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D:\Bridge Bound-Data Analyst\Excel Class\Projects &amp; Tasks\"/>
    </mc:Choice>
  </mc:AlternateContent>
  <xr:revisionPtr revIDLastSave="0" documentId="13_ncr:1_{46622062-9712-448C-85EA-49FF65E24848}" xr6:coauthVersionLast="47" xr6:coauthVersionMax="47" xr10:uidLastSave="{00000000-0000-0000-0000-000000000000}"/>
  <bookViews>
    <workbookView xWindow="-110" yWindow="-110" windowWidth="19420" windowHeight="11500" activeTab="2" xr2:uid="{00000000-000D-0000-FFFF-FFFF00000000}"/>
  </bookViews>
  <sheets>
    <sheet name="Rawdata" sheetId="1" r:id="rId1"/>
    <sheet name="Pivot_Tables" sheetId="9" r:id="rId2"/>
    <sheet name="Dashboard" sheetId="14" r:id="rId3"/>
    <sheet name="Cleaned_Data" sheetId="4" r:id="rId4"/>
    <sheet name="Data_Validation" sheetId="15" r:id="rId5"/>
    <sheet name="Aggregate_Functions" sheetId="17" r:id="rId6"/>
    <sheet name="Lookups" sheetId="16" r:id="rId7"/>
    <sheet name="Questions" sheetId="3" r:id="rId8"/>
  </sheets>
  <definedNames>
    <definedName name="_xlnm._FilterDatabase" localSheetId="3" hidden="1">Cleaned_Data!$Q$1:$Q$5701</definedName>
    <definedName name="Slicer_City">#N/A</definedName>
    <definedName name="Slicer_Doctor_Name">#N/A</definedName>
    <definedName name="Slicer_Hospital_Department">#N/A</definedName>
    <definedName name="Slicer_Insurance_Provide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7" l="1"/>
  <c r="E19" i="17"/>
  <c r="E16" i="17"/>
  <c r="E13" i="17"/>
  <c r="G10" i="17"/>
  <c r="E10" i="17"/>
  <c r="E4" i="17"/>
  <c r="E4" i="16"/>
  <c r="E9" i="16"/>
  <c r="C4" i="15"/>
  <c r="C7" i="15"/>
  <c r="C10" i="15"/>
  <c r="C13" i="15"/>
  <c r="C16" i="15"/>
  <c r="W2"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3" i="4"/>
  <c r="W504" i="4"/>
  <c r="W505" i="4"/>
  <c r="W506" i="4"/>
  <c r="W507" i="4"/>
  <c r="W508" i="4"/>
  <c r="W509" i="4"/>
  <c r="W510" i="4"/>
  <c r="W511" i="4"/>
  <c r="W512" i="4"/>
  <c r="W513" i="4"/>
  <c r="W514" i="4"/>
  <c r="W515" i="4"/>
  <c r="W516" i="4"/>
  <c r="W517" i="4"/>
  <c r="W518" i="4"/>
  <c r="W519" i="4"/>
  <c r="W520" i="4"/>
  <c r="W521" i="4"/>
  <c r="W522" i="4"/>
  <c r="W523" i="4"/>
  <c r="W524" i="4"/>
  <c r="W525" i="4"/>
  <c r="W526" i="4"/>
  <c r="W527" i="4"/>
  <c r="W528" i="4"/>
  <c r="W529" i="4"/>
  <c r="W530" i="4"/>
  <c r="W531" i="4"/>
  <c r="W532" i="4"/>
  <c r="W533" i="4"/>
  <c r="W534" i="4"/>
  <c r="W535" i="4"/>
  <c r="W536" i="4"/>
  <c r="W537" i="4"/>
  <c r="W538" i="4"/>
  <c r="W539" i="4"/>
  <c r="W540" i="4"/>
  <c r="W541" i="4"/>
  <c r="W542" i="4"/>
  <c r="W543" i="4"/>
  <c r="W544" i="4"/>
  <c r="W545" i="4"/>
  <c r="W546" i="4"/>
  <c r="W547" i="4"/>
  <c r="W548" i="4"/>
  <c r="W549" i="4"/>
  <c r="W550" i="4"/>
  <c r="W551" i="4"/>
  <c r="W552" i="4"/>
  <c r="W553" i="4"/>
  <c r="W554" i="4"/>
  <c r="W555" i="4"/>
  <c r="W556" i="4"/>
  <c r="W557" i="4"/>
  <c r="W558" i="4"/>
  <c r="W559" i="4"/>
  <c r="W560" i="4"/>
  <c r="W561" i="4"/>
  <c r="W562" i="4"/>
  <c r="W563" i="4"/>
  <c r="W564" i="4"/>
  <c r="W565" i="4"/>
  <c r="W566" i="4"/>
  <c r="W567" i="4"/>
  <c r="W568" i="4"/>
  <c r="W569" i="4"/>
  <c r="W570" i="4"/>
  <c r="W571" i="4"/>
  <c r="W572" i="4"/>
  <c r="W573" i="4"/>
  <c r="W574" i="4"/>
  <c r="W575" i="4"/>
  <c r="W576" i="4"/>
  <c r="W577" i="4"/>
  <c r="W578" i="4"/>
  <c r="W579" i="4"/>
  <c r="W580" i="4"/>
  <c r="W581" i="4"/>
  <c r="W582" i="4"/>
  <c r="W583" i="4"/>
  <c r="W584" i="4"/>
  <c r="W585" i="4"/>
  <c r="W586" i="4"/>
  <c r="W587" i="4"/>
  <c r="W588" i="4"/>
  <c r="W589" i="4"/>
  <c r="W590" i="4"/>
  <c r="W591" i="4"/>
  <c r="W592" i="4"/>
  <c r="W593" i="4"/>
  <c r="W594" i="4"/>
  <c r="W595" i="4"/>
  <c r="W596" i="4"/>
  <c r="W597" i="4"/>
  <c r="W598" i="4"/>
  <c r="W599" i="4"/>
  <c r="W600" i="4"/>
  <c r="W601" i="4"/>
  <c r="W602" i="4"/>
  <c r="W603" i="4"/>
  <c r="W604" i="4"/>
  <c r="W605" i="4"/>
  <c r="W606" i="4"/>
  <c r="W607" i="4"/>
  <c r="W608" i="4"/>
  <c r="W609" i="4"/>
  <c r="W610" i="4"/>
  <c r="W611" i="4"/>
  <c r="W612" i="4"/>
  <c r="W613" i="4"/>
  <c r="W614" i="4"/>
  <c r="W615" i="4"/>
  <c r="W616" i="4"/>
  <c r="W617" i="4"/>
  <c r="W618" i="4"/>
  <c r="W619" i="4"/>
  <c r="W620" i="4"/>
  <c r="W621" i="4"/>
  <c r="W622" i="4"/>
  <c r="W623" i="4"/>
  <c r="W624" i="4"/>
  <c r="W625" i="4"/>
  <c r="W626" i="4"/>
  <c r="W627" i="4"/>
  <c r="W628" i="4"/>
  <c r="W629" i="4"/>
  <c r="W630" i="4"/>
  <c r="W631" i="4"/>
  <c r="W632" i="4"/>
  <c r="W633" i="4"/>
  <c r="W634" i="4"/>
  <c r="W635" i="4"/>
  <c r="W636" i="4"/>
  <c r="W637" i="4"/>
  <c r="W638" i="4"/>
  <c r="W639" i="4"/>
  <c r="W640" i="4"/>
  <c r="W641" i="4"/>
  <c r="W642" i="4"/>
  <c r="W643" i="4"/>
  <c r="W644" i="4"/>
  <c r="W645" i="4"/>
  <c r="W646" i="4"/>
  <c r="W647" i="4"/>
  <c r="W648" i="4"/>
  <c r="W649" i="4"/>
  <c r="W650" i="4"/>
  <c r="W651" i="4"/>
  <c r="W652" i="4"/>
  <c r="W653" i="4"/>
  <c r="W654" i="4"/>
  <c r="W655" i="4"/>
  <c r="W656" i="4"/>
  <c r="W657" i="4"/>
  <c r="W658" i="4"/>
  <c r="W659" i="4"/>
  <c r="W660" i="4"/>
  <c r="W661" i="4"/>
  <c r="W662" i="4"/>
  <c r="W663" i="4"/>
  <c r="W664" i="4"/>
  <c r="W665" i="4"/>
  <c r="W666" i="4"/>
  <c r="W667" i="4"/>
  <c r="W668" i="4"/>
  <c r="W669" i="4"/>
  <c r="W670" i="4"/>
  <c r="W671" i="4"/>
  <c r="W672" i="4"/>
  <c r="W673" i="4"/>
  <c r="W674" i="4"/>
  <c r="W675" i="4"/>
  <c r="W676" i="4"/>
  <c r="W677" i="4"/>
  <c r="W678" i="4"/>
  <c r="W679" i="4"/>
  <c r="W680" i="4"/>
  <c r="W681" i="4"/>
  <c r="W682" i="4"/>
  <c r="W683" i="4"/>
  <c r="W684" i="4"/>
  <c r="W685" i="4"/>
  <c r="W686" i="4"/>
  <c r="W687" i="4"/>
  <c r="W688" i="4"/>
  <c r="W689" i="4"/>
  <c r="W690" i="4"/>
  <c r="W691" i="4"/>
  <c r="W692" i="4"/>
  <c r="W693" i="4"/>
  <c r="W694" i="4"/>
  <c r="W695" i="4"/>
  <c r="W696" i="4"/>
  <c r="W697" i="4"/>
  <c r="W698" i="4"/>
  <c r="W699" i="4"/>
  <c r="W700" i="4"/>
  <c r="W701" i="4"/>
  <c r="W702" i="4"/>
  <c r="W703" i="4"/>
  <c r="W704" i="4"/>
  <c r="W705" i="4"/>
  <c r="W706" i="4"/>
  <c r="W707" i="4"/>
  <c r="W708" i="4"/>
  <c r="W709" i="4"/>
  <c r="W710" i="4"/>
  <c r="W711" i="4"/>
  <c r="W712" i="4"/>
  <c r="W713" i="4"/>
  <c r="W714" i="4"/>
  <c r="W715" i="4"/>
  <c r="W716" i="4"/>
  <c r="W717" i="4"/>
  <c r="W718" i="4"/>
  <c r="W719" i="4"/>
  <c r="W720" i="4"/>
  <c r="W721" i="4"/>
  <c r="W722" i="4"/>
  <c r="W723" i="4"/>
  <c r="W724" i="4"/>
  <c r="W725" i="4"/>
  <c r="W726" i="4"/>
  <c r="W727" i="4"/>
  <c r="W728" i="4"/>
  <c r="W729" i="4"/>
  <c r="W730" i="4"/>
  <c r="W731" i="4"/>
  <c r="W732" i="4"/>
  <c r="W733" i="4"/>
  <c r="W734" i="4"/>
  <c r="W735" i="4"/>
  <c r="W736" i="4"/>
  <c r="W737" i="4"/>
  <c r="W738" i="4"/>
  <c r="W739" i="4"/>
  <c r="W740" i="4"/>
  <c r="W741" i="4"/>
  <c r="W742" i="4"/>
  <c r="W743" i="4"/>
  <c r="W744" i="4"/>
  <c r="W745" i="4"/>
  <c r="W746" i="4"/>
  <c r="W747" i="4"/>
  <c r="W748" i="4"/>
  <c r="W749" i="4"/>
  <c r="W750" i="4"/>
  <c r="W751" i="4"/>
  <c r="W752" i="4"/>
  <c r="W753" i="4"/>
  <c r="W754" i="4"/>
  <c r="W755" i="4"/>
  <c r="W756" i="4"/>
  <c r="W757" i="4"/>
  <c r="W758" i="4"/>
  <c r="W759" i="4"/>
  <c r="W760" i="4"/>
  <c r="W761" i="4"/>
  <c r="W762" i="4"/>
  <c r="W763" i="4"/>
  <c r="W764" i="4"/>
  <c r="W765" i="4"/>
  <c r="W766" i="4"/>
  <c r="W767" i="4"/>
  <c r="W768" i="4"/>
  <c r="W769" i="4"/>
  <c r="W770" i="4"/>
  <c r="W771" i="4"/>
  <c r="W772" i="4"/>
  <c r="W773" i="4"/>
  <c r="W774" i="4"/>
  <c r="W775" i="4"/>
  <c r="W776" i="4"/>
  <c r="W777" i="4"/>
  <c r="W778" i="4"/>
  <c r="W779" i="4"/>
  <c r="W780" i="4"/>
  <c r="W781" i="4"/>
  <c r="W782" i="4"/>
  <c r="W783" i="4"/>
  <c r="W784" i="4"/>
  <c r="W785" i="4"/>
  <c r="W786" i="4"/>
  <c r="W787" i="4"/>
  <c r="W788" i="4"/>
  <c r="W789" i="4"/>
  <c r="W790" i="4"/>
  <c r="W791" i="4"/>
  <c r="W792" i="4"/>
  <c r="W793" i="4"/>
  <c r="W794" i="4"/>
  <c r="W795" i="4"/>
  <c r="W796" i="4"/>
  <c r="W797" i="4"/>
  <c r="W798" i="4"/>
  <c r="W799" i="4"/>
  <c r="W800" i="4"/>
  <c r="W801" i="4"/>
  <c r="W802" i="4"/>
  <c r="W803" i="4"/>
  <c r="W804" i="4"/>
  <c r="W805" i="4"/>
  <c r="W806" i="4"/>
  <c r="W807" i="4"/>
  <c r="W808" i="4"/>
  <c r="W809" i="4"/>
  <c r="W810" i="4"/>
  <c r="W811" i="4"/>
  <c r="W812" i="4"/>
  <c r="W813" i="4"/>
  <c r="W814" i="4"/>
  <c r="W815" i="4"/>
  <c r="W816" i="4"/>
  <c r="W817" i="4"/>
  <c r="W818" i="4"/>
  <c r="W819" i="4"/>
  <c r="W820" i="4"/>
  <c r="W821" i="4"/>
  <c r="W822" i="4"/>
  <c r="W823" i="4"/>
  <c r="W824" i="4"/>
  <c r="W825" i="4"/>
  <c r="W826" i="4"/>
  <c r="W827" i="4"/>
  <c r="W828" i="4"/>
  <c r="W829" i="4"/>
  <c r="W830" i="4"/>
  <c r="W831" i="4"/>
  <c r="W832" i="4"/>
  <c r="W833" i="4"/>
  <c r="W834" i="4"/>
  <c r="W835" i="4"/>
  <c r="W836" i="4"/>
  <c r="W837" i="4"/>
  <c r="W838" i="4"/>
  <c r="W839" i="4"/>
  <c r="W840" i="4"/>
  <c r="W841" i="4"/>
  <c r="W842" i="4"/>
  <c r="W843" i="4"/>
  <c r="W844" i="4"/>
  <c r="W845" i="4"/>
  <c r="W846" i="4"/>
  <c r="W847" i="4"/>
  <c r="W848" i="4"/>
  <c r="W849" i="4"/>
  <c r="W850" i="4"/>
  <c r="W851" i="4"/>
  <c r="W852" i="4"/>
  <c r="W853" i="4"/>
  <c r="W854" i="4"/>
  <c r="W855" i="4"/>
  <c r="W856" i="4"/>
  <c r="W857" i="4"/>
  <c r="W858" i="4"/>
  <c r="W859" i="4"/>
  <c r="W860" i="4"/>
  <c r="W861" i="4"/>
  <c r="W862" i="4"/>
  <c r="W863" i="4"/>
  <c r="W864" i="4"/>
  <c r="W865" i="4"/>
  <c r="W866" i="4"/>
  <c r="W867" i="4"/>
  <c r="W868" i="4"/>
  <c r="W869" i="4"/>
  <c r="W870" i="4"/>
  <c r="W871" i="4"/>
  <c r="W872" i="4"/>
  <c r="W873" i="4"/>
  <c r="W874" i="4"/>
  <c r="W875" i="4"/>
  <c r="W876" i="4"/>
  <c r="W877" i="4"/>
  <c r="W878" i="4"/>
  <c r="W879" i="4"/>
  <c r="W880" i="4"/>
  <c r="W881" i="4"/>
  <c r="W882" i="4"/>
  <c r="W883" i="4"/>
  <c r="W884" i="4"/>
  <c r="W885" i="4"/>
  <c r="W886" i="4"/>
  <c r="W887" i="4"/>
  <c r="W888" i="4"/>
  <c r="W889" i="4"/>
  <c r="W890" i="4"/>
  <c r="W891" i="4"/>
  <c r="W892" i="4"/>
  <c r="W893" i="4"/>
  <c r="W894" i="4"/>
  <c r="W895" i="4"/>
  <c r="W896" i="4"/>
  <c r="W897" i="4"/>
  <c r="W898" i="4"/>
  <c r="W899" i="4"/>
  <c r="W900" i="4"/>
  <c r="W901" i="4"/>
  <c r="W902" i="4"/>
  <c r="W903" i="4"/>
  <c r="W904" i="4"/>
  <c r="W905" i="4"/>
  <c r="W906" i="4"/>
  <c r="W907" i="4"/>
  <c r="W908" i="4"/>
  <c r="W909" i="4"/>
  <c r="W910" i="4"/>
  <c r="W911" i="4"/>
  <c r="W912" i="4"/>
  <c r="W913" i="4"/>
  <c r="W914" i="4"/>
  <c r="W915" i="4"/>
  <c r="W916" i="4"/>
  <c r="W917" i="4"/>
  <c r="W918" i="4"/>
  <c r="W919" i="4"/>
  <c r="W920" i="4"/>
  <c r="W921" i="4"/>
  <c r="W922" i="4"/>
  <c r="W923" i="4"/>
  <c r="W924" i="4"/>
  <c r="W925" i="4"/>
  <c r="W926" i="4"/>
  <c r="W927" i="4"/>
  <c r="W928" i="4"/>
  <c r="W929" i="4"/>
  <c r="W930" i="4"/>
  <c r="W931" i="4"/>
  <c r="W932" i="4"/>
  <c r="W933" i="4"/>
  <c r="W934" i="4"/>
  <c r="W935" i="4"/>
  <c r="W936" i="4"/>
  <c r="W937" i="4"/>
  <c r="W938" i="4"/>
  <c r="W939" i="4"/>
  <c r="W940" i="4"/>
  <c r="W941" i="4"/>
  <c r="W942" i="4"/>
  <c r="W943" i="4"/>
  <c r="W944" i="4"/>
  <c r="W945" i="4"/>
  <c r="W946" i="4"/>
  <c r="W947" i="4"/>
  <c r="W948" i="4"/>
  <c r="W949" i="4"/>
  <c r="W950" i="4"/>
  <c r="W951" i="4"/>
  <c r="W952" i="4"/>
  <c r="W953" i="4"/>
  <c r="W954" i="4"/>
  <c r="W955" i="4"/>
  <c r="W956" i="4"/>
  <c r="W957" i="4"/>
  <c r="W958" i="4"/>
  <c r="W959" i="4"/>
  <c r="W960" i="4"/>
  <c r="W961" i="4"/>
  <c r="W962" i="4"/>
  <c r="W963" i="4"/>
  <c r="W964" i="4"/>
  <c r="W965" i="4"/>
  <c r="W966" i="4"/>
  <c r="W967" i="4"/>
  <c r="W968" i="4"/>
  <c r="W969" i="4"/>
  <c r="W970" i="4"/>
  <c r="W971" i="4"/>
  <c r="W972" i="4"/>
  <c r="W973" i="4"/>
  <c r="W974" i="4"/>
  <c r="W975" i="4"/>
  <c r="W976" i="4"/>
  <c r="W977" i="4"/>
  <c r="W978" i="4"/>
  <c r="W979" i="4"/>
  <c r="W980" i="4"/>
  <c r="W981" i="4"/>
  <c r="W982" i="4"/>
  <c r="W983" i="4"/>
  <c r="W984" i="4"/>
  <c r="W985" i="4"/>
  <c r="W986" i="4"/>
  <c r="W987" i="4"/>
  <c r="W988" i="4"/>
  <c r="W989" i="4"/>
  <c r="W990" i="4"/>
  <c r="W991" i="4"/>
  <c r="W992" i="4"/>
  <c r="W993" i="4"/>
  <c r="W994" i="4"/>
  <c r="W995" i="4"/>
  <c r="W996" i="4"/>
  <c r="W997" i="4"/>
  <c r="W998" i="4"/>
  <c r="W999" i="4"/>
  <c r="W1000" i="4"/>
  <c r="W1001" i="4"/>
  <c r="W1002" i="4"/>
  <c r="W1003" i="4"/>
  <c r="W1004" i="4"/>
  <c r="W1005" i="4"/>
  <c r="W1006" i="4"/>
  <c r="W1007" i="4"/>
  <c r="W1008" i="4"/>
  <c r="W1009" i="4"/>
  <c r="W1010" i="4"/>
  <c r="W1011" i="4"/>
  <c r="W1012" i="4"/>
  <c r="W1013" i="4"/>
  <c r="W1014" i="4"/>
  <c r="W1015" i="4"/>
  <c r="W1016" i="4"/>
  <c r="W1017" i="4"/>
  <c r="W1018" i="4"/>
  <c r="W1019" i="4"/>
  <c r="W1020" i="4"/>
  <c r="W1021" i="4"/>
  <c r="W1022" i="4"/>
  <c r="W1023" i="4"/>
  <c r="W1024" i="4"/>
  <c r="W1025" i="4"/>
  <c r="W1026" i="4"/>
  <c r="W1027" i="4"/>
  <c r="W1028" i="4"/>
  <c r="W1029" i="4"/>
  <c r="W1030" i="4"/>
  <c r="W1031" i="4"/>
  <c r="W1032" i="4"/>
  <c r="W1033" i="4"/>
  <c r="W1034" i="4"/>
  <c r="W1035" i="4"/>
  <c r="W1036" i="4"/>
  <c r="W1037" i="4"/>
  <c r="W1038" i="4"/>
  <c r="W1039" i="4"/>
  <c r="W1040" i="4"/>
  <c r="W1041" i="4"/>
  <c r="W1042" i="4"/>
  <c r="W1043" i="4"/>
  <c r="W1044" i="4"/>
  <c r="W1045" i="4"/>
  <c r="W1046" i="4"/>
  <c r="W1047" i="4"/>
  <c r="W1048" i="4"/>
  <c r="W1049" i="4"/>
  <c r="W1050" i="4"/>
  <c r="W1051" i="4"/>
  <c r="W1052" i="4"/>
  <c r="W1053" i="4"/>
  <c r="W1054" i="4"/>
  <c r="W1055" i="4"/>
  <c r="W1056" i="4"/>
  <c r="W1057" i="4"/>
  <c r="W1058" i="4"/>
  <c r="W1059" i="4"/>
  <c r="W1060" i="4"/>
  <c r="W1061" i="4"/>
  <c r="W1062" i="4"/>
  <c r="W1063" i="4"/>
  <c r="W1064" i="4"/>
  <c r="W1065" i="4"/>
  <c r="W1066" i="4"/>
  <c r="W1067" i="4"/>
  <c r="W1068" i="4"/>
  <c r="W1069" i="4"/>
  <c r="W1070" i="4"/>
  <c r="W1071" i="4"/>
  <c r="W1072" i="4"/>
  <c r="W1073" i="4"/>
  <c r="W1074" i="4"/>
  <c r="W1075" i="4"/>
  <c r="W1076" i="4"/>
  <c r="W1077" i="4"/>
  <c r="W1078" i="4"/>
  <c r="W1079" i="4"/>
  <c r="W1080" i="4"/>
  <c r="W1081" i="4"/>
  <c r="W1082" i="4"/>
  <c r="W1083" i="4"/>
  <c r="W1084" i="4"/>
  <c r="W1085" i="4"/>
  <c r="W1086" i="4"/>
  <c r="W1087" i="4"/>
  <c r="W1088" i="4"/>
  <c r="W1089" i="4"/>
  <c r="W1090" i="4"/>
  <c r="W1091" i="4"/>
  <c r="W1092" i="4"/>
  <c r="W1093" i="4"/>
  <c r="W1094" i="4"/>
  <c r="W1095" i="4"/>
  <c r="W1096" i="4"/>
  <c r="W1097" i="4"/>
  <c r="W1098" i="4"/>
  <c r="W1099" i="4"/>
  <c r="W1100" i="4"/>
  <c r="W1101" i="4"/>
  <c r="W1102" i="4"/>
  <c r="W1103" i="4"/>
  <c r="W1104" i="4"/>
  <c r="W1105" i="4"/>
  <c r="W1106" i="4"/>
  <c r="W1107" i="4"/>
  <c r="W1108" i="4"/>
  <c r="W1109" i="4"/>
  <c r="W1110" i="4"/>
  <c r="W1111" i="4"/>
  <c r="W1112" i="4"/>
  <c r="W1113" i="4"/>
  <c r="W1114" i="4"/>
  <c r="W1115" i="4"/>
  <c r="W1116" i="4"/>
  <c r="W1117" i="4"/>
  <c r="W1118" i="4"/>
  <c r="W1119" i="4"/>
  <c r="W1120" i="4"/>
  <c r="W1121" i="4"/>
  <c r="W1122" i="4"/>
  <c r="W1123" i="4"/>
  <c r="W1124" i="4"/>
  <c r="W1125" i="4"/>
  <c r="W1126" i="4"/>
  <c r="W1127" i="4"/>
  <c r="W1128" i="4"/>
  <c r="W1129" i="4"/>
  <c r="W1130" i="4"/>
  <c r="W1131" i="4"/>
  <c r="W1132" i="4"/>
  <c r="W1133" i="4"/>
  <c r="W1134" i="4"/>
  <c r="W1135" i="4"/>
  <c r="W1136" i="4"/>
  <c r="W1137" i="4"/>
  <c r="W1138" i="4"/>
  <c r="W1139" i="4"/>
  <c r="W1140" i="4"/>
  <c r="W1141" i="4"/>
  <c r="W1142" i="4"/>
  <c r="W1143" i="4"/>
  <c r="W1144" i="4"/>
  <c r="W1145" i="4"/>
  <c r="W1146" i="4"/>
  <c r="W1147" i="4"/>
  <c r="W1148" i="4"/>
  <c r="W1149" i="4"/>
  <c r="W1150" i="4"/>
  <c r="W1151" i="4"/>
  <c r="W1152" i="4"/>
  <c r="W1153" i="4"/>
  <c r="W1154" i="4"/>
  <c r="W1155" i="4"/>
  <c r="W1156" i="4"/>
  <c r="W1157" i="4"/>
  <c r="W1158" i="4"/>
  <c r="W1159" i="4"/>
  <c r="W1160" i="4"/>
  <c r="W1161" i="4"/>
  <c r="W1162" i="4"/>
  <c r="W1163" i="4"/>
  <c r="W1164" i="4"/>
  <c r="W1165" i="4"/>
  <c r="W1166" i="4"/>
  <c r="W1167" i="4"/>
  <c r="W1168" i="4"/>
  <c r="W1169" i="4"/>
  <c r="W1170" i="4"/>
  <c r="W1171" i="4"/>
  <c r="W1172" i="4"/>
  <c r="W1173" i="4"/>
  <c r="W1174" i="4"/>
  <c r="W1175" i="4"/>
  <c r="W1176" i="4"/>
  <c r="W1177" i="4"/>
  <c r="W1178" i="4"/>
  <c r="W1179" i="4"/>
  <c r="W1180" i="4"/>
  <c r="W1181" i="4"/>
  <c r="W1182" i="4"/>
  <c r="W1183" i="4"/>
  <c r="W1184" i="4"/>
  <c r="W1185" i="4"/>
  <c r="W1186" i="4"/>
  <c r="W1187" i="4"/>
  <c r="W1188" i="4"/>
  <c r="W1189" i="4"/>
  <c r="W1190" i="4"/>
  <c r="W1191" i="4"/>
  <c r="W1192" i="4"/>
  <c r="W1193" i="4"/>
  <c r="W1194" i="4"/>
  <c r="W1195" i="4"/>
  <c r="W1196" i="4"/>
  <c r="W1197" i="4"/>
  <c r="W1198" i="4"/>
  <c r="W1199" i="4"/>
  <c r="W1200" i="4"/>
  <c r="W1201" i="4"/>
  <c r="W1202" i="4"/>
  <c r="W1203" i="4"/>
  <c r="W1204" i="4"/>
  <c r="W1205" i="4"/>
  <c r="W1206" i="4"/>
  <c r="W1207" i="4"/>
  <c r="W1208" i="4"/>
  <c r="W1209" i="4"/>
  <c r="W1210" i="4"/>
  <c r="W1211" i="4"/>
  <c r="W1212" i="4"/>
  <c r="W1213" i="4"/>
  <c r="W1214" i="4"/>
  <c r="W1215" i="4"/>
  <c r="W1216" i="4"/>
  <c r="W1217" i="4"/>
  <c r="W1218" i="4"/>
  <c r="W1219" i="4"/>
  <c r="W1220" i="4"/>
  <c r="W1221" i="4"/>
  <c r="W1222" i="4"/>
  <c r="W1223" i="4"/>
  <c r="W1224" i="4"/>
  <c r="W1225" i="4"/>
  <c r="W1226" i="4"/>
  <c r="W1227" i="4"/>
  <c r="W1228" i="4"/>
  <c r="W1229" i="4"/>
  <c r="W1230" i="4"/>
  <c r="W1231" i="4"/>
  <c r="W1232" i="4"/>
  <c r="W1233" i="4"/>
  <c r="W1234" i="4"/>
  <c r="W1235" i="4"/>
  <c r="W1236" i="4"/>
  <c r="W1237" i="4"/>
  <c r="W1238" i="4"/>
  <c r="W1239" i="4"/>
  <c r="W1240" i="4"/>
  <c r="W1241" i="4"/>
  <c r="W1242" i="4"/>
  <c r="W1243" i="4"/>
  <c r="W1244" i="4"/>
  <c r="W1245" i="4"/>
  <c r="W1246" i="4"/>
  <c r="W1247" i="4"/>
  <c r="W1248" i="4"/>
  <c r="W1249" i="4"/>
  <c r="W1250" i="4"/>
  <c r="W1251" i="4"/>
  <c r="W1252" i="4"/>
  <c r="W1253" i="4"/>
  <c r="W1254" i="4"/>
  <c r="W1255" i="4"/>
  <c r="W1256" i="4"/>
  <c r="W1257" i="4"/>
  <c r="W1258" i="4"/>
  <c r="W1259" i="4"/>
  <c r="W1260" i="4"/>
  <c r="W1261" i="4"/>
  <c r="W1262" i="4"/>
  <c r="W1263" i="4"/>
  <c r="W1264" i="4"/>
  <c r="W1265" i="4"/>
  <c r="W1266" i="4"/>
  <c r="W1267" i="4"/>
  <c r="W1268" i="4"/>
  <c r="W1269" i="4"/>
  <c r="W1270" i="4"/>
  <c r="W1271" i="4"/>
  <c r="W1272" i="4"/>
  <c r="W1273" i="4"/>
  <c r="W1274" i="4"/>
  <c r="W1275" i="4"/>
  <c r="W1276" i="4"/>
  <c r="W1277" i="4"/>
  <c r="W1278" i="4"/>
  <c r="W1279" i="4"/>
  <c r="W1280" i="4"/>
  <c r="W1281" i="4"/>
  <c r="W1282" i="4"/>
  <c r="W1283" i="4"/>
  <c r="W1284" i="4"/>
  <c r="W1285" i="4"/>
  <c r="W1286" i="4"/>
  <c r="W1287" i="4"/>
  <c r="W1288" i="4"/>
  <c r="W1289" i="4"/>
  <c r="W1290" i="4"/>
  <c r="W1291" i="4"/>
  <c r="W1292" i="4"/>
  <c r="W1293" i="4"/>
  <c r="W1294" i="4"/>
  <c r="W1295" i="4"/>
  <c r="W1296" i="4"/>
  <c r="W1297" i="4"/>
  <c r="W1298" i="4"/>
  <c r="W1299" i="4"/>
  <c r="W1300" i="4"/>
  <c r="W1301" i="4"/>
  <c r="W1302" i="4"/>
  <c r="W1303" i="4"/>
  <c r="W1304" i="4"/>
  <c r="W1305" i="4"/>
  <c r="W1306" i="4"/>
  <c r="W1307" i="4"/>
  <c r="W1308" i="4"/>
  <c r="W1309" i="4"/>
  <c r="W1310" i="4"/>
  <c r="W1311" i="4"/>
  <c r="W1312" i="4"/>
  <c r="W1313" i="4"/>
  <c r="W1314" i="4"/>
  <c r="W1315" i="4"/>
  <c r="W1316" i="4"/>
  <c r="W1317" i="4"/>
  <c r="W1318" i="4"/>
  <c r="W1319" i="4"/>
  <c r="W1320" i="4"/>
  <c r="W1321" i="4"/>
  <c r="W1322" i="4"/>
  <c r="W1323" i="4"/>
  <c r="W1324" i="4"/>
  <c r="W1325" i="4"/>
  <c r="W1326" i="4"/>
  <c r="W1327" i="4"/>
  <c r="W1328" i="4"/>
  <c r="W1329" i="4"/>
  <c r="W1330" i="4"/>
  <c r="W1331" i="4"/>
  <c r="W1332" i="4"/>
  <c r="W1333" i="4"/>
  <c r="W1334" i="4"/>
  <c r="W1335" i="4"/>
  <c r="W1336" i="4"/>
  <c r="W1337" i="4"/>
  <c r="W1338" i="4"/>
  <c r="W1339" i="4"/>
  <c r="W1340" i="4"/>
  <c r="W1341" i="4"/>
  <c r="W1342" i="4"/>
  <c r="W1343" i="4"/>
  <c r="W1344" i="4"/>
  <c r="W1345" i="4"/>
  <c r="W1346" i="4"/>
  <c r="W1347" i="4"/>
  <c r="W1348" i="4"/>
  <c r="W1349" i="4"/>
  <c r="W1350" i="4"/>
  <c r="W1351" i="4"/>
  <c r="W1352" i="4"/>
  <c r="W1353" i="4"/>
  <c r="W1354" i="4"/>
  <c r="W1355" i="4"/>
  <c r="W1356" i="4"/>
  <c r="W1357" i="4"/>
  <c r="W1358" i="4"/>
  <c r="W1359" i="4"/>
  <c r="W1360" i="4"/>
  <c r="W1361" i="4"/>
  <c r="W1362" i="4"/>
  <c r="W1363" i="4"/>
  <c r="W1364" i="4"/>
  <c r="W1365" i="4"/>
  <c r="W1366" i="4"/>
  <c r="W1367" i="4"/>
  <c r="W1368" i="4"/>
  <c r="W1369" i="4"/>
  <c r="W1370" i="4"/>
  <c r="W1371" i="4"/>
  <c r="W1372" i="4"/>
  <c r="W1373" i="4"/>
  <c r="W1374" i="4"/>
  <c r="W1375" i="4"/>
  <c r="W1376" i="4"/>
  <c r="W1377" i="4"/>
  <c r="W1378" i="4"/>
  <c r="W1379" i="4"/>
  <c r="W1380" i="4"/>
  <c r="W1381" i="4"/>
  <c r="W1382" i="4"/>
  <c r="W1383" i="4"/>
  <c r="W1384" i="4"/>
  <c r="W1385" i="4"/>
  <c r="W1386" i="4"/>
  <c r="W1387" i="4"/>
  <c r="W1388" i="4"/>
  <c r="W1389" i="4"/>
  <c r="W1390" i="4"/>
  <c r="W1391" i="4"/>
  <c r="W1392" i="4"/>
  <c r="W1393" i="4"/>
  <c r="W1394" i="4"/>
  <c r="W1395" i="4"/>
  <c r="W1396" i="4"/>
  <c r="W1397" i="4"/>
  <c r="W1398" i="4"/>
  <c r="W1399" i="4"/>
  <c r="W1400" i="4"/>
  <c r="W1401" i="4"/>
  <c r="W1402" i="4"/>
  <c r="W1403" i="4"/>
  <c r="W1404" i="4"/>
  <c r="W1405" i="4"/>
  <c r="W1406" i="4"/>
  <c r="W1407" i="4"/>
  <c r="W1408" i="4"/>
  <c r="W1409" i="4"/>
  <c r="W1410" i="4"/>
  <c r="W1411" i="4"/>
  <c r="W1412" i="4"/>
  <c r="W1413" i="4"/>
  <c r="W1414" i="4"/>
  <c r="W1415" i="4"/>
  <c r="W1416" i="4"/>
  <c r="W1417" i="4"/>
  <c r="W1418" i="4"/>
  <c r="W1419" i="4"/>
  <c r="W1420" i="4"/>
  <c r="W1421" i="4"/>
  <c r="W1422" i="4"/>
  <c r="W1423" i="4"/>
  <c r="W1424" i="4"/>
  <c r="W1425" i="4"/>
  <c r="W1426" i="4"/>
  <c r="W1427" i="4"/>
  <c r="W1428" i="4"/>
  <c r="W1429" i="4"/>
  <c r="W1430" i="4"/>
  <c r="W1431" i="4"/>
  <c r="W1432" i="4"/>
  <c r="W1433" i="4"/>
  <c r="W1434" i="4"/>
  <c r="W1435" i="4"/>
  <c r="W1436" i="4"/>
  <c r="W1437" i="4"/>
  <c r="W1438" i="4"/>
  <c r="W1439" i="4"/>
  <c r="W1440" i="4"/>
  <c r="W1441" i="4"/>
  <c r="W1442" i="4"/>
  <c r="W1443" i="4"/>
  <c r="W1444" i="4"/>
  <c r="W1445" i="4"/>
  <c r="W1446" i="4"/>
  <c r="W1447" i="4"/>
  <c r="W1448" i="4"/>
  <c r="W1449" i="4"/>
  <c r="W1450" i="4"/>
  <c r="W1451" i="4"/>
  <c r="W1452" i="4"/>
  <c r="W1453" i="4"/>
  <c r="W1454" i="4"/>
  <c r="W1455" i="4"/>
  <c r="W1456" i="4"/>
  <c r="W1457" i="4"/>
  <c r="W1458" i="4"/>
  <c r="W1459" i="4"/>
  <c r="W1460" i="4"/>
  <c r="W1461" i="4"/>
  <c r="W1462" i="4"/>
  <c r="W1463" i="4"/>
  <c r="W1464" i="4"/>
  <c r="W1465" i="4"/>
  <c r="W1466" i="4"/>
  <c r="W1467" i="4"/>
  <c r="W1468" i="4"/>
  <c r="W1469" i="4"/>
  <c r="W1470" i="4"/>
  <c r="W1471" i="4"/>
  <c r="W1472" i="4"/>
  <c r="W1473" i="4"/>
  <c r="W1474" i="4"/>
  <c r="W1475" i="4"/>
  <c r="W1476" i="4"/>
  <c r="W1477" i="4"/>
  <c r="W1478" i="4"/>
  <c r="W1479" i="4"/>
  <c r="W1480" i="4"/>
  <c r="W1481" i="4"/>
  <c r="W1482" i="4"/>
  <c r="W1483" i="4"/>
  <c r="W1484" i="4"/>
  <c r="W1485" i="4"/>
  <c r="W1486" i="4"/>
  <c r="W1487" i="4"/>
  <c r="W1488" i="4"/>
  <c r="W1489" i="4"/>
  <c r="W1490" i="4"/>
  <c r="W1491" i="4"/>
  <c r="W1492" i="4"/>
  <c r="W1493" i="4"/>
  <c r="W1494" i="4"/>
  <c r="W1495" i="4"/>
  <c r="W1496" i="4"/>
  <c r="W1497" i="4"/>
  <c r="W1498" i="4"/>
  <c r="W1499" i="4"/>
  <c r="W1500" i="4"/>
  <c r="W1501" i="4"/>
  <c r="W1502" i="4"/>
  <c r="W1503" i="4"/>
  <c r="W1504" i="4"/>
  <c r="W1505" i="4"/>
  <c r="W1506" i="4"/>
  <c r="W1507" i="4"/>
  <c r="W1508" i="4"/>
  <c r="W1509" i="4"/>
  <c r="W1510" i="4"/>
  <c r="W1511" i="4"/>
  <c r="W1512" i="4"/>
  <c r="W1513" i="4"/>
  <c r="W1514" i="4"/>
  <c r="W1515" i="4"/>
  <c r="W1516" i="4"/>
  <c r="W1517" i="4"/>
  <c r="W1518" i="4"/>
  <c r="W1519" i="4"/>
  <c r="W1520" i="4"/>
  <c r="W1521" i="4"/>
  <c r="W1522" i="4"/>
  <c r="W1523" i="4"/>
  <c r="W1524" i="4"/>
  <c r="W1525" i="4"/>
  <c r="W1526" i="4"/>
  <c r="W1527" i="4"/>
  <c r="W1528" i="4"/>
  <c r="W1529" i="4"/>
  <c r="W1530" i="4"/>
  <c r="W1531" i="4"/>
  <c r="W1532" i="4"/>
  <c r="W1533" i="4"/>
  <c r="W1534" i="4"/>
  <c r="W1535" i="4"/>
  <c r="W1536" i="4"/>
  <c r="W1537" i="4"/>
  <c r="W1538" i="4"/>
  <c r="W1539" i="4"/>
  <c r="W1540" i="4"/>
  <c r="W1541" i="4"/>
  <c r="W1542" i="4"/>
  <c r="W1543" i="4"/>
  <c r="W1544" i="4"/>
  <c r="W1545" i="4"/>
  <c r="W1546" i="4"/>
  <c r="W1547" i="4"/>
  <c r="W1548" i="4"/>
  <c r="W1549" i="4"/>
  <c r="W1550" i="4"/>
  <c r="W1551" i="4"/>
  <c r="W1552" i="4"/>
  <c r="W1553" i="4"/>
  <c r="W1554" i="4"/>
  <c r="W1555" i="4"/>
  <c r="W1556" i="4"/>
  <c r="W1557" i="4"/>
  <c r="W1558" i="4"/>
  <c r="W1559" i="4"/>
  <c r="W1560" i="4"/>
  <c r="W1561" i="4"/>
  <c r="W1562" i="4"/>
  <c r="W1563" i="4"/>
  <c r="W1564" i="4"/>
  <c r="W1565" i="4"/>
  <c r="W1566" i="4"/>
  <c r="W1567" i="4"/>
  <c r="W1568" i="4"/>
  <c r="W1569" i="4"/>
  <c r="W1570" i="4"/>
  <c r="W1571" i="4"/>
  <c r="W1572" i="4"/>
  <c r="W1573" i="4"/>
  <c r="W1574" i="4"/>
  <c r="W1575" i="4"/>
  <c r="W1576" i="4"/>
  <c r="W1577" i="4"/>
  <c r="W1578" i="4"/>
  <c r="W1579" i="4"/>
  <c r="W1580" i="4"/>
  <c r="W1581" i="4"/>
  <c r="W1582" i="4"/>
  <c r="W1583" i="4"/>
  <c r="W1584" i="4"/>
  <c r="W1585" i="4"/>
  <c r="W1586" i="4"/>
  <c r="W1587" i="4"/>
  <c r="W1588" i="4"/>
  <c r="W1589" i="4"/>
  <c r="W1590" i="4"/>
  <c r="W1591" i="4"/>
  <c r="W1592" i="4"/>
  <c r="W1593" i="4"/>
  <c r="W1594" i="4"/>
  <c r="W1595" i="4"/>
  <c r="W1596" i="4"/>
  <c r="W1597" i="4"/>
  <c r="W1598" i="4"/>
  <c r="W1599" i="4"/>
  <c r="W1600" i="4"/>
  <c r="W1601" i="4"/>
  <c r="W1602" i="4"/>
  <c r="W1603" i="4"/>
  <c r="W1604" i="4"/>
  <c r="W1605" i="4"/>
  <c r="W1606" i="4"/>
  <c r="W1607" i="4"/>
  <c r="W1608" i="4"/>
  <c r="W1609" i="4"/>
  <c r="W1610" i="4"/>
  <c r="W1611" i="4"/>
  <c r="W1612" i="4"/>
  <c r="W1613" i="4"/>
  <c r="W1614" i="4"/>
  <c r="W1615" i="4"/>
  <c r="W1616" i="4"/>
  <c r="W1617" i="4"/>
  <c r="W1618" i="4"/>
  <c r="W1619" i="4"/>
  <c r="W1620" i="4"/>
  <c r="W1621" i="4"/>
  <c r="W1622" i="4"/>
  <c r="W1623" i="4"/>
  <c r="W1624" i="4"/>
  <c r="W1625" i="4"/>
  <c r="W1626" i="4"/>
  <c r="W1627" i="4"/>
  <c r="W1628" i="4"/>
  <c r="W1629" i="4"/>
  <c r="W1630" i="4"/>
  <c r="W1631" i="4"/>
  <c r="W1632" i="4"/>
  <c r="W1633" i="4"/>
  <c r="W1634" i="4"/>
  <c r="W1635" i="4"/>
  <c r="W1636" i="4"/>
  <c r="W1637" i="4"/>
  <c r="W1638" i="4"/>
  <c r="W1639" i="4"/>
  <c r="W1640" i="4"/>
  <c r="W1641" i="4"/>
  <c r="W1642" i="4"/>
  <c r="W1643" i="4"/>
  <c r="W1644" i="4"/>
  <c r="W1645" i="4"/>
  <c r="W1646" i="4"/>
  <c r="W1647" i="4"/>
  <c r="W1648" i="4"/>
  <c r="W1649" i="4"/>
  <c r="W1650" i="4"/>
  <c r="W1651" i="4"/>
  <c r="W1652" i="4"/>
  <c r="W1653" i="4"/>
  <c r="W1654" i="4"/>
  <c r="W1655" i="4"/>
  <c r="W1656" i="4"/>
  <c r="W1657" i="4"/>
  <c r="W1658" i="4"/>
  <c r="W1659" i="4"/>
  <c r="W1660" i="4"/>
  <c r="W1661" i="4"/>
  <c r="W1662" i="4"/>
  <c r="W1663" i="4"/>
  <c r="W1664" i="4"/>
  <c r="W1665" i="4"/>
  <c r="W1666" i="4"/>
  <c r="W1667" i="4"/>
  <c r="W1668" i="4"/>
  <c r="W1669" i="4"/>
  <c r="W1670" i="4"/>
  <c r="W1671" i="4"/>
  <c r="W1672" i="4"/>
  <c r="W1673" i="4"/>
  <c r="W1674" i="4"/>
  <c r="W1675" i="4"/>
  <c r="W1676" i="4"/>
  <c r="W1677" i="4"/>
  <c r="W1678" i="4"/>
  <c r="W1679" i="4"/>
  <c r="W1680" i="4"/>
  <c r="W1681" i="4"/>
  <c r="W1682" i="4"/>
  <c r="W1683" i="4"/>
  <c r="W1684" i="4"/>
  <c r="W1685" i="4"/>
  <c r="W1686" i="4"/>
  <c r="W1687" i="4"/>
  <c r="W1688" i="4"/>
  <c r="W1689" i="4"/>
  <c r="W1690" i="4"/>
  <c r="W1691" i="4"/>
  <c r="W1692" i="4"/>
  <c r="W1693" i="4"/>
  <c r="W1694" i="4"/>
  <c r="W1695" i="4"/>
  <c r="W1696" i="4"/>
  <c r="W1697" i="4"/>
  <c r="W1698" i="4"/>
  <c r="W1699" i="4"/>
  <c r="W1700" i="4"/>
  <c r="W1701" i="4"/>
  <c r="W1702" i="4"/>
  <c r="W1703" i="4"/>
  <c r="W1704" i="4"/>
  <c r="W1705" i="4"/>
  <c r="W1706" i="4"/>
  <c r="W1707" i="4"/>
  <c r="W1708" i="4"/>
  <c r="W1709" i="4"/>
  <c r="W1710" i="4"/>
  <c r="W1711" i="4"/>
  <c r="W1712" i="4"/>
  <c r="W1713" i="4"/>
  <c r="W1714" i="4"/>
  <c r="W1715" i="4"/>
  <c r="W1716" i="4"/>
  <c r="W1717" i="4"/>
  <c r="W1718" i="4"/>
  <c r="W1719" i="4"/>
  <c r="W1720" i="4"/>
  <c r="W1721" i="4"/>
  <c r="W1722" i="4"/>
  <c r="W1723" i="4"/>
  <c r="W1724" i="4"/>
  <c r="W1725" i="4"/>
  <c r="W1726" i="4"/>
  <c r="W1727" i="4"/>
  <c r="W1728" i="4"/>
  <c r="W1729" i="4"/>
  <c r="W1730" i="4"/>
  <c r="W1731" i="4"/>
  <c r="W1732" i="4"/>
  <c r="W1733" i="4"/>
  <c r="W1734" i="4"/>
  <c r="W1735" i="4"/>
  <c r="W1736" i="4"/>
  <c r="W1737" i="4"/>
  <c r="W1738" i="4"/>
  <c r="W1739" i="4"/>
  <c r="W1740" i="4"/>
  <c r="W1741" i="4"/>
  <c r="W1742" i="4"/>
  <c r="W1743" i="4"/>
  <c r="W1744" i="4"/>
  <c r="W1745" i="4"/>
  <c r="W1746" i="4"/>
  <c r="W1747" i="4"/>
  <c r="W1748" i="4"/>
  <c r="W1749" i="4"/>
  <c r="W1750" i="4"/>
  <c r="W1751" i="4"/>
  <c r="W1752" i="4"/>
  <c r="W1753" i="4"/>
  <c r="W1754" i="4"/>
  <c r="W1755" i="4"/>
  <c r="W1756" i="4"/>
  <c r="W1757" i="4"/>
  <c r="W1758" i="4"/>
  <c r="W1759" i="4"/>
  <c r="W1760" i="4"/>
  <c r="W1761" i="4"/>
  <c r="W1762" i="4"/>
  <c r="W1763" i="4"/>
  <c r="W1764" i="4"/>
  <c r="W1765" i="4"/>
  <c r="W1766" i="4"/>
  <c r="W1767" i="4"/>
  <c r="W1768" i="4"/>
  <c r="W1769" i="4"/>
  <c r="W1770" i="4"/>
  <c r="W1771" i="4"/>
  <c r="W1772" i="4"/>
  <c r="W1773" i="4"/>
  <c r="W1774" i="4"/>
  <c r="W1775" i="4"/>
  <c r="W1776" i="4"/>
  <c r="W1777" i="4"/>
  <c r="W1778" i="4"/>
  <c r="W1779" i="4"/>
  <c r="W1780" i="4"/>
  <c r="W1781" i="4"/>
  <c r="W1782" i="4"/>
  <c r="W1783" i="4"/>
  <c r="W1784" i="4"/>
  <c r="W1785" i="4"/>
  <c r="W1786" i="4"/>
  <c r="W1787" i="4"/>
  <c r="W1788" i="4"/>
  <c r="W1789" i="4"/>
  <c r="W1790" i="4"/>
  <c r="W1791" i="4"/>
  <c r="W1792" i="4"/>
  <c r="W1793" i="4"/>
  <c r="W1794" i="4"/>
  <c r="W1795" i="4"/>
  <c r="W1796" i="4"/>
  <c r="W1797" i="4"/>
  <c r="W1798" i="4"/>
  <c r="W1799" i="4"/>
  <c r="W1800" i="4"/>
  <c r="W1801" i="4"/>
  <c r="W1802" i="4"/>
  <c r="W1803" i="4"/>
  <c r="W1804" i="4"/>
  <c r="W1805" i="4"/>
  <c r="W1806" i="4"/>
  <c r="W1807" i="4"/>
  <c r="W1808" i="4"/>
  <c r="W1809" i="4"/>
  <c r="W1810" i="4"/>
  <c r="W1811" i="4"/>
  <c r="W1812" i="4"/>
  <c r="W1813" i="4"/>
  <c r="W1814" i="4"/>
  <c r="W1815" i="4"/>
  <c r="W1816" i="4"/>
  <c r="W1817" i="4"/>
  <c r="W1818" i="4"/>
  <c r="W1819" i="4"/>
  <c r="W1820" i="4"/>
  <c r="W1821" i="4"/>
  <c r="W1822" i="4"/>
  <c r="W1823" i="4"/>
  <c r="W1824" i="4"/>
  <c r="W1825" i="4"/>
  <c r="W1826" i="4"/>
  <c r="W1827" i="4"/>
  <c r="W1828" i="4"/>
  <c r="W1829" i="4"/>
  <c r="W1830" i="4"/>
  <c r="W1831" i="4"/>
  <c r="W1832" i="4"/>
  <c r="W1833" i="4"/>
  <c r="W1834" i="4"/>
  <c r="W1835" i="4"/>
  <c r="W1836" i="4"/>
  <c r="W1837" i="4"/>
  <c r="W1838" i="4"/>
  <c r="W1839" i="4"/>
  <c r="W1840" i="4"/>
  <c r="W1841" i="4"/>
  <c r="W1842" i="4"/>
  <c r="W1843" i="4"/>
  <c r="W1844" i="4"/>
  <c r="W1845" i="4"/>
  <c r="W1846" i="4"/>
  <c r="W1847" i="4"/>
  <c r="W1848" i="4"/>
  <c r="W1849" i="4"/>
  <c r="W1850" i="4"/>
  <c r="W1851" i="4"/>
  <c r="W1852" i="4"/>
  <c r="W1853" i="4"/>
  <c r="W1854" i="4"/>
  <c r="W1855" i="4"/>
  <c r="W1856" i="4"/>
  <c r="W1857" i="4"/>
  <c r="W1858" i="4"/>
  <c r="W1859" i="4"/>
  <c r="W1860" i="4"/>
  <c r="W1861" i="4"/>
  <c r="W1862" i="4"/>
  <c r="W1863" i="4"/>
  <c r="W1864" i="4"/>
  <c r="W1865" i="4"/>
  <c r="W1866" i="4"/>
  <c r="W1867" i="4"/>
  <c r="W1868" i="4"/>
  <c r="W1869" i="4"/>
  <c r="W1870" i="4"/>
  <c r="W1871" i="4"/>
  <c r="W1872" i="4"/>
  <c r="W1873" i="4"/>
  <c r="W1874" i="4"/>
  <c r="W1875" i="4"/>
  <c r="W1876" i="4"/>
  <c r="W1877" i="4"/>
  <c r="W1878" i="4"/>
  <c r="W1879" i="4"/>
  <c r="W1880" i="4"/>
  <c r="W1881" i="4"/>
  <c r="W1882" i="4"/>
  <c r="W1883" i="4"/>
  <c r="W1884" i="4"/>
  <c r="W1885" i="4"/>
  <c r="W1886" i="4"/>
  <c r="W1887" i="4"/>
  <c r="W1888" i="4"/>
  <c r="W1889" i="4"/>
  <c r="W1890" i="4"/>
  <c r="W1891" i="4"/>
  <c r="W1892" i="4"/>
  <c r="W1893" i="4"/>
  <c r="W1894" i="4"/>
  <c r="W1895" i="4"/>
  <c r="W1896" i="4"/>
  <c r="W1897" i="4"/>
  <c r="W1898" i="4"/>
  <c r="W1899" i="4"/>
  <c r="W1900" i="4"/>
  <c r="W1901" i="4"/>
  <c r="W1902" i="4"/>
  <c r="W1903" i="4"/>
  <c r="W1904" i="4"/>
  <c r="W1905" i="4"/>
  <c r="W1906" i="4"/>
  <c r="W1907" i="4"/>
  <c r="W1908" i="4"/>
  <c r="W1909" i="4"/>
  <c r="W1910" i="4"/>
  <c r="W1911" i="4"/>
  <c r="W1912" i="4"/>
  <c r="W1913" i="4"/>
  <c r="W1914" i="4"/>
  <c r="W1915" i="4"/>
  <c r="W1916" i="4"/>
  <c r="W1917" i="4"/>
  <c r="W1918" i="4"/>
  <c r="W1919" i="4"/>
  <c r="W1920" i="4"/>
  <c r="W1921" i="4"/>
  <c r="W1922" i="4"/>
  <c r="W1923" i="4"/>
  <c r="W1924" i="4"/>
  <c r="W1925" i="4"/>
  <c r="W1926" i="4"/>
  <c r="W1927" i="4"/>
  <c r="W1928" i="4"/>
  <c r="W1929" i="4"/>
  <c r="W1930" i="4"/>
  <c r="W1931" i="4"/>
  <c r="W1932" i="4"/>
  <c r="W1933" i="4"/>
  <c r="W1934" i="4"/>
  <c r="W1935" i="4"/>
  <c r="W1936" i="4"/>
  <c r="W1937" i="4"/>
  <c r="W1938" i="4"/>
  <c r="W1939" i="4"/>
  <c r="W1940" i="4"/>
  <c r="W1941" i="4"/>
  <c r="W1942" i="4"/>
  <c r="W1943" i="4"/>
  <c r="W1944" i="4"/>
  <c r="W1945" i="4"/>
  <c r="W1946" i="4"/>
  <c r="W1947" i="4"/>
  <c r="W1948" i="4"/>
  <c r="W1949" i="4"/>
  <c r="W1950" i="4"/>
  <c r="W1951" i="4"/>
  <c r="W1952" i="4"/>
  <c r="W1953" i="4"/>
  <c r="W1954" i="4"/>
  <c r="W1955" i="4"/>
  <c r="W1956" i="4"/>
  <c r="W1957" i="4"/>
  <c r="W1958" i="4"/>
  <c r="W1959" i="4"/>
  <c r="W1960" i="4"/>
  <c r="W1961" i="4"/>
  <c r="W1962" i="4"/>
  <c r="W1963" i="4"/>
  <c r="W1964" i="4"/>
  <c r="W1965" i="4"/>
  <c r="W1966" i="4"/>
  <c r="W1967" i="4"/>
  <c r="W1968" i="4"/>
  <c r="W1969" i="4"/>
  <c r="W1970" i="4"/>
  <c r="W1971" i="4"/>
  <c r="W1972" i="4"/>
  <c r="W1973" i="4"/>
  <c r="W1974" i="4"/>
  <c r="W1975" i="4"/>
  <c r="W1976" i="4"/>
  <c r="W1977" i="4"/>
  <c r="W1978" i="4"/>
  <c r="W1979" i="4"/>
  <c r="W1980" i="4"/>
  <c r="W1981" i="4"/>
  <c r="W1982" i="4"/>
  <c r="W1983" i="4"/>
  <c r="W1984" i="4"/>
  <c r="W1985" i="4"/>
  <c r="W1986" i="4"/>
  <c r="W1987" i="4"/>
  <c r="W1988" i="4"/>
  <c r="W1989" i="4"/>
  <c r="W1990" i="4"/>
  <c r="W1991" i="4"/>
  <c r="W1992" i="4"/>
  <c r="W1993" i="4"/>
  <c r="W1994" i="4"/>
  <c r="W1995" i="4"/>
  <c r="W1996" i="4"/>
  <c r="W1997" i="4"/>
  <c r="W1998" i="4"/>
  <c r="W1999" i="4"/>
  <c r="W2000" i="4"/>
  <c r="W2001" i="4"/>
  <c r="W2002" i="4"/>
  <c r="W2003" i="4"/>
  <c r="W2004" i="4"/>
  <c r="W2005" i="4"/>
  <c r="W2006" i="4"/>
  <c r="W2007" i="4"/>
  <c r="W2008" i="4"/>
  <c r="W2009" i="4"/>
  <c r="W2010" i="4"/>
  <c r="W2011" i="4"/>
  <c r="W2012" i="4"/>
  <c r="W2013" i="4"/>
  <c r="W2014" i="4"/>
  <c r="W2015" i="4"/>
  <c r="W2016" i="4"/>
  <c r="W2017" i="4"/>
  <c r="W2018" i="4"/>
  <c r="W2019" i="4"/>
  <c r="W2020" i="4"/>
  <c r="W2021" i="4"/>
  <c r="W2022" i="4"/>
  <c r="W2023" i="4"/>
  <c r="W2024" i="4"/>
  <c r="W2025" i="4"/>
  <c r="W2026" i="4"/>
  <c r="W2027" i="4"/>
  <c r="W2028" i="4"/>
  <c r="W2029" i="4"/>
  <c r="W2030" i="4"/>
  <c r="W2031" i="4"/>
  <c r="W2032" i="4"/>
  <c r="W2033" i="4"/>
  <c r="W2034" i="4"/>
  <c r="W2035" i="4"/>
  <c r="W2036" i="4"/>
  <c r="W2037" i="4"/>
  <c r="W2038" i="4"/>
  <c r="W2039" i="4"/>
  <c r="W2040" i="4"/>
  <c r="W2041" i="4"/>
  <c r="W2042" i="4"/>
  <c r="W2043" i="4"/>
  <c r="W2044" i="4"/>
  <c r="W2045" i="4"/>
  <c r="W2046" i="4"/>
  <c r="W2047" i="4"/>
  <c r="W2048" i="4"/>
  <c r="W2049" i="4"/>
  <c r="W2050" i="4"/>
  <c r="W2051" i="4"/>
  <c r="W2052" i="4"/>
  <c r="W2053" i="4"/>
  <c r="W2054" i="4"/>
  <c r="W2055" i="4"/>
  <c r="W2056" i="4"/>
  <c r="W2057" i="4"/>
  <c r="W2058" i="4"/>
  <c r="W2059" i="4"/>
  <c r="W2060" i="4"/>
  <c r="W2061" i="4"/>
  <c r="W2062" i="4"/>
  <c r="W2063" i="4"/>
  <c r="W2064" i="4"/>
  <c r="W2065" i="4"/>
  <c r="W2066" i="4"/>
  <c r="W2067" i="4"/>
  <c r="W2068" i="4"/>
  <c r="W2069" i="4"/>
  <c r="W2070" i="4"/>
  <c r="W2071" i="4"/>
  <c r="W2072" i="4"/>
  <c r="W2073" i="4"/>
  <c r="W2074" i="4"/>
  <c r="W2075" i="4"/>
  <c r="W2076" i="4"/>
  <c r="W2077" i="4"/>
  <c r="W2078" i="4"/>
  <c r="W2079" i="4"/>
  <c r="W2080" i="4"/>
  <c r="W2081" i="4"/>
  <c r="W2082" i="4"/>
  <c r="W2083" i="4"/>
  <c r="W2084" i="4"/>
  <c r="W2085" i="4"/>
  <c r="W2086" i="4"/>
  <c r="W2087" i="4"/>
  <c r="W2088" i="4"/>
  <c r="W2089" i="4"/>
  <c r="W2090" i="4"/>
  <c r="W2091" i="4"/>
  <c r="W2092" i="4"/>
  <c r="W2093" i="4"/>
  <c r="W2094" i="4"/>
  <c r="W2095" i="4"/>
  <c r="W2096" i="4"/>
  <c r="W2097" i="4"/>
  <c r="W2098" i="4"/>
  <c r="W2099" i="4"/>
  <c r="W2100" i="4"/>
  <c r="W2101" i="4"/>
  <c r="W2102" i="4"/>
  <c r="W2103" i="4"/>
  <c r="W2104" i="4"/>
  <c r="W2105" i="4"/>
  <c r="W2106" i="4"/>
  <c r="W2107" i="4"/>
  <c r="W2108" i="4"/>
  <c r="W2109" i="4"/>
  <c r="W2110" i="4"/>
  <c r="W2111" i="4"/>
  <c r="W2112" i="4"/>
  <c r="W2113" i="4"/>
  <c r="W2114" i="4"/>
  <c r="W2115" i="4"/>
  <c r="W2116" i="4"/>
  <c r="W2117" i="4"/>
  <c r="W2118" i="4"/>
  <c r="W2119" i="4"/>
  <c r="W2120" i="4"/>
  <c r="W2121" i="4"/>
  <c r="W2122" i="4"/>
  <c r="W2123" i="4"/>
  <c r="W2124" i="4"/>
  <c r="W2125" i="4"/>
  <c r="W2126" i="4"/>
  <c r="W2127" i="4"/>
  <c r="W2128" i="4"/>
  <c r="W2129" i="4"/>
  <c r="W2130" i="4"/>
  <c r="W2131" i="4"/>
  <c r="W2132" i="4"/>
  <c r="W2133" i="4"/>
  <c r="W2134" i="4"/>
  <c r="W2135" i="4"/>
  <c r="W2136" i="4"/>
  <c r="W2137" i="4"/>
  <c r="W2138" i="4"/>
  <c r="W2139" i="4"/>
  <c r="W2140" i="4"/>
  <c r="W2141" i="4"/>
  <c r="W2142" i="4"/>
  <c r="W2143" i="4"/>
  <c r="W2144" i="4"/>
  <c r="W2145" i="4"/>
  <c r="W2146" i="4"/>
  <c r="W2147" i="4"/>
  <c r="W2148" i="4"/>
  <c r="W2149" i="4"/>
  <c r="W2150" i="4"/>
  <c r="W2151" i="4"/>
  <c r="W2152" i="4"/>
  <c r="W2153" i="4"/>
  <c r="W2154" i="4"/>
  <c r="W2155" i="4"/>
  <c r="W2156" i="4"/>
  <c r="W2157" i="4"/>
  <c r="W2158" i="4"/>
  <c r="W2159" i="4"/>
  <c r="W2160" i="4"/>
  <c r="W2161" i="4"/>
  <c r="W2162" i="4"/>
  <c r="W2163" i="4"/>
  <c r="W2164" i="4"/>
  <c r="W2165" i="4"/>
  <c r="W2166" i="4"/>
  <c r="W2167" i="4"/>
  <c r="W2168" i="4"/>
  <c r="W2169" i="4"/>
  <c r="W2170" i="4"/>
  <c r="W2171" i="4"/>
  <c r="W2172" i="4"/>
  <c r="W2173" i="4"/>
  <c r="W2174" i="4"/>
  <c r="W2175" i="4"/>
  <c r="W2176" i="4"/>
  <c r="W2177" i="4"/>
  <c r="W2178" i="4"/>
  <c r="W2179" i="4"/>
  <c r="W2180" i="4"/>
  <c r="W2181" i="4"/>
  <c r="W2182" i="4"/>
  <c r="W2183" i="4"/>
  <c r="W2184" i="4"/>
  <c r="W2185" i="4"/>
  <c r="W2186" i="4"/>
  <c r="W2187" i="4"/>
  <c r="W2188" i="4"/>
  <c r="W2189" i="4"/>
  <c r="W2190" i="4"/>
  <c r="W2191" i="4"/>
  <c r="W2192" i="4"/>
  <c r="W2193" i="4"/>
  <c r="W2194" i="4"/>
  <c r="W2195" i="4"/>
  <c r="W2196" i="4"/>
  <c r="W2197" i="4"/>
  <c r="W2198" i="4"/>
  <c r="W2199" i="4"/>
  <c r="W2200" i="4"/>
  <c r="W2201" i="4"/>
  <c r="W2202" i="4"/>
  <c r="W2203" i="4"/>
  <c r="W2204" i="4"/>
  <c r="W2205" i="4"/>
  <c r="W2206" i="4"/>
  <c r="W2207" i="4"/>
  <c r="W2208" i="4"/>
  <c r="W2209" i="4"/>
  <c r="W2210" i="4"/>
  <c r="W2211" i="4"/>
  <c r="W2212" i="4"/>
  <c r="W2213" i="4"/>
  <c r="W2214" i="4"/>
  <c r="W2215" i="4"/>
  <c r="W2216" i="4"/>
  <c r="W2217" i="4"/>
  <c r="W2218" i="4"/>
  <c r="W2219" i="4"/>
  <c r="W2220" i="4"/>
  <c r="W2221" i="4"/>
  <c r="W2222" i="4"/>
  <c r="W2223" i="4"/>
  <c r="W2224" i="4"/>
  <c r="W2225" i="4"/>
  <c r="W2226" i="4"/>
  <c r="W2227" i="4"/>
  <c r="W2228" i="4"/>
  <c r="W2229" i="4"/>
  <c r="W2230" i="4"/>
  <c r="W2231" i="4"/>
  <c r="W2232" i="4"/>
  <c r="W2233" i="4"/>
  <c r="W2234" i="4"/>
  <c r="W2235" i="4"/>
  <c r="W2236" i="4"/>
  <c r="W2237" i="4"/>
  <c r="W2238" i="4"/>
  <c r="W2239" i="4"/>
  <c r="W2240" i="4"/>
  <c r="W2241" i="4"/>
  <c r="W2242" i="4"/>
  <c r="W2243" i="4"/>
  <c r="W2244" i="4"/>
  <c r="W2245" i="4"/>
  <c r="W2246" i="4"/>
  <c r="W2247" i="4"/>
  <c r="W2248" i="4"/>
  <c r="W2249" i="4"/>
  <c r="W2250" i="4"/>
  <c r="W2251" i="4"/>
  <c r="W2252" i="4"/>
  <c r="W2253" i="4"/>
  <c r="W2254" i="4"/>
  <c r="W2255" i="4"/>
  <c r="W2256" i="4"/>
  <c r="W2257" i="4"/>
  <c r="W2258" i="4"/>
  <c r="W2259" i="4"/>
  <c r="W2260" i="4"/>
  <c r="W2261" i="4"/>
  <c r="W2262" i="4"/>
  <c r="W2263" i="4"/>
  <c r="W2264" i="4"/>
  <c r="W2265" i="4"/>
  <c r="W2266" i="4"/>
  <c r="W2267" i="4"/>
  <c r="W2268" i="4"/>
  <c r="W2269" i="4"/>
  <c r="W2270" i="4"/>
  <c r="W2271" i="4"/>
  <c r="W2272" i="4"/>
  <c r="W2273" i="4"/>
  <c r="W2274" i="4"/>
  <c r="W2275" i="4"/>
  <c r="W2276" i="4"/>
  <c r="W2277" i="4"/>
  <c r="W2278" i="4"/>
  <c r="W2279" i="4"/>
  <c r="W2280" i="4"/>
  <c r="W2281" i="4"/>
  <c r="W2282" i="4"/>
  <c r="W2283" i="4"/>
  <c r="W2284" i="4"/>
  <c r="W2285" i="4"/>
  <c r="W2286" i="4"/>
  <c r="W2287" i="4"/>
  <c r="W2288" i="4"/>
  <c r="W2289" i="4"/>
  <c r="W2290" i="4"/>
  <c r="W2291" i="4"/>
  <c r="W2292" i="4"/>
  <c r="W2293" i="4"/>
  <c r="W2294" i="4"/>
  <c r="W2295" i="4"/>
  <c r="W2296" i="4"/>
  <c r="W2297" i="4"/>
  <c r="W2298" i="4"/>
  <c r="W2299" i="4"/>
  <c r="W2300" i="4"/>
  <c r="W2301" i="4"/>
  <c r="W2302" i="4"/>
  <c r="W2303" i="4"/>
  <c r="W2304" i="4"/>
  <c r="W2305" i="4"/>
  <c r="W2306" i="4"/>
  <c r="W2307" i="4"/>
  <c r="W2308" i="4"/>
  <c r="W2309" i="4"/>
  <c r="W2310" i="4"/>
  <c r="W2311" i="4"/>
  <c r="W2312" i="4"/>
  <c r="W2313" i="4"/>
  <c r="W2314" i="4"/>
  <c r="W2315" i="4"/>
  <c r="W2316" i="4"/>
  <c r="W2317" i="4"/>
  <c r="W2318" i="4"/>
  <c r="W2319" i="4"/>
  <c r="W2320" i="4"/>
  <c r="W2321" i="4"/>
  <c r="W2322" i="4"/>
  <c r="W2323" i="4"/>
  <c r="W2324" i="4"/>
  <c r="W2325" i="4"/>
  <c r="W2326" i="4"/>
  <c r="W2327" i="4"/>
  <c r="W2328" i="4"/>
  <c r="W2329" i="4"/>
  <c r="W2330" i="4"/>
  <c r="W2331" i="4"/>
  <c r="W2332" i="4"/>
  <c r="W2333" i="4"/>
  <c r="W2334" i="4"/>
  <c r="W2335" i="4"/>
  <c r="W2336" i="4"/>
  <c r="W2337" i="4"/>
  <c r="W2338" i="4"/>
  <c r="W2339" i="4"/>
  <c r="W2340" i="4"/>
  <c r="W2341" i="4"/>
  <c r="W2342" i="4"/>
  <c r="W2343" i="4"/>
  <c r="W2344" i="4"/>
  <c r="W2345" i="4"/>
  <c r="W2346" i="4"/>
  <c r="W2347" i="4"/>
  <c r="W2348" i="4"/>
  <c r="W2349" i="4"/>
  <c r="W2350" i="4"/>
  <c r="W2351" i="4"/>
  <c r="W2352" i="4"/>
  <c r="W2353" i="4"/>
  <c r="W2354" i="4"/>
  <c r="W2355" i="4"/>
  <c r="W2356" i="4"/>
  <c r="W2357" i="4"/>
  <c r="W2358" i="4"/>
  <c r="W2359" i="4"/>
  <c r="W2360" i="4"/>
  <c r="W2361" i="4"/>
  <c r="W2362" i="4"/>
  <c r="W2363" i="4"/>
  <c r="W2364" i="4"/>
  <c r="W2365" i="4"/>
  <c r="W2366" i="4"/>
  <c r="W2367" i="4"/>
  <c r="W2368" i="4"/>
  <c r="W2369" i="4"/>
  <c r="W2370" i="4"/>
  <c r="W2371" i="4"/>
  <c r="W2372" i="4"/>
  <c r="W2373" i="4"/>
  <c r="W2374" i="4"/>
  <c r="W2375" i="4"/>
  <c r="W2376" i="4"/>
  <c r="W2377" i="4"/>
  <c r="W2378" i="4"/>
  <c r="W2379" i="4"/>
  <c r="W2380" i="4"/>
  <c r="W2381" i="4"/>
  <c r="W2382" i="4"/>
  <c r="W2383" i="4"/>
  <c r="W2384" i="4"/>
  <c r="W2385" i="4"/>
  <c r="W2386" i="4"/>
  <c r="W2387" i="4"/>
  <c r="W2388" i="4"/>
  <c r="W2389" i="4"/>
  <c r="W2390" i="4"/>
  <c r="W2391" i="4"/>
  <c r="W2392" i="4"/>
  <c r="W2393" i="4"/>
  <c r="W2394" i="4"/>
  <c r="W2395" i="4"/>
  <c r="W2396" i="4"/>
  <c r="W2397" i="4"/>
  <c r="W2398" i="4"/>
  <c r="W2399" i="4"/>
  <c r="W2400" i="4"/>
  <c r="W2401" i="4"/>
  <c r="W2402" i="4"/>
  <c r="W2403" i="4"/>
  <c r="W2404" i="4"/>
  <c r="W2405" i="4"/>
  <c r="W2406" i="4"/>
  <c r="W2407" i="4"/>
  <c r="W2408" i="4"/>
  <c r="W2409" i="4"/>
  <c r="W2410" i="4"/>
  <c r="W2411" i="4"/>
  <c r="W2412" i="4"/>
  <c r="W2413" i="4"/>
  <c r="W2414" i="4"/>
  <c r="W2415" i="4"/>
  <c r="W2416" i="4"/>
  <c r="W2417" i="4"/>
  <c r="W2418" i="4"/>
  <c r="W2419" i="4"/>
  <c r="W2420" i="4"/>
  <c r="W2421" i="4"/>
  <c r="W2422" i="4"/>
  <c r="W2423" i="4"/>
  <c r="W2424" i="4"/>
  <c r="W2425" i="4"/>
  <c r="W2426" i="4"/>
  <c r="W2427" i="4"/>
  <c r="W2428" i="4"/>
  <c r="W2429" i="4"/>
  <c r="W2430" i="4"/>
  <c r="W2431" i="4"/>
  <c r="W2432" i="4"/>
  <c r="W2433" i="4"/>
  <c r="W2434" i="4"/>
  <c r="W2435" i="4"/>
  <c r="W2436" i="4"/>
  <c r="W2437" i="4"/>
  <c r="W2438" i="4"/>
  <c r="W2439" i="4"/>
  <c r="W2440" i="4"/>
  <c r="W2441" i="4"/>
  <c r="W2442" i="4"/>
  <c r="W2443" i="4"/>
  <c r="W2444" i="4"/>
  <c r="W2445" i="4"/>
  <c r="W2446" i="4"/>
  <c r="W2447" i="4"/>
  <c r="W2448" i="4"/>
  <c r="W2449" i="4"/>
  <c r="W2450" i="4"/>
  <c r="W2451" i="4"/>
  <c r="W2452" i="4"/>
  <c r="W2453" i="4"/>
  <c r="W2454" i="4"/>
  <c r="W2455" i="4"/>
  <c r="W2456" i="4"/>
  <c r="W2457" i="4"/>
  <c r="W2458" i="4"/>
  <c r="W2459" i="4"/>
  <c r="W2460" i="4"/>
  <c r="W2461" i="4"/>
  <c r="W2462" i="4"/>
  <c r="W2463" i="4"/>
  <c r="W2464" i="4"/>
  <c r="W2465" i="4"/>
  <c r="W2466" i="4"/>
  <c r="W2467" i="4"/>
  <c r="W2468" i="4"/>
  <c r="W2469" i="4"/>
  <c r="W2470" i="4"/>
  <c r="W2471" i="4"/>
  <c r="W2472" i="4"/>
  <c r="W2473" i="4"/>
  <c r="W2474" i="4"/>
  <c r="W2475" i="4"/>
  <c r="W2476" i="4"/>
  <c r="W2477" i="4"/>
  <c r="W2478" i="4"/>
  <c r="W2479" i="4"/>
  <c r="W2480" i="4"/>
  <c r="W2481" i="4"/>
  <c r="W2482" i="4"/>
  <c r="W2483" i="4"/>
  <c r="W2484" i="4"/>
  <c r="W2485" i="4"/>
  <c r="W2486" i="4"/>
  <c r="W2487" i="4"/>
  <c r="W2488" i="4"/>
  <c r="W2489" i="4"/>
  <c r="W2490" i="4"/>
  <c r="W2491" i="4"/>
  <c r="W2492" i="4"/>
  <c r="W2493" i="4"/>
  <c r="W2494" i="4"/>
  <c r="W2495" i="4"/>
  <c r="W2496" i="4"/>
  <c r="W2497" i="4"/>
  <c r="W2498" i="4"/>
  <c r="W2499" i="4"/>
  <c r="W2500" i="4"/>
  <c r="W2501" i="4"/>
  <c r="W2502" i="4"/>
  <c r="W2503" i="4"/>
  <c r="W2504" i="4"/>
  <c r="W2505" i="4"/>
  <c r="W2506" i="4"/>
  <c r="W2507" i="4"/>
  <c r="W2508" i="4"/>
  <c r="W2509" i="4"/>
  <c r="W2510" i="4"/>
  <c r="W2511" i="4"/>
  <c r="W2512" i="4"/>
  <c r="W2513" i="4"/>
  <c r="W2514" i="4"/>
  <c r="W2515" i="4"/>
  <c r="W2516" i="4"/>
  <c r="W2517" i="4"/>
  <c r="W2518" i="4"/>
  <c r="W2519" i="4"/>
  <c r="W2520" i="4"/>
  <c r="W2521" i="4"/>
  <c r="W2522" i="4"/>
  <c r="W2523" i="4"/>
  <c r="W2524" i="4"/>
  <c r="W2525" i="4"/>
  <c r="W2526" i="4"/>
  <c r="W2527" i="4"/>
  <c r="W2528" i="4"/>
  <c r="W2529" i="4"/>
  <c r="W2530" i="4"/>
  <c r="W2531" i="4"/>
  <c r="W2532" i="4"/>
  <c r="W2533" i="4"/>
  <c r="W2534" i="4"/>
  <c r="W2535" i="4"/>
  <c r="W2536" i="4"/>
  <c r="W2537" i="4"/>
  <c r="W2538" i="4"/>
  <c r="W2539" i="4"/>
  <c r="W2540" i="4"/>
  <c r="W2541" i="4"/>
  <c r="W2542" i="4"/>
  <c r="W2543" i="4"/>
  <c r="W2544" i="4"/>
  <c r="W2545" i="4"/>
  <c r="W2546" i="4"/>
  <c r="W2547" i="4"/>
  <c r="W2548" i="4"/>
  <c r="W2549" i="4"/>
  <c r="W2550" i="4"/>
  <c r="W2551" i="4"/>
  <c r="W2552" i="4"/>
  <c r="W2553" i="4"/>
  <c r="W2554" i="4"/>
  <c r="W2555" i="4"/>
  <c r="W2556" i="4"/>
  <c r="W2557" i="4"/>
  <c r="W2558" i="4"/>
  <c r="W2559" i="4"/>
  <c r="W2560" i="4"/>
  <c r="W2561" i="4"/>
  <c r="W2562" i="4"/>
  <c r="W2563" i="4"/>
  <c r="W2564" i="4"/>
  <c r="W2565" i="4"/>
  <c r="W2566" i="4"/>
  <c r="W2567" i="4"/>
  <c r="W2568" i="4"/>
  <c r="W2569" i="4"/>
  <c r="W2570" i="4"/>
  <c r="W2571" i="4"/>
  <c r="W2572" i="4"/>
  <c r="W2573" i="4"/>
  <c r="W2574" i="4"/>
  <c r="W2575" i="4"/>
  <c r="W2576" i="4"/>
  <c r="W2577" i="4"/>
  <c r="W2578" i="4"/>
  <c r="W2579" i="4"/>
  <c r="W2580" i="4"/>
  <c r="W2581" i="4"/>
  <c r="W2582" i="4"/>
  <c r="W2583" i="4"/>
  <c r="W2584" i="4"/>
  <c r="W2585" i="4"/>
  <c r="W2586" i="4"/>
  <c r="W2587" i="4"/>
  <c r="W2588" i="4"/>
  <c r="W2589" i="4"/>
  <c r="W2590" i="4"/>
  <c r="W2591" i="4"/>
  <c r="W2592" i="4"/>
  <c r="W2593" i="4"/>
  <c r="W2594" i="4"/>
  <c r="W2595" i="4"/>
  <c r="W2596" i="4"/>
  <c r="W2597" i="4"/>
  <c r="W2598" i="4"/>
  <c r="W2599" i="4"/>
  <c r="W2600" i="4"/>
  <c r="W2601" i="4"/>
  <c r="W2602" i="4"/>
  <c r="W2603" i="4"/>
  <c r="W2604" i="4"/>
  <c r="W2605" i="4"/>
  <c r="W2606" i="4"/>
  <c r="W2607" i="4"/>
  <c r="W2608" i="4"/>
  <c r="W2609" i="4"/>
  <c r="W2610" i="4"/>
  <c r="W2611" i="4"/>
  <c r="W2612" i="4"/>
  <c r="W2613" i="4"/>
  <c r="W2614" i="4"/>
  <c r="W2615" i="4"/>
  <c r="W2616" i="4"/>
  <c r="W2617" i="4"/>
  <c r="W2618" i="4"/>
  <c r="W2619" i="4"/>
  <c r="W2620" i="4"/>
  <c r="W2621" i="4"/>
  <c r="W2622" i="4"/>
  <c r="W2623" i="4"/>
  <c r="W2624" i="4"/>
  <c r="W2625" i="4"/>
  <c r="W2626" i="4"/>
  <c r="W2627" i="4"/>
  <c r="W2628" i="4"/>
  <c r="W2629" i="4"/>
  <c r="W2630" i="4"/>
  <c r="W2631" i="4"/>
  <c r="W2632" i="4"/>
  <c r="W2633" i="4"/>
  <c r="W2634" i="4"/>
  <c r="W2635" i="4"/>
  <c r="W2636" i="4"/>
  <c r="W2637" i="4"/>
  <c r="W2638" i="4"/>
  <c r="W2639" i="4"/>
  <c r="W2640" i="4"/>
  <c r="W2641" i="4"/>
  <c r="W2642" i="4"/>
  <c r="W2643" i="4"/>
  <c r="W2644" i="4"/>
  <c r="W2645" i="4"/>
  <c r="W2646" i="4"/>
  <c r="W2647" i="4"/>
  <c r="W2648" i="4"/>
  <c r="W2649" i="4"/>
  <c r="W2650" i="4"/>
  <c r="W2651" i="4"/>
  <c r="W2652" i="4"/>
  <c r="W2653" i="4"/>
  <c r="W2654" i="4"/>
  <c r="W2655" i="4"/>
  <c r="W2656" i="4"/>
  <c r="W2657" i="4"/>
  <c r="W2658" i="4"/>
  <c r="W2659" i="4"/>
  <c r="W2660" i="4"/>
  <c r="W2661" i="4"/>
  <c r="W2662" i="4"/>
  <c r="W2663" i="4"/>
  <c r="W2664" i="4"/>
  <c r="W2665" i="4"/>
  <c r="W2666" i="4"/>
  <c r="W2667" i="4"/>
  <c r="W2668" i="4"/>
  <c r="W2669" i="4"/>
  <c r="W2670" i="4"/>
  <c r="W2671" i="4"/>
  <c r="W2672" i="4"/>
  <c r="W2673" i="4"/>
  <c r="W2674" i="4"/>
  <c r="W2675" i="4"/>
  <c r="W2676" i="4"/>
  <c r="W2677" i="4"/>
  <c r="W2678" i="4"/>
  <c r="W2679" i="4"/>
  <c r="W2680" i="4"/>
  <c r="W2681" i="4"/>
  <c r="W2682" i="4"/>
  <c r="W2683" i="4"/>
  <c r="W2684" i="4"/>
  <c r="W2685" i="4"/>
  <c r="W2686" i="4"/>
  <c r="W2687" i="4"/>
  <c r="W2688" i="4"/>
  <c r="W2689" i="4"/>
  <c r="W2690" i="4"/>
  <c r="W2691" i="4"/>
  <c r="W2692" i="4"/>
  <c r="W2693" i="4"/>
  <c r="W2694" i="4"/>
  <c r="W2695" i="4"/>
  <c r="W2696" i="4"/>
  <c r="W2697" i="4"/>
  <c r="W2698" i="4"/>
  <c r="W2699" i="4"/>
  <c r="W2700" i="4"/>
  <c r="W2701" i="4"/>
  <c r="W2702" i="4"/>
  <c r="W2703" i="4"/>
  <c r="W2704" i="4"/>
  <c r="W2705" i="4"/>
  <c r="W2706" i="4"/>
  <c r="W2707" i="4"/>
  <c r="W2708" i="4"/>
  <c r="W2709" i="4"/>
  <c r="W2710" i="4"/>
  <c r="W2711" i="4"/>
  <c r="W2712" i="4"/>
  <c r="W2713" i="4"/>
  <c r="W2714" i="4"/>
  <c r="W2715" i="4"/>
  <c r="W2716" i="4"/>
  <c r="W2717" i="4"/>
  <c r="W2718" i="4"/>
  <c r="W2719" i="4"/>
  <c r="W2720" i="4"/>
  <c r="W2721" i="4"/>
  <c r="W2722" i="4"/>
  <c r="W2723" i="4"/>
  <c r="W2724" i="4"/>
  <c r="W2725" i="4"/>
  <c r="W2726" i="4"/>
  <c r="W2727" i="4"/>
  <c r="W2728" i="4"/>
  <c r="W2729" i="4"/>
  <c r="W2730" i="4"/>
  <c r="W2731" i="4"/>
  <c r="W2732" i="4"/>
  <c r="W2733" i="4"/>
  <c r="W2734" i="4"/>
  <c r="W2735" i="4"/>
  <c r="W2736" i="4"/>
  <c r="W2737" i="4"/>
  <c r="W2738" i="4"/>
  <c r="W2739" i="4"/>
  <c r="W2740" i="4"/>
  <c r="W2741" i="4"/>
  <c r="W2742" i="4"/>
  <c r="W2743" i="4"/>
  <c r="W2744" i="4"/>
  <c r="W2745" i="4"/>
  <c r="W2746" i="4"/>
  <c r="W2747" i="4"/>
  <c r="W2748" i="4"/>
  <c r="W2749" i="4"/>
  <c r="W2750" i="4"/>
  <c r="W2751" i="4"/>
  <c r="W2752" i="4"/>
  <c r="W2753" i="4"/>
  <c r="W2754" i="4"/>
  <c r="W2755" i="4"/>
  <c r="W2756" i="4"/>
  <c r="W2757" i="4"/>
  <c r="W2758" i="4"/>
  <c r="W2759" i="4"/>
  <c r="W2760" i="4"/>
  <c r="W2761" i="4"/>
  <c r="W2762" i="4"/>
  <c r="W2763" i="4"/>
  <c r="W2764" i="4"/>
  <c r="W2765" i="4"/>
  <c r="W2766" i="4"/>
  <c r="W2767" i="4"/>
  <c r="W2768" i="4"/>
  <c r="W2769" i="4"/>
  <c r="W2770" i="4"/>
  <c r="W2771" i="4"/>
  <c r="W2772" i="4"/>
  <c r="W2773" i="4"/>
  <c r="W2774" i="4"/>
  <c r="W2775" i="4"/>
  <c r="W2776" i="4"/>
  <c r="W2777" i="4"/>
  <c r="W2778" i="4"/>
  <c r="W2779" i="4"/>
  <c r="W2780" i="4"/>
  <c r="W2781" i="4"/>
  <c r="W2782" i="4"/>
  <c r="W2783" i="4"/>
  <c r="W2784" i="4"/>
  <c r="W2785" i="4"/>
  <c r="W2786" i="4"/>
  <c r="W2787" i="4"/>
  <c r="W2788" i="4"/>
  <c r="W2789" i="4"/>
  <c r="W2790" i="4"/>
  <c r="W2791" i="4"/>
  <c r="W2792" i="4"/>
  <c r="W2793" i="4"/>
  <c r="W2794" i="4"/>
  <c r="W2795" i="4"/>
  <c r="W2796" i="4"/>
  <c r="W2797" i="4"/>
  <c r="W2798" i="4"/>
  <c r="W2799" i="4"/>
  <c r="W2800" i="4"/>
  <c r="W2801" i="4"/>
  <c r="W2802" i="4"/>
  <c r="W2803" i="4"/>
  <c r="W2804" i="4"/>
  <c r="W2805" i="4"/>
  <c r="W2806" i="4"/>
  <c r="W2807" i="4"/>
  <c r="W2808" i="4"/>
  <c r="W2809" i="4"/>
  <c r="W2810" i="4"/>
  <c r="W2811" i="4"/>
  <c r="W2812" i="4"/>
  <c r="W2813" i="4"/>
  <c r="W2814" i="4"/>
  <c r="W2815" i="4"/>
  <c r="W2816" i="4"/>
  <c r="W2817" i="4"/>
  <c r="W2818" i="4"/>
  <c r="W2819" i="4"/>
  <c r="W2820" i="4"/>
  <c r="W2821" i="4"/>
  <c r="W2822" i="4"/>
  <c r="W2823" i="4"/>
  <c r="W2824" i="4"/>
  <c r="W2825" i="4"/>
  <c r="W2826" i="4"/>
  <c r="W2827" i="4"/>
  <c r="W2828" i="4"/>
  <c r="W2829" i="4"/>
  <c r="W2830" i="4"/>
  <c r="W2831" i="4"/>
  <c r="W2832" i="4"/>
  <c r="W2833" i="4"/>
  <c r="W2834" i="4"/>
  <c r="W2835" i="4"/>
  <c r="W2836" i="4"/>
  <c r="W2837" i="4"/>
  <c r="W2838" i="4"/>
  <c r="W2839" i="4"/>
  <c r="W2840" i="4"/>
  <c r="W2841" i="4"/>
  <c r="W2842" i="4"/>
  <c r="W2843" i="4"/>
  <c r="W2844" i="4"/>
  <c r="W2845" i="4"/>
  <c r="W2846" i="4"/>
  <c r="W2847" i="4"/>
  <c r="W2848" i="4"/>
  <c r="W2849" i="4"/>
  <c r="W2850" i="4"/>
  <c r="W2851" i="4"/>
  <c r="W2852" i="4"/>
  <c r="W2853" i="4"/>
  <c r="W2854" i="4"/>
  <c r="W2855" i="4"/>
  <c r="W2856" i="4"/>
  <c r="W2857" i="4"/>
  <c r="W2858" i="4"/>
  <c r="W2859" i="4"/>
  <c r="W2860" i="4"/>
  <c r="W2861" i="4"/>
  <c r="W2862" i="4"/>
  <c r="W2863" i="4"/>
  <c r="W2864" i="4"/>
  <c r="W2865" i="4"/>
  <c r="W2866" i="4"/>
  <c r="W2867" i="4"/>
  <c r="W2868" i="4"/>
  <c r="W2869" i="4"/>
  <c r="W2870" i="4"/>
  <c r="W2871" i="4"/>
  <c r="W2872" i="4"/>
  <c r="W2873" i="4"/>
  <c r="W2874" i="4"/>
  <c r="W2875" i="4"/>
  <c r="W2876" i="4"/>
  <c r="W2877" i="4"/>
  <c r="W2878" i="4"/>
  <c r="W2879" i="4"/>
  <c r="W2880" i="4"/>
  <c r="W2881" i="4"/>
  <c r="W2882" i="4"/>
  <c r="W2883" i="4"/>
  <c r="W2884" i="4"/>
  <c r="W2885" i="4"/>
  <c r="W2886" i="4"/>
  <c r="W2887" i="4"/>
  <c r="W2888" i="4"/>
  <c r="W2889" i="4"/>
  <c r="W2890" i="4"/>
  <c r="W2891" i="4"/>
  <c r="W2892" i="4"/>
  <c r="W2893" i="4"/>
  <c r="W2894" i="4"/>
  <c r="W2895" i="4"/>
  <c r="W2896" i="4"/>
  <c r="W2897" i="4"/>
  <c r="W2898" i="4"/>
  <c r="W2899" i="4"/>
  <c r="W2900" i="4"/>
  <c r="W2901" i="4"/>
  <c r="W2902" i="4"/>
  <c r="W2903" i="4"/>
  <c r="W2904" i="4"/>
  <c r="W2905" i="4"/>
  <c r="W2906" i="4"/>
  <c r="W2907" i="4"/>
  <c r="W2908" i="4"/>
  <c r="W2909" i="4"/>
  <c r="W2910" i="4"/>
  <c r="W2911" i="4"/>
  <c r="W2912" i="4"/>
  <c r="W2913" i="4"/>
  <c r="W2914" i="4"/>
  <c r="W2915" i="4"/>
  <c r="W2916" i="4"/>
  <c r="W2917" i="4"/>
  <c r="W2918" i="4"/>
  <c r="W2919" i="4"/>
  <c r="W2920" i="4"/>
  <c r="W2921" i="4"/>
  <c r="W2922" i="4"/>
  <c r="W2923" i="4"/>
  <c r="W2924" i="4"/>
  <c r="W2925" i="4"/>
  <c r="W2926" i="4"/>
  <c r="W2927" i="4"/>
  <c r="W2928" i="4"/>
  <c r="W2929" i="4"/>
  <c r="W2930" i="4"/>
  <c r="W2931" i="4"/>
  <c r="W2932" i="4"/>
  <c r="W2933" i="4"/>
  <c r="W2934" i="4"/>
  <c r="W2935" i="4"/>
  <c r="W2936" i="4"/>
  <c r="W2937" i="4"/>
  <c r="W2938" i="4"/>
  <c r="W2939" i="4"/>
  <c r="W2940" i="4"/>
  <c r="W2941" i="4"/>
  <c r="W2942" i="4"/>
  <c r="W2943" i="4"/>
  <c r="W2944" i="4"/>
  <c r="W2945" i="4"/>
  <c r="W2946" i="4"/>
  <c r="W2947" i="4"/>
  <c r="W2948" i="4"/>
  <c r="W2949" i="4"/>
  <c r="W2950" i="4"/>
  <c r="W2951" i="4"/>
  <c r="W2952" i="4"/>
  <c r="W2953" i="4"/>
  <c r="W2954" i="4"/>
  <c r="W2955" i="4"/>
  <c r="W2956" i="4"/>
  <c r="W2957" i="4"/>
  <c r="W2958" i="4"/>
  <c r="W2959" i="4"/>
  <c r="W2960" i="4"/>
  <c r="W2961" i="4"/>
  <c r="W2962" i="4"/>
  <c r="W2963" i="4"/>
  <c r="W2964" i="4"/>
  <c r="W2965" i="4"/>
  <c r="W2966" i="4"/>
  <c r="W2967" i="4"/>
  <c r="W2968" i="4"/>
  <c r="W2969" i="4"/>
  <c r="W2970" i="4"/>
  <c r="W2971" i="4"/>
  <c r="W2972" i="4"/>
  <c r="W2973" i="4"/>
  <c r="W2974" i="4"/>
  <c r="W2975" i="4"/>
  <c r="W2976" i="4"/>
  <c r="W2977" i="4"/>
  <c r="W2978" i="4"/>
  <c r="W2979" i="4"/>
  <c r="W2980" i="4"/>
  <c r="W2981" i="4"/>
  <c r="W2982" i="4"/>
  <c r="W2983" i="4"/>
  <c r="W2984" i="4"/>
  <c r="W2985" i="4"/>
  <c r="W2986" i="4"/>
  <c r="W2987" i="4"/>
  <c r="W2988" i="4"/>
  <c r="W2989" i="4"/>
  <c r="W2990" i="4"/>
  <c r="W2991" i="4"/>
  <c r="W2992" i="4"/>
  <c r="W2993" i="4"/>
  <c r="W2994" i="4"/>
  <c r="W2995" i="4"/>
  <c r="W2996" i="4"/>
  <c r="W2997" i="4"/>
  <c r="W2998" i="4"/>
  <c r="W2999" i="4"/>
  <c r="W3000" i="4"/>
  <c r="W3001" i="4"/>
  <c r="W3002" i="4"/>
  <c r="W3003" i="4"/>
  <c r="W3004" i="4"/>
  <c r="W3005" i="4"/>
  <c r="W3006" i="4"/>
  <c r="W3007" i="4"/>
  <c r="W3008" i="4"/>
  <c r="W3009" i="4"/>
  <c r="W3010" i="4"/>
  <c r="W3011" i="4"/>
  <c r="W3012" i="4"/>
  <c r="W3013" i="4"/>
  <c r="W3014" i="4"/>
  <c r="W3015" i="4"/>
  <c r="W3016" i="4"/>
  <c r="W3017" i="4"/>
  <c r="W3018" i="4"/>
  <c r="W3019" i="4"/>
  <c r="W3020" i="4"/>
  <c r="W3021" i="4"/>
  <c r="W3022" i="4"/>
  <c r="W3023" i="4"/>
  <c r="W3024" i="4"/>
  <c r="W3025" i="4"/>
  <c r="W3026" i="4"/>
  <c r="W3027" i="4"/>
  <c r="W3028" i="4"/>
  <c r="W3029" i="4"/>
  <c r="W3030" i="4"/>
  <c r="W3031" i="4"/>
  <c r="W3032" i="4"/>
  <c r="W3033" i="4"/>
  <c r="W3034" i="4"/>
  <c r="W3035" i="4"/>
  <c r="W3036" i="4"/>
  <c r="W3037" i="4"/>
  <c r="W3038" i="4"/>
  <c r="W3039" i="4"/>
  <c r="W3040" i="4"/>
  <c r="W3041" i="4"/>
  <c r="W3042" i="4"/>
  <c r="W3043" i="4"/>
  <c r="W3044" i="4"/>
  <c r="W3045" i="4"/>
  <c r="W3046" i="4"/>
  <c r="W3047" i="4"/>
  <c r="W3048" i="4"/>
  <c r="W3049" i="4"/>
  <c r="W3050" i="4"/>
  <c r="W3051" i="4"/>
  <c r="W3052" i="4"/>
  <c r="W3053" i="4"/>
  <c r="W3054" i="4"/>
  <c r="W3055" i="4"/>
  <c r="W3056" i="4"/>
  <c r="W3057" i="4"/>
  <c r="W3058" i="4"/>
  <c r="W3059" i="4"/>
  <c r="W3060" i="4"/>
  <c r="W3061" i="4"/>
  <c r="W3062" i="4"/>
  <c r="W3063" i="4"/>
  <c r="W3064" i="4"/>
  <c r="W3065" i="4"/>
  <c r="W3066" i="4"/>
  <c r="W3067" i="4"/>
  <c r="W3068" i="4"/>
  <c r="W3069" i="4"/>
  <c r="W3070" i="4"/>
  <c r="W3071" i="4"/>
  <c r="W3072" i="4"/>
  <c r="W3073" i="4"/>
  <c r="W3074" i="4"/>
  <c r="W3075" i="4"/>
  <c r="W3076" i="4"/>
  <c r="W3077" i="4"/>
  <c r="W3078" i="4"/>
  <c r="W3079" i="4"/>
  <c r="W3080" i="4"/>
  <c r="W3081" i="4"/>
  <c r="W3082" i="4"/>
  <c r="W3083" i="4"/>
  <c r="W3084" i="4"/>
  <c r="W3085" i="4"/>
  <c r="W3086" i="4"/>
  <c r="W3087" i="4"/>
  <c r="W3088" i="4"/>
  <c r="W3089" i="4"/>
  <c r="W3090" i="4"/>
  <c r="W3091" i="4"/>
  <c r="W3092" i="4"/>
  <c r="W3093" i="4"/>
  <c r="W3094" i="4"/>
  <c r="W3095" i="4"/>
  <c r="W3096" i="4"/>
  <c r="W3097" i="4"/>
  <c r="W3098" i="4"/>
  <c r="W3099" i="4"/>
  <c r="W3100" i="4"/>
  <c r="W3101" i="4"/>
  <c r="W3102" i="4"/>
  <c r="W3103" i="4"/>
  <c r="W3104" i="4"/>
  <c r="W3105" i="4"/>
  <c r="W3106" i="4"/>
  <c r="W3107" i="4"/>
  <c r="W3108" i="4"/>
  <c r="W3109" i="4"/>
  <c r="W3110" i="4"/>
  <c r="W3111" i="4"/>
  <c r="W3112" i="4"/>
  <c r="W3113" i="4"/>
  <c r="W3114" i="4"/>
  <c r="W3115" i="4"/>
  <c r="W3116" i="4"/>
  <c r="W3117" i="4"/>
  <c r="W3118" i="4"/>
  <c r="W3119" i="4"/>
  <c r="W3120" i="4"/>
  <c r="W3121" i="4"/>
  <c r="W3122" i="4"/>
  <c r="W3123" i="4"/>
  <c r="W3124" i="4"/>
  <c r="W3125" i="4"/>
  <c r="W3126" i="4"/>
  <c r="W3127" i="4"/>
  <c r="W3128" i="4"/>
  <c r="W3129" i="4"/>
  <c r="W3130" i="4"/>
  <c r="W3131" i="4"/>
  <c r="W3132" i="4"/>
  <c r="W3133" i="4"/>
  <c r="W3134" i="4"/>
  <c r="W3135" i="4"/>
  <c r="W3136" i="4"/>
  <c r="W3137" i="4"/>
  <c r="W3138" i="4"/>
  <c r="W3139" i="4"/>
  <c r="W3140" i="4"/>
  <c r="W3141" i="4"/>
  <c r="W3142" i="4"/>
  <c r="W3143" i="4"/>
  <c r="W3144" i="4"/>
  <c r="W3145" i="4"/>
  <c r="W3146" i="4"/>
  <c r="W3147" i="4"/>
  <c r="W3148" i="4"/>
  <c r="W3149" i="4"/>
  <c r="W3150" i="4"/>
  <c r="W3151" i="4"/>
  <c r="W3152" i="4"/>
  <c r="W3153" i="4"/>
  <c r="W3154" i="4"/>
  <c r="W3155" i="4"/>
  <c r="W3156" i="4"/>
  <c r="W3157" i="4"/>
  <c r="W3158" i="4"/>
  <c r="W3159" i="4"/>
  <c r="W3160" i="4"/>
  <c r="W3161" i="4"/>
  <c r="W3162" i="4"/>
  <c r="W3163" i="4"/>
  <c r="W3164" i="4"/>
  <c r="W3165" i="4"/>
  <c r="W3166" i="4"/>
  <c r="W3167" i="4"/>
  <c r="W3168" i="4"/>
  <c r="W3169" i="4"/>
  <c r="W3170" i="4"/>
  <c r="W3171" i="4"/>
  <c r="W3172" i="4"/>
  <c r="W3173" i="4"/>
  <c r="W3174" i="4"/>
  <c r="W3175" i="4"/>
  <c r="W3176" i="4"/>
  <c r="W3177" i="4"/>
  <c r="W3178" i="4"/>
  <c r="W3179" i="4"/>
  <c r="W3180" i="4"/>
  <c r="W3181" i="4"/>
  <c r="W3182" i="4"/>
  <c r="W3183" i="4"/>
  <c r="W3184" i="4"/>
  <c r="W3185" i="4"/>
  <c r="W3186" i="4"/>
  <c r="W3187" i="4"/>
  <c r="W3188" i="4"/>
  <c r="W3189" i="4"/>
  <c r="W3190" i="4"/>
  <c r="W3191" i="4"/>
  <c r="W3192" i="4"/>
  <c r="W3193" i="4"/>
  <c r="W3194" i="4"/>
  <c r="W3195" i="4"/>
  <c r="W3196" i="4"/>
  <c r="W3197" i="4"/>
  <c r="W3198" i="4"/>
  <c r="W3199" i="4"/>
  <c r="W3200" i="4"/>
  <c r="W3201" i="4"/>
  <c r="W3202" i="4"/>
  <c r="W3203" i="4"/>
  <c r="W3204" i="4"/>
  <c r="W3205" i="4"/>
  <c r="W3206" i="4"/>
  <c r="W3207" i="4"/>
  <c r="W3208" i="4"/>
  <c r="W3209" i="4"/>
  <c r="W3210" i="4"/>
  <c r="W3211" i="4"/>
  <c r="W3212" i="4"/>
  <c r="W3213" i="4"/>
  <c r="W3214" i="4"/>
  <c r="W3215" i="4"/>
  <c r="W3216" i="4"/>
  <c r="W3217" i="4"/>
  <c r="W3218" i="4"/>
  <c r="W3219" i="4"/>
  <c r="W3220" i="4"/>
  <c r="W3221" i="4"/>
  <c r="W3222" i="4"/>
  <c r="W3223" i="4"/>
  <c r="W3224" i="4"/>
  <c r="W3225" i="4"/>
  <c r="W3226" i="4"/>
  <c r="W3227" i="4"/>
  <c r="W3228" i="4"/>
  <c r="W3229" i="4"/>
  <c r="W3230" i="4"/>
  <c r="W3231" i="4"/>
  <c r="W3232" i="4"/>
  <c r="W3233" i="4"/>
  <c r="W3234" i="4"/>
  <c r="W3235" i="4"/>
  <c r="W3236" i="4"/>
  <c r="W3237" i="4"/>
  <c r="W3238" i="4"/>
  <c r="W3239" i="4"/>
  <c r="W3240" i="4"/>
  <c r="W3241" i="4"/>
  <c r="W3242" i="4"/>
  <c r="W3243" i="4"/>
  <c r="W3244" i="4"/>
  <c r="W3245" i="4"/>
  <c r="W3246" i="4"/>
  <c r="W3247" i="4"/>
  <c r="W3248" i="4"/>
  <c r="W3249" i="4"/>
  <c r="W3250" i="4"/>
  <c r="W3251" i="4"/>
  <c r="W3252" i="4"/>
  <c r="W3253" i="4"/>
  <c r="W3254" i="4"/>
  <c r="W3255" i="4"/>
  <c r="W3256" i="4"/>
  <c r="W3257" i="4"/>
  <c r="W3258" i="4"/>
  <c r="W3259" i="4"/>
  <c r="W3260" i="4"/>
  <c r="W3261" i="4"/>
  <c r="W3262" i="4"/>
  <c r="W3263" i="4"/>
  <c r="W3264" i="4"/>
  <c r="W3265" i="4"/>
  <c r="W3266" i="4"/>
  <c r="W3267" i="4"/>
  <c r="W3268" i="4"/>
  <c r="W3269" i="4"/>
  <c r="W3270" i="4"/>
  <c r="W3271" i="4"/>
  <c r="W3272" i="4"/>
  <c r="W3273" i="4"/>
  <c r="W3274" i="4"/>
  <c r="W3275" i="4"/>
  <c r="W3276" i="4"/>
  <c r="W3277" i="4"/>
  <c r="W3278" i="4"/>
  <c r="W3279" i="4"/>
  <c r="W3280" i="4"/>
  <c r="W3281" i="4"/>
  <c r="W3282" i="4"/>
  <c r="W3283" i="4"/>
  <c r="W3284" i="4"/>
  <c r="W3285" i="4"/>
  <c r="W3286" i="4"/>
  <c r="W3287" i="4"/>
  <c r="W3288" i="4"/>
  <c r="W3289" i="4"/>
  <c r="W3290" i="4"/>
  <c r="W3291" i="4"/>
  <c r="W3292" i="4"/>
  <c r="W3293" i="4"/>
  <c r="W3294" i="4"/>
  <c r="W3295" i="4"/>
  <c r="W3296" i="4"/>
  <c r="W3297" i="4"/>
  <c r="W3298" i="4"/>
  <c r="W3299" i="4"/>
  <c r="W3300" i="4"/>
  <c r="W3301" i="4"/>
  <c r="W3302" i="4"/>
  <c r="W3303" i="4"/>
  <c r="W3304" i="4"/>
  <c r="W3305" i="4"/>
  <c r="W3306" i="4"/>
  <c r="W3307" i="4"/>
  <c r="W3308" i="4"/>
  <c r="W3309" i="4"/>
  <c r="W3310" i="4"/>
  <c r="W3311" i="4"/>
  <c r="W3312" i="4"/>
  <c r="W3313" i="4"/>
  <c r="W3314" i="4"/>
  <c r="W3315" i="4"/>
  <c r="W3316" i="4"/>
  <c r="W3317" i="4"/>
  <c r="W3318" i="4"/>
  <c r="W3319" i="4"/>
  <c r="W3320" i="4"/>
  <c r="W3321" i="4"/>
  <c r="W3322" i="4"/>
  <c r="W3323" i="4"/>
  <c r="W3324" i="4"/>
  <c r="W3325" i="4"/>
  <c r="W3326" i="4"/>
  <c r="W3327" i="4"/>
  <c r="W3328" i="4"/>
  <c r="W3329" i="4"/>
  <c r="W3330" i="4"/>
  <c r="W3331" i="4"/>
  <c r="W3332" i="4"/>
  <c r="W3333" i="4"/>
  <c r="W3334" i="4"/>
  <c r="W3335" i="4"/>
  <c r="W3336" i="4"/>
  <c r="W3337" i="4"/>
  <c r="W3338" i="4"/>
  <c r="W3339" i="4"/>
  <c r="W3340" i="4"/>
  <c r="W3341" i="4"/>
  <c r="W3342" i="4"/>
  <c r="W3343" i="4"/>
  <c r="W3344" i="4"/>
  <c r="W3345" i="4"/>
  <c r="W3346" i="4"/>
  <c r="W3347" i="4"/>
  <c r="W3348" i="4"/>
  <c r="W3349" i="4"/>
  <c r="W3350" i="4"/>
  <c r="W3351" i="4"/>
  <c r="W3352" i="4"/>
  <c r="W3353" i="4"/>
  <c r="W3354" i="4"/>
  <c r="W3355" i="4"/>
  <c r="W3356" i="4"/>
  <c r="W3357" i="4"/>
  <c r="W3358" i="4"/>
  <c r="W3359" i="4"/>
  <c r="W3360" i="4"/>
  <c r="W3361" i="4"/>
  <c r="W3362" i="4"/>
  <c r="W3363" i="4"/>
  <c r="W3364" i="4"/>
  <c r="W3365" i="4"/>
  <c r="W3366" i="4"/>
  <c r="W3367" i="4"/>
  <c r="W3368" i="4"/>
  <c r="W3369" i="4"/>
  <c r="W3370" i="4"/>
  <c r="W3371" i="4"/>
  <c r="W3372" i="4"/>
  <c r="W3373" i="4"/>
  <c r="W3374" i="4"/>
  <c r="W3375" i="4"/>
  <c r="W3376" i="4"/>
  <c r="W3377" i="4"/>
  <c r="W3378" i="4"/>
  <c r="W3379" i="4"/>
  <c r="W3380" i="4"/>
  <c r="W3381" i="4"/>
  <c r="W3382" i="4"/>
  <c r="W3383" i="4"/>
  <c r="W3384" i="4"/>
  <c r="W3385" i="4"/>
  <c r="W3386" i="4"/>
  <c r="W3387" i="4"/>
  <c r="W3388" i="4"/>
  <c r="W3389" i="4"/>
  <c r="W3390" i="4"/>
  <c r="W3391" i="4"/>
  <c r="W3392" i="4"/>
  <c r="W3393" i="4"/>
  <c r="W3394" i="4"/>
  <c r="W3395" i="4"/>
  <c r="W3396" i="4"/>
  <c r="W3397" i="4"/>
  <c r="W3398" i="4"/>
  <c r="W3399" i="4"/>
  <c r="W3400" i="4"/>
  <c r="W3401" i="4"/>
  <c r="W3402" i="4"/>
  <c r="W3403" i="4"/>
  <c r="W3404" i="4"/>
  <c r="W3405" i="4"/>
  <c r="W3406" i="4"/>
  <c r="W3407" i="4"/>
  <c r="W3408" i="4"/>
  <c r="W3409" i="4"/>
  <c r="W3410" i="4"/>
  <c r="W3411" i="4"/>
  <c r="W3412" i="4"/>
  <c r="W3413" i="4"/>
  <c r="W3414" i="4"/>
  <c r="W3415" i="4"/>
  <c r="W3416" i="4"/>
  <c r="W3417" i="4"/>
  <c r="W3418" i="4"/>
  <c r="W3419" i="4"/>
  <c r="W3420" i="4"/>
  <c r="W3421" i="4"/>
  <c r="W3422" i="4"/>
  <c r="W3423" i="4"/>
  <c r="W3424" i="4"/>
  <c r="W3425" i="4"/>
  <c r="W3426" i="4"/>
  <c r="W3427" i="4"/>
  <c r="W3428" i="4"/>
  <c r="W3429" i="4"/>
  <c r="W3430" i="4"/>
  <c r="W3431" i="4"/>
  <c r="W3432" i="4"/>
  <c r="W3433" i="4"/>
  <c r="W3434" i="4"/>
  <c r="W3435" i="4"/>
  <c r="W3436" i="4"/>
  <c r="W3437" i="4"/>
  <c r="W3438" i="4"/>
  <c r="W3439" i="4"/>
  <c r="W3440" i="4"/>
  <c r="W3441" i="4"/>
  <c r="W3442" i="4"/>
  <c r="W3443" i="4"/>
  <c r="W3444" i="4"/>
  <c r="W3445" i="4"/>
  <c r="W3446" i="4"/>
  <c r="W3447" i="4"/>
  <c r="W3448" i="4"/>
  <c r="W3449" i="4"/>
  <c r="W3450" i="4"/>
  <c r="W3451" i="4"/>
  <c r="W3452" i="4"/>
  <c r="W3453" i="4"/>
  <c r="W3454" i="4"/>
  <c r="W3455" i="4"/>
  <c r="W3456" i="4"/>
  <c r="W3457" i="4"/>
  <c r="W3458" i="4"/>
  <c r="W3459" i="4"/>
  <c r="W3460" i="4"/>
  <c r="W3461" i="4"/>
  <c r="W3462" i="4"/>
  <c r="W3463" i="4"/>
  <c r="W3464" i="4"/>
  <c r="W3465" i="4"/>
  <c r="W3466" i="4"/>
  <c r="W3467" i="4"/>
  <c r="W3468" i="4"/>
  <c r="W3469" i="4"/>
  <c r="W3470" i="4"/>
  <c r="W3471" i="4"/>
  <c r="W3472" i="4"/>
  <c r="W3473" i="4"/>
  <c r="W3474" i="4"/>
  <c r="W3475" i="4"/>
  <c r="W3476" i="4"/>
  <c r="W3477" i="4"/>
  <c r="W3478" i="4"/>
  <c r="W3479" i="4"/>
  <c r="W3480" i="4"/>
  <c r="W3481" i="4"/>
  <c r="W3482" i="4"/>
  <c r="W3483" i="4"/>
  <c r="W3484" i="4"/>
  <c r="W3485" i="4"/>
  <c r="W3486" i="4"/>
  <c r="W3487" i="4"/>
  <c r="W3488" i="4"/>
  <c r="W3489" i="4"/>
  <c r="W3490" i="4"/>
  <c r="W3491" i="4"/>
  <c r="W3492" i="4"/>
  <c r="W3493" i="4"/>
  <c r="W3494" i="4"/>
  <c r="W3495" i="4"/>
  <c r="W3496" i="4"/>
  <c r="W3497" i="4"/>
  <c r="W3498" i="4"/>
  <c r="W3499" i="4"/>
  <c r="W3500" i="4"/>
  <c r="W3501" i="4"/>
  <c r="W3502" i="4"/>
  <c r="W3503" i="4"/>
  <c r="W3504" i="4"/>
  <c r="W3505" i="4"/>
  <c r="W3506" i="4"/>
  <c r="W3507" i="4"/>
  <c r="W3508" i="4"/>
  <c r="W3509" i="4"/>
  <c r="W3510" i="4"/>
  <c r="W3511" i="4"/>
  <c r="W3512" i="4"/>
  <c r="W3513" i="4"/>
  <c r="W3514" i="4"/>
  <c r="W3515" i="4"/>
  <c r="W3516" i="4"/>
  <c r="W3517" i="4"/>
  <c r="W3518" i="4"/>
  <c r="W3519" i="4"/>
  <c r="W3520" i="4"/>
  <c r="W3521" i="4"/>
  <c r="W3522" i="4"/>
  <c r="W3523" i="4"/>
  <c r="W3524" i="4"/>
  <c r="W3525" i="4"/>
  <c r="W3526" i="4"/>
  <c r="W3527" i="4"/>
  <c r="W3528" i="4"/>
  <c r="W3529" i="4"/>
  <c r="W3530" i="4"/>
  <c r="W3531" i="4"/>
  <c r="W3532" i="4"/>
  <c r="W3533" i="4"/>
  <c r="W3534" i="4"/>
  <c r="W3535" i="4"/>
  <c r="W3536" i="4"/>
  <c r="W3537" i="4"/>
  <c r="W3538" i="4"/>
  <c r="W3539" i="4"/>
  <c r="W3540" i="4"/>
  <c r="W3541" i="4"/>
  <c r="W3542" i="4"/>
  <c r="W3543" i="4"/>
  <c r="W3544" i="4"/>
  <c r="W3545" i="4"/>
  <c r="W3546" i="4"/>
  <c r="W3547" i="4"/>
  <c r="W3548" i="4"/>
  <c r="W3549" i="4"/>
  <c r="W3550" i="4"/>
  <c r="W3551" i="4"/>
  <c r="W3552" i="4"/>
  <c r="W3553" i="4"/>
  <c r="W3554" i="4"/>
  <c r="W3555" i="4"/>
  <c r="W3556" i="4"/>
  <c r="W3557" i="4"/>
  <c r="W3558" i="4"/>
  <c r="W3559" i="4"/>
  <c r="W3560" i="4"/>
  <c r="W3561" i="4"/>
  <c r="W3562" i="4"/>
  <c r="W3563" i="4"/>
  <c r="W3564" i="4"/>
  <c r="W3565" i="4"/>
  <c r="W3566" i="4"/>
  <c r="W3567" i="4"/>
  <c r="W3568" i="4"/>
  <c r="W3569" i="4"/>
  <c r="W3570" i="4"/>
  <c r="W3571" i="4"/>
  <c r="W3572" i="4"/>
  <c r="W3573" i="4"/>
  <c r="W3574" i="4"/>
  <c r="W3575" i="4"/>
  <c r="W3576" i="4"/>
  <c r="W3577" i="4"/>
  <c r="W3578" i="4"/>
  <c r="W3579" i="4"/>
  <c r="W3580" i="4"/>
  <c r="W3581" i="4"/>
  <c r="W3582" i="4"/>
  <c r="W3583" i="4"/>
  <c r="W3584" i="4"/>
  <c r="W3585" i="4"/>
  <c r="W3586" i="4"/>
  <c r="W3587" i="4"/>
  <c r="W3588" i="4"/>
  <c r="W3589" i="4"/>
  <c r="W3590" i="4"/>
  <c r="W3591" i="4"/>
  <c r="W3592" i="4"/>
  <c r="W3593" i="4"/>
  <c r="W3594" i="4"/>
  <c r="W3595" i="4"/>
  <c r="W3596" i="4"/>
  <c r="W3597" i="4"/>
  <c r="W3598" i="4"/>
  <c r="W3599" i="4"/>
  <c r="W3600" i="4"/>
  <c r="W3601" i="4"/>
  <c r="W3602" i="4"/>
  <c r="W3603" i="4"/>
  <c r="W3604" i="4"/>
  <c r="W3605" i="4"/>
  <c r="W3606" i="4"/>
  <c r="W3607" i="4"/>
  <c r="W3608" i="4"/>
  <c r="W3609" i="4"/>
  <c r="W3610" i="4"/>
  <c r="W3611" i="4"/>
  <c r="W3612" i="4"/>
  <c r="W3613" i="4"/>
  <c r="W3614" i="4"/>
  <c r="W3615" i="4"/>
  <c r="W3616" i="4"/>
  <c r="W3617" i="4"/>
  <c r="W3618" i="4"/>
  <c r="W3619" i="4"/>
  <c r="W3620" i="4"/>
  <c r="W3621" i="4"/>
  <c r="W3622" i="4"/>
  <c r="W3623" i="4"/>
  <c r="W3624" i="4"/>
  <c r="W3625" i="4"/>
  <c r="W3626" i="4"/>
  <c r="W3627" i="4"/>
  <c r="W3628" i="4"/>
  <c r="W3629" i="4"/>
  <c r="W3630" i="4"/>
  <c r="W3631" i="4"/>
  <c r="W3632" i="4"/>
  <c r="W3633" i="4"/>
  <c r="W3634" i="4"/>
  <c r="W3635" i="4"/>
  <c r="W3636" i="4"/>
  <c r="W3637" i="4"/>
  <c r="W3638" i="4"/>
  <c r="W3639" i="4"/>
  <c r="W3640" i="4"/>
  <c r="W3641" i="4"/>
  <c r="W3642" i="4"/>
  <c r="W3643" i="4"/>
  <c r="W3644" i="4"/>
  <c r="W3645" i="4"/>
  <c r="W3646" i="4"/>
  <c r="W3647" i="4"/>
  <c r="W3648" i="4"/>
  <c r="W3649" i="4"/>
  <c r="W3650" i="4"/>
  <c r="W3651" i="4"/>
  <c r="W3652" i="4"/>
  <c r="W3653" i="4"/>
  <c r="W3654" i="4"/>
  <c r="W3655" i="4"/>
  <c r="W3656" i="4"/>
  <c r="W3657" i="4"/>
  <c r="W3658" i="4"/>
  <c r="W3659" i="4"/>
  <c r="W3660" i="4"/>
  <c r="W3661" i="4"/>
  <c r="W3662" i="4"/>
  <c r="W3663" i="4"/>
  <c r="W3664" i="4"/>
  <c r="W3665" i="4"/>
  <c r="W3666" i="4"/>
  <c r="W3667" i="4"/>
  <c r="W3668" i="4"/>
  <c r="W3669" i="4"/>
  <c r="W3670" i="4"/>
  <c r="W3671" i="4"/>
  <c r="W3672" i="4"/>
  <c r="W3673" i="4"/>
  <c r="W3674" i="4"/>
  <c r="W3675" i="4"/>
  <c r="W3676" i="4"/>
  <c r="W3677" i="4"/>
  <c r="W3678" i="4"/>
  <c r="W3679" i="4"/>
  <c r="W3680" i="4"/>
  <c r="W3681" i="4"/>
  <c r="W3682" i="4"/>
  <c r="W3683" i="4"/>
  <c r="W3684" i="4"/>
  <c r="W3685" i="4"/>
  <c r="W3686" i="4"/>
  <c r="W3687" i="4"/>
  <c r="W3688" i="4"/>
  <c r="W3689" i="4"/>
  <c r="W3690" i="4"/>
  <c r="W3691" i="4"/>
  <c r="W3692" i="4"/>
  <c r="W3693" i="4"/>
  <c r="W3694" i="4"/>
  <c r="W3695" i="4"/>
  <c r="W3696" i="4"/>
  <c r="W3697" i="4"/>
  <c r="W3698" i="4"/>
  <c r="W3699" i="4"/>
  <c r="W3700" i="4"/>
  <c r="W3701" i="4"/>
  <c r="W3702" i="4"/>
  <c r="W3703" i="4"/>
  <c r="W3704" i="4"/>
  <c r="W3705" i="4"/>
  <c r="W3706" i="4"/>
  <c r="W3707" i="4"/>
  <c r="W3708" i="4"/>
  <c r="W3709" i="4"/>
  <c r="W3710" i="4"/>
  <c r="W3711" i="4"/>
  <c r="W3712" i="4"/>
  <c r="W3713" i="4"/>
  <c r="W3714" i="4"/>
  <c r="W3715" i="4"/>
  <c r="W3716" i="4"/>
  <c r="W3717" i="4"/>
  <c r="W3718" i="4"/>
  <c r="W3719" i="4"/>
  <c r="W3720" i="4"/>
  <c r="W3721" i="4"/>
  <c r="W3722" i="4"/>
  <c r="W3723" i="4"/>
  <c r="W3724" i="4"/>
  <c r="W3725" i="4"/>
  <c r="W3726" i="4"/>
  <c r="W3727" i="4"/>
  <c r="W3728" i="4"/>
  <c r="W3729" i="4"/>
  <c r="W3730" i="4"/>
  <c r="W3731" i="4"/>
  <c r="W3732" i="4"/>
  <c r="W3733" i="4"/>
  <c r="W3734" i="4"/>
  <c r="W3735" i="4"/>
  <c r="W3736" i="4"/>
  <c r="W3737" i="4"/>
  <c r="W3738" i="4"/>
  <c r="W3739" i="4"/>
  <c r="W3740" i="4"/>
  <c r="W3741" i="4"/>
  <c r="W3742" i="4"/>
  <c r="W3743" i="4"/>
  <c r="W3744" i="4"/>
  <c r="W3745" i="4"/>
  <c r="W3746" i="4"/>
  <c r="W3747" i="4"/>
  <c r="W3748" i="4"/>
  <c r="W3749" i="4"/>
  <c r="W3750" i="4"/>
  <c r="W3751" i="4"/>
  <c r="W3752" i="4"/>
  <c r="W3753" i="4"/>
  <c r="W3754" i="4"/>
  <c r="W3755" i="4"/>
  <c r="W3756" i="4"/>
  <c r="W3757" i="4"/>
  <c r="W3758" i="4"/>
  <c r="W3759" i="4"/>
  <c r="W3760" i="4"/>
  <c r="W3761" i="4"/>
  <c r="W3762" i="4"/>
  <c r="W3763" i="4"/>
  <c r="W3764" i="4"/>
  <c r="W3765" i="4"/>
  <c r="W3766" i="4"/>
  <c r="W3767" i="4"/>
  <c r="W3768" i="4"/>
  <c r="W3769" i="4"/>
  <c r="W3770" i="4"/>
  <c r="W3771" i="4"/>
  <c r="W3772" i="4"/>
  <c r="W3773" i="4"/>
  <c r="W3774" i="4"/>
  <c r="W3775" i="4"/>
  <c r="W3776" i="4"/>
  <c r="W3777" i="4"/>
  <c r="W3778" i="4"/>
  <c r="W3779" i="4"/>
  <c r="W3780" i="4"/>
  <c r="W3781" i="4"/>
  <c r="W3782" i="4"/>
  <c r="W3783" i="4"/>
  <c r="W3784" i="4"/>
  <c r="W3785" i="4"/>
  <c r="W3786" i="4"/>
  <c r="W3787" i="4"/>
  <c r="W3788" i="4"/>
  <c r="W3789" i="4"/>
  <c r="W3790" i="4"/>
  <c r="W3791" i="4"/>
  <c r="W3792" i="4"/>
  <c r="W3793" i="4"/>
  <c r="W3794" i="4"/>
  <c r="W3795" i="4"/>
  <c r="W3796" i="4"/>
  <c r="W3797" i="4"/>
  <c r="W3798" i="4"/>
  <c r="W3799" i="4"/>
  <c r="W3800" i="4"/>
  <c r="W3801" i="4"/>
  <c r="W3802" i="4"/>
  <c r="W3803" i="4"/>
  <c r="W3804" i="4"/>
  <c r="W3805" i="4"/>
  <c r="W3806" i="4"/>
  <c r="W3807" i="4"/>
  <c r="W3808" i="4"/>
  <c r="W3809" i="4"/>
  <c r="W3810" i="4"/>
  <c r="W3811" i="4"/>
  <c r="W3812" i="4"/>
  <c r="W3813" i="4"/>
  <c r="W3814" i="4"/>
  <c r="W3815" i="4"/>
  <c r="W3816" i="4"/>
  <c r="W3817" i="4"/>
  <c r="W3818" i="4"/>
  <c r="W3819" i="4"/>
  <c r="W3820" i="4"/>
  <c r="W3821" i="4"/>
  <c r="W3822" i="4"/>
  <c r="W3823" i="4"/>
  <c r="W3824" i="4"/>
  <c r="W3825" i="4"/>
  <c r="W3826" i="4"/>
  <c r="W3827" i="4"/>
  <c r="W3828" i="4"/>
  <c r="W3829" i="4"/>
  <c r="W3830" i="4"/>
  <c r="W3831" i="4"/>
  <c r="W3832" i="4"/>
  <c r="W3833" i="4"/>
  <c r="W3834" i="4"/>
  <c r="W3835" i="4"/>
  <c r="W3836" i="4"/>
  <c r="W3837" i="4"/>
  <c r="W3838" i="4"/>
  <c r="W3839" i="4"/>
  <c r="W3840" i="4"/>
  <c r="W3841" i="4"/>
  <c r="W3842" i="4"/>
  <c r="W3843" i="4"/>
  <c r="W3844" i="4"/>
  <c r="W3845" i="4"/>
  <c r="W3846" i="4"/>
  <c r="W3847" i="4"/>
  <c r="W3848" i="4"/>
  <c r="W3849" i="4"/>
  <c r="W3850" i="4"/>
  <c r="W3851" i="4"/>
  <c r="W3852" i="4"/>
  <c r="W3853" i="4"/>
  <c r="W3854" i="4"/>
  <c r="W3855" i="4"/>
  <c r="W3856" i="4"/>
  <c r="W3857" i="4"/>
  <c r="W3858" i="4"/>
  <c r="W3859" i="4"/>
  <c r="W3860" i="4"/>
  <c r="W3861" i="4"/>
  <c r="W3862" i="4"/>
  <c r="W3863" i="4"/>
  <c r="W3864" i="4"/>
  <c r="W3865" i="4"/>
  <c r="W3866" i="4"/>
  <c r="W3867" i="4"/>
  <c r="W3868" i="4"/>
  <c r="W3869" i="4"/>
  <c r="W3870" i="4"/>
  <c r="W3871" i="4"/>
  <c r="W3872" i="4"/>
  <c r="W3873" i="4"/>
  <c r="W3874" i="4"/>
  <c r="W3875" i="4"/>
  <c r="W3876" i="4"/>
  <c r="W3877" i="4"/>
  <c r="W3878" i="4"/>
  <c r="W3879" i="4"/>
  <c r="W3880" i="4"/>
  <c r="W3881" i="4"/>
  <c r="W3882" i="4"/>
  <c r="W3883" i="4"/>
  <c r="W3884" i="4"/>
  <c r="W3885" i="4"/>
  <c r="W3886" i="4"/>
  <c r="W3887" i="4"/>
  <c r="W3888" i="4"/>
  <c r="W3889" i="4"/>
  <c r="W3890" i="4"/>
  <c r="W3891" i="4"/>
  <c r="W3892" i="4"/>
  <c r="W3893" i="4"/>
  <c r="W3894" i="4"/>
  <c r="W3895" i="4"/>
  <c r="W3896" i="4"/>
  <c r="W3897" i="4"/>
  <c r="W3898" i="4"/>
  <c r="W3899" i="4"/>
  <c r="W3900" i="4"/>
  <c r="W3901" i="4"/>
  <c r="W3902" i="4"/>
  <c r="W3903" i="4"/>
  <c r="W3904" i="4"/>
  <c r="W3905" i="4"/>
  <c r="W3906" i="4"/>
  <c r="W3907" i="4"/>
  <c r="W3908" i="4"/>
  <c r="W3909" i="4"/>
  <c r="W3910" i="4"/>
  <c r="W3911" i="4"/>
  <c r="W3912" i="4"/>
  <c r="W3913" i="4"/>
  <c r="W3914" i="4"/>
  <c r="W3915" i="4"/>
  <c r="W3916" i="4"/>
  <c r="W3917" i="4"/>
  <c r="W3918" i="4"/>
  <c r="W3919" i="4"/>
  <c r="W3920" i="4"/>
  <c r="W3921" i="4"/>
  <c r="W3922" i="4"/>
  <c r="W3923" i="4"/>
  <c r="W3924" i="4"/>
  <c r="W3925" i="4"/>
  <c r="W3926" i="4"/>
  <c r="W3927" i="4"/>
  <c r="W3928" i="4"/>
  <c r="W3929" i="4"/>
  <c r="W3930" i="4"/>
  <c r="W3931" i="4"/>
  <c r="W3932" i="4"/>
  <c r="W3933" i="4"/>
  <c r="W3934" i="4"/>
  <c r="W3935" i="4"/>
  <c r="W3936" i="4"/>
  <c r="W3937" i="4"/>
  <c r="W3938" i="4"/>
  <c r="W3939" i="4"/>
  <c r="W3940" i="4"/>
  <c r="W3941" i="4"/>
  <c r="W3942" i="4"/>
  <c r="W3943" i="4"/>
  <c r="W3944" i="4"/>
  <c r="W3945" i="4"/>
  <c r="W3946" i="4"/>
  <c r="W3947" i="4"/>
  <c r="W3948" i="4"/>
  <c r="W3949" i="4"/>
  <c r="W3950" i="4"/>
  <c r="W3951" i="4"/>
  <c r="W3952" i="4"/>
  <c r="W3953" i="4"/>
  <c r="W3954" i="4"/>
  <c r="W3955" i="4"/>
  <c r="W3956" i="4"/>
  <c r="W3957" i="4"/>
  <c r="W3958" i="4"/>
  <c r="W3959" i="4"/>
  <c r="W3960" i="4"/>
  <c r="W3961" i="4"/>
  <c r="W3962" i="4"/>
  <c r="W3963" i="4"/>
  <c r="W3964" i="4"/>
  <c r="W3965" i="4"/>
  <c r="W3966" i="4"/>
  <c r="W3967" i="4"/>
  <c r="W3968" i="4"/>
  <c r="W3969" i="4"/>
  <c r="W3970" i="4"/>
  <c r="W3971" i="4"/>
  <c r="W3972" i="4"/>
  <c r="W3973" i="4"/>
  <c r="W3974" i="4"/>
  <c r="W3975" i="4"/>
  <c r="W3976" i="4"/>
  <c r="W3977" i="4"/>
  <c r="W3978" i="4"/>
  <c r="W3979" i="4"/>
  <c r="W3980" i="4"/>
  <c r="W3981" i="4"/>
  <c r="W3982" i="4"/>
  <c r="W3983" i="4"/>
  <c r="W3984" i="4"/>
  <c r="W3985" i="4"/>
  <c r="W3986" i="4"/>
  <c r="W3987" i="4"/>
  <c r="W3988" i="4"/>
  <c r="W3989" i="4"/>
  <c r="W3990" i="4"/>
  <c r="W3991" i="4"/>
  <c r="W3992" i="4"/>
  <c r="W3993" i="4"/>
  <c r="W3994" i="4"/>
  <c r="W3995" i="4"/>
  <c r="W3996" i="4"/>
  <c r="W3997" i="4"/>
  <c r="W3998" i="4"/>
  <c r="W3999" i="4"/>
  <c r="W4000" i="4"/>
  <c r="W4001" i="4"/>
  <c r="W4002" i="4"/>
  <c r="W4003" i="4"/>
  <c r="W4004" i="4"/>
  <c r="W4005" i="4"/>
  <c r="W4006" i="4"/>
  <c r="W4007" i="4"/>
  <c r="W4008" i="4"/>
  <c r="W4009" i="4"/>
  <c r="W4010" i="4"/>
  <c r="W4011" i="4"/>
  <c r="W4012" i="4"/>
  <c r="W4013" i="4"/>
  <c r="W4014" i="4"/>
  <c r="W4015" i="4"/>
  <c r="W4016" i="4"/>
  <c r="W4017" i="4"/>
  <c r="W4018" i="4"/>
  <c r="W4019" i="4"/>
  <c r="W4020" i="4"/>
  <c r="W4021" i="4"/>
  <c r="W4022" i="4"/>
  <c r="W4023" i="4"/>
  <c r="W4024" i="4"/>
  <c r="W4025" i="4"/>
  <c r="W4026" i="4"/>
  <c r="W4027" i="4"/>
  <c r="W4028" i="4"/>
  <c r="W4029" i="4"/>
  <c r="W4030" i="4"/>
  <c r="W4031" i="4"/>
  <c r="W4032" i="4"/>
  <c r="W4033" i="4"/>
  <c r="W4034" i="4"/>
  <c r="W4035" i="4"/>
  <c r="W4036" i="4"/>
  <c r="W4037" i="4"/>
  <c r="W4038" i="4"/>
  <c r="W4039" i="4"/>
  <c r="W4040" i="4"/>
  <c r="W4041" i="4"/>
  <c r="W4042" i="4"/>
  <c r="W4043" i="4"/>
  <c r="W4044" i="4"/>
  <c r="W4045" i="4"/>
  <c r="W4046" i="4"/>
  <c r="W4047" i="4"/>
  <c r="W4048" i="4"/>
  <c r="W4049" i="4"/>
  <c r="W4050" i="4"/>
  <c r="W4051" i="4"/>
  <c r="W4052" i="4"/>
  <c r="W4053" i="4"/>
  <c r="W4054" i="4"/>
  <c r="W4055" i="4"/>
  <c r="W4056" i="4"/>
  <c r="W4057" i="4"/>
  <c r="W4058" i="4"/>
  <c r="W4059" i="4"/>
  <c r="W4060" i="4"/>
  <c r="W4061" i="4"/>
  <c r="W4062" i="4"/>
  <c r="W4063" i="4"/>
  <c r="W4064" i="4"/>
  <c r="W4065" i="4"/>
  <c r="W4066" i="4"/>
  <c r="W4067" i="4"/>
  <c r="W4068" i="4"/>
  <c r="W4069" i="4"/>
  <c r="W4070" i="4"/>
  <c r="W4071" i="4"/>
  <c r="W4072" i="4"/>
  <c r="W4073" i="4"/>
  <c r="W4074" i="4"/>
  <c r="W4075" i="4"/>
  <c r="W4076" i="4"/>
  <c r="W4077" i="4"/>
  <c r="W4078" i="4"/>
  <c r="W4079" i="4"/>
  <c r="W4080" i="4"/>
  <c r="W4081" i="4"/>
  <c r="W4082" i="4"/>
  <c r="W4083" i="4"/>
  <c r="W4084" i="4"/>
  <c r="W4085" i="4"/>
  <c r="W4086" i="4"/>
  <c r="W4087" i="4"/>
  <c r="W4088" i="4"/>
  <c r="W4089" i="4"/>
  <c r="W4090" i="4"/>
  <c r="W4091" i="4"/>
  <c r="W4092" i="4"/>
  <c r="W4093" i="4"/>
  <c r="W4094" i="4"/>
  <c r="W4095" i="4"/>
  <c r="W4096" i="4"/>
  <c r="W4097" i="4"/>
  <c r="W4098" i="4"/>
  <c r="W4099" i="4"/>
  <c r="W4100" i="4"/>
  <c r="W4101" i="4"/>
  <c r="W4102" i="4"/>
  <c r="W4103" i="4"/>
  <c r="W4104" i="4"/>
  <c r="W4105" i="4"/>
  <c r="W4106" i="4"/>
  <c r="W4107" i="4"/>
  <c r="W4108" i="4"/>
  <c r="W4109" i="4"/>
  <c r="W4110" i="4"/>
  <c r="W4111" i="4"/>
  <c r="W4112" i="4"/>
  <c r="W4113" i="4"/>
  <c r="W4114" i="4"/>
  <c r="W4115" i="4"/>
  <c r="W4116" i="4"/>
  <c r="W4117" i="4"/>
  <c r="W4118" i="4"/>
  <c r="W4119" i="4"/>
  <c r="W4120" i="4"/>
  <c r="W4121" i="4"/>
  <c r="W4122" i="4"/>
  <c r="W4123" i="4"/>
  <c r="W4124" i="4"/>
  <c r="W4125" i="4"/>
  <c r="W4126" i="4"/>
  <c r="W4127" i="4"/>
  <c r="W4128" i="4"/>
  <c r="W4129" i="4"/>
  <c r="W4130" i="4"/>
  <c r="W4131" i="4"/>
  <c r="W4132" i="4"/>
  <c r="W4133" i="4"/>
  <c r="W4134" i="4"/>
  <c r="W4135" i="4"/>
  <c r="W4136" i="4"/>
  <c r="W4137" i="4"/>
  <c r="W4138" i="4"/>
  <c r="W4139" i="4"/>
  <c r="W4140" i="4"/>
  <c r="W4141" i="4"/>
  <c r="W4142" i="4"/>
  <c r="W4143" i="4"/>
  <c r="W4144" i="4"/>
  <c r="W4145" i="4"/>
  <c r="W4146" i="4"/>
  <c r="W4147" i="4"/>
  <c r="W4148" i="4"/>
  <c r="W4149" i="4"/>
  <c r="W4150" i="4"/>
  <c r="W4151" i="4"/>
  <c r="W4152" i="4"/>
  <c r="W4153" i="4"/>
  <c r="W4154" i="4"/>
  <c r="W4155" i="4"/>
  <c r="W4156" i="4"/>
  <c r="W4157" i="4"/>
  <c r="W4158" i="4"/>
  <c r="W4159" i="4"/>
  <c r="W4160" i="4"/>
  <c r="W4161" i="4"/>
  <c r="W4162" i="4"/>
  <c r="W4163" i="4"/>
  <c r="W4164" i="4"/>
  <c r="W4165" i="4"/>
  <c r="W4166" i="4"/>
  <c r="W4167" i="4"/>
  <c r="W4168" i="4"/>
  <c r="W4169" i="4"/>
  <c r="W4170" i="4"/>
  <c r="W4171" i="4"/>
  <c r="W4172" i="4"/>
  <c r="W4173" i="4"/>
  <c r="W4174" i="4"/>
  <c r="W4175" i="4"/>
  <c r="W4176" i="4"/>
  <c r="W4177" i="4"/>
  <c r="W4178" i="4"/>
  <c r="W4179" i="4"/>
  <c r="W4180" i="4"/>
  <c r="W4181" i="4"/>
  <c r="W4182" i="4"/>
  <c r="W4183" i="4"/>
  <c r="W4184" i="4"/>
  <c r="W4185" i="4"/>
  <c r="W4186" i="4"/>
  <c r="W4187" i="4"/>
  <c r="W4188" i="4"/>
  <c r="W4189" i="4"/>
  <c r="W4190" i="4"/>
  <c r="W4191" i="4"/>
  <c r="W4192" i="4"/>
  <c r="W4193" i="4"/>
  <c r="W4194" i="4"/>
  <c r="W4195" i="4"/>
  <c r="W4196" i="4"/>
  <c r="W4197" i="4"/>
  <c r="W4198" i="4"/>
  <c r="W4199" i="4"/>
  <c r="W4200" i="4"/>
  <c r="W4201" i="4"/>
  <c r="W4202" i="4"/>
  <c r="W4203" i="4"/>
  <c r="W4204" i="4"/>
  <c r="W4205" i="4"/>
  <c r="W4206" i="4"/>
  <c r="W4207" i="4"/>
  <c r="W4208" i="4"/>
  <c r="W4209" i="4"/>
  <c r="W4210" i="4"/>
  <c r="W4211" i="4"/>
  <c r="W4212" i="4"/>
  <c r="W4213" i="4"/>
  <c r="W4214" i="4"/>
  <c r="W4215" i="4"/>
  <c r="W4216" i="4"/>
  <c r="W4217" i="4"/>
  <c r="W4218" i="4"/>
  <c r="W4219" i="4"/>
  <c r="W4220" i="4"/>
  <c r="W4221" i="4"/>
  <c r="W4222" i="4"/>
  <c r="W4223" i="4"/>
  <c r="W4224" i="4"/>
  <c r="W4225" i="4"/>
  <c r="W4226" i="4"/>
  <c r="W4227" i="4"/>
  <c r="W4228" i="4"/>
  <c r="W4229" i="4"/>
  <c r="W4230" i="4"/>
  <c r="W4231" i="4"/>
  <c r="W4232" i="4"/>
  <c r="W4233" i="4"/>
  <c r="W4234" i="4"/>
  <c r="W4235" i="4"/>
  <c r="W4236" i="4"/>
  <c r="W4237" i="4"/>
  <c r="W4238" i="4"/>
  <c r="W4239" i="4"/>
  <c r="W4240" i="4"/>
  <c r="W4241" i="4"/>
  <c r="W4242" i="4"/>
  <c r="W4243" i="4"/>
  <c r="W4244" i="4"/>
  <c r="W4245" i="4"/>
  <c r="W4246" i="4"/>
  <c r="W4247" i="4"/>
  <c r="W4248" i="4"/>
  <c r="W4249" i="4"/>
  <c r="W4250" i="4"/>
  <c r="W4251" i="4"/>
  <c r="W4252" i="4"/>
  <c r="W4253" i="4"/>
  <c r="W4254" i="4"/>
  <c r="W4255" i="4"/>
  <c r="W4256" i="4"/>
  <c r="W4257" i="4"/>
  <c r="W4258" i="4"/>
  <c r="W4259" i="4"/>
  <c r="W4260" i="4"/>
  <c r="W4261" i="4"/>
  <c r="W4262" i="4"/>
  <c r="W4263" i="4"/>
  <c r="W4264" i="4"/>
  <c r="W4265" i="4"/>
  <c r="W4266" i="4"/>
  <c r="W4267" i="4"/>
  <c r="W4268" i="4"/>
  <c r="W4269" i="4"/>
  <c r="W4270" i="4"/>
  <c r="W4271" i="4"/>
  <c r="W4272" i="4"/>
  <c r="W4273" i="4"/>
  <c r="W4274" i="4"/>
  <c r="W4275" i="4"/>
  <c r="W4276" i="4"/>
  <c r="W4277" i="4"/>
  <c r="W4278" i="4"/>
  <c r="W4279" i="4"/>
  <c r="W4280" i="4"/>
  <c r="W4281" i="4"/>
  <c r="W4282" i="4"/>
  <c r="W4283" i="4"/>
  <c r="W4284" i="4"/>
  <c r="W4285" i="4"/>
  <c r="W4286" i="4"/>
  <c r="W4287" i="4"/>
  <c r="W4288" i="4"/>
  <c r="W4289" i="4"/>
  <c r="W4290" i="4"/>
  <c r="W4291" i="4"/>
  <c r="W4292" i="4"/>
  <c r="W4293" i="4"/>
  <c r="W4294" i="4"/>
  <c r="W4295" i="4"/>
  <c r="W4296" i="4"/>
  <c r="W4297" i="4"/>
  <c r="W4298" i="4"/>
  <c r="W4299" i="4"/>
  <c r="W4300" i="4"/>
  <c r="W4301" i="4"/>
  <c r="W4302" i="4"/>
  <c r="W4303" i="4"/>
  <c r="W4304" i="4"/>
  <c r="W4305" i="4"/>
  <c r="W4306" i="4"/>
  <c r="W4307" i="4"/>
  <c r="W4308" i="4"/>
  <c r="W4309" i="4"/>
  <c r="W4310" i="4"/>
  <c r="W4311" i="4"/>
  <c r="W4312" i="4"/>
  <c r="W4313" i="4"/>
  <c r="W4314" i="4"/>
  <c r="W4315" i="4"/>
  <c r="W4316" i="4"/>
  <c r="W4317" i="4"/>
  <c r="W4318" i="4"/>
  <c r="W4319" i="4"/>
  <c r="W4320" i="4"/>
  <c r="W4321" i="4"/>
  <c r="W4322" i="4"/>
  <c r="W4323" i="4"/>
  <c r="W4324" i="4"/>
  <c r="W4325" i="4"/>
  <c r="W4326" i="4"/>
  <c r="W4327" i="4"/>
  <c r="W4328" i="4"/>
  <c r="W4329" i="4"/>
  <c r="W4330" i="4"/>
  <c r="W4331" i="4"/>
  <c r="W4332" i="4"/>
  <c r="W4333" i="4"/>
  <c r="W4334" i="4"/>
  <c r="W4335" i="4"/>
  <c r="W4336" i="4"/>
  <c r="W4337" i="4"/>
  <c r="W4338" i="4"/>
  <c r="W4339" i="4"/>
  <c r="W4340" i="4"/>
  <c r="W4341" i="4"/>
  <c r="W4342" i="4"/>
  <c r="W4343" i="4"/>
  <c r="W4344" i="4"/>
  <c r="W4345" i="4"/>
  <c r="W4346" i="4"/>
  <c r="W4347" i="4"/>
  <c r="W4348" i="4"/>
  <c r="W4349" i="4"/>
  <c r="W4350" i="4"/>
  <c r="W4351" i="4"/>
  <c r="W4352" i="4"/>
  <c r="W4353" i="4"/>
  <c r="W4354" i="4"/>
  <c r="W4355" i="4"/>
  <c r="W4356" i="4"/>
  <c r="W4357" i="4"/>
  <c r="W4358" i="4"/>
  <c r="W4359" i="4"/>
  <c r="W4360" i="4"/>
  <c r="W4361" i="4"/>
  <c r="W4362" i="4"/>
  <c r="W4363" i="4"/>
  <c r="W4364" i="4"/>
  <c r="W4365" i="4"/>
  <c r="W4366" i="4"/>
  <c r="W4367" i="4"/>
  <c r="W4368" i="4"/>
  <c r="W4369" i="4"/>
  <c r="W4370" i="4"/>
  <c r="W4371" i="4"/>
  <c r="W4372" i="4"/>
  <c r="W4373" i="4"/>
  <c r="W4374" i="4"/>
  <c r="W4375" i="4"/>
  <c r="W4376" i="4"/>
  <c r="W4377" i="4"/>
  <c r="W4378" i="4"/>
  <c r="W4379" i="4"/>
  <c r="W4380" i="4"/>
  <c r="W4381" i="4"/>
  <c r="W4382" i="4"/>
  <c r="W4383" i="4"/>
  <c r="W4384" i="4"/>
  <c r="W4385" i="4"/>
  <c r="W4386" i="4"/>
  <c r="W4387" i="4"/>
  <c r="W4388" i="4"/>
  <c r="W4389" i="4"/>
  <c r="W4390" i="4"/>
  <c r="W4391" i="4"/>
  <c r="W4392" i="4"/>
  <c r="W4393" i="4"/>
  <c r="W4394" i="4"/>
  <c r="W4395" i="4"/>
  <c r="W4396" i="4"/>
  <c r="W4397" i="4"/>
  <c r="W4398" i="4"/>
  <c r="W4399" i="4"/>
  <c r="W4400" i="4"/>
  <c r="W4401" i="4"/>
  <c r="W4402" i="4"/>
  <c r="W4403" i="4"/>
  <c r="W4404" i="4"/>
  <c r="W4405" i="4"/>
  <c r="W4406" i="4"/>
  <c r="W4407" i="4"/>
  <c r="W4408" i="4"/>
  <c r="W4409" i="4"/>
  <c r="W4410" i="4"/>
  <c r="W4411" i="4"/>
  <c r="W4412" i="4"/>
  <c r="W4413" i="4"/>
  <c r="W4414" i="4"/>
  <c r="W4415" i="4"/>
  <c r="W4416" i="4"/>
  <c r="W4417" i="4"/>
  <c r="W4418" i="4"/>
  <c r="W4419" i="4"/>
  <c r="W4420" i="4"/>
  <c r="W4421" i="4"/>
  <c r="W4422" i="4"/>
  <c r="W4423" i="4"/>
  <c r="W4424" i="4"/>
  <c r="W4425" i="4"/>
  <c r="W4426" i="4"/>
  <c r="W4427" i="4"/>
  <c r="W4428" i="4"/>
  <c r="W4429" i="4"/>
  <c r="W4430" i="4"/>
  <c r="W4431" i="4"/>
  <c r="W4432" i="4"/>
  <c r="W4433" i="4"/>
  <c r="W4434" i="4"/>
  <c r="W4435" i="4"/>
  <c r="W4436" i="4"/>
  <c r="W4437" i="4"/>
  <c r="W4438" i="4"/>
  <c r="W4439" i="4"/>
  <c r="W4440" i="4"/>
  <c r="W4441" i="4"/>
  <c r="W4442" i="4"/>
  <c r="W4443" i="4"/>
  <c r="W4444" i="4"/>
  <c r="W4445" i="4"/>
  <c r="W4446" i="4"/>
  <c r="W4447" i="4"/>
  <c r="W4448" i="4"/>
  <c r="W4449" i="4"/>
  <c r="W4450" i="4"/>
  <c r="W4451" i="4"/>
  <c r="W4452" i="4"/>
  <c r="W4453" i="4"/>
  <c r="W4454" i="4"/>
  <c r="W4455" i="4"/>
  <c r="W4456" i="4"/>
  <c r="W4457" i="4"/>
  <c r="W4458" i="4"/>
  <c r="W4459" i="4"/>
  <c r="W4460" i="4"/>
  <c r="W4461" i="4"/>
  <c r="W4462" i="4"/>
  <c r="W4463" i="4"/>
  <c r="W4464" i="4"/>
  <c r="W4465" i="4"/>
  <c r="W4466" i="4"/>
  <c r="W4467" i="4"/>
  <c r="W4468" i="4"/>
  <c r="W4469" i="4"/>
  <c r="W4470" i="4"/>
  <c r="W4471" i="4"/>
  <c r="W4472" i="4"/>
  <c r="W4473" i="4"/>
  <c r="W4474" i="4"/>
  <c r="W4475" i="4"/>
  <c r="W4476" i="4"/>
  <c r="W4477" i="4"/>
  <c r="W4478" i="4"/>
  <c r="W4479" i="4"/>
  <c r="W4480" i="4"/>
  <c r="W4481" i="4"/>
  <c r="W4482" i="4"/>
  <c r="W4483" i="4"/>
  <c r="W4484" i="4"/>
  <c r="W4485" i="4"/>
  <c r="W4486" i="4"/>
  <c r="W4487" i="4"/>
  <c r="W4488" i="4"/>
  <c r="W4489" i="4"/>
  <c r="W4490" i="4"/>
  <c r="W4491" i="4"/>
  <c r="W4492" i="4"/>
  <c r="W4493" i="4"/>
  <c r="W4494" i="4"/>
  <c r="W4495" i="4"/>
  <c r="W4496" i="4"/>
  <c r="W4497" i="4"/>
  <c r="W4498" i="4"/>
  <c r="W4499" i="4"/>
  <c r="W4500" i="4"/>
  <c r="W4501" i="4"/>
  <c r="W4502" i="4"/>
  <c r="W4503" i="4"/>
  <c r="W4504" i="4"/>
  <c r="W4505" i="4"/>
  <c r="W4506" i="4"/>
  <c r="W4507" i="4"/>
  <c r="W4508" i="4"/>
  <c r="W4509" i="4"/>
  <c r="W4510" i="4"/>
  <c r="W4511" i="4"/>
  <c r="W4512" i="4"/>
  <c r="W4513" i="4"/>
  <c r="W4514" i="4"/>
  <c r="W4515" i="4"/>
  <c r="W4516" i="4"/>
  <c r="W4517" i="4"/>
  <c r="W4518" i="4"/>
  <c r="W4519" i="4"/>
  <c r="W4520" i="4"/>
  <c r="W4521" i="4"/>
  <c r="W4522" i="4"/>
  <c r="W4523" i="4"/>
  <c r="W4524" i="4"/>
  <c r="W4525" i="4"/>
  <c r="W4526" i="4"/>
  <c r="W4527" i="4"/>
  <c r="W4528" i="4"/>
  <c r="W4529" i="4"/>
  <c r="W4530" i="4"/>
  <c r="W4531" i="4"/>
  <c r="W4532" i="4"/>
  <c r="W4533" i="4"/>
  <c r="W4534" i="4"/>
  <c r="W4535" i="4"/>
  <c r="W4536" i="4"/>
  <c r="W4537" i="4"/>
  <c r="W4538" i="4"/>
  <c r="W4539" i="4"/>
  <c r="W4540" i="4"/>
  <c r="W4541" i="4"/>
  <c r="W4542" i="4"/>
  <c r="W4543" i="4"/>
  <c r="W4544" i="4"/>
  <c r="W4545" i="4"/>
  <c r="W4546" i="4"/>
  <c r="W4547" i="4"/>
  <c r="W4548" i="4"/>
  <c r="W4549" i="4"/>
  <c r="W4550" i="4"/>
  <c r="W4551" i="4"/>
  <c r="W4552" i="4"/>
  <c r="W4553" i="4"/>
  <c r="W4554" i="4"/>
  <c r="W4555" i="4"/>
  <c r="W4556" i="4"/>
  <c r="W4557" i="4"/>
  <c r="W4558" i="4"/>
  <c r="W4559" i="4"/>
  <c r="W4560" i="4"/>
  <c r="W4561" i="4"/>
  <c r="W4562" i="4"/>
  <c r="W4563" i="4"/>
  <c r="W4564" i="4"/>
  <c r="W4565" i="4"/>
  <c r="W4566" i="4"/>
  <c r="W4567" i="4"/>
  <c r="W4568" i="4"/>
  <c r="W4569" i="4"/>
  <c r="W4570" i="4"/>
  <c r="W4571" i="4"/>
  <c r="W4572" i="4"/>
  <c r="W4573" i="4"/>
  <c r="W4574" i="4"/>
  <c r="W4575" i="4"/>
  <c r="W4576" i="4"/>
  <c r="W4577" i="4"/>
  <c r="W4578" i="4"/>
  <c r="W4579" i="4"/>
  <c r="W4580" i="4"/>
  <c r="W4581" i="4"/>
  <c r="W4582" i="4"/>
  <c r="W4583" i="4"/>
  <c r="W4584" i="4"/>
  <c r="W4585" i="4"/>
  <c r="W4586" i="4"/>
  <c r="W4587" i="4"/>
  <c r="W4588" i="4"/>
  <c r="W4589" i="4"/>
  <c r="W4590" i="4"/>
  <c r="W4591" i="4"/>
  <c r="W4592" i="4"/>
  <c r="W4593" i="4"/>
  <c r="W4594" i="4"/>
  <c r="W4595" i="4"/>
  <c r="W4596" i="4"/>
  <c r="W4597" i="4"/>
  <c r="W4598" i="4"/>
  <c r="W4599" i="4"/>
  <c r="W4600" i="4"/>
  <c r="W4601" i="4"/>
  <c r="W4602" i="4"/>
  <c r="W4603" i="4"/>
  <c r="W4604" i="4"/>
  <c r="W4605" i="4"/>
  <c r="W4606" i="4"/>
  <c r="W4607" i="4"/>
  <c r="W4608" i="4"/>
  <c r="W4609" i="4"/>
  <c r="W4610" i="4"/>
  <c r="W4611" i="4"/>
  <c r="W4612" i="4"/>
  <c r="W4613" i="4"/>
  <c r="W4614" i="4"/>
  <c r="W4615" i="4"/>
  <c r="W4616" i="4"/>
  <c r="W4617" i="4"/>
  <c r="W4618" i="4"/>
  <c r="W4619" i="4"/>
  <c r="W4620" i="4"/>
  <c r="W4621" i="4"/>
  <c r="W4622" i="4"/>
  <c r="W4623" i="4"/>
  <c r="W4624" i="4"/>
  <c r="W4625" i="4"/>
  <c r="W4626" i="4"/>
  <c r="W4627" i="4"/>
  <c r="W4628" i="4"/>
  <c r="W4629" i="4"/>
  <c r="W4630" i="4"/>
  <c r="W4631" i="4"/>
  <c r="W4632" i="4"/>
  <c r="W4633" i="4"/>
  <c r="W4634" i="4"/>
  <c r="W4635" i="4"/>
  <c r="W4636" i="4"/>
  <c r="W4637" i="4"/>
  <c r="W4638" i="4"/>
  <c r="W4639" i="4"/>
  <c r="W4640" i="4"/>
  <c r="W4641" i="4"/>
  <c r="W4642" i="4"/>
  <c r="W4643" i="4"/>
  <c r="W4644" i="4"/>
  <c r="W4645" i="4"/>
  <c r="W4646" i="4"/>
  <c r="W4647" i="4"/>
  <c r="W4648" i="4"/>
  <c r="W4649" i="4"/>
  <c r="W4650" i="4"/>
  <c r="W4651" i="4"/>
  <c r="W4652" i="4"/>
  <c r="W4653" i="4"/>
  <c r="W4654" i="4"/>
  <c r="W4655" i="4"/>
  <c r="W4656" i="4"/>
  <c r="W4657" i="4"/>
  <c r="W4658" i="4"/>
  <c r="W4659" i="4"/>
  <c r="W4660" i="4"/>
  <c r="W4661" i="4"/>
  <c r="W4662" i="4"/>
  <c r="W4663" i="4"/>
  <c r="W4664" i="4"/>
  <c r="W4665" i="4"/>
  <c r="W4666" i="4"/>
  <c r="W4667" i="4"/>
  <c r="W4668" i="4"/>
  <c r="W4669" i="4"/>
  <c r="W4670" i="4"/>
  <c r="W4671" i="4"/>
  <c r="W4672" i="4"/>
  <c r="W4673" i="4"/>
  <c r="W4674" i="4"/>
  <c r="W4675" i="4"/>
  <c r="W4676" i="4"/>
  <c r="W4677" i="4"/>
  <c r="W4678" i="4"/>
  <c r="W4679" i="4"/>
  <c r="W4680" i="4"/>
  <c r="W4681" i="4"/>
  <c r="W4682" i="4"/>
  <c r="W4683" i="4"/>
  <c r="W4684" i="4"/>
  <c r="W4685" i="4"/>
  <c r="W4686" i="4"/>
  <c r="W4687" i="4"/>
  <c r="W4688" i="4"/>
  <c r="W4689" i="4"/>
  <c r="W4690" i="4"/>
  <c r="W4691" i="4"/>
  <c r="W4692" i="4"/>
  <c r="W4693" i="4"/>
  <c r="W4694" i="4"/>
  <c r="W4695" i="4"/>
  <c r="W4696" i="4"/>
  <c r="W4697" i="4"/>
  <c r="W4698" i="4"/>
  <c r="W4699" i="4"/>
  <c r="W4700" i="4"/>
  <c r="W4701" i="4"/>
  <c r="W4702" i="4"/>
  <c r="W4703" i="4"/>
  <c r="W4704" i="4"/>
  <c r="W4705" i="4"/>
  <c r="W4706" i="4"/>
  <c r="W4707" i="4"/>
  <c r="W4708" i="4"/>
  <c r="W4709" i="4"/>
  <c r="W4710" i="4"/>
  <c r="W4711" i="4"/>
  <c r="W4712" i="4"/>
  <c r="W4713" i="4"/>
  <c r="W4714" i="4"/>
  <c r="W4715" i="4"/>
  <c r="W4716" i="4"/>
  <c r="W4717" i="4"/>
  <c r="W4718" i="4"/>
  <c r="W4719" i="4"/>
  <c r="W4720" i="4"/>
  <c r="W4721" i="4"/>
  <c r="W4722" i="4"/>
  <c r="W4723" i="4"/>
  <c r="W4724" i="4"/>
  <c r="W4725" i="4"/>
  <c r="W4726" i="4"/>
  <c r="W4727" i="4"/>
  <c r="W4728" i="4"/>
  <c r="W4729" i="4"/>
  <c r="W4730" i="4"/>
  <c r="W4731" i="4"/>
  <c r="W4732" i="4"/>
  <c r="W4733" i="4"/>
  <c r="W4734" i="4"/>
  <c r="W4735" i="4"/>
  <c r="W4736" i="4"/>
  <c r="W4737" i="4"/>
  <c r="W4738" i="4"/>
  <c r="W4739" i="4"/>
  <c r="W4740" i="4"/>
  <c r="W4741" i="4"/>
  <c r="W4742" i="4"/>
  <c r="W4743" i="4"/>
  <c r="W4744" i="4"/>
  <c r="W4745" i="4"/>
  <c r="W4746" i="4"/>
  <c r="W4747" i="4"/>
  <c r="W4748" i="4"/>
  <c r="W4749" i="4"/>
  <c r="W4750" i="4"/>
  <c r="W4751" i="4"/>
  <c r="W4752" i="4"/>
  <c r="W4753" i="4"/>
  <c r="W4754" i="4"/>
  <c r="W4755" i="4"/>
  <c r="W4756" i="4"/>
  <c r="W4757" i="4"/>
  <c r="W4758" i="4"/>
  <c r="W4759" i="4"/>
  <c r="W4760" i="4"/>
  <c r="W4761" i="4"/>
  <c r="W4762" i="4"/>
  <c r="W4763" i="4"/>
  <c r="W4764" i="4"/>
  <c r="W4765" i="4"/>
  <c r="W4766" i="4"/>
  <c r="W4767" i="4"/>
  <c r="W4768" i="4"/>
  <c r="W4769" i="4"/>
  <c r="W4770" i="4"/>
  <c r="W4771" i="4"/>
  <c r="W4772" i="4"/>
  <c r="W4773" i="4"/>
  <c r="W4774" i="4"/>
  <c r="W4775" i="4"/>
  <c r="W4776" i="4"/>
  <c r="W4777" i="4"/>
  <c r="W4778" i="4"/>
  <c r="W4779" i="4"/>
  <c r="W4780" i="4"/>
  <c r="W4781" i="4"/>
  <c r="W4782" i="4"/>
  <c r="W4783" i="4"/>
  <c r="W4784" i="4"/>
  <c r="W4785" i="4"/>
  <c r="W4786" i="4"/>
  <c r="W4787" i="4"/>
  <c r="W4788" i="4"/>
  <c r="W4789" i="4"/>
  <c r="W4790" i="4"/>
  <c r="W4791" i="4"/>
  <c r="W4792" i="4"/>
  <c r="W4793" i="4"/>
  <c r="W4794" i="4"/>
  <c r="W4795" i="4"/>
  <c r="W4796" i="4"/>
  <c r="W4797" i="4"/>
  <c r="W4798" i="4"/>
  <c r="W4799" i="4"/>
  <c r="W4800" i="4"/>
  <c r="W4801" i="4"/>
  <c r="W4802" i="4"/>
  <c r="W4803" i="4"/>
  <c r="W4804" i="4"/>
  <c r="W4805" i="4"/>
  <c r="W4806" i="4"/>
  <c r="W4807" i="4"/>
  <c r="W4808" i="4"/>
  <c r="W4809" i="4"/>
  <c r="W4810" i="4"/>
  <c r="W4811" i="4"/>
  <c r="W4812" i="4"/>
  <c r="W4813" i="4"/>
  <c r="W4814" i="4"/>
  <c r="W4815" i="4"/>
  <c r="W4816" i="4"/>
  <c r="W4817" i="4"/>
  <c r="W4818" i="4"/>
  <c r="W4819" i="4"/>
  <c r="W4820" i="4"/>
  <c r="W4821" i="4"/>
  <c r="W4822" i="4"/>
  <c r="W4823" i="4"/>
  <c r="W4824" i="4"/>
  <c r="W4825" i="4"/>
  <c r="W4826" i="4"/>
  <c r="W4827" i="4"/>
  <c r="W4828" i="4"/>
  <c r="W4829" i="4"/>
  <c r="W4830" i="4"/>
  <c r="W4831" i="4"/>
  <c r="W4832" i="4"/>
  <c r="W4833" i="4"/>
  <c r="W4834" i="4"/>
  <c r="W4835" i="4"/>
  <c r="W4836" i="4"/>
  <c r="W4837" i="4"/>
  <c r="W4838" i="4"/>
  <c r="W4839" i="4"/>
  <c r="W4840" i="4"/>
  <c r="W4841" i="4"/>
  <c r="W4842" i="4"/>
  <c r="W4843" i="4"/>
  <c r="W4844" i="4"/>
  <c r="W4845" i="4"/>
  <c r="W4846" i="4"/>
  <c r="W4847" i="4"/>
  <c r="W4848" i="4"/>
  <c r="W4849" i="4"/>
  <c r="W4850" i="4"/>
  <c r="W4851" i="4"/>
  <c r="W4852" i="4"/>
  <c r="W4853" i="4"/>
  <c r="W4854" i="4"/>
  <c r="W4855" i="4"/>
  <c r="W4856" i="4"/>
  <c r="W4857" i="4"/>
  <c r="W4858" i="4"/>
  <c r="W4859" i="4"/>
  <c r="W4860" i="4"/>
  <c r="W4861" i="4"/>
  <c r="W4862" i="4"/>
  <c r="W4863" i="4"/>
  <c r="W4864" i="4"/>
  <c r="W4865" i="4"/>
  <c r="W4866" i="4"/>
  <c r="W4867" i="4"/>
  <c r="W4868" i="4"/>
  <c r="W4869" i="4"/>
  <c r="W4870" i="4"/>
  <c r="W4871" i="4"/>
  <c r="W4872" i="4"/>
  <c r="W4873" i="4"/>
  <c r="W4874" i="4"/>
  <c r="W4875" i="4"/>
  <c r="W4876" i="4"/>
  <c r="W4877" i="4"/>
  <c r="W4878" i="4"/>
  <c r="W4879" i="4"/>
  <c r="W4880" i="4"/>
  <c r="W4881" i="4"/>
  <c r="W4882" i="4"/>
  <c r="W4883" i="4"/>
  <c r="W4884" i="4"/>
  <c r="W4885" i="4"/>
  <c r="W4886" i="4"/>
  <c r="W4887" i="4"/>
  <c r="W4888" i="4"/>
  <c r="W4889" i="4"/>
  <c r="W4890" i="4"/>
  <c r="W4891" i="4"/>
  <c r="W4892" i="4"/>
  <c r="W4893" i="4"/>
  <c r="W4894" i="4"/>
  <c r="W4895" i="4"/>
  <c r="W4896" i="4"/>
  <c r="W4897" i="4"/>
  <c r="W4898" i="4"/>
  <c r="W4899" i="4"/>
  <c r="W4900" i="4"/>
  <c r="W4901" i="4"/>
  <c r="W4902" i="4"/>
  <c r="W4903" i="4"/>
  <c r="W4904" i="4"/>
  <c r="W4905" i="4"/>
  <c r="W4906" i="4"/>
  <c r="W4907" i="4"/>
  <c r="W4908" i="4"/>
  <c r="W4909" i="4"/>
  <c r="W4910" i="4"/>
  <c r="W4911" i="4"/>
  <c r="W4912" i="4"/>
  <c r="W4913" i="4"/>
  <c r="W4914" i="4"/>
  <c r="W4915" i="4"/>
  <c r="W4916" i="4"/>
  <c r="W4917" i="4"/>
  <c r="W4918" i="4"/>
  <c r="W4919" i="4"/>
  <c r="W4920" i="4"/>
  <c r="W4921" i="4"/>
  <c r="W4922" i="4"/>
  <c r="W4923" i="4"/>
  <c r="W4924" i="4"/>
  <c r="W4925" i="4"/>
  <c r="W4926" i="4"/>
  <c r="W4927" i="4"/>
  <c r="W4928" i="4"/>
  <c r="W4929" i="4"/>
  <c r="W4930" i="4"/>
  <c r="W4931" i="4"/>
  <c r="W4932" i="4"/>
  <c r="W4933" i="4"/>
  <c r="W4934" i="4"/>
  <c r="W4935" i="4"/>
  <c r="W4936" i="4"/>
  <c r="W4937" i="4"/>
  <c r="W4938" i="4"/>
  <c r="W4939" i="4"/>
  <c r="W4940" i="4"/>
  <c r="W4941" i="4"/>
  <c r="W4942" i="4"/>
  <c r="W4943" i="4"/>
  <c r="W4944" i="4"/>
  <c r="W4945" i="4"/>
  <c r="W4946" i="4"/>
  <c r="W4947" i="4"/>
  <c r="W4948" i="4"/>
  <c r="W4949" i="4"/>
  <c r="W4950" i="4"/>
  <c r="W4951" i="4"/>
  <c r="W4952" i="4"/>
  <c r="W4953" i="4"/>
  <c r="W4954" i="4"/>
  <c r="W4955" i="4"/>
  <c r="W4956" i="4"/>
  <c r="W4957" i="4"/>
  <c r="W4958" i="4"/>
  <c r="W4959" i="4"/>
  <c r="W4960" i="4"/>
  <c r="W4961" i="4"/>
  <c r="W4962" i="4"/>
  <c r="W4963" i="4"/>
  <c r="W4964" i="4"/>
  <c r="W4965" i="4"/>
  <c r="W4966" i="4"/>
  <c r="W4967" i="4"/>
  <c r="W4968" i="4"/>
  <c r="W4969" i="4"/>
  <c r="W4970" i="4"/>
  <c r="W4971" i="4"/>
  <c r="W4972" i="4"/>
  <c r="W4973" i="4"/>
  <c r="W4974" i="4"/>
  <c r="W4975" i="4"/>
  <c r="W4976" i="4"/>
  <c r="W4977" i="4"/>
  <c r="W4978" i="4"/>
  <c r="W4979" i="4"/>
  <c r="W4980" i="4"/>
  <c r="W4981" i="4"/>
  <c r="W4982" i="4"/>
  <c r="W4983" i="4"/>
  <c r="W4984" i="4"/>
  <c r="W4985" i="4"/>
  <c r="W4986" i="4"/>
  <c r="W4987" i="4"/>
  <c r="W4988" i="4"/>
  <c r="W4989" i="4"/>
  <c r="W4990" i="4"/>
  <c r="W4991" i="4"/>
  <c r="W4992" i="4"/>
  <c r="W4993" i="4"/>
  <c r="W4994" i="4"/>
  <c r="W4995" i="4"/>
  <c r="W4996" i="4"/>
  <c r="W4997" i="4"/>
  <c r="W4998" i="4"/>
  <c r="W4999" i="4"/>
  <c r="W5000" i="4"/>
  <c r="W5001" i="4"/>
  <c r="W5002" i="4"/>
  <c r="W5003" i="4"/>
  <c r="W5004" i="4"/>
  <c r="W5005" i="4"/>
  <c r="W5006" i="4"/>
  <c r="W5007" i="4"/>
  <c r="W5008" i="4"/>
  <c r="W5009" i="4"/>
  <c r="W5010" i="4"/>
  <c r="W5011" i="4"/>
  <c r="W5012" i="4"/>
  <c r="W5013" i="4"/>
  <c r="W5014" i="4"/>
  <c r="W5015" i="4"/>
  <c r="W5016" i="4"/>
  <c r="W5017" i="4"/>
  <c r="W5018" i="4"/>
  <c r="W5019" i="4"/>
  <c r="W5020" i="4"/>
  <c r="W5021" i="4"/>
  <c r="W5022" i="4"/>
  <c r="W5023" i="4"/>
  <c r="W5024" i="4"/>
  <c r="W5025" i="4"/>
  <c r="W5026" i="4"/>
  <c r="W5027" i="4"/>
  <c r="W5028" i="4"/>
  <c r="W5029" i="4"/>
  <c r="W5030" i="4"/>
  <c r="W5031" i="4"/>
  <c r="W5032" i="4"/>
  <c r="W5033" i="4"/>
  <c r="W5034" i="4"/>
  <c r="W5035" i="4"/>
  <c r="W5036" i="4"/>
  <c r="W5037" i="4"/>
  <c r="W5038" i="4"/>
  <c r="W5039" i="4"/>
  <c r="W5040" i="4"/>
  <c r="W5041" i="4"/>
  <c r="W5042" i="4"/>
  <c r="W5043" i="4"/>
  <c r="W5044" i="4"/>
  <c r="W5045" i="4"/>
  <c r="W5046" i="4"/>
  <c r="W5047" i="4"/>
  <c r="W5048" i="4"/>
  <c r="W5049" i="4"/>
  <c r="W5050" i="4"/>
  <c r="W5051" i="4"/>
  <c r="W5052" i="4"/>
  <c r="W5053" i="4"/>
  <c r="W5054" i="4"/>
  <c r="W5055" i="4"/>
  <c r="W5056" i="4"/>
  <c r="W5057" i="4"/>
  <c r="W5058" i="4"/>
  <c r="W5059" i="4"/>
  <c r="W5060" i="4"/>
  <c r="W5061" i="4"/>
  <c r="W5062" i="4"/>
  <c r="W5063" i="4"/>
  <c r="W5064" i="4"/>
  <c r="W5065" i="4"/>
  <c r="W5066" i="4"/>
  <c r="W5067" i="4"/>
  <c r="W5068" i="4"/>
  <c r="W5069" i="4"/>
  <c r="W5070" i="4"/>
  <c r="W5071" i="4"/>
  <c r="W5072" i="4"/>
  <c r="W5073" i="4"/>
  <c r="W5074" i="4"/>
  <c r="W5075" i="4"/>
  <c r="W5076" i="4"/>
  <c r="W5077" i="4"/>
  <c r="W5078" i="4"/>
  <c r="W5079" i="4"/>
  <c r="W5080" i="4"/>
  <c r="W5081" i="4"/>
  <c r="W5082" i="4"/>
  <c r="W5083" i="4"/>
  <c r="W5084" i="4"/>
  <c r="W5085" i="4"/>
  <c r="W5086" i="4"/>
  <c r="W5087" i="4"/>
  <c r="W5088" i="4"/>
  <c r="W5089" i="4"/>
  <c r="W5090" i="4"/>
  <c r="W5091" i="4"/>
  <c r="W5092" i="4"/>
  <c r="W5093" i="4"/>
  <c r="W5094" i="4"/>
  <c r="W5095" i="4"/>
  <c r="W5096" i="4"/>
  <c r="W5097" i="4"/>
  <c r="W5098" i="4"/>
  <c r="W5099" i="4"/>
  <c r="W5100" i="4"/>
  <c r="W5101" i="4"/>
  <c r="W5102" i="4"/>
  <c r="W5103" i="4"/>
  <c r="W5104" i="4"/>
  <c r="W5105" i="4"/>
  <c r="W5106" i="4"/>
  <c r="W5107" i="4"/>
  <c r="W5108" i="4"/>
  <c r="W5109" i="4"/>
  <c r="W5110" i="4"/>
  <c r="W5111" i="4"/>
  <c r="W5112" i="4"/>
  <c r="W5113" i="4"/>
  <c r="W5114" i="4"/>
  <c r="W5115" i="4"/>
  <c r="W5116" i="4"/>
  <c r="W5117" i="4"/>
  <c r="W5118" i="4"/>
  <c r="W5119" i="4"/>
  <c r="W5120" i="4"/>
  <c r="W5121" i="4"/>
  <c r="W5122" i="4"/>
  <c r="W5123" i="4"/>
  <c r="W5124" i="4"/>
  <c r="W5125" i="4"/>
  <c r="W5126" i="4"/>
  <c r="W5127" i="4"/>
  <c r="W5128" i="4"/>
  <c r="W5129" i="4"/>
  <c r="W5130" i="4"/>
  <c r="W5131" i="4"/>
  <c r="W5132" i="4"/>
  <c r="W5133" i="4"/>
  <c r="W5134" i="4"/>
  <c r="W5135" i="4"/>
  <c r="W5136" i="4"/>
  <c r="W5137" i="4"/>
  <c r="W5138" i="4"/>
  <c r="W5139" i="4"/>
  <c r="W5140" i="4"/>
  <c r="W5141" i="4"/>
  <c r="W5142" i="4"/>
  <c r="W5143" i="4"/>
  <c r="W5144" i="4"/>
  <c r="W5145" i="4"/>
  <c r="W5146" i="4"/>
  <c r="W5147" i="4"/>
  <c r="W5148" i="4"/>
  <c r="W5149" i="4"/>
  <c r="W5150" i="4"/>
  <c r="W5151" i="4"/>
  <c r="W5152" i="4"/>
  <c r="W5153" i="4"/>
  <c r="W5154" i="4"/>
  <c r="W5155" i="4"/>
  <c r="W5156" i="4"/>
  <c r="W5157" i="4"/>
  <c r="W5158" i="4"/>
  <c r="W5159" i="4"/>
  <c r="W5160" i="4"/>
  <c r="W5161" i="4"/>
  <c r="W5162" i="4"/>
  <c r="W5163" i="4"/>
  <c r="W5164" i="4"/>
  <c r="W5165" i="4"/>
  <c r="W5166" i="4"/>
  <c r="W5167" i="4"/>
  <c r="W5168" i="4"/>
  <c r="W5169" i="4"/>
  <c r="W5170" i="4"/>
  <c r="W5171" i="4"/>
  <c r="W5172" i="4"/>
  <c r="W5173" i="4"/>
  <c r="W5174" i="4"/>
  <c r="W5175" i="4"/>
  <c r="W5176" i="4"/>
  <c r="W5177" i="4"/>
  <c r="W5178" i="4"/>
  <c r="W5179" i="4"/>
  <c r="W5180" i="4"/>
  <c r="W5181" i="4"/>
  <c r="W5182" i="4"/>
  <c r="W5183" i="4"/>
  <c r="W5184" i="4"/>
  <c r="W5185" i="4"/>
  <c r="W5186" i="4"/>
  <c r="W5187" i="4"/>
  <c r="W5188" i="4"/>
  <c r="W5189" i="4"/>
  <c r="W5190" i="4"/>
  <c r="W5191" i="4"/>
  <c r="W5192" i="4"/>
  <c r="W5193" i="4"/>
  <c r="W5194" i="4"/>
  <c r="W5195" i="4"/>
  <c r="W5196" i="4"/>
  <c r="W5197" i="4"/>
  <c r="W5198" i="4"/>
  <c r="W5199" i="4"/>
  <c r="W5200" i="4"/>
  <c r="W5201" i="4"/>
  <c r="W5202" i="4"/>
  <c r="W5203" i="4"/>
  <c r="W5204" i="4"/>
  <c r="W5205" i="4"/>
  <c r="W5206" i="4"/>
  <c r="W5207" i="4"/>
  <c r="W5208" i="4"/>
  <c r="W5209" i="4"/>
  <c r="W5210" i="4"/>
  <c r="W5211" i="4"/>
  <c r="W5212" i="4"/>
  <c r="W5213" i="4"/>
  <c r="W5214" i="4"/>
  <c r="W5215" i="4"/>
  <c r="W5216" i="4"/>
  <c r="W5217" i="4"/>
  <c r="W5218" i="4"/>
  <c r="W5219" i="4"/>
  <c r="W5220" i="4"/>
  <c r="W5221" i="4"/>
  <c r="W5222" i="4"/>
  <c r="W5223" i="4"/>
  <c r="W5224" i="4"/>
  <c r="W5225" i="4"/>
  <c r="W5226" i="4"/>
  <c r="W5227" i="4"/>
  <c r="W5228" i="4"/>
  <c r="W5229" i="4"/>
  <c r="W5230" i="4"/>
  <c r="W5231" i="4"/>
  <c r="W5232" i="4"/>
  <c r="W5233" i="4"/>
  <c r="W5234" i="4"/>
  <c r="W5235" i="4"/>
  <c r="W5236" i="4"/>
  <c r="W5237" i="4"/>
  <c r="W5238" i="4"/>
  <c r="W5239" i="4"/>
  <c r="W5240" i="4"/>
  <c r="W5241" i="4"/>
  <c r="W5242" i="4"/>
  <c r="W5243" i="4"/>
  <c r="W5244" i="4"/>
  <c r="W5245" i="4"/>
  <c r="W5246" i="4"/>
  <c r="W5247" i="4"/>
  <c r="W5248" i="4"/>
  <c r="W5249" i="4"/>
  <c r="W5250" i="4"/>
  <c r="W5251" i="4"/>
  <c r="W5252" i="4"/>
  <c r="W5253" i="4"/>
  <c r="W5254" i="4"/>
  <c r="W5255" i="4"/>
  <c r="W5256" i="4"/>
  <c r="W5257" i="4"/>
  <c r="W5258" i="4"/>
  <c r="W5259" i="4"/>
  <c r="W5260" i="4"/>
  <c r="W5261" i="4"/>
  <c r="W5262" i="4"/>
  <c r="W5263" i="4"/>
  <c r="W5264" i="4"/>
  <c r="W5265" i="4"/>
  <c r="W5266" i="4"/>
  <c r="W5267" i="4"/>
  <c r="W5268" i="4"/>
  <c r="W5269" i="4"/>
  <c r="W5270" i="4"/>
  <c r="W5271" i="4"/>
  <c r="W5272" i="4"/>
  <c r="W5273" i="4"/>
  <c r="W5274" i="4"/>
  <c r="W5275" i="4"/>
  <c r="W5276" i="4"/>
  <c r="W5277" i="4"/>
  <c r="W5278" i="4"/>
  <c r="W5279" i="4"/>
  <c r="W5280" i="4"/>
  <c r="W5281" i="4"/>
  <c r="W5282" i="4"/>
  <c r="W5283" i="4"/>
  <c r="W5284" i="4"/>
  <c r="W5285" i="4"/>
  <c r="W5286" i="4"/>
  <c r="W5287" i="4"/>
  <c r="W5288" i="4"/>
  <c r="W5289" i="4"/>
  <c r="W5290" i="4"/>
  <c r="W5291" i="4"/>
  <c r="W5292" i="4"/>
  <c r="W5293" i="4"/>
  <c r="W5294" i="4"/>
  <c r="W5295" i="4"/>
  <c r="W5296" i="4"/>
  <c r="W5297" i="4"/>
  <c r="W5298" i="4"/>
  <c r="W5299" i="4"/>
  <c r="W5300" i="4"/>
  <c r="W5301" i="4"/>
  <c r="W5302" i="4"/>
  <c r="W5303" i="4"/>
  <c r="W5304" i="4"/>
  <c r="W5305" i="4"/>
  <c r="W5306" i="4"/>
  <c r="W5307" i="4"/>
  <c r="W5308" i="4"/>
  <c r="W5309" i="4"/>
  <c r="W5310" i="4"/>
  <c r="W5311" i="4"/>
  <c r="W5312" i="4"/>
  <c r="W5313" i="4"/>
  <c r="W5314" i="4"/>
  <c r="W5315" i="4"/>
  <c r="W5316" i="4"/>
  <c r="W5317" i="4"/>
  <c r="W5318" i="4"/>
  <c r="W5319" i="4"/>
  <c r="W5320" i="4"/>
  <c r="W5321" i="4"/>
  <c r="W5322" i="4"/>
  <c r="W5323" i="4"/>
  <c r="W5324" i="4"/>
  <c r="W5325" i="4"/>
  <c r="W5326" i="4"/>
  <c r="W5327" i="4"/>
  <c r="W5328" i="4"/>
  <c r="W5329" i="4"/>
  <c r="W5330" i="4"/>
  <c r="W5331" i="4"/>
  <c r="W5332" i="4"/>
  <c r="W5333" i="4"/>
  <c r="W5334" i="4"/>
  <c r="W5335" i="4"/>
  <c r="W5336" i="4"/>
  <c r="W5337" i="4"/>
  <c r="W5338" i="4"/>
  <c r="W5339" i="4"/>
  <c r="W5340" i="4"/>
  <c r="W5341" i="4"/>
  <c r="W5342" i="4"/>
  <c r="W5343" i="4"/>
  <c r="W5344" i="4"/>
  <c r="W5345" i="4"/>
  <c r="W5346" i="4"/>
  <c r="W5347" i="4"/>
  <c r="W5348" i="4"/>
  <c r="W5349" i="4"/>
  <c r="W5350" i="4"/>
  <c r="W5351" i="4"/>
  <c r="W5352" i="4"/>
  <c r="W5353" i="4"/>
  <c r="W5354" i="4"/>
  <c r="W5355" i="4"/>
  <c r="W5356" i="4"/>
  <c r="W5357" i="4"/>
  <c r="W5358" i="4"/>
  <c r="W5359" i="4"/>
  <c r="W5360" i="4"/>
  <c r="W5361" i="4"/>
  <c r="W5362" i="4"/>
  <c r="W5363" i="4"/>
  <c r="W5364" i="4"/>
  <c r="W5365" i="4"/>
  <c r="W5366" i="4"/>
  <c r="W5367" i="4"/>
  <c r="W5368" i="4"/>
  <c r="W5369" i="4"/>
  <c r="W5370" i="4"/>
  <c r="W5371" i="4"/>
  <c r="W5372" i="4"/>
  <c r="W5373" i="4"/>
  <c r="W5374" i="4"/>
  <c r="W5375" i="4"/>
  <c r="W5376" i="4"/>
  <c r="W5377" i="4"/>
  <c r="W5378" i="4"/>
  <c r="W5379" i="4"/>
  <c r="W5380" i="4"/>
  <c r="W5381" i="4"/>
  <c r="W5382" i="4"/>
  <c r="W5383" i="4"/>
  <c r="W5384" i="4"/>
  <c r="W5385" i="4"/>
  <c r="W5386" i="4"/>
  <c r="W5387" i="4"/>
  <c r="W5388" i="4"/>
  <c r="W5389" i="4"/>
  <c r="W5390" i="4"/>
  <c r="W5391" i="4"/>
  <c r="W5392" i="4"/>
  <c r="W5393" i="4"/>
  <c r="W5394" i="4"/>
  <c r="W5395" i="4"/>
  <c r="W5396" i="4"/>
  <c r="W5397" i="4"/>
  <c r="W5398" i="4"/>
  <c r="W5399" i="4"/>
  <c r="W5400" i="4"/>
  <c r="W5401" i="4"/>
  <c r="W5402" i="4"/>
  <c r="W5403" i="4"/>
  <c r="W5404" i="4"/>
  <c r="W5405" i="4"/>
  <c r="W5406" i="4"/>
  <c r="W5407" i="4"/>
  <c r="W5408" i="4"/>
  <c r="W5409" i="4"/>
  <c r="W5410" i="4"/>
  <c r="W5411" i="4"/>
  <c r="W5412" i="4"/>
  <c r="W5413" i="4"/>
  <c r="W5414" i="4"/>
  <c r="W5415" i="4"/>
  <c r="W5416" i="4"/>
  <c r="W5417" i="4"/>
  <c r="W5418" i="4"/>
  <c r="W5419" i="4"/>
  <c r="W5420" i="4"/>
  <c r="W5421" i="4"/>
  <c r="W5422" i="4"/>
  <c r="W5423" i="4"/>
  <c r="W5424" i="4"/>
  <c r="W5425" i="4"/>
  <c r="W5426" i="4"/>
  <c r="W5427" i="4"/>
  <c r="W5428" i="4"/>
  <c r="W5429" i="4"/>
  <c r="W5430" i="4"/>
  <c r="W5431" i="4"/>
  <c r="W5432" i="4"/>
  <c r="W5433" i="4"/>
  <c r="W5434" i="4"/>
  <c r="W5435" i="4"/>
  <c r="W5436" i="4"/>
  <c r="W5437" i="4"/>
  <c r="W5438" i="4"/>
  <c r="W5439" i="4"/>
  <c r="W5440" i="4"/>
  <c r="W5441" i="4"/>
  <c r="W5442" i="4"/>
  <c r="W5443" i="4"/>
  <c r="W5444" i="4"/>
  <c r="W5445" i="4"/>
  <c r="W5446" i="4"/>
  <c r="W5447" i="4"/>
  <c r="W5448" i="4"/>
  <c r="W5449" i="4"/>
  <c r="W5450" i="4"/>
  <c r="W5451" i="4"/>
  <c r="W5452" i="4"/>
  <c r="W5453" i="4"/>
  <c r="W5454" i="4"/>
  <c r="W5455" i="4"/>
  <c r="W5456" i="4"/>
  <c r="W5457" i="4"/>
  <c r="W5458" i="4"/>
  <c r="W5459" i="4"/>
  <c r="W5460" i="4"/>
  <c r="W5461" i="4"/>
  <c r="W5462" i="4"/>
  <c r="W5463" i="4"/>
  <c r="W5464" i="4"/>
  <c r="W5465" i="4"/>
  <c r="W5466" i="4"/>
  <c r="W5467" i="4"/>
  <c r="W5468" i="4"/>
  <c r="W5469" i="4"/>
  <c r="W5470" i="4"/>
  <c r="W5471" i="4"/>
  <c r="W5472" i="4"/>
  <c r="W5473" i="4"/>
  <c r="W5474" i="4"/>
  <c r="W5475" i="4"/>
  <c r="W5476" i="4"/>
  <c r="W5477" i="4"/>
  <c r="W5478" i="4"/>
  <c r="W5479" i="4"/>
  <c r="W5480" i="4"/>
  <c r="W5481" i="4"/>
  <c r="W5482" i="4"/>
  <c r="W5483" i="4"/>
  <c r="W5484" i="4"/>
  <c r="W5485" i="4"/>
  <c r="W5486" i="4"/>
  <c r="W5487" i="4"/>
  <c r="W5488" i="4"/>
  <c r="W5489" i="4"/>
  <c r="W5490" i="4"/>
  <c r="W5491" i="4"/>
  <c r="W5492" i="4"/>
  <c r="W5493" i="4"/>
  <c r="W5494" i="4"/>
  <c r="W5495" i="4"/>
  <c r="W5496" i="4"/>
  <c r="W5497" i="4"/>
  <c r="W5498" i="4"/>
  <c r="W5499" i="4"/>
  <c r="W5500" i="4"/>
  <c r="W5501" i="4"/>
  <c r="X3" i="4" a="1"/>
  <c r="X3" i="4" s="1"/>
  <c r="X4" i="4" a="1"/>
  <c r="X4" i="4" s="1"/>
  <c r="X5" i="4" a="1"/>
  <c r="X5" i="4" s="1"/>
  <c r="X6" i="4" a="1"/>
  <c r="X6" i="4" s="1"/>
  <c r="X7" i="4" a="1"/>
  <c r="X7" i="4" s="1"/>
  <c r="X8" i="4" a="1"/>
  <c r="X8" i="4" s="1"/>
  <c r="X9" i="4" a="1"/>
  <c r="X9" i="4" s="1"/>
  <c r="X10" i="4" a="1"/>
  <c r="X10" i="4" s="1"/>
  <c r="X11" i="4" a="1"/>
  <c r="X11" i="4" s="1"/>
  <c r="X12" i="4" a="1"/>
  <c r="X12" i="4" s="1"/>
  <c r="X13" i="4" a="1"/>
  <c r="X13" i="4" s="1"/>
  <c r="X14" i="4" a="1"/>
  <c r="X14" i="4" s="1"/>
  <c r="X15" i="4" a="1"/>
  <c r="X15" i="4" s="1"/>
  <c r="X16" i="4" a="1"/>
  <c r="X16" i="4" s="1"/>
  <c r="X17" i="4" a="1"/>
  <c r="X17" i="4" s="1"/>
  <c r="X18" i="4" a="1"/>
  <c r="X18" i="4" s="1"/>
  <c r="X19" i="4" a="1"/>
  <c r="X19" i="4" s="1"/>
  <c r="X20" i="4" a="1"/>
  <c r="X20" i="4" s="1"/>
  <c r="X21" i="4" a="1"/>
  <c r="X21" i="4" s="1"/>
  <c r="X22" i="4" a="1"/>
  <c r="X22" i="4" s="1"/>
  <c r="X23" i="4" a="1"/>
  <c r="X23" i="4" s="1"/>
  <c r="X24" i="4" a="1"/>
  <c r="X24" i="4" s="1"/>
  <c r="X25" i="4" a="1"/>
  <c r="X25" i="4" s="1"/>
  <c r="X26" i="4" a="1"/>
  <c r="X26" i="4" s="1"/>
  <c r="X27" i="4" a="1"/>
  <c r="X27" i="4" s="1"/>
  <c r="X28" i="4" a="1"/>
  <c r="X28" i="4" s="1"/>
  <c r="X29" i="4" a="1"/>
  <c r="X29" i="4" s="1"/>
  <c r="X30" i="4" a="1"/>
  <c r="X30" i="4" s="1"/>
  <c r="X31" i="4" a="1"/>
  <c r="X31" i="4" s="1"/>
  <c r="X32" i="4" a="1"/>
  <c r="X32" i="4" s="1"/>
  <c r="X33" i="4" a="1"/>
  <c r="X33" i="4" s="1"/>
  <c r="X34" i="4" a="1"/>
  <c r="X34" i="4" s="1"/>
  <c r="X35" i="4" a="1"/>
  <c r="X35" i="4" s="1"/>
  <c r="X36" i="4" a="1"/>
  <c r="X36" i="4" s="1"/>
  <c r="X37" i="4" a="1"/>
  <c r="X37" i="4" s="1"/>
  <c r="X38" i="4" a="1"/>
  <c r="X38" i="4" s="1"/>
  <c r="X39" i="4" a="1"/>
  <c r="X39" i="4" s="1"/>
  <c r="X40" i="4" a="1"/>
  <c r="X40" i="4" s="1"/>
  <c r="X41" i="4" a="1"/>
  <c r="X41" i="4" s="1"/>
  <c r="X42" i="4" a="1"/>
  <c r="X42" i="4" s="1"/>
  <c r="X43" i="4" a="1"/>
  <c r="X43" i="4" s="1"/>
  <c r="X44" i="4" a="1"/>
  <c r="X44" i="4" s="1"/>
  <c r="X45" i="4" a="1"/>
  <c r="X45" i="4" s="1"/>
  <c r="X46" i="4" a="1"/>
  <c r="X46" i="4" s="1"/>
  <c r="X47" i="4" a="1"/>
  <c r="X47" i="4" s="1"/>
  <c r="X48" i="4" a="1"/>
  <c r="X48" i="4" s="1"/>
  <c r="X49" i="4" a="1"/>
  <c r="X49" i="4" s="1"/>
  <c r="X50" i="4" a="1"/>
  <c r="X50" i="4" s="1"/>
  <c r="X51" i="4" a="1"/>
  <c r="X51" i="4" s="1"/>
  <c r="X52" i="4" a="1"/>
  <c r="X52" i="4" s="1"/>
  <c r="X53" i="4" a="1"/>
  <c r="X53" i="4" s="1"/>
  <c r="X54" i="4" a="1"/>
  <c r="X54" i="4" s="1"/>
  <c r="X55" i="4" a="1"/>
  <c r="X55" i="4" s="1"/>
  <c r="X56" i="4" a="1"/>
  <c r="X56" i="4" s="1"/>
  <c r="X57" i="4" a="1"/>
  <c r="X57" i="4" s="1"/>
  <c r="X58" i="4" a="1"/>
  <c r="X58" i="4" s="1"/>
  <c r="X59" i="4" a="1"/>
  <c r="X59" i="4" s="1"/>
  <c r="X60" i="4" a="1"/>
  <c r="X60" i="4" s="1"/>
  <c r="X61" i="4" a="1"/>
  <c r="X61" i="4" s="1"/>
  <c r="X62" i="4" a="1"/>
  <c r="X62" i="4" s="1"/>
  <c r="X63" i="4" a="1"/>
  <c r="X63" i="4" s="1"/>
  <c r="X64" i="4" a="1"/>
  <c r="X64" i="4" s="1"/>
  <c r="X65" i="4" a="1"/>
  <c r="X65" i="4" s="1"/>
  <c r="X66" i="4" a="1"/>
  <c r="X66" i="4" s="1"/>
  <c r="X67" i="4" a="1"/>
  <c r="X67" i="4" s="1"/>
  <c r="X68" i="4" a="1"/>
  <c r="X68" i="4" s="1"/>
  <c r="X69" i="4" a="1"/>
  <c r="X69" i="4" s="1"/>
  <c r="X70" i="4" a="1"/>
  <c r="X70" i="4" s="1"/>
  <c r="X71" i="4" a="1"/>
  <c r="X71" i="4" s="1"/>
  <c r="X72" i="4" a="1"/>
  <c r="X72" i="4" s="1"/>
  <c r="X73" i="4" a="1"/>
  <c r="X73" i="4" s="1"/>
  <c r="X74" i="4" a="1"/>
  <c r="X74" i="4" s="1"/>
  <c r="X75" i="4" a="1"/>
  <c r="X75" i="4" s="1"/>
  <c r="X76" i="4" a="1"/>
  <c r="X76" i="4" s="1"/>
  <c r="X77" i="4" a="1"/>
  <c r="X77" i="4" s="1"/>
  <c r="X78" i="4" a="1"/>
  <c r="X78" i="4" s="1"/>
  <c r="X79" i="4" a="1"/>
  <c r="X79" i="4" s="1"/>
  <c r="X80" i="4" a="1"/>
  <c r="X80" i="4" s="1"/>
  <c r="X81" i="4" a="1"/>
  <c r="X81" i="4" s="1"/>
  <c r="X82" i="4" a="1"/>
  <c r="X82" i="4" s="1"/>
  <c r="X83" i="4" a="1"/>
  <c r="X83" i="4" s="1"/>
  <c r="X84" i="4" a="1"/>
  <c r="X84" i="4" s="1"/>
  <c r="X85" i="4" a="1"/>
  <c r="X85" i="4" s="1"/>
  <c r="X86" i="4" a="1"/>
  <c r="X86" i="4" s="1"/>
  <c r="X87" i="4" a="1"/>
  <c r="X87" i="4" s="1"/>
  <c r="X88" i="4" a="1"/>
  <c r="X88" i="4" s="1"/>
  <c r="X89" i="4" a="1"/>
  <c r="X89" i="4" s="1"/>
  <c r="X90" i="4" a="1"/>
  <c r="X90" i="4" s="1"/>
  <c r="X91" i="4" a="1"/>
  <c r="X91" i="4" s="1"/>
  <c r="X92" i="4" a="1"/>
  <c r="X92" i="4" s="1"/>
  <c r="X93" i="4" a="1"/>
  <c r="X93" i="4" s="1"/>
  <c r="X94" i="4" a="1"/>
  <c r="X94" i="4" s="1"/>
  <c r="X95" i="4" a="1"/>
  <c r="X95" i="4" s="1"/>
  <c r="X96" i="4" a="1"/>
  <c r="X96" i="4" s="1"/>
  <c r="X97" i="4" a="1"/>
  <c r="X97" i="4" s="1"/>
  <c r="X98" i="4" a="1"/>
  <c r="X98" i="4" s="1"/>
  <c r="X99" i="4" a="1"/>
  <c r="X99" i="4" s="1"/>
  <c r="X100" i="4" a="1"/>
  <c r="X100" i="4" s="1"/>
  <c r="X101" i="4" a="1"/>
  <c r="X101" i="4" s="1"/>
  <c r="X102" i="4" a="1"/>
  <c r="X102" i="4" s="1"/>
  <c r="X103" i="4" a="1"/>
  <c r="X103" i="4" s="1"/>
  <c r="X104" i="4" a="1"/>
  <c r="X104" i="4" s="1"/>
  <c r="X105" i="4" a="1"/>
  <c r="X105" i="4" s="1"/>
  <c r="X106" i="4" a="1"/>
  <c r="X106" i="4" s="1"/>
  <c r="X107" i="4" a="1"/>
  <c r="X107" i="4" s="1"/>
  <c r="X108" i="4" a="1"/>
  <c r="X108" i="4" s="1"/>
  <c r="X109" i="4" a="1"/>
  <c r="X109" i="4" s="1"/>
  <c r="X110" i="4" a="1"/>
  <c r="X110" i="4" s="1"/>
  <c r="X111" i="4" a="1"/>
  <c r="X111" i="4" s="1"/>
  <c r="X112" i="4" a="1"/>
  <c r="X112" i="4" s="1"/>
  <c r="X113" i="4" a="1"/>
  <c r="X113" i="4" s="1"/>
  <c r="X114" i="4" a="1"/>
  <c r="X114" i="4" s="1"/>
  <c r="X115" i="4" a="1"/>
  <c r="X115" i="4" s="1"/>
  <c r="X116" i="4" a="1"/>
  <c r="X116" i="4" s="1"/>
  <c r="X117" i="4" a="1"/>
  <c r="X117" i="4" s="1"/>
  <c r="X118" i="4" a="1"/>
  <c r="X118" i="4" s="1"/>
  <c r="X119" i="4" a="1"/>
  <c r="X119" i="4" s="1"/>
  <c r="X120" i="4" a="1"/>
  <c r="X120" i="4" s="1"/>
  <c r="X121" i="4" a="1"/>
  <c r="X121" i="4" s="1"/>
  <c r="X122" i="4" a="1"/>
  <c r="X122" i="4" s="1"/>
  <c r="X123" i="4" a="1"/>
  <c r="X123" i="4" s="1"/>
  <c r="X124" i="4" a="1"/>
  <c r="X124" i="4" s="1"/>
  <c r="X125" i="4" a="1"/>
  <c r="X125" i="4" s="1"/>
  <c r="X126" i="4" a="1"/>
  <c r="X126" i="4" s="1"/>
  <c r="X127" i="4" a="1"/>
  <c r="X127" i="4" s="1"/>
  <c r="X128" i="4" a="1"/>
  <c r="X128" i="4" s="1"/>
  <c r="X129" i="4" a="1"/>
  <c r="X129" i="4" s="1"/>
  <c r="X130" i="4" a="1"/>
  <c r="X130" i="4" s="1"/>
  <c r="X131" i="4" a="1"/>
  <c r="X131" i="4" s="1"/>
  <c r="X132" i="4" a="1"/>
  <c r="X132" i="4" s="1"/>
  <c r="X133" i="4" a="1"/>
  <c r="X133" i="4" s="1"/>
  <c r="X134" i="4" a="1"/>
  <c r="X134" i="4" s="1"/>
  <c r="X135" i="4" a="1"/>
  <c r="X135" i="4" s="1"/>
  <c r="X136" i="4" a="1"/>
  <c r="X136" i="4" s="1"/>
  <c r="X137" i="4" a="1"/>
  <c r="X137" i="4" s="1"/>
  <c r="X138" i="4" a="1"/>
  <c r="X138" i="4" s="1"/>
  <c r="X139" i="4" a="1"/>
  <c r="X139" i="4" s="1"/>
  <c r="X140" i="4" a="1"/>
  <c r="X140" i="4" s="1"/>
  <c r="X141" i="4" a="1"/>
  <c r="X141" i="4" s="1"/>
  <c r="X142" i="4" a="1"/>
  <c r="X142" i="4" s="1"/>
  <c r="X143" i="4" a="1"/>
  <c r="X143" i="4" s="1"/>
  <c r="X144" i="4" a="1"/>
  <c r="X144" i="4" s="1"/>
  <c r="X145" i="4" a="1"/>
  <c r="X145" i="4" s="1"/>
  <c r="X146" i="4" a="1"/>
  <c r="X146" i="4" s="1"/>
  <c r="X147" i="4" a="1"/>
  <c r="X147" i="4" s="1"/>
  <c r="X148" i="4" a="1"/>
  <c r="X148" i="4" s="1"/>
  <c r="X149" i="4" a="1"/>
  <c r="X149" i="4" s="1"/>
  <c r="X150" i="4" a="1"/>
  <c r="X150" i="4" s="1"/>
  <c r="X151" i="4" a="1"/>
  <c r="X151" i="4" s="1"/>
  <c r="X152" i="4" a="1"/>
  <c r="X152" i="4" s="1"/>
  <c r="X153" i="4" a="1"/>
  <c r="X153" i="4" s="1"/>
  <c r="X154" i="4" a="1"/>
  <c r="X154" i="4" s="1"/>
  <c r="X155" i="4" a="1"/>
  <c r="X155" i="4" s="1"/>
  <c r="X156" i="4" a="1"/>
  <c r="X156" i="4" s="1"/>
  <c r="X157" i="4" a="1"/>
  <c r="X157" i="4" s="1"/>
  <c r="X158" i="4" a="1"/>
  <c r="X158" i="4" s="1"/>
  <c r="X159" i="4" a="1"/>
  <c r="X159" i="4" s="1"/>
  <c r="X160" i="4" a="1"/>
  <c r="X160" i="4" s="1"/>
  <c r="X161" i="4" a="1"/>
  <c r="X161" i="4" s="1"/>
  <c r="X162" i="4" a="1"/>
  <c r="X162" i="4" s="1"/>
  <c r="X163" i="4" a="1"/>
  <c r="X163" i="4" s="1"/>
  <c r="X164" i="4" a="1"/>
  <c r="X164" i="4" s="1"/>
  <c r="X165" i="4" a="1"/>
  <c r="X165" i="4" s="1"/>
  <c r="X166" i="4" a="1"/>
  <c r="X166" i="4" s="1"/>
  <c r="X167" i="4" a="1"/>
  <c r="X167" i="4" s="1"/>
  <c r="X168" i="4" a="1"/>
  <c r="X168" i="4" s="1"/>
  <c r="X169" i="4" a="1"/>
  <c r="X169" i="4" s="1"/>
  <c r="X170" i="4" a="1"/>
  <c r="X170" i="4" s="1"/>
  <c r="X171" i="4" a="1"/>
  <c r="X171" i="4" s="1"/>
  <c r="X172" i="4" a="1"/>
  <c r="X172" i="4" s="1"/>
  <c r="X173" i="4" a="1"/>
  <c r="X173" i="4" s="1"/>
  <c r="X174" i="4" a="1"/>
  <c r="X174" i="4" s="1"/>
  <c r="X175" i="4" a="1"/>
  <c r="X175" i="4" s="1"/>
  <c r="X176" i="4" a="1"/>
  <c r="X176" i="4" s="1"/>
  <c r="X177" i="4" a="1"/>
  <c r="X177" i="4" s="1"/>
  <c r="X178" i="4" a="1"/>
  <c r="X178" i="4" s="1"/>
  <c r="X179" i="4" a="1"/>
  <c r="X179" i="4" s="1"/>
  <c r="X180" i="4" a="1"/>
  <c r="X180" i="4" s="1"/>
  <c r="X181" i="4" a="1"/>
  <c r="X181" i="4" s="1"/>
  <c r="X182" i="4" a="1"/>
  <c r="X182" i="4" s="1"/>
  <c r="X183" i="4" a="1"/>
  <c r="X183" i="4" s="1"/>
  <c r="X184" i="4" a="1"/>
  <c r="X184" i="4" s="1"/>
  <c r="X185" i="4" a="1"/>
  <c r="X185" i="4" s="1"/>
  <c r="X186" i="4" a="1"/>
  <c r="X186" i="4" s="1"/>
  <c r="X187" i="4" a="1"/>
  <c r="X187" i="4" s="1"/>
  <c r="X188" i="4" a="1"/>
  <c r="X188" i="4" s="1"/>
  <c r="X189" i="4" a="1"/>
  <c r="X189" i="4" s="1"/>
  <c r="X190" i="4" a="1"/>
  <c r="X190" i="4" s="1"/>
  <c r="X191" i="4" a="1"/>
  <c r="X191" i="4" s="1"/>
  <c r="X192" i="4" a="1"/>
  <c r="X192" i="4" s="1"/>
  <c r="X193" i="4" a="1"/>
  <c r="X193" i="4" s="1"/>
  <c r="X194" i="4" a="1"/>
  <c r="X194" i="4" s="1"/>
  <c r="X195" i="4" a="1"/>
  <c r="X195" i="4" s="1"/>
  <c r="X196" i="4" a="1"/>
  <c r="X196" i="4" s="1"/>
  <c r="X197" i="4" a="1"/>
  <c r="X197" i="4" s="1"/>
  <c r="X198" i="4" a="1"/>
  <c r="X198" i="4" s="1"/>
  <c r="X199" i="4" a="1"/>
  <c r="X199" i="4" s="1"/>
  <c r="X200" i="4" a="1"/>
  <c r="X200" i="4" s="1"/>
  <c r="X201" i="4" a="1"/>
  <c r="X201" i="4" s="1"/>
  <c r="X202" i="4" a="1"/>
  <c r="X202" i="4" s="1"/>
  <c r="X203" i="4" a="1"/>
  <c r="X203" i="4" s="1"/>
  <c r="X204" i="4" a="1"/>
  <c r="X204" i="4" s="1"/>
  <c r="X205" i="4" a="1"/>
  <c r="X205" i="4" s="1"/>
  <c r="X206" i="4" a="1"/>
  <c r="X206" i="4" s="1"/>
  <c r="X207" i="4" a="1"/>
  <c r="X207" i="4" s="1"/>
  <c r="X208" i="4" a="1"/>
  <c r="X208" i="4" s="1"/>
  <c r="X209" i="4" a="1"/>
  <c r="X209" i="4" s="1"/>
  <c r="X210" i="4" a="1"/>
  <c r="X210" i="4" s="1"/>
  <c r="X211" i="4" a="1"/>
  <c r="X211" i="4" s="1"/>
  <c r="X212" i="4" a="1"/>
  <c r="X212" i="4" s="1"/>
  <c r="X213" i="4" a="1"/>
  <c r="X213" i="4" s="1"/>
  <c r="X214" i="4" a="1"/>
  <c r="X214" i="4" s="1"/>
  <c r="X215" i="4" a="1"/>
  <c r="X215" i="4" s="1"/>
  <c r="X216" i="4" a="1"/>
  <c r="X216" i="4" s="1"/>
  <c r="X217" i="4" a="1"/>
  <c r="X217" i="4" s="1"/>
  <c r="X218" i="4" a="1"/>
  <c r="X218" i="4" s="1"/>
  <c r="X219" i="4" a="1"/>
  <c r="X219" i="4" s="1"/>
  <c r="X220" i="4" a="1"/>
  <c r="X220" i="4" s="1"/>
  <c r="X221" i="4" a="1"/>
  <c r="X221" i="4" s="1"/>
  <c r="X222" i="4" a="1"/>
  <c r="X222" i="4" s="1"/>
  <c r="X223" i="4" a="1"/>
  <c r="X223" i="4" s="1"/>
  <c r="X224" i="4" a="1"/>
  <c r="X224" i="4" s="1"/>
  <c r="X225" i="4" a="1"/>
  <c r="X225" i="4" s="1"/>
  <c r="X226" i="4" a="1"/>
  <c r="X226" i="4" s="1"/>
  <c r="X227" i="4" a="1"/>
  <c r="X227" i="4" s="1"/>
  <c r="X228" i="4" a="1"/>
  <c r="X228" i="4" s="1"/>
  <c r="X229" i="4" a="1"/>
  <c r="X229" i="4" s="1"/>
  <c r="X230" i="4" a="1"/>
  <c r="X230" i="4" s="1"/>
  <c r="X231" i="4" a="1"/>
  <c r="X231" i="4" s="1"/>
  <c r="X232" i="4" a="1"/>
  <c r="X232" i="4" s="1"/>
  <c r="X233" i="4" a="1"/>
  <c r="X233" i="4" s="1"/>
  <c r="X234" i="4" a="1"/>
  <c r="X234" i="4" s="1"/>
  <c r="X235" i="4" a="1"/>
  <c r="X235" i="4" s="1"/>
  <c r="X236" i="4" a="1"/>
  <c r="X236" i="4" s="1"/>
  <c r="X237" i="4" a="1"/>
  <c r="X237" i="4" s="1"/>
  <c r="X238" i="4" a="1"/>
  <c r="X238" i="4" s="1"/>
  <c r="X239" i="4" a="1"/>
  <c r="X239" i="4" s="1"/>
  <c r="X240" i="4" a="1"/>
  <c r="X240" i="4" s="1"/>
  <c r="X241" i="4" a="1"/>
  <c r="X241" i="4" s="1"/>
  <c r="X242" i="4" a="1"/>
  <c r="X242" i="4" s="1"/>
  <c r="X243" i="4" a="1"/>
  <c r="X243" i="4" s="1"/>
  <c r="X244" i="4" a="1"/>
  <c r="X244" i="4" s="1"/>
  <c r="X245" i="4" a="1"/>
  <c r="X245" i="4" s="1"/>
  <c r="X246" i="4" a="1"/>
  <c r="X246" i="4" s="1"/>
  <c r="X247" i="4" a="1"/>
  <c r="X247" i="4" s="1"/>
  <c r="X248" i="4" a="1"/>
  <c r="X248" i="4" s="1"/>
  <c r="X249" i="4" a="1"/>
  <c r="X249" i="4" s="1"/>
  <c r="X250" i="4" a="1"/>
  <c r="X250" i="4" s="1"/>
  <c r="X251" i="4" a="1"/>
  <c r="X251" i="4" s="1"/>
  <c r="X252" i="4" a="1"/>
  <c r="X252" i="4" s="1"/>
  <c r="X253" i="4" a="1"/>
  <c r="X253" i="4" s="1"/>
  <c r="X254" i="4" a="1"/>
  <c r="X254" i="4" s="1"/>
  <c r="X255" i="4" a="1"/>
  <c r="X255" i="4" s="1"/>
  <c r="X256" i="4" a="1"/>
  <c r="X256" i="4" s="1"/>
  <c r="X257" i="4" a="1"/>
  <c r="X257" i="4" s="1"/>
  <c r="X258" i="4" a="1"/>
  <c r="X258" i="4" s="1"/>
  <c r="X259" i="4" a="1"/>
  <c r="X259" i="4" s="1"/>
  <c r="X260" i="4" a="1"/>
  <c r="X260" i="4" s="1"/>
  <c r="X261" i="4" a="1"/>
  <c r="X261" i="4" s="1"/>
  <c r="X262" i="4" a="1"/>
  <c r="X262" i="4" s="1"/>
  <c r="X263" i="4" a="1"/>
  <c r="X263" i="4" s="1"/>
  <c r="X264" i="4" a="1"/>
  <c r="X264" i="4" s="1"/>
  <c r="X265" i="4" a="1"/>
  <c r="X265" i="4" s="1"/>
  <c r="X266" i="4" a="1"/>
  <c r="X266" i="4" s="1"/>
  <c r="X267" i="4" a="1"/>
  <c r="X267" i="4" s="1"/>
  <c r="X268" i="4" a="1"/>
  <c r="X268" i="4" s="1"/>
  <c r="X269" i="4" a="1"/>
  <c r="X269" i="4" s="1"/>
  <c r="X270" i="4" a="1"/>
  <c r="X270" i="4" s="1"/>
  <c r="X271" i="4" a="1"/>
  <c r="X271" i="4" s="1"/>
  <c r="X272" i="4" a="1"/>
  <c r="X272" i="4" s="1"/>
  <c r="X273" i="4" a="1"/>
  <c r="X273" i="4" s="1"/>
  <c r="X274" i="4" a="1"/>
  <c r="X274" i="4" s="1"/>
  <c r="X275" i="4" a="1"/>
  <c r="X275" i="4" s="1"/>
  <c r="X276" i="4" a="1"/>
  <c r="X276" i="4" s="1"/>
  <c r="X277" i="4" a="1"/>
  <c r="X277" i="4" s="1"/>
  <c r="X278" i="4" a="1"/>
  <c r="X278" i="4" s="1"/>
  <c r="X279" i="4" a="1"/>
  <c r="X279" i="4" s="1"/>
  <c r="X280" i="4" a="1"/>
  <c r="X280" i="4" s="1"/>
  <c r="X281" i="4" a="1"/>
  <c r="X281" i="4" s="1"/>
  <c r="X282" i="4" a="1"/>
  <c r="X282" i="4" s="1"/>
  <c r="X283" i="4" a="1"/>
  <c r="X283" i="4" s="1"/>
  <c r="X284" i="4" a="1"/>
  <c r="X284" i="4" s="1"/>
  <c r="X285" i="4" a="1"/>
  <c r="X285" i="4" s="1"/>
  <c r="X286" i="4" a="1"/>
  <c r="X286" i="4" s="1"/>
  <c r="X287" i="4" a="1"/>
  <c r="X287" i="4" s="1"/>
  <c r="X288" i="4" a="1"/>
  <c r="X288" i="4" s="1"/>
  <c r="X289" i="4" a="1"/>
  <c r="X289" i="4" s="1"/>
  <c r="X290" i="4" a="1"/>
  <c r="X290" i="4" s="1"/>
  <c r="X291" i="4" a="1"/>
  <c r="X291" i="4" s="1"/>
  <c r="X292" i="4" a="1"/>
  <c r="X292" i="4" s="1"/>
  <c r="X293" i="4" a="1"/>
  <c r="X293" i="4" s="1"/>
  <c r="X294" i="4" a="1"/>
  <c r="X294" i="4" s="1"/>
  <c r="X295" i="4" a="1"/>
  <c r="X295" i="4" s="1"/>
  <c r="X296" i="4" a="1"/>
  <c r="X296" i="4" s="1"/>
  <c r="X297" i="4" a="1"/>
  <c r="X297" i="4" s="1"/>
  <c r="X298" i="4" a="1"/>
  <c r="X298" i="4" s="1"/>
  <c r="X299" i="4" a="1"/>
  <c r="X299" i="4" s="1"/>
  <c r="X300" i="4" a="1"/>
  <c r="X300" i="4" s="1"/>
  <c r="X301" i="4" a="1"/>
  <c r="X301" i="4" s="1"/>
  <c r="X302" i="4" a="1"/>
  <c r="X302" i="4" s="1"/>
  <c r="X303" i="4" a="1"/>
  <c r="X303" i="4" s="1"/>
  <c r="X304" i="4" a="1"/>
  <c r="X304" i="4" s="1"/>
  <c r="X305" i="4" a="1"/>
  <c r="X305" i="4" s="1"/>
  <c r="X306" i="4" a="1"/>
  <c r="X306" i="4" s="1"/>
  <c r="X307" i="4" a="1"/>
  <c r="X307" i="4" s="1"/>
  <c r="X308" i="4" a="1"/>
  <c r="X308" i="4" s="1"/>
  <c r="X309" i="4" a="1"/>
  <c r="X309" i="4" s="1"/>
  <c r="X310" i="4" a="1"/>
  <c r="X310" i="4" s="1"/>
  <c r="X311" i="4" a="1"/>
  <c r="X311" i="4" s="1"/>
  <c r="X312" i="4" a="1"/>
  <c r="X312" i="4" s="1"/>
  <c r="X313" i="4" a="1"/>
  <c r="X313" i="4" s="1"/>
  <c r="X314" i="4" a="1"/>
  <c r="X314" i="4" s="1"/>
  <c r="X315" i="4" a="1"/>
  <c r="X315" i="4" s="1"/>
  <c r="X316" i="4" a="1"/>
  <c r="X316" i="4" s="1"/>
  <c r="X317" i="4" a="1"/>
  <c r="X317" i="4" s="1"/>
  <c r="X318" i="4" a="1"/>
  <c r="X318" i="4" s="1"/>
  <c r="X319" i="4" a="1"/>
  <c r="X319" i="4" s="1"/>
  <c r="X320" i="4" a="1"/>
  <c r="X320" i="4" s="1"/>
  <c r="X321" i="4" a="1"/>
  <c r="X321" i="4" s="1"/>
  <c r="X322" i="4" a="1"/>
  <c r="X322" i="4" s="1"/>
  <c r="X323" i="4" a="1"/>
  <c r="X323" i="4" s="1"/>
  <c r="X324" i="4" a="1"/>
  <c r="X324" i="4" s="1"/>
  <c r="X325" i="4" a="1"/>
  <c r="X325" i="4" s="1"/>
  <c r="X326" i="4" a="1"/>
  <c r="X326" i="4" s="1"/>
  <c r="X327" i="4" a="1"/>
  <c r="X327" i="4" s="1"/>
  <c r="X328" i="4" a="1"/>
  <c r="X328" i="4" s="1"/>
  <c r="X329" i="4" a="1"/>
  <c r="X329" i="4" s="1"/>
  <c r="X330" i="4" a="1"/>
  <c r="X330" i="4" s="1"/>
  <c r="X331" i="4" a="1"/>
  <c r="X331" i="4" s="1"/>
  <c r="X332" i="4" a="1"/>
  <c r="X332" i="4" s="1"/>
  <c r="X333" i="4" a="1"/>
  <c r="X333" i="4" s="1"/>
  <c r="X334" i="4" a="1"/>
  <c r="X334" i="4" s="1"/>
  <c r="X335" i="4" a="1"/>
  <c r="X335" i="4" s="1"/>
  <c r="X336" i="4" a="1"/>
  <c r="X336" i="4" s="1"/>
  <c r="X337" i="4" a="1"/>
  <c r="X337" i="4" s="1"/>
  <c r="X338" i="4" a="1"/>
  <c r="X338" i="4" s="1"/>
  <c r="X339" i="4" a="1"/>
  <c r="X339" i="4" s="1"/>
  <c r="X340" i="4" a="1"/>
  <c r="X340" i="4" s="1"/>
  <c r="X341" i="4" a="1"/>
  <c r="X341" i="4" s="1"/>
  <c r="X342" i="4" a="1"/>
  <c r="X342" i="4" s="1"/>
  <c r="X343" i="4" a="1"/>
  <c r="X343" i="4" s="1"/>
  <c r="X344" i="4" a="1"/>
  <c r="X344" i="4" s="1"/>
  <c r="X345" i="4" a="1"/>
  <c r="X345" i="4" s="1"/>
  <c r="X346" i="4" a="1"/>
  <c r="X346" i="4" s="1"/>
  <c r="X347" i="4" a="1"/>
  <c r="X347" i="4" s="1"/>
  <c r="X348" i="4" a="1"/>
  <c r="X348" i="4" s="1"/>
  <c r="X349" i="4" a="1"/>
  <c r="X349" i="4" s="1"/>
  <c r="X350" i="4" a="1"/>
  <c r="X350" i="4" s="1"/>
  <c r="X351" i="4" a="1"/>
  <c r="X351" i="4" s="1"/>
  <c r="X352" i="4" a="1"/>
  <c r="X352" i="4" s="1"/>
  <c r="X353" i="4" a="1"/>
  <c r="X353" i="4" s="1"/>
  <c r="X354" i="4" a="1"/>
  <c r="X354" i="4" s="1"/>
  <c r="X355" i="4" a="1"/>
  <c r="X355" i="4" s="1"/>
  <c r="X356" i="4" a="1"/>
  <c r="X356" i="4" s="1"/>
  <c r="X357" i="4" a="1"/>
  <c r="X357" i="4" s="1"/>
  <c r="X358" i="4" a="1"/>
  <c r="X358" i="4" s="1"/>
  <c r="X359" i="4" a="1"/>
  <c r="X359" i="4" s="1"/>
  <c r="X360" i="4" a="1"/>
  <c r="X360" i="4" s="1"/>
  <c r="X361" i="4" a="1"/>
  <c r="X361" i="4" s="1"/>
  <c r="X362" i="4" a="1"/>
  <c r="X362" i="4" s="1"/>
  <c r="X363" i="4" a="1"/>
  <c r="X363" i="4" s="1"/>
  <c r="X364" i="4" a="1"/>
  <c r="X364" i="4" s="1"/>
  <c r="X365" i="4" a="1"/>
  <c r="X365" i="4" s="1"/>
  <c r="X366" i="4" a="1"/>
  <c r="X366" i="4" s="1"/>
  <c r="X367" i="4" a="1"/>
  <c r="X367" i="4" s="1"/>
  <c r="X368" i="4" a="1"/>
  <c r="X368" i="4" s="1"/>
  <c r="X369" i="4" a="1"/>
  <c r="X369" i="4" s="1"/>
  <c r="X370" i="4" a="1"/>
  <c r="X370" i="4" s="1"/>
  <c r="X371" i="4" a="1"/>
  <c r="X371" i="4" s="1"/>
  <c r="X372" i="4" a="1"/>
  <c r="X372" i="4" s="1"/>
  <c r="X373" i="4" a="1"/>
  <c r="X373" i="4" s="1"/>
  <c r="X374" i="4" a="1"/>
  <c r="X374" i="4" s="1"/>
  <c r="X375" i="4" a="1"/>
  <c r="X375" i="4" s="1"/>
  <c r="X376" i="4" a="1"/>
  <c r="X376" i="4" s="1"/>
  <c r="X377" i="4" a="1"/>
  <c r="X377" i="4" s="1"/>
  <c r="X378" i="4" a="1"/>
  <c r="X378" i="4" s="1"/>
  <c r="X379" i="4" a="1"/>
  <c r="X379" i="4" s="1"/>
  <c r="X380" i="4" a="1"/>
  <c r="X380" i="4" s="1"/>
  <c r="X381" i="4" a="1"/>
  <c r="X381" i="4" s="1"/>
  <c r="X382" i="4" a="1"/>
  <c r="X382" i="4" s="1"/>
  <c r="X383" i="4" a="1"/>
  <c r="X383" i="4" s="1"/>
  <c r="X384" i="4" a="1"/>
  <c r="X384" i="4" s="1"/>
  <c r="X385" i="4" a="1"/>
  <c r="X385" i="4" s="1"/>
  <c r="X386" i="4" a="1"/>
  <c r="X386" i="4" s="1"/>
  <c r="X387" i="4" a="1"/>
  <c r="X387" i="4" s="1"/>
  <c r="X388" i="4" a="1"/>
  <c r="X388" i="4" s="1"/>
  <c r="X389" i="4" a="1"/>
  <c r="X389" i="4" s="1"/>
  <c r="X390" i="4" a="1"/>
  <c r="X390" i="4" s="1"/>
  <c r="X391" i="4" a="1"/>
  <c r="X391" i="4" s="1"/>
  <c r="X392" i="4" a="1"/>
  <c r="X392" i="4" s="1"/>
  <c r="X393" i="4" a="1"/>
  <c r="X393" i="4" s="1"/>
  <c r="X394" i="4" a="1"/>
  <c r="X394" i="4" s="1"/>
  <c r="X395" i="4" a="1"/>
  <c r="X395" i="4" s="1"/>
  <c r="X396" i="4" a="1"/>
  <c r="X396" i="4" s="1"/>
  <c r="X397" i="4" a="1"/>
  <c r="X397" i="4" s="1"/>
  <c r="X398" i="4" a="1"/>
  <c r="X398" i="4" s="1"/>
  <c r="X399" i="4" a="1"/>
  <c r="X399" i="4" s="1"/>
  <c r="X400" i="4" a="1"/>
  <c r="X400" i="4" s="1"/>
  <c r="X401" i="4" a="1"/>
  <c r="X401" i="4" s="1"/>
  <c r="X402" i="4" a="1"/>
  <c r="X402" i="4" s="1"/>
  <c r="X403" i="4" a="1"/>
  <c r="X403" i="4" s="1"/>
  <c r="X404" i="4" a="1"/>
  <c r="X404" i="4" s="1"/>
  <c r="X405" i="4" a="1"/>
  <c r="X405" i="4" s="1"/>
  <c r="X406" i="4" a="1"/>
  <c r="X406" i="4" s="1"/>
  <c r="X407" i="4" a="1"/>
  <c r="X407" i="4" s="1"/>
  <c r="X408" i="4" a="1"/>
  <c r="X408" i="4" s="1"/>
  <c r="X409" i="4" a="1"/>
  <c r="X409" i="4" s="1"/>
  <c r="X410" i="4" a="1"/>
  <c r="X410" i="4" s="1"/>
  <c r="X411" i="4" a="1"/>
  <c r="X411" i="4" s="1"/>
  <c r="X412" i="4" a="1"/>
  <c r="X412" i="4" s="1"/>
  <c r="X413" i="4" a="1"/>
  <c r="X413" i="4" s="1"/>
  <c r="X414" i="4" a="1"/>
  <c r="X414" i="4" s="1"/>
  <c r="X415" i="4" a="1"/>
  <c r="X415" i="4" s="1"/>
  <c r="X416" i="4" a="1"/>
  <c r="X416" i="4" s="1"/>
  <c r="X417" i="4" a="1"/>
  <c r="X417" i="4" s="1"/>
  <c r="X418" i="4" a="1"/>
  <c r="X418" i="4" s="1"/>
  <c r="X419" i="4" a="1"/>
  <c r="X419" i="4" s="1"/>
  <c r="X420" i="4" a="1"/>
  <c r="X420" i="4" s="1"/>
  <c r="X421" i="4" a="1"/>
  <c r="X421" i="4" s="1"/>
  <c r="X422" i="4" a="1"/>
  <c r="X422" i="4" s="1"/>
  <c r="X423" i="4" a="1"/>
  <c r="X423" i="4" s="1"/>
  <c r="X424" i="4" a="1"/>
  <c r="X424" i="4" s="1"/>
  <c r="X425" i="4" a="1"/>
  <c r="X425" i="4" s="1"/>
  <c r="X426" i="4" a="1"/>
  <c r="X426" i="4" s="1"/>
  <c r="X427" i="4" a="1"/>
  <c r="X427" i="4" s="1"/>
  <c r="X428" i="4" a="1"/>
  <c r="X428" i="4" s="1"/>
  <c r="X429" i="4" a="1"/>
  <c r="X429" i="4" s="1"/>
  <c r="X430" i="4" a="1"/>
  <c r="X430" i="4" s="1"/>
  <c r="X431" i="4" a="1"/>
  <c r="X431" i="4" s="1"/>
  <c r="X432" i="4" a="1"/>
  <c r="X432" i="4" s="1"/>
  <c r="X433" i="4" a="1"/>
  <c r="X433" i="4" s="1"/>
  <c r="X434" i="4" a="1"/>
  <c r="X434" i="4" s="1"/>
  <c r="X435" i="4" a="1"/>
  <c r="X435" i="4" s="1"/>
  <c r="X436" i="4" a="1"/>
  <c r="X436" i="4" s="1"/>
  <c r="X437" i="4" a="1"/>
  <c r="X437" i="4" s="1"/>
  <c r="X438" i="4" a="1"/>
  <c r="X438" i="4" s="1"/>
  <c r="X439" i="4" a="1"/>
  <c r="X439" i="4" s="1"/>
  <c r="X440" i="4" a="1"/>
  <c r="X440" i="4" s="1"/>
  <c r="X441" i="4" a="1"/>
  <c r="X441" i="4" s="1"/>
  <c r="X442" i="4" a="1"/>
  <c r="X442" i="4" s="1"/>
  <c r="X443" i="4" a="1"/>
  <c r="X443" i="4" s="1"/>
  <c r="X444" i="4" a="1"/>
  <c r="X444" i="4" s="1"/>
  <c r="X445" i="4" a="1"/>
  <c r="X445" i="4" s="1"/>
  <c r="X446" i="4" a="1"/>
  <c r="X446" i="4" s="1"/>
  <c r="X447" i="4" a="1"/>
  <c r="X447" i="4" s="1"/>
  <c r="X448" i="4" a="1"/>
  <c r="X448" i="4" s="1"/>
  <c r="X449" i="4" a="1"/>
  <c r="X449" i="4" s="1"/>
  <c r="X450" i="4" a="1"/>
  <c r="X450" i="4" s="1"/>
  <c r="X451" i="4" a="1"/>
  <c r="X451" i="4" s="1"/>
  <c r="X452" i="4" a="1"/>
  <c r="X452" i="4" s="1"/>
  <c r="X453" i="4" a="1"/>
  <c r="X453" i="4" s="1"/>
  <c r="X454" i="4" a="1"/>
  <c r="X454" i="4" s="1"/>
  <c r="X455" i="4" a="1"/>
  <c r="X455" i="4" s="1"/>
  <c r="X456" i="4" a="1"/>
  <c r="X456" i="4" s="1"/>
  <c r="X457" i="4" a="1"/>
  <c r="X457" i="4" s="1"/>
  <c r="X458" i="4" a="1"/>
  <c r="X458" i="4" s="1"/>
  <c r="X459" i="4" a="1"/>
  <c r="X459" i="4" s="1"/>
  <c r="X460" i="4" a="1"/>
  <c r="X460" i="4" s="1"/>
  <c r="X461" i="4" a="1"/>
  <c r="X461" i="4" s="1"/>
  <c r="X462" i="4" a="1"/>
  <c r="X462" i="4" s="1"/>
  <c r="X463" i="4" a="1"/>
  <c r="X463" i="4" s="1"/>
  <c r="X464" i="4" a="1"/>
  <c r="X464" i="4" s="1"/>
  <c r="X465" i="4" a="1"/>
  <c r="X465" i="4" s="1"/>
  <c r="X466" i="4" a="1"/>
  <c r="X466" i="4" s="1"/>
  <c r="X467" i="4" a="1"/>
  <c r="X467" i="4" s="1"/>
  <c r="X468" i="4" a="1"/>
  <c r="X468" i="4" s="1"/>
  <c r="X469" i="4" a="1"/>
  <c r="X469" i="4" s="1"/>
  <c r="X470" i="4" a="1"/>
  <c r="X470" i="4" s="1"/>
  <c r="X471" i="4" a="1"/>
  <c r="X471" i="4" s="1"/>
  <c r="X472" i="4" a="1"/>
  <c r="X472" i="4" s="1"/>
  <c r="X473" i="4" a="1"/>
  <c r="X473" i="4" s="1"/>
  <c r="X474" i="4" a="1"/>
  <c r="X474" i="4" s="1"/>
  <c r="X475" i="4" a="1"/>
  <c r="X475" i="4" s="1"/>
  <c r="X476" i="4" a="1"/>
  <c r="X476" i="4" s="1"/>
  <c r="X477" i="4" a="1"/>
  <c r="X477" i="4" s="1"/>
  <c r="X478" i="4" a="1"/>
  <c r="X478" i="4" s="1"/>
  <c r="X479" i="4" a="1"/>
  <c r="X479" i="4" s="1"/>
  <c r="X480" i="4" a="1"/>
  <c r="X480" i="4" s="1"/>
  <c r="X481" i="4" a="1"/>
  <c r="X481" i="4" s="1"/>
  <c r="X482" i="4" a="1"/>
  <c r="X482" i="4" s="1"/>
  <c r="X483" i="4" a="1"/>
  <c r="X483" i="4" s="1"/>
  <c r="X484" i="4" a="1"/>
  <c r="X484" i="4" s="1"/>
  <c r="X485" i="4" a="1"/>
  <c r="X485" i="4" s="1"/>
  <c r="X486" i="4" a="1"/>
  <c r="X486" i="4" s="1"/>
  <c r="X487" i="4" a="1"/>
  <c r="X487" i="4" s="1"/>
  <c r="X488" i="4" a="1"/>
  <c r="X488" i="4" s="1"/>
  <c r="X489" i="4" a="1"/>
  <c r="X489" i="4" s="1"/>
  <c r="X490" i="4" a="1"/>
  <c r="X490" i="4" s="1"/>
  <c r="X491" i="4" a="1"/>
  <c r="X491" i="4" s="1"/>
  <c r="X492" i="4" a="1"/>
  <c r="X492" i="4" s="1"/>
  <c r="X493" i="4" a="1"/>
  <c r="X493" i="4" s="1"/>
  <c r="X494" i="4" a="1"/>
  <c r="X494" i="4" s="1"/>
  <c r="X495" i="4" a="1"/>
  <c r="X495" i="4" s="1"/>
  <c r="X496" i="4" a="1"/>
  <c r="X496" i="4" s="1"/>
  <c r="X497" i="4" a="1"/>
  <c r="X497" i="4" s="1"/>
  <c r="X498" i="4" a="1"/>
  <c r="X498" i="4" s="1"/>
  <c r="X499" i="4" a="1"/>
  <c r="X499" i="4" s="1"/>
  <c r="X500" i="4" a="1"/>
  <c r="X500" i="4" s="1"/>
  <c r="X501" i="4" a="1"/>
  <c r="X501" i="4" s="1"/>
  <c r="X502" i="4" a="1"/>
  <c r="X502" i="4" s="1"/>
  <c r="X503" i="4" a="1"/>
  <c r="X503" i="4" s="1"/>
  <c r="X504" i="4" a="1"/>
  <c r="X504" i="4" s="1"/>
  <c r="X505" i="4" a="1"/>
  <c r="X505" i="4" s="1"/>
  <c r="X506" i="4" a="1"/>
  <c r="X506" i="4" s="1"/>
  <c r="X507" i="4" a="1"/>
  <c r="X507" i="4" s="1"/>
  <c r="X508" i="4" a="1"/>
  <c r="X508" i="4" s="1"/>
  <c r="X509" i="4" a="1"/>
  <c r="X509" i="4" s="1"/>
  <c r="X510" i="4" a="1"/>
  <c r="X510" i="4" s="1"/>
  <c r="X511" i="4" a="1"/>
  <c r="X511" i="4" s="1"/>
  <c r="X512" i="4" a="1"/>
  <c r="X512" i="4" s="1"/>
  <c r="X513" i="4" a="1"/>
  <c r="X513" i="4" s="1"/>
  <c r="X514" i="4" a="1"/>
  <c r="X514" i="4" s="1"/>
  <c r="X515" i="4" a="1"/>
  <c r="X515" i="4" s="1"/>
  <c r="X516" i="4" a="1"/>
  <c r="X516" i="4" s="1"/>
  <c r="X517" i="4" a="1"/>
  <c r="X517" i="4" s="1"/>
  <c r="X518" i="4" a="1"/>
  <c r="X518" i="4" s="1"/>
  <c r="X519" i="4" a="1"/>
  <c r="X519" i="4" s="1"/>
  <c r="X520" i="4" a="1"/>
  <c r="X520" i="4" s="1"/>
  <c r="X521" i="4" a="1"/>
  <c r="X521" i="4" s="1"/>
  <c r="X522" i="4" a="1"/>
  <c r="X522" i="4" s="1"/>
  <c r="X523" i="4" a="1"/>
  <c r="X523" i="4" s="1"/>
  <c r="X524" i="4" a="1"/>
  <c r="X524" i="4" s="1"/>
  <c r="X525" i="4" a="1"/>
  <c r="X525" i="4" s="1"/>
  <c r="X526" i="4" a="1"/>
  <c r="X526" i="4" s="1"/>
  <c r="X527" i="4" a="1"/>
  <c r="X527" i="4" s="1"/>
  <c r="X528" i="4" a="1"/>
  <c r="X528" i="4" s="1"/>
  <c r="X529" i="4" a="1"/>
  <c r="X529" i="4" s="1"/>
  <c r="X530" i="4" a="1"/>
  <c r="X530" i="4" s="1"/>
  <c r="X531" i="4" a="1"/>
  <c r="X531" i="4" s="1"/>
  <c r="X532" i="4" a="1"/>
  <c r="X532" i="4" s="1"/>
  <c r="X533" i="4" a="1"/>
  <c r="X533" i="4" s="1"/>
  <c r="X534" i="4" a="1"/>
  <c r="X534" i="4" s="1"/>
  <c r="X535" i="4" a="1"/>
  <c r="X535" i="4" s="1"/>
  <c r="X536" i="4" a="1"/>
  <c r="X536" i="4" s="1"/>
  <c r="X537" i="4" a="1"/>
  <c r="X537" i="4" s="1"/>
  <c r="X538" i="4" a="1"/>
  <c r="X538" i="4" s="1"/>
  <c r="X539" i="4" a="1"/>
  <c r="X539" i="4" s="1"/>
  <c r="X540" i="4" a="1"/>
  <c r="X540" i="4" s="1"/>
  <c r="X541" i="4" a="1"/>
  <c r="X541" i="4" s="1"/>
  <c r="X542" i="4" a="1"/>
  <c r="X542" i="4" s="1"/>
  <c r="X543" i="4" a="1"/>
  <c r="X543" i="4" s="1"/>
  <c r="X544" i="4" a="1"/>
  <c r="X544" i="4" s="1"/>
  <c r="X545" i="4" a="1"/>
  <c r="X545" i="4" s="1"/>
  <c r="X546" i="4" a="1"/>
  <c r="X546" i="4" s="1"/>
  <c r="X547" i="4" a="1"/>
  <c r="X547" i="4" s="1"/>
  <c r="X548" i="4" a="1"/>
  <c r="X548" i="4" s="1"/>
  <c r="X549" i="4" a="1"/>
  <c r="X549" i="4" s="1"/>
  <c r="X550" i="4" a="1"/>
  <c r="X550" i="4" s="1"/>
  <c r="X551" i="4" a="1"/>
  <c r="X551" i="4" s="1"/>
  <c r="X552" i="4" a="1"/>
  <c r="X552" i="4" s="1"/>
  <c r="X553" i="4" a="1"/>
  <c r="X553" i="4" s="1"/>
  <c r="X554" i="4" a="1"/>
  <c r="X554" i="4" s="1"/>
  <c r="X555" i="4" a="1"/>
  <c r="X555" i="4" s="1"/>
  <c r="X556" i="4" a="1"/>
  <c r="X556" i="4" s="1"/>
  <c r="X557" i="4" a="1"/>
  <c r="X557" i="4" s="1"/>
  <c r="X558" i="4" a="1"/>
  <c r="X558" i="4" s="1"/>
  <c r="X559" i="4" a="1"/>
  <c r="X559" i="4" s="1"/>
  <c r="X560" i="4" a="1"/>
  <c r="X560" i="4" s="1"/>
  <c r="X561" i="4" a="1"/>
  <c r="X561" i="4" s="1"/>
  <c r="X562" i="4" a="1"/>
  <c r="X562" i="4" s="1"/>
  <c r="X563" i="4" a="1"/>
  <c r="X563" i="4" s="1"/>
  <c r="X564" i="4" a="1"/>
  <c r="X564" i="4" s="1"/>
  <c r="X565" i="4" a="1"/>
  <c r="X565" i="4" s="1"/>
  <c r="X566" i="4" a="1"/>
  <c r="X566" i="4" s="1"/>
  <c r="X567" i="4" a="1"/>
  <c r="X567" i="4" s="1"/>
  <c r="X568" i="4" a="1"/>
  <c r="X568" i="4" s="1"/>
  <c r="X569" i="4" a="1"/>
  <c r="X569" i="4" s="1"/>
  <c r="X570" i="4" a="1"/>
  <c r="X570" i="4" s="1"/>
  <c r="X571" i="4" a="1"/>
  <c r="X571" i="4" s="1"/>
  <c r="X572" i="4" a="1"/>
  <c r="X572" i="4" s="1"/>
  <c r="X573" i="4" a="1"/>
  <c r="X573" i="4" s="1"/>
  <c r="X574" i="4" a="1"/>
  <c r="X574" i="4" s="1"/>
  <c r="X575" i="4" a="1"/>
  <c r="X575" i="4" s="1"/>
  <c r="X576" i="4" a="1"/>
  <c r="X576" i="4" s="1"/>
  <c r="X577" i="4" a="1"/>
  <c r="X577" i="4" s="1"/>
  <c r="X578" i="4" a="1"/>
  <c r="X578" i="4" s="1"/>
  <c r="X579" i="4" a="1"/>
  <c r="X579" i="4" s="1"/>
  <c r="X580" i="4" a="1"/>
  <c r="X580" i="4" s="1"/>
  <c r="X581" i="4" a="1"/>
  <c r="X581" i="4" s="1"/>
  <c r="X582" i="4" a="1"/>
  <c r="X582" i="4" s="1"/>
  <c r="X583" i="4" a="1"/>
  <c r="X583" i="4" s="1"/>
  <c r="X584" i="4" a="1"/>
  <c r="X584" i="4" s="1"/>
  <c r="X585" i="4" a="1"/>
  <c r="X585" i="4" s="1"/>
  <c r="X586" i="4" a="1"/>
  <c r="X586" i="4" s="1"/>
  <c r="X587" i="4" a="1"/>
  <c r="X587" i="4" s="1"/>
  <c r="X588" i="4" a="1"/>
  <c r="X588" i="4" s="1"/>
  <c r="X589" i="4" a="1"/>
  <c r="X589" i="4" s="1"/>
  <c r="X590" i="4" a="1"/>
  <c r="X590" i="4" s="1"/>
  <c r="X591" i="4" a="1"/>
  <c r="X591" i="4" s="1"/>
  <c r="X592" i="4" a="1"/>
  <c r="X592" i="4" s="1"/>
  <c r="X593" i="4" a="1"/>
  <c r="X593" i="4" s="1"/>
  <c r="X594" i="4" a="1"/>
  <c r="X594" i="4" s="1"/>
  <c r="X595" i="4" a="1"/>
  <c r="X595" i="4" s="1"/>
  <c r="X596" i="4" a="1"/>
  <c r="X596" i="4" s="1"/>
  <c r="X597" i="4" a="1"/>
  <c r="X597" i="4" s="1"/>
  <c r="X598" i="4" a="1"/>
  <c r="X598" i="4" s="1"/>
  <c r="X599" i="4" a="1"/>
  <c r="X599" i="4" s="1"/>
  <c r="X600" i="4" a="1"/>
  <c r="X600" i="4" s="1"/>
  <c r="X601" i="4" a="1"/>
  <c r="X601" i="4" s="1"/>
  <c r="X602" i="4" a="1"/>
  <c r="X602" i="4" s="1"/>
  <c r="X603" i="4" a="1"/>
  <c r="X603" i="4" s="1"/>
  <c r="X604" i="4" a="1"/>
  <c r="X604" i="4" s="1"/>
  <c r="X605" i="4" a="1"/>
  <c r="X605" i="4" s="1"/>
  <c r="X606" i="4" a="1"/>
  <c r="X606" i="4" s="1"/>
  <c r="X607" i="4" a="1"/>
  <c r="X607" i="4" s="1"/>
  <c r="X608" i="4" a="1"/>
  <c r="X608" i="4" s="1"/>
  <c r="X609" i="4" a="1"/>
  <c r="X609" i="4" s="1"/>
  <c r="X610" i="4" a="1"/>
  <c r="X610" i="4" s="1"/>
  <c r="X611" i="4" a="1"/>
  <c r="X611" i="4" s="1"/>
  <c r="X612" i="4" a="1"/>
  <c r="X612" i="4" s="1"/>
  <c r="X613" i="4" a="1"/>
  <c r="X613" i="4" s="1"/>
  <c r="X614" i="4" a="1"/>
  <c r="X614" i="4" s="1"/>
  <c r="X615" i="4" a="1"/>
  <c r="X615" i="4" s="1"/>
  <c r="X616" i="4" a="1"/>
  <c r="X616" i="4" s="1"/>
  <c r="X617" i="4" a="1"/>
  <c r="X617" i="4" s="1"/>
  <c r="X618" i="4" a="1"/>
  <c r="X618" i="4" s="1"/>
  <c r="X619" i="4" a="1"/>
  <c r="X619" i="4" s="1"/>
  <c r="X620" i="4" a="1"/>
  <c r="X620" i="4" s="1"/>
  <c r="X621" i="4" a="1"/>
  <c r="X621" i="4" s="1"/>
  <c r="X622" i="4" a="1"/>
  <c r="X622" i="4" s="1"/>
  <c r="X623" i="4" a="1"/>
  <c r="X623" i="4" s="1"/>
  <c r="X624" i="4" a="1"/>
  <c r="X624" i="4" s="1"/>
  <c r="X625" i="4" a="1"/>
  <c r="X625" i="4" s="1"/>
  <c r="X626" i="4" a="1"/>
  <c r="X626" i="4" s="1"/>
  <c r="X627" i="4" a="1"/>
  <c r="X627" i="4" s="1"/>
  <c r="X628" i="4" a="1"/>
  <c r="X628" i="4" s="1"/>
  <c r="X629" i="4" a="1"/>
  <c r="X629" i="4" s="1"/>
  <c r="X630" i="4" a="1"/>
  <c r="X630" i="4" s="1"/>
  <c r="X631" i="4" a="1"/>
  <c r="X631" i="4" s="1"/>
  <c r="X632" i="4" a="1"/>
  <c r="X632" i="4" s="1"/>
  <c r="X633" i="4" a="1"/>
  <c r="X633" i="4" s="1"/>
  <c r="X634" i="4" a="1"/>
  <c r="X634" i="4" s="1"/>
  <c r="X635" i="4" a="1"/>
  <c r="X635" i="4" s="1"/>
  <c r="X636" i="4" a="1"/>
  <c r="X636" i="4" s="1"/>
  <c r="X637" i="4" a="1"/>
  <c r="X637" i="4" s="1"/>
  <c r="X638" i="4" a="1"/>
  <c r="X638" i="4" s="1"/>
  <c r="X639" i="4" a="1"/>
  <c r="X639" i="4" s="1"/>
  <c r="X640" i="4" a="1"/>
  <c r="X640" i="4" s="1"/>
  <c r="X641" i="4" a="1"/>
  <c r="X641" i="4" s="1"/>
  <c r="X642" i="4" a="1"/>
  <c r="X642" i="4" s="1"/>
  <c r="X643" i="4" a="1"/>
  <c r="X643" i="4" s="1"/>
  <c r="X644" i="4" a="1"/>
  <c r="X644" i="4" s="1"/>
  <c r="X645" i="4" a="1"/>
  <c r="X645" i="4" s="1"/>
  <c r="X646" i="4" a="1"/>
  <c r="X646" i="4" s="1"/>
  <c r="X647" i="4" a="1"/>
  <c r="X647" i="4" s="1"/>
  <c r="X648" i="4" a="1"/>
  <c r="X648" i="4" s="1"/>
  <c r="X649" i="4" a="1"/>
  <c r="X649" i="4" s="1"/>
  <c r="X650" i="4" a="1"/>
  <c r="X650" i="4" s="1"/>
  <c r="X651" i="4" a="1"/>
  <c r="X651" i="4" s="1"/>
  <c r="X652" i="4" a="1"/>
  <c r="X652" i="4" s="1"/>
  <c r="X653" i="4" a="1"/>
  <c r="X653" i="4" s="1"/>
  <c r="X654" i="4" a="1"/>
  <c r="X654" i="4" s="1"/>
  <c r="X655" i="4" a="1"/>
  <c r="X655" i="4" s="1"/>
  <c r="X656" i="4" a="1"/>
  <c r="X656" i="4" s="1"/>
  <c r="X657" i="4" a="1"/>
  <c r="X657" i="4" s="1"/>
  <c r="X658" i="4" a="1"/>
  <c r="X658" i="4" s="1"/>
  <c r="X659" i="4" a="1"/>
  <c r="X659" i="4" s="1"/>
  <c r="X660" i="4" a="1"/>
  <c r="X660" i="4" s="1"/>
  <c r="X661" i="4" a="1"/>
  <c r="X661" i="4" s="1"/>
  <c r="X662" i="4" a="1"/>
  <c r="X662" i="4" s="1"/>
  <c r="X663" i="4" a="1"/>
  <c r="X663" i="4" s="1"/>
  <c r="X664" i="4" a="1"/>
  <c r="X664" i="4" s="1"/>
  <c r="X665" i="4" a="1"/>
  <c r="X665" i="4" s="1"/>
  <c r="X666" i="4" a="1"/>
  <c r="X666" i="4" s="1"/>
  <c r="X667" i="4" a="1"/>
  <c r="X667" i="4" s="1"/>
  <c r="X668" i="4" a="1"/>
  <c r="X668" i="4" s="1"/>
  <c r="X669" i="4" a="1"/>
  <c r="X669" i="4" s="1"/>
  <c r="X670" i="4" a="1"/>
  <c r="X670" i="4" s="1"/>
  <c r="X671" i="4" a="1"/>
  <c r="X671" i="4" s="1"/>
  <c r="X672" i="4" a="1"/>
  <c r="X672" i="4" s="1"/>
  <c r="X673" i="4" a="1"/>
  <c r="X673" i="4" s="1"/>
  <c r="X674" i="4" a="1"/>
  <c r="X674" i="4" s="1"/>
  <c r="X675" i="4" a="1"/>
  <c r="X675" i="4" s="1"/>
  <c r="X676" i="4" a="1"/>
  <c r="X676" i="4" s="1"/>
  <c r="X677" i="4" a="1"/>
  <c r="X677" i="4" s="1"/>
  <c r="X678" i="4" a="1"/>
  <c r="X678" i="4" s="1"/>
  <c r="X679" i="4" a="1"/>
  <c r="X679" i="4" s="1"/>
  <c r="X680" i="4" a="1"/>
  <c r="X680" i="4" s="1"/>
  <c r="X681" i="4" a="1"/>
  <c r="X681" i="4" s="1"/>
  <c r="X682" i="4" a="1"/>
  <c r="X682" i="4" s="1"/>
  <c r="X683" i="4" a="1"/>
  <c r="X683" i="4" s="1"/>
  <c r="X684" i="4" a="1"/>
  <c r="X684" i="4" s="1"/>
  <c r="X685" i="4" a="1"/>
  <c r="X685" i="4" s="1"/>
  <c r="X686" i="4" a="1"/>
  <c r="X686" i="4" s="1"/>
  <c r="X687" i="4" a="1"/>
  <c r="X687" i="4" s="1"/>
  <c r="X688" i="4" a="1"/>
  <c r="X688" i="4" s="1"/>
  <c r="X689" i="4" a="1"/>
  <c r="X689" i="4" s="1"/>
  <c r="X690" i="4" a="1"/>
  <c r="X690" i="4" s="1"/>
  <c r="X691" i="4" a="1"/>
  <c r="X691" i="4" s="1"/>
  <c r="X692" i="4" a="1"/>
  <c r="X692" i="4" s="1"/>
  <c r="X693" i="4" a="1"/>
  <c r="X693" i="4" s="1"/>
  <c r="X694" i="4" a="1"/>
  <c r="X694" i="4" s="1"/>
  <c r="X695" i="4" a="1"/>
  <c r="X695" i="4" s="1"/>
  <c r="X696" i="4" a="1"/>
  <c r="X696" i="4" s="1"/>
  <c r="X697" i="4" a="1"/>
  <c r="X697" i="4" s="1"/>
  <c r="X698" i="4" a="1"/>
  <c r="X698" i="4" s="1"/>
  <c r="X699" i="4" a="1"/>
  <c r="X699" i="4" s="1"/>
  <c r="X700" i="4" a="1"/>
  <c r="X700" i="4" s="1"/>
  <c r="X701" i="4" a="1"/>
  <c r="X701" i="4" s="1"/>
  <c r="X702" i="4" a="1"/>
  <c r="X702" i="4" s="1"/>
  <c r="X703" i="4" a="1"/>
  <c r="X703" i="4" s="1"/>
  <c r="X704" i="4" a="1"/>
  <c r="X704" i="4" s="1"/>
  <c r="X705" i="4" a="1"/>
  <c r="X705" i="4" s="1"/>
  <c r="X706" i="4" a="1"/>
  <c r="X706" i="4" s="1"/>
  <c r="X707" i="4" a="1"/>
  <c r="X707" i="4" s="1"/>
  <c r="X708" i="4" a="1"/>
  <c r="X708" i="4" s="1"/>
  <c r="X709" i="4" a="1"/>
  <c r="X709" i="4" s="1"/>
  <c r="X710" i="4" a="1"/>
  <c r="X710" i="4" s="1"/>
  <c r="X711" i="4" a="1"/>
  <c r="X711" i="4" s="1"/>
  <c r="X712" i="4" a="1"/>
  <c r="X712" i="4" s="1"/>
  <c r="X713" i="4" a="1"/>
  <c r="X713" i="4" s="1"/>
  <c r="X714" i="4" a="1"/>
  <c r="X714" i="4" s="1"/>
  <c r="X715" i="4" a="1"/>
  <c r="X715" i="4" s="1"/>
  <c r="X716" i="4" a="1"/>
  <c r="X716" i="4" s="1"/>
  <c r="X717" i="4" a="1"/>
  <c r="X717" i="4" s="1"/>
  <c r="X718" i="4" a="1"/>
  <c r="X718" i="4" s="1"/>
  <c r="X719" i="4" a="1"/>
  <c r="X719" i="4" s="1"/>
  <c r="X720" i="4" a="1"/>
  <c r="X720" i="4" s="1"/>
  <c r="X721" i="4" a="1"/>
  <c r="X721" i="4" s="1"/>
  <c r="X722" i="4" a="1"/>
  <c r="X722" i="4" s="1"/>
  <c r="X723" i="4" a="1"/>
  <c r="X723" i="4" s="1"/>
  <c r="X724" i="4" a="1"/>
  <c r="X724" i="4" s="1"/>
  <c r="X725" i="4" a="1"/>
  <c r="X725" i="4" s="1"/>
  <c r="X726" i="4" a="1"/>
  <c r="X726" i="4" s="1"/>
  <c r="X727" i="4" a="1"/>
  <c r="X727" i="4" s="1"/>
  <c r="X728" i="4" a="1"/>
  <c r="X728" i="4" s="1"/>
  <c r="X729" i="4" a="1"/>
  <c r="X729" i="4" s="1"/>
  <c r="X730" i="4" a="1"/>
  <c r="X730" i="4" s="1"/>
  <c r="X731" i="4" a="1"/>
  <c r="X731" i="4" s="1"/>
  <c r="X732" i="4" a="1"/>
  <c r="X732" i="4" s="1"/>
  <c r="X733" i="4" a="1"/>
  <c r="X733" i="4" s="1"/>
  <c r="X734" i="4" a="1"/>
  <c r="X734" i="4" s="1"/>
  <c r="X735" i="4" a="1"/>
  <c r="X735" i="4" s="1"/>
  <c r="X736" i="4" a="1"/>
  <c r="X736" i="4" s="1"/>
  <c r="X737" i="4" a="1"/>
  <c r="X737" i="4" s="1"/>
  <c r="X738" i="4" a="1"/>
  <c r="X738" i="4" s="1"/>
  <c r="X739" i="4" a="1"/>
  <c r="X739" i="4" s="1"/>
  <c r="X740" i="4" a="1"/>
  <c r="X740" i="4" s="1"/>
  <c r="X741" i="4" a="1"/>
  <c r="X741" i="4" s="1"/>
  <c r="X742" i="4" a="1"/>
  <c r="X742" i="4" s="1"/>
  <c r="X743" i="4" a="1"/>
  <c r="X743" i="4" s="1"/>
  <c r="X744" i="4" a="1"/>
  <c r="X744" i="4" s="1"/>
  <c r="X745" i="4" a="1"/>
  <c r="X745" i="4" s="1"/>
  <c r="X746" i="4" a="1"/>
  <c r="X746" i="4" s="1"/>
  <c r="X747" i="4" a="1"/>
  <c r="X747" i="4" s="1"/>
  <c r="X748" i="4" a="1"/>
  <c r="X748" i="4" s="1"/>
  <c r="X749" i="4" a="1"/>
  <c r="X749" i="4" s="1"/>
  <c r="X750" i="4" a="1"/>
  <c r="X750" i="4" s="1"/>
  <c r="X751" i="4" a="1"/>
  <c r="X751" i="4" s="1"/>
  <c r="X752" i="4" a="1"/>
  <c r="X752" i="4" s="1"/>
  <c r="X753" i="4" a="1"/>
  <c r="X753" i="4" s="1"/>
  <c r="X754" i="4" a="1"/>
  <c r="X754" i="4" s="1"/>
  <c r="X755" i="4" a="1"/>
  <c r="X755" i="4" s="1"/>
  <c r="X756" i="4" a="1"/>
  <c r="X756" i="4" s="1"/>
  <c r="X757" i="4" a="1"/>
  <c r="X757" i="4" s="1"/>
  <c r="X758" i="4" a="1"/>
  <c r="X758" i="4" s="1"/>
  <c r="X759" i="4" a="1"/>
  <c r="X759" i="4" s="1"/>
  <c r="X760" i="4" a="1"/>
  <c r="X760" i="4" s="1"/>
  <c r="X761" i="4" a="1"/>
  <c r="X761" i="4" s="1"/>
  <c r="X762" i="4" a="1"/>
  <c r="X762" i="4" s="1"/>
  <c r="X763" i="4" a="1"/>
  <c r="X763" i="4" s="1"/>
  <c r="X764" i="4" a="1"/>
  <c r="X764" i="4" s="1"/>
  <c r="X765" i="4" a="1"/>
  <c r="X765" i="4" s="1"/>
  <c r="X766" i="4" a="1"/>
  <c r="X766" i="4" s="1"/>
  <c r="X767" i="4" a="1"/>
  <c r="X767" i="4" s="1"/>
  <c r="X768" i="4" a="1"/>
  <c r="X768" i="4" s="1"/>
  <c r="X769" i="4" a="1"/>
  <c r="X769" i="4" s="1"/>
  <c r="X770" i="4" a="1"/>
  <c r="X770" i="4" s="1"/>
  <c r="X771" i="4" a="1"/>
  <c r="X771" i="4" s="1"/>
  <c r="X772" i="4" a="1"/>
  <c r="X772" i="4" s="1"/>
  <c r="X773" i="4" a="1"/>
  <c r="X773" i="4" s="1"/>
  <c r="X774" i="4" a="1"/>
  <c r="X774" i="4" s="1"/>
  <c r="X775" i="4" a="1"/>
  <c r="X775" i="4" s="1"/>
  <c r="X776" i="4" a="1"/>
  <c r="X776" i="4" s="1"/>
  <c r="X777" i="4" a="1"/>
  <c r="X777" i="4" s="1"/>
  <c r="X778" i="4" a="1"/>
  <c r="X778" i="4" s="1"/>
  <c r="X779" i="4" a="1"/>
  <c r="X779" i="4" s="1"/>
  <c r="X780" i="4" a="1"/>
  <c r="X780" i="4" s="1"/>
  <c r="X781" i="4" a="1"/>
  <c r="X781" i="4" s="1"/>
  <c r="X782" i="4" a="1"/>
  <c r="X782" i="4" s="1"/>
  <c r="X783" i="4" a="1"/>
  <c r="X783" i="4" s="1"/>
  <c r="X784" i="4" a="1"/>
  <c r="X784" i="4" s="1"/>
  <c r="X785" i="4" a="1"/>
  <c r="X785" i="4" s="1"/>
  <c r="X786" i="4" a="1"/>
  <c r="X786" i="4" s="1"/>
  <c r="X787" i="4" a="1"/>
  <c r="X787" i="4" s="1"/>
  <c r="X788" i="4" a="1"/>
  <c r="X788" i="4" s="1"/>
  <c r="X789" i="4" a="1"/>
  <c r="X789" i="4" s="1"/>
  <c r="X790" i="4" a="1"/>
  <c r="X790" i="4" s="1"/>
  <c r="X791" i="4" a="1"/>
  <c r="X791" i="4" s="1"/>
  <c r="X792" i="4" a="1"/>
  <c r="X792" i="4" s="1"/>
  <c r="X793" i="4" a="1"/>
  <c r="X793" i="4" s="1"/>
  <c r="X794" i="4" a="1"/>
  <c r="X794" i="4" s="1"/>
  <c r="X795" i="4" a="1"/>
  <c r="X795" i="4" s="1"/>
  <c r="X796" i="4" a="1"/>
  <c r="X796" i="4" s="1"/>
  <c r="X797" i="4" a="1"/>
  <c r="X797" i="4" s="1"/>
  <c r="X798" i="4" a="1"/>
  <c r="X798" i="4" s="1"/>
  <c r="X799" i="4" a="1"/>
  <c r="X799" i="4" s="1"/>
  <c r="X800" i="4" a="1"/>
  <c r="X800" i="4" s="1"/>
  <c r="X801" i="4" a="1"/>
  <c r="X801" i="4" s="1"/>
  <c r="X802" i="4" a="1"/>
  <c r="X802" i="4" s="1"/>
  <c r="X803" i="4" a="1"/>
  <c r="X803" i="4" s="1"/>
  <c r="X804" i="4" a="1"/>
  <c r="X804" i="4" s="1"/>
  <c r="X805" i="4" a="1"/>
  <c r="X805" i="4" s="1"/>
  <c r="X806" i="4" a="1"/>
  <c r="X806" i="4" s="1"/>
  <c r="X807" i="4" a="1"/>
  <c r="X807" i="4" s="1"/>
  <c r="X808" i="4" a="1"/>
  <c r="X808" i="4" s="1"/>
  <c r="X809" i="4" a="1"/>
  <c r="X809" i="4" s="1"/>
  <c r="X810" i="4" a="1"/>
  <c r="X810" i="4" s="1"/>
  <c r="X811" i="4" a="1"/>
  <c r="X811" i="4" s="1"/>
  <c r="X812" i="4" a="1"/>
  <c r="X812" i="4" s="1"/>
  <c r="X813" i="4" a="1"/>
  <c r="X813" i="4" s="1"/>
  <c r="X814" i="4" a="1"/>
  <c r="X814" i="4" s="1"/>
  <c r="X815" i="4" a="1"/>
  <c r="X815" i="4" s="1"/>
  <c r="X816" i="4" a="1"/>
  <c r="X816" i="4" s="1"/>
  <c r="X817" i="4" a="1"/>
  <c r="X817" i="4" s="1"/>
  <c r="X818" i="4" a="1"/>
  <c r="X818" i="4" s="1"/>
  <c r="X819" i="4" a="1"/>
  <c r="X819" i="4" s="1"/>
  <c r="X820" i="4" a="1"/>
  <c r="X820" i="4" s="1"/>
  <c r="X821" i="4" a="1"/>
  <c r="X821" i="4" s="1"/>
  <c r="X822" i="4" a="1"/>
  <c r="X822" i="4" s="1"/>
  <c r="X823" i="4" a="1"/>
  <c r="X823" i="4" s="1"/>
  <c r="X824" i="4" a="1"/>
  <c r="X824" i="4" s="1"/>
  <c r="X825" i="4" a="1"/>
  <c r="X825" i="4" s="1"/>
  <c r="X826" i="4" a="1"/>
  <c r="X826" i="4" s="1"/>
  <c r="X827" i="4" a="1"/>
  <c r="X827" i="4" s="1"/>
  <c r="X828" i="4" a="1"/>
  <c r="X828" i="4" s="1"/>
  <c r="X829" i="4" a="1"/>
  <c r="X829" i="4" s="1"/>
  <c r="X830" i="4" a="1"/>
  <c r="X830" i="4" s="1"/>
  <c r="X831" i="4" a="1"/>
  <c r="X831" i="4" s="1"/>
  <c r="X832" i="4" a="1"/>
  <c r="X832" i="4" s="1"/>
  <c r="X833" i="4" a="1"/>
  <c r="X833" i="4" s="1"/>
  <c r="X834" i="4" a="1"/>
  <c r="X834" i="4" s="1"/>
  <c r="X835" i="4" a="1"/>
  <c r="X835" i="4" s="1"/>
  <c r="X836" i="4" a="1"/>
  <c r="X836" i="4" s="1"/>
  <c r="X837" i="4" a="1"/>
  <c r="X837" i="4" s="1"/>
  <c r="X838" i="4" a="1"/>
  <c r="X838" i="4" s="1"/>
  <c r="X839" i="4" a="1"/>
  <c r="X839" i="4" s="1"/>
  <c r="X840" i="4" a="1"/>
  <c r="X840" i="4" s="1"/>
  <c r="X841" i="4" a="1"/>
  <c r="X841" i="4" s="1"/>
  <c r="X842" i="4" a="1"/>
  <c r="X842" i="4" s="1"/>
  <c r="X843" i="4" a="1"/>
  <c r="X843" i="4" s="1"/>
  <c r="X844" i="4" a="1"/>
  <c r="X844" i="4" s="1"/>
  <c r="X845" i="4" a="1"/>
  <c r="X845" i="4" s="1"/>
  <c r="X846" i="4" a="1"/>
  <c r="X846" i="4" s="1"/>
  <c r="X847" i="4" a="1"/>
  <c r="X847" i="4" s="1"/>
  <c r="X848" i="4" a="1"/>
  <c r="X848" i="4" s="1"/>
  <c r="X849" i="4" a="1"/>
  <c r="X849" i="4" s="1"/>
  <c r="X850" i="4" a="1"/>
  <c r="X850" i="4" s="1"/>
  <c r="X851" i="4" a="1"/>
  <c r="X851" i="4" s="1"/>
  <c r="X852" i="4" a="1"/>
  <c r="X852" i="4" s="1"/>
  <c r="X853" i="4" a="1"/>
  <c r="X853" i="4" s="1"/>
  <c r="X854" i="4" a="1"/>
  <c r="X854" i="4" s="1"/>
  <c r="X855" i="4" a="1"/>
  <c r="X855" i="4" s="1"/>
  <c r="X856" i="4" a="1"/>
  <c r="X856" i="4" s="1"/>
  <c r="X857" i="4" a="1"/>
  <c r="X857" i="4" s="1"/>
  <c r="X858" i="4" a="1"/>
  <c r="X858" i="4" s="1"/>
  <c r="X859" i="4" a="1"/>
  <c r="X859" i="4" s="1"/>
  <c r="X860" i="4" a="1"/>
  <c r="X860" i="4" s="1"/>
  <c r="X861" i="4" a="1"/>
  <c r="X861" i="4" s="1"/>
  <c r="X862" i="4" a="1"/>
  <c r="X862" i="4" s="1"/>
  <c r="X863" i="4" a="1"/>
  <c r="X863" i="4" s="1"/>
  <c r="X864" i="4" a="1"/>
  <c r="X864" i="4" s="1"/>
  <c r="X865" i="4" a="1"/>
  <c r="X865" i="4" s="1"/>
  <c r="X866" i="4" a="1"/>
  <c r="X866" i="4" s="1"/>
  <c r="X867" i="4" a="1"/>
  <c r="X867" i="4" s="1"/>
  <c r="X868" i="4" a="1"/>
  <c r="X868" i="4" s="1"/>
  <c r="X869" i="4" a="1"/>
  <c r="X869" i="4" s="1"/>
  <c r="X870" i="4" a="1"/>
  <c r="X870" i="4" s="1"/>
  <c r="X871" i="4" a="1"/>
  <c r="X871" i="4" s="1"/>
  <c r="X872" i="4" a="1"/>
  <c r="X872" i="4" s="1"/>
  <c r="X873" i="4" a="1"/>
  <c r="X873" i="4" s="1"/>
  <c r="X874" i="4" a="1"/>
  <c r="X874" i="4" s="1"/>
  <c r="X875" i="4" a="1"/>
  <c r="X875" i="4" s="1"/>
  <c r="X876" i="4" a="1"/>
  <c r="X876" i="4" s="1"/>
  <c r="X877" i="4" a="1"/>
  <c r="X877" i="4" s="1"/>
  <c r="X878" i="4" a="1"/>
  <c r="X878" i="4" s="1"/>
  <c r="X879" i="4" a="1"/>
  <c r="X879" i="4" s="1"/>
  <c r="X880" i="4" a="1"/>
  <c r="X880" i="4" s="1"/>
  <c r="X881" i="4" a="1"/>
  <c r="X881" i="4" s="1"/>
  <c r="X882" i="4" a="1"/>
  <c r="X882" i="4" s="1"/>
  <c r="X883" i="4" a="1"/>
  <c r="X883" i="4" s="1"/>
  <c r="X884" i="4" a="1"/>
  <c r="X884" i="4" s="1"/>
  <c r="X885" i="4" a="1"/>
  <c r="X885" i="4" s="1"/>
  <c r="X886" i="4" a="1"/>
  <c r="X886" i="4" s="1"/>
  <c r="X887" i="4" a="1"/>
  <c r="X887" i="4" s="1"/>
  <c r="X888" i="4" a="1"/>
  <c r="X888" i="4" s="1"/>
  <c r="X889" i="4" a="1"/>
  <c r="X889" i="4" s="1"/>
  <c r="X890" i="4" a="1"/>
  <c r="X890" i="4" s="1"/>
  <c r="X891" i="4" a="1"/>
  <c r="X891" i="4" s="1"/>
  <c r="X892" i="4" a="1"/>
  <c r="X892" i="4" s="1"/>
  <c r="X893" i="4" a="1"/>
  <c r="X893" i="4" s="1"/>
  <c r="X894" i="4" a="1"/>
  <c r="X894" i="4" s="1"/>
  <c r="X895" i="4" a="1"/>
  <c r="X895" i="4" s="1"/>
  <c r="X896" i="4" a="1"/>
  <c r="X896" i="4" s="1"/>
  <c r="X897" i="4" a="1"/>
  <c r="X897" i="4" s="1"/>
  <c r="X898" i="4" a="1"/>
  <c r="X898" i="4" s="1"/>
  <c r="X899" i="4" a="1"/>
  <c r="X899" i="4" s="1"/>
  <c r="X900" i="4" a="1"/>
  <c r="X900" i="4" s="1"/>
  <c r="X901" i="4" a="1"/>
  <c r="X901" i="4" s="1"/>
  <c r="X902" i="4" a="1"/>
  <c r="X902" i="4" s="1"/>
  <c r="X903" i="4" a="1"/>
  <c r="X903" i="4" s="1"/>
  <c r="X904" i="4" a="1"/>
  <c r="X904" i="4" s="1"/>
  <c r="X905" i="4" a="1"/>
  <c r="X905" i="4" s="1"/>
  <c r="X906" i="4" a="1"/>
  <c r="X906" i="4" s="1"/>
  <c r="X907" i="4" a="1"/>
  <c r="X907" i="4" s="1"/>
  <c r="X908" i="4" a="1"/>
  <c r="X908" i="4" s="1"/>
  <c r="X909" i="4" a="1"/>
  <c r="X909" i="4" s="1"/>
  <c r="X910" i="4" a="1"/>
  <c r="X910" i="4" s="1"/>
  <c r="X911" i="4" a="1"/>
  <c r="X911" i="4" s="1"/>
  <c r="X912" i="4" a="1"/>
  <c r="X912" i="4" s="1"/>
  <c r="X913" i="4" a="1"/>
  <c r="X913" i="4" s="1"/>
  <c r="X914" i="4" a="1"/>
  <c r="X914" i="4" s="1"/>
  <c r="X915" i="4" a="1"/>
  <c r="X915" i="4" s="1"/>
  <c r="X916" i="4" a="1"/>
  <c r="X916" i="4" s="1"/>
  <c r="X917" i="4" a="1"/>
  <c r="X917" i="4" s="1"/>
  <c r="X918" i="4" a="1"/>
  <c r="X918" i="4" s="1"/>
  <c r="X919" i="4" a="1"/>
  <c r="X919" i="4" s="1"/>
  <c r="X920" i="4" a="1"/>
  <c r="X920" i="4" s="1"/>
  <c r="X921" i="4" a="1"/>
  <c r="X921" i="4" s="1"/>
  <c r="X922" i="4" a="1"/>
  <c r="X922" i="4" s="1"/>
  <c r="X923" i="4" a="1"/>
  <c r="X923" i="4" s="1"/>
  <c r="X924" i="4" a="1"/>
  <c r="X924" i="4" s="1"/>
  <c r="X925" i="4" a="1"/>
  <c r="X925" i="4" s="1"/>
  <c r="X926" i="4" a="1"/>
  <c r="X926" i="4" s="1"/>
  <c r="X927" i="4" a="1"/>
  <c r="X927" i="4" s="1"/>
  <c r="X928" i="4" a="1"/>
  <c r="X928" i="4" s="1"/>
  <c r="X929" i="4" a="1"/>
  <c r="X929" i="4" s="1"/>
  <c r="X930" i="4" a="1"/>
  <c r="X930" i="4" s="1"/>
  <c r="X931" i="4" a="1"/>
  <c r="X931" i="4" s="1"/>
  <c r="X932" i="4" a="1"/>
  <c r="X932" i="4" s="1"/>
  <c r="X933" i="4" a="1"/>
  <c r="X933" i="4" s="1"/>
  <c r="X934" i="4" a="1"/>
  <c r="X934" i="4" s="1"/>
  <c r="X935" i="4" a="1"/>
  <c r="X935" i="4" s="1"/>
  <c r="X936" i="4" a="1"/>
  <c r="X936" i="4" s="1"/>
  <c r="X937" i="4" a="1"/>
  <c r="X937" i="4" s="1"/>
  <c r="X938" i="4" a="1"/>
  <c r="X938" i="4" s="1"/>
  <c r="X939" i="4" a="1"/>
  <c r="X939" i="4" s="1"/>
  <c r="X940" i="4" a="1"/>
  <c r="X940" i="4" s="1"/>
  <c r="X941" i="4" a="1"/>
  <c r="X941" i="4" s="1"/>
  <c r="X942" i="4" a="1"/>
  <c r="X942" i="4" s="1"/>
  <c r="X943" i="4" a="1"/>
  <c r="X943" i="4" s="1"/>
  <c r="X944" i="4" a="1"/>
  <c r="X944" i="4" s="1"/>
  <c r="X945" i="4" a="1"/>
  <c r="X945" i="4" s="1"/>
  <c r="X946" i="4" a="1"/>
  <c r="X946" i="4" s="1"/>
  <c r="X947" i="4" a="1"/>
  <c r="X947" i="4" s="1"/>
  <c r="X948" i="4" a="1"/>
  <c r="X948" i="4" s="1"/>
  <c r="X949" i="4" a="1"/>
  <c r="X949" i="4" s="1"/>
  <c r="X950" i="4" a="1"/>
  <c r="X950" i="4" s="1"/>
  <c r="X951" i="4" a="1"/>
  <c r="X951" i="4" s="1"/>
  <c r="X952" i="4" a="1"/>
  <c r="X952" i="4" s="1"/>
  <c r="X953" i="4" a="1"/>
  <c r="X953" i="4" s="1"/>
  <c r="X954" i="4" a="1"/>
  <c r="X954" i="4" s="1"/>
  <c r="X955" i="4" a="1"/>
  <c r="X955" i="4" s="1"/>
  <c r="X956" i="4" a="1"/>
  <c r="X956" i="4" s="1"/>
  <c r="X957" i="4" a="1"/>
  <c r="X957" i="4" s="1"/>
  <c r="X958" i="4" a="1"/>
  <c r="X958" i="4" s="1"/>
  <c r="X959" i="4" a="1"/>
  <c r="X959" i="4" s="1"/>
  <c r="X960" i="4" a="1"/>
  <c r="X960" i="4" s="1"/>
  <c r="X961" i="4" a="1"/>
  <c r="X961" i="4" s="1"/>
  <c r="X962" i="4" a="1"/>
  <c r="X962" i="4" s="1"/>
  <c r="X963" i="4" a="1"/>
  <c r="X963" i="4" s="1"/>
  <c r="X964" i="4" a="1"/>
  <c r="X964" i="4" s="1"/>
  <c r="X965" i="4" a="1"/>
  <c r="X965" i="4" s="1"/>
  <c r="X966" i="4" a="1"/>
  <c r="X966" i="4" s="1"/>
  <c r="X967" i="4" a="1"/>
  <c r="X967" i="4" s="1"/>
  <c r="X968" i="4" a="1"/>
  <c r="X968" i="4" s="1"/>
  <c r="X969" i="4" a="1"/>
  <c r="X969" i="4" s="1"/>
  <c r="X970" i="4" a="1"/>
  <c r="X970" i="4" s="1"/>
  <c r="X971" i="4" a="1"/>
  <c r="X971" i="4" s="1"/>
  <c r="X972" i="4" a="1"/>
  <c r="X972" i="4" s="1"/>
  <c r="X973" i="4" a="1"/>
  <c r="X973" i="4" s="1"/>
  <c r="X974" i="4" a="1"/>
  <c r="X974" i="4" s="1"/>
  <c r="X975" i="4" a="1"/>
  <c r="X975" i="4" s="1"/>
  <c r="X976" i="4" a="1"/>
  <c r="X976" i="4" s="1"/>
  <c r="X977" i="4" a="1"/>
  <c r="X977" i="4" s="1"/>
  <c r="X978" i="4" a="1"/>
  <c r="X978" i="4" s="1"/>
  <c r="X979" i="4" a="1"/>
  <c r="X979" i="4" s="1"/>
  <c r="X980" i="4" a="1"/>
  <c r="X980" i="4" s="1"/>
  <c r="X981" i="4" a="1"/>
  <c r="X981" i="4" s="1"/>
  <c r="X982" i="4" a="1"/>
  <c r="X982" i="4" s="1"/>
  <c r="X983" i="4" a="1"/>
  <c r="X983" i="4" s="1"/>
  <c r="X984" i="4" a="1"/>
  <c r="X984" i="4" s="1"/>
  <c r="X985" i="4" a="1"/>
  <c r="X985" i="4" s="1"/>
  <c r="X986" i="4" a="1"/>
  <c r="X986" i="4" s="1"/>
  <c r="X987" i="4" a="1"/>
  <c r="X987" i="4" s="1"/>
  <c r="X988" i="4" a="1"/>
  <c r="X988" i="4" s="1"/>
  <c r="X989" i="4" a="1"/>
  <c r="X989" i="4" s="1"/>
  <c r="X990" i="4" a="1"/>
  <c r="X990" i="4" s="1"/>
  <c r="X991" i="4" a="1"/>
  <c r="X991" i="4" s="1"/>
  <c r="X992" i="4" a="1"/>
  <c r="X992" i="4" s="1"/>
  <c r="X993" i="4" a="1"/>
  <c r="X993" i="4" s="1"/>
  <c r="X994" i="4" a="1"/>
  <c r="X994" i="4" s="1"/>
  <c r="X995" i="4" a="1"/>
  <c r="X995" i="4" s="1"/>
  <c r="X996" i="4" a="1"/>
  <c r="X996" i="4" s="1"/>
  <c r="X997" i="4" a="1"/>
  <c r="X997" i="4" s="1"/>
  <c r="X998" i="4" a="1"/>
  <c r="X998" i="4" s="1"/>
  <c r="X999" i="4" a="1"/>
  <c r="X999" i="4" s="1"/>
  <c r="X1000" i="4" a="1"/>
  <c r="X1000" i="4" s="1"/>
  <c r="X1001" i="4" a="1"/>
  <c r="X1001" i="4" s="1"/>
  <c r="X1002" i="4" a="1"/>
  <c r="X1002" i="4" s="1"/>
  <c r="X1003" i="4" a="1"/>
  <c r="X1003" i="4" s="1"/>
  <c r="X1004" i="4" a="1"/>
  <c r="X1004" i="4" s="1"/>
  <c r="X1005" i="4" a="1"/>
  <c r="X1005" i="4" s="1"/>
  <c r="X1006" i="4" a="1"/>
  <c r="X1006" i="4" s="1"/>
  <c r="X1007" i="4" a="1"/>
  <c r="X1007" i="4" s="1"/>
  <c r="X1008" i="4" a="1"/>
  <c r="X1008" i="4" s="1"/>
  <c r="X1009" i="4" a="1"/>
  <c r="X1009" i="4" s="1"/>
  <c r="X1010" i="4" a="1"/>
  <c r="X1010" i="4" s="1"/>
  <c r="X1011" i="4" a="1"/>
  <c r="X1011" i="4" s="1"/>
  <c r="X1012" i="4" a="1"/>
  <c r="X1012" i="4" s="1"/>
  <c r="X1013" i="4" a="1"/>
  <c r="X1013" i="4" s="1"/>
  <c r="X1014" i="4" a="1"/>
  <c r="X1014" i="4" s="1"/>
  <c r="X1015" i="4" a="1"/>
  <c r="X1015" i="4" s="1"/>
  <c r="X1016" i="4" a="1"/>
  <c r="X1016" i="4" s="1"/>
  <c r="X1017" i="4" a="1"/>
  <c r="X1017" i="4" s="1"/>
  <c r="X1018" i="4" a="1"/>
  <c r="X1018" i="4" s="1"/>
  <c r="X1019" i="4" a="1"/>
  <c r="X1019" i="4" s="1"/>
  <c r="X1020" i="4" a="1"/>
  <c r="X1020" i="4" s="1"/>
  <c r="X1021" i="4" a="1"/>
  <c r="X1021" i="4" s="1"/>
  <c r="X1022" i="4" a="1"/>
  <c r="X1022" i="4" s="1"/>
  <c r="X1023" i="4" a="1"/>
  <c r="X1023" i="4" s="1"/>
  <c r="X1024" i="4" a="1"/>
  <c r="X1024" i="4" s="1"/>
  <c r="X1025" i="4" a="1"/>
  <c r="X1025" i="4" s="1"/>
  <c r="X1026" i="4" a="1"/>
  <c r="X1026" i="4" s="1"/>
  <c r="X1027" i="4" a="1"/>
  <c r="X1027" i="4" s="1"/>
  <c r="X1028" i="4" a="1"/>
  <c r="X1028" i="4" s="1"/>
  <c r="X1029" i="4" a="1"/>
  <c r="X1029" i="4" s="1"/>
  <c r="X1030" i="4" a="1"/>
  <c r="X1030" i="4" s="1"/>
  <c r="X1031" i="4" a="1"/>
  <c r="X1031" i="4" s="1"/>
  <c r="X1032" i="4" a="1"/>
  <c r="X1032" i="4" s="1"/>
  <c r="X1033" i="4" a="1"/>
  <c r="X1033" i="4" s="1"/>
  <c r="X1034" i="4" a="1"/>
  <c r="X1034" i="4" s="1"/>
  <c r="X1035" i="4" a="1"/>
  <c r="X1035" i="4" s="1"/>
  <c r="X1036" i="4" a="1"/>
  <c r="X1036" i="4" s="1"/>
  <c r="X1037" i="4" a="1"/>
  <c r="X1037" i="4" s="1"/>
  <c r="X1038" i="4" a="1"/>
  <c r="X1038" i="4" s="1"/>
  <c r="X1039" i="4" a="1"/>
  <c r="X1039" i="4" s="1"/>
  <c r="X1040" i="4" a="1"/>
  <c r="X1040" i="4" s="1"/>
  <c r="X1041" i="4" a="1"/>
  <c r="X1041" i="4" s="1"/>
  <c r="X1042" i="4" a="1"/>
  <c r="X1042" i="4" s="1"/>
  <c r="X1043" i="4" a="1"/>
  <c r="X1043" i="4" s="1"/>
  <c r="X1044" i="4" a="1"/>
  <c r="X1044" i="4" s="1"/>
  <c r="X1045" i="4" a="1"/>
  <c r="X1045" i="4" s="1"/>
  <c r="X1046" i="4" a="1"/>
  <c r="X1046" i="4" s="1"/>
  <c r="X1047" i="4" a="1"/>
  <c r="X1047" i="4" s="1"/>
  <c r="X1048" i="4" a="1"/>
  <c r="X1048" i="4" s="1"/>
  <c r="X1049" i="4" a="1"/>
  <c r="X1049" i="4" s="1"/>
  <c r="X1050" i="4" a="1"/>
  <c r="X1050" i="4" s="1"/>
  <c r="X1051" i="4" a="1"/>
  <c r="X1051" i="4" s="1"/>
  <c r="X1052" i="4" a="1"/>
  <c r="X1052" i="4" s="1"/>
  <c r="X1053" i="4" a="1"/>
  <c r="X1053" i="4" s="1"/>
  <c r="X1054" i="4" a="1"/>
  <c r="X1054" i="4" s="1"/>
  <c r="X1055" i="4" a="1"/>
  <c r="X1055" i="4" s="1"/>
  <c r="X1056" i="4" a="1"/>
  <c r="X1056" i="4" s="1"/>
  <c r="X1057" i="4" a="1"/>
  <c r="X1057" i="4" s="1"/>
  <c r="X1058" i="4" a="1"/>
  <c r="X1058" i="4" s="1"/>
  <c r="X1059" i="4" a="1"/>
  <c r="X1059" i="4" s="1"/>
  <c r="X1060" i="4" a="1"/>
  <c r="X1060" i="4" s="1"/>
  <c r="X1061" i="4" a="1"/>
  <c r="X1061" i="4" s="1"/>
  <c r="X1062" i="4" a="1"/>
  <c r="X1062" i="4" s="1"/>
  <c r="X1063" i="4" a="1"/>
  <c r="X1063" i="4" s="1"/>
  <c r="X1064" i="4" a="1"/>
  <c r="X1064" i="4" s="1"/>
  <c r="X1065" i="4" a="1"/>
  <c r="X1065" i="4" s="1"/>
  <c r="X1066" i="4" a="1"/>
  <c r="X1066" i="4" s="1"/>
  <c r="X1067" i="4" a="1"/>
  <c r="X1067" i="4" s="1"/>
  <c r="X1068" i="4" a="1"/>
  <c r="X1068" i="4" s="1"/>
  <c r="X1069" i="4" a="1"/>
  <c r="X1069" i="4" s="1"/>
  <c r="X1070" i="4" a="1"/>
  <c r="X1070" i="4" s="1"/>
  <c r="X1071" i="4" a="1"/>
  <c r="X1071" i="4" s="1"/>
  <c r="X1072" i="4" a="1"/>
  <c r="X1072" i="4" s="1"/>
  <c r="X1073" i="4" a="1"/>
  <c r="X1073" i="4" s="1"/>
  <c r="X1074" i="4" a="1"/>
  <c r="X1074" i="4" s="1"/>
  <c r="X1075" i="4" a="1"/>
  <c r="X1075" i="4" s="1"/>
  <c r="X1076" i="4" a="1"/>
  <c r="X1076" i="4" s="1"/>
  <c r="X1077" i="4" a="1"/>
  <c r="X1077" i="4" s="1"/>
  <c r="X1078" i="4" a="1"/>
  <c r="X1078" i="4" s="1"/>
  <c r="X1079" i="4" a="1"/>
  <c r="X1079" i="4" s="1"/>
  <c r="X1080" i="4" a="1"/>
  <c r="X1080" i="4" s="1"/>
  <c r="X1081" i="4" a="1"/>
  <c r="X1081" i="4" s="1"/>
  <c r="X1082" i="4" a="1"/>
  <c r="X1082" i="4" s="1"/>
  <c r="X1083" i="4" a="1"/>
  <c r="X1083" i="4" s="1"/>
  <c r="X1084" i="4" a="1"/>
  <c r="X1084" i="4" s="1"/>
  <c r="X1085" i="4" a="1"/>
  <c r="X1085" i="4" s="1"/>
  <c r="X1086" i="4" a="1"/>
  <c r="X1086" i="4" s="1"/>
  <c r="X1087" i="4" a="1"/>
  <c r="X1087" i="4" s="1"/>
  <c r="X1088" i="4" a="1"/>
  <c r="X1088" i="4" s="1"/>
  <c r="X1089" i="4" a="1"/>
  <c r="X1089" i="4" s="1"/>
  <c r="X1090" i="4" a="1"/>
  <c r="X1090" i="4" s="1"/>
  <c r="X1091" i="4" a="1"/>
  <c r="X1091" i="4" s="1"/>
  <c r="X1092" i="4" a="1"/>
  <c r="X1092" i="4" s="1"/>
  <c r="X1093" i="4" a="1"/>
  <c r="X1093" i="4" s="1"/>
  <c r="X1094" i="4" a="1"/>
  <c r="X1094" i="4" s="1"/>
  <c r="X1095" i="4" a="1"/>
  <c r="X1095" i="4" s="1"/>
  <c r="X1096" i="4" a="1"/>
  <c r="X1096" i="4" s="1"/>
  <c r="X1097" i="4" a="1"/>
  <c r="X1097" i="4" s="1"/>
  <c r="X1098" i="4" a="1"/>
  <c r="X1098" i="4" s="1"/>
  <c r="X1099" i="4" a="1"/>
  <c r="X1099" i="4" s="1"/>
  <c r="X1100" i="4" a="1"/>
  <c r="X1100" i="4" s="1"/>
  <c r="X1101" i="4" a="1"/>
  <c r="X1101" i="4" s="1"/>
  <c r="X1102" i="4" a="1"/>
  <c r="X1102" i="4" s="1"/>
  <c r="X1103" i="4" a="1"/>
  <c r="X1103" i="4" s="1"/>
  <c r="X1104" i="4" a="1"/>
  <c r="X1104" i="4" s="1"/>
  <c r="X1105" i="4" a="1"/>
  <c r="X1105" i="4" s="1"/>
  <c r="X1106" i="4" a="1"/>
  <c r="X1106" i="4" s="1"/>
  <c r="X1107" i="4" a="1"/>
  <c r="X1107" i="4" s="1"/>
  <c r="X1108" i="4" a="1"/>
  <c r="X1108" i="4" s="1"/>
  <c r="X1109" i="4" a="1"/>
  <c r="X1109" i="4" s="1"/>
  <c r="X1110" i="4" a="1"/>
  <c r="X1110" i="4" s="1"/>
  <c r="X1111" i="4" a="1"/>
  <c r="X1111" i="4" s="1"/>
  <c r="X1112" i="4" a="1"/>
  <c r="X1112" i="4" s="1"/>
  <c r="X1113" i="4" a="1"/>
  <c r="X1113" i="4" s="1"/>
  <c r="X1114" i="4" a="1"/>
  <c r="X1114" i="4" s="1"/>
  <c r="X1115" i="4" a="1"/>
  <c r="X1115" i="4" s="1"/>
  <c r="X1116" i="4" a="1"/>
  <c r="X1116" i="4" s="1"/>
  <c r="X1117" i="4" a="1"/>
  <c r="X1117" i="4" s="1"/>
  <c r="X1118" i="4" a="1"/>
  <c r="X1118" i="4" s="1"/>
  <c r="X1119" i="4" a="1"/>
  <c r="X1119" i="4" s="1"/>
  <c r="X1120" i="4" a="1"/>
  <c r="X1120" i="4" s="1"/>
  <c r="X1121" i="4" a="1"/>
  <c r="X1121" i="4" s="1"/>
  <c r="X1122" i="4" a="1"/>
  <c r="X1122" i="4" s="1"/>
  <c r="X1123" i="4" a="1"/>
  <c r="X1123" i="4" s="1"/>
  <c r="X1124" i="4" a="1"/>
  <c r="X1124" i="4" s="1"/>
  <c r="X1125" i="4" a="1"/>
  <c r="X1125" i="4" s="1"/>
  <c r="X1126" i="4" a="1"/>
  <c r="X1126" i="4" s="1"/>
  <c r="X1127" i="4" a="1"/>
  <c r="X1127" i="4" s="1"/>
  <c r="X1128" i="4" a="1"/>
  <c r="X1128" i="4" s="1"/>
  <c r="X1129" i="4" a="1"/>
  <c r="X1129" i="4" s="1"/>
  <c r="X1130" i="4" a="1"/>
  <c r="X1130" i="4" s="1"/>
  <c r="X1131" i="4" a="1"/>
  <c r="X1131" i="4" s="1"/>
  <c r="X1132" i="4" a="1"/>
  <c r="X1132" i="4" s="1"/>
  <c r="X1133" i="4" a="1"/>
  <c r="X1133" i="4" s="1"/>
  <c r="X1134" i="4" a="1"/>
  <c r="X1134" i="4" s="1"/>
  <c r="X1135" i="4" a="1"/>
  <c r="X1135" i="4" s="1"/>
  <c r="X1136" i="4" a="1"/>
  <c r="X1136" i="4" s="1"/>
  <c r="X1137" i="4" a="1"/>
  <c r="X1137" i="4" s="1"/>
  <c r="X1138" i="4" a="1"/>
  <c r="X1138" i="4" s="1"/>
  <c r="X1139" i="4" a="1"/>
  <c r="X1139" i="4" s="1"/>
  <c r="X1140" i="4" a="1"/>
  <c r="X1140" i="4" s="1"/>
  <c r="X1141" i="4" a="1"/>
  <c r="X1141" i="4" s="1"/>
  <c r="X1142" i="4" a="1"/>
  <c r="X1142" i="4" s="1"/>
  <c r="X1143" i="4" a="1"/>
  <c r="X1143" i="4" s="1"/>
  <c r="X1144" i="4" a="1"/>
  <c r="X1144" i="4" s="1"/>
  <c r="X1145" i="4" a="1"/>
  <c r="X1145" i="4" s="1"/>
  <c r="X1146" i="4" a="1"/>
  <c r="X1146" i="4" s="1"/>
  <c r="X1147" i="4" a="1"/>
  <c r="X1147" i="4" s="1"/>
  <c r="X1148" i="4" a="1"/>
  <c r="X1148" i="4" s="1"/>
  <c r="X1149" i="4" a="1"/>
  <c r="X1149" i="4" s="1"/>
  <c r="X1150" i="4" a="1"/>
  <c r="X1150" i="4" s="1"/>
  <c r="X1151" i="4" a="1"/>
  <c r="X1151" i="4" s="1"/>
  <c r="X1152" i="4" a="1"/>
  <c r="X1152" i="4" s="1"/>
  <c r="X1153" i="4" a="1"/>
  <c r="X1153" i="4" s="1"/>
  <c r="X1154" i="4" a="1"/>
  <c r="X1154" i="4" s="1"/>
  <c r="X1155" i="4" a="1"/>
  <c r="X1155" i="4" s="1"/>
  <c r="X1156" i="4" a="1"/>
  <c r="X1156" i="4" s="1"/>
  <c r="X1157" i="4" a="1"/>
  <c r="X1157" i="4" s="1"/>
  <c r="X1158" i="4" a="1"/>
  <c r="X1158" i="4" s="1"/>
  <c r="X1159" i="4" a="1"/>
  <c r="X1159" i="4" s="1"/>
  <c r="X1160" i="4" a="1"/>
  <c r="X1160" i="4" s="1"/>
  <c r="X1161" i="4" a="1"/>
  <c r="X1161" i="4" s="1"/>
  <c r="X1162" i="4" a="1"/>
  <c r="X1162" i="4" s="1"/>
  <c r="X1163" i="4" a="1"/>
  <c r="X1163" i="4" s="1"/>
  <c r="X1164" i="4" a="1"/>
  <c r="X1164" i="4" s="1"/>
  <c r="X1165" i="4" a="1"/>
  <c r="X1165" i="4" s="1"/>
  <c r="X1166" i="4" a="1"/>
  <c r="X1166" i="4" s="1"/>
  <c r="X1167" i="4" a="1"/>
  <c r="X1167" i="4" s="1"/>
  <c r="X1168" i="4" a="1"/>
  <c r="X1168" i="4" s="1"/>
  <c r="X1169" i="4" a="1"/>
  <c r="X1169" i="4" s="1"/>
  <c r="X1170" i="4" a="1"/>
  <c r="X1170" i="4" s="1"/>
  <c r="X1171" i="4" a="1"/>
  <c r="X1171" i="4" s="1"/>
  <c r="X1172" i="4" a="1"/>
  <c r="X1172" i="4" s="1"/>
  <c r="X1173" i="4" a="1"/>
  <c r="X1173" i="4" s="1"/>
  <c r="X1174" i="4" a="1"/>
  <c r="X1174" i="4" s="1"/>
  <c r="X1175" i="4" a="1"/>
  <c r="X1175" i="4" s="1"/>
  <c r="X1176" i="4" a="1"/>
  <c r="X1176" i="4" s="1"/>
  <c r="X1177" i="4" a="1"/>
  <c r="X1177" i="4" s="1"/>
  <c r="X1178" i="4" a="1"/>
  <c r="X1178" i="4" s="1"/>
  <c r="X1179" i="4" a="1"/>
  <c r="X1179" i="4" s="1"/>
  <c r="X1180" i="4" a="1"/>
  <c r="X1180" i="4" s="1"/>
  <c r="X1181" i="4" a="1"/>
  <c r="X1181" i="4" s="1"/>
  <c r="X1182" i="4" a="1"/>
  <c r="X1182" i="4" s="1"/>
  <c r="X1183" i="4" a="1"/>
  <c r="X1183" i="4" s="1"/>
  <c r="X1184" i="4" a="1"/>
  <c r="X1184" i="4" s="1"/>
  <c r="X1185" i="4" a="1"/>
  <c r="X1185" i="4" s="1"/>
  <c r="X1186" i="4" a="1"/>
  <c r="X1186" i="4" s="1"/>
  <c r="X1187" i="4" a="1"/>
  <c r="X1187" i="4" s="1"/>
  <c r="X1188" i="4" a="1"/>
  <c r="X1188" i="4" s="1"/>
  <c r="X1189" i="4" a="1"/>
  <c r="X1189" i="4" s="1"/>
  <c r="X1190" i="4" a="1"/>
  <c r="X1190" i="4" s="1"/>
  <c r="X1191" i="4" a="1"/>
  <c r="X1191" i="4" s="1"/>
  <c r="X1192" i="4" a="1"/>
  <c r="X1192" i="4" s="1"/>
  <c r="X1193" i="4" a="1"/>
  <c r="X1193" i="4" s="1"/>
  <c r="X1194" i="4" a="1"/>
  <c r="X1194" i="4" s="1"/>
  <c r="X1195" i="4" a="1"/>
  <c r="X1195" i="4" s="1"/>
  <c r="X1196" i="4" a="1"/>
  <c r="X1196" i="4" s="1"/>
  <c r="X1197" i="4" a="1"/>
  <c r="X1197" i="4" s="1"/>
  <c r="X1198" i="4" a="1"/>
  <c r="X1198" i="4" s="1"/>
  <c r="X1199" i="4" a="1"/>
  <c r="X1199" i="4" s="1"/>
  <c r="X1200" i="4" a="1"/>
  <c r="X1200" i="4" s="1"/>
  <c r="X1201" i="4" a="1"/>
  <c r="X1201" i="4" s="1"/>
  <c r="X1202" i="4" a="1"/>
  <c r="X1202" i="4" s="1"/>
  <c r="X1203" i="4" a="1"/>
  <c r="X1203" i="4" s="1"/>
  <c r="X1204" i="4" a="1"/>
  <c r="X1204" i="4" s="1"/>
  <c r="X1205" i="4" a="1"/>
  <c r="X1205" i="4" s="1"/>
  <c r="X1206" i="4" a="1"/>
  <c r="X1206" i="4" s="1"/>
  <c r="X1207" i="4" a="1"/>
  <c r="X1207" i="4" s="1"/>
  <c r="X1208" i="4" a="1"/>
  <c r="X1208" i="4" s="1"/>
  <c r="X1209" i="4" a="1"/>
  <c r="X1209" i="4" s="1"/>
  <c r="X1210" i="4" a="1"/>
  <c r="X1210" i="4" s="1"/>
  <c r="X1211" i="4" a="1"/>
  <c r="X1211" i="4" s="1"/>
  <c r="X1212" i="4" a="1"/>
  <c r="X1212" i="4" s="1"/>
  <c r="X1213" i="4" a="1"/>
  <c r="X1213" i="4" s="1"/>
  <c r="X1214" i="4" a="1"/>
  <c r="X1214" i="4" s="1"/>
  <c r="X1215" i="4" a="1"/>
  <c r="X1215" i="4" s="1"/>
  <c r="X1216" i="4" a="1"/>
  <c r="X1216" i="4" s="1"/>
  <c r="X1217" i="4" a="1"/>
  <c r="X1217" i="4" s="1"/>
  <c r="X1218" i="4" a="1"/>
  <c r="X1218" i="4" s="1"/>
  <c r="X1219" i="4" a="1"/>
  <c r="X1219" i="4" s="1"/>
  <c r="X1220" i="4" a="1"/>
  <c r="X1220" i="4" s="1"/>
  <c r="X1221" i="4" a="1"/>
  <c r="X1221" i="4" s="1"/>
  <c r="X1222" i="4" a="1"/>
  <c r="X1222" i="4" s="1"/>
  <c r="X1223" i="4" a="1"/>
  <c r="X1223" i="4" s="1"/>
  <c r="X1224" i="4" a="1"/>
  <c r="X1224" i="4" s="1"/>
  <c r="X1225" i="4" a="1"/>
  <c r="X1225" i="4" s="1"/>
  <c r="X1226" i="4" a="1"/>
  <c r="X1226" i="4" s="1"/>
  <c r="X1227" i="4" a="1"/>
  <c r="X1227" i="4" s="1"/>
  <c r="X1228" i="4" a="1"/>
  <c r="X1228" i="4" s="1"/>
  <c r="X1229" i="4" a="1"/>
  <c r="X1229" i="4" s="1"/>
  <c r="X1230" i="4" a="1"/>
  <c r="X1230" i="4" s="1"/>
  <c r="X1231" i="4" a="1"/>
  <c r="X1231" i="4" s="1"/>
  <c r="X1232" i="4" a="1"/>
  <c r="X1232" i="4" s="1"/>
  <c r="X1233" i="4" a="1"/>
  <c r="X1233" i="4" s="1"/>
  <c r="X1234" i="4" a="1"/>
  <c r="X1234" i="4" s="1"/>
  <c r="X1235" i="4" a="1"/>
  <c r="X1235" i="4" s="1"/>
  <c r="X1236" i="4" a="1"/>
  <c r="X1236" i="4" s="1"/>
  <c r="X1237" i="4" a="1"/>
  <c r="X1237" i="4" s="1"/>
  <c r="X1238" i="4" a="1"/>
  <c r="X1238" i="4" s="1"/>
  <c r="X1239" i="4" a="1"/>
  <c r="X1239" i="4" s="1"/>
  <c r="X1240" i="4" a="1"/>
  <c r="X1240" i="4" s="1"/>
  <c r="X1241" i="4" a="1"/>
  <c r="X1241" i="4" s="1"/>
  <c r="X1242" i="4" a="1"/>
  <c r="X1242" i="4" s="1"/>
  <c r="X1243" i="4" a="1"/>
  <c r="X1243" i="4" s="1"/>
  <c r="X1244" i="4" a="1"/>
  <c r="X1244" i="4" s="1"/>
  <c r="X1245" i="4" a="1"/>
  <c r="X1245" i="4" s="1"/>
  <c r="X1246" i="4" a="1"/>
  <c r="X1246" i="4" s="1"/>
  <c r="X1247" i="4" a="1"/>
  <c r="X1247" i="4" s="1"/>
  <c r="X1248" i="4" a="1"/>
  <c r="X1248" i="4" s="1"/>
  <c r="X1249" i="4" a="1"/>
  <c r="X1249" i="4" s="1"/>
  <c r="X1250" i="4" a="1"/>
  <c r="X1250" i="4" s="1"/>
  <c r="X1251" i="4" a="1"/>
  <c r="X1251" i="4" s="1"/>
  <c r="X1252" i="4" a="1"/>
  <c r="X1252" i="4" s="1"/>
  <c r="X1253" i="4" a="1"/>
  <c r="X1253" i="4" s="1"/>
  <c r="X1254" i="4" a="1"/>
  <c r="X1254" i="4" s="1"/>
  <c r="X1255" i="4" a="1"/>
  <c r="X1255" i="4" s="1"/>
  <c r="X1256" i="4" a="1"/>
  <c r="X1256" i="4" s="1"/>
  <c r="X1257" i="4" a="1"/>
  <c r="X1257" i="4" s="1"/>
  <c r="X1258" i="4" a="1"/>
  <c r="X1258" i="4" s="1"/>
  <c r="X1259" i="4" a="1"/>
  <c r="X1259" i="4" s="1"/>
  <c r="X1260" i="4" a="1"/>
  <c r="X1260" i="4" s="1"/>
  <c r="X1261" i="4" a="1"/>
  <c r="X1261" i="4" s="1"/>
  <c r="X1262" i="4" a="1"/>
  <c r="X1262" i="4" s="1"/>
  <c r="X1263" i="4" a="1"/>
  <c r="X1263" i="4" s="1"/>
  <c r="X1264" i="4" a="1"/>
  <c r="X1264" i="4" s="1"/>
  <c r="X1265" i="4" a="1"/>
  <c r="X1265" i="4" s="1"/>
  <c r="X1266" i="4" a="1"/>
  <c r="X1266" i="4" s="1"/>
  <c r="X1267" i="4" a="1"/>
  <c r="X1267" i="4" s="1"/>
  <c r="X1268" i="4" a="1"/>
  <c r="X1268" i="4" s="1"/>
  <c r="X1269" i="4" a="1"/>
  <c r="X1269" i="4" s="1"/>
  <c r="X1270" i="4" a="1"/>
  <c r="X1270" i="4" s="1"/>
  <c r="X1271" i="4" a="1"/>
  <c r="X1271" i="4" s="1"/>
  <c r="X1272" i="4" a="1"/>
  <c r="X1272" i="4" s="1"/>
  <c r="X1273" i="4" a="1"/>
  <c r="X1273" i="4" s="1"/>
  <c r="X1274" i="4" a="1"/>
  <c r="X1274" i="4" s="1"/>
  <c r="X1275" i="4" a="1"/>
  <c r="X1275" i="4" s="1"/>
  <c r="X1276" i="4" a="1"/>
  <c r="X1276" i="4" s="1"/>
  <c r="X1277" i="4" a="1"/>
  <c r="X1277" i="4" s="1"/>
  <c r="X1278" i="4" a="1"/>
  <c r="X1278" i="4" s="1"/>
  <c r="X1279" i="4" a="1"/>
  <c r="X1279" i="4" s="1"/>
  <c r="X1280" i="4" a="1"/>
  <c r="X1280" i="4" s="1"/>
  <c r="X1281" i="4" a="1"/>
  <c r="X1281" i="4" s="1"/>
  <c r="X1282" i="4" a="1"/>
  <c r="X1282" i="4" s="1"/>
  <c r="X1283" i="4" a="1"/>
  <c r="X1283" i="4" s="1"/>
  <c r="X1284" i="4" a="1"/>
  <c r="X1284" i="4" s="1"/>
  <c r="X1285" i="4" a="1"/>
  <c r="X1285" i="4" s="1"/>
  <c r="X1286" i="4" a="1"/>
  <c r="X1286" i="4" s="1"/>
  <c r="X1287" i="4" a="1"/>
  <c r="X1287" i="4" s="1"/>
  <c r="X1288" i="4" a="1"/>
  <c r="X1288" i="4" s="1"/>
  <c r="X1289" i="4" a="1"/>
  <c r="X1289" i="4" s="1"/>
  <c r="X1290" i="4" a="1"/>
  <c r="X1290" i="4" s="1"/>
  <c r="X1291" i="4" a="1"/>
  <c r="X1291" i="4" s="1"/>
  <c r="X1292" i="4" a="1"/>
  <c r="X1292" i="4" s="1"/>
  <c r="X1293" i="4" a="1"/>
  <c r="X1293" i="4" s="1"/>
  <c r="X1294" i="4" a="1"/>
  <c r="X1294" i="4" s="1"/>
  <c r="X1295" i="4" a="1"/>
  <c r="X1295" i="4" s="1"/>
  <c r="X1296" i="4" a="1"/>
  <c r="X1296" i="4" s="1"/>
  <c r="X1297" i="4" a="1"/>
  <c r="X1297" i="4" s="1"/>
  <c r="X1298" i="4" a="1"/>
  <c r="X1298" i="4" s="1"/>
  <c r="X1299" i="4" a="1"/>
  <c r="X1299" i="4" s="1"/>
  <c r="X1300" i="4" a="1"/>
  <c r="X1300" i="4" s="1"/>
  <c r="X1301" i="4" a="1"/>
  <c r="X1301" i="4" s="1"/>
  <c r="X1302" i="4" a="1"/>
  <c r="X1302" i="4" s="1"/>
  <c r="X1303" i="4" a="1"/>
  <c r="X1303" i="4" s="1"/>
  <c r="X1304" i="4" a="1"/>
  <c r="X1304" i="4" s="1"/>
  <c r="X1305" i="4" a="1"/>
  <c r="X1305" i="4" s="1"/>
  <c r="X1306" i="4" a="1"/>
  <c r="X1306" i="4" s="1"/>
  <c r="X1307" i="4" a="1"/>
  <c r="X1307" i="4" s="1"/>
  <c r="X1308" i="4" a="1"/>
  <c r="X1308" i="4" s="1"/>
  <c r="X1309" i="4" a="1"/>
  <c r="X1309" i="4" s="1"/>
  <c r="X1310" i="4" a="1"/>
  <c r="X1310" i="4" s="1"/>
  <c r="X1311" i="4" a="1"/>
  <c r="X1311" i="4" s="1"/>
  <c r="X1312" i="4" a="1"/>
  <c r="X1312" i="4" s="1"/>
  <c r="X1313" i="4" a="1"/>
  <c r="X1313" i="4" s="1"/>
  <c r="X1314" i="4" a="1"/>
  <c r="X1314" i="4" s="1"/>
  <c r="X1315" i="4" a="1"/>
  <c r="X1315" i="4" s="1"/>
  <c r="X1316" i="4" a="1"/>
  <c r="X1316" i="4" s="1"/>
  <c r="X1317" i="4" a="1"/>
  <c r="X1317" i="4" s="1"/>
  <c r="X1318" i="4" a="1"/>
  <c r="X1318" i="4" s="1"/>
  <c r="X1319" i="4" a="1"/>
  <c r="X1319" i="4" s="1"/>
  <c r="X1320" i="4" a="1"/>
  <c r="X1320" i="4" s="1"/>
  <c r="X1321" i="4" a="1"/>
  <c r="X1321" i="4" s="1"/>
  <c r="X1322" i="4" a="1"/>
  <c r="X1322" i="4" s="1"/>
  <c r="X1323" i="4" a="1"/>
  <c r="X1323" i="4" s="1"/>
  <c r="X1324" i="4" a="1"/>
  <c r="X1324" i="4" s="1"/>
  <c r="X1325" i="4" a="1"/>
  <c r="X1325" i="4" s="1"/>
  <c r="X1326" i="4" a="1"/>
  <c r="X1326" i="4" s="1"/>
  <c r="X1327" i="4" a="1"/>
  <c r="X1327" i="4" s="1"/>
  <c r="X1328" i="4" a="1"/>
  <c r="X1328" i="4" s="1"/>
  <c r="X1329" i="4" a="1"/>
  <c r="X1329" i="4" s="1"/>
  <c r="X1330" i="4" a="1"/>
  <c r="X1330" i="4" s="1"/>
  <c r="X1331" i="4" a="1"/>
  <c r="X1331" i="4" s="1"/>
  <c r="X1332" i="4" a="1"/>
  <c r="X1332" i="4" s="1"/>
  <c r="X1333" i="4" a="1"/>
  <c r="X1333" i="4" s="1"/>
  <c r="X1334" i="4" a="1"/>
  <c r="X1334" i="4" s="1"/>
  <c r="X1335" i="4" a="1"/>
  <c r="X1335" i="4" s="1"/>
  <c r="X1336" i="4" a="1"/>
  <c r="X1336" i="4" s="1"/>
  <c r="X1337" i="4" a="1"/>
  <c r="X1337" i="4" s="1"/>
  <c r="X1338" i="4" a="1"/>
  <c r="X1338" i="4" s="1"/>
  <c r="X1339" i="4" a="1"/>
  <c r="X1339" i="4" s="1"/>
  <c r="X1340" i="4" a="1"/>
  <c r="X1340" i="4" s="1"/>
  <c r="X1341" i="4" a="1"/>
  <c r="X1341" i="4" s="1"/>
  <c r="X1342" i="4" a="1"/>
  <c r="X1342" i="4" s="1"/>
  <c r="X1343" i="4" a="1"/>
  <c r="X1343" i="4" s="1"/>
  <c r="X1344" i="4" a="1"/>
  <c r="X1344" i="4" s="1"/>
  <c r="X1345" i="4" a="1"/>
  <c r="X1345" i="4" s="1"/>
  <c r="X1346" i="4" a="1"/>
  <c r="X1346" i="4" s="1"/>
  <c r="X1347" i="4" a="1"/>
  <c r="X1347" i="4" s="1"/>
  <c r="X1348" i="4" a="1"/>
  <c r="X1348" i="4" s="1"/>
  <c r="X1349" i="4" a="1"/>
  <c r="X1349" i="4" s="1"/>
  <c r="X1350" i="4" a="1"/>
  <c r="X1350" i="4" s="1"/>
  <c r="X1351" i="4" a="1"/>
  <c r="X1351" i="4" s="1"/>
  <c r="X1352" i="4" a="1"/>
  <c r="X1352" i="4" s="1"/>
  <c r="X1353" i="4" a="1"/>
  <c r="X1353" i="4" s="1"/>
  <c r="X1354" i="4" a="1"/>
  <c r="X1354" i="4" s="1"/>
  <c r="X1355" i="4" a="1"/>
  <c r="X1355" i="4" s="1"/>
  <c r="X1356" i="4" a="1"/>
  <c r="X1356" i="4" s="1"/>
  <c r="X1357" i="4" a="1"/>
  <c r="X1357" i="4" s="1"/>
  <c r="X1358" i="4" a="1"/>
  <c r="X1358" i="4" s="1"/>
  <c r="X1359" i="4" a="1"/>
  <c r="X1359" i="4" s="1"/>
  <c r="X1360" i="4" a="1"/>
  <c r="X1360" i="4" s="1"/>
  <c r="X1361" i="4" a="1"/>
  <c r="X1361" i="4" s="1"/>
  <c r="X1362" i="4" a="1"/>
  <c r="X1362" i="4" s="1"/>
  <c r="X1363" i="4" a="1"/>
  <c r="X1363" i="4" s="1"/>
  <c r="X1364" i="4" a="1"/>
  <c r="X1364" i="4" s="1"/>
  <c r="X1365" i="4" a="1"/>
  <c r="X1365" i="4" s="1"/>
  <c r="X1366" i="4" a="1"/>
  <c r="X1366" i="4" s="1"/>
  <c r="X1367" i="4" a="1"/>
  <c r="X1367" i="4" s="1"/>
  <c r="X1368" i="4" a="1"/>
  <c r="X1368" i="4" s="1"/>
  <c r="X1369" i="4" a="1"/>
  <c r="X1369" i="4" s="1"/>
  <c r="X1370" i="4" a="1"/>
  <c r="X1370" i="4" s="1"/>
  <c r="X1371" i="4" a="1"/>
  <c r="X1371" i="4" s="1"/>
  <c r="X1372" i="4" a="1"/>
  <c r="X1372" i="4" s="1"/>
  <c r="X1373" i="4" a="1"/>
  <c r="X1373" i="4" s="1"/>
  <c r="X1374" i="4" a="1"/>
  <c r="X1374" i="4" s="1"/>
  <c r="X1375" i="4" a="1"/>
  <c r="X1375" i="4" s="1"/>
  <c r="X1376" i="4" a="1"/>
  <c r="X1376" i="4" s="1"/>
  <c r="X1377" i="4" a="1"/>
  <c r="X1377" i="4" s="1"/>
  <c r="X1378" i="4" a="1"/>
  <c r="X1378" i="4" s="1"/>
  <c r="X1379" i="4" a="1"/>
  <c r="X1379" i="4" s="1"/>
  <c r="X1380" i="4" a="1"/>
  <c r="X1380" i="4" s="1"/>
  <c r="X1381" i="4" a="1"/>
  <c r="X1381" i="4" s="1"/>
  <c r="X1382" i="4" a="1"/>
  <c r="X1382" i="4" s="1"/>
  <c r="X1383" i="4" a="1"/>
  <c r="X1383" i="4" s="1"/>
  <c r="X1384" i="4" a="1"/>
  <c r="X1384" i="4" s="1"/>
  <c r="X1385" i="4" a="1"/>
  <c r="X1385" i="4" s="1"/>
  <c r="X1386" i="4" a="1"/>
  <c r="X1386" i="4" s="1"/>
  <c r="X1387" i="4" a="1"/>
  <c r="X1387" i="4" s="1"/>
  <c r="X1388" i="4" a="1"/>
  <c r="X1388" i="4" s="1"/>
  <c r="X1389" i="4" a="1"/>
  <c r="X1389" i="4" s="1"/>
  <c r="X1390" i="4" a="1"/>
  <c r="X1390" i="4" s="1"/>
  <c r="X1391" i="4" a="1"/>
  <c r="X1391" i="4" s="1"/>
  <c r="X1392" i="4" a="1"/>
  <c r="X1392" i="4" s="1"/>
  <c r="X1393" i="4" a="1"/>
  <c r="X1393" i="4" s="1"/>
  <c r="X1394" i="4" a="1"/>
  <c r="X1394" i="4" s="1"/>
  <c r="X1395" i="4" a="1"/>
  <c r="X1395" i="4" s="1"/>
  <c r="X1396" i="4" a="1"/>
  <c r="X1396" i="4" s="1"/>
  <c r="X1397" i="4" a="1"/>
  <c r="X1397" i="4" s="1"/>
  <c r="X1398" i="4" a="1"/>
  <c r="X1398" i="4" s="1"/>
  <c r="X1399" i="4" a="1"/>
  <c r="X1399" i="4" s="1"/>
  <c r="X1400" i="4" a="1"/>
  <c r="X1400" i="4" s="1"/>
  <c r="X1401" i="4" a="1"/>
  <c r="X1401" i="4" s="1"/>
  <c r="X1402" i="4" a="1"/>
  <c r="X1402" i="4" s="1"/>
  <c r="X1403" i="4" a="1"/>
  <c r="X1403" i="4" s="1"/>
  <c r="X1404" i="4" a="1"/>
  <c r="X1404" i="4" s="1"/>
  <c r="X1405" i="4" a="1"/>
  <c r="X1405" i="4" s="1"/>
  <c r="X1406" i="4" a="1"/>
  <c r="X1406" i="4" s="1"/>
  <c r="X1407" i="4" a="1"/>
  <c r="X1407" i="4" s="1"/>
  <c r="X1408" i="4" a="1"/>
  <c r="X1408" i="4" s="1"/>
  <c r="X1409" i="4" a="1"/>
  <c r="X1409" i="4" s="1"/>
  <c r="X1410" i="4" a="1"/>
  <c r="X1410" i="4" s="1"/>
  <c r="X1411" i="4" a="1"/>
  <c r="X1411" i="4" s="1"/>
  <c r="X1412" i="4" a="1"/>
  <c r="X1412" i="4" s="1"/>
  <c r="X1413" i="4" a="1"/>
  <c r="X1413" i="4" s="1"/>
  <c r="X1414" i="4" a="1"/>
  <c r="X1414" i="4" s="1"/>
  <c r="X1415" i="4" a="1"/>
  <c r="X1415" i="4" s="1"/>
  <c r="X1416" i="4" a="1"/>
  <c r="X1416" i="4" s="1"/>
  <c r="X1417" i="4" a="1"/>
  <c r="X1417" i="4" s="1"/>
  <c r="X1418" i="4" a="1"/>
  <c r="X1418" i="4" s="1"/>
  <c r="X1419" i="4" a="1"/>
  <c r="X1419" i="4" s="1"/>
  <c r="X1420" i="4" a="1"/>
  <c r="X1420" i="4" s="1"/>
  <c r="X1421" i="4" a="1"/>
  <c r="X1421" i="4" s="1"/>
  <c r="X1422" i="4" a="1"/>
  <c r="X1422" i="4" s="1"/>
  <c r="X1423" i="4" a="1"/>
  <c r="X1423" i="4" s="1"/>
  <c r="X1424" i="4" a="1"/>
  <c r="X1424" i="4" s="1"/>
  <c r="X1425" i="4" a="1"/>
  <c r="X1425" i="4" s="1"/>
  <c r="X1426" i="4" a="1"/>
  <c r="X1426" i="4" s="1"/>
  <c r="X1427" i="4" a="1"/>
  <c r="X1427" i="4" s="1"/>
  <c r="X1428" i="4" a="1"/>
  <c r="X1428" i="4" s="1"/>
  <c r="X1429" i="4" a="1"/>
  <c r="X1429" i="4" s="1"/>
  <c r="X1430" i="4" a="1"/>
  <c r="X1430" i="4" s="1"/>
  <c r="X1431" i="4" a="1"/>
  <c r="X1431" i="4" s="1"/>
  <c r="X1432" i="4" a="1"/>
  <c r="X1432" i="4" s="1"/>
  <c r="X1433" i="4" a="1"/>
  <c r="X1433" i="4" s="1"/>
  <c r="X1434" i="4" a="1"/>
  <c r="X1434" i="4" s="1"/>
  <c r="X1435" i="4" a="1"/>
  <c r="X1435" i="4" s="1"/>
  <c r="X1436" i="4" a="1"/>
  <c r="X1436" i="4" s="1"/>
  <c r="X1437" i="4" a="1"/>
  <c r="X1437" i="4" s="1"/>
  <c r="X1438" i="4" a="1"/>
  <c r="X1438" i="4" s="1"/>
  <c r="X1439" i="4" a="1"/>
  <c r="X1439" i="4" s="1"/>
  <c r="X1440" i="4" a="1"/>
  <c r="X1440" i="4" s="1"/>
  <c r="X1441" i="4" a="1"/>
  <c r="X1441" i="4" s="1"/>
  <c r="X1442" i="4" a="1"/>
  <c r="X1442" i="4" s="1"/>
  <c r="X1443" i="4" a="1"/>
  <c r="X1443" i="4" s="1"/>
  <c r="X1444" i="4" a="1"/>
  <c r="X1444" i="4" s="1"/>
  <c r="X1445" i="4" a="1"/>
  <c r="X1445" i="4" s="1"/>
  <c r="X1446" i="4" a="1"/>
  <c r="X1446" i="4" s="1"/>
  <c r="X1447" i="4" a="1"/>
  <c r="X1447" i="4" s="1"/>
  <c r="X1448" i="4" a="1"/>
  <c r="X1448" i="4" s="1"/>
  <c r="X1449" i="4" a="1"/>
  <c r="X1449" i="4" s="1"/>
  <c r="X1450" i="4" a="1"/>
  <c r="X1450" i="4" s="1"/>
  <c r="X1451" i="4" a="1"/>
  <c r="X1451" i="4" s="1"/>
  <c r="X1452" i="4" a="1"/>
  <c r="X1452" i="4" s="1"/>
  <c r="X1453" i="4" a="1"/>
  <c r="X1453" i="4" s="1"/>
  <c r="X1454" i="4" a="1"/>
  <c r="X1454" i="4" s="1"/>
  <c r="X1455" i="4" a="1"/>
  <c r="X1455" i="4" s="1"/>
  <c r="X1456" i="4" a="1"/>
  <c r="X1456" i="4" s="1"/>
  <c r="X1457" i="4" a="1"/>
  <c r="X1457" i="4" s="1"/>
  <c r="X1458" i="4" a="1"/>
  <c r="X1458" i="4" s="1"/>
  <c r="X1459" i="4" a="1"/>
  <c r="X1459" i="4" s="1"/>
  <c r="X1460" i="4" a="1"/>
  <c r="X1460" i="4" s="1"/>
  <c r="X1461" i="4" a="1"/>
  <c r="X1461" i="4" s="1"/>
  <c r="X1462" i="4" a="1"/>
  <c r="X1462" i="4" s="1"/>
  <c r="X1463" i="4" a="1"/>
  <c r="X1463" i="4" s="1"/>
  <c r="X1464" i="4" a="1"/>
  <c r="X1464" i="4" s="1"/>
  <c r="X1465" i="4" a="1"/>
  <c r="X1465" i="4" s="1"/>
  <c r="X1466" i="4" a="1"/>
  <c r="X1466" i="4" s="1"/>
  <c r="X1467" i="4" a="1"/>
  <c r="X1467" i="4" s="1"/>
  <c r="X1468" i="4" a="1"/>
  <c r="X1468" i="4" s="1"/>
  <c r="X1469" i="4" a="1"/>
  <c r="X1469" i="4" s="1"/>
  <c r="X1470" i="4" a="1"/>
  <c r="X1470" i="4" s="1"/>
  <c r="X1471" i="4" a="1"/>
  <c r="X1471" i="4" s="1"/>
  <c r="X1472" i="4" a="1"/>
  <c r="X1472" i="4" s="1"/>
  <c r="X1473" i="4" a="1"/>
  <c r="X1473" i="4" s="1"/>
  <c r="X1474" i="4" a="1"/>
  <c r="X1474" i="4" s="1"/>
  <c r="X1475" i="4" a="1"/>
  <c r="X1475" i="4" s="1"/>
  <c r="X1476" i="4" a="1"/>
  <c r="X1476" i="4" s="1"/>
  <c r="X1477" i="4" a="1"/>
  <c r="X1477" i="4" s="1"/>
  <c r="X1478" i="4" a="1"/>
  <c r="X1478" i="4" s="1"/>
  <c r="X1479" i="4" a="1"/>
  <c r="X1479" i="4" s="1"/>
  <c r="X1480" i="4" a="1"/>
  <c r="X1480" i="4" s="1"/>
  <c r="X1481" i="4" a="1"/>
  <c r="X1481" i="4" s="1"/>
  <c r="X1482" i="4" a="1"/>
  <c r="X1482" i="4" s="1"/>
  <c r="X1483" i="4" a="1"/>
  <c r="X1483" i="4" s="1"/>
  <c r="X1484" i="4" a="1"/>
  <c r="X1484" i="4" s="1"/>
  <c r="X1485" i="4" a="1"/>
  <c r="X1485" i="4" s="1"/>
  <c r="X1486" i="4" a="1"/>
  <c r="X1486" i="4" s="1"/>
  <c r="X1487" i="4" a="1"/>
  <c r="X1487" i="4" s="1"/>
  <c r="X1488" i="4" a="1"/>
  <c r="X1488" i="4" s="1"/>
  <c r="X1489" i="4" a="1"/>
  <c r="X1489" i="4" s="1"/>
  <c r="X1490" i="4" a="1"/>
  <c r="X1490" i="4" s="1"/>
  <c r="X1491" i="4" a="1"/>
  <c r="X1491" i="4" s="1"/>
  <c r="X1492" i="4" a="1"/>
  <c r="X1492" i="4" s="1"/>
  <c r="X1493" i="4" a="1"/>
  <c r="X1493" i="4" s="1"/>
  <c r="X1494" i="4" a="1"/>
  <c r="X1494" i="4" s="1"/>
  <c r="X1495" i="4" a="1"/>
  <c r="X1495" i="4" s="1"/>
  <c r="X1496" i="4" a="1"/>
  <c r="X1496" i="4" s="1"/>
  <c r="X1497" i="4" a="1"/>
  <c r="X1497" i="4" s="1"/>
  <c r="X1498" i="4" a="1"/>
  <c r="X1498" i="4" s="1"/>
  <c r="X1499" i="4" a="1"/>
  <c r="X1499" i="4" s="1"/>
  <c r="X1500" i="4" a="1"/>
  <c r="X1500" i="4" s="1"/>
  <c r="X1501" i="4" a="1"/>
  <c r="X1501" i="4" s="1"/>
  <c r="X1502" i="4" a="1"/>
  <c r="X1502" i="4" s="1"/>
  <c r="X1503" i="4" a="1"/>
  <c r="X1503" i="4" s="1"/>
  <c r="X1504" i="4" a="1"/>
  <c r="X1504" i="4" s="1"/>
  <c r="X1505" i="4" a="1"/>
  <c r="X1505" i="4" s="1"/>
  <c r="X1506" i="4" a="1"/>
  <c r="X1506" i="4" s="1"/>
  <c r="X1507" i="4" a="1"/>
  <c r="X1507" i="4" s="1"/>
  <c r="X1508" i="4" a="1"/>
  <c r="X1508" i="4" s="1"/>
  <c r="X1509" i="4" a="1"/>
  <c r="X1509" i="4" s="1"/>
  <c r="X1510" i="4" a="1"/>
  <c r="X1510" i="4" s="1"/>
  <c r="X1511" i="4" a="1"/>
  <c r="X1511" i="4" s="1"/>
  <c r="X1512" i="4" a="1"/>
  <c r="X1512" i="4" s="1"/>
  <c r="X1513" i="4" a="1"/>
  <c r="X1513" i="4" s="1"/>
  <c r="X1514" i="4" a="1"/>
  <c r="X1514" i="4" s="1"/>
  <c r="X1515" i="4" a="1"/>
  <c r="X1515" i="4" s="1"/>
  <c r="X1516" i="4" a="1"/>
  <c r="X1516" i="4" s="1"/>
  <c r="X1517" i="4" a="1"/>
  <c r="X1517" i="4" s="1"/>
  <c r="X1518" i="4" a="1"/>
  <c r="X1518" i="4" s="1"/>
  <c r="X1519" i="4" a="1"/>
  <c r="X1519" i="4" s="1"/>
  <c r="X1520" i="4" a="1"/>
  <c r="X1520" i="4" s="1"/>
  <c r="X1521" i="4" a="1"/>
  <c r="X1521" i="4" s="1"/>
  <c r="X1522" i="4" a="1"/>
  <c r="X1522" i="4" s="1"/>
  <c r="X1523" i="4" a="1"/>
  <c r="X1523" i="4" s="1"/>
  <c r="X1524" i="4" a="1"/>
  <c r="X1524" i="4" s="1"/>
  <c r="X1525" i="4" a="1"/>
  <c r="X1525" i="4" s="1"/>
  <c r="X1526" i="4" a="1"/>
  <c r="X1526" i="4" s="1"/>
  <c r="X1527" i="4" a="1"/>
  <c r="X1527" i="4" s="1"/>
  <c r="X1528" i="4" a="1"/>
  <c r="X1528" i="4" s="1"/>
  <c r="X1529" i="4" a="1"/>
  <c r="X1529" i="4" s="1"/>
  <c r="X1530" i="4" a="1"/>
  <c r="X1530" i="4" s="1"/>
  <c r="X1531" i="4" a="1"/>
  <c r="X1531" i="4" s="1"/>
  <c r="X1532" i="4" a="1"/>
  <c r="X1532" i="4" s="1"/>
  <c r="X1533" i="4" a="1"/>
  <c r="X1533" i="4" s="1"/>
  <c r="X1534" i="4" a="1"/>
  <c r="X1534" i="4" s="1"/>
  <c r="X1535" i="4" a="1"/>
  <c r="X1535" i="4" s="1"/>
  <c r="X1536" i="4" a="1"/>
  <c r="X1536" i="4" s="1"/>
  <c r="X1537" i="4" a="1"/>
  <c r="X1537" i="4" s="1"/>
  <c r="X1538" i="4" a="1"/>
  <c r="X1538" i="4" s="1"/>
  <c r="X1539" i="4" a="1"/>
  <c r="X1539" i="4" s="1"/>
  <c r="X1540" i="4" a="1"/>
  <c r="X1540" i="4" s="1"/>
  <c r="X1541" i="4" a="1"/>
  <c r="X1541" i="4" s="1"/>
  <c r="X1542" i="4" a="1"/>
  <c r="X1542" i="4" s="1"/>
  <c r="X1543" i="4" a="1"/>
  <c r="X1543" i="4" s="1"/>
  <c r="X1544" i="4" a="1"/>
  <c r="X1544" i="4" s="1"/>
  <c r="X1545" i="4" a="1"/>
  <c r="X1545" i="4" s="1"/>
  <c r="X1546" i="4" a="1"/>
  <c r="X1546" i="4" s="1"/>
  <c r="X1547" i="4" a="1"/>
  <c r="X1547" i="4" s="1"/>
  <c r="X1548" i="4" a="1"/>
  <c r="X1548" i="4" s="1"/>
  <c r="X1549" i="4" a="1"/>
  <c r="X1549" i="4" s="1"/>
  <c r="X1550" i="4" a="1"/>
  <c r="X1550" i="4" s="1"/>
  <c r="X1551" i="4" a="1"/>
  <c r="X1551" i="4" s="1"/>
  <c r="X1552" i="4" a="1"/>
  <c r="X1552" i="4" s="1"/>
  <c r="X1553" i="4" a="1"/>
  <c r="X1553" i="4" s="1"/>
  <c r="X1554" i="4" a="1"/>
  <c r="X1554" i="4" s="1"/>
  <c r="X1555" i="4" a="1"/>
  <c r="X1555" i="4" s="1"/>
  <c r="X1556" i="4" a="1"/>
  <c r="X1556" i="4" s="1"/>
  <c r="X1557" i="4" a="1"/>
  <c r="X1557" i="4" s="1"/>
  <c r="X1558" i="4" a="1"/>
  <c r="X1558" i="4" s="1"/>
  <c r="X1559" i="4" a="1"/>
  <c r="X1559" i="4" s="1"/>
  <c r="X1560" i="4" a="1"/>
  <c r="X1560" i="4" s="1"/>
  <c r="X1561" i="4" a="1"/>
  <c r="X1561" i="4" s="1"/>
  <c r="X1562" i="4" a="1"/>
  <c r="X1562" i="4" s="1"/>
  <c r="X1563" i="4" a="1"/>
  <c r="X1563" i="4" s="1"/>
  <c r="X1564" i="4" a="1"/>
  <c r="X1564" i="4" s="1"/>
  <c r="X1565" i="4" a="1"/>
  <c r="X1565" i="4" s="1"/>
  <c r="X1566" i="4" a="1"/>
  <c r="X1566" i="4" s="1"/>
  <c r="X1567" i="4" a="1"/>
  <c r="X1567" i="4" s="1"/>
  <c r="X1568" i="4" a="1"/>
  <c r="X1568" i="4" s="1"/>
  <c r="X1569" i="4" a="1"/>
  <c r="X1569" i="4" s="1"/>
  <c r="X1570" i="4" a="1"/>
  <c r="X1570" i="4" s="1"/>
  <c r="X1571" i="4" a="1"/>
  <c r="X1571" i="4" s="1"/>
  <c r="X1572" i="4" a="1"/>
  <c r="X1572" i="4" s="1"/>
  <c r="X1573" i="4" a="1"/>
  <c r="X1573" i="4" s="1"/>
  <c r="X1574" i="4" a="1"/>
  <c r="X1574" i="4" s="1"/>
  <c r="X1575" i="4" a="1"/>
  <c r="X1575" i="4" s="1"/>
  <c r="X1576" i="4" a="1"/>
  <c r="X1576" i="4" s="1"/>
  <c r="X1577" i="4" a="1"/>
  <c r="X1577" i="4" s="1"/>
  <c r="X1578" i="4" a="1"/>
  <c r="X1578" i="4" s="1"/>
  <c r="X1579" i="4" a="1"/>
  <c r="X1579" i="4" s="1"/>
  <c r="X1580" i="4" a="1"/>
  <c r="X1580" i="4" s="1"/>
  <c r="X1581" i="4" a="1"/>
  <c r="X1581" i="4" s="1"/>
  <c r="X1582" i="4" a="1"/>
  <c r="X1582" i="4" s="1"/>
  <c r="X1583" i="4" a="1"/>
  <c r="X1583" i="4" s="1"/>
  <c r="X1584" i="4" a="1"/>
  <c r="X1584" i="4" s="1"/>
  <c r="X1585" i="4" a="1"/>
  <c r="X1585" i="4" s="1"/>
  <c r="X1586" i="4" a="1"/>
  <c r="X1586" i="4" s="1"/>
  <c r="X1587" i="4" a="1"/>
  <c r="X1587" i="4" s="1"/>
  <c r="X1588" i="4" a="1"/>
  <c r="X1588" i="4" s="1"/>
  <c r="X1589" i="4" a="1"/>
  <c r="X1589" i="4" s="1"/>
  <c r="X1590" i="4" a="1"/>
  <c r="X1590" i="4" s="1"/>
  <c r="X1591" i="4" a="1"/>
  <c r="X1591" i="4" s="1"/>
  <c r="X1592" i="4" a="1"/>
  <c r="X1592" i="4" s="1"/>
  <c r="X1593" i="4" a="1"/>
  <c r="X1593" i="4" s="1"/>
  <c r="X1594" i="4" a="1"/>
  <c r="X1594" i="4" s="1"/>
  <c r="X1595" i="4" a="1"/>
  <c r="X1595" i="4" s="1"/>
  <c r="X1596" i="4" a="1"/>
  <c r="X1596" i="4" s="1"/>
  <c r="X1597" i="4" a="1"/>
  <c r="X1597" i="4" s="1"/>
  <c r="X1598" i="4" a="1"/>
  <c r="X1598" i="4" s="1"/>
  <c r="X1599" i="4" a="1"/>
  <c r="X1599" i="4" s="1"/>
  <c r="X1600" i="4" a="1"/>
  <c r="X1600" i="4" s="1"/>
  <c r="X1601" i="4" a="1"/>
  <c r="X1601" i="4" s="1"/>
  <c r="X1602" i="4" a="1"/>
  <c r="X1602" i="4" s="1"/>
  <c r="X1603" i="4" a="1"/>
  <c r="X1603" i="4" s="1"/>
  <c r="X1604" i="4" a="1"/>
  <c r="X1604" i="4" s="1"/>
  <c r="X1605" i="4" a="1"/>
  <c r="X1605" i="4" s="1"/>
  <c r="X1606" i="4" a="1"/>
  <c r="X1606" i="4" s="1"/>
  <c r="X1607" i="4" a="1"/>
  <c r="X1607" i="4" s="1"/>
  <c r="X1608" i="4" a="1"/>
  <c r="X1608" i="4" s="1"/>
  <c r="X1609" i="4" a="1"/>
  <c r="X1609" i="4" s="1"/>
  <c r="X1610" i="4" a="1"/>
  <c r="X1610" i="4" s="1"/>
  <c r="X1611" i="4" a="1"/>
  <c r="X1611" i="4" s="1"/>
  <c r="X1612" i="4" a="1"/>
  <c r="X1612" i="4" s="1"/>
  <c r="X1613" i="4" a="1"/>
  <c r="X1613" i="4" s="1"/>
  <c r="X1614" i="4" a="1"/>
  <c r="X1614" i="4" s="1"/>
  <c r="X1615" i="4" a="1"/>
  <c r="X1615" i="4" s="1"/>
  <c r="X1616" i="4" a="1"/>
  <c r="X1616" i="4" s="1"/>
  <c r="X1617" i="4" a="1"/>
  <c r="X1617" i="4" s="1"/>
  <c r="X1618" i="4" a="1"/>
  <c r="X1618" i="4" s="1"/>
  <c r="X1619" i="4" a="1"/>
  <c r="X1619" i="4" s="1"/>
  <c r="X1620" i="4" a="1"/>
  <c r="X1620" i="4" s="1"/>
  <c r="X1621" i="4" a="1"/>
  <c r="X1621" i="4" s="1"/>
  <c r="X1622" i="4" a="1"/>
  <c r="X1622" i="4" s="1"/>
  <c r="X1623" i="4" a="1"/>
  <c r="X1623" i="4" s="1"/>
  <c r="X1624" i="4" a="1"/>
  <c r="X1624" i="4" s="1"/>
  <c r="X1625" i="4" a="1"/>
  <c r="X1625" i="4" s="1"/>
  <c r="X1626" i="4" a="1"/>
  <c r="X1626" i="4" s="1"/>
  <c r="X1627" i="4" a="1"/>
  <c r="X1627" i="4" s="1"/>
  <c r="X1628" i="4" a="1"/>
  <c r="X1628" i="4" s="1"/>
  <c r="X1629" i="4" a="1"/>
  <c r="X1629" i="4" s="1"/>
  <c r="X1630" i="4" a="1"/>
  <c r="X1630" i="4" s="1"/>
  <c r="X1631" i="4" a="1"/>
  <c r="X1631" i="4" s="1"/>
  <c r="X1632" i="4" a="1"/>
  <c r="X1632" i="4" s="1"/>
  <c r="X1633" i="4" a="1"/>
  <c r="X1633" i="4" s="1"/>
  <c r="X1634" i="4" a="1"/>
  <c r="X1634" i="4" s="1"/>
  <c r="X1635" i="4" a="1"/>
  <c r="X1635" i="4" s="1"/>
  <c r="X1636" i="4" a="1"/>
  <c r="X1636" i="4" s="1"/>
  <c r="X1637" i="4" a="1"/>
  <c r="X1637" i="4" s="1"/>
  <c r="X1638" i="4" a="1"/>
  <c r="X1638" i="4" s="1"/>
  <c r="X1639" i="4" a="1"/>
  <c r="X1639" i="4" s="1"/>
  <c r="X1640" i="4" a="1"/>
  <c r="X1640" i="4" s="1"/>
  <c r="X1641" i="4" a="1"/>
  <c r="X1641" i="4" s="1"/>
  <c r="X1642" i="4" a="1"/>
  <c r="X1642" i="4" s="1"/>
  <c r="X1643" i="4" a="1"/>
  <c r="X1643" i="4" s="1"/>
  <c r="X1644" i="4" a="1"/>
  <c r="X1644" i="4" s="1"/>
  <c r="X1645" i="4" a="1"/>
  <c r="X1645" i="4" s="1"/>
  <c r="X1646" i="4" a="1"/>
  <c r="X1646" i="4" s="1"/>
  <c r="X1647" i="4" a="1"/>
  <c r="X1647" i="4" s="1"/>
  <c r="X1648" i="4" a="1"/>
  <c r="X1648" i="4" s="1"/>
  <c r="X1649" i="4" a="1"/>
  <c r="X1649" i="4" s="1"/>
  <c r="X1650" i="4" a="1"/>
  <c r="X1650" i="4" s="1"/>
  <c r="X1651" i="4" a="1"/>
  <c r="X1651" i="4" s="1"/>
  <c r="X1652" i="4" a="1"/>
  <c r="X1652" i="4" s="1"/>
  <c r="X1653" i="4" a="1"/>
  <c r="X1653" i="4" s="1"/>
  <c r="X1654" i="4" a="1"/>
  <c r="X1654" i="4" s="1"/>
  <c r="X1655" i="4" a="1"/>
  <c r="X1655" i="4" s="1"/>
  <c r="X1656" i="4" a="1"/>
  <c r="X1656" i="4" s="1"/>
  <c r="X1657" i="4" a="1"/>
  <c r="X1657" i="4" s="1"/>
  <c r="X1658" i="4" a="1"/>
  <c r="X1658" i="4" s="1"/>
  <c r="X1659" i="4" a="1"/>
  <c r="X1659" i="4" s="1"/>
  <c r="X1660" i="4" a="1"/>
  <c r="X1660" i="4" s="1"/>
  <c r="X1661" i="4" a="1"/>
  <c r="X1661" i="4" s="1"/>
  <c r="X1662" i="4" a="1"/>
  <c r="X1662" i="4" s="1"/>
  <c r="X1663" i="4" a="1"/>
  <c r="X1663" i="4" s="1"/>
  <c r="X1664" i="4" a="1"/>
  <c r="X1664" i="4" s="1"/>
  <c r="X1665" i="4" a="1"/>
  <c r="X1665" i="4" s="1"/>
  <c r="X1666" i="4" a="1"/>
  <c r="X1666" i="4" s="1"/>
  <c r="X1667" i="4" a="1"/>
  <c r="X1667" i="4" s="1"/>
  <c r="X1668" i="4" a="1"/>
  <c r="X1668" i="4" s="1"/>
  <c r="X1669" i="4" a="1"/>
  <c r="X1669" i="4" s="1"/>
  <c r="X1670" i="4" a="1"/>
  <c r="X1670" i="4" s="1"/>
  <c r="X1671" i="4" a="1"/>
  <c r="X1671" i="4" s="1"/>
  <c r="X1672" i="4" a="1"/>
  <c r="X1672" i="4" s="1"/>
  <c r="X1673" i="4" a="1"/>
  <c r="X1673" i="4" s="1"/>
  <c r="X1674" i="4" a="1"/>
  <c r="X1674" i="4" s="1"/>
  <c r="X1675" i="4" a="1"/>
  <c r="X1675" i="4" s="1"/>
  <c r="X1676" i="4" a="1"/>
  <c r="X1676" i="4" s="1"/>
  <c r="X1677" i="4" a="1"/>
  <c r="X1677" i="4" s="1"/>
  <c r="X1678" i="4" a="1"/>
  <c r="X1678" i="4" s="1"/>
  <c r="X1679" i="4" a="1"/>
  <c r="X1679" i="4" s="1"/>
  <c r="X1680" i="4" a="1"/>
  <c r="X1680" i="4" s="1"/>
  <c r="X1681" i="4" a="1"/>
  <c r="X1681" i="4" s="1"/>
  <c r="X1682" i="4" a="1"/>
  <c r="X1682" i="4" s="1"/>
  <c r="X1683" i="4" a="1"/>
  <c r="X1683" i="4" s="1"/>
  <c r="X1684" i="4" a="1"/>
  <c r="X1684" i="4" s="1"/>
  <c r="X1685" i="4" a="1"/>
  <c r="X1685" i="4" s="1"/>
  <c r="X1686" i="4" a="1"/>
  <c r="X1686" i="4" s="1"/>
  <c r="X1687" i="4" a="1"/>
  <c r="X1687" i="4" s="1"/>
  <c r="X1688" i="4" a="1"/>
  <c r="X1688" i="4" s="1"/>
  <c r="X1689" i="4" a="1"/>
  <c r="X1689" i="4" s="1"/>
  <c r="X1690" i="4" a="1"/>
  <c r="X1690" i="4" s="1"/>
  <c r="X1691" i="4" a="1"/>
  <c r="X1691" i="4" s="1"/>
  <c r="X1692" i="4" a="1"/>
  <c r="X1692" i="4" s="1"/>
  <c r="X1693" i="4" a="1"/>
  <c r="X1693" i="4" s="1"/>
  <c r="X1694" i="4" a="1"/>
  <c r="X1694" i="4" s="1"/>
  <c r="X1695" i="4" a="1"/>
  <c r="X1695" i="4" s="1"/>
  <c r="X1696" i="4" a="1"/>
  <c r="X1696" i="4" s="1"/>
  <c r="X1697" i="4" a="1"/>
  <c r="X1697" i="4" s="1"/>
  <c r="X1698" i="4" a="1"/>
  <c r="X1698" i="4" s="1"/>
  <c r="X1699" i="4" a="1"/>
  <c r="X1699" i="4" s="1"/>
  <c r="X1700" i="4" a="1"/>
  <c r="X1700" i="4" s="1"/>
  <c r="X1701" i="4" a="1"/>
  <c r="X1701" i="4" s="1"/>
  <c r="X1702" i="4" a="1"/>
  <c r="X1702" i="4" s="1"/>
  <c r="X1703" i="4" a="1"/>
  <c r="X1703" i="4" s="1"/>
  <c r="X1704" i="4" a="1"/>
  <c r="X1704" i="4" s="1"/>
  <c r="X1705" i="4" a="1"/>
  <c r="X1705" i="4" s="1"/>
  <c r="X1706" i="4" a="1"/>
  <c r="X1706" i="4" s="1"/>
  <c r="X1707" i="4" a="1"/>
  <c r="X1707" i="4" s="1"/>
  <c r="X1708" i="4" a="1"/>
  <c r="X1708" i="4" s="1"/>
  <c r="X1709" i="4" a="1"/>
  <c r="X1709" i="4" s="1"/>
  <c r="X1710" i="4" a="1"/>
  <c r="X1710" i="4" s="1"/>
  <c r="X1711" i="4" a="1"/>
  <c r="X1711" i="4" s="1"/>
  <c r="X1712" i="4" a="1"/>
  <c r="X1712" i="4" s="1"/>
  <c r="X1713" i="4" a="1"/>
  <c r="X1713" i="4" s="1"/>
  <c r="X1714" i="4" a="1"/>
  <c r="X1714" i="4" s="1"/>
  <c r="X1715" i="4" a="1"/>
  <c r="X1715" i="4" s="1"/>
  <c r="X1716" i="4" a="1"/>
  <c r="X1716" i="4" s="1"/>
  <c r="X1717" i="4" a="1"/>
  <c r="X1717" i="4" s="1"/>
  <c r="X1718" i="4" a="1"/>
  <c r="X1718" i="4" s="1"/>
  <c r="X1719" i="4" a="1"/>
  <c r="X1719" i="4" s="1"/>
  <c r="X1720" i="4" a="1"/>
  <c r="X1720" i="4" s="1"/>
  <c r="X1721" i="4" a="1"/>
  <c r="X1721" i="4" s="1"/>
  <c r="X1722" i="4" a="1"/>
  <c r="X1722" i="4" s="1"/>
  <c r="X1723" i="4" a="1"/>
  <c r="X1723" i="4" s="1"/>
  <c r="X1724" i="4" a="1"/>
  <c r="X1724" i="4" s="1"/>
  <c r="X1725" i="4" a="1"/>
  <c r="X1725" i="4" s="1"/>
  <c r="X1726" i="4" a="1"/>
  <c r="X1726" i="4" s="1"/>
  <c r="X1727" i="4" a="1"/>
  <c r="X1727" i="4" s="1"/>
  <c r="X1728" i="4" a="1"/>
  <c r="X1728" i="4" s="1"/>
  <c r="X1729" i="4" a="1"/>
  <c r="X1729" i="4" s="1"/>
  <c r="X1730" i="4" a="1"/>
  <c r="X1730" i="4" s="1"/>
  <c r="X1731" i="4" a="1"/>
  <c r="X1731" i="4" s="1"/>
  <c r="X1732" i="4" a="1"/>
  <c r="X1732" i="4" s="1"/>
  <c r="X1733" i="4" a="1"/>
  <c r="X1733" i="4" s="1"/>
  <c r="X1734" i="4" a="1"/>
  <c r="X1734" i="4" s="1"/>
  <c r="X1735" i="4" a="1"/>
  <c r="X1735" i="4" s="1"/>
  <c r="X1736" i="4" a="1"/>
  <c r="X1736" i="4" s="1"/>
  <c r="X1737" i="4" a="1"/>
  <c r="X1737" i="4" s="1"/>
  <c r="X1738" i="4" a="1"/>
  <c r="X1738" i="4" s="1"/>
  <c r="X1739" i="4" a="1"/>
  <c r="X1739" i="4" s="1"/>
  <c r="X1740" i="4" a="1"/>
  <c r="X1740" i="4" s="1"/>
  <c r="X1741" i="4" a="1"/>
  <c r="X1741" i="4" s="1"/>
  <c r="X1742" i="4" a="1"/>
  <c r="X1742" i="4" s="1"/>
  <c r="X1743" i="4" a="1"/>
  <c r="X1743" i="4" s="1"/>
  <c r="X1744" i="4" a="1"/>
  <c r="X1744" i="4" s="1"/>
  <c r="X1745" i="4" a="1"/>
  <c r="X1745" i="4" s="1"/>
  <c r="X1746" i="4" a="1"/>
  <c r="X1746" i="4" s="1"/>
  <c r="X1747" i="4" a="1"/>
  <c r="X1747" i="4" s="1"/>
  <c r="X1748" i="4" a="1"/>
  <c r="X1748" i="4" s="1"/>
  <c r="X1749" i="4" a="1"/>
  <c r="X1749" i="4" s="1"/>
  <c r="X1750" i="4" a="1"/>
  <c r="X1750" i="4" s="1"/>
  <c r="X1751" i="4" a="1"/>
  <c r="X1751" i="4" s="1"/>
  <c r="X1752" i="4" a="1"/>
  <c r="X1752" i="4" s="1"/>
  <c r="X1753" i="4" a="1"/>
  <c r="X1753" i="4" s="1"/>
  <c r="X1754" i="4" a="1"/>
  <c r="X1754" i="4" s="1"/>
  <c r="X1755" i="4" a="1"/>
  <c r="X1755" i="4" s="1"/>
  <c r="X1756" i="4" a="1"/>
  <c r="X1756" i="4" s="1"/>
  <c r="X1757" i="4" a="1"/>
  <c r="X1757" i="4" s="1"/>
  <c r="X1758" i="4" a="1"/>
  <c r="X1758" i="4" s="1"/>
  <c r="X1759" i="4" a="1"/>
  <c r="X1759" i="4" s="1"/>
  <c r="X1760" i="4" a="1"/>
  <c r="X1760" i="4" s="1"/>
  <c r="X1761" i="4" a="1"/>
  <c r="X1761" i="4" s="1"/>
  <c r="X1762" i="4" a="1"/>
  <c r="X1762" i="4" s="1"/>
  <c r="X1763" i="4" a="1"/>
  <c r="X1763" i="4" s="1"/>
  <c r="X1764" i="4" a="1"/>
  <c r="X1764" i="4" s="1"/>
  <c r="X1765" i="4" a="1"/>
  <c r="X1765" i="4" s="1"/>
  <c r="X1766" i="4" a="1"/>
  <c r="X1766" i="4" s="1"/>
  <c r="X1767" i="4" a="1"/>
  <c r="X1767" i="4" s="1"/>
  <c r="X1768" i="4" a="1"/>
  <c r="X1768" i="4" s="1"/>
  <c r="X1769" i="4" a="1"/>
  <c r="X1769" i="4" s="1"/>
  <c r="X1770" i="4" a="1"/>
  <c r="X1770" i="4" s="1"/>
  <c r="X1771" i="4" a="1"/>
  <c r="X1771" i="4" s="1"/>
  <c r="X1772" i="4" a="1"/>
  <c r="X1772" i="4" s="1"/>
  <c r="X1773" i="4" a="1"/>
  <c r="X1773" i="4" s="1"/>
  <c r="X1774" i="4" a="1"/>
  <c r="X1774" i="4" s="1"/>
  <c r="X1775" i="4" a="1"/>
  <c r="X1775" i="4" s="1"/>
  <c r="X1776" i="4" a="1"/>
  <c r="X1776" i="4" s="1"/>
  <c r="X1777" i="4" a="1"/>
  <c r="X1777" i="4" s="1"/>
  <c r="X1778" i="4" a="1"/>
  <c r="X1778" i="4" s="1"/>
  <c r="X1779" i="4" a="1"/>
  <c r="X1779" i="4" s="1"/>
  <c r="X1780" i="4" a="1"/>
  <c r="X1780" i="4" s="1"/>
  <c r="X1781" i="4" a="1"/>
  <c r="X1781" i="4" s="1"/>
  <c r="X1782" i="4" a="1"/>
  <c r="X1782" i="4" s="1"/>
  <c r="X1783" i="4" a="1"/>
  <c r="X1783" i="4" s="1"/>
  <c r="X1784" i="4" a="1"/>
  <c r="X1784" i="4" s="1"/>
  <c r="X1785" i="4" a="1"/>
  <c r="X1785" i="4" s="1"/>
  <c r="X1786" i="4" a="1"/>
  <c r="X1786" i="4" s="1"/>
  <c r="X1787" i="4" a="1"/>
  <c r="X1787" i="4" s="1"/>
  <c r="X1788" i="4" a="1"/>
  <c r="X1788" i="4" s="1"/>
  <c r="X1789" i="4" a="1"/>
  <c r="X1789" i="4" s="1"/>
  <c r="X1790" i="4" a="1"/>
  <c r="X1790" i="4" s="1"/>
  <c r="X1791" i="4" a="1"/>
  <c r="X1791" i="4" s="1"/>
  <c r="X1792" i="4" a="1"/>
  <c r="X1792" i="4" s="1"/>
  <c r="X1793" i="4" a="1"/>
  <c r="X1793" i="4" s="1"/>
  <c r="X1794" i="4" a="1"/>
  <c r="X1794" i="4" s="1"/>
  <c r="X1795" i="4" a="1"/>
  <c r="X1795" i="4" s="1"/>
  <c r="X1796" i="4" a="1"/>
  <c r="X1796" i="4" s="1"/>
  <c r="X1797" i="4" a="1"/>
  <c r="X1797" i="4" s="1"/>
  <c r="X1798" i="4" a="1"/>
  <c r="X1798" i="4" s="1"/>
  <c r="X1799" i="4" a="1"/>
  <c r="X1799" i="4" s="1"/>
  <c r="X1800" i="4" a="1"/>
  <c r="X1800" i="4" s="1"/>
  <c r="X1801" i="4" a="1"/>
  <c r="X1801" i="4" s="1"/>
  <c r="X1802" i="4" a="1"/>
  <c r="X1802" i="4" s="1"/>
  <c r="X1803" i="4" a="1"/>
  <c r="X1803" i="4" s="1"/>
  <c r="X1804" i="4" a="1"/>
  <c r="X1804" i="4" s="1"/>
  <c r="X1805" i="4" a="1"/>
  <c r="X1805" i="4" s="1"/>
  <c r="X1806" i="4" a="1"/>
  <c r="X1806" i="4" s="1"/>
  <c r="X1807" i="4" a="1"/>
  <c r="X1807" i="4" s="1"/>
  <c r="X1808" i="4" a="1"/>
  <c r="X1808" i="4" s="1"/>
  <c r="X1809" i="4" a="1"/>
  <c r="X1809" i="4" s="1"/>
  <c r="X1810" i="4" a="1"/>
  <c r="X1810" i="4" s="1"/>
  <c r="X1811" i="4" a="1"/>
  <c r="X1811" i="4" s="1"/>
  <c r="X1812" i="4" a="1"/>
  <c r="X1812" i="4" s="1"/>
  <c r="X1813" i="4" a="1"/>
  <c r="X1813" i="4" s="1"/>
  <c r="X1814" i="4" a="1"/>
  <c r="X1814" i="4" s="1"/>
  <c r="X1815" i="4" a="1"/>
  <c r="X1815" i="4" s="1"/>
  <c r="X1816" i="4" a="1"/>
  <c r="X1816" i="4" s="1"/>
  <c r="X1817" i="4" a="1"/>
  <c r="X1817" i="4" s="1"/>
  <c r="X1818" i="4" a="1"/>
  <c r="X1818" i="4" s="1"/>
  <c r="X1819" i="4" a="1"/>
  <c r="X1819" i="4" s="1"/>
  <c r="X1820" i="4" a="1"/>
  <c r="X1820" i="4" s="1"/>
  <c r="X1821" i="4" a="1"/>
  <c r="X1821" i="4" s="1"/>
  <c r="X1822" i="4" a="1"/>
  <c r="X1822" i="4" s="1"/>
  <c r="X1823" i="4" a="1"/>
  <c r="X1823" i="4" s="1"/>
  <c r="X1824" i="4" a="1"/>
  <c r="X1824" i="4" s="1"/>
  <c r="X1825" i="4" a="1"/>
  <c r="X1825" i="4" s="1"/>
  <c r="X1826" i="4" a="1"/>
  <c r="X1826" i="4" s="1"/>
  <c r="X1827" i="4" a="1"/>
  <c r="X1827" i="4" s="1"/>
  <c r="X1828" i="4" a="1"/>
  <c r="X1828" i="4" s="1"/>
  <c r="X1829" i="4" a="1"/>
  <c r="X1829" i="4" s="1"/>
  <c r="X1830" i="4" a="1"/>
  <c r="X1830" i="4" s="1"/>
  <c r="X1831" i="4" a="1"/>
  <c r="X1831" i="4" s="1"/>
  <c r="X1832" i="4" a="1"/>
  <c r="X1832" i="4" s="1"/>
  <c r="X1833" i="4" a="1"/>
  <c r="X1833" i="4" s="1"/>
  <c r="X1834" i="4" a="1"/>
  <c r="X1834" i="4" s="1"/>
  <c r="X1835" i="4" a="1"/>
  <c r="X1835" i="4" s="1"/>
  <c r="X1836" i="4" a="1"/>
  <c r="X1836" i="4" s="1"/>
  <c r="X1837" i="4" a="1"/>
  <c r="X1837" i="4" s="1"/>
  <c r="X1838" i="4" a="1"/>
  <c r="X1838" i="4" s="1"/>
  <c r="X1839" i="4" a="1"/>
  <c r="X1839" i="4" s="1"/>
  <c r="X1840" i="4" a="1"/>
  <c r="X1840" i="4" s="1"/>
  <c r="X1841" i="4" a="1"/>
  <c r="X1841" i="4" s="1"/>
  <c r="X1842" i="4" a="1"/>
  <c r="X1842" i="4" s="1"/>
  <c r="X1843" i="4" a="1"/>
  <c r="X1843" i="4" s="1"/>
  <c r="X1844" i="4" a="1"/>
  <c r="X1844" i="4" s="1"/>
  <c r="X1845" i="4" a="1"/>
  <c r="X1845" i="4" s="1"/>
  <c r="X1846" i="4" a="1"/>
  <c r="X1846" i="4" s="1"/>
  <c r="X1847" i="4" a="1"/>
  <c r="X1847" i="4" s="1"/>
  <c r="X1848" i="4" a="1"/>
  <c r="X1848" i="4" s="1"/>
  <c r="X1849" i="4" a="1"/>
  <c r="X1849" i="4" s="1"/>
  <c r="X1850" i="4" a="1"/>
  <c r="X1850" i="4" s="1"/>
  <c r="X1851" i="4" a="1"/>
  <c r="X1851" i="4" s="1"/>
  <c r="X1852" i="4" a="1"/>
  <c r="X1852" i="4" s="1"/>
  <c r="X1853" i="4" a="1"/>
  <c r="X1853" i="4" s="1"/>
  <c r="X1854" i="4" a="1"/>
  <c r="X1854" i="4" s="1"/>
  <c r="X1855" i="4" a="1"/>
  <c r="X1855" i="4" s="1"/>
  <c r="X1856" i="4" a="1"/>
  <c r="X1856" i="4" s="1"/>
  <c r="X1857" i="4" a="1"/>
  <c r="X1857" i="4" s="1"/>
  <c r="X1858" i="4" a="1"/>
  <c r="X1858" i="4" s="1"/>
  <c r="X1859" i="4" a="1"/>
  <c r="X1859" i="4" s="1"/>
  <c r="X1860" i="4" a="1"/>
  <c r="X1860" i="4" s="1"/>
  <c r="X1861" i="4" a="1"/>
  <c r="X1861" i="4" s="1"/>
  <c r="X1862" i="4" a="1"/>
  <c r="X1862" i="4" s="1"/>
  <c r="X1863" i="4" a="1"/>
  <c r="X1863" i="4" s="1"/>
  <c r="X1864" i="4" a="1"/>
  <c r="X1864" i="4" s="1"/>
  <c r="X1865" i="4" a="1"/>
  <c r="X1865" i="4" s="1"/>
  <c r="X1866" i="4" a="1"/>
  <c r="X1866" i="4" s="1"/>
  <c r="X1867" i="4" a="1"/>
  <c r="X1867" i="4" s="1"/>
  <c r="X1868" i="4" a="1"/>
  <c r="X1868" i="4" s="1"/>
  <c r="X1869" i="4" a="1"/>
  <c r="X1869" i="4" s="1"/>
  <c r="X1870" i="4" a="1"/>
  <c r="X1870" i="4" s="1"/>
  <c r="X1871" i="4" a="1"/>
  <c r="X1871" i="4" s="1"/>
  <c r="X1872" i="4" a="1"/>
  <c r="X1872" i="4" s="1"/>
  <c r="X1873" i="4" a="1"/>
  <c r="X1873" i="4" s="1"/>
  <c r="X1874" i="4" a="1"/>
  <c r="X1874" i="4" s="1"/>
  <c r="X1875" i="4" a="1"/>
  <c r="X1875" i="4" s="1"/>
  <c r="X1876" i="4" a="1"/>
  <c r="X1876" i="4" s="1"/>
  <c r="X1877" i="4" a="1"/>
  <c r="X1877" i="4" s="1"/>
  <c r="X1878" i="4" a="1"/>
  <c r="X1878" i="4" s="1"/>
  <c r="X1879" i="4" a="1"/>
  <c r="X1879" i="4" s="1"/>
  <c r="X1880" i="4" a="1"/>
  <c r="X1880" i="4" s="1"/>
  <c r="X1881" i="4" a="1"/>
  <c r="X1881" i="4" s="1"/>
  <c r="X1882" i="4" a="1"/>
  <c r="X1882" i="4" s="1"/>
  <c r="X1883" i="4" a="1"/>
  <c r="X1883" i="4" s="1"/>
  <c r="X1884" i="4" a="1"/>
  <c r="X1884" i="4" s="1"/>
  <c r="X1885" i="4" a="1"/>
  <c r="X1885" i="4" s="1"/>
  <c r="X1886" i="4" a="1"/>
  <c r="X1886" i="4" s="1"/>
  <c r="X1887" i="4" a="1"/>
  <c r="X1887" i="4" s="1"/>
  <c r="X1888" i="4" a="1"/>
  <c r="X1888" i="4" s="1"/>
  <c r="X1889" i="4" a="1"/>
  <c r="X1889" i="4" s="1"/>
  <c r="X1890" i="4" a="1"/>
  <c r="X1890" i="4" s="1"/>
  <c r="X1891" i="4" a="1"/>
  <c r="X1891" i="4" s="1"/>
  <c r="X1892" i="4" a="1"/>
  <c r="X1892" i="4" s="1"/>
  <c r="X1893" i="4" a="1"/>
  <c r="X1893" i="4" s="1"/>
  <c r="X1894" i="4" a="1"/>
  <c r="X1894" i="4" s="1"/>
  <c r="X1895" i="4" a="1"/>
  <c r="X1895" i="4" s="1"/>
  <c r="X1896" i="4" a="1"/>
  <c r="X1896" i="4" s="1"/>
  <c r="X1897" i="4" a="1"/>
  <c r="X1897" i="4" s="1"/>
  <c r="X1898" i="4" a="1"/>
  <c r="X1898" i="4" s="1"/>
  <c r="X1899" i="4" a="1"/>
  <c r="X1899" i="4" s="1"/>
  <c r="X1900" i="4" a="1"/>
  <c r="X1900" i="4" s="1"/>
  <c r="X1901" i="4" a="1"/>
  <c r="X1901" i="4" s="1"/>
  <c r="X1902" i="4" a="1"/>
  <c r="X1902" i="4" s="1"/>
  <c r="X1903" i="4" a="1"/>
  <c r="X1903" i="4" s="1"/>
  <c r="X1904" i="4" a="1"/>
  <c r="X1904" i="4" s="1"/>
  <c r="X1905" i="4" a="1"/>
  <c r="X1905" i="4" s="1"/>
  <c r="X1906" i="4" a="1"/>
  <c r="X1906" i="4" s="1"/>
  <c r="X1907" i="4" a="1"/>
  <c r="X1907" i="4" s="1"/>
  <c r="X1908" i="4" a="1"/>
  <c r="X1908" i="4" s="1"/>
  <c r="X1909" i="4" a="1"/>
  <c r="X1909" i="4" s="1"/>
  <c r="X1910" i="4" a="1"/>
  <c r="X1910" i="4" s="1"/>
  <c r="X1911" i="4" a="1"/>
  <c r="X1911" i="4" s="1"/>
  <c r="X1912" i="4" a="1"/>
  <c r="X1912" i="4" s="1"/>
  <c r="X1913" i="4" a="1"/>
  <c r="X1913" i="4" s="1"/>
  <c r="X1914" i="4" a="1"/>
  <c r="X1914" i="4" s="1"/>
  <c r="X1915" i="4" a="1"/>
  <c r="X1915" i="4" s="1"/>
  <c r="X1916" i="4" a="1"/>
  <c r="X1916" i="4" s="1"/>
  <c r="X1917" i="4" a="1"/>
  <c r="X1917" i="4" s="1"/>
  <c r="X1918" i="4" a="1"/>
  <c r="X1918" i="4" s="1"/>
  <c r="X1919" i="4" a="1"/>
  <c r="X1919" i="4" s="1"/>
  <c r="X1920" i="4" a="1"/>
  <c r="X1920" i="4" s="1"/>
  <c r="X1921" i="4" a="1"/>
  <c r="X1921" i="4" s="1"/>
  <c r="X1922" i="4" a="1"/>
  <c r="X1922" i="4" s="1"/>
  <c r="X1923" i="4" a="1"/>
  <c r="X1923" i="4" s="1"/>
  <c r="X1924" i="4" a="1"/>
  <c r="X1924" i="4" s="1"/>
  <c r="X1925" i="4" a="1"/>
  <c r="X1925" i="4" s="1"/>
  <c r="X1926" i="4" a="1"/>
  <c r="X1926" i="4" s="1"/>
  <c r="X1927" i="4" a="1"/>
  <c r="X1927" i="4" s="1"/>
  <c r="X1928" i="4" a="1"/>
  <c r="X1928" i="4" s="1"/>
  <c r="X1929" i="4" a="1"/>
  <c r="X1929" i="4" s="1"/>
  <c r="X1930" i="4" a="1"/>
  <c r="X1930" i="4" s="1"/>
  <c r="X1931" i="4" a="1"/>
  <c r="X1931" i="4" s="1"/>
  <c r="X1932" i="4" a="1"/>
  <c r="X1932" i="4" s="1"/>
  <c r="X1933" i="4" a="1"/>
  <c r="X1933" i="4" s="1"/>
  <c r="X1934" i="4" a="1"/>
  <c r="X1934" i="4" s="1"/>
  <c r="X1935" i="4" a="1"/>
  <c r="X1935" i="4" s="1"/>
  <c r="X1936" i="4" a="1"/>
  <c r="X1936" i="4" s="1"/>
  <c r="X1937" i="4" a="1"/>
  <c r="X1937" i="4" s="1"/>
  <c r="X1938" i="4" a="1"/>
  <c r="X1938" i="4" s="1"/>
  <c r="X1939" i="4" a="1"/>
  <c r="X1939" i="4" s="1"/>
  <c r="X1940" i="4" a="1"/>
  <c r="X1940" i="4" s="1"/>
  <c r="X1941" i="4" a="1"/>
  <c r="X1941" i="4" s="1"/>
  <c r="X1942" i="4" a="1"/>
  <c r="X1942" i="4" s="1"/>
  <c r="X1943" i="4" a="1"/>
  <c r="X1943" i="4" s="1"/>
  <c r="X1944" i="4" a="1"/>
  <c r="X1944" i="4" s="1"/>
  <c r="X1945" i="4" a="1"/>
  <c r="X1945" i="4" s="1"/>
  <c r="X1946" i="4" a="1"/>
  <c r="X1946" i="4" s="1"/>
  <c r="X1947" i="4" a="1"/>
  <c r="X1947" i="4" s="1"/>
  <c r="X1948" i="4" a="1"/>
  <c r="X1948" i="4" s="1"/>
  <c r="X1949" i="4" a="1"/>
  <c r="X1949" i="4" s="1"/>
  <c r="X1950" i="4" a="1"/>
  <c r="X1950" i="4" s="1"/>
  <c r="X1951" i="4" a="1"/>
  <c r="X1951" i="4" s="1"/>
  <c r="X1952" i="4" a="1"/>
  <c r="X1952" i="4" s="1"/>
  <c r="X1953" i="4" a="1"/>
  <c r="X1953" i="4" s="1"/>
  <c r="X1954" i="4" a="1"/>
  <c r="X1954" i="4" s="1"/>
  <c r="X1955" i="4" a="1"/>
  <c r="X1955" i="4" s="1"/>
  <c r="X1956" i="4" a="1"/>
  <c r="X1956" i="4" s="1"/>
  <c r="X1957" i="4" a="1"/>
  <c r="X1957" i="4" s="1"/>
  <c r="X1958" i="4" a="1"/>
  <c r="X1958" i="4" s="1"/>
  <c r="X1959" i="4" a="1"/>
  <c r="X1959" i="4" s="1"/>
  <c r="X1960" i="4" a="1"/>
  <c r="X1960" i="4" s="1"/>
  <c r="X1961" i="4" a="1"/>
  <c r="X1961" i="4" s="1"/>
  <c r="X1962" i="4" a="1"/>
  <c r="X1962" i="4" s="1"/>
  <c r="X1963" i="4" a="1"/>
  <c r="X1963" i="4" s="1"/>
  <c r="X1964" i="4" a="1"/>
  <c r="X1964" i="4" s="1"/>
  <c r="X1965" i="4" a="1"/>
  <c r="X1965" i="4" s="1"/>
  <c r="X1966" i="4" a="1"/>
  <c r="X1966" i="4" s="1"/>
  <c r="X1967" i="4" a="1"/>
  <c r="X1967" i="4" s="1"/>
  <c r="X1968" i="4" a="1"/>
  <c r="X1968" i="4" s="1"/>
  <c r="X1969" i="4" a="1"/>
  <c r="X1969" i="4" s="1"/>
  <c r="X1970" i="4" a="1"/>
  <c r="X1970" i="4" s="1"/>
  <c r="X1971" i="4" a="1"/>
  <c r="X1971" i="4" s="1"/>
  <c r="X1972" i="4" a="1"/>
  <c r="X1972" i="4" s="1"/>
  <c r="X1973" i="4" a="1"/>
  <c r="X1973" i="4" s="1"/>
  <c r="X1974" i="4" a="1"/>
  <c r="X1974" i="4" s="1"/>
  <c r="X1975" i="4" a="1"/>
  <c r="X1975" i="4" s="1"/>
  <c r="X1976" i="4" a="1"/>
  <c r="X1976" i="4" s="1"/>
  <c r="X1977" i="4" a="1"/>
  <c r="X1977" i="4" s="1"/>
  <c r="X1978" i="4" a="1"/>
  <c r="X1978" i="4" s="1"/>
  <c r="X1979" i="4" a="1"/>
  <c r="X1979" i="4" s="1"/>
  <c r="X1980" i="4" a="1"/>
  <c r="X1980" i="4" s="1"/>
  <c r="X1981" i="4" a="1"/>
  <c r="X1981" i="4" s="1"/>
  <c r="X1982" i="4" a="1"/>
  <c r="X1982" i="4" s="1"/>
  <c r="X1983" i="4" a="1"/>
  <c r="X1983" i="4" s="1"/>
  <c r="X1984" i="4" a="1"/>
  <c r="X1984" i="4" s="1"/>
  <c r="X1985" i="4" a="1"/>
  <c r="X1985" i="4" s="1"/>
  <c r="X1986" i="4" a="1"/>
  <c r="X1986" i="4" s="1"/>
  <c r="X1987" i="4" a="1"/>
  <c r="X1987" i="4" s="1"/>
  <c r="X1988" i="4" a="1"/>
  <c r="X1988" i="4" s="1"/>
  <c r="X1989" i="4" a="1"/>
  <c r="X1989" i="4" s="1"/>
  <c r="X1990" i="4" a="1"/>
  <c r="X1990" i="4" s="1"/>
  <c r="X1991" i="4" a="1"/>
  <c r="X1991" i="4" s="1"/>
  <c r="X1992" i="4" a="1"/>
  <c r="X1992" i="4" s="1"/>
  <c r="X1993" i="4" a="1"/>
  <c r="X1993" i="4" s="1"/>
  <c r="X1994" i="4" a="1"/>
  <c r="X1994" i="4" s="1"/>
  <c r="X1995" i="4" a="1"/>
  <c r="X1995" i="4" s="1"/>
  <c r="X1996" i="4" a="1"/>
  <c r="X1996" i="4" s="1"/>
  <c r="X1997" i="4" a="1"/>
  <c r="X1997" i="4" s="1"/>
  <c r="X1998" i="4" a="1"/>
  <c r="X1998" i="4" s="1"/>
  <c r="X1999" i="4" a="1"/>
  <c r="X1999" i="4" s="1"/>
  <c r="X2000" i="4" a="1"/>
  <c r="X2000" i="4" s="1"/>
  <c r="X2001" i="4" a="1"/>
  <c r="X2001" i="4" s="1"/>
  <c r="X2002" i="4" a="1"/>
  <c r="X2002" i="4" s="1"/>
  <c r="X2003" i="4" a="1"/>
  <c r="X2003" i="4" s="1"/>
  <c r="X2004" i="4" a="1"/>
  <c r="X2004" i="4" s="1"/>
  <c r="X2005" i="4" a="1"/>
  <c r="X2005" i="4" s="1"/>
  <c r="X2006" i="4" a="1"/>
  <c r="X2006" i="4" s="1"/>
  <c r="X2007" i="4" a="1"/>
  <c r="X2007" i="4" s="1"/>
  <c r="X2008" i="4" a="1"/>
  <c r="X2008" i="4" s="1"/>
  <c r="X2009" i="4" a="1"/>
  <c r="X2009" i="4" s="1"/>
  <c r="X2010" i="4" a="1"/>
  <c r="X2010" i="4" s="1"/>
  <c r="X2011" i="4" a="1"/>
  <c r="X2011" i="4" s="1"/>
  <c r="X2012" i="4" a="1"/>
  <c r="X2012" i="4" s="1"/>
  <c r="X2013" i="4" a="1"/>
  <c r="X2013" i="4" s="1"/>
  <c r="X2014" i="4" a="1"/>
  <c r="X2014" i="4" s="1"/>
  <c r="X2015" i="4" a="1"/>
  <c r="X2015" i="4" s="1"/>
  <c r="X2016" i="4" a="1"/>
  <c r="X2016" i="4" s="1"/>
  <c r="X2017" i="4" a="1"/>
  <c r="X2017" i="4" s="1"/>
  <c r="X2018" i="4" a="1"/>
  <c r="X2018" i="4" s="1"/>
  <c r="X2019" i="4" a="1"/>
  <c r="X2019" i="4" s="1"/>
  <c r="X2020" i="4" a="1"/>
  <c r="X2020" i="4" s="1"/>
  <c r="X2021" i="4" a="1"/>
  <c r="X2021" i="4" s="1"/>
  <c r="X2022" i="4" a="1"/>
  <c r="X2022" i="4" s="1"/>
  <c r="X2023" i="4" a="1"/>
  <c r="X2023" i="4" s="1"/>
  <c r="X2024" i="4" a="1"/>
  <c r="X2024" i="4" s="1"/>
  <c r="X2025" i="4" a="1"/>
  <c r="X2025" i="4" s="1"/>
  <c r="X2026" i="4" a="1"/>
  <c r="X2026" i="4" s="1"/>
  <c r="X2027" i="4" a="1"/>
  <c r="X2027" i="4" s="1"/>
  <c r="X2028" i="4" a="1"/>
  <c r="X2028" i="4" s="1"/>
  <c r="X2029" i="4" a="1"/>
  <c r="X2029" i="4" s="1"/>
  <c r="X2030" i="4" a="1"/>
  <c r="X2030" i="4" s="1"/>
  <c r="X2031" i="4" a="1"/>
  <c r="X2031" i="4" s="1"/>
  <c r="X2032" i="4" a="1"/>
  <c r="X2032" i="4" s="1"/>
  <c r="X2033" i="4" a="1"/>
  <c r="X2033" i="4" s="1"/>
  <c r="X2034" i="4" a="1"/>
  <c r="X2034" i="4" s="1"/>
  <c r="X2035" i="4" a="1"/>
  <c r="X2035" i="4" s="1"/>
  <c r="X2036" i="4" a="1"/>
  <c r="X2036" i="4" s="1"/>
  <c r="X2037" i="4" a="1"/>
  <c r="X2037" i="4" s="1"/>
  <c r="X2038" i="4" a="1"/>
  <c r="X2038" i="4" s="1"/>
  <c r="X2039" i="4" a="1"/>
  <c r="X2039" i="4" s="1"/>
  <c r="X2040" i="4" a="1"/>
  <c r="X2040" i="4" s="1"/>
  <c r="X2041" i="4" a="1"/>
  <c r="X2041" i="4" s="1"/>
  <c r="X2042" i="4" a="1"/>
  <c r="X2042" i="4" s="1"/>
  <c r="X2043" i="4" a="1"/>
  <c r="X2043" i="4" s="1"/>
  <c r="X2044" i="4" a="1"/>
  <c r="X2044" i="4" s="1"/>
  <c r="X2045" i="4" a="1"/>
  <c r="X2045" i="4" s="1"/>
  <c r="X2046" i="4" a="1"/>
  <c r="X2046" i="4" s="1"/>
  <c r="X2047" i="4" a="1"/>
  <c r="X2047" i="4" s="1"/>
  <c r="X2048" i="4" a="1"/>
  <c r="X2048" i="4" s="1"/>
  <c r="X2049" i="4" a="1"/>
  <c r="X2049" i="4" s="1"/>
  <c r="X2050" i="4" a="1"/>
  <c r="X2050" i="4" s="1"/>
  <c r="X2051" i="4" a="1"/>
  <c r="X2051" i="4" s="1"/>
  <c r="X2052" i="4" a="1"/>
  <c r="X2052" i="4" s="1"/>
  <c r="X2053" i="4" a="1"/>
  <c r="X2053" i="4" s="1"/>
  <c r="X2054" i="4" a="1"/>
  <c r="X2054" i="4" s="1"/>
  <c r="X2055" i="4" a="1"/>
  <c r="X2055" i="4" s="1"/>
  <c r="X2056" i="4" a="1"/>
  <c r="X2056" i="4" s="1"/>
  <c r="X2057" i="4" a="1"/>
  <c r="X2057" i="4" s="1"/>
  <c r="X2058" i="4" a="1"/>
  <c r="X2058" i="4" s="1"/>
  <c r="X2059" i="4" a="1"/>
  <c r="X2059" i="4" s="1"/>
  <c r="X2060" i="4" a="1"/>
  <c r="X2060" i="4" s="1"/>
  <c r="X2061" i="4" a="1"/>
  <c r="X2061" i="4" s="1"/>
  <c r="X2062" i="4" a="1"/>
  <c r="X2062" i="4" s="1"/>
  <c r="X2063" i="4" a="1"/>
  <c r="X2063" i="4" s="1"/>
  <c r="X2064" i="4" a="1"/>
  <c r="X2064" i="4" s="1"/>
  <c r="X2065" i="4" a="1"/>
  <c r="X2065" i="4" s="1"/>
  <c r="X2066" i="4" a="1"/>
  <c r="X2066" i="4" s="1"/>
  <c r="X2067" i="4" a="1"/>
  <c r="X2067" i="4" s="1"/>
  <c r="X2068" i="4" a="1"/>
  <c r="X2068" i="4" s="1"/>
  <c r="X2069" i="4" a="1"/>
  <c r="X2069" i="4" s="1"/>
  <c r="X2070" i="4" a="1"/>
  <c r="X2070" i="4" s="1"/>
  <c r="X2071" i="4" a="1"/>
  <c r="X2071" i="4" s="1"/>
  <c r="X2072" i="4" a="1"/>
  <c r="X2072" i="4" s="1"/>
  <c r="X2073" i="4" a="1"/>
  <c r="X2073" i="4" s="1"/>
  <c r="X2074" i="4" a="1"/>
  <c r="X2074" i="4" s="1"/>
  <c r="X2075" i="4" a="1"/>
  <c r="X2075" i="4" s="1"/>
  <c r="X2076" i="4" a="1"/>
  <c r="X2076" i="4" s="1"/>
  <c r="X2077" i="4" a="1"/>
  <c r="X2077" i="4" s="1"/>
  <c r="X2078" i="4" a="1"/>
  <c r="X2078" i="4" s="1"/>
  <c r="X2079" i="4" a="1"/>
  <c r="X2079" i="4" s="1"/>
  <c r="X2080" i="4" a="1"/>
  <c r="X2080" i="4" s="1"/>
  <c r="X2081" i="4" a="1"/>
  <c r="X2081" i="4" s="1"/>
  <c r="X2082" i="4" a="1"/>
  <c r="X2082" i="4" s="1"/>
  <c r="X2083" i="4" a="1"/>
  <c r="X2083" i="4" s="1"/>
  <c r="X2084" i="4" a="1"/>
  <c r="X2084" i="4" s="1"/>
  <c r="X2085" i="4" a="1"/>
  <c r="X2085" i="4" s="1"/>
  <c r="X2086" i="4" a="1"/>
  <c r="X2086" i="4" s="1"/>
  <c r="X2087" i="4" a="1"/>
  <c r="X2087" i="4" s="1"/>
  <c r="X2088" i="4" a="1"/>
  <c r="X2088" i="4" s="1"/>
  <c r="X2089" i="4" a="1"/>
  <c r="X2089" i="4" s="1"/>
  <c r="X2090" i="4" a="1"/>
  <c r="X2090" i="4" s="1"/>
  <c r="X2091" i="4" a="1"/>
  <c r="X2091" i="4" s="1"/>
  <c r="X2092" i="4" a="1"/>
  <c r="X2092" i="4" s="1"/>
  <c r="X2093" i="4" a="1"/>
  <c r="X2093" i="4" s="1"/>
  <c r="X2094" i="4" a="1"/>
  <c r="X2094" i="4" s="1"/>
  <c r="X2095" i="4" a="1"/>
  <c r="X2095" i="4" s="1"/>
  <c r="X2096" i="4" a="1"/>
  <c r="X2096" i="4" s="1"/>
  <c r="X2097" i="4" a="1"/>
  <c r="X2097" i="4" s="1"/>
  <c r="X2098" i="4" a="1"/>
  <c r="X2098" i="4" s="1"/>
  <c r="X2099" i="4" a="1"/>
  <c r="X2099" i="4" s="1"/>
  <c r="X2100" i="4" a="1"/>
  <c r="X2100" i="4" s="1"/>
  <c r="X2101" i="4" a="1"/>
  <c r="X2101" i="4" s="1"/>
  <c r="X2102" i="4" a="1"/>
  <c r="X2102" i="4" s="1"/>
  <c r="X2103" i="4" a="1"/>
  <c r="X2103" i="4" s="1"/>
  <c r="X2104" i="4" a="1"/>
  <c r="X2104" i="4" s="1"/>
  <c r="X2105" i="4" a="1"/>
  <c r="X2105" i="4" s="1"/>
  <c r="X2106" i="4" a="1"/>
  <c r="X2106" i="4" s="1"/>
  <c r="X2107" i="4" a="1"/>
  <c r="X2107" i="4" s="1"/>
  <c r="X2108" i="4" a="1"/>
  <c r="X2108" i="4" s="1"/>
  <c r="X2109" i="4" a="1"/>
  <c r="X2109" i="4" s="1"/>
  <c r="X2110" i="4" a="1"/>
  <c r="X2110" i="4" s="1"/>
  <c r="X2111" i="4" a="1"/>
  <c r="X2111" i="4" s="1"/>
  <c r="X2112" i="4" a="1"/>
  <c r="X2112" i="4" s="1"/>
  <c r="X2113" i="4" a="1"/>
  <c r="X2113" i="4" s="1"/>
  <c r="X2114" i="4" a="1"/>
  <c r="X2114" i="4" s="1"/>
  <c r="X2115" i="4" a="1"/>
  <c r="X2115" i="4" s="1"/>
  <c r="X2116" i="4" a="1"/>
  <c r="X2116" i="4" s="1"/>
  <c r="X2117" i="4" a="1"/>
  <c r="X2117" i="4" s="1"/>
  <c r="X2118" i="4" a="1"/>
  <c r="X2118" i="4" s="1"/>
  <c r="X2119" i="4" a="1"/>
  <c r="X2119" i="4" s="1"/>
  <c r="X2120" i="4" a="1"/>
  <c r="X2120" i="4" s="1"/>
  <c r="X2121" i="4" a="1"/>
  <c r="X2121" i="4" s="1"/>
  <c r="X2122" i="4" a="1"/>
  <c r="X2122" i="4" s="1"/>
  <c r="X2123" i="4" a="1"/>
  <c r="X2123" i="4" s="1"/>
  <c r="X2124" i="4" a="1"/>
  <c r="X2124" i="4" s="1"/>
  <c r="X2125" i="4" a="1"/>
  <c r="X2125" i="4" s="1"/>
  <c r="X2126" i="4" a="1"/>
  <c r="X2126" i="4" s="1"/>
  <c r="X2127" i="4" a="1"/>
  <c r="X2127" i="4" s="1"/>
  <c r="X2128" i="4" a="1"/>
  <c r="X2128" i="4" s="1"/>
  <c r="X2129" i="4" a="1"/>
  <c r="X2129" i="4" s="1"/>
  <c r="X2130" i="4" a="1"/>
  <c r="X2130" i="4" s="1"/>
  <c r="X2131" i="4" a="1"/>
  <c r="X2131" i="4" s="1"/>
  <c r="X2132" i="4" a="1"/>
  <c r="X2132" i="4" s="1"/>
  <c r="X2133" i="4" a="1"/>
  <c r="X2133" i="4" s="1"/>
  <c r="X2134" i="4" a="1"/>
  <c r="X2134" i="4" s="1"/>
  <c r="X2135" i="4" a="1"/>
  <c r="X2135" i="4" s="1"/>
  <c r="X2136" i="4" a="1"/>
  <c r="X2136" i="4" s="1"/>
  <c r="X2137" i="4" a="1"/>
  <c r="X2137" i="4" s="1"/>
  <c r="X2138" i="4" a="1"/>
  <c r="X2138" i="4" s="1"/>
  <c r="X2139" i="4" a="1"/>
  <c r="X2139" i="4" s="1"/>
  <c r="X2140" i="4" a="1"/>
  <c r="X2140" i="4" s="1"/>
  <c r="X2141" i="4" a="1"/>
  <c r="X2141" i="4" s="1"/>
  <c r="X2142" i="4" a="1"/>
  <c r="X2142" i="4" s="1"/>
  <c r="X2143" i="4" a="1"/>
  <c r="X2143" i="4" s="1"/>
  <c r="X2144" i="4" a="1"/>
  <c r="X2144" i="4" s="1"/>
  <c r="X2145" i="4" a="1"/>
  <c r="X2145" i="4" s="1"/>
  <c r="X2146" i="4" a="1"/>
  <c r="X2146" i="4" s="1"/>
  <c r="X2147" i="4" a="1"/>
  <c r="X2147" i="4" s="1"/>
  <c r="X2148" i="4" a="1"/>
  <c r="X2148" i="4" s="1"/>
  <c r="X2149" i="4" a="1"/>
  <c r="X2149" i="4" s="1"/>
  <c r="X2150" i="4" a="1"/>
  <c r="X2150" i="4" s="1"/>
  <c r="X2151" i="4" a="1"/>
  <c r="X2151" i="4" s="1"/>
  <c r="X2152" i="4" a="1"/>
  <c r="X2152" i="4" s="1"/>
  <c r="X2153" i="4" a="1"/>
  <c r="X2153" i="4" s="1"/>
  <c r="X2154" i="4" a="1"/>
  <c r="X2154" i="4" s="1"/>
  <c r="X2155" i="4" a="1"/>
  <c r="X2155" i="4" s="1"/>
  <c r="X2156" i="4" a="1"/>
  <c r="X2156" i="4" s="1"/>
  <c r="X2157" i="4" a="1"/>
  <c r="X2157" i="4" s="1"/>
  <c r="X2158" i="4" a="1"/>
  <c r="X2158" i="4" s="1"/>
  <c r="X2159" i="4" a="1"/>
  <c r="X2159" i="4" s="1"/>
  <c r="X2160" i="4" a="1"/>
  <c r="X2160" i="4" s="1"/>
  <c r="X2161" i="4" a="1"/>
  <c r="X2161" i="4" s="1"/>
  <c r="X2162" i="4" a="1"/>
  <c r="X2162" i="4" s="1"/>
  <c r="X2163" i="4" a="1"/>
  <c r="X2163" i="4" s="1"/>
  <c r="X2164" i="4" a="1"/>
  <c r="X2164" i="4" s="1"/>
  <c r="X2165" i="4" a="1"/>
  <c r="X2165" i="4" s="1"/>
  <c r="X2166" i="4" a="1"/>
  <c r="X2166" i="4" s="1"/>
  <c r="X2167" i="4" a="1"/>
  <c r="X2167" i="4" s="1"/>
  <c r="X2168" i="4" a="1"/>
  <c r="X2168" i="4" s="1"/>
  <c r="X2169" i="4" a="1"/>
  <c r="X2169" i="4" s="1"/>
  <c r="X2170" i="4" a="1"/>
  <c r="X2170" i="4" s="1"/>
  <c r="X2171" i="4" a="1"/>
  <c r="X2171" i="4" s="1"/>
  <c r="X2172" i="4" a="1"/>
  <c r="X2172" i="4" s="1"/>
  <c r="X2173" i="4" a="1"/>
  <c r="X2173" i="4" s="1"/>
  <c r="X2174" i="4" a="1"/>
  <c r="X2174" i="4" s="1"/>
  <c r="X2175" i="4" a="1"/>
  <c r="X2175" i="4" s="1"/>
  <c r="X2176" i="4" a="1"/>
  <c r="X2176" i="4" s="1"/>
  <c r="X2177" i="4" a="1"/>
  <c r="X2177" i="4" s="1"/>
  <c r="X2178" i="4" a="1"/>
  <c r="X2178" i="4" s="1"/>
  <c r="X2179" i="4" a="1"/>
  <c r="X2179" i="4" s="1"/>
  <c r="X2180" i="4" a="1"/>
  <c r="X2180" i="4" s="1"/>
  <c r="X2181" i="4" a="1"/>
  <c r="X2181" i="4" s="1"/>
  <c r="X2182" i="4" a="1"/>
  <c r="X2182" i="4" s="1"/>
  <c r="X2183" i="4" a="1"/>
  <c r="X2183" i="4" s="1"/>
  <c r="X2184" i="4" a="1"/>
  <c r="X2184" i="4" s="1"/>
  <c r="X2185" i="4" a="1"/>
  <c r="X2185" i="4" s="1"/>
  <c r="X2186" i="4" a="1"/>
  <c r="X2186" i="4" s="1"/>
  <c r="X2187" i="4" a="1"/>
  <c r="X2187" i="4" s="1"/>
  <c r="X2188" i="4" a="1"/>
  <c r="X2188" i="4" s="1"/>
  <c r="X2189" i="4" a="1"/>
  <c r="X2189" i="4" s="1"/>
  <c r="X2190" i="4" a="1"/>
  <c r="X2190" i="4" s="1"/>
  <c r="X2191" i="4" a="1"/>
  <c r="X2191" i="4" s="1"/>
  <c r="X2192" i="4" a="1"/>
  <c r="X2192" i="4" s="1"/>
  <c r="X2193" i="4" a="1"/>
  <c r="X2193" i="4" s="1"/>
  <c r="X2194" i="4" a="1"/>
  <c r="X2194" i="4" s="1"/>
  <c r="X2195" i="4" a="1"/>
  <c r="X2195" i="4" s="1"/>
  <c r="X2196" i="4" a="1"/>
  <c r="X2196" i="4" s="1"/>
  <c r="X2197" i="4" a="1"/>
  <c r="X2197" i="4" s="1"/>
  <c r="X2198" i="4" a="1"/>
  <c r="X2198" i="4" s="1"/>
  <c r="X2199" i="4" a="1"/>
  <c r="X2199" i="4" s="1"/>
  <c r="X2200" i="4" a="1"/>
  <c r="X2200" i="4" s="1"/>
  <c r="X2201" i="4" a="1"/>
  <c r="X2201" i="4" s="1"/>
  <c r="X2202" i="4" a="1"/>
  <c r="X2202" i="4" s="1"/>
  <c r="X2203" i="4" a="1"/>
  <c r="X2203" i="4" s="1"/>
  <c r="X2204" i="4" a="1"/>
  <c r="X2204" i="4" s="1"/>
  <c r="X2205" i="4" a="1"/>
  <c r="X2205" i="4" s="1"/>
  <c r="X2206" i="4" a="1"/>
  <c r="X2206" i="4" s="1"/>
  <c r="X2207" i="4" a="1"/>
  <c r="X2207" i="4" s="1"/>
  <c r="X2208" i="4" a="1"/>
  <c r="X2208" i="4" s="1"/>
  <c r="X2209" i="4" a="1"/>
  <c r="X2209" i="4" s="1"/>
  <c r="X2210" i="4" a="1"/>
  <c r="X2210" i="4" s="1"/>
  <c r="X2211" i="4" a="1"/>
  <c r="X2211" i="4" s="1"/>
  <c r="X2212" i="4" a="1"/>
  <c r="X2212" i="4" s="1"/>
  <c r="X2213" i="4" a="1"/>
  <c r="X2213" i="4" s="1"/>
  <c r="X2214" i="4" a="1"/>
  <c r="X2214" i="4" s="1"/>
  <c r="X2215" i="4" a="1"/>
  <c r="X2215" i="4" s="1"/>
  <c r="X2216" i="4" a="1"/>
  <c r="X2216" i="4" s="1"/>
  <c r="X2217" i="4" a="1"/>
  <c r="X2217" i="4" s="1"/>
  <c r="X2218" i="4" a="1"/>
  <c r="X2218" i="4" s="1"/>
  <c r="X2219" i="4" a="1"/>
  <c r="X2219" i="4" s="1"/>
  <c r="X2220" i="4" a="1"/>
  <c r="X2220" i="4" s="1"/>
  <c r="X2221" i="4" a="1"/>
  <c r="X2221" i="4" s="1"/>
  <c r="X2222" i="4" a="1"/>
  <c r="X2222" i="4" s="1"/>
  <c r="X2223" i="4" a="1"/>
  <c r="X2223" i="4" s="1"/>
  <c r="X2224" i="4" a="1"/>
  <c r="X2224" i="4" s="1"/>
  <c r="X2225" i="4" a="1"/>
  <c r="X2225" i="4" s="1"/>
  <c r="X2226" i="4" a="1"/>
  <c r="X2226" i="4" s="1"/>
  <c r="X2227" i="4" a="1"/>
  <c r="X2227" i="4" s="1"/>
  <c r="X2228" i="4" a="1"/>
  <c r="X2228" i="4" s="1"/>
  <c r="X2229" i="4" a="1"/>
  <c r="X2229" i="4" s="1"/>
  <c r="X2230" i="4" a="1"/>
  <c r="X2230" i="4" s="1"/>
  <c r="X2231" i="4" a="1"/>
  <c r="X2231" i="4" s="1"/>
  <c r="X2232" i="4" a="1"/>
  <c r="X2232" i="4" s="1"/>
  <c r="X2233" i="4" a="1"/>
  <c r="X2233" i="4" s="1"/>
  <c r="X2234" i="4" a="1"/>
  <c r="X2234" i="4" s="1"/>
  <c r="X2235" i="4" a="1"/>
  <c r="X2235" i="4" s="1"/>
  <c r="X2236" i="4" a="1"/>
  <c r="X2236" i="4" s="1"/>
  <c r="X2237" i="4" a="1"/>
  <c r="X2237" i="4" s="1"/>
  <c r="X2238" i="4" a="1"/>
  <c r="X2238" i="4" s="1"/>
  <c r="X2239" i="4" a="1"/>
  <c r="X2239" i="4" s="1"/>
  <c r="X2240" i="4" a="1"/>
  <c r="X2240" i="4" s="1"/>
  <c r="X2241" i="4" a="1"/>
  <c r="X2241" i="4" s="1"/>
  <c r="X2242" i="4" a="1"/>
  <c r="X2242" i="4" s="1"/>
  <c r="X2243" i="4" a="1"/>
  <c r="X2243" i="4" s="1"/>
  <c r="X2244" i="4" a="1"/>
  <c r="X2244" i="4" s="1"/>
  <c r="X2245" i="4" a="1"/>
  <c r="X2245" i="4" s="1"/>
  <c r="X2246" i="4" a="1"/>
  <c r="X2246" i="4" s="1"/>
  <c r="X2247" i="4" a="1"/>
  <c r="X2247" i="4" s="1"/>
  <c r="X2248" i="4" a="1"/>
  <c r="X2248" i="4" s="1"/>
  <c r="X2249" i="4" a="1"/>
  <c r="X2249" i="4" s="1"/>
  <c r="X2250" i="4" a="1"/>
  <c r="X2250" i="4" s="1"/>
  <c r="X2251" i="4" a="1"/>
  <c r="X2251" i="4" s="1"/>
  <c r="X2252" i="4" a="1"/>
  <c r="X2252" i="4" s="1"/>
  <c r="X2253" i="4" a="1"/>
  <c r="X2253" i="4" s="1"/>
  <c r="X2254" i="4" a="1"/>
  <c r="X2254" i="4" s="1"/>
  <c r="X2255" i="4" a="1"/>
  <c r="X2255" i="4" s="1"/>
  <c r="X2256" i="4" a="1"/>
  <c r="X2256" i="4" s="1"/>
  <c r="X2257" i="4" a="1"/>
  <c r="X2257" i="4" s="1"/>
  <c r="X2258" i="4" a="1"/>
  <c r="X2258" i="4" s="1"/>
  <c r="X2259" i="4" a="1"/>
  <c r="X2259" i="4" s="1"/>
  <c r="X2260" i="4" a="1"/>
  <c r="X2260" i="4" s="1"/>
  <c r="X2261" i="4" a="1"/>
  <c r="X2261" i="4" s="1"/>
  <c r="X2262" i="4" a="1"/>
  <c r="X2262" i="4" s="1"/>
  <c r="X2263" i="4" a="1"/>
  <c r="X2263" i="4" s="1"/>
  <c r="X2264" i="4" a="1"/>
  <c r="X2264" i="4" s="1"/>
  <c r="X2265" i="4" a="1"/>
  <c r="X2265" i="4" s="1"/>
  <c r="X2266" i="4" a="1"/>
  <c r="X2266" i="4" s="1"/>
  <c r="X2267" i="4" a="1"/>
  <c r="X2267" i="4" s="1"/>
  <c r="X2268" i="4" a="1"/>
  <c r="X2268" i="4" s="1"/>
  <c r="X2269" i="4" a="1"/>
  <c r="X2269" i="4" s="1"/>
  <c r="X2270" i="4" a="1"/>
  <c r="X2270" i="4" s="1"/>
  <c r="X2271" i="4" a="1"/>
  <c r="X2271" i="4" s="1"/>
  <c r="X2272" i="4" a="1"/>
  <c r="X2272" i="4" s="1"/>
  <c r="X2273" i="4" a="1"/>
  <c r="X2273" i="4" s="1"/>
  <c r="X2274" i="4" a="1"/>
  <c r="X2274" i="4" s="1"/>
  <c r="X2275" i="4" a="1"/>
  <c r="X2275" i="4" s="1"/>
  <c r="X2276" i="4" a="1"/>
  <c r="X2276" i="4" s="1"/>
  <c r="X2277" i="4" a="1"/>
  <c r="X2277" i="4" s="1"/>
  <c r="X2278" i="4" a="1"/>
  <c r="X2278" i="4" s="1"/>
  <c r="X2279" i="4" a="1"/>
  <c r="X2279" i="4" s="1"/>
  <c r="X2280" i="4" a="1"/>
  <c r="X2280" i="4" s="1"/>
  <c r="X2281" i="4" a="1"/>
  <c r="X2281" i="4" s="1"/>
  <c r="X2282" i="4" a="1"/>
  <c r="X2282" i="4" s="1"/>
  <c r="X2283" i="4" a="1"/>
  <c r="X2283" i="4" s="1"/>
  <c r="X2284" i="4" a="1"/>
  <c r="X2284" i="4" s="1"/>
  <c r="X2285" i="4" a="1"/>
  <c r="X2285" i="4" s="1"/>
  <c r="X2286" i="4" a="1"/>
  <c r="X2286" i="4" s="1"/>
  <c r="X2287" i="4" a="1"/>
  <c r="X2287" i="4" s="1"/>
  <c r="X2288" i="4" a="1"/>
  <c r="X2288" i="4" s="1"/>
  <c r="X2289" i="4" a="1"/>
  <c r="X2289" i="4" s="1"/>
  <c r="X2290" i="4" a="1"/>
  <c r="X2290" i="4" s="1"/>
  <c r="X2291" i="4" a="1"/>
  <c r="X2291" i="4" s="1"/>
  <c r="X2292" i="4" a="1"/>
  <c r="X2292" i="4" s="1"/>
  <c r="X2293" i="4" a="1"/>
  <c r="X2293" i="4" s="1"/>
  <c r="X2294" i="4" a="1"/>
  <c r="X2294" i="4" s="1"/>
  <c r="X2295" i="4" a="1"/>
  <c r="X2295" i="4" s="1"/>
  <c r="X2296" i="4" a="1"/>
  <c r="X2296" i="4" s="1"/>
  <c r="X2297" i="4" a="1"/>
  <c r="X2297" i="4" s="1"/>
  <c r="X2298" i="4" a="1"/>
  <c r="X2298" i="4" s="1"/>
  <c r="X2299" i="4" a="1"/>
  <c r="X2299" i="4" s="1"/>
  <c r="X2300" i="4" a="1"/>
  <c r="X2300" i="4" s="1"/>
  <c r="X2301" i="4" a="1"/>
  <c r="X2301" i="4" s="1"/>
  <c r="X2302" i="4" a="1"/>
  <c r="X2302" i="4" s="1"/>
  <c r="X2303" i="4" a="1"/>
  <c r="X2303" i="4" s="1"/>
  <c r="X2304" i="4" a="1"/>
  <c r="X2304" i="4" s="1"/>
  <c r="X2305" i="4" a="1"/>
  <c r="X2305" i="4" s="1"/>
  <c r="X2306" i="4" a="1"/>
  <c r="X2306" i="4" s="1"/>
  <c r="X2307" i="4" a="1"/>
  <c r="X2307" i="4" s="1"/>
  <c r="X2308" i="4" a="1"/>
  <c r="X2308" i="4" s="1"/>
  <c r="X2309" i="4" a="1"/>
  <c r="X2309" i="4" s="1"/>
  <c r="X2310" i="4" a="1"/>
  <c r="X2310" i="4" s="1"/>
  <c r="X2311" i="4" a="1"/>
  <c r="X2311" i="4" s="1"/>
  <c r="X2312" i="4" a="1"/>
  <c r="X2312" i="4" s="1"/>
  <c r="X2313" i="4" a="1"/>
  <c r="X2313" i="4" s="1"/>
  <c r="X2314" i="4" a="1"/>
  <c r="X2314" i="4" s="1"/>
  <c r="X2315" i="4" a="1"/>
  <c r="X2315" i="4" s="1"/>
  <c r="X2316" i="4" a="1"/>
  <c r="X2316" i="4" s="1"/>
  <c r="X2317" i="4" a="1"/>
  <c r="X2317" i="4" s="1"/>
  <c r="X2318" i="4" a="1"/>
  <c r="X2318" i="4" s="1"/>
  <c r="X2319" i="4" a="1"/>
  <c r="X2319" i="4" s="1"/>
  <c r="X2320" i="4" a="1"/>
  <c r="X2320" i="4" s="1"/>
  <c r="X2321" i="4" a="1"/>
  <c r="X2321" i="4" s="1"/>
  <c r="X2322" i="4" a="1"/>
  <c r="X2322" i="4" s="1"/>
  <c r="X2323" i="4" a="1"/>
  <c r="X2323" i="4" s="1"/>
  <c r="X2324" i="4" a="1"/>
  <c r="X2324" i="4" s="1"/>
  <c r="X2325" i="4" a="1"/>
  <c r="X2325" i="4" s="1"/>
  <c r="X2326" i="4" a="1"/>
  <c r="X2326" i="4" s="1"/>
  <c r="X2327" i="4" a="1"/>
  <c r="X2327" i="4" s="1"/>
  <c r="X2328" i="4" a="1"/>
  <c r="X2328" i="4" s="1"/>
  <c r="X2329" i="4" a="1"/>
  <c r="X2329" i="4" s="1"/>
  <c r="X2330" i="4" a="1"/>
  <c r="X2330" i="4" s="1"/>
  <c r="X2331" i="4" a="1"/>
  <c r="X2331" i="4" s="1"/>
  <c r="X2332" i="4" a="1"/>
  <c r="X2332" i="4" s="1"/>
  <c r="X2333" i="4" a="1"/>
  <c r="X2333" i="4" s="1"/>
  <c r="X2334" i="4" a="1"/>
  <c r="X2334" i="4" s="1"/>
  <c r="X2335" i="4" a="1"/>
  <c r="X2335" i="4" s="1"/>
  <c r="X2336" i="4" a="1"/>
  <c r="X2336" i="4" s="1"/>
  <c r="X2337" i="4" a="1"/>
  <c r="X2337" i="4" s="1"/>
  <c r="X2338" i="4" a="1"/>
  <c r="X2338" i="4" s="1"/>
  <c r="X2339" i="4" a="1"/>
  <c r="X2339" i="4" s="1"/>
  <c r="X2340" i="4" a="1"/>
  <c r="X2340" i="4" s="1"/>
  <c r="X2341" i="4" a="1"/>
  <c r="X2341" i="4" s="1"/>
  <c r="X2342" i="4" a="1"/>
  <c r="X2342" i="4" s="1"/>
  <c r="X2343" i="4" a="1"/>
  <c r="X2343" i="4" s="1"/>
  <c r="X2344" i="4" a="1"/>
  <c r="X2344" i="4" s="1"/>
  <c r="X2345" i="4" a="1"/>
  <c r="X2345" i="4" s="1"/>
  <c r="X2346" i="4" a="1"/>
  <c r="X2346" i="4" s="1"/>
  <c r="X2347" i="4" a="1"/>
  <c r="X2347" i="4" s="1"/>
  <c r="X2348" i="4" a="1"/>
  <c r="X2348" i="4" s="1"/>
  <c r="X2349" i="4" a="1"/>
  <c r="X2349" i="4" s="1"/>
  <c r="X2350" i="4" a="1"/>
  <c r="X2350" i="4" s="1"/>
  <c r="X2351" i="4" a="1"/>
  <c r="X2351" i="4" s="1"/>
  <c r="X2352" i="4" a="1"/>
  <c r="X2352" i="4" s="1"/>
  <c r="X2353" i="4" a="1"/>
  <c r="X2353" i="4" s="1"/>
  <c r="X2354" i="4" a="1"/>
  <c r="X2354" i="4" s="1"/>
  <c r="X2355" i="4" a="1"/>
  <c r="X2355" i="4" s="1"/>
  <c r="X2356" i="4" a="1"/>
  <c r="X2356" i="4" s="1"/>
  <c r="X2357" i="4" a="1"/>
  <c r="X2357" i="4" s="1"/>
  <c r="X2358" i="4" a="1"/>
  <c r="X2358" i="4" s="1"/>
  <c r="X2359" i="4" a="1"/>
  <c r="X2359" i="4" s="1"/>
  <c r="X2360" i="4" a="1"/>
  <c r="X2360" i="4" s="1"/>
  <c r="X2361" i="4" a="1"/>
  <c r="X2361" i="4" s="1"/>
  <c r="X2362" i="4" a="1"/>
  <c r="X2362" i="4" s="1"/>
  <c r="X2363" i="4" a="1"/>
  <c r="X2363" i="4" s="1"/>
  <c r="X2364" i="4" a="1"/>
  <c r="X2364" i="4" s="1"/>
  <c r="X2365" i="4" a="1"/>
  <c r="X2365" i="4" s="1"/>
  <c r="X2366" i="4" a="1"/>
  <c r="X2366" i="4" s="1"/>
  <c r="X2367" i="4" a="1"/>
  <c r="X2367" i="4" s="1"/>
  <c r="X2368" i="4" a="1"/>
  <c r="X2368" i="4" s="1"/>
  <c r="X2369" i="4" a="1"/>
  <c r="X2369" i="4" s="1"/>
  <c r="X2370" i="4" a="1"/>
  <c r="X2370" i="4" s="1"/>
  <c r="X2371" i="4" a="1"/>
  <c r="X2371" i="4" s="1"/>
  <c r="X2372" i="4" a="1"/>
  <c r="X2372" i="4" s="1"/>
  <c r="X2373" i="4" a="1"/>
  <c r="X2373" i="4" s="1"/>
  <c r="X2374" i="4" a="1"/>
  <c r="X2374" i="4" s="1"/>
  <c r="X2375" i="4" a="1"/>
  <c r="X2375" i="4" s="1"/>
  <c r="X2376" i="4" a="1"/>
  <c r="X2376" i="4" s="1"/>
  <c r="X2377" i="4" a="1"/>
  <c r="X2377" i="4" s="1"/>
  <c r="X2378" i="4" a="1"/>
  <c r="X2378" i="4" s="1"/>
  <c r="X2379" i="4" a="1"/>
  <c r="X2379" i="4" s="1"/>
  <c r="X2380" i="4" a="1"/>
  <c r="X2380" i="4" s="1"/>
  <c r="X2381" i="4" a="1"/>
  <c r="X2381" i="4" s="1"/>
  <c r="X2382" i="4" a="1"/>
  <c r="X2382" i="4" s="1"/>
  <c r="X2383" i="4" a="1"/>
  <c r="X2383" i="4" s="1"/>
  <c r="X2384" i="4" a="1"/>
  <c r="X2384" i="4" s="1"/>
  <c r="X2385" i="4" a="1"/>
  <c r="X2385" i="4" s="1"/>
  <c r="X2386" i="4" a="1"/>
  <c r="X2386" i="4" s="1"/>
  <c r="X2387" i="4" a="1"/>
  <c r="X2387" i="4" s="1"/>
  <c r="X2388" i="4" a="1"/>
  <c r="X2388" i="4" s="1"/>
  <c r="X2389" i="4" a="1"/>
  <c r="X2389" i="4" s="1"/>
  <c r="X2390" i="4" a="1"/>
  <c r="X2390" i="4" s="1"/>
  <c r="X2391" i="4" a="1"/>
  <c r="X2391" i="4" s="1"/>
  <c r="X2392" i="4" a="1"/>
  <c r="X2392" i="4" s="1"/>
  <c r="X2393" i="4" a="1"/>
  <c r="X2393" i="4" s="1"/>
  <c r="X2394" i="4" a="1"/>
  <c r="X2394" i="4" s="1"/>
  <c r="X2395" i="4" a="1"/>
  <c r="X2395" i="4" s="1"/>
  <c r="X2396" i="4" a="1"/>
  <c r="X2396" i="4" s="1"/>
  <c r="X2397" i="4" a="1"/>
  <c r="X2397" i="4" s="1"/>
  <c r="X2398" i="4" a="1"/>
  <c r="X2398" i="4" s="1"/>
  <c r="X2399" i="4" a="1"/>
  <c r="X2399" i="4" s="1"/>
  <c r="X2400" i="4" a="1"/>
  <c r="X2400" i="4" s="1"/>
  <c r="X2401" i="4" a="1"/>
  <c r="X2401" i="4" s="1"/>
  <c r="X2402" i="4" a="1"/>
  <c r="X2402" i="4" s="1"/>
  <c r="X2403" i="4" a="1"/>
  <c r="X2403" i="4" s="1"/>
  <c r="X2404" i="4" a="1"/>
  <c r="X2404" i="4" s="1"/>
  <c r="X2405" i="4" a="1"/>
  <c r="X2405" i="4" s="1"/>
  <c r="X2406" i="4" a="1"/>
  <c r="X2406" i="4" s="1"/>
  <c r="X2407" i="4" a="1"/>
  <c r="X2407" i="4" s="1"/>
  <c r="X2408" i="4" a="1"/>
  <c r="X2408" i="4" s="1"/>
  <c r="X2409" i="4" a="1"/>
  <c r="X2409" i="4" s="1"/>
  <c r="X2410" i="4" a="1"/>
  <c r="X2410" i="4" s="1"/>
  <c r="X2411" i="4" a="1"/>
  <c r="X2411" i="4" s="1"/>
  <c r="X2412" i="4" a="1"/>
  <c r="X2412" i="4" s="1"/>
  <c r="X2413" i="4" a="1"/>
  <c r="X2413" i="4" s="1"/>
  <c r="X2414" i="4" a="1"/>
  <c r="X2414" i="4" s="1"/>
  <c r="X2415" i="4" a="1"/>
  <c r="X2415" i="4" s="1"/>
  <c r="X2416" i="4" a="1"/>
  <c r="X2416" i="4" s="1"/>
  <c r="X2417" i="4" a="1"/>
  <c r="X2417" i="4" s="1"/>
  <c r="X2418" i="4" a="1"/>
  <c r="X2418" i="4" s="1"/>
  <c r="X2419" i="4" a="1"/>
  <c r="X2419" i="4" s="1"/>
  <c r="X2420" i="4" a="1"/>
  <c r="X2420" i="4" s="1"/>
  <c r="X2421" i="4" a="1"/>
  <c r="X2421" i="4" s="1"/>
  <c r="X2422" i="4" a="1"/>
  <c r="X2422" i="4" s="1"/>
  <c r="X2423" i="4" a="1"/>
  <c r="X2423" i="4" s="1"/>
  <c r="X2424" i="4" a="1"/>
  <c r="X2424" i="4" s="1"/>
  <c r="X2425" i="4" a="1"/>
  <c r="X2425" i="4" s="1"/>
  <c r="X2426" i="4" a="1"/>
  <c r="X2426" i="4" s="1"/>
  <c r="X2427" i="4" a="1"/>
  <c r="X2427" i="4" s="1"/>
  <c r="X2428" i="4" a="1"/>
  <c r="X2428" i="4" s="1"/>
  <c r="X2429" i="4" a="1"/>
  <c r="X2429" i="4" s="1"/>
  <c r="X2430" i="4" a="1"/>
  <c r="X2430" i="4" s="1"/>
  <c r="X2431" i="4" a="1"/>
  <c r="X2431" i="4" s="1"/>
  <c r="X2432" i="4" a="1"/>
  <c r="X2432" i="4" s="1"/>
  <c r="X2433" i="4" a="1"/>
  <c r="X2433" i="4" s="1"/>
  <c r="X2434" i="4" a="1"/>
  <c r="X2434" i="4" s="1"/>
  <c r="X2435" i="4" a="1"/>
  <c r="X2435" i="4" s="1"/>
  <c r="X2436" i="4" a="1"/>
  <c r="X2436" i="4" s="1"/>
  <c r="X2437" i="4" a="1"/>
  <c r="X2437" i="4" s="1"/>
  <c r="X2438" i="4" a="1"/>
  <c r="X2438" i="4" s="1"/>
  <c r="X2439" i="4" a="1"/>
  <c r="X2439" i="4" s="1"/>
  <c r="X2440" i="4" a="1"/>
  <c r="X2440" i="4" s="1"/>
  <c r="X2441" i="4" a="1"/>
  <c r="X2441" i="4" s="1"/>
  <c r="X2442" i="4" a="1"/>
  <c r="X2442" i="4" s="1"/>
  <c r="X2443" i="4" a="1"/>
  <c r="X2443" i="4" s="1"/>
  <c r="X2444" i="4" a="1"/>
  <c r="X2444" i="4" s="1"/>
  <c r="X2445" i="4" a="1"/>
  <c r="X2445" i="4" s="1"/>
  <c r="X2446" i="4" a="1"/>
  <c r="X2446" i="4" s="1"/>
  <c r="X2447" i="4" a="1"/>
  <c r="X2447" i="4" s="1"/>
  <c r="X2448" i="4" a="1"/>
  <c r="X2448" i="4" s="1"/>
  <c r="X2449" i="4" a="1"/>
  <c r="X2449" i="4" s="1"/>
  <c r="X2450" i="4" a="1"/>
  <c r="X2450" i="4" s="1"/>
  <c r="X2451" i="4" a="1"/>
  <c r="X2451" i="4" s="1"/>
  <c r="X2452" i="4" a="1"/>
  <c r="X2452" i="4" s="1"/>
  <c r="X2453" i="4" a="1"/>
  <c r="X2453" i="4" s="1"/>
  <c r="X2454" i="4" a="1"/>
  <c r="X2454" i="4" s="1"/>
  <c r="X2455" i="4" a="1"/>
  <c r="X2455" i="4" s="1"/>
  <c r="X2456" i="4" a="1"/>
  <c r="X2456" i="4" s="1"/>
  <c r="X2457" i="4" a="1"/>
  <c r="X2457" i="4" s="1"/>
  <c r="X2458" i="4" a="1"/>
  <c r="X2458" i="4" s="1"/>
  <c r="X2459" i="4" a="1"/>
  <c r="X2459" i="4" s="1"/>
  <c r="X2460" i="4" a="1"/>
  <c r="X2460" i="4" s="1"/>
  <c r="X2461" i="4" a="1"/>
  <c r="X2461" i="4" s="1"/>
  <c r="X2462" i="4" a="1"/>
  <c r="X2462" i="4" s="1"/>
  <c r="X2463" i="4" a="1"/>
  <c r="X2463" i="4" s="1"/>
  <c r="X2464" i="4" a="1"/>
  <c r="X2464" i="4" s="1"/>
  <c r="X2465" i="4" a="1"/>
  <c r="X2465" i="4" s="1"/>
  <c r="X2466" i="4" a="1"/>
  <c r="X2466" i="4" s="1"/>
  <c r="X2467" i="4" a="1"/>
  <c r="X2467" i="4" s="1"/>
  <c r="X2468" i="4" a="1"/>
  <c r="X2468" i="4" s="1"/>
  <c r="X2469" i="4" a="1"/>
  <c r="X2469" i="4" s="1"/>
  <c r="X2470" i="4" a="1"/>
  <c r="X2470" i="4" s="1"/>
  <c r="X2471" i="4" a="1"/>
  <c r="X2471" i="4" s="1"/>
  <c r="X2472" i="4" a="1"/>
  <c r="X2472" i="4" s="1"/>
  <c r="X2473" i="4" a="1"/>
  <c r="X2473" i="4" s="1"/>
  <c r="X2474" i="4" a="1"/>
  <c r="X2474" i="4" s="1"/>
  <c r="X2475" i="4" a="1"/>
  <c r="X2475" i="4" s="1"/>
  <c r="X2476" i="4" a="1"/>
  <c r="X2476" i="4" s="1"/>
  <c r="X2477" i="4" a="1"/>
  <c r="X2477" i="4" s="1"/>
  <c r="X2478" i="4" a="1"/>
  <c r="X2478" i="4" s="1"/>
  <c r="X2479" i="4" a="1"/>
  <c r="X2479" i="4" s="1"/>
  <c r="X2480" i="4" a="1"/>
  <c r="X2480" i="4" s="1"/>
  <c r="X2481" i="4" a="1"/>
  <c r="X2481" i="4" s="1"/>
  <c r="X2482" i="4" a="1"/>
  <c r="X2482" i="4" s="1"/>
  <c r="X2483" i="4" a="1"/>
  <c r="X2483" i="4" s="1"/>
  <c r="X2484" i="4" a="1"/>
  <c r="X2484" i="4" s="1"/>
  <c r="X2485" i="4" a="1"/>
  <c r="X2485" i="4" s="1"/>
  <c r="X2486" i="4" a="1"/>
  <c r="X2486" i="4" s="1"/>
  <c r="X2487" i="4" a="1"/>
  <c r="X2487" i="4" s="1"/>
  <c r="X2488" i="4" a="1"/>
  <c r="X2488" i="4" s="1"/>
  <c r="X2489" i="4" a="1"/>
  <c r="X2489" i="4" s="1"/>
  <c r="X2490" i="4" a="1"/>
  <c r="X2490" i="4" s="1"/>
  <c r="X2491" i="4" a="1"/>
  <c r="X2491" i="4" s="1"/>
  <c r="X2492" i="4" a="1"/>
  <c r="X2492" i="4" s="1"/>
  <c r="X2493" i="4" a="1"/>
  <c r="X2493" i="4" s="1"/>
  <c r="X2494" i="4" a="1"/>
  <c r="X2494" i="4" s="1"/>
  <c r="X2495" i="4" a="1"/>
  <c r="X2495" i="4" s="1"/>
  <c r="X2496" i="4" a="1"/>
  <c r="X2496" i="4" s="1"/>
  <c r="X2497" i="4" a="1"/>
  <c r="X2497" i="4" s="1"/>
  <c r="X2498" i="4" a="1"/>
  <c r="X2498" i="4" s="1"/>
  <c r="X2499" i="4" a="1"/>
  <c r="X2499" i="4" s="1"/>
  <c r="X2500" i="4" a="1"/>
  <c r="X2500" i="4" s="1"/>
  <c r="X2501" i="4" a="1"/>
  <c r="X2501" i="4" s="1"/>
  <c r="X2502" i="4" a="1"/>
  <c r="X2502" i="4" s="1"/>
  <c r="X2503" i="4" a="1"/>
  <c r="X2503" i="4" s="1"/>
  <c r="X2504" i="4" a="1"/>
  <c r="X2504" i="4" s="1"/>
  <c r="X2505" i="4" a="1"/>
  <c r="X2505" i="4" s="1"/>
  <c r="X2506" i="4" a="1"/>
  <c r="X2506" i="4" s="1"/>
  <c r="X2507" i="4" a="1"/>
  <c r="X2507" i="4" s="1"/>
  <c r="X2508" i="4" a="1"/>
  <c r="X2508" i="4" s="1"/>
  <c r="X2509" i="4" a="1"/>
  <c r="X2509" i="4" s="1"/>
  <c r="X2510" i="4" a="1"/>
  <c r="X2510" i="4" s="1"/>
  <c r="X2511" i="4" a="1"/>
  <c r="X2511" i="4" s="1"/>
  <c r="X2512" i="4" a="1"/>
  <c r="X2512" i="4" s="1"/>
  <c r="X2513" i="4" a="1"/>
  <c r="X2513" i="4" s="1"/>
  <c r="X2514" i="4" a="1"/>
  <c r="X2514" i="4" s="1"/>
  <c r="X2515" i="4" a="1"/>
  <c r="X2515" i="4" s="1"/>
  <c r="X2516" i="4" a="1"/>
  <c r="X2516" i="4" s="1"/>
  <c r="X2517" i="4" a="1"/>
  <c r="X2517" i="4" s="1"/>
  <c r="X2518" i="4" a="1"/>
  <c r="X2518" i="4" s="1"/>
  <c r="X2519" i="4" a="1"/>
  <c r="X2519" i="4" s="1"/>
  <c r="X2520" i="4" a="1"/>
  <c r="X2520" i="4" s="1"/>
  <c r="X2521" i="4" a="1"/>
  <c r="X2521" i="4" s="1"/>
  <c r="X2522" i="4" a="1"/>
  <c r="X2522" i="4" s="1"/>
  <c r="X2523" i="4" a="1"/>
  <c r="X2523" i="4" s="1"/>
  <c r="X2524" i="4" a="1"/>
  <c r="X2524" i="4" s="1"/>
  <c r="X2525" i="4" a="1"/>
  <c r="X2525" i="4" s="1"/>
  <c r="X2526" i="4" a="1"/>
  <c r="X2526" i="4" s="1"/>
  <c r="X2527" i="4" a="1"/>
  <c r="X2527" i="4" s="1"/>
  <c r="X2528" i="4" a="1"/>
  <c r="X2528" i="4" s="1"/>
  <c r="X2529" i="4" a="1"/>
  <c r="X2529" i="4" s="1"/>
  <c r="X2530" i="4" a="1"/>
  <c r="X2530" i="4" s="1"/>
  <c r="X2531" i="4" a="1"/>
  <c r="X2531" i="4" s="1"/>
  <c r="X2532" i="4" a="1"/>
  <c r="X2532" i="4" s="1"/>
  <c r="X2533" i="4" a="1"/>
  <c r="X2533" i="4" s="1"/>
  <c r="X2534" i="4" a="1"/>
  <c r="X2534" i="4" s="1"/>
  <c r="X2535" i="4" a="1"/>
  <c r="X2535" i="4" s="1"/>
  <c r="X2536" i="4" a="1"/>
  <c r="X2536" i="4" s="1"/>
  <c r="X2537" i="4" a="1"/>
  <c r="X2537" i="4" s="1"/>
  <c r="X2538" i="4" a="1"/>
  <c r="X2538" i="4" s="1"/>
  <c r="X2539" i="4" a="1"/>
  <c r="X2539" i="4" s="1"/>
  <c r="X2540" i="4" a="1"/>
  <c r="X2540" i="4" s="1"/>
  <c r="X2541" i="4" a="1"/>
  <c r="X2541" i="4" s="1"/>
  <c r="X2542" i="4" a="1"/>
  <c r="X2542" i="4" s="1"/>
  <c r="X2543" i="4" a="1"/>
  <c r="X2543" i="4" s="1"/>
  <c r="X2544" i="4" a="1"/>
  <c r="X2544" i="4" s="1"/>
  <c r="X2545" i="4" a="1"/>
  <c r="X2545" i="4" s="1"/>
  <c r="X2546" i="4" a="1"/>
  <c r="X2546" i="4" s="1"/>
  <c r="X2547" i="4" a="1"/>
  <c r="X2547" i="4" s="1"/>
  <c r="X2548" i="4" a="1"/>
  <c r="X2548" i="4" s="1"/>
  <c r="X2549" i="4" a="1"/>
  <c r="X2549" i="4" s="1"/>
  <c r="X2550" i="4" a="1"/>
  <c r="X2550" i="4" s="1"/>
  <c r="X2551" i="4" a="1"/>
  <c r="X2551" i="4" s="1"/>
  <c r="X2552" i="4" a="1"/>
  <c r="X2552" i="4" s="1"/>
  <c r="X2553" i="4" a="1"/>
  <c r="X2553" i="4" s="1"/>
  <c r="X2554" i="4" a="1"/>
  <c r="X2554" i="4" s="1"/>
  <c r="X2555" i="4" a="1"/>
  <c r="X2555" i="4" s="1"/>
  <c r="X2556" i="4" a="1"/>
  <c r="X2556" i="4" s="1"/>
  <c r="X2557" i="4" a="1"/>
  <c r="X2557" i="4" s="1"/>
  <c r="X2558" i="4" a="1"/>
  <c r="X2558" i="4" s="1"/>
  <c r="X2559" i="4" a="1"/>
  <c r="X2559" i="4" s="1"/>
  <c r="X2560" i="4" a="1"/>
  <c r="X2560" i="4" s="1"/>
  <c r="X2561" i="4" a="1"/>
  <c r="X2561" i="4" s="1"/>
  <c r="X2562" i="4" a="1"/>
  <c r="X2562" i="4" s="1"/>
  <c r="X2563" i="4" a="1"/>
  <c r="X2563" i="4" s="1"/>
  <c r="X2564" i="4" a="1"/>
  <c r="X2564" i="4" s="1"/>
  <c r="X2565" i="4" a="1"/>
  <c r="X2565" i="4" s="1"/>
  <c r="X2566" i="4" a="1"/>
  <c r="X2566" i="4" s="1"/>
  <c r="X2567" i="4" a="1"/>
  <c r="X2567" i="4" s="1"/>
  <c r="X2568" i="4" a="1"/>
  <c r="X2568" i="4" s="1"/>
  <c r="X2569" i="4" a="1"/>
  <c r="X2569" i="4" s="1"/>
  <c r="X2570" i="4" a="1"/>
  <c r="X2570" i="4" s="1"/>
  <c r="X2571" i="4" a="1"/>
  <c r="X2571" i="4" s="1"/>
  <c r="X2572" i="4" a="1"/>
  <c r="X2572" i="4" s="1"/>
  <c r="X2573" i="4" a="1"/>
  <c r="X2573" i="4" s="1"/>
  <c r="X2574" i="4" a="1"/>
  <c r="X2574" i="4" s="1"/>
  <c r="X2575" i="4" a="1"/>
  <c r="X2575" i="4" s="1"/>
  <c r="X2576" i="4" a="1"/>
  <c r="X2576" i="4" s="1"/>
  <c r="X2577" i="4" a="1"/>
  <c r="X2577" i="4" s="1"/>
  <c r="X2578" i="4" a="1"/>
  <c r="X2578" i="4" s="1"/>
  <c r="X2579" i="4" a="1"/>
  <c r="X2579" i="4" s="1"/>
  <c r="X2580" i="4" a="1"/>
  <c r="X2580" i="4" s="1"/>
  <c r="X2581" i="4" a="1"/>
  <c r="X2581" i="4" s="1"/>
  <c r="X2582" i="4" a="1"/>
  <c r="X2582" i="4" s="1"/>
  <c r="X2583" i="4" a="1"/>
  <c r="X2583" i="4" s="1"/>
  <c r="X2584" i="4" a="1"/>
  <c r="X2584" i="4" s="1"/>
  <c r="X2585" i="4" a="1"/>
  <c r="X2585" i="4" s="1"/>
  <c r="X2586" i="4" a="1"/>
  <c r="X2586" i="4" s="1"/>
  <c r="X2587" i="4" a="1"/>
  <c r="X2587" i="4" s="1"/>
  <c r="X2588" i="4" a="1"/>
  <c r="X2588" i="4" s="1"/>
  <c r="X2589" i="4" a="1"/>
  <c r="X2589" i="4" s="1"/>
  <c r="X2590" i="4" a="1"/>
  <c r="X2590" i="4" s="1"/>
  <c r="X2591" i="4" a="1"/>
  <c r="X2591" i="4" s="1"/>
  <c r="X2592" i="4" a="1"/>
  <c r="X2592" i="4" s="1"/>
  <c r="X2593" i="4" a="1"/>
  <c r="X2593" i="4" s="1"/>
  <c r="X2594" i="4" a="1"/>
  <c r="X2594" i="4" s="1"/>
  <c r="X2595" i="4" a="1"/>
  <c r="X2595" i="4" s="1"/>
  <c r="X2596" i="4" a="1"/>
  <c r="X2596" i="4" s="1"/>
  <c r="X2597" i="4" a="1"/>
  <c r="X2597" i="4" s="1"/>
  <c r="X2598" i="4" a="1"/>
  <c r="X2598" i="4" s="1"/>
  <c r="X2599" i="4" a="1"/>
  <c r="X2599" i="4" s="1"/>
  <c r="X2600" i="4" a="1"/>
  <c r="X2600" i="4" s="1"/>
  <c r="X2601" i="4" a="1"/>
  <c r="X2601" i="4" s="1"/>
  <c r="X2602" i="4" a="1"/>
  <c r="X2602" i="4" s="1"/>
  <c r="X2603" i="4" a="1"/>
  <c r="X2603" i="4" s="1"/>
  <c r="X2604" i="4" a="1"/>
  <c r="X2604" i="4" s="1"/>
  <c r="X2605" i="4" a="1"/>
  <c r="X2605" i="4" s="1"/>
  <c r="X2606" i="4" a="1"/>
  <c r="X2606" i="4" s="1"/>
  <c r="X2607" i="4" a="1"/>
  <c r="X2607" i="4" s="1"/>
  <c r="X2608" i="4" a="1"/>
  <c r="X2608" i="4" s="1"/>
  <c r="X2609" i="4" a="1"/>
  <c r="X2609" i="4" s="1"/>
  <c r="X2610" i="4" a="1"/>
  <c r="X2610" i="4" s="1"/>
  <c r="X2611" i="4" a="1"/>
  <c r="X2611" i="4" s="1"/>
  <c r="X2612" i="4" a="1"/>
  <c r="X2612" i="4" s="1"/>
  <c r="X2613" i="4" a="1"/>
  <c r="X2613" i="4" s="1"/>
  <c r="X2614" i="4" a="1"/>
  <c r="X2614" i="4" s="1"/>
  <c r="X2615" i="4" a="1"/>
  <c r="X2615" i="4" s="1"/>
  <c r="X2616" i="4" a="1"/>
  <c r="X2616" i="4" s="1"/>
  <c r="X2617" i="4" a="1"/>
  <c r="X2617" i="4" s="1"/>
  <c r="X2618" i="4" a="1"/>
  <c r="X2618" i="4" s="1"/>
  <c r="X2619" i="4" a="1"/>
  <c r="X2619" i="4" s="1"/>
  <c r="X2620" i="4" a="1"/>
  <c r="X2620" i="4" s="1"/>
  <c r="X2621" i="4" a="1"/>
  <c r="X2621" i="4" s="1"/>
  <c r="X2622" i="4" a="1"/>
  <c r="X2622" i="4" s="1"/>
  <c r="X2623" i="4" a="1"/>
  <c r="X2623" i="4" s="1"/>
  <c r="X2624" i="4" a="1"/>
  <c r="X2624" i="4" s="1"/>
  <c r="X2625" i="4" a="1"/>
  <c r="X2625" i="4" s="1"/>
  <c r="X2626" i="4" a="1"/>
  <c r="X2626" i="4" s="1"/>
  <c r="X2627" i="4" a="1"/>
  <c r="X2627" i="4" s="1"/>
  <c r="X2628" i="4" a="1"/>
  <c r="X2628" i="4" s="1"/>
  <c r="X2629" i="4" a="1"/>
  <c r="X2629" i="4" s="1"/>
  <c r="X2630" i="4" a="1"/>
  <c r="X2630" i="4" s="1"/>
  <c r="X2631" i="4" a="1"/>
  <c r="X2631" i="4" s="1"/>
  <c r="X2632" i="4" a="1"/>
  <c r="X2632" i="4" s="1"/>
  <c r="X2633" i="4" a="1"/>
  <c r="X2633" i="4" s="1"/>
  <c r="X2634" i="4" a="1"/>
  <c r="X2634" i="4" s="1"/>
  <c r="X2635" i="4" a="1"/>
  <c r="X2635" i="4" s="1"/>
  <c r="X2636" i="4" a="1"/>
  <c r="X2636" i="4" s="1"/>
  <c r="X2637" i="4" a="1"/>
  <c r="X2637" i="4" s="1"/>
  <c r="X2638" i="4" a="1"/>
  <c r="X2638" i="4" s="1"/>
  <c r="X2639" i="4" a="1"/>
  <c r="X2639" i="4" s="1"/>
  <c r="X2640" i="4" a="1"/>
  <c r="X2640" i="4" s="1"/>
  <c r="X2641" i="4" a="1"/>
  <c r="X2641" i="4" s="1"/>
  <c r="X2642" i="4" a="1"/>
  <c r="X2642" i="4" s="1"/>
  <c r="X2643" i="4" a="1"/>
  <c r="X2643" i="4" s="1"/>
  <c r="X2644" i="4" a="1"/>
  <c r="X2644" i="4" s="1"/>
  <c r="X2645" i="4" a="1"/>
  <c r="X2645" i="4" s="1"/>
  <c r="X2646" i="4" a="1"/>
  <c r="X2646" i="4" s="1"/>
  <c r="X2647" i="4" a="1"/>
  <c r="X2647" i="4" s="1"/>
  <c r="X2648" i="4" a="1"/>
  <c r="X2648" i="4" s="1"/>
  <c r="X2649" i="4" a="1"/>
  <c r="X2649" i="4" s="1"/>
  <c r="X2650" i="4" a="1"/>
  <c r="X2650" i="4" s="1"/>
  <c r="X2651" i="4" a="1"/>
  <c r="X2651" i="4" s="1"/>
  <c r="X2652" i="4" a="1"/>
  <c r="X2652" i="4" s="1"/>
  <c r="X2653" i="4" a="1"/>
  <c r="X2653" i="4" s="1"/>
  <c r="X2654" i="4" a="1"/>
  <c r="X2654" i="4" s="1"/>
  <c r="X2655" i="4" a="1"/>
  <c r="X2655" i="4" s="1"/>
  <c r="X2656" i="4" a="1"/>
  <c r="X2656" i="4" s="1"/>
  <c r="X2657" i="4" a="1"/>
  <c r="X2657" i="4" s="1"/>
  <c r="X2658" i="4" a="1"/>
  <c r="X2658" i="4" s="1"/>
  <c r="X2659" i="4" a="1"/>
  <c r="X2659" i="4" s="1"/>
  <c r="X2660" i="4" a="1"/>
  <c r="X2660" i="4" s="1"/>
  <c r="X2661" i="4" a="1"/>
  <c r="X2661" i="4" s="1"/>
  <c r="X2662" i="4" a="1"/>
  <c r="X2662" i="4" s="1"/>
  <c r="X2663" i="4" a="1"/>
  <c r="X2663" i="4" s="1"/>
  <c r="X2664" i="4" a="1"/>
  <c r="X2664" i="4" s="1"/>
  <c r="X2665" i="4" a="1"/>
  <c r="X2665" i="4" s="1"/>
  <c r="X2666" i="4" a="1"/>
  <c r="X2666" i="4" s="1"/>
  <c r="X2667" i="4" a="1"/>
  <c r="X2667" i="4" s="1"/>
  <c r="X2668" i="4" a="1"/>
  <c r="X2668" i="4" s="1"/>
  <c r="X2669" i="4" a="1"/>
  <c r="X2669" i="4" s="1"/>
  <c r="X2670" i="4" a="1"/>
  <c r="X2670" i="4" s="1"/>
  <c r="X2671" i="4" a="1"/>
  <c r="X2671" i="4" s="1"/>
  <c r="X2672" i="4" a="1"/>
  <c r="X2672" i="4" s="1"/>
  <c r="X2673" i="4" a="1"/>
  <c r="X2673" i="4" s="1"/>
  <c r="X2674" i="4" a="1"/>
  <c r="X2674" i="4" s="1"/>
  <c r="X2675" i="4" a="1"/>
  <c r="X2675" i="4" s="1"/>
  <c r="X2676" i="4" a="1"/>
  <c r="X2676" i="4" s="1"/>
  <c r="X2677" i="4" a="1"/>
  <c r="X2677" i="4" s="1"/>
  <c r="X2678" i="4" a="1"/>
  <c r="X2678" i="4" s="1"/>
  <c r="X2679" i="4" a="1"/>
  <c r="X2679" i="4" s="1"/>
  <c r="X2680" i="4" a="1"/>
  <c r="X2680" i="4" s="1"/>
  <c r="X2681" i="4" a="1"/>
  <c r="X2681" i="4" s="1"/>
  <c r="X2682" i="4" a="1"/>
  <c r="X2682" i="4" s="1"/>
  <c r="X2683" i="4" a="1"/>
  <c r="X2683" i="4" s="1"/>
  <c r="X2684" i="4" a="1"/>
  <c r="X2684" i="4" s="1"/>
  <c r="X2685" i="4" a="1"/>
  <c r="X2685" i="4" s="1"/>
  <c r="X2686" i="4" a="1"/>
  <c r="X2686" i="4" s="1"/>
  <c r="X2687" i="4" a="1"/>
  <c r="X2687" i="4" s="1"/>
  <c r="X2688" i="4" a="1"/>
  <c r="X2688" i="4" s="1"/>
  <c r="X2689" i="4" a="1"/>
  <c r="X2689" i="4" s="1"/>
  <c r="X2690" i="4" a="1"/>
  <c r="X2690" i="4" s="1"/>
  <c r="X2691" i="4" a="1"/>
  <c r="X2691" i="4" s="1"/>
  <c r="X2692" i="4" a="1"/>
  <c r="X2692" i="4" s="1"/>
  <c r="X2693" i="4" a="1"/>
  <c r="X2693" i="4" s="1"/>
  <c r="X2694" i="4" a="1"/>
  <c r="X2694" i="4" s="1"/>
  <c r="X2695" i="4" a="1"/>
  <c r="X2695" i="4" s="1"/>
  <c r="X2696" i="4" a="1"/>
  <c r="X2696" i="4" s="1"/>
  <c r="X2697" i="4" a="1"/>
  <c r="X2697" i="4" s="1"/>
  <c r="X2698" i="4" a="1"/>
  <c r="X2698" i="4" s="1"/>
  <c r="X2699" i="4" a="1"/>
  <c r="X2699" i="4" s="1"/>
  <c r="X2700" i="4" a="1"/>
  <c r="X2700" i="4" s="1"/>
  <c r="X2701" i="4" a="1"/>
  <c r="X2701" i="4" s="1"/>
  <c r="X2702" i="4" a="1"/>
  <c r="X2702" i="4" s="1"/>
  <c r="X2703" i="4" a="1"/>
  <c r="X2703" i="4" s="1"/>
  <c r="X2704" i="4" a="1"/>
  <c r="X2704" i="4" s="1"/>
  <c r="X2705" i="4" a="1"/>
  <c r="X2705" i="4" s="1"/>
  <c r="X2706" i="4" a="1"/>
  <c r="X2706" i="4" s="1"/>
  <c r="X2707" i="4" a="1"/>
  <c r="X2707" i="4" s="1"/>
  <c r="X2708" i="4" a="1"/>
  <c r="X2708" i="4" s="1"/>
  <c r="X2709" i="4" a="1"/>
  <c r="X2709" i="4" s="1"/>
  <c r="X2710" i="4" a="1"/>
  <c r="X2710" i="4" s="1"/>
  <c r="X2711" i="4" a="1"/>
  <c r="X2711" i="4" s="1"/>
  <c r="X2712" i="4" a="1"/>
  <c r="X2712" i="4" s="1"/>
  <c r="X2713" i="4" a="1"/>
  <c r="X2713" i="4" s="1"/>
  <c r="X2714" i="4" a="1"/>
  <c r="X2714" i="4" s="1"/>
  <c r="X2715" i="4" a="1"/>
  <c r="X2715" i="4" s="1"/>
  <c r="X2716" i="4" a="1"/>
  <c r="X2716" i="4" s="1"/>
  <c r="X2717" i="4" a="1"/>
  <c r="X2717" i="4" s="1"/>
  <c r="X2718" i="4" a="1"/>
  <c r="X2718" i="4" s="1"/>
  <c r="X2719" i="4" a="1"/>
  <c r="X2719" i="4" s="1"/>
  <c r="X2720" i="4" a="1"/>
  <c r="X2720" i="4" s="1"/>
  <c r="X2721" i="4" a="1"/>
  <c r="X2721" i="4" s="1"/>
  <c r="X2722" i="4" a="1"/>
  <c r="X2722" i="4" s="1"/>
  <c r="X2723" i="4" a="1"/>
  <c r="X2723" i="4" s="1"/>
  <c r="X2724" i="4" a="1"/>
  <c r="X2724" i="4" s="1"/>
  <c r="X2725" i="4" a="1"/>
  <c r="X2725" i="4" s="1"/>
  <c r="X2726" i="4" a="1"/>
  <c r="X2726" i="4" s="1"/>
  <c r="X2727" i="4" a="1"/>
  <c r="X2727" i="4" s="1"/>
  <c r="X2728" i="4" a="1"/>
  <c r="X2728" i="4" s="1"/>
  <c r="X2729" i="4" a="1"/>
  <c r="X2729" i="4" s="1"/>
  <c r="X2730" i="4" a="1"/>
  <c r="X2730" i="4" s="1"/>
  <c r="X2731" i="4" a="1"/>
  <c r="X2731" i="4" s="1"/>
  <c r="X2732" i="4" a="1"/>
  <c r="X2732" i="4" s="1"/>
  <c r="X2733" i="4" a="1"/>
  <c r="X2733" i="4" s="1"/>
  <c r="X2734" i="4" a="1"/>
  <c r="X2734" i="4" s="1"/>
  <c r="X2735" i="4" a="1"/>
  <c r="X2735" i="4" s="1"/>
  <c r="X2736" i="4" a="1"/>
  <c r="X2736" i="4" s="1"/>
  <c r="X2737" i="4" a="1"/>
  <c r="X2737" i="4" s="1"/>
  <c r="X2738" i="4" a="1"/>
  <c r="X2738" i="4" s="1"/>
  <c r="X2739" i="4" a="1"/>
  <c r="X2739" i="4" s="1"/>
  <c r="X2740" i="4" a="1"/>
  <c r="X2740" i="4" s="1"/>
  <c r="X2741" i="4" a="1"/>
  <c r="X2741" i="4" s="1"/>
  <c r="X2742" i="4" a="1"/>
  <c r="X2742" i="4" s="1"/>
  <c r="X2743" i="4" a="1"/>
  <c r="X2743" i="4" s="1"/>
  <c r="X2744" i="4" a="1"/>
  <c r="X2744" i="4" s="1"/>
  <c r="X2745" i="4" a="1"/>
  <c r="X2745" i="4" s="1"/>
  <c r="X2746" i="4" a="1"/>
  <c r="X2746" i="4" s="1"/>
  <c r="X2747" i="4" a="1"/>
  <c r="X2747" i="4" s="1"/>
  <c r="X2748" i="4" a="1"/>
  <c r="X2748" i="4" s="1"/>
  <c r="X2749" i="4" a="1"/>
  <c r="X2749" i="4" s="1"/>
  <c r="X2750" i="4" a="1"/>
  <c r="X2750" i="4" s="1"/>
  <c r="X2751" i="4" a="1"/>
  <c r="X2751" i="4" s="1"/>
  <c r="X2752" i="4" a="1"/>
  <c r="X2752" i="4" s="1"/>
  <c r="X2753" i="4" a="1"/>
  <c r="X2753" i="4" s="1"/>
  <c r="X2754" i="4" a="1"/>
  <c r="X2754" i="4" s="1"/>
  <c r="X2755" i="4" a="1"/>
  <c r="X2755" i="4" s="1"/>
  <c r="X2756" i="4" a="1"/>
  <c r="X2756" i="4" s="1"/>
  <c r="X2757" i="4" a="1"/>
  <c r="X2757" i="4" s="1"/>
  <c r="X2758" i="4" a="1"/>
  <c r="X2758" i="4" s="1"/>
  <c r="X2759" i="4" a="1"/>
  <c r="X2759" i="4" s="1"/>
  <c r="X2760" i="4" a="1"/>
  <c r="X2760" i="4" s="1"/>
  <c r="X2761" i="4" a="1"/>
  <c r="X2761" i="4" s="1"/>
  <c r="X2762" i="4" a="1"/>
  <c r="X2762" i="4" s="1"/>
  <c r="X2763" i="4" a="1"/>
  <c r="X2763" i="4" s="1"/>
  <c r="X2764" i="4" a="1"/>
  <c r="X2764" i="4" s="1"/>
  <c r="X2765" i="4" a="1"/>
  <c r="X2765" i="4" s="1"/>
  <c r="X2766" i="4" a="1"/>
  <c r="X2766" i="4" s="1"/>
  <c r="X2767" i="4" a="1"/>
  <c r="X2767" i="4" s="1"/>
  <c r="X2768" i="4" a="1"/>
  <c r="X2768" i="4" s="1"/>
  <c r="X2769" i="4" a="1"/>
  <c r="X2769" i="4" s="1"/>
  <c r="X2770" i="4" a="1"/>
  <c r="X2770" i="4" s="1"/>
  <c r="X2771" i="4" a="1"/>
  <c r="X2771" i="4" s="1"/>
  <c r="X2772" i="4" a="1"/>
  <c r="X2772" i="4" s="1"/>
  <c r="X2773" i="4" a="1"/>
  <c r="X2773" i="4" s="1"/>
  <c r="X2774" i="4" a="1"/>
  <c r="X2774" i="4" s="1"/>
  <c r="X2775" i="4" a="1"/>
  <c r="X2775" i="4" s="1"/>
  <c r="X2776" i="4" a="1"/>
  <c r="X2776" i="4" s="1"/>
  <c r="X2777" i="4" a="1"/>
  <c r="X2777" i="4" s="1"/>
  <c r="X2778" i="4" a="1"/>
  <c r="X2778" i="4" s="1"/>
  <c r="X2779" i="4" a="1"/>
  <c r="X2779" i="4" s="1"/>
  <c r="X2780" i="4" a="1"/>
  <c r="X2780" i="4" s="1"/>
  <c r="X2781" i="4" a="1"/>
  <c r="X2781" i="4" s="1"/>
  <c r="X2782" i="4" a="1"/>
  <c r="X2782" i="4" s="1"/>
  <c r="X2783" i="4" a="1"/>
  <c r="X2783" i="4" s="1"/>
  <c r="X2784" i="4" a="1"/>
  <c r="X2784" i="4" s="1"/>
  <c r="X2785" i="4" a="1"/>
  <c r="X2785" i="4" s="1"/>
  <c r="X2786" i="4" a="1"/>
  <c r="X2786" i="4" s="1"/>
  <c r="X2787" i="4" a="1"/>
  <c r="X2787" i="4" s="1"/>
  <c r="X2788" i="4" a="1"/>
  <c r="X2788" i="4" s="1"/>
  <c r="X2789" i="4" a="1"/>
  <c r="X2789" i="4" s="1"/>
  <c r="X2790" i="4" a="1"/>
  <c r="X2790" i="4" s="1"/>
  <c r="X2791" i="4" a="1"/>
  <c r="X2791" i="4" s="1"/>
  <c r="X2792" i="4" a="1"/>
  <c r="X2792" i="4" s="1"/>
  <c r="X2793" i="4" a="1"/>
  <c r="X2793" i="4" s="1"/>
  <c r="X2794" i="4" a="1"/>
  <c r="X2794" i="4" s="1"/>
  <c r="X2795" i="4" a="1"/>
  <c r="X2795" i="4" s="1"/>
  <c r="X2796" i="4" a="1"/>
  <c r="X2796" i="4" s="1"/>
  <c r="X2797" i="4" a="1"/>
  <c r="X2797" i="4" s="1"/>
  <c r="X2798" i="4" a="1"/>
  <c r="X2798" i="4" s="1"/>
  <c r="X2799" i="4" a="1"/>
  <c r="X2799" i="4" s="1"/>
  <c r="X2800" i="4" a="1"/>
  <c r="X2800" i="4" s="1"/>
  <c r="X2801" i="4" a="1"/>
  <c r="X2801" i="4" s="1"/>
  <c r="X2802" i="4" a="1"/>
  <c r="X2802" i="4" s="1"/>
  <c r="X2803" i="4" a="1"/>
  <c r="X2803" i="4" s="1"/>
  <c r="X2804" i="4" a="1"/>
  <c r="X2804" i="4" s="1"/>
  <c r="X2805" i="4" a="1"/>
  <c r="X2805" i="4" s="1"/>
  <c r="X2806" i="4" a="1"/>
  <c r="X2806" i="4" s="1"/>
  <c r="X2807" i="4" a="1"/>
  <c r="X2807" i="4" s="1"/>
  <c r="X2808" i="4" a="1"/>
  <c r="X2808" i="4" s="1"/>
  <c r="X2809" i="4" a="1"/>
  <c r="X2809" i="4" s="1"/>
  <c r="X2810" i="4" a="1"/>
  <c r="X2810" i="4" s="1"/>
  <c r="X2811" i="4" a="1"/>
  <c r="X2811" i="4" s="1"/>
  <c r="X2812" i="4" a="1"/>
  <c r="X2812" i="4" s="1"/>
  <c r="X2813" i="4" a="1"/>
  <c r="X2813" i="4" s="1"/>
  <c r="X2814" i="4" a="1"/>
  <c r="X2814" i="4" s="1"/>
  <c r="X2815" i="4" a="1"/>
  <c r="X2815" i="4" s="1"/>
  <c r="X2816" i="4" a="1"/>
  <c r="X2816" i="4" s="1"/>
  <c r="X2817" i="4" a="1"/>
  <c r="X2817" i="4" s="1"/>
  <c r="X2818" i="4" a="1"/>
  <c r="X2818" i="4" s="1"/>
  <c r="X2819" i="4" a="1"/>
  <c r="X2819" i="4" s="1"/>
  <c r="X2820" i="4" a="1"/>
  <c r="X2820" i="4" s="1"/>
  <c r="X2821" i="4" a="1"/>
  <c r="X2821" i="4" s="1"/>
  <c r="X2822" i="4" a="1"/>
  <c r="X2822" i="4" s="1"/>
  <c r="X2823" i="4" a="1"/>
  <c r="X2823" i="4" s="1"/>
  <c r="X2824" i="4" a="1"/>
  <c r="X2824" i="4" s="1"/>
  <c r="X2825" i="4" a="1"/>
  <c r="X2825" i="4" s="1"/>
  <c r="X2826" i="4" a="1"/>
  <c r="X2826" i="4" s="1"/>
  <c r="X2827" i="4" a="1"/>
  <c r="X2827" i="4" s="1"/>
  <c r="X2828" i="4" a="1"/>
  <c r="X2828" i="4" s="1"/>
  <c r="X2829" i="4" a="1"/>
  <c r="X2829" i="4" s="1"/>
  <c r="X2830" i="4" a="1"/>
  <c r="X2830" i="4" s="1"/>
  <c r="X2831" i="4" a="1"/>
  <c r="X2831" i="4" s="1"/>
  <c r="X2832" i="4" a="1"/>
  <c r="X2832" i="4" s="1"/>
  <c r="X2833" i="4" a="1"/>
  <c r="X2833" i="4" s="1"/>
  <c r="X2834" i="4" a="1"/>
  <c r="X2834" i="4" s="1"/>
  <c r="X2835" i="4" a="1"/>
  <c r="X2835" i="4" s="1"/>
  <c r="X2836" i="4" a="1"/>
  <c r="X2836" i="4" s="1"/>
  <c r="X2837" i="4" a="1"/>
  <c r="X2837" i="4" s="1"/>
  <c r="X2838" i="4" a="1"/>
  <c r="X2838" i="4" s="1"/>
  <c r="X2839" i="4" a="1"/>
  <c r="X2839" i="4" s="1"/>
  <c r="X2840" i="4" a="1"/>
  <c r="X2840" i="4" s="1"/>
  <c r="X2841" i="4" a="1"/>
  <c r="X2841" i="4" s="1"/>
  <c r="X2842" i="4" a="1"/>
  <c r="X2842" i="4" s="1"/>
  <c r="X2843" i="4" a="1"/>
  <c r="X2843" i="4" s="1"/>
  <c r="X2844" i="4" a="1"/>
  <c r="X2844" i="4" s="1"/>
  <c r="X2845" i="4" a="1"/>
  <c r="X2845" i="4" s="1"/>
  <c r="X2846" i="4" a="1"/>
  <c r="X2846" i="4" s="1"/>
  <c r="X2847" i="4" a="1"/>
  <c r="X2847" i="4" s="1"/>
  <c r="X2848" i="4" a="1"/>
  <c r="X2848" i="4" s="1"/>
  <c r="X2849" i="4" a="1"/>
  <c r="X2849" i="4" s="1"/>
  <c r="X2850" i="4" a="1"/>
  <c r="X2850" i="4" s="1"/>
  <c r="X2851" i="4" a="1"/>
  <c r="X2851" i="4" s="1"/>
  <c r="X2852" i="4" a="1"/>
  <c r="X2852" i="4" s="1"/>
  <c r="X2853" i="4" a="1"/>
  <c r="X2853" i="4" s="1"/>
  <c r="X2854" i="4" a="1"/>
  <c r="X2854" i="4" s="1"/>
  <c r="X2855" i="4" a="1"/>
  <c r="X2855" i="4" s="1"/>
  <c r="X2856" i="4" a="1"/>
  <c r="X2856" i="4" s="1"/>
  <c r="X2857" i="4" a="1"/>
  <c r="X2857" i="4" s="1"/>
  <c r="X2858" i="4" a="1"/>
  <c r="X2858" i="4" s="1"/>
  <c r="X2859" i="4" a="1"/>
  <c r="X2859" i="4" s="1"/>
  <c r="X2860" i="4" a="1"/>
  <c r="X2860" i="4" s="1"/>
  <c r="X2861" i="4" a="1"/>
  <c r="X2861" i="4" s="1"/>
  <c r="X2862" i="4" a="1"/>
  <c r="X2862" i="4" s="1"/>
  <c r="X2863" i="4" a="1"/>
  <c r="X2863" i="4" s="1"/>
  <c r="X2864" i="4" a="1"/>
  <c r="X2864" i="4" s="1"/>
  <c r="X2865" i="4" a="1"/>
  <c r="X2865" i="4" s="1"/>
  <c r="X2866" i="4" a="1"/>
  <c r="X2866" i="4" s="1"/>
  <c r="X2867" i="4" a="1"/>
  <c r="X2867" i="4" s="1"/>
  <c r="X2868" i="4" a="1"/>
  <c r="X2868" i="4" s="1"/>
  <c r="X2869" i="4" a="1"/>
  <c r="X2869" i="4" s="1"/>
  <c r="X2870" i="4" a="1"/>
  <c r="X2870" i="4" s="1"/>
  <c r="X2871" i="4" a="1"/>
  <c r="X2871" i="4" s="1"/>
  <c r="X2872" i="4" a="1"/>
  <c r="X2872" i="4" s="1"/>
  <c r="X2873" i="4" a="1"/>
  <c r="X2873" i="4" s="1"/>
  <c r="X2874" i="4" a="1"/>
  <c r="X2874" i="4" s="1"/>
  <c r="X2875" i="4" a="1"/>
  <c r="X2875" i="4" s="1"/>
  <c r="X2876" i="4" a="1"/>
  <c r="X2876" i="4" s="1"/>
  <c r="X2877" i="4" a="1"/>
  <c r="X2877" i="4" s="1"/>
  <c r="X2878" i="4" a="1"/>
  <c r="X2878" i="4" s="1"/>
  <c r="X2879" i="4" a="1"/>
  <c r="X2879" i="4" s="1"/>
  <c r="X2880" i="4" a="1"/>
  <c r="X2880" i="4" s="1"/>
  <c r="X2881" i="4" a="1"/>
  <c r="X2881" i="4" s="1"/>
  <c r="X2882" i="4" a="1"/>
  <c r="X2882" i="4" s="1"/>
  <c r="X2883" i="4" a="1"/>
  <c r="X2883" i="4" s="1"/>
  <c r="X2884" i="4" a="1"/>
  <c r="X2884" i="4" s="1"/>
  <c r="X2885" i="4" a="1"/>
  <c r="X2885" i="4" s="1"/>
  <c r="X2886" i="4" a="1"/>
  <c r="X2886" i="4" s="1"/>
  <c r="X2887" i="4" a="1"/>
  <c r="X2887" i="4" s="1"/>
  <c r="X2888" i="4" a="1"/>
  <c r="X2888" i="4" s="1"/>
  <c r="X2889" i="4" a="1"/>
  <c r="X2889" i="4" s="1"/>
  <c r="X2890" i="4" a="1"/>
  <c r="X2890" i="4" s="1"/>
  <c r="X2891" i="4" a="1"/>
  <c r="X2891" i="4" s="1"/>
  <c r="X2892" i="4" a="1"/>
  <c r="X2892" i="4" s="1"/>
  <c r="X2893" i="4" a="1"/>
  <c r="X2893" i="4" s="1"/>
  <c r="X2894" i="4" a="1"/>
  <c r="X2894" i="4" s="1"/>
  <c r="X2895" i="4" a="1"/>
  <c r="X2895" i="4" s="1"/>
  <c r="X2896" i="4" a="1"/>
  <c r="X2896" i="4" s="1"/>
  <c r="X2897" i="4" a="1"/>
  <c r="X2897" i="4" s="1"/>
  <c r="X2898" i="4" a="1"/>
  <c r="X2898" i="4" s="1"/>
  <c r="X2899" i="4" a="1"/>
  <c r="X2899" i="4" s="1"/>
  <c r="X2900" i="4" a="1"/>
  <c r="X2900" i="4" s="1"/>
  <c r="X2901" i="4" a="1"/>
  <c r="X2901" i="4" s="1"/>
  <c r="X2902" i="4" a="1"/>
  <c r="X2902" i="4" s="1"/>
  <c r="X2903" i="4" a="1"/>
  <c r="X2903" i="4" s="1"/>
  <c r="X2904" i="4" a="1"/>
  <c r="X2904" i="4" s="1"/>
  <c r="X2905" i="4" a="1"/>
  <c r="X2905" i="4" s="1"/>
  <c r="X2906" i="4" a="1"/>
  <c r="X2906" i="4" s="1"/>
  <c r="X2907" i="4" a="1"/>
  <c r="X2907" i="4" s="1"/>
  <c r="X2908" i="4" a="1"/>
  <c r="X2908" i="4" s="1"/>
  <c r="X2909" i="4" a="1"/>
  <c r="X2909" i="4" s="1"/>
  <c r="X2910" i="4" a="1"/>
  <c r="X2910" i="4" s="1"/>
  <c r="X2911" i="4" a="1"/>
  <c r="X2911" i="4" s="1"/>
  <c r="X2912" i="4" a="1"/>
  <c r="X2912" i="4" s="1"/>
  <c r="X2913" i="4" a="1"/>
  <c r="X2913" i="4" s="1"/>
  <c r="X2914" i="4" a="1"/>
  <c r="X2914" i="4" s="1"/>
  <c r="X2915" i="4" a="1"/>
  <c r="X2915" i="4" s="1"/>
  <c r="X2916" i="4" a="1"/>
  <c r="X2916" i="4" s="1"/>
  <c r="X2917" i="4" a="1"/>
  <c r="X2917" i="4" s="1"/>
  <c r="X2918" i="4" a="1"/>
  <c r="X2918" i="4" s="1"/>
  <c r="X2919" i="4" a="1"/>
  <c r="X2919" i="4" s="1"/>
  <c r="X2920" i="4" a="1"/>
  <c r="X2920" i="4" s="1"/>
  <c r="X2921" i="4" a="1"/>
  <c r="X2921" i="4" s="1"/>
  <c r="X2922" i="4" a="1"/>
  <c r="X2922" i="4" s="1"/>
  <c r="X2923" i="4" a="1"/>
  <c r="X2923" i="4" s="1"/>
  <c r="X2924" i="4" a="1"/>
  <c r="X2924" i="4" s="1"/>
  <c r="X2925" i="4" a="1"/>
  <c r="X2925" i="4" s="1"/>
  <c r="X2926" i="4" a="1"/>
  <c r="X2926" i="4" s="1"/>
  <c r="X2927" i="4" a="1"/>
  <c r="X2927" i="4" s="1"/>
  <c r="X2928" i="4" a="1"/>
  <c r="X2928" i="4" s="1"/>
  <c r="X2929" i="4" a="1"/>
  <c r="X2929" i="4" s="1"/>
  <c r="X2930" i="4" a="1"/>
  <c r="X2930" i="4" s="1"/>
  <c r="X2931" i="4" a="1"/>
  <c r="X2931" i="4" s="1"/>
  <c r="X2932" i="4" a="1"/>
  <c r="X2932" i="4" s="1"/>
  <c r="X2933" i="4" a="1"/>
  <c r="X2933" i="4" s="1"/>
  <c r="X2934" i="4" a="1"/>
  <c r="X2934" i="4" s="1"/>
  <c r="X2935" i="4" a="1"/>
  <c r="X2935" i="4" s="1"/>
  <c r="X2936" i="4" a="1"/>
  <c r="X2936" i="4" s="1"/>
  <c r="X2937" i="4" a="1"/>
  <c r="X2937" i="4" s="1"/>
  <c r="X2938" i="4" a="1"/>
  <c r="X2938" i="4" s="1"/>
  <c r="X2939" i="4" a="1"/>
  <c r="X2939" i="4" s="1"/>
  <c r="X2940" i="4" a="1"/>
  <c r="X2940" i="4" s="1"/>
  <c r="X2941" i="4" a="1"/>
  <c r="X2941" i="4" s="1"/>
  <c r="X2942" i="4" a="1"/>
  <c r="X2942" i="4" s="1"/>
  <c r="X2943" i="4" a="1"/>
  <c r="X2943" i="4" s="1"/>
  <c r="X2944" i="4" a="1"/>
  <c r="X2944" i="4" s="1"/>
  <c r="X2945" i="4" a="1"/>
  <c r="X2945" i="4" s="1"/>
  <c r="X2946" i="4" a="1"/>
  <c r="X2946" i="4" s="1"/>
  <c r="X2947" i="4" a="1"/>
  <c r="X2947" i="4" s="1"/>
  <c r="X2948" i="4" a="1"/>
  <c r="X2948" i="4" s="1"/>
  <c r="X2949" i="4" a="1"/>
  <c r="X2949" i="4" s="1"/>
  <c r="X2950" i="4" a="1"/>
  <c r="X2950" i="4" s="1"/>
  <c r="X2951" i="4" a="1"/>
  <c r="X2951" i="4" s="1"/>
  <c r="X2952" i="4" a="1"/>
  <c r="X2952" i="4" s="1"/>
  <c r="X2953" i="4" a="1"/>
  <c r="X2953" i="4" s="1"/>
  <c r="X2954" i="4" a="1"/>
  <c r="X2954" i="4" s="1"/>
  <c r="X2955" i="4" a="1"/>
  <c r="X2955" i="4" s="1"/>
  <c r="X2956" i="4" a="1"/>
  <c r="X2956" i="4" s="1"/>
  <c r="X2957" i="4" a="1"/>
  <c r="X2957" i="4" s="1"/>
  <c r="X2958" i="4" a="1"/>
  <c r="X2958" i="4" s="1"/>
  <c r="X2959" i="4" a="1"/>
  <c r="X2959" i="4" s="1"/>
  <c r="X2960" i="4" a="1"/>
  <c r="X2960" i="4" s="1"/>
  <c r="X2961" i="4" a="1"/>
  <c r="X2961" i="4" s="1"/>
  <c r="X2962" i="4" a="1"/>
  <c r="X2962" i="4" s="1"/>
  <c r="X2963" i="4" a="1"/>
  <c r="X2963" i="4" s="1"/>
  <c r="X2964" i="4" a="1"/>
  <c r="X2964" i="4" s="1"/>
  <c r="X2965" i="4" a="1"/>
  <c r="X2965" i="4" s="1"/>
  <c r="X2966" i="4" a="1"/>
  <c r="X2966" i="4" s="1"/>
  <c r="X2967" i="4" a="1"/>
  <c r="X2967" i="4" s="1"/>
  <c r="X2968" i="4" a="1"/>
  <c r="X2968" i="4" s="1"/>
  <c r="X2969" i="4" a="1"/>
  <c r="X2969" i="4" s="1"/>
  <c r="X2970" i="4" a="1"/>
  <c r="X2970" i="4" s="1"/>
  <c r="X2971" i="4" a="1"/>
  <c r="X2971" i="4" s="1"/>
  <c r="X2972" i="4" a="1"/>
  <c r="X2972" i="4" s="1"/>
  <c r="X2973" i="4" a="1"/>
  <c r="X2973" i="4" s="1"/>
  <c r="X2974" i="4" a="1"/>
  <c r="X2974" i="4" s="1"/>
  <c r="X2975" i="4" a="1"/>
  <c r="X2975" i="4" s="1"/>
  <c r="X2976" i="4" a="1"/>
  <c r="X2976" i="4" s="1"/>
  <c r="X2977" i="4" a="1"/>
  <c r="X2977" i="4" s="1"/>
  <c r="X2978" i="4" a="1"/>
  <c r="X2978" i="4" s="1"/>
  <c r="X2979" i="4" a="1"/>
  <c r="X2979" i="4" s="1"/>
  <c r="X2980" i="4" a="1"/>
  <c r="X2980" i="4" s="1"/>
  <c r="X2981" i="4" a="1"/>
  <c r="X2981" i="4" s="1"/>
  <c r="X2982" i="4" a="1"/>
  <c r="X2982" i="4" s="1"/>
  <c r="X2983" i="4" a="1"/>
  <c r="X2983" i="4" s="1"/>
  <c r="X2984" i="4" a="1"/>
  <c r="X2984" i="4" s="1"/>
  <c r="X2985" i="4" a="1"/>
  <c r="X2985" i="4" s="1"/>
  <c r="X2986" i="4" a="1"/>
  <c r="X2986" i="4" s="1"/>
  <c r="X2987" i="4" a="1"/>
  <c r="X2987" i="4" s="1"/>
  <c r="X2988" i="4" a="1"/>
  <c r="X2988" i="4" s="1"/>
  <c r="X2989" i="4" a="1"/>
  <c r="X2989" i="4" s="1"/>
  <c r="X2990" i="4" a="1"/>
  <c r="X2990" i="4" s="1"/>
  <c r="X2991" i="4" a="1"/>
  <c r="X2991" i="4" s="1"/>
  <c r="X2992" i="4" a="1"/>
  <c r="X2992" i="4" s="1"/>
  <c r="X2993" i="4" a="1"/>
  <c r="X2993" i="4" s="1"/>
  <c r="X2994" i="4" a="1"/>
  <c r="X2994" i="4" s="1"/>
  <c r="X2995" i="4" a="1"/>
  <c r="X2995" i="4" s="1"/>
  <c r="X2996" i="4" a="1"/>
  <c r="X2996" i="4" s="1"/>
  <c r="X2997" i="4" a="1"/>
  <c r="X2997" i="4" s="1"/>
  <c r="X2998" i="4" a="1"/>
  <c r="X2998" i="4" s="1"/>
  <c r="X2999" i="4" a="1"/>
  <c r="X2999" i="4" s="1"/>
  <c r="X3000" i="4" a="1"/>
  <c r="X3000" i="4" s="1"/>
  <c r="X3001" i="4" a="1"/>
  <c r="X3001" i="4" s="1"/>
  <c r="X3002" i="4" a="1"/>
  <c r="X3002" i="4" s="1"/>
  <c r="X3003" i="4" a="1"/>
  <c r="X3003" i="4" s="1"/>
  <c r="X3004" i="4" a="1"/>
  <c r="X3004" i="4" s="1"/>
  <c r="X3005" i="4" a="1"/>
  <c r="X3005" i="4" s="1"/>
  <c r="X3006" i="4" a="1"/>
  <c r="X3006" i="4" s="1"/>
  <c r="X3007" i="4" a="1"/>
  <c r="X3007" i="4" s="1"/>
  <c r="X3008" i="4" a="1"/>
  <c r="X3008" i="4" s="1"/>
  <c r="X3009" i="4" a="1"/>
  <c r="X3009" i="4" s="1"/>
  <c r="X3010" i="4" a="1"/>
  <c r="X3010" i="4" s="1"/>
  <c r="X3011" i="4" a="1"/>
  <c r="X3011" i="4" s="1"/>
  <c r="X3012" i="4" a="1"/>
  <c r="X3012" i="4" s="1"/>
  <c r="X3013" i="4" a="1"/>
  <c r="X3013" i="4" s="1"/>
  <c r="X3014" i="4" a="1"/>
  <c r="X3014" i="4" s="1"/>
  <c r="X3015" i="4" a="1"/>
  <c r="X3015" i="4" s="1"/>
  <c r="X3016" i="4" a="1"/>
  <c r="X3016" i="4" s="1"/>
  <c r="X3017" i="4" a="1"/>
  <c r="X3017" i="4" s="1"/>
  <c r="X3018" i="4" a="1"/>
  <c r="X3018" i="4" s="1"/>
  <c r="X3019" i="4" a="1"/>
  <c r="X3019" i="4" s="1"/>
  <c r="X3020" i="4" a="1"/>
  <c r="X3020" i="4" s="1"/>
  <c r="X3021" i="4" a="1"/>
  <c r="X3021" i="4" s="1"/>
  <c r="X3022" i="4" a="1"/>
  <c r="X3022" i="4" s="1"/>
  <c r="X3023" i="4" a="1"/>
  <c r="X3023" i="4" s="1"/>
  <c r="X3024" i="4" a="1"/>
  <c r="X3024" i="4" s="1"/>
  <c r="X3025" i="4" a="1"/>
  <c r="X3025" i="4" s="1"/>
  <c r="X3026" i="4" a="1"/>
  <c r="X3026" i="4" s="1"/>
  <c r="X3027" i="4" a="1"/>
  <c r="X3027" i="4" s="1"/>
  <c r="X3028" i="4" a="1"/>
  <c r="X3028" i="4" s="1"/>
  <c r="X3029" i="4" a="1"/>
  <c r="X3029" i="4" s="1"/>
  <c r="X3030" i="4" a="1"/>
  <c r="X3030" i="4" s="1"/>
  <c r="X3031" i="4" a="1"/>
  <c r="X3031" i="4" s="1"/>
  <c r="X3032" i="4" a="1"/>
  <c r="X3032" i="4" s="1"/>
  <c r="X3033" i="4" a="1"/>
  <c r="X3033" i="4" s="1"/>
  <c r="X3034" i="4" a="1"/>
  <c r="X3034" i="4" s="1"/>
  <c r="X3035" i="4" a="1"/>
  <c r="X3035" i="4" s="1"/>
  <c r="X3036" i="4" a="1"/>
  <c r="X3036" i="4" s="1"/>
  <c r="X3037" i="4" a="1"/>
  <c r="X3037" i="4" s="1"/>
  <c r="X3038" i="4" a="1"/>
  <c r="X3038" i="4" s="1"/>
  <c r="X3039" i="4" a="1"/>
  <c r="X3039" i="4" s="1"/>
  <c r="X3040" i="4" a="1"/>
  <c r="X3040" i="4" s="1"/>
  <c r="X3041" i="4" a="1"/>
  <c r="X3041" i="4" s="1"/>
  <c r="X3042" i="4" a="1"/>
  <c r="X3042" i="4" s="1"/>
  <c r="X3043" i="4" a="1"/>
  <c r="X3043" i="4" s="1"/>
  <c r="X3044" i="4" a="1"/>
  <c r="X3044" i="4" s="1"/>
  <c r="X3045" i="4" a="1"/>
  <c r="X3045" i="4" s="1"/>
  <c r="X3046" i="4" a="1"/>
  <c r="X3046" i="4" s="1"/>
  <c r="X3047" i="4" a="1"/>
  <c r="X3047" i="4" s="1"/>
  <c r="X3048" i="4" a="1"/>
  <c r="X3048" i="4" s="1"/>
  <c r="X3049" i="4" a="1"/>
  <c r="X3049" i="4" s="1"/>
  <c r="X3050" i="4" a="1"/>
  <c r="X3050" i="4" s="1"/>
  <c r="X3051" i="4" a="1"/>
  <c r="X3051" i="4" s="1"/>
  <c r="X3052" i="4" a="1"/>
  <c r="X3052" i="4" s="1"/>
  <c r="X3053" i="4" a="1"/>
  <c r="X3053" i="4" s="1"/>
  <c r="X3054" i="4" a="1"/>
  <c r="X3054" i="4" s="1"/>
  <c r="X3055" i="4" a="1"/>
  <c r="X3055" i="4" s="1"/>
  <c r="X3056" i="4" a="1"/>
  <c r="X3056" i="4" s="1"/>
  <c r="X3057" i="4" a="1"/>
  <c r="X3057" i="4" s="1"/>
  <c r="X3058" i="4" a="1"/>
  <c r="X3058" i="4" s="1"/>
  <c r="X3059" i="4" a="1"/>
  <c r="X3059" i="4" s="1"/>
  <c r="X3060" i="4" a="1"/>
  <c r="X3060" i="4" s="1"/>
  <c r="X3061" i="4" a="1"/>
  <c r="X3061" i="4" s="1"/>
  <c r="X3062" i="4" a="1"/>
  <c r="X3062" i="4" s="1"/>
  <c r="X3063" i="4" a="1"/>
  <c r="X3063" i="4" s="1"/>
  <c r="X3064" i="4" a="1"/>
  <c r="X3064" i="4" s="1"/>
  <c r="X3065" i="4" a="1"/>
  <c r="X3065" i="4" s="1"/>
  <c r="X3066" i="4" a="1"/>
  <c r="X3066" i="4" s="1"/>
  <c r="X3067" i="4" a="1"/>
  <c r="X3067" i="4" s="1"/>
  <c r="X3068" i="4" a="1"/>
  <c r="X3068" i="4" s="1"/>
  <c r="X3069" i="4" a="1"/>
  <c r="X3069" i="4" s="1"/>
  <c r="X3070" i="4" a="1"/>
  <c r="X3070" i="4" s="1"/>
  <c r="X3071" i="4" a="1"/>
  <c r="X3071" i="4" s="1"/>
  <c r="X3072" i="4" a="1"/>
  <c r="X3072" i="4" s="1"/>
  <c r="X3073" i="4" a="1"/>
  <c r="X3073" i="4" s="1"/>
  <c r="X3074" i="4" a="1"/>
  <c r="X3074" i="4" s="1"/>
  <c r="X3075" i="4" a="1"/>
  <c r="X3075" i="4" s="1"/>
  <c r="X3076" i="4" a="1"/>
  <c r="X3076" i="4" s="1"/>
  <c r="X3077" i="4" a="1"/>
  <c r="X3077" i="4" s="1"/>
  <c r="X3078" i="4" a="1"/>
  <c r="X3078" i="4" s="1"/>
  <c r="X3079" i="4" a="1"/>
  <c r="X3079" i="4" s="1"/>
  <c r="X3080" i="4" a="1"/>
  <c r="X3080" i="4" s="1"/>
  <c r="X3081" i="4" a="1"/>
  <c r="X3081" i="4" s="1"/>
  <c r="X3082" i="4" a="1"/>
  <c r="X3082" i="4" s="1"/>
  <c r="X3083" i="4" a="1"/>
  <c r="X3083" i="4" s="1"/>
  <c r="X3084" i="4" a="1"/>
  <c r="X3084" i="4" s="1"/>
  <c r="X3085" i="4" a="1"/>
  <c r="X3085" i="4" s="1"/>
  <c r="X3086" i="4" a="1"/>
  <c r="X3086" i="4" s="1"/>
  <c r="X3087" i="4" a="1"/>
  <c r="X3087" i="4" s="1"/>
  <c r="X3088" i="4" a="1"/>
  <c r="X3088" i="4" s="1"/>
  <c r="X3089" i="4" a="1"/>
  <c r="X3089" i="4" s="1"/>
  <c r="X3090" i="4" a="1"/>
  <c r="X3090" i="4" s="1"/>
  <c r="X3091" i="4" a="1"/>
  <c r="X3091" i="4" s="1"/>
  <c r="X3092" i="4" a="1"/>
  <c r="X3092" i="4" s="1"/>
  <c r="X3093" i="4" a="1"/>
  <c r="X3093" i="4" s="1"/>
  <c r="X3094" i="4" a="1"/>
  <c r="X3094" i="4" s="1"/>
  <c r="X3095" i="4" a="1"/>
  <c r="X3095" i="4" s="1"/>
  <c r="X3096" i="4" a="1"/>
  <c r="X3096" i="4" s="1"/>
  <c r="X3097" i="4" a="1"/>
  <c r="X3097" i="4" s="1"/>
  <c r="X3098" i="4" a="1"/>
  <c r="X3098" i="4" s="1"/>
  <c r="X3099" i="4" a="1"/>
  <c r="X3099" i="4" s="1"/>
  <c r="X3100" i="4" a="1"/>
  <c r="X3100" i="4" s="1"/>
  <c r="X3101" i="4" a="1"/>
  <c r="X3101" i="4" s="1"/>
  <c r="X3102" i="4" a="1"/>
  <c r="X3102" i="4" s="1"/>
  <c r="X3103" i="4" a="1"/>
  <c r="X3103" i="4" s="1"/>
  <c r="X3104" i="4" a="1"/>
  <c r="X3104" i="4" s="1"/>
  <c r="X3105" i="4" a="1"/>
  <c r="X3105" i="4" s="1"/>
  <c r="X3106" i="4" a="1"/>
  <c r="X3106" i="4" s="1"/>
  <c r="X3107" i="4" a="1"/>
  <c r="X3107" i="4" s="1"/>
  <c r="X3108" i="4" a="1"/>
  <c r="X3108" i="4" s="1"/>
  <c r="X3109" i="4" a="1"/>
  <c r="X3109" i="4" s="1"/>
  <c r="X3110" i="4" a="1"/>
  <c r="X3110" i="4" s="1"/>
  <c r="X3111" i="4" a="1"/>
  <c r="X3111" i="4" s="1"/>
  <c r="X3112" i="4" a="1"/>
  <c r="X3112" i="4" s="1"/>
  <c r="X3113" i="4" a="1"/>
  <c r="X3113" i="4" s="1"/>
  <c r="X3114" i="4" a="1"/>
  <c r="X3114" i="4" s="1"/>
  <c r="X3115" i="4" a="1"/>
  <c r="X3115" i="4" s="1"/>
  <c r="X3116" i="4" a="1"/>
  <c r="X3116" i="4" s="1"/>
  <c r="X3117" i="4" a="1"/>
  <c r="X3117" i="4" s="1"/>
  <c r="X3118" i="4" a="1"/>
  <c r="X3118" i="4" s="1"/>
  <c r="X3119" i="4" a="1"/>
  <c r="X3119" i="4" s="1"/>
  <c r="X3120" i="4" a="1"/>
  <c r="X3120" i="4" s="1"/>
  <c r="X3121" i="4" a="1"/>
  <c r="X3121" i="4" s="1"/>
  <c r="X3122" i="4" a="1"/>
  <c r="X3122" i="4" s="1"/>
  <c r="X3123" i="4" a="1"/>
  <c r="X3123" i="4" s="1"/>
  <c r="X3124" i="4" a="1"/>
  <c r="X3124" i="4" s="1"/>
  <c r="X3125" i="4" a="1"/>
  <c r="X3125" i="4" s="1"/>
  <c r="X3126" i="4" a="1"/>
  <c r="X3126" i="4" s="1"/>
  <c r="X3127" i="4" a="1"/>
  <c r="X3127" i="4" s="1"/>
  <c r="X3128" i="4" a="1"/>
  <c r="X3128" i="4" s="1"/>
  <c r="X3129" i="4" a="1"/>
  <c r="X3129" i="4" s="1"/>
  <c r="X3130" i="4" a="1"/>
  <c r="X3130" i="4" s="1"/>
  <c r="X3131" i="4" a="1"/>
  <c r="X3131" i="4" s="1"/>
  <c r="X3132" i="4" a="1"/>
  <c r="X3132" i="4" s="1"/>
  <c r="X3133" i="4" a="1"/>
  <c r="X3133" i="4" s="1"/>
  <c r="X3134" i="4" a="1"/>
  <c r="X3134" i="4" s="1"/>
  <c r="X3135" i="4" a="1"/>
  <c r="X3135" i="4" s="1"/>
  <c r="X3136" i="4" a="1"/>
  <c r="X3136" i="4" s="1"/>
  <c r="X3137" i="4" a="1"/>
  <c r="X3137" i="4" s="1"/>
  <c r="X3138" i="4" a="1"/>
  <c r="X3138" i="4" s="1"/>
  <c r="X3139" i="4" a="1"/>
  <c r="X3139" i="4" s="1"/>
  <c r="X3140" i="4" a="1"/>
  <c r="X3140" i="4" s="1"/>
  <c r="X3141" i="4" a="1"/>
  <c r="X3141" i="4" s="1"/>
  <c r="X3142" i="4" a="1"/>
  <c r="X3142" i="4" s="1"/>
  <c r="X3143" i="4" a="1"/>
  <c r="X3143" i="4" s="1"/>
  <c r="X3144" i="4" a="1"/>
  <c r="X3144" i="4" s="1"/>
  <c r="X3145" i="4" a="1"/>
  <c r="X3145" i="4" s="1"/>
  <c r="X3146" i="4" a="1"/>
  <c r="X3146" i="4" s="1"/>
  <c r="X3147" i="4" a="1"/>
  <c r="X3147" i="4" s="1"/>
  <c r="X3148" i="4" a="1"/>
  <c r="X3148" i="4" s="1"/>
  <c r="X3149" i="4" a="1"/>
  <c r="X3149" i="4" s="1"/>
  <c r="X3150" i="4" a="1"/>
  <c r="X3150" i="4" s="1"/>
  <c r="X3151" i="4" a="1"/>
  <c r="X3151" i="4" s="1"/>
  <c r="X3152" i="4" a="1"/>
  <c r="X3152" i="4" s="1"/>
  <c r="X3153" i="4" a="1"/>
  <c r="X3153" i="4" s="1"/>
  <c r="X3154" i="4" a="1"/>
  <c r="X3154" i="4" s="1"/>
  <c r="X3155" i="4" a="1"/>
  <c r="X3155" i="4" s="1"/>
  <c r="X3156" i="4" a="1"/>
  <c r="X3156" i="4" s="1"/>
  <c r="X3157" i="4" a="1"/>
  <c r="X3157" i="4" s="1"/>
  <c r="X3158" i="4" a="1"/>
  <c r="X3158" i="4" s="1"/>
  <c r="X3159" i="4" a="1"/>
  <c r="X3159" i="4" s="1"/>
  <c r="X3160" i="4" a="1"/>
  <c r="X3160" i="4" s="1"/>
  <c r="X3161" i="4" a="1"/>
  <c r="X3161" i="4" s="1"/>
  <c r="X3162" i="4" a="1"/>
  <c r="X3162" i="4" s="1"/>
  <c r="X3163" i="4" a="1"/>
  <c r="X3163" i="4" s="1"/>
  <c r="X3164" i="4" a="1"/>
  <c r="X3164" i="4" s="1"/>
  <c r="X3165" i="4" a="1"/>
  <c r="X3165" i="4" s="1"/>
  <c r="X3166" i="4" a="1"/>
  <c r="X3166" i="4" s="1"/>
  <c r="X3167" i="4" a="1"/>
  <c r="X3167" i="4" s="1"/>
  <c r="X3168" i="4" a="1"/>
  <c r="X3168" i="4" s="1"/>
  <c r="X3169" i="4" a="1"/>
  <c r="X3169" i="4" s="1"/>
  <c r="X3170" i="4" a="1"/>
  <c r="X3170" i="4" s="1"/>
  <c r="X3171" i="4" a="1"/>
  <c r="X3171" i="4" s="1"/>
  <c r="X3172" i="4" a="1"/>
  <c r="X3172" i="4" s="1"/>
  <c r="X3173" i="4" a="1"/>
  <c r="X3173" i="4" s="1"/>
  <c r="X3174" i="4" a="1"/>
  <c r="X3174" i="4" s="1"/>
  <c r="X3175" i="4" a="1"/>
  <c r="X3175" i="4" s="1"/>
  <c r="X3176" i="4" a="1"/>
  <c r="X3176" i="4" s="1"/>
  <c r="X3177" i="4" a="1"/>
  <c r="X3177" i="4" s="1"/>
  <c r="X3178" i="4" a="1"/>
  <c r="X3178" i="4" s="1"/>
  <c r="X3179" i="4" a="1"/>
  <c r="X3179" i="4" s="1"/>
  <c r="X3180" i="4" a="1"/>
  <c r="X3180" i="4" s="1"/>
  <c r="X3181" i="4" a="1"/>
  <c r="X3181" i="4" s="1"/>
  <c r="X3182" i="4" a="1"/>
  <c r="X3182" i="4" s="1"/>
  <c r="X3183" i="4" a="1"/>
  <c r="X3183" i="4" s="1"/>
  <c r="X3184" i="4" a="1"/>
  <c r="X3184" i="4" s="1"/>
  <c r="X3185" i="4" a="1"/>
  <c r="X3185" i="4" s="1"/>
  <c r="X3186" i="4" a="1"/>
  <c r="X3186" i="4" s="1"/>
  <c r="X3187" i="4" a="1"/>
  <c r="X3187" i="4" s="1"/>
  <c r="X3188" i="4" a="1"/>
  <c r="X3188" i="4" s="1"/>
  <c r="X3189" i="4" a="1"/>
  <c r="X3189" i="4" s="1"/>
  <c r="X3190" i="4" a="1"/>
  <c r="X3190" i="4" s="1"/>
  <c r="X3191" i="4" a="1"/>
  <c r="X3191" i="4" s="1"/>
  <c r="X3192" i="4" a="1"/>
  <c r="X3192" i="4" s="1"/>
  <c r="X3193" i="4" a="1"/>
  <c r="X3193" i="4" s="1"/>
  <c r="X3194" i="4" a="1"/>
  <c r="X3194" i="4" s="1"/>
  <c r="X3195" i="4" a="1"/>
  <c r="X3195" i="4" s="1"/>
  <c r="X3196" i="4" a="1"/>
  <c r="X3196" i="4" s="1"/>
  <c r="X3197" i="4" a="1"/>
  <c r="X3197" i="4" s="1"/>
  <c r="X3198" i="4" a="1"/>
  <c r="X3198" i="4" s="1"/>
  <c r="X3199" i="4" a="1"/>
  <c r="X3199" i="4" s="1"/>
  <c r="X3200" i="4" a="1"/>
  <c r="X3200" i="4" s="1"/>
  <c r="X3201" i="4" a="1"/>
  <c r="X3201" i="4" s="1"/>
  <c r="X3202" i="4" a="1"/>
  <c r="X3202" i="4" s="1"/>
  <c r="X3203" i="4" a="1"/>
  <c r="X3203" i="4" s="1"/>
  <c r="X3204" i="4" a="1"/>
  <c r="X3204" i="4" s="1"/>
  <c r="X3205" i="4" a="1"/>
  <c r="X3205" i="4" s="1"/>
  <c r="X3206" i="4" a="1"/>
  <c r="X3206" i="4" s="1"/>
  <c r="X3207" i="4" a="1"/>
  <c r="X3207" i="4" s="1"/>
  <c r="X3208" i="4" a="1"/>
  <c r="X3208" i="4" s="1"/>
  <c r="X3209" i="4" a="1"/>
  <c r="X3209" i="4" s="1"/>
  <c r="X3210" i="4" a="1"/>
  <c r="X3210" i="4" s="1"/>
  <c r="X3211" i="4" a="1"/>
  <c r="X3211" i="4" s="1"/>
  <c r="X3212" i="4" a="1"/>
  <c r="X3212" i="4" s="1"/>
  <c r="X3213" i="4" a="1"/>
  <c r="X3213" i="4" s="1"/>
  <c r="X3214" i="4" a="1"/>
  <c r="X3214" i="4" s="1"/>
  <c r="X3215" i="4" a="1"/>
  <c r="X3215" i="4" s="1"/>
  <c r="X3216" i="4" a="1"/>
  <c r="X3216" i="4" s="1"/>
  <c r="X3217" i="4" a="1"/>
  <c r="X3217" i="4" s="1"/>
  <c r="X3218" i="4" a="1"/>
  <c r="X3218" i="4" s="1"/>
  <c r="X3219" i="4" a="1"/>
  <c r="X3219" i="4" s="1"/>
  <c r="X3220" i="4" a="1"/>
  <c r="X3220" i="4" s="1"/>
  <c r="X3221" i="4" a="1"/>
  <c r="X3221" i="4" s="1"/>
  <c r="X3222" i="4" a="1"/>
  <c r="X3222" i="4" s="1"/>
  <c r="X3223" i="4" a="1"/>
  <c r="X3223" i="4" s="1"/>
  <c r="X3224" i="4" a="1"/>
  <c r="X3224" i="4" s="1"/>
  <c r="X3225" i="4" a="1"/>
  <c r="X3225" i="4" s="1"/>
  <c r="X3226" i="4" a="1"/>
  <c r="X3226" i="4" s="1"/>
  <c r="X3227" i="4" a="1"/>
  <c r="X3227" i="4" s="1"/>
  <c r="X3228" i="4" a="1"/>
  <c r="X3228" i="4" s="1"/>
  <c r="X3229" i="4" a="1"/>
  <c r="X3229" i="4" s="1"/>
  <c r="X3230" i="4" a="1"/>
  <c r="X3230" i="4" s="1"/>
  <c r="X3231" i="4" a="1"/>
  <c r="X3231" i="4" s="1"/>
  <c r="X3232" i="4" a="1"/>
  <c r="X3232" i="4" s="1"/>
  <c r="X3233" i="4" a="1"/>
  <c r="X3233" i="4" s="1"/>
  <c r="X3234" i="4" a="1"/>
  <c r="X3234" i="4" s="1"/>
  <c r="X3235" i="4" a="1"/>
  <c r="X3235" i="4" s="1"/>
  <c r="X3236" i="4" a="1"/>
  <c r="X3236" i="4" s="1"/>
  <c r="X3237" i="4" a="1"/>
  <c r="X3237" i="4" s="1"/>
  <c r="X3238" i="4" a="1"/>
  <c r="X3238" i="4" s="1"/>
  <c r="X3239" i="4" a="1"/>
  <c r="X3239" i="4" s="1"/>
  <c r="X3240" i="4" a="1"/>
  <c r="X3240" i="4" s="1"/>
  <c r="X3241" i="4" a="1"/>
  <c r="X3241" i="4" s="1"/>
  <c r="X3242" i="4" a="1"/>
  <c r="X3242" i="4" s="1"/>
  <c r="X3243" i="4" a="1"/>
  <c r="X3243" i="4" s="1"/>
  <c r="X3244" i="4" a="1"/>
  <c r="X3244" i="4" s="1"/>
  <c r="X3245" i="4" a="1"/>
  <c r="X3245" i="4" s="1"/>
  <c r="X3246" i="4" a="1"/>
  <c r="X3246" i="4" s="1"/>
  <c r="X3247" i="4" a="1"/>
  <c r="X3247" i="4" s="1"/>
  <c r="X3248" i="4" a="1"/>
  <c r="X3248" i="4" s="1"/>
  <c r="X3249" i="4" a="1"/>
  <c r="X3249" i="4" s="1"/>
  <c r="X3250" i="4" a="1"/>
  <c r="X3250" i="4" s="1"/>
  <c r="X3251" i="4" a="1"/>
  <c r="X3251" i="4" s="1"/>
  <c r="X3252" i="4" a="1"/>
  <c r="X3252" i="4" s="1"/>
  <c r="X3253" i="4" a="1"/>
  <c r="X3253" i="4" s="1"/>
  <c r="X3254" i="4" a="1"/>
  <c r="X3254" i="4" s="1"/>
  <c r="X3255" i="4" a="1"/>
  <c r="X3255" i="4" s="1"/>
  <c r="X3256" i="4" a="1"/>
  <c r="X3256" i="4" s="1"/>
  <c r="X3257" i="4" a="1"/>
  <c r="X3257" i="4" s="1"/>
  <c r="X3258" i="4" a="1"/>
  <c r="X3258" i="4" s="1"/>
  <c r="X3259" i="4" a="1"/>
  <c r="X3259" i="4" s="1"/>
  <c r="X3260" i="4" a="1"/>
  <c r="X3260" i="4" s="1"/>
  <c r="X3261" i="4" a="1"/>
  <c r="X3261" i="4" s="1"/>
  <c r="X3262" i="4" a="1"/>
  <c r="X3262" i="4" s="1"/>
  <c r="X3263" i="4" a="1"/>
  <c r="X3263" i="4" s="1"/>
  <c r="X3264" i="4" a="1"/>
  <c r="X3264" i="4" s="1"/>
  <c r="X3265" i="4" a="1"/>
  <c r="X3265" i="4" s="1"/>
  <c r="X3266" i="4" a="1"/>
  <c r="X3266" i="4" s="1"/>
  <c r="X3267" i="4" a="1"/>
  <c r="X3267" i="4" s="1"/>
  <c r="X3268" i="4" a="1"/>
  <c r="X3268" i="4" s="1"/>
  <c r="X3269" i="4" a="1"/>
  <c r="X3269" i="4" s="1"/>
  <c r="X3270" i="4" a="1"/>
  <c r="X3270" i="4" s="1"/>
  <c r="X3271" i="4" a="1"/>
  <c r="X3271" i="4" s="1"/>
  <c r="X3272" i="4" a="1"/>
  <c r="X3272" i="4" s="1"/>
  <c r="X3273" i="4" a="1"/>
  <c r="X3273" i="4" s="1"/>
  <c r="X3274" i="4" a="1"/>
  <c r="X3274" i="4" s="1"/>
  <c r="X3275" i="4" a="1"/>
  <c r="X3275" i="4" s="1"/>
  <c r="X3276" i="4" a="1"/>
  <c r="X3276" i="4" s="1"/>
  <c r="X3277" i="4" a="1"/>
  <c r="X3277" i="4" s="1"/>
  <c r="X3278" i="4" a="1"/>
  <c r="X3278" i="4" s="1"/>
  <c r="X3279" i="4" a="1"/>
  <c r="X3279" i="4" s="1"/>
  <c r="X3280" i="4" a="1"/>
  <c r="X3280" i="4" s="1"/>
  <c r="X3281" i="4" a="1"/>
  <c r="X3281" i="4" s="1"/>
  <c r="X3282" i="4" a="1"/>
  <c r="X3282" i="4" s="1"/>
  <c r="X3283" i="4" a="1"/>
  <c r="X3283" i="4" s="1"/>
  <c r="X3284" i="4" a="1"/>
  <c r="X3284" i="4" s="1"/>
  <c r="X3285" i="4" a="1"/>
  <c r="X3285" i="4" s="1"/>
  <c r="X3286" i="4" a="1"/>
  <c r="X3286" i="4" s="1"/>
  <c r="X3287" i="4" a="1"/>
  <c r="X3287" i="4" s="1"/>
  <c r="X3288" i="4" a="1"/>
  <c r="X3288" i="4" s="1"/>
  <c r="X3289" i="4" a="1"/>
  <c r="X3289" i="4" s="1"/>
  <c r="X3290" i="4" a="1"/>
  <c r="X3290" i="4" s="1"/>
  <c r="X3291" i="4" a="1"/>
  <c r="X3291" i="4" s="1"/>
  <c r="X3292" i="4" a="1"/>
  <c r="X3292" i="4" s="1"/>
  <c r="X3293" i="4" a="1"/>
  <c r="X3293" i="4" s="1"/>
  <c r="X3294" i="4" a="1"/>
  <c r="X3294" i="4" s="1"/>
  <c r="X3295" i="4" a="1"/>
  <c r="X3295" i="4" s="1"/>
  <c r="X3296" i="4" a="1"/>
  <c r="X3296" i="4" s="1"/>
  <c r="X3297" i="4" a="1"/>
  <c r="X3297" i="4" s="1"/>
  <c r="X3298" i="4" a="1"/>
  <c r="X3298" i="4" s="1"/>
  <c r="X3299" i="4" a="1"/>
  <c r="X3299" i="4" s="1"/>
  <c r="X3300" i="4" a="1"/>
  <c r="X3300" i="4" s="1"/>
  <c r="X3301" i="4" a="1"/>
  <c r="X3301" i="4" s="1"/>
  <c r="X3302" i="4" a="1"/>
  <c r="X3302" i="4" s="1"/>
  <c r="X3303" i="4" a="1"/>
  <c r="X3303" i="4" s="1"/>
  <c r="X3304" i="4" a="1"/>
  <c r="X3304" i="4" s="1"/>
  <c r="X3305" i="4" a="1"/>
  <c r="X3305" i="4" s="1"/>
  <c r="X3306" i="4" a="1"/>
  <c r="X3306" i="4" s="1"/>
  <c r="X3307" i="4" a="1"/>
  <c r="X3307" i="4" s="1"/>
  <c r="X3308" i="4" a="1"/>
  <c r="X3308" i="4" s="1"/>
  <c r="X3309" i="4" a="1"/>
  <c r="X3309" i="4" s="1"/>
  <c r="X3310" i="4" a="1"/>
  <c r="X3310" i="4" s="1"/>
  <c r="X3311" i="4" a="1"/>
  <c r="X3311" i="4" s="1"/>
  <c r="X3312" i="4" a="1"/>
  <c r="X3312" i="4" s="1"/>
  <c r="X3313" i="4" a="1"/>
  <c r="X3313" i="4" s="1"/>
  <c r="X3314" i="4" a="1"/>
  <c r="X3314" i="4" s="1"/>
  <c r="X3315" i="4" a="1"/>
  <c r="X3315" i="4" s="1"/>
  <c r="X3316" i="4" a="1"/>
  <c r="X3316" i="4" s="1"/>
  <c r="X3317" i="4" a="1"/>
  <c r="X3317" i="4" s="1"/>
  <c r="X3318" i="4" a="1"/>
  <c r="X3318" i="4" s="1"/>
  <c r="X3319" i="4" a="1"/>
  <c r="X3319" i="4" s="1"/>
  <c r="X3320" i="4" a="1"/>
  <c r="X3320" i="4" s="1"/>
  <c r="X3321" i="4" a="1"/>
  <c r="X3321" i="4" s="1"/>
  <c r="X3322" i="4" a="1"/>
  <c r="X3322" i="4" s="1"/>
  <c r="X3323" i="4" a="1"/>
  <c r="X3323" i="4" s="1"/>
  <c r="X3324" i="4" a="1"/>
  <c r="X3324" i="4" s="1"/>
  <c r="X3325" i="4" a="1"/>
  <c r="X3325" i="4" s="1"/>
  <c r="X3326" i="4" a="1"/>
  <c r="X3326" i="4" s="1"/>
  <c r="X3327" i="4" a="1"/>
  <c r="X3327" i="4" s="1"/>
  <c r="X3328" i="4" a="1"/>
  <c r="X3328" i="4" s="1"/>
  <c r="X3329" i="4" a="1"/>
  <c r="X3329" i="4" s="1"/>
  <c r="X3330" i="4" a="1"/>
  <c r="X3330" i="4" s="1"/>
  <c r="X3331" i="4" a="1"/>
  <c r="X3331" i="4" s="1"/>
  <c r="X3332" i="4" a="1"/>
  <c r="X3332" i="4" s="1"/>
  <c r="X3333" i="4" a="1"/>
  <c r="X3333" i="4" s="1"/>
  <c r="X3334" i="4" a="1"/>
  <c r="X3334" i="4" s="1"/>
  <c r="X3335" i="4" a="1"/>
  <c r="X3335" i="4" s="1"/>
  <c r="X3336" i="4" a="1"/>
  <c r="X3336" i="4" s="1"/>
  <c r="X3337" i="4" a="1"/>
  <c r="X3337" i="4" s="1"/>
  <c r="X3338" i="4" a="1"/>
  <c r="X3338" i="4" s="1"/>
  <c r="X3339" i="4" a="1"/>
  <c r="X3339" i="4" s="1"/>
  <c r="X3340" i="4" a="1"/>
  <c r="X3340" i="4" s="1"/>
  <c r="X3341" i="4" a="1"/>
  <c r="X3341" i="4" s="1"/>
  <c r="X3342" i="4" a="1"/>
  <c r="X3342" i="4" s="1"/>
  <c r="X3343" i="4" a="1"/>
  <c r="X3343" i="4" s="1"/>
  <c r="X3344" i="4" a="1"/>
  <c r="X3344" i="4" s="1"/>
  <c r="X3345" i="4" a="1"/>
  <c r="X3345" i="4" s="1"/>
  <c r="X3346" i="4" a="1"/>
  <c r="X3346" i="4" s="1"/>
  <c r="X3347" i="4" a="1"/>
  <c r="X3347" i="4" s="1"/>
  <c r="X3348" i="4" a="1"/>
  <c r="X3348" i="4" s="1"/>
  <c r="X3349" i="4" a="1"/>
  <c r="X3349" i="4" s="1"/>
  <c r="X3350" i="4" a="1"/>
  <c r="X3350" i="4" s="1"/>
  <c r="X3351" i="4" a="1"/>
  <c r="X3351" i="4" s="1"/>
  <c r="X3352" i="4" a="1"/>
  <c r="X3352" i="4" s="1"/>
  <c r="X3353" i="4" a="1"/>
  <c r="X3353" i="4" s="1"/>
  <c r="X3354" i="4" a="1"/>
  <c r="X3354" i="4" s="1"/>
  <c r="X3355" i="4" a="1"/>
  <c r="X3355" i="4" s="1"/>
  <c r="X3356" i="4" a="1"/>
  <c r="X3356" i="4" s="1"/>
  <c r="X3357" i="4" a="1"/>
  <c r="X3357" i="4" s="1"/>
  <c r="X3358" i="4" a="1"/>
  <c r="X3358" i="4" s="1"/>
  <c r="X3359" i="4" a="1"/>
  <c r="X3359" i="4" s="1"/>
  <c r="X3360" i="4" a="1"/>
  <c r="X3360" i="4" s="1"/>
  <c r="X3361" i="4" a="1"/>
  <c r="X3361" i="4" s="1"/>
  <c r="X3362" i="4" a="1"/>
  <c r="X3362" i="4" s="1"/>
  <c r="X3363" i="4" a="1"/>
  <c r="X3363" i="4" s="1"/>
  <c r="X3364" i="4" a="1"/>
  <c r="X3364" i="4" s="1"/>
  <c r="X3365" i="4" a="1"/>
  <c r="X3365" i="4" s="1"/>
  <c r="X3366" i="4" a="1"/>
  <c r="X3366" i="4" s="1"/>
  <c r="X3367" i="4" a="1"/>
  <c r="X3367" i="4" s="1"/>
  <c r="X3368" i="4" a="1"/>
  <c r="X3368" i="4" s="1"/>
  <c r="X3369" i="4" a="1"/>
  <c r="X3369" i="4" s="1"/>
  <c r="X3370" i="4" a="1"/>
  <c r="X3370" i="4" s="1"/>
  <c r="X3371" i="4" a="1"/>
  <c r="X3371" i="4" s="1"/>
  <c r="X3372" i="4" a="1"/>
  <c r="X3372" i="4" s="1"/>
  <c r="X3373" i="4" a="1"/>
  <c r="X3373" i="4" s="1"/>
  <c r="X3374" i="4" a="1"/>
  <c r="X3374" i="4" s="1"/>
  <c r="X3375" i="4" a="1"/>
  <c r="X3375" i="4" s="1"/>
  <c r="X3376" i="4" a="1"/>
  <c r="X3376" i="4" s="1"/>
  <c r="X3377" i="4" a="1"/>
  <c r="X3377" i="4" s="1"/>
  <c r="X3378" i="4" a="1"/>
  <c r="X3378" i="4" s="1"/>
  <c r="X3379" i="4" a="1"/>
  <c r="X3379" i="4" s="1"/>
  <c r="X3380" i="4" a="1"/>
  <c r="X3380" i="4" s="1"/>
  <c r="X3381" i="4" a="1"/>
  <c r="X3381" i="4" s="1"/>
  <c r="X3382" i="4" a="1"/>
  <c r="X3382" i="4" s="1"/>
  <c r="X3383" i="4" a="1"/>
  <c r="X3383" i="4" s="1"/>
  <c r="X3384" i="4" a="1"/>
  <c r="X3384" i="4" s="1"/>
  <c r="X3385" i="4" a="1"/>
  <c r="X3385" i="4" s="1"/>
  <c r="X3386" i="4" a="1"/>
  <c r="X3386" i="4" s="1"/>
  <c r="X3387" i="4" a="1"/>
  <c r="X3387" i="4" s="1"/>
  <c r="X3388" i="4" a="1"/>
  <c r="X3388" i="4" s="1"/>
  <c r="X3389" i="4" a="1"/>
  <c r="X3389" i="4" s="1"/>
  <c r="X3390" i="4" a="1"/>
  <c r="X3390" i="4" s="1"/>
  <c r="X3391" i="4" a="1"/>
  <c r="X3391" i="4" s="1"/>
  <c r="X3392" i="4" a="1"/>
  <c r="X3392" i="4" s="1"/>
  <c r="X3393" i="4" a="1"/>
  <c r="X3393" i="4" s="1"/>
  <c r="X3394" i="4" a="1"/>
  <c r="X3394" i="4" s="1"/>
  <c r="X3395" i="4" a="1"/>
  <c r="X3395" i="4" s="1"/>
  <c r="X3396" i="4" a="1"/>
  <c r="X3396" i="4" s="1"/>
  <c r="X3397" i="4" a="1"/>
  <c r="X3397" i="4" s="1"/>
  <c r="X3398" i="4" a="1"/>
  <c r="X3398" i="4" s="1"/>
  <c r="X3399" i="4" a="1"/>
  <c r="X3399" i="4" s="1"/>
  <c r="X3400" i="4" a="1"/>
  <c r="X3400" i="4" s="1"/>
  <c r="X3401" i="4" a="1"/>
  <c r="X3401" i="4" s="1"/>
  <c r="X3402" i="4" a="1"/>
  <c r="X3402" i="4" s="1"/>
  <c r="X3403" i="4" a="1"/>
  <c r="X3403" i="4" s="1"/>
  <c r="X3404" i="4" a="1"/>
  <c r="X3404" i="4" s="1"/>
  <c r="X3405" i="4" a="1"/>
  <c r="X3405" i="4" s="1"/>
  <c r="X3406" i="4" a="1"/>
  <c r="X3406" i="4" s="1"/>
  <c r="X3407" i="4" a="1"/>
  <c r="X3407" i="4" s="1"/>
  <c r="X3408" i="4" a="1"/>
  <c r="X3408" i="4" s="1"/>
  <c r="X3409" i="4" a="1"/>
  <c r="X3409" i="4" s="1"/>
  <c r="X3410" i="4" a="1"/>
  <c r="X3410" i="4" s="1"/>
  <c r="X3411" i="4" a="1"/>
  <c r="X3411" i="4" s="1"/>
  <c r="X3412" i="4" a="1"/>
  <c r="X3412" i="4" s="1"/>
  <c r="X3413" i="4" a="1"/>
  <c r="X3413" i="4" s="1"/>
  <c r="X3414" i="4" a="1"/>
  <c r="X3414" i="4" s="1"/>
  <c r="X3415" i="4" a="1"/>
  <c r="X3415" i="4" s="1"/>
  <c r="X3416" i="4" a="1"/>
  <c r="X3416" i="4" s="1"/>
  <c r="X3417" i="4" a="1"/>
  <c r="X3417" i="4" s="1"/>
  <c r="X3418" i="4" a="1"/>
  <c r="X3418" i="4" s="1"/>
  <c r="X3419" i="4" a="1"/>
  <c r="X3419" i="4" s="1"/>
  <c r="X3420" i="4" a="1"/>
  <c r="X3420" i="4" s="1"/>
  <c r="X3421" i="4" a="1"/>
  <c r="X3421" i="4" s="1"/>
  <c r="X3422" i="4" a="1"/>
  <c r="X3422" i="4" s="1"/>
  <c r="X3423" i="4" a="1"/>
  <c r="X3423" i="4" s="1"/>
  <c r="X3424" i="4" a="1"/>
  <c r="X3424" i="4" s="1"/>
  <c r="X3425" i="4" a="1"/>
  <c r="X3425" i="4" s="1"/>
  <c r="X3426" i="4" a="1"/>
  <c r="X3426" i="4" s="1"/>
  <c r="X3427" i="4" a="1"/>
  <c r="X3427" i="4" s="1"/>
  <c r="X3428" i="4" a="1"/>
  <c r="X3428" i="4" s="1"/>
  <c r="X3429" i="4" a="1"/>
  <c r="X3429" i="4" s="1"/>
  <c r="X3430" i="4" a="1"/>
  <c r="X3430" i="4" s="1"/>
  <c r="X3431" i="4" a="1"/>
  <c r="X3431" i="4" s="1"/>
  <c r="X3432" i="4" a="1"/>
  <c r="X3432" i="4" s="1"/>
  <c r="X3433" i="4" a="1"/>
  <c r="X3433" i="4" s="1"/>
  <c r="X3434" i="4" a="1"/>
  <c r="X3434" i="4" s="1"/>
  <c r="X3435" i="4" a="1"/>
  <c r="X3435" i="4" s="1"/>
  <c r="X3436" i="4" a="1"/>
  <c r="X3436" i="4" s="1"/>
  <c r="X3437" i="4" a="1"/>
  <c r="X3437" i="4" s="1"/>
  <c r="X3438" i="4" a="1"/>
  <c r="X3438" i="4" s="1"/>
  <c r="X3439" i="4" a="1"/>
  <c r="X3439" i="4" s="1"/>
  <c r="X3440" i="4" a="1"/>
  <c r="X3440" i="4" s="1"/>
  <c r="X3441" i="4" a="1"/>
  <c r="X3441" i="4" s="1"/>
  <c r="X3442" i="4" a="1"/>
  <c r="X3442" i="4" s="1"/>
  <c r="X3443" i="4" a="1"/>
  <c r="X3443" i="4" s="1"/>
  <c r="X3444" i="4" a="1"/>
  <c r="X3444" i="4" s="1"/>
  <c r="X3445" i="4" a="1"/>
  <c r="X3445" i="4" s="1"/>
  <c r="X3446" i="4" a="1"/>
  <c r="X3446" i="4" s="1"/>
  <c r="X3447" i="4" a="1"/>
  <c r="X3447" i="4" s="1"/>
  <c r="X3448" i="4" a="1"/>
  <c r="X3448" i="4" s="1"/>
  <c r="X3449" i="4" a="1"/>
  <c r="X3449" i="4" s="1"/>
  <c r="X3450" i="4" a="1"/>
  <c r="X3450" i="4" s="1"/>
  <c r="X3451" i="4" a="1"/>
  <c r="X3451" i="4" s="1"/>
  <c r="X3452" i="4" a="1"/>
  <c r="X3452" i="4" s="1"/>
  <c r="X3453" i="4" a="1"/>
  <c r="X3453" i="4" s="1"/>
  <c r="X3454" i="4" a="1"/>
  <c r="X3454" i="4" s="1"/>
  <c r="X3455" i="4" a="1"/>
  <c r="X3455" i="4" s="1"/>
  <c r="X3456" i="4" a="1"/>
  <c r="X3456" i="4" s="1"/>
  <c r="X3457" i="4" a="1"/>
  <c r="X3457" i="4" s="1"/>
  <c r="X3458" i="4" a="1"/>
  <c r="X3458" i="4" s="1"/>
  <c r="X3459" i="4" a="1"/>
  <c r="X3459" i="4" s="1"/>
  <c r="X3460" i="4" a="1"/>
  <c r="X3460" i="4" s="1"/>
  <c r="X3461" i="4" a="1"/>
  <c r="X3461" i="4" s="1"/>
  <c r="X3462" i="4" a="1"/>
  <c r="X3462" i="4" s="1"/>
  <c r="X3463" i="4" a="1"/>
  <c r="X3463" i="4" s="1"/>
  <c r="X3464" i="4" a="1"/>
  <c r="X3464" i="4" s="1"/>
  <c r="X3465" i="4" a="1"/>
  <c r="X3465" i="4" s="1"/>
  <c r="X3466" i="4" a="1"/>
  <c r="X3466" i="4" s="1"/>
  <c r="X3467" i="4" a="1"/>
  <c r="X3467" i="4" s="1"/>
  <c r="X3468" i="4" a="1"/>
  <c r="X3468" i="4" s="1"/>
  <c r="X3469" i="4" a="1"/>
  <c r="X3469" i="4" s="1"/>
  <c r="X3470" i="4" a="1"/>
  <c r="X3470" i="4" s="1"/>
  <c r="X3471" i="4" a="1"/>
  <c r="X3471" i="4" s="1"/>
  <c r="X3472" i="4" a="1"/>
  <c r="X3472" i="4" s="1"/>
  <c r="X3473" i="4" a="1"/>
  <c r="X3473" i="4" s="1"/>
  <c r="X3474" i="4" a="1"/>
  <c r="X3474" i="4" s="1"/>
  <c r="X3475" i="4" a="1"/>
  <c r="X3475" i="4" s="1"/>
  <c r="X3476" i="4" a="1"/>
  <c r="X3476" i="4" s="1"/>
  <c r="X3477" i="4" a="1"/>
  <c r="X3477" i="4" s="1"/>
  <c r="X3478" i="4" a="1"/>
  <c r="X3478" i="4" s="1"/>
  <c r="X3479" i="4" a="1"/>
  <c r="X3479" i="4" s="1"/>
  <c r="X3480" i="4" a="1"/>
  <c r="X3480" i="4" s="1"/>
  <c r="X3481" i="4" a="1"/>
  <c r="X3481" i="4" s="1"/>
  <c r="X3482" i="4" a="1"/>
  <c r="X3482" i="4" s="1"/>
  <c r="X3483" i="4" a="1"/>
  <c r="X3483" i="4" s="1"/>
  <c r="X3484" i="4" a="1"/>
  <c r="X3484" i="4" s="1"/>
  <c r="X3485" i="4" a="1"/>
  <c r="X3485" i="4" s="1"/>
  <c r="X3486" i="4" a="1"/>
  <c r="X3486" i="4" s="1"/>
  <c r="X3487" i="4" a="1"/>
  <c r="X3487" i="4" s="1"/>
  <c r="X3488" i="4" a="1"/>
  <c r="X3488" i="4" s="1"/>
  <c r="X3489" i="4" a="1"/>
  <c r="X3489" i="4" s="1"/>
  <c r="X3490" i="4" a="1"/>
  <c r="X3490" i="4" s="1"/>
  <c r="X3491" i="4" a="1"/>
  <c r="X3491" i="4" s="1"/>
  <c r="X3492" i="4" a="1"/>
  <c r="X3492" i="4" s="1"/>
  <c r="X3493" i="4" a="1"/>
  <c r="X3493" i="4" s="1"/>
  <c r="X3494" i="4" a="1"/>
  <c r="X3494" i="4" s="1"/>
  <c r="X3495" i="4" a="1"/>
  <c r="X3495" i="4" s="1"/>
  <c r="X3496" i="4" a="1"/>
  <c r="X3496" i="4" s="1"/>
  <c r="X3497" i="4" a="1"/>
  <c r="X3497" i="4" s="1"/>
  <c r="X3498" i="4" a="1"/>
  <c r="X3498" i="4" s="1"/>
  <c r="X3499" i="4" a="1"/>
  <c r="X3499" i="4" s="1"/>
  <c r="X3500" i="4" a="1"/>
  <c r="X3500" i="4" s="1"/>
  <c r="X3501" i="4" a="1"/>
  <c r="X3501" i="4" s="1"/>
  <c r="X3502" i="4" a="1"/>
  <c r="X3502" i="4" s="1"/>
  <c r="X3503" i="4" a="1"/>
  <c r="X3503" i="4" s="1"/>
  <c r="X3504" i="4" a="1"/>
  <c r="X3504" i="4" s="1"/>
  <c r="X3505" i="4" a="1"/>
  <c r="X3505" i="4" s="1"/>
  <c r="X3506" i="4" a="1"/>
  <c r="X3506" i="4" s="1"/>
  <c r="X3507" i="4" a="1"/>
  <c r="X3507" i="4" s="1"/>
  <c r="X3508" i="4" a="1"/>
  <c r="X3508" i="4" s="1"/>
  <c r="X3509" i="4" a="1"/>
  <c r="X3509" i="4" s="1"/>
  <c r="X3510" i="4" a="1"/>
  <c r="X3510" i="4" s="1"/>
  <c r="X3511" i="4" a="1"/>
  <c r="X3511" i="4" s="1"/>
  <c r="X3512" i="4" a="1"/>
  <c r="X3512" i="4" s="1"/>
  <c r="X3513" i="4" a="1"/>
  <c r="X3513" i="4" s="1"/>
  <c r="X3514" i="4" a="1"/>
  <c r="X3514" i="4" s="1"/>
  <c r="X3515" i="4" a="1"/>
  <c r="X3515" i="4" s="1"/>
  <c r="X3516" i="4" a="1"/>
  <c r="X3516" i="4" s="1"/>
  <c r="X3517" i="4" a="1"/>
  <c r="X3517" i="4" s="1"/>
  <c r="X3518" i="4" a="1"/>
  <c r="X3518" i="4" s="1"/>
  <c r="X3519" i="4" a="1"/>
  <c r="X3519" i="4" s="1"/>
  <c r="X3520" i="4" a="1"/>
  <c r="X3520" i="4" s="1"/>
  <c r="X3521" i="4" a="1"/>
  <c r="X3521" i="4" s="1"/>
  <c r="X3522" i="4" a="1"/>
  <c r="X3522" i="4" s="1"/>
  <c r="X3523" i="4" a="1"/>
  <c r="X3523" i="4" s="1"/>
  <c r="X3524" i="4" a="1"/>
  <c r="X3524" i="4" s="1"/>
  <c r="X3525" i="4" a="1"/>
  <c r="X3525" i="4" s="1"/>
  <c r="X3526" i="4" a="1"/>
  <c r="X3526" i="4" s="1"/>
  <c r="X3527" i="4" a="1"/>
  <c r="X3527" i="4" s="1"/>
  <c r="X3528" i="4" a="1"/>
  <c r="X3528" i="4" s="1"/>
  <c r="X3529" i="4" a="1"/>
  <c r="X3529" i="4" s="1"/>
  <c r="X3530" i="4" a="1"/>
  <c r="X3530" i="4" s="1"/>
  <c r="X3531" i="4" a="1"/>
  <c r="X3531" i="4" s="1"/>
  <c r="X3532" i="4" a="1"/>
  <c r="X3532" i="4" s="1"/>
  <c r="X3533" i="4" a="1"/>
  <c r="X3533" i="4" s="1"/>
  <c r="X3534" i="4" a="1"/>
  <c r="X3534" i="4" s="1"/>
  <c r="X3535" i="4" a="1"/>
  <c r="X3535" i="4" s="1"/>
  <c r="X3536" i="4" a="1"/>
  <c r="X3536" i="4" s="1"/>
  <c r="X3537" i="4" a="1"/>
  <c r="X3537" i="4" s="1"/>
  <c r="X3538" i="4" a="1"/>
  <c r="X3538" i="4" s="1"/>
  <c r="X3539" i="4" a="1"/>
  <c r="X3539" i="4" s="1"/>
  <c r="X3540" i="4" a="1"/>
  <c r="X3540" i="4" s="1"/>
  <c r="X3541" i="4" a="1"/>
  <c r="X3541" i="4" s="1"/>
  <c r="X3542" i="4" a="1"/>
  <c r="X3542" i="4" s="1"/>
  <c r="X3543" i="4" a="1"/>
  <c r="X3543" i="4" s="1"/>
  <c r="X3544" i="4" a="1"/>
  <c r="X3544" i="4" s="1"/>
  <c r="X3545" i="4" a="1"/>
  <c r="X3545" i="4" s="1"/>
  <c r="X3546" i="4" a="1"/>
  <c r="X3546" i="4" s="1"/>
  <c r="X3547" i="4" a="1"/>
  <c r="X3547" i="4" s="1"/>
  <c r="X3548" i="4" a="1"/>
  <c r="X3548" i="4" s="1"/>
  <c r="X3549" i="4" a="1"/>
  <c r="X3549" i="4" s="1"/>
  <c r="X3550" i="4" a="1"/>
  <c r="X3550" i="4" s="1"/>
  <c r="X3551" i="4" a="1"/>
  <c r="X3551" i="4" s="1"/>
  <c r="X3552" i="4" a="1"/>
  <c r="X3552" i="4" s="1"/>
  <c r="X3553" i="4" a="1"/>
  <c r="X3553" i="4" s="1"/>
  <c r="X3554" i="4" a="1"/>
  <c r="X3554" i="4" s="1"/>
  <c r="X3555" i="4" a="1"/>
  <c r="X3555" i="4" s="1"/>
  <c r="X3556" i="4" a="1"/>
  <c r="X3556" i="4" s="1"/>
  <c r="X3557" i="4" a="1"/>
  <c r="X3557" i="4" s="1"/>
  <c r="X3558" i="4" a="1"/>
  <c r="X3558" i="4" s="1"/>
  <c r="X3559" i="4" a="1"/>
  <c r="X3559" i="4" s="1"/>
  <c r="X3560" i="4" a="1"/>
  <c r="X3560" i="4" s="1"/>
  <c r="X3561" i="4" a="1"/>
  <c r="X3561" i="4" s="1"/>
  <c r="X3562" i="4" a="1"/>
  <c r="X3562" i="4" s="1"/>
  <c r="X3563" i="4" a="1"/>
  <c r="X3563" i="4" s="1"/>
  <c r="X3564" i="4" a="1"/>
  <c r="X3564" i="4" s="1"/>
  <c r="X3565" i="4" a="1"/>
  <c r="X3565" i="4" s="1"/>
  <c r="X3566" i="4" a="1"/>
  <c r="X3566" i="4" s="1"/>
  <c r="X3567" i="4" a="1"/>
  <c r="X3567" i="4" s="1"/>
  <c r="X3568" i="4" a="1"/>
  <c r="X3568" i="4" s="1"/>
  <c r="X3569" i="4" a="1"/>
  <c r="X3569" i="4" s="1"/>
  <c r="X3570" i="4" a="1"/>
  <c r="X3570" i="4" s="1"/>
  <c r="X3571" i="4" a="1"/>
  <c r="X3571" i="4" s="1"/>
  <c r="X3572" i="4" a="1"/>
  <c r="X3572" i="4" s="1"/>
  <c r="X3573" i="4" a="1"/>
  <c r="X3573" i="4" s="1"/>
  <c r="X3574" i="4" a="1"/>
  <c r="X3574" i="4" s="1"/>
  <c r="X3575" i="4" a="1"/>
  <c r="X3575" i="4" s="1"/>
  <c r="X3576" i="4" a="1"/>
  <c r="X3576" i="4" s="1"/>
  <c r="X3577" i="4" a="1"/>
  <c r="X3577" i="4" s="1"/>
  <c r="X3578" i="4" a="1"/>
  <c r="X3578" i="4" s="1"/>
  <c r="X3579" i="4" a="1"/>
  <c r="X3579" i="4" s="1"/>
  <c r="X3580" i="4" a="1"/>
  <c r="X3580" i="4" s="1"/>
  <c r="X3581" i="4" a="1"/>
  <c r="X3581" i="4" s="1"/>
  <c r="X3582" i="4" a="1"/>
  <c r="X3582" i="4" s="1"/>
  <c r="X3583" i="4" a="1"/>
  <c r="X3583" i="4" s="1"/>
  <c r="X3584" i="4" a="1"/>
  <c r="X3584" i="4" s="1"/>
  <c r="X3585" i="4" a="1"/>
  <c r="X3585" i="4" s="1"/>
  <c r="X3586" i="4" a="1"/>
  <c r="X3586" i="4" s="1"/>
  <c r="X3587" i="4" a="1"/>
  <c r="X3587" i="4" s="1"/>
  <c r="X3588" i="4" a="1"/>
  <c r="X3588" i="4" s="1"/>
  <c r="X3589" i="4" a="1"/>
  <c r="X3589" i="4" s="1"/>
  <c r="X3590" i="4" a="1"/>
  <c r="X3590" i="4" s="1"/>
  <c r="X3591" i="4" a="1"/>
  <c r="X3591" i="4" s="1"/>
  <c r="X3592" i="4" a="1"/>
  <c r="X3592" i="4" s="1"/>
  <c r="X3593" i="4" a="1"/>
  <c r="X3593" i="4" s="1"/>
  <c r="X3594" i="4" a="1"/>
  <c r="X3594" i="4" s="1"/>
  <c r="X3595" i="4" a="1"/>
  <c r="X3595" i="4" s="1"/>
  <c r="X3596" i="4" a="1"/>
  <c r="X3596" i="4" s="1"/>
  <c r="X3597" i="4" a="1"/>
  <c r="X3597" i="4" s="1"/>
  <c r="X3598" i="4" a="1"/>
  <c r="X3598" i="4" s="1"/>
  <c r="X3599" i="4" a="1"/>
  <c r="X3599" i="4" s="1"/>
  <c r="X3600" i="4" a="1"/>
  <c r="X3600" i="4" s="1"/>
  <c r="X3601" i="4" a="1"/>
  <c r="X3601" i="4" s="1"/>
  <c r="X3602" i="4" a="1"/>
  <c r="X3602" i="4" s="1"/>
  <c r="X3603" i="4" a="1"/>
  <c r="X3603" i="4" s="1"/>
  <c r="X3604" i="4" a="1"/>
  <c r="X3604" i="4" s="1"/>
  <c r="X3605" i="4" a="1"/>
  <c r="X3605" i="4" s="1"/>
  <c r="X3606" i="4" a="1"/>
  <c r="X3606" i="4" s="1"/>
  <c r="X3607" i="4" a="1"/>
  <c r="X3607" i="4" s="1"/>
  <c r="X3608" i="4" a="1"/>
  <c r="X3608" i="4" s="1"/>
  <c r="X3609" i="4" a="1"/>
  <c r="X3609" i="4" s="1"/>
  <c r="X3610" i="4" a="1"/>
  <c r="X3610" i="4" s="1"/>
  <c r="X3611" i="4" a="1"/>
  <c r="X3611" i="4" s="1"/>
  <c r="X3612" i="4" a="1"/>
  <c r="X3612" i="4" s="1"/>
  <c r="X3613" i="4" a="1"/>
  <c r="X3613" i="4" s="1"/>
  <c r="X3614" i="4" a="1"/>
  <c r="X3614" i="4" s="1"/>
  <c r="X3615" i="4" a="1"/>
  <c r="X3615" i="4" s="1"/>
  <c r="X3616" i="4" a="1"/>
  <c r="X3616" i="4" s="1"/>
  <c r="X3617" i="4" a="1"/>
  <c r="X3617" i="4" s="1"/>
  <c r="X3618" i="4" a="1"/>
  <c r="X3618" i="4" s="1"/>
  <c r="X3619" i="4" a="1"/>
  <c r="X3619" i="4" s="1"/>
  <c r="X3620" i="4" a="1"/>
  <c r="X3620" i="4" s="1"/>
  <c r="X3621" i="4" a="1"/>
  <c r="X3621" i="4" s="1"/>
  <c r="X3622" i="4" a="1"/>
  <c r="X3622" i="4" s="1"/>
  <c r="X3623" i="4" a="1"/>
  <c r="X3623" i="4" s="1"/>
  <c r="X3624" i="4" a="1"/>
  <c r="X3624" i="4" s="1"/>
  <c r="X3625" i="4" a="1"/>
  <c r="X3625" i="4" s="1"/>
  <c r="X3626" i="4" a="1"/>
  <c r="X3626" i="4" s="1"/>
  <c r="X3627" i="4" a="1"/>
  <c r="X3627" i="4" s="1"/>
  <c r="X3628" i="4" a="1"/>
  <c r="X3628" i="4" s="1"/>
  <c r="X3629" i="4" a="1"/>
  <c r="X3629" i="4" s="1"/>
  <c r="X3630" i="4" a="1"/>
  <c r="X3630" i="4" s="1"/>
  <c r="X3631" i="4" a="1"/>
  <c r="X3631" i="4" s="1"/>
  <c r="X3632" i="4" a="1"/>
  <c r="X3632" i="4" s="1"/>
  <c r="X3633" i="4" a="1"/>
  <c r="X3633" i="4" s="1"/>
  <c r="X3634" i="4" a="1"/>
  <c r="X3634" i="4" s="1"/>
  <c r="X3635" i="4" a="1"/>
  <c r="X3635" i="4" s="1"/>
  <c r="X3636" i="4" a="1"/>
  <c r="X3636" i="4" s="1"/>
  <c r="X3637" i="4" a="1"/>
  <c r="X3637" i="4" s="1"/>
  <c r="X3638" i="4" a="1"/>
  <c r="X3638" i="4" s="1"/>
  <c r="X3639" i="4" a="1"/>
  <c r="X3639" i="4" s="1"/>
  <c r="X3640" i="4" a="1"/>
  <c r="X3640" i="4" s="1"/>
  <c r="X3641" i="4" a="1"/>
  <c r="X3641" i="4" s="1"/>
  <c r="X3642" i="4" a="1"/>
  <c r="X3642" i="4" s="1"/>
  <c r="X3643" i="4" a="1"/>
  <c r="X3643" i="4" s="1"/>
  <c r="X3644" i="4" a="1"/>
  <c r="X3644" i="4" s="1"/>
  <c r="X3645" i="4" a="1"/>
  <c r="X3645" i="4" s="1"/>
  <c r="X3646" i="4" a="1"/>
  <c r="X3646" i="4" s="1"/>
  <c r="X3647" i="4" a="1"/>
  <c r="X3647" i="4" s="1"/>
  <c r="X3648" i="4" a="1"/>
  <c r="X3648" i="4" s="1"/>
  <c r="X3649" i="4" a="1"/>
  <c r="X3649" i="4" s="1"/>
  <c r="X3650" i="4" a="1"/>
  <c r="X3650" i="4" s="1"/>
  <c r="X3651" i="4" a="1"/>
  <c r="X3651" i="4" s="1"/>
  <c r="X3652" i="4" a="1"/>
  <c r="X3652" i="4" s="1"/>
  <c r="X3653" i="4" a="1"/>
  <c r="X3653" i="4" s="1"/>
  <c r="X3654" i="4" a="1"/>
  <c r="X3654" i="4" s="1"/>
  <c r="X3655" i="4" a="1"/>
  <c r="X3655" i="4" s="1"/>
  <c r="X3656" i="4" a="1"/>
  <c r="X3656" i="4" s="1"/>
  <c r="X3657" i="4" a="1"/>
  <c r="X3657" i="4" s="1"/>
  <c r="X3658" i="4" a="1"/>
  <c r="X3658" i="4" s="1"/>
  <c r="X3659" i="4" a="1"/>
  <c r="X3659" i="4" s="1"/>
  <c r="X3660" i="4" a="1"/>
  <c r="X3660" i="4" s="1"/>
  <c r="X3661" i="4" a="1"/>
  <c r="X3661" i="4" s="1"/>
  <c r="X3662" i="4" a="1"/>
  <c r="X3662" i="4" s="1"/>
  <c r="X3663" i="4" a="1"/>
  <c r="X3663" i="4" s="1"/>
  <c r="X3664" i="4" a="1"/>
  <c r="X3664" i="4" s="1"/>
  <c r="X3665" i="4" a="1"/>
  <c r="X3665" i="4" s="1"/>
  <c r="X3666" i="4" a="1"/>
  <c r="X3666" i="4" s="1"/>
  <c r="X3667" i="4" a="1"/>
  <c r="X3667" i="4" s="1"/>
  <c r="X3668" i="4" a="1"/>
  <c r="X3668" i="4" s="1"/>
  <c r="X3669" i="4" a="1"/>
  <c r="X3669" i="4" s="1"/>
  <c r="X3670" i="4" a="1"/>
  <c r="X3670" i="4" s="1"/>
  <c r="X3671" i="4" a="1"/>
  <c r="X3671" i="4" s="1"/>
  <c r="X3672" i="4" a="1"/>
  <c r="X3672" i="4" s="1"/>
  <c r="X3673" i="4" a="1"/>
  <c r="X3673" i="4" s="1"/>
  <c r="X3674" i="4" a="1"/>
  <c r="X3674" i="4" s="1"/>
  <c r="X3675" i="4" a="1"/>
  <c r="X3675" i="4" s="1"/>
  <c r="X3676" i="4" a="1"/>
  <c r="X3676" i="4" s="1"/>
  <c r="X3677" i="4" a="1"/>
  <c r="X3677" i="4" s="1"/>
  <c r="X3678" i="4" a="1"/>
  <c r="X3678" i="4" s="1"/>
  <c r="X3679" i="4" a="1"/>
  <c r="X3679" i="4" s="1"/>
  <c r="X3680" i="4" a="1"/>
  <c r="X3680" i="4" s="1"/>
  <c r="X3681" i="4" a="1"/>
  <c r="X3681" i="4" s="1"/>
  <c r="X3682" i="4" a="1"/>
  <c r="X3682" i="4" s="1"/>
  <c r="X3683" i="4" a="1"/>
  <c r="X3683" i="4" s="1"/>
  <c r="X3684" i="4" a="1"/>
  <c r="X3684" i="4" s="1"/>
  <c r="X3685" i="4" a="1"/>
  <c r="X3685" i="4" s="1"/>
  <c r="X3686" i="4" a="1"/>
  <c r="X3686" i="4" s="1"/>
  <c r="X3687" i="4" a="1"/>
  <c r="X3687" i="4" s="1"/>
  <c r="X3688" i="4" a="1"/>
  <c r="X3688" i="4" s="1"/>
  <c r="X3689" i="4" a="1"/>
  <c r="X3689" i="4" s="1"/>
  <c r="X3690" i="4" a="1"/>
  <c r="X3690" i="4" s="1"/>
  <c r="X3691" i="4" a="1"/>
  <c r="X3691" i="4" s="1"/>
  <c r="X3692" i="4" a="1"/>
  <c r="X3692" i="4" s="1"/>
  <c r="X3693" i="4" a="1"/>
  <c r="X3693" i="4" s="1"/>
  <c r="X3694" i="4" a="1"/>
  <c r="X3694" i="4" s="1"/>
  <c r="X3695" i="4" a="1"/>
  <c r="X3695" i="4" s="1"/>
  <c r="X3696" i="4" a="1"/>
  <c r="X3696" i="4" s="1"/>
  <c r="X3697" i="4" a="1"/>
  <c r="X3697" i="4" s="1"/>
  <c r="X3698" i="4" a="1"/>
  <c r="X3698" i="4" s="1"/>
  <c r="X3699" i="4" a="1"/>
  <c r="X3699" i="4" s="1"/>
  <c r="X3700" i="4" a="1"/>
  <c r="X3700" i="4" s="1"/>
  <c r="X3701" i="4" a="1"/>
  <c r="X3701" i="4" s="1"/>
  <c r="X3702" i="4" a="1"/>
  <c r="X3702" i="4" s="1"/>
  <c r="X3703" i="4" a="1"/>
  <c r="X3703" i="4" s="1"/>
  <c r="X3704" i="4" a="1"/>
  <c r="X3704" i="4" s="1"/>
  <c r="X3705" i="4" a="1"/>
  <c r="X3705" i="4" s="1"/>
  <c r="X3706" i="4" a="1"/>
  <c r="X3706" i="4" s="1"/>
  <c r="X3707" i="4" a="1"/>
  <c r="X3707" i="4" s="1"/>
  <c r="X3708" i="4" a="1"/>
  <c r="X3708" i="4" s="1"/>
  <c r="X3709" i="4" a="1"/>
  <c r="X3709" i="4" s="1"/>
  <c r="X3710" i="4" a="1"/>
  <c r="X3710" i="4" s="1"/>
  <c r="X3711" i="4" a="1"/>
  <c r="X3711" i="4" s="1"/>
  <c r="X3712" i="4" a="1"/>
  <c r="X3712" i="4" s="1"/>
  <c r="X3713" i="4" a="1"/>
  <c r="X3713" i="4" s="1"/>
  <c r="X3714" i="4" a="1"/>
  <c r="X3714" i="4" s="1"/>
  <c r="X3715" i="4" a="1"/>
  <c r="X3715" i="4" s="1"/>
  <c r="X3716" i="4" a="1"/>
  <c r="X3716" i="4" s="1"/>
  <c r="X3717" i="4" a="1"/>
  <c r="X3717" i="4" s="1"/>
  <c r="X3718" i="4" a="1"/>
  <c r="X3718" i="4" s="1"/>
  <c r="X3719" i="4" a="1"/>
  <c r="X3719" i="4" s="1"/>
  <c r="X3720" i="4" a="1"/>
  <c r="X3720" i="4" s="1"/>
  <c r="X3721" i="4" a="1"/>
  <c r="X3721" i="4" s="1"/>
  <c r="X3722" i="4" a="1"/>
  <c r="X3722" i="4" s="1"/>
  <c r="X3723" i="4" a="1"/>
  <c r="X3723" i="4" s="1"/>
  <c r="X3724" i="4" a="1"/>
  <c r="X3724" i="4" s="1"/>
  <c r="X3725" i="4" a="1"/>
  <c r="X3725" i="4" s="1"/>
  <c r="X3726" i="4" a="1"/>
  <c r="X3726" i="4" s="1"/>
  <c r="X3727" i="4" a="1"/>
  <c r="X3727" i="4" s="1"/>
  <c r="X3728" i="4" a="1"/>
  <c r="X3728" i="4" s="1"/>
  <c r="X3729" i="4" a="1"/>
  <c r="X3729" i="4" s="1"/>
  <c r="X3730" i="4" a="1"/>
  <c r="X3730" i="4" s="1"/>
  <c r="X3731" i="4" a="1"/>
  <c r="X3731" i="4" s="1"/>
  <c r="X3732" i="4" a="1"/>
  <c r="X3732" i="4" s="1"/>
  <c r="X3733" i="4" a="1"/>
  <c r="X3733" i="4" s="1"/>
  <c r="X3734" i="4" a="1"/>
  <c r="X3734" i="4" s="1"/>
  <c r="X3735" i="4" a="1"/>
  <c r="X3735" i="4" s="1"/>
  <c r="X3736" i="4" a="1"/>
  <c r="X3736" i="4" s="1"/>
  <c r="X3737" i="4" a="1"/>
  <c r="X3737" i="4" s="1"/>
  <c r="X3738" i="4" a="1"/>
  <c r="X3738" i="4" s="1"/>
  <c r="X3739" i="4" a="1"/>
  <c r="X3739" i="4" s="1"/>
  <c r="X3740" i="4" a="1"/>
  <c r="X3740" i="4" s="1"/>
  <c r="X3741" i="4" a="1"/>
  <c r="X3741" i="4" s="1"/>
  <c r="X3742" i="4" a="1"/>
  <c r="X3742" i="4" s="1"/>
  <c r="X3743" i="4" a="1"/>
  <c r="X3743" i="4" s="1"/>
  <c r="X3744" i="4" a="1"/>
  <c r="X3744" i="4" s="1"/>
  <c r="X3745" i="4" a="1"/>
  <c r="X3745" i="4" s="1"/>
  <c r="X3746" i="4" a="1"/>
  <c r="X3746" i="4" s="1"/>
  <c r="X3747" i="4" a="1"/>
  <c r="X3747" i="4" s="1"/>
  <c r="X3748" i="4" a="1"/>
  <c r="X3748" i="4" s="1"/>
  <c r="X3749" i="4" a="1"/>
  <c r="X3749" i="4" s="1"/>
  <c r="X3750" i="4" a="1"/>
  <c r="X3750" i="4" s="1"/>
  <c r="X3751" i="4" a="1"/>
  <c r="X3751" i="4" s="1"/>
  <c r="X3752" i="4" a="1"/>
  <c r="X3752" i="4" s="1"/>
  <c r="X3753" i="4" a="1"/>
  <c r="X3753" i="4" s="1"/>
  <c r="X3754" i="4" a="1"/>
  <c r="X3754" i="4" s="1"/>
  <c r="X3755" i="4" a="1"/>
  <c r="X3755" i="4" s="1"/>
  <c r="X3756" i="4" a="1"/>
  <c r="X3756" i="4" s="1"/>
  <c r="X3757" i="4" a="1"/>
  <c r="X3757" i="4" s="1"/>
  <c r="X3758" i="4" a="1"/>
  <c r="X3758" i="4" s="1"/>
  <c r="X3759" i="4" a="1"/>
  <c r="X3759" i="4" s="1"/>
  <c r="X3760" i="4" a="1"/>
  <c r="X3760" i="4" s="1"/>
  <c r="X3761" i="4" a="1"/>
  <c r="X3761" i="4" s="1"/>
  <c r="X3762" i="4" a="1"/>
  <c r="X3762" i="4" s="1"/>
  <c r="X3763" i="4" a="1"/>
  <c r="X3763" i="4" s="1"/>
  <c r="X3764" i="4" a="1"/>
  <c r="X3764" i="4" s="1"/>
  <c r="X3765" i="4" a="1"/>
  <c r="X3765" i="4" s="1"/>
  <c r="X3766" i="4" a="1"/>
  <c r="X3766" i="4" s="1"/>
  <c r="X3767" i="4" a="1"/>
  <c r="X3767" i="4" s="1"/>
  <c r="X3768" i="4" a="1"/>
  <c r="X3768" i="4" s="1"/>
  <c r="X3769" i="4" a="1"/>
  <c r="X3769" i="4" s="1"/>
  <c r="X3770" i="4" a="1"/>
  <c r="X3770" i="4" s="1"/>
  <c r="X3771" i="4" a="1"/>
  <c r="X3771" i="4" s="1"/>
  <c r="X3772" i="4" a="1"/>
  <c r="X3772" i="4" s="1"/>
  <c r="X3773" i="4" a="1"/>
  <c r="X3773" i="4" s="1"/>
  <c r="X3774" i="4" a="1"/>
  <c r="X3774" i="4" s="1"/>
  <c r="X3775" i="4" a="1"/>
  <c r="X3775" i="4" s="1"/>
  <c r="X3776" i="4" a="1"/>
  <c r="X3776" i="4" s="1"/>
  <c r="X3777" i="4" a="1"/>
  <c r="X3777" i="4" s="1"/>
  <c r="X3778" i="4" a="1"/>
  <c r="X3778" i="4" s="1"/>
  <c r="X3779" i="4" a="1"/>
  <c r="X3779" i="4" s="1"/>
  <c r="X3780" i="4" a="1"/>
  <c r="X3780" i="4" s="1"/>
  <c r="X3781" i="4" a="1"/>
  <c r="X3781" i="4" s="1"/>
  <c r="X3782" i="4" a="1"/>
  <c r="X3782" i="4" s="1"/>
  <c r="X3783" i="4" a="1"/>
  <c r="X3783" i="4" s="1"/>
  <c r="X3784" i="4" a="1"/>
  <c r="X3784" i="4" s="1"/>
  <c r="X3785" i="4" a="1"/>
  <c r="X3785" i="4" s="1"/>
  <c r="X3786" i="4" a="1"/>
  <c r="X3786" i="4" s="1"/>
  <c r="X3787" i="4" a="1"/>
  <c r="X3787" i="4" s="1"/>
  <c r="X3788" i="4" a="1"/>
  <c r="X3788" i="4" s="1"/>
  <c r="X3789" i="4" a="1"/>
  <c r="X3789" i="4" s="1"/>
  <c r="X3790" i="4" a="1"/>
  <c r="X3790" i="4" s="1"/>
  <c r="X3791" i="4" a="1"/>
  <c r="X3791" i="4" s="1"/>
  <c r="X3792" i="4" a="1"/>
  <c r="X3792" i="4" s="1"/>
  <c r="X3793" i="4" a="1"/>
  <c r="X3793" i="4" s="1"/>
  <c r="X3794" i="4" a="1"/>
  <c r="X3794" i="4" s="1"/>
  <c r="X3795" i="4" a="1"/>
  <c r="X3795" i="4" s="1"/>
  <c r="X3796" i="4" a="1"/>
  <c r="X3796" i="4" s="1"/>
  <c r="X3797" i="4" a="1"/>
  <c r="X3797" i="4" s="1"/>
  <c r="X3798" i="4" a="1"/>
  <c r="X3798" i="4" s="1"/>
  <c r="X3799" i="4" a="1"/>
  <c r="X3799" i="4" s="1"/>
  <c r="X3800" i="4" a="1"/>
  <c r="X3800" i="4" s="1"/>
  <c r="X3801" i="4" a="1"/>
  <c r="X3801" i="4" s="1"/>
  <c r="X3802" i="4" a="1"/>
  <c r="X3802" i="4" s="1"/>
  <c r="X3803" i="4" a="1"/>
  <c r="X3803" i="4" s="1"/>
  <c r="X3804" i="4" a="1"/>
  <c r="X3804" i="4" s="1"/>
  <c r="X3805" i="4" a="1"/>
  <c r="X3805" i="4" s="1"/>
  <c r="X3806" i="4" a="1"/>
  <c r="X3806" i="4" s="1"/>
  <c r="X3807" i="4" a="1"/>
  <c r="X3807" i="4" s="1"/>
  <c r="X3808" i="4" a="1"/>
  <c r="X3808" i="4" s="1"/>
  <c r="X3809" i="4" a="1"/>
  <c r="X3809" i="4" s="1"/>
  <c r="X3810" i="4" a="1"/>
  <c r="X3810" i="4" s="1"/>
  <c r="X3811" i="4" a="1"/>
  <c r="X3811" i="4" s="1"/>
  <c r="X3812" i="4" a="1"/>
  <c r="X3812" i="4" s="1"/>
  <c r="X3813" i="4" a="1"/>
  <c r="X3813" i="4" s="1"/>
  <c r="X3814" i="4" a="1"/>
  <c r="X3814" i="4" s="1"/>
  <c r="X3815" i="4" a="1"/>
  <c r="X3815" i="4" s="1"/>
  <c r="X3816" i="4" a="1"/>
  <c r="X3816" i="4" s="1"/>
  <c r="X3817" i="4" a="1"/>
  <c r="X3817" i="4" s="1"/>
  <c r="X3818" i="4" a="1"/>
  <c r="X3818" i="4" s="1"/>
  <c r="X3819" i="4" a="1"/>
  <c r="X3819" i="4" s="1"/>
  <c r="X3820" i="4" a="1"/>
  <c r="X3820" i="4" s="1"/>
  <c r="X3821" i="4" a="1"/>
  <c r="X3821" i="4" s="1"/>
  <c r="X3822" i="4" a="1"/>
  <c r="X3822" i="4" s="1"/>
  <c r="X3823" i="4" a="1"/>
  <c r="X3823" i="4" s="1"/>
  <c r="X3824" i="4" a="1"/>
  <c r="X3824" i="4" s="1"/>
  <c r="X3825" i="4" a="1"/>
  <c r="X3825" i="4" s="1"/>
  <c r="X3826" i="4" a="1"/>
  <c r="X3826" i="4" s="1"/>
  <c r="X3827" i="4" a="1"/>
  <c r="X3827" i="4" s="1"/>
  <c r="X3828" i="4" a="1"/>
  <c r="X3828" i="4" s="1"/>
  <c r="X3829" i="4" a="1"/>
  <c r="X3829" i="4" s="1"/>
  <c r="X3830" i="4" a="1"/>
  <c r="X3830" i="4" s="1"/>
  <c r="X3831" i="4" a="1"/>
  <c r="X3831" i="4" s="1"/>
  <c r="X3832" i="4" a="1"/>
  <c r="X3832" i="4" s="1"/>
  <c r="X3833" i="4" a="1"/>
  <c r="X3833" i="4" s="1"/>
  <c r="X3834" i="4" a="1"/>
  <c r="X3834" i="4" s="1"/>
  <c r="X3835" i="4" a="1"/>
  <c r="X3835" i="4" s="1"/>
  <c r="X3836" i="4" a="1"/>
  <c r="X3836" i="4" s="1"/>
  <c r="X3837" i="4" a="1"/>
  <c r="X3837" i="4" s="1"/>
  <c r="X3838" i="4" a="1"/>
  <c r="X3838" i="4" s="1"/>
  <c r="X3839" i="4" a="1"/>
  <c r="X3839" i="4" s="1"/>
  <c r="X3840" i="4" a="1"/>
  <c r="X3840" i="4" s="1"/>
  <c r="X3841" i="4" a="1"/>
  <c r="X3841" i="4" s="1"/>
  <c r="X3842" i="4" a="1"/>
  <c r="X3842" i="4" s="1"/>
  <c r="X3843" i="4" a="1"/>
  <c r="X3843" i="4" s="1"/>
  <c r="X3844" i="4" a="1"/>
  <c r="X3844" i="4" s="1"/>
  <c r="X3845" i="4" a="1"/>
  <c r="X3845" i="4" s="1"/>
  <c r="X3846" i="4" a="1"/>
  <c r="X3846" i="4" s="1"/>
  <c r="X3847" i="4" a="1"/>
  <c r="X3847" i="4" s="1"/>
  <c r="X3848" i="4" a="1"/>
  <c r="X3848" i="4" s="1"/>
  <c r="X3849" i="4" a="1"/>
  <c r="X3849" i="4" s="1"/>
  <c r="X3850" i="4" a="1"/>
  <c r="X3850" i="4" s="1"/>
  <c r="X3851" i="4" a="1"/>
  <c r="X3851" i="4" s="1"/>
  <c r="X3852" i="4" a="1"/>
  <c r="X3852" i="4" s="1"/>
  <c r="X3853" i="4" a="1"/>
  <c r="X3853" i="4" s="1"/>
  <c r="X3854" i="4" a="1"/>
  <c r="X3854" i="4" s="1"/>
  <c r="X3855" i="4" a="1"/>
  <c r="X3855" i="4" s="1"/>
  <c r="X3856" i="4" a="1"/>
  <c r="X3856" i="4" s="1"/>
  <c r="X3857" i="4" a="1"/>
  <c r="X3857" i="4" s="1"/>
  <c r="X3858" i="4" a="1"/>
  <c r="X3858" i="4" s="1"/>
  <c r="X3859" i="4" a="1"/>
  <c r="X3859" i="4" s="1"/>
  <c r="X3860" i="4" a="1"/>
  <c r="X3860" i="4" s="1"/>
  <c r="X3861" i="4" a="1"/>
  <c r="X3861" i="4" s="1"/>
  <c r="X3862" i="4" a="1"/>
  <c r="X3862" i="4" s="1"/>
  <c r="X3863" i="4" a="1"/>
  <c r="X3863" i="4" s="1"/>
  <c r="X3864" i="4" a="1"/>
  <c r="X3864" i="4" s="1"/>
  <c r="X3865" i="4" a="1"/>
  <c r="X3865" i="4" s="1"/>
  <c r="X3866" i="4" a="1"/>
  <c r="X3866" i="4" s="1"/>
  <c r="X3867" i="4" a="1"/>
  <c r="X3867" i="4" s="1"/>
  <c r="X3868" i="4" a="1"/>
  <c r="X3868" i="4" s="1"/>
  <c r="X3869" i="4" a="1"/>
  <c r="X3869" i="4" s="1"/>
  <c r="X3870" i="4" a="1"/>
  <c r="X3870" i="4" s="1"/>
  <c r="X3871" i="4" a="1"/>
  <c r="X3871" i="4" s="1"/>
  <c r="X3872" i="4" a="1"/>
  <c r="X3872" i="4" s="1"/>
  <c r="X3873" i="4" a="1"/>
  <c r="X3873" i="4" s="1"/>
  <c r="X3874" i="4" a="1"/>
  <c r="X3874" i="4" s="1"/>
  <c r="X3875" i="4" a="1"/>
  <c r="X3875" i="4" s="1"/>
  <c r="X3876" i="4" a="1"/>
  <c r="X3876" i="4" s="1"/>
  <c r="X3877" i="4" a="1"/>
  <c r="X3877" i="4" s="1"/>
  <c r="X3878" i="4" a="1"/>
  <c r="X3878" i="4" s="1"/>
  <c r="X3879" i="4" a="1"/>
  <c r="X3879" i="4" s="1"/>
  <c r="X3880" i="4" a="1"/>
  <c r="X3880" i="4" s="1"/>
  <c r="X3881" i="4" a="1"/>
  <c r="X3881" i="4" s="1"/>
  <c r="X3882" i="4" a="1"/>
  <c r="X3882" i="4" s="1"/>
  <c r="X3883" i="4" a="1"/>
  <c r="X3883" i="4" s="1"/>
  <c r="X3884" i="4" a="1"/>
  <c r="X3884" i="4" s="1"/>
  <c r="X3885" i="4" a="1"/>
  <c r="X3885" i="4" s="1"/>
  <c r="X3886" i="4" a="1"/>
  <c r="X3886" i="4" s="1"/>
  <c r="X3887" i="4" a="1"/>
  <c r="X3887" i="4" s="1"/>
  <c r="X3888" i="4" a="1"/>
  <c r="X3888" i="4" s="1"/>
  <c r="X3889" i="4" a="1"/>
  <c r="X3889" i="4" s="1"/>
  <c r="X3890" i="4" a="1"/>
  <c r="X3890" i="4" s="1"/>
  <c r="X3891" i="4" a="1"/>
  <c r="X3891" i="4" s="1"/>
  <c r="X3892" i="4" a="1"/>
  <c r="X3892" i="4" s="1"/>
  <c r="X3893" i="4" a="1"/>
  <c r="X3893" i="4" s="1"/>
  <c r="X3894" i="4" a="1"/>
  <c r="X3894" i="4" s="1"/>
  <c r="X3895" i="4" a="1"/>
  <c r="X3895" i="4" s="1"/>
  <c r="X3896" i="4" a="1"/>
  <c r="X3896" i="4" s="1"/>
  <c r="X3897" i="4" a="1"/>
  <c r="X3897" i="4" s="1"/>
  <c r="X3898" i="4" a="1"/>
  <c r="X3898" i="4" s="1"/>
  <c r="X3899" i="4" a="1"/>
  <c r="X3899" i="4" s="1"/>
  <c r="X3900" i="4" a="1"/>
  <c r="X3900" i="4" s="1"/>
  <c r="X3901" i="4" a="1"/>
  <c r="X3901" i="4" s="1"/>
  <c r="X3902" i="4" a="1"/>
  <c r="X3902" i="4" s="1"/>
  <c r="X3903" i="4" a="1"/>
  <c r="X3903" i="4" s="1"/>
  <c r="X3904" i="4" a="1"/>
  <c r="X3904" i="4" s="1"/>
  <c r="X3905" i="4" a="1"/>
  <c r="X3905" i="4" s="1"/>
  <c r="X3906" i="4" a="1"/>
  <c r="X3906" i="4" s="1"/>
  <c r="X3907" i="4" a="1"/>
  <c r="X3907" i="4" s="1"/>
  <c r="X3908" i="4" a="1"/>
  <c r="X3908" i="4" s="1"/>
  <c r="X3909" i="4" a="1"/>
  <c r="X3909" i="4" s="1"/>
  <c r="X3910" i="4" a="1"/>
  <c r="X3910" i="4" s="1"/>
  <c r="X3911" i="4" a="1"/>
  <c r="X3911" i="4" s="1"/>
  <c r="X3912" i="4" a="1"/>
  <c r="X3912" i="4" s="1"/>
  <c r="X3913" i="4" a="1"/>
  <c r="X3913" i="4" s="1"/>
  <c r="X3914" i="4" a="1"/>
  <c r="X3914" i="4" s="1"/>
  <c r="X3915" i="4" a="1"/>
  <c r="X3915" i="4" s="1"/>
  <c r="X3916" i="4" a="1"/>
  <c r="X3916" i="4" s="1"/>
  <c r="X3917" i="4" a="1"/>
  <c r="X3917" i="4" s="1"/>
  <c r="X3918" i="4" a="1"/>
  <c r="X3918" i="4" s="1"/>
  <c r="X3919" i="4" a="1"/>
  <c r="X3919" i="4" s="1"/>
  <c r="X3920" i="4" a="1"/>
  <c r="X3920" i="4" s="1"/>
  <c r="X3921" i="4" a="1"/>
  <c r="X3921" i="4" s="1"/>
  <c r="X3922" i="4" a="1"/>
  <c r="X3922" i="4" s="1"/>
  <c r="X3923" i="4" a="1"/>
  <c r="X3923" i="4" s="1"/>
  <c r="X3924" i="4" a="1"/>
  <c r="X3924" i="4" s="1"/>
  <c r="X3925" i="4" a="1"/>
  <c r="X3925" i="4" s="1"/>
  <c r="X3926" i="4" a="1"/>
  <c r="X3926" i="4" s="1"/>
  <c r="X3927" i="4" a="1"/>
  <c r="X3927" i="4" s="1"/>
  <c r="X3928" i="4" a="1"/>
  <c r="X3928" i="4" s="1"/>
  <c r="X3929" i="4" a="1"/>
  <c r="X3929" i="4" s="1"/>
  <c r="X3930" i="4" a="1"/>
  <c r="X3930" i="4" s="1"/>
  <c r="X3931" i="4" a="1"/>
  <c r="X3931" i="4" s="1"/>
  <c r="X3932" i="4" a="1"/>
  <c r="X3932" i="4" s="1"/>
  <c r="X3933" i="4" a="1"/>
  <c r="X3933" i="4" s="1"/>
  <c r="X3934" i="4" a="1"/>
  <c r="X3934" i="4" s="1"/>
  <c r="X3935" i="4" a="1"/>
  <c r="X3935" i="4" s="1"/>
  <c r="X3936" i="4" a="1"/>
  <c r="X3936" i="4" s="1"/>
  <c r="X3937" i="4" a="1"/>
  <c r="X3937" i="4" s="1"/>
  <c r="X3938" i="4" a="1"/>
  <c r="X3938" i="4" s="1"/>
  <c r="X3939" i="4" a="1"/>
  <c r="X3939" i="4" s="1"/>
  <c r="X3940" i="4" a="1"/>
  <c r="X3940" i="4" s="1"/>
  <c r="X3941" i="4" a="1"/>
  <c r="X3941" i="4" s="1"/>
  <c r="X3942" i="4" a="1"/>
  <c r="X3942" i="4" s="1"/>
  <c r="X3943" i="4" a="1"/>
  <c r="X3943" i="4" s="1"/>
  <c r="X3944" i="4" a="1"/>
  <c r="X3944" i="4" s="1"/>
  <c r="X3945" i="4" a="1"/>
  <c r="X3945" i="4" s="1"/>
  <c r="X3946" i="4" a="1"/>
  <c r="X3946" i="4" s="1"/>
  <c r="X3947" i="4" a="1"/>
  <c r="X3947" i="4" s="1"/>
  <c r="X3948" i="4" a="1"/>
  <c r="X3948" i="4" s="1"/>
  <c r="X3949" i="4" a="1"/>
  <c r="X3949" i="4" s="1"/>
  <c r="X3950" i="4" a="1"/>
  <c r="X3950" i="4" s="1"/>
  <c r="X3951" i="4" a="1"/>
  <c r="X3951" i="4" s="1"/>
  <c r="X3952" i="4" a="1"/>
  <c r="X3952" i="4" s="1"/>
  <c r="X3953" i="4" a="1"/>
  <c r="X3953" i="4" s="1"/>
  <c r="X3954" i="4" a="1"/>
  <c r="X3954" i="4" s="1"/>
  <c r="X3955" i="4" a="1"/>
  <c r="X3955" i="4" s="1"/>
  <c r="X3956" i="4" a="1"/>
  <c r="X3956" i="4" s="1"/>
  <c r="X3957" i="4" a="1"/>
  <c r="X3957" i="4" s="1"/>
  <c r="X3958" i="4" a="1"/>
  <c r="X3958" i="4" s="1"/>
  <c r="X3959" i="4" a="1"/>
  <c r="X3959" i="4" s="1"/>
  <c r="X3960" i="4" a="1"/>
  <c r="X3960" i="4" s="1"/>
  <c r="X3961" i="4" a="1"/>
  <c r="X3961" i="4" s="1"/>
  <c r="X3962" i="4" a="1"/>
  <c r="X3962" i="4" s="1"/>
  <c r="X3963" i="4" a="1"/>
  <c r="X3963" i="4" s="1"/>
  <c r="X3964" i="4" a="1"/>
  <c r="X3964" i="4" s="1"/>
  <c r="X3965" i="4" a="1"/>
  <c r="X3965" i="4" s="1"/>
  <c r="X3966" i="4" a="1"/>
  <c r="X3966" i="4" s="1"/>
  <c r="X3967" i="4" a="1"/>
  <c r="X3967" i="4" s="1"/>
  <c r="X3968" i="4" a="1"/>
  <c r="X3968" i="4" s="1"/>
  <c r="X3969" i="4" a="1"/>
  <c r="X3969" i="4" s="1"/>
  <c r="X3970" i="4" a="1"/>
  <c r="X3970" i="4" s="1"/>
  <c r="X3971" i="4" a="1"/>
  <c r="X3971" i="4" s="1"/>
  <c r="X3972" i="4" a="1"/>
  <c r="X3972" i="4" s="1"/>
  <c r="X3973" i="4" a="1"/>
  <c r="X3973" i="4" s="1"/>
  <c r="X3974" i="4" a="1"/>
  <c r="X3974" i="4" s="1"/>
  <c r="X3975" i="4" a="1"/>
  <c r="X3975" i="4" s="1"/>
  <c r="X3976" i="4" a="1"/>
  <c r="X3976" i="4" s="1"/>
  <c r="X3977" i="4" a="1"/>
  <c r="X3977" i="4" s="1"/>
  <c r="X3978" i="4" a="1"/>
  <c r="X3978" i="4" s="1"/>
  <c r="X3979" i="4" a="1"/>
  <c r="X3979" i="4" s="1"/>
  <c r="X3980" i="4" a="1"/>
  <c r="X3980" i="4" s="1"/>
  <c r="X3981" i="4" a="1"/>
  <c r="X3981" i="4" s="1"/>
  <c r="X3982" i="4" a="1"/>
  <c r="X3982" i="4" s="1"/>
  <c r="X3983" i="4" a="1"/>
  <c r="X3983" i="4" s="1"/>
  <c r="X3984" i="4" a="1"/>
  <c r="X3984" i="4" s="1"/>
  <c r="X3985" i="4" a="1"/>
  <c r="X3985" i="4" s="1"/>
  <c r="X3986" i="4" a="1"/>
  <c r="X3986" i="4" s="1"/>
  <c r="X3987" i="4" a="1"/>
  <c r="X3987" i="4" s="1"/>
  <c r="X3988" i="4" a="1"/>
  <c r="X3988" i="4" s="1"/>
  <c r="X3989" i="4" a="1"/>
  <c r="X3989" i="4" s="1"/>
  <c r="X3990" i="4" a="1"/>
  <c r="X3990" i="4" s="1"/>
  <c r="X3991" i="4" a="1"/>
  <c r="X3991" i="4" s="1"/>
  <c r="X3992" i="4" a="1"/>
  <c r="X3992" i="4" s="1"/>
  <c r="X3993" i="4" a="1"/>
  <c r="X3993" i="4" s="1"/>
  <c r="X3994" i="4" a="1"/>
  <c r="X3994" i="4" s="1"/>
  <c r="X3995" i="4" a="1"/>
  <c r="X3995" i="4" s="1"/>
  <c r="X3996" i="4" a="1"/>
  <c r="X3996" i="4" s="1"/>
  <c r="X3997" i="4" a="1"/>
  <c r="X3997" i="4" s="1"/>
  <c r="X3998" i="4" a="1"/>
  <c r="X3998" i="4" s="1"/>
  <c r="X3999" i="4" a="1"/>
  <c r="X3999" i="4" s="1"/>
  <c r="X4000" i="4" a="1"/>
  <c r="X4000" i="4" s="1"/>
  <c r="X4001" i="4" a="1"/>
  <c r="X4001" i="4" s="1"/>
  <c r="X4002" i="4" a="1"/>
  <c r="X4002" i="4" s="1"/>
  <c r="X4003" i="4" a="1"/>
  <c r="X4003" i="4" s="1"/>
  <c r="X4004" i="4" a="1"/>
  <c r="X4004" i="4" s="1"/>
  <c r="X4005" i="4" a="1"/>
  <c r="X4005" i="4" s="1"/>
  <c r="X4006" i="4" a="1"/>
  <c r="X4006" i="4" s="1"/>
  <c r="X4007" i="4" a="1"/>
  <c r="X4007" i="4" s="1"/>
  <c r="X4008" i="4" a="1"/>
  <c r="X4008" i="4" s="1"/>
  <c r="X4009" i="4" a="1"/>
  <c r="X4009" i="4" s="1"/>
  <c r="X4010" i="4" a="1"/>
  <c r="X4010" i="4" s="1"/>
  <c r="X4011" i="4" a="1"/>
  <c r="X4011" i="4" s="1"/>
  <c r="X4012" i="4" a="1"/>
  <c r="X4012" i="4" s="1"/>
  <c r="X4013" i="4" a="1"/>
  <c r="X4013" i="4" s="1"/>
  <c r="X4014" i="4" a="1"/>
  <c r="X4014" i="4" s="1"/>
  <c r="X4015" i="4" a="1"/>
  <c r="X4015" i="4" s="1"/>
  <c r="X4016" i="4" a="1"/>
  <c r="X4016" i="4" s="1"/>
  <c r="X4017" i="4" a="1"/>
  <c r="X4017" i="4" s="1"/>
  <c r="X4018" i="4" a="1"/>
  <c r="X4018" i="4" s="1"/>
  <c r="X4019" i="4" a="1"/>
  <c r="X4019" i="4" s="1"/>
  <c r="X4020" i="4" a="1"/>
  <c r="X4020" i="4" s="1"/>
  <c r="X4021" i="4" a="1"/>
  <c r="X4021" i="4" s="1"/>
  <c r="X4022" i="4" a="1"/>
  <c r="X4022" i="4" s="1"/>
  <c r="X4023" i="4" a="1"/>
  <c r="X4023" i="4" s="1"/>
  <c r="X4024" i="4" a="1"/>
  <c r="X4024" i="4" s="1"/>
  <c r="X4025" i="4" a="1"/>
  <c r="X4025" i="4" s="1"/>
  <c r="X4026" i="4" a="1"/>
  <c r="X4026" i="4" s="1"/>
  <c r="X4027" i="4" a="1"/>
  <c r="X4027" i="4" s="1"/>
  <c r="X4028" i="4" a="1"/>
  <c r="X4028" i="4" s="1"/>
  <c r="X4029" i="4" a="1"/>
  <c r="X4029" i="4" s="1"/>
  <c r="X4030" i="4" a="1"/>
  <c r="X4030" i="4" s="1"/>
  <c r="X4031" i="4" a="1"/>
  <c r="X4031" i="4" s="1"/>
  <c r="X4032" i="4" a="1"/>
  <c r="X4032" i="4" s="1"/>
  <c r="X4033" i="4" a="1"/>
  <c r="X4033" i="4" s="1"/>
  <c r="X4034" i="4" a="1"/>
  <c r="X4034" i="4" s="1"/>
  <c r="X4035" i="4" a="1"/>
  <c r="X4035" i="4" s="1"/>
  <c r="X4036" i="4" a="1"/>
  <c r="X4036" i="4" s="1"/>
  <c r="X4037" i="4" a="1"/>
  <c r="X4037" i="4" s="1"/>
  <c r="X4038" i="4" a="1"/>
  <c r="X4038" i="4" s="1"/>
  <c r="X4039" i="4" a="1"/>
  <c r="X4039" i="4" s="1"/>
  <c r="X4040" i="4" a="1"/>
  <c r="X4040" i="4" s="1"/>
  <c r="X4041" i="4" a="1"/>
  <c r="X4041" i="4" s="1"/>
  <c r="X4042" i="4" a="1"/>
  <c r="X4042" i="4" s="1"/>
  <c r="X4043" i="4" a="1"/>
  <c r="X4043" i="4" s="1"/>
  <c r="X4044" i="4" a="1"/>
  <c r="X4044" i="4" s="1"/>
  <c r="X4045" i="4" a="1"/>
  <c r="X4045" i="4" s="1"/>
  <c r="X4046" i="4" a="1"/>
  <c r="X4046" i="4" s="1"/>
  <c r="X4047" i="4" a="1"/>
  <c r="X4047" i="4" s="1"/>
  <c r="X4048" i="4" a="1"/>
  <c r="X4048" i="4" s="1"/>
  <c r="X4049" i="4" a="1"/>
  <c r="X4049" i="4" s="1"/>
  <c r="X4050" i="4" a="1"/>
  <c r="X4050" i="4" s="1"/>
  <c r="X4051" i="4" a="1"/>
  <c r="X4051" i="4" s="1"/>
  <c r="X4052" i="4" a="1"/>
  <c r="X4052" i="4" s="1"/>
  <c r="X4053" i="4" a="1"/>
  <c r="X4053" i="4" s="1"/>
  <c r="X4054" i="4" a="1"/>
  <c r="X4054" i="4" s="1"/>
  <c r="X4055" i="4" a="1"/>
  <c r="X4055" i="4" s="1"/>
  <c r="X4056" i="4" a="1"/>
  <c r="X4056" i="4" s="1"/>
  <c r="X4057" i="4" a="1"/>
  <c r="X4057" i="4" s="1"/>
  <c r="X4058" i="4" a="1"/>
  <c r="X4058" i="4" s="1"/>
  <c r="X4059" i="4" a="1"/>
  <c r="X4059" i="4" s="1"/>
  <c r="X4060" i="4" a="1"/>
  <c r="X4060" i="4" s="1"/>
  <c r="X4061" i="4" a="1"/>
  <c r="X4061" i="4" s="1"/>
  <c r="X4062" i="4" a="1"/>
  <c r="X4062" i="4" s="1"/>
  <c r="X4063" i="4" a="1"/>
  <c r="X4063" i="4" s="1"/>
  <c r="X4064" i="4" a="1"/>
  <c r="X4064" i="4" s="1"/>
  <c r="X4065" i="4" a="1"/>
  <c r="X4065" i="4" s="1"/>
  <c r="X4066" i="4" a="1"/>
  <c r="X4066" i="4" s="1"/>
  <c r="X4067" i="4" a="1"/>
  <c r="X4067" i="4" s="1"/>
  <c r="X4068" i="4" a="1"/>
  <c r="X4068" i="4" s="1"/>
  <c r="X4069" i="4" a="1"/>
  <c r="X4069" i="4" s="1"/>
  <c r="X4070" i="4" a="1"/>
  <c r="X4070" i="4" s="1"/>
  <c r="X4071" i="4" a="1"/>
  <c r="X4071" i="4" s="1"/>
  <c r="X4072" i="4" a="1"/>
  <c r="X4072" i="4" s="1"/>
  <c r="X4073" i="4" a="1"/>
  <c r="X4073" i="4" s="1"/>
  <c r="X4074" i="4" a="1"/>
  <c r="X4074" i="4" s="1"/>
  <c r="X4075" i="4" a="1"/>
  <c r="X4075" i="4" s="1"/>
  <c r="X4076" i="4" a="1"/>
  <c r="X4076" i="4" s="1"/>
  <c r="X4077" i="4" a="1"/>
  <c r="X4077" i="4" s="1"/>
  <c r="X4078" i="4" a="1"/>
  <c r="X4078" i="4" s="1"/>
  <c r="X4079" i="4" a="1"/>
  <c r="X4079" i="4" s="1"/>
  <c r="X4080" i="4" a="1"/>
  <c r="X4080" i="4" s="1"/>
  <c r="X4081" i="4" a="1"/>
  <c r="X4081" i="4" s="1"/>
  <c r="X4082" i="4" a="1"/>
  <c r="X4082" i="4" s="1"/>
  <c r="X4083" i="4" a="1"/>
  <c r="X4083" i="4" s="1"/>
  <c r="X4084" i="4" a="1"/>
  <c r="X4084" i="4" s="1"/>
  <c r="X4085" i="4" a="1"/>
  <c r="X4085" i="4" s="1"/>
  <c r="X4086" i="4" a="1"/>
  <c r="X4086" i="4" s="1"/>
  <c r="X4087" i="4" a="1"/>
  <c r="X4087" i="4" s="1"/>
  <c r="X4088" i="4" a="1"/>
  <c r="X4088" i="4" s="1"/>
  <c r="X4089" i="4" a="1"/>
  <c r="X4089" i="4" s="1"/>
  <c r="X4090" i="4" a="1"/>
  <c r="X4090" i="4" s="1"/>
  <c r="X4091" i="4" a="1"/>
  <c r="X4091" i="4" s="1"/>
  <c r="X4092" i="4" a="1"/>
  <c r="X4092" i="4" s="1"/>
  <c r="X4093" i="4" a="1"/>
  <c r="X4093" i="4" s="1"/>
  <c r="X4094" i="4" a="1"/>
  <c r="X4094" i="4" s="1"/>
  <c r="X4095" i="4" a="1"/>
  <c r="X4095" i="4" s="1"/>
  <c r="X4096" i="4" a="1"/>
  <c r="X4096" i="4" s="1"/>
  <c r="X4097" i="4" a="1"/>
  <c r="X4097" i="4" s="1"/>
  <c r="X4098" i="4" a="1"/>
  <c r="X4098" i="4" s="1"/>
  <c r="X4099" i="4" a="1"/>
  <c r="X4099" i="4" s="1"/>
  <c r="X4100" i="4" a="1"/>
  <c r="X4100" i="4" s="1"/>
  <c r="X4101" i="4" a="1"/>
  <c r="X4101" i="4" s="1"/>
  <c r="X4102" i="4" a="1"/>
  <c r="X4102" i="4" s="1"/>
  <c r="X4103" i="4" a="1"/>
  <c r="X4103" i="4" s="1"/>
  <c r="X4104" i="4" a="1"/>
  <c r="X4104" i="4" s="1"/>
  <c r="X4105" i="4" a="1"/>
  <c r="X4105" i="4" s="1"/>
  <c r="X4106" i="4" a="1"/>
  <c r="X4106" i="4" s="1"/>
  <c r="X4107" i="4" a="1"/>
  <c r="X4107" i="4" s="1"/>
  <c r="X4108" i="4" a="1"/>
  <c r="X4108" i="4" s="1"/>
  <c r="X4109" i="4" a="1"/>
  <c r="X4109" i="4" s="1"/>
  <c r="X4110" i="4" a="1"/>
  <c r="X4110" i="4" s="1"/>
  <c r="X4111" i="4" a="1"/>
  <c r="X4111" i="4" s="1"/>
  <c r="X4112" i="4" a="1"/>
  <c r="X4112" i="4" s="1"/>
  <c r="X4113" i="4" a="1"/>
  <c r="X4113" i="4" s="1"/>
  <c r="X4114" i="4" a="1"/>
  <c r="X4114" i="4" s="1"/>
  <c r="X4115" i="4" a="1"/>
  <c r="X4115" i="4" s="1"/>
  <c r="X4116" i="4" a="1"/>
  <c r="X4116" i="4" s="1"/>
  <c r="X4117" i="4" a="1"/>
  <c r="X4117" i="4" s="1"/>
  <c r="X4118" i="4" a="1"/>
  <c r="X4118" i="4" s="1"/>
  <c r="X4119" i="4" a="1"/>
  <c r="X4119" i="4" s="1"/>
  <c r="X4120" i="4" a="1"/>
  <c r="X4120" i="4" s="1"/>
  <c r="X4121" i="4" a="1"/>
  <c r="X4121" i="4" s="1"/>
  <c r="X4122" i="4" a="1"/>
  <c r="X4122" i="4" s="1"/>
  <c r="X4123" i="4" a="1"/>
  <c r="X4123" i="4" s="1"/>
  <c r="X4124" i="4" a="1"/>
  <c r="X4124" i="4" s="1"/>
  <c r="X4125" i="4" a="1"/>
  <c r="X4125" i="4" s="1"/>
  <c r="X4126" i="4" a="1"/>
  <c r="X4126" i="4" s="1"/>
  <c r="X4127" i="4" a="1"/>
  <c r="X4127" i="4" s="1"/>
  <c r="X4128" i="4" a="1"/>
  <c r="X4128" i="4" s="1"/>
  <c r="X4129" i="4" a="1"/>
  <c r="X4129" i="4" s="1"/>
  <c r="X4130" i="4" a="1"/>
  <c r="X4130" i="4" s="1"/>
  <c r="X4131" i="4" a="1"/>
  <c r="X4131" i="4" s="1"/>
  <c r="X4132" i="4" a="1"/>
  <c r="X4132" i="4" s="1"/>
  <c r="X4133" i="4" a="1"/>
  <c r="X4133" i="4" s="1"/>
  <c r="X4134" i="4" a="1"/>
  <c r="X4134" i="4" s="1"/>
  <c r="X4135" i="4" a="1"/>
  <c r="X4135" i="4" s="1"/>
  <c r="X4136" i="4" a="1"/>
  <c r="X4136" i="4" s="1"/>
  <c r="X4137" i="4" a="1"/>
  <c r="X4137" i="4" s="1"/>
  <c r="X4138" i="4" a="1"/>
  <c r="X4138" i="4" s="1"/>
  <c r="X4139" i="4" a="1"/>
  <c r="X4139" i="4" s="1"/>
  <c r="X4140" i="4" a="1"/>
  <c r="X4140" i="4" s="1"/>
  <c r="X4141" i="4" a="1"/>
  <c r="X4141" i="4" s="1"/>
  <c r="X4142" i="4" a="1"/>
  <c r="X4142" i="4" s="1"/>
  <c r="X4143" i="4" a="1"/>
  <c r="X4143" i="4" s="1"/>
  <c r="X4144" i="4" a="1"/>
  <c r="X4144" i="4" s="1"/>
  <c r="X4145" i="4" a="1"/>
  <c r="X4145" i="4" s="1"/>
  <c r="X4146" i="4" a="1"/>
  <c r="X4146" i="4" s="1"/>
  <c r="X4147" i="4" a="1"/>
  <c r="X4147" i="4" s="1"/>
  <c r="X4148" i="4" a="1"/>
  <c r="X4148" i="4" s="1"/>
  <c r="X4149" i="4" a="1"/>
  <c r="X4149" i="4" s="1"/>
  <c r="X4150" i="4" a="1"/>
  <c r="X4150" i="4" s="1"/>
  <c r="X4151" i="4" a="1"/>
  <c r="X4151" i="4" s="1"/>
  <c r="X4152" i="4" a="1"/>
  <c r="X4152" i="4" s="1"/>
  <c r="X4153" i="4" a="1"/>
  <c r="X4153" i="4" s="1"/>
  <c r="X4154" i="4" a="1"/>
  <c r="X4154" i="4" s="1"/>
  <c r="X4155" i="4" a="1"/>
  <c r="X4155" i="4" s="1"/>
  <c r="X4156" i="4" a="1"/>
  <c r="X4156" i="4" s="1"/>
  <c r="X4157" i="4" a="1"/>
  <c r="X4157" i="4" s="1"/>
  <c r="X4158" i="4" a="1"/>
  <c r="X4158" i="4" s="1"/>
  <c r="X4159" i="4" a="1"/>
  <c r="X4159" i="4" s="1"/>
  <c r="X4160" i="4" a="1"/>
  <c r="X4160" i="4" s="1"/>
  <c r="X4161" i="4" a="1"/>
  <c r="X4161" i="4" s="1"/>
  <c r="X4162" i="4" a="1"/>
  <c r="X4162" i="4" s="1"/>
  <c r="X4163" i="4" a="1"/>
  <c r="X4163" i="4" s="1"/>
  <c r="X4164" i="4" a="1"/>
  <c r="X4164" i="4" s="1"/>
  <c r="X4165" i="4" a="1"/>
  <c r="X4165" i="4" s="1"/>
  <c r="X4166" i="4" a="1"/>
  <c r="X4166" i="4" s="1"/>
  <c r="X4167" i="4" a="1"/>
  <c r="X4167" i="4" s="1"/>
  <c r="X4168" i="4" a="1"/>
  <c r="X4168" i="4" s="1"/>
  <c r="X4169" i="4" a="1"/>
  <c r="X4169" i="4" s="1"/>
  <c r="X4170" i="4" a="1"/>
  <c r="X4170" i="4" s="1"/>
  <c r="X4171" i="4" a="1"/>
  <c r="X4171" i="4" s="1"/>
  <c r="X4172" i="4" a="1"/>
  <c r="X4172" i="4" s="1"/>
  <c r="X4173" i="4" a="1"/>
  <c r="X4173" i="4" s="1"/>
  <c r="X4174" i="4" a="1"/>
  <c r="X4174" i="4" s="1"/>
  <c r="X4175" i="4" a="1"/>
  <c r="X4175" i="4" s="1"/>
  <c r="X4176" i="4" a="1"/>
  <c r="X4176" i="4" s="1"/>
  <c r="X4177" i="4" a="1"/>
  <c r="X4177" i="4" s="1"/>
  <c r="X4178" i="4" a="1"/>
  <c r="X4178" i="4" s="1"/>
  <c r="X4179" i="4" a="1"/>
  <c r="X4179" i="4" s="1"/>
  <c r="X4180" i="4" a="1"/>
  <c r="X4180" i="4" s="1"/>
  <c r="X4181" i="4" a="1"/>
  <c r="X4181" i="4" s="1"/>
  <c r="X4182" i="4" a="1"/>
  <c r="X4182" i="4" s="1"/>
  <c r="X4183" i="4" a="1"/>
  <c r="X4183" i="4" s="1"/>
  <c r="X4184" i="4" a="1"/>
  <c r="X4184" i="4" s="1"/>
  <c r="X4185" i="4" a="1"/>
  <c r="X4185" i="4" s="1"/>
  <c r="X4186" i="4" a="1"/>
  <c r="X4186" i="4" s="1"/>
  <c r="X4187" i="4" a="1"/>
  <c r="X4187" i="4" s="1"/>
  <c r="X4188" i="4" a="1"/>
  <c r="X4188" i="4" s="1"/>
  <c r="X4189" i="4" a="1"/>
  <c r="X4189" i="4" s="1"/>
  <c r="X4190" i="4" a="1"/>
  <c r="X4190" i="4" s="1"/>
  <c r="X4191" i="4" a="1"/>
  <c r="X4191" i="4" s="1"/>
  <c r="X4192" i="4" a="1"/>
  <c r="X4192" i="4" s="1"/>
  <c r="X4193" i="4" a="1"/>
  <c r="X4193" i="4" s="1"/>
  <c r="X4194" i="4" a="1"/>
  <c r="X4194" i="4" s="1"/>
  <c r="X4195" i="4" a="1"/>
  <c r="X4195" i="4" s="1"/>
  <c r="X4196" i="4" a="1"/>
  <c r="X4196" i="4" s="1"/>
  <c r="X4197" i="4" a="1"/>
  <c r="X4197" i="4" s="1"/>
  <c r="X4198" i="4" a="1"/>
  <c r="X4198" i="4" s="1"/>
  <c r="X4199" i="4" a="1"/>
  <c r="X4199" i="4" s="1"/>
  <c r="X4200" i="4" a="1"/>
  <c r="X4200" i="4" s="1"/>
  <c r="X4201" i="4" a="1"/>
  <c r="X4201" i="4" s="1"/>
  <c r="X4202" i="4" a="1"/>
  <c r="X4202" i="4" s="1"/>
  <c r="X4203" i="4" a="1"/>
  <c r="X4203" i="4" s="1"/>
  <c r="X4204" i="4" a="1"/>
  <c r="X4204" i="4" s="1"/>
  <c r="X4205" i="4" a="1"/>
  <c r="X4205" i="4" s="1"/>
  <c r="X4206" i="4" a="1"/>
  <c r="X4206" i="4" s="1"/>
  <c r="X4207" i="4" a="1"/>
  <c r="X4207" i="4" s="1"/>
  <c r="X4208" i="4" a="1"/>
  <c r="X4208" i="4" s="1"/>
  <c r="X4209" i="4" a="1"/>
  <c r="X4209" i="4" s="1"/>
  <c r="X4210" i="4" a="1"/>
  <c r="X4210" i="4" s="1"/>
  <c r="X4211" i="4" a="1"/>
  <c r="X4211" i="4" s="1"/>
  <c r="X4212" i="4" a="1"/>
  <c r="X4212" i="4" s="1"/>
  <c r="X4213" i="4" a="1"/>
  <c r="X4213" i="4" s="1"/>
  <c r="X4214" i="4" a="1"/>
  <c r="X4214" i="4" s="1"/>
  <c r="X4215" i="4" a="1"/>
  <c r="X4215" i="4" s="1"/>
  <c r="X4216" i="4" a="1"/>
  <c r="X4216" i="4" s="1"/>
  <c r="X4217" i="4" a="1"/>
  <c r="X4217" i="4" s="1"/>
  <c r="X4218" i="4" a="1"/>
  <c r="X4218" i="4" s="1"/>
  <c r="X4219" i="4" a="1"/>
  <c r="X4219" i="4" s="1"/>
  <c r="X4220" i="4" a="1"/>
  <c r="X4220" i="4" s="1"/>
  <c r="X4221" i="4" a="1"/>
  <c r="X4221" i="4" s="1"/>
  <c r="X4222" i="4" a="1"/>
  <c r="X4222" i="4" s="1"/>
  <c r="X4223" i="4" a="1"/>
  <c r="X4223" i="4" s="1"/>
  <c r="X4224" i="4" a="1"/>
  <c r="X4224" i="4" s="1"/>
  <c r="X4225" i="4" a="1"/>
  <c r="X4225" i="4" s="1"/>
  <c r="X4226" i="4" a="1"/>
  <c r="X4226" i="4" s="1"/>
  <c r="X4227" i="4" a="1"/>
  <c r="X4227" i="4" s="1"/>
  <c r="X4228" i="4" a="1"/>
  <c r="X4228" i="4" s="1"/>
  <c r="X4229" i="4" a="1"/>
  <c r="X4229" i="4" s="1"/>
  <c r="X4230" i="4" a="1"/>
  <c r="X4230" i="4" s="1"/>
  <c r="X4231" i="4" a="1"/>
  <c r="X4231" i="4" s="1"/>
  <c r="X4232" i="4" a="1"/>
  <c r="X4232" i="4" s="1"/>
  <c r="X4233" i="4" a="1"/>
  <c r="X4233" i="4" s="1"/>
  <c r="X4234" i="4" a="1"/>
  <c r="X4234" i="4" s="1"/>
  <c r="X4235" i="4" a="1"/>
  <c r="X4235" i="4" s="1"/>
  <c r="X4236" i="4" a="1"/>
  <c r="X4236" i="4" s="1"/>
  <c r="X4237" i="4" a="1"/>
  <c r="X4237" i="4" s="1"/>
  <c r="X4238" i="4" a="1"/>
  <c r="X4238" i="4" s="1"/>
  <c r="X4239" i="4" a="1"/>
  <c r="X4239" i="4" s="1"/>
  <c r="X4240" i="4" a="1"/>
  <c r="X4240" i="4" s="1"/>
  <c r="X4241" i="4" a="1"/>
  <c r="X4241" i="4" s="1"/>
  <c r="X4242" i="4" a="1"/>
  <c r="X4242" i="4" s="1"/>
  <c r="X4243" i="4" a="1"/>
  <c r="X4243" i="4" s="1"/>
  <c r="X4244" i="4" a="1"/>
  <c r="X4244" i="4" s="1"/>
  <c r="X4245" i="4" a="1"/>
  <c r="X4245" i="4" s="1"/>
  <c r="X4246" i="4" a="1"/>
  <c r="X4246" i="4" s="1"/>
  <c r="X4247" i="4" a="1"/>
  <c r="X4247" i="4" s="1"/>
  <c r="X4248" i="4" a="1"/>
  <c r="X4248" i="4" s="1"/>
  <c r="X4249" i="4" a="1"/>
  <c r="X4249" i="4" s="1"/>
  <c r="X4250" i="4" a="1"/>
  <c r="X4250" i="4" s="1"/>
  <c r="X4251" i="4" a="1"/>
  <c r="X4251" i="4" s="1"/>
  <c r="X4252" i="4" a="1"/>
  <c r="X4252" i="4" s="1"/>
  <c r="X4253" i="4" a="1"/>
  <c r="X4253" i="4" s="1"/>
  <c r="X4254" i="4" a="1"/>
  <c r="X4254" i="4" s="1"/>
  <c r="X4255" i="4" a="1"/>
  <c r="X4255" i="4" s="1"/>
  <c r="X4256" i="4" a="1"/>
  <c r="X4256" i="4" s="1"/>
  <c r="X4257" i="4" a="1"/>
  <c r="X4257" i="4" s="1"/>
  <c r="X4258" i="4" a="1"/>
  <c r="X4258" i="4" s="1"/>
  <c r="X4259" i="4" a="1"/>
  <c r="X4259" i="4" s="1"/>
  <c r="X4260" i="4" a="1"/>
  <c r="X4260" i="4" s="1"/>
  <c r="X4261" i="4" a="1"/>
  <c r="X4261" i="4" s="1"/>
  <c r="X4262" i="4" a="1"/>
  <c r="X4262" i="4" s="1"/>
  <c r="X4263" i="4" a="1"/>
  <c r="X4263" i="4" s="1"/>
  <c r="X4264" i="4" a="1"/>
  <c r="X4264" i="4" s="1"/>
  <c r="X4265" i="4" a="1"/>
  <c r="X4265" i="4" s="1"/>
  <c r="X4266" i="4" a="1"/>
  <c r="X4266" i="4" s="1"/>
  <c r="X4267" i="4" a="1"/>
  <c r="X4267" i="4" s="1"/>
  <c r="X4268" i="4" a="1"/>
  <c r="X4268" i="4" s="1"/>
  <c r="X4269" i="4" a="1"/>
  <c r="X4269" i="4" s="1"/>
  <c r="X4270" i="4" a="1"/>
  <c r="X4270" i="4" s="1"/>
  <c r="X4271" i="4" a="1"/>
  <c r="X4271" i="4" s="1"/>
  <c r="X4272" i="4" a="1"/>
  <c r="X4272" i="4" s="1"/>
  <c r="X4273" i="4" a="1"/>
  <c r="X4273" i="4" s="1"/>
  <c r="X4274" i="4" a="1"/>
  <c r="X4274" i="4" s="1"/>
  <c r="X4275" i="4" a="1"/>
  <c r="X4275" i="4" s="1"/>
  <c r="X4276" i="4" a="1"/>
  <c r="X4276" i="4" s="1"/>
  <c r="X4277" i="4" a="1"/>
  <c r="X4277" i="4" s="1"/>
  <c r="X4278" i="4" a="1"/>
  <c r="X4278" i="4" s="1"/>
  <c r="X4279" i="4" a="1"/>
  <c r="X4279" i="4" s="1"/>
  <c r="X4280" i="4" a="1"/>
  <c r="X4280" i="4" s="1"/>
  <c r="X4281" i="4" a="1"/>
  <c r="X4281" i="4" s="1"/>
  <c r="X4282" i="4" a="1"/>
  <c r="X4282" i="4" s="1"/>
  <c r="X4283" i="4" a="1"/>
  <c r="X4283" i="4" s="1"/>
  <c r="X4284" i="4" a="1"/>
  <c r="X4284" i="4" s="1"/>
  <c r="X4285" i="4" a="1"/>
  <c r="X4285" i="4" s="1"/>
  <c r="X4286" i="4" a="1"/>
  <c r="X4286" i="4" s="1"/>
  <c r="X4287" i="4" a="1"/>
  <c r="X4287" i="4" s="1"/>
  <c r="X4288" i="4" a="1"/>
  <c r="X4288" i="4" s="1"/>
  <c r="X4289" i="4" a="1"/>
  <c r="X4289" i="4" s="1"/>
  <c r="X4290" i="4" a="1"/>
  <c r="X4290" i="4" s="1"/>
  <c r="X4291" i="4" a="1"/>
  <c r="X4291" i="4" s="1"/>
  <c r="X4292" i="4" a="1"/>
  <c r="X4292" i="4" s="1"/>
  <c r="X4293" i="4" a="1"/>
  <c r="X4293" i="4" s="1"/>
  <c r="X4294" i="4" a="1"/>
  <c r="X4294" i="4" s="1"/>
  <c r="X4295" i="4" a="1"/>
  <c r="X4295" i="4" s="1"/>
  <c r="X4296" i="4" a="1"/>
  <c r="X4296" i="4" s="1"/>
  <c r="X4297" i="4" a="1"/>
  <c r="X4297" i="4" s="1"/>
  <c r="X4298" i="4" a="1"/>
  <c r="X4298" i="4" s="1"/>
  <c r="X4299" i="4" a="1"/>
  <c r="X4299" i="4" s="1"/>
  <c r="X4300" i="4" a="1"/>
  <c r="X4300" i="4" s="1"/>
  <c r="X4301" i="4" a="1"/>
  <c r="X4301" i="4" s="1"/>
  <c r="X4302" i="4" a="1"/>
  <c r="X4302" i="4" s="1"/>
  <c r="X4303" i="4" a="1"/>
  <c r="X4303" i="4" s="1"/>
  <c r="X4304" i="4" a="1"/>
  <c r="X4304" i="4" s="1"/>
  <c r="X4305" i="4" a="1"/>
  <c r="X4305" i="4" s="1"/>
  <c r="X4306" i="4" a="1"/>
  <c r="X4306" i="4" s="1"/>
  <c r="X4307" i="4" a="1"/>
  <c r="X4307" i="4" s="1"/>
  <c r="X4308" i="4" a="1"/>
  <c r="X4308" i="4" s="1"/>
  <c r="X4309" i="4" a="1"/>
  <c r="X4309" i="4" s="1"/>
  <c r="X4310" i="4" a="1"/>
  <c r="X4310" i="4" s="1"/>
  <c r="X4311" i="4" a="1"/>
  <c r="X4311" i="4" s="1"/>
  <c r="X4312" i="4" a="1"/>
  <c r="X4312" i="4" s="1"/>
  <c r="X4313" i="4" a="1"/>
  <c r="X4313" i="4" s="1"/>
  <c r="X4314" i="4" a="1"/>
  <c r="X4314" i="4" s="1"/>
  <c r="X4315" i="4" a="1"/>
  <c r="X4315" i="4" s="1"/>
  <c r="X4316" i="4" a="1"/>
  <c r="X4316" i="4" s="1"/>
  <c r="X4317" i="4" a="1"/>
  <c r="X4317" i="4" s="1"/>
  <c r="X4318" i="4" a="1"/>
  <c r="X4318" i="4" s="1"/>
  <c r="X4319" i="4" a="1"/>
  <c r="X4319" i="4" s="1"/>
  <c r="X4320" i="4" a="1"/>
  <c r="X4320" i="4" s="1"/>
  <c r="X4321" i="4" a="1"/>
  <c r="X4321" i="4" s="1"/>
  <c r="X4322" i="4" a="1"/>
  <c r="X4322" i="4" s="1"/>
  <c r="X4323" i="4" a="1"/>
  <c r="X4323" i="4" s="1"/>
  <c r="X4324" i="4" a="1"/>
  <c r="X4324" i="4" s="1"/>
  <c r="X4325" i="4" a="1"/>
  <c r="X4325" i="4" s="1"/>
  <c r="X4326" i="4" a="1"/>
  <c r="X4326" i="4" s="1"/>
  <c r="X4327" i="4" a="1"/>
  <c r="X4327" i="4" s="1"/>
  <c r="X4328" i="4" a="1"/>
  <c r="X4328" i="4" s="1"/>
  <c r="X4329" i="4" a="1"/>
  <c r="X4329" i="4" s="1"/>
  <c r="X4330" i="4" a="1"/>
  <c r="X4330" i="4" s="1"/>
  <c r="X4331" i="4" a="1"/>
  <c r="X4331" i="4" s="1"/>
  <c r="X4332" i="4" a="1"/>
  <c r="X4332" i="4" s="1"/>
  <c r="X4333" i="4" a="1"/>
  <c r="X4333" i="4" s="1"/>
  <c r="X4334" i="4" a="1"/>
  <c r="X4334" i="4" s="1"/>
  <c r="X4335" i="4" a="1"/>
  <c r="X4335" i="4" s="1"/>
  <c r="X4336" i="4" a="1"/>
  <c r="X4336" i="4" s="1"/>
  <c r="X4337" i="4" a="1"/>
  <c r="X4337" i="4" s="1"/>
  <c r="X4338" i="4" a="1"/>
  <c r="X4338" i="4" s="1"/>
  <c r="X4339" i="4" a="1"/>
  <c r="X4339" i="4" s="1"/>
  <c r="X4340" i="4" a="1"/>
  <c r="X4340" i="4" s="1"/>
  <c r="X4341" i="4" a="1"/>
  <c r="X4341" i="4" s="1"/>
  <c r="X4342" i="4" a="1"/>
  <c r="X4342" i="4" s="1"/>
  <c r="X4343" i="4" a="1"/>
  <c r="X4343" i="4" s="1"/>
  <c r="X4344" i="4" a="1"/>
  <c r="X4344" i="4" s="1"/>
  <c r="X4345" i="4" a="1"/>
  <c r="X4345" i="4" s="1"/>
  <c r="X4346" i="4" a="1"/>
  <c r="X4346" i="4" s="1"/>
  <c r="X4347" i="4" a="1"/>
  <c r="X4347" i="4" s="1"/>
  <c r="X4348" i="4" a="1"/>
  <c r="X4348" i="4" s="1"/>
  <c r="X4349" i="4" a="1"/>
  <c r="X4349" i="4" s="1"/>
  <c r="X4350" i="4" a="1"/>
  <c r="X4350" i="4" s="1"/>
  <c r="X4351" i="4" a="1"/>
  <c r="X4351" i="4" s="1"/>
  <c r="X4352" i="4" a="1"/>
  <c r="X4352" i="4" s="1"/>
  <c r="X4353" i="4" a="1"/>
  <c r="X4353" i="4" s="1"/>
  <c r="X4354" i="4" a="1"/>
  <c r="X4354" i="4" s="1"/>
  <c r="X4355" i="4" a="1"/>
  <c r="X4355" i="4" s="1"/>
  <c r="X4356" i="4" a="1"/>
  <c r="X4356" i="4" s="1"/>
  <c r="X4357" i="4" a="1"/>
  <c r="X4357" i="4" s="1"/>
  <c r="X4358" i="4" a="1"/>
  <c r="X4358" i="4" s="1"/>
  <c r="X4359" i="4" a="1"/>
  <c r="X4359" i="4" s="1"/>
  <c r="X4360" i="4" a="1"/>
  <c r="X4360" i="4" s="1"/>
  <c r="X4361" i="4" a="1"/>
  <c r="X4361" i="4" s="1"/>
  <c r="X4362" i="4" a="1"/>
  <c r="X4362" i="4" s="1"/>
  <c r="X4363" i="4" a="1"/>
  <c r="X4363" i="4" s="1"/>
  <c r="X4364" i="4" a="1"/>
  <c r="X4364" i="4" s="1"/>
  <c r="X4365" i="4" a="1"/>
  <c r="X4365" i="4" s="1"/>
  <c r="X4366" i="4" a="1"/>
  <c r="X4366" i="4" s="1"/>
  <c r="X4367" i="4" a="1"/>
  <c r="X4367" i="4" s="1"/>
  <c r="X4368" i="4" a="1"/>
  <c r="X4368" i="4" s="1"/>
  <c r="X4369" i="4" a="1"/>
  <c r="X4369" i="4" s="1"/>
  <c r="X4370" i="4" a="1"/>
  <c r="X4370" i="4" s="1"/>
  <c r="X4371" i="4" a="1"/>
  <c r="X4371" i="4" s="1"/>
  <c r="X4372" i="4" a="1"/>
  <c r="X4372" i="4" s="1"/>
  <c r="X4373" i="4" a="1"/>
  <c r="X4373" i="4" s="1"/>
  <c r="X4374" i="4" a="1"/>
  <c r="X4374" i="4" s="1"/>
  <c r="X4375" i="4" a="1"/>
  <c r="X4375" i="4" s="1"/>
  <c r="X4376" i="4" a="1"/>
  <c r="X4376" i="4" s="1"/>
  <c r="X4377" i="4" a="1"/>
  <c r="X4377" i="4" s="1"/>
  <c r="X4378" i="4" a="1"/>
  <c r="X4378" i="4" s="1"/>
  <c r="X4379" i="4" a="1"/>
  <c r="X4379" i="4" s="1"/>
  <c r="X4380" i="4" a="1"/>
  <c r="X4380" i="4" s="1"/>
  <c r="X4381" i="4" a="1"/>
  <c r="X4381" i="4" s="1"/>
  <c r="X4382" i="4" a="1"/>
  <c r="X4382" i="4" s="1"/>
  <c r="X4383" i="4" a="1"/>
  <c r="X4383" i="4" s="1"/>
  <c r="X4384" i="4" a="1"/>
  <c r="X4384" i="4" s="1"/>
  <c r="X4385" i="4" a="1"/>
  <c r="X4385" i="4" s="1"/>
  <c r="X4386" i="4" a="1"/>
  <c r="X4386" i="4" s="1"/>
  <c r="X4387" i="4" a="1"/>
  <c r="X4387" i="4" s="1"/>
  <c r="X4388" i="4" a="1"/>
  <c r="X4388" i="4" s="1"/>
  <c r="X4389" i="4" a="1"/>
  <c r="X4389" i="4" s="1"/>
  <c r="X4390" i="4" a="1"/>
  <c r="X4390" i="4" s="1"/>
  <c r="X4391" i="4" a="1"/>
  <c r="X4391" i="4" s="1"/>
  <c r="X4392" i="4" a="1"/>
  <c r="X4392" i="4" s="1"/>
  <c r="X4393" i="4" a="1"/>
  <c r="X4393" i="4" s="1"/>
  <c r="X4394" i="4" a="1"/>
  <c r="X4394" i="4" s="1"/>
  <c r="X4395" i="4" a="1"/>
  <c r="X4395" i="4" s="1"/>
  <c r="X4396" i="4" a="1"/>
  <c r="X4396" i="4" s="1"/>
  <c r="X4397" i="4" a="1"/>
  <c r="X4397" i="4" s="1"/>
  <c r="X4398" i="4" a="1"/>
  <c r="X4398" i="4" s="1"/>
  <c r="X4399" i="4" a="1"/>
  <c r="X4399" i="4" s="1"/>
  <c r="X4400" i="4" a="1"/>
  <c r="X4400" i="4" s="1"/>
  <c r="X4401" i="4" a="1"/>
  <c r="X4401" i="4" s="1"/>
  <c r="X4402" i="4" a="1"/>
  <c r="X4402" i="4" s="1"/>
  <c r="X4403" i="4" a="1"/>
  <c r="X4403" i="4" s="1"/>
  <c r="X4404" i="4" a="1"/>
  <c r="X4404" i="4" s="1"/>
  <c r="X4405" i="4" a="1"/>
  <c r="X4405" i="4" s="1"/>
  <c r="X4406" i="4" a="1"/>
  <c r="X4406" i="4" s="1"/>
  <c r="X4407" i="4" a="1"/>
  <c r="X4407" i="4" s="1"/>
  <c r="X4408" i="4" a="1"/>
  <c r="X4408" i="4" s="1"/>
  <c r="X4409" i="4" a="1"/>
  <c r="X4409" i="4" s="1"/>
  <c r="X4410" i="4" a="1"/>
  <c r="X4410" i="4" s="1"/>
  <c r="X4411" i="4" a="1"/>
  <c r="X4411" i="4" s="1"/>
  <c r="X4412" i="4" a="1"/>
  <c r="X4412" i="4" s="1"/>
  <c r="X4413" i="4" a="1"/>
  <c r="X4413" i="4" s="1"/>
  <c r="X4414" i="4" a="1"/>
  <c r="X4414" i="4" s="1"/>
  <c r="X4415" i="4" a="1"/>
  <c r="X4415" i="4" s="1"/>
  <c r="X4416" i="4" a="1"/>
  <c r="X4416" i="4" s="1"/>
  <c r="X4417" i="4" a="1"/>
  <c r="X4417" i="4" s="1"/>
  <c r="X4418" i="4" a="1"/>
  <c r="X4418" i="4" s="1"/>
  <c r="X4419" i="4" a="1"/>
  <c r="X4419" i="4" s="1"/>
  <c r="X4420" i="4" a="1"/>
  <c r="X4420" i="4" s="1"/>
  <c r="X4421" i="4" a="1"/>
  <c r="X4421" i="4" s="1"/>
  <c r="X4422" i="4" a="1"/>
  <c r="X4422" i="4" s="1"/>
  <c r="X4423" i="4" a="1"/>
  <c r="X4423" i="4" s="1"/>
  <c r="X4424" i="4" a="1"/>
  <c r="X4424" i="4" s="1"/>
  <c r="X4425" i="4" a="1"/>
  <c r="X4425" i="4" s="1"/>
  <c r="X4426" i="4" a="1"/>
  <c r="X4426" i="4" s="1"/>
  <c r="X4427" i="4" a="1"/>
  <c r="X4427" i="4" s="1"/>
  <c r="X4428" i="4" a="1"/>
  <c r="X4428" i="4" s="1"/>
  <c r="X4429" i="4" a="1"/>
  <c r="X4429" i="4" s="1"/>
  <c r="X4430" i="4" a="1"/>
  <c r="X4430" i="4" s="1"/>
  <c r="X4431" i="4" a="1"/>
  <c r="X4431" i="4" s="1"/>
  <c r="X4432" i="4" a="1"/>
  <c r="X4432" i="4" s="1"/>
  <c r="X4433" i="4" a="1"/>
  <c r="X4433" i="4" s="1"/>
  <c r="X4434" i="4" a="1"/>
  <c r="X4434" i="4" s="1"/>
  <c r="X4435" i="4" a="1"/>
  <c r="X4435" i="4" s="1"/>
  <c r="X4436" i="4" a="1"/>
  <c r="X4436" i="4" s="1"/>
  <c r="X4437" i="4" a="1"/>
  <c r="X4437" i="4" s="1"/>
  <c r="X4438" i="4" a="1"/>
  <c r="X4438" i="4" s="1"/>
  <c r="X4439" i="4" a="1"/>
  <c r="X4439" i="4" s="1"/>
  <c r="X4440" i="4" a="1"/>
  <c r="X4440" i="4" s="1"/>
  <c r="X4441" i="4" a="1"/>
  <c r="X4441" i="4" s="1"/>
  <c r="X4442" i="4" a="1"/>
  <c r="X4442" i="4" s="1"/>
  <c r="X4443" i="4" a="1"/>
  <c r="X4443" i="4" s="1"/>
  <c r="X4444" i="4" a="1"/>
  <c r="X4444" i="4" s="1"/>
  <c r="X4445" i="4" a="1"/>
  <c r="X4445" i="4" s="1"/>
  <c r="X4446" i="4" a="1"/>
  <c r="X4446" i="4" s="1"/>
  <c r="X4447" i="4" a="1"/>
  <c r="X4447" i="4" s="1"/>
  <c r="X4448" i="4" a="1"/>
  <c r="X4448" i="4" s="1"/>
  <c r="X4449" i="4" a="1"/>
  <c r="X4449" i="4" s="1"/>
  <c r="X4450" i="4" a="1"/>
  <c r="X4450" i="4" s="1"/>
  <c r="X4451" i="4" a="1"/>
  <c r="X4451" i="4" s="1"/>
  <c r="X4452" i="4" a="1"/>
  <c r="X4452" i="4" s="1"/>
  <c r="X4453" i="4" a="1"/>
  <c r="X4453" i="4" s="1"/>
  <c r="X4454" i="4" a="1"/>
  <c r="X4454" i="4" s="1"/>
  <c r="X4455" i="4" a="1"/>
  <c r="X4455" i="4" s="1"/>
  <c r="X4456" i="4" a="1"/>
  <c r="X4456" i="4" s="1"/>
  <c r="X4457" i="4" a="1"/>
  <c r="X4457" i="4" s="1"/>
  <c r="X4458" i="4" a="1"/>
  <c r="X4458" i="4" s="1"/>
  <c r="X4459" i="4" a="1"/>
  <c r="X4459" i="4" s="1"/>
  <c r="X4460" i="4" a="1"/>
  <c r="X4460" i="4" s="1"/>
  <c r="X4461" i="4" a="1"/>
  <c r="X4461" i="4" s="1"/>
  <c r="X4462" i="4" a="1"/>
  <c r="X4462" i="4" s="1"/>
  <c r="X4463" i="4" a="1"/>
  <c r="X4463" i="4" s="1"/>
  <c r="X4464" i="4" a="1"/>
  <c r="X4464" i="4" s="1"/>
  <c r="X4465" i="4" a="1"/>
  <c r="X4465" i="4" s="1"/>
  <c r="X4466" i="4" a="1"/>
  <c r="X4466" i="4" s="1"/>
  <c r="X4467" i="4" a="1"/>
  <c r="X4467" i="4" s="1"/>
  <c r="X4468" i="4" a="1"/>
  <c r="X4468" i="4" s="1"/>
  <c r="X4469" i="4" a="1"/>
  <c r="X4469" i="4" s="1"/>
  <c r="X4470" i="4" a="1"/>
  <c r="X4470" i="4" s="1"/>
  <c r="X4471" i="4" a="1"/>
  <c r="X4471" i="4" s="1"/>
  <c r="X4472" i="4" a="1"/>
  <c r="X4472" i="4" s="1"/>
  <c r="X4473" i="4" a="1"/>
  <c r="X4473" i="4" s="1"/>
  <c r="X4474" i="4" a="1"/>
  <c r="X4474" i="4" s="1"/>
  <c r="X4475" i="4" a="1"/>
  <c r="X4475" i="4" s="1"/>
  <c r="X4476" i="4" a="1"/>
  <c r="X4476" i="4" s="1"/>
  <c r="X4477" i="4" a="1"/>
  <c r="X4477" i="4" s="1"/>
  <c r="X4478" i="4" a="1"/>
  <c r="X4478" i="4" s="1"/>
  <c r="X4479" i="4" a="1"/>
  <c r="X4479" i="4" s="1"/>
  <c r="X4480" i="4" a="1"/>
  <c r="X4480" i="4" s="1"/>
  <c r="X4481" i="4" a="1"/>
  <c r="X4481" i="4" s="1"/>
  <c r="X4482" i="4" a="1"/>
  <c r="X4482" i="4" s="1"/>
  <c r="X4483" i="4" a="1"/>
  <c r="X4483" i="4" s="1"/>
  <c r="X4484" i="4" a="1"/>
  <c r="X4484" i="4" s="1"/>
  <c r="X4485" i="4" a="1"/>
  <c r="X4485" i="4" s="1"/>
  <c r="X4486" i="4" a="1"/>
  <c r="X4486" i="4" s="1"/>
  <c r="X4487" i="4" a="1"/>
  <c r="X4487" i="4" s="1"/>
  <c r="X4488" i="4" a="1"/>
  <c r="X4488" i="4" s="1"/>
  <c r="X4489" i="4" a="1"/>
  <c r="X4489" i="4" s="1"/>
  <c r="X4490" i="4" a="1"/>
  <c r="X4490" i="4" s="1"/>
  <c r="X4491" i="4" a="1"/>
  <c r="X4491" i="4" s="1"/>
  <c r="X4492" i="4" a="1"/>
  <c r="X4492" i="4" s="1"/>
  <c r="X4493" i="4" a="1"/>
  <c r="X4493" i="4" s="1"/>
  <c r="X4494" i="4" a="1"/>
  <c r="X4494" i="4" s="1"/>
  <c r="X4495" i="4" a="1"/>
  <c r="X4495" i="4" s="1"/>
  <c r="X4496" i="4" a="1"/>
  <c r="X4496" i="4" s="1"/>
  <c r="X4497" i="4" a="1"/>
  <c r="X4497" i="4" s="1"/>
  <c r="X4498" i="4" a="1"/>
  <c r="X4498" i="4" s="1"/>
  <c r="X4499" i="4" a="1"/>
  <c r="X4499" i="4" s="1"/>
  <c r="X4500" i="4" a="1"/>
  <c r="X4500" i="4" s="1"/>
  <c r="X4501" i="4" a="1"/>
  <c r="X4501" i="4" s="1"/>
  <c r="X4502" i="4" a="1"/>
  <c r="X4502" i="4" s="1"/>
  <c r="X4503" i="4" a="1"/>
  <c r="X4503" i="4" s="1"/>
  <c r="X4504" i="4" a="1"/>
  <c r="X4504" i="4" s="1"/>
  <c r="X4505" i="4" a="1"/>
  <c r="X4505" i="4" s="1"/>
  <c r="X4506" i="4" a="1"/>
  <c r="X4506" i="4" s="1"/>
  <c r="X4507" i="4" a="1"/>
  <c r="X4507" i="4" s="1"/>
  <c r="X4508" i="4" a="1"/>
  <c r="X4508" i="4" s="1"/>
  <c r="X4509" i="4" a="1"/>
  <c r="X4509" i="4" s="1"/>
  <c r="X4510" i="4" a="1"/>
  <c r="X4510" i="4" s="1"/>
  <c r="X4511" i="4" a="1"/>
  <c r="X4511" i="4" s="1"/>
  <c r="X4512" i="4" a="1"/>
  <c r="X4512" i="4" s="1"/>
  <c r="X4513" i="4" a="1"/>
  <c r="X4513" i="4" s="1"/>
  <c r="X4514" i="4" a="1"/>
  <c r="X4514" i="4" s="1"/>
  <c r="X4515" i="4" a="1"/>
  <c r="X4515" i="4" s="1"/>
  <c r="X4516" i="4" a="1"/>
  <c r="X4516" i="4" s="1"/>
  <c r="X4517" i="4" a="1"/>
  <c r="X4517" i="4" s="1"/>
  <c r="X4518" i="4" a="1"/>
  <c r="X4518" i="4" s="1"/>
  <c r="X4519" i="4" a="1"/>
  <c r="X4519" i="4" s="1"/>
  <c r="X4520" i="4" a="1"/>
  <c r="X4520" i="4" s="1"/>
  <c r="X4521" i="4" a="1"/>
  <c r="X4521" i="4" s="1"/>
  <c r="X4522" i="4" a="1"/>
  <c r="X4522" i="4" s="1"/>
  <c r="X4523" i="4" a="1"/>
  <c r="X4523" i="4" s="1"/>
  <c r="X4524" i="4" a="1"/>
  <c r="X4524" i="4" s="1"/>
  <c r="X4525" i="4" a="1"/>
  <c r="X4525" i="4" s="1"/>
  <c r="X4526" i="4" a="1"/>
  <c r="X4526" i="4" s="1"/>
  <c r="X4527" i="4" a="1"/>
  <c r="X4527" i="4" s="1"/>
  <c r="X4528" i="4" a="1"/>
  <c r="X4528" i="4" s="1"/>
  <c r="X4529" i="4" a="1"/>
  <c r="X4529" i="4" s="1"/>
  <c r="X4530" i="4" a="1"/>
  <c r="X4530" i="4" s="1"/>
  <c r="X4531" i="4" a="1"/>
  <c r="X4531" i="4" s="1"/>
  <c r="X4532" i="4" a="1"/>
  <c r="X4532" i="4" s="1"/>
  <c r="X4533" i="4" a="1"/>
  <c r="X4533" i="4" s="1"/>
  <c r="X4534" i="4" a="1"/>
  <c r="X4534" i="4" s="1"/>
  <c r="X4535" i="4" a="1"/>
  <c r="X4535" i="4" s="1"/>
  <c r="X4536" i="4" a="1"/>
  <c r="X4536" i="4" s="1"/>
  <c r="X4537" i="4" a="1"/>
  <c r="X4537" i="4" s="1"/>
  <c r="X4538" i="4" a="1"/>
  <c r="X4538" i="4" s="1"/>
  <c r="X4539" i="4" a="1"/>
  <c r="X4539" i="4" s="1"/>
  <c r="X4540" i="4" a="1"/>
  <c r="X4540" i="4" s="1"/>
  <c r="X4541" i="4" a="1"/>
  <c r="X4541" i="4" s="1"/>
  <c r="X4542" i="4" a="1"/>
  <c r="X4542" i="4" s="1"/>
  <c r="X4543" i="4" a="1"/>
  <c r="X4543" i="4" s="1"/>
  <c r="X4544" i="4" a="1"/>
  <c r="X4544" i="4" s="1"/>
  <c r="X4545" i="4" a="1"/>
  <c r="X4545" i="4" s="1"/>
  <c r="X4546" i="4" a="1"/>
  <c r="X4546" i="4" s="1"/>
  <c r="X4547" i="4" a="1"/>
  <c r="X4547" i="4" s="1"/>
  <c r="X4548" i="4" a="1"/>
  <c r="X4548" i="4" s="1"/>
  <c r="X4549" i="4" a="1"/>
  <c r="X4549" i="4" s="1"/>
  <c r="X4550" i="4" a="1"/>
  <c r="X4550" i="4" s="1"/>
  <c r="X4551" i="4" a="1"/>
  <c r="X4551" i="4" s="1"/>
  <c r="X4552" i="4" a="1"/>
  <c r="X4552" i="4" s="1"/>
  <c r="X4553" i="4" a="1"/>
  <c r="X4553" i="4" s="1"/>
  <c r="X4554" i="4" a="1"/>
  <c r="X4554" i="4" s="1"/>
  <c r="X4555" i="4" a="1"/>
  <c r="X4555" i="4" s="1"/>
  <c r="X4556" i="4" a="1"/>
  <c r="X4556" i="4" s="1"/>
  <c r="X4557" i="4" a="1"/>
  <c r="X4557" i="4" s="1"/>
  <c r="X4558" i="4" a="1"/>
  <c r="X4558" i="4" s="1"/>
  <c r="X4559" i="4" a="1"/>
  <c r="X4559" i="4" s="1"/>
  <c r="X4560" i="4" a="1"/>
  <c r="X4560" i="4" s="1"/>
  <c r="X4561" i="4" a="1"/>
  <c r="X4561" i="4" s="1"/>
  <c r="X4562" i="4" a="1"/>
  <c r="X4562" i="4" s="1"/>
  <c r="X4563" i="4" a="1"/>
  <c r="X4563" i="4" s="1"/>
  <c r="X4564" i="4" a="1"/>
  <c r="X4564" i="4" s="1"/>
  <c r="X4565" i="4" a="1"/>
  <c r="X4565" i="4" s="1"/>
  <c r="X4566" i="4" a="1"/>
  <c r="X4566" i="4" s="1"/>
  <c r="X4567" i="4" a="1"/>
  <c r="X4567" i="4" s="1"/>
  <c r="X4568" i="4" a="1"/>
  <c r="X4568" i="4" s="1"/>
  <c r="X4569" i="4" a="1"/>
  <c r="X4569" i="4" s="1"/>
  <c r="X4570" i="4" a="1"/>
  <c r="X4570" i="4" s="1"/>
  <c r="X4571" i="4" a="1"/>
  <c r="X4571" i="4" s="1"/>
  <c r="X4572" i="4" a="1"/>
  <c r="X4572" i="4" s="1"/>
  <c r="X4573" i="4" a="1"/>
  <c r="X4573" i="4" s="1"/>
  <c r="X4574" i="4" a="1"/>
  <c r="X4574" i="4" s="1"/>
  <c r="X4575" i="4" a="1"/>
  <c r="X4575" i="4" s="1"/>
  <c r="X4576" i="4" a="1"/>
  <c r="X4576" i="4" s="1"/>
  <c r="X4577" i="4" a="1"/>
  <c r="X4577" i="4" s="1"/>
  <c r="X4578" i="4" a="1"/>
  <c r="X4578" i="4" s="1"/>
  <c r="X4579" i="4" a="1"/>
  <c r="X4579" i="4" s="1"/>
  <c r="X4580" i="4" a="1"/>
  <c r="X4580" i="4" s="1"/>
  <c r="X4581" i="4" a="1"/>
  <c r="X4581" i="4" s="1"/>
  <c r="X4582" i="4" a="1"/>
  <c r="X4582" i="4" s="1"/>
  <c r="X4583" i="4" a="1"/>
  <c r="X4583" i="4" s="1"/>
  <c r="X4584" i="4" a="1"/>
  <c r="X4584" i="4" s="1"/>
  <c r="X4585" i="4" a="1"/>
  <c r="X4585" i="4" s="1"/>
  <c r="X4586" i="4" a="1"/>
  <c r="X4586" i="4" s="1"/>
  <c r="X4587" i="4" a="1"/>
  <c r="X4587" i="4" s="1"/>
  <c r="X4588" i="4" a="1"/>
  <c r="X4588" i="4" s="1"/>
  <c r="X4589" i="4" a="1"/>
  <c r="X4589" i="4" s="1"/>
  <c r="X4590" i="4" a="1"/>
  <c r="X4590" i="4" s="1"/>
  <c r="X4591" i="4" a="1"/>
  <c r="X4591" i="4" s="1"/>
  <c r="X4592" i="4" a="1"/>
  <c r="X4592" i="4" s="1"/>
  <c r="X4593" i="4" a="1"/>
  <c r="X4593" i="4" s="1"/>
  <c r="X4594" i="4" a="1"/>
  <c r="X4594" i="4" s="1"/>
  <c r="X4595" i="4" a="1"/>
  <c r="X4595" i="4" s="1"/>
  <c r="X4596" i="4" a="1"/>
  <c r="X4596" i="4" s="1"/>
  <c r="X4597" i="4" a="1"/>
  <c r="X4597" i="4" s="1"/>
  <c r="X4598" i="4" a="1"/>
  <c r="X4598" i="4" s="1"/>
  <c r="X4599" i="4" a="1"/>
  <c r="X4599" i="4" s="1"/>
  <c r="X4600" i="4" a="1"/>
  <c r="X4600" i="4" s="1"/>
  <c r="X4601" i="4" a="1"/>
  <c r="X4601" i="4" s="1"/>
  <c r="X4602" i="4" a="1"/>
  <c r="X4602" i="4" s="1"/>
  <c r="X4603" i="4" a="1"/>
  <c r="X4603" i="4" s="1"/>
  <c r="X4604" i="4" a="1"/>
  <c r="X4604" i="4" s="1"/>
  <c r="X4605" i="4" a="1"/>
  <c r="X4605" i="4" s="1"/>
  <c r="X4606" i="4" a="1"/>
  <c r="X4606" i="4" s="1"/>
  <c r="X4607" i="4" a="1"/>
  <c r="X4607" i="4" s="1"/>
  <c r="X4608" i="4" a="1"/>
  <c r="X4608" i="4" s="1"/>
  <c r="X4609" i="4" a="1"/>
  <c r="X4609" i="4" s="1"/>
  <c r="X4610" i="4" a="1"/>
  <c r="X4610" i="4" s="1"/>
  <c r="X4611" i="4" a="1"/>
  <c r="X4611" i="4" s="1"/>
  <c r="X4612" i="4" a="1"/>
  <c r="X4612" i="4" s="1"/>
  <c r="X4613" i="4" a="1"/>
  <c r="X4613" i="4" s="1"/>
  <c r="X4614" i="4" a="1"/>
  <c r="X4614" i="4" s="1"/>
  <c r="X4615" i="4" a="1"/>
  <c r="X4615" i="4" s="1"/>
  <c r="X4616" i="4" a="1"/>
  <c r="X4616" i="4" s="1"/>
  <c r="X4617" i="4" a="1"/>
  <c r="X4617" i="4" s="1"/>
  <c r="X4618" i="4" a="1"/>
  <c r="X4618" i="4" s="1"/>
  <c r="X4619" i="4" a="1"/>
  <c r="X4619" i="4" s="1"/>
  <c r="X4620" i="4" a="1"/>
  <c r="X4620" i="4" s="1"/>
  <c r="X4621" i="4" a="1"/>
  <c r="X4621" i="4" s="1"/>
  <c r="X4622" i="4" a="1"/>
  <c r="X4622" i="4" s="1"/>
  <c r="X4623" i="4" a="1"/>
  <c r="X4623" i="4" s="1"/>
  <c r="X4624" i="4" a="1"/>
  <c r="X4624" i="4" s="1"/>
  <c r="X4625" i="4" a="1"/>
  <c r="X4625" i="4" s="1"/>
  <c r="X4626" i="4" a="1"/>
  <c r="X4626" i="4" s="1"/>
  <c r="X4627" i="4" a="1"/>
  <c r="X4627" i="4" s="1"/>
  <c r="X4628" i="4" a="1"/>
  <c r="X4628" i="4" s="1"/>
  <c r="X4629" i="4" a="1"/>
  <c r="X4629" i="4" s="1"/>
  <c r="X4630" i="4" a="1"/>
  <c r="X4630" i="4" s="1"/>
  <c r="X4631" i="4" a="1"/>
  <c r="X4631" i="4" s="1"/>
  <c r="X4632" i="4" a="1"/>
  <c r="X4632" i="4" s="1"/>
  <c r="X4633" i="4" a="1"/>
  <c r="X4633" i="4" s="1"/>
  <c r="X4634" i="4" a="1"/>
  <c r="X4634" i="4" s="1"/>
  <c r="X4635" i="4" a="1"/>
  <c r="X4635" i="4" s="1"/>
  <c r="X4636" i="4" a="1"/>
  <c r="X4636" i="4" s="1"/>
  <c r="X4637" i="4" a="1"/>
  <c r="X4637" i="4" s="1"/>
  <c r="X4638" i="4" a="1"/>
  <c r="X4638" i="4" s="1"/>
  <c r="X4639" i="4" a="1"/>
  <c r="X4639" i="4" s="1"/>
  <c r="X4640" i="4" a="1"/>
  <c r="X4640" i="4" s="1"/>
  <c r="X4641" i="4" a="1"/>
  <c r="X4641" i="4" s="1"/>
  <c r="X4642" i="4" a="1"/>
  <c r="X4642" i="4" s="1"/>
  <c r="X4643" i="4" a="1"/>
  <c r="X4643" i="4" s="1"/>
  <c r="X4644" i="4" a="1"/>
  <c r="X4644" i="4" s="1"/>
  <c r="X4645" i="4" a="1"/>
  <c r="X4645" i="4" s="1"/>
  <c r="X4646" i="4" a="1"/>
  <c r="X4646" i="4" s="1"/>
  <c r="X4647" i="4" a="1"/>
  <c r="X4647" i="4" s="1"/>
  <c r="X4648" i="4" a="1"/>
  <c r="X4648" i="4" s="1"/>
  <c r="X4649" i="4" a="1"/>
  <c r="X4649" i="4" s="1"/>
  <c r="X4650" i="4" a="1"/>
  <c r="X4650" i="4" s="1"/>
  <c r="X4651" i="4" a="1"/>
  <c r="X4651" i="4" s="1"/>
  <c r="X4652" i="4" a="1"/>
  <c r="X4652" i="4" s="1"/>
  <c r="X4653" i="4" a="1"/>
  <c r="X4653" i="4" s="1"/>
  <c r="X4654" i="4" a="1"/>
  <c r="X4654" i="4" s="1"/>
  <c r="X4655" i="4" a="1"/>
  <c r="X4655" i="4" s="1"/>
  <c r="X4656" i="4" a="1"/>
  <c r="X4656" i="4" s="1"/>
  <c r="X4657" i="4" a="1"/>
  <c r="X4657" i="4" s="1"/>
  <c r="X4658" i="4" a="1"/>
  <c r="X4658" i="4" s="1"/>
  <c r="X4659" i="4" a="1"/>
  <c r="X4659" i="4" s="1"/>
  <c r="X4660" i="4" a="1"/>
  <c r="X4660" i="4" s="1"/>
  <c r="X4661" i="4" a="1"/>
  <c r="X4661" i="4" s="1"/>
  <c r="X4662" i="4" a="1"/>
  <c r="X4662" i="4" s="1"/>
  <c r="X4663" i="4" a="1"/>
  <c r="X4663" i="4" s="1"/>
  <c r="X4664" i="4" a="1"/>
  <c r="X4664" i="4" s="1"/>
  <c r="X4665" i="4" a="1"/>
  <c r="X4665" i="4" s="1"/>
  <c r="X4666" i="4" a="1"/>
  <c r="X4666" i="4" s="1"/>
  <c r="X4667" i="4" a="1"/>
  <c r="X4667" i="4" s="1"/>
  <c r="X4668" i="4" a="1"/>
  <c r="X4668" i="4" s="1"/>
  <c r="X4669" i="4" a="1"/>
  <c r="X4669" i="4" s="1"/>
  <c r="X4670" i="4" a="1"/>
  <c r="X4670" i="4" s="1"/>
  <c r="X4671" i="4" a="1"/>
  <c r="X4671" i="4" s="1"/>
  <c r="X4672" i="4" a="1"/>
  <c r="X4672" i="4" s="1"/>
  <c r="X4673" i="4" a="1"/>
  <c r="X4673" i="4" s="1"/>
  <c r="X4674" i="4" a="1"/>
  <c r="X4674" i="4" s="1"/>
  <c r="X4675" i="4" a="1"/>
  <c r="X4675" i="4" s="1"/>
  <c r="X4676" i="4" a="1"/>
  <c r="X4676" i="4" s="1"/>
  <c r="X4677" i="4" a="1"/>
  <c r="X4677" i="4" s="1"/>
  <c r="X4678" i="4" a="1"/>
  <c r="X4678" i="4" s="1"/>
  <c r="X4679" i="4" a="1"/>
  <c r="X4679" i="4" s="1"/>
  <c r="X4680" i="4" a="1"/>
  <c r="X4680" i="4" s="1"/>
  <c r="X4681" i="4" a="1"/>
  <c r="X4681" i="4" s="1"/>
  <c r="X4682" i="4" a="1"/>
  <c r="X4682" i="4" s="1"/>
  <c r="X4683" i="4" a="1"/>
  <c r="X4683" i="4" s="1"/>
  <c r="X4684" i="4" a="1"/>
  <c r="X4684" i="4" s="1"/>
  <c r="X4685" i="4" a="1"/>
  <c r="X4685" i="4" s="1"/>
  <c r="X4686" i="4" a="1"/>
  <c r="X4686" i="4" s="1"/>
  <c r="X4687" i="4" a="1"/>
  <c r="X4687" i="4" s="1"/>
  <c r="X4688" i="4" a="1"/>
  <c r="X4688" i="4" s="1"/>
  <c r="X4689" i="4" a="1"/>
  <c r="X4689" i="4" s="1"/>
  <c r="X4690" i="4" a="1"/>
  <c r="X4690" i="4" s="1"/>
  <c r="X4691" i="4" a="1"/>
  <c r="X4691" i="4" s="1"/>
  <c r="X4692" i="4" a="1"/>
  <c r="X4692" i="4" s="1"/>
  <c r="X4693" i="4" a="1"/>
  <c r="X4693" i="4" s="1"/>
  <c r="X4694" i="4" a="1"/>
  <c r="X4694" i="4" s="1"/>
  <c r="X4695" i="4" a="1"/>
  <c r="X4695" i="4" s="1"/>
  <c r="X4696" i="4" a="1"/>
  <c r="X4696" i="4" s="1"/>
  <c r="X4697" i="4" a="1"/>
  <c r="X4697" i="4" s="1"/>
  <c r="X4698" i="4" a="1"/>
  <c r="X4698" i="4" s="1"/>
  <c r="X4699" i="4" a="1"/>
  <c r="X4699" i="4" s="1"/>
  <c r="X4700" i="4" a="1"/>
  <c r="X4700" i="4" s="1"/>
  <c r="X4701" i="4" a="1"/>
  <c r="X4701" i="4" s="1"/>
  <c r="X4702" i="4" a="1"/>
  <c r="X4702" i="4" s="1"/>
  <c r="X4703" i="4" a="1"/>
  <c r="X4703" i="4" s="1"/>
  <c r="X4704" i="4" a="1"/>
  <c r="X4704" i="4" s="1"/>
  <c r="X4705" i="4" a="1"/>
  <c r="X4705" i="4" s="1"/>
  <c r="X4706" i="4" a="1"/>
  <c r="X4706" i="4" s="1"/>
  <c r="X4707" i="4" a="1"/>
  <c r="X4707" i="4" s="1"/>
  <c r="X4708" i="4" a="1"/>
  <c r="X4708" i="4" s="1"/>
  <c r="X4709" i="4" a="1"/>
  <c r="X4709" i="4" s="1"/>
  <c r="X4710" i="4" a="1"/>
  <c r="X4710" i="4" s="1"/>
  <c r="X4711" i="4" a="1"/>
  <c r="X4711" i="4" s="1"/>
  <c r="X4712" i="4" a="1"/>
  <c r="X4712" i="4" s="1"/>
  <c r="X4713" i="4" a="1"/>
  <c r="X4713" i="4" s="1"/>
  <c r="X4714" i="4" a="1"/>
  <c r="X4714" i="4" s="1"/>
  <c r="X4715" i="4" a="1"/>
  <c r="X4715" i="4" s="1"/>
  <c r="X4716" i="4" a="1"/>
  <c r="X4716" i="4" s="1"/>
  <c r="X4717" i="4" a="1"/>
  <c r="X4717" i="4" s="1"/>
  <c r="X4718" i="4" a="1"/>
  <c r="X4718" i="4" s="1"/>
  <c r="X4719" i="4" a="1"/>
  <c r="X4719" i="4" s="1"/>
  <c r="X4720" i="4" a="1"/>
  <c r="X4720" i="4" s="1"/>
  <c r="X4721" i="4" a="1"/>
  <c r="X4721" i="4" s="1"/>
  <c r="X4722" i="4" a="1"/>
  <c r="X4722" i="4" s="1"/>
  <c r="X4723" i="4" a="1"/>
  <c r="X4723" i="4" s="1"/>
  <c r="X4724" i="4" a="1"/>
  <c r="X4724" i="4" s="1"/>
  <c r="X4725" i="4" a="1"/>
  <c r="X4725" i="4" s="1"/>
  <c r="X4726" i="4" a="1"/>
  <c r="X4726" i="4" s="1"/>
  <c r="X4727" i="4" a="1"/>
  <c r="X4727" i="4" s="1"/>
  <c r="X4728" i="4" a="1"/>
  <c r="X4728" i="4" s="1"/>
  <c r="X4729" i="4" a="1"/>
  <c r="X4729" i="4" s="1"/>
  <c r="X4730" i="4" a="1"/>
  <c r="X4730" i="4" s="1"/>
  <c r="X4731" i="4" a="1"/>
  <c r="X4731" i="4" s="1"/>
  <c r="X4732" i="4" a="1"/>
  <c r="X4732" i="4" s="1"/>
  <c r="X4733" i="4" a="1"/>
  <c r="X4733" i="4" s="1"/>
  <c r="X4734" i="4" a="1"/>
  <c r="X4734" i="4" s="1"/>
  <c r="X4735" i="4" a="1"/>
  <c r="X4735" i="4" s="1"/>
  <c r="X4736" i="4" a="1"/>
  <c r="X4736" i="4" s="1"/>
  <c r="X4737" i="4" a="1"/>
  <c r="X4737" i="4" s="1"/>
  <c r="X4738" i="4" a="1"/>
  <c r="X4738" i="4" s="1"/>
  <c r="X4739" i="4" a="1"/>
  <c r="X4739" i="4" s="1"/>
  <c r="X4740" i="4" a="1"/>
  <c r="X4740" i="4" s="1"/>
  <c r="X4741" i="4" a="1"/>
  <c r="X4741" i="4" s="1"/>
  <c r="X4742" i="4" a="1"/>
  <c r="X4742" i="4" s="1"/>
  <c r="X4743" i="4" a="1"/>
  <c r="X4743" i="4" s="1"/>
  <c r="X4744" i="4" a="1"/>
  <c r="X4744" i="4" s="1"/>
  <c r="X4745" i="4" a="1"/>
  <c r="X4745" i="4" s="1"/>
  <c r="X4746" i="4" a="1"/>
  <c r="X4746" i="4" s="1"/>
  <c r="X4747" i="4" a="1"/>
  <c r="X4747" i="4" s="1"/>
  <c r="X4748" i="4" a="1"/>
  <c r="X4748" i="4" s="1"/>
  <c r="X4749" i="4" a="1"/>
  <c r="X4749" i="4" s="1"/>
  <c r="X4750" i="4" a="1"/>
  <c r="X4750" i="4" s="1"/>
  <c r="X4751" i="4" a="1"/>
  <c r="X4751" i="4" s="1"/>
  <c r="X4752" i="4" a="1"/>
  <c r="X4752" i="4" s="1"/>
  <c r="X4753" i="4" a="1"/>
  <c r="X4753" i="4" s="1"/>
  <c r="X4754" i="4" a="1"/>
  <c r="X4754" i="4" s="1"/>
  <c r="X4755" i="4" a="1"/>
  <c r="X4755" i="4" s="1"/>
  <c r="X4756" i="4" a="1"/>
  <c r="X4756" i="4" s="1"/>
  <c r="X4757" i="4" a="1"/>
  <c r="X4757" i="4" s="1"/>
  <c r="X4758" i="4" a="1"/>
  <c r="X4758" i="4" s="1"/>
  <c r="X4759" i="4" a="1"/>
  <c r="X4759" i="4" s="1"/>
  <c r="X4760" i="4" a="1"/>
  <c r="X4760" i="4" s="1"/>
  <c r="X4761" i="4" a="1"/>
  <c r="X4761" i="4" s="1"/>
  <c r="X4762" i="4" a="1"/>
  <c r="X4762" i="4" s="1"/>
  <c r="X4763" i="4" a="1"/>
  <c r="X4763" i="4" s="1"/>
  <c r="X4764" i="4" a="1"/>
  <c r="X4764" i="4" s="1"/>
  <c r="X4765" i="4" a="1"/>
  <c r="X4765" i="4" s="1"/>
  <c r="X4766" i="4" a="1"/>
  <c r="X4766" i="4" s="1"/>
  <c r="X4767" i="4" a="1"/>
  <c r="X4767" i="4" s="1"/>
  <c r="X4768" i="4" a="1"/>
  <c r="X4768" i="4" s="1"/>
  <c r="X4769" i="4" a="1"/>
  <c r="X4769" i="4" s="1"/>
  <c r="X4770" i="4" a="1"/>
  <c r="X4770" i="4" s="1"/>
  <c r="X4771" i="4" a="1"/>
  <c r="X4771" i="4" s="1"/>
  <c r="X4772" i="4" a="1"/>
  <c r="X4772" i="4" s="1"/>
  <c r="X4773" i="4" a="1"/>
  <c r="X4773" i="4" s="1"/>
  <c r="X4774" i="4" a="1"/>
  <c r="X4774" i="4" s="1"/>
  <c r="X4775" i="4" a="1"/>
  <c r="X4775" i="4" s="1"/>
  <c r="X4776" i="4" a="1"/>
  <c r="X4776" i="4" s="1"/>
  <c r="X4777" i="4" a="1"/>
  <c r="X4777" i="4" s="1"/>
  <c r="X4778" i="4" a="1"/>
  <c r="X4778" i="4" s="1"/>
  <c r="X4779" i="4" a="1"/>
  <c r="X4779" i="4" s="1"/>
  <c r="X4780" i="4" a="1"/>
  <c r="X4780" i="4" s="1"/>
  <c r="X4781" i="4" a="1"/>
  <c r="X4781" i="4" s="1"/>
  <c r="X4782" i="4" a="1"/>
  <c r="X4782" i="4" s="1"/>
  <c r="X4783" i="4" a="1"/>
  <c r="X4783" i="4" s="1"/>
  <c r="X4784" i="4" a="1"/>
  <c r="X4784" i="4" s="1"/>
  <c r="X4785" i="4" a="1"/>
  <c r="X4785" i="4" s="1"/>
  <c r="X4786" i="4" a="1"/>
  <c r="X4786" i="4" s="1"/>
  <c r="X4787" i="4" a="1"/>
  <c r="X4787" i="4" s="1"/>
  <c r="X4788" i="4" a="1"/>
  <c r="X4788" i="4" s="1"/>
  <c r="X4789" i="4" a="1"/>
  <c r="X4789" i="4" s="1"/>
  <c r="X4790" i="4" a="1"/>
  <c r="X4790" i="4" s="1"/>
  <c r="X4791" i="4" a="1"/>
  <c r="X4791" i="4" s="1"/>
  <c r="X4792" i="4" a="1"/>
  <c r="X4792" i="4" s="1"/>
  <c r="X4793" i="4" a="1"/>
  <c r="X4793" i="4" s="1"/>
  <c r="X4794" i="4" a="1"/>
  <c r="X4794" i="4" s="1"/>
  <c r="X4795" i="4" a="1"/>
  <c r="X4795" i="4" s="1"/>
  <c r="X4796" i="4" a="1"/>
  <c r="X4796" i="4" s="1"/>
  <c r="X4797" i="4" a="1"/>
  <c r="X4797" i="4" s="1"/>
  <c r="X4798" i="4" a="1"/>
  <c r="X4798" i="4" s="1"/>
  <c r="X4799" i="4" a="1"/>
  <c r="X4799" i="4" s="1"/>
  <c r="X4800" i="4" a="1"/>
  <c r="X4800" i="4" s="1"/>
  <c r="X4801" i="4" a="1"/>
  <c r="X4801" i="4" s="1"/>
  <c r="X4802" i="4" a="1"/>
  <c r="X4802" i="4" s="1"/>
  <c r="X4803" i="4" a="1"/>
  <c r="X4803" i="4" s="1"/>
  <c r="X4804" i="4" a="1"/>
  <c r="X4804" i="4" s="1"/>
  <c r="X4805" i="4" a="1"/>
  <c r="X4805" i="4" s="1"/>
  <c r="X4806" i="4" a="1"/>
  <c r="X4806" i="4" s="1"/>
  <c r="X4807" i="4" a="1"/>
  <c r="X4807" i="4" s="1"/>
  <c r="X4808" i="4" a="1"/>
  <c r="X4808" i="4" s="1"/>
  <c r="X4809" i="4" a="1"/>
  <c r="X4809" i="4" s="1"/>
  <c r="X4810" i="4" a="1"/>
  <c r="X4810" i="4" s="1"/>
  <c r="X4811" i="4" a="1"/>
  <c r="X4811" i="4" s="1"/>
  <c r="X4812" i="4" a="1"/>
  <c r="X4812" i="4" s="1"/>
  <c r="X4813" i="4" a="1"/>
  <c r="X4813" i="4" s="1"/>
  <c r="X4814" i="4" a="1"/>
  <c r="X4814" i="4" s="1"/>
  <c r="X4815" i="4" a="1"/>
  <c r="X4815" i="4" s="1"/>
  <c r="X4816" i="4" a="1"/>
  <c r="X4816" i="4" s="1"/>
  <c r="X4817" i="4" a="1"/>
  <c r="X4817" i="4" s="1"/>
  <c r="X4818" i="4" a="1"/>
  <c r="X4818" i="4" s="1"/>
  <c r="X4819" i="4" a="1"/>
  <c r="X4819" i="4" s="1"/>
  <c r="X4820" i="4" a="1"/>
  <c r="X4820" i="4" s="1"/>
  <c r="X4821" i="4" a="1"/>
  <c r="X4821" i="4" s="1"/>
  <c r="X4822" i="4" a="1"/>
  <c r="X4822" i="4" s="1"/>
  <c r="X4823" i="4" a="1"/>
  <c r="X4823" i="4" s="1"/>
  <c r="X4824" i="4" a="1"/>
  <c r="X4824" i="4" s="1"/>
  <c r="X4825" i="4" a="1"/>
  <c r="X4825" i="4" s="1"/>
  <c r="X4826" i="4" a="1"/>
  <c r="X4826" i="4" s="1"/>
  <c r="X4827" i="4" a="1"/>
  <c r="X4827" i="4" s="1"/>
  <c r="X4828" i="4" a="1"/>
  <c r="X4828" i="4" s="1"/>
  <c r="X4829" i="4" a="1"/>
  <c r="X4829" i="4" s="1"/>
  <c r="X4830" i="4" a="1"/>
  <c r="X4830" i="4" s="1"/>
  <c r="X4831" i="4" a="1"/>
  <c r="X4831" i="4" s="1"/>
  <c r="X4832" i="4" a="1"/>
  <c r="X4832" i="4" s="1"/>
  <c r="X4833" i="4" a="1"/>
  <c r="X4833" i="4" s="1"/>
  <c r="X4834" i="4" a="1"/>
  <c r="X4834" i="4" s="1"/>
  <c r="X4835" i="4" a="1"/>
  <c r="X4835" i="4" s="1"/>
  <c r="X4836" i="4" a="1"/>
  <c r="X4836" i="4" s="1"/>
  <c r="X4837" i="4" a="1"/>
  <c r="X4837" i="4" s="1"/>
  <c r="X4838" i="4" a="1"/>
  <c r="X4838" i="4" s="1"/>
  <c r="X4839" i="4" a="1"/>
  <c r="X4839" i="4" s="1"/>
  <c r="X4840" i="4" a="1"/>
  <c r="X4840" i="4" s="1"/>
  <c r="X4841" i="4" a="1"/>
  <c r="X4841" i="4" s="1"/>
  <c r="X4842" i="4" a="1"/>
  <c r="X4842" i="4" s="1"/>
  <c r="X4843" i="4" a="1"/>
  <c r="X4843" i="4" s="1"/>
  <c r="X4844" i="4" a="1"/>
  <c r="X4844" i="4" s="1"/>
  <c r="X4845" i="4" a="1"/>
  <c r="X4845" i="4" s="1"/>
  <c r="X4846" i="4" a="1"/>
  <c r="X4846" i="4" s="1"/>
  <c r="X4847" i="4" a="1"/>
  <c r="X4847" i="4" s="1"/>
  <c r="X4848" i="4" a="1"/>
  <c r="X4848" i="4" s="1"/>
  <c r="X4849" i="4" a="1"/>
  <c r="X4849" i="4" s="1"/>
  <c r="X4850" i="4" a="1"/>
  <c r="X4850" i="4" s="1"/>
  <c r="X4851" i="4" a="1"/>
  <c r="X4851" i="4" s="1"/>
  <c r="X4852" i="4" a="1"/>
  <c r="X4852" i="4" s="1"/>
  <c r="X4853" i="4" a="1"/>
  <c r="X4853" i="4" s="1"/>
  <c r="X4854" i="4" a="1"/>
  <c r="X4854" i="4" s="1"/>
  <c r="X4855" i="4" a="1"/>
  <c r="X4855" i="4" s="1"/>
  <c r="X4856" i="4" a="1"/>
  <c r="X4856" i="4" s="1"/>
  <c r="X4857" i="4" a="1"/>
  <c r="X4857" i="4" s="1"/>
  <c r="X4858" i="4" a="1"/>
  <c r="X4858" i="4" s="1"/>
  <c r="X4859" i="4" a="1"/>
  <c r="X4859" i="4" s="1"/>
  <c r="X4860" i="4" a="1"/>
  <c r="X4860" i="4" s="1"/>
  <c r="X4861" i="4" a="1"/>
  <c r="X4861" i="4" s="1"/>
  <c r="X4862" i="4" a="1"/>
  <c r="X4862" i="4" s="1"/>
  <c r="X4863" i="4" a="1"/>
  <c r="X4863" i="4" s="1"/>
  <c r="X4864" i="4" a="1"/>
  <c r="X4864" i="4" s="1"/>
  <c r="X4865" i="4" a="1"/>
  <c r="X4865" i="4" s="1"/>
  <c r="X4866" i="4" a="1"/>
  <c r="X4866" i="4" s="1"/>
  <c r="X4867" i="4" a="1"/>
  <c r="X4867" i="4" s="1"/>
  <c r="X4868" i="4" a="1"/>
  <c r="X4868" i="4" s="1"/>
  <c r="X4869" i="4" a="1"/>
  <c r="X4869" i="4" s="1"/>
  <c r="X4870" i="4" a="1"/>
  <c r="X4870" i="4" s="1"/>
  <c r="X4871" i="4" a="1"/>
  <c r="X4871" i="4" s="1"/>
  <c r="X4872" i="4" a="1"/>
  <c r="X4872" i="4" s="1"/>
  <c r="X4873" i="4" a="1"/>
  <c r="X4873" i="4" s="1"/>
  <c r="X4874" i="4" a="1"/>
  <c r="X4874" i="4" s="1"/>
  <c r="X4875" i="4" a="1"/>
  <c r="X4875" i="4" s="1"/>
  <c r="X4876" i="4" a="1"/>
  <c r="X4876" i="4" s="1"/>
  <c r="X4877" i="4" a="1"/>
  <c r="X4877" i="4" s="1"/>
  <c r="X4878" i="4" a="1"/>
  <c r="X4878" i="4" s="1"/>
  <c r="X4879" i="4" a="1"/>
  <c r="X4879" i="4" s="1"/>
  <c r="X4880" i="4" a="1"/>
  <c r="X4880" i="4" s="1"/>
  <c r="X4881" i="4" a="1"/>
  <c r="X4881" i="4" s="1"/>
  <c r="X4882" i="4" a="1"/>
  <c r="X4882" i="4" s="1"/>
  <c r="X4883" i="4" a="1"/>
  <c r="X4883" i="4" s="1"/>
  <c r="X4884" i="4" a="1"/>
  <c r="X4884" i="4" s="1"/>
  <c r="X4885" i="4" a="1"/>
  <c r="X4885" i="4" s="1"/>
  <c r="X4886" i="4" a="1"/>
  <c r="X4886" i="4" s="1"/>
  <c r="X4887" i="4" a="1"/>
  <c r="X4887" i="4" s="1"/>
  <c r="X4888" i="4" a="1"/>
  <c r="X4888" i="4" s="1"/>
  <c r="X4889" i="4" a="1"/>
  <c r="X4889" i="4" s="1"/>
  <c r="X4890" i="4" a="1"/>
  <c r="X4890" i="4" s="1"/>
  <c r="X4891" i="4" a="1"/>
  <c r="X4891" i="4" s="1"/>
  <c r="X4892" i="4" a="1"/>
  <c r="X4892" i="4" s="1"/>
  <c r="X4893" i="4" a="1"/>
  <c r="X4893" i="4" s="1"/>
  <c r="X4894" i="4" a="1"/>
  <c r="X4894" i="4" s="1"/>
  <c r="X4895" i="4" a="1"/>
  <c r="X4895" i="4" s="1"/>
  <c r="X4896" i="4" a="1"/>
  <c r="X4896" i="4" s="1"/>
  <c r="X4897" i="4" a="1"/>
  <c r="X4897" i="4" s="1"/>
  <c r="X4898" i="4" a="1"/>
  <c r="X4898" i="4" s="1"/>
  <c r="X4899" i="4" a="1"/>
  <c r="X4899" i="4" s="1"/>
  <c r="X4900" i="4" a="1"/>
  <c r="X4900" i="4" s="1"/>
  <c r="X4901" i="4" a="1"/>
  <c r="X4901" i="4" s="1"/>
  <c r="X4902" i="4" a="1"/>
  <c r="X4902" i="4" s="1"/>
  <c r="X4903" i="4" a="1"/>
  <c r="X4903" i="4" s="1"/>
  <c r="X4904" i="4" a="1"/>
  <c r="X4904" i="4" s="1"/>
  <c r="X4905" i="4" a="1"/>
  <c r="X4905" i="4" s="1"/>
  <c r="X4906" i="4" a="1"/>
  <c r="X4906" i="4" s="1"/>
  <c r="X4907" i="4" a="1"/>
  <c r="X4907" i="4" s="1"/>
  <c r="X4908" i="4" a="1"/>
  <c r="X4908" i="4" s="1"/>
  <c r="X4909" i="4" a="1"/>
  <c r="X4909" i="4" s="1"/>
  <c r="X4910" i="4" a="1"/>
  <c r="X4910" i="4" s="1"/>
  <c r="X4911" i="4" a="1"/>
  <c r="X4911" i="4" s="1"/>
  <c r="X4912" i="4" a="1"/>
  <c r="X4912" i="4" s="1"/>
  <c r="X4913" i="4" a="1"/>
  <c r="X4913" i="4" s="1"/>
  <c r="X4914" i="4" a="1"/>
  <c r="X4914" i="4" s="1"/>
  <c r="X4915" i="4" a="1"/>
  <c r="X4915" i="4" s="1"/>
  <c r="X4916" i="4" a="1"/>
  <c r="X4916" i="4" s="1"/>
  <c r="X4917" i="4" a="1"/>
  <c r="X4917" i="4" s="1"/>
  <c r="X4918" i="4" a="1"/>
  <c r="X4918" i="4" s="1"/>
  <c r="X4919" i="4" a="1"/>
  <c r="X4919" i="4" s="1"/>
  <c r="X4920" i="4" a="1"/>
  <c r="X4920" i="4" s="1"/>
  <c r="X4921" i="4" a="1"/>
  <c r="X4921" i="4" s="1"/>
  <c r="X4922" i="4" a="1"/>
  <c r="X4922" i="4" s="1"/>
  <c r="X4923" i="4" a="1"/>
  <c r="X4923" i="4" s="1"/>
  <c r="X4924" i="4" a="1"/>
  <c r="X4924" i="4" s="1"/>
  <c r="X4925" i="4" a="1"/>
  <c r="X4925" i="4" s="1"/>
  <c r="X4926" i="4" a="1"/>
  <c r="X4926" i="4" s="1"/>
  <c r="X4927" i="4" a="1"/>
  <c r="X4927" i="4" s="1"/>
  <c r="X4928" i="4" a="1"/>
  <c r="X4928" i="4" s="1"/>
  <c r="X4929" i="4" a="1"/>
  <c r="X4929" i="4" s="1"/>
  <c r="X4930" i="4" a="1"/>
  <c r="X4930" i="4" s="1"/>
  <c r="X4931" i="4" a="1"/>
  <c r="X4931" i="4" s="1"/>
  <c r="X4932" i="4" a="1"/>
  <c r="X4932" i="4" s="1"/>
  <c r="X4933" i="4" a="1"/>
  <c r="X4933" i="4" s="1"/>
  <c r="X4934" i="4" a="1"/>
  <c r="X4934" i="4" s="1"/>
  <c r="X4935" i="4" a="1"/>
  <c r="X4935" i="4" s="1"/>
  <c r="X4936" i="4" a="1"/>
  <c r="X4936" i="4" s="1"/>
  <c r="X4937" i="4" a="1"/>
  <c r="X4937" i="4" s="1"/>
  <c r="X4938" i="4" a="1"/>
  <c r="X4938" i="4" s="1"/>
  <c r="X4939" i="4" a="1"/>
  <c r="X4939" i="4" s="1"/>
  <c r="X4940" i="4" a="1"/>
  <c r="X4940" i="4" s="1"/>
  <c r="X4941" i="4" a="1"/>
  <c r="X4941" i="4" s="1"/>
  <c r="X4942" i="4" a="1"/>
  <c r="X4942" i="4" s="1"/>
  <c r="X4943" i="4" a="1"/>
  <c r="X4943" i="4" s="1"/>
  <c r="X4944" i="4" a="1"/>
  <c r="X4944" i="4" s="1"/>
  <c r="X4945" i="4" a="1"/>
  <c r="X4945" i="4" s="1"/>
  <c r="X4946" i="4" a="1"/>
  <c r="X4946" i="4" s="1"/>
  <c r="X4947" i="4" a="1"/>
  <c r="X4947" i="4" s="1"/>
  <c r="X4948" i="4" a="1"/>
  <c r="X4948" i="4" s="1"/>
  <c r="X4949" i="4" a="1"/>
  <c r="X4949" i="4" s="1"/>
  <c r="X4950" i="4" a="1"/>
  <c r="X4950" i="4" s="1"/>
  <c r="X4951" i="4" a="1"/>
  <c r="X4951" i="4" s="1"/>
  <c r="X4952" i="4" a="1"/>
  <c r="X4952" i="4" s="1"/>
  <c r="X4953" i="4" a="1"/>
  <c r="X4953" i="4" s="1"/>
  <c r="X4954" i="4" a="1"/>
  <c r="X4954" i="4" s="1"/>
  <c r="X4955" i="4" a="1"/>
  <c r="X4955" i="4" s="1"/>
  <c r="X4956" i="4" a="1"/>
  <c r="X4956" i="4" s="1"/>
  <c r="X4957" i="4" a="1"/>
  <c r="X4957" i="4" s="1"/>
  <c r="X4958" i="4" a="1"/>
  <c r="X4958" i="4" s="1"/>
  <c r="X4959" i="4" a="1"/>
  <c r="X4959" i="4" s="1"/>
  <c r="X4960" i="4" a="1"/>
  <c r="X4960" i="4" s="1"/>
  <c r="X4961" i="4" a="1"/>
  <c r="X4961" i="4" s="1"/>
  <c r="X4962" i="4" a="1"/>
  <c r="X4962" i="4" s="1"/>
  <c r="X4963" i="4" a="1"/>
  <c r="X4963" i="4" s="1"/>
  <c r="X4964" i="4" a="1"/>
  <c r="X4964" i="4" s="1"/>
  <c r="X4965" i="4" a="1"/>
  <c r="X4965" i="4" s="1"/>
  <c r="X4966" i="4" a="1"/>
  <c r="X4966" i="4" s="1"/>
  <c r="X4967" i="4" a="1"/>
  <c r="X4967" i="4" s="1"/>
  <c r="X4968" i="4" a="1"/>
  <c r="X4968" i="4" s="1"/>
  <c r="X4969" i="4" a="1"/>
  <c r="X4969" i="4" s="1"/>
  <c r="X4970" i="4" a="1"/>
  <c r="X4970" i="4" s="1"/>
  <c r="X4971" i="4" a="1"/>
  <c r="X4971" i="4" s="1"/>
  <c r="X4972" i="4" a="1"/>
  <c r="X4972" i="4" s="1"/>
  <c r="X4973" i="4" a="1"/>
  <c r="X4973" i="4" s="1"/>
  <c r="X4974" i="4" a="1"/>
  <c r="X4974" i="4" s="1"/>
  <c r="X4975" i="4" a="1"/>
  <c r="X4975" i="4" s="1"/>
  <c r="X4976" i="4" a="1"/>
  <c r="X4976" i="4" s="1"/>
  <c r="X4977" i="4" a="1"/>
  <c r="X4977" i="4" s="1"/>
  <c r="X4978" i="4" a="1"/>
  <c r="X4978" i="4" s="1"/>
  <c r="X4979" i="4" a="1"/>
  <c r="X4979" i="4" s="1"/>
  <c r="X4980" i="4" a="1"/>
  <c r="X4980" i="4" s="1"/>
  <c r="X4981" i="4" a="1"/>
  <c r="X4981" i="4" s="1"/>
  <c r="X4982" i="4" a="1"/>
  <c r="X4982" i="4" s="1"/>
  <c r="X4983" i="4" a="1"/>
  <c r="X4983" i="4" s="1"/>
  <c r="X4984" i="4" a="1"/>
  <c r="X4984" i="4" s="1"/>
  <c r="X4985" i="4" a="1"/>
  <c r="X4985" i="4" s="1"/>
  <c r="X4986" i="4" a="1"/>
  <c r="X4986" i="4" s="1"/>
  <c r="X4987" i="4" a="1"/>
  <c r="X4987" i="4" s="1"/>
  <c r="X4988" i="4" a="1"/>
  <c r="X4988" i="4" s="1"/>
  <c r="X4989" i="4" a="1"/>
  <c r="X4989" i="4" s="1"/>
  <c r="X4990" i="4" a="1"/>
  <c r="X4990" i="4" s="1"/>
  <c r="X4991" i="4" a="1"/>
  <c r="X4991" i="4" s="1"/>
  <c r="X4992" i="4" a="1"/>
  <c r="X4992" i="4" s="1"/>
  <c r="X4993" i="4" a="1"/>
  <c r="X4993" i="4" s="1"/>
  <c r="X4994" i="4" a="1"/>
  <c r="X4994" i="4" s="1"/>
  <c r="X4995" i="4" a="1"/>
  <c r="X4995" i="4" s="1"/>
  <c r="X4996" i="4" a="1"/>
  <c r="X4996" i="4" s="1"/>
  <c r="X4997" i="4" a="1"/>
  <c r="X4997" i="4" s="1"/>
  <c r="X4998" i="4" a="1"/>
  <c r="X4998" i="4" s="1"/>
  <c r="X4999" i="4" a="1"/>
  <c r="X4999" i="4" s="1"/>
  <c r="X5000" i="4" a="1"/>
  <c r="X5000" i="4" s="1"/>
  <c r="X5001" i="4" a="1"/>
  <c r="X5001" i="4" s="1"/>
  <c r="X5002" i="4" a="1"/>
  <c r="X5002" i="4" s="1"/>
  <c r="X5003" i="4" a="1"/>
  <c r="X5003" i="4" s="1"/>
  <c r="X5004" i="4" a="1"/>
  <c r="X5004" i="4" s="1"/>
  <c r="X5005" i="4" a="1"/>
  <c r="X5005" i="4" s="1"/>
  <c r="X5006" i="4" a="1"/>
  <c r="X5006" i="4" s="1"/>
  <c r="X5007" i="4" a="1"/>
  <c r="X5007" i="4" s="1"/>
  <c r="X5008" i="4" a="1"/>
  <c r="X5008" i="4" s="1"/>
  <c r="X5009" i="4" a="1"/>
  <c r="X5009" i="4" s="1"/>
  <c r="X5010" i="4" a="1"/>
  <c r="X5010" i="4" s="1"/>
  <c r="X5011" i="4" a="1"/>
  <c r="X5011" i="4" s="1"/>
  <c r="X5012" i="4" a="1"/>
  <c r="X5012" i="4" s="1"/>
  <c r="X5013" i="4" a="1"/>
  <c r="X5013" i="4" s="1"/>
  <c r="X5014" i="4" a="1"/>
  <c r="X5014" i="4" s="1"/>
  <c r="X5015" i="4" a="1"/>
  <c r="X5015" i="4" s="1"/>
  <c r="X5016" i="4" a="1"/>
  <c r="X5016" i="4" s="1"/>
  <c r="X5017" i="4" a="1"/>
  <c r="X5017" i="4" s="1"/>
  <c r="X5018" i="4" a="1"/>
  <c r="X5018" i="4" s="1"/>
  <c r="X5019" i="4" a="1"/>
  <c r="X5019" i="4" s="1"/>
  <c r="X5020" i="4" a="1"/>
  <c r="X5020" i="4" s="1"/>
  <c r="X5021" i="4" a="1"/>
  <c r="X5021" i="4" s="1"/>
  <c r="X5022" i="4" a="1"/>
  <c r="X5022" i="4" s="1"/>
  <c r="X5023" i="4" a="1"/>
  <c r="X5023" i="4" s="1"/>
  <c r="X5024" i="4" a="1"/>
  <c r="X5024" i="4" s="1"/>
  <c r="X5025" i="4" a="1"/>
  <c r="X5025" i="4" s="1"/>
  <c r="X5026" i="4" a="1"/>
  <c r="X5026" i="4" s="1"/>
  <c r="X5027" i="4" a="1"/>
  <c r="X5027" i="4" s="1"/>
  <c r="X5028" i="4" a="1"/>
  <c r="X5028" i="4" s="1"/>
  <c r="X5029" i="4" a="1"/>
  <c r="X5029" i="4" s="1"/>
  <c r="X5030" i="4" a="1"/>
  <c r="X5030" i="4" s="1"/>
  <c r="X5031" i="4" a="1"/>
  <c r="X5031" i="4" s="1"/>
  <c r="X5032" i="4" a="1"/>
  <c r="X5032" i="4" s="1"/>
  <c r="X5033" i="4" a="1"/>
  <c r="X5033" i="4" s="1"/>
  <c r="X5034" i="4" a="1"/>
  <c r="X5034" i="4" s="1"/>
  <c r="X5035" i="4" a="1"/>
  <c r="X5035" i="4" s="1"/>
  <c r="X5036" i="4" a="1"/>
  <c r="X5036" i="4" s="1"/>
  <c r="X5037" i="4" a="1"/>
  <c r="X5037" i="4" s="1"/>
  <c r="X5038" i="4" a="1"/>
  <c r="X5038" i="4" s="1"/>
  <c r="X5039" i="4" a="1"/>
  <c r="X5039" i="4" s="1"/>
  <c r="X5040" i="4" a="1"/>
  <c r="X5040" i="4" s="1"/>
  <c r="X5041" i="4" a="1"/>
  <c r="X5041" i="4" s="1"/>
  <c r="X5042" i="4" a="1"/>
  <c r="X5042" i="4" s="1"/>
  <c r="X5043" i="4" a="1"/>
  <c r="X5043" i="4" s="1"/>
  <c r="X5044" i="4" a="1"/>
  <c r="X5044" i="4" s="1"/>
  <c r="X5045" i="4" a="1"/>
  <c r="X5045" i="4" s="1"/>
  <c r="X5046" i="4" a="1"/>
  <c r="X5046" i="4" s="1"/>
  <c r="X5047" i="4" a="1"/>
  <c r="X5047" i="4" s="1"/>
  <c r="X5048" i="4" a="1"/>
  <c r="X5048" i="4" s="1"/>
  <c r="X5049" i="4" a="1"/>
  <c r="X5049" i="4" s="1"/>
  <c r="X5050" i="4" a="1"/>
  <c r="X5050" i="4" s="1"/>
  <c r="X5051" i="4" a="1"/>
  <c r="X5051" i="4" s="1"/>
  <c r="X5052" i="4" a="1"/>
  <c r="X5052" i="4" s="1"/>
  <c r="X5053" i="4" a="1"/>
  <c r="X5053" i="4" s="1"/>
  <c r="X5054" i="4" a="1"/>
  <c r="X5054" i="4" s="1"/>
  <c r="X5055" i="4" a="1"/>
  <c r="X5055" i="4" s="1"/>
  <c r="X5056" i="4" a="1"/>
  <c r="X5056" i="4" s="1"/>
  <c r="X5057" i="4" a="1"/>
  <c r="X5057" i="4" s="1"/>
  <c r="X5058" i="4" a="1"/>
  <c r="X5058" i="4" s="1"/>
  <c r="X5059" i="4" a="1"/>
  <c r="X5059" i="4" s="1"/>
  <c r="X5060" i="4" a="1"/>
  <c r="X5060" i="4" s="1"/>
  <c r="X5061" i="4" a="1"/>
  <c r="X5061" i="4" s="1"/>
  <c r="X5062" i="4" a="1"/>
  <c r="X5062" i="4" s="1"/>
  <c r="X5063" i="4" a="1"/>
  <c r="X5063" i="4" s="1"/>
  <c r="X5064" i="4" a="1"/>
  <c r="X5064" i="4" s="1"/>
  <c r="X5065" i="4" a="1"/>
  <c r="X5065" i="4" s="1"/>
  <c r="X5066" i="4" a="1"/>
  <c r="X5066" i="4" s="1"/>
  <c r="X5067" i="4" a="1"/>
  <c r="X5067" i="4" s="1"/>
  <c r="X5068" i="4" a="1"/>
  <c r="X5068" i="4" s="1"/>
  <c r="X5069" i="4" a="1"/>
  <c r="X5069" i="4" s="1"/>
  <c r="X5070" i="4" a="1"/>
  <c r="X5070" i="4" s="1"/>
  <c r="X5071" i="4" a="1"/>
  <c r="X5071" i="4" s="1"/>
  <c r="X5072" i="4" a="1"/>
  <c r="X5072" i="4" s="1"/>
  <c r="X5073" i="4" a="1"/>
  <c r="X5073" i="4" s="1"/>
  <c r="X5074" i="4" a="1"/>
  <c r="X5074" i="4" s="1"/>
  <c r="X5075" i="4" a="1"/>
  <c r="X5075" i="4" s="1"/>
  <c r="X5076" i="4" a="1"/>
  <c r="X5076" i="4" s="1"/>
  <c r="X5077" i="4" a="1"/>
  <c r="X5077" i="4" s="1"/>
  <c r="X5078" i="4" a="1"/>
  <c r="X5078" i="4" s="1"/>
  <c r="X5079" i="4" a="1"/>
  <c r="X5079" i="4" s="1"/>
  <c r="X5080" i="4" a="1"/>
  <c r="X5080" i="4" s="1"/>
  <c r="X5081" i="4" a="1"/>
  <c r="X5081" i="4" s="1"/>
  <c r="X5082" i="4" a="1"/>
  <c r="X5082" i="4" s="1"/>
  <c r="X5083" i="4" a="1"/>
  <c r="X5083" i="4" s="1"/>
  <c r="X5084" i="4" a="1"/>
  <c r="X5084" i="4" s="1"/>
  <c r="X5085" i="4" a="1"/>
  <c r="X5085" i="4" s="1"/>
  <c r="X5086" i="4" a="1"/>
  <c r="X5086" i="4" s="1"/>
  <c r="X5087" i="4" a="1"/>
  <c r="X5087" i="4" s="1"/>
  <c r="X5088" i="4" a="1"/>
  <c r="X5088" i="4" s="1"/>
  <c r="X5089" i="4" a="1"/>
  <c r="X5089" i="4" s="1"/>
  <c r="X5090" i="4" a="1"/>
  <c r="X5090" i="4" s="1"/>
  <c r="X5091" i="4" a="1"/>
  <c r="X5091" i="4" s="1"/>
  <c r="X5092" i="4" a="1"/>
  <c r="X5092" i="4" s="1"/>
  <c r="X5093" i="4" a="1"/>
  <c r="X5093" i="4" s="1"/>
  <c r="X5094" i="4" a="1"/>
  <c r="X5094" i="4" s="1"/>
  <c r="X5095" i="4" a="1"/>
  <c r="X5095" i="4" s="1"/>
  <c r="X5096" i="4" a="1"/>
  <c r="X5096" i="4" s="1"/>
  <c r="X5097" i="4" a="1"/>
  <c r="X5097" i="4" s="1"/>
  <c r="X5098" i="4" a="1"/>
  <c r="X5098" i="4" s="1"/>
  <c r="X5099" i="4" a="1"/>
  <c r="X5099" i="4" s="1"/>
  <c r="X5100" i="4" a="1"/>
  <c r="X5100" i="4" s="1"/>
  <c r="X5101" i="4" a="1"/>
  <c r="X5101" i="4" s="1"/>
  <c r="X5102" i="4" a="1"/>
  <c r="X5102" i="4" s="1"/>
  <c r="X5103" i="4" a="1"/>
  <c r="X5103" i="4" s="1"/>
  <c r="X5104" i="4" a="1"/>
  <c r="X5104" i="4" s="1"/>
  <c r="X5105" i="4" a="1"/>
  <c r="X5105" i="4" s="1"/>
  <c r="X5106" i="4" a="1"/>
  <c r="X5106" i="4" s="1"/>
  <c r="X5107" i="4" a="1"/>
  <c r="X5107" i="4" s="1"/>
  <c r="X5108" i="4" a="1"/>
  <c r="X5108" i="4" s="1"/>
  <c r="X5109" i="4" a="1"/>
  <c r="X5109" i="4" s="1"/>
  <c r="X5110" i="4" a="1"/>
  <c r="X5110" i="4" s="1"/>
  <c r="X5111" i="4" a="1"/>
  <c r="X5111" i="4" s="1"/>
  <c r="X5112" i="4" a="1"/>
  <c r="X5112" i="4" s="1"/>
  <c r="X5113" i="4" a="1"/>
  <c r="X5113" i="4" s="1"/>
  <c r="X5114" i="4" a="1"/>
  <c r="X5114" i="4" s="1"/>
  <c r="X5115" i="4" a="1"/>
  <c r="X5115" i="4" s="1"/>
  <c r="X5116" i="4" a="1"/>
  <c r="X5116" i="4" s="1"/>
  <c r="X5117" i="4" a="1"/>
  <c r="X5117" i="4" s="1"/>
  <c r="X5118" i="4" a="1"/>
  <c r="X5118" i="4" s="1"/>
  <c r="X5119" i="4" a="1"/>
  <c r="X5119" i="4" s="1"/>
  <c r="X5120" i="4" a="1"/>
  <c r="X5120" i="4" s="1"/>
  <c r="X5121" i="4" a="1"/>
  <c r="X5121" i="4" s="1"/>
  <c r="X5122" i="4" a="1"/>
  <c r="X5122" i="4" s="1"/>
  <c r="X5123" i="4" a="1"/>
  <c r="X5123" i="4" s="1"/>
  <c r="X5124" i="4" a="1"/>
  <c r="X5124" i="4" s="1"/>
  <c r="X5125" i="4" a="1"/>
  <c r="X5125" i="4" s="1"/>
  <c r="X5126" i="4" a="1"/>
  <c r="X5126" i="4" s="1"/>
  <c r="X5127" i="4" a="1"/>
  <c r="X5127" i="4" s="1"/>
  <c r="X5128" i="4" a="1"/>
  <c r="X5128" i="4" s="1"/>
  <c r="X5129" i="4" a="1"/>
  <c r="X5129" i="4" s="1"/>
  <c r="X5130" i="4" a="1"/>
  <c r="X5130" i="4" s="1"/>
  <c r="X5131" i="4" a="1"/>
  <c r="X5131" i="4" s="1"/>
  <c r="X5132" i="4" a="1"/>
  <c r="X5132" i="4" s="1"/>
  <c r="X5133" i="4" a="1"/>
  <c r="X5133" i="4" s="1"/>
  <c r="X5134" i="4" a="1"/>
  <c r="X5134" i="4" s="1"/>
  <c r="X5135" i="4" a="1"/>
  <c r="X5135" i="4" s="1"/>
  <c r="X5136" i="4" a="1"/>
  <c r="X5136" i="4" s="1"/>
  <c r="X5137" i="4" a="1"/>
  <c r="X5137" i="4" s="1"/>
  <c r="X5138" i="4" a="1"/>
  <c r="X5138" i="4" s="1"/>
  <c r="X5139" i="4" a="1"/>
  <c r="X5139" i="4" s="1"/>
  <c r="X5140" i="4" a="1"/>
  <c r="X5140" i="4" s="1"/>
  <c r="X5141" i="4" a="1"/>
  <c r="X5141" i="4" s="1"/>
  <c r="X5142" i="4" a="1"/>
  <c r="X5142" i="4" s="1"/>
  <c r="X5143" i="4" a="1"/>
  <c r="X5143" i="4" s="1"/>
  <c r="X5144" i="4" a="1"/>
  <c r="X5144" i="4" s="1"/>
  <c r="X5145" i="4" a="1"/>
  <c r="X5145" i="4" s="1"/>
  <c r="X5146" i="4" a="1"/>
  <c r="X5146" i="4" s="1"/>
  <c r="X5147" i="4" a="1"/>
  <c r="X5147" i="4" s="1"/>
  <c r="X5148" i="4" a="1"/>
  <c r="X5148" i="4" s="1"/>
  <c r="X5149" i="4" a="1"/>
  <c r="X5149" i="4" s="1"/>
  <c r="X5150" i="4" a="1"/>
  <c r="X5150" i="4" s="1"/>
  <c r="X5151" i="4" a="1"/>
  <c r="X5151" i="4" s="1"/>
  <c r="X5152" i="4" a="1"/>
  <c r="X5152" i="4" s="1"/>
  <c r="X5153" i="4" a="1"/>
  <c r="X5153" i="4" s="1"/>
  <c r="X5154" i="4" a="1"/>
  <c r="X5154" i="4" s="1"/>
  <c r="X5155" i="4" a="1"/>
  <c r="X5155" i="4" s="1"/>
  <c r="X5156" i="4" a="1"/>
  <c r="X5156" i="4" s="1"/>
  <c r="X5157" i="4" a="1"/>
  <c r="X5157" i="4" s="1"/>
  <c r="X5158" i="4" a="1"/>
  <c r="X5158" i="4" s="1"/>
  <c r="X5159" i="4" a="1"/>
  <c r="X5159" i="4" s="1"/>
  <c r="X5160" i="4" a="1"/>
  <c r="X5160" i="4" s="1"/>
  <c r="X5161" i="4" a="1"/>
  <c r="X5161" i="4" s="1"/>
  <c r="X5162" i="4" a="1"/>
  <c r="X5162" i="4" s="1"/>
  <c r="X5163" i="4" a="1"/>
  <c r="X5163" i="4" s="1"/>
  <c r="X5164" i="4" a="1"/>
  <c r="X5164" i="4" s="1"/>
  <c r="X5165" i="4" a="1"/>
  <c r="X5165" i="4" s="1"/>
  <c r="X5166" i="4" a="1"/>
  <c r="X5166" i="4" s="1"/>
  <c r="X5167" i="4" a="1"/>
  <c r="X5167" i="4" s="1"/>
  <c r="X5168" i="4" a="1"/>
  <c r="X5168" i="4" s="1"/>
  <c r="X5169" i="4" a="1"/>
  <c r="X5169" i="4" s="1"/>
  <c r="X5170" i="4" a="1"/>
  <c r="X5170" i="4" s="1"/>
  <c r="X5171" i="4" a="1"/>
  <c r="X5171" i="4" s="1"/>
  <c r="X5172" i="4" a="1"/>
  <c r="X5172" i="4" s="1"/>
  <c r="X5173" i="4" a="1"/>
  <c r="X5173" i="4" s="1"/>
  <c r="X5174" i="4" a="1"/>
  <c r="X5174" i="4" s="1"/>
  <c r="X5175" i="4" a="1"/>
  <c r="X5175" i="4" s="1"/>
  <c r="X5176" i="4" a="1"/>
  <c r="X5176" i="4" s="1"/>
  <c r="X5177" i="4" a="1"/>
  <c r="X5177" i="4" s="1"/>
  <c r="X5178" i="4" a="1"/>
  <c r="X5178" i="4" s="1"/>
  <c r="X5179" i="4" a="1"/>
  <c r="X5179" i="4" s="1"/>
  <c r="X5180" i="4" a="1"/>
  <c r="X5180" i="4" s="1"/>
  <c r="X5181" i="4" a="1"/>
  <c r="X5181" i="4" s="1"/>
  <c r="X5182" i="4" a="1"/>
  <c r="X5182" i="4" s="1"/>
  <c r="X5183" i="4" a="1"/>
  <c r="X5183" i="4" s="1"/>
  <c r="X5184" i="4" a="1"/>
  <c r="X5184" i="4" s="1"/>
  <c r="X5185" i="4" a="1"/>
  <c r="X5185" i="4" s="1"/>
  <c r="X5186" i="4" a="1"/>
  <c r="X5186" i="4" s="1"/>
  <c r="X5187" i="4" a="1"/>
  <c r="X5187" i="4" s="1"/>
  <c r="X5188" i="4" a="1"/>
  <c r="X5188" i="4" s="1"/>
  <c r="X5189" i="4" a="1"/>
  <c r="X5189" i="4" s="1"/>
  <c r="X5190" i="4" a="1"/>
  <c r="X5190" i="4" s="1"/>
  <c r="X5191" i="4" a="1"/>
  <c r="X5191" i="4" s="1"/>
  <c r="X5192" i="4" a="1"/>
  <c r="X5192" i="4" s="1"/>
  <c r="X5193" i="4" a="1"/>
  <c r="X5193" i="4" s="1"/>
  <c r="X5194" i="4" a="1"/>
  <c r="X5194" i="4" s="1"/>
  <c r="X5195" i="4" a="1"/>
  <c r="X5195" i="4" s="1"/>
  <c r="X5196" i="4" a="1"/>
  <c r="X5196" i="4" s="1"/>
  <c r="X5197" i="4" a="1"/>
  <c r="X5197" i="4" s="1"/>
  <c r="X5198" i="4" a="1"/>
  <c r="X5198" i="4" s="1"/>
  <c r="X5199" i="4" a="1"/>
  <c r="X5199" i="4" s="1"/>
  <c r="X5200" i="4" a="1"/>
  <c r="X5200" i="4" s="1"/>
  <c r="X5201" i="4" a="1"/>
  <c r="X5201" i="4" s="1"/>
  <c r="X5202" i="4" a="1"/>
  <c r="X5202" i="4" s="1"/>
  <c r="X5203" i="4" a="1"/>
  <c r="X5203" i="4" s="1"/>
  <c r="X5204" i="4" a="1"/>
  <c r="X5204" i="4" s="1"/>
  <c r="X5205" i="4" a="1"/>
  <c r="X5205" i="4" s="1"/>
  <c r="X5206" i="4" a="1"/>
  <c r="X5206" i="4" s="1"/>
  <c r="X5207" i="4" a="1"/>
  <c r="X5207" i="4" s="1"/>
  <c r="X5208" i="4" a="1"/>
  <c r="X5208" i="4" s="1"/>
  <c r="X5209" i="4" a="1"/>
  <c r="X5209" i="4" s="1"/>
  <c r="X5210" i="4" a="1"/>
  <c r="X5210" i="4" s="1"/>
  <c r="X5211" i="4" a="1"/>
  <c r="X5211" i="4" s="1"/>
  <c r="X5212" i="4" a="1"/>
  <c r="X5212" i="4" s="1"/>
  <c r="X5213" i="4" a="1"/>
  <c r="X5213" i="4" s="1"/>
  <c r="X5214" i="4" a="1"/>
  <c r="X5214" i="4" s="1"/>
  <c r="X5215" i="4" a="1"/>
  <c r="X5215" i="4" s="1"/>
  <c r="X5216" i="4" a="1"/>
  <c r="X5216" i="4" s="1"/>
  <c r="X5217" i="4" a="1"/>
  <c r="X5217" i="4" s="1"/>
  <c r="X5218" i="4" a="1"/>
  <c r="X5218" i="4" s="1"/>
  <c r="X5219" i="4" a="1"/>
  <c r="X5219" i="4" s="1"/>
  <c r="X5220" i="4" a="1"/>
  <c r="X5220" i="4" s="1"/>
  <c r="X5221" i="4" a="1"/>
  <c r="X5221" i="4" s="1"/>
  <c r="X5222" i="4" a="1"/>
  <c r="X5222" i="4" s="1"/>
  <c r="X5223" i="4" a="1"/>
  <c r="X5223" i="4" s="1"/>
  <c r="X5224" i="4" a="1"/>
  <c r="X5224" i="4" s="1"/>
  <c r="X5225" i="4" a="1"/>
  <c r="X5225" i="4" s="1"/>
  <c r="X5226" i="4" a="1"/>
  <c r="X5226" i="4" s="1"/>
  <c r="X5227" i="4" a="1"/>
  <c r="X5227" i="4" s="1"/>
  <c r="X5228" i="4" a="1"/>
  <c r="X5228" i="4" s="1"/>
  <c r="X5229" i="4" a="1"/>
  <c r="X5229" i="4" s="1"/>
  <c r="X5230" i="4" a="1"/>
  <c r="X5230" i="4" s="1"/>
  <c r="X5231" i="4" a="1"/>
  <c r="X5231" i="4" s="1"/>
  <c r="X5232" i="4" a="1"/>
  <c r="X5232" i="4" s="1"/>
  <c r="X5233" i="4" a="1"/>
  <c r="X5233" i="4" s="1"/>
  <c r="X5234" i="4" a="1"/>
  <c r="X5234" i="4" s="1"/>
  <c r="X5235" i="4" a="1"/>
  <c r="X5235" i="4" s="1"/>
  <c r="X5236" i="4" a="1"/>
  <c r="X5236" i="4" s="1"/>
  <c r="X5237" i="4" a="1"/>
  <c r="X5237" i="4" s="1"/>
  <c r="X5238" i="4" a="1"/>
  <c r="X5238" i="4" s="1"/>
  <c r="X5239" i="4" a="1"/>
  <c r="X5239" i="4" s="1"/>
  <c r="X5240" i="4" a="1"/>
  <c r="X5240" i="4" s="1"/>
  <c r="X5241" i="4" a="1"/>
  <c r="X5241" i="4" s="1"/>
  <c r="X5242" i="4" a="1"/>
  <c r="X5242" i="4" s="1"/>
  <c r="X5243" i="4" a="1"/>
  <c r="X5243" i="4" s="1"/>
  <c r="X5244" i="4" a="1"/>
  <c r="X5244" i="4" s="1"/>
  <c r="X5245" i="4" a="1"/>
  <c r="X5245" i="4" s="1"/>
  <c r="X5246" i="4" a="1"/>
  <c r="X5246" i="4" s="1"/>
  <c r="X5247" i="4" a="1"/>
  <c r="X5247" i="4" s="1"/>
  <c r="X5248" i="4" a="1"/>
  <c r="X5248" i="4" s="1"/>
  <c r="X5249" i="4" a="1"/>
  <c r="X5249" i="4" s="1"/>
  <c r="X5250" i="4" a="1"/>
  <c r="X5250" i="4" s="1"/>
  <c r="X5251" i="4" a="1"/>
  <c r="X5251" i="4" s="1"/>
  <c r="X5252" i="4" a="1"/>
  <c r="X5252" i="4" s="1"/>
  <c r="X5253" i="4" a="1"/>
  <c r="X5253" i="4" s="1"/>
  <c r="X5254" i="4" a="1"/>
  <c r="X5254" i="4" s="1"/>
  <c r="X5255" i="4" a="1"/>
  <c r="X5255" i="4" s="1"/>
  <c r="X5256" i="4" a="1"/>
  <c r="X5256" i="4" s="1"/>
  <c r="X5257" i="4" a="1"/>
  <c r="X5257" i="4" s="1"/>
  <c r="X5258" i="4" a="1"/>
  <c r="X5258" i="4" s="1"/>
  <c r="X5259" i="4" a="1"/>
  <c r="X5259" i="4" s="1"/>
  <c r="X5260" i="4" a="1"/>
  <c r="X5260" i="4" s="1"/>
  <c r="X5261" i="4" a="1"/>
  <c r="X5261" i="4" s="1"/>
  <c r="X5262" i="4" a="1"/>
  <c r="X5262" i="4" s="1"/>
  <c r="X5263" i="4" a="1"/>
  <c r="X5263" i="4" s="1"/>
  <c r="X5264" i="4" a="1"/>
  <c r="X5264" i="4" s="1"/>
  <c r="X5265" i="4" a="1"/>
  <c r="X5265" i="4" s="1"/>
  <c r="X5266" i="4" a="1"/>
  <c r="X5266" i="4" s="1"/>
  <c r="X5267" i="4" a="1"/>
  <c r="X5267" i="4" s="1"/>
  <c r="X5268" i="4" a="1"/>
  <c r="X5268" i="4" s="1"/>
  <c r="X5269" i="4" a="1"/>
  <c r="X5269" i="4" s="1"/>
  <c r="X5270" i="4" a="1"/>
  <c r="X5270" i="4" s="1"/>
  <c r="X5271" i="4" a="1"/>
  <c r="X5271" i="4" s="1"/>
  <c r="X5272" i="4" a="1"/>
  <c r="X5272" i="4" s="1"/>
  <c r="X5273" i="4" a="1"/>
  <c r="X5273" i="4" s="1"/>
  <c r="X5274" i="4" a="1"/>
  <c r="X5274" i="4" s="1"/>
  <c r="X5275" i="4" a="1"/>
  <c r="X5275" i="4" s="1"/>
  <c r="X5276" i="4" a="1"/>
  <c r="X5276" i="4" s="1"/>
  <c r="X5277" i="4" a="1"/>
  <c r="X5277" i="4" s="1"/>
  <c r="X5278" i="4" a="1"/>
  <c r="X5278" i="4" s="1"/>
  <c r="X5279" i="4" a="1"/>
  <c r="X5279" i="4" s="1"/>
  <c r="X5280" i="4" a="1"/>
  <c r="X5280" i="4" s="1"/>
  <c r="X5281" i="4" a="1"/>
  <c r="X5281" i="4" s="1"/>
  <c r="X5282" i="4" a="1"/>
  <c r="X5282" i="4" s="1"/>
  <c r="X5283" i="4" a="1"/>
  <c r="X5283" i="4" s="1"/>
  <c r="X5284" i="4" a="1"/>
  <c r="X5284" i="4" s="1"/>
  <c r="X5285" i="4" a="1"/>
  <c r="X5285" i="4" s="1"/>
  <c r="X5286" i="4" a="1"/>
  <c r="X5286" i="4" s="1"/>
  <c r="X5287" i="4" a="1"/>
  <c r="X5287" i="4" s="1"/>
  <c r="X5288" i="4" a="1"/>
  <c r="X5288" i="4" s="1"/>
  <c r="X5289" i="4" a="1"/>
  <c r="X5289" i="4" s="1"/>
  <c r="X5290" i="4" a="1"/>
  <c r="X5290" i="4" s="1"/>
  <c r="X5291" i="4" a="1"/>
  <c r="X5291" i="4" s="1"/>
  <c r="X5292" i="4" a="1"/>
  <c r="X5292" i="4" s="1"/>
  <c r="X5293" i="4" a="1"/>
  <c r="X5293" i="4" s="1"/>
  <c r="X5294" i="4" a="1"/>
  <c r="X5294" i="4" s="1"/>
  <c r="X5295" i="4" a="1"/>
  <c r="X5295" i="4" s="1"/>
  <c r="X5296" i="4" a="1"/>
  <c r="X5296" i="4" s="1"/>
  <c r="X5297" i="4" a="1"/>
  <c r="X5297" i="4" s="1"/>
  <c r="X5298" i="4" a="1"/>
  <c r="X5298" i="4" s="1"/>
  <c r="X5299" i="4" a="1"/>
  <c r="X5299" i="4" s="1"/>
  <c r="X5300" i="4" a="1"/>
  <c r="X5300" i="4" s="1"/>
  <c r="X5301" i="4" a="1"/>
  <c r="X5301" i="4" s="1"/>
  <c r="X5302" i="4" a="1"/>
  <c r="X5302" i="4" s="1"/>
  <c r="X5303" i="4" a="1"/>
  <c r="X5303" i="4" s="1"/>
  <c r="X5304" i="4" a="1"/>
  <c r="X5304" i="4" s="1"/>
  <c r="X5305" i="4" a="1"/>
  <c r="X5305" i="4" s="1"/>
  <c r="X5306" i="4" a="1"/>
  <c r="X5306" i="4" s="1"/>
  <c r="X5307" i="4" a="1"/>
  <c r="X5307" i="4" s="1"/>
  <c r="X5308" i="4" a="1"/>
  <c r="X5308" i="4" s="1"/>
  <c r="X5309" i="4" a="1"/>
  <c r="X5309" i="4" s="1"/>
  <c r="X5310" i="4" a="1"/>
  <c r="X5310" i="4" s="1"/>
  <c r="X5311" i="4" a="1"/>
  <c r="X5311" i="4" s="1"/>
  <c r="X5312" i="4" a="1"/>
  <c r="X5312" i="4" s="1"/>
  <c r="X5313" i="4" a="1"/>
  <c r="X5313" i="4" s="1"/>
  <c r="X5314" i="4" a="1"/>
  <c r="X5314" i="4" s="1"/>
  <c r="X5315" i="4" a="1"/>
  <c r="X5315" i="4" s="1"/>
  <c r="X5316" i="4" a="1"/>
  <c r="X5316" i="4" s="1"/>
  <c r="X5317" i="4" a="1"/>
  <c r="X5317" i="4" s="1"/>
  <c r="X5318" i="4" a="1"/>
  <c r="X5318" i="4" s="1"/>
  <c r="X5319" i="4" a="1"/>
  <c r="X5319" i="4" s="1"/>
  <c r="X5320" i="4" a="1"/>
  <c r="X5320" i="4" s="1"/>
  <c r="X5321" i="4" a="1"/>
  <c r="X5321" i="4" s="1"/>
  <c r="X5322" i="4" a="1"/>
  <c r="X5322" i="4" s="1"/>
  <c r="X5323" i="4" a="1"/>
  <c r="X5323" i="4" s="1"/>
  <c r="X5324" i="4" a="1"/>
  <c r="X5324" i="4" s="1"/>
  <c r="X5325" i="4" a="1"/>
  <c r="X5325" i="4" s="1"/>
  <c r="X5326" i="4" a="1"/>
  <c r="X5326" i="4" s="1"/>
  <c r="X5327" i="4" a="1"/>
  <c r="X5327" i="4" s="1"/>
  <c r="X5328" i="4" a="1"/>
  <c r="X5328" i="4" s="1"/>
  <c r="X5329" i="4" a="1"/>
  <c r="X5329" i="4" s="1"/>
  <c r="X5330" i="4" a="1"/>
  <c r="X5330" i="4" s="1"/>
  <c r="X5331" i="4" a="1"/>
  <c r="X5331" i="4" s="1"/>
  <c r="X5332" i="4" a="1"/>
  <c r="X5332" i="4" s="1"/>
  <c r="X5333" i="4" a="1"/>
  <c r="X5333" i="4" s="1"/>
  <c r="X5334" i="4" a="1"/>
  <c r="X5334" i="4" s="1"/>
  <c r="X5335" i="4" a="1"/>
  <c r="X5335" i="4" s="1"/>
  <c r="X5336" i="4" a="1"/>
  <c r="X5336" i="4" s="1"/>
  <c r="X5337" i="4" a="1"/>
  <c r="X5337" i="4" s="1"/>
  <c r="X5338" i="4" a="1"/>
  <c r="X5338" i="4" s="1"/>
  <c r="X5339" i="4" a="1"/>
  <c r="X5339" i="4" s="1"/>
  <c r="X5340" i="4" a="1"/>
  <c r="X5340" i="4" s="1"/>
  <c r="X5341" i="4" a="1"/>
  <c r="X5341" i="4" s="1"/>
  <c r="X5342" i="4" a="1"/>
  <c r="X5342" i="4" s="1"/>
  <c r="X5343" i="4" a="1"/>
  <c r="X5343" i="4" s="1"/>
  <c r="X5344" i="4" a="1"/>
  <c r="X5344" i="4" s="1"/>
  <c r="X5345" i="4" a="1"/>
  <c r="X5345" i="4" s="1"/>
  <c r="X5346" i="4" a="1"/>
  <c r="X5346" i="4" s="1"/>
  <c r="X5347" i="4" a="1"/>
  <c r="X5347" i="4" s="1"/>
  <c r="X5348" i="4" a="1"/>
  <c r="X5348" i="4" s="1"/>
  <c r="X5349" i="4" a="1"/>
  <c r="X5349" i="4" s="1"/>
  <c r="X5350" i="4" a="1"/>
  <c r="X5350" i="4" s="1"/>
  <c r="X5351" i="4" a="1"/>
  <c r="X5351" i="4" s="1"/>
  <c r="X5352" i="4" a="1"/>
  <c r="X5352" i="4" s="1"/>
  <c r="X5353" i="4" a="1"/>
  <c r="X5353" i="4" s="1"/>
  <c r="X5354" i="4" a="1"/>
  <c r="X5354" i="4" s="1"/>
  <c r="X5355" i="4" a="1"/>
  <c r="X5355" i="4" s="1"/>
  <c r="X5356" i="4" a="1"/>
  <c r="X5356" i="4" s="1"/>
  <c r="X5357" i="4" a="1"/>
  <c r="X5357" i="4" s="1"/>
  <c r="X5358" i="4" a="1"/>
  <c r="X5358" i="4" s="1"/>
  <c r="X5359" i="4" a="1"/>
  <c r="X5359" i="4" s="1"/>
  <c r="X5360" i="4" a="1"/>
  <c r="X5360" i="4" s="1"/>
  <c r="X5361" i="4" a="1"/>
  <c r="X5361" i="4" s="1"/>
  <c r="X5362" i="4" a="1"/>
  <c r="X5362" i="4" s="1"/>
  <c r="X5363" i="4" a="1"/>
  <c r="X5363" i="4" s="1"/>
  <c r="X5364" i="4" a="1"/>
  <c r="X5364" i="4" s="1"/>
  <c r="X5365" i="4" a="1"/>
  <c r="X5365" i="4" s="1"/>
  <c r="X5366" i="4" a="1"/>
  <c r="X5366" i="4" s="1"/>
  <c r="X5367" i="4" a="1"/>
  <c r="X5367" i="4" s="1"/>
  <c r="X5368" i="4" a="1"/>
  <c r="X5368" i="4" s="1"/>
  <c r="X5369" i="4" a="1"/>
  <c r="X5369" i="4" s="1"/>
  <c r="X5370" i="4" a="1"/>
  <c r="X5370" i="4" s="1"/>
  <c r="X5371" i="4" a="1"/>
  <c r="X5371" i="4" s="1"/>
  <c r="X5372" i="4" a="1"/>
  <c r="X5372" i="4" s="1"/>
  <c r="X5373" i="4" a="1"/>
  <c r="X5373" i="4" s="1"/>
  <c r="X5374" i="4" a="1"/>
  <c r="X5374" i="4" s="1"/>
  <c r="X5375" i="4" a="1"/>
  <c r="X5375" i="4" s="1"/>
  <c r="X5376" i="4" a="1"/>
  <c r="X5376" i="4" s="1"/>
  <c r="X5377" i="4" a="1"/>
  <c r="X5377" i="4" s="1"/>
  <c r="X5378" i="4" a="1"/>
  <c r="X5378" i="4" s="1"/>
  <c r="X5379" i="4" a="1"/>
  <c r="X5379" i="4" s="1"/>
  <c r="X5380" i="4" a="1"/>
  <c r="X5380" i="4" s="1"/>
  <c r="X5381" i="4" a="1"/>
  <c r="X5381" i="4" s="1"/>
  <c r="X5382" i="4" a="1"/>
  <c r="X5382" i="4" s="1"/>
  <c r="X5383" i="4" a="1"/>
  <c r="X5383" i="4" s="1"/>
  <c r="X5384" i="4" a="1"/>
  <c r="X5384" i="4" s="1"/>
  <c r="X5385" i="4" a="1"/>
  <c r="X5385" i="4" s="1"/>
  <c r="X5386" i="4" a="1"/>
  <c r="X5386" i="4" s="1"/>
  <c r="X5387" i="4" a="1"/>
  <c r="X5387" i="4" s="1"/>
  <c r="X5388" i="4" a="1"/>
  <c r="X5388" i="4" s="1"/>
  <c r="X5389" i="4" a="1"/>
  <c r="X5389" i="4" s="1"/>
  <c r="X5390" i="4" a="1"/>
  <c r="X5390" i="4" s="1"/>
  <c r="X5391" i="4" a="1"/>
  <c r="X5391" i="4" s="1"/>
  <c r="X5392" i="4" a="1"/>
  <c r="X5392" i="4" s="1"/>
  <c r="X5393" i="4" a="1"/>
  <c r="X5393" i="4" s="1"/>
  <c r="X5394" i="4" a="1"/>
  <c r="X5394" i="4" s="1"/>
  <c r="X5395" i="4" a="1"/>
  <c r="X5395" i="4" s="1"/>
  <c r="X5396" i="4" a="1"/>
  <c r="X5396" i="4" s="1"/>
  <c r="X5397" i="4" a="1"/>
  <c r="X5397" i="4" s="1"/>
  <c r="X5398" i="4" a="1"/>
  <c r="X5398" i="4" s="1"/>
  <c r="X5399" i="4" a="1"/>
  <c r="X5399" i="4" s="1"/>
  <c r="X5400" i="4" a="1"/>
  <c r="X5400" i="4" s="1"/>
  <c r="X5401" i="4" a="1"/>
  <c r="X5401" i="4" s="1"/>
  <c r="X5402" i="4" a="1"/>
  <c r="X5402" i="4" s="1"/>
  <c r="X5403" i="4" a="1"/>
  <c r="X5403" i="4" s="1"/>
  <c r="X5404" i="4" a="1"/>
  <c r="X5404" i="4" s="1"/>
  <c r="X5405" i="4" a="1"/>
  <c r="X5405" i="4" s="1"/>
  <c r="X5406" i="4" a="1"/>
  <c r="X5406" i="4" s="1"/>
  <c r="X5407" i="4" a="1"/>
  <c r="X5407" i="4" s="1"/>
  <c r="X5408" i="4" a="1"/>
  <c r="X5408" i="4" s="1"/>
  <c r="X5409" i="4" a="1"/>
  <c r="X5409" i="4" s="1"/>
  <c r="X5410" i="4" a="1"/>
  <c r="X5410" i="4" s="1"/>
  <c r="X5411" i="4" a="1"/>
  <c r="X5411" i="4" s="1"/>
  <c r="X5412" i="4" a="1"/>
  <c r="X5412" i="4" s="1"/>
  <c r="X5413" i="4" a="1"/>
  <c r="X5413" i="4" s="1"/>
  <c r="X5414" i="4" a="1"/>
  <c r="X5414" i="4" s="1"/>
  <c r="X5415" i="4" a="1"/>
  <c r="X5415" i="4" s="1"/>
  <c r="X5416" i="4" a="1"/>
  <c r="X5416" i="4" s="1"/>
  <c r="X5417" i="4" a="1"/>
  <c r="X5417" i="4" s="1"/>
  <c r="X5418" i="4" a="1"/>
  <c r="X5418" i="4" s="1"/>
  <c r="X5419" i="4" a="1"/>
  <c r="X5419" i="4" s="1"/>
  <c r="X5420" i="4" a="1"/>
  <c r="X5420" i="4" s="1"/>
  <c r="X5421" i="4" a="1"/>
  <c r="X5421" i="4" s="1"/>
  <c r="X5422" i="4" a="1"/>
  <c r="X5422" i="4" s="1"/>
  <c r="X5423" i="4" a="1"/>
  <c r="X5423" i="4" s="1"/>
  <c r="X5424" i="4" a="1"/>
  <c r="X5424" i="4" s="1"/>
  <c r="X5425" i="4" a="1"/>
  <c r="X5425" i="4" s="1"/>
  <c r="X5426" i="4" a="1"/>
  <c r="X5426" i="4" s="1"/>
  <c r="X5427" i="4" a="1"/>
  <c r="X5427" i="4" s="1"/>
  <c r="X5428" i="4" a="1"/>
  <c r="X5428" i="4" s="1"/>
  <c r="X5429" i="4" a="1"/>
  <c r="X5429" i="4" s="1"/>
  <c r="X5430" i="4" a="1"/>
  <c r="X5430" i="4" s="1"/>
  <c r="X5431" i="4" a="1"/>
  <c r="X5431" i="4" s="1"/>
  <c r="X5432" i="4" a="1"/>
  <c r="X5432" i="4" s="1"/>
  <c r="X5433" i="4" a="1"/>
  <c r="X5433" i="4" s="1"/>
  <c r="X5434" i="4" a="1"/>
  <c r="X5434" i="4" s="1"/>
  <c r="X5435" i="4" a="1"/>
  <c r="X5435" i="4" s="1"/>
  <c r="X5436" i="4" a="1"/>
  <c r="X5436" i="4" s="1"/>
  <c r="X5437" i="4" a="1"/>
  <c r="X5437" i="4" s="1"/>
  <c r="X5438" i="4" a="1"/>
  <c r="X5438" i="4" s="1"/>
  <c r="X5439" i="4" a="1"/>
  <c r="X5439" i="4" s="1"/>
  <c r="X5440" i="4" a="1"/>
  <c r="X5440" i="4" s="1"/>
  <c r="X5441" i="4" a="1"/>
  <c r="X5441" i="4" s="1"/>
  <c r="X5442" i="4" a="1"/>
  <c r="X5442" i="4" s="1"/>
  <c r="X5443" i="4" a="1"/>
  <c r="X5443" i="4" s="1"/>
  <c r="X5444" i="4" a="1"/>
  <c r="X5444" i="4" s="1"/>
  <c r="X5445" i="4" a="1"/>
  <c r="X5445" i="4" s="1"/>
  <c r="X5446" i="4" a="1"/>
  <c r="X5446" i="4" s="1"/>
  <c r="X5447" i="4" a="1"/>
  <c r="X5447" i="4" s="1"/>
  <c r="X5448" i="4" a="1"/>
  <c r="X5448" i="4" s="1"/>
  <c r="X5449" i="4" a="1"/>
  <c r="X5449" i="4" s="1"/>
  <c r="X5450" i="4" a="1"/>
  <c r="X5450" i="4" s="1"/>
  <c r="X5451" i="4" a="1"/>
  <c r="X5451" i="4" s="1"/>
  <c r="X5452" i="4" a="1"/>
  <c r="X5452" i="4" s="1"/>
  <c r="X5453" i="4" a="1"/>
  <c r="X5453" i="4" s="1"/>
  <c r="X5454" i="4" a="1"/>
  <c r="X5454" i="4" s="1"/>
  <c r="X5455" i="4" a="1"/>
  <c r="X5455" i="4" s="1"/>
  <c r="X5456" i="4" a="1"/>
  <c r="X5456" i="4" s="1"/>
  <c r="X5457" i="4" a="1"/>
  <c r="X5457" i="4" s="1"/>
  <c r="X5458" i="4" a="1"/>
  <c r="X5458" i="4" s="1"/>
  <c r="X5459" i="4" a="1"/>
  <c r="X5459" i="4" s="1"/>
  <c r="X5460" i="4" a="1"/>
  <c r="X5460" i="4" s="1"/>
  <c r="X5461" i="4" a="1"/>
  <c r="X5461" i="4" s="1"/>
  <c r="X5462" i="4" a="1"/>
  <c r="X5462" i="4" s="1"/>
  <c r="X5463" i="4" a="1"/>
  <c r="X5463" i="4" s="1"/>
  <c r="X5464" i="4" a="1"/>
  <c r="X5464" i="4" s="1"/>
  <c r="X5465" i="4" a="1"/>
  <c r="X5465" i="4" s="1"/>
  <c r="X5466" i="4" a="1"/>
  <c r="X5466" i="4" s="1"/>
  <c r="X5467" i="4" a="1"/>
  <c r="X5467" i="4" s="1"/>
  <c r="X5468" i="4" a="1"/>
  <c r="X5468" i="4" s="1"/>
  <c r="X5469" i="4" a="1"/>
  <c r="X5469" i="4" s="1"/>
  <c r="X5470" i="4" a="1"/>
  <c r="X5470" i="4" s="1"/>
  <c r="X5471" i="4" a="1"/>
  <c r="X5471" i="4" s="1"/>
  <c r="X5472" i="4" a="1"/>
  <c r="X5472" i="4" s="1"/>
  <c r="X5473" i="4" a="1"/>
  <c r="X5473" i="4" s="1"/>
  <c r="X5474" i="4" a="1"/>
  <c r="X5474" i="4" s="1"/>
  <c r="X5475" i="4" a="1"/>
  <c r="X5475" i="4" s="1"/>
  <c r="X5476" i="4" a="1"/>
  <c r="X5476" i="4" s="1"/>
  <c r="X5477" i="4" a="1"/>
  <c r="X5477" i="4" s="1"/>
  <c r="X5478" i="4" a="1"/>
  <c r="X5478" i="4" s="1"/>
  <c r="X5479" i="4" a="1"/>
  <c r="X5479" i="4" s="1"/>
  <c r="X5480" i="4" a="1"/>
  <c r="X5480" i="4" s="1"/>
  <c r="X5481" i="4" a="1"/>
  <c r="X5481" i="4" s="1"/>
  <c r="X5482" i="4" a="1"/>
  <c r="X5482" i="4" s="1"/>
  <c r="X5483" i="4" a="1"/>
  <c r="X5483" i="4" s="1"/>
  <c r="X5484" i="4" a="1"/>
  <c r="X5484" i="4" s="1"/>
  <c r="X5485" i="4" a="1"/>
  <c r="X5485" i="4" s="1"/>
  <c r="X5486" i="4" a="1"/>
  <c r="X5486" i="4" s="1"/>
  <c r="X5487" i="4" a="1"/>
  <c r="X5487" i="4" s="1"/>
  <c r="X5488" i="4" a="1"/>
  <c r="X5488" i="4" s="1"/>
  <c r="X5489" i="4" a="1"/>
  <c r="X5489" i="4" s="1"/>
  <c r="X5490" i="4" a="1"/>
  <c r="X5490" i="4" s="1"/>
  <c r="X5491" i="4" a="1"/>
  <c r="X5491" i="4" s="1"/>
  <c r="X5492" i="4" a="1"/>
  <c r="X5492" i="4" s="1"/>
  <c r="X5493" i="4" a="1"/>
  <c r="X5493" i="4" s="1"/>
  <c r="X5494" i="4" a="1"/>
  <c r="X5494" i="4" s="1"/>
  <c r="X5495" i="4" a="1"/>
  <c r="X5495" i="4" s="1"/>
  <c r="X5496" i="4" a="1"/>
  <c r="X5496" i="4" s="1"/>
  <c r="X5497" i="4" a="1"/>
  <c r="X5497" i="4" s="1"/>
  <c r="X5498" i="4" a="1"/>
  <c r="X5498" i="4" s="1"/>
  <c r="X5499" i="4" a="1"/>
  <c r="X5499" i="4" s="1"/>
  <c r="X5500" i="4" a="1"/>
  <c r="X5500" i="4" s="1"/>
  <c r="X5501" i="4" a="1"/>
  <c r="X5501" i="4" s="1"/>
  <c r="X2" i="4" a="1"/>
  <c r="X2" i="4" s="1"/>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3" i="4"/>
  <c r="V504" i="4"/>
  <c r="V505" i="4"/>
  <c r="V506" i="4"/>
  <c r="V507" i="4"/>
  <c r="V508" i="4"/>
  <c r="V509" i="4"/>
  <c r="V510" i="4"/>
  <c r="V511" i="4"/>
  <c r="V512" i="4"/>
  <c r="V513" i="4"/>
  <c r="V514" i="4"/>
  <c r="V515" i="4"/>
  <c r="V516" i="4"/>
  <c r="V517" i="4"/>
  <c r="V518" i="4"/>
  <c r="V519" i="4"/>
  <c r="V520" i="4"/>
  <c r="V521" i="4"/>
  <c r="V522" i="4"/>
  <c r="V523" i="4"/>
  <c r="V524" i="4"/>
  <c r="V525" i="4"/>
  <c r="V526" i="4"/>
  <c r="V527" i="4"/>
  <c r="V528" i="4"/>
  <c r="V529" i="4"/>
  <c r="V530" i="4"/>
  <c r="V531" i="4"/>
  <c r="V532" i="4"/>
  <c r="V533" i="4"/>
  <c r="V534" i="4"/>
  <c r="V535" i="4"/>
  <c r="V536" i="4"/>
  <c r="V537" i="4"/>
  <c r="V538" i="4"/>
  <c r="V539" i="4"/>
  <c r="V540" i="4"/>
  <c r="V541" i="4"/>
  <c r="V542" i="4"/>
  <c r="V543" i="4"/>
  <c r="V544" i="4"/>
  <c r="V545" i="4"/>
  <c r="V546" i="4"/>
  <c r="V547" i="4"/>
  <c r="V548" i="4"/>
  <c r="V549" i="4"/>
  <c r="V550" i="4"/>
  <c r="V551" i="4"/>
  <c r="V552" i="4"/>
  <c r="V553" i="4"/>
  <c r="V554" i="4"/>
  <c r="V555" i="4"/>
  <c r="V556" i="4"/>
  <c r="V557" i="4"/>
  <c r="V558" i="4"/>
  <c r="V559" i="4"/>
  <c r="V560" i="4"/>
  <c r="V561" i="4"/>
  <c r="V562" i="4"/>
  <c r="V563" i="4"/>
  <c r="V564" i="4"/>
  <c r="V565" i="4"/>
  <c r="V566" i="4"/>
  <c r="V567" i="4"/>
  <c r="V568" i="4"/>
  <c r="V569" i="4"/>
  <c r="V570" i="4"/>
  <c r="V571" i="4"/>
  <c r="V572" i="4"/>
  <c r="V573" i="4"/>
  <c r="V574" i="4"/>
  <c r="V575" i="4"/>
  <c r="V576" i="4"/>
  <c r="V577" i="4"/>
  <c r="V578" i="4"/>
  <c r="V579" i="4"/>
  <c r="V580" i="4"/>
  <c r="V581" i="4"/>
  <c r="V582" i="4"/>
  <c r="V583" i="4"/>
  <c r="V584" i="4"/>
  <c r="V585" i="4"/>
  <c r="V586" i="4"/>
  <c r="V587" i="4"/>
  <c r="V588" i="4"/>
  <c r="V589" i="4"/>
  <c r="V590" i="4"/>
  <c r="V591" i="4"/>
  <c r="V592" i="4"/>
  <c r="V593" i="4"/>
  <c r="V594" i="4"/>
  <c r="V595" i="4"/>
  <c r="V596" i="4"/>
  <c r="V597" i="4"/>
  <c r="V598" i="4"/>
  <c r="V599" i="4"/>
  <c r="V600" i="4"/>
  <c r="V601" i="4"/>
  <c r="V602" i="4"/>
  <c r="V603" i="4"/>
  <c r="V604" i="4"/>
  <c r="V605" i="4"/>
  <c r="V606" i="4"/>
  <c r="V607" i="4"/>
  <c r="V608" i="4"/>
  <c r="V609" i="4"/>
  <c r="V610" i="4"/>
  <c r="V611" i="4"/>
  <c r="V612" i="4"/>
  <c r="V613" i="4"/>
  <c r="V614" i="4"/>
  <c r="V615" i="4"/>
  <c r="V616" i="4"/>
  <c r="V617" i="4"/>
  <c r="V618" i="4"/>
  <c r="V619" i="4"/>
  <c r="V620" i="4"/>
  <c r="V621" i="4"/>
  <c r="V622" i="4"/>
  <c r="V623" i="4"/>
  <c r="V624" i="4"/>
  <c r="V625" i="4"/>
  <c r="V626" i="4"/>
  <c r="V627" i="4"/>
  <c r="V628" i="4"/>
  <c r="V629" i="4"/>
  <c r="V630" i="4"/>
  <c r="V631" i="4"/>
  <c r="V632" i="4"/>
  <c r="V633" i="4"/>
  <c r="V634" i="4"/>
  <c r="V635" i="4"/>
  <c r="V636" i="4"/>
  <c r="V637" i="4"/>
  <c r="V638" i="4"/>
  <c r="V639" i="4"/>
  <c r="V640" i="4"/>
  <c r="V641" i="4"/>
  <c r="V642" i="4"/>
  <c r="V643" i="4"/>
  <c r="V644" i="4"/>
  <c r="V645" i="4"/>
  <c r="V646" i="4"/>
  <c r="V647" i="4"/>
  <c r="V648" i="4"/>
  <c r="V649" i="4"/>
  <c r="V650" i="4"/>
  <c r="V651" i="4"/>
  <c r="V652" i="4"/>
  <c r="V653" i="4"/>
  <c r="V654" i="4"/>
  <c r="V655" i="4"/>
  <c r="V656" i="4"/>
  <c r="V657" i="4"/>
  <c r="V658" i="4"/>
  <c r="V659" i="4"/>
  <c r="V660" i="4"/>
  <c r="V661" i="4"/>
  <c r="V662" i="4"/>
  <c r="V663" i="4"/>
  <c r="V664" i="4"/>
  <c r="V665" i="4"/>
  <c r="V666" i="4"/>
  <c r="V667" i="4"/>
  <c r="V668" i="4"/>
  <c r="V669" i="4"/>
  <c r="V670" i="4"/>
  <c r="V671" i="4"/>
  <c r="V672" i="4"/>
  <c r="V673" i="4"/>
  <c r="V674" i="4"/>
  <c r="V675" i="4"/>
  <c r="V676" i="4"/>
  <c r="V677" i="4"/>
  <c r="V678" i="4"/>
  <c r="V679" i="4"/>
  <c r="V680" i="4"/>
  <c r="V681" i="4"/>
  <c r="V682" i="4"/>
  <c r="V683" i="4"/>
  <c r="V684" i="4"/>
  <c r="V685" i="4"/>
  <c r="V686" i="4"/>
  <c r="V687" i="4"/>
  <c r="V688" i="4"/>
  <c r="V689" i="4"/>
  <c r="V690" i="4"/>
  <c r="V691" i="4"/>
  <c r="V692" i="4"/>
  <c r="V693" i="4"/>
  <c r="V694" i="4"/>
  <c r="V695" i="4"/>
  <c r="V696" i="4"/>
  <c r="V697" i="4"/>
  <c r="V698" i="4"/>
  <c r="V699" i="4"/>
  <c r="V700" i="4"/>
  <c r="V701" i="4"/>
  <c r="V702" i="4"/>
  <c r="V703" i="4"/>
  <c r="V704" i="4"/>
  <c r="V705" i="4"/>
  <c r="V706" i="4"/>
  <c r="V707" i="4"/>
  <c r="V708" i="4"/>
  <c r="V709" i="4"/>
  <c r="V710" i="4"/>
  <c r="V711" i="4"/>
  <c r="V712" i="4"/>
  <c r="V713" i="4"/>
  <c r="V714" i="4"/>
  <c r="V715" i="4"/>
  <c r="V716" i="4"/>
  <c r="V717" i="4"/>
  <c r="V718" i="4"/>
  <c r="V719" i="4"/>
  <c r="V720" i="4"/>
  <c r="V721" i="4"/>
  <c r="V722" i="4"/>
  <c r="V723" i="4"/>
  <c r="V724" i="4"/>
  <c r="V725" i="4"/>
  <c r="V726" i="4"/>
  <c r="V727" i="4"/>
  <c r="V728" i="4"/>
  <c r="V729" i="4"/>
  <c r="V730" i="4"/>
  <c r="V731" i="4"/>
  <c r="V732" i="4"/>
  <c r="V733" i="4"/>
  <c r="V734" i="4"/>
  <c r="V735" i="4"/>
  <c r="V736" i="4"/>
  <c r="V737" i="4"/>
  <c r="V738" i="4"/>
  <c r="V739" i="4"/>
  <c r="V740" i="4"/>
  <c r="V741" i="4"/>
  <c r="V742" i="4"/>
  <c r="V743" i="4"/>
  <c r="V744" i="4"/>
  <c r="V745" i="4"/>
  <c r="V746" i="4"/>
  <c r="V747" i="4"/>
  <c r="V748" i="4"/>
  <c r="V749" i="4"/>
  <c r="V750" i="4"/>
  <c r="V751" i="4"/>
  <c r="V752" i="4"/>
  <c r="V753" i="4"/>
  <c r="V754" i="4"/>
  <c r="V755" i="4"/>
  <c r="V756" i="4"/>
  <c r="V757" i="4"/>
  <c r="V758" i="4"/>
  <c r="V759" i="4"/>
  <c r="V760" i="4"/>
  <c r="V761" i="4"/>
  <c r="V762" i="4"/>
  <c r="V763" i="4"/>
  <c r="V764" i="4"/>
  <c r="V765" i="4"/>
  <c r="V766" i="4"/>
  <c r="V767" i="4"/>
  <c r="V768" i="4"/>
  <c r="V769" i="4"/>
  <c r="V770" i="4"/>
  <c r="V771" i="4"/>
  <c r="V772" i="4"/>
  <c r="V773" i="4"/>
  <c r="V774" i="4"/>
  <c r="V775" i="4"/>
  <c r="V776" i="4"/>
  <c r="V777" i="4"/>
  <c r="V778" i="4"/>
  <c r="V779" i="4"/>
  <c r="V780" i="4"/>
  <c r="V781" i="4"/>
  <c r="V782" i="4"/>
  <c r="V783" i="4"/>
  <c r="V784" i="4"/>
  <c r="V785" i="4"/>
  <c r="V786" i="4"/>
  <c r="V787" i="4"/>
  <c r="V788" i="4"/>
  <c r="V789" i="4"/>
  <c r="V790" i="4"/>
  <c r="V791" i="4"/>
  <c r="V792" i="4"/>
  <c r="V793" i="4"/>
  <c r="V794" i="4"/>
  <c r="V795" i="4"/>
  <c r="V796" i="4"/>
  <c r="V797" i="4"/>
  <c r="V798" i="4"/>
  <c r="V799" i="4"/>
  <c r="V800" i="4"/>
  <c r="V801" i="4"/>
  <c r="V802" i="4"/>
  <c r="V803" i="4"/>
  <c r="V804" i="4"/>
  <c r="V805" i="4"/>
  <c r="V806" i="4"/>
  <c r="V807" i="4"/>
  <c r="V808" i="4"/>
  <c r="V809" i="4"/>
  <c r="V810" i="4"/>
  <c r="V811" i="4"/>
  <c r="V812" i="4"/>
  <c r="V813" i="4"/>
  <c r="V814" i="4"/>
  <c r="V815" i="4"/>
  <c r="V816" i="4"/>
  <c r="V817" i="4"/>
  <c r="V818" i="4"/>
  <c r="V819" i="4"/>
  <c r="V820" i="4"/>
  <c r="V821" i="4"/>
  <c r="V822" i="4"/>
  <c r="V823" i="4"/>
  <c r="V824" i="4"/>
  <c r="V825" i="4"/>
  <c r="V826" i="4"/>
  <c r="V827" i="4"/>
  <c r="V828" i="4"/>
  <c r="V829" i="4"/>
  <c r="V830" i="4"/>
  <c r="V831" i="4"/>
  <c r="V832" i="4"/>
  <c r="V833" i="4"/>
  <c r="V834" i="4"/>
  <c r="V835" i="4"/>
  <c r="V836" i="4"/>
  <c r="V837" i="4"/>
  <c r="V838" i="4"/>
  <c r="V839" i="4"/>
  <c r="V840" i="4"/>
  <c r="V841" i="4"/>
  <c r="V842" i="4"/>
  <c r="V843" i="4"/>
  <c r="V844" i="4"/>
  <c r="V845" i="4"/>
  <c r="V846" i="4"/>
  <c r="V847" i="4"/>
  <c r="V848" i="4"/>
  <c r="V849" i="4"/>
  <c r="V850" i="4"/>
  <c r="V851" i="4"/>
  <c r="V852" i="4"/>
  <c r="V853" i="4"/>
  <c r="V854" i="4"/>
  <c r="V855" i="4"/>
  <c r="V856" i="4"/>
  <c r="V857" i="4"/>
  <c r="V858" i="4"/>
  <c r="V859" i="4"/>
  <c r="V860" i="4"/>
  <c r="V861" i="4"/>
  <c r="V862" i="4"/>
  <c r="V863" i="4"/>
  <c r="V864" i="4"/>
  <c r="V865" i="4"/>
  <c r="V866" i="4"/>
  <c r="V867" i="4"/>
  <c r="V868" i="4"/>
  <c r="V869" i="4"/>
  <c r="V870" i="4"/>
  <c r="V871" i="4"/>
  <c r="V872" i="4"/>
  <c r="V873" i="4"/>
  <c r="V874" i="4"/>
  <c r="V875" i="4"/>
  <c r="V876" i="4"/>
  <c r="V877" i="4"/>
  <c r="V878" i="4"/>
  <c r="V879" i="4"/>
  <c r="V880" i="4"/>
  <c r="V881" i="4"/>
  <c r="V882" i="4"/>
  <c r="V883" i="4"/>
  <c r="V884" i="4"/>
  <c r="V885" i="4"/>
  <c r="V886" i="4"/>
  <c r="V887" i="4"/>
  <c r="V888" i="4"/>
  <c r="V889" i="4"/>
  <c r="V890" i="4"/>
  <c r="V891" i="4"/>
  <c r="V892" i="4"/>
  <c r="V893" i="4"/>
  <c r="V894" i="4"/>
  <c r="V895" i="4"/>
  <c r="V896" i="4"/>
  <c r="V897" i="4"/>
  <c r="V898" i="4"/>
  <c r="V899" i="4"/>
  <c r="V900" i="4"/>
  <c r="V901" i="4"/>
  <c r="V902" i="4"/>
  <c r="V903" i="4"/>
  <c r="V904" i="4"/>
  <c r="V905" i="4"/>
  <c r="V906" i="4"/>
  <c r="V907" i="4"/>
  <c r="V908" i="4"/>
  <c r="V909" i="4"/>
  <c r="V910" i="4"/>
  <c r="V911" i="4"/>
  <c r="V912" i="4"/>
  <c r="V913" i="4"/>
  <c r="V914" i="4"/>
  <c r="V915" i="4"/>
  <c r="V916" i="4"/>
  <c r="V917" i="4"/>
  <c r="V918" i="4"/>
  <c r="V919" i="4"/>
  <c r="V920" i="4"/>
  <c r="V921" i="4"/>
  <c r="V922" i="4"/>
  <c r="V923" i="4"/>
  <c r="V924" i="4"/>
  <c r="V925" i="4"/>
  <c r="V926" i="4"/>
  <c r="V927" i="4"/>
  <c r="V928" i="4"/>
  <c r="V929" i="4"/>
  <c r="V930" i="4"/>
  <c r="V931" i="4"/>
  <c r="V932" i="4"/>
  <c r="V933" i="4"/>
  <c r="V934" i="4"/>
  <c r="V935" i="4"/>
  <c r="V936" i="4"/>
  <c r="V937" i="4"/>
  <c r="V938" i="4"/>
  <c r="V939" i="4"/>
  <c r="V940" i="4"/>
  <c r="V941" i="4"/>
  <c r="V942" i="4"/>
  <c r="V943" i="4"/>
  <c r="V944" i="4"/>
  <c r="V945" i="4"/>
  <c r="V946" i="4"/>
  <c r="V947" i="4"/>
  <c r="V948" i="4"/>
  <c r="V949" i="4"/>
  <c r="V950" i="4"/>
  <c r="V951" i="4"/>
  <c r="V952" i="4"/>
  <c r="V953" i="4"/>
  <c r="V954" i="4"/>
  <c r="V955" i="4"/>
  <c r="V956" i="4"/>
  <c r="V957" i="4"/>
  <c r="V958" i="4"/>
  <c r="V959" i="4"/>
  <c r="V960" i="4"/>
  <c r="V961" i="4"/>
  <c r="V962" i="4"/>
  <c r="V963" i="4"/>
  <c r="V964" i="4"/>
  <c r="V965" i="4"/>
  <c r="V966" i="4"/>
  <c r="V967" i="4"/>
  <c r="V968" i="4"/>
  <c r="V969" i="4"/>
  <c r="V970" i="4"/>
  <c r="V971" i="4"/>
  <c r="V972" i="4"/>
  <c r="V973" i="4"/>
  <c r="V974" i="4"/>
  <c r="V975" i="4"/>
  <c r="V976" i="4"/>
  <c r="V977" i="4"/>
  <c r="V978" i="4"/>
  <c r="V979" i="4"/>
  <c r="V980" i="4"/>
  <c r="V981" i="4"/>
  <c r="V982" i="4"/>
  <c r="V983" i="4"/>
  <c r="V984" i="4"/>
  <c r="V985" i="4"/>
  <c r="V986" i="4"/>
  <c r="V987" i="4"/>
  <c r="V988" i="4"/>
  <c r="V989" i="4"/>
  <c r="V990" i="4"/>
  <c r="V991" i="4"/>
  <c r="V992" i="4"/>
  <c r="V993" i="4"/>
  <c r="V994" i="4"/>
  <c r="V995" i="4"/>
  <c r="V996" i="4"/>
  <c r="V997" i="4"/>
  <c r="V998" i="4"/>
  <c r="V999" i="4"/>
  <c r="V1000" i="4"/>
  <c r="V1001" i="4"/>
  <c r="V1002" i="4"/>
  <c r="V1003" i="4"/>
  <c r="V1004" i="4"/>
  <c r="V1005" i="4"/>
  <c r="V1006" i="4"/>
  <c r="V1007" i="4"/>
  <c r="V1008" i="4"/>
  <c r="V1009" i="4"/>
  <c r="V1010" i="4"/>
  <c r="V1011" i="4"/>
  <c r="V1012" i="4"/>
  <c r="V1013" i="4"/>
  <c r="V1014" i="4"/>
  <c r="V1015" i="4"/>
  <c r="V1016" i="4"/>
  <c r="V1017" i="4"/>
  <c r="V1018" i="4"/>
  <c r="V1019" i="4"/>
  <c r="V1020" i="4"/>
  <c r="V1021" i="4"/>
  <c r="V1022" i="4"/>
  <c r="V1023" i="4"/>
  <c r="V1024" i="4"/>
  <c r="V1025" i="4"/>
  <c r="V1026" i="4"/>
  <c r="V1027" i="4"/>
  <c r="V1028" i="4"/>
  <c r="V1029" i="4"/>
  <c r="V1030" i="4"/>
  <c r="V1031" i="4"/>
  <c r="V1032" i="4"/>
  <c r="V1033" i="4"/>
  <c r="V1034" i="4"/>
  <c r="V1035" i="4"/>
  <c r="V1036" i="4"/>
  <c r="V1037" i="4"/>
  <c r="V1038" i="4"/>
  <c r="V1039" i="4"/>
  <c r="V1040" i="4"/>
  <c r="V1041" i="4"/>
  <c r="V1042" i="4"/>
  <c r="V1043" i="4"/>
  <c r="V1044" i="4"/>
  <c r="V1045" i="4"/>
  <c r="V1046" i="4"/>
  <c r="V1047" i="4"/>
  <c r="V1048" i="4"/>
  <c r="V1049" i="4"/>
  <c r="V1050" i="4"/>
  <c r="V1051" i="4"/>
  <c r="V1052" i="4"/>
  <c r="V1053" i="4"/>
  <c r="V1054" i="4"/>
  <c r="V1055" i="4"/>
  <c r="V1056" i="4"/>
  <c r="V1057" i="4"/>
  <c r="V1058" i="4"/>
  <c r="V1059" i="4"/>
  <c r="V1060" i="4"/>
  <c r="V1061" i="4"/>
  <c r="V1062" i="4"/>
  <c r="V1063" i="4"/>
  <c r="V1064" i="4"/>
  <c r="V1065" i="4"/>
  <c r="V1066" i="4"/>
  <c r="V1067" i="4"/>
  <c r="V1068" i="4"/>
  <c r="V1069" i="4"/>
  <c r="V1070" i="4"/>
  <c r="V1071" i="4"/>
  <c r="V1072" i="4"/>
  <c r="V1073" i="4"/>
  <c r="V1074" i="4"/>
  <c r="V1075" i="4"/>
  <c r="V1076" i="4"/>
  <c r="V1077" i="4"/>
  <c r="V1078" i="4"/>
  <c r="V1079" i="4"/>
  <c r="V1080" i="4"/>
  <c r="V1081" i="4"/>
  <c r="V1082" i="4"/>
  <c r="V1083" i="4"/>
  <c r="V1084" i="4"/>
  <c r="V1085" i="4"/>
  <c r="V1086" i="4"/>
  <c r="V1087" i="4"/>
  <c r="V1088" i="4"/>
  <c r="V1089" i="4"/>
  <c r="V1090" i="4"/>
  <c r="V1091" i="4"/>
  <c r="V1092" i="4"/>
  <c r="V1093" i="4"/>
  <c r="V1094" i="4"/>
  <c r="V1095" i="4"/>
  <c r="V1096" i="4"/>
  <c r="V1097" i="4"/>
  <c r="V1098" i="4"/>
  <c r="V1099" i="4"/>
  <c r="V1100" i="4"/>
  <c r="V1101" i="4"/>
  <c r="V1102" i="4"/>
  <c r="V1103" i="4"/>
  <c r="V1104" i="4"/>
  <c r="V1105" i="4"/>
  <c r="V1106" i="4"/>
  <c r="V1107" i="4"/>
  <c r="V1108" i="4"/>
  <c r="V1109" i="4"/>
  <c r="V1110" i="4"/>
  <c r="V1111" i="4"/>
  <c r="V1112" i="4"/>
  <c r="V1113" i="4"/>
  <c r="V1114" i="4"/>
  <c r="V1115" i="4"/>
  <c r="V1116" i="4"/>
  <c r="V1117" i="4"/>
  <c r="V1118" i="4"/>
  <c r="V1119" i="4"/>
  <c r="V1120" i="4"/>
  <c r="V1121" i="4"/>
  <c r="V1122" i="4"/>
  <c r="V1123" i="4"/>
  <c r="V1124" i="4"/>
  <c r="V1125" i="4"/>
  <c r="V1126" i="4"/>
  <c r="V1127" i="4"/>
  <c r="V1128" i="4"/>
  <c r="V1129" i="4"/>
  <c r="V1130" i="4"/>
  <c r="V1131" i="4"/>
  <c r="V1132" i="4"/>
  <c r="V1133" i="4"/>
  <c r="V1134" i="4"/>
  <c r="V1135" i="4"/>
  <c r="V1136" i="4"/>
  <c r="V1137" i="4"/>
  <c r="V1138" i="4"/>
  <c r="V1139" i="4"/>
  <c r="V1140" i="4"/>
  <c r="V1141" i="4"/>
  <c r="V1142" i="4"/>
  <c r="V1143" i="4"/>
  <c r="V1144" i="4"/>
  <c r="V1145" i="4"/>
  <c r="V1146" i="4"/>
  <c r="V1147" i="4"/>
  <c r="V1148" i="4"/>
  <c r="V1149" i="4"/>
  <c r="V1150" i="4"/>
  <c r="V1151" i="4"/>
  <c r="V1152" i="4"/>
  <c r="V1153" i="4"/>
  <c r="V1154" i="4"/>
  <c r="V1155" i="4"/>
  <c r="V1156" i="4"/>
  <c r="V1157" i="4"/>
  <c r="V1158" i="4"/>
  <c r="V1159" i="4"/>
  <c r="V1160" i="4"/>
  <c r="V1161" i="4"/>
  <c r="V1162" i="4"/>
  <c r="V1163" i="4"/>
  <c r="V1164" i="4"/>
  <c r="V1165" i="4"/>
  <c r="V1166" i="4"/>
  <c r="V1167" i="4"/>
  <c r="V1168" i="4"/>
  <c r="V1169" i="4"/>
  <c r="V1170" i="4"/>
  <c r="V1171" i="4"/>
  <c r="V1172" i="4"/>
  <c r="V1173" i="4"/>
  <c r="V1174" i="4"/>
  <c r="V1175" i="4"/>
  <c r="V1176" i="4"/>
  <c r="V1177" i="4"/>
  <c r="V1178" i="4"/>
  <c r="V1179" i="4"/>
  <c r="V1180" i="4"/>
  <c r="V1181" i="4"/>
  <c r="V1182" i="4"/>
  <c r="V1183" i="4"/>
  <c r="V1184" i="4"/>
  <c r="V1185" i="4"/>
  <c r="V1186" i="4"/>
  <c r="V1187" i="4"/>
  <c r="V1188" i="4"/>
  <c r="V1189" i="4"/>
  <c r="V1190" i="4"/>
  <c r="V1191" i="4"/>
  <c r="V1192" i="4"/>
  <c r="V1193" i="4"/>
  <c r="V1194" i="4"/>
  <c r="V1195" i="4"/>
  <c r="V1196" i="4"/>
  <c r="V1197" i="4"/>
  <c r="V1198" i="4"/>
  <c r="V1199" i="4"/>
  <c r="V1200" i="4"/>
  <c r="V1201" i="4"/>
  <c r="V1202" i="4"/>
  <c r="V1203" i="4"/>
  <c r="V1204" i="4"/>
  <c r="V1205" i="4"/>
  <c r="V1206" i="4"/>
  <c r="V1207" i="4"/>
  <c r="V1208" i="4"/>
  <c r="V1209" i="4"/>
  <c r="V1210" i="4"/>
  <c r="V1211" i="4"/>
  <c r="V1212" i="4"/>
  <c r="V1213" i="4"/>
  <c r="V1214" i="4"/>
  <c r="V1215" i="4"/>
  <c r="V1216" i="4"/>
  <c r="V1217" i="4"/>
  <c r="V1218" i="4"/>
  <c r="V1219" i="4"/>
  <c r="V1220" i="4"/>
  <c r="V1221" i="4"/>
  <c r="V1222" i="4"/>
  <c r="V1223" i="4"/>
  <c r="V1224" i="4"/>
  <c r="V1225" i="4"/>
  <c r="V1226" i="4"/>
  <c r="V1227" i="4"/>
  <c r="V1228" i="4"/>
  <c r="V1229" i="4"/>
  <c r="V1230" i="4"/>
  <c r="V1231" i="4"/>
  <c r="V1232" i="4"/>
  <c r="V1233" i="4"/>
  <c r="V1234" i="4"/>
  <c r="V1235" i="4"/>
  <c r="V1236" i="4"/>
  <c r="V1237" i="4"/>
  <c r="V1238" i="4"/>
  <c r="V1239" i="4"/>
  <c r="V1240" i="4"/>
  <c r="V1241" i="4"/>
  <c r="V1242" i="4"/>
  <c r="V1243" i="4"/>
  <c r="V1244" i="4"/>
  <c r="V1245" i="4"/>
  <c r="V1246" i="4"/>
  <c r="V1247" i="4"/>
  <c r="V1248" i="4"/>
  <c r="V1249" i="4"/>
  <c r="V1250" i="4"/>
  <c r="V1251" i="4"/>
  <c r="V1252" i="4"/>
  <c r="V1253" i="4"/>
  <c r="V1254" i="4"/>
  <c r="V1255" i="4"/>
  <c r="V1256" i="4"/>
  <c r="V1257" i="4"/>
  <c r="V1258" i="4"/>
  <c r="V1259" i="4"/>
  <c r="V1260" i="4"/>
  <c r="V1261" i="4"/>
  <c r="V1262" i="4"/>
  <c r="V1263" i="4"/>
  <c r="V1264" i="4"/>
  <c r="V1265" i="4"/>
  <c r="V1266" i="4"/>
  <c r="V1267" i="4"/>
  <c r="V1268" i="4"/>
  <c r="V1269" i="4"/>
  <c r="V1270" i="4"/>
  <c r="V1271" i="4"/>
  <c r="V1272" i="4"/>
  <c r="V1273" i="4"/>
  <c r="V1274" i="4"/>
  <c r="V1275" i="4"/>
  <c r="V1276" i="4"/>
  <c r="V1277" i="4"/>
  <c r="V1278" i="4"/>
  <c r="V1279" i="4"/>
  <c r="V1280" i="4"/>
  <c r="V1281" i="4"/>
  <c r="V1282" i="4"/>
  <c r="V1283" i="4"/>
  <c r="V1284" i="4"/>
  <c r="V1285" i="4"/>
  <c r="V1286" i="4"/>
  <c r="V1287" i="4"/>
  <c r="V1288" i="4"/>
  <c r="V1289" i="4"/>
  <c r="V1290" i="4"/>
  <c r="V1291" i="4"/>
  <c r="V1292" i="4"/>
  <c r="V1293" i="4"/>
  <c r="V1294" i="4"/>
  <c r="V1295" i="4"/>
  <c r="V1296" i="4"/>
  <c r="V1297" i="4"/>
  <c r="V1298" i="4"/>
  <c r="V1299" i="4"/>
  <c r="V1300" i="4"/>
  <c r="V1301" i="4"/>
  <c r="V1302" i="4"/>
  <c r="V1303" i="4"/>
  <c r="V1304" i="4"/>
  <c r="V1305" i="4"/>
  <c r="V1306" i="4"/>
  <c r="V1307" i="4"/>
  <c r="V1308" i="4"/>
  <c r="V1309" i="4"/>
  <c r="V1310" i="4"/>
  <c r="V1311" i="4"/>
  <c r="V1312" i="4"/>
  <c r="V1313" i="4"/>
  <c r="V1314" i="4"/>
  <c r="V1315" i="4"/>
  <c r="V1316" i="4"/>
  <c r="V1317" i="4"/>
  <c r="V1318" i="4"/>
  <c r="V1319" i="4"/>
  <c r="V1320" i="4"/>
  <c r="V1321" i="4"/>
  <c r="V1322" i="4"/>
  <c r="V1323" i="4"/>
  <c r="V1324" i="4"/>
  <c r="V1325" i="4"/>
  <c r="V1326" i="4"/>
  <c r="V1327" i="4"/>
  <c r="V1328" i="4"/>
  <c r="V1329" i="4"/>
  <c r="V1330" i="4"/>
  <c r="V1331" i="4"/>
  <c r="V1332" i="4"/>
  <c r="V1333" i="4"/>
  <c r="V1334" i="4"/>
  <c r="V1335" i="4"/>
  <c r="V1336" i="4"/>
  <c r="V1337" i="4"/>
  <c r="V1338" i="4"/>
  <c r="V1339" i="4"/>
  <c r="V1340" i="4"/>
  <c r="V1341" i="4"/>
  <c r="V1342" i="4"/>
  <c r="V1343" i="4"/>
  <c r="V1344" i="4"/>
  <c r="V1345" i="4"/>
  <c r="V1346" i="4"/>
  <c r="V1347" i="4"/>
  <c r="V1348" i="4"/>
  <c r="V1349" i="4"/>
  <c r="V1350" i="4"/>
  <c r="V1351" i="4"/>
  <c r="V1352" i="4"/>
  <c r="V1353" i="4"/>
  <c r="V1354" i="4"/>
  <c r="V1355" i="4"/>
  <c r="V1356" i="4"/>
  <c r="V1357" i="4"/>
  <c r="V1358" i="4"/>
  <c r="V1359" i="4"/>
  <c r="V1360" i="4"/>
  <c r="V1361" i="4"/>
  <c r="V1362" i="4"/>
  <c r="V1363" i="4"/>
  <c r="V1364" i="4"/>
  <c r="V1365" i="4"/>
  <c r="V1366" i="4"/>
  <c r="V1367" i="4"/>
  <c r="V1368" i="4"/>
  <c r="V1369" i="4"/>
  <c r="V1370" i="4"/>
  <c r="V1371" i="4"/>
  <c r="V1372" i="4"/>
  <c r="V1373" i="4"/>
  <c r="V1374" i="4"/>
  <c r="V1375" i="4"/>
  <c r="V1376" i="4"/>
  <c r="V1377" i="4"/>
  <c r="V1378" i="4"/>
  <c r="V1379" i="4"/>
  <c r="V1380" i="4"/>
  <c r="V1381" i="4"/>
  <c r="V1382" i="4"/>
  <c r="V1383" i="4"/>
  <c r="V1384" i="4"/>
  <c r="V1385" i="4"/>
  <c r="V1386" i="4"/>
  <c r="V1387" i="4"/>
  <c r="V1388" i="4"/>
  <c r="V1389" i="4"/>
  <c r="V1390" i="4"/>
  <c r="V1391" i="4"/>
  <c r="V1392" i="4"/>
  <c r="V1393" i="4"/>
  <c r="V1394" i="4"/>
  <c r="V1395" i="4"/>
  <c r="V1396" i="4"/>
  <c r="V1397" i="4"/>
  <c r="V1398" i="4"/>
  <c r="V1399" i="4"/>
  <c r="V1400" i="4"/>
  <c r="V1401" i="4"/>
  <c r="V1402" i="4"/>
  <c r="V1403" i="4"/>
  <c r="V1404" i="4"/>
  <c r="V1405" i="4"/>
  <c r="V1406" i="4"/>
  <c r="V1407" i="4"/>
  <c r="V1408" i="4"/>
  <c r="V1409" i="4"/>
  <c r="V1410" i="4"/>
  <c r="V1411" i="4"/>
  <c r="V1412" i="4"/>
  <c r="V1413" i="4"/>
  <c r="V1414" i="4"/>
  <c r="V1415" i="4"/>
  <c r="V1416" i="4"/>
  <c r="V1417" i="4"/>
  <c r="V1418" i="4"/>
  <c r="V1419" i="4"/>
  <c r="V1420" i="4"/>
  <c r="V1421" i="4"/>
  <c r="V1422" i="4"/>
  <c r="V1423" i="4"/>
  <c r="V1424" i="4"/>
  <c r="V1425" i="4"/>
  <c r="V1426" i="4"/>
  <c r="V1427" i="4"/>
  <c r="V1428" i="4"/>
  <c r="V1429" i="4"/>
  <c r="V1430" i="4"/>
  <c r="V1431" i="4"/>
  <c r="V1432" i="4"/>
  <c r="V1433" i="4"/>
  <c r="V1434" i="4"/>
  <c r="V1435" i="4"/>
  <c r="V1436" i="4"/>
  <c r="V1437" i="4"/>
  <c r="V1438" i="4"/>
  <c r="V1439" i="4"/>
  <c r="V1440" i="4"/>
  <c r="V1441" i="4"/>
  <c r="V1442" i="4"/>
  <c r="V1443" i="4"/>
  <c r="V1444" i="4"/>
  <c r="V1445" i="4"/>
  <c r="V1446" i="4"/>
  <c r="V1447" i="4"/>
  <c r="V1448" i="4"/>
  <c r="V1449" i="4"/>
  <c r="V1450" i="4"/>
  <c r="V1451" i="4"/>
  <c r="V1452" i="4"/>
  <c r="V1453" i="4"/>
  <c r="V1454" i="4"/>
  <c r="V1455" i="4"/>
  <c r="V1456" i="4"/>
  <c r="V1457" i="4"/>
  <c r="V1458" i="4"/>
  <c r="V1459" i="4"/>
  <c r="V1460" i="4"/>
  <c r="V1461" i="4"/>
  <c r="V1462" i="4"/>
  <c r="V1463" i="4"/>
  <c r="V1464" i="4"/>
  <c r="V1465" i="4"/>
  <c r="V1466" i="4"/>
  <c r="V1467" i="4"/>
  <c r="V1468" i="4"/>
  <c r="V1469" i="4"/>
  <c r="V1470" i="4"/>
  <c r="V1471" i="4"/>
  <c r="V1472" i="4"/>
  <c r="V1473" i="4"/>
  <c r="V1474" i="4"/>
  <c r="V1475" i="4"/>
  <c r="V1476" i="4"/>
  <c r="V1477" i="4"/>
  <c r="V1478" i="4"/>
  <c r="V1479" i="4"/>
  <c r="V1480" i="4"/>
  <c r="V1481" i="4"/>
  <c r="V1482" i="4"/>
  <c r="V1483" i="4"/>
  <c r="V1484" i="4"/>
  <c r="V1485" i="4"/>
  <c r="V1486" i="4"/>
  <c r="V1487" i="4"/>
  <c r="V1488" i="4"/>
  <c r="V1489" i="4"/>
  <c r="V1490" i="4"/>
  <c r="V1491" i="4"/>
  <c r="V1492" i="4"/>
  <c r="V1493" i="4"/>
  <c r="V1494" i="4"/>
  <c r="V1495" i="4"/>
  <c r="V1496" i="4"/>
  <c r="V1497" i="4"/>
  <c r="V1498" i="4"/>
  <c r="V1499" i="4"/>
  <c r="V1500" i="4"/>
  <c r="V1501" i="4"/>
  <c r="V1502" i="4"/>
  <c r="V1503" i="4"/>
  <c r="V1504" i="4"/>
  <c r="V1505" i="4"/>
  <c r="V1506" i="4"/>
  <c r="V1507" i="4"/>
  <c r="V1508" i="4"/>
  <c r="V1509" i="4"/>
  <c r="V1510" i="4"/>
  <c r="V1511" i="4"/>
  <c r="V1512" i="4"/>
  <c r="V1513" i="4"/>
  <c r="V1514" i="4"/>
  <c r="V1515" i="4"/>
  <c r="V1516" i="4"/>
  <c r="V1517" i="4"/>
  <c r="V1518" i="4"/>
  <c r="V1519" i="4"/>
  <c r="V1520" i="4"/>
  <c r="V1521" i="4"/>
  <c r="V1522" i="4"/>
  <c r="V1523" i="4"/>
  <c r="V1524" i="4"/>
  <c r="V1525" i="4"/>
  <c r="V1526" i="4"/>
  <c r="V1527" i="4"/>
  <c r="V1528" i="4"/>
  <c r="V1529" i="4"/>
  <c r="V1530" i="4"/>
  <c r="V1531" i="4"/>
  <c r="V1532" i="4"/>
  <c r="V1533" i="4"/>
  <c r="V1534" i="4"/>
  <c r="V1535" i="4"/>
  <c r="V1536" i="4"/>
  <c r="V1537" i="4"/>
  <c r="V1538" i="4"/>
  <c r="V1539" i="4"/>
  <c r="V1540" i="4"/>
  <c r="V1541" i="4"/>
  <c r="V1542" i="4"/>
  <c r="V1543" i="4"/>
  <c r="V1544" i="4"/>
  <c r="V1545" i="4"/>
  <c r="V1546" i="4"/>
  <c r="V1547" i="4"/>
  <c r="V1548" i="4"/>
  <c r="V1549" i="4"/>
  <c r="V1550" i="4"/>
  <c r="V1551" i="4"/>
  <c r="V1552" i="4"/>
  <c r="V1553" i="4"/>
  <c r="V1554" i="4"/>
  <c r="V1555" i="4"/>
  <c r="V1556" i="4"/>
  <c r="V1557" i="4"/>
  <c r="V1558" i="4"/>
  <c r="V1559" i="4"/>
  <c r="V1560" i="4"/>
  <c r="V1561" i="4"/>
  <c r="V1562" i="4"/>
  <c r="V1563" i="4"/>
  <c r="V1564" i="4"/>
  <c r="V1565" i="4"/>
  <c r="V1566" i="4"/>
  <c r="V1567" i="4"/>
  <c r="V1568" i="4"/>
  <c r="V1569" i="4"/>
  <c r="V1570" i="4"/>
  <c r="V1571" i="4"/>
  <c r="V1572" i="4"/>
  <c r="V1573" i="4"/>
  <c r="V1574" i="4"/>
  <c r="V1575" i="4"/>
  <c r="V1576" i="4"/>
  <c r="V1577" i="4"/>
  <c r="V1578" i="4"/>
  <c r="V1579" i="4"/>
  <c r="V1580" i="4"/>
  <c r="V1581" i="4"/>
  <c r="V1582" i="4"/>
  <c r="V1583" i="4"/>
  <c r="V1584" i="4"/>
  <c r="V1585" i="4"/>
  <c r="V1586" i="4"/>
  <c r="V1587" i="4"/>
  <c r="V1588" i="4"/>
  <c r="V1589" i="4"/>
  <c r="V1590" i="4"/>
  <c r="V1591" i="4"/>
  <c r="V1592" i="4"/>
  <c r="V1593" i="4"/>
  <c r="V1594" i="4"/>
  <c r="V1595" i="4"/>
  <c r="V1596" i="4"/>
  <c r="V1597" i="4"/>
  <c r="V1598" i="4"/>
  <c r="V1599" i="4"/>
  <c r="V1600" i="4"/>
  <c r="V1601" i="4"/>
  <c r="V1602" i="4"/>
  <c r="V1603" i="4"/>
  <c r="V1604" i="4"/>
  <c r="V1605" i="4"/>
  <c r="V1606" i="4"/>
  <c r="V1607" i="4"/>
  <c r="V1608" i="4"/>
  <c r="V1609" i="4"/>
  <c r="V1610" i="4"/>
  <c r="V1611" i="4"/>
  <c r="V1612" i="4"/>
  <c r="V1613" i="4"/>
  <c r="V1614" i="4"/>
  <c r="V1615" i="4"/>
  <c r="V1616" i="4"/>
  <c r="V1617" i="4"/>
  <c r="V1618" i="4"/>
  <c r="V1619" i="4"/>
  <c r="V1620" i="4"/>
  <c r="V1621" i="4"/>
  <c r="V1622" i="4"/>
  <c r="V1623" i="4"/>
  <c r="V1624" i="4"/>
  <c r="V1625" i="4"/>
  <c r="V1626" i="4"/>
  <c r="V1627" i="4"/>
  <c r="V1628" i="4"/>
  <c r="V1629" i="4"/>
  <c r="V1630" i="4"/>
  <c r="V1631" i="4"/>
  <c r="V1632" i="4"/>
  <c r="V1633" i="4"/>
  <c r="V1634" i="4"/>
  <c r="V1635" i="4"/>
  <c r="V1636" i="4"/>
  <c r="V1637" i="4"/>
  <c r="V1638" i="4"/>
  <c r="V1639" i="4"/>
  <c r="V1640" i="4"/>
  <c r="V1641" i="4"/>
  <c r="V1642" i="4"/>
  <c r="V1643" i="4"/>
  <c r="V1644" i="4"/>
  <c r="V1645" i="4"/>
  <c r="V1646" i="4"/>
  <c r="V1647" i="4"/>
  <c r="V1648" i="4"/>
  <c r="V1649" i="4"/>
  <c r="V1650" i="4"/>
  <c r="V1651" i="4"/>
  <c r="V1652" i="4"/>
  <c r="V1653" i="4"/>
  <c r="V1654" i="4"/>
  <c r="V1655" i="4"/>
  <c r="V1656" i="4"/>
  <c r="V1657" i="4"/>
  <c r="V1658" i="4"/>
  <c r="V1659" i="4"/>
  <c r="V1660" i="4"/>
  <c r="V1661" i="4"/>
  <c r="V1662" i="4"/>
  <c r="V1663" i="4"/>
  <c r="V1664" i="4"/>
  <c r="V1665" i="4"/>
  <c r="V1666" i="4"/>
  <c r="V1667" i="4"/>
  <c r="V1668" i="4"/>
  <c r="V1669" i="4"/>
  <c r="V1670" i="4"/>
  <c r="V1671" i="4"/>
  <c r="V1672" i="4"/>
  <c r="V1673" i="4"/>
  <c r="V1674" i="4"/>
  <c r="V1675" i="4"/>
  <c r="V1676" i="4"/>
  <c r="V1677" i="4"/>
  <c r="V1678" i="4"/>
  <c r="V1679" i="4"/>
  <c r="V1680" i="4"/>
  <c r="V1681" i="4"/>
  <c r="V1682" i="4"/>
  <c r="V1683" i="4"/>
  <c r="V1684" i="4"/>
  <c r="V1685" i="4"/>
  <c r="V1686" i="4"/>
  <c r="V1687" i="4"/>
  <c r="V1688" i="4"/>
  <c r="V1689" i="4"/>
  <c r="V1690" i="4"/>
  <c r="V1691" i="4"/>
  <c r="V1692" i="4"/>
  <c r="V1693" i="4"/>
  <c r="V1694" i="4"/>
  <c r="V1695" i="4"/>
  <c r="V1696" i="4"/>
  <c r="V1697" i="4"/>
  <c r="V1698" i="4"/>
  <c r="V1699" i="4"/>
  <c r="V1700" i="4"/>
  <c r="V1701" i="4"/>
  <c r="V1702" i="4"/>
  <c r="V1703" i="4"/>
  <c r="V1704" i="4"/>
  <c r="V1705" i="4"/>
  <c r="V1706" i="4"/>
  <c r="V1707" i="4"/>
  <c r="V1708" i="4"/>
  <c r="V1709" i="4"/>
  <c r="V1710" i="4"/>
  <c r="V1711" i="4"/>
  <c r="V1712" i="4"/>
  <c r="V1713" i="4"/>
  <c r="V1714" i="4"/>
  <c r="V1715" i="4"/>
  <c r="V1716" i="4"/>
  <c r="V1717" i="4"/>
  <c r="V1718" i="4"/>
  <c r="V1719" i="4"/>
  <c r="V1720" i="4"/>
  <c r="V1721" i="4"/>
  <c r="V1722" i="4"/>
  <c r="V1723" i="4"/>
  <c r="V1724" i="4"/>
  <c r="V1725" i="4"/>
  <c r="V1726" i="4"/>
  <c r="V1727" i="4"/>
  <c r="V1728" i="4"/>
  <c r="V1729" i="4"/>
  <c r="V1730" i="4"/>
  <c r="V1731" i="4"/>
  <c r="V1732" i="4"/>
  <c r="V1733" i="4"/>
  <c r="V1734" i="4"/>
  <c r="V1735" i="4"/>
  <c r="V1736" i="4"/>
  <c r="V1737" i="4"/>
  <c r="V1738" i="4"/>
  <c r="V1739" i="4"/>
  <c r="V1740" i="4"/>
  <c r="V1741" i="4"/>
  <c r="V1742" i="4"/>
  <c r="V1743" i="4"/>
  <c r="V1744" i="4"/>
  <c r="V1745" i="4"/>
  <c r="V1746" i="4"/>
  <c r="V1747" i="4"/>
  <c r="V1748" i="4"/>
  <c r="V1749" i="4"/>
  <c r="V1750" i="4"/>
  <c r="V1751" i="4"/>
  <c r="V1752" i="4"/>
  <c r="V1753" i="4"/>
  <c r="V1754" i="4"/>
  <c r="V1755" i="4"/>
  <c r="V1756" i="4"/>
  <c r="V1757" i="4"/>
  <c r="V1758" i="4"/>
  <c r="V1759" i="4"/>
  <c r="V1760" i="4"/>
  <c r="V1761" i="4"/>
  <c r="V1762" i="4"/>
  <c r="V1763" i="4"/>
  <c r="V1764" i="4"/>
  <c r="V1765" i="4"/>
  <c r="V1766" i="4"/>
  <c r="V1767" i="4"/>
  <c r="V1768" i="4"/>
  <c r="V1769" i="4"/>
  <c r="V1770" i="4"/>
  <c r="V1771" i="4"/>
  <c r="V1772" i="4"/>
  <c r="V1773" i="4"/>
  <c r="V1774" i="4"/>
  <c r="V1775" i="4"/>
  <c r="V1776" i="4"/>
  <c r="V1777" i="4"/>
  <c r="V1778" i="4"/>
  <c r="V1779" i="4"/>
  <c r="V1780" i="4"/>
  <c r="V1781" i="4"/>
  <c r="V1782" i="4"/>
  <c r="V1783" i="4"/>
  <c r="V1784" i="4"/>
  <c r="V1785" i="4"/>
  <c r="V1786" i="4"/>
  <c r="V1787" i="4"/>
  <c r="V1788" i="4"/>
  <c r="V1789" i="4"/>
  <c r="V1790" i="4"/>
  <c r="V1791" i="4"/>
  <c r="V1792" i="4"/>
  <c r="V1793" i="4"/>
  <c r="V1794" i="4"/>
  <c r="V1795" i="4"/>
  <c r="V1796" i="4"/>
  <c r="V1797" i="4"/>
  <c r="V1798" i="4"/>
  <c r="V1799" i="4"/>
  <c r="V1800" i="4"/>
  <c r="V1801" i="4"/>
  <c r="V1802" i="4"/>
  <c r="V1803" i="4"/>
  <c r="V1804" i="4"/>
  <c r="V1805" i="4"/>
  <c r="V1806" i="4"/>
  <c r="V1807" i="4"/>
  <c r="V1808" i="4"/>
  <c r="V1809" i="4"/>
  <c r="V1810" i="4"/>
  <c r="V1811" i="4"/>
  <c r="V1812" i="4"/>
  <c r="V1813" i="4"/>
  <c r="V1814" i="4"/>
  <c r="V1815" i="4"/>
  <c r="V1816" i="4"/>
  <c r="V1817" i="4"/>
  <c r="V1818" i="4"/>
  <c r="V1819" i="4"/>
  <c r="V1820" i="4"/>
  <c r="V1821" i="4"/>
  <c r="V1822" i="4"/>
  <c r="V1823" i="4"/>
  <c r="V1824" i="4"/>
  <c r="V1825" i="4"/>
  <c r="V1826" i="4"/>
  <c r="V1827" i="4"/>
  <c r="V1828" i="4"/>
  <c r="V1829" i="4"/>
  <c r="V1830" i="4"/>
  <c r="V1831" i="4"/>
  <c r="V1832" i="4"/>
  <c r="V1833" i="4"/>
  <c r="V1834" i="4"/>
  <c r="V1835" i="4"/>
  <c r="V1836" i="4"/>
  <c r="V1837" i="4"/>
  <c r="V1838" i="4"/>
  <c r="V1839" i="4"/>
  <c r="V1840" i="4"/>
  <c r="V1841" i="4"/>
  <c r="V1842" i="4"/>
  <c r="V1843" i="4"/>
  <c r="V1844" i="4"/>
  <c r="V1845" i="4"/>
  <c r="V1846" i="4"/>
  <c r="V1847" i="4"/>
  <c r="V1848" i="4"/>
  <c r="V1849" i="4"/>
  <c r="V1850" i="4"/>
  <c r="V1851" i="4"/>
  <c r="V1852" i="4"/>
  <c r="V1853" i="4"/>
  <c r="V1854" i="4"/>
  <c r="V1855" i="4"/>
  <c r="V1856" i="4"/>
  <c r="V1857" i="4"/>
  <c r="V1858" i="4"/>
  <c r="V1859" i="4"/>
  <c r="V1860" i="4"/>
  <c r="V1861" i="4"/>
  <c r="V1862" i="4"/>
  <c r="V1863" i="4"/>
  <c r="V1864" i="4"/>
  <c r="V1865" i="4"/>
  <c r="V1866" i="4"/>
  <c r="V1867" i="4"/>
  <c r="V1868" i="4"/>
  <c r="V1869" i="4"/>
  <c r="V1870" i="4"/>
  <c r="V1871" i="4"/>
  <c r="V1872" i="4"/>
  <c r="V1873" i="4"/>
  <c r="V1874" i="4"/>
  <c r="V1875" i="4"/>
  <c r="V1876" i="4"/>
  <c r="V1877" i="4"/>
  <c r="V1878" i="4"/>
  <c r="V1879" i="4"/>
  <c r="V1880" i="4"/>
  <c r="V1881" i="4"/>
  <c r="V1882" i="4"/>
  <c r="V1883" i="4"/>
  <c r="V1884" i="4"/>
  <c r="V1885" i="4"/>
  <c r="V1886" i="4"/>
  <c r="V1887" i="4"/>
  <c r="V1888" i="4"/>
  <c r="V1889" i="4"/>
  <c r="V1890" i="4"/>
  <c r="V1891" i="4"/>
  <c r="V1892" i="4"/>
  <c r="V1893" i="4"/>
  <c r="V1894" i="4"/>
  <c r="V1895" i="4"/>
  <c r="V1896" i="4"/>
  <c r="V1897" i="4"/>
  <c r="V1898" i="4"/>
  <c r="V1899" i="4"/>
  <c r="V1900" i="4"/>
  <c r="V1901" i="4"/>
  <c r="V1902" i="4"/>
  <c r="V1903" i="4"/>
  <c r="V1904" i="4"/>
  <c r="V1905" i="4"/>
  <c r="V1906" i="4"/>
  <c r="V1907" i="4"/>
  <c r="V1908" i="4"/>
  <c r="V1909" i="4"/>
  <c r="V1910" i="4"/>
  <c r="V1911" i="4"/>
  <c r="V1912" i="4"/>
  <c r="V1913" i="4"/>
  <c r="V1914" i="4"/>
  <c r="V1915" i="4"/>
  <c r="V1916" i="4"/>
  <c r="V1917" i="4"/>
  <c r="V1918" i="4"/>
  <c r="V1919" i="4"/>
  <c r="V1920" i="4"/>
  <c r="V1921" i="4"/>
  <c r="V1922" i="4"/>
  <c r="V1923" i="4"/>
  <c r="V1924" i="4"/>
  <c r="V1925" i="4"/>
  <c r="V1926" i="4"/>
  <c r="V1927" i="4"/>
  <c r="V1928" i="4"/>
  <c r="V1929" i="4"/>
  <c r="V1930" i="4"/>
  <c r="V1931" i="4"/>
  <c r="V1932" i="4"/>
  <c r="V1933" i="4"/>
  <c r="V1934" i="4"/>
  <c r="V1935" i="4"/>
  <c r="V1936" i="4"/>
  <c r="V1937" i="4"/>
  <c r="V1938" i="4"/>
  <c r="V1939" i="4"/>
  <c r="V1940" i="4"/>
  <c r="V1941" i="4"/>
  <c r="V1942" i="4"/>
  <c r="V1943" i="4"/>
  <c r="V1944" i="4"/>
  <c r="V1945" i="4"/>
  <c r="V1946" i="4"/>
  <c r="V1947" i="4"/>
  <c r="V1948" i="4"/>
  <c r="V1949" i="4"/>
  <c r="V1950" i="4"/>
  <c r="V1951" i="4"/>
  <c r="V1952" i="4"/>
  <c r="V1953" i="4"/>
  <c r="V1954" i="4"/>
  <c r="V1955" i="4"/>
  <c r="V1956" i="4"/>
  <c r="V1957" i="4"/>
  <c r="V1958" i="4"/>
  <c r="V1959" i="4"/>
  <c r="V1960" i="4"/>
  <c r="V1961" i="4"/>
  <c r="V1962" i="4"/>
  <c r="V1963" i="4"/>
  <c r="V1964" i="4"/>
  <c r="V1965" i="4"/>
  <c r="V1966" i="4"/>
  <c r="V1967" i="4"/>
  <c r="V1968" i="4"/>
  <c r="V1969" i="4"/>
  <c r="V1970" i="4"/>
  <c r="V1971" i="4"/>
  <c r="V1972" i="4"/>
  <c r="V1973" i="4"/>
  <c r="V1974" i="4"/>
  <c r="V1975" i="4"/>
  <c r="V1976" i="4"/>
  <c r="V1977" i="4"/>
  <c r="V1978" i="4"/>
  <c r="V1979" i="4"/>
  <c r="V1980" i="4"/>
  <c r="V1981" i="4"/>
  <c r="V1982" i="4"/>
  <c r="V1983" i="4"/>
  <c r="V1984" i="4"/>
  <c r="V1985" i="4"/>
  <c r="V1986" i="4"/>
  <c r="V1987" i="4"/>
  <c r="V1988" i="4"/>
  <c r="V1989" i="4"/>
  <c r="V1990" i="4"/>
  <c r="V1991" i="4"/>
  <c r="V1992" i="4"/>
  <c r="V1993" i="4"/>
  <c r="V1994" i="4"/>
  <c r="V1995" i="4"/>
  <c r="V1996" i="4"/>
  <c r="V1997" i="4"/>
  <c r="V1998" i="4"/>
  <c r="V1999" i="4"/>
  <c r="V2000" i="4"/>
  <c r="V2001" i="4"/>
  <c r="V2002" i="4"/>
  <c r="V2003" i="4"/>
  <c r="V2004" i="4"/>
  <c r="V2005" i="4"/>
  <c r="V2006" i="4"/>
  <c r="V2007" i="4"/>
  <c r="V2008" i="4"/>
  <c r="V2009" i="4"/>
  <c r="V2010" i="4"/>
  <c r="V2011" i="4"/>
  <c r="V2012" i="4"/>
  <c r="V2013" i="4"/>
  <c r="V2014" i="4"/>
  <c r="V2015" i="4"/>
  <c r="V2016" i="4"/>
  <c r="V2017" i="4"/>
  <c r="V2018" i="4"/>
  <c r="V2019" i="4"/>
  <c r="V2020" i="4"/>
  <c r="V2021" i="4"/>
  <c r="V2022" i="4"/>
  <c r="V2023" i="4"/>
  <c r="V2024" i="4"/>
  <c r="V2025" i="4"/>
  <c r="V2026" i="4"/>
  <c r="V2027" i="4"/>
  <c r="V2028" i="4"/>
  <c r="V2029" i="4"/>
  <c r="V2030" i="4"/>
  <c r="V2031" i="4"/>
  <c r="V2032" i="4"/>
  <c r="V2033" i="4"/>
  <c r="V2034" i="4"/>
  <c r="V2035" i="4"/>
  <c r="V2036" i="4"/>
  <c r="V2037" i="4"/>
  <c r="V2038" i="4"/>
  <c r="V2039" i="4"/>
  <c r="V2040" i="4"/>
  <c r="V2041" i="4"/>
  <c r="V2042" i="4"/>
  <c r="V2043" i="4"/>
  <c r="V2044" i="4"/>
  <c r="V2045" i="4"/>
  <c r="V2046" i="4"/>
  <c r="V2047" i="4"/>
  <c r="V2048" i="4"/>
  <c r="V2049" i="4"/>
  <c r="V2050" i="4"/>
  <c r="V2051" i="4"/>
  <c r="V2052" i="4"/>
  <c r="V2053" i="4"/>
  <c r="V2054" i="4"/>
  <c r="V2055" i="4"/>
  <c r="V2056" i="4"/>
  <c r="V2057" i="4"/>
  <c r="V2058" i="4"/>
  <c r="V2059" i="4"/>
  <c r="V2060" i="4"/>
  <c r="V2061" i="4"/>
  <c r="V2062" i="4"/>
  <c r="V2063" i="4"/>
  <c r="V2064" i="4"/>
  <c r="V2065" i="4"/>
  <c r="V2066" i="4"/>
  <c r="V2067" i="4"/>
  <c r="V2068" i="4"/>
  <c r="V2069" i="4"/>
  <c r="V2070" i="4"/>
  <c r="V2071" i="4"/>
  <c r="V2072" i="4"/>
  <c r="V2073" i="4"/>
  <c r="V2074" i="4"/>
  <c r="V2075" i="4"/>
  <c r="V2076" i="4"/>
  <c r="V2077" i="4"/>
  <c r="V2078" i="4"/>
  <c r="V2079" i="4"/>
  <c r="V2080" i="4"/>
  <c r="V2081" i="4"/>
  <c r="V2082" i="4"/>
  <c r="V2083" i="4"/>
  <c r="V2084" i="4"/>
  <c r="V2085" i="4"/>
  <c r="V2086" i="4"/>
  <c r="V2087" i="4"/>
  <c r="V2088" i="4"/>
  <c r="V2089" i="4"/>
  <c r="V2090" i="4"/>
  <c r="V2091" i="4"/>
  <c r="V2092" i="4"/>
  <c r="V2093" i="4"/>
  <c r="V2094" i="4"/>
  <c r="V2095" i="4"/>
  <c r="V2096" i="4"/>
  <c r="V2097" i="4"/>
  <c r="V2098" i="4"/>
  <c r="V2099" i="4"/>
  <c r="V2100" i="4"/>
  <c r="V2101" i="4"/>
  <c r="V2102" i="4"/>
  <c r="V2103" i="4"/>
  <c r="V2104" i="4"/>
  <c r="V2105" i="4"/>
  <c r="V2106" i="4"/>
  <c r="V2107" i="4"/>
  <c r="V2108" i="4"/>
  <c r="V2109" i="4"/>
  <c r="V2110" i="4"/>
  <c r="V2111" i="4"/>
  <c r="V2112" i="4"/>
  <c r="V2113" i="4"/>
  <c r="V2114" i="4"/>
  <c r="V2115" i="4"/>
  <c r="V2116" i="4"/>
  <c r="V2117" i="4"/>
  <c r="V2118" i="4"/>
  <c r="V2119" i="4"/>
  <c r="V2120" i="4"/>
  <c r="V2121" i="4"/>
  <c r="V2122" i="4"/>
  <c r="V2123" i="4"/>
  <c r="V2124" i="4"/>
  <c r="V2125" i="4"/>
  <c r="V2126" i="4"/>
  <c r="V2127" i="4"/>
  <c r="V2128" i="4"/>
  <c r="V2129" i="4"/>
  <c r="V2130" i="4"/>
  <c r="V2131" i="4"/>
  <c r="V2132" i="4"/>
  <c r="V2133" i="4"/>
  <c r="V2134" i="4"/>
  <c r="V2135" i="4"/>
  <c r="V2136" i="4"/>
  <c r="V2137" i="4"/>
  <c r="V2138" i="4"/>
  <c r="V2139" i="4"/>
  <c r="V2140" i="4"/>
  <c r="V2141" i="4"/>
  <c r="V2142" i="4"/>
  <c r="V2143" i="4"/>
  <c r="V2144" i="4"/>
  <c r="V2145" i="4"/>
  <c r="V2146" i="4"/>
  <c r="V2147" i="4"/>
  <c r="V2148" i="4"/>
  <c r="V2149" i="4"/>
  <c r="V2150" i="4"/>
  <c r="V2151" i="4"/>
  <c r="V2152" i="4"/>
  <c r="V2153" i="4"/>
  <c r="V2154" i="4"/>
  <c r="V2155" i="4"/>
  <c r="V2156" i="4"/>
  <c r="V2157" i="4"/>
  <c r="V2158" i="4"/>
  <c r="V2159" i="4"/>
  <c r="V2160" i="4"/>
  <c r="V2161" i="4"/>
  <c r="V2162" i="4"/>
  <c r="V2163" i="4"/>
  <c r="V2164" i="4"/>
  <c r="V2165" i="4"/>
  <c r="V2166" i="4"/>
  <c r="V2167" i="4"/>
  <c r="V2168" i="4"/>
  <c r="V2169" i="4"/>
  <c r="V2170" i="4"/>
  <c r="V2171" i="4"/>
  <c r="V2172" i="4"/>
  <c r="V2173" i="4"/>
  <c r="V2174" i="4"/>
  <c r="V2175" i="4"/>
  <c r="V2176" i="4"/>
  <c r="V2177" i="4"/>
  <c r="V2178" i="4"/>
  <c r="V2179" i="4"/>
  <c r="V2180" i="4"/>
  <c r="V2181" i="4"/>
  <c r="V2182" i="4"/>
  <c r="V2183" i="4"/>
  <c r="V2184" i="4"/>
  <c r="V2185" i="4"/>
  <c r="V2186" i="4"/>
  <c r="V2187" i="4"/>
  <c r="V2188" i="4"/>
  <c r="V2189" i="4"/>
  <c r="V2190" i="4"/>
  <c r="V2191" i="4"/>
  <c r="V2192" i="4"/>
  <c r="V2193" i="4"/>
  <c r="V2194" i="4"/>
  <c r="V2195" i="4"/>
  <c r="V2196" i="4"/>
  <c r="V2197" i="4"/>
  <c r="V2198" i="4"/>
  <c r="V2199" i="4"/>
  <c r="V2200" i="4"/>
  <c r="V2201" i="4"/>
  <c r="V2202" i="4"/>
  <c r="V2203" i="4"/>
  <c r="V2204" i="4"/>
  <c r="V2205" i="4"/>
  <c r="V2206" i="4"/>
  <c r="V2207" i="4"/>
  <c r="V2208" i="4"/>
  <c r="V2209" i="4"/>
  <c r="V2210" i="4"/>
  <c r="V2211" i="4"/>
  <c r="V2212" i="4"/>
  <c r="V2213" i="4"/>
  <c r="V2214" i="4"/>
  <c r="V2215" i="4"/>
  <c r="V2216" i="4"/>
  <c r="V2217" i="4"/>
  <c r="V2218" i="4"/>
  <c r="V2219" i="4"/>
  <c r="V2220" i="4"/>
  <c r="V2221" i="4"/>
  <c r="V2222" i="4"/>
  <c r="V2223" i="4"/>
  <c r="V2224" i="4"/>
  <c r="V2225" i="4"/>
  <c r="V2226" i="4"/>
  <c r="V2227" i="4"/>
  <c r="V2228" i="4"/>
  <c r="V2229" i="4"/>
  <c r="V2230" i="4"/>
  <c r="V2231" i="4"/>
  <c r="V2232" i="4"/>
  <c r="V2233" i="4"/>
  <c r="V2234" i="4"/>
  <c r="V2235" i="4"/>
  <c r="V2236" i="4"/>
  <c r="V2237" i="4"/>
  <c r="V2238" i="4"/>
  <c r="V2239" i="4"/>
  <c r="V2240" i="4"/>
  <c r="V2241" i="4"/>
  <c r="V2242" i="4"/>
  <c r="V2243" i="4"/>
  <c r="V2244" i="4"/>
  <c r="V2245" i="4"/>
  <c r="V2246" i="4"/>
  <c r="V2247" i="4"/>
  <c r="V2248" i="4"/>
  <c r="V2249" i="4"/>
  <c r="V2250" i="4"/>
  <c r="V2251" i="4"/>
  <c r="V2252" i="4"/>
  <c r="V2253" i="4"/>
  <c r="V2254" i="4"/>
  <c r="V2255" i="4"/>
  <c r="V2256" i="4"/>
  <c r="V2257" i="4"/>
  <c r="V2258" i="4"/>
  <c r="V2259" i="4"/>
  <c r="V2260" i="4"/>
  <c r="V2261" i="4"/>
  <c r="V2262" i="4"/>
  <c r="V2263" i="4"/>
  <c r="V2264" i="4"/>
  <c r="V2265" i="4"/>
  <c r="V2266" i="4"/>
  <c r="V2267" i="4"/>
  <c r="V2268" i="4"/>
  <c r="V2269" i="4"/>
  <c r="V2270" i="4"/>
  <c r="V2271" i="4"/>
  <c r="V2272" i="4"/>
  <c r="V2273" i="4"/>
  <c r="V2274" i="4"/>
  <c r="V2275" i="4"/>
  <c r="V2276" i="4"/>
  <c r="V2277" i="4"/>
  <c r="V2278" i="4"/>
  <c r="V2279" i="4"/>
  <c r="V2280" i="4"/>
  <c r="V2281" i="4"/>
  <c r="V2282" i="4"/>
  <c r="V2283" i="4"/>
  <c r="V2284" i="4"/>
  <c r="V2285" i="4"/>
  <c r="V2286" i="4"/>
  <c r="V2287" i="4"/>
  <c r="V2288" i="4"/>
  <c r="V2289" i="4"/>
  <c r="V2290" i="4"/>
  <c r="V2291" i="4"/>
  <c r="V2292" i="4"/>
  <c r="V2293" i="4"/>
  <c r="V2294" i="4"/>
  <c r="V2295" i="4"/>
  <c r="V2296" i="4"/>
  <c r="V2297" i="4"/>
  <c r="V2298" i="4"/>
  <c r="V2299" i="4"/>
  <c r="V2300" i="4"/>
  <c r="V2301" i="4"/>
  <c r="V2302" i="4"/>
  <c r="V2303" i="4"/>
  <c r="V2304" i="4"/>
  <c r="V2305" i="4"/>
  <c r="V2306" i="4"/>
  <c r="V2307" i="4"/>
  <c r="V2308" i="4"/>
  <c r="V2309" i="4"/>
  <c r="V2310" i="4"/>
  <c r="V2311" i="4"/>
  <c r="V2312" i="4"/>
  <c r="V2313" i="4"/>
  <c r="V2314" i="4"/>
  <c r="V2315" i="4"/>
  <c r="V2316" i="4"/>
  <c r="V2317" i="4"/>
  <c r="V2318" i="4"/>
  <c r="V2319" i="4"/>
  <c r="V2320" i="4"/>
  <c r="V2321" i="4"/>
  <c r="V2322" i="4"/>
  <c r="V2323" i="4"/>
  <c r="V2324" i="4"/>
  <c r="V2325" i="4"/>
  <c r="V2326" i="4"/>
  <c r="V2327" i="4"/>
  <c r="V2328" i="4"/>
  <c r="V2329" i="4"/>
  <c r="V2330" i="4"/>
  <c r="V2331" i="4"/>
  <c r="V2332" i="4"/>
  <c r="V2333" i="4"/>
  <c r="V2334" i="4"/>
  <c r="V2335" i="4"/>
  <c r="V2336" i="4"/>
  <c r="V2337" i="4"/>
  <c r="V2338" i="4"/>
  <c r="V2339" i="4"/>
  <c r="V2340" i="4"/>
  <c r="V2341" i="4"/>
  <c r="V2342" i="4"/>
  <c r="V2343" i="4"/>
  <c r="V2344" i="4"/>
  <c r="V2345" i="4"/>
  <c r="V2346" i="4"/>
  <c r="V2347" i="4"/>
  <c r="V2348" i="4"/>
  <c r="V2349" i="4"/>
  <c r="V2350" i="4"/>
  <c r="V2351" i="4"/>
  <c r="V2352" i="4"/>
  <c r="V2353" i="4"/>
  <c r="V2354" i="4"/>
  <c r="V2355" i="4"/>
  <c r="V2356" i="4"/>
  <c r="V2357" i="4"/>
  <c r="V2358" i="4"/>
  <c r="V2359" i="4"/>
  <c r="V2360" i="4"/>
  <c r="V2361" i="4"/>
  <c r="V2362" i="4"/>
  <c r="V2363" i="4"/>
  <c r="V2364" i="4"/>
  <c r="V2365" i="4"/>
  <c r="V2366" i="4"/>
  <c r="V2367" i="4"/>
  <c r="V2368" i="4"/>
  <c r="V2369" i="4"/>
  <c r="V2370" i="4"/>
  <c r="V2371" i="4"/>
  <c r="V2372" i="4"/>
  <c r="V2373" i="4"/>
  <c r="V2374" i="4"/>
  <c r="V2375" i="4"/>
  <c r="V2376" i="4"/>
  <c r="V2377" i="4"/>
  <c r="V2378" i="4"/>
  <c r="V2379" i="4"/>
  <c r="V2380" i="4"/>
  <c r="V2381" i="4"/>
  <c r="V2382" i="4"/>
  <c r="V2383" i="4"/>
  <c r="V2384" i="4"/>
  <c r="V2385" i="4"/>
  <c r="V2386" i="4"/>
  <c r="V2387" i="4"/>
  <c r="V2388" i="4"/>
  <c r="V2389" i="4"/>
  <c r="V2390" i="4"/>
  <c r="V2391" i="4"/>
  <c r="V2392" i="4"/>
  <c r="V2393" i="4"/>
  <c r="V2394" i="4"/>
  <c r="V2395" i="4"/>
  <c r="V2396" i="4"/>
  <c r="V2397" i="4"/>
  <c r="V2398" i="4"/>
  <c r="V2399" i="4"/>
  <c r="V2400" i="4"/>
  <c r="V2401" i="4"/>
  <c r="V2402" i="4"/>
  <c r="V2403" i="4"/>
  <c r="V2404" i="4"/>
  <c r="V2405" i="4"/>
  <c r="V2406" i="4"/>
  <c r="V2407" i="4"/>
  <c r="V2408" i="4"/>
  <c r="V2409" i="4"/>
  <c r="V2410" i="4"/>
  <c r="V2411" i="4"/>
  <c r="V2412" i="4"/>
  <c r="V2413" i="4"/>
  <c r="V2414" i="4"/>
  <c r="V2415" i="4"/>
  <c r="V2416" i="4"/>
  <c r="V2417" i="4"/>
  <c r="V2418" i="4"/>
  <c r="V2419" i="4"/>
  <c r="V2420" i="4"/>
  <c r="V2421" i="4"/>
  <c r="V2422" i="4"/>
  <c r="V2423" i="4"/>
  <c r="V2424" i="4"/>
  <c r="V2425" i="4"/>
  <c r="V2426" i="4"/>
  <c r="V2427" i="4"/>
  <c r="V2428" i="4"/>
  <c r="V2429" i="4"/>
  <c r="V2430" i="4"/>
  <c r="V2431" i="4"/>
  <c r="V2432" i="4"/>
  <c r="V2433" i="4"/>
  <c r="V2434" i="4"/>
  <c r="V2435" i="4"/>
  <c r="V2436" i="4"/>
  <c r="V2437" i="4"/>
  <c r="V2438" i="4"/>
  <c r="V2439" i="4"/>
  <c r="V2440" i="4"/>
  <c r="V2441" i="4"/>
  <c r="V2442" i="4"/>
  <c r="V2443" i="4"/>
  <c r="V2444" i="4"/>
  <c r="V2445" i="4"/>
  <c r="V2446" i="4"/>
  <c r="V2447" i="4"/>
  <c r="V2448" i="4"/>
  <c r="V2449" i="4"/>
  <c r="V2450" i="4"/>
  <c r="V2451" i="4"/>
  <c r="V2452" i="4"/>
  <c r="V2453" i="4"/>
  <c r="V2454" i="4"/>
  <c r="V2455" i="4"/>
  <c r="V2456" i="4"/>
  <c r="V2457" i="4"/>
  <c r="V2458" i="4"/>
  <c r="V2459" i="4"/>
  <c r="V2460" i="4"/>
  <c r="V2461" i="4"/>
  <c r="V2462" i="4"/>
  <c r="V2463" i="4"/>
  <c r="V2464" i="4"/>
  <c r="V2465" i="4"/>
  <c r="V2466" i="4"/>
  <c r="V2467" i="4"/>
  <c r="V2468" i="4"/>
  <c r="V2469" i="4"/>
  <c r="V2470" i="4"/>
  <c r="V2471" i="4"/>
  <c r="V2472" i="4"/>
  <c r="V2473" i="4"/>
  <c r="V2474" i="4"/>
  <c r="V2475" i="4"/>
  <c r="V2476" i="4"/>
  <c r="V2477" i="4"/>
  <c r="V2478" i="4"/>
  <c r="V2479" i="4"/>
  <c r="V2480" i="4"/>
  <c r="V2481" i="4"/>
  <c r="V2482" i="4"/>
  <c r="V2483" i="4"/>
  <c r="V2484" i="4"/>
  <c r="V2485" i="4"/>
  <c r="V2486" i="4"/>
  <c r="V2487" i="4"/>
  <c r="V2488" i="4"/>
  <c r="V2489" i="4"/>
  <c r="V2490" i="4"/>
  <c r="V2491" i="4"/>
  <c r="V2492" i="4"/>
  <c r="V2493" i="4"/>
  <c r="V2494" i="4"/>
  <c r="V2495" i="4"/>
  <c r="V2496" i="4"/>
  <c r="V2497" i="4"/>
  <c r="V2498" i="4"/>
  <c r="V2499" i="4"/>
  <c r="V2500" i="4"/>
  <c r="V2501" i="4"/>
  <c r="V2502" i="4"/>
  <c r="V2503" i="4"/>
  <c r="V2504" i="4"/>
  <c r="V2505" i="4"/>
  <c r="V2506" i="4"/>
  <c r="V2507" i="4"/>
  <c r="V2508" i="4"/>
  <c r="V2509" i="4"/>
  <c r="V2510" i="4"/>
  <c r="V2511" i="4"/>
  <c r="V2512" i="4"/>
  <c r="V2513" i="4"/>
  <c r="V2514" i="4"/>
  <c r="V2515" i="4"/>
  <c r="V2516" i="4"/>
  <c r="V2517" i="4"/>
  <c r="V2518" i="4"/>
  <c r="V2519" i="4"/>
  <c r="V2520" i="4"/>
  <c r="V2521" i="4"/>
  <c r="V2522" i="4"/>
  <c r="V2523" i="4"/>
  <c r="V2524" i="4"/>
  <c r="V2525" i="4"/>
  <c r="V2526" i="4"/>
  <c r="V2527" i="4"/>
  <c r="V2528" i="4"/>
  <c r="V2529" i="4"/>
  <c r="V2530" i="4"/>
  <c r="V2531" i="4"/>
  <c r="V2532" i="4"/>
  <c r="V2533" i="4"/>
  <c r="V2534" i="4"/>
  <c r="V2535" i="4"/>
  <c r="V2536" i="4"/>
  <c r="V2537" i="4"/>
  <c r="V2538" i="4"/>
  <c r="V2539" i="4"/>
  <c r="V2540" i="4"/>
  <c r="V2541" i="4"/>
  <c r="V2542" i="4"/>
  <c r="V2543" i="4"/>
  <c r="V2544" i="4"/>
  <c r="V2545" i="4"/>
  <c r="V2546" i="4"/>
  <c r="V2547" i="4"/>
  <c r="V2548" i="4"/>
  <c r="V2549" i="4"/>
  <c r="V2550" i="4"/>
  <c r="V2551" i="4"/>
  <c r="V2552" i="4"/>
  <c r="V2553" i="4"/>
  <c r="V2554" i="4"/>
  <c r="V2555" i="4"/>
  <c r="V2556" i="4"/>
  <c r="V2557" i="4"/>
  <c r="V2558" i="4"/>
  <c r="V2559" i="4"/>
  <c r="V2560" i="4"/>
  <c r="V2561" i="4"/>
  <c r="V2562" i="4"/>
  <c r="V2563" i="4"/>
  <c r="V2564" i="4"/>
  <c r="V2565" i="4"/>
  <c r="V2566" i="4"/>
  <c r="V2567" i="4"/>
  <c r="V2568" i="4"/>
  <c r="V2569" i="4"/>
  <c r="V2570" i="4"/>
  <c r="V2571" i="4"/>
  <c r="V2572" i="4"/>
  <c r="V2573" i="4"/>
  <c r="V2574" i="4"/>
  <c r="V2575" i="4"/>
  <c r="V2576" i="4"/>
  <c r="V2577" i="4"/>
  <c r="V2578" i="4"/>
  <c r="V2579" i="4"/>
  <c r="V2580" i="4"/>
  <c r="V2581" i="4"/>
  <c r="V2582" i="4"/>
  <c r="V2583" i="4"/>
  <c r="V2584" i="4"/>
  <c r="V2585" i="4"/>
  <c r="V2586" i="4"/>
  <c r="V2587" i="4"/>
  <c r="V2588" i="4"/>
  <c r="V2589" i="4"/>
  <c r="V2590" i="4"/>
  <c r="V2591" i="4"/>
  <c r="V2592" i="4"/>
  <c r="V2593" i="4"/>
  <c r="V2594" i="4"/>
  <c r="V2595" i="4"/>
  <c r="V2596" i="4"/>
  <c r="V2597" i="4"/>
  <c r="V2598" i="4"/>
  <c r="V2599" i="4"/>
  <c r="V2600" i="4"/>
  <c r="V2601" i="4"/>
  <c r="V2602" i="4"/>
  <c r="V2603" i="4"/>
  <c r="V2604" i="4"/>
  <c r="V2605" i="4"/>
  <c r="V2606" i="4"/>
  <c r="V2607" i="4"/>
  <c r="V2608" i="4"/>
  <c r="V2609" i="4"/>
  <c r="V2610" i="4"/>
  <c r="V2611" i="4"/>
  <c r="V2612" i="4"/>
  <c r="V2613" i="4"/>
  <c r="V2614" i="4"/>
  <c r="V2615" i="4"/>
  <c r="V2616" i="4"/>
  <c r="V2617" i="4"/>
  <c r="V2618" i="4"/>
  <c r="V2619" i="4"/>
  <c r="V2620" i="4"/>
  <c r="V2621" i="4"/>
  <c r="V2622" i="4"/>
  <c r="V2623" i="4"/>
  <c r="V2624" i="4"/>
  <c r="V2625" i="4"/>
  <c r="V2626" i="4"/>
  <c r="V2627" i="4"/>
  <c r="V2628" i="4"/>
  <c r="V2629" i="4"/>
  <c r="V2630" i="4"/>
  <c r="V2631" i="4"/>
  <c r="V2632" i="4"/>
  <c r="V2633" i="4"/>
  <c r="V2634" i="4"/>
  <c r="V2635" i="4"/>
  <c r="V2636" i="4"/>
  <c r="V2637" i="4"/>
  <c r="V2638" i="4"/>
  <c r="V2639" i="4"/>
  <c r="V2640" i="4"/>
  <c r="V2641" i="4"/>
  <c r="V2642" i="4"/>
  <c r="V2643" i="4"/>
  <c r="V2644" i="4"/>
  <c r="V2645" i="4"/>
  <c r="V2646" i="4"/>
  <c r="V2647" i="4"/>
  <c r="V2648" i="4"/>
  <c r="V2649" i="4"/>
  <c r="V2650" i="4"/>
  <c r="V2651" i="4"/>
  <c r="V2652" i="4"/>
  <c r="V2653" i="4"/>
  <c r="V2654" i="4"/>
  <c r="V2655" i="4"/>
  <c r="V2656" i="4"/>
  <c r="V2657" i="4"/>
  <c r="V2658" i="4"/>
  <c r="V2659" i="4"/>
  <c r="V2660" i="4"/>
  <c r="V2661" i="4"/>
  <c r="V2662" i="4"/>
  <c r="V2663" i="4"/>
  <c r="V2664" i="4"/>
  <c r="V2665" i="4"/>
  <c r="V2666" i="4"/>
  <c r="V2667" i="4"/>
  <c r="V2668" i="4"/>
  <c r="V2669" i="4"/>
  <c r="V2670" i="4"/>
  <c r="V2671" i="4"/>
  <c r="V2672" i="4"/>
  <c r="V2673" i="4"/>
  <c r="V2674" i="4"/>
  <c r="V2675" i="4"/>
  <c r="V2676" i="4"/>
  <c r="V2677" i="4"/>
  <c r="V2678" i="4"/>
  <c r="V2679" i="4"/>
  <c r="V2680" i="4"/>
  <c r="V2681" i="4"/>
  <c r="V2682" i="4"/>
  <c r="V2683" i="4"/>
  <c r="V2684" i="4"/>
  <c r="V2685" i="4"/>
  <c r="V2686" i="4"/>
  <c r="V2687" i="4"/>
  <c r="V2688" i="4"/>
  <c r="V2689" i="4"/>
  <c r="V2690" i="4"/>
  <c r="V2691" i="4"/>
  <c r="V2692" i="4"/>
  <c r="V2693" i="4"/>
  <c r="V2694" i="4"/>
  <c r="V2695" i="4"/>
  <c r="V2696" i="4"/>
  <c r="V2697" i="4"/>
  <c r="V2698" i="4"/>
  <c r="V2699" i="4"/>
  <c r="V2700" i="4"/>
  <c r="V2701" i="4"/>
  <c r="V2702" i="4"/>
  <c r="V2703" i="4"/>
  <c r="V2704" i="4"/>
  <c r="V2705" i="4"/>
  <c r="V2706" i="4"/>
  <c r="V2707" i="4"/>
  <c r="V2708" i="4"/>
  <c r="V2709" i="4"/>
  <c r="V2710" i="4"/>
  <c r="V2711" i="4"/>
  <c r="V2712" i="4"/>
  <c r="V2713" i="4"/>
  <c r="V2714" i="4"/>
  <c r="V2715" i="4"/>
  <c r="V2716" i="4"/>
  <c r="V2717" i="4"/>
  <c r="V2718" i="4"/>
  <c r="V2719" i="4"/>
  <c r="V2720" i="4"/>
  <c r="V2721" i="4"/>
  <c r="V2722" i="4"/>
  <c r="V2723" i="4"/>
  <c r="V2724" i="4"/>
  <c r="V2725" i="4"/>
  <c r="V2726" i="4"/>
  <c r="V2727" i="4"/>
  <c r="V2728" i="4"/>
  <c r="V2729" i="4"/>
  <c r="V2730" i="4"/>
  <c r="V2731" i="4"/>
  <c r="V2732" i="4"/>
  <c r="V2733" i="4"/>
  <c r="V2734" i="4"/>
  <c r="V2735" i="4"/>
  <c r="V2736" i="4"/>
  <c r="V2737" i="4"/>
  <c r="V2738" i="4"/>
  <c r="V2739" i="4"/>
  <c r="V2740" i="4"/>
  <c r="V2741" i="4"/>
  <c r="V2742" i="4"/>
  <c r="V2743" i="4"/>
  <c r="V2744" i="4"/>
  <c r="V2745" i="4"/>
  <c r="V2746" i="4"/>
  <c r="V2747" i="4"/>
  <c r="V2748" i="4"/>
  <c r="V2749" i="4"/>
  <c r="V2750" i="4"/>
  <c r="V2751" i="4"/>
  <c r="V2752" i="4"/>
  <c r="V2753" i="4"/>
  <c r="V2754" i="4"/>
  <c r="V2755" i="4"/>
  <c r="V2756" i="4"/>
  <c r="V2757" i="4"/>
  <c r="V2758" i="4"/>
  <c r="V2759" i="4"/>
  <c r="V2760" i="4"/>
  <c r="V2761" i="4"/>
  <c r="V2762" i="4"/>
  <c r="V2763" i="4"/>
  <c r="V2764" i="4"/>
  <c r="V2765" i="4"/>
  <c r="V2766" i="4"/>
  <c r="V2767" i="4"/>
  <c r="V2768" i="4"/>
  <c r="V2769" i="4"/>
  <c r="V2770" i="4"/>
  <c r="V2771" i="4"/>
  <c r="V2772" i="4"/>
  <c r="V2773" i="4"/>
  <c r="V2774" i="4"/>
  <c r="V2775" i="4"/>
  <c r="V2776" i="4"/>
  <c r="V2777" i="4"/>
  <c r="V2778" i="4"/>
  <c r="V2779" i="4"/>
  <c r="V2780" i="4"/>
  <c r="V2781" i="4"/>
  <c r="V2782" i="4"/>
  <c r="V2783" i="4"/>
  <c r="V2784" i="4"/>
  <c r="V2785" i="4"/>
  <c r="V2786" i="4"/>
  <c r="V2787" i="4"/>
  <c r="V2788" i="4"/>
  <c r="V2789" i="4"/>
  <c r="V2790" i="4"/>
  <c r="V2791" i="4"/>
  <c r="V2792" i="4"/>
  <c r="V2793" i="4"/>
  <c r="V2794" i="4"/>
  <c r="V2795" i="4"/>
  <c r="V2796" i="4"/>
  <c r="V2797" i="4"/>
  <c r="V2798" i="4"/>
  <c r="V2799" i="4"/>
  <c r="V2800" i="4"/>
  <c r="V2801" i="4"/>
  <c r="V2802" i="4"/>
  <c r="V2803" i="4"/>
  <c r="V2804" i="4"/>
  <c r="V2805" i="4"/>
  <c r="V2806" i="4"/>
  <c r="V2807" i="4"/>
  <c r="V2808" i="4"/>
  <c r="V2809" i="4"/>
  <c r="V2810" i="4"/>
  <c r="V2811" i="4"/>
  <c r="V2812" i="4"/>
  <c r="V2813" i="4"/>
  <c r="V2814" i="4"/>
  <c r="V2815" i="4"/>
  <c r="V2816" i="4"/>
  <c r="V2817" i="4"/>
  <c r="V2818" i="4"/>
  <c r="V2819" i="4"/>
  <c r="V2820" i="4"/>
  <c r="V2821" i="4"/>
  <c r="V2822" i="4"/>
  <c r="V2823" i="4"/>
  <c r="V2824" i="4"/>
  <c r="V2825" i="4"/>
  <c r="V2826" i="4"/>
  <c r="V2827" i="4"/>
  <c r="V2828" i="4"/>
  <c r="V2829" i="4"/>
  <c r="V2830" i="4"/>
  <c r="V2831" i="4"/>
  <c r="V2832" i="4"/>
  <c r="V2833" i="4"/>
  <c r="V2834" i="4"/>
  <c r="V2835" i="4"/>
  <c r="V2836" i="4"/>
  <c r="V2837" i="4"/>
  <c r="V2838" i="4"/>
  <c r="V2839" i="4"/>
  <c r="V2840" i="4"/>
  <c r="V2841" i="4"/>
  <c r="V2842" i="4"/>
  <c r="V2843" i="4"/>
  <c r="V2844" i="4"/>
  <c r="V2845" i="4"/>
  <c r="V2846" i="4"/>
  <c r="V2847" i="4"/>
  <c r="V2848" i="4"/>
  <c r="V2849" i="4"/>
  <c r="V2850" i="4"/>
  <c r="V2851" i="4"/>
  <c r="V2852" i="4"/>
  <c r="V2853" i="4"/>
  <c r="V2854" i="4"/>
  <c r="V2855" i="4"/>
  <c r="V2856" i="4"/>
  <c r="V2857" i="4"/>
  <c r="V2858" i="4"/>
  <c r="V2859" i="4"/>
  <c r="V2860" i="4"/>
  <c r="V2861" i="4"/>
  <c r="V2862" i="4"/>
  <c r="V2863" i="4"/>
  <c r="V2864" i="4"/>
  <c r="V2865" i="4"/>
  <c r="V2866" i="4"/>
  <c r="V2867" i="4"/>
  <c r="V2868" i="4"/>
  <c r="V2869" i="4"/>
  <c r="V2870" i="4"/>
  <c r="V2871" i="4"/>
  <c r="V2872" i="4"/>
  <c r="V2873" i="4"/>
  <c r="V2874" i="4"/>
  <c r="V2875" i="4"/>
  <c r="V2876" i="4"/>
  <c r="V2877" i="4"/>
  <c r="V2878" i="4"/>
  <c r="V2879" i="4"/>
  <c r="V2880" i="4"/>
  <c r="V2881" i="4"/>
  <c r="V2882" i="4"/>
  <c r="V2883" i="4"/>
  <c r="V2884" i="4"/>
  <c r="V2885" i="4"/>
  <c r="V2886" i="4"/>
  <c r="V2887" i="4"/>
  <c r="V2888" i="4"/>
  <c r="V2889" i="4"/>
  <c r="V2890" i="4"/>
  <c r="V2891" i="4"/>
  <c r="V2892" i="4"/>
  <c r="V2893" i="4"/>
  <c r="V2894" i="4"/>
  <c r="V2895" i="4"/>
  <c r="V2896" i="4"/>
  <c r="V2897" i="4"/>
  <c r="V2898" i="4"/>
  <c r="V2899" i="4"/>
  <c r="V2900" i="4"/>
  <c r="V2901" i="4"/>
  <c r="V2902" i="4"/>
  <c r="V2903" i="4"/>
  <c r="V2904" i="4"/>
  <c r="V2905" i="4"/>
  <c r="V2906" i="4"/>
  <c r="V2907" i="4"/>
  <c r="V2908" i="4"/>
  <c r="V2909" i="4"/>
  <c r="V2910" i="4"/>
  <c r="V2911" i="4"/>
  <c r="V2912" i="4"/>
  <c r="V2913" i="4"/>
  <c r="V2914" i="4"/>
  <c r="V2915" i="4"/>
  <c r="V2916" i="4"/>
  <c r="V2917" i="4"/>
  <c r="V2918" i="4"/>
  <c r="V2919" i="4"/>
  <c r="V2920" i="4"/>
  <c r="V2921" i="4"/>
  <c r="V2922" i="4"/>
  <c r="V2923" i="4"/>
  <c r="V2924" i="4"/>
  <c r="V2925" i="4"/>
  <c r="V2926" i="4"/>
  <c r="V2927" i="4"/>
  <c r="V2928" i="4"/>
  <c r="V2929" i="4"/>
  <c r="V2930" i="4"/>
  <c r="V2931" i="4"/>
  <c r="V2932" i="4"/>
  <c r="V2933" i="4"/>
  <c r="V2934" i="4"/>
  <c r="V2935" i="4"/>
  <c r="V2936" i="4"/>
  <c r="V2937" i="4"/>
  <c r="V2938" i="4"/>
  <c r="V2939" i="4"/>
  <c r="V2940" i="4"/>
  <c r="V2941" i="4"/>
  <c r="V2942" i="4"/>
  <c r="V2943" i="4"/>
  <c r="V2944" i="4"/>
  <c r="V2945" i="4"/>
  <c r="V2946" i="4"/>
  <c r="V2947" i="4"/>
  <c r="V2948" i="4"/>
  <c r="V2949" i="4"/>
  <c r="V2950" i="4"/>
  <c r="V2951" i="4"/>
  <c r="V2952" i="4"/>
  <c r="V2953" i="4"/>
  <c r="V2954" i="4"/>
  <c r="V2955" i="4"/>
  <c r="V2956" i="4"/>
  <c r="V2957" i="4"/>
  <c r="V2958" i="4"/>
  <c r="V2959" i="4"/>
  <c r="V2960" i="4"/>
  <c r="V2961" i="4"/>
  <c r="V2962" i="4"/>
  <c r="V2963" i="4"/>
  <c r="V2964" i="4"/>
  <c r="V2965" i="4"/>
  <c r="V2966" i="4"/>
  <c r="V2967" i="4"/>
  <c r="V2968" i="4"/>
  <c r="V2969" i="4"/>
  <c r="V2970" i="4"/>
  <c r="V2971" i="4"/>
  <c r="V2972" i="4"/>
  <c r="V2973" i="4"/>
  <c r="V2974" i="4"/>
  <c r="V2975" i="4"/>
  <c r="V2976" i="4"/>
  <c r="V2977" i="4"/>
  <c r="V2978" i="4"/>
  <c r="V2979" i="4"/>
  <c r="V2980" i="4"/>
  <c r="V2981" i="4"/>
  <c r="V2982" i="4"/>
  <c r="V2983" i="4"/>
  <c r="V2984" i="4"/>
  <c r="V2985" i="4"/>
  <c r="V2986" i="4"/>
  <c r="V2987" i="4"/>
  <c r="V2988" i="4"/>
  <c r="V2989" i="4"/>
  <c r="V2990" i="4"/>
  <c r="V2991" i="4"/>
  <c r="V2992" i="4"/>
  <c r="V2993" i="4"/>
  <c r="V2994" i="4"/>
  <c r="V2995" i="4"/>
  <c r="V2996" i="4"/>
  <c r="V2997" i="4"/>
  <c r="V2998" i="4"/>
  <c r="V2999" i="4"/>
  <c r="V3000" i="4"/>
  <c r="V3001" i="4"/>
  <c r="V3002" i="4"/>
  <c r="V3003" i="4"/>
  <c r="V3004" i="4"/>
  <c r="V3005" i="4"/>
  <c r="V3006" i="4"/>
  <c r="V3007" i="4"/>
  <c r="V3008" i="4"/>
  <c r="V3009" i="4"/>
  <c r="V3010" i="4"/>
  <c r="V3011" i="4"/>
  <c r="V3012" i="4"/>
  <c r="V3013" i="4"/>
  <c r="V3014" i="4"/>
  <c r="V3015" i="4"/>
  <c r="V3016" i="4"/>
  <c r="V3017" i="4"/>
  <c r="V3018" i="4"/>
  <c r="V3019" i="4"/>
  <c r="V3020" i="4"/>
  <c r="V3021" i="4"/>
  <c r="V3022" i="4"/>
  <c r="V3023" i="4"/>
  <c r="V3024" i="4"/>
  <c r="V3025" i="4"/>
  <c r="V3026" i="4"/>
  <c r="V3027" i="4"/>
  <c r="V3028" i="4"/>
  <c r="V3029" i="4"/>
  <c r="V3030" i="4"/>
  <c r="V3031" i="4"/>
  <c r="V3032" i="4"/>
  <c r="V3033" i="4"/>
  <c r="V3034" i="4"/>
  <c r="V3035" i="4"/>
  <c r="V3036" i="4"/>
  <c r="V3037" i="4"/>
  <c r="V3038" i="4"/>
  <c r="V3039" i="4"/>
  <c r="V3040" i="4"/>
  <c r="V3041" i="4"/>
  <c r="V3042" i="4"/>
  <c r="V3043" i="4"/>
  <c r="V3044" i="4"/>
  <c r="V3045" i="4"/>
  <c r="V3046" i="4"/>
  <c r="V3047" i="4"/>
  <c r="V3048" i="4"/>
  <c r="V3049" i="4"/>
  <c r="V3050" i="4"/>
  <c r="V3051" i="4"/>
  <c r="V3052" i="4"/>
  <c r="V3053" i="4"/>
  <c r="V3054" i="4"/>
  <c r="V3055" i="4"/>
  <c r="V3056" i="4"/>
  <c r="V3057" i="4"/>
  <c r="V3058" i="4"/>
  <c r="V3059" i="4"/>
  <c r="V3060" i="4"/>
  <c r="V3061" i="4"/>
  <c r="V3062" i="4"/>
  <c r="V3063" i="4"/>
  <c r="V3064" i="4"/>
  <c r="V3065" i="4"/>
  <c r="V3066" i="4"/>
  <c r="V3067" i="4"/>
  <c r="V3068" i="4"/>
  <c r="V3069" i="4"/>
  <c r="V3070" i="4"/>
  <c r="V3071" i="4"/>
  <c r="V3072" i="4"/>
  <c r="V3073" i="4"/>
  <c r="V3074" i="4"/>
  <c r="V3075" i="4"/>
  <c r="V3076" i="4"/>
  <c r="V3077" i="4"/>
  <c r="V3078" i="4"/>
  <c r="V3079" i="4"/>
  <c r="V3080" i="4"/>
  <c r="V3081" i="4"/>
  <c r="V3082" i="4"/>
  <c r="V3083" i="4"/>
  <c r="V3084" i="4"/>
  <c r="V3085" i="4"/>
  <c r="V3086" i="4"/>
  <c r="V3087" i="4"/>
  <c r="V3088" i="4"/>
  <c r="V3089" i="4"/>
  <c r="V3090" i="4"/>
  <c r="V3091" i="4"/>
  <c r="V3092" i="4"/>
  <c r="V3093" i="4"/>
  <c r="V3094" i="4"/>
  <c r="V3095" i="4"/>
  <c r="V3096" i="4"/>
  <c r="V3097" i="4"/>
  <c r="V3098" i="4"/>
  <c r="V3099" i="4"/>
  <c r="V3100" i="4"/>
  <c r="V3101" i="4"/>
  <c r="V3102" i="4"/>
  <c r="V3103" i="4"/>
  <c r="V3104" i="4"/>
  <c r="V3105" i="4"/>
  <c r="V3106" i="4"/>
  <c r="V3107" i="4"/>
  <c r="V3108" i="4"/>
  <c r="V3109" i="4"/>
  <c r="V3110" i="4"/>
  <c r="V3111" i="4"/>
  <c r="V3112" i="4"/>
  <c r="V3113" i="4"/>
  <c r="V3114" i="4"/>
  <c r="V3115" i="4"/>
  <c r="V3116" i="4"/>
  <c r="V3117" i="4"/>
  <c r="V3118" i="4"/>
  <c r="V3119" i="4"/>
  <c r="V3120" i="4"/>
  <c r="V3121" i="4"/>
  <c r="V3122" i="4"/>
  <c r="V3123" i="4"/>
  <c r="V3124" i="4"/>
  <c r="V3125" i="4"/>
  <c r="V3126" i="4"/>
  <c r="V3127" i="4"/>
  <c r="V3128" i="4"/>
  <c r="V3129" i="4"/>
  <c r="V3130" i="4"/>
  <c r="V3131" i="4"/>
  <c r="V3132" i="4"/>
  <c r="V3133" i="4"/>
  <c r="V3134" i="4"/>
  <c r="V3135" i="4"/>
  <c r="V3136" i="4"/>
  <c r="V3137" i="4"/>
  <c r="V3138" i="4"/>
  <c r="V3139" i="4"/>
  <c r="V3140" i="4"/>
  <c r="V3141" i="4"/>
  <c r="V3142" i="4"/>
  <c r="V3143" i="4"/>
  <c r="V3144" i="4"/>
  <c r="V3145" i="4"/>
  <c r="V3146" i="4"/>
  <c r="V3147" i="4"/>
  <c r="V3148" i="4"/>
  <c r="V3149" i="4"/>
  <c r="V3150" i="4"/>
  <c r="V3151" i="4"/>
  <c r="V3152" i="4"/>
  <c r="V3153" i="4"/>
  <c r="V3154" i="4"/>
  <c r="V3155" i="4"/>
  <c r="V3156" i="4"/>
  <c r="V3157" i="4"/>
  <c r="V3158" i="4"/>
  <c r="V3159" i="4"/>
  <c r="V3160" i="4"/>
  <c r="V3161" i="4"/>
  <c r="V3162" i="4"/>
  <c r="V3163" i="4"/>
  <c r="V3164" i="4"/>
  <c r="V3165" i="4"/>
  <c r="V3166" i="4"/>
  <c r="V3167" i="4"/>
  <c r="V3168" i="4"/>
  <c r="V3169" i="4"/>
  <c r="V3170" i="4"/>
  <c r="V3171" i="4"/>
  <c r="V3172" i="4"/>
  <c r="V3173" i="4"/>
  <c r="V3174" i="4"/>
  <c r="V3175" i="4"/>
  <c r="V3176" i="4"/>
  <c r="V3177" i="4"/>
  <c r="V3178" i="4"/>
  <c r="V3179" i="4"/>
  <c r="V3180" i="4"/>
  <c r="V3181" i="4"/>
  <c r="V3182" i="4"/>
  <c r="V3183" i="4"/>
  <c r="V3184" i="4"/>
  <c r="V3185" i="4"/>
  <c r="V3186" i="4"/>
  <c r="V3187" i="4"/>
  <c r="V3188" i="4"/>
  <c r="V3189" i="4"/>
  <c r="V3190" i="4"/>
  <c r="V3191" i="4"/>
  <c r="V3192" i="4"/>
  <c r="V3193" i="4"/>
  <c r="V3194" i="4"/>
  <c r="V3195" i="4"/>
  <c r="V3196" i="4"/>
  <c r="V3197" i="4"/>
  <c r="V3198" i="4"/>
  <c r="V3199" i="4"/>
  <c r="V3200" i="4"/>
  <c r="V3201" i="4"/>
  <c r="V3202" i="4"/>
  <c r="V3203" i="4"/>
  <c r="V3204" i="4"/>
  <c r="V3205" i="4"/>
  <c r="V3206" i="4"/>
  <c r="V3207" i="4"/>
  <c r="V3208" i="4"/>
  <c r="V3209" i="4"/>
  <c r="V3210" i="4"/>
  <c r="V3211" i="4"/>
  <c r="V3212" i="4"/>
  <c r="V3213" i="4"/>
  <c r="V3214" i="4"/>
  <c r="V3215" i="4"/>
  <c r="V3216" i="4"/>
  <c r="V3217" i="4"/>
  <c r="V3218" i="4"/>
  <c r="V3219" i="4"/>
  <c r="V3220" i="4"/>
  <c r="V3221" i="4"/>
  <c r="V3222" i="4"/>
  <c r="V3223" i="4"/>
  <c r="V3224" i="4"/>
  <c r="V3225" i="4"/>
  <c r="V3226" i="4"/>
  <c r="V3227" i="4"/>
  <c r="V3228" i="4"/>
  <c r="V3229" i="4"/>
  <c r="V3230" i="4"/>
  <c r="V3231" i="4"/>
  <c r="V3232" i="4"/>
  <c r="V3233" i="4"/>
  <c r="V3234" i="4"/>
  <c r="V3235" i="4"/>
  <c r="V3236" i="4"/>
  <c r="V3237" i="4"/>
  <c r="V3238" i="4"/>
  <c r="V3239" i="4"/>
  <c r="V3240" i="4"/>
  <c r="V3241" i="4"/>
  <c r="V3242" i="4"/>
  <c r="V3243" i="4"/>
  <c r="V3244" i="4"/>
  <c r="V3245" i="4"/>
  <c r="V3246" i="4"/>
  <c r="V3247" i="4"/>
  <c r="V3248" i="4"/>
  <c r="V3249" i="4"/>
  <c r="V3250" i="4"/>
  <c r="V3251" i="4"/>
  <c r="V3252" i="4"/>
  <c r="V3253" i="4"/>
  <c r="V3254" i="4"/>
  <c r="V3255" i="4"/>
  <c r="V3256" i="4"/>
  <c r="V3257" i="4"/>
  <c r="V3258" i="4"/>
  <c r="V3259" i="4"/>
  <c r="V3260" i="4"/>
  <c r="V3261" i="4"/>
  <c r="V3262" i="4"/>
  <c r="V3263" i="4"/>
  <c r="V3264" i="4"/>
  <c r="V3265" i="4"/>
  <c r="V3266" i="4"/>
  <c r="V3267" i="4"/>
  <c r="V3268" i="4"/>
  <c r="V3269" i="4"/>
  <c r="V3270" i="4"/>
  <c r="V3271" i="4"/>
  <c r="V3272" i="4"/>
  <c r="V3273" i="4"/>
  <c r="V3274" i="4"/>
  <c r="V3275" i="4"/>
  <c r="V3276" i="4"/>
  <c r="V3277" i="4"/>
  <c r="V3278" i="4"/>
  <c r="V3279" i="4"/>
  <c r="V3280" i="4"/>
  <c r="V3281" i="4"/>
  <c r="V3282" i="4"/>
  <c r="V3283" i="4"/>
  <c r="V3284" i="4"/>
  <c r="V3285" i="4"/>
  <c r="V3286" i="4"/>
  <c r="V3287" i="4"/>
  <c r="V3288" i="4"/>
  <c r="V3289" i="4"/>
  <c r="V3290" i="4"/>
  <c r="V3291" i="4"/>
  <c r="V3292" i="4"/>
  <c r="V3293" i="4"/>
  <c r="V3294" i="4"/>
  <c r="V3295" i="4"/>
  <c r="V3296" i="4"/>
  <c r="V3297" i="4"/>
  <c r="V3298" i="4"/>
  <c r="V3299" i="4"/>
  <c r="V3300" i="4"/>
  <c r="V3301" i="4"/>
  <c r="V3302" i="4"/>
  <c r="V3303" i="4"/>
  <c r="V3304" i="4"/>
  <c r="V3305" i="4"/>
  <c r="V3306" i="4"/>
  <c r="V3307" i="4"/>
  <c r="V3308" i="4"/>
  <c r="V3309" i="4"/>
  <c r="V3310" i="4"/>
  <c r="V3311" i="4"/>
  <c r="V3312" i="4"/>
  <c r="V3313" i="4"/>
  <c r="V3314" i="4"/>
  <c r="V3315" i="4"/>
  <c r="V3316" i="4"/>
  <c r="V3317" i="4"/>
  <c r="V3318" i="4"/>
  <c r="V3319" i="4"/>
  <c r="V3320" i="4"/>
  <c r="V3321" i="4"/>
  <c r="V3322" i="4"/>
  <c r="V3323" i="4"/>
  <c r="V3324" i="4"/>
  <c r="V3325" i="4"/>
  <c r="V3326" i="4"/>
  <c r="V3327" i="4"/>
  <c r="V3328" i="4"/>
  <c r="V3329" i="4"/>
  <c r="V3330" i="4"/>
  <c r="V3331" i="4"/>
  <c r="V3332" i="4"/>
  <c r="V3333" i="4"/>
  <c r="V3334" i="4"/>
  <c r="V3335" i="4"/>
  <c r="V3336" i="4"/>
  <c r="V3337" i="4"/>
  <c r="V3338" i="4"/>
  <c r="V3339" i="4"/>
  <c r="V3340" i="4"/>
  <c r="V3341" i="4"/>
  <c r="V3342" i="4"/>
  <c r="V3343" i="4"/>
  <c r="V3344" i="4"/>
  <c r="V3345" i="4"/>
  <c r="V3346" i="4"/>
  <c r="V3347" i="4"/>
  <c r="V3348" i="4"/>
  <c r="V3349" i="4"/>
  <c r="V3350" i="4"/>
  <c r="V3351" i="4"/>
  <c r="V3352" i="4"/>
  <c r="V3353" i="4"/>
  <c r="V3354" i="4"/>
  <c r="V3355" i="4"/>
  <c r="V3356" i="4"/>
  <c r="V3357" i="4"/>
  <c r="V3358" i="4"/>
  <c r="V3359" i="4"/>
  <c r="V3360" i="4"/>
  <c r="V3361" i="4"/>
  <c r="V3362" i="4"/>
  <c r="V3363" i="4"/>
  <c r="V3364" i="4"/>
  <c r="V3365" i="4"/>
  <c r="V3366" i="4"/>
  <c r="V3367" i="4"/>
  <c r="V3368" i="4"/>
  <c r="V3369" i="4"/>
  <c r="V3370" i="4"/>
  <c r="V3371" i="4"/>
  <c r="V3372" i="4"/>
  <c r="V3373" i="4"/>
  <c r="V3374" i="4"/>
  <c r="V3375" i="4"/>
  <c r="V3376" i="4"/>
  <c r="V3377" i="4"/>
  <c r="V3378" i="4"/>
  <c r="V3379" i="4"/>
  <c r="V3380" i="4"/>
  <c r="V3381" i="4"/>
  <c r="V3382" i="4"/>
  <c r="V3383" i="4"/>
  <c r="V3384" i="4"/>
  <c r="V3385" i="4"/>
  <c r="V3386" i="4"/>
  <c r="V3387" i="4"/>
  <c r="V3388" i="4"/>
  <c r="V3389" i="4"/>
  <c r="V3390" i="4"/>
  <c r="V3391" i="4"/>
  <c r="V3392" i="4"/>
  <c r="V3393" i="4"/>
  <c r="V3394" i="4"/>
  <c r="V3395" i="4"/>
  <c r="V3396" i="4"/>
  <c r="V3397" i="4"/>
  <c r="V3398" i="4"/>
  <c r="V3399" i="4"/>
  <c r="V3400" i="4"/>
  <c r="V3401" i="4"/>
  <c r="V3402" i="4"/>
  <c r="V3403" i="4"/>
  <c r="V3404" i="4"/>
  <c r="V3405" i="4"/>
  <c r="V3406" i="4"/>
  <c r="V3407" i="4"/>
  <c r="V3408" i="4"/>
  <c r="V3409" i="4"/>
  <c r="V3410" i="4"/>
  <c r="V3411" i="4"/>
  <c r="V3412" i="4"/>
  <c r="V3413" i="4"/>
  <c r="V3414" i="4"/>
  <c r="V3415" i="4"/>
  <c r="V3416" i="4"/>
  <c r="V3417" i="4"/>
  <c r="V3418" i="4"/>
  <c r="V3419" i="4"/>
  <c r="V3420" i="4"/>
  <c r="V3421" i="4"/>
  <c r="V3422" i="4"/>
  <c r="V3423" i="4"/>
  <c r="V3424" i="4"/>
  <c r="V3425" i="4"/>
  <c r="V3426" i="4"/>
  <c r="V3427" i="4"/>
  <c r="V3428" i="4"/>
  <c r="V3429" i="4"/>
  <c r="V3430" i="4"/>
  <c r="V3431" i="4"/>
  <c r="V3432" i="4"/>
  <c r="V3433" i="4"/>
  <c r="V3434" i="4"/>
  <c r="V3435" i="4"/>
  <c r="V3436" i="4"/>
  <c r="V3437" i="4"/>
  <c r="V3438" i="4"/>
  <c r="V3439" i="4"/>
  <c r="V3440" i="4"/>
  <c r="V3441" i="4"/>
  <c r="V3442" i="4"/>
  <c r="V3443" i="4"/>
  <c r="V3444" i="4"/>
  <c r="V3445" i="4"/>
  <c r="V3446" i="4"/>
  <c r="V3447" i="4"/>
  <c r="V3448" i="4"/>
  <c r="V3449" i="4"/>
  <c r="V3450" i="4"/>
  <c r="V3451" i="4"/>
  <c r="V3452" i="4"/>
  <c r="V3453" i="4"/>
  <c r="V3454" i="4"/>
  <c r="V3455" i="4"/>
  <c r="V3456" i="4"/>
  <c r="V3457" i="4"/>
  <c r="V3458" i="4"/>
  <c r="V3459" i="4"/>
  <c r="V3460" i="4"/>
  <c r="V3461" i="4"/>
  <c r="V3462" i="4"/>
  <c r="V3463" i="4"/>
  <c r="V3464" i="4"/>
  <c r="V3465" i="4"/>
  <c r="V3466" i="4"/>
  <c r="V3467" i="4"/>
  <c r="V3468" i="4"/>
  <c r="V3469" i="4"/>
  <c r="V3470" i="4"/>
  <c r="V3471" i="4"/>
  <c r="V3472" i="4"/>
  <c r="V3473" i="4"/>
  <c r="V3474" i="4"/>
  <c r="V3475" i="4"/>
  <c r="V3476" i="4"/>
  <c r="V3477" i="4"/>
  <c r="V3478" i="4"/>
  <c r="V3479" i="4"/>
  <c r="V3480" i="4"/>
  <c r="V3481" i="4"/>
  <c r="V3482" i="4"/>
  <c r="V3483" i="4"/>
  <c r="V3484" i="4"/>
  <c r="V3485" i="4"/>
  <c r="V3486" i="4"/>
  <c r="V3487" i="4"/>
  <c r="V3488" i="4"/>
  <c r="V3489" i="4"/>
  <c r="V3490" i="4"/>
  <c r="V3491" i="4"/>
  <c r="V3492" i="4"/>
  <c r="V3493" i="4"/>
  <c r="V3494" i="4"/>
  <c r="V3495" i="4"/>
  <c r="V3496" i="4"/>
  <c r="V3497" i="4"/>
  <c r="V3498" i="4"/>
  <c r="V3499" i="4"/>
  <c r="V3500" i="4"/>
  <c r="V3501" i="4"/>
  <c r="V3502" i="4"/>
  <c r="V3503" i="4"/>
  <c r="V3504" i="4"/>
  <c r="V3505" i="4"/>
  <c r="V3506" i="4"/>
  <c r="V3507" i="4"/>
  <c r="V3508" i="4"/>
  <c r="V3509" i="4"/>
  <c r="V3510" i="4"/>
  <c r="V3511" i="4"/>
  <c r="V3512" i="4"/>
  <c r="V3513" i="4"/>
  <c r="V3514" i="4"/>
  <c r="V3515" i="4"/>
  <c r="V3516" i="4"/>
  <c r="V3517" i="4"/>
  <c r="V3518" i="4"/>
  <c r="V3519" i="4"/>
  <c r="V3520" i="4"/>
  <c r="V3521" i="4"/>
  <c r="V3522" i="4"/>
  <c r="V3523" i="4"/>
  <c r="V3524" i="4"/>
  <c r="V3525" i="4"/>
  <c r="V3526" i="4"/>
  <c r="V3527" i="4"/>
  <c r="V3528" i="4"/>
  <c r="V3529" i="4"/>
  <c r="V3530" i="4"/>
  <c r="V3531" i="4"/>
  <c r="V3532" i="4"/>
  <c r="V3533" i="4"/>
  <c r="V3534" i="4"/>
  <c r="V3535" i="4"/>
  <c r="V3536" i="4"/>
  <c r="V3537" i="4"/>
  <c r="V3538" i="4"/>
  <c r="V3539" i="4"/>
  <c r="V3540" i="4"/>
  <c r="V3541" i="4"/>
  <c r="V3542" i="4"/>
  <c r="V3543" i="4"/>
  <c r="V3544" i="4"/>
  <c r="V3545" i="4"/>
  <c r="V3546" i="4"/>
  <c r="V3547" i="4"/>
  <c r="V3548" i="4"/>
  <c r="V3549" i="4"/>
  <c r="V3550" i="4"/>
  <c r="V3551" i="4"/>
  <c r="V3552" i="4"/>
  <c r="V3553" i="4"/>
  <c r="V3554" i="4"/>
  <c r="V3555" i="4"/>
  <c r="V3556" i="4"/>
  <c r="V3557" i="4"/>
  <c r="V3558" i="4"/>
  <c r="V3559" i="4"/>
  <c r="V3560" i="4"/>
  <c r="V3561" i="4"/>
  <c r="V3562" i="4"/>
  <c r="V3563" i="4"/>
  <c r="V3564" i="4"/>
  <c r="V3565" i="4"/>
  <c r="V3566" i="4"/>
  <c r="V3567" i="4"/>
  <c r="V3568" i="4"/>
  <c r="V3569" i="4"/>
  <c r="V3570" i="4"/>
  <c r="V3571" i="4"/>
  <c r="V3572" i="4"/>
  <c r="V3573" i="4"/>
  <c r="V3574" i="4"/>
  <c r="V3575" i="4"/>
  <c r="V3576" i="4"/>
  <c r="V3577" i="4"/>
  <c r="V3578" i="4"/>
  <c r="V3579" i="4"/>
  <c r="V3580" i="4"/>
  <c r="V3581" i="4"/>
  <c r="V3582" i="4"/>
  <c r="V3583" i="4"/>
  <c r="V3584" i="4"/>
  <c r="V3585" i="4"/>
  <c r="V3586" i="4"/>
  <c r="V3587" i="4"/>
  <c r="V3588" i="4"/>
  <c r="V3589" i="4"/>
  <c r="V3590" i="4"/>
  <c r="V3591" i="4"/>
  <c r="V3592" i="4"/>
  <c r="V3593" i="4"/>
  <c r="V3594" i="4"/>
  <c r="V3595" i="4"/>
  <c r="V3596" i="4"/>
  <c r="V3597" i="4"/>
  <c r="V3598" i="4"/>
  <c r="V3599" i="4"/>
  <c r="V3600" i="4"/>
  <c r="V3601" i="4"/>
  <c r="V3602" i="4"/>
  <c r="V3603" i="4"/>
  <c r="V3604" i="4"/>
  <c r="V3605" i="4"/>
  <c r="V3606" i="4"/>
  <c r="V3607" i="4"/>
  <c r="V3608" i="4"/>
  <c r="V3609" i="4"/>
  <c r="V3610" i="4"/>
  <c r="V3611" i="4"/>
  <c r="V3612" i="4"/>
  <c r="V3613" i="4"/>
  <c r="V3614" i="4"/>
  <c r="V3615" i="4"/>
  <c r="V3616" i="4"/>
  <c r="V3617" i="4"/>
  <c r="V3618" i="4"/>
  <c r="V3619" i="4"/>
  <c r="V3620" i="4"/>
  <c r="V3621" i="4"/>
  <c r="V3622" i="4"/>
  <c r="V3623" i="4"/>
  <c r="V3624" i="4"/>
  <c r="V3625" i="4"/>
  <c r="V3626" i="4"/>
  <c r="V3627" i="4"/>
  <c r="V3628" i="4"/>
  <c r="V3629" i="4"/>
  <c r="V3630" i="4"/>
  <c r="V3631" i="4"/>
  <c r="V3632" i="4"/>
  <c r="V3633" i="4"/>
  <c r="V3634" i="4"/>
  <c r="V3635" i="4"/>
  <c r="V3636" i="4"/>
  <c r="V3637" i="4"/>
  <c r="V3638" i="4"/>
  <c r="V3639" i="4"/>
  <c r="V3640" i="4"/>
  <c r="V3641" i="4"/>
  <c r="V3642" i="4"/>
  <c r="V3643" i="4"/>
  <c r="V3644" i="4"/>
  <c r="V3645" i="4"/>
  <c r="V3646" i="4"/>
  <c r="V3647" i="4"/>
  <c r="V3648" i="4"/>
  <c r="V3649" i="4"/>
  <c r="V3650" i="4"/>
  <c r="V3651" i="4"/>
  <c r="V3652" i="4"/>
  <c r="V3653" i="4"/>
  <c r="V3654" i="4"/>
  <c r="V3655" i="4"/>
  <c r="V3656" i="4"/>
  <c r="V3657" i="4"/>
  <c r="V3658" i="4"/>
  <c r="V3659" i="4"/>
  <c r="V3660" i="4"/>
  <c r="V3661" i="4"/>
  <c r="V3662" i="4"/>
  <c r="V3663" i="4"/>
  <c r="V3664" i="4"/>
  <c r="V3665" i="4"/>
  <c r="V3666" i="4"/>
  <c r="V3667" i="4"/>
  <c r="V3668" i="4"/>
  <c r="V3669" i="4"/>
  <c r="V3670" i="4"/>
  <c r="V3671" i="4"/>
  <c r="V3672" i="4"/>
  <c r="V3673" i="4"/>
  <c r="V3674" i="4"/>
  <c r="V3675" i="4"/>
  <c r="V3676" i="4"/>
  <c r="V3677" i="4"/>
  <c r="V3678" i="4"/>
  <c r="V3679" i="4"/>
  <c r="V3680" i="4"/>
  <c r="V3681" i="4"/>
  <c r="V3682" i="4"/>
  <c r="V3683" i="4"/>
  <c r="V3684" i="4"/>
  <c r="V3685" i="4"/>
  <c r="V3686" i="4"/>
  <c r="V3687" i="4"/>
  <c r="V3688" i="4"/>
  <c r="V3689" i="4"/>
  <c r="V3690" i="4"/>
  <c r="V3691" i="4"/>
  <c r="V3692" i="4"/>
  <c r="V3693" i="4"/>
  <c r="V3694" i="4"/>
  <c r="V3695" i="4"/>
  <c r="V3696" i="4"/>
  <c r="V3697" i="4"/>
  <c r="V3698" i="4"/>
  <c r="V3699" i="4"/>
  <c r="V3700" i="4"/>
  <c r="V3701" i="4"/>
  <c r="V3702" i="4"/>
  <c r="V3703" i="4"/>
  <c r="V3704" i="4"/>
  <c r="V3705" i="4"/>
  <c r="V3706" i="4"/>
  <c r="V3707" i="4"/>
  <c r="V3708" i="4"/>
  <c r="V3709" i="4"/>
  <c r="V3710" i="4"/>
  <c r="V3711" i="4"/>
  <c r="V3712" i="4"/>
  <c r="V3713" i="4"/>
  <c r="V3714" i="4"/>
  <c r="V3715" i="4"/>
  <c r="V3716" i="4"/>
  <c r="V3717" i="4"/>
  <c r="V3718" i="4"/>
  <c r="V3719" i="4"/>
  <c r="V3720" i="4"/>
  <c r="V3721" i="4"/>
  <c r="V3722" i="4"/>
  <c r="V3723" i="4"/>
  <c r="V3724" i="4"/>
  <c r="V3725" i="4"/>
  <c r="V3726" i="4"/>
  <c r="V3727" i="4"/>
  <c r="V3728" i="4"/>
  <c r="V3729" i="4"/>
  <c r="V3730" i="4"/>
  <c r="V3731" i="4"/>
  <c r="V3732" i="4"/>
  <c r="V3733" i="4"/>
  <c r="V3734" i="4"/>
  <c r="V3735" i="4"/>
  <c r="V3736" i="4"/>
  <c r="V3737" i="4"/>
  <c r="V3738" i="4"/>
  <c r="V3739" i="4"/>
  <c r="V3740" i="4"/>
  <c r="V3741" i="4"/>
  <c r="V3742" i="4"/>
  <c r="V3743" i="4"/>
  <c r="V3744" i="4"/>
  <c r="V3745" i="4"/>
  <c r="V3746" i="4"/>
  <c r="V3747" i="4"/>
  <c r="V3748" i="4"/>
  <c r="V3749" i="4"/>
  <c r="V3750" i="4"/>
  <c r="V3751" i="4"/>
  <c r="V3752" i="4"/>
  <c r="V3753" i="4"/>
  <c r="V3754" i="4"/>
  <c r="V3755" i="4"/>
  <c r="V3756" i="4"/>
  <c r="V3757" i="4"/>
  <c r="V3758" i="4"/>
  <c r="V3759" i="4"/>
  <c r="V3760" i="4"/>
  <c r="V3761" i="4"/>
  <c r="V3762" i="4"/>
  <c r="V3763" i="4"/>
  <c r="V3764" i="4"/>
  <c r="V3765" i="4"/>
  <c r="V3766" i="4"/>
  <c r="V3767" i="4"/>
  <c r="V3768" i="4"/>
  <c r="V3769" i="4"/>
  <c r="V3770" i="4"/>
  <c r="V3771" i="4"/>
  <c r="V3772" i="4"/>
  <c r="V3773" i="4"/>
  <c r="V3774" i="4"/>
  <c r="V3775" i="4"/>
  <c r="V3776" i="4"/>
  <c r="V3777" i="4"/>
  <c r="V3778" i="4"/>
  <c r="V3779" i="4"/>
  <c r="V3780" i="4"/>
  <c r="V3781" i="4"/>
  <c r="V3782" i="4"/>
  <c r="V3783" i="4"/>
  <c r="V3784" i="4"/>
  <c r="V3785" i="4"/>
  <c r="V3786" i="4"/>
  <c r="V3787" i="4"/>
  <c r="V3788" i="4"/>
  <c r="V3789" i="4"/>
  <c r="V3790" i="4"/>
  <c r="V3791" i="4"/>
  <c r="V3792" i="4"/>
  <c r="V3793" i="4"/>
  <c r="V3794" i="4"/>
  <c r="V3795" i="4"/>
  <c r="V3796" i="4"/>
  <c r="V3797" i="4"/>
  <c r="V3798" i="4"/>
  <c r="V3799" i="4"/>
  <c r="V3800" i="4"/>
  <c r="V3801" i="4"/>
  <c r="V3802" i="4"/>
  <c r="V3803" i="4"/>
  <c r="V3804" i="4"/>
  <c r="V3805" i="4"/>
  <c r="V3806" i="4"/>
  <c r="V3807" i="4"/>
  <c r="V3808" i="4"/>
  <c r="V3809" i="4"/>
  <c r="V3810" i="4"/>
  <c r="V3811" i="4"/>
  <c r="V3812" i="4"/>
  <c r="V3813" i="4"/>
  <c r="V3814" i="4"/>
  <c r="V3815" i="4"/>
  <c r="V3816" i="4"/>
  <c r="V3817" i="4"/>
  <c r="V3818" i="4"/>
  <c r="V3819" i="4"/>
  <c r="V3820" i="4"/>
  <c r="V3821" i="4"/>
  <c r="V3822" i="4"/>
  <c r="V3823" i="4"/>
  <c r="V3824" i="4"/>
  <c r="V3825" i="4"/>
  <c r="V3826" i="4"/>
  <c r="V3827" i="4"/>
  <c r="V3828" i="4"/>
  <c r="V3829" i="4"/>
  <c r="V3830" i="4"/>
  <c r="V3831" i="4"/>
  <c r="V3832" i="4"/>
  <c r="V3833" i="4"/>
  <c r="V3834" i="4"/>
  <c r="V3835" i="4"/>
  <c r="V3836" i="4"/>
  <c r="V3837" i="4"/>
  <c r="V3838" i="4"/>
  <c r="V3839" i="4"/>
  <c r="V3840" i="4"/>
  <c r="V3841" i="4"/>
  <c r="V3842" i="4"/>
  <c r="V3843" i="4"/>
  <c r="V3844" i="4"/>
  <c r="V3845" i="4"/>
  <c r="V3846" i="4"/>
  <c r="V3847" i="4"/>
  <c r="V3848" i="4"/>
  <c r="V3849" i="4"/>
  <c r="V3850" i="4"/>
  <c r="V3851" i="4"/>
  <c r="V3852" i="4"/>
  <c r="V3853" i="4"/>
  <c r="V3854" i="4"/>
  <c r="V3855" i="4"/>
  <c r="V3856" i="4"/>
  <c r="V3857" i="4"/>
  <c r="V3858" i="4"/>
  <c r="V3859" i="4"/>
  <c r="V3860" i="4"/>
  <c r="V3861" i="4"/>
  <c r="V3862" i="4"/>
  <c r="V3863" i="4"/>
  <c r="V3864" i="4"/>
  <c r="V3865" i="4"/>
  <c r="V3866" i="4"/>
  <c r="V3867" i="4"/>
  <c r="V3868" i="4"/>
  <c r="V3869" i="4"/>
  <c r="V3870" i="4"/>
  <c r="V3871" i="4"/>
  <c r="V3872" i="4"/>
  <c r="V3873" i="4"/>
  <c r="V3874" i="4"/>
  <c r="V3875" i="4"/>
  <c r="V3876" i="4"/>
  <c r="V3877" i="4"/>
  <c r="V3878" i="4"/>
  <c r="V3879" i="4"/>
  <c r="V3880" i="4"/>
  <c r="V3881" i="4"/>
  <c r="V3882" i="4"/>
  <c r="V3883" i="4"/>
  <c r="V3884" i="4"/>
  <c r="V3885" i="4"/>
  <c r="V3886" i="4"/>
  <c r="V3887" i="4"/>
  <c r="V3888" i="4"/>
  <c r="V3889" i="4"/>
  <c r="V3890" i="4"/>
  <c r="V3891" i="4"/>
  <c r="V3892" i="4"/>
  <c r="V3893" i="4"/>
  <c r="V3894" i="4"/>
  <c r="V3895" i="4"/>
  <c r="V3896" i="4"/>
  <c r="V3897" i="4"/>
  <c r="V3898" i="4"/>
  <c r="V3899" i="4"/>
  <c r="V3900" i="4"/>
  <c r="V3901" i="4"/>
  <c r="V3902" i="4"/>
  <c r="V3903" i="4"/>
  <c r="V3904" i="4"/>
  <c r="V3905" i="4"/>
  <c r="V3906" i="4"/>
  <c r="V3907" i="4"/>
  <c r="V3908" i="4"/>
  <c r="V3909" i="4"/>
  <c r="V3910" i="4"/>
  <c r="V3911" i="4"/>
  <c r="V3912" i="4"/>
  <c r="V3913" i="4"/>
  <c r="V3914" i="4"/>
  <c r="V3915" i="4"/>
  <c r="V3916" i="4"/>
  <c r="V3917" i="4"/>
  <c r="V3918" i="4"/>
  <c r="V3919" i="4"/>
  <c r="V3920" i="4"/>
  <c r="V3921" i="4"/>
  <c r="V3922" i="4"/>
  <c r="V3923" i="4"/>
  <c r="V3924" i="4"/>
  <c r="V3925" i="4"/>
  <c r="V3926" i="4"/>
  <c r="V3927" i="4"/>
  <c r="V3928" i="4"/>
  <c r="V3929" i="4"/>
  <c r="V3930" i="4"/>
  <c r="V3931" i="4"/>
  <c r="V3932" i="4"/>
  <c r="V3933" i="4"/>
  <c r="V3934" i="4"/>
  <c r="V3935" i="4"/>
  <c r="V3936" i="4"/>
  <c r="V3937" i="4"/>
  <c r="V3938" i="4"/>
  <c r="V3939" i="4"/>
  <c r="V3940" i="4"/>
  <c r="V3941" i="4"/>
  <c r="V3942" i="4"/>
  <c r="V3943" i="4"/>
  <c r="V3944" i="4"/>
  <c r="V3945" i="4"/>
  <c r="V3946" i="4"/>
  <c r="V3947" i="4"/>
  <c r="V3948" i="4"/>
  <c r="V3949" i="4"/>
  <c r="V3950" i="4"/>
  <c r="V3951" i="4"/>
  <c r="V3952" i="4"/>
  <c r="V3953" i="4"/>
  <c r="V3954" i="4"/>
  <c r="V3955" i="4"/>
  <c r="V3956" i="4"/>
  <c r="V3957" i="4"/>
  <c r="V3958" i="4"/>
  <c r="V3959" i="4"/>
  <c r="V3960" i="4"/>
  <c r="V3961" i="4"/>
  <c r="V3962" i="4"/>
  <c r="V3963" i="4"/>
  <c r="V3964" i="4"/>
  <c r="V3965" i="4"/>
  <c r="V3966" i="4"/>
  <c r="V3967" i="4"/>
  <c r="V3968" i="4"/>
  <c r="V3969" i="4"/>
  <c r="V3970" i="4"/>
  <c r="V3971" i="4"/>
  <c r="V3972" i="4"/>
  <c r="V3973" i="4"/>
  <c r="V3974" i="4"/>
  <c r="V3975" i="4"/>
  <c r="V3976" i="4"/>
  <c r="V3977" i="4"/>
  <c r="V3978" i="4"/>
  <c r="V3979" i="4"/>
  <c r="V3980" i="4"/>
  <c r="V3981" i="4"/>
  <c r="V3982" i="4"/>
  <c r="V3983" i="4"/>
  <c r="V3984" i="4"/>
  <c r="V3985" i="4"/>
  <c r="V3986" i="4"/>
  <c r="V3987" i="4"/>
  <c r="V3988" i="4"/>
  <c r="V3989" i="4"/>
  <c r="V3990" i="4"/>
  <c r="V3991" i="4"/>
  <c r="V3992" i="4"/>
  <c r="V3993" i="4"/>
  <c r="V3994" i="4"/>
  <c r="V3995" i="4"/>
  <c r="V3996" i="4"/>
  <c r="V3997" i="4"/>
  <c r="V3998" i="4"/>
  <c r="V3999" i="4"/>
  <c r="V4000" i="4"/>
  <c r="V4001" i="4"/>
  <c r="V4002" i="4"/>
  <c r="V4003" i="4"/>
  <c r="V4004" i="4"/>
  <c r="V4005" i="4"/>
  <c r="V4006" i="4"/>
  <c r="V4007" i="4"/>
  <c r="V4008" i="4"/>
  <c r="V4009" i="4"/>
  <c r="V4010" i="4"/>
  <c r="V4011" i="4"/>
  <c r="V4012" i="4"/>
  <c r="V4013" i="4"/>
  <c r="V4014" i="4"/>
  <c r="V4015" i="4"/>
  <c r="V4016" i="4"/>
  <c r="V4017" i="4"/>
  <c r="V4018" i="4"/>
  <c r="V4019" i="4"/>
  <c r="V4020" i="4"/>
  <c r="V4021" i="4"/>
  <c r="V4022" i="4"/>
  <c r="V4023" i="4"/>
  <c r="V4024" i="4"/>
  <c r="V4025" i="4"/>
  <c r="V4026" i="4"/>
  <c r="V4027" i="4"/>
  <c r="V4028" i="4"/>
  <c r="V4029" i="4"/>
  <c r="V4030" i="4"/>
  <c r="V4031" i="4"/>
  <c r="V4032" i="4"/>
  <c r="V4033" i="4"/>
  <c r="V4034" i="4"/>
  <c r="V4035" i="4"/>
  <c r="V4036" i="4"/>
  <c r="V4037" i="4"/>
  <c r="V4038" i="4"/>
  <c r="V4039" i="4"/>
  <c r="V4040" i="4"/>
  <c r="V4041" i="4"/>
  <c r="V4042" i="4"/>
  <c r="V4043" i="4"/>
  <c r="V4044" i="4"/>
  <c r="V4045" i="4"/>
  <c r="V4046" i="4"/>
  <c r="V4047" i="4"/>
  <c r="V4048" i="4"/>
  <c r="V4049" i="4"/>
  <c r="V4050" i="4"/>
  <c r="V4051" i="4"/>
  <c r="V4052" i="4"/>
  <c r="V4053" i="4"/>
  <c r="V4054" i="4"/>
  <c r="V4055" i="4"/>
  <c r="V4056" i="4"/>
  <c r="V4057" i="4"/>
  <c r="V4058" i="4"/>
  <c r="V4059" i="4"/>
  <c r="V4060" i="4"/>
  <c r="V4061" i="4"/>
  <c r="V4062" i="4"/>
  <c r="V4063" i="4"/>
  <c r="V4064" i="4"/>
  <c r="V4065" i="4"/>
  <c r="V4066" i="4"/>
  <c r="V4067" i="4"/>
  <c r="V4068" i="4"/>
  <c r="V4069" i="4"/>
  <c r="V4070" i="4"/>
  <c r="V4071" i="4"/>
  <c r="V4072" i="4"/>
  <c r="V4073" i="4"/>
  <c r="V4074" i="4"/>
  <c r="V4075" i="4"/>
  <c r="V4076" i="4"/>
  <c r="V4077" i="4"/>
  <c r="V4078" i="4"/>
  <c r="V4079" i="4"/>
  <c r="V4080" i="4"/>
  <c r="V4081" i="4"/>
  <c r="V4082" i="4"/>
  <c r="V4083" i="4"/>
  <c r="V4084" i="4"/>
  <c r="V4085" i="4"/>
  <c r="V4086" i="4"/>
  <c r="V4087" i="4"/>
  <c r="V4088" i="4"/>
  <c r="V4089" i="4"/>
  <c r="V4090" i="4"/>
  <c r="V4091" i="4"/>
  <c r="V4092" i="4"/>
  <c r="V4093" i="4"/>
  <c r="V4094" i="4"/>
  <c r="V4095" i="4"/>
  <c r="V4096" i="4"/>
  <c r="V4097" i="4"/>
  <c r="V4098" i="4"/>
  <c r="V4099" i="4"/>
  <c r="V4100" i="4"/>
  <c r="V4101" i="4"/>
  <c r="V4102" i="4"/>
  <c r="V4103" i="4"/>
  <c r="V4104" i="4"/>
  <c r="V4105" i="4"/>
  <c r="V4106" i="4"/>
  <c r="V4107" i="4"/>
  <c r="V4108" i="4"/>
  <c r="V4109" i="4"/>
  <c r="V4110" i="4"/>
  <c r="V4111" i="4"/>
  <c r="V4112" i="4"/>
  <c r="V4113" i="4"/>
  <c r="V4114" i="4"/>
  <c r="V4115" i="4"/>
  <c r="V4116" i="4"/>
  <c r="V4117" i="4"/>
  <c r="V4118" i="4"/>
  <c r="V4119" i="4"/>
  <c r="V4120" i="4"/>
  <c r="V4121" i="4"/>
  <c r="V4122" i="4"/>
  <c r="V4123" i="4"/>
  <c r="V4124" i="4"/>
  <c r="V4125" i="4"/>
  <c r="V4126" i="4"/>
  <c r="V4127" i="4"/>
  <c r="V4128" i="4"/>
  <c r="V4129" i="4"/>
  <c r="V4130" i="4"/>
  <c r="V4131" i="4"/>
  <c r="V4132" i="4"/>
  <c r="V4133" i="4"/>
  <c r="V4134" i="4"/>
  <c r="V4135" i="4"/>
  <c r="V4136" i="4"/>
  <c r="V4137" i="4"/>
  <c r="V4138" i="4"/>
  <c r="V4139" i="4"/>
  <c r="V4140" i="4"/>
  <c r="V4141" i="4"/>
  <c r="V4142" i="4"/>
  <c r="V4143" i="4"/>
  <c r="V4144" i="4"/>
  <c r="V4145" i="4"/>
  <c r="V4146" i="4"/>
  <c r="V4147" i="4"/>
  <c r="V4148" i="4"/>
  <c r="V4149" i="4"/>
  <c r="V4150" i="4"/>
  <c r="V4151" i="4"/>
  <c r="V4152" i="4"/>
  <c r="V4153" i="4"/>
  <c r="V4154" i="4"/>
  <c r="V4155" i="4"/>
  <c r="V4156" i="4"/>
  <c r="V4157" i="4"/>
  <c r="V4158" i="4"/>
  <c r="V4159" i="4"/>
  <c r="V4160" i="4"/>
  <c r="V4161" i="4"/>
  <c r="V4162" i="4"/>
  <c r="V4163" i="4"/>
  <c r="V4164" i="4"/>
  <c r="V4165" i="4"/>
  <c r="V4166" i="4"/>
  <c r="V4167" i="4"/>
  <c r="V4168" i="4"/>
  <c r="V4169" i="4"/>
  <c r="V4170" i="4"/>
  <c r="V4171" i="4"/>
  <c r="V4172" i="4"/>
  <c r="V4173" i="4"/>
  <c r="V4174" i="4"/>
  <c r="V4175" i="4"/>
  <c r="V4176" i="4"/>
  <c r="V4177" i="4"/>
  <c r="V4178" i="4"/>
  <c r="V4179" i="4"/>
  <c r="V4180" i="4"/>
  <c r="V4181" i="4"/>
  <c r="V4182" i="4"/>
  <c r="V4183" i="4"/>
  <c r="V4184" i="4"/>
  <c r="V4185" i="4"/>
  <c r="V4186" i="4"/>
  <c r="V4187" i="4"/>
  <c r="V4188" i="4"/>
  <c r="V4189" i="4"/>
  <c r="V4190" i="4"/>
  <c r="V4191" i="4"/>
  <c r="V4192" i="4"/>
  <c r="V4193" i="4"/>
  <c r="V4194" i="4"/>
  <c r="V4195" i="4"/>
  <c r="V4196" i="4"/>
  <c r="V4197" i="4"/>
  <c r="V4198" i="4"/>
  <c r="V4199" i="4"/>
  <c r="V4200" i="4"/>
  <c r="V4201" i="4"/>
  <c r="V4202" i="4"/>
  <c r="V4203" i="4"/>
  <c r="V4204" i="4"/>
  <c r="V4205" i="4"/>
  <c r="V4206" i="4"/>
  <c r="V4207" i="4"/>
  <c r="V4208" i="4"/>
  <c r="V4209" i="4"/>
  <c r="V4210" i="4"/>
  <c r="V4211" i="4"/>
  <c r="V4212" i="4"/>
  <c r="V4213" i="4"/>
  <c r="V4214" i="4"/>
  <c r="V4215" i="4"/>
  <c r="V4216" i="4"/>
  <c r="V4217" i="4"/>
  <c r="V4218" i="4"/>
  <c r="V4219" i="4"/>
  <c r="V4220" i="4"/>
  <c r="V4221" i="4"/>
  <c r="V4222" i="4"/>
  <c r="V4223" i="4"/>
  <c r="V4224" i="4"/>
  <c r="V4225" i="4"/>
  <c r="V4226" i="4"/>
  <c r="V4227" i="4"/>
  <c r="V4228" i="4"/>
  <c r="V4229" i="4"/>
  <c r="V4230" i="4"/>
  <c r="V4231" i="4"/>
  <c r="V4232" i="4"/>
  <c r="V4233" i="4"/>
  <c r="V4234" i="4"/>
  <c r="V4235" i="4"/>
  <c r="V4236" i="4"/>
  <c r="V4237" i="4"/>
  <c r="V4238" i="4"/>
  <c r="V4239" i="4"/>
  <c r="V4240" i="4"/>
  <c r="V4241" i="4"/>
  <c r="V4242" i="4"/>
  <c r="V4243" i="4"/>
  <c r="V4244" i="4"/>
  <c r="V4245" i="4"/>
  <c r="V4246" i="4"/>
  <c r="V4247" i="4"/>
  <c r="V4248" i="4"/>
  <c r="V4249" i="4"/>
  <c r="V4250" i="4"/>
  <c r="V4251" i="4"/>
  <c r="V4252" i="4"/>
  <c r="V4253" i="4"/>
  <c r="V4254" i="4"/>
  <c r="V4255" i="4"/>
  <c r="V4256" i="4"/>
  <c r="V4257" i="4"/>
  <c r="V4258" i="4"/>
  <c r="V4259" i="4"/>
  <c r="V4260" i="4"/>
  <c r="V4261" i="4"/>
  <c r="V4262" i="4"/>
  <c r="V4263" i="4"/>
  <c r="V4264" i="4"/>
  <c r="V4265" i="4"/>
  <c r="V4266" i="4"/>
  <c r="V4267" i="4"/>
  <c r="V4268" i="4"/>
  <c r="V4269" i="4"/>
  <c r="V4270" i="4"/>
  <c r="V4271" i="4"/>
  <c r="V4272" i="4"/>
  <c r="V4273" i="4"/>
  <c r="V4274" i="4"/>
  <c r="V4275" i="4"/>
  <c r="V4276" i="4"/>
  <c r="V4277" i="4"/>
  <c r="V4278" i="4"/>
  <c r="V4279" i="4"/>
  <c r="V4280" i="4"/>
  <c r="V4281" i="4"/>
  <c r="V4282" i="4"/>
  <c r="V4283" i="4"/>
  <c r="V4284" i="4"/>
  <c r="V4285" i="4"/>
  <c r="V4286" i="4"/>
  <c r="V4287" i="4"/>
  <c r="V4288" i="4"/>
  <c r="V4289" i="4"/>
  <c r="V4290" i="4"/>
  <c r="V4291" i="4"/>
  <c r="V4292" i="4"/>
  <c r="V4293" i="4"/>
  <c r="V4294" i="4"/>
  <c r="V4295" i="4"/>
  <c r="V4296" i="4"/>
  <c r="V4297" i="4"/>
  <c r="V4298" i="4"/>
  <c r="V4299" i="4"/>
  <c r="V4300" i="4"/>
  <c r="V4301" i="4"/>
  <c r="V4302" i="4"/>
  <c r="V4303" i="4"/>
  <c r="V4304" i="4"/>
  <c r="V4305" i="4"/>
  <c r="V4306" i="4"/>
  <c r="V4307" i="4"/>
  <c r="V4308" i="4"/>
  <c r="V4309" i="4"/>
  <c r="V4310" i="4"/>
  <c r="V4311" i="4"/>
  <c r="V4312" i="4"/>
  <c r="V4313" i="4"/>
  <c r="V4314" i="4"/>
  <c r="V4315" i="4"/>
  <c r="V4316" i="4"/>
  <c r="V4317" i="4"/>
  <c r="V4318" i="4"/>
  <c r="V4319" i="4"/>
  <c r="V4320" i="4"/>
  <c r="V4321" i="4"/>
  <c r="V4322" i="4"/>
  <c r="V4323" i="4"/>
  <c r="V4324" i="4"/>
  <c r="V4325" i="4"/>
  <c r="V4326" i="4"/>
  <c r="V4327" i="4"/>
  <c r="V4328" i="4"/>
  <c r="V4329" i="4"/>
  <c r="V4330" i="4"/>
  <c r="V4331" i="4"/>
  <c r="V4332" i="4"/>
  <c r="V4333" i="4"/>
  <c r="V4334" i="4"/>
  <c r="V4335" i="4"/>
  <c r="V4336" i="4"/>
  <c r="V4337" i="4"/>
  <c r="V4338" i="4"/>
  <c r="V4339" i="4"/>
  <c r="V4340" i="4"/>
  <c r="V4341" i="4"/>
  <c r="V4342" i="4"/>
  <c r="V4343" i="4"/>
  <c r="V4344" i="4"/>
  <c r="V4345" i="4"/>
  <c r="V4346" i="4"/>
  <c r="V4347" i="4"/>
  <c r="V4348" i="4"/>
  <c r="V4349" i="4"/>
  <c r="V4350" i="4"/>
  <c r="V4351" i="4"/>
  <c r="V4352" i="4"/>
  <c r="V4353" i="4"/>
  <c r="V4354" i="4"/>
  <c r="V4355" i="4"/>
  <c r="V4356" i="4"/>
  <c r="V4357" i="4"/>
  <c r="V4358" i="4"/>
  <c r="V4359" i="4"/>
  <c r="V4360" i="4"/>
  <c r="V4361" i="4"/>
  <c r="V4362" i="4"/>
  <c r="V4363" i="4"/>
  <c r="V4364" i="4"/>
  <c r="V4365" i="4"/>
  <c r="V4366" i="4"/>
  <c r="V4367" i="4"/>
  <c r="V4368" i="4"/>
  <c r="V4369" i="4"/>
  <c r="V4370" i="4"/>
  <c r="V4371" i="4"/>
  <c r="V4372" i="4"/>
  <c r="V4373" i="4"/>
  <c r="V4374" i="4"/>
  <c r="V4375" i="4"/>
  <c r="V4376" i="4"/>
  <c r="V4377" i="4"/>
  <c r="V4378" i="4"/>
  <c r="V4379" i="4"/>
  <c r="V4380" i="4"/>
  <c r="V4381" i="4"/>
  <c r="V4382" i="4"/>
  <c r="V4383" i="4"/>
  <c r="V4384" i="4"/>
  <c r="V4385" i="4"/>
  <c r="V4386" i="4"/>
  <c r="V4387" i="4"/>
  <c r="V4388" i="4"/>
  <c r="V4389" i="4"/>
  <c r="V4390" i="4"/>
  <c r="V4391" i="4"/>
  <c r="V4392" i="4"/>
  <c r="V4393" i="4"/>
  <c r="V4394" i="4"/>
  <c r="V4395" i="4"/>
  <c r="V4396" i="4"/>
  <c r="V4397" i="4"/>
  <c r="V4398" i="4"/>
  <c r="V4399" i="4"/>
  <c r="V4400" i="4"/>
  <c r="V4401" i="4"/>
  <c r="V4402" i="4"/>
  <c r="V4403" i="4"/>
  <c r="V4404" i="4"/>
  <c r="V4405" i="4"/>
  <c r="V4406" i="4"/>
  <c r="V4407" i="4"/>
  <c r="V4408" i="4"/>
  <c r="V4409" i="4"/>
  <c r="V4410" i="4"/>
  <c r="V4411" i="4"/>
  <c r="V4412" i="4"/>
  <c r="V4413" i="4"/>
  <c r="V4414" i="4"/>
  <c r="V4415" i="4"/>
  <c r="V4416" i="4"/>
  <c r="V4417" i="4"/>
  <c r="V4418" i="4"/>
  <c r="V4419" i="4"/>
  <c r="V4420" i="4"/>
  <c r="V4421" i="4"/>
  <c r="V4422" i="4"/>
  <c r="V4423" i="4"/>
  <c r="V4424" i="4"/>
  <c r="V4425" i="4"/>
  <c r="V4426" i="4"/>
  <c r="V4427" i="4"/>
  <c r="V4428" i="4"/>
  <c r="V4429" i="4"/>
  <c r="V4430" i="4"/>
  <c r="V4431" i="4"/>
  <c r="V4432" i="4"/>
  <c r="V4433" i="4"/>
  <c r="V4434" i="4"/>
  <c r="V4435" i="4"/>
  <c r="V4436" i="4"/>
  <c r="V4437" i="4"/>
  <c r="V4438" i="4"/>
  <c r="V4439" i="4"/>
  <c r="V4440" i="4"/>
  <c r="V4441" i="4"/>
  <c r="V4442" i="4"/>
  <c r="V4443" i="4"/>
  <c r="V4444" i="4"/>
  <c r="V4445" i="4"/>
  <c r="V4446" i="4"/>
  <c r="V4447" i="4"/>
  <c r="V4448" i="4"/>
  <c r="V4449" i="4"/>
  <c r="V4450" i="4"/>
  <c r="V4451" i="4"/>
  <c r="V4452" i="4"/>
  <c r="V4453" i="4"/>
  <c r="V4454" i="4"/>
  <c r="V4455" i="4"/>
  <c r="V4456" i="4"/>
  <c r="V4457" i="4"/>
  <c r="V4458" i="4"/>
  <c r="V4459" i="4"/>
  <c r="V4460" i="4"/>
  <c r="V4461" i="4"/>
  <c r="V4462" i="4"/>
  <c r="V4463" i="4"/>
  <c r="V4464" i="4"/>
  <c r="V4465" i="4"/>
  <c r="V4466" i="4"/>
  <c r="V4467" i="4"/>
  <c r="V4468" i="4"/>
  <c r="V4469" i="4"/>
  <c r="V4470" i="4"/>
  <c r="V4471" i="4"/>
  <c r="V4472" i="4"/>
  <c r="V4473" i="4"/>
  <c r="V4474" i="4"/>
  <c r="V4475" i="4"/>
  <c r="V4476" i="4"/>
  <c r="V4477" i="4"/>
  <c r="V4478" i="4"/>
  <c r="V4479" i="4"/>
  <c r="V4480" i="4"/>
  <c r="V4481" i="4"/>
  <c r="V4482" i="4"/>
  <c r="V4483" i="4"/>
  <c r="V4484" i="4"/>
  <c r="V4485" i="4"/>
  <c r="V4486" i="4"/>
  <c r="V4487" i="4"/>
  <c r="V4488" i="4"/>
  <c r="V4489" i="4"/>
  <c r="V4490" i="4"/>
  <c r="V4491" i="4"/>
  <c r="V4492" i="4"/>
  <c r="V4493" i="4"/>
  <c r="V4494" i="4"/>
  <c r="V4495" i="4"/>
  <c r="V4496" i="4"/>
  <c r="V4497" i="4"/>
  <c r="V4498" i="4"/>
  <c r="V4499" i="4"/>
  <c r="V4500" i="4"/>
  <c r="V4501" i="4"/>
  <c r="V4502" i="4"/>
  <c r="V4503" i="4"/>
  <c r="V4504" i="4"/>
  <c r="V4505" i="4"/>
  <c r="V4506" i="4"/>
  <c r="V4507" i="4"/>
  <c r="V4508" i="4"/>
  <c r="V4509" i="4"/>
  <c r="V4510" i="4"/>
  <c r="V4511" i="4"/>
  <c r="V4512" i="4"/>
  <c r="V4513" i="4"/>
  <c r="V4514" i="4"/>
  <c r="V4515" i="4"/>
  <c r="V4516" i="4"/>
  <c r="V4517" i="4"/>
  <c r="V4518" i="4"/>
  <c r="V4519" i="4"/>
  <c r="V4520" i="4"/>
  <c r="V4521" i="4"/>
  <c r="V4522" i="4"/>
  <c r="V4523" i="4"/>
  <c r="V4524" i="4"/>
  <c r="V4525" i="4"/>
  <c r="V4526" i="4"/>
  <c r="V4527" i="4"/>
  <c r="V4528" i="4"/>
  <c r="V4529" i="4"/>
  <c r="V4530" i="4"/>
  <c r="V4531" i="4"/>
  <c r="V4532" i="4"/>
  <c r="V4533" i="4"/>
  <c r="V4534" i="4"/>
  <c r="V4535" i="4"/>
  <c r="V4536" i="4"/>
  <c r="V4537" i="4"/>
  <c r="V4538" i="4"/>
  <c r="V4539" i="4"/>
  <c r="V4540" i="4"/>
  <c r="V4541" i="4"/>
  <c r="V4542" i="4"/>
  <c r="V4543" i="4"/>
  <c r="V4544" i="4"/>
  <c r="V4545" i="4"/>
  <c r="V4546" i="4"/>
  <c r="V4547" i="4"/>
  <c r="V4548" i="4"/>
  <c r="V4549" i="4"/>
  <c r="V4550" i="4"/>
  <c r="V4551" i="4"/>
  <c r="V4552" i="4"/>
  <c r="V4553" i="4"/>
  <c r="V4554" i="4"/>
  <c r="V4555" i="4"/>
  <c r="V4556" i="4"/>
  <c r="V4557" i="4"/>
  <c r="V4558" i="4"/>
  <c r="V4559" i="4"/>
  <c r="V4560" i="4"/>
  <c r="V4561" i="4"/>
  <c r="V4562" i="4"/>
  <c r="V4563" i="4"/>
  <c r="V4564" i="4"/>
  <c r="V4565" i="4"/>
  <c r="V4566" i="4"/>
  <c r="V4567" i="4"/>
  <c r="V4568" i="4"/>
  <c r="V4569" i="4"/>
  <c r="V4570" i="4"/>
  <c r="V4571" i="4"/>
  <c r="V4572" i="4"/>
  <c r="V4573" i="4"/>
  <c r="V4574" i="4"/>
  <c r="V4575" i="4"/>
  <c r="V4576" i="4"/>
  <c r="V4577" i="4"/>
  <c r="V4578" i="4"/>
  <c r="V4579" i="4"/>
  <c r="V4580" i="4"/>
  <c r="V4581" i="4"/>
  <c r="V4582" i="4"/>
  <c r="V4583" i="4"/>
  <c r="V4584" i="4"/>
  <c r="V4585" i="4"/>
  <c r="V4586" i="4"/>
  <c r="V4587" i="4"/>
  <c r="V4588" i="4"/>
  <c r="V4589" i="4"/>
  <c r="V4590" i="4"/>
  <c r="V4591" i="4"/>
  <c r="V4592" i="4"/>
  <c r="V4593" i="4"/>
  <c r="V4594" i="4"/>
  <c r="V4595" i="4"/>
  <c r="V4596" i="4"/>
  <c r="V4597" i="4"/>
  <c r="V4598" i="4"/>
  <c r="V4599" i="4"/>
  <c r="V4600" i="4"/>
  <c r="V4601" i="4"/>
  <c r="V4602" i="4"/>
  <c r="V4603" i="4"/>
  <c r="V4604" i="4"/>
  <c r="V4605" i="4"/>
  <c r="V4606" i="4"/>
  <c r="V4607" i="4"/>
  <c r="V4608" i="4"/>
  <c r="V4609" i="4"/>
  <c r="V4610" i="4"/>
  <c r="V4611" i="4"/>
  <c r="V4612" i="4"/>
  <c r="V4613" i="4"/>
  <c r="V4614" i="4"/>
  <c r="V4615" i="4"/>
  <c r="V4616" i="4"/>
  <c r="V4617" i="4"/>
  <c r="V4618" i="4"/>
  <c r="V4619" i="4"/>
  <c r="V4620" i="4"/>
  <c r="V4621" i="4"/>
  <c r="V4622" i="4"/>
  <c r="V4623" i="4"/>
  <c r="V4624" i="4"/>
  <c r="V4625" i="4"/>
  <c r="V4626" i="4"/>
  <c r="V4627" i="4"/>
  <c r="V4628" i="4"/>
  <c r="V4629" i="4"/>
  <c r="V4630" i="4"/>
  <c r="V4631" i="4"/>
  <c r="V4632" i="4"/>
  <c r="V4633" i="4"/>
  <c r="V4634" i="4"/>
  <c r="V4635" i="4"/>
  <c r="V4636" i="4"/>
  <c r="V4637" i="4"/>
  <c r="V4638" i="4"/>
  <c r="V4639" i="4"/>
  <c r="V4640" i="4"/>
  <c r="V4641" i="4"/>
  <c r="V4642" i="4"/>
  <c r="V4643" i="4"/>
  <c r="V4644" i="4"/>
  <c r="V4645" i="4"/>
  <c r="V4646" i="4"/>
  <c r="V4647" i="4"/>
  <c r="V4648" i="4"/>
  <c r="V4649" i="4"/>
  <c r="V4650" i="4"/>
  <c r="V4651" i="4"/>
  <c r="V4652" i="4"/>
  <c r="V4653" i="4"/>
  <c r="V4654" i="4"/>
  <c r="V4655" i="4"/>
  <c r="V4656" i="4"/>
  <c r="V4657" i="4"/>
  <c r="V4658" i="4"/>
  <c r="V4659" i="4"/>
  <c r="V4660" i="4"/>
  <c r="V4661" i="4"/>
  <c r="V4662" i="4"/>
  <c r="V4663" i="4"/>
  <c r="V4664" i="4"/>
  <c r="V4665" i="4"/>
  <c r="V4666" i="4"/>
  <c r="V4667" i="4"/>
  <c r="V4668" i="4"/>
  <c r="V4669" i="4"/>
  <c r="V4670" i="4"/>
  <c r="V4671" i="4"/>
  <c r="V4672" i="4"/>
  <c r="V4673" i="4"/>
  <c r="V4674" i="4"/>
  <c r="V4675" i="4"/>
  <c r="V4676" i="4"/>
  <c r="V4677" i="4"/>
  <c r="V4678" i="4"/>
  <c r="V4679" i="4"/>
  <c r="V4680" i="4"/>
  <c r="V4681" i="4"/>
  <c r="V4682" i="4"/>
  <c r="V4683" i="4"/>
  <c r="V4684" i="4"/>
  <c r="V4685" i="4"/>
  <c r="V4686" i="4"/>
  <c r="V4687" i="4"/>
  <c r="V4688" i="4"/>
  <c r="V4689" i="4"/>
  <c r="V4690" i="4"/>
  <c r="V4691" i="4"/>
  <c r="V4692" i="4"/>
  <c r="V4693" i="4"/>
  <c r="V4694" i="4"/>
  <c r="V4695" i="4"/>
  <c r="V4696" i="4"/>
  <c r="V4697" i="4"/>
  <c r="V4698" i="4"/>
  <c r="V4699" i="4"/>
  <c r="V4700" i="4"/>
  <c r="V4701" i="4"/>
  <c r="V4702" i="4"/>
  <c r="V4703" i="4"/>
  <c r="V4704" i="4"/>
  <c r="V4705" i="4"/>
  <c r="V4706" i="4"/>
  <c r="V4707" i="4"/>
  <c r="V4708" i="4"/>
  <c r="V4709" i="4"/>
  <c r="V4710" i="4"/>
  <c r="V4711" i="4"/>
  <c r="V4712" i="4"/>
  <c r="V4713" i="4"/>
  <c r="V4714" i="4"/>
  <c r="V4715" i="4"/>
  <c r="V4716" i="4"/>
  <c r="V4717" i="4"/>
  <c r="V4718" i="4"/>
  <c r="V4719" i="4"/>
  <c r="V4720" i="4"/>
  <c r="V4721" i="4"/>
  <c r="V4722" i="4"/>
  <c r="V4723" i="4"/>
  <c r="V4724" i="4"/>
  <c r="V4725" i="4"/>
  <c r="V4726" i="4"/>
  <c r="V4727" i="4"/>
  <c r="V4728" i="4"/>
  <c r="V4729" i="4"/>
  <c r="V4730" i="4"/>
  <c r="V4731" i="4"/>
  <c r="V4732" i="4"/>
  <c r="V4733" i="4"/>
  <c r="V4734" i="4"/>
  <c r="V4735" i="4"/>
  <c r="V4736" i="4"/>
  <c r="V4737" i="4"/>
  <c r="V4738" i="4"/>
  <c r="V4739" i="4"/>
  <c r="V4740" i="4"/>
  <c r="V4741" i="4"/>
  <c r="V4742" i="4"/>
  <c r="V4743" i="4"/>
  <c r="V4744" i="4"/>
  <c r="V4745" i="4"/>
  <c r="V4746" i="4"/>
  <c r="V4747" i="4"/>
  <c r="V4748" i="4"/>
  <c r="V4749" i="4"/>
  <c r="V4750" i="4"/>
  <c r="V4751" i="4"/>
  <c r="V4752" i="4"/>
  <c r="V4753" i="4"/>
  <c r="V4754" i="4"/>
  <c r="V4755" i="4"/>
  <c r="V4756" i="4"/>
  <c r="V4757" i="4"/>
  <c r="V4758" i="4"/>
  <c r="V4759" i="4"/>
  <c r="V4760" i="4"/>
  <c r="V4761" i="4"/>
  <c r="V4762" i="4"/>
  <c r="V4763" i="4"/>
  <c r="V4764" i="4"/>
  <c r="V4765" i="4"/>
  <c r="V4766" i="4"/>
  <c r="V4767" i="4"/>
  <c r="V4768" i="4"/>
  <c r="V4769" i="4"/>
  <c r="V4770" i="4"/>
  <c r="V4771" i="4"/>
  <c r="V4772" i="4"/>
  <c r="V4773" i="4"/>
  <c r="V4774" i="4"/>
  <c r="V4775" i="4"/>
  <c r="V4776" i="4"/>
  <c r="V4777" i="4"/>
  <c r="V4778" i="4"/>
  <c r="V4779" i="4"/>
  <c r="V4780" i="4"/>
  <c r="V4781" i="4"/>
  <c r="V4782" i="4"/>
  <c r="V4783" i="4"/>
  <c r="V4784" i="4"/>
  <c r="V4785" i="4"/>
  <c r="V4786" i="4"/>
  <c r="V4787" i="4"/>
  <c r="V4788" i="4"/>
  <c r="V4789" i="4"/>
  <c r="V4790" i="4"/>
  <c r="V4791" i="4"/>
  <c r="V4792" i="4"/>
  <c r="V4793" i="4"/>
  <c r="V4794" i="4"/>
  <c r="V4795" i="4"/>
  <c r="V4796" i="4"/>
  <c r="V4797" i="4"/>
  <c r="V4798" i="4"/>
  <c r="V4799" i="4"/>
  <c r="V4800" i="4"/>
  <c r="V4801" i="4"/>
  <c r="V4802" i="4"/>
  <c r="V4803" i="4"/>
  <c r="V4804" i="4"/>
  <c r="V4805" i="4"/>
  <c r="V4806" i="4"/>
  <c r="V4807" i="4"/>
  <c r="V4808" i="4"/>
  <c r="V4809" i="4"/>
  <c r="V4810" i="4"/>
  <c r="V4811" i="4"/>
  <c r="V4812" i="4"/>
  <c r="V4813" i="4"/>
  <c r="V4814" i="4"/>
  <c r="V4815" i="4"/>
  <c r="V4816" i="4"/>
  <c r="V4817" i="4"/>
  <c r="V4818" i="4"/>
  <c r="V4819" i="4"/>
  <c r="V4820" i="4"/>
  <c r="V4821" i="4"/>
  <c r="V4822" i="4"/>
  <c r="V4823" i="4"/>
  <c r="V4824" i="4"/>
  <c r="V4825" i="4"/>
  <c r="V4826" i="4"/>
  <c r="V4827" i="4"/>
  <c r="V4828" i="4"/>
  <c r="V4829" i="4"/>
  <c r="V4830" i="4"/>
  <c r="V4831" i="4"/>
  <c r="V4832" i="4"/>
  <c r="V4833" i="4"/>
  <c r="V4834" i="4"/>
  <c r="V4835" i="4"/>
  <c r="V4836" i="4"/>
  <c r="V4837" i="4"/>
  <c r="V4838" i="4"/>
  <c r="V4839" i="4"/>
  <c r="V4840" i="4"/>
  <c r="V4841" i="4"/>
  <c r="V4842" i="4"/>
  <c r="V4843" i="4"/>
  <c r="V4844" i="4"/>
  <c r="V4845" i="4"/>
  <c r="V4846" i="4"/>
  <c r="V4847" i="4"/>
  <c r="V4848" i="4"/>
  <c r="V4849" i="4"/>
  <c r="V4850" i="4"/>
  <c r="V4851" i="4"/>
  <c r="V4852" i="4"/>
  <c r="V4853" i="4"/>
  <c r="V4854" i="4"/>
  <c r="V4855" i="4"/>
  <c r="V4856" i="4"/>
  <c r="V4857" i="4"/>
  <c r="V4858" i="4"/>
  <c r="V4859" i="4"/>
  <c r="V4860" i="4"/>
  <c r="V4861" i="4"/>
  <c r="V4862" i="4"/>
  <c r="V4863" i="4"/>
  <c r="V4864" i="4"/>
  <c r="V4865" i="4"/>
  <c r="V4866" i="4"/>
  <c r="V4867" i="4"/>
  <c r="V4868" i="4"/>
  <c r="V4869" i="4"/>
  <c r="V4870" i="4"/>
  <c r="V4871" i="4"/>
  <c r="V4872" i="4"/>
  <c r="V4873" i="4"/>
  <c r="V4874" i="4"/>
  <c r="V4875" i="4"/>
  <c r="V4876" i="4"/>
  <c r="V4877" i="4"/>
  <c r="V4878" i="4"/>
  <c r="V4879" i="4"/>
  <c r="V4880" i="4"/>
  <c r="V4881" i="4"/>
  <c r="V4882" i="4"/>
  <c r="V4883" i="4"/>
  <c r="V4884" i="4"/>
  <c r="V4885" i="4"/>
  <c r="V4886" i="4"/>
  <c r="V4887" i="4"/>
  <c r="V4888" i="4"/>
  <c r="V4889" i="4"/>
  <c r="V4890" i="4"/>
  <c r="V4891" i="4"/>
  <c r="V4892" i="4"/>
  <c r="V4893" i="4"/>
  <c r="V4894" i="4"/>
  <c r="V4895" i="4"/>
  <c r="V4896" i="4"/>
  <c r="V4897" i="4"/>
  <c r="V4898" i="4"/>
  <c r="V4899" i="4"/>
  <c r="V4900" i="4"/>
  <c r="V4901" i="4"/>
  <c r="V4902" i="4"/>
  <c r="V4903" i="4"/>
  <c r="V4904" i="4"/>
  <c r="V4905" i="4"/>
  <c r="V4906" i="4"/>
  <c r="V4907" i="4"/>
  <c r="V4908" i="4"/>
  <c r="V4909" i="4"/>
  <c r="V4910" i="4"/>
  <c r="V4911" i="4"/>
  <c r="V4912" i="4"/>
  <c r="V4913" i="4"/>
  <c r="V4914" i="4"/>
  <c r="V4915" i="4"/>
  <c r="V4916" i="4"/>
  <c r="V4917" i="4"/>
  <c r="V4918" i="4"/>
  <c r="V4919" i="4"/>
  <c r="V4920" i="4"/>
  <c r="V4921" i="4"/>
  <c r="V4922" i="4"/>
  <c r="V4923" i="4"/>
  <c r="V4924" i="4"/>
  <c r="V4925" i="4"/>
  <c r="V4926" i="4"/>
  <c r="V4927" i="4"/>
  <c r="V4928" i="4"/>
  <c r="V4929" i="4"/>
  <c r="V4930" i="4"/>
  <c r="V4931" i="4"/>
  <c r="V4932" i="4"/>
  <c r="V4933" i="4"/>
  <c r="V4934" i="4"/>
  <c r="V4935" i="4"/>
  <c r="V4936" i="4"/>
  <c r="V4937" i="4"/>
  <c r="V4938" i="4"/>
  <c r="V4939" i="4"/>
  <c r="V4940" i="4"/>
  <c r="V4941" i="4"/>
  <c r="V4942" i="4"/>
  <c r="V4943" i="4"/>
  <c r="V4944" i="4"/>
  <c r="V4945" i="4"/>
  <c r="V4946" i="4"/>
  <c r="V4947" i="4"/>
  <c r="V4948" i="4"/>
  <c r="V4949" i="4"/>
  <c r="V4950" i="4"/>
  <c r="V4951" i="4"/>
  <c r="V4952" i="4"/>
  <c r="V4953" i="4"/>
  <c r="V4954" i="4"/>
  <c r="V4955" i="4"/>
  <c r="V4956" i="4"/>
  <c r="V4957" i="4"/>
  <c r="V4958" i="4"/>
  <c r="V4959" i="4"/>
  <c r="V4960" i="4"/>
  <c r="V4961" i="4"/>
  <c r="V4962" i="4"/>
  <c r="V4963" i="4"/>
  <c r="V4964" i="4"/>
  <c r="V4965" i="4"/>
  <c r="V4966" i="4"/>
  <c r="V4967" i="4"/>
  <c r="V4968" i="4"/>
  <c r="V4969" i="4"/>
  <c r="V4970" i="4"/>
  <c r="V4971" i="4"/>
  <c r="V4972" i="4"/>
  <c r="V4973" i="4"/>
  <c r="V4974" i="4"/>
  <c r="V4975" i="4"/>
  <c r="V4976" i="4"/>
  <c r="V4977" i="4"/>
  <c r="V4978" i="4"/>
  <c r="V4979" i="4"/>
  <c r="V4980" i="4"/>
  <c r="V4981" i="4"/>
  <c r="V4982" i="4"/>
  <c r="V4983" i="4"/>
  <c r="V4984" i="4"/>
  <c r="V4985" i="4"/>
  <c r="V4986" i="4"/>
  <c r="V4987" i="4"/>
  <c r="V4988" i="4"/>
  <c r="V4989" i="4"/>
  <c r="V4990" i="4"/>
  <c r="V4991" i="4"/>
  <c r="V4992" i="4"/>
  <c r="V4993" i="4"/>
  <c r="V4994" i="4"/>
  <c r="V4995" i="4"/>
  <c r="V4996" i="4"/>
  <c r="V4997" i="4"/>
  <c r="V4998" i="4"/>
  <c r="V4999" i="4"/>
  <c r="V5000" i="4"/>
  <c r="V5001" i="4"/>
  <c r="V5002" i="4"/>
  <c r="V5003" i="4"/>
  <c r="V5004" i="4"/>
  <c r="V5005" i="4"/>
  <c r="V5006" i="4"/>
  <c r="V5007" i="4"/>
  <c r="V5008" i="4"/>
  <c r="V5009" i="4"/>
  <c r="V5010" i="4"/>
  <c r="V5011" i="4"/>
  <c r="V5012" i="4"/>
  <c r="V5013" i="4"/>
  <c r="V5014" i="4"/>
  <c r="V5015" i="4"/>
  <c r="V5016" i="4"/>
  <c r="V5017" i="4"/>
  <c r="V5018" i="4"/>
  <c r="V5019" i="4"/>
  <c r="V5020" i="4"/>
  <c r="V5021" i="4"/>
  <c r="V5022" i="4"/>
  <c r="V5023" i="4"/>
  <c r="V5024" i="4"/>
  <c r="V5025" i="4"/>
  <c r="V5026" i="4"/>
  <c r="V5027" i="4"/>
  <c r="V5028" i="4"/>
  <c r="V5029" i="4"/>
  <c r="V5030" i="4"/>
  <c r="V5031" i="4"/>
  <c r="V5032" i="4"/>
  <c r="V5033" i="4"/>
  <c r="V5034" i="4"/>
  <c r="V5035" i="4"/>
  <c r="V5036" i="4"/>
  <c r="V5037" i="4"/>
  <c r="V5038" i="4"/>
  <c r="V5039" i="4"/>
  <c r="V5040" i="4"/>
  <c r="V5041" i="4"/>
  <c r="V5042" i="4"/>
  <c r="V5043" i="4"/>
  <c r="V5044" i="4"/>
  <c r="V5045" i="4"/>
  <c r="V5046" i="4"/>
  <c r="V5047" i="4"/>
  <c r="V5048" i="4"/>
  <c r="V5049" i="4"/>
  <c r="V5050" i="4"/>
  <c r="V5051" i="4"/>
  <c r="V5052" i="4"/>
  <c r="V5053" i="4"/>
  <c r="V5054" i="4"/>
  <c r="V5055" i="4"/>
  <c r="V5056" i="4"/>
  <c r="V5057" i="4"/>
  <c r="V5058" i="4"/>
  <c r="V5059" i="4"/>
  <c r="V5060" i="4"/>
  <c r="V5061" i="4"/>
  <c r="V5062" i="4"/>
  <c r="V5063" i="4"/>
  <c r="V5064" i="4"/>
  <c r="V5065" i="4"/>
  <c r="V5066" i="4"/>
  <c r="V5067" i="4"/>
  <c r="V5068" i="4"/>
  <c r="V5069" i="4"/>
  <c r="V5070" i="4"/>
  <c r="V5071" i="4"/>
  <c r="V5072" i="4"/>
  <c r="V5073" i="4"/>
  <c r="V5074" i="4"/>
  <c r="V5075" i="4"/>
  <c r="V5076" i="4"/>
  <c r="V5077" i="4"/>
  <c r="V5078" i="4"/>
  <c r="V5079" i="4"/>
  <c r="V5080" i="4"/>
  <c r="V5081" i="4"/>
  <c r="V5082" i="4"/>
  <c r="V5083" i="4"/>
  <c r="V5084" i="4"/>
  <c r="V5085" i="4"/>
  <c r="V5086" i="4"/>
  <c r="V5087" i="4"/>
  <c r="V5088" i="4"/>
  <c r="V5089" i="4"/>
  <c r="V5090" i="4"/>
  <c r="V5091" i="4"/>
  <c r="V5092" i="4"/>
  <c r="V5093" i="4"/>
  <c r="V5094" i="4"/>
  <c r="V5095" i="4"/>
  <c r="V5096" i="4"/>
  <c r="V5097" i="4"/>
  <c r="V5098" i="4"/>
  <c r="V5099" i="4"/>
  <c r="V5100" i="4"/>
  <c r="V5101" i="4"/>
  <c r="V5102" i="4"/>
  <c r="V5103" i="4"/>
  <c r="V5104" i="4"/>
  <c r="V5105" i="4"/>
  <c r="V5106" i="4"/>
  <c r="V5107" i="4"/>
  <c r="V5108" i="4"/>
  <c r="V5109" i="4"/>
  <c r="V5110" i="4"/>
  <c r="V5111" i="4"/>
  <c r="V5112" i="4"/>
  <c r="V5113" i="4"/>
  <c r="V5114" i="4"/>
  <c r="V5115" i="4"/>
  <c r="V5116" i="4"/>
  <c r="V5117" i="4"/>
  <c r="V5118" i="4"/>
  <c r="V5119" i="4"/>
  <c r="V5120" i="4"/>
  <c r="V5121" i="4"/>
  <c r="V5122" i="4"/>
  <c r="V5123" i="4"/>
  <c r="V5124" i="4"/>
  <c r="V5125" i="4"/>
  <c r="V5126" i="4"/>
  <c r="V5127" i="4"/>
  <c r="V5128" i="4"/>
  <c r="V5129" i="4"/>
  <c r="V5130" i="4"/>
  <c r="V5131" i="4"/>
  <c r="V5132" i="4"/>
  <c r="V5133" i="4"/>
  <c r="V5134" i="4"/>
  <c r="V5135" i="4"/>
  <c r="V5136" i="4"/>
  <c r="V5137" i="4"/>
  <c r="V5138" i="4"/>
  <c r="V5139" i="4"/>
  <c r="V5140" i="4"/>
  <c r="V5141" i="4"/>
  <c r="V5142" i="4"/>
  <c r="V5143" i="4"/>
  <c r="V5144" i="4"/>
  <c r="V5145" i="4"/>
  <c r="V5146" i="4"/>
  <c r="V5147" i="4"/>
  <c r="V5148" i="4"/>
  <c r="V5149" i="4"/>
  <c r="V5150" i="4"/>
  <c r="V5151" i="4"/>
  <c r="V5152" i="4"/>
  <c r="V5153" i="4"/>
  <c r="V5154" i="4"/>
  <c r="V5155" i="4"/>
  <c r="V5156" i="4"/>
  <c r="V5157" i="4"/>
  <c r="V5158" i="4"/>
  <c r="V5159" i="4"/>
  <c r="V5160" i="4"/>
  <c r="V5161" i="4"/>
  <c r="V5162" i="4"/>
  <c r="V5163" i="4"/>
  <c r="V5164" i="4"/>
  <c r="V5165" i="4"/>
  <c r="V5166" i="4"/>
  <c r="V5167" i="4"/>
  <c r="V5168" i="4"/>
  <c r="V5169" i="4"/>
  <c r="V5170" i="4"/>
  <c r="V5171" i="4"/>
  <c r="V5172" i="4"/>
  <c r="V5173" i="4"/>
  <c r="V5174" i="4"/>
  <c r="V5175" i="4"/>
  <c r="V5176" i="4"/>
  <c r="V5177" i="4"/>
  <c r="V5178" i="4"/>
  <c r="V5179" i="4"/>
  <c r="V5180" i="4"/>
  <c r="V5181" i="4"/>
  <c r="V5182" i="4"/>
  <c r="V5183" i="4"/>
  <c r="V5184" i="4"/>
  <c r="V5185" i="4"/>
  <c r="V5186" i="4"/>
  <c r="V5187" i="4"/>
  <c r="V5188" i="4"/>
  <c r="V5189" i="4"/>
  <c r="V5190" i="4"/>
  <c r="V5191" i="4"/>
  <c r="V5192" i="4"/>
  <c r="V5193" i="4"/>
  <c r="V5194" i="4"/>
  <c r="V5195" i="4"/>
  <c r="V5196" i="4"/>
  <c r="V5197" i="4"/>
  <c r="V5198" i="4"/>
  <c r="V5199" i="4"/>
  <c r="V5200" i="4"/>
  <c r="V5201" i="4"/>
  <c r="V5202" i="4"/>
  <c r="V5203" i="4"/>
  <c r="V5204" i="4"/>
  <c r="V5205" i="4"/>
  <c r="V5206" i="4"/>
  <c r="V5207" i="4"/>
  <c r="V5208" i="4"/>
  <c r="V5209" i="4"/>
  <c r="V5210" i="4"/>
  <c r="V5211" i="4"/>
  <c r="V5212" i="4"/>
  <c r="V5213" i="4"/>
  <c r="V5214" i="4"/>
  <c r="V5215" i="4"/>
  <c r="V5216" i="4"/>
  <c r="V5217" i="4"/>
  <c r="V5218" i="4"/>
  <c r="V5219" i="4"/>
  <c r="V5220" i="4"/>
  <c r="V5221" i="4"/>
  <c r="V5222" i="4"/>
  <c r="V5223" i="4"/>
  <c r="V5224" i="4"/>
  <c r="V5225" i="4"/>
  <c r="V5226" i="4"/>
  <c r="V5227" i="4"/>
  <c r="V5228" i="4"/>
  <c r="V5229" i="4"/>
  <c r="V5230" i="4"/>
  <c r="V5231" i="4"/>
  <c r="V5232" i="4"/>
  <c r="V5233" i="4"/>
  <c r="V5234" i="4"/>
  <c r="V5235" i="4"/>
  <c r="V5236" i="4"/>
  <c r="V5237" i="4"/>
  <c r="V5238" i="4"/>
  <c r="V5239" i="4"/>
  <c r="V5240" i="4"/>
  <c r="V5241" i="4"/>
  <c r="V5242" i="4"/>
  <c r="V5243" i="4"/>
  <c r="V5244" i="4"/>
  <c r="V5245" i="4"/>
  <c r="V5246" i="4"/>
  <c r="V5247" i="4"/>
  <c r="V5248" i="4"/>
  <c r="V5249" i="4"/>
  <c r="V5250" i="4"/>
  <c r="V5251" i="4"/>
  <c r="V5252" i="4"/>
  <c r="V5253" i="4"/>
  <c r="V5254" i="4"/>
  <c r="V5255" i="4"/>
  <c r="V5256" i="4"/>
  <c r="V5257" i="4"/>
  <c r="V5258" i="4"/>
  <c r="V5259" i="4"/>
  <c r="V5260" i="4"/>
  <c r="V5261" i="4"/>
  <c r="V5262" i="4"/>
  <c r="V5263" i="4"/>
  <c r="V5264" i="4"/>
  <c r="V5265" i="4"/>
  <c r="V5266" i="4"/>
  <c r="V5267" i="4"/>
  <c r="V5268" i="4"/>
  <c r="V5269" i="4"/>
  <c r="V5270" i="4"/>
  <c r="V5271" i="4"/>
  <c r="V5272" i="4"/>
  <c r="V5273" i="4"/>
  <c r="V5274" i="4"/>
  <c r="V5275" i="4"/>
  <c r="V5276" i="4"/>
  <c r="V5277" i="4"/>
  <c r="V5278" i="4"/>
  <c r="V5279" i="4"/>
  <c r="V5280" i="4"/>
  <c r="V5281" i="4"/>
  <c r="V5282" i="4"/>
  <c r="V5283" i="4"/>
  <c r="V5284" i="4"/>
  <c r="V5285" i="4"/>
  <c r="V5286" i="4"/>
  <c r="V5287" i="4"/>
  <c r="V5288" i="4"/>
  <c r="V5289" i="4"/>
  <c r="V5290" i="4"/>
  <c r="V5291" i="4"/>
  <c r="V5292" i="4"/>
  <c r="V5293" i="4"/>
  <c r="V5294" i="4"/>
  <c r="V5295" i="4"/>
  <c r="V5296" i="4"/>
  <c r="V5297" i="4"/>
  <c r="V5298" i="4"/>
  <c r="V5299" i="4"/>
  <c r="V5300" i="4"/>
  <c r="V5301" i="4"/>
  <c r="V5302" i="4"/>
  <c r="V5303" i="4"/>
  <c r="V5304" i="4"/>
  <c r="V5305" i="4"/>
  <c r="V5306" i="4"/>
  <c r="V5307" i="4"/>
  <c r="V5308" i="4"/>
  <c r="V5309" i="4"/>
  <c r="V5310" i="4"/>
  <c r="V5311" i="4"/>
  <c r="V5312" i="4"/>
  <c r="V5313" i="4"/>
  <c r="V5314" i="4"/>
  <c r="V5315" i="4"/>
  <c r="V5316" i="4"/>
  <c r="V5317" i="4"/>
  <c r="V5318" i="4"/>
  <c r="V5319" i="4"/>
  <c r="V5320" i="4"/>
  <c r="V5321" i="4"/>
  <c r="V5322" i="4"/>
  <c r="V5323" i="4"/>
  <c r="V5324" i="4"/>
  <c r="V5325" i="4"/>
  <c r="V5326" i="4"/>
  <c r="V5327" i="4"/>
  <c r="V5328" i="4"/>
  <c r="V5329" i="4"/>
  <c r="V5330" i="4"/>
  <c r="V5331" i="4"/>
  <c r="V5332" i="4"/>
  <c r="V5333" i="4"/>
  <c r="V5334" i="4"/>
  <c r="V5335" i="4"/>
  <c r="V5336" i="4"/>
  <c r="V5337" i="4"/>
  <c r="V5338" i="4"/>
  <c r="V5339" i="4"/>
  <c r="V5340" i="4"/>
  <c r="V5341" i="4"/>
  <c r="V5342" i="4"/>
  <c r="V5343" i="4"/>
  <c r="V5344" i="4"/>
  <c r="V5345" i="4"/>
  <c r="V5346" i="4"/>
  <c r="V5347" i="4"/>
  <c r="V5348" i="4"/>
  <c r="V5349" i="4"/>
  <c r="V5350" i="4"/>
  <c r="V5351" i="4"/>
  <c r="V5352" i="4"/>
  <c r="V5353" i="4"/>
  <c r="V5354" i="4"/>
  <c r="V5355" i="4"/>
  <c r="V5356" i="4"/>
  <c r="V5357" i="4"/>
  <c r="V5358" i="4"/>
  <c r="V5359" i="4"/>
  <c r="V5360" i="4"/>
  <c r="V5361" i="4"/>
  <c r="V5362" i="4"/>
  <c r="V5363" i="4"/>
  <c r="V5364" i="4"/>
  <c r="V5365" i="4"/>
  <c r="V5366" i="4"/>
  <c r="V5367" i="4"/>
  <c r="V5368" i="4"/>
  <c r="V5369" i="4"/>
  <c r="V5370" i="4"/>
  <c r="V5371" i="4"/>
  <c r="V5372" i="4"/>
  <c r="V5373" i="4"/>
  <c r="V5374" i="4"/>
  <c r="V5375" i="4"/>
  <c r="V5376" i="4"/>
  <c r="V5377" i="4"/>
  <c r="V5378" i="4"/>
  <c r="V5379" i="4"/>
  <c r="V5380" i="4"/>
  <c r="V5381" i="4"/>
  <c r="V5382" i="4"/>
  <c r="V5383" i="4"/>
  <c r="V5384" i="4"/>
  <c r="V5385" i="4"/>
  <c r="V5386" i="4"/>
  <c r="V5387" i="4"/>
  <c r="V5388" i="4"/>
  <c r="V5389" i="4"/>
  <c r="V5390" i="4"/>
  <c r="V5391" i="4"/>
  <c r="V5392" i="4"/>
  <c r="V5393" i="4"/>
  <c r="V5394" i="4"/>
  <c r="V5395" i="4"/>
  <c r="V5396" i="4"/>
  <c r="V5397" i="4"/>
  <c r="V5398" i="4"/>
  <c r="V5399" i="4"/>
  <c r="V5400" i="4"/>
  <c r="V5401" i="4"/>
  <c r="V5402" i="4"/>
  <c r="V5403" i="4"/>
  <c r="V5404" i="4"/>
  <c r="V5405" i="4"/>
  <c r="V5406" i="4"/>
  <c r="V5407" i="4"/>
  <c r="V5408" i="4"/>
  <c r="V5409" i="4"/>
  <c r="V5410" i="4"/>
  <c r="V5411" i="4"/>
  <c r="V5412" i="4"/>
  <c r="V5413" i="4"/>
  <c r="V5414" i="4"/>
  <c r="V5415" i="4"/>
  <c r="V5416" i="4"/>
  <c r="V5417" i="4"/>
  <c r="V5418" i="4"/>
  <c r="V5419" i="4"/>
  <c r="V5420" i="4"/>
  <c r="V5421" i="4"/>
  <c r="V5422" i="4"/>
  <c r="V5423" i="4"/>
  <c r="V5424" i="4"/>
  <c r="V5425" i="4"/>
  <c r="V5426" i="4"/>
  <c r="V5427" i="4"/>
  <c r="V5428" i="4"/>
  <c r="V5429" i="4"/>
  <c r="V5430" i="4"/>
  <c r="V5431" i="4"/>
  <c r="V5432" i="4"/>
  <c r="V5433" i="4"/>
  <c r="V5434" i="4"/>
  <c r="V5435" i="4"/>
  <c r="V5436" i="4"/>
  <c r="V5437" i="4"/>
  <c r="V5438" i="4"/>
  <c r="V5439" i="4"/>
  <c r="V5440" i="4"/>
  <c r="V5441" i="4"/>
  <c r="V5442" i="4"/>
  <c r="V5443" i="4"/>
  <c r="V5444" i="4"/>
  <c r="V5445" i="4"/>
  <c r="V5446" i="4"/>
  <c r="V5447" i="4"/>
  <c r="V5448" i="4"/>
  <c r="V5449" i="4"/>
  <c r="V5450" i="4"/>
  <c r="V5451" i="4"/>
  <c r="V5452" i="4"/>
  <c r="V5453" i="4"/>
  <c r="V5454" i="4"/>
  <c r="V5455" i="4"/>
  <c r="V5456" i="4"/>
  <c r="V5457" i="4"/>
  <c r="V5458" i="4"/>
  <c r="V5459" i="4"/>
  <c r="V5460" i="4"/>
  <c r="V5461" i="4"/>
  <c r="V5462" i="4"/>
  <c r="V5463" i="4"/>
  <c r="V5464" i="4"/>
  <c r="V5465" i="4"/>
  <c r="V5466" i="4"/>
  <c r="V5467" i="4"/>
  <c r="V5468" i="4"/>
  <c r="V5469" i="4"/>
  <c r="V5470" i="4"/>
  <c r="V5471" i="4"/>
  <c r="V5472" i="4"/>
  <c r="V5473" i="4"/>
  <c r="V5474" i="4"/>
  <c r="V5475" i="4"/>
  <c r="V5476" i="4"/>
  <c r="V5477" i="4"/>
  <c r="V5478" i="4"/>
  <c r="V5479" i="4"/>
  <c r="V5480" i="4"/>
  <c r="V5481" i="4"/>
  <c r="V5482" i="4"/>
  <c r="V5483" i="4"/>
  <c r="V5484" i="4"/>
  <c r="V5485" i="4"/>
  <c r="V5486" i="4"/>
  <c r="V5487" i="4"/>
  <c r="V5488" i="4"/>
  <c r="V5489" i="4"/>
  <c r="V5490" i="4"/>
  <c r="V5491" i="4"/>
  <c r="V5492" i="4"/>
  <c r="V5493" i="4"/>
  <c r="V5494" i="4"/>
  <c r="V5495" i="4"/>
  <c r="V5496" i="4"/>
  <c r="V5497" i="4"/>
  <c r="V5498" i="4"/>
  <c r="V5499" i="4"/>
  <c r="V5500" i="4"/>
  <c r="V5501" i="4"/>
  <c r="V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U802" i="4"/>
  <c r="U803" i="4"/>
  <c r="U804" i="4"/>
  <c r="U805" i="4"/>
  <c r="U806" i="4"/>
  <c r="U807" i="4"/>
  <c r="U808" i="4"/>
  <c r="U809" i="4"/>
  <c r="U810" i="4"/>
  <c r="U811" i="4"/>
  <c r="U812" i="4"/>
  <c r="U813" i="4"/>
  <c r="U814" i="4"/>
  <c r="U815" i="4"/>
  <c r="U816" i="4"/>
  <c r="U817" i="4"/>
  <c r="U818" i="4"/>
  <c r="U819" i="4"/>
  <c r="U820" i="4"/>
  <c r="U821" i="4"/>
  <c r="U822" i="4"/>
  <c r="U823" i="4"/>
  <c r="U824" i="4"/>
  <c r="U825" i="4"/>
  <c r="U826" i="4"/>
  <c r="U827" i="4"/>
  <c r="U828" i="4"/>
  <c r="U829" i="4"/>
  <c r="U830" i="4"/>
  <c r="U831" i="4"/>
  <c r="U832" i="4"/>
  <c r="U833" i="4"/>
  <c r="U834" i="4"/>
  <c r="U835" i="4"/>
  <c r="U836" i="4"/>
  <c r="U837" i="4"/>
  <c r="U838" i="4"/>
  <c r="U839" i="4"/>
  <c r="U840" i="4"/>
  <c r="U841" i="4"/>
  <c r="U842" i="4"/>
  <c r="U843" i="4"/>
  <c r="U844" i="4"/>
  <c r="U845" i="4"/>
  <c r="U846" i="4"/>
  <c r="U847" i="4"/>
  <c r="U848" i="4"/>
  <c r="U849" i="4"/>
  <c r="U850" i="4"/>
  <c r="U851" i="4"/>
  <c r="U852" i="4"/>
  <c r="U853" i="4"/>
  <c r="U854" i="4"/>
  <c r="U855" i="4"/>
  <c r="U856" i="4"/>
  <c r="U857" i="4"/>
  <c r="U858" i="4"/>
  <c r="U859" i="4"/>
  <c r="U860" i="4"/>
  <c r="U861" i="4"/>
  <c r="U862" i="4"/>
  <c r="U863" i="4"/>
  <c r="U864" i="4"/>
  <c r="U865" i="4"/>
  <c r="U866" i="4"/>
  <c r="U867" i="4"/>
  <c r="U868" i="4"/>
  <c r="U869" i="4"/>
  <c r="U870" i="4"/>
  <c r="U871" i="4"/>
  <c r="U872" i="4"/>
  <c r="U873" i="4"/>
  <c r="U874" i="4"/>
  <c r="U875" i="4"/>
  <c r="U876" i="4"/>
  <c r="U877" i="4"/>
  <c r="U878" i="4"/>
  <c r="U879" i="4"/>
  <c r="U880" i="4"/>
  <c r="U881" i="4"/>
  <c r="U882" i="4"/>
  <c r="U883" i="4"/>
  <c r="U884" i="4"/>
  <c r="U885" i="4"/>
  <c r="U886" i="4"/>
  <c r="U887" i="4"/>
  <c r="U888" i="4"/>
  <c r="U889" i="4"/>
  <c r="U890" i="4"/>
  <c r="U891" i="4"/>
  <c r="U892" i="4"/>
  <c r="U893" i="4"/>
  <c r="U894" i="4"/>
  <c r="U895" i="4"/>
  <c r="U896" i="4"/>
  <c r="U897" i="4"/>
  <c r="U898" i="4"/>
  <c r="U899" i="4"/>
  <c r="U900" i="4"/>
  <c r="U901" i="4"/>
  <c r="U902" i="4"/>
  <c r="U903" i="4"/>
  <c r="U904" i="4"/>
  <c r="U905" i="4"/>
  <c r="U906" i="4"/>
  <c r="U907" i="4"/>
  <c r="U908" i="4"/>
  <c r="U909" i="4"/>
  <c r="U910" i="4"/>
  <c r="U911" i="4"/>
  <c r="U912" i="4"/>
  <c r="U913" i="4"/>
  <c r="U914" i="4"/>
  <c r="U915" i="4"/>
  <c r="U916" i="4"/>
  <c r="U917" i="4"/>
  <c r="U918" i="4"/>
  <c r="U919" i="4"/>
  <c r="U920" i="4"/>
  <c r="U921" i="4"/>
  <c r="U922" i="4"/>
  <c r="U923" i="4"/>
  <c r="U924" i="4"/>
  <c r="U925" i="4"/>
  <c r="U926" i="4"/>
  <c r="U927" i="4"/>
  <c r="U928" i="4"/>
  <c r="U929" i="4"/>
  <c r="U930" i="4"/>
  <c r="U931" i="4"/>
  <c r="U932" i="4"/>
  <c r="U933" i="4"/>
  <c r="U934" i="4"/>
  <c r="U935" i="4"/>
  <c r="U936" i="4"/>
  <c r="U937" i="4"/>
  <c r="U938" i="4"/>
  <c r="U939" i="4"/>
  <c r="U940" i="4"/>
  <c r="U941" i="4"/>
  <c r="U942" i="4"/>
  <c r="U943" i="4"/>
  <c r="U944" i="4"/>
  <c r="U945" i="4"/>
  <c r="U946" i="4"/>
  <c r="U947" i="4"/>
  <c r="U948" i="4"/>
  <c r="U949" i="4"/>
  <c r="U950" i="4"/>
  <c r="U951" i="4"/>
  <c r="U952" i="4"/>
  <c r="U953" i="4"/>
  <c r="U954" i="4"/>
  <c r="U955" i="4"/>
  <c r="U956" i="4"/>
  <c r="U957" i="4"/>
  <c r="U958" i="4"/>
  <c r="U959" i="4"/>
  <c r="U960" i="4"/>
  <c r="U961" i="4"/>
  <c r="U962" i="4"/>
  <c r="U963" i="4"/>
  <c r="U964" i="4"/>
  <c r="U965" i="4"/>
  <c r="U966" i="4"/>
  <c r="U967" i="4"/>
  <c r="U968" i="4"/>
  <c r="U969" i="4"/>
  <c r="U970" i="4"/>
  <c r="U971" i="4"/>
  <c r="U972" i="4"/>
  <c r="U973" i="4"/>
  <c r="U974" i="4"/>
  <c r="U975" i="4"/>
  <c r="U976" i="4"/>
  <c r="U977" i="4"/>
  <c r="U978" i="4"/>
  <c r="U979" i="4"/>
  <c r="U980" i="4"/>
  <c r="U981" i="4"/>
  <c r="U982" i="4"/>
  <c r="U983" i="4"/>
  <c r="U984" i="4"/>
  <c r="U985" i="4"/>
  <c r="U986" i="4"/>
  <c r="U987" i="4"/>
  <c r="U988" i="4"/>
  <c r="U989" i="4"/>
  <c r="U990" i="4"/>
  <c r="U991" i="4"/>
  <c r="U992" i="4"/>
  <c r="U993" i="4"/>
  <c r="U994" i="4"/>
  <c r="U995" i="4"/>
  <c r="U996" i="4"/>
  <c r="U997" i="4"/>
  <c r="U998" i="4"/>
  <c r="U999" i="4"/>
  <c r="U1000" i="4"/>
  <c r="U1001" i="4"/>
  <c r="U1002" i="4"/>
  <c r="U1003" i="4"/>
  <c r="U1004" i="4"/>
  <c r="U1005" i="4"/>
  <c r="U1006" i="4"/>
  <c r="U1007" i="4"/>
  <c r="U1008" i="4"/>
  <c r="U1009" i="4"/>
  <c r="U1010" i="4"/>
  <c r="U1011" i="4"/>
  <c r="U1012" i="4"/>
  <c r="U1013" i="4"/>
  <c r="U1014" i="4"/>
  <c r="U1015" i="4"/>
  <c r="U1016" i="4"/>
  <c r="U1017" i="4"/>
  <c r="U1018" i="4"/>
  <c r="U1019" i="4"/>
  <c r="U1020" i="4"/>
  <c r="U1021" i="4"/>
  <c r="U1022" i="4"/>
  <c r="U1023" i="4"/>
  <c r="U1024" i="4"/>
  <c r="U1025" i="4"/>
  <c r="U1026" i="4"/>
  <c r="U1027" i="4"/>
  <c r="U1028" i="4"/>
  <c r="U1029" i="4"/>
  <c r="U1030" i="4"/>
  <c r="U1031" i="4"/>
  <c r="U1032" i="4"/>
  <c r="U1033" i="4"/>
  <c r="U1034" i="4"/>
  <c r="U1035" i="4"/>
  <c r="U1036" i="4"/>
  <c r="U1037" i="4"/>
  <c r="U1038" i="4"/>
  <c r="U1039" i="4"/>
  <c r="U1040" i="4"/>
  <c r="U1041" i="4"/>
  <c r="U1042" i="4"/>
  <c r="U1043" i="4"/>
  <c r="U1044" i="4"/>
  <c r="U1045" i="4"/>
  <c r="U1046" i="4"/>
  <c r="U1047" i="4"/>
  <c r="U1048" i="4"/>
  <c r="U1049" i="4"/>
  <c r="U1050" i="4"/>
  <c r="U1051" i="4"/>
  <c r="U1052" i="4"/>
  <c r="U1053" i="4"/>
  <c r="U1054" i="4"/>
  <c r="U1055" i="4"/>
  <c r="U1056" i="4"/>
  <c r="U1057" i="4"/>
  <c r="U1058" i="4"/>
  <c r="U1059" i="4"/>
  <c r="U1060" i="4"/>
  <c r="U1061" i="4"/>
  <c r="U1062" i="4"/>
  <c r="U1063" i="4"/>
  <c r="U1064" i="4"/>
  <c r="U1065" i="4"/>
  <c r="U1066" i="4"/>
  <c r="U1067" i="4"/>
  <c r="U1068" i="4"/>
  <c r="U1069" i="4"/>
  <c r="U1070" i="4"/>
  <c r="U1071" i="4"/>
  <c r="U1072" i="4"/>
  <c r="U1073" i="4"/>
  <c r="U1074" i="4"/>
  <c r="U1075" i="4"/>
  <c r="U1076" i="4"/>
  <c r="U1077" i="4"/>
  <c r="U1078" i="4"/>
  <c r="U1079" i="4"/>
  <c r="U1080" i="4"/>
  <c r="U1081" i="4"/>
  <c r="U1082" i="4"/>
  <c r="U1083" i="4"/>
  <c r="U1084" i="4"/>
  <c r="U1085" i="4"/>
  <c r="U1086" i="4"/>
  <c r="U1087" i="4"/>
  <c r="U1088" i="4"/>
  <c r="U1089" i="4"/>
  <c r="U1090" i="4"/>
  <c r="U1091" i="4"/>
  <c r="U1092" i="4"/>
  <c r="U1093" i="4"/>
  <c r="U1094" i="4"/>
  <c r="U1095" i="4"/>
  <c r="U1096" i="4"/>
  <c r="U1097" i="4"/>
  <c r="U1098" i="4"/>
  <c r="U1099" i="4"/>
  <c r="U1100" i="4"/>
  <c r="U1101" i="4"/>
  <c r="U1102" i="4"/>
  <c r="U1103" i="4"/>
  <c r="U1104" i="4"/>
  <c r="U1105" i="4"/>
  <c r="U1106" i="4"/>
  <c r="U1107" i="4"/>
  <c r="U1108" i="4"/>
  <c r="U1109" i="4"/>
  <c r="U1110" i="4"/>
  <c r="U1111" i="4"/>
  <c r="U1112" i="4"/>
  <c r="U1113" i="4"/>
  <c r="U1114" i="4"/>
  <c r="U1115" i="4"/>
  <c r="U1116" i="4"/>
  <c r="U1117" i="4"/>
  <c r="U1118" i="4"/>
  <c r="U1119" i="4"/>
  <c r="U1120" i="4"/>
  <c r="U1121" i="4"/>
  <c r="U1122" i="4"/>
  <c r="U1123" i="4"/>
  <c r="U1124" i="4"/>
  <c r="U1125" i="4"/>
  <c r="U1126" i="4"/>
  <c r="U1127" i="4"/>
  <c r="U1128" i="4"/>
  <c r="U1129" i="4"/>
  <c r="U1130" i="4"/>
  <c r="U1131" i="4"/>
  <c r="U1132" i="4"/>
  <c r="U1133" i="4"/>
  <c r="U1134" i="4"/>
  <c r="U1135" i="4"/>
  <c r="U1136" i="4"/>
  <c r="U1137" i="4"/>
  <c r="U1138" i="4"/>
  <c r="U1139" i="4"/>
  <c r="U1140" i="4"/>
  <c r="U1141" i="4"/>
  <c r="U1142" i="4"/>
  <c r="U1143" i="4"/>
  <c r="U1144" i="4"/>
  <c r="U1145" i="4"/>
  <c r="U1146" i="4"/>
  <c r="U1147" i="4"/>
  <c r="U1148" i="4"/>
  <c r="U1149" i="4"/>
  <c r="U1150" i="4"/>
  <c r="U1151" i="4"/>
  <c r="U1152" i="4"/>
  <c r="U1153" i="4"/>
  <c r="U1154" i="4"/>
  <c r="U1155" i="4"/>
  <c r="U1156" i="4"/>
  <c r="U1157" i="4"/>
  <c r="U1158" i="4"/>
  <c r="U1159" i="4"/>
  <c r="U1160" i="4"/>
  <c r="U1161" i="4"/>
  <c r="U1162" i="4"/>
  <c r="U1163" i="4"/>
  <c r="U1164" i="4"/>
  <c r="U1165" i="4"/>
  <c r="U1166" i="4"/>
  <c r="U1167" i="4"/>
  <c r="U1168" i="4"/>
  <c r="U1169" i="4"/>
  <c r="U1170" i="4"/>
  <c r="U1171" i="4"/>
  <c r="U1172" i="4"/>
  <c r="U1173" i="4"/>
  <c r="U1174" i="4"/>
  <c r="U1175" i="4"/>
  <c r="U1176" i="4"/>
  <c r="U1177" i="4"/>
  <c r="U1178" i="4"/>
  <c r="U1179" i="4"/>
  <c r="U1180" i="4"/>
  <c r="U1181" i="4"/>
  <c r="U1182" i="4"/>
  <c r="U1183" i="4"/>
  <c r="U1184" i="4"/>
  <c r="U1185" i="4"/>
  <c r="U1186" i="4"/>
  <c r="U1187" i="4"/>
  <c r="U1188" i="4"/>
  <c r="U1189" i="4"/>
  <c r="U1190" i="4"/>
  <c r="U1191" i="4"/>
  <c r="U1192" i="4"/>
  <c r="U1193" i="4"/>
  <c r="U1194" i="4"/>
  <c r="U1195" i="4"/>
  <c r="U1196" i="4"/>
  <c r="U1197" i="4"/>
  <c r="U1198" i="4"/>
  <c r="U1199" i="4"/>
  <c r="U1200" i="4"/>
  <c r="U1201" i="4"/>
  <c r="U1202" i="4"/>
  <c r="U1203" i="4"/>
  <c r="U1204" i="4"/>
  <c r="U1205" i="4"/>
  <c r="U1206" i="4"/>
  <c r="U1207" i="4"/>
  <c r="U1208" i="4"/>
  <c r="U1209" i="4"/>
  <c r="U1210" i="4"/>
  <c r="U1211" i="4"/>
  <c r="U1212" i="4"/>
  <c r="U1213" i="4"/>
  <c r="U1214" i="4"/>
  <c r="U1215" i="4"/>
  <c r="U1216" i="4"/>
  <c r="U1217" i="4"/>
  <c r="U1218" i="4"/>
  <c r="U1219" i="4"/>
  <c r="U1220" i="4"/>
  <c r="U1221" i="4"/>
  <c r="U1222" i="4"/>
  <c r="U1223" i="4"/>
  <c r="U1224" i="4"/>
  <c r="U1225" i="4"/>
  <c r="U1226" i="4"/>
  <c r="U1227" i="4"/>
  <c r="U1228" i="4"/>
  <c r="U1229" i="4"/>
  <c r="U1230" i="4"/>
  <c r="U1231" i="4"/>
  <c r="U1232" i="4"/>
  <c r="U1233" i="4"/>
  <c r="U1234" i="4"/>
  <c r="U1235" i="4"/>
  <c r="U1236" i="4"/>
  <c r="U1237" i="4"/>
  <c r="U1238" i="4"/>
  <c r="U1239" i="4"/>
  <c r="U1240" i="4"/>
  <c r="U1241" i="4"/>
  <c r="U1242" i="4"/>
  <c r="U1243" i="4"/>
  <c r="U1244" i="4"/>
  <c r="U1245" i="4"/>
  <c r="U1246" i="4"/>
  <c r="U1247" i="4"/>
  <c r="U1248" i="4"/>
  <c r="U1249" i="4"/>
  <c r="U1250" i="4"/>
  <c r="U1251" i="4"/>
  <c r="U1252" i="4"/>
  <c r="U1253" i="4"/>
  <c r="U1254" i="4"/>
  <c r="U1255" i="4"/>
  <c r="U1256" i="4"/>
  <c r="U1257" i="4"/>
  <c r="U1258" i="4"/>
  <c r="U1259" i="4"/>
  <c r="U1260" i="4"/>
  <c r="U1261" i="4"/>
  <c r="U1262" i="4"/>
  <c r="U1263" i="4"/>
  <c r="U1264" i="4"/>
  <c r="U1265" i="4"/>
  <c r="U1266" i="4"/>
  <c r="U1267" i="4"/>
  <c r="U1268" i="4"/>
  <c r="U1269" i="4"/>
  <c r="U1270" i="4"/>
  <c r="U1271" i="4"/>
  <c r="U1272" i="4"/>
  <c r="U1273" i="4"/>
  <c r="U1274" i="4"/>
  <c r="U1275" i="4"/>
  <c r="U1276" i="4"/>
  <c r="U1277" i="4"/>
  <c r="U1278" i="4"/>
  <c r="U1279" i="4"/>
  <c r="U1280" i="4"/>
  <c r="U1281" i="4"/>
  <c r="U1282" i="4"/>
  <c r="U1283" i="4"/>
  <c r="U1284" i="4"/>
  <c r="U1285" i="4"/>
  <c r="U1286" i="4"/>
  <c r="U1287" i="4"/>
  <c r="U1288" i="4"/>
  <c r="U1289" i="4"/>
  <c r="U1290" i="4"/>
  <c r="U1291" i="4"/>
  <c r="U1292" i="4"/>
  <c r="U1293" i="4"/>
  <c r="U1294" i="4"/>
  <c r="U1295" i="4"/>
  <c r="U1296" i="4"/>
  <c r="U1297" i="4"/>
  <c r="U1298" i="4"/>
  <c r="U1299" i="4"/>
  <c r="U1300" i="4"/>
  <c r="U1301" i="4"/>
  <c r="U1302" i="4"/>
  <c r="U1303" i="4"/>
  <c r="U1304" i="4"/>
  <c r="U1305" i="4"/>
  <c r="U1306" i="4"/>
  <c r="U1307" i="4"/>
  <c r="U1308" i="4"/>
  <c r="U1309" i="4"/>
  <c r="U1310" i="4"/>
  <c r="U1311" i="4"/>
  <c r="U1312" i="4"/>
  <c r="U1313" i="4"/>
  <c r="U1314" i="4"/>
  <c r="U1315" i="4"/>
  <c r="U1316" i="4"/>
  <c r="U1317" i="4"/>
  <c r="U1318" i="4"/>
  <c r="U1319" i="4"/>
  <c r="U1320" i="4"/>
  <c r="U1321" i="4"/>
  <c r="U1322" i="4"/>
  <c r="U1323" i="4"/>
  <c r="U1324" i="4"/>
  <c r="U1325" i="4"/>
  <c r="U1326" i="4"/>
  <c r="U1327" i="4"/>
  <c r="U1328" i="4"/>
  <c r="U1329" i="4"/>
  <c r="U1330" i="4"/>
  <c r="U1331" i="4"/>
  <c r="U1332" i="4"/>
  <c r="U1333" i="4"/>
  <c r="U1334" i="4"/>
  <c r="U1335" i="4"/>
  <c r="U1336" i="4"/>
  <c r="U1337" i="4"/>
  <c r="U1338" i="4"/>
  <c r="U1339" i="4"/>
  <c r="U1340" i="4"/>
  <c r="U1341" i="4"/>
  <c r="U1342" i="4"/>
  <c r="U1343" i="4"/>
  <c r="U1344" i="4"/>
  <c r="U1345" i="4"/>
  <c r="U1346" i="4"/>
  <c r="U1347" i="4"/>
  <c r="U1348" i="4"/>
  <c r="U1349" i="4"/>
  <c r="U1350" i="4"/>
  <c r="U1351" i="4"/>
  <c r="U1352" i="4"/>
  <c r="U1353" i="4"/>
  <c r="U1354" i="4"/>
  <c r="U1355" i="4"/>
  <c r="U1356" i="4"/>
  <c r="U1357" i="4"/>
  <c r="U1358" i="4"/>
  <c r="U1359" i="4"/>
  <c r="U1360" i="4"/>
  <c r="U1361" i="4"/>
  <c r="U1362" i="4"/>
  <c r="U1363" i="4"/>
  <c r="U1364" i="4"/>
  <c r="U1365" i="4"/>
  <c r="U1366" i="4"/>
  <c r="U1367" i="4"/>
  <c r="U1368" i="4"/>
  <c r="U1369" i="4"/>
  <c r="U1370" i="4"/>
  <c r="U1371" i="4"/>
  <c r="U1372" i="4"/>
  <c r="U1373" i="4"/>
  <c r="U1374" i="4"/>
  <c r="U1375" i="4"/>
  <c r="U1376" i="4"/>
  <c r="U1377" i="4"/>
  <c r="U1378" i="4"/>
  <c r="U1379" i="4"/>
  <c r="U1380" i="4"/>
  <c r="U1381" i="4"/>
  <c r="U1382" i="4"/>
  <c r="U1383" i="4"/>
  <c r="U1384" i="4"/>
  <c r="U1385" i="4"/>
  <c r="U1386" i="4"/>
  <c r="U1387" i="4"/>
  <c r="U1388" i="4"/>
  <c r="U1389" i="4"/>
  <c r="U1390" i="4"/>
  <c r="U1391" i="4"/>
  <c r="U1392" i="4"/>
  <c r="U1393" i="4"/>
  <c r="U1394" i="4"/>
  <c r="U1395" i="4"/>
  <c r="U1396" i="4"/>
  <c r="U1397" i="4"/>
  <c r="U1398" i="4"/>
  <c r="U1399" i="4"/>
  <c r="U1400" i="4"/>
  <c r="U1401" i="4"/>
  <c r="U1402" i="4"/>
  <c r="U1403" i="4"/>
  <c r="U1404" i="4"/>
  <c r="U1405" i="4"/>
  <c r="U1406" i="4"/>
  <c r="U1407" i="4"/>
  <c r="U1408" i="4"/>
  <c r="U1409" i="4"/>
  <c r="U1410" i="4"/>
  <c r="U1411" i="4"/>
  <c r="U1412" i="4"/>
  <c r="U1413" i="4"/>
  <c r="U1414" i="4"/>
  <c r="U1415" i="4"/>
  <c r="U1416" i="4"/>
  <c r="U1417" i="4"/>
  <c r="U1418" i="4"/>
  <c r="U1419" i="4"/>
  <c r="U1420" i="4"/>
  <c r="U1421" i="4"/>
  <c r="U1422" i="4"/>
  <c r="U1423" i="4"/>
  <c r="U1424" i="4"/>
  <c r="U1425" i="4"/>
  <c r="U1426" i="4"/>
  <c r="U1427" i="4"/>
  <c r="U1428" i="4"/>
  <c r="U1429" i="4"/>
  <c r="U1430" i="4"/>
  <c r="U1431" i="4"/>
  <c r="U1432" i="4"/>
  <c r="U1433" i="4"/>
  <c r="U1434" i="4"/>
  <c r="U1435" i="4"/>
  <c r="U1436" i="4"/>
  <c r="U1437" i="4"/>
  <c r="U1438" i="4"/>
  <c r="U1439" i="4"/>
  <c r="U1440" i="4"/>
  <c r="U1441" i="4"/>
  <c r="U1442" i="4"/>
  <c r="U1443" i="4"/>
  <c r="U1444" i="4"/>
  <c r="U1445" i="4"/>
  <c r="U1446" i="4"/>
  <c r="U1447" i="4"/>
  <c r="U1448" i="4"/>
  <c r="U1449" i="4"/>
  <c r="U1450" i="4"/>
  <c r="U1451" i="4"/>
  <c r="U1452" i="4"/>
  <c r="U1453" i="4"/>
  <c r="U1454" i="4"/>
  <c r="U1455" i="4"/>
  <c r="U1456" i="4"/>
  <c r="U1457" i="4"/>
  <c r="U1458" i="4"/>
  <c r="U1459" i="4"/>
  <c r="U1460" i="4"/>
  <c r="U1461" i="4"/>
  <c r="U1462" i="4"/>
  <c r="U1463" i="4"/>
  <c r="U1464" i="4"/>
  <c r="U1465" i="4"/>
  <c r="U1466" i="4"/>
  <c r="U1467" i="4"/>
  <c r="U1468" i="4"/>
  <c r="U1469" i="4"/>
  <c r="U1470" i="4"/>
  <c r="U1471" i="4"/>
  <c r="U1472" i="4"/>
  <c r="U1473" i="4"/>
  <c r="U1474" i="4"/>
  <c r="U1475" i="4"/>
  <c r="U1476" i="4"/>
  <c r="U1477" i="4"/>
  <c r="U1478" i="4"/>
  <c r="U1479" i="4"/>
  <c r="U1480" i="4"/>
  <c r="U1481" i="4"/>
  <c r="U1482" i="4"/>
  <c r="U1483" i="4"/>
  <c r="U1484" i="4"/>
  <c r="U1485" i="4"/>
  <c r="U1486" i="4"/>
  <c r="U1487" i="4"/>
  <c r="U1488" i="4"/>
  <c r="U1489" i="4"/>
  <c r="U1490" i="4"/>
  <c r="U1491" i="4"/>
  <c r="U1492" i="4"/>
  <c r="U1493" i="4"/>
  <c r="U1494" i="4"/>
  <c r="U1495" i="4"/>
  <c r="U1496" i="4"/>
  <c r="U1497" i="4"/>
  <c r="U1498" i="4"/>
  <c r="U1499" i="4"/>
  <c r="U1500" i="4"/>
  <c r="U1501" i="4"/>
  <c r="U1502" i="4"/>
  <c r="U1503" i="4"/>
  <c r="U1504" i="4"/>
  <c r="U1505" i="4"/>
  <c r="U1506" i="4"/>
  <c r="U1507" i="4"/>
  <c r="U1508" i="4"/>
  <c r="U1509" i="4"/>
  <c r="U1510" i="4"/>
  <c r="U1511" i="4"/>
  <c r="U1512" i="4"/>
  <c r="U1513" i="4"/>
  <c r="U1514" i="4"/>
  <c r="U1515" i="4"/>
  <c r="U1516" i="4"/>
  <c r="U1517" i="4"/>
  <c r="U1518" i="4"/>
  <c r="U1519" i="4"/>
  <c r="U1520" i="4"/>
  <c r="U1521" i="4"/>
  <c r="U1522" i="4"/>
  <c r="U1523" i="4"/>
  <c r="U1524" i="4"/>
  <c r="U1525" i="4"/>
  <c r="U1526" i="4"/>
  <c r="U1527" i="4"/>
  <c r="U1528" i="4"/>
  <c r="U1529" i="4"/>
  <c r="U1530" i="4"/>
  <c r="U1531" i="4"/>
  <c r="U1532" i="4"/>
  <c r="U1533" i="4"/>
  <c r="U1534" i="4"/>
  <c r="U1535" i="4"/>
  <c r="U1536" i="4"/>
  <c r="U1537" i="4"/>
  <c r="U1538" i="4"/>
  <c r="U1539" i="4"/>
  <c r="U1540" i="4"/>
  <c r="U1541" i="4"/>
  <c r="U1542" i="4"/>
  <c r="U1543" i="4"/>
  <c r="U1544" i="4"/>
  <c r="U1545" i="4"/>
  <c r="U1546" i="4"/>
  <c r="U1547" i="4"/>
  <c r="U1548" i="4"/>
  <c r="U1549" i="4"/>
  <c r="U1550" i="4"/>
  <c r="U1551" i="4"/>
  <c r="U1552" i="4"/>
  <c r="U1553" i="4"/>
  <c r="U1554" i="4"/>
  <c r="U1555" i="4"/>
  <c r="U1556" i="4"/>
  <c r="U1557" i="4"/>
  <c r="U1558" i="4"/>
  <c r="U1559" i="4"/>
  <c r="U1560" i="4"/>
  <c r="U1561" i="4"/>
  <c r="U1562" i="4"/>
  <c r="U1563" i="4"/>
  <c r="U1564" i="4"/>
  <c r="U1565" i="4"/>
  <c r="U1566" i="4"/>
  <c r="U1567" i="4"/>
  <c r="U1568" i="4"/>
  <c r="U1569" i="4"/>
  <c r="U1570" i="4"/>
  <c r="U1571" i="4"/>
  <c r="U1572" i="4"/>
  <c r="U1573" i="4"/>
  <c r="U1574" i="4"/>
  <c r="U1575" i="4"/>
  <c r="U1576" i="4"/>
  <c r="U1577" i="4"/>
  <c r="U1578" i="4"/>
  <c r="U1579" i="4"/>
  <c r="U1580" i="4"/>
  <c r="U1581" i="4"/>
  <c r="U1582" i="4"/>
  <c r="U1583" i="4"/>
  <c r="U1584" i="4"/>
  <c r="U1585" i="4"/>
  <c r="U1586" i="4"/>
  <c r="U1587" i="4"/>
  <c r="U1588" i="4"/>
  <c r="U1589" i="4"/>
  <c r="U1590" i="4"/>
  <c r="U1591" i="4"/>
  <c r="U1592" i="4"/>
  <c r="U1593" i="4"/>
  <c r="U1594" i="4"/>
  <c r="U1595" i="4"/>
  <c r="U1596" i="4"/>
  <c r="U1597" i="4"/>
  <c r="U1598" i="4"/>
  <c r="U1599" i="4"/>
  <c r="U1600" i="4"/>
  <c r="U1601" i="4"/>
  <c r="U1602" i="4"/>
  <c r="U1603" i="4"/>
  <c r="U1604" i="4"/>
  <c r="U1605" i="4"/>
  <c r="U1606" i="4"/>
  <c r="U1607" i="4"/>
  <c r="U1608" i="4"/>
  <c r="U1609" i="4"/>
  <c r="U1610" i="4"/>
  <c r="U1611" i="4"/>
  <c r="U1612" i="4"/>
  <c r="U1613" i="4"/>
  <c r="U1614" i="4"/>
  <c r="U1615" i="4"/>
  <c r="U1616" i="4"/>
  <c r="U1617" i="4"/>
  <c r="U1618" i="4"/>
  <c r="U1619" i="4"/>
  <c r="U1620" i="4"/>
  <c r="U1621" i="4"/>
  <c r="U1622" i="4"/>
  <c r="U1623" i="4"/>
  <c r="U1624" i="4"/>
  <c r="U1625" i="4"/>
  <c r="U1626" i="4"/>
  <c r="U1627" i="4"/>
  <c r="U1628" i="4"/>
  <c r="U1629" i="4"/>
  <c r="U1630" i="4"/>
  <c r="U1631" i="4"/>
  <c r="U1632" i="4"/>
  <c r="U1633" i="4"/>
  <c r="U1634" i="4"/>
  <c r="U1635" i="4"/>
  <c r="U1636" i="4"/>
  <c r="U1637" i="4"/>
  <c r="U1638" i="4"/>
  <c r="U1639" i="4"/>
  <c r="U1640" i="4"/>
  <c r="U1641" i="4"/>
  <c r="U1642" i="4"/>
  <c r="U1643" i="4"/>
  <c r="U1644" i="4"/>
  <c r="U1645" i="4"/>
  <c r="U1646" i="4"/>
  <c r="U1647" i="4"/>
  <c r="U1648" i="4"/>
  <c r="U1649" i="4"/>
  <c r="U1650" i="4"/>
  <c r="U1651" i="4"/>
  <c r="U1652" i="4"/>
  <c r="U1653" i="4"/>
  <c r="U1654" i="4"/>
  <c r="U1655" i="4"/>
  <c r="U1656" i="4"/>
  <c r="U1657" i="4"/>
  <c r="U1658" i="4"/>
  <c r="U1659" i="4"/>
  <c r="U1660" i="4"/>
  <c r="U1661" i="4"/>
  <c r="U1662" i="4"/>
  <c r="U1663" i="4"/>
  <c r="U1664" i="4"/>
  <c r="U1665" i="4"/>
  <c r="U1666" i="4"/>
  <c r="U1667" i="4"/>
  <c r="U1668" i="4"/>
  <c r="U1669" i="4"/>
  <c r="U1670" i="4"/>
  <c r="U1671" i="4"/>
  <c r="U1672" i="4"/>
  <c r="U1673" i="4"/>
  <c r="U1674" i="4"/>
  <c r="U1675" i="4"/>
  <c r="U1676" i="4"/>
  <c r="U1677" i="4"/>
  <c r="U1678" i="4"/>
  <c r="U1679" i="4"/>
  <c r="U1680" i="4"/>
  <c r="U1681" i="4"/>
  <c r="U1682" i="4"/>
  <c r="U1683" i="4"/>
  <c r="U1684" i="4"/>
  <c r="U1685" i="4"/>
  <c r="U1686" i="4"/>
  <c r="U1687" i="4"/>
  <c r="U1688" i="4"/>
  <c r="U1689" i="4"/>
  <c r="U1690" i="4"/>
  <c r="U1691" i="4"/>
  <c r="U1692" i="4"/>
  <c r="U1693" i="4"/>
  <c r="U1694" i="4"/>
  <c r="U1695" i="4"/>
  <c r="U1696" i="4"/>
  <c r="U1697" i="4"/>
  <c r="U1698" i="4"/>
  <c r="U1699" i="4"/>
  <c r="U1700" i="4"/>
  <c r="U1701" i="4"/>
  <c r="U1702" i="4"/>
  <c r="U1703" i="4"/>
  <c r="U1704" i="4"/>
  <c r="U1705" i="4"/>
  <c r="U1706" i="4"/>
  <c r="U1707" i="4"/>
  <c r="U1708" i="4"/>
  <c r="U1709" i="4"/>
  <c r="U1710" i="4"/>
  <c r="U1711" i="4"/>
  <c r="U1712" i="4"/>
  <c r="U1713" i="4"/>
  <c r="U1714" i="4"/>
  <c r="U1715" i="4"/>
  <c r="U1716" i="4"/>
  <c r="U1717" i="4"/>
  <c r="U1718" i="4"/>
  <c r="U1719" i="4"/>
  <c r="U1720" i="4"/>
  <c r="U1721" i="4"/>
  <c r="U1722" i="4"/>
  <c r="U1723" i="4"/>
  <c r="U1724" i="4"/>
  <c r="U1725" i="4"/>
  <c r="U1726" i="4"/>
  <c r="U1727" i="4"/>
  <c r="U1728" i="4"/>
  <c r="U1729" i="4"/>
  <c r="U1730" i="4"/>
  <c r="U1731" i="4"/>
  <c r="U1732" i="4"/>
  <c r="U1733" i="4"/>
  <c r="U1734" i="4"/>
  <c r="U1735" i="4"/>
  <c r="U1736" i="4"/>
  <c r="U1737" i="4"/>
  <c r="U1738" i="4"/>
  <c r="U1739" i="4"/>
  <c r="U1740" i="4"/>
  <c r="U1741" i="4"/>
  <c r="U1742" i="4"/>
  <c r="U1743" i="4"/>
  <c r="U1744" i="4"/>
  <c r="U1745" i="4"/>
  <c r="U1746" i="4"/>
  <c r="U1747" i="4"/>
  <c r="U1748" i="4"/>
  <c r="U1749" i="4"/>
  <c r="U1750" i="4"/>
  <c r="U1751" i="4"/>
  <c r="U1752" i="4"/>
  <c r="U1753" i="4"/>
  <c r="U1754" i="4"/>
  <c r="U1755" i="4"/>
  <c r="U1756" i="4"/>
  <c r="U1757" i="4"/>
  <c r="U1758" i="4"/>
  <c r="U1759" i="4"/>
  <c r="U1760" i="4"/>
  <c r="U1761" i="4"/>
  <c r="U1762" i="4"/>
  <c r="U1763" i="4"/>
  <c r="U1764" i="4"/>
  <c r="U1765" i="4"/>
  <c r="U1766" i="4"/>
  <c r="U1767" i="4"/>
  <c r="U1768" i="4"/>
  <c r="U1769" i="4"/>
  <c r="U1770" i="4"/>
  <c r="U1771" i="4"/>
  <c r="U1772" i="4"/>
  <c r="U1773" i="4"/>
  <c r="U1774" i="4"/>
  <c r="U1775" i="4"/>
  <c r="U1776" i="4"/>
  <c r="U1777" i="4"/>
  <c r="U1778" i="4"/>
  <c r="U1779" i="4"/>
  <c r="U1780" i="4"/>
  <c r="U1781" i="4"/>
  <c r="U1782" i="4"/>
  <c r="U1783" i="4"/>
  <c r="U1784" i="4"/>
  <c r="U1785" i="4"/>
  <c r="U1786" i="4"/>
  <c r="U1787" i="4"/>
  <c r="U1788" i="4"/>
  <c r="U1789" i="4"/>
  <c r="U1790" i="4"/>
  <c r="U1791" i="4"/>
  <c r="U1792" i="4"/>
  <c r="U1793" i="4"/>
  <c r="U1794" i="4"/>
  <c r="U1795" i="4"/>
  <c r="U1796" i="4"/>
  <c r="U1797" i="4"/>
  <c r="U1798" i="4"/>
  <c r="U1799" i="4"/>
  <c r="U1800" i="4"/>
  <c r="U1801" i="4"/>
  <c r="U1802" i="4"/>
  <c r="U1803" i="4"/>
  <c r="U1804" i="4"/>
  <c r="U1805" i="4"/>
  <c r="U1806" i="4"/>
  <c r="U1807" i="4"/>
  <c r="U1808" i="4"/>
  <c r="U1809" i="4"/>
  <c r="U1810" i="4"/>
  <c r="U1811" i="4"/>
  <c r="U1812" i="4"/>
  <c r="U1813" i="4"/>
  <c r="U1814" i="4"/>
  <c r="U1815" i="4"/>
  <c r="U1816" i="4"/>
  <c r="U1817" i="4"/>
  <c r="U1818" i="4"/>
  <c r="U1819" i="4"/>
  <c r="U1820" i="4"/>
  <c r="U1821" i="4"/>
  <c r="U1822" i="4"/>
  <c r="U1823" i="4"/>
  <c r="U1824" i="4"/>
  <c r="U1825" i="4"/>
  <c r="U1826" i="4"/>
  <c r="U1827" i="4"/>
  <c r="U1828" i="4"/>
  <c r="U1829" i="4"/>
  <c r="U1830" i="4"/>
  <c r="U1831" i="4"/>
  <c r="U1832" i="4"/>
  <c r="U1833" i="4"/>
  <c r="U1834" i="4"/>
  <c r="U1835" i="4"/>
  <c r="U1836" i="4"/>
  <c r="U1837" i="4"/>
  <c r="U1838" i="4"/>
  <c r="U1839" i="4"/>
  <c r="U1840" i="4"/>
  <c r="U1841" i="4"/>
  <c r="U1842" i="4"/>
  <c r="U1843" i="4"/>
  <c r="U1844" i="4"/>
  <c r="U1845" i="4"/>
  <c r="U1846" i="4"/>
  <c r="U1847" i="4"/>
  <c r="U1848" i="4"/>
  <c r="U1849" i="4"/>
  <c r="U1850" i="4"/>
  <c r="U1851" i="4"/>
  <c r="U1852" i="4"/>
  <c r="U1853" i="4"/>
  <c r="U1854" i="4"/>
  <c r="U1855" i="4"/>
  <c r="U1856" i="4"/>
  <c r="U1857" i="4"/>
  <c r="U1858" i="4"/>
  <c r="U1859" i="4"/>
  <c r="U1860" i="4"/>
  <c r="U1861" i="4"/>
  <c r="U1862" i="4"/>
  <c r="U1863" i="4"/>
  <c r="U1864" i="4"/>
  <c r="U1865" i="4"/>
  <c r="U1866" i="4"/>
  <c r="U1867" i="4"/>
  <c r="U1868" i="4"/>
  <c r="U1869" i="4"/>
  <c r="U1870" i="4"/>
  <c r="U1871" i="4"/>
  <c r="U1872" i="4"/>
  <c r="U1873" i="4"/>
  <c r="U1874" i="4"/>
  <c r="U1875" i="4"/>
  <c r="U1876" i="4"/>
  <c r="U1877" i="4"/>
  <c r="U1878" i="4"/>
  <c r="U1879" i="4"/>
  <c r="U1880" i="4"/>
  <c r="U1881" i="4"/>
  <c r="U1882" i="4"/>
  <c r="U1883" i="4"/>
  <c r="U1884" i="4"/>
  <c r="U1885" i="4"/>
  <c r="U1886" i="4"/>
  <c r="U1887" i="4"/>
  <c r="U1888" i="4"/>
  <c r="U1889" i="4"/>
  <c r="U1890" i="4"/>
  <c r="U1891" i="4"/>
  <c r="U1892" i="4"/>
  <c r="U1893" i="4"/>
  <c r="U1894" i="4"/>
  <c r="U1895" i="4"/>
  <c r="U1896" i="4"/>
  <c r="U1897" i="4"/>
  <c r="U1898" i="4"/>
  <c r="U1899" i="4"/>
  <c r="U1900" i="4"/>
  <c r="U1901" i="4"/>
  <c r="U1902" i="4"/>
  <c r="U1903" i="4"/>
  <c r="U1904" i="4"/>
  <c r="U1905" i="4"/>
  <c r="U1906" i="4"/>
  <c r="U1907" i="4"/>
  <c r="U1908" i="4"/>
  <c r="U1909" i="4"/>
  <c r="U1910" i="4"/>
  <c r="U1911" i="4"/>
  <c r="U1912" i="4"/>
  <c r="U1913" i="4"/>
  <c r="U1914" i="4"/>
  <c r="U1915" i="4"/>
  <c r="U1916" i="4"/>
  <c r="U1917" i="4"/>
  <c r="U1918" i="4"/>
  <c r="U1919" i="4"/>
  <c r="U1920" i="4"/>
  <c r="U1921" i="4"/>
  <c r="U1922" i="4"/>
  <c r="U1923" i="4"/>
  <c r="U1924" i="4"/>
  <c r="U1925" i="4"/>
  <c r="U1926" i="4"/>
  <c r="U1927" i="4"/>
  <c r="U1928" i="4"/>
  <c r="U1929" i="4"/>
  <c r="U1930" i="4"/>
  <c r="U1931" i="4"/>
  <c r="U1932" i="4"/>
  <c r="U1933" i="4"/>
  <c r="U1934" i="4"/>
  <c r="U1935" i="4"/>
  <c r="U1936" i="4"/>
  <c r="U1937" i="4"/>
  <c r="U1938" i="4"/>
  <c r="U1939" i="4"/>
  <c r="U1940" i="4"/>
  <c r="U1941" i="4"/>
  <c r="U1942" i="4"/>
  <c r="U1943" i="4"/>
  <c r="U1944" i="4"/>
  <c r="U1945" i="4"/>
  <c r="U1946" i="4"/>
  <c r="U1947" i="4"/>
  <c r="U1948" i="4"/>
  <c r="U1949" i="4"/>
  <c r="U1950" i="4"/>
  <c r="U1951" i="4"/>
  <c r="U1952" i="4"/>
  <c r="U1953" i="4"/>
  <c r="U1954" i="4"/>
  <c r="U1955" i="4"/>
  <c r="U1956" i="4"/>
  <c r="U1957" i="4"/>
  <c r="U1958" i="4"/>
  <c r="U1959" i="4"/>
  <c r="U1960" i="4"/>
  <c r="U1961" i="4"/>
  <c r="U1962" i="4"/>
  <c r="U1963" i="4"/>
  <c r="U1964" i="4"/>
  <c r="U1965" i="4"/>
  <c r="U1966" i="4"/>
  <c r="U1967" i="4"/>
  <c r="U1968" i="4"/>
  <c r="U1969" i="4"/>
  <c r="U1970" i="4"/>
  <c r="U1971" i="4"/>
  <c r="U1972" i="4"/>
  <c r="U1973" i="4"/>
  <c r="U1974" i="4"/>
  <c r="U1975" i="4"/>
  <c r="U1976" i="4"/>
  <c r="U1977" i="4"/>
  <c r="U1978" i="4"/>
  <c r="U1979" i="4"/>
  <c r="U1980" i="4"/>
  <c r="U1981" i="4"/>
  <c r="U1982" i="4"/>
  <c r="U1983" i="4"/>
  <c r="U1984" i="4"/>
  <c r="U1985" i="4"/>
  <c r="U1986" i="4"/>
  <c r="U1987" i="4"/>
  <c r="U1988" i="4"/>
  <c r="U1989" i="4"/>
  <c r="U1990" i="4"/>
  <c r="U1991" i="4"/>
  <c r="U1992" i="4"/>
  <c r="U1993" i="4"/>
  <c r="U1994" i="4"/>
  <c r="U1995" i="4"/>
  <c r="U1996" i="4"/>
  <c r="U1997" i="4"/>
  <c r="U1998" i="4"/>
  <c r="U1999" i="4"/>
  <c r="U2000" i="4"/>
  <c r="U2001" i="4"/>
  <c r="U2002" i="4"/>
  <c r="U2003" i="4"/>
  <c r="U2004" i="4"/>
  <c r="U2005" i="4"/>
  <c r="U2006" i="4"/>
  <c r="U2007" i="4"/>
  <c r="U2008" i="4"/>
  <c r="U2009" i="4"/>
  <c r="U2010" i="4"/>
  <c r="U2011" i="4"/>
  <c r="U2012" i="4"/>
  <c r="U2013" i="4"/>
  <c r="U2014" i="4"/>
  <c r="U2015" i="4"/>
  <c r="U2016" i="4"/>
  <c r="U2017" i="4"/>
  <c r="U2018" i="4"/>
  <c r="U2019" i="4"/>
  <c r="U2020" i="4"/>
  <c r="U2021" i="4"/>
  <c r="U2022" i="4"/>
  <c r="U2023" i="4"/>
  <c r="U2024" i="4"/>
  <c r="U2025" i="4"/>
  <c r="U2026" i="4"/>
  <c r="U2027" i="4"/>
  <c r="U2028" i="4"/>
  <c r="U2029" i="4"/>
  <c r="U2030" i="4"/>
  <c r="U2031" i="4"/>
  <c r="U2032" i="4"/>
  <c r="U2033" i="4"/>
  <c r="U2034" i="4"/>
  <c r="U2035" i="4"/>
  <c r="U2036" i="4"/>
  <c r="U2037" i="4"/>
  <c r="U2038" i="4"/>
  <c r="U2039" i="4"/>
  <c r="U2040" i="4"/>
  <c r="U2041" i="4"/>
  <c r="U2042" i="4"/>
  <c r="U2043" i="4"/>
  <c r="U2044" i="4"/>
  <c r="U2045" i="4"/>
  <c r="U2046" i="4"/>
  <c r="U2047" i="4"/>
  <c r="U2048" i="4"/>
  <c r="U2049" i="4"/>
  <c r="U2050" i="4"/>
  <c r="U2051" i="4"/>
  <c r="U2052" i="4"/>
  <c r="U2053" i="4"/>
  <c r="U2054" i="4"/>
  <c r="U2055" i="4"/>
  <c r="U2056" i="4"/>
  <c r="U2057" i="4"/>
  <c r="U2058" i="4"/>
  <c r="U2059" i="4"/>
  <c r="U2060" i="4"/>
  <c r="U2061" i="4"/>
  <c r="U2062" i="4"/>
  <c r="U2063" i="4"/>
  <c r="U2064" i="4"/>
  <c r="U2065" i="4"/>
  <c r="U2066" i="4"/>
  <c r="U2067" i="4"/>
  <c r="U2068" i="4"/>
  <c r="U2069" i="4"/>
  <c r="U2070" i="4"/>
  <c r="U2071" i="4"/>
  <c r="U2072" i="4"/>
  <c r="U2073" i="4"/>
  <c r="U2074" i="4"/>
  <c r="U2075" i="4"/>
  <c r="U2076" i="4"/>
  <c r="U2077" i="4"/>
  <c r="U2078" i="4"/>
  <c r="U2079" i="4"/>
  <c r="U2080" i="4"/>
  <c r="U2081" i="4"/>
  <c r="U2082" i="4"/>
  <c r="U2083" i="4"/>
  <c r="U2084" i="4"/>
  <c r="U2085" i="4"/>
  <c r="U2086" i="4"/>
  <c r="U2087" i="4"/>
  <c r="U2088" i="4"/>
  <c r="U2089" i="4"/>
  <c r="U2090" i="4"/>
  <c r="U2091" i="4"/>
  <c r="U2092" i="4"/>
  <c r="U2093" i="4"/>
  <c r="U2094" i="4"/>
  <c r="U2095" i="4"/>
  <c r="U2096" i="4"/>
  <c r="U2097" i="4"/>
  <c r="U2098" i="4"/>
  <c r="U2099" i="4"/>
  <c r="U2100" i="4"/>
  <c r="U2101" i="4"/>
  <c r="U2102" i="4"/>
  <c r="U2103" i="4"/>
  <c r="U2104" i="4"/>
  <c r="U2105" i="4"/>
  <c r="U2106" i="4"/>
  <c r="U2107" i="4"/>
  <c r="U2108" i="4"/>
  <c r="U2109" i="4"/>
  <c r="U2110" i="4"/>
  <c r="U2111" i="4"/>
  <c r="U2112" i="4"/>
  <c r="U2113" i="4"/>
  <c r="U2114" i="4"/>
  <c r="U2115" i="4"/>
  <c r="U2116" i="4"/>
  <c r="U2117" i="4"/>
  <c r="U2118" i="4"/>
  <c r="U2119" i="4"/>
  <c r="U2120" i="4"/>
  <c r="U2121" i="4"/>
  <c r="U2122" i="4"/>
  <c r="U2123" i="4"/>
  <c r="U2124" i="4"/>
  <c r="U2125" i="4"/>
  <c r="U2126" i="4"/>
  <c r="U2127" i="4"/>
  <c r="U2128" i="4"/>
  <c r="U2129" i="4"/>
  <c r="U2130" i="4"/>
  <c r="U2131" i="4"/>
  <c r="U2132" i="4"/>
  <c r="U2133" i="4"/>
  <c r="U2134" i="4"/>
  <c r="U2135" i="4"/>
  <c r="U2136" i="4"/>
  <c r="U2137" i="4"/>
  <c r="U2138" i="4"/>
  <c r="U2139" i="4"/>
  <c r="U2140" i="4"/>
  <c r="U2141" i="4"/>
  <c r="U2142" i="4"/>
  <c r="U2143" i="4"/>
  <c r="U2144" i="4"/>
  <c r="U2145" i="4"/>
  <c r="U2146" i="4"/>
  <c r="U2147" i="4"/>
  <c r="U2148" i="4"/>
  <c r="U2149" i="4"/>
  <c r="U2150" i="4"/>
  <c r="U2151" i="4"/>
  <c r="U2152" i="4"/>
  <c r="U2153" i="4"/>
  <c r="U2154" i="4"/>
  <c r="U2155" i="4"/>
  <c r="U2156" i="4"/>
  <c r="U2157" i="4"/>
  <c r="U2158" i="4"/>
  <c r="U2159" i="4"/>
  <c r="U2160" i="4"/>
  <c r="U2161" i="4"/>
  <c r="U2162" i="4"/>
  <c r="U2163" i="4"/>
  <c r="U2164" i="4"/>
  <c r="U2165" i="4"/>
  <c r="U2166" i="4"/>
  <c r="U2167" i="4"/>
  <c r="U2168" i="4"/>
  <c r="U2169" i="4"/>
  <c r="U2170" i="4"/>
  <c r="U2171" i="4"/>
  <c r="U2172" i="4"/>
  <c r="U2173" i="4"/>
  <c r="U2174" i="4"/>
  <c r="U2175" i="4"/>
  <c r="U2176" i="4"/>
  <c r="U2177" i="4"/>
  <c r="U2178" i="4"/>
  <c r="U2179" i="4"/>
  <c r="U2180" i="4"/>
  <c r="U2181" i="4"/>
  <c r="U2182" i="4"/>
  <c r="U2183" i="4"/>
  <c r="U2184" i="4"/>
  <c r="U2185" i="4"/>
  <c r="U2186" i="4"/>
  <c r="U2187" i="4"/>
  <c r="U2188" i="4"/>
  <c r="U2189" i="4"/>
  <c r="U2190" i="4"/>
  <c r="U2191" i="4"/>
  <c r="U2192" i="4"/>
  <c r="U2193" i="4"/>
  <c r="U2194" i="4"/>
  <c r="U2195" i="4"/>
  <c r="U2196" i="4"/>
  <c r="U2197" i="4"/>
  <c r="U2198" i="4"/>
  <c r="U2199" i="4"/>
  <c r="U2200" i="4"/>
  <c r="U2201" i="4"/>
  <c r="U2202" i="4"/>
  <c r="U2203" i="4"/>
  <c r="U2204" i="4"/>
  <c r="U2205" i="4"/>
  <c r="U2206" i="4"/>
  <c r="U2207" i="4"/>
  <c r="U2208" i="4"/>
  <c r="U2209" i="4"/>
  <c r="U2210" i="4"/>
  <c r="U2211" i="4"/>
  <c r="U2212" i="4"/>
  <c r="U2213" i="4"/>
  <c r="U2214" i="4"/>
  <c r="U2215" i="4"/>
  <c r="U2216" i="4"/>
  <c r="U2217" i="4"/>
  <c r="U2218" i="4"/>
  <c r="U2219" i="4"/>
  <c r="U2220" i="4"/>
  <c r="U2221" i="4"/>
  <c r="U2222" i="4"/>
  <c r="U2223" i="4"/>
  <c r="U2224" i="4"/>
  <c r="U2225" i="4"/>
  <c r="U2226" i="4"/>
  <c r="U2227" i="4"/>
  <c r="U2228" i="4"/>
  <c r="U2229" i="4"/>
  <c r="U2230" i="4"/>
  <c r="U2231" i="4"/>
  <c r="U2232" i="4"/>
  <c r="U2233" i="4"/>
  <c r="U2234" i="4"/>
  <c r="U2235" i="4"/>
  <c r="U2236" i="4"/>
  <c r="U2237" i="4"/>
  <c r="U2238" i="4"/>
  <c r="U2239" i="4"/>
  <c r="U2240" i="4"/>
  <c r="U2241" i="4"/>
  <c r="U2242" i="4"/>
  <c r="U2243" i="4"/>
  <c r="U2244" i="4"/>
  <c r="U2245" i="4"/>
  <c r="U2246" i="4"/>
  <c r="U2247" i="4"/>
  <c r="U2248" i="4"/>
  <c r="U2249" i="4"/>
  <c r="U2250" i="4"/>
  <c r="U2251" i="4"/>
  <c r="U2252" i="4"/>
  <c r="U2253" i="4"/>
  <c r="U2254" i="4"/>
  <c r="U2255" i="4"/>
  <c r="U2256" i="4"/>
  <c r="U2257" i="4"/>
  <c r="U2258" i="4"/>
  <c r="U2259" i="4"/>
  <c r="U2260" i="4"/>
  <c r="U2261" i="4"/>
  <c r="U2262" i="4"/>
  <c r="U2263" i="4"/>
  <c r="U2264" i="4"/>
  <c r="U2265" i="4"/>
  <c r="U2266" i="4"/>
  <c r="U2267" i="4"/>
  <c r="U2268" i="4"/>
  <c r="U2269" i="4"/>
  <c r="U2270" i="4"/>
  <c r="U2271" i="4"/>
  <c r="U2272" i="4"/>
  <c r="U2273" i="4"/>
  <c r="U2274" i="4"/>
  <c r="U2275" i="4"/>
  <c r="U2276" i="4"/>
  <c r="U2277" i="4"/>
  <c r="U2278" i="4"/>
  <c r="U2279" i="4"/>
  <c r="U2280" i="4"/>
  <c r="U2281" i="4"/>
  <c r="U2282" i="4"/>
  <c r="U2283" i="4"/>
  <c r="U2284" i="4"/>
  <c r="U2285" i="4"/>
  <c r="U2286" i="4"/>
  <c r="U2287" i="4"/>
  <c r="U2288" i="4"/>
  <c r="U2289" i="4"/>
  <c r="U2290" i="4"/>
  <c r="U2291" i="4"/>
  <c r="U2292" i="4"/>
  <c r="U2293" i="4"/>
  <c r="U2294" i="4"/>
  <c r="U2295" i="4"/>
  <c r="U2296" i="4"/>
  <c r="U2297" i="4"/>
  <c r="U2298" i="4"/>
  <c r="U2299" i="4"/>
  <c r="U2300" i="4"/>
  <c r="U2301" i="4"/>
  <c r="U2302" i="4"/>
  <c r="U2303" i="4"/>
  <c r="U2304" i="4"/>
  <c r="U2305" i="4"/>
  <c r="U2306" i="4"/>
  <c r="U2307" i="4"/>
  <c r="U2308" i="4"/>
  <c r="U2309" i="4"/>
  <c r="U2310" i="4"/>
  <c r="U2311" i="4"/>
  <c r="U2312" i="4"/>
  <c r="U2313" i="4"/>
  <c r="U2314" i="4"/>
  <c r="U2315" i="4"/>
  <c r="U2316" i="4"/>
  <c r="U2317" i="4"/>
  <c r="U2318" i="4"/>
  <c r="U2319" i="4"/>
  <c r="U2320" i="4"/>
  <c r="U2321" i="4"/>
  <c r="U2322" i="4"/>
  <c r="U2323" i="4"/>
  <c r="U2324" i="4"/>
  <c r="U2325" i="4"/>
  <c r="U2326" i="4"/>
  <c r="U2327" i="4"/>
  <c r="U2328" i="4"/>
  <c r="U2329" i="4"/>
  <c r="U2330" i="4"/>
  <c r="U2331" i="4"/>
  <c r="U2332" i="4"/>
  <c r="U2333" i="4"/>
  <c r="U2334" i="4"/>
  <c r="U2335" i="4"/>
  <c r="U2336" i="4"/>
  <c r="U2337" i="4"/>
  <c r="U2338" i="4"/>
  <c r="U2339" i="4"/>
  <c r="U2340" i="4"/>
  <c r="U2341" i="4"/>
  <c r="U2342" i="4"/>
  <c r="U2343" i="4"/>
  <c r="U2344" i="4"/>
  <c r="U2345" i="4"/>
  <c r="U2346" i="4"/>
  <c r="U2347" i="4"/>
  <c r="U2348" i="4"/>
  <c r="U2349" i="4"/>
  <c r="U2350" i="4"/>
  <c r="U2351" i="4"/>
  <c r="U2352" i="4"/>
  <c r="U2353" i="4"/>
  <c r="U2354" i="4"/>
  <c r="U2355" i="4"/>
  <c r="U2356" i="4"/>
  <c r="U2357" i="4"/>
  <c r="U2358" i="4"/>
  <c r="U2359" i="4"/>
  <c r="U2360" i="4"/>
  <c r="U2361" i="4"/>
  <c r="U2362" i="4"/>
  <c r="U2363" i="4"/>
  <c r="U2364" i="4"/>
  <c r="U2365" i="4"/>
  <c r="U2366" i="4"/>
  <c r="U2367" i="4"/>
  <c r="U2368" i="4"/>
  <c r="U2369" i="4"/>
  <c r="U2370" i="4"/>
  <c r="U2371" i="4"/>
  <c r="U2372" i="4"/>
  <c r="U2373" i="4"/>
  <c r="U2374" i="4"/>
  <c r="U2375" i="4"/>
  <c r="U2376" i="4"/>
  <c r="U2377" i="4"/>
  <c r="U2378" i="4"/>
  <c r="U2379" i="4"/>
  <c r="U2380" i="4"/>
  <c r="U2381" i="4"/>
  <c r="U2382" i="4"/>
  <c r="U2383" i="4"/>
  <c r="U2384" i="4"/>
  <c r="U2385" i="4"/>
  <c r="U2386" i="4"/>
  <c r="U2387" i="4"/>
  <c r="U2388" i="4"/>
  <c r="U2389" i="4"/>
  <c r="U2390" i="4"/>
  <c r="U2391" i="4"/>
  <c r="U2392" i="4"/>
  <c r="U2393" i="4"/>
  <c r="U2394" i="4"/>
  <c r="U2395" i="4"/>
  <c r="U2396" i="4"/>
  <c r="U2397" i="4"/>
  <c r="U2398" i="4"/>
  <c r="U2399" i="4"/>
  <c r="U2400" i="4"/>
  <c r="U2401" i="4"/>
  <c r="U2402" i="4"/>
  <c r="U2403" i="4"/>
  <c r="U2404" i="4"/>
  <c r="U2405" i="4"/>
  <c r="U2406" i="4"/>
  <c r="U2407" i="4"/>
  <c r="U2408" i="4"/>
  <c r="U2409" i="4"/>
  <c r="U2410" i="4"/>
  <c r="U2411" i="4"/>
  <c r="U2412" i="4"/>
  <c r="U2413" i="4"/>
  <c r="U2414" i="4"/>
  <c r="U2415" i="4"/>
  <c r="U2416" i="4"/>
  <c r="U2417" i="4"/>
  <c r="U2418" i="4"/>
  <c r="U2419" i="4"/>
  <c r="U2420" i="4"/>
  <c r="U2421" i="4"/>
  <c r="U2422" i="4"/>
  <c r="U2423" i="4"/>
  <c r="U2424" i="4"/>
  <c r="U2425" i="4"/>
  <c r="U2426" i="4"/>
  <c r="U2427" i="4"/>
  <c r="U2428" i="4"/>
  <c r="U2429" i="4"/>
  <c r="U2430" i="4"/>
  <c r="U2431" i="4"/>
  <c r="U2432" i="4"/>
  <c r="U2433" i="4"/>
  <c r="U2434" i="4"/>
  <c r="U2435" i="4"/>
  <c r="U2436" i="4"/>
  <c r="U2437" i="4"/>
  <c r="U2438" i="4"/>
  <c r="U2439" i="4"/>
  <c r="U2440" i="4"/>
  <c r="U2441" i="4"/>
  <c r="U2442" i="4"/>
  <c r="U2443" i="4"/>
  <c r="U2444" i="4"/>
  <c r="U2445" i="4"/>
  <c r="U2446" i="4"/>
  <c r="U2447" i="4"/>
  <c r="U2448" i="4"/>
  <c r="U2449" i="4"/>
  <c r="U2450" i="4"/>
  <c r="U2451" i="4"/>
  <c r="U2452" i="4"/>
  <c r="U2453" i="4"/>
  <c r="U2454" i="4"/>
  <c r="U2455" i="4"/>
  <c r="U2456" i="4"/>
  <c r="U2457" i="4"/>
  <c r="U2458" i="4"/>
  <c r="U2459" i="4"/>
  <c r="U2460" i="4"/>
  <c r="U2461" i="4"/>
  <c r="U2462" i="4"/>
  <c r="U2463" i="4"/>
  <c r="U2464" i="4"/>
  <c r="U2465" i="4"/>
  <c r="U2466" i="4"/>
  <c r="U2467" i="4"/>
  <c r="U2468" i="4"/>
  <c r="U2469" i="4"/>
  <c r="U2470" i="4"/>
  <c r="U2471" i="4"/>
  <c r="U2472" i="4"/>
  <c r="U2473" i="4"/>
  <c r="U2474" i="4"/>
  <c r="U2475" i="4"/>
  <c r="U2476" i="4"/>
  <c r="U2477" i="4"/>
  <c r="U2478" i="4"/>
  <c r="U2479" i="4"/>
  <c r="U2480" i="4"/>
  <c r="U2481" i="4"/>
  <c r="U2482" i="4"/>
  <c r="U2483" i="4"/>
  <c r="U2484" i="4"/>
  <c r="U2485" i="4"/>
  <c r="U2486" i="4"/>
  <c r="U2487" i="4"/>
  <c r="U2488" i="4"/>
  <c r="U2489" i="4"/>
  <c r="U2490" i="4"/>
  <c r="U2491" i="4"/>
  <c r="U2492" i="4"/>
  <c r="U2493" i="4"/>
  <c r="U2494" i="4"/>
  <c r="U2495" i="4"/>
  <c r="U2496" i="4"/>
  <c r="U2497" i="4"/>
  <c r="U2498" i="4"/>
  <c r="U2499" i="4"/>
  <c r="U2500" i="4"/>
  <c r="U2501" i="4"/>
  <c r="U2502" i="4"/>
  <c r="U2503" i="4"/>
  <c r="U2504" i="4"/>
  <c r="U2505" i="4"/>
  <c r="U2506" i="4"/>
  <c r="U2507" i="4"/>
  <c r="U2508" i="4"/>
  <c r="U2509" i="4"/>
  <c r="U2510" i="4"/>
  <c r="U2511" i="4"/>
  <c r="U2512" i="4"/>
  <c r="U2513" i="4"/>
  <c r="U2514" i="4"/>
  <c r="U2515" i="4"/>
  <c r="U2516" i="4"/>
  <c r="U2517" i="4"/>
  <c r="U2518" i="4"/>
  <c r="U2519" i="4"/>
  <c r="U2520" i="4"/>
  <c r="U2521" i="4"/>
  <c r="U2522" i="4"/>
  <c r="U2523" i="4"/>
  <c r="U2524" i="4"/>
  <c r="U2525" i="4"/>
  <c r="U2526" i="4"/>
  <c r="U2527" i="4"/>
  <c r="U2528" i="4"/>
  <c r="U2529" i="4"/>
  <c r="U2530" i="4"/>
  <c r="U2531" i="4"/>
  <c r="U2532" i="4"/>
  <c r="U2533" i="4"/>
  <c r="U2534" i="4"/>
  <c r="U2535" i="4"/>
  <c r="U2536" i="4"/>
  <c r="U2537" i="4"/>
  <c r="U2538" i="4"/>
  <c r="U2539" i="4"/>
  <c r="U2540" i="4"/>
  <c r="U2541" i="4"/>
  <c r="U2542" i="4"/>
  <c r="U2543" i="4"/>
  <c r="U2544" i="4"/>
  <c r="U2545" i="4"/>
  <c r="U2546" i="4"/>
  <c r="U2547" i="4"/>
  <c r="U2548" i="4"/>
  <c r="U2549" i="4"/>
  <c r="U2550" i="4"/>
  <c r="U2551" i="4"/>
  <c r="U2552" i="4"/>
  <c r="U2553" i="4"/>
  <c r="U2554" i="4"/>
  <c r="U2555" i="4"/>
  <c r="U2556" i="4"/>
  <c r="U2557" i="4"/>
  <c r="U2558" i="4"/>
  <c r="U2559" i="4"/>
  <c r="U2560" i="4"/>
  <c r="U2561" i="4"/>
  <c r="U2562" i="4"/>
  <c r="U2563" i="4"/>
  <c r="U2564" i="4"/>
  <c r="U2565" i="4"/>
  <c r="U2566" i="4"/>
  <c r="U2567" i="4"/>
  <c r="U2568" i="4"/>
  <c r="U2569" i="4"/>
  <c r="U2570" i="4"/>
  <c r="U2571" i="4"/>
  <c r="U2572" i="4"/>
  <c r="U2573" i="4"/>
  <c r="U2574" i="4"/>
  <c r="U2575" i="4"/>
  <c r="U2576" i="4"/>
  <c r="U2577" i="4"/>
  <c r="U2578" i="4"/>
  <c r="U2579" i="4"/>
  <c r="U2580" i="4"/>
  <c r="U2581" i="4"/>
  <c r="U2582" i="4"/>
  <c r="U2583" i="4"/>
  <c r="U2584" i="4"/>
  <c r="U2585" i="4"/>
  <c r="U2586" i="4"/>
  <c r="U2587" i="4"/>
  <c r="U2588" i="4"/>
  <c r="U2589" i="4"/>
  <c r="U2590" i="4"/>
  <c r="U2591" i="4"/>
  <c r="U2592" i="4"/>
  <c r="U2593" i="4"/>
  <c r="U2594" i="4"/>
  <c r="U2595" i="4"/>
  <c r="U2596" i="4"/>
  <c r="U2597" i="4"/>
  <c r="U2598" i="4"/>
  <c r="U2599" i="4"/>
  <c r="U2600" i="4"/>
  <c r="U2601" i="4"/>
  <c r="U2602" i="4"/>
  <c r="U2603" i="4"/>
  <c r="U2604" i="4"/>
  <c r="U2605" i="4"/>
  <c r="U2606" i="4"/>
  <c r="U2607" i="4"/>
  <c r="U2608" i="4"/>
  <c r="U2609" i="4"/>
  <c r="U2610" i="4"/>
  <c r="U2611" i="4"/>
  <c r="U2612" i="4"/>
  <c r="U2613" i="4"/>
  <c r="U2614" i="4"/>
  <c r="U2615" i="4"/>
  <c r="U2616" i="4"/>
  <c r="U2617" i="4"/>
  <c r="U2618" i="4"/>
  <c r="U2619" i="4"/>
  <c r="U2620" i="4"/>
  <c r="U2621" i="4"/>
  <c r="U2622" i="4"/>
  <c r="U2623" i="4"/>
  <c r="U2624" i="4"/>
  <c r="U2625" i="4"/>
  <c r="U2626" i="4"/>
  <c r="U2627" i="4"/>
  <c r="U2628" i="4"/>
  <c r="U2629" i="4"/>
  <c r="U2630" i="4"/>
  <c r="U2631" i="4"/>
  <c r="U2632" i="4"/>
  <c r="U2633" i="4"/>
  <c r="U2634" i="4"/>
  <c r="U2635" i="4"/>
  <c r="U2636" i="4"/>
  <c r="U2637" i="4"/>
  <c r="U2638" i="4"/>
  <c r="U2639" i="4"/>
  <c r="U2640" i="4"/>
  <c r="U2641" i="4"/>
  <c r="U2642" i="4"/>
  <c r="U2643" i="4"/>
  <c r="U2644" i="4"/>
  <c r="U2645" i="4"/>
  <c r="U2646" i="4"/>
  <c r="U2647" i="4"/>
  <c r="U2648" i="4"/>
  <c r="U2649" i="4"/>
  <c r="U2650" i="4"/>
  <c r="U2651" i="4"/>
  <c r="U2652" i="4"/>
  <c r="U2653" i="4"/>
  <c r="U2654" i="4"/>
  <c r="U2655" i="4"/>
  <c r="U2656" i="4"/>
  <c r="U2657" i="4"/>
  <c r="U2658" i="4"/>
  <c r="U2659" i="4"/>
  <c r="U2660" i="4"/>
  <c r="U2661" i="4"/>
  <c r="U2662" i="4"/>
  <c r="U2663" i="4"/>
  <c r="U2664" i="4"/>
  <c r="U2665" i="4"/>
  <c r="U2666" i="4"/>
  <c r="U2667" i="4"/>
  <c r="U2668" i="4"/>
  <c r="U2669" i="4"/>
  <c r="U2670" i="4"/>
  <c r="U2671" i="4"/>
  <c r="U2672" i="4"/>
  <c r="U2673" i="4"/>
  <c r="U2674" i="4"/>
  <c r="U2675" i="4"/>
  <c r="U2676" i="4"/>
  <c r="U2677" i="4"/>
  <c r="U2678" i="4"/>
  <c r="U2679" i="4"/>
  <c r="U2680" i="4"/>
  <c r="U2681" i="4"/>
  <c r="U2682" i="4"/>
  <c r="U2683" i="4"/>
  <c r="U2684" i="4"/>
  <c r="U2685" i="4"/>
  <c r="U2686" i="4"/>
  <c r="U2687" i="4"/>
  <c r="U2688" i="4"/>
  <c r="U2689" i="4"/>
  <c r="U2690" i="4"/>
  <c r="U2691" i="4"/>
  <c r="U2692" i="4"/>
  <c r="U2693" i="4"/>
  <c r="U2694" i="4"/>
  <c r="U2695" i="4"/>
  <c r="U2696" i="4"/>
  <c r="U2697" i="4"/>
  <c r="U2698" i="4"/>
  <c r="U2699" i="4"/>
  <c r="U2700" i="4"/>
  <c r="U2701" i="4"/>
  <c r="U2702" i="4"/>
  <c r="U2703" i="4"/>
  <c r="U2704" i="4"/>
  <c r="U2705" i="4"/>
  <c r="U2706" i="4"/>
  <c r="U2707" i="4"/>
  <c r="U2708" i="4"/>
  <c r="U2709" i="4"/>
  <c r="U2710" i="4"/>
  <c r="U2711" i="4"/>
  <c r="U2712" i="4"/>
  <c r="U2713" i="4"/>
  <c r="U2714" i="4"/>
  <c r="U2715" i="4"/>
  <c r="U2716" i="4"/>
  <c r="U2717" i="4"/>
  <c r="U2718" i="4"/>
  <c r="U2719" i="4"/>
  <c r="U2720" i="4"/>
  <c r="U2721" i="4"/>
  <c r="U2722" i="4"/>
  <c r="U2723" i="4"/>
  <c r="U2724" i="4"/>
  <c r="U2725" i="4"/>
  <c r="U2726" i="4"/>
  <c r="U2727" i="4"/>
  <c r="U2728" i="4"/>
  <c r="U2729" i="4"/>
  <c r="U2730" i="4"/>
  <c r="U2731" i="4"/>
  <c r="U2732" i="4"/>
  <c r="U2733" i="4"/>
  <c r="U2734" i="4"/>
  <c r="U2735" i="4"/>
  <c r="U2736" i="4"/>
  <c r="U2737" i="4"/>
  <c r="U2738" i="4"/>
  <c r="U2739" i="4"/>
  <c r="U2740" i="4"/>
  <c r="U2741" i="4"/>
  <c r="U2742" i="4"/>
  <c r="U2743" i="4"/>
  <c r="U2744" i="4"/>
  <c r="U2745" i="4"/>
  <c r="U2746" i="4"/>
  <c r="U2747" i="4"/>
  <c r="U2748" i="4"/>
  <c r="U2749" i="4"/>
  <c r="U2750" i="4"/>
  <c r="U2751" i="4"/>
  <c r="U2752" i="4"/>
  <c r="U2753" i="4"/>
  <c r="U2754" i="4"/>
  <c r="U2755" i="4"/>
  <c r="U2756" i="4"/>
  <c r="U2757" i="4"/>
  <c r="U2758" i="4"/>
  <c r="U2759" i="4"/>
  <c r="U2760" i="4"/>
  <c r="U2761" i="4"/>
  <c r="U2762" i="4"/>
  <c r="U2763" i="4"/>
  <c r="U2764" i="4"/>
  <c r="U2765" i="4"/>
  <c r="U2766" i="4"/>
  <c r="U2767" i="4"/>
  <c r="U2768" i="4"/>
  <c r="U2769" i="4"/>
  <c r="U2770" i="4"/>
  <c r="U2771" i="4"/>
  <c r="U2772" i="4"/>
  <c r="U2773" i="4"/>
  <c r="U2774" i="4"/>
  <c r="U2775" i="4"/>
  <c r="U2776" i="4"/>
  <c r="U2777" i="4"/>
  <c r="U2778" i="4"/>
  <c r="U2779" i="4"/>
  <c r="U2780" i="4"/>
  <c r="U2781" i="4"/>
  <c r="U2782" i="4"/>
  <c r="U2783" i="4"/>
  <c r="U2784" i="4"/>
  <c r="U2785" i="4"/>
  <c r="U2786" i="4"/>
  <c r="U2787" i="4"/>
  <c r="U2788" i="4"/>
  <c r="U2789" i="4"/>
  <c r="U2790" i="4"/>
  <c r="U2791" i="4"/>
  <c r="U2792" i="4"/>
  <c r="U2793" i="4"/>
  <c r="U2794" i="4"/>
  <c r="U2795" i="4"/>
  <c r="U2796" i="4"/>
  <c r="U2797" i="4"/>
  <c r="U2798" i="4"/>
  <c r="U2799" i="4"/>
  <c r="U2800" i="4"/>
  <c r="U2801" i="4"/>
  <c r="U2802" i="4"/>
  <c r="U2803" i="4"/>
  <c r="U2804" i="4"/>
  <c r="U2805" i="4"/>
  <c r="U2806" i="4"/>
  <c r="U2807" i="4"/>
  <c r="U2808" i="4"/>
  <c r="U2809" i="4"/>
  <c r="U2810" i="4"/>
  <c r="U2811" i="4"/>
  <c r="U2812" i="4"/>
  <c r="U2813" i="4"/>
  <c r="U2814" i="4"/>
  <c r="U2815" i="4"/>
  <c r="U2816" i="4"/>
  <c r="U2817" i="4"/>
  <c r="U2818" i="4"/>
  <c r="U2819" i="4"/>
  <c r="U2820" i="4"/>
  <c r="U2821" i="4"/>
  <c r="U2822" i="4"/>
  <c r="U2823" i="4"/>
  <c r="U2824" i="4"/>
  <c r="U2825" i="4"/>
  <c r="U2826" i="4"/>
  <c r="U2827" i="4"/>
  <c r="U2828" i="4"/>
  <c r="U2829" i="4"/>
  <c r="U2830" i="4"/>
  <c r="U2831" i="4"/>
  <c r="U2832" i="4"/>
  <c r="U2833" i="4"/>
  <c r="U2834" i="4"/>
  <c r="U2835" i="4"/>
  <c r="U2836" i="4"/>
  <c r="U2837" i="4"/>
  <c r="U2838" i="4"/>
  <c r="U2839" i="4"/>
  <c r="U2840" i="4"/>
  <c r="U2841" i="4"/>
  <c r="U2842" i="4"/>
  <c r="U2843" i="4"/>
  <c r="U2844" i="4"/>
  <c r="U2845" i="4"/>
  <c r="U2846" i="4"/>
  <c r="U2847" i="4"/>
  <c r="U2848" i="4"/>
  <c r="U2849" i="4"/>
  <c r="U2850" i="4"/>
  <c r="U2851" i="4"/>
  <c r="U2852" i="4"/>
  <c r="U2853" i="4"/>
  <c r="U2854" i="4"/>
  <c r="U2855" i="4"/>
  <c r="U2856" i="4"/>
  <c r="U2857" i="4"/>
  <c r="U2858" i="4"/>
  <c r="U2859" i="4"/>
  <c r="U2860" i="4"/>
  <c r="U2861" i="4"/>
  <c r="U2862" i="4"/>
  <c r="U2863" i="4"/>
  <c r="U2864" i="4"/>
  <c r="U2865" i="4"/>
  <c r="U2866" i="4"/>
  <c r="U2867" i="4"/>
  <c r="U2868" i="4"/>
  <c r="U2869" i="4"/>
  <c r="U2870" i="4"/>
  <c r="U2871" i="4"/>
  <c r="U2872" i="4"/>
  <c r="U2873" i="4"/>
  <c r="U2874" i="4"/>
  <c r="U2875" i="4"/>
  <c r="U2876" i="4"/>
  <c r="U2877" i="4"/>
  <c r="U2878" i="4"/>
  <c r="U2879" i="4"/>
  <c r="U2880" i="4"/>
  <c r="U2881" i="4"/>
  <c r="U2882" i="4"/>
  <c r="U2883" i="4"/>
  <c r="U2884" i="4"/>
  <c r="U2885" i="4"/>
  <c r="U2886" i="4"/>
  <c r="U2887" i="4"/>
  <c r="U2888" i="4"/>
  <c r="U2889" i="4"/>
  <c r="U2890" i="4"/>
  <c r="U2891" i="4"/>
  <c r="U2892" i="4"/>
  <c r="U2893" i="4"/>
  <c r="U2894" i="4"/>
  <c r="U2895" i="4"/>
  <c r="U2896" i="4"/>
  <c r="U2897" i="4"/>
  <c r="U2898" i="4"/>
  <c r="U2899" i="4"/>
  <c r="U2900" i="4"/>
  <c r="U2901" i="4"/>
  <c r="U2902" i="4"/>
  <c r="U2903" i="4"/>
  <c r="U2904" i="4"/>
  <c r="U2905" i="4"/>
  <c r="U2906" i="4"/>
  <c r="U2907" i="4"/>
  <c r="U2908" i="4"/>
  <c r="U2909" i="4"/>
  <c r="U2910" i="4"/>
  <c r="U2911" i="4"/>
  <c r="U2912" i="4"/>
  <c r="U2913" i="4"/>
  <c r="U2914" i="4"/>
  <c r="U2915" i="4"/>
  <c r="U2916" i="4"/>
  <c r="U2917" i="4"/>
  <c r="U2918" i="4"/>
  <c r="U2919" i="4"/>
  <c r="U2920" i="4"/>
  <c r="U2921" i="4"/>
  <c r="U2922" i="4"/>
  <c r="U2923" i="4"/>
  <c r="U2924" i="4"/>
  <c r="U2925" i="4"/>
  <c r="U2926" i="4"/>
  <c r="U2927" i="4"/>
  <c r="U2928" i="4"/>
  <c r="U2929" i="4"/>
  <c r="U2930" i="4"/>
  <c r="U2931" i="4"/>
  <c r="U2932" i="4"/>
  <c r="U2933" i="4"/>
  <c r="U2934" i="4"/>
  <c r="U2935" i="4"/>
  <c r="U2936" i="4"/>
  <c r="U2937" i="4"/>
  <c r="U2938" i="4"/>
  <c r="U2939" i="4"/>
  <c r="U2940" i="4"/>
  <c r="U2941" i="4"/>
  <c r="U2942" i="4"/>
  <c r="U2943" i="4"/>
  <c r="U2944" i="4"/>
  <c r="U2945" i="4"/>
  <c r="U2946" i="4"/>
  <c r="U2947" i="4"/>
  <c r="U2948" i="4"/>
  <c r="U2949" i="4"/>
  <c r="U2950" i="4"/>
  <c r="U2951" i="4"/>
  <c r="U2952" i="4"/>
  <c r="U2953" i="4"/>
  <c r="U2954" i="4"/>
  <c r="U2955" i="4"/>
  <c r="U2956" i="4"/>
  <c r="U2957" i="4"/>
  <c r="U2958" i="4"/>
  <c r="U2959" i="4"/>
  <c r="U2960" i="4"/>
  <c r="U2961" i="4"/>
  <c r="U2962" i="4"/>
  <c r="U2963" i="4"/>
  <c r="U2964" i="4"/>
  <c r="U2965" i="4"/>
  <c r="U2966" i="4"/>
  <c r="U2967" i="4"/>
  <c r="U2968" i="4"/>
  <c r="U2969" i="4"/>
  <c r="U2970" i="4"/>
  <c r="U2971" i="4"/>
  <c r="U2972" i="4"/>
  <c r="U2973" i="4"/>
  <c r="U2974" i="4"/>
  <c r="U2975" i="4"/>
  <c r="U2976" i="4"/>
  <c r="U2977" i="4"/>
  <c r="U2978" i="4"/>
  <c r="U2979" i="4"/>
  <c r="U2980" i="4"/>
  <c r="U2981" i="4"/>
  <c r="U2982" i="4"/>
  <c r="U2983" i="4"/>
  <c r="U2984" i="4"/>
  <c r="U2985" i="4"/>
  <c r="U2986" i="4"/>
  <c r="U2987" i="4"/>
  <c r="U2988" i="4"/>
  <c r="U2989" i="4"/>
  <c r="U2990" i="4"/>
  <c r="U2991" i="4"/>
  <c r="U2992" i="4"/>
  <c r="U2993" i="4"/>
  <c r="U2994" i="4"/>
  <c r="U2995" i="4"/>
  <c r="U2996" i="4"/>
  <c r="U2997" i="4"/>
  <c r="U2998" i="4"/>
  <c r="U2999" i="4"/>
  <c r="U3000" i="4"/>
  <c r="U3001" i="4"/>
  <c r="U3002" i="4"/>
  <c r="U3003" i="4"/>
  <c r="U3004" i="4"/>
  <c r="U3005" i="4"/>
  <c r="U3006" i="4"/>
  <c r="U3007" i="4"/>
  <c r="U3008" i="4"/>
  <c r="U3009" i="4"/>
  <c r="U3010" i="4"/>
  <c r="U3011" i="4"/>
  <c r="U3012" i="4"/>
  <c r="U3013" i="4"/>
  <c r="U3014" i="4"/>
  <c r="U3015" i="4"/>
  <c r="U3016" i="4"/>
  <c r="U3017" i="4"/>
  <c r="U3018" i="4"/>
  <c r="U3019" i="4"/>
  <c r="U3020" i="4"/>
  <c r="U3021" i="4"/>
  <c r="U3022" i="4"/>
  <c r="U3023" i="4"/>
  <c r="U3024" i="4"/>
  <c r="U3025" i="4"/>
  <c r="U3026" i="4"/>
  <c r="U3027" i="4"/>
  <c r="U3028" i="4"/>
  <c r="U3029" i="4"/>
  <c r="U3030" i="4"/>
  <c r="U3031" i="4"/>
  <c r="U3032" i="4"/>
  <c r="U3033" i="4"/>
  <c r="U3034" i="4"/>
  <c r="U3035" i="4"/>
  <c r="U3036" i="4"/>
  <c r="U3037" i="4"/>
  <c r="U3038" i="4"/>
  <c r="U3039" i="4"/>
  <c r="U3040" i="4"/>
  <c r="U3041" i="4"/>
  <c r="U3042" i="4"/>
  <c r="U3043" i="4"/>
  <c r="U3044" i="4"/>
  <c r="U3045" i="4"/>
  <c r="U3046" i="4"/>
  <c r="U3047" i="4"/>
  <c r="U3048" i="4"/>
  <c r="U3049" i="4"/>
  <c r="U3050" i="4"/>
  <c r="U3051" i="4"/>
  <c r="U3052" i="4"/>
  <c r="U3053" i="4"/>
  <c r="U3054" i="4"/>
  <c r="U3055" i="4"/>
  <c r="U3056" i="4"/>
  <c r="U3057" i="4"/>
  <c r="U3058" i="4"/>
  <c r="U3059" i="4"/>
  <c r="U3060" i="4"/>
  <c r="U3061" i="4"/>
  <c r="U3062" i="4"/>
  <c r="U3063" i="4"/>
  <c r="U3064" i="4"/>
  <c r="U3065" i="4"/>
  <c r="U3066" i="4"/>
  <c r="U3067" i="4"/>
  <c r="U3068" i="4"/>
  <c r="U3069" i="4"/>
  <c r="U3070" i="4"/>
  <c r="U3071" i="4"/>
  <c r="U3072" i="4"/>
  <c r="U3073" i="4"/>
  <c r="U3074" i="4"/>
  <c r="U3075" i="4"/>
  <c r="U3076" i="4"/>
  <c r="U3077" i="4"/>
  <c r="U3078" i="4"/>
  <c r="U3079" i="4"/>
  <c r="U3080" i="4"/>
  <c r="U3081" i="4"/>
  <c r="U3082" i="4"/>
  <c r="U3083" i="4"/>
  <c r="U3084" i="4"/>
  <c r="U3085" i="4"/>
  <c r="U3086" i="4"/>
  <c r="U3087" i="4"/>
  <c r="U3088" i="4"/>
  <c r="U3089" i="4"/>
  <c r="U3090" i="4"/>
  <c r="U3091" i="4"/>
  <c r="U3092" i="4"/>
  <c r="U3093" i="4"/>
  <c r="U3094" i="4"/>
  <c r="U3095" i="4"/>
  <c r="U3096" i="4"/>
  <c r="U3097" i="4"/>
  <c r="U3098" i="4"/>
  <c r="U3099" i="4"/>
  <c r="U3100" i="4"/>
  <c r="U3101" i="4"/>
  <c r="U3102" i="4"/>
  <c r="U3103" i="4"/>
  <c r="U3104" i="4"/>
  <c r="U3105" i="4"/>
  <c r="U3106" i="4"/>
  <c r="U3107" i="4"/>
  <c r="U3108" i="4"/>
  <c r="U3109" i="4"/>
  <c r="U3110" i="4"/>
  <c r="U3111" i="4"/>
  <c r="U3112" i="4"/>
  <c r="U3113" i="4"/>
  <c r="U3114" i="4"/>
  <c r="U3115" i="4"/>
  <c r="U3116" i="4"/>
  <c r="U3117" i="4"/>
  <c r="U3118" i="4"/>
  <c r="U3119" i="4"/>
  <c r="U3120" i="4"/>
  <c r="U3121" i="4"/>
  <c r="U3122" i="4"/>
  <c r="U3123" i="4"/>
  <c r="U3124" i="4"/>
  <c r="U3125" i="4"/>
  <c r="U3126" i="4"/>
  <c r="U3127" i="4"/>
  <c r="U3128" i="4"/>
  <c r="U3129" i="4"/>
  <c r="U3130" i="4"/>
  <c r="U3131" i="4"/>
  <c r="U3132" i="4"/>
  <c r="U3133" i="4"/>
  <c r="U3134" i="4"/>
  <c r="U3135" i="4"/>
  <c r="U3136" i="4"/>
  <c r="U3137" i="4"/>
  <c r="U3138" i="4"/>
  <c r="U3139" i="4"/>
  <c r="U3140" i="4"/>
  <c r="U3141" i="4"/>
  <c r="U3142" i="4"/>
  <c r="U3143" i="4"/>
  <c r="U3144" i="4"/>
  <c r="U3145" i="4"/>
  <c r="U3146" i="4"/>
  <c r="U3147" i="4"/>
  <c r="U3148" i="4"/>
  <c r="U3149" i="4"/>
  <c r="U3150" i="4"/>
  <c r="U3151" i="4"/>
  <c r="U3152" i="4"/>
  <c r="U3153" i="4"/>
  <c r="U3154" i="4"/>
  <c r="U3155" i="4"/>
  <c r="U3156" i="4"/>
  <c r="U3157" i="4"/>
  <c r="U3158" i="4"/>
  <c r="U3159" i="4"/>
  <c r="U3160" i="4"/>
  <c r="U3161" i="4"/>
  <c r="U3162" i="4"/>
  <c r="U3163" i="4"/>
  <c r="U3164" i="4"/>
  <c r="U3165" i="4"/>
  <c r="U3166" i="4"/>
  <c r="U3167" i="4"/>
  <c r="U3168" i="4"/>
  <c r="U3169" i="4"/>
  <c r="U3170" i="4"/>
  <c r="U3171" i="4"/>
  <c r="U3172" i="4"/>
  <c r="U3173" i="4"/>
  <c r="U3174" i="4"/>
  <c r="U3175" i="4"/>
  <c r="U3176" i="4"/>
  <c r="U3177" i="4"/>
  <c r="U3178" i="4"/>
  <c r="U3179" i="4"/>
  <c r="U3180" i="4"/>
  <c r="U3181" i="4"/>
  <c r="U3182" i="4"/>
  <c r="U3183" i="4"/>
  <c r="U3184" i="4"/>
  <c r="U3185" i="4"/>
  <c r="U3186" i="4"/>
  <c r="U3187" i="4"/>
  <c r="U3188" i="4"/>
  <c r="U3189" i="4"/>
  <c r="U3190" i="4"/>
  <c r="U3191" i="4"/>
  <c r="U3192" i="4"/>
  <c r="U3193" i="4"/>
  <c r="U3194" i="4"/>
  <c r="U3195" i="4"/>
  <c r="U3196" i="4"/>
  <c r="U3197" i="4"/>
  <c r="U3198" i="4"/>
  <c r="U3199" i="4"/>
  <c r="U3200" i="4"/>
  <c r="U3201" i="4"/>
  <c r="U3202" i="4"/>
  <c r="U3203" i="4"/>
  <c r="U3204" i="4"/>
  <c r="U3205" i="4"/>
  <c r="U3206" i="4"/>
  <c r="U3207" i="4"/>
  <c r="U3208" i="4"/>
  <c r="U3209" i="4"/>
  <c r="U3210" i="4"/>
  <c r="U3211" i="4"/>
  <c r="U3212" i="4"/>
  <c r="U3213" i="4"/>
  <c r="U3214" i="4"/>
  <c r="U3215" i="4"/>
  <c r="U3216" i="4"/>
  <c r="U3217" i="4"/>
  <c r="U3218" i="4"/>
  <c r="U3219" i="4"/>
  <c r="U3220" i="4"/>
  <c r="U3221" i="4"/>
  <c r="U3222" i="4"/>
  <c r="U3223" i="4"/>
  <c r="U3224" i="4"/>
  <c r="U3225" i="4"/>
  <c r="U3226" i="4"/>
  <c r="U3227" i="4"/>
  <c r="U3228" i="4"/>
  <c r="U3229" i="4"/>
  <c r="U3230" i="4"/>
  <c r="U3231" i="4"/>
  <c r="U3232" i="4"/>
  <c r="U3233" i="4"/>
  <c r="U3234" i="4"/>
  <c r="U3235" i="4"/>
  <c r="U3236" i="4"/>
  <c r="U3237" i="4"/>
  <c r="U3238" i="4"/>
  <c r="U3239" i="4"/>
  <c r="U3240" i="4"/>
  <c r="U3241" i="4"/>
  <c r="U3242" i="4"/>
  <c r="U3243" i="4"/>
  <c r="U3244" i="4"/>
  <c r="U3245" i="4"/>
  <c r="U3246" i="4"/>
  <c r="U3247" i="4"/>
  <c r="U3248" i="4"/>
  <c r="U3249" i="4"/>
  <c r="U3250" i="4"/>
  <c r="U3251" i="4"/>
  <c r="U3252" i="4"/>
  <c r="U3253" i="4"/>
  <c r="U3254" i="4"/>
  <c r="U3255" i="4"/>
  <c r="U3256" i="4"/>
  <c r="U3257" i="4"/>
  <c r="U3258" i="4"/>
  <c r="U3259" i="4"/>
  <c r="U3260" i="4"/>
  <c r="U3261" i="4"/>
  <c r="U3262" i="4"/>
  <c r="U3263" i="4"/>
  <c r="U3264" i="4"/>
  <c r="U3265" i="4"/>
  <c r="U3266" i="4"/>
  <c r="U3267" i="4"/>
  <c r="U3268" i="4"/>
  <c r="U3269" i="4"/>
  <c r="U3270" i="4"/>
  <c r="U3271" i="4"/>
  <c r="U3272" i="4"/>
  <c r="U3273" i="4"/>
  <c r="U3274" i="4"/>
  <c r="U3275" i="4"/>
  <c r="U3276" i="4"/>
  <c r="U3277" i="4"/>
  <c r="U3278" i="4"/>
  <c r="U3279" i="4"/>
  <c r="U3280" i="4"/>
  <c r="U3281" i="4"/>
  <c r="U3282" i="4"/>
  <c r="U3283" i="4"/>
  <c r="U3284" i="4"/>
  <c r="U3285" i="4"/>
  <c r="U3286" i="4"/>
  <c r="U3287" i="4"/>
  <c r="U3288" i="4"/>
  <c r="U3289" i="4"/>
  <c r="U3290" i="4"/>
  <c r="U3291" i="4"/>
  <c r="U3292" i="4"/>
  <c r="U3293" i="4"/>
  <c r="U3294" i="4"/>
  <c r="U3295" i="4"/>
  <c r="U3296" i="4"/>
  <c r="U3297" i="4"/>
  <c r="U3298" i="4"/>
  <c r="U3299" i="4"/>
  <c r="U3300" i="4"/>
  <c r="U3301" i="4"/>
  <c r="U3302" i="4"/>
  <c r="U3303" i="4"/>
  <c r="U3304" i="4"/>
  <c r="U3305" i="4"/>
  <c r="U3306" i="4"/>
  <c r="U3307" i="4"/>
  <c r="U3308" i="4"/>
  <c r="U3309" i="4"/>
  <c r="U3310" i="4"/>
  <c r="U3311" i="4"/>
  <c r="U3312" i="4"/>
  <c r="U3313" i="4"/>
  <c r="U3314" i="4"/>
  <c r="U3315" i="4"/>
  <c r="U3316" i="4"/>
  <c r="U3317" i="4"/>
  <c r="U3318" i="4"/>
  <c r="U3319" i="4"/>
  <c r="U3320" i="4"/>
  <c r="U3321" i="4"/>
  <c r="U3322" i="4"/>
  <c r="U3323" i="4"/>
  <c r="U3324" i="4"/>
  <c r="U3325" i="4"/>
  <c r="U3326" i="4"/>
  <c r="U3327" i="4"/>
  <c r="U3328" i="4"/>
  <c r="U3329" i="4"/>
  <c r="U3330" i="4"/>
  <c r="U3331" i="4"/>
  <c r="U3332" i="4"/>
  <c r="U3333" i="4"/>
  <c r="U3334" i="4"/>
  <c r="U3335" i="4"/>
  <c r="U3336" i="4"/>
  <c r="U3337" i="4"/>
  <c r="U3338" i="4"/>
  <c r="U3339" i="4"/>
  <c r="U3340" i="4"/>
  <c r="U3341" i="4"/>
  <c r="U3342" i="4"/>
  <c r="U3343" i="4"/>
  <c r="U3344" i="4"/>
  <c r="U3345" i="4"/>
  <c r="U3346" i="4"/>
  <c r="U3347" i="4"/>
  <c r="U3348" i="4"/>
  <c r="U3349" i="4"/>
  <c r="U3350" i="4"/>
  <c r="U3351" i="4"/>
  <c r="U3352" i="4"/>
  <c r="U3353" i="4"/>
  <c r="U3354" i="4"/>
  <c r="U3355" i="4"/>
  <c r="U3356" i="4"/>
  <c r="U3357" i="4"/>
  <c r="U3358" i="4"/>
  <c r="U3359" i="4"/>
  <c r="U3360" i="4"/>
  <c r="U3361" i="4"/>
  <c r="U3362" i="4"/>
  <c r="U3363" i="4"/>
  <c r="U3364" i="4"/>
  <c r="U3365" i="4"/>
  <c r="U3366" i="4"/>
  <c r="U3367" i="4"/>
  <c r="U3368" i="4"/>
  <c r="U3369" i="4"/>
  <c r="U3370" i="4"/>
  <c r="U3371" i="4"/>
  <c r="U3372" i="4"/>
  <c r="U3373" i="4"/>
  <c r="U3374" i="4"/>
  <c r="U3375" i="4"/>
  <c r="U3376" i="4"/>
  <c r="U3377" i="4"/>
  <c r="U3378" i="4"/>
  <c r="U3379" i="4"/>
  <c r="U3380" i="4"/>
  <c r="U3381" i="4"/>
  <c r="U3382" i="4"/>
  <c r="U3383" i="4"/>
  <c r="U3384" i="4"/>
  <c r="U3385" i="4"/>
  <c r="U3386" i="4"/>
  <c r="U3387" i="4"/>
  <c r="U3388" i="4"/>
  <c r="U3389" i="4"/>
  <c r="U3390" i="4"/>
  <c r="U3391" i="4"/>
  <c r="U3392" i="4"/>
  <c r="U3393" i="4"/>
  <c r="U3394" i="4"/>
  <c r="U3395" i="4"/>
  <c r="U3396" i="4"/>
  <c r="U3397" i="4"/>
  <c r="U3398" i="4"/>
  <c r="U3399" i="4"/>
  <c r="U3400" i="4"/>
  <c r="U3401" i="4"/>
  <c r="U3402" i="4"/>
  <c r="U3403" i="4"/>
  <c r="U3404" i="4"/>
  <c r="U3405" i="4"/>
  <c r="U3406" i="4"/>
  <c r="U3407" i="4"/>
  <c r="U3408" i="4"/>
  <c r="U3409" i="4"/>
  <c r="U3410" i="4"/>
  <c r="U3411" i="4"/>
  <c r="U3412" i="4"/>
  <c r="U3413" i="4"/>
  <c r="U3414" i="4"/>
  <c r="U3415" i="4"/>
  <c r="U3416" i="4"/>
  <c r="U3417" i="4"/>
  <c r="U3418" i="4"/>
  <c r="U3419" i="4"/>
  <c r="U3420" i="4"/>
  <c r="U3421" i="4"/>
  <c r="U3422" i="4"/>
  <c r="U3423" i="4"/>
  <c r="U3424" i="4"/>
  <c r="U3425" i="4"/>
  <c r="U3426" i="4"/>
  <c r="U3427" i="4"/>
  <c r="U3428" i="4"/>
  <c r="U3429" i="4"/>
  <c r="U3430" i="4"/>
  <c r="U3431" i="4"/>
  <c r="U3432" i="4"/>
  <c r="U3433" i="4"/>
  <c r="U3434" i="4"/>
  <c r="U3435" i="4"/>
  <c r="U3436" i="4"/>
  <c r="U3437" i="4"/>
  <c r="U3438" i="4"/>
  <c r="U3439" i="4"/>
  <c r="U3440" i="4"/>
  <c r="U3441" i="4"/>
  <c r="U3442" i="4"/>
  <c r="U3443" i="4"/>
  <c r="U3444" i="4"/>
  <c r="U3445" i="4"/>
  <c r="U3446" i="4"/>
  <c r="U3447" i="4"/>
  <c r="U3448" i="4"/>
  <c r="U3449" i="4"/>
  <c r="U3450" i="4"/>
  <c r="U3451" i="4"/>
  <c r="U3452" i="4"/>
  <c r="U3453" i="4"/>
  <c r="U3454" i="4"/>
  <c r="U3455" i="4"/>
  <c r="U3456" i="4"/>
  <c r="U3457" i="4"/>
  <c r="U3458" i="4"/>
  <c r="U3459" i="4"/>
  <c r="U3460" i="4"/>
  <c r="U3461" i="4"/>
  <c r="U3462" i="4"/>
  <c r="U3463" i="4"/>
  <c r="U3464" i="4"/>
  <c r="U3465" i="4"/>
  <c r="U3466" i="4"/>
  <c r="U3467" i="4"/>
  <c r="U3468" i="4"/>
  <c r="U3469" i="4"/>
  <c r="U3470" i="4"/>
  <c r="U3471" i="4"/>
  <c r="U3472" i="4"/>
  <c r="U3473" i="4"/>
  <c r="U3474" i="4"/>
  <c r="U3475" i="4"/>
  <c r="U3476" i="4"/>
  <c r="U3477" i="4"/>
  <c r="U3478" i="4"/>
  <c r="U3479" i="4"/>
  <c r="U3480" i="4"/>
  <c r="U3481" i="4"/>
  <c r="U3482" i="4"/>
  <c r="U3483" i="4"/>
  <c r="U3484" i="4"/>
  <c r="U3485" i="4"/>
  <c r="U3486" i="4"/>
  <c r="U3487" i="4"/>
  <c r="U3488" i="4"/>
  <c r="U3489" i="4"/>
  <c r="U3490" i="4"/>
  <c r="U3491" i="4"/>
  <c r="U3492" i="4"/>
  <c r="U3493" i="4"/>
  <c r="U3494" i="4"/>
  <c r="U3495" i="4"/>
  <c r="U3496" i="4"/>
  <c r="U3497" i="4"/>
  <c r="U3498" i="4"/>
  <c r="U3499" i="4"/>
  <c r="U3500" i="4"/>
  <c r="U3501" i="4"/>
  <c r="U3502" i="4"/>
  <c r="U3503" i="4"/>
  <c r="U3504" i="4"/>
  <c r="U3505" i="4"/>
  <c r="U3506" i="4"/>
  <c r="U3507" i="4"/>
  <c r="U3508" i="4"/>
  <c r="U3509" i="4"/>
  <c r="U3510" i="4"/>
  <c r="U3511" i="4"/>
  <c r="U3512" i="4"/>
  <c r="U3513" i="4"/>
  <c r="U3514" i="4"/>
  <c r="U3515" i="4"/>
  <c r="U3516" i="4"/>
  <c r="U3517" i="4"/>
  <c r="U3518" i="4"/>
  <c r="U3519" i="4"/>
  <c r="U3520" i="4"/>
  <c r="U3521" i="4"/>
  <c r="U3522" i="4"/>
  <c r="U3523" i="4"/>
  <c r="U3524" i="4"/>
  <c r="U3525" i="4"/>
  <c r="U3526" i="4"/>
  <c r="U3527" i="4"/>
  <c r="U3528" i="4"/>
  <c r="U3529" i="4"/>
  <c r="U3530" i="4"/>
  <c r="U3531" i="4"/>
  <c r="U3532" i="4"/>
  <c r="U3533" i="4"/>
  <c r="U3534" i="4"/>
  <c r="U3535" i="4"/>
  <c r="U3536" i="4"/>
  <c r="U3537" i="4"/>
  <c r="U3538" i="4"/>
  <c r="U3539" i="4"/>
  <c r="U3540" i="4"/>
  <c r="U3541" i="4"/>
  <c r="U3542" i="4"/>
  <c r="U3543" i="4"/>
  <c r="U3544" i="4"/>
  <c r="U3545" i="4"/>
  <c r="U3546" i="4"/>
  <c r="U3547" i="4"/>
  <c r="U3548" i="4"/>
  <c r="U3549" i="4"/>
  <c r="U3550" i="4"/>
  <c r="U3551" i="4"/>
  <c r="U3552" i="4"/>
  <c r="U3553" i="4"/>
  <c r="U3554" i="4"/>
  <c r="U3555" i="4"/>
  <c r="U3556" i="4"/>
  <c r="U3557" i="4"/>
  <c r="U3558" i="4"/>
  <c r="U3559" i="4"/>
  <c r="U3560" i="4"/>
  <c r="U3561" i="4"/>
  <c r="U3562" i="4"/>
  <c r="U3563" i="4"/>
  <c r="U3564" i="4"/>
  <c r="U3565" i="4"/>
  <c r="U3566" i="4"/>
  <c r="U3567" i="4"/>
  <c r="U3568" i="4"/>
  <c r="U3569" i="4"/>
  <c r="U3570" i="4"/>
  <c r="U3571" i="4"/>
  <c r="U3572" i="4"/>
  <c r="U3573" i="4"/>
  <c r="U3574" i="4"/>
  <c r="U3575" i="4"/>
  <c r="U3576" i="4"/>
  <c r="U3577" i="4"/>
  <c r="U3578" i="4"/>
  <c r="U3579" i="4"/>
  <c r="U3580" i="4"/>
  <c r="U3581" i="4"/>
  <c r="U3582" i="4"/>
  <c r="U3583" i="4"/>
  <c r="U3584" i="4"/>
  <c r="U3585" i="4"/>
  <c r="U3586" i="4"/>
  <c r="U3587" i="4"/>
  <c r="U3588" i="4"/>
  <c r="U3589" i="4"/>
  <c r="U3590" i="4"/>
  <c r="U3591" i="4"/>
  <c r="U3592" i="4"/>
  <c r="U3593" i="4"/>
  <c r="U3594" i="4"/>
  <c r="U3595" i="4"/>
  <c r="U3596" i="4"/>
  <c r="U3597" i="4"/>
  <c r="U3598" i="4"/>
  <c r="U3599" i="4"/>
  <c r="U3600" i="4"/>
  <c r="U3601" i="4"/>
  <c r="U3602" i="4"/>
  <c r="U3603" i="4"/>
  <c r="U3604" i="4"/>
  <c r="U3605" i="4"/>
  <c r="U3606" i="4"/>
  <c r="U3607" i="4"/>
  <c r="U3608" i="4"/>
  <c r="U3609" i="4"/>
  <c r="U3610" i="4"/>
  <c r="U3611" i="4"/>
  <c r="U3612" i="4"/>
  <c r="U3613" i="4"/>
  <c r="U3614" i="4"/>
  <c r="U3615" i="4"/>
  <c r="U3616" i="4"/>
  <c r="U3617" i="4"/>
  <c r="U3618" i="4"/>
  <c r="U3619" i="4"/>
  <c r="U3620" i="4"/>
  <c r="U3621" i="4"/>
  <c r="U3622" i="4"/>
  <c r="U3623" i="4"/>
  <c r="U3624" i="4"/>
  <c r="U3625" i="4"/>
  <c r="U3626" i="4"/>
  <c r="U3627" i="4"/>
  <c r="U3628" i="4"/>
  <c r="U3629" i="4"/>
  <c r="U3630" i="4"/>
  <c r="U3631" i="4"/>
  <c r="U3632" i="4"/>
  <c r="U3633" i="4"/>
  <c r="U3634" i="4"/>
  <c r="U3635" i="4"/>
  <c r="U3636" i="4"/>
  <c r="U3637" i="4"/>
  <c r="U3638" i="4"/>
  <c r="U3639" i="4"/>
  <c r="U3640" i="4"/>
  <c r="U3641" i="4"/>
  <c r="U3642" i="4"/>
  <c r="U3643" i="4"/>
  <c r="U3644" i="4"/>
  <c r="U3645" i="4"/>
  <c r="U3646" i="4"/>
  <c r="U3647" i="4"/>
  <c r="U3648" i="4"/>
  <c r="U3649" i="4"/>
  <c r="U3650" i="4"/>
  <c r="U3651" i="4"/>
  <c r="U3652" i="4"/>
  <c r="U3653" i="4"/>
  <c r="U3654" i="4"/>
  <c r="U3655" i="4"/>
  <c r="U3656" i="4"/>
  <c r="U3657" i="4"/>
  <c r="U3658" i="4"/>
  <c r="U3659" i="4"/>
  <c r="U3660" i="4"/>
  <c r="U3661" i="4"/>
  <c r="U3662" i="4"/>
  <c r="U3663" i="4"/>
  <c r="U3664" i="4"/>
  <c r="U3665" i="4"/>
  <c r="U3666" i="4"/>
  <c r="U3667" i="4"/>
  <c r="U3668" i="4"/>
  <c r="U3669" i="4"/>
  <c r="U3670" i="4"/>
  <c r="U3671" i="4"/>
  <c r="U3672" i="4"/>
  <c r="U3673" i="4"/>
  <c r="U3674" i="4"/>
  <c r="U3675" i="4"/>
  <c r="U3676" i="4"/>
  <c r="U3677" i="4"/>
  <c r="U3678" i="4"/>
  <c r="U3679" i="4"/>
  <c r="U3680" i="4"/>
  <c r="U3681" i="4"/>
  <c r="U3682" i="4"/>
  <c r="U3683" i="4"/>
  <c r="U3684" i="4"/>
  <c r="U3685" i="4"/>
  <c r="U3686" i="4"/>
  <c r="U3687" i="4"/>
  <c r="U3688" i="4"/>
  <c r="U3689" i="4"/>
  <c r="U3690" i="4"/>
  <c r="U3691" i="4"/>
  <c r="U3692" i="4"/>
  <c r="U3693" i="4"/>
  <c r="U3694" i="4"/>
  <c r="U3695" i="4"/>
  <c r="U3696" i="4"/>
  <c r="U3697" i="4"/>
  <c r="U3698" i="4"/>
  <c r="U3699" i="4"/>
  <c r="U3700" i="4"/>
  <c r="U3701" i="4"/>
  <c r="U3702" i="4"/>
  <c r="U3703" i="4"/>
  <c r="U3704" i="4"/>
  <c r="U3705" i="4"/>
  <c r="U3706" i="4"/>
  <c r="U3707" i="4"/>
  <c r="U3708" i="4"/>
  <c r="U3709" i="4"/>
  <c r="U3710" i="4"/>
  <c r="U3711" i="4"/>
  <c r="U3712" i="4"/>
  <c r="U3713" i="4"/>
  <c r="U3714" i="4"/>
  <c r="U3715" i="4"/>
  <c r="U3716" i="4"/>
  <c r="U3717" i="4"/>
  <c r="U3718" i="4"/>
  <c r="U3719" i="4"/>
  <c r="U3720" i="4"/>
  <c r="U3721" i="4"/>
  <c r="U3722" i="4"/>
  <c r="U3723" i="4"/>
  <c r="U3724" i="4"/>
  <c r="U3725" i="4"/>
  <c r="U3726" i="4"/>
  <c r="U3727" i="4"/>
  <c r="U3728" i="4"/>
  <c r="U3729" i="4"/>
  <c r="U3730" i="4"/>
  <c r="U3731" i="4"/>
  <c r="U3732" i="4"/>
  <c r="U3733" i="4"/>
  <c r="U3734" i="4"/>
  <c r="U3735" i="4"/>
  <c r="U3736" i="4"/>
  <c r="U3737" i="4"/>
  <c r="U3738" i="4"/>
  <c r="U3739" i="4"/>
  <c r="U3740" i="4"/>
  <c r="U3741" i="4"/>
  <c r="U3742" i="4"/>
  <c r="U3743" i="4"/>
  <c r="U3744" i="4"/>
  <c r="U3745" i="4"/>
  <c r="U3746" i="4"/>
  <c r="U3747" i="4"/>
  <c r="U3748" i="4"/>
  <c r="U3749" i="4"/>
  <c r="U3750" i="4"/>
  <c r="U3751" i="4"/>
  <c r="U3752" i="4"/>
  <c r="U3753" i="4"/>
  <c r="U3754" i="4"/>
  <c r="U3755" i="4"/>
  <c r="U3756" i="4"/>
  <c r="U3757" i="4"/>
  <c r="U3758" i="4"/>
  <c r="U3759" i="4"/>
  <c r="U3760" i="4"/>
  <c r="U3761" i="4"/>
  <c r="U3762" i="4"/>
  <c r="U3763" i="4"/>
  <c r="U3764" i="4"/>
  <c r="U3765" i="4"/>
  <c r="U3766" i="4"/>
  <c r="U3767" i="4"/>
  <c r="U3768" i="4"/>
  <c r="U3769" i="4"/>
  <c r="U3770" i="4"/>
  <c r="U3771" i="4"/>
  <c r="U3772" i="4"/>
  <c r="U3773" i="4"/>
  <c r="U3774" i="4"/>
  <c r="U3775" i="4"/>
  <c r="U3776" i="4"/>
  <c r="U3777" i="4"/>
  <c r="U3778" i="4"/>
  <c r="U3779" i="4"/>
  <c r="U3780" i="4"/>
  <c r="U3781" i="4"/>
  <c r="U3782" i="4"/>
  <c r="U3783" i="4"/>
  <c r="U3784" i="4"/>
  <c r="U3785" i="4"/>
  <c r="U3786" i="4"/>
  <c r="U3787" i="4"/>
  <c r="U3788" i="4"/>
  <c r="U3789" i="4"/>
  <c r="U3790" i="4"/>
  <c r="U3791" i="4"/>
  <c r="U3792" i="4"/>
  <c r="U3793" i="4"/>
  <c r="U3794" i="4"/>
  <c r="U3795" i="4"/>
  <c r="U3796" i="4"/>
  <c r="U3797" i="4"/>
  <c r="U3798" i="4"/>
  <c r="U3799" i="4"/>
  <c r="U3800" i="4"/>
  <c r="U3801" i="4"/>
  <c r="U3802" i="4"/>
  <c r="U3803" i="4"/>
  <c r="U3804" i="4"/>
  <c r="U3805" i="4"/>
  <c r="U3806" i="4"/>
  <c r="U3807" i="4"/>
  <c r="U3808" i="4"/>
  <c r="U3809" i="4"/>
  <c r="U3810" i="4"/>
  <c r="U3811" i="4"/>
  <c r="U3812" i="4"/>
  <c r="U3813" i="4"/>
  <c r="U3814" i="4"/>
  <c r="U3815" i="4"/>
  <c r="U3816" i="4"/>
  <c r="U3817" i="4"/>
  <c r="U3818" i="4"/>
  <c r="U3819" i="4"/>
  <c r="U3820" i="4"/>
  <c r="U3821" i="4"/>
  <c r="U3822" i="4"/>
  <c r="U3823" i="4"/>
  <c r="U3824" i="4"/>
  <c r="U3825" i="4"/>
  <c r="U3826" i="4"/>
  <c r="U3827" i="4"/>
  <c r="U3828" i="4"/>
  <c r="U3829" i="4"/>
  <c r="U3830" i="4"/>
  <c r="U3831" i="4"/>
  <c r="U3832" i="4"/>
  <c r="U3833" i="4"/>
  <c r="U3834" i="4"/>
  <c r="U3835" i="4"/>
  <c r="U3836" i="4"/>
  <c r="U3837" i="4"/>
  <c r="U3838" i="4"/>
  <c r="U3839" i="4"/>
  <c r="U3840" i="4"/>
  <c r="U3841" i="4"/>
  <c r="U3842" i="4"/>
  <c r="U3843" i="4"/>
  <c r="U3844" i="4"/>
  <c r="U3845" i="4"/>
  <c r="U3846" i="4"/>
  <c r="U3847" i="4"/>
  <c r="U3848" i="4"/>
  <c r="U3849" i="4"/>
  <c r="U3850" i="4"/>
  <c r="U3851" i="4"/>
  <c r="U3852" i="4"/>
  <c r="U3853" i="4"/>
  <c r="U3854" i="4"/>
  <c r="U3855" i="4"/>
  <c r="U3856" i="4"/>
  <c r="U3857" i="4"/>
  <c r="U3858" i="4"/>
  <c r="U3859" i="4"/>
  <c r="U3860" i="4"/>
  <c r="U3861" i="4"/>
  <c r="U3862" i="4"/>
  <c r="U3863" i="4"/>
  <c r="U3864" i="4"/>
  <c r="U3865" i="4"/>
  <c r="U3866" i="4"/>
  <c r="U3867" i="4"/>
  <c r="U3868" i="4"/>
  <c r="U3869" i="4"/>
  <c r="U3870" i="4"/>
  <c r="U3871" i="4"/>
  <c r="U3872" i="4"/>
  <c r="U3873" i="4"/>
  <c r="U3874" i="4"/>
  <c r="U3875" i="4"/>
  <c r="U3876" i="4"/>
  <c r="U3877" i="4"/>
  <c r="U3878" i="4"/>
  <c r="U3879" i="4"/>
  <c r="U3880" i="4"/>
  <c r="U3881" i="4"/>
  <c r="U3882" i="4"/>
  <c r="U3883" i="4"/>
  <c r="U3884" i="4"/>
  <c r="U3885" i="4"/>
  <c r="U3886" i="4"/>
  <c r="U3887" i="4"/>
  <c r="U3888" i="4"/>
  <c r="U3889" i="4"/>
  <c r="U3890" i="4"/>
  <c r="U3891" i="4"/>
  <c r="U3892" i="4"/>
  <c r="U3893" i="4"/>
  <c r="U3894" i="4"/>
  <c r="U3895" i="4"/>
  <c r="U3896" i="4"/>
  <c r="U3897" i="4"/>
  <c r="U3898" i="4"/>
  <c r="U3899" i="4"/>
  <c r="U3900" i="4"/>
  <c r="U3901" i="4"/>
  <c r="U3902" i="4"/>
  <c r="U3903" i="4"/>
  <c r="U3904" i="4"/>
  <c r="U3905" i="4"/>
  <c r="U3906" i="4"/>
  <c r="U3907" i="4"/>
  <c r="U3908" i="4"/>
  <c r="U3909" i="4"/>
  <c r="U3910" i="4"/>
  <c r="U3911" i="4"/>
  <c r="U3912" i="4"/>
  <c r="U3913" i="4"/>
  <c r="U3914" i="4"/>
  <c r="U3915" i="4"/>
  <c r="U3916" i="4"/>
  <c r="U3917" i="4"/>
  <c r="U3918" i="4"/>
  <c r="U3919" i="4"/>
  <c r="U3920" i="4"/>
  <c r="U3921" i="4"/>
  <c r="U3922" i="4"/>
  <c r="U3923" i="4"/>
  <c r="U3924" i="4"/>
  <c r="U3925" i="4"/>
  <c r="U3926" i="4"/>
  <c r="U3927" i="4"/>
  <c r="U3928" i="4"/>
  <c r="U3929" i="4"/>
  <c r="U3930" i="4"/>
  <c r="U3931" i="4"/>
  <c r="U3932" i="4"/>
  <c r="U3933" i="4"/>
  <c r="U3934" i="4"/>
  <c r="U3935" i="4"/>
  <c r="U3936" i="4"/>
  <c r="U3937" i="4"/>
  <c r="U3938" i="4"/>
  <c r="U3939" i="4"/>
  <c r="U3940" i="4"/>
  <c r="U3941" i="4"/>
  <c r="U3942" i="4"/>
  <c r="U3943" i="4"/>
  <c r="U3944" i="4"/>
  <c r="U3945" i="4"/>
  <c r="U3946" i="4"/>
  <c r="U3947" i="4"/>
  <c r="U3948" i="4"/>
  <c r="U3949" i="4"/>
  <c r="U3950" i="4"/>
  <c r="U3951" i="4"/>
  <c r="U3952" i="4"/>
  <c r="U3953" i="4"/>
  <c r="U3954" i="4"/>
  <c r="U3955" i="4"/>
  <c r="U3956" i="4"/>
  <c r="U3957" i="4"/>
  <c r="U3958" i="4"/>
  <c r="U3959" i="4"/>
  <c r="U3960" i="4"/>
  <c r="U3961" i="4"/>
  <c r="U3962" i="4"/>
  <c r="U3963" i="4"/>
  <c r="U3964" i="4"/>
  <c r="U3965" i="4"/>
  <c r="U3966" i="4"/>
  <c r="U3967" i="4"/>
  <c r="U3968" i="4"/>
  <c r="U3969" i="4"/>
  <c r="U3970" i="4"/>
  <c r="U3971" i="4"/>
  <c r="U3972" i="4"/>
  <c r="U3973" i="4"/>
  <c r="U3974" i="4"/>
  <c r="U3975" i="4"/>
  <c r="U3976" i="4"/>
  <c r="U3977" i="4"/>
  <c r="U3978" i="4"/>
  <c r="U3979" i="4"/>
  <c r="U3980" i="4"/>
  <c r="U3981" i="4"/>
  <c r="U3982" i="4"/>
  <c r="U3983" i="4"/>
  <c r="U3984" i="4"/>
  <c r="U3985" i="4"/>
  <c r="U3986" i="4"/>
  <c r="U3987" i="4"/>
  <c r="U3988" i="4"/>
  <c r="U3989" i="4"/>
  <c r="U3990" i="4"/>
  <c r="U3991" i="4"/>
  <c r="U3992" i="4"/>
  <c r="U3993" i="4"/>
  <c r="U3994" i="4"/>
  <c r="U3995" i="4"/>
  <c r="U3996" i="4"/>
  <c r="U3997" i="4"/>
  <c r="U3998" i="4"/>
  <c r="U3999" i="4"/>
  <c r="U4000" i="4"/>
  <c r="U4001" i="4"/>
  <c r="U4002" i="4"/>
  <c r="U4003" i="4"/>
  <c r="U4004" i="4"/>
  <c r="U4005" i="4"/>
  <c r="U4006" i="4"/>
  <c r="U4007" i="4"/>
  <c r="U4008" i="4"/>
  <c r="U4009" i="4"/>
  <c r="U4010" i="4"/>
  <c r="U4011" i="4"/>
  <c r="U4012" i="4"/>
  <c r="U4013" i="4"/>
  <c r="U4014" i="4"/>
  <c r="U4015" i="4"/>
  <c r="U4016" i="4"/>
  <c r="U4017" i="4"/>
  <c r="U4018" i="4"/>
  <c r="U4019" i="4"/>
  <c r="U4020" i="4"/>
  <c r="U4021" i="4"/>
  <c r="U4022" i="4"/>
  <c r="U4023" i="4"/>
  <c r="U4024" i="4"/>
  <c r="U4025" i="4"/>
  <c r="U4026" i="4"/>
  <c r="U4027" i="4"/>
  <c r="U4028" i="4"/>
  <c r="U4029" i="4"/>
  <c r="U4030" i="4"/>
  <c r="U4031" i="4"/>
  <c r="U4032" i="4"/>
  <c r="U4033" i="4"/>
  <c r="U4034" i="4"/>
  <c r="U4035" i="4"/>
  <c r="U4036" i="4"/>
  <c r="U4037" i="4"/>
  <c r="U4038" i="4"/>
  <c r="U4039" i="4"/>
  <c r="U4040" i="4"/>
  <c r="U4041" i="4"/>
  <c r="U4042" i="4"/>
  <c r="U4043" i="4"/>
  <c r="U4044" i="4"/>
  <c r="U4045" i="4"/>
  <c r="U4046" i="4"/>
  <c r="U4047" i="4"/>
  <c r="U4048" i="4"/>
  <c r="U4049" i="4"/>
  <c r="U4050" i="4"/>
  <c r="U4051" i="4"/>
  <c r="U4052" i="4"/>
  <c r="U4053" i="4"/>
  <c r="U4054" i="4"/>
  <c r="U4055" i="4"/>
  <c r="U4056" i="4"/>
  <c r="U4057" i="4"/>
  <c r="U4058" i="4"/>
  <c r="U4059" i="4"/>
  <c r="U4060" i="4"/>
  <c r="U4061" i="4"/>
  <c r="U4062" i="4"/>
  <c r="U4063" i="4"/>
  <c r="U4064" i="4"/>
  <c r="U4065" i="4"/>
  <c r="U4066" i="4"/>
  <c r="U4067" i="4"/>
  <c r="U4068" i="4"/>
  <c r="U4069" i="4"/>
  <c r="U4070" i="4"/>
  <c r="U4071" i="4"/>
  <c r="U4072" i="4"/>
  <c r="U4073" i="4"/>
  <c r="U4074" i="4"/>
  <c r="U4075" i="4"/>
  <c r="U4076" i="4"/>
  <c r="U4077" i="4"/>
  <c r="U4078" i="4"/>
  <c r="U4079" i="4"/>
  <c r="U4080" i="4"/>
  <c r="U4081" i="4"/>
  <c r="U4082" i="4"/>
  <c r="U4083" i="4"/>
  <c r="U4084" i="4"/>
  <c r="U4085" i="4"/>
  <c r="U4086" i="4"/>
  <c r="U4087" i="4"/>
  <c r="U4088" i="4"/>
  <c r="U4089" i="4"/>
  <c r="U4090" i="4"/>
  <c r="U4091" i="4"/>
  <c r="U4092" i="4"/>
  <c r="U4093" i="4"/>
  <c r="U4094" i="4"/>
  <c r="U4095" i="4"/>
  <c r="U4096" i="4"/>
  <c r="U4097" i="4"/>
  <c r="U4098" i="4"/>
  <c r="U4099" i="4"/>
  <c r="U4100" i="4"/>
  <c r="U4101" i="4"/>
  <c r="U4102" i="4"/>
  <c r="U4103" i="4"/>
  <c r="U4104" i="4"/>
  <c r="U4105" i="4"/>
  <c r="U4106" i="4"/>
  <c r="U4107" i="4"/>
  <c r="U4108" i="4"/>
  <c r="U4109" i="4"/>
  <c r="U4110" i="4"/>
  <c r="U4111" i="4"/>
  <c r="U4112" i="4"/>
  <c r="U4113" i="4"/>
  <c r="U4114" i="4"/>
  <c r="U4115" i="4"/>
  <c r="U4116" i="4"/>
  <c r="U4117" i="4"/>
  <c r="U4118" i="4"/>
  <c r="U4119" i="4"/>
  <c r="U4120" i="4"/>
  <c r="U4121" i="4"/>
  <c r="U4122" i="4"/>
  <c r="U4123" i="4"/>
  <c r="U4124" i="4"/>
  <c r="U4125" i="4"/>
  <c r="U4126" i="4"/>
  <c r="U4127" i="4"/>
  <c r="U4128" i="4"/>
  <c r="U4129" i="4"/>
  <c r="U4130" i="4"/>
  <c r="U4131" i="4"/>
  <c r="U4132" i="4"/>
  <c r="U4133" i="4"/>
  <c r="U4134" i="4"/>
  <c r="U4135" i="4"/>
  <c r="U4136" i="4"/>
  <c r="U4137" i="4"/>
  <c r="U4138" i="4"/>
  <c r="U4139" i="4"/>
  <c r="U4140" i="4"/>
  <c r="U4141" i="4"/>
  <c r="U4142" i="4"/>
  <c r="U4143" i="4"/>
  <c r="U4144" i="4"/>
  <c r="U4145" i="4"/>
  <c r="U4146" i="4"/>
  <c r="U4147" i="4"/>
  <c r="U4148" i="4"/>
  <c r="U4149" i="4"/>
  <c r="U4150" i="4"/>
  <c r="U4151" i="4"/>
  <c r="U4152" i="4"/>
  <c r="U4153" i="4"/>
  <c r="U4154" i="4"/>
  <c r="U4155" i="4"/>
  <c r="U4156" i="4"/>
  <c r="U4157" i="4"/>
  <c r="U4158" i="4"/>
  <c r="U4159" i="4"/>
  <c r="U4160" i="4"/>
  <c r="U4161" i="4"/>
  <c r="U4162" i="4"/>
  <c r="U4163" i="4"/>
  <c r="U4164" i="4"/>
  <c r="U4165" i="4"/>
  <c r="U4166" i="4"/>
  <c r="U4167" i="4"/>
  <c r="U4168" i="4"/>
  <c r="U4169" i="4"/>
  <c r="U4170" i="4"/>
  <c r="U4171" i="4"/>
  <c r="U4172" i="4"/>
  <c r="U4173" i="4"/>
  <c r="U4174" i="4"/>
  <c r="U4175" i="4"/>
  <c r="U4176" i="4"/>
  <c r="U4177" i="4"/>
  <c r="U4178" i="4"/>
  <c r="U4179" i="4"/>
  <c r="U4180" i="4"/>
  <c r="U4181" i="4"/>
  <c r="U4182" i="4"/>
  <c r="U4183" i="4"/>
  <c r="U4184" i="4"/>
  <c r="U4185" i="4"/>
  <c r="U4186" i="4"/>
  <c r="U4187" i="4"/>
  <c r="U4188" i="4"/>
  <c r="U4189" i="4"/>
  <c r="U4190" i="4"/>
  <c r="U4191" i="4"/>
  <c r="U4192" i="4"/>
  <c r="U4193" i="4"/>
  <c r="U4194" i="4"/>
  <c r="U4195" i="4"/>
  <c r="U4196" i="4"/>
  <c r="U4197" i="4"/>
  <c r="U4198" i="4"/>
  <c r="U4199" i="4"/>
  <c r="U4200" i="4"/>
  <c r="U4201" i="4"/>
  <c r="U4202" i="4"/>
  <c r="U4203" i="4"/>
  <c r="U4204" i="4"/>
  <c r="U4205" i="4"/>
  <c r="U4206" i="4"/>
  <c r="U4207" i="4"/>
  <c r="U4208" i="4"/>
  <c r="U4209" i="4"/>
  <c r="U4210" i="4"/>
  <c r="U4211" i="4"/>
  <c r="U4212" i="4"/>
  <c r="U4213" i="4"/>
  <c r="U4214" i="4"/>
  <c r="U4215" i="4"/>
  <c r="U4216" i="4"/>
  <c r="U4217" i="4"/>
  <c r="U4218" i="4"/>
  <c r="U4219" i="4"/>
  <c r="U4220" i="4"/>
  <c r="U4221" i="4"/>
  <c r="U4222" i="4"/>
  <c r="U4223" i="4"/>
  <c r="U4224" i="4"/>
  <c r="U4225" i="4"/>
  <c r="U4226" i="4"/>
  <c r="U4227" i="4"/>
  <c r="U4228" i="4"/>
  <c r="U4229" i="4"/>
  <c r="U4230" i="4"/>
  <c r="U4231" i="4"/>
  <c r="U4232" i="4"/>
  <c r="U4233" i="4"/>
  <c r="U4234" i="4"/>
  <c r="U4235" i="4"/>
  <c r="U4236" i="4"/>
  <c r="U4237" i="4"/>
  <c r="U4238" i="4"/>
  <c r="U4239" i="4"/>
  <c r="U4240" i="4"/>
  <c r="U4241" i="4"/>
  <c r="U4242" i="4"/>
  <c r="U4243" i="4"/>
  <c r="U4244" i="4"/>
  <c r="U4245" i="4"/>
  <c r="U4246" i="4"/>
  <c r="U4247" i="4"/>
  <c r="U4248" i="4"/>
  <c r="U4249" i="4"/>
  <c r="U4250" i="4"/>
  <c r="U4251" i="4"/>
  <c r="U4252" i="4"/>
  <c r="U4253" i="4"/>
  <c r="U4254" i="4"/>
  <c r="U4255" i="4"/>
  <c r="U4256" i="4"/>
  <c r="U4257" i="4"/>
  <c r="U4258" i="4"/>
  <c r="U4259" i="4"/>
  <c r="U4260" i="4"/>
  <c r="U4261" i="4"/>
  <c r="U4262" i="4"/>
  <c r="U4263" i="4"/>
  <c r="U4264" i="4"/>
  <c r="U4265" i="4"/>
  <c r="U4266" i="4"/>
  <c r="U4267" i="4"/>
  <c r="U4268" i="4"/>
  <c r="U4269" i="4"/>
  <c r="U4270" i="4"/>
  <c r="U4271" i="4"/>
  <c r="U4272" i="4"/>
  <c r="U4273" i="4"/>
  <c r="U4274" i="4"/>
  <c r="U4275" i="4"/>
  <c r="U4276" i="4"/>
  <c r="U4277" i="4"/>
  <c r="U4278" i="4"/>
  <c r="U4279" i="4"/>
  <c r="U4280" i="4"/>
  <c r="U4281" i="4"/>
  <c r="U4282" i="4"/>
  <c r="U4283" i="4"/>
  <c r="U4284" i="4"/>
  <c r="U4285" i="4"/>
  <c r="U4286" i="4"/>
  <c r="U4287" i="4"/>
  <c r="U4288" i="4"/>
  <c r="U4289" i="4"/>
  <c r="U4290" i="4"/>
  <c r="U4291" i="4"/>
  <c r="U4292" i="4"/>
  <c r="U4293" i="4"/>
  <c r="U4294" i="4"/>
  <c r="U4295" i="4"/>
  <c r="U4296" i="4"/>
  <c r="U4297" i="4"/>
  <c r="U4298" i="4"/>
  <c r="U4299" i="4"/>
  <c r="U4300" i="4"/>
  <c r="U4301" i="4"/>
  <c r="U4302" i="4"/>
  <c r="U4303" i="4"/>
  <c r="U4304" i="4"/>
  <c r="U4305" i="4"/>
  <c r="U4306" i="4"/>
  <c r="U4307" i="4"/>
  <c r="U4308" i="4"/>
  <c r="U4309" i="4"/>
  <c r="U4310" i="4"/>
  <c r="U4311" i="4"/>
  <c r="U4312" i="4"/>
  <c r="U4313" i="4"/>
  <c r="U4314" i="4"/>
  <c r="U4315" i="4"/>
  <c r="U4316" i="4"/>
  <c r="U4317" i="4"/>
  <c r="U4318" i="4"/>
  <c r="U4319" i="4"/>
  <c r="U4320" i="4"/>
  <c r="U4321" i="4"/>
  <c r="U4322" i="4"/>
  <c r="U4323" i="4"/>
  <c r="U4324" i="4"/>
  <c r="U4325" i="4"/>
  <c r="U4326" i="4"/>
  <c r="U4327" i="4"/>
  <c r="U4328" i="4"/>
  <c r="U4329" i="4"/>
  <c r="U4330" i="4"/>
  <c r="U4331" i="4"/>
  <c r="U4332" i="4"/>
  <c r="U4333" i="4"/>
  <c r="U4334" i="4"/>
  <c r="U4335" i="4"/>
  <c r="U4336" i="4"/>
  <c r="U4337" i="4"/>
  <c r="U4338" i="4"/>
  <c r="U4339" i="4"/>
  <c r="U4340" i="4"/>
  <c r="U4341" i="4"/>
  <c r="U4342" i="4"/>
  <c r="U4343" i="4"/>
  <c r="U4344" i="4"/>
  <c r="U4345" i="4"/>
  <c r="U4346" i="4"/>
  <c r="U4347" i="4"/>
  <c r="U4348" i="4"/>
  <c r="U4349" i="4"/>
  <c r="U4350" i="4"/>
  <c r="U4351" i="4"/>
  <c r="U4352" i="4"/>
  <c r="U4353" i="4"/>
  <c r="U4354" i="4"/>
  <c r="U4355" i="4"/>
  <c r="U4356" i="4"/>
  <c r="U4357" i="4"/>
  <c r="U4358" i="4"/>
  <c r="U4359" i="4"/>
  <c r="U4360" i="4"/>
  <c r="U4361" i="4"/>
  <c r="U4362" i="4"/>
  <c r="U4363" i="4"/>
  <c r="U4364" i="4"/>
  <c r="U4365" i="4"/>
  <c r="U4366" i="4"/>
  <c r="U4367" i="4"/>
  <c r="U4368" i="4"/>
  <c r="U4369" i="4"/>
  <c r="U4370" i="4"/>
  <c r="U4371" i="4"/>
  <c r="U4372" i="4"/>
  <c r="U4373" i="4"/>
  <c r="U4374" i="4"/>
  <c r="U4375" i="4"/>
  <c r="U4376" i="4"/>
  <c r="U4377" i="4"/>
  <c r="U4378" i="4"/>
  <c r="U4379" i="4"/>
  <c r="U4380" i="4"/>
  <c r="U4381" i="4"/>
  <c r="U4382" i="4"/>
  <c r="U4383" i="4"/>
  <c r="U4384" i="4"/>
  <c r="U4385" i="4"/>
  <c r="U4386" i="4"/>
  <c r="U4387" i="4"/>
  <c r="U4388" i="4"/>
  <c r="U4389" i="4"/>
  <c r="U4390" i="4"/>
  <c r="U4391" i="4"/>
  <c r="U4392" i="4"/>
  <c r="U4393" i="4"/>
  <c r="U4394" i="4"/>
  <c r="U4395" i="4"/>
  <c r="U4396" i="4"/>
  <c r="U4397" i="4"/>
  <c r="U4398" i="4"/>
  <c r="U4399" i="4"/>
  <c r="U4400" i="4"/>
  <c r="U4401" i="4"/>
  <c r="U4402" i="4"/>
  <c r="U4403" i="4"/>
  <c r="U4404" i="4"/>
  <c r="U4405" i="4"/>
  <c r="U4406" i="4"/>
  <c r="U4407" i="4"/>
  <c r="U4408" i="4"/>
  <c r="U4409" i="4"/>
  <c r="U4410" i="4"/>
  <c r="U4411" i="4"/>
  <c r="U4412" i="4"/>
  <c r="U4413" i="4"/>
  <c r="U4414" i="4"/>
  <c r="U4415" i="4"/>
  <c r="U4416" i="4"/>
  <c r="U4417" i="4"/>
  <c r="U4418" i="4"/>
  <c r="U4419" i="4"/>
  <c r="U4420" i="4"/>
  <c r="U4421" i="4"/>
  <c r="U4422" i="4"/>
  <c r="U4423" i="4"/>
  <c r="U4424" i="4"/>
  <c r="U4425" i="4"/>
  <c r="U4426" i="4"/>
  <c r="U4427" i="4"/>
  <c r="U4428" i="4"/>
  <c r="U4429" i="4"/>
  <c r="U4430" i="4"/>
  <c r="U4431" i="4"/>
  <c r="U4432" i="4"/>
  <c r="U4433" i="4"/>
  <c r="U4434" i="4"/>
  <c r="U4435" i="4"/>
  <c r="U4436" i="4"/>
  <c r="U4437" i="4"/>
  <c r="U4438" i="4"/>
  <c r="U4439" i="4"/>
  <c r="U4440" i="4"/>
  <c r="U4441" i="4"/>
  <c r="U4442" i="4"/>
  <c r="U4443" i="4"/>
  <c r="U4444" i="4"/>
  <c r="U4445" i="4"/>
  <c r="U4446" i="4"/>
  <c r="U4447" i="4"/>
  <c r="U4448" i="4"/>
  <c r="U4449" i="4"/>
  <c r="U4450" i="4"/>
  <c r="U4451" i="4"/>
  <c r="U4452" i="4"/>
  <c r="U4453" i="4"/>
  <c r="U4454" i="4"/>
  <c r="U4455" i="4"/>
  <c r="U4456" i="4"/>
  <c r="U4457" i="4"/>
  <c r="U4458" i="4"/>
  <c r="U4459" i="4"/>
  <c r="U4460" i="4"/>
  <c r="U4461" i="4"/>
  <c r="U4462" i="4"/>
  <c r="U4463" i="4"/>
  <c r="U4464" i="4"/>
  <c r="U4465" i="4"/>
  <c r="U4466" i="4"/>
  <c r="U4467" i="4"/>
  <c r="U4468" i="4"/>
  <c r="U4469" i="4"/>
  <c r="U4470" i="4"/>
  <c r="U4471" i="4"/>
  <c r="U4472" i="4"/>
  <c r="U4473" i="4"/>
  <c r="U4474" i="4"/>
  <c r="U4475" i="4"/>
  <c r="U4476" i="4"/>
  <c r="U4477" i="4"/>
  <c r="U4478" i="4"/>
  <c r="U4479" i="4"/>
  <c r="U4480" i="4"/>
  <c r="U4481" i="4"/>
  <c r="U4482" i="4"/>
  <c r="U4483" i="4"/>
  <c r="U4484" i="4"/>
  <c r="U4485" i="4"/>
  <c r="U4486" i="4"/>
  <c r="U4487" i="4"/>
  <c r="U4488" i="4"/>
  <c r="U4489" i="4"/>
  <c r="U4490" i="4"/>
  <c r="U4491" i="4"/>
  <c r="U4492" i="4"/>
  <c r="U4493" i="4"/>
  <c r="U4494" i="4"/>
  <c r="U4495" i="4"/>
  <c r="U4496" i="4"/>
  <c r="U4497" i="4"/>
  <c r="U4498" i="4"/>
  <c r="U4499" i="4"/>
  <c r="U4500" i="4"/>
  <c r="U4501" i="4"/>
  <c r="U4502" i="4"/>
  <c r="U4503" i="4"/>
  <c r="U4504" i="4"/>
  <c r="U4505" i="4"/>
  <c r="U4506" i="4"/>
  <c r="U4507" i="4"/>
  <c r="U4508" i="4"/>
  <c r="U4509" i="4"/>
  <c r="U4510" i="4"/>
  <c r="U4511" i="4"/>
  <c r="U4512" i="4"/>
  <c r="U4513" i="4"/>
  <c r="U4514" i="4"/>
  <c r="U4515" i="4"/>
  <c r="U4516" i="4"/>
  <c r="U4517" i="4"/>
  <c r="U4518" i="4"/>
  <c r="U4519" i="4"/>
  <c r="U4520" i="4"/>
  <c r="U4521" i="4"/>
  <c r="U4522" i="4"/>
  <c r="U4523" i="4"/>
  <c r="U4524" i="4"/>
  <c r="U4525" i="4"/>
  <c r="U4526" i="4"/>
  <c r="U4527" i="4"/>
  <c r="U4528" i="4"/>
  <c r="U4529" i="4"/>
  <c r="U4530" i="4"/>
  <c r="U4531" i="4"/>
  <c r="U4532" i="4"/>
  <c r="U4533" i="4"/>
  <c r="U4534" i="4"/>
  <c r="U4535" i="4"/>
  <c r="U4536" i="4"/>
  <c r="U4537" i="4"/>
  <c r="U4538" i="4"/>
  <c r="U4539" i="4"/>
  <c r="U4540" i="4"/>
  <c r="U4541" i="4"/>
  <c r="U4542" i="4"/>
  <c r="U4543" i="4"/>
  <c r="U4544" i="4"/>
  <c r="U4545" i="4"/>
  <c r="U4546" i="4"/>
  <c r="U4547" i="4"/>
  <c r="U4548" i="4"/>
  <c r="U4549" i="4"/>
  <c r="U4550" i="4"/>
  <c r="U4551" i="4"/>
  <c r="U4552" i="4"/>
  <c r="U4553" i="4"/>
  <c r="U4554" i="4"/>
  <c r="U4555" i="4"/>
  <c r="U4556" i="4"/>
  <c r="U4557" i="4"/>
  <c r="U4558" i="4"/>
  <c r="U4559" i="4"/>
  <c r="U4560" i="4"/>
  <c r="U4561" i="4"/>
  <c r="U4562" i="4"/>
  <c r="U4563" i="4"/>
  <c r="U4564" i="4"/>
  <c r="U4565" i="4"/>
  <c r="U4566" i="4"/>
  <c r="U4567" i="4"/>
  <c r="U4568" i="4"/>
  <c r="U4569" i="4"/>
  <c r="U4570" i="4"/>
  <c r="U4571" i="4"/>
  <c r="U4572" i="4"/>
  <c r="U4573" i="4"/>
  <c r="U4574" i="4"/>
  <c r="U4575" i="4"/>
  <c r="U4576" i="4"/>
  <c r="U4577" i="4"/>
  <c r="U4578" i="4"/>
  <c r="U4579" i="4"/>
  <c r="U4580" i="4"/>
  <c r="U4581" i="4"/>
  <c r="U4582" i="4"/>
  <c r="U4583" i="4"/>
  <c r="U4584" i="4"/>
  <c r="U4585" i="4"/>
  <c r="U4586" i="4"/>
  <c r="U4587" i="4"/>
  <c r="U4588" i="4"/>
  <c r="U4589" i="4"/>
  <c r="U4590" i="4"/>
  <c r="U4591" i="4"/>
  <c r="U4592" i="4"/>
  <c r="U4593" i="4"/>
  <c r="U4594" i="4"/>
  <c r="U4595" i="4"/>
  <c r="U4596" i="4"/>
  <c r="U4597" i="4"/>
  <c r="U4598" i="4"/>
  <c r="U4599" i="4"/>
  <c r="U4600" i="4"/>
  <c r="U4601" i="4"/>
  <c r="U4602" i="4"/>
  <c r="U4603" i="4"/>
  <c r="U4604" i="4"/>
  <c r="U4605" i="4"/>
  <c r="U4606" i="4"/>
  <c r="U4607" i="4"/>
  <c r="U4608" i="4"/>
  <c r="U4609" i="4"/>
  <c r="U4610" i="4"/>
  <c r="U4611" i="4"/>
  <c r="U4612" i="4"/>
  <c r="U4613" i="4"/>
  <c r="U4614" i="4"/>
  <c r="U4615" i="4"/>
  <c r="U4616" i="4"/>
  <c r="U4617" i="4"/>
  <c r="U4618" i="4"/>
  <c r="U4619" i="4"/>
  <c r="U4620" i="4"/>
  <c r="U4621" i="4"/>
  <c r="U4622" i="4"/>
  <c r="U4623" i="4"/>
  <c r="U4624" i="4"/>
  <c r="U4625" i="4"/>
  <c r="U4626" i="4"/>
  <c r="U4627" i="4"/>
  <c r="U4628" i="4"/>
  <c r="U4629" i="4"/>
  <c r="U4630" i="4"/>
  <c r="U4631" i="4"/>
  <c r="U4632" i="4"/>
  <c r="U4633" i="4"/>
  <c r="U4634" i="4"/>
  <c r="U4635" i="4"/>
  <c r="U4636" i="4"/>
  <c r="U4637" i="4"/>
  <c r="U4638" i="4"/>
  <c r="U4639" i="4"/>
  <c r="U4640" i="4"/>
  <c r="U4641" i="4"/>
  <c r="U4642" i="4"/>
  <c r="U4643" i="4"/>
  <c r="U4644" i="4"/>
  <c r="U4645" i="4"/>
  <c r="U4646" i="4"/>
  <c r="U4647" i="4"/>
  <c r="U4648" i="4"/>
  <c r="U4649" i="4"/>
  <c r="U4650" i="4"/>
  <c r="U4651" i="4"/>
  <c r="U4652" i="4"/>
  <c r="U4653" i="4"/>
  <c r="U4654" i="4"/>
  <c r="U4655" i="4"/>
  <c r="U4656" i="4"/>
  <c r="U4657" i="4"/>
  <c r="U4658" i="4"/>
  <c r="U4659" i="4"/>
  <c r="U4660" i="4"/>
  <c r="U4661" i="4"/>
  <c r="U4662" i="4"/>
  <c r="U4663" i="4"/>
  <c r="U4664" i="4"/>
  <c r="U4665" i="4"/>
  <c r="U4666" i="4"/>
  <c r="U4667" i="4"/>
  <c r="U4668" i="4"/>
  <c r="U4669" i="4"/>
  <c r="U4670" i="4"/>
  <c r="U4671" i="4"/>
  <c r="U4672" i="4"/>
  <c r="U4673" i="4"/>
  <c r="U4674" i="4"/>
  <c r="U4675" i="4"/>
  <c r="U4676" i="4"/>
  <c r="U4677" i="4"/>
  <c r="U4678" i="4"/>
  <c r="U4679" i="4"/>
  <c r="U4680" i="4"/>
  <c r="U4681" i="4"/>
  <c r="U4682" i="4"/>
  <c r="U4683" i="4"/>
  <c r="U4684" i="4"/>
  <c r="U4685" i="4"/>
  <c r="U4686" i="4"/>
  <c r="U4687" i="4"/>
  <c r="U4688" i="4"/>
  <c r="U4689" i="4"/>
  <c r="U4690" i="4"/>
  <c r="U4691" i="4"/>
  <c r="U4692" i="4"/>
  <c r="U4693" i="4"/>
  <c r="U4694" i="4"/>
  <c r="U4695" i="4"/>
  <c r="U4696" i="4"/>
  <c r="U4697" i="4"/>
  <c r="U4698" i="4"/>
  <c r="U4699" i="4"/>
  <c r="U4700" i="4"/>
  <c r="U4701" i="4"/>
  <c r="U4702" i="4"/>
  <c r="U4703" i="4"/>
  <c r="U4704" i="4"/>
  <c r="U4705" i="4"/>
  <c r="U4706" i="4"/>
  <c r="U4707" i="4"/>
  <c r="U4708" i="4"/>
  <c r="U4709" i="4"/>
  <c r="U4710" i="4"/>
  <c r="U4711" i="4"/>
  <c r="U4712" i="4"/>
  <c r="U4713" i="4"/>
  <c r="U4714" i="4"/>
  <c r="U4715" i="4"/>
  <c r="U4716" i="4"/>
  <c r="U4717" i="4"/>
  <c r="U4718" i="4"/>
  <c r="U4719" i="4"/>
  <c r="U4720" i="4"/>
  <c r="U4721" i="4"/>
  <c r="U4722" i="4"/>
  <c r="U4723" i="4"/>
  <c r="U4724" i="4"/>
  <c r="U4725" i="4"/>
  <c r="U4726" i="4"/>
  <c r="U4727" i="4"/>
  <c r="U4728" i="4"/>
  <c r="U4729" i="4"/>
  <c r="U4730" i="4"/>
  <c r="U4731" i="4"/>
  <c r="U4732" i="4"/>
  <c r="U4733" i="4"/>
  <c r="U4734" i="4"/>
  <c r="U4735" i="4"/>
  <c r="U4736" i="4"/>
  <c r="U4737" i="4"/>
  <c r="U4738" i="4"/>
  <c r="U4739" i="4"/>
  <c r="U4740" i="4"/>
  <c r="U4741" i="4"/>
  <c r="U4742" i="4"/>
  <c r="U4743" i="4"/>
  <c r="U4744" i="4"/>
  <c r="U4745" i="4"/>
  <c r="U4746" i="4"/>
  <c r="U4747" i="4"/>
  <c r="U4748" i="4"/>
  <c r="U4749" i="4"/>
  <c r="U4750" i="4"/>
  <c r="U4751" i="4"/>
  <c r="U4752" i="4"/>
  <c r="U4753" i="4"/>
  <c r="U4754" i="4"/>
  <c r="U4755" i="4"/>
  <c r="U4756" i="4"/>
  <c r="U4757" i="4"/>
  <c r="U4758" i="4"/>
  <c r="U4759" i="4"/>
  <c r="U4760" i="4"/>
  <c r="U4761" i="4"/>
  <c r="U4762" i="4"/>
  <c r="U4763" i="4"/>
  <c r="U4764" i="4"/>
  <c r="U4765" i="4"/>
  <c r="U4766" i="4"/>
  <c r="U4767" i="4"/>
  <c r="U4768" i="4"/>
  <c r="U4769" i="4"/>
  <c r="U4770" i="4"/>
  <c r="U4771" i="4"/>
  <c r="U4772" i="4"/>
  <c r="U4773" i="4"/>
  <c r="U4774" i="4"/>
  <c r="U4775" i="4"/>
  <c r="U4776" i="4"/>
  <c r="U4777" i="4"/>
  <c r="U4778" i="4"/>
  <c r="U4779" i="4"/>
  <c r="U4780" i="4"/>
  <c r="U4781" i="4"/>
  <c r="U4782" i="4"/>
  <c r="U4783" i="4"/>
  <c r="U4784" i="4"/>
  <c r="U4785" i="4"/>
  <c r="U4786" i="4"/>
  <c r="U4787" i="4"/>
  <c r="U4788" i="4"/>
  <c r="U4789" i="4"/>
  <c r="U4790" i="4"/>
  <c r="U4791" i="4"/>
  <c r="U4792" i="4"/>
  <c r="U4793" i="4"/>
  <c r="U4794" i="4"/>
  <c r="U4795" i="4"/>
  <c r="U4796" i="4"/>
  <c r="U4797" i="4"/>
  <c r="U4798" i="4"/>
  <c r="U4799" i="4"/>
  <c r="U4800" i="4"/>
  <c r="U4801" i="4"/>
  <c r="U4802" i="4"/>
  <c r="U4803" i="4"/>
  <c r="U4804" i="4"/>
  <c r="U4805" i="4"/>
  <c r="U4806" i="4"/>
  <c r="U4807" i="4"/>
  <c r="U4808" i="4"/>
  <c r="U4809" i="4"/>
  <c r="U4810" i="4"/>
  <c r="U4811" i="4"/>
  <c r="U4812" i="4"/>
  <c r="U4813" i="4"/>
  <c r="U4814" i="4"/>
  <c r="U4815" i="4"/>
  <c r="U4816" i="4"/>
  <c r="U4817" i="4"/>
  <c r="U4818" i="4"/>
  <c r="U4819" i="4"/>
  <c r="U4820" i="4"/>
  <c r="U4821" i="4"/>
  <c r="U4822" i="4"/>
  <c r="U4823" i="4"/>
  <c r="U4824" i="4"/>
  <c r="U4825" i="4"/>
  <c r="U4826" i="4"/>
  <c r="U4827" i="4"/>
  <c r="U4828" i="4"/>
  <c r="U4829" i="4"/>
  <c r="U4830" i="4"/>
  <c r="U4831" i="4"/>
  <c r="U4832" i="4"/>
  <c r="U4833" i="4"/>
  <c r="U4834" i="4"/>
  <c r="U4835" i="4"/>
  <c r="U4836" i="4"/>
  <c r="U4837" i="4"/>
  <c r="U4838" i="4"/>
  <c r="U4839" i="4"/>
  <c r="U4840" i="4"/>
  <c r="U4841" i="4"/>
  <c r="U4842" i="4"/>
  <c r="U4843" i="4"/>
  <c r="U4844" i="4"/>
  <c r="U4845" i="4"/>
  <c r="U4846" i="4"/>
  <c r="U4847" i="4"/>
  <c r="U4848" i="4"/>
  <c r="U4849" i="4"/>
  <c r="U4850" i="4"/>
  <c r="U4851" i="4"/>
  <c r="U4852" i="4"/>
  <c r="U4853" i="4"/>
  <c r="U4854" i="4"/>
  <c r="U4855" i="4"/>
  <c r="U4856" i="4"/>
  <c r="U4857" i="4"/>
  <c r="U4858" i="4"/>
  <c r="U4859" i="4"/>
  <c r="U4860" i="4"/>
  <c r="U4861" i="4"/>
  <c r="U4862" i="4"/>
  <c r="U4863" i="4"/>
  <c r="U4864" i="4"/>
  <c r="U4865" i="4"/>
  <c r="U4866" i="4"/>
  <c r="U4867" i="4"/>
  <c r="U4868" i="4"/>
  <c r="U4869" i="4"/>
  <c r="U4870" i="4"/>
  <c r="U4871" i="4"/>
  <c r="U4872" i="4"/>
  <c r="U4873" i="4"/>
  <c r="U4874" i="4"/>
  <c r="U4875" i="4"/>
  <c r="U4876" i="4"/>
  <c r="U4877" i="4"/>
  <c r="U4878" i="4"/>
  <c r="U4879" i="4"/>
  <c r="U4880" i="4"/>
  <c r="U4881" i="4"/>
  <c r="U4882" i="4"/>
  <c r="U4883" i="4"/>
  <c r="U4884" i="4"/>
  <c r="U4885" i="4"/>
  <c r="U4886" i="4"/>
  <c r="U4887" i="4"/>
  <c r="U4888" i="4"/>
  <c r="U4889" i="4"/>
  <c r="U4890" i="4"/>
  <c r="U4891" i="4"/>
  <c r="U4892" i="4"/>
  <c r="U4893" i="4"/>
  <c r="U4894" i="4"/>
  <c r="U4895" i="4"/>
  <c r="U4896" i="4"/>
  <c r="U4897" i="4"/>
  <c r="U4898" i="4"/>
  <c r="U4899" i="4"/>
  <c r="U4900" i="4"/>
  <c r="U4901" i="4"/>
  <c r="U4902" i="4"/>
  <c r="U4903" i="4"/>
  <c r="U4904" i="4"/>
  <c r="U4905" i="4"/>
  <c r="U4906" i="4"/>
  <c r="U4907" i="4"/>
  <c r="U4908" i="4"/>
  <c r="U4909" i="4"/>
  <c r="U4910" i="4"/>
  <c r="U4911" i="4"/>
  <c r="U4912" i="4"/>
  <c r="U4913" i="4"/>
  <c r="U4914" i="4"/>
  <c r="U4915" i="4"/>
  <c r="U4916" i="4"/>
  <c r="U4917" i="4"/>
  <c r="U4918" i="4"/>
  <c r="U4919" i="4"/>
  <c r="U4920" i="4"/>
  <c r="U4921" i="4"/>
  <c r="U4922" i="4"/>
  <c r="U4923" i="4"/>
  <c r="U4924" i="4"/>
  <c r="U4925" i="4"/>
  <c r="U4926" i="4"/>
  <c r="U4927" i="4"/>
  <c r="U4928" i="4"/>
  <c r="U4929" i="4"/>
  <c r="U4930" i="4"/>
  <c r="U4931" i="4"/>
  <c r="U4932" i="4"/>
  <c r="U4933" i="4"/>
  <c r="U4934" i="4"/>
  <c r="U4935" i="4"/>
  <c r="U4936" i="4"/>
  <c r="U4937" i="4"/>
  <c r="U4938" i="4"/>
  <c r="U4939" i="4"/>
  <c r="U4940" i="4"/>
  <c r="U4941" i="4"/>
  <c r="U4942" i="4"/>
  <c r="U4943" i="4"/>
  <c r="U4944" i="4"/>
  <c r="U4945" i="4"/>
  <c r="U4946" i="4"/>
  <c r="U4947" i="4"/>
  <c r="U4948" i="4"/>
  <c r="U4949" i="4"/>
  <c r="U4950" i="4"/>
  <c r="U4951" i="4"/>
  <c r="U4952" i="4"/>
  <c r="U4953" i="4"/>
  <c r="U4954" i="4"/>
  <c r="U4955" i="4"/>
  <c r="U4956" i="4"/>
  <c r="U4957" i="4"/>
  <c r="U4958" i="4"/>
  <c r="U4959" i="4"/>
  <c r="U4960" i="4"/>
  <c r="U4961" i="4"/>
  <c r="U4962" i="4"/>
  <c r="U4963" i="4"/>
  <c r="U4964" i="4"/>
  <c r="U4965" i="4"/>
  <c r="U4966" i="4"/>
  <c r="U4967" i="4"/>
  <c r="U4968" i="4"/>
  <c r="U4969" i="4"/>
  <c r="U4970" i="4"/>
  <c r="U4971" i="4"/>
  <c r="U4972" i="4"/>
  <c r="U4973" i="4"/>
  <c r="U4974" i="4"/>
  <c r="U4975" i="4"/>
  <c r="U4976" i="4"/>
  <c r="U4977" i="4"/>
  <c r="U4978" i="4"/>
  <c r="U4979" i="4"/>
  <c r="U4980" i="4"/>
  <c r="U4981" i="4"/>
  <c r="U4982" i="4"/>
  <c r="U4983" i="4"/>
  <c r="U4984" i="4"/>
  <c r="U4985" i="4"/>
  <c r="U4986" i="4"/>
  <c r="U4987" i="4"/>
  <c r="U4988" i="4"/>
  <c r="U4989" i="4"/>
  <c r="U4990" i="4"/>
  <c r="U4991" i="4"/>
  <c r="U4992" i="4"/>
  <c r="U4993" i="4"/>
  <c r="U4994" i="4"/>
  <c r="U4995" i="4"/>
  <c r="U4996" i="4"/>
  <c r="U4997" i="4"/>
  <c r="U4998" i="4"/>
  <c r="U4999" i="4"/>
  <c r="U5000" i="4"/>
  <c r="U5001" i="4"/>
  <c r="U5002" i="4"/>
  <c r="U5003" i="4"/>
  <c r="U5004" i="4"/>
  <c r="U5005" i="4"/>
  <c r="U5006" i="4"/>
  <c r="U5007" i="4"/>
  <c r="U5008" i="4"/>
  <c r="U5009" i="4"/>
  <c r="U5010" i="4"/>
  <c r="U5011" i="4"/>
  <c r="U5012" i="4"/>
  <c r="U5013" i="4"/>
  <c r="U5014" i="4"/>
  <c r="U5015" i="4"/>
  <c r="U5016" i="4"/>
  <c r="U5017" i="4"/>
  <c r="U5018" i="4"/>
  <c r="U5019" i="4"/>
  <c r="U5020" i="4"/>
  <c r="U5021" i="4"/>
  <c r="U5022" i="4"/>
  <c r="U5023" i="4"/>
  <c r="U5024" i="4"/>
  <c r="U5025" i="4"/>
  <c r="U5026" i="4"/>
  <c r="U5027" i="4"/>
  <c r="U5028" i="4"/>
  <c r="U5029" i="4"/>
  <c r="U5030" i="4"/>
  <c r="U5031" i="4"/>
  <c r="U5032" i="4"/>
  <c r="U5033" i="4"/>
  <c r="U5034" i="4"/>
  <c r="U5035" i="4"/>
  <c r="U5036" i="4"/>
  <c r="U5037" i="4"/>
  <c r="U5038" i="4"/>
  <c r="U5039" i="4"/>
  <c r="U5040" i="4"/>
  <c r="U5041" i="4"/>
  <c r="U5042" i="4"/>
  <c r="U5043" i="4"/>
  <c r="U5044" i="4"/>
  <c r="U5045" i="4"/>
  <c r="U5046" i="4"/>
  <c r="U5047" i="4"/>
  <c r="U5048" i="4"/>
  <c r="U5049" i="4"/>
  <c r="U5050" i="4"/>
  <c r="U5051" i="4"/>
  <c r="U5052" i="4"/>
  <c r="U5053" i="4"/>
  <c r="U5054" i="4"/>
  <c r="U5055" i="4"/>
  <c r="U5056" i="4"/>
  <c r="U5057" i="4"/>
  <c r="U5058" i="4"/>
  <c r="U5059" i="4"/>
  <c r="U5060" i="4"/>
  <c r="U5061" i="4"/>
  <c r="U5062" i="4"/>
  <c r="U5063" i="4"/>
  <c r="U5064" i="4"/>
  <c r="U5065" i="4"/>
  <c r="U5066" i="4"/>
  <c r="U5067" i="4"/>
  <c r="U5068" i="4"/>
  <c r="U5069" i="4"/>
  <c r="U5070" i="4"/>
  <c r="U5071" i="4"/>
  <c r="U5072" i="4"/>
  <c r="U5073" i="4"/>
  <c r="U5074" i="4"/>
  <c r="U5075" i="4"/>
  <c r="U5076" i="4"/>
  <c r="U5077" i="4"/>
  <c r="U5078" i="4"/>
  <c r="U5079" i="4"/>
  <c r="U5080" i="4"/>
  <c r="U5081" i="4"/>
  <c r="U5082" i="4"/>
  <c r="U5083" i="4"/>
  <c r="U5084" i="4"/>
  <c r="U5085" i="4"/>
  <c r="U5086" i="4"/>
  <c r="U5087" i="4"/>
  <c r="U5088" i="4"/>
  <c r="U5089" i="4"/>
  <c r="U5090" i="4"/>
  <c r="U5091" i="4"/>
  <c r="U5092" i="4"/>
  <c r="U5093" i="4"/>
  <c r="U5094" i="4"/>
  <c r="U5095" i="4"/>
  <c r="U5096" i="4"/>
  <c r="U5097" i="4"/>
  <c r="U5098" i="4"/>
  <c r="U5099" i="4"/>
  <c r="U5100" i="4"/>
  <c r="U5101" i="4"/>
  <c r="U5102" i="4"/>
  <c r="U5103" i="4"/>
  <c r="U5104" i="4"/>
  <c r="U5105" i="4"/>
  <c r="U5106" i="4"/>
  <c r="U5107" i="4"/>
  <c r="U5108" i="4"/>
  <c r="U5109" i="4"/>
  <c r="U5110" i="4"/>
  <c r="U5111" i="4"/>
  <c r="U5112" i="4"/>
  <c r="U5113" i="4"/>
  <c r="U5114" i="4"/>
  <c r="U5115" i="4"/>
  <c r="U5116" i="4"/>
  <c r="U5117" i="4"/>
  <c r="U5118" i="4"/>
  <c r="U5119" i="4"/>
  <c r="U5120" i="4"/>
  <c r="U5121" i="4"/>
  <c r="U5122" i="4"/>
  <c r="U5123" i="4"/>
  <c r="U5124" i="4"/>
  <c r="U5125" i="4"/>
  <c r="U5126" i="4"/>
  <c r="U5127" i="4"/>
  <c r="U5128" i="4"/>
  <c r="U5129" i="4"/>
  <c r="U5130" i="4"/>
  <c r="U5131" i="4"/>
  <c r="U5132" i="4"/>
  <c r="U5133" i="4"/>
  <c r="U5134" i="4"/>
  <c r="U5135" i="4"/>
  <c r="U5136" i="4"/>
  <c r="U5137" i="4"/>
  <c r="U5138" i="4"/>
  <c r="U5139" i="4"/>
  <c r="U5140" i="4"/>
  <c r="U5141" i="4"/>
  <c r="U5142" i="4"/>
  <c r="U5143" i="4"/>
  <c r="U5144" i="4"/>
  <c r="U5145" i="4"/>
  <c r="U5146" i="4"/>
  <c r="U5147" i="4"/>
  <c r="U5148" i="4"/>
  <c r="U5149" i="4"/>
  <c r="U5150" i="4"/>
  <c r="U5151" i="4"/>
  <c r="U5152" i="4"/>
  <c r="U5153" i="4"/>
  <c r="U5154" i="4"/>
  <c r="U5155" i="4"/>
  <c r="U5156" i="4"/>
  <c r="U5157" i="4"/>
  <c r="U5158" i="4"/>
  <c r="U5159" i="4"/>
  <c r="U5160" i="4"/>
  <c r="U5161" i="4"/>
  <c r="U5162" i="4"/>
  <c r="U5163" i="4"/>
  <c r="U5164" i="4"/>
  <c r="U5165" i="4"/>
  <c r="U5166" i="4"/>
  <c r="U5167" i="4"/>
  <c r="U5168" i="4"/>
  <c r="U5169" i="4"/>
  <c r="U5170" i="4"/>
  <c r="U5171" i="4"/>
  <c r="U5172" i="4"/>
  <c r="U5173" i="4"/>
  <c r="U5174" i="4"/>
  <c r="U5175" i="4"/>
  <c r="U5176" i="4"/>
  <c r="U5177" i="4"/>
  <c r="U5178" i="4"/>
  <c r="U5179" i="4"/>
  <c r="U5180" i="4"/>
  <c r="U5181" i="4"/>
  <c r="U5182" i="4"/>
  <c r="U5183" i="4"/>
  <c r="U5184" i="4"/>
  <c r="U5185" i="4"/>
  <c r="U5186" i="4"/>
  <c r="U5187" i="4"/>
  <c r="U5188" i="4"/>
  <c r="U5189" i="4"/>
  <c r="U5190" i="4"/>
  <c r="U5191" i="4"/>
  <c r="U5192" i="4"/>
  <c r="U5193" i="4"/>
  <c r="U5194" i="4"/>
  <c r="U5195" i="4"/>
  <c r="U5196" i="4"/>
  <c r="U5197" i="4"/>
  <c r="U5198" i="4"/>
  <c r="U5199" i="4"/>
  <c r="U5200" i="4"/>
  <c r="U5201" i="4"/>
  <c r="U5202" i="4"/>
  <c r="U5203" i="4"/>
  <c r="U5204" i="4"/>
  <c r="U5205" i="4"/>
  <c r="U5206" i="4"/>
  <c r="U5207" i="4"/>
  <c r="U5208" i="4"/>
  <c r="U5209" i="4"/>
  <c r="U5210" i="4"/>
  <c r="U5211" i="4"/>
  <c r="U5212" i="4"/>
  <c r="U5213" i="4"/>
  <c r="U5214" i="4"/>
  <c r="U5215" i="4"/>
  <c r="U5216" i="4"/>
  <c r="U5217" i="4"/>
  <c r="U5218" i="4"/>
  <c r="U5219" i="4"/>
  <c r="U5220" i="4"/>
  <c r="U5221" i="4"/>
  <c r="U5222" i="4"/>
  <c r="U5223" i="4"/>
  <c r="U5224" i="4"/>
  <c r="U5225" i="4"/>
  <c r="U5226" i="4"/>
  <c r="U5227" i="4"/>
  <c r="U5228" i="4"/>
  <c r="U5229" i="4"/>
  <c r="U5230" i="4"/>
  <c r="U5231" i="4"/>
  <c r="U5232" i="4"/>
  <c r="U5233" i="4"/>
  <c r="U5234" i="4"/>
  <c r="U5235" i="4"/>
  <c r="U5236" i="4"/>
  <c r="U5237" i="4"/>
  <c r="U5238" i="4"/>
  <c r="U5239" i="4"/>
  <c r="U5240" i="4"/>
  <c r="U5241" i="4"/>
  <c r="U5242" i="4"/>
  <c r="U5243" i="4"/>
  <c r="U5244" i="4"/>
  <c r="U5245" i="4"/>
  <c r="U5246" i="4"/>
  <c r="U5247" i="4"/>
  <c r="U5248" i="4"/>
  <c r="U5249" i="4"/>
  <c r="U5250" i="4"/>
  <c r="U5251" i="4"/>
  <c r="U5252" i="4"/>
  <c r="U5253" i="4"/>
  <c r="U5254" i="4"/>
  <c r="U5255" i="4"/>
  <c r="U5256" i="4"/>
  <c r="U5257" i="4"/>
  <c r="U5258" i="4"/>
  <c r="U5259" i="4"/>
  <c r="U5260" i="4"/>
  <c r="U5261" i="4"/>
  <c r="U5262" i="4"/>
  <c r="U5263" i="4"/>
  <c r="U5264" i="4"/>
  <c r="U5265" i="4"/>
  <c r="U5266" i="4"/>
  <c r="U5267" i="4"/>
  <c r="U5268" i="4"/>
  <c r="U5269" i="4"/>
  <c r="U5270" i="4"/>
  <c r="U5271" i="4"/>
  <c r="U5272" i="4"/>
  <c r="U5273" i="4"/>
  <c r="U5274" i="4"/>
  <c r="U5275" i="4"/>
  <c r="U5276" i="4"/>
  <c r="U5277" i="4"/>
  <c r="U5278" i="4"/>
  <c r="U5279" i="4"/>
  <c r="U5280" i="4"/>
  <c r="U5281" i="4"/>
  <c r="U5282" i="4"/>
  <c r="U5283" i="4"/>
  <c r="U5284" i="4"/>
  <c r="U5285" i="4"/>
  <c r="U5286" i="4"/>
  <c r="U5287" i="4"/>
  <c r="U5288" i="4"/>
  <c r="U5289" i="4"/>
  <c r="U5290" i="4"/>
  <c r="U5291" i="4"/>
  <c r="U5292" i="4"/>
  <c r="U5293" i="4"/>
  <c r="U5294" i="4"/>
  <c r="U5295" i="4"/>
  <c r="U5296" i="4"/>
  <c r="U5297" i="4"/>
  <c r="U5298" i="4"/>
  <c r="U5299" i="4"/>
  <c r="U5300" i="4"/>
  <c r="U5301" i="4"/>
  <c r="U5302" i="4"/>
  <c r="U5303" i="4"/>
  <c r="U5304" i="4"/>
  <c r="U5305" i="4"/>
  <c r="U5306" i="4"/>
  <c r="U5307" i="4"/>
  <c r="U5308" i="4"/>
  <c r="U5309" i="4"/>
  <c r="U5310" i="4"/>
  <c r="U5311" i="4"/>
  <c r="U5312" i="4"/>
  <c r="U5313" i="4"/>
  <c r="U5314" i="4"/>
  <c r="U5315" i="4"/>
  <c r="U5316" i="4"/>
  <c r="U5317" i="4"/>
  <c r="U5318" i="4"/>
  <c r="U5319" i="4"/>
  <c r="U5320" i="4"/>
  <c r="U5321" i="4"/>
  <c r="U5322" i="4"/>
  <c r="U5323" i="4"/>
  <c r="U5324" i="4"/>
  <c r="U5325" i="4"/>
  <c r="U5326" i="4"/>
  <c r="U5327" i="4"/>
  <c r="U5328" i="4"/>
  <c r="U5329" i="4"/>
  <c r="U5330" i="4"/>
  <c r="U5331" i="4"/>
  <c r="U5332" i="4"/>
  <c r="U5333" i="4"/>
  <c r="U5334" i="4"/>
  <c r="U5335" i="4"/>
  <c r="U5336" i="4"/>
  <c r="U5337" i="4"/>
  <c r="U5338" i="4"/>
  <c r="U5339" i="4"/>
  <c r="U5340" i="4"/>
  <c r="U5341" i="4"/>
  <c r="U5342" i="4"/>
  <c r="U5343" i="4"/>
  <c r="U5344" i="4"/>
  <c r="U5345" i="4"/>
  <c r="U5346" i="4"/>
  <c r="U5347" i="4"/>
  <c r="U5348" i="4"/>
  <c r="U5349" i="4"/>
  <c r="U5350" i="4"/>
  <c r="U5351" i="4"/>
  <c r="U5352" i="4"/>
  <c r="U5353" i="4"/>
  <c r="U5354" i="4"/>
  <c r="U5355" i="4"/>
  <c r="U5356" i="4"/>
  <c r="U5357" i="4"/>
  <c r="U5358" i="4"/>
  <c r="U5359" i="4"/>
  <c r="U5360" i="4"/>
  <c r="U5361" i="4"/>
  <c r="U5362" i="4"/>
  <c r="U5363" i="4"/>
  <c r="U5364" i="4"/>
  <c r="U5365" i="4"/>
  <c r="U5366" i="4"/>
  <c r="U5367" i="4"/>
  <c r="U5368" i="4"/>
  <c r="U5369" i="4"/>
  <c r="U5370" i="4"/>
  <c r="U5371" i="4"/>
  <c r="U5372" i="4"/>
  <c r="U5373" i="4"/>
  <c r="U5374" i="4"/>
  <c r="U5375" i="4"/>
  <c r="U5376" i="4"/>
  <c r="U5377" i="4"/>
  <c r="U5378" i="4"/>
  <c r="U5379" i="4"/>
  <c r="U5380" i="4"/>
  <c r="U5381" i="4"/>
  <c r="U5382" i="4"/>
  <c r="U5383" i="4"/>
  <c r="U5384" i="4"/>
  <c r="U5385" i="4"/>
  <c r="U5386" i="4"/>
  <c r="U5387" i="4"/>
  <c r="U5388" i="4"/>
  <c r="U5389" i="4"/>
  <c r="U5390" i="4"/>
  <c r="U5391" i="4"/>
  <c r="U5392" i="4"/>
  <c r="U5393" i="4"/>
  <c r="U5394" i="4"/>
  <c r="U5395" i="4"/>
  <c r="U5396" i="4"/>
  <c r="U5397" i="4"/>
  <c r="U5398" i="4"/>
  <c r="U5399" i="4"/>
  <c r="U5400" i="4"/>
  <c r="U5401" i="4"/>
  <c r="U5402" i="4"/>
  <c r="U5403" i="4"/>
  <c r="U5404" i="4"/>
  <c r="U5405" i="4"/>
  <c r="U5406" i="4"/>
  <c r="U5407" i="4"/>
  <c r="U5408" i="4"/>
  <c r="U5409" i="4"/>
  <c r="U5410" i="4"/>
  <c r="U5411" i="4"/>
  <c r="U5412" i="4"/>
  <c r="U5413" i="4"/>
  <c r="U5414" i="4"/>
  <c r="U5415" i="4"/>
  <c r="U5416" i="4"/>
  <c r="U5417" i="4"/>
  <c r="U5418" i="4"/>
  <c r="U5419" i="4"/>
  <c r="U5420" i="4"/>
  <c r="U5421" i="4"/>
  <c r="U5422" i="4"/>
  <c r="U5423" i="4"/>
  <c r="U5424" i="4"/>
  <c r="U5425" i="4"/>
  <c r="U5426" i="4"/>
  <c r="U5427" i="4"/>
  <c r="U5428" i="4"/>
  <c r="U5429" i="4"/>
  <c r="U5430" i="4"/>
  <c r="U5431" i="4"/>
  <c r="U5432" i="4"/>
  <c r="U5433" i="4"/>
  <c r="U5434" i="4"/>
  <c r="U5435" i="4"/>
  <c r="U5436" i="4"/>
  <c r="U5437" i="4"/>
  <c r="U5438" i="4"/>
  <c r="U5439" i="4"/>
  <c r="U5440" i="4"/>
  <c r="U5441" i="4"/>
  <c r="U5442" i="4"/>
  <c r="U5443" i="4"/>
  <c r="U5444" i="4"/>
  <c r="U5445" i="4"/>
  <c r="U5446" i="4"/>
  <c r="U5447" i="4"/>
  <c r="U5448" i="4"/>
  <c r="U5449" i="4"/>
  <c r="U5450" i="4"/>
  <c r="U5451" i="4"/>
  <c r="U5452" i="4"/>
  <c r="U5453" i="4"/>
  <c r="U5454" i="4"/>
  <c r="U5455" i="4"/>
  <c r="U5456" i="4"/>
  <c r="U5457" i="4"/>
  <c r="U5458" i="4"/>
  <c r="U5459" i="4"/>
  <c r="U5460" i="4"/>
  <c r="U5461" i="4"/>
  <c r="U5462" i="4"/>
  <c r="U5463" i="4"/>
  <c r="U5464" i="4"/>
  <c r="U5465" i="4"/>
  <c r="U5466" i="4"/>
  <c r="U5467" i="4"/>
  <c r="U5468" i="4"/>
  <c r="U5469" i="4"/>
  <c r="U5470" i="4"/>
  <c r="U5471" i="4"/>
  <c r="U5472" i="4"/>
  <c r="U5473" i="4"/>
  <c r="U5474" i="4"/>
  <c r="U5475" i="4"/>
  <c r="U5476" i="4"/>
  <c r="U5477" i="4"/>
  <c r="U5478" i="4"/>
  <c r="U5479" i="4"/>
  <c r="U5480" i="4"/>
  <c r="U5481" i="4"/>
  <c r="U5482" i="4"/>
  <c r="U5483" i="4"/>
  <c r="U5484" i="4"/>
  <c r="U5485" i="4"/>
  <c r="U5486" i="4"/>
  <c r="U5487" i="4"/>
  <c r="U5488" i="4"/>
  <c r="U5489" i="4"/>
  <c r="U5490" i="4"/>
  <c r="U5491" i="4"/>
  <c r="U5492" i="4"/>
  <c r="U5493" i="4"/>
  <c r="U5494" i="4"/>
  <c r="U5495" i="4"/>
  <c r="U5496" i="4"/>
  <c r="U5497" i="4"/>
  <c r="U5498" i="4"/>
  <c r="U5499" i="4"/>
  <c r="U5500" i="4"/>
  <c r="U5501" i="4"/>
  <c r="U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<sst xmlns="http://schemas.openxmlformats.org/spreadsheetml/2006/main" count="184734" uniqueCount="14876">
  <si>
    <t>Patient_ID</t>
  </si>
  <si>
    <t>Patient_Name</t>
  </si>
  <si>
    <t>Age</t>
  </si>
  <si>
    <t>Gender</t>
  </si>
  <si>
    <t>Phone_Number</t>
  </si>
  <si>
    <t>Email</t>
  </si>
  <si>
    <t>City</t>
  </si>
  <si>
    <t>Hospital_Department</t>
  </si>
  <si>
    <t>Doctor_Name</t>
  </si>
  <si>
    <t>Visit_Date</t>
  </si>
  <si>
    <t>Appointment_Time</t>
  </si>
  <si>
    <t>Diagnosis</t>
  </si>
  <si>
    <t>Treatment_Type</t>
  </si>
  <si>
    <t>Admission_Type</t>
  </si>
  <si>
    <t>Insurance_Provider</t>
  </si>
  <si>
    <t>Bill_Amount</t>
  </si>
  <si>
    <t>Payment_Status</t>
  </si>
  <si>
    <t>Follow_Up_Date</t>
  </si>
  <si>
    <t>Feedback_Score</t>
  </si>
  <si>
    <t>Notes</t>
  </si>
  <si>
    <t>P1654</t>
  </si>
  <si>
    <t>P1714</t>
  </si>
  <si>
    <t>P1046</t>
  </si>
  <si>
    <t>P1701</t>
  </si>
  <si>
    <t>P1370</t>
  </si>
  <si>
    <t>P1114</t>
  </si>
  <si>
    <t>P1246</t>
  </si>
  <si>
    <t>P1021</t>
  </si>
  <si>
    <t>P1099</t>
  </si>
  <si>
    <t>P1895</t>
  </si>
  <si>
    <t>P1158</t>
  </si>
  <si>
    <t>P1429</t>
  </si>
  <si>
    <t>P1902</t>
  </si>
  <si>
    <t>P1734</t>
  </si>
  <si>
    <t>P1558</t>
  </si>
  <si>
    <t>P1183</t>
  </si>
  <si>
    <t>P1695</t>
  </si>
  <si>
    <t>P1071</t>
  </si>
  <si>
    <t>P1476</t>
  </si>
  <si>
    <t>P1735</t>
  </si>
  <si>
    <t>P1627</t>
  </si>
  <si>
    <t>P1141</t>
  </si>
  <si>
    <t>P1499</t>
  </si>
  <si>
    <t>P1388</t>
  </si>
  <si>
    <t>P1577</t>
  </si>
  <si>
    <t>P1815</t>
  </si>
  <si>
    <t>P1845</t>
  </si>
  <si>
    <t>P1529</t>
  </si>
  <si>
    <t>P1277</t>
  </si>
  <si>
    <t>P1997</t>
  </si>
  <si>
    <t>P1830</t>
  </si>
  <si>
    <t>P1160</t>
  </si>
  <si>
    <t>P1073</t>
  </si>
  <si>
    <t>P1590</t>
  </si>
  <si>
    <t>P1322</t>
  </si>
  <si>
    <t>P1318</t>
  </si>
  <si>
    <t>P1884</t>
  </si>
  <si>
    <t>P1239</t>
  </si>
  <si>
    <t>P1665</t>
  </si>
  <si>
    <t>P1925</t>
  </si>
  <si>
    <t>P1470</t>
  </si>
  <si>
    <t>P1022</t>
  </si>
  <si>
    <t>P1034</t>
  </si>
  <si>
    <t>P1880</t>
  </si>
  <si>
    <t>P1650</t>
  </si>
  <si>
    <t>P1630</t>
  </si>
  <si>
    <t>P1249</t>
  </si>
  <si>
    <t>P1271</t>
  </si>
  <si>
    <t>P1075</t>
  </si>
  <si>
    <t>P1408</t>
  </si>
  <si>
    <t>P1888</t>
  </si>
  <si>
    <t>P1029</t>
  </si>
  <si>
    <t>P1904</t>
  </si>
  <si>
    <t>P1007</t>
  </si>
  <si>
    <t>P1726</t>
  </si>
  <si>
    <t>P1543</t>
  </si>
  <si>
    <t>P1069</t>
  </si>
  <si>
    <t>P1513</t>
  </si>
  <si>
    <t>P1096</t>
  </si>
  <si>
    <t>P1661</t>
  </si>
  <si>
    <t>P1738</t>
  </si>
  <si>
    <t>P1053</t>
  </si>
  <si>
    <t>P1383</t>
  </si>
  <si>
    <t>P1243</t>
  </si>
  <si>
    <t>P1536</t>
  </si>
  <si>
    <t>P1712</t>
  </si>
  <si>
    <t>P1818</t>
  </si>
  <si>
    <t>P1170</t>
  </si>
  <si>
    <t>P1720</t>
  </si>
  <si>
    <t>P1520</t>
  </si>
  <si>
    <t>P1696</t>
  </si>
  <si>
    <t>P1629</t>
  </si>
  <si>
    <t>P1494</t>
  </si>
  <si>
    <t>P1273</t>
  </si>
  <si>
    <t>P1597</t>
  </si>
  <si>
    <t>P1516</t>
  </si>
  <si>
    <t>P1335</t>
  </si>
  <si>
    <t>P1531</t>
  </si>
  <si>
    <t>P1324</t>
  </si>
  <si>
    <t>P1140</t>
  </si>
  <si>
    <t>P1910</t>
  </si>
  <si>
    <t>P1488</t>
  </si>
  <si>
    <t>P1586</t>
  </si>
  <si>
    <t>P1763</t>
  </si>
  <si>
    <t>P1121</t>
  </si>
  <si>
    <t>P1242</t>
  </si>
  <si>
    <t>P1772</t>
  </si>
  <si>
    <t>P1689</t>
  </si>
  <si>
    <t>P1389</t>
  </si>
  <si>
    <t>P1200</t>
  </si>
  <si>
    <t>P1859</t>
  </si>
  <si>
    <t>P1017</t>
  </si>
  <si>
    <t>P1016</t>
  </si>
  <si>
    <t>P1992</t>
  </si>
  <si>
    <t>P1423</t>
  </si>
  <si>
    <t>P1138</t>
  </si>
  <si>
    <t>P1333</t>
  </si>
  <si>
    <t>P1808</t>
  </si>
  <si>
    <t>P1988</t>
  </si>
  <si>
    <t>P1351</t>
  </si>
  <si>
    <t>P1816</t>
  </si>
  <si>
    <t>P1540</t>
  </si>
  <si>
    <t>P1428</t>
  </si>
  <si>
    <t>P1425</t>
  </si>
  <si>
    <t>P1559</t>
  </si>
  <si>
    <t>P1545</t>
  </si>
  <si>
    <t>P1591</t>
  </si>
  <si>
    <t>P1330</t>
  </si>
  <si>
    <t>P1095</t>
  </si>
  <si>
    <t>P1836</t>
  </si>
  <si>
    <t>P1643</t>
  </si>
  <si>
    <t>P1868</t>
  </si>
  <si>
    <t>P1781</t>
  </si>
  <si>
    <t>P1080</t>
  </si>
  <si>
    <t>P1724</t>
  </si>
  <si>
    <t>P1056</t>
  </si>
  <si>
    <t>P1254</t>
  </si>
  <si>
    <t>P1757</t>
  </si>
  <si>
    <t>P1984</t>
  </si>
  <si>
    <t>P1717</t>
  </si>
  <si>
    <t>P1092</t>
  </si>
  <si>
    <t>P1823</t>
  </si>
  <si>
    <t>P1051</t>
  </si>
  <si>
    <t>P1204</t>
  </si>
  <si>
    <t>P1542</t>
  </si>
  <si>
    <t>P1940</t>
  </si>
  <si>
    <t>P1178</t>
  </si>
  <si>
    <t>P1339</t>
  </si>
  <si>
    <t>P1621</t>
  </si>
  <si>
    <t>P1231</t>
  </si>
  <si>
    <t>P1123</t>
  </si>
  <si>
    <t>P1805</t>
  </si>
  <si>
    <t>P1412</t>
  </si>
  <si>
    <t>P1619</t>
  </si>
  <si>
    <t>P1721</t>
  </si>
  <si>
    <t>P1874</t>
  </si>
  <si>
    <t>P1192</t>
  </si>
  <si>
    <t>P1860</t>
  </si>
  <si>
    <t>P1481</t>
  </si>
  <si>
    <t>P1972</t>
  </si>
  <si>
    <t>P1350</t>
  </si>
  <si>
    <t>P1049</t>
  </si>
  <si>
    <t>P1803</t>
  </si>
  <si>
    <t>P1798</t>
  </si>
  <si>
    <t>P1915</t>
  </si>
  <si>
    <t>P1797</t>
  </si>
  <si>
    <t>P1011</t>
  </si>
  <si>
    <t>P1509</t>
  </si>
  <si>
    <t>P1733</t>
  </si>
  <si>
    <t>P1673</t>
  </si>
  <si>
    <t>P1943</t>
  </si>
  <si>
    <t>P1293</t>
  </si>
  <si>
    <t>P1426</t>
  </si>
  <si>
    <t>P1438</t>
  </si>
  <si>
    <t>P1390</t>
  </si>
  <si>
    <t>P1885</t>
  </si>
  <si>
    <t>P1546</t>
  </si>
  <si>
    <t>P1164</t>
  </si>
  <si>
    <t>P1102</t>
  </si>
  <si>
    <t>P1137</t>
  </si>
  <si>
    <t>P1928</t>
  </si>
  <si>
    <t>P1592</t>
  </si>
  <si>
    <t>P1191</t>
  </si>
  <si>
    <t>P1057</t>
  </si>
  <si>
    <t>P1944</t>
  </si>
  <si>
    <t>P1918</t>
  </si>
  <si>
    <t>P1005</t>
  </si>
  <si>
    <t>P1987</t>
  </si>
  <si>
    <t>P1199</t>
  </si>
  <si>
    <t>P1355</t>
  </si>
  <si>
    <t>P1788</t>
  </si>
  <si>
    <t>P1487</t>
  </si>
  <si>
    <t>P1782</t>
  </si>
  <si>
    <t>P1715</t>
  </si>
  <si>
    <t>P1286</t>
  </si>
  <si>
    <t>P1307</t>
  </si>
  <si>
    <t>P1799</t>
  </si>
  <si>
    <t>P1727</t>
  </si>
  <si>
    <t>P1026</t>
  </si>
  <si>
    <t>P1561</t>
  </si>
  <si>
    <t>P1352</t>
  </si>
  <si>
    <t>P1432</t>
  </si>
  <si>
    <t>P1794</t>
  </si>
  <si>
    <t>P1644</t>
  </si>
  <si>
    <t>P1704</t>
  </si>
  <si>
    <t>P1839</t>
  </si>
  <si>
    <t>P1535</t>
  </si>
  <si>
    <t>P1479</t>
  </si>
  <si>
    <t>P1583</t>
  </si>
  <si>
    <t>P1563</t>
  </si>
  <si>
    <t>P1219</t>
  </si>
  <si>
    <t>P1156</t>
  </si>
  <si>
    <t>P1638</t>
  </si>
  <si>
    <t>P1019</t>
  </si>
  <si>
    <t>P1700</t>
  </si>
  <si>
    <t>P1908</t>
  </si>
  <si>
    <t>P1194</t>
  </si>
  <si>
    <t>P1903</t>
  </si>
  <si>
    <t>P1452</t>
  </si>
  <si>
    <t>P1165</t>
  </si>
  <si>
    <t>P1537</t>
  </si>
  <si>
    <t>P1116</t>
  </si>
  <si>
    <t>P1568</t>
  </si>
  <si>
    <t>P1898</t>
  </si>
  <si>
    <t>P1146</t>
  </si>
  <si>
    <t>P1328</t>
  </si>
  <si>
    <t>P1581</t>
  </si>
  <si>
    <t>P1289</t>
  </si>
  <si>
    <t>P1660</t>
  </si>
  <si>
    <t>P1626</t>
  </si>
  <si>
    <t>P1486</t>
  </si>
  <si>
    <t>P1465</t>
  </si>
  <si>
    <t>P1431</t>
  </si>
  <si>
    <t>P1012</t>
  </si>
  <si>
    <t>P1693</t>
  </si>
  <si>
    <t>P1725</t>
  </si>
  <si>
    <t>P1061</t>
  </si>
  <si>
    <t>P1341</t>
  </si>
  <si>
    <t>P1752</t>
  </si>
  <si>
    <t>P1758</t>
  </si>
  <si>
    <t>P1064</t>
  </si>
  <si>
    <t>P1136</t>
  </si>
  <si>
    <t>P1610</t>
  </si>
  <si>
    <t>P1163</t>
  </si>
  <si>
    <t>P1737</t>
  </si>
  <si>
    <t>P1877</t>
  </si>
  <si>
    <t>P1490</t>
  </si>
  <si>
    <t>P1189</t>
  </si>
  <si>
    <t>P1633</t>
  </si>
  <si>
    <t>P1353</t>
  </si>
  <si>
    <t>P1508</t>
  </si>
  <si>
    <t>P1497</t>
  </si>
  <si>
    <t>P1953</t>
  </si>
  <si>
    <t>P1632</t>
  </si>
  <si>
    <t>P1407</t>
  </si>
  <si>
    <t>P1310</t>
  </si>
  <si>
    <t>P1810</t>
  </si>
  <si>
    <t>P1104</t>
  </si>
  <si>
    <t>P1911</t>
  </si>
  <si>
    <t>P1033</t>
  </si>
  <si>
    <t>P1875</t>
  </si>
  <si>
    <t>P1998</t>
  </si>
  <si>
    <t>P1501</t>
  </si>
  <si>
    <t>P1502</t>
  </si>
  <si>
    <t>P1675</t>
  </si>
  <si>
    <t>P1783</t>
  </si>
  <si>
    <t>P1534</t>
  </si>
  <si>
    <t>P1687</t>
  </si>
  <si>
    <t>P1109</t>
  </si>
  <si>
    <t>P1861</t>
  </si>
  <si>
    <t>P1900</t>
  </si>
  <si>
    <t>P1780</t>
  </si>
  <si>
    <t>P1152</t>
  </si>
  <si>
    <t>P1570</t>
  </si>
  <si>
    <t>P1952</t>
  </si>
  <si>
    <t>P1126</t>
  </si>
  <si>
    <t>P1604</t>
  </si>
  <si>
    <t>P1094</t>
  </si>
  <si>
    <t>P1524</t>
  </si>
  <si>
    <t>P1297</t>
  </si>
  <si>
    <t>P1599</t>
  </si>
  <si>
    <t>P1444</t>
  </si>
  <si>
    <t>P1879</t>
  </si>
  <si>
    <t>P1052</t>
  </si>
  <si>
    <t>P1826</t>
  </si>
  <si>
    <t>P1519</t>
  </si>
  <si>
    <t>P1349</t>
  </si>
  <si>
    <t>P1921</t>
  </si>
  <si>
    <t>P1218</t>
  </si>
  <si>
    <t>P1728</t>
  </si>
  <si>
    <t>P1496</t>
  </si>
  <si>
    <t>P1574</t>
  </si>
  <si>
    <t>P1411</t>
  </si>
  <si>
    <t>P1185</t>
  </si>
  <si>
    <t>P1042</t>
  </si>
  <si>
    <t>P1742</t>
  </si>
  <si>
    <t>P1835</t>
  </si>
  <si>
    <t>P1442</t>
  </si>
  <si>
    <t>P1801</t>
  </si>
  <si>
    <t>P1464</t>
  </si>
  <si>
    <t>P1598</t>
  </si>
  <si>
    <t>P1804</t>
  </si>
  <si>
    <t>P1347</t>
  </si>
  <si>
    <t>P1916</t>
  </si>
  <si>
    <t>P1478</t>
  </si>
  <si>
    <t>P1691</t>
  </si>
  <si>
    <t>P1739</t>
  </si>
  <si>
    <t>P1400</t>
  </si>
  <si>
    <t>P1932</t>
  </si>
  <si>
    <t>P1168</t>
  </si>
  <si>
    <t>P1143</t>
  </si>
  <si>
    <t>P1856</t>
  </si>
  <si>
    <t>P1217</t>
  </si>
  <si>
    <t>P1384</t>
  </si>
  <si>
    <t>P1622</t>
  </si>
  <si>
    <t>P1250</t>
  </si>
  <si>
    <t>P1437</t>
  </si>
  <si>
    <t>P1947</t>
  </si>
  <si>
    <t>P1035</t>
  </si>
  <si>
    <t>P1512</t>
  </si>
  <si>
    <t>P1670</t>
  </si>
  <si>
    <t>P1087</t>
  </si>
  <si>
    <t>P1618</t>
  </si>
  <si>
    <t>P1527</t>
  </si>
  <si>
    <t>P1729</t>
  </si>
  <si>
    <t>P1827</t>
  </si>
  <si>
    <t>P1280</t>
  </si>
  <si>
    <t>P1694</t>
  </si>
  <si>
    <t>P1223</t>
  </si>
  <si>
    <t>P1284</t>
  </si>
  <si>
    <t>P1323</t>
  </si>
  <si>
    <t>P1179</t>
  </si>
  <si>
    <t>P1703</t>
  </si>
  <si>
    <t>P1312</t>
  </si>
  <si>
    <t>P1631</t>
  </si>
  <si>
    <t>P1382</t>
  </si>
  <si>
    <t>P1362</t>
  </si>
  <si>
    <t>P1549</t>
  </si>
  <si>
    <t>P1500</t>
  </si>
  <si>
    <t>P1084</t>
  </si>
  <si>
    <t>P1039</t>
  </si>
  <si>
    <t>P1965</t>
  </si>
  <si>
    <t>P1779</t>
  </si>
  <si>
    <t>P1713</t>
  </si>
  <si>
    <t>P1515</t>
  </si>
  <si>
    <t>P1647</t>
  </si>
  <si>
    <t>P1225</t>
  </si>
  <si>
    <t>P1961</t>
  </si>
  <si>
    <t>P1105</t>
  </si>
  <si>
    <t>P1882</t>
  </si>
  <si>
    <t>P1030</t>
  </si>
  <si>
    <t>P1188</t>
  </si>
  <si>
    <t>P1066</t>
  </si>
  <si>
    <t>P1743</t>
  </si>
  <si>
    <t>P1787</t>
  </si>
  <si>
    <t>P1560</t>
  </si>
  <si>
    <t>P1117</t>
  </si>
  <si>
    <t>P1070</t>
  </si>
  <si>
    <t>P1842</t>
  </si>
  <si>
    <t>P1649</t>
  </si>
  <si>
    <t>P1664</t>
  </si>
  <si>
    <t>P1091</t>
  </si>
  <si>
    <t>P1422</t>
  </si>
  <si>
    <t>P1247</t>
  </si>
  <si>
    <t>P1971</t>
  </si>
  <si>
    <t>P1948</t>
  </si>
  <si>
    <t>P1446</t>
  </si>
  <si>
    <t>P1202</t>
  </si>
  <si>
    <t>P1122</t>
  </si>
  <si>
    <t>P1711</t>
  </si>
  <si>
    <t>P1722</t>
  </si>
  <si>
    <t>P1443</t>
  </si>
  <si>
    <t>P1054</t>
  </si>
  <si>
    <t>P1831</t>
  </si>
  <si>
    <t>P1594</t>
  </si>
  <si>
    <t>P1124</t>
  </si>
  <si>
    <t>P1532</t>
  </si>
  <si>
    <t>P1174</t>
  </si>
  <si>
    <t>P1285</t>
  </si>
  <si>
    <t>P1681</t>
  </si>
  <si>
    <t>P1348</t>
  </si>
  <si>
    <t>P1510</t>
  </si>
  <si>
    <t>P1740</t>
  </si>
  <si>
    <t>P1118</t>
  </si>
  <si>
    <t>P1358</t>
  </si>
  <si>
    <t>P1055</t>
  </si>
  <si>
    <t>P1789</t>
  </si>
  <si>
    <t>P1653</t>
  </si>
  <si>
    <t>P1129</t>
  </si>
  <si>
    <t>P1237</t>
  </si>
  <si>
    <t>P1229</t>
  </si>
  <si>
    <t>P1850</t>
  </si>
  <si>
    <t>P1913</t>
  </si>
  <si>
    <t>P1973</t>
  </si>
  <si>
    <t>P1792</t>
  </si>
  <si>
    <t>P1097</t>
  </si>
  <si>
    <t>P1391</t>
  </si>
  <si>
    <t>P1329</t>
  </si>
  <si>
    <t>P1010</t>
  </si>
  <si>
    <t>P1291</t>
  </si>
  <si>
    <t>P1989</t>
  </si>
  <si>
    <t>P1182</t>
  </si>
  <si>
    <t>P1657</t>
  </si>
  <si>
    <t>P1844</t>
  </si>
  <si>
    <t>P1090</t>
  </si>
  <si>
    <t>P1578</t>
  </si>
  <si>
    <t>P1212</t>
  </si>
  <si>
    <t>P1469</t>
  </si>
  <si>
    <t>P1934</t>
  </si>
  <si>
    <t>P1786</t>
  </si>
  <si>
    <t>P1981</t>
  </si>
  <si>
    <t>P1475</t>
  </si>
  <si>
    <t>P1365</t>
  </si>
  <si>
    <t>P1345</t>
  </si>
  <si>
    <t>P1602</t>
  </si>
  <si>
    <t>P1085</t>
  </si>
  <si>
    <t>P1968</t>
  </si>
  <si>
    <t>P1300</t>
  </si>
  <si>
    <t>P1375</t>
  </si>
  <si>
    <t>P1263</t>
  </si>
  <si>
    <t>P1891</t>
  </si>
  <si>
    <t>P1372</t>
  </si>
  <si>
    <t>P1623</t>
  </si>
  <si>
    <t>P1526</t>
  </si>
  <si>
    <t>P1974</t>
  </si>
  <si>
    <t>P1894</t>
  </si>
  <si>
    <t>P1471</t>
  </si>
  <si>
    <t>P1211</t>
  </si>
  <si>
    <t>P1215</t>
  </si>
  <si>
    <t>P1373</t>
  </si>
  <si>
    <t>P1015</t>
  </si>
  <si>
    <t>P1766</t>
  </si>
  <si>
    <t>P1778</t>
  </si>
  <si>
    <t>P1462</t>
  </si>
  <si>
    <t>P1819</t>
  </si>
  <si>
    <t>P1139</t>
  </si>
  <si>
    <t>P1072</t>
  </si>
  <si>
    <t>P1157</t>
  </si>
  <si>
    <t>P1024</t>
  </si>
  <si>
    <t>P1771</t>
  </si>
  <si>
    <t>P1982</t>
  </si>
  <si>
    <t>P1106</t>
  </si>
  <si>
    <t>P1858</t>
  </si>
  <si>
    <t>P1814</t>
  </si>
  <si>
    <t>P1573</t>
  </si>
  <si>
    <t>P1338</t>
  </si>
  <si>
    <t>P1855</t>
  </si>
  <si>
    <t>P1266</t>
  </si>
  <si>
    <t>P1978</t>
  </si>
  <si>
    <t>P1357</t>
  </si>
  <si>
    <t>P1938</t>
  </si>
  <si>
    <t>P1360</t>
  </si>
  <si>
    <t>P1946</t>
  </si>
  <si>
    <t>P1386</t>
  </si>
  <si>
    <t>P1230</t>
  </si>
  <si>
    <t>P1379</t>
  </si>
  <si>
    <t>P1699</t>
  </si>
  <si>
    <t>P1656</t>
  </si>
  <si>
    <t>P1761</t>
  </si>
  <si>
    <t>P1706</t>
  </si>
  <si>
    <t>P1023</t>
  </si>
  <si>
    <t>P1749</t>
  </si>
  <si>
    <t>P1518</t>
  </si>
  <si>
    <t>P1326</t>
  </si>
  <si>
    <t>P1474</t>
  </si>
  <si>
    <t>P1967</t>
  </si>
  <si>
    <t>P1802</t>
  </si>
  <si>
    <t>P1962</t>
  </si>
  <si>
    <t>P1603</t>
  </si>
  <si>
    <t>P1334</t>
  </si>
  <si>
    <t>P1222</t>
  </si>
  <si>
    <t>P1905</t>
  </si>
  <si>
    <t>P1145</t>
  </si>
  <si>
    <t>P1572</t>
  </si>
  <si>
    <t>P1151</t>
  </si>
  <si>
    <t>P2000</t>
  </si>
  <si>
    <t>P1224</t>
  </si>
  <si>
    <t>P1302</t>
  </si>
  <si>
    <t>P1741</t>
  </si>
  <si>
    <t>P1791</t>
  </si>
  <si>
    <t>P1327</t>
  </si>
  <si>
    <t>P1480</t>
  </si>
  <si>
    <t>P1612</t>
  </si>
  <si>
    <t>P1912</t>
  </si>
  <si>
    <t>P1208</t>
  </si>
  <si>
    <t>P1456</t>
  </si>
  <si>
    <t>P1381</t>
  </si>
  <si>
    <t>P1020</t>
  </si>
  <si>
    <t>P1256</t>
  </si>
  <si>
    <t>P1241</t>
  </si>
  <si>
    <t>P1171</t>
  </si>
  <si>
    <t>P1149</t>
  </si>
  <si>
    <t>P1682</t>
  </si>
  <si>
    <t>P1031</t>
  </si>
  <si>
    <t>P1841</t>
  </si>
  <si>
    <t>P1680</t>
  </si>
  <si>
    <t>P1398</t>
  </si>
  <si>
    <t>P1551</t>
  </si>
  <si>
    <t>P1004</t>
  </si>
  <si>
    <t>P1361</t>
  </si>
  <si>
    <t>P1173</t>
  </si>
  <si>
    <t>P1275</t>
  </si>
  <si>
    <t>P1878</t>
  </si>
  <si>
    <t>P1639</t>
  </si>
  <si>
    <t>P1705</t>
  </si>
  <si>
    <t>P1197</t>
  </si>
  <si>
    <t>P1485</t>
  </si>
  <si>
    <t>P1848</t>
  </si>
  <si>
    <t>P1922</t>
  </si>
  <si>
    <t>P1265</t>
  </si>
  <si>
    <t>P1267</t>
  </si>
  <si>
    <t>P1640</t>
  </si>
  <si>
    <t>P1417</t>
  </si>
  <si>
    <t>P1774</t>
  </si>
  <si>
    <t>P1796</t>
  </si>
  <si>
    <t>P1074</t>
  </si>
  <si>
    <t>P1620</t>
  </si>
  <si>
    <t>P1148</t>
  </si>
  <si>
    <t>P1571</t>
  </si>
  <si>
    <t>P1945</t>
  </si>
  <si>
    <t>P1082</t>
  </si>
  <si>
    <t>P1068</t>
  </si>
  <si>
    <t>P1115</t>
  </si>
  <si>
    <t>P1418</t>
  </si>
  <si>
    <t>P1385</t>
  </si>
  <si>
    <t>P1517</t>
  </si>
  <si>
    <t>P1702</t>
  </si>
  <si>
    <t>P1036</t>
  </si>
  <si>
    <t>P1957</t>
  </si>
  <si>
    <t>P1134</t>
  </si>
  <si>
    <t>P1147</t>
  </si>
  <si>
    <t>P1413</t>
  </si>
  <si>
    <t>P1747</t>
  </si>
  <si>
    <t>P1252</t>
  </si>
  <si>
    <t>P1283</t>
  </si>
  <si>
    <t>P1770</t>
  </si>
  <si>
    <t>P1441</t>
  </si>
  <si>
    <t>P1127</t>
  </si>
  <si>
    <t>P1472</t>
  </si>
  <si>
    <t>P1369</t>
  </si>
  <si>
    <t>P1683</t>
  </si>
  <si>
    <t>P1833</t>
  </si>
  <si>
    <t>P1625</t>
  </si>
  <si>
    <t>P1240</t>
  </si>
  <si>
    <t>P1584</t>
  </si>
  <si>
    <t>P1690</t>
  </si>
  <si>
    <t>P1840</t>
  </si>
  <si>
    <t>P1887</t>
  </si>
  <si>
    <t>P1344</t>
  </si>
  <si>
    <t>P1260</t>
  </si>
  <si>
    <t>P1332</t>
  </si>
  <si>
    <t>P1150</t>
  </si>
  <si>
    <t>P1259</t>
  </si>
  <si>
    <t>P1966</t>
  </si>
  <si>
    <t>P1732</t>
  </si>
  <si>
    <t>P1316</t>
  </si>
  <si>
    <t>P1440</t>
  </si>
  <si>
    <t>P1800</t>
  </si>
  <si>
    <t>P1309</t>
  </si>
  <si>
    <t>P1287</t>
  </si>
  <si>
    <t>P1181</t>
  </si>
  <si>
    <t>P1060</t>
  </si>
  <si>
    <t>P1793</t>
  </si>
  <si>
    <t>P1458</t>
  </si>
  <si>
    <t>P1402</t>
  </si>
  <si>
    <t>P1032</t>
  </si>
  <si>
    <t>P1931</t>
  </si>
  <si>
    <t>P1045</t>
  </si>
  <si>
    <t>P1585</t>
  </si>
  <si>
    <t>P1079</t>
  </si>
  <si>
    <t>P1768</t>
  </si>
  <si>
    <t>P1907</t>
  </si>
  <si>
    <t>P1014</t>
  </si>
  <si>
    <t>P1451</t>
  </si>
  <si>
    <t>P1269</t>
  </si>
  <si>
    <t>P1985</t>
  </si>
  <si>
    <t>P1406</t>
  </si>
  <si>
    <t>P1308</t>
  </si>
  <si>
    <t>P1325</t>
  </si>
  <si>
    <t>P1473</t>
  </si>
  <si>
    <t>P1942</t>
  </si>
  <si>
    <t>P1203</t>
  </si>
  <si>
    <t>P1093</t>
  </si>
  <si>
    <t>P1723</t>
  </si>
  <si>
    <t>P1354</t>
  </si>
  <si>
    <t>P1282</t>
  </si>
  <si>
    <t>P1672</t>
  </si>
  <si>
    <t>P1153</t>
  </si>
  <si>
    <t>P1667</t>
  </si>
  <si>
    <t>P1186</t>
  </si>
  <si>
    <t>P1038</t>
  </si>
  <si>
    <t>P1048</t>
  </si>
  <si>
    <t>P1994</t>
  </si>
  <si>
    <t>P1161</t>
  </si>
  <si>
    <t>P1220</t>
  </si>
  <si>
    <t>P1177</t>
  </si>
  <si>
    <t>P1395</t>
  </si>
  <si>
    <t>P1255</t>
  </si>
  <si>
    <t>P1817</t>
  </si>
  <si>
    <t>P1065</t>
  </si>
  <si>
    <t>P1268</t>
  </si>
  <si>
    <t>P1636</t>
  </si>
  <si>
    <t>P1755</t>
  </si>
  <si>
    <t>P1261</t>
  </si>
  <si>
    <t>P1795</t>
  </si>
  <si>
    <t>P1554</t>
  </si>
  <si>
    <t>P1547</t>
  </si>
  <si>
    <t>P1506</t>
  </si>
  <si>
    <t>P1525</t>
  </si>
  <si>
    <t>P1226</t>
  </si>
  <si>
    <t>P1314</t>
  </si>
  <si>
    <t>P1482</t>
  </si>
  <si>
    <t>P1342</t>
  </si>
  <si>
    <t>P1692</t>
  </si>
  <si>
    <t>P1892</t>
  </si>
  <si>
    <t>P1210</t>
  </si>
  <si>
    <t>P1405</t>
  </si>
  <si>
    <t>P1538</t>
  </si>
  <si>
    <t>P1276</t>
  </si>
  <si>
    <t>P1569</t>
  </si>
  <si>
    <t>P1206</t>
  </si>
  <si>
    <t>P1829</t>
  </si>
  <si>
    <t>P1652</t>
  </si>
  <si>
    <t>P1167</t>
  </si>
  <si>
    <t>P1809</t>
  </si>
  <si>
    <t>P1564</t>
  </si>
  <si>
    <t>P1491</t>
  </si>
  <si>
    <t>P1790</t>
  </si>
  <si>
    <t>P1498</t>
  </si>
  <si>
    <t>P1190</t>
  </si>
  <si>
    <t>P1600</t>
  </si>
  <si>
    <t>P1666</t>
  </si>
  <si>
    <t>P1963</t>
  </si>
  <si>
    <t>P1849</t>
  </si>
  <si>
    <t>P1996</t>
  </si>
  <si>
    <t>P1176</t>
  </si>
  <si>
    <t>P1608</t>
  </si>
  <si>
    <t>P1674</t>
  </si>
  <si>
    <t>P1634</t>
  </si>
  <si>
    <t>P1459</t>
  </si>
  <si>
    <t>P1232</t>
  </si>
  <si>
    <t>P1376</t>
  </si>
  <si>
    <t>P1999</t>
  </si>
  <si>
    <t>P1980</t>
  </si>
  <si>
    <t>P1646</t>
  </si>
  <si>
    <t>P1528</t>
  </si>
  <si>
    <t>P1493</t>
  </si>
  <si>
    <t>P1002</t>
  </si>
  <si>
    <t>P1785</t>
  </si>
  <si>
    <t>P1081</t>
  </si>
  <si>
    <t>P1272</t>
  </si>
  <si>
    <t>P1775</t>
  </si>
  <si>
    <t>P1044</t>
  </si>
  <si>
    <t>P1776</t>
  </si>
  <si>
    <t>P1050</t>
  </si>
  <si>
    <t>P1059</t>
  </si>
  <si>
    <t>P1062</t>
  </si>
  <si>
    <t>P1864</t>
  </si>
  <si>
    <t>P1893</t>
  </si>
  <si>
    <t>P1523</t>
  </si>
  <si>
    <t>P1337</t>
  </si>
  <si>
    <t>P1315</t>
  </si>
  <si>
    <t>P1295</t>
  </si>
  <si>
    <t>P1975</t>
  </si>
  <si>
    <t>P1292</t>
  </si>
  <si>
    <t>P1807</t>
  </si>
  <si>
    <t>P1364</t>
  </si>
  <si>
    <t>P1869</t>
  </si>
  <si>
    <t>P1304</t>
  </si>
  <si>
    <t>P1125</t>
  </si>
  <si>
    <t>P1404</t>
  </si>
  <si>
    <t>P1909</t>
  </si>
  <si>
    <t>P1142</t>
  </si>
  <si>
    <t>P1356</t>
  </si>
  <si>
    <t>P1949</t>
  </si>
  <si>
    <t>P1227</t>
  </si>
  <si>
    <t>P1397</t>
  </si>
  <si>
    <t>P1101</t>
  </si>
  <si>
    <t>P1769</t>
  </si>
  <si>
    <t>P1719</t>
  </si>
  <si>
    <t>P1941</t>
  </si>
  <si>
    <t>P1995</t>
  </si>
  <si>
    <t>P1710</t>
  </si>
  <si>
    <t>P1394</t>
  </si>
  <si>
    <t>P1951</t>
  </si>
  <si>
    <t>P1128</t>
  </si>
  <si>
    <t>P1416</t>
  </si>
  <si>
    <t>P1130</t>
  </si>
  <si>
    <t>P1433</t>
  </si>
  <si>
    <t>P1556</t>
  </si>
  <si>
    <t>P1764</t>
  </si>
  <si>
    <t>P1562</t>
  </si>
  <si>
    <t>P1025</t>
  </si>
  <si>
    <t>P1671</t>
  </si>
  <si>
    <t>P1331</t>
  </si>
  <si>
    <t>P1847</t>
  </si>
  <si>
    <t>P1144</t>
  </si>
  <si>
    <t>P1221</t>
  </si>
  <si>
    <t>P1765</t>
  </si>
  <si>
    <t>P1935</t>
  </si>
  <si>
    <t>P1919</t>
  </si>
  <si>
    <t>P1008</t>
  </si>
  <si>
    <t>P1651</t>
  </si>
  <si>
    <t>P1213</t>
  </si>
  <si>
    <t>P1209</t>
  </si>
  <si>
    <t>P1078</t>
  </si>
  <si>
    <t>P1731</t>
  </si>
  <si>
    <t>P1806</t>
  </si>
  <si>
    <t>P1466</t>
  </si>
  <si>
    <t>P1759</t>
  </si>
  <si>
    <t>P1939</t>
  </si>
  <si>
    <t>P1990</t>
  </si>
  <si>
    <t>P1281</t>
  </si>
  <si>
    <t>P1688</t>
  </si>
  <si>
    <t>P1716</t>
  </si>
  <si>
    <t>P1933</t>
  </si>
  <si>
    <t>P1669</t>
  </si>
  <si>
    <t>P1133</t>
  </si>
  <si>
    <t>P1193</t>
  </si>
  <si>
    <t>P1009</t>
  </si>
  <si>
    <t>P1917</t>
  </si>
  <si>
    <t>P1837</t>
  </si>
  <si>
    <t>P1258</t>
  </si>
  <si>
    <t>P1420</t>
  </si>
  <si>
    <t>P1685</t>
  </si>
  <si>
    <t>P1854</t>
  </si>
  <si>
    <t>P1043</t>
  </si>
  <si>
    <t>P1180</t>
  </si>
  <si>
    <t>P1955</t>
  </si>
  <si>
    <t>P1419</t>
  </si>
  <si>
    <t>P1455</t>
  </si>
  <si>
    <t>P1089</t>
  </si>
  <si>
    <t>P1113</t>
  </si>
  <si>
    <t>P1718</t>
  </si>
  <si>
    <t>P1679</t>
  </si>
  <si>
    <t>P1434</t>
  </si>
  <si>
    <t>P1852</t>
  </si>
  <si>
    <t>P1588</t>
  </si>
  <si>
    <t>P1058</t>
  </si>
  <si>
    <t>P1159</t>
  </si>
  <si>
    <t>P1041</t>
  </si>
  <si>
    <t>P1773</t>
  </si>
  <si>
    <t>P1668</t>
  </si>
  <si>
    <t>P1396</t>
  </si>
  <si>
    <t>P1707</t>
  </si>
  <si>
    <t>P1552</t>
  </si>
  <si>
    <t>P1077</t>
  </si>
  <si>
    <t>P1838</t>
  </si>
  <si>
    <t>P1754</t>
  </si>
  <si>
    <t>P1378</t>
  </si>
  <si>
    <t>P1867</t>
  </si>
  <si>
    <t>P1822</t>
  </si>
  <si>
    <t>P1663</t>
  </si>
  <si>
    <t>P1320</t>
  </si>
  <si>
    <t>P1098</t>
  </si>
  <si>
    <t>P1991</t>
  </si>
  <si>
    <t>P1003</t>
  </si>
  <si>
    <t>P1238</t>
  </si>
  <si>
    <t>P1628</t>
  </si>
  <si>
    <t>P1453</t>
  </si>
  <si>
    <t>P1821</t>
  </si>
  <si>
    <t>P1744</t>
  </si>
  <si>
    <t>P1076</t>
  </si>
  <si>
    <t>P1920</t>
  </si>
  <si>
    <t>P1414</t>
  </si>
  <si>
    <t>P1897</t>
  </si>
  <si>
    <t>P1270</t>
  </si>
  <si>
    <t>P1198</t>
  </si>
  <si>
    <t>P1521</t>
  </si>
  <si>
    <t>P1853</t>
  </si>
  <si>
    <t>P1321</t>
  </si>
  <si>
    <t>P1207</t>
  </si>
  <si>
    <t>P1906</t>
  </si>
  <si>
    <t>P1784</t>
  </si>
  <si>
    <t>P1760</t>
  </si>
  <si>
    <t>P1886</t>
  </si>
  <si>
    <t>P1279</t>
  </si>
  <si>
    <t>P1756</t>
  </si>
  <si>
    <t>P1006</t>
  </si>
  <si>
    <t>P1245</t>
  </si>
  <si>
    <t>P1251</t>
  </si>
  <si>
    <t>P1343</t>
  </si>
  <si>
    <t>P1201</t>
  </si>
  <si>
    <t>P1103</t>
  </si>
  <si>
    <t>P1427</t>
  </si>
  <si>
    <t>P1392</t>
  </si>
  <si>
    <t>P1565</t>
  </si>
  <si>
    <t>P1956</t>
  </si>
  <si>
    <t>P1244</t>
  </si>
  <si>
    <t>P1550</t>
  </si>
  <si>
    <t>P1824</t>
  </si>
  <si>
    <t>P1615</t>
  </si>
  <si>
    <t>P1746</t>
  </si>
  <si>
    <t>P1028</t>
  </si>
  <si>
    <t>P1896</t>
  </si>
  <si>
    <t>P1614</t>
  </si>
  <si>
    <t>P1976</t>
  </si>
  <si>
    <t>P1483</t>
  </si>
  <si>
    <t>P1439</t>
  </si>
  <si>
    <t>P1958</t>
  </si>
  <si>
    <t>P1303</t>
  </si>
  <si>
    <t>P1575</t>
  </si>
  <si>
    <t>P1336</t>
  </si>
  <si>
    <t>P1377</t>
  </si>
  <si>
    <t>P1580</t>
  </si>
  <si>
    <t>P1876</t>
  </si>
  <si>
    <t>P1387</t>
  </si>
  <si>
    <t>P1607</t>
  </si>
  <si>
    <t>P1410</t>
  </si>
  <si>
    <t>P1013</t>
  </si>
  <si>
    <t>P1595</t>
  </si>
  <si>
    <t>P1401</t>
  </si>
  <si>
    <t>P1708</t>
  </si>
  <si>
    <t>P1533</t>
  </si>
  <si>
    <t>P1865</t>
  </si>
  <si>
    <t>P1184</t>
  </si>
  <si>
    <t>P1698</t>
  </si>
  <si>
    <t>P1514</t>
  </si>
  <si>
    <t>P1424</t>
  </si>
  <si>
    <t>P1507</t>
  </si>
  <si>
    <t>P1505</t>
  </si>
  <si>
    <t>P1155</t>
  </si>
  <si>
    <t>P1777</t>
  </si>
  <si>
    <t>P1613</t>
  </si>
  <si>
    <t>P1979</t>
  </si>
  <si>
    <t>P1460</t>
  </si>
  <si>
    <t>P1767</t>
  </si>
  <si>
    <t>P1319</t>
  </si>
  <si>
    <t>P1753</t>
  </si>
  <si>
    <t>P1924</t>
  </si>
  <si>
    <t>P1430</t>
  </si>
  <si>
    <t>P1866</t>
  </si>
  <si>
    <t>P1001</t>
  </si>
  <si>
    <t>P1544</t>
  </si>
  <si>
    <t>P1403</t>
  </si>
  <si>
    <t>P1187</t>
  </si>
  <si>
    <t>P1511</t>
  </si>
  <si>
    <t>P1684</t>
  </si>
  <si>
    <t>P1495</t>
  </si>
  <si>
    <t>P1088</t>
  </si>
  <si>
    <t>P1311</t>
  </si>
  <si>
    <t>P1228</t>
  </si>
  <si>
    <t>P1750</t>
  </si>
  <si>
    <t>P1655</t>
  </si>
  <si>
    <t>P1235</t>
  </si>
  <si>
    <t>P1112</t>
  </si>
  <si>
    <t>P1825</t>
  </si>
  <si>
    <t>P1154</t>
  </si>
  <si>
    <t>P1166</t>
  </si>
  <si>
    <t>P1436</t>
  </si>
  <si>
    <t>P1262</t>
  </si>
  <si>
    <t>P1278</t>
  </si>
  <si>
    <t>P1018</t>
  </si>
  <si>
    <t>P1736</t>
  </si>
  <si>
    <t>P1111</t>
  </si>
  <si>
    <t>P1751</t>
  </si>
  <si>
    <t>P1923</t>
  </si>
  <si>
    <t>P1131</t>
  </si>
  <si>
    <t>P1421</t>
  </si>
  <si>
    <t>P1969</t>
  </si>
  <si>
    <t>P1463</t>
  </si>
  <si>
    <t>P1857</t>
  </si>
  <si>
    <t>P1624</t>
  </si>
  <si>
    <t>P1616</t>
  </si>
  <si>
    <t>P1340</t>
  </si>
  <si>
    <t>P1214</t>
  </si>
  <si>
    <t>P1863</t>
  </si>
  <si>
    <t>P1503</t>
  </si>
  <si>
    <t>P1253</t>
  </si>
  <si>
    <t>P1576</t>
  </si>
  <si>
    <t>P1298</t>
  </si>
  <si>
    <t>P1274</t>
  </si>
  <si>
    <t>P1301</t>
  </si>
  <si>
    <t>P1762</t>
  </si>
  <si>
    <t>P1135</t>
  </si>
  <si>
    <t>P1914</t>
  </si>
  <si>
    <t>P1901</t>
  </si>
  <si>
    <t>P1108</t>
  </si>
  <si>
    <t>P1541</t>
  </si>
  <si>
    <t>P1457</t>
  </si>
  <si>
    <t>P1359</t>
  </si>
  <si>
    <t>P1047</t>
  </si>
  <si>
    <t>P1205</t>
  </si>
  <si>
    <t>P1828</t>
  </si>
  <si>
    <t>P1306</t>
  </si>
  <si>
    <t>P1587</t>
  </si>
  <si>
    <t>P1539</t>
  </si>
  <si>
    <t>P1930</t>
  </si>
  <si>
    <t>P1593</t>
  </si>
  <si>
    <t>P1582</t>
  </si>
  <si>
    <t>P1846</t>
  </si>
  <si>
    <t>P1637</t>
  </si>
  <si>
    <t>P1579</t>
  </si>
  <si>
    <t>P1648</t>
  </si>
  <si>
    <t>P1450</t>
  </si>
  <si>
    <t>P1380</t>
  </si>
  <si>
    <t>P1477</t>
  </si>
  <si>
    <t>P1086</t>
  </si>
  <si>
    <t>P1697</t>
  </si>
  <si>
    <t>P1611</t>
  </si>
  <si>
    <t>P1601</t>
  </si>
  <si>
    <t>P1110</t>
  </si>
  <si>
    <t>P1970</t>
  </si>
  <si>
    <t>P1645</t>
  </si>
  <si>
    <t>P1993</t>
  </si>
  <si>
    <t>P1686</t>
  </si>
  <si>
    <t>P1445</t>
  </si>
  <si>
    <t>P1027</t>
  </si>
  <si>
    <t>P1871</t>
  </si>
  <si>
    <t>P1196</t>
  </si>
  <si>
    <t>P1745</t>
  </si>
  <si>
    <t>P1983</t>
  </si>
  <si>
    <t>P1557</t>
  </si>
  <si>
    <t>P1820</t>
  </si>
  <si>
    <t>P1566</t>
  </si>
  <si>
    <t>P1641</t>
  </si>
  <si>
    <t>P1290</t>
  </si>
  <si>
    <t>P1504</t>
  </si>
  <si>
    <t>P1555</t>
  </si>
  <si>
    <t>P1548</t>
  </si>
  <si>
    <t>P1294</t>
  </si>
  <si>
    <t>P1954</t>
  </si>
  <si>
    <t>P1248</t>
  </si>
  <si>
    <t>P1264</t>
  </si>
  <si>
    <t>P1461</t>
  </si>
  <si>
    <t>P1367</t>
  </si>
  <si>
    <t>P1234</t>
  </si>
  <si>
    <t>P1236</t>
  </si>
  <si>
    <t>P1589</t>
  </si>
  <si>
    <t>P1872</t>
  </si>
  <si>
    <t>P1662</t>
  </si>
  <si>
    <t>P1447</t>
  </si>
  <si>
    <t>P1363</t>
  </si>
  <si>
    <t>P1812</t>
  </si>
  <si>
    <t>P1873</t>
  </si>
  <si>
    <t>P1553</t>
  </si>
  <si>
    <t>P1120</t>
  </si>
  <si>
    <t>P1950</t>
  </si>
  <si>
    <t>P1567</t>
  </si>
  <si>
    <t>P1937</t>
  </si>
  <si>
    <t>P1100</t>
  </si>
  <si>
    <t>P1977</t>
  </si>
  <si>
    <t>P1748</t>
  </si>
  <si>
    <t>P1730</t>
  </si>
  <si>
    <t>P1484</t>
  </si>
  <si>
    <t>P1132</t>
  </si>
  <si>
    <t>P1813</t>
  </si>
  <si>
    <t>P1172</t>
  </si>
  <si>
    <t>P1658</t>
  </si>
  <si>
    <t>P1448</t>
  </si>
  <si>
    <t>P1233</t>
  </si>
  <si>
    <t>P1313</t>
  </si>
  <si>
    <t>P1489</t>
  </si>
  <si>
    <t>P1851</t>
  </si>
  <si>
    <t>P1960</t>
  </si>
  <si>
    <t>P1530</t>
  </si>
  <si>
    <t>P1299</t>
  </si>
  <si>
    <t>P1936</t>
  </si>
  <si>
    <t>P1409</t>
  </si>
  <si>
    <t>P1368</t>
  </si>
  <si>
    <t>P1216</t>
  </si>
  <si>
    <t>P1870</t>
  </si>
  <si>
    <t>P1067</t>
  </si>
  <si>
    <t>P1083</t>
  </si>
  <si>
    <t>P1063</t>
  </si>
  <si>
    <t>P1195</t>
  </si>
  <si>
    <t>P1843</t>
  </si>
  <si>
    <t>P1642</t>
  </si>
  <si>
    <t>P1899</t>
  </si>
  <si>
    <t>P1288</t>
  </si>
  <si>
    <t>P1317</t>
  </si>
  <si>
    <t>P1257</t>
  </si>
  <si>
    <t>P1449</t>
  </si>
  <si>
    <t>P1959</t>
  </si>
  <si>
    <t>P1929</t>
  </si>
  <si>
    <t>P1435</t>
  </si>
  <si>
    <t>P1883</t>
  </si>
  <si>
    <t>P1964</t>
  </si>
  <si>
    <t>P1678</t>
  </si>
  <si>
    <t>P1415</t>
  </si>
  <si>
    <t>P1605</t>
  </si>
  <si>
    <t>P1296</t>
  </si>
  <si>
    <t>P1881</t>
  </si>
  <si>
    <t>P1709</t>
  </si>
  <si>
    <t>P1659</t>
  </si>
  <si>
    <t>P1040</t>
  </si>
  <si>
    <t>P1468</t>
  </si>
  <si>
    <t>P1832</t>
  </si>
  <si>
    <t>P1119</t>
  </si>
  <si>
    <t>P1107</t>
  </si>
  <si>
    <t>P1162</t>
  </si>
  <si>
    <t>P1492</t>
  </si>
  <si>
    <t>P1834</t>
  </si>
  <si>
    <t>P1169</t>
  </si>
  <si>
    <t>P1609</t>
  </si>
  <si>
    <t>P1617</t>
  </si>
  <si>
    <t>P1374</t>
  </si>
  <si>
    <t>P1346</t>
  </si>
  <si>
    <t>P1890</t>
  </si>
  <si>
    <t>P1522</t>
  </si>
  <si>
    <t>P1000</t>
  </si>
  <si>
    <t>P1305</t>
  </si>
  <si>
    <t>P1037</t>
  </si>
  <si>
    <t>P1393</t>
  </si>
  <si>
    <t>P1926</t>
  </si>
  <si>
    <t>P1606</t>
  </si>
  <si>
    <t>P1371</t>
  </si>
  <si>
    <t>P1596</t>
  </si>
  <si>
    <t>P1399</t>
  </si>
  <si>
    <t>P1811</t>
  </si>
  <si>
    <t>P1366</t>
  </si>
  <si>
    <t>P1927</t>
  </si>
  <si>
    <t>P1454</t>
  </si>
  <si>
    <t>P1635</t>
  </si>
  <si>
    <t>P1467</t>
  </si>
  <si>
    <t>P1677</t>
  </si>
  <si>
    <t>P1986</t>
  </si>
  <si>
    <t>P1889</t>
  </si>
  <si>
    <t>Vijay Sharma</t>
  </si>
  <si>
    <t>Meena Singh</t>
  </si>
  <si>
    <t>Divya Nair</t>
  </si>
  <si>
    <t>Anjali Sharma</t>
  </si>
  <si>
    <t>Rahul Reddy</t>
  </si>
  <si>
    <t>Priya Patel</t>
  </si>
  <si>
    <t>Karthik Kumar</t>
  </si>
  <si>
    <t>Karthik Verma</t>
  </si>
  <si>
    <t>Divya Patel</t>
  </si>
  <si>
    <t>Vijay Das</t>
  </si>
  <si>
    <t>Rahul Iyer</t>
  </si>
  <si>
    <t>Divya Gupta</t>
  </si>
  <si>
    <t>Vijay Nair</t>
  </si>
  <si>
    <t>Anjali Nair</t>
  </si>
  <si>
    <t>Arun Singh</t>
  </si>
  <si>
    <t>Sneha Singh</t>
  </si>
  <si>
    <t>Deepa Verma</t>
  </si>
  <si>
    <t>Divya Singh</t>
  </si>
  <si>
    <t>Ravi Das</t>
  </si>
  <si>
    <t>Sneha Patel</t>
  </si>
  <si>
    <t>Kumar Nair</t>
  </si>
  <si>
    <t>Rahul Das</t>
  </si>
  <si>
    <t>Karthik Sharma</t>
  </si>
  <si>
    <t>Sneha Gupta</t>
  </si>
  <si>
    <t>Rahul Kumar</t>
  </si>
  <si>
    <t>Priya Iyer</t>
  </si>
  <si>
    <t>Arun Verma</t>
  </si>
  <si>
    <t>Karthik Iyer</t>
  </si>
  <si>
    <t>Arun Reddy</t>
  </si>
  <si>
    <t>Priya Singh</t>
  </si>
  <si>
    <t>Suresh Sharma</t>
  </si>
  <si>
    <t>Vijay Iyer</t>
  </si>
  <si>
    <t>Deepa Patel</t>
  </si>
  <si>
    <t>Vijay Singh</t>
  </si>
  <si>
    <t>Arun Sharma</t>
  </si>
  <si>
    <t>Priya Menon</t>
  </si>
  <si>
    <t>Deepa Menon</t>
  </si>
  <si>
    <t>Karthik Singh</t>
  </si>
  <si>
    <t>Divya Menon</t>
  </si>
  <si>
    <t>Deepa Das</t>
  </si>
  <si>
    <t>Meena Iyer</t>
  </si>
  <si>
    <t>Kumar Gupta</t>
  </si>
  <si>
    <t>Meena Kumar</t>
  </si>
  <si>
    <t>Sneha Sharma</t>
  </si>
  <si>
    <t>Kumar Iyer</t>
  </si>
  <si>
    <t>Suresh Nair</t>
  </si>
  <si>
    <t>Kumar Sharma</t>
  </si>
  <si>
    <t>Suresh Menon</t>
  </si>
  <si>
    <t>Ravi Sharma</t>
  </si>
  <si>
    <t>Divya Das</t>
  </si>
  <si>
    <t>Rahul Sharma</t>
  </si>
  <si>
    <t>Priya Kumar</t>
  </si>
  <si>
    <t>Anjali Kumar</t>
  </si>
  <si>
    <t>Ravi Menon</t>
  </si>
  <si>
    <t>Anjali Patel</t>
  </si>
  <si>
    <t>Sneha Das</t>
  </si>
  <si>
    <t>Meena Gupta</t>
  </si>
  <si>
    <t>Ravi Nair</t>
  </si>
  <si>
    <t>Suresh Singh</t>
  </si>
  <si>
    <t>Suresh Kumar</t>
  </si>
  <si>
    <t>Rahul Menon</t>
  </si>
  <si>
    <t>Ravi Verma</t>
  </si>
  <si>
    <t>Ravi Reddy</t>
  </si>
  <si>
    <t>Rahul Verma</t>
  </si>
  <si>
    <t>Ravi Singh</t>
  </si>
  <si>
    <t>Vijay Gupta</t>
  </si>
  <si>
    <t>Arun Kumar</t>
  </si>
  <si>
    <t>Kumar Verma</t>
  </si>
  <si>
    <t>Suresh Reddy</t>
  </si>
  <si>
    <t>Rahul Gupta</t>
  </si>
  <si>
    <t>Manoj Sharma</t>
  </si>
  <si>
    <t>Priya Reddy</t>
  </si>
  <si>
    <t>Suresh Das</t>
  </si>
  <si>
    <t>Karthik Gupta</t>
  </si>
  <si>
    <t>Deepa Kumar</t>
  </si>
  <si>
    <t>Meena Verma</t>
  </si>
  <si>
    <t>Manoj Singh</t>
  </si>
  <si>
    <t>Priya Sharma</t>
  </si>
  <si>
    <t>Manoj Patel</t>
  </si>
  <si>
    <t>Meena Menon</t>
  </si>
  <si>
    <t>Karthik Reddy</t>
  </si>
  <si>
    <t>Rahul Patel</t>
  </si>
  <si>
    <t>Priya Gupta</t>
  </si>
  <si>
    <t>Divya Iyer</t>
  </si>
  <si>
    <t>Deepa Iyer</t>
  </si>
  <si>
    <t>Vijay Patel</t>
  </si>
  <si>
    <t>Sneha Reddy</t>
  </si>
  <si>
    <t>Ravi Kumar</t>
  </si>
  <si>
    <t>Ravi Gupta</t>
  </si>
  <si>
    <t>Karthik Nair</t>
  </si>
  <si>
    <t>Deepa Singh</t>
  </si>
  <si>
    <t>Kumar Menon</t>
  </si>
  <si>
    <t>Manoj Reddy</t>
  </si>
  <si>
    <t>Divya Verma</t>
  </si>
  <si>
    <t>Anjali Gupta</t>
  </si>
  <si>
    <t>Sneha Verma</t>
  </si>
  <si>
    <t>Sneha Kumar</t>
  </si>
  <si>
    <t>Meena Reddy</t>
  </si>
  <si>
    <t>Manoj Das</t>
  </si>
  <si>
    <t>Divya Kumar</t>
  </si>
  <si>
    <t>Priya Nair</t>
  </si>
  <si>
    <t>Arun Menon</t>
  </si>
  <si>
    <t>Anjali Menon</t>
  </si>
  <si>
    <t>Divya Reddy</t>
  </si>
  <si>
    <t>Sneha Menon</t>
  </si>
  <si>
    <t>Manoj Menon</t>
  </si>
  <si>
    <t>Priya Verma</t>
  </si>
  <si>
    <t>Suresh Verma</t>
  </si>
  <si>
    <t>Manoj Kumar</t>
  </si>
  <si>
    <t>Suresh Gupta</t>
  </si>
  <si>
    <t>Kumar Singh</t>
  </si>
  <si>
    <t>Anjali Verma</t>
  </si>
  <si>
    <t>Divya Sharma</t>
  </si>
  <si>
    <t>Arun Gupta</t>
  </si>
  <si>
    <t>Rahul Singh</t>
  </si>
  <si>
    <t>Anjali Singh</t>
  </si>
  <si>
    <t>Priya Das</t>
  </si>
  <si>
    <t>Kumar Das</t>
  </si>
  <si>
    <t>Kumar Patel</t>
  </si>
  <si>
    <t>Rahul Nair</t>
  </si>
  <si>
    <t>Kumar Kumar</t>
  </si>
  <si>
    <t>Suresh Patel</t>
  </si>
  <si>
    <t>Anjali Iyer</t>
  </si>
  <si>
    <t>Meena Nair</t>
  </si>
  <si>
    <t>Vijay Kumar</t>
  </si>
  <si>
    <t>Manoj Nair</t>
  </si>
  <si>
    <t>Vijay Menon</t>
  </si>
  <si>
    <t>Karthik Menon</t>
  </si>
  <si>
    <t>Deepa Nair</t>
  </si>
  <si>
    <t>Suresh Iyer</t>
  </si>
  <si>
    <t>Manoj Iyer</t>
  </si>
  <si>
    <t>Anjali Das</t>
  </si>
  <si>
    <t>Ravi Patel</t>
  </si>
  <si>
    <t>Vijay Verma</t>
  </si>
  <si>
    <t>Arun Nair</t>
  </si>
  <si>
    <t>Vijay Reddy</t>
  </si>
  <si>
    <t>Manoj Verma</t>
  </si>
  <si>
    <t>Meena Patel</t>
  </si>
  <si>
    <t>Arun Das</t>
  </si>
  <si>
    <t>Kumar Reddy</t>
  </si>
  <si>
    <t>Ravi Iyer</t>
  </si>
  <si>
    <t>Deepa Gupta</t>
  </si>
  <si>
    <t>Meena Das</t>
  </si>
  <si>
    <t>Anjali Reddy</t>
  </si>
  <si>
    <t>Deepa Sharma</t>
  </si>
  <si>
    <t>Arun Patel</t>
  </si>
  <si>
    <t>Karthik Das</t>
  </si>
  <si>
    <t>Arun Iyer</t>
  </si>
  <si>
    <t>Manoj Gupta</t>
  </si>
  <si>
    <t>Sneha Nair</t>
  </si>
  <si>
    <t>Sneha Iyer</t>
  </si>
  <si>
    <t>Meena Sharma</t>
  </si>
  <si>
    <t>Karthik Patel</t>
  </si>
  <si>
    <t>Deepa Reddy</t>
  </si>
  <si>
    <t>Female</t>
  </si>
  <si>
    <t>male</t>
  </si>
  <si>
    <t>Male</t>
  </si>
  <si>
    <t>female</t>
  </si>
  <si>
    <t>9163119785</t>
  </si>
  <si>
    <t>6438989805</t>
  </si>
  <si>
    <t>7632629719</t>
  </si>
  <si>
    <t>7149938334</t>
  </si>
  <si>
    <t>9698408854</t>
  </si>
  <si>
    <t>8150000991</t>
  </si>
  <si>
    <t>9289233844</t>
  </si>
  <si>
    <t>6304912982</t>
  </si>
  <si>
    <t>9710150572</t>
  </si>
  <si>
    <t>9590711152</t>
  </si>
  <si>
    <t>6245522987</t>
  </si>
  <si>
    <t>6877286584</t>
  </si>
  <si>
    <t>9580907314</t>
  </si>
  <si>
    <t>8098228320</t>
  </si>
  <si>
    <t>6547374338</t>
  </si>
  <si>
    <t>9381747775</t>
  </si>
  <si>
    <t>6766942939</t>
  </si>
  <si>
    <t>8178074590</t>
  </si>
  <si>
    <t>8829742424</t>
  </si>
  <si>
    <t>8817747689</t>
  </si>
  <si>
    <t>9193975799</t>
  </si>
  <si>
    <t>7781844052</t>
  </si>
  <si>
    <t>7443665390</t>
  </si>
  <si>
    <t>7195103064</t>
  </si>
  <si>
    <t>8602289301</t>
  </si>
  <si>
    <t>6296166921</t>
  </si>
  <si>
    <t>7197987692</t>
  </si>
  <si>
    <t>9256292393</t>
  </si>
  <si>
    <t>6513483708</t>
  </si>
  <si>
    <t>9748302739</t>
  </si>
  <si>
    <t>9283259600</t>
  </si>
  <si>
    <t>7754569613</t>
  </si>
  <si>
    <t>6534094883</t>
  </si>
  <si>
    <t>6779489931</t>
  </si>
  <si>
    <t>7984173309</t>
  </si>
  <si>
    <t>9613809882</t>
  </si>
  <si>
    <t>7214784185</t>
  </si>
  <si>
    <t>7658195603</t>
  </si>
  <si>
    <t>8692081959</t>
  </si>
  <si>
    <t>7609930218</t>
  </si>
  <si>
    <t>6678500147</t>
  </si>
  <si>
    <t>9715436184</t>
  </si>
  <si>
    <t>9210405862</t>
  </si>
  <si>
    <t>9395953188</t>
  </si>
  <si>
    <t>6600337712</t>
  </si>
  <si>
    <t>7909954149</t>
  </si>
  <si>
    <t>6927503999</t>
  </si>
  <si>
    <t>8045460840</t>
  </si>
  <si>
    <t>7181184718</t>
  </si>
  <si>
    <t>7607610633</t>
  </si>
  <si>
    <t>6444961037</t>
  </si>
  <si>
    <t>6026224160</t>
  </si>
  <si>
    <t>7168672809</t>
  </si>
  <si>
    <t>7409274786</t>
  </si>
  <si>
    <t>7394868732</t>
  </si>
  <si>
    <t>6441542090</t>
  </si>
  <si>
    <t>6241257421</t>
  </si>
  <si>
    <t>8167021467</t>
  </si>
  <si>
    <t>9750707607</t>
  </si>
  <si>
    <t>7326569692</t>
  </si>
  <si>
    <t>8622487366</t>
  </si>
  <si>
    <t>9655730355</t>
  </si>
  <si>
    <t>6590985753</t>
  </si>
  <si>
    <t>7963288053</t>
  </si>
  <si>
    <t>9750929953</t>
  </si>
  <si>
    <t>6158844179</t>
  </si>
  <si>
    <t>6802373824</t>
  </si>
  <si>
    <t>8640766997</t>
  </si>
  <si>
    <t>7593280440</t>
  </si>
  <si>
    <t>6526723719</t>
  </si>
  <si>
    <t>6112889043</t>
  </si>
  <si>
    <t>7858081385</t>
  </si>
  <si>
    <t>8829236141</t>
  </si>
  <si>
    <t>8957572769</t>
  </si>
  <si>
    <t>7649910946</t>
  </si>
  <si>
    <t>9789619196</t>
  </si>
  <si>
    <t>6415243819</t>
  </si>
  <si>
    <t>7444712976</t>
  </si>
  <si>
    <t>9529008370</t>
  </si>
  <si>
    <t>6743812855</t>
  </si>
  <si>
    <t>8463064097</t>
  </si>
  <si>
    <t>8876914972</t>
  </si>
  <si>
    <t>9172634443</t>
  </si>
  <si>
    <t>7420277403</t>
  </si>
  <si>
    <t>7918714457</t>
  </si>
  <si>
    <t>8053775623</t>
  </si>
  <si>
    <t>8921845810</t>
  </si>
  <si>
    <t>9008130163</t>
  </si>
  <si>
    <t>9585531525</t>
  </si>
  <si>
    <t>8550970716</t>
  </si>
  <si>
    <t>7290641764</t>
  </si>
  <si>
    <t>9460782270</t>
  </si>
  <si>
    <t>9110867299</t>
  </si>
  <si>
    <t>7544661869</t>
  </si>
  <si>
    <t>8364991672</t>
  </si>
  <si>
    <t>6590521614</t>
  </si>
  <si>
    <t>8252218154</t>
  </si>
  <si>
    <t>6355134188</t>
  </si>
  <si>
    <t>6697718498</t>
  </si>
  <si>
    <t>8107125807</t>
  </si>
  <si>
    <t>7545833869</t>
  </si>
  <si>
    <t>6728004476</t>
  </si>
  <si>
    <t>7890743044</t>
  </si>
  <si>
    <t>6858134663</t>
  </si>
  <si>
    <t>7721444792</t>
  </si>
  <si>
    <t>6953487391</t>
  </si>
  <si>
    <t>6419287737</t>
  </si>
  <si>
    <t>6125379850</t>
  </si>
  <si>
    <t>6490623034</t>
  </si>
  <si>
    <t>8090232661</t>
  </si>
  <si>
    <t>6132545712</t>
  </si>
  <si>
    <t>7931585714</t>
  </si>
  <si>
    <t>7242676804</t>
  </si>
  <si>
    <t>6324339920</t>
  </si>
  <si>
    <t>9661127093</t>
  </si>
  <si>
    <t>6222424647</t>
  </si>
  <si>
    <t>6983319304</t>
  </si>
  <si>
    <t>6372322246</t>
  </si>
  <si>
    <t>7269343434</t>
  </si>
  <si>
    <t>7126077199</t>
  </si>
  <si>
    <t>8518728422</t>
  </si>
  <si>
    <t>8221455181</t>
  </si>
  <si>
    <t>9321422584</t>
  </si>
  <si>
    <t>8156249415</t>
  </si>
  <si>
    <t>9145906070</t>
  </si>
  <si>
    <t>9853820334</t>
  </si>
  <si>
    <t>6320780067</t>
  </si>
  <si>
    <t>9590269471</t>
  </si>
  <si>
    <t>6561417687</t>
  </si>
  <si>
    <t>7643810426</t>
  </si>
  <si>
    <t>9358302654</t>
  </si>
  <si>
    <t>8821211202</t>
  </si>
  <si>
    <t>6808457424</t>
  </si>
  <si>
    <t>9026647734</t>
  </si>
  <si>
    <t>8858436754</t>
  </si>
  <si>
    <t>8732401365</t>
  </si>
  <si>
    <t>7938264714</t>
  </si>
  <si>
    <t>6815976168</t>
  </si>
  <si>
    <t>8033970459</t>
  </si>
  <si>
    <t>6368110105</t>
  </si>
  <si>
    <t>6541964762</t>
  </si>
  <si>
    <t>7780016559</t>
  </si>
  <si>
    <t>9820692142</t>
  </si>
  <si>
    <t>9182333695</t>
  </si>
  <si>
    <t>8925621610</t>
  </si>
  <si>
    <t>8798546298</t>
  </si>
  <si>
    <t>6439427140</t>
  </si>
  <si>
    <t>8923823693</t>
  </si>
  <si>
    <t>6549515893</t>
  </si>
  <si>
    <t>9820055862</t>
  </si>
  <si>
    <t>7941553836</t>
  </si>
  <si>
    <t>8691599845</t>
  </si>
  <si>
    <t>6981049082</t>
  </si>
  <si>
    <t>8350559943</t>
  </si>
  <si>
    <t>9571260246</t>
  </si>
  <si>
    <t>7271405590</t>
  </si>
  <si>
    <t>6785418196</t>
  </si>
  <si>
    <t>6485062769</t>
  </si>
  <si>
    <t>6321543768</t>
  </si>
  <si>
    <t>6153896961</t>
  </si>
  <si>
    <t>7525310290</t>
  </si>
  <si>
    <t>7964465977</t>
  </si>
  <si>
    <t>8615607979</t>
  </si>
  <si>
    <t>9267503871</t>
  </si>
  <si>
    <t>9236661365</t>
  </si>
  <si>
    <t>9194038184</t>
  </si>
  <si>
    <t>9633603304</t>
  </si>
  <si>
    <t>9794160110</t>
  </si>
  <si>
    <t>9914158014</t>
  </si>
  <si>
    <t>9207871655</t>
  </si>
  <si>
    <t>6271603383</t>
  </si>
  <si>
    <t>7280142912</t>
  </si>
  <si>
    <t>6778926596</t>
  </si>
  <si>
    <t>7935509747</t>
  </si>
  <si>
    <t>9327598766</t>
  </si>
  <si>
    <t>7571179066</t>
  </si>
  <si>
    <t>6173601852</t>
  </si>
  <si>
    <t>8524061336</t>
  </si>
  <si>
    <t>9483959915</t>
  </si>
  <si>
    <t>8420663750</t>
  </si>
  <si>
    <t>7655546199</t>
  </si>
  <si>
    <t>9757341777</t>
  </si>
  <si>
    <t>6030898225</t>
  </si>
  <si>
    <t>8480992821</t>
  </si>
  <si>
    <t>7869931869</t>
  </si>
  <si>
    <t>6727923480</t>
  </si>
  <si>
    <t>9993090528</t>
  </si>
  <si>
    <t>6499368558</t>
  </si>
  <si>
    <t>9204716713</t>
  </si>
  <si>
    <t>7354705301</t>
  </si>
  <si>
    <t>7629630857</t>
  </si>
  <si>
    <t>9095878831</t>
  </si>
  <si>
    <t>8965860354</t>
  </si>
  <si>
    <t>9820942294</t>
  </si>
  <si>
    <t>9354257922</t>
  </si>
  <si>
    <t>8654728627</t>
  </si>
  <si>
    <t>8566604583</t>
  </si>
  <si>
    <t>7286817379</t>
  </si>
  <si>
    <t>8785101763</t>
  </si>
  <si>
    <t>6537039291</t>
  </si>
  <si>
    <t>9846997817</t>
  </si>
  <si>
    <t>8066865372</t>
  </si>
  <si>
    <t>8147136659</t>
  </si>
  <si>
    <t>8084356796</t>
  </si>
  <si>
    <t>7627979724</t>
  </si>
  <si>
    <t>6867922818</t>
  </si>
  <si>
    <t>9411275966</t>
  </si>
  <si>
    <t>9291162219</t>
  </si>
  <si>
    <t>8613115539</t>
  </si>
  <si>
    <t>6162076186</t>
  </si>
  <si>
    <t>9138716394</t>
  </si>
  <si>
    <t>7855149589</t>
  </si>
  <si>
    <t>6307708574</t>
  </si>
  <si>
    <t>6669977163</t>
  </si>
  <si>
    <t>9891413386</t>
  </si>
  <si>
    <t>9048090198</t>
  </si>
  <si>
    <t>7184888162</t>
  </si>
  <si>
    <t>8328876246</t>
  </si>
  <si>
    <t>7902689772</t>
  </si>
  <si>
    <t>8110742781</t>
  </si>
  <si>
    <t>7692864410</t>
  </si>
  <si>
    <t>6715054503</t>
  </si>
  <si>
    <t>6391663395</t>
  </si>
  <si>
    <t>7240302958</t>
  </si>
  <si>
    <t>7194485961</t>
  </si>
  <si>
    <t>9218368487</t>
  </si>
  <si>
    <t>9134160124</t>
  </si>
  <si>
    <t>6103022527</t>
  </si>
  <si>
    <t>6833290584</t>
  </si>
  <si>
    <t>6284382838</t>
  </si>
  <si>
    <t>7298447203</t>
  </si>
  <si>
    <t>7972972298</t>
  </si>
  <si>
    <t>8882455823</t>
  </si>
  <si>
    <t>6124522637</t>
  </si>
  <si>
    <t>7333122138</t>
  </si>
  <si>
    <t>6442090475</t>
  </si>
  <si>
    <t>8845897967</t>
  </si>
  <si>
    <t>9879454995</t>
  </si>
  <si>
    <t>9870090650</t>
  </si>
  <si>
    <t>6662572988</t>
  </si>
  <si>
    <t>6969549862</t>
  </si>
  <si>
    <t>8220281423</t>
  </si>
  <si>
    <t>9218757065</t>
  </si>
  <si>
    <t>6749960739</t>
  </si>
  <si>
    <t>8481449107</t>
  </si>
  <si>
    <t>9941543618</t>
  </si>
  <si>
    <t>9572079205</t>
  </si>
  <si>
    <t>9449717996</t>
  </si>
  <si>
    <t>9988247780</t>
  </si>
  <si>
    <t>8854460322</t>
  </si>
  <si>
    <t>8296202444</t>
  </si>
  <si>
    <t>7024285839</t>
  </si>
  <si>
    <t>8808185031</t>
  </si>
  <si>
    <t>6518842513</t>
  </si>
  <si>
    <t>9777968929</t>
  </si>
  <si>
    <t>7798671637</t>
  </si>
  <si>
    <t>7866900511</t>
  </si>
  <si>
    <t>6978316519</t>
  </si>
  <si>
    <t>6546370398</t>
  </si>
  <si>
    <t>7199029793</t>
  </si>
  <si>
    <t>8398683232</t>
  </si>
  <si>
    <t>7653043870</t>
  </si>
  <si>
    <t>9046579779</t>
  </si>
  <si>
    <t>9048676388</t>
  </si>
  <si>
    <t>7789011313</t>
  </si>
  <si>
    <t>7306023701</t>
  </si>
  <si>
    <t>6176744138</t>
  </si>
  <si>
    <t>9171811790</t>
  </si>
  <si>
    <t>6236367679</t>
  </si>
  <si>
    <t>7222564030</t>
  </si>
  <si>
    <t>6028427814</t>
  </si>
  <si>
    <t>8808105335</t>
  </si>
  <si>
    <t>9148027496</t>
  </si>
  <si>
    <t>8571665282</t>
  </si>
  <si>
    <t>8634654724</t>
  </si>
  <si>
    <t>9197432267</t>
  </si>
  <si>
    <t>6510767017</t>
  </si>
  <si>
    <t>9520097229</t>
  </si>
  <si>
    <t>9270228642</t>
  </si>
  <si>
    <t>9842941932</t>
  </si>
  <si>
    <t>7000167474</t>
  </si>
  <si>
    <t>9168819811</t>
  </si>
  <si>
    <t>7848581435</t>
  </si>
  <si>
    <t>8414868603</t>
  </si>
  <si>
    <t>7534875624</t>
  </si>
  <si>
    <t>6095504800</t>
  </si>
  <si>
    <t>6204145636</t>
  </si>
  <si>
    <t>7779466167</t>
  </si>
  <si>
    <t>9205907540</t>
  </si>
  <si>
    <t>8778509037</t>
  </si>
  <si>
    <t>8452311986</t>
  </si>
  <si>
    <t>9706126985</t>
  </si>
  <si>
    <t>7652231901</t>
  </si>
  <si>
    <t>9535607532</t>
  </si>
  <si>
    <t>6013210480</t>
  </si>
  <si>
    <t>7690044623</t>
  </si>
  <si>
    <t>9086292314</t>
  </si>
  <si>
    <t>7011403062</t>
  </si>
  <si>
    <t>8604358476</t>
  </si>
  <si>
    <t>7859418733</t>
  </si>
  <si>
    <t>6811405047</t>
  </si>
  <si>
    <t>9220953403</t>
  </si>
  <si>
    <t>9567826010</t>
  </si>
  <si>
    <t>6088098508</t>
  </si>
  <si>
    <t>8418311717</t>
  </si>
  <si>
    <t>6548852796</t>
  </si>
  <si>
    <t>9376604904</t>
  </si>
  <si>
    <t>6737597717</t>
  </si>
  <si>
    <t>9616747761</t>
  </si>
  <si>
    <t>9644779085</t>
  </si>
  <si>
    <t>8995801715</t>
  </si>
  <si>
    <t>8864985663</t>
  </si>
  <si>
    <t>8413691946</t>
  </si>
  <si>
    <t>6674449642</t>
  </si>
  <si>
    <t>9071759501</t>
  </si>
  <si>
    <t>7725077330</t>
  </si>
  <si>
    <t>9812126034</t>
  </si>
  <si>
    <t>6100595644</t>
  </si>
  <si>
    <t>8429221571</t>
  </si>
  <si>
    <t>9816118375</t>
  </si>
  <si>
    <t>7956067164</t>
  </si>
  <si>
    <t>9840787093</t>
  </si>
  <si>
    <t>6639875354</t>
  </si>
  <si>
    <t>8657313676</t>
  </si>
  <si>
    <t>6775275976</t>
  </si>
  <si>
    <t>6611863421</t>
  </si>
  <si>
    <t>8517592572</t>
  </si>
  <si>
    <t>6258449780</t>
  </si>
  <si>
    <t>8728033887</t>
  </si>
  <si>
    <t>8887274233</t>
  </si>
  <si>
    <t>7559069619</t>
  </si>
  <si>
    <t>9130596768</t>
  </si>
  <si>
    <t>8286684757</t>
  </si>
  <si>
    <t>7061516500</t>
  </si>
  <si>
    <t>8689444996</t>
  </si>
  <si>
    <t>6052779040</t>
  </si>
  <si>
    <t>9801999138</t>
  </si>
  <si>
    <t>8973894808</t>
  </si>
  <si>
    <t>9548005130</t>
  </si>
  <si>
    <t>6756246771</t>
  </si>
  <si>
    <t>7365591754</t>
  </si>
  <si>
    <t>7666944841</t>
  </si>
  <si>
    <t>7825459235</t>
  </si>
  <si>
    <t>7642270644</t>
  </si>
  <si>
    <t>6592126205</t>
  </si>
  <si>
    <t>7841651780</t>
  </si>
  <si>
    <t>9373086122</t>
  </si>
  <si>
    <t>9549682349</t>
  </si>
  <si>
    <t>9191773840</t>
  </si>
  <si>
    <t>7412578076</t>
  </si>
  <si>
    <t>9000656375</t>
  </si>
  <si>
    <t>6314372240</t>
  </si>
  <si>
    <t>6431709168</t>
  </si>
  <si>
    <t>7906908289</t>
  </si>
  <si>
    <t>8201171190</t>
  </si>
  <si>
    <t>6289185573</t>
  </si>
  <si>
    <t>8194840568</t>
  </si>
  <si>
    <t>6576672427</t>
  </si>
  <si>
    <t>8704895305</t>
  </si>
  <si>
    <t>8475712915</t>
  </si>
  <si>
    <t>9120930408</t>
  </si>
  <si>
    <t>8753283266</t>
  </si>
  <si>
    <t>8600326244</t>
  </si>
  <si>
    <t>9231800764</t>
  </si>
  <si>
    <t>9023859695</t>
  </si>
  <si>
    <t>8515332140</t>
  </si>
  <si>
    <t>7551387812</t>
  </si>
  <si>
    <t>8722052799</t>
  </si>
  <si>
    <t>8138571816</t>
  </si>
  <si>
    <t>9854779900</t>
  </si>
  <si>
    <t>6478384314</t>
  </si>
  <si>
    <t>7697853760</t>
  </si>
  <si>
    <t>7251961948</t>
  </si>
  <si>
    <t>9121387234</t>
  </si>
  <si>
    <t>6437862628</t>
  </si>
  <si>
    <t>9332249545</t>
  </si>
  <si>
    <t>8768521509</t>
  </si>
  <si>
    <t>8382511856</t>
  </si>
  <si>
    <t>8478503075</t>
  </si>
  <si>
    <t>7639742550</t>
  </si>
  <si>
    <t>7160179042</t>
  </si>
  <si>
    <t>7498514976</t>
  </si>
  <si>
    <t>8437654971</t>
  </si>
  <si>
    <t>8725915610</t>
  </si>
  <si>
    <t>9173908479</t>
  </si>
  <si>
    <t>7284959682</t>
  </si>
  <si>
    <t>6038069463</t>
  </si>
  <si>
    <t>6600755998</t>
  </si>
  <si>
    <t>8155466185</t>
  </si>
  <si>
    <t>6802558618</t>
  </si>
  <si>
    <t>6857462274</t>
  </si>
  <si>
    <t>6175617484</t>
  </si>
  <si>
    <t>8792795361</t>
  </si>
  <si>
    <t>7796209273</t>
  </si>
  <si>
    <t>9181347543</t>
  </si>
  <si>
    <t>9041930795</t>
  </si>
  <si>
    <t>7753819309</t>
  </si>
  <si>
    <t>7915795547</t>
  </si>
  <si>
    <t>7053357198</t>
  </si>
  <si>
    <t>9161660743</t>
  </si>
  <si>
    <t>6005198690</t>
  </si>
  <si>
    <t>7840944980</t>
  </si>
  <si>
    <t>7918542093</t>
  </si>
  <si>
    <t>8135038089</t>
  </si>
  <si>
    <t>9587381455</t>
  </si>
  <si>
    <t>6053591309</t>
  </si>
  <si>
    <t>7702485026</t>
  </si>
  <si>
    <t>7345139329</t>
  </si>
  <si>
    <t>6866406208</t>
  </si>
  <si>
    <t>9850486204</t>
  </si>
  <si>
    <t>9373060563</t>
  </si>
  <si>
    <t>6728931686</t>
  </si>
  <si>
    <t>7575103101</t>
  </si>
  <si>
    <t>7498677136</t>
  </si>
  <si>
    <t>6624977019</t>
  </si>
  <si>
    <t>8253904127</t>
  </si>
  <si>
    <t>8647900506</t>
  </si>
  <si>
    <t>9202789486</t>
  </si>
  <si>
    <t>7829008359</t>
  </si>
  <si>
    <t>9220983561</t>
  </si>
  <si>
    <t>8179957090</t>
  </si>
  <si>
    <t>9441693196</t>
  </si>
  <si>
    <t>6049555855</t>
  </si>
  <si>
    <t>8694825728</t>
  </si>
  <si>
    <t>7611705235</t>
  </si>
  <si>
    <t>8197926822</t>
  </si>
  <si>
    <t>8950889308</t>
  </si>
  <si>
    <t>7086900131</t>
  </si>
  <si>
    <t>6918145589</t>
  </si>
  <si>
    <t>7809200195</t>
  </si>
  <si>
    <t>9237083706</t>
  </si>
  <si>
    <t>9110019797</t>
  </si>
  <si>
    <t>8870048566</t>
  </si>
  <si>
    <t>8879771081</t>
  </si>
  <si>
    <t>8947490028</t>
  </si>
  <si>
    <t>7433400257</t>
  </si>
  <si>
    <t>8470596220</t>
  </si>
  <si>
    <t>9898895884</t>
  </si>
  <si>
    <t>8504648241</t>
  </si>
  <si>
    <t>7970319532</t>
  </si>
  <si>
    <t>9954149831</t>
  </si>
  <si>
    <t>6035798032</t>
  </si>
  <si>
    <t>6214327651</t>
  </si>
  <si>
    <t>9835550276</t>
  </si>
  <si>
    <t>7897951774</t>
  </si>
  <si>
    <t>9244139847</t>
  </si>
  <si>
    <t>8217337132</t>
  </si>
  <si>
    <t>9576532881</t>
  </si>
  <si>
    <t>7243174124</t>
  </si>
  <si>
    <t>9900295590</t>
  </si>
  <si>
    <t>7617152818</t>
  </si>
  <si>
    <t>9314612305</t>
  </si>
  <si>
    <t>7084457531</t>
  </si>
  <si>
    <t>9575143282</t>
  </si>
  <si>
    <t>6962163813</t>
  </si>
  <si>
    <t>6598240097</t>
  </si>
  <si>
    <t>7853345235</t>
  </si>
  <si>
    <t>7473713393</t>
  </si>
  <si>
    <t>7708618083</t>
  </si>
  <si>
    <t>6874261776</t>
  </si>
  <si>
    <t>7652116078</t>
  </si>
  <si>
    <t>8376380350</t>
  </si>
  <si>
    <t>8643755327</t>
  </si>
  <si>
    <t>6341651326</t>
  </si>
  <si>
    <t>8376868089</t>
  </si>
  <si>
    <t>9761760595</t>
  </si>
  <si>
    <t>7627104076</t>
  </si>
  <si>
    <t>9431704416</t>
  </si>
  <si>
    <t>7117889577</t>
  </si>
  <si>
    <t>6568558136</t>
  </si>
  <si>
    <t>9254125195</t>
  </si>
  <si>
    <t>7386415773</t>
  </si>
  <si>
    <t>8862310586</t>
  </si>
  <si>
    <t>8118516452</t>
  </si>
  <si>
    <t>9613918807</t>
  </si>
  <si>
    <t>8395462859</t>
  </si>
  <si>
    <t>8065703415</t>
  </si>
  <si>
    <t>7249535867</t>
  </si>
  <si>
    <t>8458893230</t>
  </si>
  <si>
    <t>7698772472</t>
  </si>
  <si>
    <t>7170199235</t>
  </si>
  <si>
    <t>7826016991</t>
  </si>
  <si>
    <t>6962334050</t>
  </si>
  <si>
    <t>9295994304</t>
  </si>
  <si>
    <t>7828376268</t>
  </si>
  <si>
    <t>8244034945</t>
  </si>
  <si>
    <t>6024062257</t>
  </si>
  <si>
    <t>9294191986</t>
  </si>
  <si>
    <t>6011470941</t>
  </si>
  <si>
    <t>7339006857</t>
  </si>
  <si>
    <t>8649883988</t>
  </si>
  <si>
    <t>8457498335</t>
  </si>
  <si>
    <t>6418653917</t>
  </si>
  <si>
    <t>7904383663</t>
  </si>
  <si>
    <t>8538963599</t>
  </si>
  <si>
    <t>6760690592</t>
  </si>
  <si>
    <t>9321766358</t>
  </si>
  <si>
    <t>7445994529</t>
  </si>
  <si>
    <t>9324615846</t>
  </si>
  <si>
    <t>9792261745</t>
  </si>
  <si>
    <t>7664617282</t>
  </si>
  <si>
    <t>8573416362</t>
  </si>
  <si>
    <t>9462726923</t>
  </si>
  <si>
    <t>7601272518</t>
  </si>
  <si>
    <t>6215064076</t>
  </si>
  <si>
    <t>6360978507</t>
  </si>
  <si>
    <t>9207339985</t>
  </si>
  <si>
    <t>7748836777</t>
  </si>
  <si>
    <t>9993772803</t>
  </si>
  <si>
    <t>7939174219</t>
  </si>
  <si>
    <t>9714688406</t>
  </si>
  <si>
    <t>6014333944</t>
  </si>
  <si>
    <t>8686481113</t>
  </si>
  <si>
    <t>7052468721</t>
  </si>
  <si>
    <t>8779227541</t>
  </si>
  <si>
    <t>6902308147</t>
  </si>
  <si>
    <t>9780303930</t>
  </si>
  <si>
    <t>8509269249</t>
  </si>
  <si>
    <t>8872237114</t>
  </si>
  <si>
    <t>8179337292</t>
  </si>
  <si>
    <t>9891845800</t>
  </si>
  <si>
    <t>8445250621</t>
  </si>
  <si>
    <t>7182354462</t>
  </si>
  <si>
    <t>9276427174</t>
  </si>
  <si>
    <t>6982360359</t>
  </si>
  <si>
    <t>6895969004</t>
  </si>
  <si>
    <t>8605777458</t>
  </si>
  <si>
    <t>6377979291</t>
  </si>
  <si>
    <t>9211133477</t>
  </si>
  <si>
    <t>6679566553</t>
  </si>
  <si>
    <t>9557189157</t>
  </si>
  <si>
    <t>8319609840</t>
  </si>
  <si>
    <t>7714457336</t>
  </si>
  <si>
    <t>6481003490</t>
  </si>
  <si>
    <t>6761748451</t>
  </si>
  <si>
    <t>7733681996</t>
  </si>
  <si>
    <t>8043070295</t>
  </si>
  <si>
    <t>6557519425</t>
  </si>
  <si>
    <t>9162858252</t>
  </si>
  <si>
    <t>9199580687</t>
  </si>
  <si>
    <t>9750823893</t>
  </si>
  <si>
    <t>6681825187</t>
  </si>
  <si>
    <t>8869554274</t>
  </si>
  <si>
    <t>8887580924</t>
  </si>
  <si>
    <t>6484633691</t>
  </si>
  <si>
    <t>8864650760</t>
  </si>
  <si>
    <t>9281486766</t>
  </si>
  <si>
    <t>9131277562</t>
  </si>
  <si>
    <t>8647429552</t>
  </si>
  <si>
    <t>7333705812</t>
  </si>
  <si>
    <t>6965615414</t>
  </si>
  <si>
    <t>6799113190</t>
  </si>
  <si>
    <t>7346406906</t>
  </si>
  <si>
    <t>9726215486</t>
  </si>
  <si>
    <t>8926254558</t>
  </si>
  <si>
    <t>6382706193</t>
  </si>
  <si>
    <t>7940154789</t>
  </si>
  <si>
    <t>8298726599</t>
  </si>
  <si>
    <t>8137394980</t>
  </si>
  <si>
    <t>9916439040</t>
  </si>
  <si>
    <t>7669920476</t>
  </si>
  <si>
    <t>7592676628</t>
  </si>
  <si>
    <t>9550100615</t>
  </si>
  <si>
    <t>6179526833</t>
  </si>
  <si>
    <t>9534231842</t>
  </si>
  <si>
    <t>9293338744</t>
  </si>
  <si>
    <t>9742365255</t>
  </si>
  <si>
    <t>6014692864</t>
  </si>
  <si>
    <t>9948906820</t>
  </si>
  <si>
    <t>9795126696</t>
  </si>
  <si>
    <t>6466648987</t>
  </si>
  <si>
    <t>8012534777</t>
  </si>
  <si>
    <t>9905180156</t>
  </si>
  <si>
    <t>9245593049</t>
  </si>
  <si>
    <t>6476620308</t>
  </si>
  <si>
    <t>7859504688</t>
  </si>
  <si>
    <t>9449485925</t>
  </si>
  <si>
    <t>7603690509</t>
  </si>
  <si>
    <t>9084879148</t>
  </si>
  <si>
    <t>6027115821</t>
  </si>
  <si>
    <t>9158704317</t>
  </si>
  <si>
    <t>7127159631</t>
  </si>
  <si>
    <t>7802156064</t>
  </si>
  <si>
    <t>6815812107</t>
  </si>
  <si>
    <t>8707800957</t>
  </si>
  <si>
    <t>8383688590</t>
  </si>
  <si>
    <t>9867319695</t>
  </si>
  <si>
    <t>9967300654</t>
  </si>
  <si>
    <t>6674217166</t>
  </si>
  <si>
    <t>7698821492</t>
  </si>
  <si>
    <t>6348574061</t>
  </si>
  <si>
    <t>6182084427</t>
  </si>
  <si>
    <t>7500582250</t>
  </si>
  <si>
    <t>7913594504</t>
  </si>
  <si>
    <t>9695209531</t>
  </si>
  <si>
    <t>9995004351</t>
  </si>
  <si>
    <t>6749820930</t>
  </si>
  <si>
    <t>6056990204</t>
  </si>
  <si>
    <t>6379743832</t>
  </si>
  <si>
    <t>7854186059</t>
  </si>
  <si>
    <t>9782676575</t>
  </si>
  <si>
    <t>6668731479</t>
  </si>
  <si>
    <t>7943899441</t>
  </si>
  <si>
    <t>9009189377</t>
  </si>
  <si>
    <t>7036713346</t>
  </si>
  <si>
    <t>8515395117</t>
  </si>
  <si>
    <t>9717575895</t>
  </si>
  <si>
    <t>7873856101</t>
  </si>
  <si>
    <t>8403749684</t>
  </si>
  <si>
    <t>8056148393</t>
  </si>
  <si>
    <t>9231408612</t>
  </si>
  <si>
    <t>6284902252</t>
  </si>
  <si>
    <t>8220487710</t>
  </si>
  <si>
    <t>6815897981</t>
  </si>
  <si>
    <t>7466299416</t>
  </si>
  <si>
    <t>7877640437</t>
  </si>
  <si>
    <t>8681605883</t>
  </si>
  <si>
    <t>9180234764</t>
  </si>
  <si>
    <t>7900641393</t>
  </si>
  <si>
    <t>6889620495</t>
  </si>
  <si>
    <t>7094897678</t>
  </si>
  <si>
    <t>6608313542</t>
  </si>
  <si>
    <t>7155535729</t>
  </si>
  <si>
    <t>9583204985</t>
  </si>
  <si>
    <t>8480222831</t>
  </si>
  <si>
    <t>7870619476</t>
  </si>
  <si>
    <t>7268811016</t>
  </si>
  <si>
    <t>6939282715</t>
  </si>
  <si>
    <t>9542115247</t>
  </si>
  <si>
    <t>8440343862</t>
  </si>
  <si>
    <t>8262198598</t>
  </si>
  <si>
    <t>8995231709</t>
  </si>
  <si>
    <t>9775730832</t>
  </si>
  <si>
    <t>9850787412</t>
  </si>
  <si>
    <t>8548505429</t>
  </si>
  <si>
    <t>8806715676</t>
  </si>
  <si>
    <t>7869748884</t>
  </si>
  <si>
    <t>6570815124</t>
  </si>
  <si>
    <t>9436869858</t>
  </si>
  <si>
    <t>7749496067</t>
  </si>
  <si>
    <t>7705016899</t>
  </si>
  <si>
    <t>8817938939</t>
  </si>
  <si>
    <t>6668162124</t>
  </si>
  <si>
    <t>9912371306</t>
  </si>
  <si>
    <t>9584198163</t>
  </si>
  <si>
    <t>9620753598</t>
  </si>
  <si>
    <t>7205460240</t>
  </si>
  <si>
    <t>6911866508</t>
  </si>
  <si>
    <t>6182642830</t>
  </si>
  <si>
    <t>8926638837</t>
  </si>
  <si>
    <t>8137507466</t>
  </si>
  <si>
    <t>9080507337</t>
  </si>
  <si>
    <t>9736411414</t>
  </si>
  <si>
    <t>7951757946</t>
  </si>
  <si>
    <t>9097713676</t>
  </si>
  <si>
    <t>7802710138</t>
  </si>
  <si>
    <t>8024578142</t>
  </si>
  <si>
    <t>6157263941</t>
  </si>
  <si>
    <t>9417601187</t>
  </si>
  <si>
    <t>9553129661</t>
  </si>
  <si>
    <t>6752030487</t>
  </si>
  <si>
    <t>7824872857</t>
  </si>
  <si>
    <t>8058670936</t>
  </si>
  <si>
    <t>7837046435</t>
  </si>
  <si>
    <t>7385112390</t>
  </si>
  <si>
    <t>8109426712</t>
  </si>
  <si>
    <t>6644067327</t>
  </si>
  <si>
    <t>8586010622</t>
  </si>
  <si>
    <t>9781521071</t>
  </si>
  <si>
    <t>7581649692</t>
  </si>
  <si>
    <t>6823225194</t>
  </si>
  <si>
    <t>6161237289</t>
  </si>
  <si>
    <t>6207577199</t>
  </si>
  <si>
    <t>9914909509</t>
  </si>
  <si>
    <t>7580139288</t>
  </si>
  <si>
    <t>8585418191</t>
  </si>
  <si>
    <t>7869905256</t>
  </si>
  <si>
    <t>9854705767</t>
  </si>
  <si>
    <t>7471495650</t>
  </si>
  <si>
    <t>7227348810</t>
  </si>
  <si>
    <t>7418858799</t>
  </si>
  <si>
    <t>9280460011</t>
  </si>
  <si>
    <t>8619960184</t>
  </si>
  <si>
    <t>6421992453</t>
  </si>
  <si>
    <t>8867819817</t>
  </si>
  <si>
    <t>7946208161</t>
  </si>
  <si>
    <t>8883612800</t>
  </si>
  <si>
    <t>6569794696</t>
  </si>
  <si>
    <t>8008875230</t>
  </si>
  <si>
    <t>7182798712</t>
  </si>
  <si>
    <t>8698380322</t>
  </si>
  <si>
    <t>8116671905</t>
  </si>
  <si>
    <t>8702285745</t>
  </si>
  <si>
    <t>9242541468</t>
  </si>
  <si>
    <t>7280489820</t>
  </si>
  <si>
    <t>8051282554</t>
  </si>
  <si>
    <t>9220213945</t>
  </si>
  <si>
    <t>7200860337</t>
  </si>
  <si>
    <t>8345834188</t>
  </si>
  <si>
    <t>9695605447</t>
  </si>
  <si>
    <t>9540464277</t>
  </si>
  <si>
    <t>6930272163</t>
  </si>
  <si>
    <t>8272948732</t>
  </si>
  <si>
    <t>9710999563</t>
  </si>
  <si>
    <t>6553607724</t>
  </si>
  <si>
    <t>6023921702</t>
  </si>
  <si>
    <t>8762289293</t>
  </si>
  <si>
    <t>8692566380</t>
  </si>
  <si>
    <t>9864833361</t>
  </si>
  <si>
    <t>6519389398</t>
  </si>
  <si>
    <t>7014780786</t>
  </si>
  <si>
    <t>7428609934</t>
  </si>
  <si>
    <t>6920141741</t>
  </si>
  <si>
    <t>8162347268</t>
  </si>
  <si>
    <t>7976607407</t>
  </si>
  <si>
    <t>8476259842</t>
  </si>
  <si>
    <t>6484083992</t>
  </si>
  <si>
    <t>7955684376</t>
  </si>
  <si>
    <t>7503132592</t>
  </si>
  <si>
    <t>7318319418</t>
  </si>
  <si>
    <t>7830510230</t>
  </si>
  <si>
    <t>9926487238</t>
  </si>
  <si>
    <t>9424201552</t>
  </si>
  <si>
    <t>8545830617</t>
  </si>
  <si>
    <t>6751536075</t>
  </si>
  <si>
    <t>9532977576</t>
  </si>
  <si>
    <t>6217228954</t>
  </si>
  <si>
    <t>8622328364</t>
  </si>
  <si>
    <t>7764747116</t>
  </si>
  <si>
    <t>9642654234</t>
  </si>
  <si>
    <t>9854504825</t>
  </si>
  <si>
    <t>6741204157</t>
  </si>
  <si>
    <t>9881841347</t>
  </si>
  <si>
    <t>8093825718</t>
  </si>
  <si>
    <t>8197737436</t>
  </si>
  <si>
    <t>6590383561</t>
  </si>
  <si>
    <t>8040583558</t>
  </si>
  <si>
    <t>8993654706</t>
  </si>
  <si>
    <t>6341962968</t>
  </si>
  <si>
    <t>7341534346</t>
  </si>
  <si>
    <t>6337611596</t>
  </si>
  <si>
    <t>7282964166</t>
  </si>
  <si>
    <t>9833102044</t>
  </si>
  <si>
    <t>8592658986</t>
  </si>
  <si>
    <t>6445200444</t>
  </si>
  <si>
    <t>9997434313</t>
  </si>
  <si>
    <t>6206560814</t>
  </si>
  <si>
    <t>9177277293</t>
  </si>
  <si>
    <t>9520360280</t>
  </si>
  <si>
    <t>9838817011</t>
  </si>
  <si>
    <t>7124798551</t>
  </si>
  <si>
    <t>9158266158</t>
  </si>
  <si>
    <t>6751746182</t>
  </si>
  <si>
    <t>8392493682</t>
  </si>
  <si>
    <t>6813255635</t>
  </si>
  <si>
    <t>6852790402</t>
  </si>
  <si>
    <t>9725900169</t>
  </si>
  <si>
    <t>8294783128</t>
  </si>
  <si>
    <t>7841485787</t>
  </si>
  <si>
    <t>6312843951</t>
  </si>
  <si>
    <t>7143625802</t>
  </si>
  <si>
    <t>9627375104</t>
  </si>
  <si>
    <t>6021719094</t>
  </si>
  <si>
    <t>8466861478</t>
  </si>
  <si>
    <t>7348233606</t>
  </si>
  <si>
    <t>8028158261</t>
  </si>
  <si>
    <t>6295153328</t>
  </si>
  <si>
    <t>9998395259</t>
  </si>
  <si>
    <t>7564321912</t>
  </si>
  <si>
    <t>7666018825</t>
  </si>
  <si>
    <t>6782718632</t>
  </si>
  <si>
    <t>9024449293</t>
  </si>
  <si>
    <t>6541408557</t>
  </si>
  <si>
    <t>7551969197</t>
  </si>
  <si>
    <t>9078015990</t>
  </si>
  <si>
    <t>7095662785</t>
  </si>
  <si>
    <t>6024131700</t>
  </si>
  <si>
    <t>9696694490</t>
  </si>
  <si>
    <t>9896956552</t>
  </si>
  <si>
    <t>6457053259</t>
  </si>
  <si>
    <t>8351446882</t>
  </si>
  <si>
    <t>6580981429</t>
  </si>
  <si>
    <t>6217787786</t>
  </si>
  <si>
    <t>8929949067</t>
  </si>
  <si>
    <t>9217249117</t>
  </si>
  <si>
    <t>9613934097</t>
  </si>
  <si>
    <t>8437621070</t>
  </si>
  <si>
    <t>8892686817</t>
  </si>
  <si>
    <t>9093086920</t>
  </si>
  <si>
    <t>8899702131</t>
  </si>
  <si>
    <t>6339640247</t>
  </si>
  <si>
    <t>7946480595</t>
  </si>
  <si>
    <t>8433404978</t>
  </si>
  <si>
    <t>9818999645</t>
  </si>
  <si>
    <t>7746924840</t>
  </si>
  <si>
    <t>7327955675</t>
  </si>
  <si>
    <t>9045936279</t>
  </si>
  <si>
    <t>6816490926</t>
  </si>
  <si>
    <t>8607621935</t>
  </si>
  <si>
    <t>8294081024</t>
  </si>
  <si>
    <t>9153590360</t>
  </si>
  <si>
    <t>9679807099</t>
  </si>
  <si>
    <t>6193414948</t>
  </si>
  <si>
    <t>8349870017</t>
  </si>
  <si>
    <t>9890969518</t>
  </si>
  <si>
    <t>8278127457</t>
  </si>
  <si>
    <t>8517252468</t>
  </si>
  <si>
    <t>8458421494</t>
  </si>
  <si>
    <t>6800888884</t>
  </si>
  <si>
    <t>8896616779</t>
  </si>
  <si>
    <t>8628462932</t>
  </si>
  <si>
    <t>9105046755</t>
  </si>
  <si>
    <t>9862196861</t>
  </si>
  <si>
    <t>6607459296</t>
  </si>
  <si>
    <t>7121379272</t>
  </si>
  <si>
    <t>7965030403</t>
  </si>
  <si>
    <t>9235240983</t>
  </si>
  <si>
    <t>8617790932</t>
  </si>
  <si>
    <t>7089370734</t>
  </si>
  <si>
    <t>9880552427</t>
  </si>
  <si>
    <t>9784209979</t>
  </si>
  <si>
    <t>9387096222</t>
  </si>
  <si>
    <t>6428335739</t>
  </si>
  <si>
    <t>8524396876</t>
  </si>
  <si>
    <t>6485274934</t>
  </si>
  <si>
    <t>7163773460</t>
  </si>
  <si>
    <t>7001463806</t>
  </si>
  <si>
    <t>6306385241</t>
  </si>
  <si>
    <t>7439778258</t>
  </si>
  <si>
    <t>9559822204</t>
  </si>
  <si>
    <t>9221554489</t>
  </si>
  <si>
    <t>7272144820</t>
  </si>
  <si>
    <t>8023184879</t>
  </si>
  <si>
    <t>6844856456</t>
  </si>
  <si>
    <t>7937467745</t>
  </si>
  <si>
    <t>6449918678</t>
  </si>
  <si>
    <t>9041897995</t>
  </si>
  <si>
    <t>7978452249</t>
  </si>
  <si>
    <t>9736095875</t>
  </si>
  <si>
    <t>7151554074</t>
  </si>
  <si>
    <t>7184550307</t>
  </si>
  <si>
    <t>6042418489</t>
  </si>
  <si>
    <t>6002339749</t>
  </si>
  <si>
    <t>6197243216</t>
  </si>
  <si>
    <t>9269200321</t>
  </si>
  <si>
    <t>8857292083</t>
  </si>
  <si>
    <t>7013233637</t>
  </si>
  <si>
    <t>7234673635</t>
  </si>
  <si>
    <t>7488227869</t>
  </si>
  <si>
    <t>8272437178</t>
  </si>
  <si>
    <t>7116508838</t>
  </si>
  <si>
    <t>9411938731</t>
  </si>
  <si>
    <t>8198525309</t>
  </si>
  <si>
    <t>8701985315</t>
  </si>
  <si>
    <t>6731008521</t>
  </si>
  <si>
    <t>6616152681</t>
  </si>
  <si>
    <t>9482725370</t>
  </si>
  <si>
    <t>9936060907</t>
  </si>
  <si>
    <t>8312672571</t>
  </si>
  <si>
    <t>9107438671</t>
  </si>
  <si>
    <t>6600697988</t>
  </si>
  <si>
    <t>8794569958</t>
  </si>
  <si>
    <t>8553363829</t>
  </si>
  <si>
    <t>7603332652</t>
  </si>
  <si>
    <t>7361455346</t>
  </si>
  <si>
    <t>9215283831</t>
  </si>
  <si>
    <t>6921051694</t>
  </si>
  <si>
    <t>6291284994</t>
  </si>
  <si>
    <t>9608582954</t>
  </si>
  <si>
    <t>7602857356</t>
  </si>
  <si>
    <t>8039641939</t>
  </si>
  <si>
    <t>8043528606</t>
  </si>
  <si>
    <t>8029861654</t>
  </si>
  <si>
    <t>9543573768</t>
  </si>
  <si>
    <t>8650098209</t>
  </si>
  <si>
    <t>7641815384</t>
  </si>
  <si>
    <t>7991185344</t>
  </si>
  <si>
    <t>8611037100</t>
  </si>
  <si>
    <t>6855994949</t>
  </si>
  <si>
    <t>8216881607</t>
  </si>
  <si>
    <t>6192111423</t>
  </si>
  <si>
    <t>9992468962</t>
  </si>
  <si>
    <t>7765728981</t>
  </si>
  <si>
    <t>8802974096</t>
  </si>
  <si>
    <t>7951778308</t>
  </si>
  <si>
    <t>8583916930</t>
  </si>
  <si>
    <t>6537272283</t>
  </si>
  <si>
    <t>8671638169</t>
  </si>
  <si>
    <t>7693252587</t>
  </si>
  <si>
    <t>8483268925</t>
  </si>
  <si>
    <t>6373149551</t>
  </si>
  <si>
    <t>7069780300</t>
  </si>
  <si>
    <t>6691480553</t>
  </si>
  <si>
    <t>6251058730</t>
  </si>
  <si>
    <t>7782157530</t>
  </si>
  <si>
    <t>7879260839</t>
  </si>
  <si>
    <t>8018555825</t>
  </si>
  <si>
    <t>7999402136</t>
  </si>
  <si>
    <t>7670456836</t>
  </si>
  <si>
    <t>9293568859</t>
  </si>
  <si>
    <t>9685733297</t>
  </si>
  <si>
    <t>7806511001</t>
  </si>
  <si>
    <t>8137822303</t>
  </si>
  <si>
    <t>7538040889</t>
  </si>
  <si>
    <t>9816796893</t>
  </si>
  <si>
    <t>7840869282</t>
  </si>
  <si>
    <t>9847950702</t>
  </si>
  <si>
    <t>7105405934</t>
  </si>
  <si>
    <t>9629583299</t>
  </si>
  <si>
    <t>7816489363</t>
  </si>
  <si>
    <t>9824597252</t>
  </si>
  <si>
    <t>7774976078</t>
  </si>
  <si>
    <t>9129002123</t>
  </si>
  <si>
    <t>9566734877</t>
  </si>
  <si>
    <t>7798284988</t>
  </si>
  <si>
    <t>8328790967</t>
  </si>
  <si>
    <t>6970818623</t>
  </si>
  <si>
    <t>9571923675</t>
  </si>
  <si>
    <t>9893020391</t>
  </si>
  <si>
    <t>7367955354</t>
  </si>
  <si>
    <t>8968179935</t>
  </si>
  <si>
    <t>6401254394</t>
  </si>
  <si>
    <t>8532174313</t>
  </si>
  <si>
    <t>7737446501</t>
  </si>
  <si>
    <t>9132474699</t>
  </si>
  <si>
    <t>9571159121</t>
  </si>
  <si>
    <t>7592296999</t>
  </si>
  <si>
    <t>8035821461</t>
  </si>
  <si>
    <t>6492487564</t>
  </si>
  <si>
    <t>7812432574</t>
  </si>
  <si>
    <t>6176851161</t>
  </si>
  <si>
    <t>7587948729</t>
  </si>
  <si>
    <t>6748961037</t>
  </si>
  <si>
    <t>6911729930</t>
  </si>
  <si>
    <t>9206385545</t>
  </si>
  <si>
    <t>9863002149</t>
  </si>
  <si>
    <t>9913679679</t>
  </si>
  <si>
    <t>6103381546</t>
  </si>
  <si>
    <t>6802381590</t>
  </si>
  <si>
    <t>9167700424</t>
  </si>
  <si>
    <t>7212370412</t>
  </si>
  <si>
    <t>9362143342</t>
  </si>
  <si>
    <t>6006325213</t>
  </si>
  <si>
    <t>7780775436</t>
  </si>
  <si>
    <t>8544065097</t>
  </si>
  <si>
    <t>6937771876</t>
  </si>
  <si>
    <t>6386653460</t>
  </si>
  <si>
    <t>8999610322</t>
  </si>
  <si>
    <t>6653995330</t>
  </si>
  <si>
    <t>6712043568</t>
  </si>
  <si>
    <t>7936771743</t>
  </si>
  <si>
    <t>7243791902</t>
  </si>
  <si>
    <t>8018966707</t>
  </si>
  <si>
    <t>7838706194</t>
  </si>
  <si>
    <t>7431106825</t>
  </si>
  <si>
    <t>6222607297</t>
  </si>
  <si>
    <t>7281059828</t>
  </si>
  <si>
    <t>6327346662</t>
  </si>
  <si>
    <t>8339078010</t>
  </si>
  <si>
    <t>9078737740</t>
  </si>
  <si>
    <t>8382345036</t>
  </si>
  <si>
    <t>6567584864</t>
  </si>
  <si>
    <t>9603888501</t>
  </si>
  <si>
    <t>7268169042</t>
  </si>
  <si>
    <t>8457988055</t>
  </si>
  <si>
    <t>6928064383</t>
  </si>
  <si>
    <t>9691872755</t>
  </si>
  <si>
    <t>9682797529</t>
  </si>
  <si>
    <t>9975975210</t>
  </si>
  <si>
    <t>8118808094</t>
  </si>
  <si>
    <t>9435016017</t>
  </si>
  <si>
    <t>6322351541</t>
  </si>
  <si>
    <t>9193713336</t>
  </si>
  <si>
    <t>8328133765</t>
  </si>
  <si>
    <t>9730510583</t>
  </si>
  <si>
    <t>8470601122</t>
  </si>
  <si>
    <t>9619545589</t>
  </si>
  <si>
    <t>8116401538</t>
  </si>
  <si>
    <t>8162186852</t>
  </si>
  <si>
    <t>8444586507</t>
  </si>
  <si>
    <t>9002108345</t>
  </si>
  <si>
    <t>9201045829</t>
  </si>
  <si>
    <t>9507358046</t>
  </si>
  <si>
    <t>8242645296</t>
  </si>
  <si>
    <t>9328790191</t>
  </si>
  <si>
    <t>8939406119</t>
  </si>
  <si>
    <t>9675788083</t>
  </si>
  <si>
    <t>7828799704</t>
  </si>
  <si>
    <t>8626215824</t>
  </si>
  <si>
    <t>7671775641</t>
  </si>
  <si>
    <t>8825491870</t>
  </si>
  <si>
    <t>9195892802</t>
  </si>
  <si>
    <t>9461661609</t>
  </si>
  <si>
    <t>6826651494</t>
  </si>
  <si>
    <t>9985089934</t>
  </si>
  <si>
    <t>8882347459</t>
  </si>
  <si>
    <t>6278322308</t>
  </si>
  <si>
    <t>6648272397</t>
  </si>
  <si>
    <t>7666550260</t>
  </si>
  <si>
    <t>8108097922</t>
  </si>
  <si>
    <t>7535349454</t>
  </si>
  <si>
    <t>8783897217</t>
  </si>
  <si>
    <t>7253797716</t>
  </si>
  <si>
    <t>7945646035</t>
  </si>
  <si>
    <t>7614543760</t>
  </si>
  <si>
    <t>7217345958</t>
  </si>
  <si>
    <t>8867519138</t>
  </si>
  <si>
    <t>7824297552</t>
  </si>
  <si>
    <t>7193506322</t>
  </si>
  <si>
    <t>8730159130</t>
  </si>
  <si>
    <t>9228131382</t>
  </si>
  <si>
    <t>7474355194</t>
  </si>
  <si>
    <t>7255894433</t>
  </si>
  <si>
    <t>8206894988</t>
  </si>
  <si>
    <t>8086861207</t>
  </si>
  <si>
    <t>7130770182</t>
  </si>
  <si>
    <t>6442797360</t>
  </si>
  <si>
    <t>6202686121</t>
  </si>
  <si>
    <t>9421401339</t>
  </si>
  <si>
    <t>7149430711</t>
  </si>
  <si>
    <t>7593116382</t>
  </si>
  <si>
    <t>9967707714</t>
  </si>
  <si>
    <t>9708323249</t>
  </si>
  <si>
    <t>8744121107</t>
  </si>
  <si>
    <t>6253105537</t>
  </si>
  <si>
    <t>7704503228</t>
  </si>
  <si>
    <t>6779631353</t>
  </si>
  <si>
    <t>7723794158</t>
  </si>
  <si>
    <t>9128327051</t>
  </si>
  <si>
    <t>8274772924</t>
  </si>
  <si>
    <t>7827367326</t>
  </si>
  <si>
    <t>7303329770</t>
  </si>
  <si>
    <t>6805402115</t>
  </si>
  <si>
    <t>7423765549</t>
  </si>
  <si>
    <t>8507184936</t>
  </si>
  <si>
    <t>7272356989</t>
  </si>
  <si>
    <t>8187186410</t>
  </si>
  <si>
    <t>8153935521</t>
  </si>
  <si>
    <t>6005535477</t>
  </si>
  <si>
    <t>9399662721</t>
  </si>
  <si>
    <t>7429864793</t>
  </si>
  <si>
    <t>7995695841</t>
  </si>
  <si>
    <t>9262287434</t>
  </si>
  <si>
    <t>9247622451</t>
  </si>
  <si>
    <t>9645909773</t>
  </si>
  <si>
    <t>7059141130</t>
  </si>
  <si>
    <t>7250336515</t>
  </si>
  <si>
    <t>6113570978</t>
  </si>
  <si>
    <t>6193950781</t>
  </si>
  <si>
    <t>6427134562</t>
  </si>
  <si>
    <t>7653866299</t>
  </si>
  <si>
    <t>9055862403</t>
  </si>
  <si>
    <t>6297415636</t>
  </si>
  <si>
    <t>7578977199</t>
  </si>
  <si>
    <t>7479958174</t>
  </si>
  <si>
    <t>8866027123</t>
  </si>
  <si>
    <t>8635370707</t>
  </si>
  <si>
    <t>7645305367</t>
  </si>
  <si>
    <t>6562599534</t>
  </si>
  <si>
    <t>9710933064</t>
  </si>
  <si>
    <t>9082788937</t>
  </si>
  <si>
    <t>7665151304</t>
  </si>
  <si>
    <t>9765432532</t>
  </si>
  <si>
    <t>7481680466</t>
  </si>
  <si>
    <t>8243865647</t>
  </si>
  <si>
    <t>6391746026</t>
  </si>
  <si>
    <t>7530072855</t>
  </si>
  <si>
    <t>7566572285</t>
  </si>
  <si>
    <t>9499484603</t>
  </si>
  <si>
    <t>7024578053</t>
  </si>
  <si>
    <t>8977675264</t>
  </si>
  <si>
    <t>9645423447</t>
  </si>
  <si>
    <t>9670884538</t>
  </si>
  <si>
    <t>8679058685</t>
  </si>
  <si>
    <t>8164317192</t>
  </si>
  <si>
    <t>7730526757</t>
  </si>
  <si>
    <t>8313810755</t>
  </si>
  <si>
    <t>9288614179</t>
  </si>
  <si>
    <t>9525117590</t>
  </si>
  <si>
    <t>9966240956</t>
  </si>
  <si>
    <t>6316324934</t>
  </si>
  <si>
    <t>7753170775</t>
  </si>
  <si>
    <t>9129784410</t>
  </si>
  <si>
    <t>7251699171</t>
  </si>
  <si>
    <t>6125955277</t>
  </si>
  <si>
    <t>9323736983</t>
  </si>
  <si>
    <t>8721377569</t>
  </si>
  <si>
    <t>9807211539</t>
  </si>
  <si>
    <t>7679453570</t>
  </si>
  <si>
    <t>6853094965</t>
  </si>
  <si>
    <t>8252817351</t>
  </si>
  <si>
    <t>8559288186</t>
  </si>
  <si>
    <t>7038046856</t>
  </si>
  <si>
    <t>9540617141</t>
  </si>
  <si>
    <t>6476782160</t>
  </si>
  <si>
    <t>7342883765</t>
  </si>
  <si>
    <t>7105215846</t>
  </si>
  <si>
    <t>7871860989</t>
  </si>
  <si>
    <t>8156424986</t>
  </si>
  <si>
    <t>8003852508</t>
  </si>
  <si>
    <t>6509822637</t>
  </si>
  <si>
    <t>9522289521</t>
  </si>
  <si>
    <t>9180359257</t>
  </si>
  <si>
    <t>7716977854</t>
  </si>
  <si>
    <t>8856285473</t>
  </si>
  <si>
    <t>6522089717</t>
  </si>
  <si>
    <t>6555775441</t>
  </si>
  <si>
    <t>9788815957</t>
  </si>
  <si>
    <t>9635506636</t>
  </si>
  <si>
    <t>8865674636</t>
  </si>
  <si>
    <t>7704166265</t>
  </si>
  <si>
    <t>9130758449</t>
  </si>
  <si>
    <t>8333095391</t>
  </si>
  <si>
    <t>8498104557</t>
  </si>
  <si>
    <t>7745398621</t>
  </si>
  <si>
    <t>9663373452</t>
  </si>
  <si>
    <t>8019521299</t>
  </si>
  <si>
    <t>8069440177</t>
  </si>
  <si>
    <t>6521899890</t>
  </si>
  <si>
    <t>6198176052</t>
  </si>
  <si>
    <t>8182798052</t>
  </si>
  <si>
    <t>7768644755</t>
  </si>
  <si>
    <t>7321348138</t>
  </si>
  <si>
    <t>6167209112</t>
  </si>
  <si>
    <t>8723753653</t>
  </si>
  <si>
    <t>9406121844</t>
  </si>
  <si>
    <t>9876336256</t>
  </si>
  <si>
    <t>8721298021</t>
  </si>
  <si>
    <t>6161643606</t>
  </si>
  <si>
    <t>6221148990</t>
  </si>
  <si>
    <t>8110524518</t>
  </si>
  <si>
    <t>9416237548</t>
  </si>
  <si>
    <t>8208309984</t>
  </si>
  <si>
    <t>7432214956</t>
  </si>
  <si>
    <t>6907461500</t>
  </si>
  <si>
    <t>7294731411</t>
  </si>
  <si>
    <t>7225181166</t>
  </si>
  <si>
    <t>7323388443</t>
  </si>
  <si>
    <t>9102476030</t>
  </si>
  <si>
    <t>9159430696</t>
  </si>
  <si>
    <t>8020283190</t>
  </si>
  <si>
    <t>8262391485</t>
  </si>
  <si>
    <t>6235343360</t>
  </si>
  <si>
    <t>8601494465</t>
  </si>
  <si>
    <t>6327941636</t>
  </si>
  <si>
    <t>9765931913</t>
  </si>
  <si>
    <t>8287042052</t>
  </si>
  <si>
    <t>9609561315</t>
  </si>
  <si>
    <t>6252913675</t>
  </si>
  <si>
    <t>6514018900</t>
  </si>
  <si>
    <t>6252859455</t>
  </si>
  <si>
    <t>6130897670</t>
  </si>
  <si>
    <t>6131020288</t>
  </si>
  <si>
    <t>7715554518</t>
  </si>
  <si>
    <t>7684239491</t>
  </si>
  <si>
    <t>9801256860</t>
  </si>
  <si>
    <t>8405694898</t>
  </si>
  <si>
    <t>6541572095</t>
  </si>
  <si>
    <t>7054282802</t>
  </si>
  <si>
    <t>6629467410</t>
  </si>
  <si>
    <t>7840575416</t>
  </si>
  <si>
    <t>8273705926</t>
  </si>
  <si>
    <t>8251960987</t>
  </si>
  <si>
    <t>9601353026</t>
  </si>
  <si>
    <t>6584257382</t>
  </si>
  <si>
    <t>8892993849</t>
  </si>
  <si>
    <t>6352986513</t>
  </si>
  <si>
    <t>8325714757</t>
  </si>
  <si>
    <t>6956296394</t>
  </si>
  <si>
    <t>6218842345</t>
  </si>
  <si>
    <t>6446085584</t>
  </si>
  <si>
    <t>9207642038</t>
  </si>
  <si>
    <t>7909492340</t>
  </si>
  <si>
    <t>6820181993</t>
  </si>
  <si>
    <t>7342611451</t>
  </si>
  <si>
    <t>8100452758</t>
  </si>
  <si>
    <t>7740271691</t>
  </si>
  <si>
    <t>9540608132</t>
  </si>
  <si>
    <t>7384144828</t>
  </si>
  <si>
    <t>9970844722</t>
  </si>
  <si>
    <t>8306645838</t>
  </si>
  <si>
    <t>9951946574</t>
  </si>
  <si>
    <t>8143135648</t>
  </si>
  <si>
    <t>7282093337</t>
  </si>
  <si>
    <t>6529925208</t>
  </si>
  <si>
    <t>7724554396</t>
  </si>
  <si>
    <t>7753435991</t>
  </si>
  <si>
    <t>8483301247</t>
  </si>
  <si>
    <t>7088215972</t>
  </si>
  <si>
    <t>9431842476</t>
  </si>
  <si>
    <t>7206482750</t>
  </si>
  <si>
    <t>6461720056</t>
  </si>
  <si>
    <t>8921867285</t>
  </si>
  <si>
    <t>8683477247</t>
  </si>
  <si>
    <t>8564413018</t>
  </si>
  <si>
    <t>8430946246</t>
  </si>
  <si>
    <t>8280896126</t>
  </si>
  <si>
    <t>8060172427</t>
  </si>
  <si>
    <t>9483690852</t>
  </si>
  <si>
    <t>8391042170</t>
  </si>
  <si>
    <t>8275590892</t>
  </si>
  <si>
    <t>8295891037</t>
  </si>
  <si>
    <t>6578025989</t>
  </si>
  <si>
    <t>8454390340</t>
  </si>
  <si>
    <t>8300067650</t>
  </si>
  <si>
    <t>8503209565</t>
  </si>
  <si>
    <t>8704388760</t>
  </si>
  <si>
    <t>6538421640</t>
  </si>
  <si>
    <t>7123988873</t>
  </si>
  <si>
    <t>8110299132</t>
  </si>
  <si>
    <t>9915265525</t>
  </si>
  <si>
    <t>6162932108</t>
  </si>
  <si>
    <t>6616792766</t>
  </si>
  <si>
    <t>6850953344</t>
  </si>
  <si>
    <t>9069095009</t>
  </si>
  <si>
    <t>7174170367</t>
  </si>
  <si>
    <t>9132001778</t>
  </si>
  <si>
    <t>6576074831</t>
  </si>
  <si>
    <t>9767822173</t>
  </si>
  <si>
    <t>8550767378</t>
  </si>
  <si>
    <t>7719102476</t>
  </si>
  <si>
    <t>6076203939</t>
  </si>
  <si>
    <t>9829817009</t>
  </si>
  <si>
    <t>6890038405</t>
  </si>
  <si>
    <t>7625765971</t>
  </si>
  <si>
    <t>8533403568</t>
  </si>
  <si>
    <t>6118098892</t>
  </si>
  <si>
    <t>7542865206</t>
  </si>
  <si>
    <t>6338497148</t>
  </si>
  <si>
    <t>8086985486</t>
  </si>
  <si>
    <t>9110359073</t>
  </si>
  <si>
    <t>7645980849</t>
  </si>
  <si>
    <t>6194418070</t>
  </si>
  <si>
    <t>7934607673</t>
  </si>
  <si>
    <t>7965912357</t>
  </si>
  <si>
    <t>6798099966</t>
  </si>
  <si>
    <t>7268401334</t>
  </si>
  <si>
    <t>7740696583</t>
  </si>
  <si>
    <t>6156825013</t>
  </si>
  <si>
    <t>9333560031</t>
  </si>
  <si>
    <t>8982728485</t>
  </si>
  <si>
    <t>8476078471</t>
  </si>
  <si>
    <t>9221720976</t>
  </si>
  <si>
    <t>6648176855</t>
  </si>
  <si>
    <t>8413119252</t>
  </si>
  <si>
    <t>6549140397</t>
  </si>
  <si>
    <t>6916214792</t>
  </si>
  <si>
    <t>9640486005</t>
  </si>
  <si>
    <t>9632315946</t>
  </si>
  <si>
    <t>7830024088</t>
  </si>
  <si>
    <t>9961224054</t>
  </si>
  <si>
    <t>8673568880</t>
  </si>
  <si>
    <t>7681537897</t>
  </si>
  <si>
    <t>6137754100</t>
  </si>
  <si>
    <t>7498667456</t>
  </si>
  <si>
    <t>8683090211</t>
  </si>
  <si>
    <t>7796763439</t>
  </si>
  <si>
    <t>6480423093</t>
  </si>
  <si>
    <t>6131544687</t>
  </si>
  <si>
    <t>7365160206</t>
  </si>
  <si>
    <t>7009367329</t>
  </si>
  <si>
    <t>6173417196</t>
  </si>
  <si>
    <t>8560905457</t>
  </si>
  <si>
    <t>7396459185</t>
  </si>
  <si>
    <t>8923836418</t>
  </si>
  <si>
    <t>8989003828</t>
  </si>
  <si>
    <t>9057004243</t>
  </si>
  <si>
    <t>8749850728</t>
  </si>
  <si>
    <t>9672506443</t>
  </si>
  <si>
    <t>7666144414</t>
  </si>
  <si>
    <t>8380810453</t>
  </si>
  <si>
    <t>6549579388</t>
  </si>
  <si>
    <t>7795711474</t>
  </si>
  <si>
    <t>9733630449</t>
  </si>
  <si>
    <t>7841269249</t>
  </si>
  <si>
    <t>7619330059</t>
  </si>
  <si>
    <t>6239731928</t>
  </si>
  <si>
    <t>6676677664</t>
  </si>
  <si>
    <t>7355304991</t>
  </si>
  <si>
    <t>9022318835</t>
  </si>
  <si>
    <t>8125227306</t>
  </si>
  <si>
    <t>9421581017</t>
  </si>
  <si>
    <t>6318990289</t>
  </si>
  <si>
    <t>8389577622</t>
  </si>
  <si>
    <t>7823852787</t>
  </si>
  <si>
    <t>9120348548</t>
  </si>
  <si>
    <t>7813596963</t>
  </si>
  <si>
    <t>7023728912</t>
  </si>
  <si>
    <t>9107783973</t>
  </si>
  <si>
    <t>6784507358</t>
  </si>
  <si>
    <t>6328024536</t>
  </si>
  <si>
    <t>9657431801</t>
  </si>
  <si>
    <t>6445360833</t>
  </si>
  <si>
    <t>8326833658</t>
  </si>
  <si>
    <t>8849660375</t>
  </si>
  <si>
    <t>9029029964</t>
  </si>
  <si>
    <t>6289505602</t>
  </si>
  <si>
    <t>8993396647</t>
  </si>
  <si>
    <t>8508259580</t>
  </si>
  <si>
    <t>9404489079</t>
  </si>
  <si>
    <t>9102577987</t>
  </si>
  <si>
    <t>9688425089</t>
  </si>
  <si>
    <t>6179352762</t>
  </si>
  <si>
    <t>7679221259</t>
  </si>
  <si>
    <t>8831394743</t>
  </si>
  <si>
    <t>7036478166</t>
  </si>
  <si>
    <t>7733879100</t>
  </si>
  <si>
    <t>6109169664</t>
  </si>
  <si>
    <t>9840645957</t>
  </si>
  <si>
    <t>9285796953</t>
  </si>
  <si>
    <t>7243657231</t>
  </si>
  <si>
    <t>7299170669</t>
  </si>
  <si>
    <t>9519238510</t>
  </si>
  <si>
    <t>7297159885</t>
  </si>
  <si>
    <t>6231217518</t>
  </si>
  <si>
    <t>6119468559</t>
  </si>
  <si>
    <t>8801706136</t>
  </si>
  <si>
    <t>8963621000</t>
  </si>
  <si>
    <t>9342842574</t>
  </si>
  <si>
    <t>7450260174</t>
  </si>
  <si>
    <t>8284446225</t>
  </si>
  <si>
    <t>6453759689</t>
  </si>
  <si>
    <t>9019566225</t>
  </si>
  <si>
    <t>6753551764</t>
  </si>
  <si>
    <t>6038082230</t>
  </si>
  <si>
    <t>7579046894</t>
  </si>
  <si>
    <t>8698805662</t>
  </si>
  <si>
    <t>8474234921</t>
  </si>
  <si>
    <t>8844402203</t>
  </si>
  <si>
    <t>8933840977</t>
  </si>
  <si>
    <t>8076158186</t>
  </si>
  <si>
    <t>9589698610</t>
  </si>
  <si>
    <t>7964846772</t>
  </si>
  <si>
    <t>7040457766</t>
  </si>
  <si>
    <t>8777070970</t>
  </si>
  <si>
    <t>9227496648</t>
  </si>
  <si>
    <t>9487831705</t>
  </si>
  <si>
    <t>9241824322</t>
  </si>
  <si>
    <t>7858348737</t>
  </si>
  <si>
    <t>6584128476</t>
  </si>
  <si>
    <t>8976096020</t>
  </si>
  <si>
    <t>9826180117</t>
  </si>
  <si>
    <t>7579040803</t>
  </si>
  <si>
    <t>6163278106</t>
  </si>
  <si>
    <t>6050179540</t>
  </si>
  <si>
    <t>8266613817</t>
  </si>
  <si>
    <t>8417560650</t>
  </si>
  <si>
    <t>6951109039</t>
  </si>
  <si>
    <t>8230794372</t>
  </si>
  <si>
    <t>9414324721</t>
  </si>
  <si>
    <t>8317400650</t>
  </si>
  <si>
    <t>7174411208</t>
  </si>
  <si>
    <t>9326574452</t>
  </si>
  <si>
    <t>6002971135</t>
  </si>
  <si>
    <t>9387231837</t>
  </si>
  <si>
    <t>8214592181</t>
  </si>
  <si>
    <t>7267889867</t>
  </si>
  <si>
    <t>8074585891</t>
  </si>
  <si>
    <t>6578829025</t>
  </si>
  <si>
    <t>9095876030</t>
  </si>
  <si>
    <t>6254636985</t>
  </si>
  <si>
    <t>9785898338</t>
  </si>
  <si>
    <t>7095683842</t>
  </si>
  <si>
    <t>6149170710</t>
  </si>
  <si>
    <t>7358051715</t>
  </si>
  <si>
    <t>9360030059</t>
  </si>
  <si>
    <t>6536595942</t>
  </si>
  <si>
    <t>6002953501</t>
  </si>
  <si>
    <t>9945108153</t>
  </si>
  <si>
    <t>9467952165</t>
  </si>
  <si>
    <t>6468363098</t>
  </si>
  <si>
    <t>9216867945</t>
  </si>
  <si>
    <t>8026052352</t>
  </si>
  <si>
    <t>9078558308</t>
  </si>
  <si>
    <t>6611331105</t>
  </si>
  <si>
    <t>6108020796</t>
  </si>
  <si>
    <t>8537309627</t>
  </si>
  <si>
    <t>6887939401</t>
  </si>
  <si>
    <t>7621887739</t>
  </si>
  <si>
    <t>9652816122</t>
  </si>
  <si>
    <t>9772190098</t>
  </si>
  <si>
    <t>8960509918</t>
  </si>
  <si>
    <t>8099642649</t>
  </si>
  <si>
    <t>9378519428</t>
  </si>
  <si>
    <t>8656328133</t>
  </si>
  <si>
    <t>8457991949</t>
  </si>
  <si>
    <t>9847453762</t>
  </si>
  <si>
    <t>6019766975</t>
  </si>
  <si>
    <t>7175990633</t>
  </si>
  <si>
    <t>7518628354</t>
  </si>
  <si>
    <t>8756006482</t>
  </si>
  <si>
    <t>7631120637</t>
  </si>
  <si>
    <t>6989822359</t>
  </si>
  <si>
    <t>7218384082</t>
  </si>
  <si>
    <t>7132092188</t>
  </si>
  <si>
    <t>9247928615</t>
  </si>
  <si>
    <t>9005973357</t>
  </si>
  <si>
    <t>8923714605</t>
  </si>
  <si>
    <t>6248058964</t>
  </si>
  <si>
    <t>6926046847</t>
  </si>
  <si>
    <t>6841099081</t>
  </si>
  <si>
    <t>6504551316</t>
  </si>
  <si>
    <t>7276987076</t>
  </si>
  <si>
    <t>9691794377</t>
  </si>
  <si>
    <t>6532290331</t>
  </si>
  <si>
    <t>7237409465</t>
  </si>
  <si>
    <t>9332740755</t>
  </si>
  <si>
    <t>6266821502</t>
  </si>
  <si>
    <t>8517380692</t>
  </si>
  <si>
    <t>7186721076</t>
  </si>
  <si>
    <t>6231793016</t>
  </si>
  <si>
    <t>6994343307</t>
  </si>
  <si>
    <t>7743315332</t>
  </si>
  <si>
    <t>7276267568</t>
  </si>
  <si>
    <t>6639517610</t>
  </si>
  <si>
    <t>8617284027</t>
  </si>
  <si>
    <t>9259899045</t>
  </si>
  <si>
    <t>6892445882</t>
  </si>
  <si>
    <t>8799142411</t>
  </si>
  <si>
    <t>8005286523</t>
  </si>
  <si>
    <t>8712581840</t>
  </si>
  <si>
    <t>9050360971</t>
  </si>
  <si>
    <t>7147921331</t>
  </si>
  <si>
    <t>7340507593</t>
  </si>
  <si>
    <t>6187806706</t>
  </si>
  <si>
    <t>7399571988</t>
  </si>
  <si>
    <t>7985822696</t>
  </si>
  <si>
    <t>7420977298</t>
  </si>
  <si>
    <t>6295596779</t>
  </si>
  <si>
    <t>9008870380</t>
  </si>
  <si>
    <t>9953198371</t>
  </si>
  <si>
    <t>8944763798</t>
  </si>
  <si>
    <t>9178494021</t>
  </si>
  <si>
    <t>6111966992</t>
  </si>
  <si>
    <t>6210406788</t>
  </si>
  <si>
    <t>8780903470</t>
  </si>
  <si>
    <t>9360535967</t>
  </si>
  <si>
    <t>8143730260</t>
  </si>
  <si>
    <t>8993713679</t>
  </si>
  <si>
    <t>7378412746</t>
  </si>
  <si>
    <t>6677074111</t>
  </si>
  <si>
    <t>9592730607</t>
  </si>
  <si>
    <t>8125809982</t>
  </si>
  <si>
    <t>6020460550</t>
  </si>
  <si>
    <t>9954902611</t>
  </si>
  <si>
    <t>7967333679</t>
  </si>
  <si>
    <t>8850189047</t>
  </si>
  <si>
    <t>7896214674</t>
  </si>
  <si>
    <t>8853823498</t>
  </si>
  <si>
    <t>9122557809</t>
  </si>
  <si>
    <t>6929427089</t>
  </si>
  <si>
    <t>7871917693</t>
  </si>
  <si>
    <t>6822008437</t>
  </si>
  <si>
    <t>6747991584</t>
  </si>
  <si>
    <t>9042246829</t>
  </si>
  <si>
    <t>7218298789</t>
  </si>
  <si>
    <t>8476298530</t>
  </si>
  <si>
    <t>7010454064</t>
  </si>
  <si>
    <t>9106181593</t>
  </si>
  <si>
    <t>8623741522</t>
  </si>
  <si>
    <t>6111281248</t>
  </si>
  <si>
    <t>9379477677</t>
  </si>
  <si>
    <t>9879033842</t>
  </si>
  <si>
    <t>7008786406</t>
  </si>
  <si>
    <t>7823694050</t>
  </si>
  <si>
    <t>7766771157</t>
  </si>
  <si>
    <t>7534766665</t>
  </si>
  <si>
    <t>8464283584</t>
  </si>
  <si>
    <t>8385942760</t>
  </si>
  <si>
    <t>9552963236</t>
  </si>
  <si>
    <t>7969828484</t>
  </si>
  <si>
    <t>9431924209</t>
  </si>
  <si>
    <t>8370614801</t>
  </si>
  <si>
    <t>6991838864</t>
  </si>
  <si>
    <t>9427791309</t>
  </si>
  <si>
    <t>7062834918</t>
  </si>
  <si>
    <t>6121695450</t>
  </si>
  <si>
    <t>8790076188</t>
  </si>
  <si>
    <t>6466724517</t>
  </si>
  <si>
    <t>8292900762</t>
  </si>
  <si>
    <t>6120338001</t>
  </si>
  <si>
    <t>9411594223</t>
  </si>
  <si>
    <t>7510266141</t>
  </si>
  <si>
    <t>9618111673</t>
  </si>
  <si>
    <t>8894750233</t>
  </si>
  <si>
    <t>9761732432</t>
  </si>
  <si>
    <t>6439641605</t>
  </si>
  <si>
    <t>8047960196</t>
  </si>
  <si>
    <t>6927492176</t>
  </si>
  <si>
    <t>6930187158</t>
  </si>
  <si>
    <t>8629811783</t>
  </si>
  <si>
    <t>9742681842</t>
  </si>
  <si>
    <t>6844442910</t>
  </si>
  <si>
    <t>8524156534</t>
  </si>
  <si>
    <t>6169050413</t>
  </si>
  <si>
    <t>8387627142</t>
  </si>
  <si>
    <t>7932806744</t>
  </si>
  <si>
    <t>7257246129</t>
  </si>
  <si>
    <t>7672426653</t>
  </si>
  <si>
    <t>9937941125</t>
  </si>
  <si>
    <t>9441420454</t>
  </si>
  <si>
    <t>8163520883</t>
  </si>
  <si>
    <t>8696240149</t>
  </si>
  <si>
    <t>6908908683</t>
  </si>
  <si>
    <t>6363006204</t>
  </si>
  <si>
    <t>8517346980</t>
  </si>
  <si>
    <t>7778778237</t>
  </si>
  <si>
    <t>6382088976</t>
  </si>
  <si>
    <t>7475762828</t>
  </si>
  <si>
    <t>8822008617</t>
  </si>
  <si>
    <t>7316488426</t>
  </si>
  <si>
    <t>9259889309</t>
  </si>
  <si>
    <t>8957634571</t>
  </si>
  <si>
    <t>7009392798</t>
  </si>
  <si>
    <t>6232392074</t>
  </si>
  <si>
    <t>8102467378</t>
  </si>
  <si>
    <t>9199644742</t>
  </si>
  <si>
    <t>9489043135</t>
  </si>
  <si>
    <t>9444740693</t>
  </si>
  <si>
    <t>9537816796</t>
  </si>
  <si>
    <t>7372704436</t>
  </si>
  <si>
    <t>8368798347</t>
  </si>
  <si>
    <t>9215059975</t>
  </si>
  <si>
    <t>7922871074</t>
  </si>
  <si>
    <t>6987207667</t>
  </si>
  <si>
    <t>9833223813</t>
  </si>
  <si>
    <t>7730332517</t>
  </si>
  <si>
    <t>8487994633</t>
  </si>
  <si>
    <t>8008003917</t>
  </si>
  <si>
    <t>8986707133</t>
  </si>
  <si>
    <t>8338452199</t>
  </si>
  <si>
    <t>8152526848</t>
  </si>
  <si>
    <t>6788517273</t>
  </si>
  <si>
    <t>7615844526</t>
  </si>
  <si>
    <t>6572838428</t>
  </si>
  <si>
    <t>9698486603</t>
  </si>
  <si>
    <t>6711350981</t>
  </si>
  <si>
    <t>9238458647</t>
  </si>
  <si>
    <t>6117976983</t>
  </si>
  <si>
    <t>7686648136</t>
  </si>
  <si>
    <t>6046738572</t>
  </si>
  <si>
    <t>9444443569</t>
  </si>
  <si>
    <t>8824560119</t>
  </si>
  <si>
    <t>7813187404</t>
  </si>
  <si>
    <t>8767388513</t>
  </si>
  <si>
    <t>9840902531</t>
  </si>
  <si>
    <t>8589051455</t>
  </si>
  <si>
    <t>7124436260</t>
  </si>
  <si>
    <t>9179119857</t>
  </si>
  <si>
    <t>7020643301</t>
  </si>
  <si>
    <t>9284248090</t>
  </si>
  <si>
    <t>9178921060</t>
  </si>
  <si>
    <t>7621865041</t>
  </si>
  <si>
    <t>6596112007</t>
  </si>
  <si>
    <t>7597408562</t>
  </si>
  <si>
    <t>7059529491</t>
  </si>
  <si>
    <t>7460349958</t>
  </si>
  <si>
    <t>9315202587</t>
  </si>
  <si>
    <t>9630366255</t>
  </si>
  <si>
    <t>7740662947</t>
  </si>
  <si>
    <t>6732431426</t>
  </si>
  <si>
    <t>8914751996</t>
  </si>
  <si>
    <t>9595560162</t>
  </si>
  <si>
    <t>7708848958</t>
  </si>
  <si>
    <t>6365196273</t>
  </si>
  <si>
    <t>8023899305</t>
  </si>
  <si>
    <t>9803731422</t>
  </si>
  <si>
    <t>8968455849</t>
  </si>
  <si>
    <t>9205548953</t>
  </si>
  <si>
    <t>6720389660</t>
  </si>
  <si>
    <t>8501291813</t>
  </si>
  <si>
    <t>7097990670</t>
  </si>
  <si>
    <t>8996507604</t>
  </si>
  <si>
    <t>7655027772</t>
  </si>
  <si>
    <t>8974559759</t>
  </si>
  <si>
    <t>8521199020</t>
  </si>
  <si>
    <t>7306411076</t>
  </si>
  <si>
    <t>6571862541</t>
  </si>
  <si>
    <t>9488818793</t>
  </si>
  <si>
    <t>9672819725</t>
  </si>
  <si>
    <t>7042967560</t>
  </si>
  <si>
    <t>8738247260</t>
  </si>
  <si>
    <t>8868363969</t>
  </si>
  <si>
    <t>9493060696</t>
  </si>
  <si>
    <t>9895255548</t>
  </si>
  <si>
    <t>9042703327</t>
  </si>
  <si>
    <t>9336948133</t>
  </si>
  <si>
    <t>6662431202</t>
  </si>
  <si>
    <t>6678361354</t>
  </si>
  <si>
    <t>7742175610</t>
  </si>
  <si>
    <t>9086714592</t>
  </si>
  <si>
    <t>6222259585</t>
  </si>
  <si>
    <t>7215721607</t>
  </si>
  <si>
    <t>8835947288</t>
  </si>
  <si>
    <t>8683733517</t>
  </si>
  <si>
    <t>6935733668</t>
  </si>
  <si>
    <t>8026897060</t>
  </si>
  <si>
    <t>9756257920</t>
  </si>
  <si>
    <t>7467176571</t>
  </si>
  <si>
    <t>9093667919</t>
  </si>
  <si>
    <t>8839053933</t>
  </si>
  <si>
    <t>8955584359</t>
  </si>
  <si>
    <t>7156821943</t>
  </si>
  <si>
    <t>8406325780</t>
  </si>
  <si>
    <t>7467701935</t>
  </si>
  <si>
    <t>9741253764</t>
  </si>
  <si>
    <t>7882286393</t>
  </si>
  <si>
    <t>9659012056</t>
  </si>
  <si>
    <t>6982422350</t>
  </si>
  <si>
    <t>8196661511</t>
  </si>
  <si>
    <t>9827709121</t>
  </si>
  <si>
    <t>9189166885</t>
  </si>
  <si>
    <t>7459507650</t>
  </si>
  <si>
    <t>9376438667</t>
  </si>
  <si>
    <t>6272109101</t>
  </si>
  <si>
    <t>6904033505</t>
  </si>
  <si>
    <t>7428935301</t>
  </si>
  <si>
    <t>8025788023</t>
  </si>
  <si>
    <t>6941121531</t>
  </si>
  <si>
    <t>7314844703</t>
  </si>
  <si>
    <t>8247297633</t>
  </si>
  <si>
    <t>9180411227</t>
  </si>
  <si>
    <t>6158660186</t>
  </si>
  <si>
    <t>6883019276</t>
  </si>
  <si>
    <t>9444033638</t>
  </si>
  <si>
    <t>8358867867</t>
  </si>
  <si>
    <t>6830221758</t>
  </si>
  <si>
    <t>6155517514</t>
  </si>
  <si>
    <t>7110777848</t>
  </si>
  <si>
    <t>9605657656</t>
  </si>
  <si>
    <t>9971661385</t>
  </si>
  <si>
    <t>9750992267</t>
  </si>
  <si>
    <t>6286669499</t>
  </si>
  <si>
    <t>7687368155</t>
  </si>
  <si>
    <t>8427501575</t>
  </si>
  <si>
    <t>7532865713</t>
  </si>
  <si>
    <t>7476063549</t>
  </si>
  <si>
    <t>6375347929</t>
  </si>
  <si>
    <t>8115327387</t>
  </si>
  <si>
    <t>6460468211</t>
  </si>
  <si>
    <t>9125998317</t>
  </si>
  <si>
    <t>9050301939</t>
  </si>
  <si>
    <t>7924218914</t>
  </si>
  <si>
    <t>7050941765</t>
  </si>
  <si>
    <t>8447313693</t>
  </si>
  <si>
    <t>8875486032</t>
  </si>
  <si>
    <t>8278053510</t>
  </si>
  <si>
    <t>8018681392</t>
  </si>
  <si>
    <t>9216502391</t>
  </si>
  <si>
    <t>7812599770</t>
  </si>
  <si>
    <t>7919702000</t>
  </si>
  <si>
    <t>7915131449</t>
  </si>
  <si>
    <t>9484658686</t>
  </si>
  <si>
    <t>7333529678</t>
  </si>
  <si>
    <t>9372340432</t>
  </si>
  <si>
    <t>7254386943</t>
  </si>
  <si>
    <t>6782563867</t>
  </si>
  <si>
    <t>7172084683</t>
  </si>
  <si>
    <t>8802615906</t>
  </si>
  <si>
    <t>6038977215</t>
  </si>
  <si>
    <t>6650949351</t>
  </si>
  <si>
    <t>8102902941</t>
  </si>
  <si>
    <t>8878398437</t>
  </si>
  <si>
    <t>9053749403</t>
  </si>
  <si>
    <t>7361087419</t>
  </si>
  <si>
    <t>8464798092</t>
  </si>
  <si>
    <t>7142086659</t>
  </si>
  <si>
    <t>8349080716</t>
  </si>
  <si>
    <t>8902917644</t>
  </si>
  <si>
    <t>7374649330</t>
  </si>
  <si>
    <t>6941705878</t>
  </si>
  <si>
    <t>7238236436</t>
  </si>
  <si>
    <t>7621990911</t>
  </si>
  <si>
    <t>7944260008</t>
  </si>
  <si>
    <t>6608181231</t>
  </si>
  <si>
    <t>8530570872</t>
  </si>
  <si>
    <t>6809360093</t>
  </si>
  <si>
    <t>8104906565</t>
  </si>
  <si>
    <t>8141429084</t>
  </si>
  <si>
    <t>7527687248</t>
  </si>
  <si>
    <t>9378096090</t>
  </si>
  <si>
    <t>7499805645</t>
  </si>
  <si>
    <t>9768493213</t>
  </si>
  <si>
    <t>9343046782</t>
  </si>
  <si>
    <t>9199965684</t>
  </si>
  <si>
    <t>6091397599</t>
  </si>
  <si>
    <t>6383680131</t>
  </si>
  <si>
    <t>8606968095</t>
  </si>
  <si>
    <t>8250466716</t>
  </si>
  <si>
    <t>9617087631</t>
  </si>
  <si>
    <t>8588740819</t>
  </si>
  <si>
    <t>6739659180</t>
  </si>
  <si>
    <t>6158152964</t>
  </si>
  <si>
    <t>6370703443</t>
  </si>
  <si>
    <t>8878132238</t>
  </si>
  <si>
    <t>9510084081</t>
  </si>
  <si>
    <t>9885818853</t>
  </si>
  <si>
    <t>7938327357</t>
  </si>
  <si>
    <t>7243516561</t>
  </si>
  <si>
    <t>6136359109</t>
  </si>
  <si>
    <t>7709453288</t>
  </si>
  <si>
    <t>9904505719</t>
  </si>
  <si>
    <t>9705801259</t>
  </si>
  <si>
    <t>7695154066</t>
  </si>
  <si>
    <t>7900629071</t>
  </si>
  <si>
    <t>8115003712</t>
  </si>
  <si>
    <t>6159655308</t>
  </si>
  <si>
    <t>9236348702</t>
  </si>
  <si>
    <t>6496367439</t>
  </si>
  <si>
    <t>9808157535</t>
  </si>
  <si>
    <t>6033507671</t>
  </si>
  <si>
    <t>9427061026</t>
  </si>
  <si>
    <t>7779032155</t>
  </si>
  <si>
    <t>6701001601</t>
  </si>
  <si>
    <t>7338972956</t>
  </si>
  <si>
    <t>7091636019</t>
  </si>
  <si>
    <t>6127188795</t>
  </si>
  <si>
    <t>7301189823</t>
  </si>
  <si>
    <t>6963429288</t>
  </si>
  <si>
    <t>7847472162</t>
  </si>
  <si>
    <t>9211312216</t>
  </si>
  <si>
    <t>8155915086</t>
  </si>
  <si>
    <t>9168618987</t>
  </si>
  <si>
    <t>6330561093</t>
  </si>
  <si>
    <t>7426947633</t>
  </si>
  <si>
    <t>6394831862</t>
  </si>
  <si>
    <t>6480750000</t>
  </si>
  <si>
    <t>8098364070</t>
  </si>
  <si>
    <t>7409493378</t>
  </si>
  <si>
    <t>7307415796</t>
  </si>
  <si>
    <t>9477670110</t>
  </si>
  <si>
    <t>8882538770</t>
  </si>
  <si>
    <t>9483758227</t>
  </si>
  <si>
    <t>9193329835</t>
  </si>
  <si>
    <t>6882880489</t>
  </si>
  <si>
    <t>9949401861</t>
  </si>
  <si>
    <t>9077362803</t>
  </si>
  <si>
    <t>9692379572</t>
  </si>
  <si>
    <t>6041316565</t>
  </si>
  <si>
    <t>9364797545</t>
  </si>
  <si>
    <t>6731845620</t>
  </si>
  <si>
    <t>9404276052</t>
  </si>
  <si>
    <t>9679741032</t>
  </si>
  <si>
    <t>8549983709</t>
  </si>
  <si>
    <t>9509077325</t>
  </si>
  <si>
    <t>9184506835</t>
  </si>
  <si>
    <t>7952399654</t>
  </si>
  <si>
    <t>8477619830</t>
  </si>
  <si>
    <t>8841438387</t>
  </si>
  <si>
    <t>9488554851</t>
  </si>
  <si>
    <t>9351564668</t>
  </si>
  <si>
    <t>9973381995</t>
  </si>
  <si>
    <t>9739498987</t>
  </si>
  <si>
    <t>8604631421</t>
  </si>
  <si>
    <t>8466248581</t>
  </si>
  <si>
    <t>6668682439</t>
  </si>
  <si>
    <t>8394978621</t>
  </si>
  <si>
    <t>7949694731</t>
  </si>
  <si>
    <t>8530524856</t>
  </si>
  <si>
    <t>9411825256</t>
  </si>
  <si>
    <t>7960183906</t>
  </si>
  <si>
    <t>9622136665</t>
  </si>
  <si>
    <t>9581220774</t>
  </si>
  <si>
    <t>7159313804</t>
  </si>
  <si>
    <t>9963069242</t>
  </si>
  <si>
    <t>6726455011</t>
  </si>
  <si>
    <t>6238442194</t>
  </si>
  <si>
    <t>9970098594</t>
  </si>
  <si>
    <t>6614092481</t>
  </si>
  <si>
    <t>8884901290</t>
  </si>
  <si>
    <t>9861701000</t>
  </si>
  <si>
    <t>8517686894</t>
  </si>
  <si>
    <t>7483020125</t>
  </si>
  <si>
    <t>8108352987</t>
  </si>
  <si>
    <t>8459043199</t>
  </si>
  <si>
    <t>8639018575</t>
  </si>
  <si>
    <t>9249003309</t>
  </si>
  <si>
    <t>7128737434</t>
  </si>
  <si>
    <t>8071019919</t>
  </si>
  <si>
    <t>9617272004</t>
  </si>
  <si>
    <t>6546214700</t>
  </si>
  <si>
    <t>7999169296</t>
  </si>
  <si>
    <t>8771028982</t>
  </si>
  <si>
    <t>7806948178</t>
  </si>
  <si>
    <t>9491536128</t>
  </si>
  <si>
    <t>7841430189</t>
  </si>
  <si>
    <t>9327007842</t>
  </si>
  <si>
    <t>7734157515</t>
  </si>
  <si>
    <t>7385235895</t>
  </si>
  <si>
    <t>7105574715</t>
  </si>
  <si>
    <t>9211322888</t>
  </si>
  <si>
    <t>7796448367</t>
  </si>
  <si>
    <t>8586810791</t>
  </si>
  <si>
    <t>7928529571</t>
  </si>
  <si>
    <t>6767319887</t>
  </si>
  <si>
    <t>8646335945</t>
  </si>
  <si>
    <t>9925237929</t>
  </si>
  <si>
    <t>9433296902</t>
  </si>
  <si>
    <t>6559604368</t>
  </si>
  <si>
    <t>9808044734</t>
  </si>
  <si>
    <t>7806150052</t>
  </si>
  <si>
    <t>9079700801</t>
  </si>
  <si>
    <t>6087920290</t>
  </si>
  <si>
    <t>7951714169</t>
  </si>
  <si>
    <t>8635429399</t>
  </si>
  <si>
    <t>8016798331</t>
  </si>
  <si>
    <t>9664976869</t>
  </si>
  <si>
    <t>8737557594</t>
  </si>
  <si>
    <t>8872177944</t>
  </si>
  <si>
    <t>8849968079</t>
  </si>
  <si>
    <t>9472796373</t>
  </si>
  <si>
    <t>9405818212</t>
  </si>
  <si>
    <t>8847184442</t>
  </si>
  <si>
    <t>8568743946</t>
  </si>
  <si>
    <t>8113121626</t>
  </si>
  <si>
    <t>8468315037</t>
  </si>
  <si>
    <t>8804743829</t>
  </si>
  <si>
    <t>6006313579</t>
  </si>
  <si>
    <t>7393398617</t>
  </si>
  <si>
    <t>7382883515</t>
  </si>
  <si>
    <t>8593733587</t>
  </si>
  <si>
    <t>8438315493</t>
  </si>
  <si>
    <t>9340126881</t>
  </si>
  <si>
    <t>9489285299</t>
  </si>
  <si>
    <t>7804489213</t>
  </si>
  <si>
    <t>9450272305</t>
  </si>
  <si>
    <t>9391333797</t>
  </si>
  <si>
    <t>6008412263</t>
  </si>
  <si>
    <t>6358684954</t>
  </si>
  <si>
    <t>7558629876</t>
  </si>
  <si>
    <t>8650000729</t>
  </si>
  <si>
    <t>8673893487</t>
  </si>
  <si>
    <t>8443571066</t>
  </si>
  <si>
    <t>9832467294</t>
  </si>
  <si>
    <t>7988712434</t>
  </si>
  <si>
    <t>9330486618</t>
  </si>
  <si>
    <t>8505358924</t>
  </si>
  <si>
    <t>6725987965</t>
  </si>
  <si>
    <t>6318851833</t>
  </si>
  <si>
    <t>8722911670</t>
  </si>
  <si>
    <t>6294590597</t>
  </si>
  <si>
    <t>7853422630</t>
  </si>
  <si>
    <t>6503562819</t>
  </si>
  <si>
    <t>6309952300</t>
  </si>
  <si>
    <t>7477768153</t>
  </si>
  <si>
    <t>8801790996</t>
  </si>
  <si>
    <t>6673105009</t>
  </si>
  <si>
    <t>6513322207</t>
  </si>
  <si>
    <t>7449267875</t>
  </si>
  <si>
    <t>8927727351</t>
  </si>
  <si>
    <t>6251918555</t>
  </si>
  <si>
    <t>7475517503</t>
  </si>
  <si>
    <t>6043628297</t>
  </si>
  <si>
    <t>6276709735</t>
  </si>
  <si>
    <t>6163299394</t>
  </si>
  <si>
    <t>6729284195</t>
  </si>
  <si>
    <t>6155358237</t>
  </si>
  <si>
    <t>9356264187</t>
  </si>
  <si>
    <t>8012222600</t>
  </si>
  <si>
    <t>6506036405</t>
  </si>
  <si>
    <t>6449268417</t>
  </si>
  <si>
    <t>8538745094</t>
  </si>
  <si>
    <t>6938193008</t>
  </si>
  <si>
    <t>9350814368</t>
  </si>
  <si>
    <t>6194386555</t>
  </si>
  <si>
    <t>8313603045</t>
  </si>
  <si>
    <t>8342636003</t>
  </si>
  <si>
    <t>7208181507</t>
  </si>
  <si>
    <t>9912280829</t>
  </si>
  <si>
    <t>9478452088</t>
  </si>
  <si>
    <t>7752729060</t>
  </si>
  <si>
    <t>8064900406</t>
  </si>
  <si>
    <t>8534289892</t>
  </si>
  <si>
    <t>6363578632</t>
  </si>
  <si>
    <t>8060069343</t>
  </si>
  <si>
    <t>9812693369</t>
  </si>
  <si>
    <t>6316584423</t>
  </si>
  <si>
    <t>6743279309</t>
  </si>
  <si>
    <t>9830828361</t>
  </si>
  <si>
    <t>9411670105</t>
  </si>
  <si>
    <t>7350963485</t>
  </si>
  <si>
    <t>8979071588</t>
  </si>
  <si>
    <t>7011323027</t>
  </si>
  <si>
    <t>6828770013</t>
  </si>
  <si>
    <t>7179732850</t>
  </si>
  <si>
    <t>8996990953</t>
  </si>
  <si>
    <t>8009677726</t>
  </si>
  <si>
    <t>8454246846</t>
  </si>
  <si>
    <t>7225364011</t>
  </si>
  <si>
    <t>8360545190</t>
  </si>
  <si>
    <t>8801066818</t>
  </si>
  <si>
    <t>6287971835</t>
  </si>
  <si>
    <t>6116934283</t>
  </si>
  <si>
    <t>9887178644</t>
  </si>
  <si>
    <t>7831014782</t>
  </si>
  <si>
    <t>8798831758</t>
  </si>
  <si>
    <t>9613067003</t>
  </si>
  <si>
    <t>9211641400</t>
  </si>
  <si>
    <t>9764483029</t>
  </si>
  <si>
    <t>8656169812</t>
  </si>
  <si>
    <t>8681073373</t>
  </si>
  <si>
    <t>6708279327</t>
  </si>
  <si>
    <t>9035938611</t>
  </si>
  <si>
    <t>8349111807</t>
  </si>
  <si>
    <t>9246446392</t>
  </si>
  <si>
    <t>6148418292</t>
  </si>
  <si>
    <t>9542033326</t>
  </si>
  <si>
    <t>8742858894</t>
  </si>
  <si>
    <t>6343828832</t>
  </si>
  <si>
    <t>7708631077</t>
  </si>
  <si>
    <t>8333816262</t>
  </si>
  <si>
    <t>7932137477</t>
  </si>
  <si>
    <t>9311045176</t>
  </si>
  <si>
    <t>7822728685</t>
  </si>
  <si>
    <t>9818340922</t>
  </si>
  <si>
    <t>8425225326</t>
  </si>
  <si>
    <t>7800383327</t>
  </si>
  <si>
    <t>7666572893</t>
  </si>
  <si>
    <t>6604875429</t>
  </si>
  <si>
    <t>6795359571</t>
  </si>
  <si>
    <t>8142219801</t>
  </si>
  <si>
    <t>7678642234</t>
  </si>
  <si>
    <t>9890291521</t>
  </si>
  <si>
    <t>7722004507</t>
  </si>
  <si>
    <t>7522338568</t>
  </si>
  <si>
    <t>7229007613</t>
  </si>
  <si>
    <t>8816580272</t>
  </si>
  <si>
    <t>8994913212</t>
  </si>
  <si>
    <t>8728220789</t>
  </si>
  <si>
    <t>7022214053</t>
  </si>
  <si>
    <t>6219542022</t>
  </si>
  <si>
    <t>6011203003</t>
  </si>
  <si>
    <t>8644693281</t>
  </si>
  <si>
    <t>6114866436</t>
  </si>
  <si>
    <t>7993730376</t>
  </si>
  <si>
    <t>6789625398</t>
  </si>
  <si>
    <t>8944684102</t>
  </si>
  <si>
    <t>7260131450</t>
  </si>
  <si>
    <t>7240580354</t>
  </si>
  <si>
    <t>9819844750</t>
  </si>
  <si>
    <t>8185808199</t>
  </si>
  <si>
    <t>9644322077</t>
  </si>
  <si>
    <t>7835665723</t>
  </si>
  <si>
    <t>7240433624</t>
  </si>
  <si>
    <t>8462913979</t>
  </si>
  <si>
    <t>6349157149</t>
  </si>
  <si>
    <t>8667910299</t>
  </si>
  <si>
    <t>7407813827</t>
  </si>
  <si>
    <t>6574656610</t>
  </si>
  <si>
    <t>7055008720</t>
  </si>
  <si>
    <t>9964205624</t>
  </si>
  <si>
    <t>6497890341</t>
  </si>
  <si>
    <t>7591863728</t>
  </si>
  <si>
    <t>9154172891</t>
  </si>
  <si>
    <t>8297409787</t>
  </si>
  <si>
    <t>9173930207</t>
  </si>
  <si>
    <t>9993858532</t>
  </si>
  <si>
    <t>7429841045</t>
  </si>
  <si>
    <t>9236762988</t>
  </si>
  <si>
    <t>7809885523</t>
  </si>
  <si>
    <t>6799178334</t>
  </si>
  <si>
    <t>6319589473</t>
  </si>
  <si>
    <t>7195438195</t>
  </si>
  <si>
    <t>8449774013</t>
  </si>
  <si>
    <t>9088491753</t>
  </si>
  <si>
    <t>9418715456</t>
  </si>
  <si>
    <t>7822336658</t>
  </si>
  <si>
    <t>9820932876</t>
  </si>
  <si>
    <t>7881313390</t>
  </si>
  <si>
    <t>9604807550</t>
  </si>
  <si>
    <t>8953707190</t>
  </si>
  <si>
    <t>6932123203</t>
  </si>
  <si>
    <t>9089700309</t>
  </si>
  <si>
    <t>6153594019</t>
  </si>
  <si>
    <t>9494747874</t>
  </si>
  <si>
    <t>9484667663</t>
  </si>
  <si>
    <t>9039518800</t>
  </si>
  <si>
    <t>6811859346</t>
  </si>
  <si>
    <t>7526710585</t>
  </si>
  <si>
    <t>7817930672</t>
  </si>
  <si>
    <t>7679519208</t>
  </si>
  <si>
    <t>9827416423</t>
  </si>
  <si>
    <t>8625508725</t>
  </si>
  <si>
    <t>7455953927</t>
  </si>
  <si>
    <t>8384632199</t>
  </si>
  <si>
    <t>8115612647</t>
  </si>
  <si>
    <t>7711913377</t>
  </si>
  <si>
    <t>7462338667</t>
  </si>
  <si>
    <t>7931828160</t>
  </si>
  <si>
    <t>7414282260</t>
  </si>
  <si>
    <t>7715816615</t>
  </si>
  <si>
    <t>6561763624</t>
  </si>
  <si>
    <t>6514552223</t>
  </si>
  <si>
    <t>9029948606</t>
  </si>
  <si>
    <t>8237146177</t>
  </si>
  <si>
    <t>6002519013</t>
  </si>
  <si>
    <t>7357160143</t>
  </si>
  <si>
    <t>6293411501</t>
  </si>
  <si>
    <t>7071191523</t>
  </si>
  <si>
    <t>6776699007</t>
  </si>
  <si>
    <t>8698871633</t>
  </si>
  <si>
    <t>9683473369</t>
  </si>
  <si>
    <t>6669316568</t>
  </si>
  <si>
    <t>8361676702</t>
  </si>
  <si>
    <t>7826056861</t>
  </si>
  <si>
    <t>6182172008</t>
  </si>
  <si>
    <t>9257583307</t>
  </si>
  <si>
    <t>7867386527</t>
  </si>
  <si>
    <t>9501903448</t>
  </si>
  <si>
    <t>6176577876</t>
  </si>
  <si>
    <t>9998018382</t>
  </si>
  <si>
    <t>8758641592</t>
  </si>
  <si>
    <t>9354394291</t>
  </si>
  <si>
    <t>9452527218</t>
  </si>
  <si>
    <t>6352195072</t>
  </si>
  <si>
    <t>9869946511</t>
  </si>
  <si>
    <t>6012810024</t>
  </si>
  <si>
    <t>9794482981</t>
  </si>
  <si>
    <t>9497491791</t>
  </si>
  <si>
    <t>9322858938</t>
  </si>
  <si>
    <t>7962426129</t>
  </si>
  <si>
    <t>9520804746</t>
  </si>
  <si>
    <t>7852691555</t>
  </si>
  <si>
    <t>8212365980</t>
  </si>
  <si>
    <t>6707368110</t>
  </si>
  <si>
    <t>6752546489</t>
  </si>
  <si>
    <t>6112868149</t>
  </si>
  <si>
    <t>6591536819</t>
  </si>
  <si>
    <t>6140665849</t>
  </si>
  <si>
    <t>7298658344</t>
  </si>
  <si>
    <t>8793884741</t>
  </si>
  <si>
    <t>6816045580</t>
  </si>
  <si>
    <t>9005153697</t>
  </si>
  <si>
    <t>6481059480</t>
  </si>
  <si>
    <t>6559323176</t>
  </si>
  <si>
    <t>9818104685</t>
  </si>
  <si>
    <t>6501341852</t>
  </si>
  <si>
    <t>9562807143</t>
  </si>
  <si>
    <t>6903973337</t>
  </si>
  <si>
    <t>9384943581</t>
  </si>
  <si>
    <t>6546252003</t>
  </si>
  <si>
    <t>6144093943</t>
  </si>
  <si>
    <t>8875231332</t>
  </si>
  <si>
    <t>9592770707</t>
  </si>
  <si>
    <t>6931958066</t>
  </si>
  <si>
    <t>9889345587</t>
  </si>
  <si>
    <t>7133640278</t>
  </si>
  <si>
    <t>6568115373</t>
  </si>
  <si>
    <t>9723190093</t>
  </si>
  <si>
    <t>8547616100</t>
  </si>
  <si>
    <t>7250563228</t>
  </si>
  <si>
    <t>7859244549</t>
  </si>
  <si>
    <t>6095048285</t>
  </si>
  <si>
    <t>9843064487</t>
  </si>
  <si>
    <t>9184404853</t>
  </si>
  <si>
    <t>9433513981</t>
  </si>
  <si>
    <t>8961400870</t>
  </si>
  <si>
    <t>6018101024</t>
  </si>
  <si>
    <t>9919444907</t>
  </si>
  <si>
    <t>8657135125</t>
  </si>
  <si>
    <t>9811219197</t>
  </si>
  <si>
    <t>8204237214</t>
  </si>
  <si>
    <t>6376139736</t>
  </si>
  <si>
    <t>7300058491</t>
  </si>
  <si>
    <t>8949316508</t>
  </si>
  <si>
    <t>6351047684</t>
  </si>
  <si>
    <t>7947465608</t>
  </si>
  <si>
    <t>9192829549</t>
  </si>
  <si>
    <t>6973645228</t>
  </si>
  <si>
    <t>6689186497</t>
  </si>
  <si>
    <t>9999355494</t>
  </si>
  <si>
    <t>9252937779</t>
  </si>
  <si>
    <t>7918450044</t>
  </si>
  <si>
    <t>6141708728</t>
  </si>
  <si>
    <t>8503016329</t>
  </si>
  <si>
    <t>6226124495</t>
  </si>
  <si>
    <t>8164741600</t>
  </si>
  <si>
    <t>9062073383</t>
  </si>
  <si>
    <t>8084453029</t>
  </si>
  <si>
    <t>6287885660</t>
  </si>
  <si>
    <t>9360112935</t>
  </si>
  <si>
    <t>6618007085</t>
  </si>
  <si>
    <t>7644739202</t>
  </si>
  <si>
    <t>8920991633</t>
  </si>
  <si>
    <t>8642878324</t>
  </si>
  <si>
    <t>8557392221</t>
  </si>
  <si>
    <t>9891675228</t>
  </si>
  <si>
    <t>6322488686</t>
  </si>
  <si>
    <t>7381076464</t>
  </si>
  <si>
    <t>7126744004</t>
  </si>
  <si>
    <t>6118553190</t>
  </si>
  <si>
    <t>9663597703</t>
  </si>
  <si>
    <t>6573251025</t>
  </si>
  <si>
    <t>7350805156</t>
  </si>
  <si>
    <t>6382303719</t>
  </si>
  <si>
    <t>6206831045</t>
  </si>
  <si>
    <t>8525301108</t>
  </si>
  <si>
    <t>6534372271</t>
  </si>
  <si>
    <t>6878396044</t>
  </si>
  <si>
    <t>6867741277</t>
  </si>
  <si>
    <t>9567129547</t>
  </si>
  <si>
    <t>8539201723</t>
  </si>
  <si>
    <t>6149963501</t>
  </si>
  <si>
    <t>8633669450</t>
  </si>
  <si>
    <t>9088228761</t>
  </si>
  <si>
    <t>8514511979</t>
  </si>
  <si>
    <t>8443868198</t>
  </si>
  <si>
    <t>7627391726</t>
  </si>
  <si>
    <t>9845964069</t>
  </si>
  <si>
    <t>7277848111</t>
  </si>
  <si>
    <t>8930825190</t>
  </si>
  <si>
    <t>6515846971</t>
  </si>
  <si>
    <t>6216835850</t>
  </si>
  <si>
    <t>7093035801</t>
  </si>
  <si>
    <t>7206812658</t>
  </si>
  <si>
    <t>6207517782</t>
  </si>
  <si>
    <t>7027163419</t>
  </si>
  <si>
    <t>6401026048</t>
  </si>
  <si>
    <t>8472864626</t>
  </si>
  <si>
    <t>9577752601</t>
  </si>
  <si>
    <t>7546281360</t>
  </si>
  <si>
    <t>7494551025</t>
  </si>
  <si>
    <t>9455716775</t>
  </si>
  <si>
    <t>6914811856</t>
  </si>
  <si>
    <t>8897657663</t>
  </si>
  <si>
    <t>7366521380</t>
  </si>
  <si>
    <t>9570268443</t>
  </si>
  <si>
    <t>9036123649</t>
  </si>
  <si>
    <t>6185261231</t>
  </si>
  <si>
    <t>9482242665</t>
  </si>
  <si>
    <t>9119353005</t>
  </si>
  <si>
    <t>9320050980</t>
  </si>
  <si>
    <t>9581275928</t>
  </si>
  <si>
    <t>7901090215</t>
  </si>
  <si>
    <t>6046718523</t>
  </si>
  <si>
    <t>7103885921</t>
  </si>
  <si>
    <t>8238212919</t>
  </si>
  <si>
    <t>9092720574</t>
  </si>
  <si>
    <t>9474874362</t>
  </si>
  <si>
    <t>9403065273</t>
  </si>
  <si>
    <t>8477575801</t>
  </si>
  <si>
    <t>6967601140</t>
  </si>
  <si>
    <t>9206638613</t>
  </si>
  <si>
    <t>8174164114</t>
  </si>
  <si>
    <t>9420780820</t>
  </si>
  <si>
    <t>6470366662</t>
  </si>
  <si>
    <t>9170687379</t>
  </si>
  <si>
    <t>7910865694</t>
  </si>
  <si>
    <t>6992052593</t>
  </si>
  <si>
    <t>6354102553</t>
  </si>
  <si>
    <t>6155175685</t>
  </si>
  <si>
    <t>6122343460</t>
  </si>
  <si>
    <t>7713592764</t>
  </si>
  <si>
    <t>9952574015</t>
  </si>
  <si>
    <t>9757068737</t>
  </si>
  <si>
    <t>7486666359</t>
  </si>
  <si>
    <t>6030594777</t>
  </si>
  <si>
    <t>9612104806</t>
  </si>
  <si>
    <t>6563359778</t>
  </si>
  <si>
    <t>7027740275</t>
  </si>
  <si>
    <t>6471208389</t>
  </si>
  <si>
    <t>7893986699</t>
  </si>
  <si>
    <t>7200423587</t>
  </si>
  <si>
    <t>8058660736</t>
  </si>
  <si>
    <t>9723779376</t>
  </si>
  <si>
    <t>9159971936</t>
  </si>
  <si>
    <t>8185170730</t>
  </si>
  <si>
    <t>8529332454</t>
  </si>
  <si>
    <t>6213454934</t>
  </si>
  <si>
    <t>8319034394</t>
  </si>
  <si>
    <t>8710216856</t>
  </si>
  <si>
    <t>9962636664</t>
  </si>
  <si>
    <t>6532215503</t>
  </si>
  <si>
    <t>9878006836</t>
  </si>
  <si>
    <t>6221254897</t>
  </si>
  <si>
    <t>6545279461</t>
  </si>
  <si>
    <t>6376580201</t>
  </si>
  <si>
    <t>7598402383</t>
  </si>
  <si>
    <t>6081857174</t>
  </si>
  <si>
    <t>6624868791</t>
  </si>
  <si>
    <t>8054441903</t>
  </si>
  <si>
    <t>6440218055</t>
  </si>
  <si>
    <t>6758103243</t>
  </si>
  <si>
    <t>8288248652</t>
  </si>
  <si>
    <t>7201107748</t>
  </si>
  <si>
    <t>9644185077</t>
  </si>
  <si>
    <t>9862800546</t>
  </si>
  <si>
    <t>9611529895</t>
  </si>
  <si>
    <t>8133645707</t>
  </si>
  <si>
    <t>9826327370</t>
  </si>
  <si>
    <t>6784851029</t>
  </si>
  <si>
    <t>9917712348</t>
  </si>
  <si>
    <t>9553838018</t>
  </si>
  <si>
    <t>7548844313</t>
  </si>
  <si>
    <t>6066363641</t>
  </si>
  <si>
    <t>7685760808</t>
  </si>
  <si>
    <t>9661765373</t>
  </si>
  <si>
    <t>6354975047</t>
  </si>
  <si>
    <t>8783288621</t>
  </si>
  <si>
    <t>8719032171</t>
  </si>
  <si>
    <t>9664639124</t>
  </si>
  <si>
    <t>7164365101</t>
  </si>
  <si>
    <t>9999305247</t>
  </si>
  <si>
    <t>8783694688</t>
  </si>
  <si>
    <t>7908149933</t>
  </si>
  <si>
    <t>9495800412</t>
  </si>
  <si>
    <t>7749453334</t>
  </si>
  <si>
    <t>7585400059</t>
  </si>
  <si>
    <t>7637112252</t>
  </si>
  <si>
    <t>6024767080</t>
  </si>
  <si>
    <t>6750929564</t>
  </si>
  <si>
    <t>6013771751</t>
  </si>
  <si>
    <t>9359386078</t>
  </si>
  <si>
    <t>9409370880</t>
  </si>
  <si>
    <t>9790247182</t>
  </si>
  <si>
    <t>7772701990</t>
  </si>
  <si>
    <t>8752937191</t>
  </si>
  <si>
    <t>9317760473</t>
  </si>
  <si>
    <t>9240649444</t>
  </si>
  <si>
    <t>8105337745</t>
  </si>
  <si>
    <t>9823185622</t>
  </si>
  <si>
    <t>7266896301</t>
  </si>
  <si>
    <t>7282104501</t>
  </si>
  <si>
    <t>9020237256</t>
  </si>
  <si>
    <t>8988708344</t>
  </si>
  <si>
    <t>7241558116</t>
  </si>
  <si>
    <t>6298918956</t>
  </si>
  <si>
    <t>8847622711</t>
  </si>
  <si>
    <t>6717552295</t>
  </si>
  <si>
    <t>8398120253</t>
  </si>
  <si>
    <t>7462745453</t>
  </si>
  <si>
    <t>8441219208</t>
  </si>
  <si>
    <t>8674684037</t>
  </si>
  <si>
    <t>9301302341</t>
  </si>
  <si>
    <t>7532368101</t>
  </si>
  <si>
    <t>8751326655</t>
  </si>
  <si>
    <t>8834458592</t>
  </si>
  <si>
    <t>7860653450</t>
  </si>
  <si>
    <t>8452955462</t>
  </si>
  <si>
    <t>8089278477</t>
  </si>
  <si>
    <t>9564228104</t>
  </si>
  <si>
    <t>7401363438</t>
  </si>
  <si>
    <t>8267003446</t>
  </si>
  <si>
    <t>8981697467</t>
  </si>
  <si>
    <t>9948572397</t>
  </si>
  <si>
    <t>7098361103</t>
  </si>
  <si>
    <t>8207325172</t>
  </si>
  <si>
    <t>9234289637</t>
  </si>
  <si>
    <t>7172559067</t>
  </si>
  <si>
    <t>8581188125</t>
  </si>
  <si>
    <t>6732756798</t>
  </si>
  <si>
    <t>7073667514</t>
  </si>
  <si>
    <t>8270648265</t>
  </si>
  <si>
    <t>6131568583</t>
  </si>
  <si>
    <t>7772527267</t>
  </si>
  <si>
    <t>9689049732</t>
  </si>
  <si>
    <t>7688763435</t>
  </si>
  <si>
    <t>6032680196</t>
  </si>
  <si>
    <t>8473739604</t>
  </si>
  <si>
    <t>7968751672</t>
  </si>
  <si>
    <t>6335785736</t>
  </si>
  <si>
    <t>8589506112</t>
  </si>
  <si>
    <t>9829858631</t>
  </si>
  <si>
    <t>9275772001</t>
  </si>
  <si>
    <t>7765438981</t>
  </si>
  <si>
    <t>6163949365</t>
  </si>
  <si>
    <t>9955488265</t>
  </si>
  <si>
    <t>9981386732</t>
  </si>
  <si>
    <t>8582607382</t>
  </si>
  <si>
    <t>6398027382</t>
  </si>
  <si>
    <t>6102952930</t>
  </si>
  <si>
    <t>9008747030</t>
  </si>
  <si>
    <t>7805792572</t>
  </si>
  <si>
    <t>7454971115</t>
  </si>
  <si>
    <t>7401179331</t>
  </si>
  <si>
    <t>8135911792</t>
  </si>
  <si>
    <t>9314121938</t>
  </si>
  <si>
    <t>9383745999</t>
  </si>
  <si>
    <t>6662181263</t>
  </si>
  <si>
    <t>9207135045</t>
  </si>
  <si>
    <t>9401679947</t>
  </si>
  <si>
    <t>8002485171</t>
  </si>
  <si>
    <t>9847036214</t>
  </si>
  <si>
    <t>6615206079</t>
  </si>
  <si>
    <t>9291658367</t>
  </si>
  <si>
    <t>8730838716</t>
  </si>
  <si>
    <t>8587779117</t>
  </si>
  <si>
    <t>9964833475</t>
  </si>
  <si>
    <t>6503010695</t>
  </si>
  <si>
    <t>9058085605</t>
  </si>
  <si>
    <t>7071241191</t>
  </si>
  <si>
    <t>6739431460</t>
  </si>
  <si>
    <t>7823933431</t>
  </si>
  <si>
    <t>8279996797</t>
  </si>
  <si>
    <t>9929412506</t>
  </si>
  <si>
    <t>9882643375</t>
  </si>
  <si>
    <t>7153503359</t>
  </si>
  <si>
    <t>8613016568</t>
  </si>
  <si>
    <t>8065526038</t>
  </si>
  <si>
    <t>8710181655</t>
  </si>
  <si>
    <t>6286802628</t>
  </si>
  <si>
    <t>8600493657</t>
  </si>
  <si>
    <t>6942204204</t>
  </si>
  <si>
    <t>8342780034</t>
  </si>
  <si>
    <t>9337605868</t>
  </si>
  <si>
    <t>8133313167</t>
  </si>
  <si>
    <t>6453052552</t>
  </si>
  <si>
    <t>7525681243</t>
  </si>
  <si>
    <t>7410014819</t>
  </si>
  <si>
    <t>8019089290</t>
  </si>
  <si>
    <t>7932387721</t>
  </si>
  <si>
    <t>8008439120</t>
  </si>
  <si>
    <t>6935678986</t>
  </si>
  <si>
    <t>7883932089</t>
  </si>
  <si>
    <t>9821190123</t>
  </si>
  <si>
    <t>7142446935</t>
  </si>
  <si>
    <t>8457875562</t>
  </si>
  <si>
    <t>7021867481</t>
  </si>
  <si>
    <t>6100959311</t>
  </si>
  <si>
    <t>7115183167</t>
  </si>
  <si>
    <t>7486488052</t>
  </si>
  <si>
    <t>7285174066</t>
  </si>
  <si>
    <t>7365073720</t>
  </si>
  <si>
    <t>7563601145</t>
  </si>
  <si>
    <t>7552099324</t>
  </si>
  <si>
    <t>6712071604</t>
  </si>
  <si>
    <t>6607784126</t>
  </si>
  <si>
    <t>6031894813</t>
  </si>
  <si>
    <t>7151416271</t>
  </si>
  <si>
    <t>9915359352</t>
  </si>
  <si>
    <t>6503160448</t>
  </si>
  <si>
    <t>9552730695</t>
  </si>
  <si>
    <t>6097710659</t>
  </si>
  <si>
    <t>7000628354</t>
  </si>
  <si>
    <t>8775049487</t>
  </si>
  <si>
    <t>8993133016</t>
  </si>
  <si>
    <t>7341062829</t>
  </si>
  <si>
    <t>6810274457</t>
  </si>
  <si>
    <t>8002651201</t>
  </si>
  <si>
    <t>7311990537</t>
  </si>
  <si>
    <t>9950046964</t>
  </si>
  <si>
    <t>8587501815</t>
  </si>
  <si>
    <t>9432675517</t>
  </si>
  <si>
    <t>6420696156</t>
  </si>
  <si>
    <t>7055554579</t>
  </si>
  <si>
    <t>8695047483</t>
  </si>
  <si>
    <t>7130686420</t>
  </si>
  <si>
    <t>7679097914</t>
  </si>
  <si>
    <t>9410874688</t>
  </si>
  <si>
    <t>7583851163</t>
  </si>
  <si>
    <t>9881197085</t>
  </si>
  <si>
    <t>6868672092</t>
  </si>
  <si>
    <t>6944553919</t>
  </si>
  <si>
    <t>6833680305</t>
  </si>
  <si>
    <t>6766196269</t>
  </si>
  <si>
    <t>7938382510</t>
  </si>
  <si>
    <t>7933178983</t>
  </si>
  <si>
    <t>7811070836</t>
  </si>
  <si>
    <t>8514280662</t>
  </si>
  <si>
    <t>7320712467</t>
  </si>
  <si>
    <t>6713783533</t>
  </si>
  <si>
    <t>9428762411</t>
  </si>
  <si>
    <t>7629656896</t>
  </si>
  <si>
    <t>9342682402</t>
  </si>
  <si>
    <t>8418778312</t>
  </si>
  <si>
    <t>6403398148</t>
  </si>
  <si>
    <t>9047112428</t>
  </si>
  <si>
    <t>6430065281</t>
  </si>
  <si>
    <t>6864672090</t>
  </si>
  <si>
    <t>6606107190</t>
  </si>
  <si>
    <t>7150513673</t>
  </si>
  <si>
    <t>6059028426</t>
  </si>
  <si>
    <t>7479546853</t>
  </si>
  <si>
    <t>6786860249</t>
  </si>
  <si>
    <t>7213684543</t>
  </si>
  <si>
    <t>7709245904</t>
  </si>
  <si>
    <t>9527954608</t>
  </si>
  <si>
    <t>9482628421</t>
  </si>
  <si>
    <t>9371321693</t>
  </si>
  <si>
    <t>9344517597</t>
  </si>
  <si>
    <t>7179018659</t>
  </si>
  <si>
    <t>8782928324</t>
  </si>
  <si>
    <t>8392832182</t>
  </si>
  <si>
    <t>9846926925</t>
  </si>
  <si>
    <t>7348888002</t>
  </si>
  <si>
    <t>6306677600</t>
  </si>
  <si>
    <t>8183201444</t>
  </si>
  <si>
    <t>9316881622</t>
  </si>
  <si>
    <t>9567959079</t>
  </si>
  <si>
    <t>9289362050</t>
  </si>
  <si>
    <t>6154527252</t>
  </si>
  <si>
    <t>7974069659</t>
  </si>
  <si>
    <t>8896999973</t>
  </si>
  <si>
    <t>7894177183</t>
  </si>
  <si>
    <t>6167478122</t>
  </si>
  <si>
    <t>9240810642</t>
  </si>
  <si>
    <t>7435548351</t>
  </si>
  <si>
    <t>8092305816</t>
  </si>
  <si>
    <t>6114102063</t>
  </si>
  <si>
    <t>6400980171</t>
  </si>
  <si>
    <t>8520437989</t>
  </si>
  <si>
    <t>9917793151</t>
  </si>
  <si>
    <t>8028875668</t>
  </si>
  <si>
    <t>6933120308</t>
  </si>
  <si>
    <t>9109246030</t>
  </si>
  <si>
    <t>6827844003</t>
  </si>
  <si>
    <t>7247985443</t>
  </si>
  <si>
    <t>6201902189</t>
  </si>
  <si>
    <t>6724741691</t>
  </si>
  <si>
    <t>6046966487</t>
  </si>
  <si>
    <t>7177776629</t>
  </si>
  <si>
    <t>8309588528</t>
  </si>
  <si>
    <t>8839465188</t>
  </si>
  <si>
    <t>9291886916</t>
  </si>
  <si>
    <t>6450489927</t>
  </si>
  <si>
    <t>8371317190</t>
  </si>
  <si>
    <t>7673930127</t>
  </si>
  <si>
    <t>8422907813</t>
  </si>
  <si>
    <t>9465277254</t>
  </si>
  <si>
    <t>9081762517</t>
  </si>
  <si>
    <t>6864691078</t>
  </si>
  <si>
    <t>7883464579</t>
  </si>
  <si>
    <t>6743316194</t>
  </si>
  <si>
    <t>8272772908</t>
  </si>
  <si>
    <t>6032431508</t>
  </si>
  <si>
    <t>8712622449</t>
  </si>
  <si>
    <t>7286700296</t>
  </si>
  <si>
    <t>9238661562</t>
  </si>
  <si>
    <t>8075003588</t>
  </si>
  <si>
    <t>7828056352</t>
  </si>
  <si>
    <t>6264990207</t>
  </si>
  <si>
    <t>9964603457</t>
  </si>
  <si>
    <t>6753365821</t>
  </si>
  <si>
    <t>8615985063</t>
  </si>
  <si>
    <t>9950833642</t>
  </si>
  <si>
    <t>8520194912</t>
  </si>
  <si>
    <t>6491598925</t>
  </si>
  <si>
    <t>8382888353</t>
  </si>
  <si>
    <t>7607533349</t>
  </si>
  <si>
    <t>8132847634</t>
  </si>
  <si>
    <t>9165970070</t>
  </si>
  <si>
    <t>6457857654</t>
  </si>
  <si>
    <t>8705560838</t>
  </si>
  <si>
    <t>8300775459</t>
  </si>
  <si>
    <t>9058713520</t>
  </si>
  <si>
    <t>9759720514</t>
  </si>
  <si>
    <t>7921061501</t>
  </si>
  <si>
    <t>6144093217</t>
  </si>
  <si>
    <t>8332335039</t>
  </si>
  <si>
    <t>9117077444</t>
  </si>
  <si>
    <t>9405690349</t>
  </si>
  <si>
    <t>7517698058</t>
  </si>
  <si>
    <t>7396749238</t>
  </si>
  <si>
    <t>9931405182</t>
  </si>
  <si>
    <t>8633347710</t>
  </si>
  <si>
    <t>8650596504</t>
  </si>
  <si>
    <t>9461831958</t>
  </si>
  <si>
    <t>8919284637</t>
  </si>
  <si>
    <t>9582564444</t>
  </si>
  <si>
    <t>8571703133</t>
  </si>
  <si>
    <t>6754724982</t>
  </si>
  <si>
    <t>9038345749</t>
  </si>
  <si>
    <t>9737412918</t>
  </si>
  <si>
    <t>8754945906</t>
  </si>
  <si>
    <t>6341702132</t>
  </si>
  <si>
    <t>8866083395</t>
  </si>
  <si>
    <t>9931823129</t>
  </si>
  <si>
    <t>9196272381</t>
  </si>
  <si>
    <t>8409331292</t>
  </si>
  <si>
    <t>9817156386</t>
  </si>
  <si>
    <t>6275959963</t>
  </si>
  <si>
    <t>9271272324</t>
  </si>
  <si>
    <t>6237455704</t>
  </si>
  <si>
    <t>6456922513</t>
  </si>
  <si>
    <t>8114880164</t>
  </si>
  <si>
    <t>7374320385</t>
  </si>
  <si>
    <t>8058869667</t>
  </si>
  <si>
    <t>8934873188</t>
  </si>
  <si>
    <t>8179742944</t>
  </si>
  <si>
    <t>6242471581</t>
  </si>
  <si>
    <t>8812004016</t>
  </si>
  <si>
    <t>8551435807</t>
  </si>
  <si>
    <t>6078278150</t>
  </si>
  <si>
    <t>6867763226</t>
  </si>
  <si>
    <t>6624407273</t>
  </si>
  <si>
    <t>6599086921</t>
  </si>
  <si>
    <t>9394245653</t>
  </si>
  <si>
    <t>9893503794</t>
  </si>
  <si>
    <t>9658777760</t>
  </si>
  <si>
    <t>7000693292</t>
  </si>
  <si>
    <t>6225799146</t>
  </si>
  <si>
    <t>7012019822</t>
  </si>
  <si>
    <t>8136114944</t>
  </si>
  <si>
    <t>7383305298</t>
  </si>
  <si>
    <t>8724033314</t>
  </si>
  <si>
    <t>7238975705</t>
  </si>
  <si>
    <t>7541784464</t>
  </si>
  <si>
    <t>8652868379</t>
  </si>
  <si>
    <t>8257363303</t>
  </si>
  <si>
    <t>7281937941</t>
  </si>
  <si>
    <t>6165753884</t>
  </si>
  <si>
    <t>6609767033</t>
  </si>
  <si>
    <t>7005405498</t>
  </si>
  <si>
    <t>7611319868</t>
  </si>
  <si>
    <t>6284893394</t>
  </si>
  <si>
    <t>9811991436</t>
  </si>
  <si>
    <t>8138331467</t>
  </si>
  <si>
    <t>8439010709</t>
  </si>
  <si>
    <t>8151863263</t>
  </si>
  <si>
    <t>9319890521</t>
  </si>
  <si>
    <t>6342398605</t>
  </si>
  <si>
    <t>8195737138</t>
  </si>
  <si>
    <t>8567060867</t>
  </si>
  <si>
    <t>7349114001</t>
  </si>
  <si>
    <t>9195233346</t>
  </si>
  <si>
    <t>8346742537</t>
  </si>
  <si>
    <t>6468164596</t>
  </si>
  <si>
    <t>9907866956</t>
  </si>
  <si>
    <t>8752265145</t>
  </si>
  <si>
    <t>6149803491</t>
  </si>
  <si>
    <t>7825977185</t>
  </si>
  <si>
    <t>9079954199</t>
  </si>
  <si>
    <t>7936883102</t>
  </si>
  <si>
    <t>8750885353</t>
  </si>
  <si>
    <t>8289835090</t>
  </si>
  <si>
    <t>6616089706</t>
  </si>
  <si>
    <t>7331604158</t>
  </si>
  <si>
    <t>8724240106</t>
  </si>
  <si>
    <t>6297859849</t>
  </si>
  <si>
    <t>6886026220</t>
  </si>
  <si>
    <t>6555764136</t>
  </si>
  <si>
    <t>8911247160</t>
  </si>
  <si>
    <t>7083583294</t>
  </si>
  <si>
    <t>8575083016</t>
  </si>
  <si>
    <t>6114412138</t>
  </si>
  <si>
    <t>9126077143</t>
  </si>
  <si>
    <t>8616771994</t>
  </si>
  <si>
    <t>7142996126</t>
  </si>
  <si>
    <t>7808544724</t>
  </si>
  <si>
    <t>8961602951</t>
  </si>
  <si>
    <t>9554754406</t>
  </si>
  <si>
    <t>7609125691</t>
  </si>
  <si>
    <t>6474118872</t>
  </si>
  <si>
    <t>8761521336</t>
  </si>
  <si>
    <t>7793209525</t>
  </si>
  <si>
    <t>9538128957</t>
  </si>
  <si>
    <t>9791377990</t>
  </si>
  <si>
    <t>6537375544</t>
  </si>
  <si>
    <t>7530722757</t>
  </si>
  <si>
    <t>9493694711</t>
  </si>
  <si>
    <t>9812113367</t>
  </si>
  <si>
    <t>7257022677</t>
  </si>
  <si>
    <t>6783164245</t>
  </si>
  <si>
    <t>6290668438</t>
  </si>
  <si>
    <t>6970494055</t>
  </si>
  <si>
    <t>8941439708</t>
  </si>
  <si>
    <t>7297031421</t>
  </si>
  <si>
    <t>6491917144</t>
  </si>
  <si>
    <t>6963689230</t>
  </si>
  <si>
    <t>8053548361</t>
  </si>
  <si>
    <t>8906515190</t>
  </si>
  <si>
    <t>9761086640</t>
  </si>
  <si>
    <t>9161010771</t>
  </si>
  <si>
    <t>9207481343</t>
  </si>
  <si>
    <t>8062109876</t>
  </si>
  <si>
    <t>8360508113</t>
  </si>
  <si>
    <t>9530644787</t>
  </si>
  <si>
    <t>6029549288</t>
  </si>
  <si>
    <t>9700639184</t>
  </si>
  <si>
    <t>9927236130</t>
  </si>
  <si>
    <t>8144985728</t>
  </si>
  <si>
    <t>9354045657</t>
  </si>
  <si>
    <t>9572667130</t>
  </si>
  <si>
    <t>9918588246</t>
  </si>
  <si>
    <t>6572879084</t>
  </si>
  <si>
    <t>7998779956</t>
  </si>
  <si>
    <t>7794532136</t>
  </si>
  <si>
    <t>6153730955</t>
  </si>
  <si>
    <t>8545320019</t>
  </si>
  <si>
    <t>8260780113</t>
  </si>
  <si>
    <t>6117479358</t>
  </si>
  <si>
    <t>9182011839</t>
  </si>
  <si>
    <t>7170017858</t>
  </si>
  <si>
    <t>8096382846</t>
  </si>
  <si>
    <t>7096214881</t>
  </si>
  <si>
    <t>6972537561</t>
  </si>
  <si>
    <t>9196828930</t>
  </si>
  <si>
    <t>8549388469</t>
  </si>
  <si>
    <t>9124414490</t>
  </si>
  <si>
    <t>9195795500</t>
  </si>
  <si>
    <t>9250371504</t>
  </si>
  <si>
    <t>6867922637</t>
  </si>
  <si>
    <t>6232807090</t>
  </si>
  <si>
    <t>6152487889</t>
  </si>
  <si>
    <t>7614706139</t>
  </si>
  <si>
    <t>6534121073</t>
  </si>
  <si>
    <t>9534060748</t>
  </si>
  <si>
    <t>8819280013</t>
  </si>
  <si>
    <t>6479539586</t>
  </si>
  <si>
    <t>9398766525</t>
  </si>
  <si>
    <t>8545371003</t>
  </si>
  <si>
    <t>8347957110</t>
  </si>
  <si>
    <t>6477516375</t>
  </si>
  <si>
    <t>8061067909</t>
  </si>
  <si>
    <t>7999762872</t>
  </si>
  <si>
    <t>8065682354</t>
  </si>
  <si>
    <t>9426656172</t>
  </si>
  <si>
    <t>6082769888</t>
  </si>
  <si>
    <t>8923239098</t>
  </si>
  <si>
    <t>8731544662</t>
  </si>
  <si>
    <t>7741388488</t>
  </si>
  <si>
    <t>8989549447</t>
  </si>
  <si>
    <t>9640366791</t>
  </si>
  <si>
    <t>8628356696</t>
  </si>
  <si>
    <t>9327194688</t>
  </si>
  <si>
    <t>6408404987</t>
  </si>
  <si>
    <t>8307474669</t>
  </si>
  <si>
    <t>6778461336</t>
  </si>
  <si>
    <t>9083884374</t>
  </si>
  <si>
    <t>7157066579</t>
  </si>
  <si>
    <t>7068226085</t>
  </si>
  <si>
    <t>9667924002</t>
  </si>
  <si>
    <t>8174373939</t>
  </si>
  <si>
    <t>7749099857</t>
  </si>
  <si>
    <t>8788774882</t>
  </si>
  <si>
    <t>9424703149</t>
  </si>
  <si>
    <t>6905268411</t>
  </si>
  <si>
    <t>7875858066</t>
  </si>
  <si>
    <t>9569226393</t>
  </si>
  <si>
    <t>9495402223</t>
  </si>
  <si>
    <t>7894807993</t>
  </si>
  <si>
    <t>6515374548</t>
  </si>
  <si>
    <t>9894108708</t>
  </si>
  <si>
    <t>6899727787</t>
  </si>
  <si>
    <t>9330087905</t>
  </si>
  <si>
    <t>8307664673</t>
  </si>
  <si>
    <t>6507735246</t>
  </si>
  <si>
    <t>7332767300</t>
  </si>
  <si>
    <t>7474074305</t>
  </si>
  <si>
    <t>9741034543</t>
  </si>
  <si>
    <t>6009144485</t>
  </si>
  <si>
    <t>6877275398</t>
  </si>
  <si>
    <t>9798065061</t>
  </si>
  <si>
    <t>9715360325</t>
  </si>
  <si>
    <t>9961550890</t>
  </si>
  <si>
    <t>7383626889</t>
  </si>
  <si>
    <t>6186273097</t>
  </si>
  <si>
    <t>7550860255</t>
  </si>
  <si>
    <t>6181351744</t>
  </si>
  <si>
    <t>8673388136</t>
  </si>
  <si>
    <t>9378889151</t>
  </si>
  <si>
    <t>7023557574</t>
  </si>
  <si>
    <t>7687855232</t>
  </si>
  <si>
    <t>8690621963</t>
  </si>
  <si>
    <t>7056156575</t>
  </si>
  <si>
    <t>7148257617</t>
  </si>
  <si>
    <t>6487682637</t>
  </si>
  <si>
    <t>8425577422</t>
  </si>
  <si>
    <t>6378426341</t>
  </si>
  <si>
    <t>7507156560</t>
  </si>
  <si>
    <t>7030211808</t>
  </si>
  <si>
    <t>8437870676</t>
  </si>
  <si>
    <t>9474945945</t>
  </si>
  <si>
    <t>8030552916</t>
  </si>
  <si>
    <t>6032523460</t>
  </si>
  <si>
    <t>7281513656</t>
  </si>
  <si>
    <t>8537749282</t>
  </si>
  <si>
    <t>8467898825</t>
  </si>
  <si>
    <t>8299522619</t>
  </si>
  <si>
    <t>9232165851</t>
  </si>
  <si>
    <t>8328590290</t>
  </si>
  <si>
    <t>7397311748</t>
  </si>
  <si>
    <t>8091265152</t>
  </si>
  <si>
    <t>6223899866</t>
  </si>
  <si>
    <t>8991103846</t>
  </si>
  <si>
    <t>7742808951</t>
  </si>
  <si>
    <t>9026364685</t>
  </si>
  <si>
    <t>6709908562</t>
  </si>
  <si>
    <t>7653175348</t>
  </si>
  <si>
    <t>8589850147</t>
  </si>
  <si>
    <t>6975739460</t>
  </si>
  <si>
    <t>6830328744</t>
  </si>
  <si>
    <t>6635237602</t>
  </si>
  <si>
    <t>6232440112</t>
  </si>
  <si>
    <t>6200612910</t>
  </si>
  <si>
    <t>8329341321</t>
  </si>
  <si>
    <t>8274806809</t>
  </si>
  <si>
    <t>7661576941</t>
  </si>
  <si>
    <t>7393130001</t>
  </si>
  <si>
    <t>7602704659</t>
  </si>
  <si>
    <t>9958624277</t>
  </si>
  <si>
    <t>7387820058</t>
  </si>
  <si>
    <t>6027864913</t>
  </si>
  <si>
    <t>8175705196</t>
  </si>
  <si>
    <t>6605740425</t>
  </si>
  <si>
    <t>9912462676</t>
  </si>
  <si>
    <t>7918538048</t>
  </si>
  <si>
    <t>8318976175</t>
  </si>
  <si>
    <t>6930180547</t>
  </si>
  <si>
    <t>8989533220</t>
  </si>
  <si>
    <t>8091217292</t>
  </si>
  <si>
    <t>9330193795</t>
  </si>
  <si>
    <t>7231970902</t>
  </si>
  <si>
    <t>8371546052</t>
  </si>
  <si>
    <t>7650206183</t>
  </si>
  <si>
    <t>7572897848</t>
  </si>
  <si>
    <t>6809157088</t>
  </si>
  <si>
    <t>9771249595</t>
  </si>
  <si>
    <t>6225085678</t>
  </si>
  <si>
    <t>8781694093</t>
  </si>
  <si>
    <t>8867640190</t>
  </si>
  <si>
    <t>7956836319</t>
  </si>
  <si>
    <t>8476148404</t>
  </si>
  <si>
    <t>8332659945</t>
  </si>
  <si>
    <t>6056460635</t>
  </si>
  <si>
    <t>8419759364</t>
  </si>
  <si>
    <t>6185916456</t>
  </si>
  <si>
    <t>9760689505</t>
  </si>
  <si>
    <t>9905299577</t>
  </si>
  <si>
    <t>8282603647</t>
  </si>
  <si>
    <t>7585667647</t>
  </si>
  <si>
    <t>7136607165</t>
  </si>
  <si>
    <t>7726561114</t>
  </si>
  <si>
    <t>7336582531</t>
  </si>
  <si>
    <t>7825364003</t>
  </si>
  <si>
    <t>7295001535</t>
  </si>
  <si>
    <t>7961846071</t>
  </si>
  <si>
    <t>7766269478</t>
  </si>
  <si>
    <t>6413884272</t>
  </si>
  <si>
    <t>7461073468</t>
  </si>
  <si>
    <t>6057781848</t>
  </si>
  <si>
    <t>8259892046</t>
  </si>
  <si>
    <t>7974829288</t>
  </si>
  <si>
    <t>7700002857</t>
  </si>
  <si>
    <t>9775775357</t>
  </si>
  <si>
    <t>6659549971</t>
  </si>
  <si>
    <t>7631628764</t>
  </si>
  <si>
    <t>6064482383</t>
  </si>
  <si>
    <t>6081124242</t>
  </si>
  <si>
    <t>6181429472</t>
  </si>
  <si>
    <t>9493184458</t>
  </si>
  <si>
    <t>9868083013</t>
  </si>
  <si>
    <t>6738527828</t>
  </si>
  <si>
    <t>6984993797</t>
  </si>
  <si>
    <t>6932427110</t>
  </si>
  <si>
    <t>8492534959</t>
  </si>
  <si>
    <t>7384274290</t>
  </si>
  <si>
    <t>9164058724</t>
  </si>
  <si>
    <t>8482380064</t>
  </si>
  <si>
    <t>7798664317</t>
  </si>
  <si>
    <t>9605375437</t>
  </si>
  <si>
    <t>8226803693</t>
  </si>
  <si>
    <t>9656126532</t>
  </si>
  <si>
    <t>7471116228</t>
  </si>
  <si>
    <t>8237314065</t>
  </si>
  <si>
    <t>7921380996</t>
  </si>
  <si>
    <t>7118391602</t>
  </si>
  <si>
    <t>6399471068</t>
  </si>
  <si>
    <t>8226284897</t>
  </si>
  <si>
    <t>6165142740</t>
  </si>
  <si>
    <t>6625469592</t>
  </si>
  <si>
    <t>6632358136</t>
  </si>
  <si>
    <t>9901934404</t>
  </si>
  <si>
    <t>8657608103</t>
  </si>
  <si>
    <t>6146938777</t>
  </si>
  <si>
    <t>8139350746</t>
  </si>
  <si>
    <t>8788362536</t>
  </si>
  <si>
    <t>9701350060</t>
  </si>
  <si>
    <t>7224018470</t>
  </si>
  <si>
    <t>9310605216</t>
  </si>
  <si>
    <t>7384568277</t>
  </si>
  <si>
    <t>8951915942</t>
  </si>
  <si>
    <t>6158976914</t>
  </si>
  <si>
    <t>7732219919</t>
  </si>
  <si>
    <t>8497805510</t>
  </si>
  <si>
    <t>9942078607</t>
  </si>
  <si>
    <t>9447256246</t>
  </si>
  <si>
    <t>9548849393</t>
  </si>
  <si>
    <t>9913408171</t>
  </si>
  <si>
    <t>8008199078</t>
  </si>
  <si>
    <t>8709068159</t>
  </si>
  <si>
    <t>7224323450</t>
  </si>
  <si>
    <t>8598187816</t>
  </si>
  <si>
    <t>9313148977</t>
  </si>
  <si>
    <t>7587034195</t>
  </si>
  <si>
    <t>9667363718</t>
  </si>
  <si>
    <t>8435479320</t>
  </si>
  <si>
    <t>6587054633</t>
  </si>
  <si>
    <t>6876847675</t>
  </si>
  <si>
    <t>8310331328</t>
  </si>
  <si>
    <t>7860884797</t>
  </si>
  <si>
    <t>8201449577</t>
  </si>
  <si>
    <t>6332307223</t>
  </si>
  <si>
    <t>8549421127</t>
  </si>
  <si>
    <t>9813912550</t>
  </si>
  <si>
    <t>6437485546</t>
  </si>
  <si>
    <t>9688996915</t>
  </si>
  <si>
    <t>8372015790</t>
  </si>
  <si>
    <t>8086235907</t>
  </si>
  <si>
    <t>8067141360</t>
  </si>
  <si>
    <t>8147100342</t>
  </si>
  <si>
    <t>6156420296</t>
  </si>
  <si>
    <t>6434365817</t>
  </si>
  <si>
    <t>7815274245</t>
  </si>
  <si>
    <t>7476081251</t>
  </si>
  <si>
    <t>8026349309</t>
  </si>
  <si>
    <t>7082443565</t>
  </si>
  <si>
    <t>7230764911</t>
  </si>
  <si>
    <t>9521343852</t>
  </si>
  <si>
    <t>8202252195</t>
  </si>
  <si>
    <t>7174108327</t>
  </si>
  <si>
    <t>6995836804</t>
  </si>
  <si>
    <t>8671808399</t>
  </si>
  <si>
    <t>9529532109</t>
  </si>
  <si>
    <t>8336189588</t>
  </si>
  <si>
    <t>6061077519</t>
  </si>
  <si>
    <t>6737300099</t>
  </si>
  <si>
    <t>7783926525</t>
  </si>
  <si>
    <t>8661296933</t>
  </si>
  <si>
    <t>6089598500</t>
  </si>
  <si>
    <t>8895220160</t>
  </si>
  <si>
    <t>8030844699</t>
  </si>
  <si>
    <t>6039014273</t>
  </si>
  <si>
    <t>9540446299</t>
  </si>
  <si>
    <t>6977939508</t>
  </si>
  <si>
    <t>6533717006</t>
  </si>
  <si>
    <t>9190589628</t>
  </si>
  <si>
    <t>7578846017</t>
  </si>
  <si>
    <t>6468519370</t>
  </si>
  <si>
    <t>9478126555</t>
  </si>
  <si>
    <t>9786295413</t>
  </si>
  <si>
    <t>6231253880</t>
  </si>
  <si>
    <t>9370796248</t>
  </si>
  <si>
    <t>8211726349</t>
  </si>
  <si>
    <t>9553215477</t>
  </si>
  <si>
    <t>8633795198</t>
  </si>
  <si>
    <t>8239144808</t>
  </si>
  <si>
    <t>6811162523</t>
  </si>
  <si>
    <t>7083599838</t>
  </si>
  <si>
    <t>8044226851</t>
  </si>
  <si>
    <t>6352458929</t>
  </si>
  <si>
    <t>7232682802</t>
  </si>
  <si>
    <t>6401866722</t>
  </si>
  <si>
    <t>8199602017</t>
  </si>
  <si>
    <t>7106319493</t>
  </si>
  <si>
    <t>7967516427</t>
  </si>
  <si>
    <t>9788868295</t>
  </si>
  <si>
    <t>7991765434</t>
  </si>
  <si>
    <t>6294944893</t>
  </si>
  <si>
    <t>8800364738</t>
  </si>
  <si>
    <t>6155946646</t>
  </si>
  <si>
    <t>7796346394</t>
  </si>
  <si>
    <t>6319072779</t>
  </si>
  <si>
    <t>6248538428</t>
  </si>
  <si>
    <t>6743008429</t>
  </si>
  <si>
    <t>6274037735</t>
  </si>
  <si>
    <t>7601619471</t>
  </si>
  <si>
    <t>7549185778</t>
  </si>
  <si>
    <t>6204992403</t>
  </si>
  <si>
    <t>7589537893</t>
  </si>
  <si>
    <t>6614332695</t>
  </si>
  <si>
    <t>7248066311</t>
  </si>
  <si>
    <t>9407377738</t>
  </si>
  <si>
    <t>8932887907</t>
  </si>
  <si>
    <t>8990965812</t>
  </si>
  <si>
    <t>9464152419</t>
  </si>
  <si>
    <t>7723013471</t>
  </si>
  <si>
    <t>9437806387</t>
  </si>
  <si>
    <t>8327392466</t>
  </si>
  <si>
    <t>8382712796</t>
  </si>
  <si>
    <t>9144504869</t>
  </si>
  <si>
    <t>7901064663</t>
  </si>
  <si>
    <t>7865100470</t>
  </si>
  <si>
    <t>8822727036</t>
  </si>
  <si>
    <t>9092270627</t>
  </si>
  <si>
    <t>8741420877</t>
  </si>
  <si>
    <t>9246262731</t>
  </si>
  <si>
    <t>9197227328</t>
  </si>
  <si>
    <t>8822976973</t>
  </si>
  <si>
    <t>7182247730</t>
  </si>
  <si>
    <t>9062560149</t>
  </si>
  <si>
    <t>7438960343</t>
  </si>
  <si>
    <t>6123746586</t>
  </si>
  <si>
    <t>9140129589</t>
  </si>
  <si>
    <t>6623923014</t>
  </si>
  <si>
    <t>9679001528</t>
  </si>
  <si>
    <t>9109526130</t>
  </si>
  <si>
    <t>6211176942</t>
  </si>
  <si>
    <t>9563177489</t>
  </si>
  <si>
    <t>6108262127</t>
  </si>
  <si>
    <t>8839381703</t>
  </si>
  <si>
    <t>6227000094</t>
  </si>
  <si>
    <t>7713606911</t>
  </si>
  <si>
    <t>9226364636</t>
  </si>
  <si>
    <t>8034509498</t>
  </si>
  <si>
    <t>8018917350</t>
  </si>
  <si>
    <t>7999314649</t>
  </si>
  <si>
    <t>9611938578</t>
  </si>
  <si>
    <t>8881071021</t>
  </si>
  <si>
    <t>8393629181</t>
  </si>
  <si>
    <t>6545653976</t>
  </si>
  <si>
    <t>9644188449</t>
  </si>
  <si>
    <t>7386653782</t>
  </si>
  <si>
    <t>9235891706</t>
  </si>
  <si>
    <t>6404673031</t>
  </si>
  <si>
    <t>7763423725</t>
  </si>
  <si>
    <t>8394585736</t>
  </si>
  <si>
    <t>6628608928</t>
  </si>
  <si>
    <t>8207758636</t>
  </si>
  <si>
    <t>9531775365</t>
  </si>
  <si>
    <t>6945593985</t>
  </si>
  <si>
    <t>8491576960</t>
  </si>
  <si>
    <t>7380987943</t>
  </si>
  <si>
    <t>6894300123</t>
  </si>
  <si>
    <t>6027560364</t>
  </si>
  <si>
    <t>9124637247</t>
  </si>
  <si>
    <t>9829805299</t>
  </si>
  <si>
    <t>6603548146</t>
  </si>
  <si>
    <t>7574484858</t>
  </si>
  <si>
    <t>6629239722</t>
  </si>
  <si>
    <t>6375293358</t>
  </si>
  <si>
    <t>8841249702</t>
  </si>
  <si>
    <t>9788696242</t>
  </si>
  <si>
    <t>8974216310</t>
  </si>
  <si>
    <t>7894265046</t>
  </si>
  <si>
    <t>8474865919</t>
  </si>
  <si>
    <t>6214424887</t>
  </si>
  <si>
    <t>6924012475</t>
  </si>
  <si>
    <t>9063753083</t>
  </si>
  <si>
    <t>6478575662</t>
  </si>
  <si>
    <t>9243409385</t>
  </si>
  <si>
    <t>7459035987</t>
  </si>
  <si>
    <t>9479523701</t>
  </si>
  <si>
    <t>8712935810</t>
  </si>
  <si>
    <t>7566237053</t>
  </si>
  <si>
    <t>8948031818</t>
  </si>
  <si>
    <t>6837378639</t>
  </si>
  <si>
    <t>8943033381</t>
  </si>
  <si>
    <t>8349333200</t>
  </si>
  <si>
    <t>6844277263</t>
  </si>
  <si>
    <t>7503204837</t>
  </si>
  <si>
    <t>9855638528</t>
  </si>
  <si>
    <t>9935861875</t>
  </si>
  <si>
    <t>8234786595</t>
  </si>
  <si>
    <t>8839056706</t>
  </si>
  <si>
    <t>8023433240</t>
  </si>
  <si>
    <t>8548231865</t>
  </si>
  <si>
    <t>7633427315</t>
  </si>
  <si>
    <t>8033413351</t>
  </si>
  <si>
    <t>7743075936</t>
  </si>
  <si>
    <t>7271848352</t>
  </si>
  <si>
    <t>8840383947</t>
  </si>
  <si>
    <t>8477675875</t>
  </si>
  <si>
    <t>6946753310</t>
  </si>
  <si>
    <t>7978315668</t>
  </si>
  <si>
    <t>6569175153</t>
  </si>
  <si>
    <t>6551368958</t>
  </si>
  <si>
    <t>8748732532</t>
  </si>
  <si>
    <t>8912445641</t>
  </si>
  <si>
    <t>8020911135</t>
  </si>
  <si>
    <t>7871798512</t>
  </si>
  <si>
    <t>8411599972</t>
  </si>
  <si>
    <t>8266418242</t>
  </si>
  <si>
    <t>8077316542</t>
  </si>
  <si>
    <t>9929400253</t>
  </si>
  <si>
    <t>7092197558</t>
  </si>
  <si>
    <t>6301368769</t>
  </si>
  <si>
    <t>7510217686</t>
  </si>
  <si>
    <t>7286045487</t>
  </si>
  <si>
    <t>8069841214</t>
  </si>
  <si>
    <t>6617513175</t>
  </si>
  <si>
    <t>7134839027</t>
  </si>
  <si>
    <t>8906635401</t>
  </si>
  <si>
    <t>8863950918</t>
  </si>
  <si>
    <t>6107932145</t>
  </si>
  <si>
    <t>6704132619</t>
  </si>
  <si>
    <t>6822989688</t>
  </si>
  <si>
    <t>9377363327</t>
  </si>
  <si>
    <t>7783807163</t>
  </si>
  <si>
    <t>8013750509</t>
  </si>
  <si>
    <t>8044356775</t>
  </si>
  <si>
    <t>9601898320</t>
  </si>
  <si>
    <t>9134125072</t>
  </si>
  <si>
    <t>8989394110</t>
  </si>
  <si>
    <t>8442513711</t>
  </si>
  <si>
    <t>9519625689</t>
  </si>
  <si>
    <t>7227592105</t>
  </si>
  <si>
    <t>8925789633</t>
  </si>
  <si>
    <t>7252416554</t>
  </si>
  <si>
    <t>8630811728</t>
  </si>
  <si>
    <t>6621632133</t>
  </si>
  <si>
    <t>8308164295</t>
  </si>
  <si>
    <t>7700794366</t>
  </si>
  <si>
    <t>9860518965</t>
  </si>
  <si>
    <t>9140286400</t>
  </si>
  <si>
    <t>6907318885</t>
  </si>
  <si>
    <t>6044712159</t>
  </si>
  <si>
    <t>8054423482</t>
  </si>
  <si>
    <t>8772826833</t>
  </si>
  <si>
    <t>7265077397</t>
  </si>
  <si>
    <t>9470228643</t>
  </si>
  <si>
    <t>7445328918</t>
  </si>
  <si>
    <t>9208625120</t>
  </si>
  <si>
    <t>8098968322</t>
  </si>
  <si>
    <t>6399315399</t>
  </si>
  <si>
    <t>7674156383</t>
  </si>
  <si>
    <t>8827432045</t>
  </si>
  <si>
    <t>6580761090</t>
  </si>
  <si>
    <t>8459824722</t>
  </si>
  <si>
    <t>6106932756</t>
  </si>
  <si>
    <t>7605664091</t>
  </si>
  <si>
    <t>8911082538</t>
  </si>
  <si>
    <t>8741359411</t>
  </si>
  <si>
    <t>6595092290</t>
  </si>
  <si>
    <t>8366198786</t>
  </si>
  <si>
    <t>8862301729</t>
  </si>
  <si>
    <t>9372559055</t>
  </si>
  <si>
    <t>9141014597</t>
  </si>
  <si>
    <t>7422213919</t>
  </si>
  <si>
    <t>6051623433</t>
  </si>
  <si>
    <t>7716965355</t>
  </si>
  <si>
    <t>6460129541</t>
  </si>
  <si>
    <t>9432752900</t>
  </si>
  <si>
    <t>6792085978</t>
  </si>
  <si>
    <t>7974297267</t>
  </si>
  <si>
    <t>9736927387</t>
  </si>
  <si>
    <t>8187574438</t>
  </si>
  <si>
    <t>8516948604</t>
  </si>
  <si>
    <t>6289968637</t>
  </si>
  <si>
    <t>9969227814</t>
  </si>
  <si>
    <t>7617492974</t>
  </si>
  <si>
    <t>7302830543</t>
  </si>
  <si>
    <t>9724918438</t>
  </si>
  <si>
    <t>7474356372</t>
  </si>
  <si>
    <t>8075369679</t>
  </si>
  <si>
    <t>7564205184</t>
  </si>
  <si>
    <t>9412867513</t>
  </si>
  <si>
    <t>8876891506</t>
  </si>
  <si>
    <t>6042489454</t>
  </si>
  <si>
    <t>6734962034</t>
  </si>
  <si>
    <t>9152531822</t>
  </si>
  <si>
    <t>9542999052</t>
  </si>
  <si>
    <t>8065043817</t>
  </si>
  <si>
    <t>9465823191</t>
  </si>
  <si>
    <t>9345477250</t>
  </si>
  <si>
    <t>6691227369</t>
  </si>
  <si>
    <t>6815557689</t>
  </si>
  <si>
    <t>7868951349</t>
  </si>
  <si>
    <t>9283216427</t>
  </si>
  <si>
    <t>6300348953</t>
  </si>
  <si>
    <t>8891029981</t>
  </si>
  <si>
    <t>9943411145</t>
  </si>
  <si>
    <t>6298192569</t>
  </si>
  <si>
    <t>6567352257</t>
  </si>
  <si>
    <t>7813502447</t>
  </si>
  <si>
    <t>7532765852</t>
  </si>
  <si>
    <t>7765963637</t>
  </si>
  <si>
    <t>7846761905</t>
  </si>
  <si>
    <t>9855731442</t>
  </si>
  <si>
    <t>8824042749</t>
  </si>
  <si>
    <t>9954596649</t>
  </si>
  <si>
    <t>6261655763</t>
  </si>
  <si>
    <t>9571893920</t>
  </si>
  <si>
    <t>7213645783</t>
  </si>
  <si>
    <t>8418200134</t>
  </si>
  <si>
    <t>7750438595</t>
  </si>
  <si>
    <t>6731102392</t>
  </si>
  <si>
    <t>9795819119</t>
  </si>
  <si>
    <t>7987813230</t>
  </si>
  <si>
    <t>7778935152</t>
  </si>
  <si>
    <t>6979544761</t>
  </si>
  <si>
    <t>6534387781</t>
  </si>
  <si>
    <t>8947454599</t>
  </si>
  <si>
    <t>8373742333</t>
  </si>
  <si>
    <t>8131596940</t>
  </si>
  <si>
    <t>7886916529</t>
  </si>
  <si>
    <t>9652758196</t>
  </si>
  <si>
    <t>6121077945</t>
  </si>
  <si>
    <t>8459859339</t>
  </si>
  <si>
    <t>7339931365</t>
  </si>
  <si>
    <t>7443911139</t>
  </si>
  <si>
    <t>9869685393</t>
  </si>
  <si>
    <t>9515259059</t>
  </si>
  <si>
    <t>9939403217</t>
  </si>
  <si>
    <t>6655116357</t>
  </si>
  <si>
    <t>9522207515</t>
  </si>
  <si>
    <t>9477615461</t>
  </si>
  <si>
    <t>7384915283</t>
  </si>
  <si>
    <t>6219802842</t>
  </si>
  <si>
    <t>7854722234</t>
  </si>
  <si>
    <t>7039609946</t>
  </si>
  <si>
    <t>7929377967</t>
  </si>
  <si>
    <t>6478680269</t>
  </si>
  <si>
    <t>6282705291</t>
  </si>
  <si>
    <t>8083071751</t>
  </si>
  <si>
    <t>8814819210</t>
  </si>
  <si>
    <t>7587603374</t>
  </si>
  <si>
    <t>7557264463</t>
  </si>
  <si>
    <t>6759673813</t>
  </si>
  <si>
    <t>6109412039</t>
  </si>
  <si>
    <t>8102914558</t>
  </si>
  <si>
    <t>6032851287</t>
  </si>
  <si>
    <t>6344124705</t>
  </si>
  <si>
    <t>6465409207</t>
  </si>
  <si>
    <t>9987507465</t>
  </si>
  <si>
    <t>7201824746</t>
  </si>
  <si>
    <t>6937534918</t>
  </si>
  <si>
    <t>7410273850</t>
  </si>
  <si>
    <t>8235646264</t>
  </si>
  <si>
    <t>6638466209</t>
  </si>
  <si>
    <t>8044662905</t>
  </si>
  <si>
    <t>8056010219</t>
  </si>
  <si>
    <t>9149146994</t>
  </si>
  <si>
    <t>6394391126</t>
  </si>
  <si>
    <t>7240963217</t>
  </si>
  <si>
    <t>8044833407</t>
  </si>
  <si>
    <t>7607070423</t>
  </si>
  <si>
    <t>7030273501</t>
  </si>
  <si>
    <t>9410799314</t>
  </si>
  <si>
    <t>8180938301</t>
  </si>
  <si>
    <t>6225650306</t>
  </si>
  <si>
    <t>7400160037</t>
  </si>
  <si>
    <t>8006527666</t>
  </si>
  <si>
    <t>7845733814</t>
  </si>
  <si>
    <t>7880251275</t>
  </si>
  <si>
    <t>7370912652</t>
  </si>
  <si>
    <t>6548329359</t>
  </si>
  <si>
    <t>6445460233</t>
  </si>
  <si>
    <t>8065508754</t>
  </si>
  <si>
    <t>6236775987</t>
  </si>
  <si>
    <t>7936048236</t>
  </si>
  <si>
    <t>8724061509</t>
  </si>
  <si>
    <t>7593938679</t>
  </si>
  <si>
    <t>9326169162</t>
  </si>
  <si>
    <t>6367660508</t>
  </si>
  <si>
    <t>8560213616</t>
  </si>
  <si>
    <t>9641353788</t>
  </si>
  <si>
    <t>9754486412</t>
  </si>
  <si>
    <t>8777759029</t>
  </si>
  <si>
    <t>9186695077</t>
  </si>
  <si>
    <t>7191105919</t>
  </si>
  <si>
    <t>7231889162</t>
  </si>
  <si>
    <t>6872632637</t>
  </si>
  <si>
    <t>6864838747</t>
  </si>
  <si>
    <t>7423463260</t>
  </si>
  <si>
    <t>9057372156</t>
  </si>
  <si>
    <t>8501179945</t>
  </si>
  <si>
    <t>9322071480</t>
  </si>
  <si>
    <t>8914274327</t>
  </si>
  <si>
    <t>9026473629</t>
  </si>
  <si>
    <t>7170658335</t>
  </si>
  <si>
    <t>7250962034</t>
  </si>
  <si>
    <t>7241287475</t>
  </si>
  <si>
    <t>7567428533</t>
  </si>
  <si>
    <t>8566101294</t>
  </si>
  <si>
    <t>6183382808</t>
  </si>
  <si>
    <t>6161566473</t>
  </si>
  <si>
    <t>8565318387</t>
  </si>
  <si>
    <t>9323096204</t>
  </si>
  <si>
    <t>7129705981</t>
  </si>
  <si>
    <t>6046583007</t>
  </si>
  <si>
    <t>7448613781</t>
  </si>
  <si>
    <t>6318274219</t>
  </si>
  <si>
    <t>7626497550</t>
  </si>
  <si>
    <t>7292460521</t>
  </si>
  <si>
    <t>9034069769</t>
  </si>
  <si>
    <t>6584111380</t>
  </si>
  <si>
    <t>9671318845</t>
  </si>
  <si>
    <t>7973159871</t>
  </si>
  <si>
    <t>7044704115</t>
  </si>
  <si>
    <t>9216435611</t>
  </si>
  <si>
    <t>9594608920</t>
  </si>
  <si>
    <t>6149200835</t>
  </si>
  <si>
    <t>9044828526</t>
  </si>
  <si>
    <t>8226484033</t>
  </si>
  <si>
    <t>7641010800</t>
  </si>
  <si>
    <t>7521965287</t>
  </si>
  <si>
    <t>7057055638</t>
  </si>
  <si>
    <t>7591533579</t>
  </si>
  <si>
    <t>8100180081</t>
  </si>
  <si>
    <t>8427104554</t>
  </si>
  <si>
    <t>7058020272</t>
  </si>
  <si>
    <t>7271035096</t>
  </si>
  <si>
    <t>8447270296</t>
  </si>
  <si>
    <t>6266928204</t>
  </si>
  <si>
    <t>6300688265</t>
  </si>
  <si>
    <t>9348682827</t>
  </si>
  <si>
    <t>7501539082</t>
  </si>
  <si>
    <t>9249697017</t>
  </si>
  <si>
    <t>6736317577</t>
  </si>
  <si>
    <t>8182594039</t>
  </si>
  <si>
    <t>8107313880</t>
  </si>
  <si>
    <t>8375848329</t>
  </si>
  <si>
    <t>7947752636</t>
  </si>
  <si>
    <t>7915838153</t>
  </si>
  <si>
    <t>7812513609</t>
  </si>
  <si>
    <t>7850365900</t>
  </si>
  <si>
    <t>9182973701</t>
  </si>
  <si>
    <t>6764404245</t>
  </si>
  <si>
    <t>8662555202</t>
  </si>
  <si>
    <t>8501969791</t>
  </si>
  <si>
    <t>9484094462</t>
  </si>
  <si>
    <t>8255088159</t>
  </si>
  <si>
    <t>6255996783</t>
  </si>
  <si>
    <t>7362929995</t>
  </si>
  <si>
    <t>8080606506</t>
  </si>
  <si>
    <t>7746292122</t>
  </si>
  <si>
    <t>6977565111</t>
  </si>
  <si>
    <t>8328795864</t>
  </si>
  <si>
    <t>9173217950</t>
  </si>
  <si>
    <t>8976358014</t>
  </si>
  <si>
    <t>9339728454</t>
  </si>
  <si>
    <t>7805774868</t>
  </si>
  <si>
    <t>6197746222</t>
  </si>
  <si>
    <t>8768402410</t>
  </si>
  <si>
    <t>6772058246</t>
  </si>
  <si>
    <t>8243119819</t>
  </si>
  <si>
    <t>7980039883</t>
  </si>
  <si>
    <t>7736440699</t>
  </si>
  <si>
    <t>6441466111</t>
  </si>
  <si>
    <t>6353870031</t>
  </si>
  <si>
    <t>6988170746</t>
  </si>
  <si>
    <t>7384817391</t>
  </si>
  <si>
    <t>9524335766</t>
  </si>
  <si>
    <t>6141797868</t>
  </si>
  <si>
    <t>6701087341</t>
  </si>
  <si>
    <t>6268851101</t>
  </si>
  <si>
    <t>6366168318</t>
  </si>
  <si>
    <t>8297095900</t>
  </si>
  <si>
    <t>8687569729</t>
  </si>
  <si>
    <t>9743962531</t>
  </si>
  <si>
    <t>9682526934</t>
  </si>
  <si>
    <t>8565677030</t>
  </si>
  <si>
    <t>6143517705</t>
  </si>
  <si>
    <t>7876557575</t>
  </si>
  <si>
    <t>9525351153</t>
  </si>
  <si>
    <t>9477356609</t>
  </si>
  <si>
    <t>9923287057</t>
  </si>
  <si>
    <t>8208089321</t>
  </si>
  <si>
    <t>6849131854</t>
  </si>
  <si>
    <t>9738636727</t>
  </si>
  <si>
    <t>6291730329</t>
  </si>
  <si>
    <t>9999406415</t>
  </si>
  <si>
    <t>7248323691</t>
  </si>
  <si>
    <t>6547270854</t>
  </si>
  <si>
    <t>6549453658</t>
  </si>
  <si>
    <t>7289767175</t>
  </si>
  <si>
    <t>6428651429</t>
  </si>
  <si>
    <t>8659066947</t>
  </si>
  <si>
    <t>8332005731</t>
  </si>
  <si>
    <t>7590247145</t>
  </si>
  <si>
    <t>7286850298</t>
  </si>
  <si>
    <t>8854600617</t>
  </si>
  <si>
    <t>9597420938</t>
  </si>
  <si>
    <t>7513804828</t>
  </si>
  <si>
    <t>7653045516</t>
  </si>
  <si>
    <t>7129673402</t>
  </si>
  <si>
    <t>6491358442</t>
  </si>
  <si>
    <t>8183175710</t>
  </si>
  <si>
    <t>8325766672</t>
  </si>
  <si>
    <t>6712289879</t>
  </si>
  <si>
    <t>8489466775</t>
  </si>
  <si>
    <t>8295157329</t>
  </si>
  <si>
    <t>7073118897</t>
  </si>
  <si>
    <t>8256945963</t>
  </si>
  <si>
    <t>7481114841</t>
  </si>
  <si>
    <t>6916147342</t>
  </si>
  <si>
    <t>6110707861</t>
  </si>
  <si>
    <t>7068788583</t>
  </si>
  <si>
    <t>7687903376</t>
  </si>
  <si>
    <t>8681606087</t>
  </si>
  <si>
    <t>8569335625</t>
  </si>
  <si>
    <t>8448640714</t>
  </si>
  <si>
    <t>9625425378</t>
  </si>
  <si>
    <t>9716193786</t>
  </si>
  <si>
    <t>9996316765</t>
  </si>
  <si>
    <t>6515090181</t>
  </si>
  <si>
    <t>6067040632</t>
  </si>
  <si>
    <t>8476882438</t>
  </si>
  <si>
    <t>7132429575</t>
  </si>
  <si>
    <t>7790317470</t>
  </si>
  <si>
    <t>8931833879</t>
  </si>
  <si>
    <t>9034702147</t>
  </si>
  <si>
    <t>6935872842</t>
  </si>
  <si>
    <t>7226026911</t>
  </si>
  <si>
    <t>9043784454</t>
  </si>
  <si>
    <t>9597028761</t>
  </si>
  <si>
    <t>6134465398</t>
  </si>
  <si>
    <t>6960483292</t>
  </si>
  <si>
    <t>9673008804</t>
  </si>
  <si>
    <t>8946451158</t>
  </si>
  <si>
    <t>6937214170</t>
  </si>
  <si>
    <t>9023338024</t>
  </si>
  <si>
    <t>6553632772</t>
  </si>
  <si>
    <t>6002109672</t>
  </si>
  <si>
    <t>7269530148</t>
  </si>
  <si>
    <t>6901049425</t>
  </si>
  <si>
    <t>8610485208</t>
  </si>
  <si>
    <t>8262343378</t>
  </si>
  <si>
    <t>9746116054</t>
  </si>
  <si>
    <t>7329211631</t>
  </si>
  <si>
    <t>9002586154</t>
  </si>
  <si>
    <t>6453293484</t>
  </si>
  <si>
    <t>6781916574</t>
  </si>
  <si>
    <t>6504026707</t>
  </si>
  <si>
    <t>8869552092</t>
  </si>
  <si>
    <t>9646825733</t>
  </si>
  <si>
    <t>6744666547</t>
  </si>
  <si>
    <t>7111303228</t>
  </si>
  <si>
    <t>8066241080</t>
  </si>
  <si>
    <t>6215617933</t>
  </si>
  <si>
    <t>8248774117</t>
  </si>
  <si>
    <t>8229435302</t>
  </si>
  <si>
    <t>6113972307</t>
  </si>
  <si>
    <t>7616629794</t>
  </si>
  <si>
    <t>8714392599</t>
  </si>
  <si>
    <t>8484908365</t>
  </si>
  <si>
    <t>6451060763</t>
  </si>
  <si>
    <t>9427497384</t>
  </si>
  <si>
    <t>6241322715</t>
  </si>
  <si>
    <t>8042522705</t>
  </si>
  <si>
    <t>8921089211</t>
  </si>
  <si>
    <t>6586603780</t>
  </si>
  <si>
    <t>8074535941</t>
  </si>
  <si>
    <t>9357432444</t>
  </si>
  <si>
    <t>7139961406</t>
  </si>
  <si>
    <t>7020688840</t>
  </si>
  <si>
    <t>6355473824</t>
  </si>
  <si>
    <t>8654413041</t>
  </si>
  <si>
    <t>7689728588</t>
  </si>
  <si>
    <t>8988284467</t>
  </si>
  <si>
    <t>9276740805</t>
  </si>
  <si>
    <t>8821910213</t>
  </si>
  <si>
    <t>9702992613</t>
  </si>
  <si>
    <t>9690732589</t>
  </si>
  <si>
    <t>9749610136</t>
  </si>
  <si>
    <t>6198359988</t>
  </si>
  <si>
    <t>9248383027</t>
  </si>
  <si>
    <t>6056255743</t>
  </si>
  <si>
    <t>6631385506</t>
  </si>
  <si>
    <t>7179031482</t>
  </si>
  <si>
    <t>6340687202</t>
  </si>
  <si>
    <t>7039143050</t>
  </si>
  <si>
    <t>9001701273</t>
  </si>
  <si>
    <t>6896648198</t>
  </si>
  <si>
    <t>8222000800</t>
  </si>
  <si>
    <t>9281494603</t>
  </si>
  <si>
    <t>8905612644</t>
  </si>
  <si>
    <t>6489906193</t>
  </si>
  <si>
    <t>8039452715</t>
  </si>
  <si>
    <t>7526934852</t>
  </si>
  <si>
    <t>6596242817</t>
  </si>
  <si>
    <t>8535022672</t>
  </si>
  <si>
    <t>7313051144</t>
  </si>
  <si>
    <t>6351521384</t>
  </si>
  <si>
    <t>8887213030</t>
  </si>
  <si>
    <t>7347307454</t>
  </si>
  <si>
    <t>6771695741</t>
  </si>
  <si>
    <t>9310643920</t>
  </si>
  <si>
    <t>9444501529</t>
  </si>
  <si>
    <t>7091656833</t>
  </si>
  <si>
    <t>7329846111</t>
  </si>
  <si>
    <t>8742229175</t>
  </si>
  <si>
    <t>7391924996</t>
  </si>
  <si>
    <t>7941837800</t>
  </si>
  <si>
    <t>9034379631</t>
  </si>
  <si>
    <t>9025317468</t>
  </si>
  <si>
    <t>8193767979</t>
  </si>
  <si>
    <t>8186185621</t>
  </si>
  <si>
    <t>8728579671</t>
  </si>
  <si>
    <t>6193780169</t>
  </si>
  <si>
    <t>6651706291</t>
  </si>
  <si>
    <t>9945365680</t>
  </si>
  <si>
    <t>6801056992</t>
  </si>
  <si>
    <t>9320919802</t>
  </si>
  <si>
    <t>7500452863</t>
  </si>
  <si>
    <t>6914778064</t>
  </si>
  <si>
    <t>7201316054</t>
  </si>
  <si>
    <t>8736445968</t>
  </si>
  <si>
    <t>8566696269</t>
  </si>
  <si>
    <t>6188401669</t>
  </si>
  <si>
    <t>9392132722</t>
  </si>
  <si>
    <t>9575582760</t>
  </si>
  <si>
    <t>9273067094</t>
  </si>
  <si>
    <t>8243541754</t>
  </si>
  <si>
    <t>9146398231</t>
  </si>
  <si>
    <t>8146815278</t>
  </si>
  <si>
    <t>8759930983</t>
  </si>
  <si>
    <t>6546008942</t>
  </si>
  <si>
    <t>9311070164</t>
  </si>
  <si>
    <t>7671709667</t>
  </si>
  <si>
    <t>7691893991</t>
  </si>
  <si>
    <t>8007498178</t>
  </si>
  <si>
    <t>9087465568</t>
  </si>
  <si>
    <t>8991259310</t>
  </si>
  <si>
    <t>6483128445</t>
  </si>
  <si>
    <t>6084461072</t>
  </si>
  <si>
    <t>9354148993</t>
  </si>
  <si>
    <t>9865683006</t>
  </si>
  <si>
    <t>6998183403</t>
  </si>
  <si>
    <t>8045100819</t>
  </si>
  <si>
    <t>7809255025</t>
  </si>
  <si>
    <t>8566368292</t>
  </si>
  <si>
    <t>9938107017</t>
  </si>
  <si>
    <t>6568249838</t>
  </si>
  <si>
    <t>9828936895</t>
  </si>
  <si>
    <t>6015714342</t>
  </si>
  <si>
    <t>7599998806</t>
  </si>
  <si>
    <t>9527712400</t>
  </si>
  <si>
    <t>9842694052</t>
  </si>
  <si>
    <t>6545513985</t>
  </si>
  <si>
    <t>7764864317</t>
  </si>
  <si>
    <t>8632264203</t>
  </si>
  <si>
    <t>7453358166</t>
  </si>
  <si>
    <t>6443815504</t>
  </si>
  <si>
    <t>9167357753</t>
  </si>
  <si>
    <t>8159353620</t>
  </si>
  <si>
    <t>8622005545</t>
  </si>
  <si>
    <t>6099030847</t>
  </si>
  <si>
    <t>7639575365</t>
  </si>
  <si>
    <t>6932997811</t>
  </si>
  <si>
    <t>9048413643</t>
  </si>
  <si>
    <t>6370146330</t>
  </si>
  <si>
    <t>8166201176</t>
  </si>
  <si>
    <t>9283481090</t>
  </si>
  <si>
    <t>8599059655</t>
  </si>
  <si>
    <t>7828118666</t>
  </si>
  <si>
    <t>8128565280</t>
  </si>
  <si>
    <t>8283225778</t>
  </si>
  <si>
    <t>8259297889</t>
  </si>
  <si>
    <t>9398519466</t>
  </si>
  <si>
    <t>6575036230</t>
  </si>
  <si>
    <t>7145429418</t>
  </si>
  <si>
    <t>8747932318</t>
  </si>
  <si>
    <t>9204139165</t>
  </si>
  <si>
    <t>6333098960</t>
  </si>
  <si>
    <t>7579436495</t>
  </si>
  <si>
    <t>8418198363</t>
  </si>
  <si>
    <t>6421285152</t>
  </si>
  <si>
    <t>7329556749</t>
  </si>
  <si>
    <t>7075895520</t>
  </si>
  <si>
    <t>6593085173</t>
  </si>
  <si>
    <t>7953865535</t>
  </si>
  <si>
    <t>6509370144</t>
  </si>
  <si>
    <t>9569931908</t>
  </si>
  <si>
    <t>6906341796</t>
  </si>
  <si>
    <t>9844004616</t>
  </si>
  <si>
    <t>7537519203</t>
  </si>
  <si>
    <t>8568462641</t>
  </si>
  <si>
    <t>7763881651</t>
  </si>
  <si>
    <t>6493964760</t>
  </si>
  <si>
    <t>6016915410</t>
  </si>
  <si>
    <t>6471140883</t>
  </si>
  <si>
    <t>8138314515</t>
  </si>
  <si>
    <t>8341952747</t>
  </si>
  <si>
    <t>6366143694</t>
  </si>
  <si>
    <t>7348717056</t>
  </si>
  <si>
    <t>7471160018</t>
  </si>
  <si>
    <t>6290530074</t>
  </si>
  <si>
    <t>8351786631</t>
  </si>
  <si>
    <t>8758595446</t>
  </si>
  <si>
    <t>7494772611</t>
  </si>
  <si>
    <t>7281757685</t>
  </si>
  <si>
    <t>8579997396</t>
  </si>
  <si>
    <t>9674858180</t>
  </si>
  <si>
    <t>7870371203</t>
  </si>
  <si>
    <t>8185286976</t>
  </si>
  <si>
    <t>6880800073</t>
  </si>
  <si>
    <t>8967700391</t>
  </si>
  <si>
    <t>6748720969</t>
  </si>
  <si>
    <t>8314369487</t>
  </si>
  <si>
    <t>9895893582</t>
  </si>
  <si>
    <t>8816841089</t>
  </si>
  <si>
    <t>9108717197</t>
  </si>
  <si>
    <t>7882440763</t>
  </si>
  <si>
    <t>9155926649</t>
  </si>
  <si>
    <t>7944457967</t>
  </si>
  <si>
    <t>9771575357</t>
  </si>
  <si>
    <t>7956407240</t>
  </si>
  <si>
    <t>8044879200</t>
  </si>
  <si>
    <t>9700091560</t>
  </si>
  <si>
    <t>6083379698</t>
  </si>
  <si>
    <t>6200548147</t>
  </si>
  <si>
    <t>6595887202</t>
  </si>
  <si>
    <t>7262637854</t>
  </si>
  <si>
    <t>7263579317</t>
  </si>
  <si>
    <t>8465302161</t>
  </si>
  <si>
    <t>6232919762</t>
  </si>
  <si>
    <t>6288634141</t>
  </si>
  <si>
    <t>7447821959</t>
  </si>
  <si>
    <t>9671791607</t>
  </si>
  <si>
    <t>6921680346</t>
  </si>
  <si>
    <t>8494950876</t>
  </si>
  <si>
    <t>8358360705</t>
  </si>
  <si>
    <t>6333688292</t>
  </si>
  <si>
    <t>6265413915</t>
  </si>
  <si>
    <t>8581677542</t>
  </si>
  <si>
    <t>9242296515</t>
  </si>
  <si>
    <t>8688052944</t>
  </si>
  <si>
    <t>9894492051</t>
  </si>
  <si>
    <t>8821047435</t>
  </si>
  <si>
    <t>6759309963</t>
  </si>
  <si>
    <t>7375877673</t>
  </si>
  <si>
    <t>6161839825</t>
  </si>
  <si>
    <t>6055059784</t>
  </si>
  <si>
    <t>8065078565</t>
  </si>
  <si>
    <t>8565982361</t>
  </si>
  <si>
    <t>9039560675</t>
  </si>
  <si>
    <t>9931314827</t>
  </si>
  <si>
    <t>6023325200</t>
  </si>
  <si>
    <t>6869021043</t>
  </si>
  <si>
    <t>6681009839</t>
  </si>
  <si>
    <t>6364726064</t>
  </si>
  <si>
    <t>8174284040</t>
  </si>
  <si>
    <t>8077420667</t>
  </si>
  <si>
    <t>9925863018</t>
  </si>
  <si>
    <t>9806921125</t>
  </si>
  <si>
    <t>7049195787</t>
  </si>
  <si>
    <t>7600477123</t>
  </si>
  <si>
    <t>8756312166</t>
  </si>
  <si>
    <t>8584112188</t>
  </si>
  <si>
    <t>8896030477</t>
  </si>
  <si>
    <t>8469841149</t>
  </si>
  <si>
    <t>8498493646</t>
  </si>
  <si>
    <t>6935312069</t>
  </si>
  <si>
    <t>7379291975</t>
  </si>
  <si>
    <t>7488246504</t>
  </si>
  <si>
    <t>6351200848</t>
  </si>
  <si>
    <t>9889876980</t>
  </si>
  <si>
    <t>6790090193</t>
  </si>
  <si>
    <t>7216958646</t>
  </si>
  <si>
    <t>6308226110</t>
  </si>
  <si>
    <t>8549864893</t>
  </si>
  <si>
    <t>6664109591</t>
  </si>
  <si>
    <t>9962188269</t>
  </si>
  <si>
    <t>9929356321</t>
  </si>
  <si>
    <t>6165679827</t>
  </si>
  <si>
    <t>7062768610</t>
  </si>
  <si>
    <t>8898660800</t>
  </si>
  <si>
    <t>7902759608</t>
  </si>
  <si>
    <t>7864368818</t>
  </si>
  <si>
    <t>6885207883</t>
  </si>
  <si>
    <t>7676437331</t>
  </si>
  <si>
    <t>9595925690</t>
  </si>
  <si>
    <t>9841832190</t>
  </si>
  <si>
    <t>6541957440</t>
  </si>
  <si>
    <t>7864763851</t>
  </si>
  <si>
    <t>7606979380</t>
  </si>
  <si>
    <t>6999733703</t>
  </si>
  <si>
    <t>6673904614</t>
  </si>
  <si>
    <t>6956569605</t>
  </si>
  <si>
    <t>7051299941</t>
  </si>
  <si>
    <t>7150943697</t>
  </si>
  <si>
    <t>6095071176</t>
  </si>
  <si>
    <t>7462694988</t>
  </si>
  <si>
    <t>7078553355</t>
  </si>
  <si>
    <t>6017682483</t>
  </si>
  <si>
    <t>8374352093</t>
  </si>
  <si>
    <t>6245182909</t>
  </si>
  <si>
    <t>7373917694</t>
  </si>
  <si>
    <t>7142681673</t>
  </si>
  <si>
    <t>8923587272</t>
  </si>
  <si>
    <t>6204352963</t>
  </si>
  <si>
    <t>9561938965</t>
  </si>
  <si>
    <t>9269392391</t>
  </si>
  <si>
    <t>7007415988</t>
  </si>
  <si>
    <t>7597931490</t>
  </si>
  <si>
    <t>6274525999</t>
  </si>
  <si>
    <t>7622480183</t>
  </si>
  <si>
    <t>8452847994</t>
  </si>
  <si>
    <t>8540941968</t>
  </si>
  <si>
    <t>6542408459</t>
  </si>
  <si>
    <t>8226779190</t>
  </si>
  <si>
    <t>9807100540</t>
  </si>
  <si>
    <t>8922856790</t>
  </si>
  <si>
    <t>9999179670</t>
  </si>
  <si>
    <t>8779328631</t>
  </si>
  <si>
    <t>6377295283</t>
  </si>
  <si>
    <t>6398085414</t>
  </si>
  <si>
    <t>8028875009</t>
  </si>
  <si>
    <t>7999693105</t>
  </si>
  <si>
    <t>8015046072</t>
  </si>
  <si>
    <t>9440689286</t>
  </si>
  <si>
    <t>8460888936</t>
  </si>
  <si>
    <t>9684917949</t>
  </si>
  <si>
    <t>7741309734</t>
  </si>
  <si>
    <t>6934631710</t>
  </si>
  <si>
    <t>8981442295</t>
  </si>
  <si>
    <t>6220171495</t>
  </si>
  <si>
    <t>8773015655</t>
  </si>
  <si>
    <t>7950815766</t>
  </si>
  <si>
    <t>6707988938</t>
  </si>
  <si>
    <t>8797535227</t>
  </si>
  <si>
    <t>9701716612</t>
  </si>
  <si>
    <t>9867614559</t>
  </si>
  <si>
    <t>9451466260</t>
  </si>
  <si>
    <t>8796066499</t>
  </si>
  <si>
    <t>7569510788</t>
  </si>
  <si>
    <t>6596996974</t>
  </si>
  <si>
    <t>8933920344</t>
  </si>
  <si>
    <t>7307586961</t>
  </si>
  <si>
    <t>7297222297</t>
  </si>
  <si>
    <t>6801733248</t>
  </si>
  <si>
    <t>6103502077</t>
  </si>
  <si>
    <t>6078168986</t>
  </si>
  <si>
    <t>8655247730</t>
  </si>
  <si>
    <t>8349610400</t>
  </si>
  <si>
    <t>9874898122</t>
  </si>
  <si>
    <t>8874147134</t>
  </si>
  <si>
    <t>8701721774</t>
  </si>
  <si>
    <t>7627712867</t>
  </si>
  <si>
    <t>8636785359</t>
  </si>
  <si>
    <t>6651491231</t>
  </si>
  <si>
    <t>6259124239</t>
  </si>
  <si>
    <t>8936479343</t>
  </si>
  <si>
    <t>6755934151</t>
  </si>
  <si>
    <t>8337242599</t>
  </si>
  <si>
    <t>6292551135</t>
  </si>
  <si>
    <t>8202339805</t>
  </si>
  <si>
    <t>6296104736</t>
  </si>
  <si>
    <t>8631607298</t>
  </si>
  <si>
    <t>8127599148</t>
  </si>
  <si>
    <t>8459608340</t>
  </si>
  <si>
    <t>6450992097</t>
  </si>
  <si>
    <t>6398989048</t>
  </si>
  <si>
    <t>8845288647</t>
  </si>
  <si>
    <t>7151563836</t>
  </si>
  <si>
    <t>8235025544</t>
  </si>
  <si>
    <t>8341233511</t>
  </si>
  <si>
    <t>6449675548</t>
  </si>
  <si>
    <t>7105641935</t>
  </si>
  <si>
    <t>8265397130</t>
  </si>
  <si>
    <t>6610467858</t>
  </si>
  <si>
    <t>6267803996</t>
  </si>
  <si>
    <t>9597412305</t>
  </si>
  <si>
    <t>6964050099</t>
  </si>
  <si>
    <t>9298728712</t>
  </si>
  <si>
    <t>8367116849</t>
  </si>
  <si>
    <t>9846705731</t>
  </si>
  <si>
    <t>9866183348</t>
  </si>
  <si>
    <t>7484899050</t>
  </si>
  <si>
    <t>6681847889</t>
  </si>
  <si>
    <t>9618765727</t>
  </si>
  <si>
    <t>7524758158</t>
  </si>
  <si>
    <t>7848106863</t>
  </si>
  <si>
    <t>8877120538</t>
  </si>
  <si>
    <t>6922502132</t>
  </si>
  <si>
    <t>6340578877</t>
  </si>
  <si>
    <t>7155083870</t>
  </si>
  <si>
    <t>6683113737</t>
  </si>
  <si>
    <t>9681037904</t>
  </si>
  <si>
    <t>8069523211</t>
  </si>
  <si>
    <t>8127226555</t>
  </si>
  <si>
    <t>6272316341</t>
  </si>
  <si>
    <t>6864517718</t>
  </si>
  <si>
    <t>8526916048</t>
  </si>
  <si>
    <t>7393199512</t>
  </si>
  <si>
    <t>7011005854</t>
  </si>
  <si>
    <t>6936814529</t>
  </si>
  <si>
    <t>8288314856</t>
  </si>
  <si>
    <t>6503561292</t>
  </si>
  <si>
    <t>7222758273</t>
  </si>
  <si>
    <t>6056734647</t>
  </si>
  <si>
    <t>9825823266</t>
  </si>
  <si>
    <t>7271460752</t>
  </si>
  <si>
    <t>7962960221</t>
  </si>
  <si>
    <t>7275597511</t>
  </si>
  <si>
    <t>6910199332</t>
  </si>
  <si>
    <t>6034528848</t>
  </si>
  <si>
    <t>8844667987</t>
  </si>
  <si>
    <t>9789544616</t>
  </si>
  <si>
    <t>8492264697</t>
  </si>
  <si>
    <t>9191909933</t>
  </si>
  <si>
    <t>8462819827</t>
  </si>
  <si>
    <t>6696417242</t>
  </si>
  <si>
    <t>6677998797</t>
  </si>
  <si>
    <t>6107344912</t>
  </si>
  <si>
    <t>7211365762</t>
  </si>
  <si>
    <t>7926723461</t>
  </si>
  <si>
    <t>8723315135</t>
  </si>
  <si>
    <t>7533039893</t>
  </si>
  <si>
    <t>9192717198</t>
  </si>
  <si>
    <t>8195107879</t>
  </si>
  <si>
    <t>8739329653</t>
  </si>
  <si>
    <t>6894279279</t>
  </si>
  <si>
    <t>9268205448</t>
  </si>
  <si>
    <t>9896847268</t>
  </si>
  <si>
    <t>7179457611</t>
  </si>
  <si>
    <t>7678118991</t>
  </si>
  <si>
    <t>7977630849</t>
  </si>
  <si>
    <t>8857245077</t>
  </si>
  <si>
    <t>6655743428</t>
  </si>
  <si>
    <t>6242090285</t>
  </si>
  <si>
    <t>7771246889</t>
  </si>
  <si>
    <t>7755477155</t>
  </si>
  <si>
    <t>6660832896</t>
  </si>
  <si>
    <t>7858041995</t>
  </si>
  <si>
    <t>7371223091</t>
  </si>
  <si>
    <t>7141174991</t>
  </si>
  <si>
    <t>7110985281</t>
  </si>
  <si>
    <t>6226300998</t>
  </si>
  <si>
    <t>6158802187</t>
  </si>
  <si>
    <t>6735296395</t>
  </si>
  <si>
    <t>7625354579</t>
  </si>
  <si>
    <t>6153722082</t>
  </si>
  <si>
    <t>7232528975</t>
  </si>
  <si>
    <t>9345710271</t>
  </si>
  <si>
    <t>9874255516</t>
  </si>
  <si>
    <t>9712733920</t>
  </si>
  <si>
    <t>9955889144</t>
  </si>
  <si>
    <t>8990786353</t>
  </si>
  <si>
    <t>7626115807</t>
  </si>
  <si>
    <t>9522620843</t>
  </si>
  <si>
    <t>8802444357</t>
  </si>
  <si>
    <t>7375780470</t>
  </si>
  <si>
    <t>9656344011</t>
  </si>
  <si>
    <t>9947037806</t>
  </si>
  <si>
    <t>6680484326</t>
  </si>
  <si>
    <t>6467789102</t>
  </si>
  <si>
    <t>7200208976</t>
  </si>
  <si>
    <t>8986936371</t>
  </si>
  <si>
    <t>9747349361</t>
  </si>
  <si>
    <t>7786627525</t>
  </si>
  <si>
    <t>9896041458</t>
  </si>
  <si>
    <t>9405651772</t>
  </si>
  <si>
    <t>9781052251</t>
  </si>
  <si>
    <t>9596322902</t>
  </si>
  <si>
    <t>9256896353</t>
  </si>
  <si>
    <t>9608810362</t>
  </si>
  <si>
    <t>7429682763</t>
  </si>
  <si>
    <t>8265557191</t>
  </si>
  <si>
    <t>6881474189</t>
  </si>
  <si>
    <t>9232134299</t>
  </si>
  <si>
    <t>8420706569</t>
  </si>
  <si>
    <t>6116538788</t>
  </si>
  <si>
    <t>8507800068</t>
  </si>
  <si>
    <t>6453668676</t>
  </si>
  <si>
    <t>6243720018</t>
  </si>
  <si>
    <t>7142592201</t>
  </si>
  <si>
    <t>9120998535</t>
  </si>
  <si>
    <t>7829698364</t>
  </si>
  <si>
    <t>8616399949</t>
  </si>
  <si>
    <t>7115624546</t>
  </si>
  <si>
    <t>6013307823</t>
  </si>
  <si>
    <t>7209353111</t>
  </si>
  <si>
    <t>9846351518</t>
  </si>
  <si>
    <t>8991026525</t>
  </si>
  <si>
    <t>7096143280</t>
  </si>
  <si>
    <t>6775094594</t>
  </si>
  <si>
    <t>8626245583</t>
  </si>
  <si>
    <t>6806810450</t>
  </si>
  <si>
    <t>9481632482</t>
  </si>
  <si>
    <t>6904174719</t>
  </si>
  <si>
    <t>7922597211</t>
  </si>
  <si>
    <t>6273624700</t>
  </si>
  <si>
    <t>8204198985</t>
  </si>
  <si>
    <t>8933038142</t>
  </si>
  <si>
    <t>8118882134</t>
  </si>
  <si>
    <t>6670908433</t>
  </si>
  <si>
    <t>7799795386</t>
  </si>
  <si>
    <t>9330987641</t>
  </si>
  <si>
    <t>9525545841</t>
  </si>
  <si>
    <t>6081727200</t>
  </si>
  <si>
    <t>7863145671</t>
  </si>
  <si>
    <t>9408174433</t>
  </si>
  <si>
    <t>7729190906</t>
  </si>
  <si>
    <t>8840586065</t>
  </si>
  <si>
    <t>6253382761</t>
  </si>
  <si>
    <t>9159839476</t>
  </si>
  <si>
    <t>9991023174</t>
  </si>
  <si>
    <t>6647007328</t>
  </si>
  <si>
    <t>9374753587</t>
  </si>
  <si>
    <t>7521189403</t>
  </si>
  <si>
    <t>6168260101</t>
  </si>
  <si>
    <t>8473794335</t>
  </si>
  <si>
    <t>7425167150</t>
  </si>
  <si>
    <t>7250026351</t>
  </si>
  <si>
    <t>6551512308</t>
  </si>
  <si>
    <t>7645054284</t>
  </si>
  <si>
    <t>7983026866</t>
  </si>
  <si>
    <t>6165397104</t>
  </si>
  <si>
    <t>9225038392</t>
  </si>
  <si>
    <t>8295793818</t>
  </si>
  <si>
    <t>8231729715</t>
  </si>
  <si>
    <t>7863272377</t>
  </si>
  <si>
    <t>7212642412</t>
  </si>
  <si>
    <t>7588495370</t>
  </si>
  <si>
    <t>8801756500</t>
  </si>
  <si>
    <t>6151227623</t>
  </si>
  <si>
    <t>6724039137</t>
  </si>
  <si>
    <t>7564882525</t>
  </si>
  <si>
    <t>9495171120</t>
  </si>
  <si>
    <t>6772089948</t>
  </si>
  <si>
    <t>8032025025</t>
  </si>
  <si>
    <t>8246150404</t>
  </si>
  <si>
    <t>9098423669</t>
  </si>
  <si>
    <t>8273595524</t>
  </si>
  <si>
    <t>7184998568</t>
  </si>
  <si>
    <t>9526076393</t>
  </si>
  <si>
    <t>8701147349</t>
  </si>
  <si>
    <t>6334203650</t>
  </si>
  <si>
    <t>8072355718</t>
  </si>
  <si>
    <t>6797949541</t>
  </si>
  <si>
    <t>8968950825</t>
  </si>
  <si>
    <t>7003482180</t>
  </si>
  <si>
    <t>8064950705</t>
  </si>
  <si>
    <t>9500515968</t>
  </si>
  <si>
    <t>7974568427</t>
  </si>
  <si>
    <t>8628697818</t>
  </si>
  <si>
    <t>6442170994</t>
  </si>
  <si>
    <t>6532115682</t>
  </si>
  <si>
    <t>9572247458</t>
  </si>
  <si>
    <t>6374089236</t>
  </si>
  <si>
    <t>8072602009</t>
  </si>
  <si>
    <t>8443847764</t>
  </si>
  <si>
    <t>7328097237</t>
  </si>
  <si>
    <t>6706776582</t>
  </si>
  <si>
    <t>9611873246</t>
  </si>
  <si>
    <t>8234829265</t>
  </si>
  <si>
    <t>6828924933</t>
  </si>
  <si>
    <t>6952579581</t>
  </si>
  <si>
    <t>7236748665</t>
  </si>
  <si>
    <t>8823294565</t>
  </si>
  <si>
    <t>9818365923</t>
  </si>
  <si>
    <t>6817014456</t>
  </si>
  <si>
    <t>6543017942</t>
  </si>
  <si>
    <t>7534543910</t>
  </si>
  <si>
    <t>6642046643</t>
  </si>
  <si>
    <t>7402495568</t>
  </si>
  <si>
    <t>8459645247</t>
  </si>
  <si>
    <t>9160695826</t>
  </si>
  <si>
    <t>9689641453</t>
  </si>
  <si>
    <t>6110875663</t>
  </si>
  <si>
    <t>8627044891</t>
  </si>
  <si>
    <t>8136293889</t>
  </si>
  <si>
    <t>7258713274</t>
  </si>
  <si>
    <t>8407865344</t>
  </si>
  <si>
    <t>8046925311</t>
  </si>
  <si>
    <t>6765269885</t>
  </si>
  <si>
    <t>6174523682</t>
  </si>
  <si>
    <t>8918588914</t>
  </si>
  <si>
    <t>7606094013</t>
  </si>
  <si>
    <t>8191611521</t>
  </si>
  <si>
    <t>8630188663</t>
  </si>
  <si>
    <t>9619918315</t>
  </si>
  <si>
    <t>6178542896</t>
  </si>
  <si>
    <t>8016635931</t>
  </si>
  <si>
    <t>8403360097</t>
  </si>
  <si>
    <t>7948208669</t>
  </si>
  <si>
    <t>7023923826</t>
  </si>
  <si>
    <t>7265533047</t>
  </si>
  <si>
    <t>7793610142</t>
  </si>
  <si>
    <t>6518620480</t>
  </si>
  <si>
    <t>8095247038</t>
  </si>
  <si>
    <t>9380165203</t>
  </si>
  <si>
    <t>8461498904</t>
  </si>
  <si>
    <t>7845799874</t>
  </si>
  <si>
    <t>8174233291</t>
  </si>
  <si>
    <t>7196459682</t>
  </si>
  <si>
    <t>9683068237</t>
  </si>
  <si>
    <t>7356477095</t>
  </si>
  <si>
    <t>8784969300</t>
  </si>
  <si>
    <t>7750415629</t>
  </si>
  <si>
    <t>8448131348</t>
  </si>
  <si>
    <t>7820655826</t>
  </si>
  <si>
    <t>7282570077</t>
  </si>
  <si>
    <t>6515518854</t>
  </si>
  <si>
    <t>9822050283</t>
  </si>
  <si>
    <t>8943811754</t>
  </si>
  <si>
    <t>9383596145</t>
  </si>
  <si>
    <t>7581348289</t>
  </si>
  <si>
    <t>9098315071</t>
  </si>
  <si>
    <t>8439008192</t>
  </si>
  <si>
    <t>7857703808</t>
  </si>
  <si>
    <t>7411408346</t>
  </si>
  <si>
    <t>8576222288</t>
  </si>
  <si>
    <t>8633291877</t>
  </si>
  <si>
    <t>7303554716</t>
  </si>
  <si>
    <t>8980248752</t>
  </si>
  <si>
    <t>8261486853</t>
  </si>
  <si>
    <t>8852654215</t>
  </si>
  <si>
    <t>8213309397</t>
  </si>
  <si>
    <t>7853537555</t>
  </si>
  <si>
    <t>6169632585</t>
  </si>
  <si>
    <t>8249034228</t>
  </si>
  <si>
    <t>8485541576</t>
  </si>
  <si>
    <t>7219944364</t>
  </si>
  <si>
    <t>9508385540</t>
  </si>
  <si>
    <t>6786404958</t>
  </si>
  <si>
    <t>8138962591</t>
  </si>
  <si>
    <t>6628793638</t>
  </si>
  <si>
    <t>9365614592</t>
  </si>
  <si>
    <t>9548177238</t>
  </si>
  <si>
    <t>6620665998</t>
  </si>
  <si>
    <t>6436212011</t>
  </si>
  <si>
    <t>9997388059</t>
  </si>
  <si>
    <t>6266277484</t>
  </si>
  <si>
    <t>7755529425</t>
  </si>
  <si>
    <t>9371051703</t>
  </si>
  <si>
    <t>9632561302</t>
  </si>
  <si>
    <t>9710779163</t>
  </si>
  <si>
    <t>6484877080</t>
  </si>
  <si>
    <t>8122117636</t>
  </si>
  <si>
    <t>6578304848</t>
  </si>
  <si>
    <t>6503305041</t>
  </si>
  <si>
    <t>6430449299</t>
  </si>
  <si>
    <t>6515096175</t>
  </si>
  <si>
    <t>6949497559</t>
  </si>
  <si>
    <t>7527186527</t>
  </si>
  <si>
    <t>8961679066</t>
  </si>
  <si>
    <t>7314818739</t>
  </si>
  <si>
    <t>7994813265</t>
  </si>
  <si>
    <t>6132362567</t>
  </si>
  <si>
    <t>8817152431</t>
  </si>
  <si>
    <t>7248411785</t>
  </si>
  <si>
    <t>6943241168</t>
  </si>
  <si>
    <t>7638698459</t>
  </si>
  <si>
    <t>7586217489</t>
  </si>
  <si>
    <t>8395728640</t>
  </si>
  <si>
    <t>9414140170</t>
  </si>
  <si>
    <t>6895146296</t>
  </si>
  <si>
    <t>9701156146</t>
  </si>
  <si>
    <t>7118268036</t>
  </si>
  <si>
    <t>7744138529</t>
  </si>
  <si>
    <t>8251794931</t>
  </si>
  <si>
    <t>9720333779</t>
  </si>
  <si>
    <t>7190498770</t>
  </si>
  <si>
    <t>7490548030</t>
  </si>
  <si>
    <t>6152446809</t>
  </si>
  <si>
    <t>9507830477</t>
  </si>
  <si>
    <t>9848792838</t>
  </si>
  <si>
    <t>7935170483</t>
  </si>
  <si>
    <t>8163076599</t>
  </si>
  <si>
    <t>6469965647</t>
  </si>
  <si>
    <t>9498581543</t>
  </si>
  <si>
    <t>7316547677</t>
  </si>
  <si>
    <t>9850402048</t>
  </si>
  <si>
    <t>6079096438</t>
  </si>
  <si>
    <t>8189164771</t>
  </si>
  <si>
    <t>6731928862</t>
  </si>
  <si>
    <t>7123609463</t>
  </si>
  <si>
    <t>8954762435</t>
  </si>
  <si>
    <t>8986530290</t>
  </si>
  <si>
    <t>7193874049</t>
  </si>
  <si>
    <t>7466653713</t>
  </si>
  <si>
    <t>7824267042</t>
  </si>
  <si>
    <t>7644262359</t>
  </si>
  <si>
    <t>9681552641</t>
  </si>
  <si>
    <t>9970981776</t>
  </si>
  <si>
    <t>7725506761</t>
  </si>
  <si>
    <t>6349804944</t>
  </si>
  <si>
    <t>6708768915</t>
  </si>
  <si>
    <t>8582136049</t>
  </si>
  <si>
    <t>7535537777</t>
  </si>
  <si>
    <t>8445458459</t>
  </si>
  <si>
    <t>6775340281</t>
  </si>
  <si>
    <t>8710820556</t>
  </si>
  <si>
    <t>8142651281</t>
  </si>
  <si>
    <t>8647917420</t>
  </si>
  <si>
    <t>7638281738</t>
  </si>
  <si>
    <t>8969270834</t>
  </si>
  <si>
    <t>8581729232</t>
  </si>
  <si>
    <t>7672970267</t>
  </si>
  <si>
    <t>9910454400</t>
  </si>
  <si>
    <t>6553172986</t>
  </si>
  <si>
    <t>7341918963</t>
  </si>
  <si>
    <t>7142469508</t>
  </si>
  <si>
    <t>9197339081</t>
  </si>
  <si>
    <t>8155563416</t>
  </si>
  <si>
    <t>6667604283</t>
  </si>
  <si>
    <t>9067171191</t>
  </si>
  <si>
    <t>8552938643</t>
  </si>
  <si>
    <t>8909356130</t>
  </si>
  <si>
    <t>8189867681</t>
  </si>
  <si>
    <t>9517513901</t>
  </si>
  <si>
    <t>9830812090</t>
  </si>
  <si>
    <t>8413880580</t>
  </si>
  <si>
    <t>8859094557</t>
  </si>
  <si>
    <t>9790759207</t>
  </si>
  <si>
    <t>7885427005</t>
  </si>
  <si>
    <t>6195805270</t>
  </si>
  <si>
    <t>9673778373</t>
  </si>
  <si>
    <t>7875841287</t>
  </si>
  <si>
    <t>7218305158</t>
  </si>
  <si>
    <t>8688898502</t>
  </si>
  <si>
    <t>9302900010</t>
  </si>
  <si>
    <t>8102213231</t>
  </si>
  <si>
    <t>7899046176</t>
  </si>
  <si>
    <t>6794081785</t>
  </si>
  <si>
    <t>8048917323</t>
  </si>
  <si>
    <t>7254988302</t>
  </si>
  <si>
    <t>9544569206</t>
  </si>
  <si>
    <t>8840448986</t>
  </si>
  <si>
    <t>6952572172</t>
  </si>
  <si>
    <t>9377854222</t>
  </si>
  <si>
    <t>7486058916</t>
  </si>
  <si>
    <t>6277515414</t>
  </si>
  <si>
    <t>9680487096</t>
  </si>
  <si>
    <t>7859465401</t>
  </si>
  <si>
    <t>8171475265</t>
  </si>
  <si>
    <t>8809039196</t>
  </si>
  <si>
    <t>9488734435</t>
  </si>
  <si>
    <t>8868598464</t>
  </si>
  <si>
    <t>6291438558</t>
  </si>
  <si>
    <t>7174226344</t>
  </si>
  <si>
    <t>7932683472</t>
  </si>
  <si>
    <t>6361612891</t>
  </si>
  <si>
    <t>6826941345</t>
  </si>
  <si>
    <t>9225881489</t>
  </si>
  <si>
    <t>9443970321</t>
  </si>
  <si>
    <t>7837853468</t>
  </si>
  <si>
    <t>8479085269</t>
  </si>
  <si>
    <t>6825987743</t>
  </si>
  <si>
    <t>8694579926</t>
  </si>
  <si>
    <t>7146030899</t>
  </si>
  <si>
    <t>8764628821</t>
  </si>
  <si>
    <t>7597387026</t>
  </si>
  <si>
    <t>7616913847</t>
  </si>
  <si>
    <t>7660821752</t>
  </si>
  <si>
    <t>8708381026</t>
  </si>
  <si>
    <t>7830534441</t>
  </si>
  <si>
    <t>6988893768</t>
  </si>
  <si>
    <t>9000551335</t>
  </si>
  <si>
    <t>7591953597</t>
  </si>
  <si>
    <t>9350277275</t>
  </si>
  <si>
    <t>9719241168</t>
  </si>
  <si>
    <t>6133304848</t>
  </si>
  <si>
    <t>6976867408</t>
  </si>
  <si>
    <t>8836509869</t>
  </si>
  <si>
    <t>9918941510</t>
  </si>
  <si>
    <t>9213255763</t>
  </si>
  <si>
    <t>9460141970</t>
  </si>
  <si>
    <t>8720094082</t>
  </si>
  <si>
    <t>7460225934</t>
  </si>
  <si>
    <t>7950546544</t>
  </si>
  <si>
    <t>6218774151</t>
  </si>
  <si>
    <t>7809667432</t>
  </si>
  <si>
    <t>6636458518</t>
  </si>
  <si>
    <t>8569415758</t>
  </si>
  <si>
    <t>9647354064</t>
  </si>
  <si>
    <t>9503693636</t>
  </si>
  <si>
    <t>7070161474</t>
  </si>
  <si>
    <t>9694974174</t>
  </si>
  <si>
    <t>6340210327</t>
  </si>
  <si>
    <t>8416218815</t>
  </si>
  <si>
    <t>7754805525</t>
  </si>
  <si>
    <t>8859075515</t>
  </si>
  <si>
    <t>9143750861</t>
  </si>
  <si>
    <t>9182309339</t>
  </si>
  <si>
    <t>6572407465</t>
  </si>
  <si>
    <t>6955088694</t>
  </si>
  <si>
    <t>6160884964</t>
  </si>
  <si>
    <t>8372144228</t>
  </si>
  <si>
    <t>8813273963</t>
  </si>
  <si>
    <t>9003366609</t>
  </si>
  <si>
    <t>8916647880</t>
  </si>
  <si>
    <t>6873232811</t>
  </si>
  <si>
    <t>9970690218</t>
  </si>
  <si>
    <t>7706852676</t>
  </si>
  <si>
    <t>7506722366</t>
  </si>
  <si>
    <t>8877650852</t>
  </si>
  <si>
    <t>7977444130</t>
  </si>
  <si>
    <t>8720712378</t>
  </si>
  <si>
    <t>8074330564</t>
  </si>
  <si>
    <t>6559405036</t>
  </si>
  <si>
    <t>7725341058</t>
  </si>
  <si>
    <t>8667304587</t>
  </si>
  <si>
    <t>7018243364</t>
  </si>
  <si>
    <t>9562637099</t>
  </si>
  <si>
    <t>9842328334</t>
  </si>
  <si>
    <t>8891129247</t>
  </si>
  <si>
    <t>6378103783</t>
  </si>
  <si>
    <t>9376090160</t>
  </si>
  <si>
    <t>7631085091</t>
  </si>
  <si>
    <t>8462738099</t>
  </si>
  <si>
    <t>8485004245</t>
  </si>
  <si>
    <t>9518725787</t>
  </si>
  <si>
    <t>7005322838</t>
  </si>
  <si>
    <t>7486797682</t>
  </si>
  <si>
    <t>7280413106</t>
  </si>
  <si>
    <t>8260007627</t>
  </si>
  <si>
    <t>8385090732</t>
  </si>
  <si>
    <t>6876899660</t>
  </si>
  <si>
    <t>9552626541</t>
  </si>
  <si>
    <t>7081747828</t>
  </si>
  <si>
    <t>9988921850</t>
  </si>
  <si>
    <t>8909209869</t>
  </si>
  <si>
    <t>8172352281</t>
  </si>
  <si>
    <t>6593746801</t>
  </si>
  <si>
    <t>7852650455</t>
  </si>
  <si>
    <t>6034004354</t>
  </si>
  <si>
    <t>7248234265</t>
  </si>
  <si>
    <t>6404059385</t>
  </si>
  <si>
    <t>9118169996</t>
  </si>
  <si>
    <t>6342039399</t>
  </si>
  <si>
    <t>6632719716</t>
  </si>
  <si>
    <t>6307120793</t>
  </si>
  <si>
    <t>8731960965</t>
  </si>
  <si>
    <t>8516246332</t>
  </si>
  <si>
    <t>6241196919</t>
  </si>
  <si>
    <t>8273048964</t>
  </si>
  <si>
    <t>8445428807</t>
  </si>
  <si>
    <t>7829164395</t>
  </si>
  <si>
    <t>7524378496</t>
  </si>
  <si>
    <t>6830962081</t>
  </si>
  <si>
    <t>8710828021</t>
  </si>
  <si>
    <t>7331399036</t>
  </si>
  <si>
    <t>8384017019</t>
  </si>
  <si>
    <t>6646541375</t>
  </si>
  <si>
    <t>6867145763</t>
  </si>
  <si>
    <t>6857895954</t>
  </si>
  <si>
    <t>9548734919</t>
  </si>
  <si>
    <t>6595810192</t>
  </si>
  <si>
    <t>6125517875</t>
  </si>
  <si>
    <t>6800528283</t>
  </si>
  <si>
    <t>9179376709</t>
  </si>
  <si>
    <t>7803276123</t>
  </si>
  <si>
    <t>9365659586</t>
  </si>
  <si>
    <t>6891210239</t>
  </si>
  <si>
    <t>7735816047</t>
  </si>
  <si>
    <t>7764300018</t>
  </si>
  <si>
    <t>6451507211</t>
  </si>
  <si>
    <t>7810266067</t>
  </si>
  <si>
    <t>7160979538</t>
  </si>
  <si>
    <t>6590683069</t>
  </si>
  <si>
    <t>8777012285</t>
  </si>
  <si>
    <t>9162170945</t>
  </si>
  <si>
    <t>6171095998</t>
  </si>
  <si>
    <t>9695017836</t>
  </si>
  <si>
    <t>7493207253</t>
  </si>
  <si>
    <t>6885113947</t>
  </si>
  <si>
    <t>6978990231</t>
  </si>
  <si>
    <t>9234041628</t>
  </si>
  <si>
    <t>6632458264</t>
  </si>
  <si>
    <t>6351981922</t>
  </si>
  <si>
    <t>7323468148</t>
  </si>
  <si>
    <t>7193380836</t>
  </si>
  <si>
    <t>9351303045</t>
  </si>
  <si>
    <t>9600903179</t>
  </si>
  <si>
    <t>8172206985</t>
  </si>
  <si>
    <t>6022508177</t>
  </si>
  <si>
    <t>8893262962</t>
  </si>
  <si>
    <t>8611198705</t>
  </si>
  <si>
    <t>9781204697</t>
  </si>
  <si>
    <t>9940004818</t>
  </si>
  <si>
    <t>9165728372</t>
  </si>
  <si>
    <t>9428070593</t>
  </si>
  <si>
    <t>6409946646</t>
  </si>
  <si>
    <t>8855296605</t>
  </si>
  <si>
    <t>8559439269</t>
  </si>
  <si>
    <t>9508057603</t>
  </si>
  <si>
    <t>6356312450</t>
  </si>
  <si>
    <t>7697783770</t>
  </si>
  <si>
    <t>9024247754</t>
  </si>
  <si>
    <t>9847826823</t>
  </si>
  <si>
    <t>9014562793</t>
  </si>
  <si>
    <t>6733341789</t>
  </si>
  <si>
    <t>6944557537</t>
  </si>
  <si>
    <t>9444385962</t>
  </si>
  <si>
    <t>6978946651</t>
  </si>
  <si>
    <t>7447519931</t>
  </si>
  <si>
    <t>7463127433</t>
  </si>
  <si>
    <t>7968563092</t>
  </si>
  <si>
    <t>7433822916</t>
  </si>
  <si>
    <t>7899057207</t>
  </si>
  <si>
    <t>8420081418</t>
  </si>
  <si>
    <t>6238226031</t>
  </si>
  <si>
    <t>6964320601</t>
  </si>
  <si>
    <t>7290225322</t>
  </si>
  <si>
    <t>6803416474</t>
  </si>
  <si>
    <t>9597951944</t>
  </si>
  <si>
    <t>8965454685</t>
  </si>
  <si>
    <t>9574089493</t>
  </si>
  <si>
    <t>6983519191</t>
  </si>
  <si>
    <t>6063913603</t>
  </si>
  <si>
    <t>7212260387</t>
  </si>
  <si>
    <t>6343196877</t>
  </si>
  <si>
    <t>8097364439</t>
  </si>
  <si>
    <t>7636312443</t>
  </si>
  <si>
    <t>9632603621</t>
  </si>
  <si>
    <t>9527236095</t>
  </si>
  <si>
    <t>7731376764</t>
  </si>
  <si>
    <t>7532789163</t>
  </si>
  <si>
    <t>6895054636</t>
  </si>
  <si>
    <t>6025622991</t>
  </si>
  <si>
    <t>7370988647</t>
  </si>
  <si>
    <t>9843535144</t>
  </si>
  <si>
    <t>9930577108</t>
  </si>
  <si>
    <t>6392581505</t>
  </si>
  <si>
    <t>6387017026</t>
  </si>
  <si>
    <t>8975804725</t>
  </si>
  <si>
    <t>7452946411</t>
  </si>
  <si>
    <t>7504985664</t>
  </si>
  <si>
    <t>6692031661</t>
  </si>
  <si>
    <t>7527903576</t>
  </si>
  <si>
    <t>8011352355</t>
  </si>
  <si>
    <t>9326114064</t>
  </si>
  <si>
    <t>9332774108</t>
  </si>
  <si>
    <t>6607674827</t>
  </si>
  <si>
    <t>6809754374</t>
  </si>
  <si>
    <t>8432082221</t>
  </si>
  <si>
    <t>6420560965</t>
  </si>
  <si>
    <t>8643013296</t>
  </si>
  <si>
    <t>9798678519</t>
  </si>
  <si>
    <t>9611659433</t>
  </si>
  <si>
    <t>7667791193</t>
  </si>
  <si>
    <t>6435583988</t>
  </si>
  <si>
    <t>7447025575</t>
  </si>
  <si>
    <t>6604264298</t>
  </si>
  <si>
    <t>6608372421</t>
  </si>
  <si>
    <t>6453892606</t>
  </si>
  <si>
    <t>7448669042</t>
  </si>
  <si>
    <t>8774353745</t>
  </si>
  <si>
    <t>6194799776</t>
  </si>
  <si>
    <t>8036660421</t>
  </si>
  <si>
    <t>7581212194</t>
  </si>
  <si>
    <t>6988745178</t>
  </si>
  <si>
    <t>9479225558</t>
  </si>
  <si>
    <t>7367375724</t>
  </si>
  <si>
    <t>6857875982</t>
  </si>
  <si>
    <t>9122738916</t>
  </si>
  <si>
    <t>9256597657</t>
  </si>
  <si>
    <t>8701441763</t>
  </si>
  <si>
    <t>8797598578</t>
  </si>
  <si>
    <t>8263980458</t>
  </si>
  <si>
    <t>6744309004</t>
  </si>
  <si>
    <t>7648575940</t>
  </si>
  <si>
    <t>8161185627</t>
  </si>
  <si>
    <t>6541091755</t>
  </si>
  <si>
    <t>9200151372</t>
  </si>
  <si>
    <t>7817377946</t>
  </si>
  <si>
    <t>9923328225</t>
  </si>
  <si>
    <t>7869112690</t>
  </si>
  <si>
    <t>7955213027</t>
  </si>
  <si>
    <t>8077422550</t>
  </si>
  <si>
    <t>6213535575</t>
  </si>
  <si>
    <t>9778909495</t>
  </si>
  <si>
    <t>6820783641</t>
  </si>
  <si>
    <t>6878003353</t>
  </si>
  <si>
    <t>9848183698</t>
  </si>
  <si>
    <t>7690231741</t>
  </si>
  <si>
    <t>8885999205</t>
  </si>
  <si>
    <t>9136688519</t>
  </si>
  <si>
    <t>7845868360</t>
  </si>
  <si>
    <t>7635915190</t>
  </si>
  <si>
    <t>7252518424</t>
  </si>
  <si>
    <t>8054722171</t>
  </si>
  <si>
    <t>9301960307</t>
  </si>
  <si>
    <t>7853079399</t>
  </si>
  <si>
    <t>6060052986</t>
  </si>
  <si>
    <t>8684537650</t>
  </si>
  <si>
    <t>9241751740</t>
  </si>
  <si>
    <t>6562755434</t>
  </si>
  <si>
    <t>7548859307</t>
  </si>
  <si>
    <t>7415925240</t>
  </si>
  <si>
    <t>9333414160</t>
  </si>
  <si>
    <t>6614687181</t>
  </si>
  <si>
    <t>7634483533</t>
  </si>
  <si>
    <t>7253322319</t>
  </si>
  <si>
    <t>8438544649</t>
  </si>
  <si>
    <t>7033777481</t>
  </si>
  <si>
    <t>6525554584</t>
  </si>
  <si>
    <t>9450207587</t>
  </si>
  <si>
    <t>9424676642</t>
  </si>
  <si>
    <t>8090676323</t>
  </si>
  <si>
    <t>7445262467</t>
  </si>
  <si>
    <t>8128846530</t>
  </si>
  <si>
    <t>9051181049</t>
  </si>
  <si>
    <t>6733859868</t>
  </si>
  <si>
    <t>7468772718</t>
  </si>
  <si>
    <t>7284452808</t>
  </si>
  <si>
    <t>7214818927</t>
  </si>
  <si>
    <t>8605813741</t>
  </si>
  <si>
    <t>9814120015</t>
  </si>
  <si>
    <t>7597975369</t>
  </si>
  <si>
    <t>9876817290</t>
  </si>
  <si>
    <t>6608311628</t>
  </si>
  <si>
    <t>6618318596</t>
  </si>
  <si>
    <t>6254463617</t>
  </si>
  <si>
    <t>7915954174</t>
  </si>
  <si>
    <t>6441233877</t>
  </si>
  <si>
    <t>8031340094</t>
  </si>
  <si>
    <t>9862498392</t>
  </si>
  <si>
    <t>8973109452</t>
  </si>
  <si>
    <t>6361959349</t>
  </si>
  <si>
    <t>8345014819</t>
  </si>
  <si>
    <t>7367174630</t>
  </si>
  <si>
    <t>6155789269</t>
  </si>
  <si>
    <t>8329851490</t>
  </si>
  <si>
    <t>7452619793</t>
  </si>
  <si>
    <t>7389547230</t>
  </si>
  <si>
    <t>9081138608</t>
  </si>
  <si>
    <t>6744782145</t>
  </si>
  <si>
    <t>9184689725</t>
  </si>
  <si>
    <t>9093671335</t>
  </si>
  <si>
    <t>6478020019</t>
  </si>
  <si>
    <t>7424345583</t>
  </si>
  <si>
    <t>8664536640</t>
  </si>
  <si>
    <t>7174909754</t>
  </si>
  <si>
    <t>7310749174</t>
  </si>
  <si>
    <t>7273747760</t>
  </si>
  <si>
    <t>6764293759</t>
  </si>
  <si>
    <t>8973610985</t>
  </si>
  <si>
    <t>7322331716</t>
  </si>
  <si>
    <t>9638811415</t>
  </si>
  <si>
    <t>6344225159</t>
  </si>
  <si>
    <t>6674995371</t>
  </si>
  <si>
    <t>9920030489</t>
  </si>
  <si>
    <t>7561490653</t>
  </si>
  <si>
    <t>8591187954</t>
  </si>
  <si>
    <t>9363372015</t>
  </si>
  <si>
    <t>7217816946</t>
  </si>
  <si>
    <t>8933778748</t>
  </si>
  <si>
    <t>8946674369</t>
  </si>
  <si>
    <t>9612203278</t>
  </si>
  <si>
    <t>6238083101</t>
  </si>
  <si>
    <t>8747608369</t>
  </si>
  <si>
    <t>9635299177</t>
  </si>
  <si>
    <t>7850470923</t>
  </si>
  <si>
    <t>9300231176</t>
  </si>
  <si>
    <t>9842141344</t>
  </si>
  <si>
    <t>8806388683</t>
  </si>
  <si>
    <t>8519033779</t>
  </si>
  <si>
    <t>8554982575</t>
  </si>
  <si>
    <t>7137273368</t>
  </si>
  <si>
    <t>6670301422</t>
  </si>
  <si>
    <t>7881370828</t>
  </si>
  <si>
    <t>6299776976</t>
  </si>
  <si>
    <t>9248572596</t>
  </si>
  <si>
    <t>8380086334</t>
  </si>
  <si>
    <t>8247942785</t>
  </si>
  <si>
    <t>8976170413</t>
  </si>
  <si>
    <t>6188404739</t>
  </si>
  <si>
    <t>7217448887</t>
  </si>
  <si>
    <t>6799812652</t>
  </si>
  <si>
    <t>9390877650</t>
  </si>
  <si>
    <t>7133243320</t>
  </si>
  <si>
    <t>9315869109</t>
  </si>
  <si>
    <t>9326575311</t>
  </si>
  <si>
    <t>7510430478</t>
  </si>
  <si>
    <t>9387313931</t>
  </si>
  <si>
    <t>9222064439</t>
  </si>
  <si>
    <t>9764881800</t>
  </si>
  <si>
    <t>6755176912</t>
  </si>
  <si>
    <t>8553839801</t>
  </si>
  <si>
    <t>9781290006</t>
  </si>
  <si>
    <t>7284425100</t>
  </si>
  <si>
    <t>8807213991</t>
  </si>
  <si>
    <t>7894271634</t>
  </si>
  <si>
    <t>8888418908</t>
  </si>
  <si>
    <t>9884070775</t>
  </si>
  <si>
    <t>6724971390</t>
  </si>
  <si>
    <t>7008961162</t>
  </si>
  <si>
    <t>7977030731</t>
  </si>
  <si>
    <t>8275855814</t>
  </si>
  <si>
    <t>8340073546</t>
  </si>
  <si>
    <t>7711197126</t>
  </si>
  <si>
    <t>7410369986</t>
  </si>
  <si>
    <t>8153572051</t>
  </si>
  <si>
    <t>8426427252</t>
  </si>
  <si>
    <t>7072201092</t>
  </si>
  <si>
    <t>9522575400</t>
  </si>
  <si>
    <t>8172489088</t>
  </si>
  <si>
    <t>8856526743</t>
  </si>
  <si>
    <t>8595858802</t>
  </si>
  <si>
    <t>6641899073</t>
  </si>
  <si>
    <t>6312596733</t>
  </si>
  <si>
    <t>6898085389</t>
  </si>
  <si>
    <t>6479642049</t>
  </si>
  <si>
    <t>7379244879</t>
  </si>
  <si>
    <t>9820248085</t>
  </si>
  <si>
    <t>6491334648</t>
  </si>
  <si>
    <t>6827352937</t>
  </si>
  <si>
    <t>7662864406</t>
  </si>
  <si>
    <t>9768181941</t>
  </si>
  <si>
    <t>9070731137</t>
  </si>
  <si>
    <t>7122949886</t>
  </si>
  <si>
    <t>9832383324</t>
  </si>
  <si>
    <t>9396922514</t>
  </si>
  <si>
    <t>8840378770</t>
  </si>
  <si>
    <t>8189122747</t>
  </si>
  <si>
    <t>8919121331</t>
  </si>
  <si>
    <t>9792374112</t>
  </si>
  <si>
    <t>8831868936</t>
  </si>
  <si>
    <t>9660654612</t>
  </si>
  <si>
    <t>9535311644</t>
  </si>
  <si>
    <t>8689020178</t>
  </si>
  <si>
    <t>7945442860</t>
  </si>
  <si>
    <t>7870894952</t>
  </si>
  <si>
    <t>7770616001</t>
  </si>
  <si>
    <t>7623101527</t>
  </si>
  <si>
    <t>9521177451</t>
  </si>
  <si>
    <t>8738286894</t>
  </si>
  <si>
    <t>8943192538</t>
  </si>
  <si>
    <t>7613405059</t>
  </si>
  <si>
    <t>7810479835</t>
  </si>
  <si>
    <t>9346621778</t>
  </si>
  <si>
    <t>9585118657</t>
  </si>
  <si>
    <t>8755530920</t>
  </si>
  <si>
    <t>7795774068</t>
  </si>
  <si>
    <t>9208749604</t>
  </si>
  <si>
    <t>8202533621</t>
  </si>
  <si>
    <t>8272025028</t>
  </si>
  <si>
    <t>6355931393</t>
  </si>
  <si>
    <t>8128175466</t>
  </si>
  <si>
    <t>7349993836</t>
  </si>
  <si>
    <t>9317264564</t>
  </si>
  <si>
    <t>9775624031</t>
  </si>
  <si>
    <t>9197290070</t>
  </si>
  <si>
    <t>8411339059</t>
  </si>
  <si>
    <t>9346698729</t>
  </si>
  <si>
    <t>7121163850</t>
  </si>
  <si>
    <t>7248016431</t>
  </si>
  <si>
    <t>9004307338</t>
  </si>
  <si>
    <t>9337292389</t>
  </si>
  <si>
    <t>8277517923</t>
  </si>
  <si>
    <t>6483072316</t>
  </si>
  <si>
    <t>9535715382</t>
  </si>
  <si>
    <t>8659291943</t>
  </si>
  <si>
    <t>7649629136</t>
  </si>
  <si>
    <t>6122822966</t>
  </si>
  <si>
    <t>6661175635</t>
  </si>
  <si>
    <t>9926970229</t>
  </si>
  <si>
    <t>7764500963</t>
  </si>
  <si>
    <t>7324761204</t>
  </si>
  <si>
    <t>8884213386</t>
  </si>
  <si>
    <t>7255175332</t>
  </si>
  <si>
    <t>9046355457</t>
  </si>
  <si>
    <t>9243546500</t>
  </si>
  <si>
    <t>9679790641</t>
  </si>
  <si>
    <t>6865089256</t>
  </si>
  <si>
    <t>9197955505</t>
  </si>
  <si>
    <t>6726924945</t>
  </si>
  <si>
    <t>9656098080</t>
  </si>
  <si>
    <t>8292510942</t>
  </si>
  <si>
    <t>8117479984</t>
  </si>
  <si>
    <t>8234490952</t>
  </si>
  <si>
    <t>6492304662</t>
  </si>
  <si>
    <t>6943380211</t>
  </si>
  <si>
    <t>8071665291</t>
  </si>
  <si>
    <t>7591393589</t>
  </si>
  <si>
    <t>9859763115</t>
  </si>
  <si>
    <t>6717700238</t>
  </si>
  <si>
    <t>8325650276</t>
  </si>
  <si>
    <t>8763561139</t>
  </si>
  <si>
    <t>7831743214</t>
  </si>
  <si>
    <t>7468108125</t>
  </si>
  <si>
    <t>6631007821</t>
  </si>
  <si>
    <t>6151992938</t>
  </si>
  <si>
    <t>6958785755</t>
  </si>
  <si>
    <t>6516151023</t>
  </si>
  <si>
    <t>8594316735</t>
  </si>
  <si>
    <t>6972973949</t>
  </si>
  <si>
    <t>6856747914</t>
  </si>
  <si>
    <t>6791220312</t>
  </si>
  <si>
    <t>9768289272</t>
  </si>
  <si>
    <t>8277166452</t>
  </si>
  <si>
    <t>9885717313</t>
  </si>
  <si>
    <t>8010757030</t>
  </si>
  <si>
    <t>8523267038</t>
  </si>
  <si>
    <t>7836063924</t>
  </si>
  <si>
    <t>9948622888</t>
  </si>
  <si>
    <t>6553993090</t>
  </si>
  <si>
    <t>8105923055</t>
  </si>
  <si>
    <t>7219983472</t>
  </si>
  <si>
    <t>8838215587</t>
  </si>
  <si>
    <t>9864029406</t>
  </si>
  <si>
    <t>8612063448</t>
  </si>
  <si>
    <t>7850739930</t>
  </si>
  <si>
    <t>6775423368</t>
  </si>
  <si>
    <t>7990553021</t>
  </si>
  <si>
    <t>8484579382</t>
  </si>
  <si>
    <t>8082824001</t>
  </si>
  <si>
    <t>8413949185</t>
  </si>
  <si>
    <t>8236269485</t>
  </si>
  <si>
    <t>6998225239</t>
  </si>
  <si>
    <t>8690467643</t>
  </si>
  <si>
    <t>8602356700</t>
  </si>
  <si>
    <t>8407108194</t>
  </si>
  <si>
    <t>8781638919</t>
  </si>
  <si>
    <t>9227894839</t>
  </si>
  <si>
    <t>9881317985</t>
  </si>
  <si>
    <t>6404516630</t>
  </si>
  <si>
    <t>9466491799</t>
  </si>
  <si>
    <t>6721437679</t>
  </si>
  <si>
    <t>8468048666</t>
  </si>
  <si>
    <t>6256904035</t>
  </si>
  <si>
    <t>6379713540</t>
  </si>
  <si>
    <t>7423123559</t>
  </si>
  <si>
    <t>9040739070</t>
  </si>
  <si>
    <t>6565200957</t>
  </si>
  <si>
    <t>8823883086</t>
  </si>
  <si>
    <t>9916345254</t>
  </si>
  <si>
    <t>6802156994</t>
  </si>
  <si>
    <t>6759741726</t>
  </si>
  <si>
    <t>7819795589</t>
  </si>
  <si>
    <t>8622575750</t>
  </si>
  <si>
    <t>9146285709</t>
  </si>
  <si>
    <t>6936850385</t>
  </si>
  <si>
    <t>9329482337</t>
  </si>
  <si>
    <t>9372769878</t>
  </si>
  <si>
    <t>7011081120</t>
  </si>
  <si>
    <t>6075875740</t>
  </si>
  <si>
    <t>9921956748</t>
  </si>
  <si>
    <t>7341687846</t>
  </si>
  <si>
    <t>8993836443</t>
  </si>
  <si>
    <t>8044667296</t>
  </si>
  <si>
    <t>9752096901</t>
  </si>
  <si>
    <t>9176328875</t>
  </si>
  <si>
    <t>6341495174</t>
  </si>
  <si>
    <t>6944456333</t>
  </si>
  <si>
    <t>8576233839</t>
  </si>
  <si>
    <t>6753895774</t>
  </si>
  <si>
    <t>7109708338</t>
  </si>
  <si>
    <t>8523823304</t>
  </si>
  <si>
    <t>7942921561</t>
  </si>
  <si>
    <t>9546319080</t>
  </si>
  <si>
    <t>9145080355</t>
  </si>
  <si>
    <t>6951673109</t>
  </si>
  <si>
    <t>8440310191</t>
  </si>
  <si>
    <t>8061297072</t>
  </si>
  <si>
    <t>8098262095</t>
  </si>
  <si>
    <t>9078128244</t>
  </si>
  <si>
    <t>7773457910</t>
  </si>
  <si>
    <t>6497462548</t>
  </si>
  <si>
    <t>7640192717</t>
  </si>
  <si>
    <t>7958189153</t>
  </si>
  <si>
    <t>6801018184</t>
  </si>
  <si>
    <t>9574245238</t>
  </si>
  <si>
    <t>9497136264</t>
  </si>
  <si>
    <t>9442605696</t>
  </si>
  <si>
    <t>6037608186</t>
  </si>
  <si>
    <t>6161550686</t>
  </si>
  <si>
    <t>6376586521</t>
  </si>
  <si>
    <t>8606887317</t>
  </si>
  <si>
    <t>9391827793</t>
  </si>
  <si>
    <t>7295280887</t>
  </si>
  <si>
    <t>7557607447</t>
  </si>
  <si>
    <t>9687463519</t>
  </si>
  <si>
    <t>6526774143</t>
  </si>
  <si>
    <t>6800218642</t>
  </si>
  <si>
    <t>6060770292</t>
  </si>
  <si>
    <t>8048945024</t>
  </si>
  <si>
    <t>7371243557</t>
  </si>
  <si>
    <t>6112814424</t>
  </si>
  <si>
    <t>8324486007</t>
  </si>
  <si>
    <t>9002238023</t>
  </si>
  <si>
    <t>6459698274</t>
  </si>
  <si>
    <t>6681441933</t>
  </si>
  <si>
    <t>6405426588</t>
  </si>
  <si>
    <t>8300799393</t>
  </si>
  <si>
    <t>8166395591</t>
  </si>
  <si>
    <t>8430560100</t>
  </si>
  <si>
    <t>9814812818</t>
  </si>
  <si>
    <t>9392551352</t>
  </si>
  <si>
    <t>8637951153</t>
  </si>
  <si>
    <t>9923766428</t>
  </si>
  <si>
    <t>6925995714</t>
  </si>
  <si>
    <t>6683857185</t>
  </si>
  <si>
    <t>9413777504</t>
  </si>
  <si>
    <t>7865397404</t>
  </si>
  <si>
    <t>9503739195</t>
  </si>
  <si>
    <t>7595003127</t>
  </si>
  <si>
    <t>6303155579</t>
  </si>
  <si>
    <t>9137835654</t>
  </si>
  <si>
    <t>6702027972</t>
  </si>
  <si>
    <t>6603111006</t>
  </si>
  <si>
    <t>8578385923</t>
  </si>
  <si>
    <t>9870929603</t>
  </si>
  <si>
    <t>7757262289</t>
  </si>
  <si>
    <t>6692626957</t>
  </si>
  <si>
    <t>7500620662</t>
  </si>
  <si>
    <t>8923400904</t>
  </si>
  <si>
    <t>9021814372</t>
  </si>
  <si>
    <t>9707845265</t>
  </si>
  <si>
    <t>9203903159</t>
  </si>
  <si>
    <t>7373772793</t>
  </si>
  <si>
    <t>8583049431</t>
  </si>
  <si>
    <t>6496861001</t>
  </si>
  <si>
    <t>9397057995</t>
  </si>
  <si>
    <t>6890236020</t>
  </si>
  <si>
    <t>8841245386</t>
  </si>
  <si>
    <t>6730552665</t>
  </si>
  <si>
    <t>8212297008</t>
  </si>
  <si>
    <t>7313192805</t>
  </si>
  <si>
    <t>9859415608</t>
  </si>
  <si>
    <t>9389670868</t>
  </si>
  <si>
    <t>9353568406</t>
  </si>
  <si>
    <t>7021756572</t>
  </si>
  <si>
    <t>8520759198</t>
  </si>
  <si>
    <t>8121896453</t>
  </si>
  <si>
    <t>6598504365</t>
  </si>
  <si>
    <t>8826529909</t>
  </si>
  <si>
    <t>6983148406</t>
  </si>
  <si>
    <t>9944093619</t>
  </si>
  <si>
    <t>7075894848</t>
  </si>
  <si>
    <t>6208034470</t>
  </si>
  <si>
    <t>8839625261</t>
  </si>
  <si>
    <t>7564251565</t>
  </si>
  <si>
    <t>8608994010</t>
  </si>
  <si>
    <t>7086837341</t>
  </si>
  <si>
    <t>6961516775</t>
  </si>
  <si>
    <t>9935403947</t>
  </si>
  <si>
    <t>7084222688</t>
  </si>
  <si>
    <t>8846476637</t>
  </si>
  <si>
    <t>9703227848</t>
  </si>
  <si>
    <t>8939075381</t>
  </si>
  <si>
    <t>9911450876</t>
  </si>
  <si>
    <t>7822580628</t>
  </si>
  <si>
    <t>8362867407</t>
  </si>
  <si>
    <t>6651962338</t>
  </si>
  <si>
    <t>9397549090</t>
  </si>
  <si>
    <t>8992286911</t>
  </si>
  <si>
    <t>9361908892</t>
  </si>
  <si>
    <t>8128516427</t>
  </si>
  <si>
    <t>8486801347</t>
  </si>
  <si>
    <t>7698441973</t>
  </si>
  <si>
    <t>9991716220</t>
  </si>
  <si>
    <t>7809115911</t>
  </si>
  <si>
    <t>8784334451</t>
  </si>
  <si>
    <t>9870393198</t>
  </si>
  <si>
    <t>8176852680</t>
  </si>
  <si>
    <t>6779642579</t>
  </si>
  <si>
    <t>7033815043</t>
  </si>
  <si>
    <t>6527255581</t>
  </si>
  <si>
    <t>9590866579</t>
  </si>
  <si>
    <t>8024310115</t>
  </si>
  <si>
    <t>6444742935</t>
  </si>
  <si>
    <t>7062517771</t>
  </si>
  <si>
    <t>9843891086</t>
  </si>
  <si>
    <t>9086502850</t>
  </si>
  <si>
    <t>6003958276</t>
  </si>
  <si>
    <t>8314817298</t>
  </si>
  <si>
    <t>8388768746</t>
  </si>
  <si>
    <t>9304178586</t>
  </si>
  <si>
    <t>8818434374</t>
  </si>
  <si>
    <t>7029184214</t>
  </si>
  <si>
    <t>7526292735</t>
  </si>
  <si>
    <t>9371720880</t>
  </si>
  <si>
    <t>9441734962</t>
  </si>
  <si>
    <t>6149515496</t>
  </si>
  <si>
    <t>7425191295</t>
  </si>
  <si>
    <t>6974563275</t>
  </si>
  <si>
    <t>8651769013</t>
  </si>
  <si>
    <t>9514999983</t>
  </si>
  <si>
    <t>6556479003</t>
  </si>
  <si>
    <t>7969292524</t>
  </si>
  <si>
    <t>7786557006</t>
  </si>
  <si>
    <t>8804937318</t>
  </si>
  <si>
    <t>7236753730</t>
  </si>
  <si>
    <t>7708559348</t>
  </si>
  <si>
    <t>7136027461</t>
  </si>
  <si>
    <t>7063036357</t>
  </si>
  <si>
    <t>6657928216</t>
  </si>
  <si>
    <t>9265951619</t>
  </si>
  <si>
    <t>8047772287</t>
  </si>
  <si>
    <t>8673290780</t>
  </si>
  <si>
    <t>7287528361</t>
  </si>
  <si>
    <t>6531358909</t>
  </si>
  <si>
    <t>9423531708</t>
  </si>
  <si>
    <t>9845761744</t>
  </si>
  <si>
    <t>6698406240</t>
  </si>
  <si>
    <t>6418798826</t>
  </si>
  <si>
    <t>6370306640</t>
  </si>
  <si>
    <t>9326971739</t>
  </si>
  <si>
    <t>7894013693</t>
  </si>
  <si>
    <t>9110630331</t>
  </si>
  <si>
    <t>6967171775</t>
  </si>
  <si>
    <t>6818250671</t>
  </si>
  <si>
    <t>8246776437</t>
  </si>
  <si>
    <t>7619055708</t>
  </si>
  <si>
    <t>7933126516</t>
  </si>
  <si>
    <t>7969486991</t>
  </si>
  <si>
    <t>7727115532</t>
  </si>
  <si>
    <t>8221433628</t>
  </si>
  <si>
    <t>8521553566</t>
  </si>
  <si>
    <t>7123544765</t>
  </si>
  <si>
    <t>6162708276</t>
  </si>
  <si>
    <t>8504898846</t>
  </si>
  <si>
    <t>6179636604</t>
  </si>
  <si>
    <t>7588893202</t>
  </si>
  <si>
    <t>8490454931</t>
  </si>
  <si>
    <t>7633867277</t>
  </si>
  <si>
    <t>6822098496</t>
  </si>
  <si>
    <t>6742207417</t>
  </si>
  <si>
    <t>6601804895</t>
  </si>
  <si>
    <t>6979617535</t>
  </si>
  <si>
    <t>8789030343</t>
  </si>
  <si>
    <t>7715916427</t>
  </si>
  <si>
    <t>9021372779</t>
  </si>
  <si>
    <t>8534474278</t>
  </si>
  <si>
    <t>9124097354</t>
  </si>
  <si>
    <t>9394265450</t>
  </si>
  <si>
    <t>7935989581</t>
  </si>
  <si>
    <t>8940803461</t>
  </si>
  <si>
    <t>7293618931</t>
  </si>
  <si>
    <t>9110685604</t>
  </si>
  <si>
    <t>9515942657</t>
  </si>
  <si>
    <t>7638998633</t>
  </si>
  <si>
    <t>6905181567</t>
  </si>
  <si>
    <t>8023723790</t>
  </si>
  <si>
    <t>7180241526</t>
  </si>
  <si>
    <t>7506358976</t>
  </si>
  <si>
    <t>6186147217</t>
  </si>
  <si>
    <t>8479295542</t>
  </si>
  <si>
    <t>6175897238</t>
  </si>
  <si>
    <t>9124573219</t>
  </si>
  <si>
    <t>8156571170</t>
  </si>
  <si>
    <t>9546522849</t>
  </si>
  <si>
    <t>6165123097</t>
  </si>
  <si>
    <t>6113047471</t>
  </si>
  <si>
    <t>6898881581</t>
  </si>
  <si>
    <t>7292668328</t>
  </si>
  <si>
    <t>9700979398</t>
  </si>
  <si>
    <t>7051846844</t>
  </si>
  <si>
    <t>7816833901</t>
  </si>
  <si>
    <t>6217672358</t>
  </si>
  <si>
    <t>9142296605</t>
  </si>
  <si>
    <t>6941288269</t>
  </si>
  <si>
    <t>6274807128</t>
  </si>
  <si>
    <t>8895503751</t>
  </si>
  <si>
    <t>7951124224</t>
  </si>
  <si>
    <t>7546759865</t>
  </si>
  <si>
    <t>6956532846</t>
  </si>
  <si>
    <t>6131342892</t>
  </si>
  <si>
    <t>8023637851</t>
  </si>
  <si>
    <t>6565839938</t>
  </si>
  <si>
    <t>9562872909</t>
  </si>
  <si>
    <t>7348147843</t>
  </si>
  <si>
    <t>9756673119</t>
  </si>
  <si>
    <t>7428464579</t>
  </si>
  <si>
    <t>6449198735</t>
  </si>
  <si>
    <t>6202502914</t>
  </si>
  <si>
    <t>9175340257</t>
  </si>
  <si>
    <t>6985143725</t>
  </si>
  <si>
    <t>7462843423</t>
  </si>
  <si>
    <t>6738400599</t>
  </si>
  <si>
    <t>7713401204</t>
  </si>
  <si>
    <t>6678488985</t>
  </si>
  <si>
    <t>7412995041</t>
  </si>
  <si>
    <t>9099794468</t>
  </si>
  <si>
    <t>8551760778</t>
  </si>
  <si>
    <t>9728790241</t>
  </si>
  <si>
    <t>8891336121</t>
  </si>
  <si>
    <t>7611245830</t>
  </si>
  <si>
    <t>9066704777</t>
  </si>
  <si>
    <t>8211817760</t>
  </si>
  <si>
    <t>8663488756</t>
  </si>
  <si>
    <t>7471946238</t>
  </si>
  <si>
    <t>6940328221</t>
  </si>
  <si>
    <t>6050549907</t>
  </si>
  <si>
    <t>8983064263</t>
  </si>
  <si>
    <t>6557841000</t>
  </si>
  <si>
    <t>6227415983</t>
  </si>
  <si>
    <t>8651341831</t>
  </si>
  <si>
    <t>6834883662</t>
  </si>
  <si>
    <t>9428555102</t>
  </si>
  <si>
    <t>8694055979</t>
  </si>
  <si>
    <t>9294667131</t>
  </si>
  <si>
    <t>6306120906</t>
  </si>
  <si>
    <t>6891979751</t>
  </si>
  <si>
    <t>7365560051</t>
  </si>
  <si>
    <t>9951835662</t>
  </si>
  <si>
    <t>7077767892</t>
  </si>
  <si>
    <t>6116107794</t>
  </si>
  <si>
    <t>9334522634</t>
  </si>
  <si>
    <t>8962873465</t>
  </si>
  <si>
    <t>7480140932</t>
  </si>
  <si>
    <t>7547428935</t>
  </si>
  <si>
    <t>9990628897</t>
  </si>
  <si>
    <t>9052659017</t>
  </si>
  <si>
    <t>7991608805</t>
  </si>
  <si>
    <t>8432926270</t>
  </si>
  <si>
    <t>8603049520</t>
  </si>
  <si>
    <t>8877399934</t>
  </si>
  <si>
    <t>7886215612</t>
  </si>
  <si>
    <t>6759906485</t>
  </si>
  <si>
    <t>7347441711</t>
  </si>
  <si>
    <t>6983124403</t>
  </si>
  <si>
    <t>6660642935</t>
  </si>
  <si>
    <t>9658936886</t>
  </si>
  <si>
    <t>8715207560</t>
  </si>
  <si>
    <t>9227132878</t>
  </si>
  <si>
    <t>8586067137</t>
  </si>
  <si>
    <t>7610931225</t>
  </si>
  <si>
    <t>9876955323</t>
  </si>
  <si>
    <t>7986103757</t>
  </si>
  <si>
    <t>6590901884</t>
  </si>
  <si>
    <t>9076371028</t>
  </si>
  <si>
    <t>7234412657</t>
  </si>
  <si>
    <t>8408486366</t>
  </si>
  <si>
    <t>6929925575</t>
  </si>
  <si>
    <t>9465265329</t>
  </si>
  <si>
    <t>6801539611</t>
  </si>
  <si>
    <t>9088542394</t>
  </si>
  <si>
    <t>6460377454</t>
  </si>
  <si>
    <t>6481827924</t>
  </si>
  <si>
    <t>7976607013</t>
  </si>
  <si>
    <t>6815452015</t>
  </si>
  <si>
    <t>9097258023</t>
  </si>
  <si>
    <t>6560592182</t>
  </si>
  <si>
    <t>7685213076</t>
  </si>
  <si>
    <t>9807567174</t>
  </si>
  <si>
    <t>7426358839</t>
  </si>
  <si>
    <t>9116265345</t>
  </si>
  <si>
    <t>7085187391</t>
  </si>
  <si>
    <t>8448554713</t>
  </si>
  <si>
    <t>7874137901</t>
  </si>
  <si>
    <t>7452818950</t>
  </si>
  <si>
    <t>9447790576</t>
  </si>
  <si>
    <t>7645545349</t>
  </si>
  <si>
    <t>9652947530</t>
  </si>
  <si>
    <t>9714084138</t>
  </si>
  <si>
    <t>9259990819</t>
  </si>
  <si>
    <t>7522920893</t>
  </si>
  <si>
    <t>6170504442</t>
  </si>
  <si>
    <t>6630646732</t>
  </si>
  <si>
    <t>7258045403</t>
  </si>
  <si>
    <t>8553494699</t>
  </si>
  <si>
    <t>6664158515</t>
  </si>
  <si>
    <t>6665313790</t>
  </si>
  <si>
    <t>8767294275</t>
  </si>
  <si>
    <t>8703020337</t>
  </si>
  <si>
    <t>6861078773</t>
  </si>
  <si>
    <t>9135244495</t>
  </si>
  <si>
    <t>6040981844</t>
  </si>
  <si>
    <t>7835558845</t>
  </si>
  <si>
    <t>8658317932</t>
  </si>
  <si>
    <t>8662819360</t>
  </si>
  <si>
    <t>7423914866</t>
  </si>
  <si>
    <t>6875874730</t>
  </si>
  <si>
    <t>9264311372</t>
  </si>
  <si>
    <t>7845012515</t>
  </si>
  <si>
    <t>6644746232</t>
  </si>
  <si>
    <t>6247710185</t>
  </si>
  <si>
    <t>8191881606</t>
  </si>
  <si>
    <t>8422195331</t>
  </si>
  <si>
    <t>6979326199</t>
  </si>
  <si>
    <t>7585992010</t>
  </si>
  <si>
    <t>9618387968</t>
  </si>
  <si>
    <t>8947245829</t>
  </si>
  <si>
    <t>8652058187</t>
  </si>
  <si>
    <t>7535007594</t>
  </si>
  <si>
    <t>6719310681</t>
  </si>
  <si>
    <t>9097309891</t>
  </si>
  <si>
    <t>9463116912</t>
  </si>
  <si>
    <t>8420304050</t>
  </si>
  <si>
    <t>7678060779</t>
  </si>
  <si>
    <t>8152619064</t>
  </si>
  <si>
    <t>6018249717</t>
  </si>
  <si>
    <t>8084432512</t>
  </si>
  <si>
    <t>6576836144</t>
  </si>
  <si>
    <t>6410923554</t>
  </si>
  <si>
    <t>8293019999</t>
  </si>
  <si>
    <t>8382809008</t>
  </si>
  <si>
    <t>6658756413</t>
  </si>
  <si>
    <t>9689262166</t>
  </si>
  <si>
    <t>8631178391</t>
  </si>
  <si>
    <t>8738164167</t>
  </si>
  <si>
    <t>7175257089</t>
  </si>
  <si>
    <t>8339025001</t>
  </si>
  <si>
    <t>6923226823</t>
  </si>
  <si>
    <t>8331725676</t>
  </si>
  <si>
    <t>8803863462</t>
  </si>
  <si>
    <t>8136780861</t>
  </si>
  <si>
    <t>8184354052</t>
  </si>
  <si>
    <t>8895801121</t>
  </si>
  <si>
    <t>8327659236</t>
  </si>
  <si>
    <t>8653199925</t>
  </si>
  <si>
    <t>6867540533</t>
  </si>
  <si>
    <t>7923707307</t>
  </si>
  <si>
    <t>7802417233</t>
  </si>
  <si>
    <t>8044085671</t>
  </si>
  <si>
    <t>7923845428</t>
  </si>
  <si>
    <t>9646609759</t>
  </si>
  <si>
    <t>7399699508</t>
  </si>
  <si>
    <t>7892827778</t>
  </si>
  <si>
    <t>9407483682</t>
  </si>
  <si>
    <t>8142223884</t>
  </si>
  <si>
    <t>9138412814</t>
  </si>
  <si>
    <t>6389912534</t>
  </si>
  <si>
    <t>9125279483</t>
  </si>
  <si>
    <t>6206084576</t>
  </si>
  <si>
    <t>6985119547</t>
  </si>
  <si>
    <t>8267790777</t>
  </si>
  <si>
    <t>6203668376</t>
  </si>
  <si>
    <t>8618676724</t>
  </si>
  <si>
    <t>7810345051</t>
  </si>
  <si>
    <t>8368771363</t>
  </si>
  <si>
    <t>8069956714</t>
  </si>
  <si>
    <t>7907309997</t>
  </si>
  <si>
    <t>7848181543</t>
  </si>
  <si>
    <t>6361873796</t>
  </si>
  <si>
    <t>7300615823</t>
  </si>
  <si>
    <t>9383829135</t>
  </si>
  <si>
    <t>7400531558</t>
  </si>
  <si>
    <t>6386259175</t>
  </si>
  <si>
    <t>6229979383</t>
  </si>
  <si>
    <t>7069554754</t>
  </si>
  <si>
    <t>6355982927</t>
  </si>
  <si>
    <t>8654151449</t>
  </si>
  <si>
    <t>6996299355</t>
  </si>
  <si>
    <t>6993556970</t>
  </si>
  <si>
    <t>7982196838</t>
  </si>
  <si>
    <t>7278245682</t>
  </si>
  <si>
    <t>7541433264</t>
  </si>
  <si>
    <t>8181450637</t>
  </si>
  <si>
    <t>7749460846</t>
  </si>
  <si>
    <t>8681309096</t>
  </si>
  <si>
    <t>7642501248</t>
  </si>
  <si>
    <t>8101812516</t>
  </si>
  <si>
    <t>8946032858</t>
  </si>
  <si>
    <t>6465038944</t>
  </si>
  <si>
    <t>6537051939</t>
  </si>
  <si>
    <t>9321187223</t>
  </si>
  <si>
    <t>9603939047</t>
  </si>
  <si>
    <t>6444375993</t>
  </si>
  <si>
    <t>7894961141</t>
  </si>
  <si>
    <t>9291995125</t>
  </si>
  <si>
    <t>7584556742</t>
  </si>
  <si>
    <t>7755783607</t>
  </si>
  <si>
    <t>9617182281</t>
  </si>
  <si>
    <t>8976181817</t>
  </si>
  <si>
    <t>6098036438</t>
  </si>
  <si>
    <t>6331477859</t>
  </si>
  <si>
    <t>9958164211</t>
  </si>
  <si>
    <t>8618175804</t>
  </si>
  <si>
    <t>7158158875</t>
  </si>
  <si>
    <t>8527711870</t>
  </si>
  <si>
    <t>9386499811</t>
  </si>
  <si>
    <t>6685691454</t>
  </si>
  <si>
    <t>9616746337</t>
  </si>
  <si>
    <t>9559869751</t>
  </si>
  <si>
    <t>9067825293</t>
  </si>
  <si>
    <t>6981516110</t>
  </si>
  <si>
    <t>8547345284</t>
  </si>
  <si>
    <t>8925288258</t>
  </si>
  <si>
    <t>6463256238</t>
  </si>
  <si>
    <t>8581385598</t>
  </si>
  <si>
    <t>6366775320</t>
  </si>
  <si>
    <t>7390974868</t>
  </si>
  <si>
    <t>7316708754</t>
  </si>
  <si>
    <t>7806960670</t>
  </si>
  <si>
    <t>9992117785</t>
  </si>
  <si>
    <t>9174835410</t>
  </si>
  <si>
    <t>8475856746</t>
  </si>
  <si>
    <t>6647122074</t>
  </si>
  <si>
    <t>9737618890</t>
  </si>
  <si>
    <t>9901493615</t>
  </si>
  <si>
    <t>7230180664</t>
  </si>
  <si>
    <t>6940746305</t>
  </si>
  <si>
    <t>8191494416</t>
  </si>
  <si>
    <t>6147440581</t>
  </si>
  <si>
    <t>9820492680</t>
  </si>
  <si>
    <t>8812595384</t>
  </si>
  <si>
    <t>6810363216</t>
  </si>
  <si>
    <t>9922055729</t>
  </si>
  <si>
    <t>6108292581</t>
  </si>
  <si>
    <t>8132991499</t>
  </si>
  <si>
    <t>8579766451</t>
  </si>
  <si>
    <t>6898673069</t>
  </si>
  <si>
    <t>6671971286</t>
  </si>
  <si>
    <t>9559969005</t>
  </si>
  <si>
    <t>6637247064</t>
  </si>
  <si>
    <t>7373039530</t>
  </si>
  <si>
    <t>7816220087</t>
  </si>
  <si>
    <t>6663829738</t>
  </si>
  <si>
    <t>6892695179</t>
  </si>
  <si>
    <t>8267312576</t>
  </si>
  <si>
    <t>6570638826</t>
  </si>
  <si>
    <t>9354673198</t>
  </si>
  <si>
    <t>7913141520</t>
  </si>
  <si>
    <t>9040627099</t>
  </si>
  <si>
    <t>8518847610</t>
  </si>
  <si>
    <t>9802138209</t>
  </si>
  <si>
    <t>8246208092</t>
  </si>
  <si>
    <t>9567594812</t>
  </si>
  <si>
    <t>9564578757</t>
  </si>
  <si>
    <t>6148030894</t>
  </si>
  <si>
    <t>6671205481</t>
  </si>
  <si>
    <t>8590237485</t>
  </si>
  <si>
    <t>8934867376</t>
  </si>
  <si>
    <t>8454946560</t>
  </si>
  <si>
    <t>8246588677</t>
  </si>
  <si>
    <t>8008009244</t>
  </si>
  <si>
    <t>8061088256</t>
  </si>
  <si>
    <t>7701498363</t>
  </si>
  <si>
    <t>7428344339</t>
  </si>
  <si>
    <t>8466837756</t>
  </si>
  <si>
    <t>6890042620</t>
  </si>
  <si>
    <t>8515973314</t>
  </si>
  <si>
    <t>7096516236</t>
  </si>
  <si>
    <t>7336807841</t>
  </si>
  <si>
    <t>8679014937</t>
  </si>
  <si>
    <t>9375722910</t>
  </si>
  <si>
    <t>9571729030</t>
  </si>
  <si>
    <t>6949845366</t>
  </si>
  <si>
    <t>8788678919</t>
  </si>
  <si>
    <t>8020226119</t>
  </si>
  <si>
    <t>8751099508</t>
  </si>
  <si>
    <t>6801829255</t>
  </si>
  <si>
    <t>8323165868</t>
  </si>
  <si>
    <t>9976113076</t>
  </si>
  <si>
    <t>6883772134</t>
  </si>
  <si>
    <t>6138842104</t>
  </si>
  <si>
    <t>8519487695</t>
  </si>
  <si>
    <t>6737919428</t>
  </si>
  <si>
    <t>7904346205</t>
  </si>
  <si>
    <t>9175760174</t>
  </si>
  <si>
    <t>8678464048</t>
  </si>
  <si>
    <t>8858493602</t>
  </si>
  <si>
    <t>7380629809</t>
  </si>
  <si>
    <t>6283830739</t>
  </si>
  <si>
    <t>7476403659</t>
  </si>
  <si>
    <t>9476102222</t>
  </si>
  <si>
    <t>6247517355</t>
  </si>
  <si>
    <t>8475004271</t>
  </si>
  <si>
    <t>6560101686</t>
  </si>
  <si>
    <t>6449497850</t>
  </si>
  <si>
    <t>8935935357</t>
  </si>
  <si>
    <t>9599413906</t>
  </si>
  <si>
    <t>9824290875</t>
  </si>
  <si>
    <t>6563006057</t>
  </si>
  <si>
    <t>9136213775</t>
  </si>
  <si>
    <t>9874543999</t>
  </si>
  <si>
    <t>9842955021</t>
  </si>
  <si>
    <t>8663689874</t>
  </si>
  <si>
    <t>9373904839</t>
  </si>
  <si>
    <t>7160934789</t>
  </si>
  <si>
    <t>7651448714</t>
  </si>
  <si>
    <t>7546721558</t>
  </si>
  <si>
    <t>8849643753</t>
  </si>
  <si>
    <t>6832884288</t>
  </si>
  <si>
    <t>6425698139</t>
  </si>
  <si>
    <t>9046299759</t>
  </si>
  <si>
    <t>8288483234</t>
  </si>
  <si>
    <t>6759029499</t>
  </si>
  <si>
    <t>7585904189</t>
  </si>
  <si>
    <t>7395001399</t>
  </si>
  <si>
    <t>8240321261</t>
  </si>
  <si>
    <t>8530657521</t>
  </si>
  <si>
    <t>8940867539</t>
  </si>
  <si>
    <t>8382449537</t>
  </si>
  <si>
    <t>6609059890</t>
  </si>
  <si>
    <t>8811708209</t>
  </si>
  <si>
    <t>9098779817</t>
  </si>
  <si>
    <t>6387775230</t>
  </si>
  <si>
    <t>8673225413</t>
  </si>
  <si>
    <t>7247092474</t>
  </si>
  <si>
    <t>8284048894</t>
  </si>
  <si>
    <t>6227760432</t>
  </si>
  <si>
    <t>7232282308</t>
  </si>
  <si>
    <t>9362730586</t>
  </si>
  <si>
    <t>7034226225</t>
  </si>
  <si>
    <t>7642761246</t>
  </si>
  <si>
    <t>6133179488</t>
  </si>
  <si>
    <t>9005578434</t>
  </si>
  <si>
    <t>7056643200</t>
  </si>
  <si>
    <t>9966336943</t>
  </si>
  <si>
    <t>9005132573</t>
  </si>
  <si>
    <t>9411452979</t>
  </si>
  <si>
    <t>8728378137</t>
  </si>
  <si>
    <t>7533343213</t>
  </si>
  <si>
    <t>6675597256</t>
  </si>
  <si>
    <t>7508884854</t>
  </si>
  <si>
    <t>6917483478</t>
  </si>
  <si>
    <t>8237113793</t>
  </si>
  <si>
    <t>9659754409</t>
  </si>
  <si>
    <t>8781997344</t>
  </si>
  <si>
    <t>7081346480</t>
  </si>
  <si>
    <t>9875192802</t>
  </si>
  <si>
    <t>6941878108</t>
  </si>
  <si>
    <t>7364911286</t>
  </si>
  <si>
    <t>9997290619</t>
  </si>
  <si>
    <t>9679291510</t>
  </si>
  <si>
    <t>7238473582</t>
  </si>
  <si>
    <t>6630613358</t>
  </si>
  <si>
    <t>7559842927</t>
  </si>
  <si>
    <t>7728847217</t>
  </si>
  <si>
    <t>6496607487</t>
  </si>
  <si>
    <t>9733732022</t>
  </si>
  <si>
    <t>8153991458</t>
  </si>
  <si>
    <t>7444062891</t>
  </si>
  <si>
    <t>7427756142</t>
  </si>
  <si>
    <t>7269896584</t>
  </si>
  <si>
    <t>6394291975</t>
  </si>
  <si>
    <t>6490938914</t>
  </si>
  <si>
    <t>8332139028</t>
  </si>
  <si>
    <t>7864126807</t>
  </si>
  <si>
    <t>9654485554</t>
  </si>
  <si>
    <t>7180772742</t>
  </si>
  <si>
    <t>9691442122</t>
  </si>
  <si>
    <t>6812775421</t>
  </si>
  <si>
    <t>7606807517</t>
  </si>
  <si>
    <t>6791933495</t>
  </si>
  <si>
    <t>8632506192</t>
  </si>
  <si>
    <t>6463770738</t>
  </si>
  <si>
    <t>6622314882</t>
  </si>
  <si>
    <t>8921972599</t>
  </si>
  <si>
    <t>6932616637</t>
  </si>
  <si>
    <t>6870867626</t>
  </si>
  <si>
    <t>9827158935</t>
  </si>
  <si>
    <t>8739532644</t>
  </si>
  <si>
    <t>6126336876</t>
  </si>
  <si>
    <t>7390111536</t>
  </si>
  <si>
    <t>8966410622</t>
  </si>
  <si>
    <t>9191754548</t>
  </si>
  <si>
    <t>9455476406</t>
  </si>
  <si>
    <t>6444882860</t>
  </si>
  <si>
    <t>6503522589</t>
  </si>
  <si>
    <t>7911738467</t>
  </si>
  <si>
    <t>6180961302</t>
  </si>
  <si>
    <t>9179080718</t>
  </si>
  <si>
    <t>8696727479</t>
  </si>
  <si>
    <t>9386746551</t>
  </si>
  <si>
    <t>9963996016</t>
  </si>
  <si>
    <t>6747272674</t>
  </si>
  <si>
    <t>6922794685</t>
  </si>
  <si>
    <t>6984189705</t>
  </si>
  <si>
    <t>9560234104</t>
  </si>
  <si>
    <t>6292875838</t>
  </si>
  <si>
    <t>9656252964</t>
  </si>
  <si>
    <t>9150005179</t>
  </si>
  <si>
    <t>6267185212</t>
  </si>
  <si>
    <t>9245034150</t>
  </si>
  <si>
    <t>6406571574</t>
  </si>
  <si>
    <t>6520497740</t>
  </si>
  <si>
    <t>7188183064</t>
  </si>
  <si>
    <t>7097296164</t>
  </si>
  <si>
    <t>8554753383</t>
  </si>
  <si>
    <t>6894875621</t>
  </si>
  <si>
    <t>8048949500</t>
  </si>
  <si>
    <t>8023987484</t>
  </si>
  <si>
    <t>7831312979</t>
  </si>
  <si>
    <t>9054470984</t>
  </si>
  <si>
    <t>6975691818</t>
  </si>
  <si>
    <t>9172723867</t>
  </si>
  <si>
    <t>9629718700</t>
  </si>
  <si>
    <t>6169409069</t>
  </si>
  <si>
    <t>6371836820</t>
  </si>
  <si>
    <t>7609289060</t>
  </si>
  <si>
    <t>8491296094</t>
  </si>
  <si>
    <t>7608392188</t>
  </si>
  <si>
    <t>7135743573</t>
  </si>
  <si>
    <t>7471365846</t>
  </si>
  <si>
    <t>7429420189</t>
  </si>
  <si>
    <t>8699372213</t>
  </si>
  <si>
    <t>8322997247</t>
  </si>
  <si>
    <t>9241395817</t>
  </si>
  <si>
    <t>8102498061</t>
  </si>
  <si>
    <t>9976054764</t>
  </si>
  <si>
    <t>8632224828</t>
  </si>
  <si>
    <t>6140067453</t>
  </si>
  <si>
    <t>9192139073</t>
  </si>
  <si>
    <t>7788317386</t>
  </si>
  <si>
    <t>7668413893</t>
  </si>
  <si>
    <t>8997660660</t>
  </si>
  <si>
    <t>9825555003</t>
  </si>
  <si>
    <t>8328867232</t>
  </si>
  <si>
    <t>7081643149</t>
  </si>
  <si>
    <t>6745059182</t>
  </si>
  <si>
    <t>7361656551</t>
  </si>
  <si>
    <t>9039523396</t>
  </si>
  <si>
    <t>9451488364</t>
  </si>
  <si>
    <t>7153257353</t>
  </si>
  <si>
    <t>7184252916</t>
  </si>
  <si>
    <t>9038406673</t>
  </si>
  <si>
    <t>8332085321</t>
  </si>
  <si>
    <t>8004868338</t>
  </si>
  <si>
    <t>8367290926</t>
  </si>
  <si>
    <t>9789841609</t>
  </si>
  <si>
    <t>8735227471</t>
  </si>
  <si>
    <t>7218057302</t>
  </si>
  <si>
    <t>9585452765</t>
  </si>
  <si>
    <t>9535255335</t>
  </si>
  <si>
    <t>7387973683</t>
  </si>
  <si>
    <t>6091021388</t>
  </si>
  <si>
    <t>8162845140</t>
  </si>
  <si>
    <t>7522371162</t>
  </si>
  <si>
    <t>9659506237</t>
  </si>
  <si>
    <t>6350154647</t>
  </si>
  <si>
    <t>7798256075</t>
  </si>
  <si>
    <t>6603788913</t>
  </si>
  <si>
    <t>6538758136</t>
  </si>
  <si>
    <t>7951274847</t>
  </si>
  <si>
    <t>8986341607</t>
  </si>
  <si>
    <t>6881348624</t>
  </si>
  <si>
    <t>8028625049</t>
  </si>
  <si>
    <t>6354700713</t>
  </si>
  <si>
    <t>7825710475</t>
  </si>
  <si>
    <t>8241885051</t>
  </si>
  <si>
    <t>6618498676</t>
  </si>
  <si>
    <t>6465596915</t>
  </si>
  <si>
    <t>6162080520</t>
  </si>
  <si>
    <t>9270220395</t>
  </si>
  <si>
    <t>7426738806</t>
  </si>
  <si>
    <t>9787402367</t>
  </si>
  <si>
    <t>6436700644</t>
  </si>
  <si>
    <t>7388263907</t>
  </si>
  <si>
    <t>6187473522</t>
  </si>
  <si>
    <t>8744105743</t>
  </si>
  <si>
    <t>6057008183</t>
  </si>
  <si>
    <t>7226468731</t>
  </si>
  <si>
    <t>8615838484</t>
  </si>
  <si>
    <t>8572716932</t>
  </si>
  <si>
    <t>9932910050</t>
  </si>
  <si>
    <t>8670413719</t>
  </si>
  <si>
    <t>8796368839</t>
  </si>
  <si>
    <t>8963256835</t>
  </si>
  <si>
    <t>6293662131</t>
  </si>
  <si>
    <t>8832168039</t>
  </si>
  <si>
    <t>6639077474</t>
  </si>
  <si>
    <t>6493558413</t>
  </si>
  <si>
    <t>9150134135</t>
  </si>
  <si>
    <t>8071632759</t>
  </si>
  <si>
    <t>7773528025</t>
  </si>
  <si>
    <t>8031206803</t>
  </si>
  <si>
    <t>7300556018</t>
  </si>
  <si>
    <t>9065947051</t>
  </si>
  <si>
    <t>9955936127</t>
  </si>
  <si>
    <t>7804235792</t>
  </si>
  <si>
    <t>8741902821</t>
  </si>
  <si>
    <t>8295866824</t>
  </si>
  <si>
    <t>6757944459</t>
  </si>
  <si>
    <t>9450761015</t>
  </si>
  <si>
    <t>6777050133</t>
  </si>
  <si>
    <t>8326673416</t>
  </si>
  <si>
    <t>6062239089</t>
  </si>
  <si>
    <t>8893146432</t>
  </si>
  <si>
    <t>7902193933</t>
  </si>
  <si>
    <t>6249296321</t>
  </si>
  <si>
    <t>9328252004</t>
  </si>
  <si>
    <t>7198486981</t>
  </si>
  <si>
    <t>7470998109</t>
  </si>
  <si>
    <t>7622819729</t>
  </si>
  <si>
    <t>8374980934</t>
  </si>
  <si>
    <t>9812907356</t>
  </si>
  <si>
    <t>6508826642</t>
  </si>
  <si>
    <t>9739573503</t>
  </si>
  <si>
    <t>8438930598</t>
  </si>
  <si>
    <t>6626912070</t>
  </si>
  <si>
    <t>9168264620</t>
  </si>
  <si>
    <t>9655596414</t>
  </si>
  <si>
    <t>6765372094</t>
  </si>
  <si>
    <t>6302669652</t>
  </si>
  <si>
    <t>7481812853</t>
  </si>
  <si>
    <t>8308517176</t>
  </si>
  <si>
    <t>6567305249</t>
  </si>
  <si>
    <t>9706392192</t>
  </si>
  <si>
    <t>7868434267</t>
  </si>
  <si>
    <t>8123409997</t>
  </si>
  <si>
    <t>7417051067</t>
  </si>
  <si>
    <t>9597769448</t>
  </si>
  <si>
    <t>6697521735</t>
  </si>
  <si>
    <t>6862117018</t>
  </si>
  <si>
    <t>9696081528</t>
  </si>
  <si>
    <t>9384927251</t>
  </si>
  <si>
    <t>7402802890</t>
  </si>
  <si>
    <t>7317142512</t>
  </si>
  <si>
    <t>9858215047</t>
  </si>
  <si>
    <t>7732477770</t>
  </si>
  <si>
    <t>6038966160</t>
  </si>
  <si>
    <t>7105777643</t>
  </si>
  <si>
    <t>6442277083</t>
  </si>
  <si>
    <t>8087223685</t>
  </si>
  <si>
    <t>7422421527</t>
  </si>
  <si>
    <t>8793375086</t>
  </si>
  <si>
    <t>8390291943</t>
  </si>
  <si>
    <t>6584652693</t>
  </si>
  <si>
    <t>7729015342</t>
  </si>
  <si>
    <t>7254381850</t>
  </si>
  <si>
    <t>7027951304</t>
  </si>
  <si>
    <t>6934468082</t>
  </si>
  <si>
    <t>7368062559</t>
  </si>
  <si>
    <t>8344317083</t>
  </si>
  <si>
    <t>6843111442</t>
  </si>
  <si>
    <t>9718192186</t>
  </si>
  <si>
    <t>8336760658</t>
  </si>
  <si>
    <t>9480355005</t>
  </si>
  <si>
    <t>9952884174</t>
  </si>
  <si>
    <t>7982473803</t>
  </si>
  <si>
    <t>7883768272</t>
  </si>
  <si>
    <t>6041384603</t>
  </si>
  <si>
    <t>8233311045</t>
  </si>
  <si>
    <t>6931056222</t>
  </si>
  <si>
    <t>6231546965</t>
  </si>
  <si>
    <t>6312223595</t>
  </si>
  <si>
    <t>6729431090</t>
  </si>
  <si>
    <t>6759691447</t>
  </si>
  <si>
    <t>7344374465</t>
  </si>
  <si>
    <t>9762524730</t>
  </si>
  <si>
    <t>8497781878</t>
  </si>
  <si>
    <t>6140099322</t>
  </si>
  <si>
    <t>6878807510</t>
  </si>
  <si>
    <t>8822261839</t>
  </si>
  <si>
    <t>6508177042</t>
  </si>
  <si>
    <t>7473091635</t>
  </si>
  <si>
    <t>9453756452</t>
  </si>
  <si>
    <t>7122522425</t>
  </si>
  <si>
    <t>8627302527</t>
  </si>
  <si>
    <t>8134756766</t>
  </si>
  <si>
    <t>7989317698</t>
  </si>
  <si>
    <t>7019996920</t>
  </si>
  <si>
    <t>6144399370</t>
  </si>
  <si>
    <t>7158474159</t>
  </si>
  <si>
    <t>6322554233</t>
  </si>
  <si>
    <t>7772366164</t>
  </si>
  <si>
    <t>6249036456</t>
  </si>
  <si>
    <t>9132942236</t>
  </si>
  <si>
    <t>7437059166</t>
  </si>
  <si>
    <t>7717066014</t>
  </si>
  <si>
    <t>7763663603</t>
  </si>
  <si>
    <t>7212748278</t>
  </si>
  <si>
    <t>6614699265</t>
  </si>
  <si>
    <t>6692519886</t>
  </si>
  <si>
    <t>9268027268</t>
  </si>
  <si>
    <t>9484327337</t>
  </si>
  <si>
    <t>9753998434</t>
  </si>
  <si>
    <t>8237529409</t>
  </si>
  <si>
    <t>6102313790</t>
  </si>
  <si>
    <t>9441689117</t>
  </si>
  <si>
    <t>7152963060</t>
  </si>
  <si>
    <t>9775511713</t>
  </si>
  <si>
    <t>9224274182</t>
  </si>
  <si>
    <t>9780765915</t>
  </si>
  <si>
    <t>6575093126</t>
  </si>
  <si>
    <t>8963202171</t>
  </si>
  <si>
    <t>8180273688</t>
  </si>
  <si>
    <t>6031671184</t>
  </si>
  <si>
    <t>9690812790</t>
  </si>
  <si>
    <t>8063403557</t>
  </si>
  <si>
    <t>8985682628</t>
  </si>
  <si>
    <t>7481543497</t>
  </si>
  <si>
    <t>6273806723</t>
  </si>
  <si>
    <t>6565700335</t>
  </si>
  <si>
    <t>8537205281</t>
  </si>
  <si>
    <t>6856380789</t>
  </si>
  <si>
    <t>8945619552</t>
  </si>
  <si>
    <t>9649985372</t>
  </si>
  <si>
    <t>8573020574</t>
  </si>
  <si>
    <t>9088460081</t>
  </si>
  <si>
    <t>9947456264</t>
  </si>
  <si>
    <t>8480030564</t>
  </si>
  <si>
    <t>9919016764</t>
  </si>
  <si>
    <t>9450137943</t>
  </si>
  <si>
    <t>6099574814</t>
  </si>
  <si>
    <t>9508098323</t>
  </si>
  <si>
    <t>6395783001</t>
  </si>
  <si>
    <t>6535155368</t>
  </si>
  <si>
    <t>6055822045</t>
  </si>
  <si>
    <t>6835465081</t>
  </si>
  <si>
    <t>6652940593</t>
  </si>
  <si>
    <t>7054665541</t>
  </si>
  <si>
    <t>9383154903</t>
  </si>
  <si>
    <t>7058901196</t>
  </si>
  <si>
    <t>9639054549</t>
  </si>
  <si>
    <t>6355009663</t>
  </si>
  <si>
    <t>6811454611</t>
  </si>
  <si>
    <t>8257087968</t>
  </si>
  <si>
    <t>6973703138</t>
  </si>
  <si>
    <t>6113175359</t>
  </si>
  <si>
    <t>7731955805</t>
  </si>
  <si>
    <t>6647053364</t>
  </si>
  <si>
    <t>7230972989</t>
  </si>
  <si>
    <t>9645391460</t>
  </si>
  <si>
    <t>8000801604</t>
  </si>
  <si>
    <t>9533502773</t>
  </si>
  <si>
    <t>7162543641</t>
  </si>
  <si>
    <t>8788588302</t>
  </si>
  <si>
    <t>9387076660</t>
  </si>
  <si>
    <t>9936965225</t>
  </si>
  <si>
    <t>8379852233</t>
  </si>
  <si>
    <t>9725262817</t>
  </si>
  <si>
    <t>8120257861</t>
  </si>
  <si>
    <t>9240789345</t>
  </si>
  <si>
    <t>7853867577</t>
  </si>
  <si>
    <t>8176986460</t>
  </si>
  <si>
    <t>7003792860</t>
  </si>
  <si>
    <t>8301276860</t>
  </si>
  <si>
    <t>9587242864</t>
  </si>
  <si>
    <t>6942873231</t>
  </si>
  <si>
    <t>7499121174</t>
  </si>
  <si>
    <t>6651097208</t>
  </si>
  <si>
    <t>9430723524</t>
  </si>
  <si>
    <t>7371367599</t>
  </si>
  <si>
    <t>9798459822</t>
  </si>
  <si>
    <t>9614006361</t>
  </si>
  <si>
    <t>6596252965</t>
  </si>
  <si>
    <t>8251740017</t>
  </si>
  <si>
    <t>7811557652</t>
  </si>
  <si>
    <t>6307300114</t>
  </si>
  <si>
    <t>6210145514</t>
  </si>
  <si>
    <t>7976784158</t>
  </si>
  <si>
    <t>9945486433</t>
  </si>
  <si>
    <t>7816393412</t>
  </si>
  <si>
    <t>8037814242</t>
  </si>
  <si>
    <t>7029234758</t>
  </si>
  <si>
    <t>7938129852</t>
  </si>
  <si>
    <t>9842053736</t>
  </si>
  <si>
    <t>7245545076</t>
  </si>
  <si>
    <t>9875646524</t>
  </si>
  <si>
    <t>9230417980</t>
  </si>
  <si>
    <t>7842170861</t>
  </si>
  <si>
    <t>9483902431</t>
  </si>
  <si>
    <t>6041745553</t>
  </si>
  <si>
    <t>7884411533</t>
  </si>
  <si>
    <t>8864117278</t>
  </si>
  <si>
    <t>8694427601</t>
  </si>
  <si>
    <t>6531830426</t>
  </si>
  <si>
    <t>8407276019</t>
  </si>
  <si>
    <t>7598771121</t>
  </si>
  <si>
    <t>7213890588</t>
  </si>
  <si>
    <t>8274993276</t>
  </si>
  <si>
    <t>9599505984</t>
  </si>
  <si>
    <t>6213567292</t>
  </si>
  <si>
    <t>7084377843</t>
  </si>
  <si>
    <t>8330279594</t>
  </si>
  <si>
    <t>8560060503</t>
  </si>
  <si>
    <t>6629232328</t>
  </si>
  <si>
    <t>9661896116</t>
  </si>
  <si>
    <t>9687308718</t>
  </si>
  <si>
    <t>7951805768</t>
  </si>
  <si>
    <t>7935249313</t>
  </si>
  <si>
    <t>8104835933</t>
  </si>
  <si>
    <t>9673104026</t>
  </si>
  <si>
    <t>6102696688</t>
  </si>
  <si>
    <t>7769222598</t>
  </si>
  <si>
    <t>8702516478</t>
  </si>
  <si>
    <t>6226062266</t>
  </si>
  <si>
    <t>8610996317</t>
  </si>
  <si>
    <t>9808164514</t>
  </si>
  <si>
    <t>7623954217</t>
  </si>
  <si>
    <t>7063002581</t>
  </si>
  <si>
    <t>8831727388</t>
  </si>
  <si>
    <t>6054477124</t>
  </si>
  <si>
    <t>7568021883</t>
  </si>
  <si>
    <t>8290172631</t>
  </si>
  <si>
    <t>9969974230</t>
  </si>
  <si>
    <t>7363174364</t>
  </si>
  <si>
    <t>7326869563</t>
  </si>
  <si>
    <t>8385325961</t>
  </si>
  <si>
    <t>6066871359</t>
  </si>
  <si>
    <t>6921078261</t>
  </si>
  <si>
    <t>8975959643</t>
  </si>
  <si>
    <t>9572803763</t>
  </si>
  <si>
    <t>7223652919</t>
  </si>
  <si>
    <t>9417464496</t>
  </si>
  <si>
    <t>7850449637</t>
  </si>
  <si>
    <t>6300055947</t>
  </si>
  <si>
    <t>6013403539</t>
  </si>
  <si>
    <t>7761323576</t>
  </si>
  <si>
    <t>8527021385</t>
  </si>
  <si>
    <t>6797430642</t>
  </si>
  <si>
    <t>9915088528</t>
  </si>
  <si>
    <t>6983278820</t>
  </si>
  <si>
    <t>7569945563</t>
  </si>
  <si>
    <t>6448729595</t>
  </si>
  <si>
    <t>7468098840</t>
  </si>
  <si>
    <t>8637525691</t>
  </si>
  <si>
    <t>8273704252</t>
  </si>
  <si>
    <t>6536927295</t>
  </si>
  <si>
    <t>9895768463</t>
  </si>
  <si>
    <t>6996348227</t>
  </si>
  <si>
    <t>9545003516</t>
  </si>
  <si>
    <t>7803337864</t>
  </si>
  <si>
    <t>6928209716</t>
  </si>
  <si>
    <t>8172152347</t>
  </si>
  <si>
    <t>7540921038</t>
  </si>
  <si>
    <t>6012882794</t>
  </si>
  <si>
    <t>9865737511</t>
  </si>
  <si>
    <t>9566261821</t>
  </si>
  <si>
    <t>8935606513</t>
  </si>
  <si>
    <t>6477640845</t>
  </si>
  <si>
    <t>8016579214</t>
  </si>
  <si>
    <t>9919176083</t>
  </si>
  <si>
    <t>8792392528</t>
  </si>
  <si>
    <t>7920470502</t>
  </si>
  <si>
    <t>6165825404</t>
  </si>
  <si>
    <t>8138613306</t>
  </si>
  <si>
    <t>9126388343</t>
  </si>
  <si>
    <t>7692775972</t>
  </si>
  <si>
    <t>6795302132</t>
  </si>
  <si>
    <t>8468035281</t>
  </si>
  <si>
    <t>6951545125</t>
  </si>
  <si>
    <t>8929343439</t>
  </si>
  <si>
    <t>9599940405</t>
  </si>
  <si>
    <t>7948143613</t>
  </si>
  <si>
    <t>9385543812</t>
  </si>
  <si>
    <t>7712055637</t>
  </si>
  <si>
    <t>7373893013</t>
  </si>
  <si>
    <t>6818787182</t>
  </si>
  <si>
    <t>6407892716</t>
  </si>
  <si>
    <t>8830532388</t>
  </si>
  <si>
    <t>9076066300</t>
  </si>
  <si>
    <t>7560985714</t>
  </si>
  <si>
    <t>7980980328</t>
  </si>
  <si>
    <t>8760506656</t>
  </si>
  <si>
    <t>7058785539</t>
  </si>
  <si>
    <t>6440096268</t>
  </si>
  <si>
    <t>8487206084</t>
  </si>
  <si>
    <t>vijaysharma@gmail.com</t>
  </si>
  <si>
    <t>meenasingh@gmail.com</t>
  </si>
  <si>
    <t>anjalisharma@gmail.com</t>
  </si>
  <si>
    <t>rahulreddy@gmail.com</t>
  </si>
  <si>
    <t>priyapatel@gmail.com</t>
  </si>
  <si>
    <t>karthikkumar@gmail.com</t>
  </si>
  <si>
    <t>karthikverma@mail.com</t>
  </si>
  <si>
    <t>divyapatel@mail.com</t>
  </si>
  <si>
    <t>vijaydas@gmail.com</t>
  </si>
  <si>
    <t>rahuliyer@gmail.com</t>
  </si>
  <si>
    <t>divyagupta@mail.com</t>
  </si>
  <si>
    <t>vijaynair@mail.com</t>
  </si>
  <si>
    <t>arunsingh@gmail.com</t>
  </si>
  <si>
    <t>snehasingh@mail.com</t>
  </si>
  <si>
    <t>deepaverma@mail.com</t>
  </si>
  <si>
    <t>ravidas@gmail.com</t>
  </si>
  <si>
    <t>snehapatel@mail.com</t>
  </si>
  <si>
    <t>rahuliyer@mail.com</t>
  </si>
  <si>
    <t>rahuldas@mail.com</t>
  </si>
  <si>
    <t>karthiksharma@mail.com</t>
  </si>
  <si>
    <t>rahulkumar@gmail.com</t>
  </si>
  <si>
    <t>priyaiyer@mail.com</t>
  </si>
  <si>
    <t>arunverma@gmail.com</t>
  </si>
  <si>
    <t>arunreddy@mail.com</t>
  </si>
  <si>
    <t>sureshsharma@gmail.com</t>
  </si>
  <si>
    <t>vijayiyer@mail.com</t>
  </si>
  <si>
    <t>deepapatel@mail.com</t>
  </si>
  <si>
    <t>vijaysingh@mail.com</t>
  </si>
  <si>
    <t>priyamenon@gmail.com</t>
  </si>
  <si>
    <t>deepamenon@mail.com</t>
  </si>
  <si>
    <t>deepadas@gmail.com</t>
  </si>
  <si>
    <t>meenaiyer@gmail.com</t>
  </si>
  <si>
    <t>kumargupta@gmail.com</t>
  </si>
  <si>
    <t>meenakumar@gmail.com</t>
  </si>
  <si>
    <t>snehasharma@mail.com</t>
  </si>
  <si>
    <t>kumariyer@gmail.com</t>
  </si>
  <si>
    <t>divyapatel@gmail.com</t>
  </si>
  <si>
    <t>sureshnair@gmail.com</t>
  </si>
  <si>
    <t>kumarsharma@mail.com</t>
  </si>
  <si>
    <t>sureshmenon@gmail.com</t>
  </si>
  <si>
    <t>divyadas@gmail.com</t>
  </si>
  <si>
    <t>rahulsharma@gmail.com</t>
  </si>
  <si>
    <t>priyakumar@gmail.com</t>
  </si>
  <si>
    <t>ravinair@gmail.com</t>
  </si>
  <si>
    <t>sureshsingh@mail.com</t>
  </si>
  <si>
    <t>sureshkumar@mail.com</t>
  </si>
  <si>
    <t>rahulmenon@gmail.com</t>
  </si>
  <si>
    <t>ravinair@mail.com</t>
  </si>
  <si>
    <t>anjalisharma@mail.com</t>
  </si>
  <si>
    <t>karthiksingh@mail.com</t>
  </si>
  <si>
    <t>ravireddy@mail.com</t>
  </si>
  <si>
    <t>ravisingh@mail.com</t>
  </si>
  <si>
    <t>vijaygupta@mail.com</t>
  </si>
  <si>
    <t>arunkumar@mail.com</t>
  </si>
  <si>
    <t>kumarverma@gmail.com</t>
  </si>
  <si>
    <t>priyasingh@gmail.com</t>
  </si>
  <si>
    <t>sureshreddy@gmail.com</t>
  </si>
  <si>
    <t>rahulgupta@gmail.com</t>
  </si>
  <si>
    <t>manojsharma@gmail.com</t>
  </si>
  <si>
    <t>karthikgupta@mail.com</t>
  </si>
  <si>
    <t>raviverma@mail.com</t>
  </si>
  <si>
    <t>anjalinair@mail.com</t>
  </si>
  <si>
    <t>deepakumar@mail.com</t>
  </si>
  <si>
    <t>rahulgupta@mail.com</t>
  </si>
  <si>
    <t>manojsingh@gmail.com</t>
  </si>
  <si>
    <t>meenaiyer@mail.com</t>
  </si>
  <si>
    <t>meenakumar@mail.com</t>
  </si>
  <si>
    <t>manojpatel@mail.com</t>
  </si>
  <si>
    <t>meenamenon@mail.com</t>
  </si>
  <si>
    <t>karthikreddy@mail.com</t>
  </si>
  <si>
    <t>snehadas@gmail.com</t>
  </si>
  <si>
    <t>priyagupta@mail.com</t>
  </si>
  <si>
    <t>divyaiyer@mail.com</t>
  </si>
  <si>
    <t>snehareddy@gmail.com</t>
  </si>
  <si>
    <t>ravikumar@gmail.com</t>
  </si>
  <si>
    <t>sureshnair@mail.com</t>
  </si>
  <si>
    <t>ravigupta@gmail.com</t>
  </si>
  <si>
    <t>meenasingh@mail.com</t>
  </si>
  <si>
    <t>karthiknair@mail.com</t>
  </si>
  <si>
    <t>deepasingh@gmail.com</t>
  </si>
  <si>
    <t>manojreddy@gmail.com</t>
  </si>
  <si>
    <t>kumargupta@mail.com</t>
  </si>
  <si>
    <t>divyaverma@mail.com</t>
  </si>
  <si>
    <t>anjaligupta@gmail.com</t>
  </si>
  <si>
    <t>snehaverma@mail.com</t>
  </si>
  <si>
    <t>snehakumar@gmail.com</t>
  </si>
  <si>
    <t>deepaiyer@mail.com</t>
  </si>
  <si>
    <t>manojdas@gmail.com</t>
  </si>
  <si>
    <t>snehagupta@gmail.com</t>
  </si>
  <si>
    <t>priyanair@gmail.com</t>
  </si>
  <si>
    <t>arunmenon@gmail.com</t>
  </si>
  <si>
    <t>arunsingh@mail.com</t>
  </si>
  <si>
    <t>ravisingh@gmail.com</t>
  </si>
  <si>
    <t>vijaydas@mail.com</t>
  </si>
  <si>
    <t>snehamenon@mail.com</t>
  </si>
  <si>
    <t>ravikumar@mail.com</t>
  </si>
  <si>
    <t>anjalikumar@mail.com</t>
  </si>
  <si>
    <t>sureshverma@gmail.com</t>
  </si>
  <si>
    <t>manojkumar@mail.com</t>
  </si>
  <si>
    <t>rahulreddy@mail.com</t>
  </si>
  <si>
    <t>kumarnair@mail.com</t>
  </si>
  <si>
    <t>karthikgupta@gmail.com</t>
  </si>
  <si>
    <t>sureshgupta@mail.com</t>
  </si>
  <si>
    <t>kumariyer@mail.com</t>
  </si>
  <si>
    <t>manojmenon@gmail.com</t>
  </si>
  <si>
    <t>divyasharma@gmail.com</t>
  </si>
  <si>
    <t>arungupta@mail.com</t>
  </si>
  <si>
    <t>anjalisingh@mail.com</t>
  </si>
  <si>
    <t>sureshdas@mail.com</t>
  </si>
  <si>
    <t>priyaverma@gmail.com</t>
  </si>
  <si>
    <t>manojpatel@gmail.com</t>
  </si>
  <si>
    <t>priyadas@gmail.com</t>
  </si>
  <si>
    <t>divyanair@mail.com</t>
  </si>
  <si>
    <t>sureshsharma@mail.com</t>
  </si>
  <si>
    <t>karthikreddy@gmail.com</t>
  </si>
  <si>
    <t>priyaverma@mail.com</t>
  </si>
  <si>
    <t>divyakumar@gmail.com</t>
  </si>
  <si>
    <t>manojmenon@mail.com</t>
  </si>
  <si>
    <t>divyareddy@mail.com</t>
  </si>
  <si>
    <t>anjalisingh@gmail.com</t>
  </si>
  <si>
    <t>snehagupta@mail.com</t>
  </si>
  <si>
    <t>kumardas@mail.com</t>
  </si>
  <si>
    <t>ravigupta@mail.com</t>
  </si>
  <si>
    <t>kumarpatel@gmail.com</t>
  </si>
  <si>
    <t>rahulpatel@mail.com</t>
  </si>
  <si>
    <t>manojsharma@mail.com</t>
  </si>
  <si>
    <t>rahulnair@mail.com</t>
  </si>
  <si>
    <t>rahulsingh@gmail.com</t>
  </si>
  <si>
    <t>rahulnair@gmail.com</t>
  </si>
  <si>
    <t>kumarkumar@mail.com</t>
  </si>
  <si>
    <t>meenagupta@mail.com</t>
  </si>
  <si>
    <t>divyasharma@mail.com</t>
  </si>
  <si>
    <t>sureshpatel@mail.com</t>
  </si>
  <si>
    <t>sureshpatel@gmail.com</t>
  </si>
  <si>
    <t>meenanair@mail.com</t>
  </si>
  <si>
    <t>priyadas@mail.com</t>
  </si>
  <si>
    <t>vijaykumar@gmail.com</t>
  </si>
  <si>
    <t>priyaiyer@gmail.com</t>
  </si>
  <si>
    <t>karthiknair@gmail.com</t>
  </si>
  <si>
    <t>manojnair@mail.com</t>
  </si>
  <si>
    <t>kumardas@gmail.com</t>
  </si>
  <si>
    <t>sureshdas@gmail.com</t>
  </si>
  <si>
    <t>manojkumar@gmail.com</t>
  </si>
  <si>
    <t>manojsingh@mail.com</t>
  </si>
  <si>
    <t>ravidas@mail.com</t>
  </si>
  <si>
    <t>karthikmenon@mail.com</t>
  </si>
  <si>
    <t>deepanair@mail.com</t>
  </si>
  <si>
    <t>divyadas@mail.com</t>
  </si>
  <si>
    <t>karthikverma@gmail.com</t>
  </si>
  <si>
    <t>sureshiyer@gmail.com</t>
  </si>
  <si>
    <t>rahulsingh@mail.com</t>
  </si>
  <si>
    <t>deepaiyer@gmail.com</t>
  </si>
  <si>
    <t>divyakumar@mail.com</t>
  </si>
  <si>
    <t>kumarpatel@mail.com</t>
  </si>
  <si>
    <t>arunsharma@mail.com</t>
  </si>
  <si>
    <t>anjalidas@gmail.com</t>
  </si>
  <si>
    <t>ravipatel@mail.com</t>
  </si>
  <si>
    <t>vijayverma@gmail.com</t>
  </si>
  <si>
    <t>arunnair@mail.com</t>
  </si>
  <si>
    <t>vijaysingh@gmail.com</t>
  </si>
  <si>
    <t>vijayreddy@mail.com</t>
  </si>
  <si>
    <t>manojverma@gmail.com</t>
  </si>
  <si>
    <t>meenapatel@gmail.com</t>
  </si>
  <si>
    <t>kumarverma@mail.com</t>
  </si>
  <si>
    <t>meenaverma@gmail.com</t>
  </si>
  <si>
    <t>karthikmenon@gmail.com</t>
  </si>
  <si>
    <t>meenaverma@mail.com</t>
  </si>
  <si>
    <t>kumarreddy@mail.com</t>
  </si>
  <si>
    <t>ravimenon@mail.com</t>
  </si>
  <si>
    <t>anjaliiyer@mail.com</t>
  </si>
  <si>
    <t>deepadas@mail.com</t>
  </si>
  <si>
    <t>kumarkumar@gmail.com</t>
  </si>
  <si>
    <t>divyareddy@gmail.com</t>
  </si>
  <si>
    <t>priyanair@mail.com</t>
  </si>
  <si>
    <t>raviiyer@gmail.com</t>
  </si>
  <si>
    <t>divyaverma@gmail.com</t>
  </si>
  <si>
    <t>deepamenon@gmail.com</t>
  </si>
  <si>
    <t>deepapatel@gmail.com</t>
  </si>
  <si>
    <t>deepakumar@gmail.com</t>
  </si>
  <si>
    <t>meenapatel@mail.com</t>
  </si>
  <si>
    <t>sureshmenon@mail.com</t>
  </si>
  <si>
    <t>anjalipatel@mail.com</t>
  </si>
  <si>
    <t>deepagupta@mail.com</t>
  </si>
  <si>
    <t>meenadas@mail.com</t>
  </si>
  <si>
    <t>snehakumar@mail.com</t>
  </si>
  <si>
    <t>sureshiyer@mail.com</t>
  </si>
  <si>
    <t>sureshreddy@mail.com</t>
  </si>
  <si>
    <t>rahulsharma@mail.com</t>
  </si>
  <si>
    <t>anjalipatel@gmail.com</t>
  </si>
  <si>
    <t>rahulverma@mail.com</t>
  </si>
  <si>
    <t>anjaliiyer@gmail.com</t>
  </si>
  <si>
    <t>kumarmenon@mail.com</t>
  </si>
  <si>
    <t>kumarsingh@mail.com</t>
  </si>
  <si>
    <t>anjalireddy@mail.com</t>
  </si>
  <si>
    <t>priyapatel@mail.com</t>
  </si>
  <si>
    <t>ravimenon@gmail.com</t>
  </si>
  <si>
    <t>vijaynair@gmail.com</t>
  </si>
  <si>
    <t>kumarsingh@gmail.com</t>
  </si>
  <si>
    <t>meenanair@gmail.com</t>
  </si>
  <si>
    <t>karthikiyer@mail.com</t>
  </si>
  <si>
    <t>anjaliverma@gmail.com</t>
  </si>
  <si>
    <t>sureshverma@mail.com</t>
  </si>
  <si>
    <t>kumarmenon@gmail.com</t>
  </si>
  <si>
    <t>anjaliverma@mail.com</t>
  </si>
  <si>
    <t>deepasharma@mail.com</t>
  </si>
  <si>
    <t>arunpatel@mail.com</t>
  </si>
  <si>
    <t>priyasharma@mail.com</t>
  </si>
  <si>
    <t>arundas@mail.com</t>
  </si>
  <si>
    <t>manojgupta@gmail.com</t>
  </si>
  <si>
    <t>ravipatel@gmail.com</t>
  </si>
  <si>
    <t>vijaykumar@mail.com</t>
  </si>
  <si>
    <t>meenareddy@gmail.com</t>
  </si>
  <si>
    <t>vijaysharma@mail.com</t>
  </si>
  <si>
    <t>divyanair@gmail.com</t>
  </si>
  <si>
    <t>priyamenon@mail.com</t>
  </si>
  <si>
    <t>divyamenon@gmail.com</t>
  </si>
  <si>
    <t>manojreddy@mail.com</t>
  </si>
  <si>
    <t>arunmenon@mail.com</t>
  </si>
  <si>
    <t>snehanair@gmail.com</t>
  </si>
  <si>
    <t>deepagupta@gmail.com</t>
  </si>
  <si>
    <t>sureshsingh@gmail.com</t>
  </si>
  <si>
    <t>sureshgupta@gmail.com</t>
  </si>
  <si>
    <t>kumarsharma@gmail.com</t>
  </si>
  <si>
    <t>kumarnair@gmail.com</t>
  </si>
  <si>
    <t>priyasharma@gmail.com</t>
  </si>
  <si>
    <t>meenagupta@gmail.com</t>
  </si>
  <si>
    <t>deepanair@gmail.com</t>
  </si>
  <si>
    <t>divyagupta@gmail.com</t>
  </si>
  <si>
    <t>divyaiyer@gmail.com</t>
  </si>
  <si>
    <t>priyasingh@mail.com</t>
  </si>
  <si>
    <t>anjalidas@mail.com</t>
  </si>
  <si>
    <t>arunsharma@gmail.com</t>
  </si>
  <si>
    <t>snehadas@mail.com</t>
  </si>
  <si>
    <t>priyagupta@gmail.com</t>
  </si>
  <si>
    <t>meenasharma@mail.com</t>
  </si>
  <si>
    <t>rahuldas@gmail.com</t>
  </si>
  <si>
    <t>rahulpatel@gmail.com</t>
  </si>
  <si>
    <t>arunnair@gmail.com</t>
  </si>
  <si>
    <t>snehasharma@gmail.com</t>
  </si>
  <si>
    <t>manojdas@mail.com</t>
  </si>
  <si>
    <t>vijayiyer@gmail.com</t>
  </si>
  <si>
    <t>kumarreddy@gmail.com</t>
  </si>
  <si>
    <t>ravisharma@mail.com</t>
  </si>
  <si>
    <t>priyareddy@mail.com</t>
  </si>
  <si>
    <t>divyasingh@mail.com</t>
  </si>
  <si>
    <t>karthikdas@mail.com</t>
  </si>
  <si>
    <t>karthikkumar@mail.com</t>
  </si>
  <si>
    <t>ravireddy@gmail.com</t>
  </si>
  <si>
    <t>vijaypatel@mail.com</t>
  </si>
  <si>
    <t>manojverma@mail.com</t>
  </si>
  <si>
    <t>meenamenon@gmail.com</t>
  </si>
  <si>
    <t>snehamenon@gmail.com</t>
  </si>
  <si>
    <t>anjalimenon@gmail.com</t>
  </si>
  <si>
    <t>raviverma@gmail.com</t>
  </si>
  <si>
    <t>snehaiyer@mail.com</t>
  </si>
  <si>
    <t>snehaverma@gmail.com</t>
  </si>
  <si>
    <t>vijaygupta@gmail.com</t>
  </si>
  <si>
    <t>manojnair@gmail.com</t>
  </si>
  <si>
    <t>arunkumar@gmail.com</t>
  </si>
  <si>
    <t>karthikdas@gmail.com</t>
  </si>
  <si>
    <t>arunpatel@gmail.com</t>
  </si>
  <si>
    <t>priyakumar@mail.com</t>
  </si>
  <si>
    <t>vijayreddy@gmail.com</t>
  </si>
  <si>
    <t>anjalimenon@mail.com</t>
  </si>
  <si>
    <t>snehareddy@mail.com</t>
  </si>
  <si>
    <t>vijayverma@mail.com</t>
  </si>
  <si>
    <t>anjalinair@gmail.com</t>
  </si>
  <si>
    <t>karthikiyer@gmail.com</t>
  </si>
  <si>
    <t>rahulverma@gmail.com</t>
  </si>
  <si>
    <t>vijaypatel@gmail.com</t>
  </si>
  <si>
    <t>arunverma@mail.com</t>
  </si>
  <si>
    <t>deepasharma@gmail.com</t>
  </si>
  <si>
    <t>karthikpatel@mail.com</t>
  </si>
  <si>
    <t>raviiyer@mail.com</t>
  </si>
  <si>
    <t>arunreddy@gmail.com</t>
  </si>
  <si>
    <t>divyamenon@mail.com</t>
  </si>
  <si>
    <t>deepaverma@gmail.com</t>
  </si>
  <si>
    <t>vijaymenon@gmail.com</t>
  </si>
  <si>
    <t>snehaiyer@gmail.com</t>
  </si>
  <si>
    <t>sureshkumar@gmail.com</t>
  </si>
  <si>
    <t>ravisharma@gmail.com</t>
  </si>
  <si>
    <t>manojiyer@gmail.com</t>
  </si>
  <si>
    <t>rahulmenon@mail.com</t>
  </si>
  <si>
    <t>meenadas@gmail.com</t>
  </si>
  <si>
    <t>divyasingh@gmail.com</t>
  </si>
  <si>
    <t>manojiyer@mail.com</t>
  </si>
  <si>
    <t>snehanair@mail.com</t>
  </si>
  <si>
    <t>arundas@gmail.com</t>
  </si>
  <si>
    <t>deepasingh@mail.com</t>
  </si>
  <si>
    <t>karthiksingh@gmail.com</t>
  </si>
  <si>
    <t>snehasingh@gmail.com</t>
  </si>
  <si>
    <t>karthikpatel@gmail.com</t>
  </si>
  <si>
    <t>meenasharma@gmail.com</t>
  </si>
  <si>
    <t>priyareddy@gmail.com</t>
  </si>
  <si>
    <t>anjaligupta@mail.com</t>
  </si>
  <si>
    <t>karthiksharma@gmail.com</t>
  </si>
  <si>
    <t>deepareddy@mail.com</t>
  </si>
  <si>
    <t>anjalikumar@gmail.com</t>
  </si>
  <si>
    <t>snehapatel@gmail.com</t>
  </si>
  <si>
    <t>manojgupta@mail.com</t>
  </si>
  <si>
    <t>rahulkumar@mail.com</t>
  </si>
  <si>
    <t>meenareddy@mail.com</t>
  </si>
  <si>
    <t>vijaymenon@mail.com</t>
  </si>
  <si>
    <t>aruniyer@mail.com</t>
  </si>
  <si>
    <t>aruniyer@gmail.com</t>
  </si>
  <si>
    <t>arungupta@gmail.com</t>
  </si>
  <si>
    <t>deepareddy@gmail.com</t>
  </si>
  <si>
    <t>anjalireddy@gmail.com</t>
  </si>
  <si>
    <t>Pune</t>
  </si>
  <si>
    <t>Madurai</t>
  </si>
  <si>
    <t>Kochi</t>
  </si>
  <si>
    <t>Mumbai</t>
  </si>
  <si>
    <t>Hyderabad</t>
  </si>
  <si>
    <t>Chennai</t>
  </si>
  <si>
    <t>Bangalore</t>
  </si>
  <si>
    <t>Vizag</t>
  </si>
  <si>
    <t>Coimbatore</t>
  </si>
  <si>
    <t>Delhi</t>
  </si>
  <si>
    <t>Cardiology</t>
  </si>
  <si>
    <t>Dermatology</t>
  </si>
  <si>
    <t>Pediatrics</t>
  </si>
  <si>
    <t>Orthopedics</t>
  </si>
  <si>
    <t>Oncology</t>
  </si>
  <si>
    <t>General Medicine</t>
  </si>
  <si>
    <t>Neurology</t>
  </si>
  <si>
    <t>Dr Nair</t>
  </si>
  <si>
    <t>Dr Iyer</t>
  </si>
  <si>
    <t>Dr Sharma</t>
  </si>
  <si>
    <t>Dr Reddy</t>
  </si>
  <si>
    <t>Dr Mehta</t>
  </si>
  <si>
    <t>Dr Singh</t>
  </si>
  <si>
    <t>Dr Rao</t>
  </si>
  <si>
    <t>14/1/2024</t>
  </si>
  <si>
    <t>28/6/2024</t>
  </si>
  <si>
    <t>12/3/2024</t>
  </si>
  <si>
    <t>2024-11-16</t>
  </si>
  <si>
    <t>26/11/2024</t>
  </si>
  <si>
    <t>2/6/2024</t>
  </si>
  <si>
    <t>2024-7-16</t>
  </si>
  <si>
    <t>2024-11-21</t>
  </si>
  <si>
    <t>2024-1-1</t>
  </si>
  <si>
    <t>2024-4-7</t>
  </si>
  <si>
    <t>2024-6-24</t>
  </si>
  <si>
    <t>23/5/2024</t>
  </si>
  <si>
    <t>21/10/2024</t>
  </si>
  <si>
    <t>25/2/2024</t>
  </si>
  <si>
    <t>2024-4-27</t>
  </si>
  <si>
    <t>16/1/2024</t>
  </si>
  <si>
    <t>6/5/2024</t>
  </si>
  <si>
    <t>2024-2-14</t>
  </si>
  <si>
    <t>2024-11-13</t>
  </si>
  <si>
    <t>2024-1-3</t>
  </si>
  <si>
    <t>2024-4-24</t>
  </si>
  <si>
    <t>16/8/2024</t>
  </si>
  <si>
    <t>2024-9-13</t>
  </si>
  <si>
    <t>2024-5-23</t>
  </si>
  <si>
    <t>2024-9-16</t>
  </si>
  <si>
    <t>2024-8-12</t>
  </si>
  <si>
    <t>2024-8-21</t>
  </si>
  <si>
    <t>2024-8-23</t>
  </si>
  <si>
    <t>19/11/2024</t>
  </si>
  <si>
    <t>5/9/2024</t>
  </si>
  <si>
    <t>14/10/2024</t>
  </si>
  <si>
    <t>2024-7-23</t>
  </si>
  <si>
    <t>2024-4-20</t>
  </si>
  <si>
    <t>4/2/2024</t>
  </si>
  <si>
    <t>12/9/2024</t>
  </si>
  <si>
    <t>26/10/2024</t>
  </si>
  <si>
    <t>2024-10-17</t>
  </si>
  <si>
    <t>27/2/2024</t>
  </si>
  <si>
    <t>22/8/2024</t>
  </si>
  <si>
    <t>23/6/2024</t>
  </si>
  <si>
    <t>20/3/2024</t>
  </si>
  <si>
    <t>2024-1-2</t>
  </si>
  <si>
    <t>16/4/2024</t>
  </si>
  <si>
    <t>8/5/2024</t>
  </si>
  <si>
    <t>2024-12-16</t>
  </si>
  <si>
    <t>2024-12-1</t>
  </si>
  <si>
    <t>2024-2-24</t>
  </si>
  <si>
    <t>2024-9-12</t>
  </si>
  <si>
    <t>15/9/2024</t>
  </si>
  <si>
    <t>17/3/2024</t>
  </si>
  <si>
    <t>19/1/2024</t>
  </si>
  <si>
    <t>2024-10-24</t>
  </si>
  <si>
    <t>2024-7-5</t>
  </si>
  <si>
    <t>23/10/2024</t>
  </si>
  <si>
    <t>2024-4-1</t>
  </si>
  <si>
    <t>27/6/2024</t>
  </si>
  <si>
    <t>2024-1-27</t>
  </si>
  <si>
    <t>2024-1-24</t>
  </si>
  <si>
    <t>2024-12-18</t>
  </si>
  <si>
    <t>17/8/2024</t>
  </si>
  <si>
    <t>23/1/2024</t>
  </si>
  <si>
    <t>2024-11-22</t>
  </si>
  <si>
    <t>2024-9-5</t>
  </si>
  <si>
    <t>7/6/2024</t>
  </si>
  <si>
    <t>2024-8-25</t>
  </si>
  <si>
    <t>2024-4-17</t>
  </si>
  <si>
    <t>2024-6-9</t>
  </si>
  <si>
    <t>11/10/2024</t>
  </si>
  <si>
    <t>2024-11-18</t>
  </si>
  <si>
    <t>2024-2-6</t>
  </si>
  <si>
    <t>2024-10-5</t>
  </si>
  <si>
    <t>2024-1-26</t>
  </si>
  <si>
    <t>2024-4-15</t>
  </si>
  <si>
    <t>10/1/2024</t>
  </si>
  <si>
    <t>2024-11-23</t>
  </si>
  <si>
    <t>2024-3-16</t>
  </si>
  <si>
    <t>2024-5-6</t>
  </si>
  <si>
    <t>3/8/2024</t>
  </si>
  <si>
    <t>2024-3-25</t>
  </si>
  <si>
    <t>2024-12-12</t>
  </si>
  <si>
    <t>2024-2-21</t>
  </si>
  <si>
    <t>25/4/2024</t>
  </si>
  <si>
    <t>2024-6-12</t>
  </si>
  <si>
    <t>2024-7-12</t>
  </si>
  <si>
    <t>8/8/2024</t>
  </si>
  <si>
    <t>14/12/2024</t>
  </si>
  <si>
    <t>5/12/2024</t>
  </si>
  <si>
    <t>4/4/2024</t>
  </si>
  <si>
    <t>26/9/2024</t>
  </si>
  <si>
    <t>2024-4-18</t>
  </si>
  <si>
    <t>15/12/2024</t>
  </si>
  <si>
    <t>19/2/2024</t>
  </si>
  <si>
    <t>8/6/2024</t>
  </si>
  <si>
    <t>2024-5-9</t>
  </si>
  <si>
    <t>26/12/2024</t>
  </si>
  <si>
    <t>24/12/2024</t>
  </si>
  <si>
    <t>9/4/2024</t>
  </si>
  <si>
    <t>2024-2-3</t>
  </si>
  <si>
    <t>2024-11-10</t>
  </si>
  <si>
    <t>2024-6-1</t>
  </si>
  <si>
    <t>27/1/2024</t>
  </si>
  <si>
    <t>2024-3-28</t>
  </si>
  <si>
    <t>25/11/2024</t>
  </si>
  <si>
    <t>2024-7-13</t>
  </si>
  <si>
    <t>2024-9-10</t>
  </si>
  <si>
    <t>6/10/2024</t>
  </si>
  <si>
    <t>2024-3-4</t>
  </si>
  <si>
    <t>1/10/2024</t>
  </si>
  <si>
    <t>7/12/2024</t>
  </si>
  <si>
    <t>2024-1-28</t>
  </si>
  <si>
    <t>2024-12-28</t>
  </si>
  <si>
    <t>2024-10-21</t>
  </si>
  <si>
    <t>12/12/2024</t>
  </si>
  <si>
    <t>11/5/2024</t>
  </si>
  <si>
    <t>2024-1-5</t>
  </si>
  <si>
    <t>2024-8-2</t>
  </si>
  <si>
    <t>28/2/2024</t>
  </si>
  <si>
    <t>28/9/2024</t>
  </si>
  <si>
    <t>2024-10-3</t>
  </si>
  <si>
    <t>2024-2-7</t>
  </si>
  <si>
    <t>17/9/2024</t>
  </si>
  <si>
    <t>11/7/2024</t>
  </si>
  <si>
    <t>28/11/2024</t>
  </si>
  <si>
    <t>2024-3-3</t>
  </si>
  <si>
    <t>26/4/2024</t>
  </si>
  <si>
    <t>2024-12-8</t>
  </si>
  <si>
    <t>2024-9-9</t>
  </si>
  <si>
    <t>2024-3-18</t>
  </si>
  <si>
    <t>2024-11-4</t>
  </si>
  <si>
    <t>15/11/2024</t>
  </si>
  <si>
    <t>14/3/2024</t>
  </si>
  <si>
    <t>2024-1-18</t>
  </si>
  <si>
    <t>14/4/2024</t>
  </si>
  <si>
    <t>2024-3-1</t>
  </si>
  <si>
    <t>2024-4-13</t>
  </si>
  <si>
    <t>2/11/2024</t>
  </si>
  <si>
    <t>2024-10-8</t>
  </si>
  <si>
    <t>2024-11-27</t>
  </si>
  <si>
    <t>9/9/2024</t>
  </si>
  <si>
    <t>2024-12-9</t>
  </si>
  <si>
    <t>9/6/2024</t>
  </si>
  <si>
    <t>2024-6-27</t>
  </si>
  <si>
    <t>2024-2-22</t>
  </si>
  <si>
    <t>20/9/2024</t>
  </si>
  <si>
    <t>1/9/2024</t>
  </si>
  <si>
    <t>19/9/2024</t>
  </si>
  <si>
    <t>7/2/2024</t>
  </si>
  <si>
    <t>8/1/2024</t>
  </si>
  <si>
    <t>17/11/2024</t>
  </si>
  <si>
    <t>2024-10-25</t>
  </si>
  <si>
    <t>7/1/2024</t>
  </si>
  <si>
    <t>7/10/2024</t>
  </si>
  <si>
    <t>2024-11-5</t>
  </si>
  <si>
    <t>2/2/2024</t>
  </si>
  <si>
    <t>2024-10-9</t>
  </si>
  <si>
    <t>2024-5-18</t>
  </si>
  <si>
    <t>2024-8-18</t>
  </si>
  <si>
    <t>2024-2-28</t>
  </si>
  <si>
    <t>2024-1-6</t>
  </si>
  <si>
    <t>2024-5-11</t>
  </si>
  <si>
    <t>2024-11-15</t>
  </si>
  <si>
    <t>9/5/2024</t>
  </si>
  <si>
    <t>25/5/2024</t>
  </si>
  <si>
    <t>8/12/2024</t>
  </si>
  <si>
    <t>11/4/2024</t>
  </si>
  <si>
    <t>2024-2-20</t>
  </si>
  <si>
    <t>28/4/2024</t>
  </si>
  <si>
    <t>2024-8-15</t>
  </si>
  <si>
    <t>12/5/2024</t>
  </si>
  <si>
    <t>20/6/2024</t>
  </si>
  <si>
    <t>2024-4-16</t>
  </si>
  <si>
    <t>18/8/2024</t>
  </si>
  <si>
    <t>16/12/2024</t>
  </si>
  <si>
    <t>23/9/2024</t>
  </si>
  <si>
    <t>22/1/2024</t>
  </si>
  <si>
    <t>28/7/2024</t>
  </si>
  <si>
    <t>2024-4-21</t>
  </si>
  <si>
    <t>2024-2-26</t>
  </si>
  <si>
    <t>14/6/2024</t>
  </si>
  <si>
    <t>2024-5-26</t>
  </si>
  <si>
    <t>2024-4-28</t>
  </si>
  <si>
    <t>27/11/2024</t>
  </si>
  <si>
    <t>2024-8-28</t>
  </si>
  <si>
    <t>2024-11-1</t>
  </si>
  <si>
    <t>2024-10-6</t>
  </si>
  <si>
    <t>17/7/2024</t>
  </si>
  <si>
    <t>2024-1-16</t>
  </si>
  <si>
    <t>2024-8-4</t>
  </si>
  <si>
    <t>25/9/2024</t>
  </si>
  <si>
    <t>8/3/2024</t>
  </si>
  <si>
    <t>25/1/2024</t>
  </si>
  <si>
    <t>2024-11-17</t>
  </si>
  <si>
    <t>27/12/2024</t>
  </si>
  <si>
    <t>2024-10-14</t>
  </si>
  <si>
    <t>2024-4-25</t>
  </si>
  <si>
    <t>2024-6-7</t>
  </si>
  <si>
    <t>27/10/2024</t>
  </si>
  <si>
    <t>2024-1-10</t>
  </si>
  <si>
    <t>2024-6-10</t>
  </si>
  <si>
    <t>20/5/2024</t>
  </si>
  <si>
    <t>12/1/2024</t>
  </si>
  <si>
    <t>22/3/2024</t>
  </si>
  <si>
    <t>9/11/2024</t>
  </si>
  <si>
    <t>2024-5-27</t>
  </si>
  <si>
    <t>2024-2-13</t>
  </si>
  <si>
    <t>2024-12-3</t>
  </si>
  <si>
    <t>24/7/2024</t>
  </si>
  <si>
    <t>2024-4-8</t>
  </si>
  <si>
    <t>2024-9-26</t>
  </si>
  <si>
    <t>3/4/2024</t>
  </si>
  <si>
    <t>2024-2-12</t>
  </si>
  <si>
    <t>4/7/2024</t>
  </si>
  <si>
    <t>20/10/2024</t>
  </si>
  <si>
    <t>17/2/2024</t>
  </si>
  <si>
    <t>18/11/2024</t>
  </si>
  <si>
    <t>2024-2-19</t>
  </si>
  <si>
    <t>11/3/2024</t>
  </si>
  <si>
    <t>2024-1-4</t>
  </si>
  <si>
    <t>5/10/2024</t>
  </si>
  <si>
    <t>18/5/2024</t>
  </si>
  <si>
    <t>21/6/2024</t>
  </si>
  <si>
    <t>3/3/2024</t>
  </si>
  <si>
    <t>2024-11-19</t>
  </si>
  <si>
    <t>28/12/2024</t>
  </si>
  <si>
    <t>2024-3-5</t>
  </si>
  <si>
    <t>17/5/2024</t>
  </si>
  <si>
    <t>2024-5-16</t>
  </si>
  <si>
    <t>2024-9-8</t>
  </si>
  <si>
    <t>2024-8-6</t>
  </si>
  <si>
    <t>16/10/2024</t>
  </si>
  <si>
    <t>2024-6-21</t>
  </si>
  <si>
    <t>2024-7-24</t>
  </si>
  <si>
    <t>27/4/2024</t>
  </si>
  <si>
    <t>2024-1-19</t>
  </si>
  <si>
    <t>19/6/2024</t>
  </si>
  <si>
    <t>2024-7-17</t>
  </si>
  <si>
    <t>27/8/2024</t>
  </si>
  <si>
    <t>2024-7-2</t>
  </si>
  <si>
    <t>2024-7-11</t>
  </si>
  <si>
    <t>2024-12-24</t>
  </si>
  <si>
    <t>25/3/2024</t>
  </si>
  <si>
    <t>10/7/2024</t>
  </si>
  <si>
    <t>2024-3-13</t>
  </si>
  <si>
    <t>4/8/2024</t>
  </si>
  <si>
    <t>19/10/2024</t>
  </si>
  <si>
    <t>25/6/2024</t>
  </si>
  <si>
    <t>28/1/2024</t>
  </si>
  <si>
    <t>7/8/2024</t>
  </si>
  <si>
    <t>5/8/2024</t>
  </si>
  <si>
    <t>2024-4-6</t>
  </si>
  <si>
    <t>16/2/2024</t>
  </si>
  <si>
    <t>22/9/2024</t>
  </si>
  <si>
    <t>2024-7-22</t>
  </si>
  <si>
    <t>1/8/2024</t>
  </si>
  <si>
    <t>5/4/2024</t>
  </si>
  <si>
    <t>4/5/2024</t>
  </si>
  <si>
    <t>2024-5-13</t>
  </si>
  <si>
    <t>2024-12-6</t>
  </si>
  <si>
    <t>12/2/2024</t>
  </si>
  <si>
    <t>2024-1-8</t>
  </si>
  <si>
    <t>2024-9-7</t>
  </si>
  <si>
    <t>2024-4-4</t>
  </si>
  <si>
    <t>2024-3-9</t>
  </si>
  <si>
    <t>2024-1-22</t>
  </si>
  <si>
    <t>5/7/2024</t>
  </si>
  <si>
    <t>3/7/2024</t>
  </si>
  <si>
    <t>24/10/2024</t>
  </si>
  <si>
    <t>5/1/2024</t>
  </si>
  <si>
    <t>2024-3-19</t>
  </si>
  <si>
    <t>2024-7-15</t>
  </si>
  <si>
    <t>2024-10-20</t>
  </si>
  <si>
    <t>6/6/2024</t>
  </si>
  <si>
    <t>2024-3-2</t>
  </si>
  <si>
    <t>4/9/2024</t>
  </si>
  <si>
    <t>2024-3-6</t>
  </si>
  <si>
    <t>2024-3-21</t>
  </si>
  <si>
    <t>2024-1-7</t>
  </si>
  <si>
    <t>10/3/2024</t>
  </si>
  <si>
    <t>2024-9-6</t>
  </si>
  <si>
    <t>6/4/2024</t>
  </si>
  <si>
    <t>4/11/2024</t>
  </si>
  <si>
    <t>11/11/2024</t>
  </si>
  <si>
    <t>2024-8-14</t>
  </si>
  <si>
    <t>2024-8-5</t>
  </si>
  <si>
    <t>2024-3-20</t>
  </si>
  <si>
    <t>2024-7-20</t>
  </si>
  <si>
    <t>21/8/2024</t>
  </si>
  <si>
    <t>10/6/2024</t>
  </si>
  <si>
    <t>2024-3-10</t>
  </si>
  <si>
    <t>2024-6-14</t>
  </si>
  <si>
    <t>2024-7-26</t>
  </si>
  <si>
    <t>20/11/2024</t>
  </si>
  <si>
    <t>26/7/2024</t>
  </si>
  <si>
    <t>5/3/2024</t>
  </si>
  <si>
    <t>2024-12-13</t>
  </si>
  <si>
    <t>2024-6-26</t>
  </si>
  <si>
    <t>2024-1-25</t>
  </si>
  <si>
    <t>2024-7-27</t>
  </si>
  <si>
    <t>2024-6-8</t>
  </si>
  <si>
    <t>2024-5-1</t>
  </si>
  <si>
    <t>2024-12-25</t>
  </si>
  <si>
    <t>2024-4-23</t>
  </si>
  <si>
    <t>2/3/2024</t>
  </si>
  <si>
    <t>23/4/2024</t>
  </si>
  <si>
    <t>25/10/2024</t>
  </si>
  <si>
    <t>13/8/2024</t>
  </si>
  <si>
    <t>22/5/2024</t>
  </si>
  <si>
    <t>2024-6-16</t>
  </si>
  <si>
    <t>2024-3-17</t>
  </si>
  <si>
    <t>13/4/2024</t>
  </si>
  <si>
    <t>2024-9-11</t>
  </si>
  <si>
    <t>2024-2-2</t>
  </si>
  <si>
    <t>2024-6-15</t>
  </si>
  <si>
    <t>2024-10-1</t>
  </si>
  <si>
    <t>2024-12-20</t>
  </si>
  <si>
    <t>2024-11-12</t>
  </si>
  <si>
    <t>2024-12-23</t>
  </si>
  <si>
    <t>2024-1-12</t>
  </si>
  <si>
    <t>2024-4-26</t>
  </si>
  <si>
    <t>6/2/2024</t>
  </si>
  <si>
    <t>9/8/2024</t>
  </si>
  <si>
    <t>2024-12-21</t>
  </si>
  <si>
    <t>2024-5-24</t>
  </si>
  <si>
    <t>9/10/2024</t>
  </si>
  <si>
    <t>2024-7-19</t>
  </si>
  <si>
    <t>13/7/2024</t>
  </si>
  <si>
    <t>3/10/2024</t>
  </si>
  <si>
    <t>2024-12-19</t>
  </si>
  <si>
    <t>14/8/2024</t>
  </si>
  <si>
    <t>2024-11-8</t>
  </si>
  <si>
    <t>24/4/2024</t>
  </si>
  <si>
    <t>9/7/2024</t>
  </si>
  <si>
    <t>2024-4-19</t>
  </si>
  <si>
    <t>15/1/2024</t>
  </si>
  <si>
    <t>27/3/2024</t>
  </si>
  <si>
    <t>27/5/2024</t>
  </si>
  <si>
    <t>2024-3-26</t>
  </si>
  <si>
    <t>2024-5-3</t>
  </si>
  <si>
    <t>2024-5-14</t>
  </si>
  <si>
    <t>2024-11-7</t>
  </si>
  <si>
    <t>2024-10-4</t>
  </si>
  <si>
    <t>3/5/2024</t>
  </si>
  <si>
    <t>2024-6-11</t>
  </si>
  <si>
    <t>2024-12-5</t>
  </si>
  <si>
    <t>15/5/2024</t>
  </si>
  <si>
    <t>2024-6-19</t>
  </si>
  <si>
    <t>2024-7-4</t>
  </si>
  <si>
    <t>7/11/2024</t>
  </si>
  <si>
    <t>21/7/2024</t>
  </si>
  <si>
    <t>2024-5-8</t>
  </si>
  <si>
    <t>2024-10-15</t>
  </si>
  <si>
    <t>17/1/2024</t>
  </si>
  <si>
    <t>11/6/2024</t>
  </si>
  <si>
    <t>18/1/2024</t>
  </si>
  <si>
    <t>2024-9-15</t>
  </si>
  <si>
    <t>18/9/2024</t>
  </si>
  <si>
    <t>4/3/2024</t>
  </si>
  <si>
    <t>3/12/2024</t>
  </si>
  <si>
    <t>9/2/2024</t>
  </si>
  <si>
    <t>1/12/2024</t>
  </si>
  <si>
    <t>15/2/2024</t>
  </si>
  <si>
    <t>2024-8-11</t>
  </si>
  <si>
    <t>2024-10-22</t>
  </si>
  <si>
    <t>11/12/2024</t>
  </si>
  <si>
    <t>1/3/2024</t>
  </si>
  <si>
    <t>2024-1-9</t>
  </si>
  <si>
    <t>19/7/2024</t>
  </si>
  <si>
    <t>23/7/2024</t>
  </si>
  <si>
    <t>1/11/2024</t>
  </si>
  <si>
    <t>7/9/2024</t>
  </si>
  <si>
    <t>2024-8-16</t>
  </si>
  <si>
    <t>16/6/2024</t>
  </si>
  <si>
    <t>6/12/2024</t>
  </si>
  <si>
    <t>2024-10-23</t>
  </si>
  <si>
    <t>2024-12-15</t>
  </si>
  <si>
    <t>2024-7-6</t>
  </si>
  <si>
    <t>15/4/2024</t>
  </si>
  <si>
    <t>2024-6-28</t>
  </si>
  <si>
    <t>26/3/2024</t>
  </si>
  <si>
    <t>11/8/2024</t>
  </si>
  <si>
    <t>21/9/2024</t>
  </si>
  <si>
    <t>2/8/2024</t>
  </si>
  <si>
    <t>2024-8-26</t>
  </si>
  <si>
    <t>2024-12-11</t>
  </si>
  <si>
    <t>2024-2-1</t>
  </si>
  <si>
    <t>6/8/2024</t>
  </si>
  <si>
    <t>11/9/2024</t>
  </si>
  <si>
    <t>16/7/2024</t>
  </si>
  <si>
    <t>2024-8-7</t>
  </si>
  <si>
    <t>2024-5-4</t>
  </si>
  <si>
    <t>2024-1-11</t>
  </si>
  <si>
    <t>2024-8-10</t>
  </si>
  <si>
    <t>2024-5-15</t>
  </si>
  <si>
    <t>2024-4-10</t>
  </si>
  <si>
    <t>8/10/2024</t>
  </si>
  <si>
    <t>2024-4-5</t>
  </si>
  <si>
    <t>24/6/2024</t>
  </si>
  <si>
    <t>14/7/2024</t>
  </si>
  <si>
    <t>2024-8-24</t>
  </si>
  <si>
    <t>2024-12-26</t>
  </si>
  <si>
    <t>2024-6-6</t>
  </si>
  <si>
    <t>2024-11-28</t>
  </si>
  <si>
    <t>2024-9-28</t>
  </si>
  <si>
    <t>13/10/2024</t>
  </si>
  <si>
    <t>6/3/2024</t>
  </si>
  <si>
    <t>2024-9-23</t>
  </si>
  <si>
    <t>23/2/2024</t>
  </si>
  <si>
    <t>2024-5-25</t>
  </si>
  <si>
    <t>2024-9-25</t>
  </si>
  <si>
    <t>2024-11-9</t>
  </si>
  <si>
    <t>2024-9-27</t>
  </si>
  <si>
    <t>1/7/2024</t>
  </si>
  <si>
    <t>2024-11-25</t>
  </si>
  <si>
    <t>2024-2-16</t>
  </si>
  <si>
    <t>2024-5-28</t>
  </si>
  <si>
    <t>3/2/2024</t>
  </si>
  <si>
    <t>11/1/2024</t>
  </si>
  <si>
    <t>10/8/2024</t>
  </si>
  <si>
    <t>2024-1-21</t>
  </si>
  <si>
    <t>2024-10-28</t>
  </si>
  <si>
    <t>2024-6-23</t>
  </si>
  <si>
    <t>4/1/2024</t>
  </si>
  <si>
    <t>14/9/2024</t>
  </si>
  <si>
    <t>26/5/2024</t>
  </si>
  <si>
    <t>26/6/2024</t>
  </si>
  <si>
    <t>2/1/2024</t>
  </si>
  <si>
    <t>2024-4-14</t>
  </si>
  <si>
    <t>2024-4-11</t>
  </si>
  <si>
    <t>2024-11-3</t>
  </si>
  <si>
    <t>9/12/2024</t>
  </si>
  <si>
    <t>14/11/2024</t>
  </si>
  <si>
    <t>2024-12-17</t>
  </si>
  <si>
    <t>2024-6-5</t>
  </si>
  <si>
    <t>15/8/2024</t>
  </si>
  <si>
    <t>3/6/2024</t>
  </si>
  <si>
    <t>2024-5-19</t>
  </si>
  <si>
    <t>24/8/2024</t>
  </si>
  <si>
    <t>2024-7-28</t>
  </si>
  <si>
    <t>2024-7-3</t>
  </si>
  <si>
    <t>2024-9-19</t>
  </si>
  <si>
    <t>2024-2-8</t>
  </si>
  <si>
    <t>21/3/2024</t>
  </si>
  <si>
    <t>15/3/2024</t>
  </si>
  <si>
    <t>5/6/2024</t>
  </si>
  <si>
    <t>2024-8-1</t>
  </si>
  <si>
    <t>2024-5-12</t>
  </si>
  <si>
    <t>2024-3-24</t>
  </si>
  <si>
    <t>2024-6-25</t>
  </si>
  <si>
    <t>8/7/2024</t>
  </si>
  <si>
    <t>21/11/2024</t>
  </si>
  <si>
    <t>2024-3-7</t>
  </si>
  <si>
    <t>2024-2-11</t>
  </si>
  <si>
    <t>22/6/2024</t>
  </si>
  <si>
    <t>24/11/2024</t>
  </si>
  <si>
    <t>17/6/2024</t>
  </si>
  <si>
    <t>2024-10-7</t>
  </si>
  <si>
    <t>7/5/2024</t>
  </si>
  <si>
    <t>2024-9-3</t>
  </si>
  <si>
    <t>13/11/2024</t>
  </si>
  <si>
    <t>23/8/2024</t>
  </si>
  <si>
    <t>2024-5-22</t>
  </si>
  <si>
    <t>16/3/2024</t>
  </si>
  <si>
    <t>1/6/2024</t>
  </si>
  <si>
    <t>15/6/2024</t>
  </si>
  <si>
    <t>2024-8-8</t>
  </si>
  <si>
    <t>2024-1-14</t>
  </si>
  <si>
    <t>13/3/2024</t>
  </si>
  <si>
    <t>18/7/2024</t>
  </si>
  <si>
    <t>2024-2-10</t>
  </si>
  <si>
    <t>2024-1-13</t>
  </si>
  <si>
    <t>26/8/2024</t>
  </si>
  <si>
    <t>28/3/2024</t>
  </si>
  <si>
    <t>2024-6-18</t>
  </si>
  <si>
    <t>2024-3-12</t>
  </si>
  <si>
    <t>3/11/2024</t>
  </si>
  <si>
    <t>18/10/2024</t>
  </si>
  <si>
    <t>2024-8-19</t>
  </si>
  <si>
    <t>2024-10-2</t>
  </si>
  <si>
    <t>2024-9-18</t>
  </si>
  <si>
    <t>14/2/2024</t>
  </si>
  <si>
    <t>2024-2-9</t>
  </si>
  <si>
    <t>2024-6-17</t>
  </si>
  <si>
    <t>2024-9-22</t>
  </si>
  <si>
    <t>2024-7-21</t>
  </si>
  <si>
    <t>18/12/2024</t>
  </si>
  <si>
    <t>19/8/2024</t>
  </si>
  <si>
    <t>2024-2-4</t>
  </si>
  <si>
    <t>13/9/2024</t>
  </si>
  <si>
    <t>2024-8-27</t>
  </si>
  <si>
    <t>2024-8-13</t>
  </si>
  <si>
    <t>6/7/2024</t>
  </si>
  <si>
    <t>2024-11-6</t>
  </si>
  <si>
    <t>28/8/2024</t>
  </si>
  <si>
    <t>2024-7-9</t>
  </si>
  <si>
    <t>10/10/2024</t>
  </si>
  <si>
    <t>2024-9-2</t>
  </si>
  <si>
    <t>2024-5-20</t>
  </si>
  <si>
    <t>18/3/2024</t>
  </si>
  <si>
    <t>2024-10-27</t>
  </si>
  <si>
    <t>6/11/2024</t>
  </si>
  <si>
    <t>21/12/2024</t>
  </si>
  <si>
    <t>24/5/2024</t>
  </si>
  <si>
    <t>3/9/2024</t>
  </si>
  <si>
    <t>1/5/2024</t>
  </si>
  <si>
    <t>2/10/2024</t>
  </si>
  <si>
    <t>2024-10-13</t>
  </si>
  <si>
    <t>22/10/2024</t>
  </si>
  <si>
    <t>10/4/2024</t>
  </si>
  <si>
    <t>2024-2-18</t>
  </si>
  <si>
    <t>2024-6-20</t>
  </si>
  <si>
    <t>1/2/2024</t>
  </si>
  <si>
    <t>21/4/2024</t>
  </si>
  <si>
    <t>2024-12-14</t>
  </si>
  <si>
    <t>13/6/2024</t>
  </si>
  <si>
    <t>13/1/2024</t>
  </si>
  <si>
    <t>15/10/2024</t>
  </si>
  <si>
    <t>2024-2-27</t>
  </si>
  <si>
    <t>28/5/2024</t>
  </si>
  <si>
    <t>2024-1-20</t>
  </si>
  <si>
    <t>2024-9-17</t>
  </si>
  <si>
    <t>8/4/2024</t>
  </si>
  <si>
    <t>15/7/2024</t>
  </si>
  <si>
    <t>2024-5-5</t>
  </si>
  <si>
    <t>2024-5-21</t>
  </si>
  <si>
    <t>2024-12-7</t>
  </si>
  <si>
    <t>2024-5-17</t>
  </si>
  <si>
    <t>17/10/2024</t>
  </si>
  <si>
    <t>2024-11-20</t>
  </si>
  <si>
    <t>2024-9-20</t>
  </si>
  <si>
    <t>2024-2-15</t>
  </si>
  <si>
    <t>2024-7-8</t>
  </si>
  <si>
    <t>23/3/2024</t>
  </si>
  <si>
    <t>22/12/2024</t>
  </si>
  <si>
    <t>18/4/2024</t>
  </si>
  <si>
    <t>2/4/2024</t>
  </si>
  <si>
    <t>2024-3-11</t>
  </si>
  <si>
    <t>2024-9-24</t>
  </si>
  <si>
    <t>2024-8-9</t>
  </si>
  <si>
    <t>2024-2-23</t>
  </si>
  <si>
    <t>2024-6-4</t>
  </si>
  <si>
    <t>16/9/2024</t>
  </si>
  <si>
    <t>2024-5-2</t>
  </si>
  <si>
    <t>2024-12-2</t>
  </si>
  <si>
    <t>25/7/2024</t>
  </si>
  <si>
    <t>2024-12-27</t>
  </si>
  <si>
    <t>16/5/2024</t>
  </si>
  <si>
    <t>23/12/2024</t>
  </si>
  <si>
    <t>2024-8-3</t>
  </si>
  <si>
    <t>6/1/2024</t>
  </si>
  <si>
    <t>10/2/2024</t>
  </si>
  <si>
    <t>16/11/2024</t>
  </si>
  <si>
    <t>20/12/2024</t>
  </si>
  <si>
    <t>8/9/2024</t>
  </si>
  <si>
    <t>12/11/2024</t>
  </si>
  <si>
    <t>2024-6-2</t>
  </si>
  <si>
    <t>19/5/2024</t>
  </si>
  <si>
    <t>2024-11-26</t>
  </si>
  <si>
    <t>2024-9-4</t>
  </si>
  <si>
    <t>13/12/2024</t>
  </si>
  <si>
    <t>5/11/2024</t>
  </si>
  <si>
    <t>2/5/2024</t>
  </si>
  <si>
    <t>2024-10-19</t>
  </si>
  <si>
    <t>26/1/2024</t>
  </si>
  <si>
    <t>22/11/2024</t>
  </si>
  <si>
    <t>17/4/2024</t>
  </si>
  <si>
    <t>22/2/2024</t>
  </si>
  <si>
    <t>6/9/2024</t>
  </si>
  <si>
    <t>2024-5-10</t>
  </si>
  <si>
    <t>2024-1-23</t>
  </si>
  <si>
    <t>2024-10-16</t>
  </si>
  <si>
    <t>14/5/2024</t>
  </si>
  <si>
    <t>24/3/2024</t>
  </si>
  <si>
    <t>11/2/2024</t>
  </si>
  <si>
    <t>10/11/2024</t>
  </si>
  <si>
    <t>2024-2-25</t>
  </si>
  <si>
    <t>7/7/2024</t>
  </si>
  <si>
    <t>20/2/2024</t>
  </si>
  <si>
    <t>12/6/2024</t>
  </si>
  <si>
    <t>2024-10-10</t>
  </si>
  <si>
    <t>28/10/2024</t>
  </si>
  <si>
    <t>18/2/2024</t>
  </si>
  <si>
    <t>27/9/2024</t>
  </si>
  <si>
    <t>1/1/2024</t>
  </si>
  <si>
    <t>8/11/2024</t>
  </si>
  <si>
    <t>10/5/2024</t>
  </si>
  <si>
    <t>2024-10-11</t>
  </si>
  <si>
    <t>7/4/2024</t>
  </si>
  <si>
    <t>9/3/2024</t>
  </si>
  <si>
    <t>5/2/2024</t>
  </si>
  <si>
    <t>2/9/2024</t>
  </si>
  <si>
    <t>2024-3-15</t>
  </si>
  <si>
    <t>2024-7-7</t>
  </si>
  <si>
    <t>25/8/2024</t>
  </si>
  <si>
    <t>18/6/2024</t>
  </si>
  <si>
    <t>19/12/2024</t>
  </si>
  <si>
    <t>4/10/2024</t>
  </si>
  <si>
    <t>12/8/2024</t>
  </si>
  <si>
    <t>7/3/2024</t>
  </si>
  <si>
    <t>22/4/2024</t>
  </si>
  <si>
    <t>2024-1-17</t>
  </si>
  <si>
    <t>2024-10-26</t>
  </si>
  <si>
    <t>27/7/2024</t>
  </si>
  <si>
    <t>10/9/2024</t>
  </si>
  <si>
    <t>24/1/2024</t>
  </si>
  <si>
    <t>2024-11-2</t>
  </si>
  <si>
    <t>20/8/2024</t>
  </si>
  <si>
    <t>5/5/2024</t>
  </si>
  <si>
    <t>2024-1-15</t>
  </si>
  <si>
    <t>2024-2-5</t>
  </si>
  <si>
    <t>24/9/2024</t>
  </si>
  <si>
    <t>2024-8-20</t>
  </si>
  <si>
    <t>2024-7-1</t>
  </si>
  <si>
    <t>20/7/2024</t>
  </si>
  <si>
    <t>4/6/2024</t>
  </si>
  <si>
    <t>2024-11-24</t>
  </si>
  <si>
    <t>2024-9-21</t>
  </si>
  <si>
    <t>2024-9-1</t>
  </si>
  <si>
    <t>10/12/2024</t>
  </si>
  <si>
    <t>13/2/2024</t>
  </si>
  <si>
    <t>24/2/2024</t>
  </si>
  <si>
    <t>19/4/2024</t>
  </si>
  <si>
    <t>2024-7-10</t>
  </si>
  <si>
    <t>2024-11-11</t>
  </si>
  <si>
    <t>2024-2-17</t>
  </si>
  <si>
    <t>2024-12-4</t>
  </si>
  <si>
    <t>2024-7-18</t>
  </si>
  <si>
    <t>9/1/2024</t>
  </si>
  <si>
    <t>2024-6-3</t>
  </si>
  <si>
    <t>23/11/2024</t>
  </si>
  <si>
    <t>2024-10-12</t>
  </si>
  <si>
    <t>13/5/2024</t>
  </si>
  <si>
    <t>2024-7-14</t>
  </si>
  <si>
    <t>21/1/2024</t>
  </si>
  <si>
    <t>2024-8-22</t>
  </si>
  <si>
    <t>8/2/2024</t>
  </si>
  <si>
    <t>4/12/2024</t>
  </si>
  <si>
    <t>3/1/2024</t>
  </si>
  <si>
    <t>2024-9-14</t>
  </si>
  <si>
    <t>2024-3-22</t>
  </si>
  <si>
    <t>20/1/2024</t>
  </si>
  <si>
    <t>2024-12-22</t>
  </si>
  <si>
    <t>2/12/2024</t>
  </si>
  <si>
    <t>26/2/2024</t>
  </si>
  <si>
    <t>19/3/2024</t>
  </si>
  <si>
    <t>1/4/2024</t>
  </si>
  <si>
    <t>17/12/2024</t>
  </si>
  <si>
    <t>2024-11-14</t>
  </si>
  <si>
    <t>21/2/2024</t>
  </si>
  <si>
    <t>2024-4-2</t>
  </si>
  <si>
    <t>2024-6-13</t>
  </si>
  <si>
    <t>2/7/2024</t>
  </si>
  <si>
    <t>2024-10-18</t>
  </si>
  <si>
    <t>2024-12-10</t>
  </si>
  <si>
    <t>12/7/2024</t>
  </si>
  <si>
    <t>2024-8-17</t>
  </si>
  <si>
    <t>2024-4-9</t>
  </si>
  <si>
    <t>20/4/2024</t>
  </si>
  <si>
    <t>12/10/2024</t>
  </si>
  <si>
    <t>21/5/2024</t>
  </si>
  <si>
    <t>2024-6-22</t>
  </si>
  <si>
    <t>2024-4-12</t>
  </si>
  <si>
    <t>2024-3-23</t>
  </si>
  <si>
    <t>2024-7-25</t>
  </si>
  <si>
    <t>2024-4-3</t>
  </si>
  <si>
    <t>2024-3-8</t>
  </si>
  <si>
    <t>2024-4-22</t>
  </si>
  <si>
    <t>2024-3-27</t>
  </si>
  <si>
    <t>2024-3-14</t>
  </si>
  <si>
    <t>12/4/2024</t>
  </si>
  <si>
    <t>2024-5-7</t>
  </si>
  <si>
    <t>11:32</t>
  </si>
  <si>
    <t>15:34</t>
  </si>
  <si>
    <t>18:17</t>
  </si>
  <si>
    <t>18:29</t>
  </si>
  <si>
    <t>14:24</t>
  </si>
  <si>
    <t>11:9</t>
  </si>
  <si>
    <t>14:13</t>
  </si>
  <si>
    <t>12:42</t>
  </si>
  <si>
    <t>13:51</t>
  </si>
  <si>
    <t>11:55</t>
  </si>
  <si>
    <t>9:54</t>
  </si>
  <si>
    <t>15:20</t>
  </si>
  <si>
    <t>12:59</t>
  </si>
  <si>
    <t>10:40</t>
  </si>
  <si>
    <t>11:42</t>
  </si>
  <si>
    <t>13:19</t>
  </si>
  <si>
    <t>14:38</t>
  </si>
  <si>
    <t>14:42</t>
  </si>
  <si>
    <t>18:19</t>
  </si>
  <si>
    <t>16:29</t>
  </si>
  <si>
    <t>15:40</t>
  </si>
  <si>
    <t>14:57</t>
  </si>
  <si>
    <t>8:58</t>
  </si>
  <si>
    <t>13:14</t>
  </si>
  <si>
    <t>12:36</t>
  </si>
  <si>
    <t>18:57</t>
  </si>
  <si>
    <t>8:31</t>
  </si>
  <si>
    <t>11:25</t>
  </si>
  <si>
    <t>12:46</t>
  </si>
  <si>
    <t>12:55</t>
  </si>
  <si>
    <t>15:19</t>
  </si>
  <si>
    <t>15:4</t>
  </si>
  <si>
    <t>9:38</t>
  </si>
  <si>
    <t>13:20</t>
  </si>
  <si>
    <t>8:13</t>
  </si>
  <si>
    <t>16:45</t>
  </si>
  <si>
    <t>15:6</t>
  </si>
  <si>
    <t>18:58</t>
  </si>
  <si>
    <t>10:11</t>
  </si>
  <si>
    <t>15:54</t>
  </si>
  <si>
    <t>11:40</t>
  </si>
  <si>
    <t>12:53</t>
  </si>
  <si>
    <t>18:16</t>
  </si>
  <si>
    <t>14:29</t>
  </si>
  <si>
    <t>14:17</t>
  </si>
  <si>
    <t>10:34</t>
  </si>
  <si>
    <t>8:46</t>
  </si>
  <si>
    <t>15:32</t>
  </si>
  <si>
    <t>13:54</t>
  </si>
  <si>
    <t>8:5</t>
  </si>
  <si>
    <t>9:22</t>
  </si>
  <si>
    <t>11:27</t>
  </si>
  <si>
    <t>18:31</t>
  </si>
  <si>
    <t>12:4</t>
  </si>
  <si>
    <t>17:10</t>
  </si>
  <si>
    <t>18:25</t>
  </si>
  <si>
    <t>9:18</t>
  </si>
  <si>
    <t>13:43</t>
  </si>
  <si>
    <t>14:5</t>
  </si>
  <si>
    <t>17:0</t>
  </si>
  <si>
    <t>17:15</t>
  </si>
  <si>
    <t>14:52</t>
  </si>
  <si>
    <t>9:27</t>
  </si>
  <si>
    <t>13:32</t>
  </si>
  <si>
    <t>13:41</t>
  </si>
  <si>
    <t>13:42</t>
  </si>
  <si>
    <t>9:19</t>
  </si>
  <si>
    <t>13:59</t>
  </si>
  <si>
    <t>18:49</t>
  </si>
  <si>
    <t>10:20</t>
  </si>
  <si>
    <t>11:48</t>
  </si>
  <si>
    <t>13:48</t>
  </si>
  <si>
    <t>16:25</t>
  </si>
  <si>
    <t>13:21</t>
  </si>
  <si>
    <t>13:26</t>
  </si>
  <si>
    <t>12:39</t>
  </si>
  <si>
    <t>12:45</t>
  </si>
  <si>
    <t>15:11</t>
  </si>
  <si>
    <t>13:44</t>
  </si>
  <si>
    <t>16:51</t>
  </si>
  <si>
    <t>16:26</t>
  </si>
  <si>
    <t>10:49</t>
  </si>
  <si>
    <t>14:28</t>
  </si>
  <si>
    <t>16:31</t>
  </si>
  <si>
    <t>11:16</t>
  </si>
  <si>
    <t>11:47</t>
  </si>
  <si>
    <t>11:23</t>
  </si>
  <si>
    <t>15:29</t>
  </si>
  <si>
    <t>13:3</t>
  </si>
  <si>
    <t>9:23</t>
  </si>
  <si>
    <t>11:13</t>
  </si>
  <si>
    <t>14:48</t>
  </si>
  <si>
    <t>12:26</t>
  </si>
  <si>
    <t>13:38</t>
  </si>
  <si>
    <t>11:28</t>
  </si>
  <si>
    <t>16:38</t>
  </si>
  <si>
    <t>17:37</t>
  </si>
  <si>
    <t>17:47</t>
  </si>
  <si>
    <t>11:51</t>
  </si>
  <si>
    <t>8:17</t>
  </si>
  <si>
    <t>8:7</t>
  </si>
  <si>
    <t>9:0</t>
  </si>
  <si>
    <t>10:24</t>
  </si>
  <si>
    <t>13:50</t>
  </si>
  <si>
    <t>16:49</t>
  </si>
  <si>
    <t>9:59</t>
  </si>
  <si>
    <t>8:21</t>
  </si>
  <si>
    <t>8:54</t>
  </si>
  <si>
    <t>15:55</t>
  </si>
  <si>
    <t>18:53</t>
  </si>
  <si>
    <t>16:8</t>
  </si>
  <si>
    <t>12:58</t>
  </si>
  <si>
    <t>10:2</t>
  </si>
  <si>
    <t>13:24</t>
  </si>
  <si>
    <t>17:54</t>
  </si>
  <si>
    <t>17:14</t>
  </si>
  <si>
    <t>8:44</t>
  </si>
  <si>
    <t>13:16</t>
  </si>
  <si>
    <t>10:56</t>
  </si>
  <si>
    <t>11:6</t>
  </si>
  <si>
    <t>18:34</t>
  </si>
  <si>
    <t>12:20</t>
  </si>
  <si>
    <t>12:19</t>
  </si>
  <si>
    <t>17:35</t>
  </si>
  <si>
    <t>18:11</t>
  </si>
  <si>
    <t>17:18</t>
  </si>
  <si>
    <t>8:37</t>
  </si>
  <si>
    <t>9:14</t>
  </si>
  <si>
    <t>8:55</t>
  </si>
  <si>
    <t>10:39</t>
  </si>
  <si>
    <t>16:37</t>
  </si>
  <si>
    <t>13:45</t>
  </si>
  <si>
    <t>15:58</t>
  </si>
  <si>
    <t>14:41</t>
  </si>
  <si>
    <t>18:33</t>
  </si>
  <si>
    <t>18:24</t>
  </si>
  <si>
    <t>16:35</t>
  </si>
  <si>
    <t>15:8</t>
  </si>
  <si>
    <t>16:59</t>
  </si>
  <si>
    <t>10:26</t>
  </si>
  <si>
    <t>16:18</t>
  </si>
  <si>
    <t>16:55</t>
  </si>
  <si>
    <t>18:23</t>
  </si>
  <si>
    <t>17:3</t>
  </si>
  <si>
    <t>16:52</t>
  </si>
  <si>
    <t>18:12</t>
  </si>
  <si>
    <t>8:11</t>
  </si>
  <si>
    <t>12:50</t>
  </si>
  <si>
    <t>8:36</t>
  </si>
  <si>
    <t>10:57</t>
  </si>
  <si>
    <t>16:5</t>
  </si>
  <si>
    <t>11:33</t>
  </si>
  <si>
    <t>13:31</t>
  </si>
  <si>
    <t>17:30</t>
  </si>
  <si>
    <t>17:6</t>
  </si>
  <si>
    <t>15:50</t>
  </si>
  <si>
    <t>14:59</t>
  </si>
  <si>
    <t>14:22</t>
  </si>
  <si>
    <t>9:32</t>
  </si>
  <si>
    <t>11:14</t>
  </si>
  <si>
    <t>11:17</t>
  </si>
  <si>
    <t>10:30</t>
  </si>
  <si>
    <t>18:51</t>
  </si>
  <si>
    <t>10:46</t>
  </si>
  <si>
    <t>11:26</t>
  </si>
  <si>
    <t>12:7</t>
  </si>
  <si>
    <t>11:21</t>
  </si>
  <si>
    <t>18:27</t>
  </si>
  <si>
    <t>10:44</t>
  </si>
  <si>
    <t>9:42</t>
  </si>
  <si>
    <t>10:50</t>
  </si>
  <si>
    <t>15:28</t>
  </si>
  <si>
    <t>12:51</t>
  </si>
  <si>
    <t>8:35</t>
  </si>
  <si>
    <t>14:23</t>
  </si>
  <si>
    <t>17:17</t>
  </si>
  <si>
    <t>13:57</t>
  </si>
  <si>
    <t>10:19</t>
  </si>
  <si>
    <t>17:39</t>
  </si>
  <si>
    <t>16:6</t>
  </si>
  <si>
    <t>15:5</t>
  </si>
  <si>
    <t>16:39</t>
  </si>
  <si>
    <t>8:29</t>
  </si>
  <si>
    <t>18:22</t>
  </si>
  <si>
    <t>9:48</t>
  </si>
  <si>
    <t>12:27</t>
  </si>
  <si>
    <t>13:22</t>
  </si>
  <si>
    <t>17:38</t>
  </si>
  <si>
    <t>8:51</t>
  </si>
  <si>
    <t>9:21</t>
  </si>
  <si>
    <t>17:57</t>
  </si>
  <si>
    <t>14:11</t>
  </si>
  <si>
    <t>14:37</t>
  </si>
  <si>
    <t>14:39</t>
  </si>
  <si>
    <t>8:15</t>
  </si>
  <si>
    <t>15:42</t>
  </si>
  <si>
    <t>16:17</t>
  </si>
  <si>
    <t>18:4</t>
  </si>
  <si>
    <t>8:42</t>
  </si>
  <si>
    <t>11:31</t>
  </si>
  <si>
    <t>14:30</t>
  </si>
  <si>
    <t>11:46</t>
  </si>
  <si>
    <t>15:30</t>
  </si>
  <si>
    <t>16:2</t>
  </si>
  <si>
    <t>15:1</t>
  </si>
  <si>
    <t>13:4</t>
  </si>
  <si>
    <t>16:32</t>
  </si>
  <si>
    <t>8:59</t>
  </si>
  <si>
    <t>15:37</t>
  </si>
  <si>
    <t>10:48</t>
  </si>
  <si>
    <t>11:57</t>
  </si>
  <si>
    <t>8:30</t>
  </si>
  <si>
    <t>16:36</t>
  </si>
  <si>
    <t>17:55</t>
  </si>
  <si>
    <t>8:18</t>
  </si>
  <si>
    <t>12:49</t>
  </si>
  <si>
    <t>18:9</t>
  </si>
  <si>
    <t>16:54</t>
  </si>
  <si>
    <t>15:47</t>
  </si>
  <si>
    <t>11:11</t>
  </si>
  <si>
    <t>15:56</t>
  </si>
  <si>
    <t>13:6</t>
  </si>
  <si>
    <t>10:13</t>
  </si>
  <si>
    <t>17:13</t>
  </si>
  <si>
    <t>12:35</t>
  </si>
  <si>
    <t>15:33</t>
  </si>
  <si>
    <t>13:9</t>
  </si>
  <si>
    <t>17:5</t>
  </si>
  <si>
    <t>9:44</t>
  </si>
  <si>
    <t>18:45</t>
  </si>
  <si>
    <t>18:35</t>
  </si>
  <si>
    <t>9:15</t>
  </si>
  <si>
    <t>14:0</t>
  </si>
  <si>
    <t>11:58</t>
  </si>
  <si>
    <t>11:12</t>
  </si>
  <si>
    <t>17:24</t>
  </si>
  <si>
    <t>15:27</t>
  </si>
  <si>
    <t>17:11</t>
  </si>
  <si>
    <t>8:41</t>
  </si>
  <si>
    <t>10:7</t>
  </si>
  <si>
    <t>16:4</t>
  </si>
  <si>
    <t>15:48</t>
  </si>
  <si>
    <t>12:57</t>
  </si>
  <si>
    <t>10:41</t>
  </si>
  <si>
    <t>10:51</t>
  </si>
  <si>
    <t>14:49</t>
  </si>
  <si>
    <t>9:46</t>
  </si>
  <si>
    <t>17:43</t>
  </si>
  <si>
    <t>9:7</t>
  </si>
  <si>
    <t>16:22</t>
  </si>
  <si>
    <t>16:57</t>
  </si>
  <si>
    <t>9:34</t>
  </si>
  <si>
    <t>11:37</t>
  </si>
  <si>
    <t>17:21</t>
  </si>
  <si>
    <t>12:43</t>
  </si>
  <si>
    <t>11:44</t>
  </si>
  <si>
    <t>9:49</t>
  </si>
  <si>
    <t>14:6</t>
  </si>
  <si>
    <t>16:16</t>
  </si>
  <si>
    <t>8:33</t>
  </si>
  <si>
    <t>9:29</t>
  </si>
  <si>
    <t>12:28</t>
  </si>
  <si>
    <t>13:33</t>
  </si>
  <si>
    <t>14:25</t>
  </si>
  <si>
    <t>18:30</t>
  </si>
  <si>
    <t>18:56</t>
  </si>
  <si>
    <t>8:16</t>
  </si>
  <si>
    <t>8:43</t>
  </si>
  <si>
    <t>14:27</t>
  </si>
  <si>
    <t>18:52</t>
  </si>
  <si>
    <t>11:8</t>
  </si>
  <si>
    <t>14:10</t>
  </si>
  <si>
    <t>14:16</t>
  </si>
  <si>
    <t>11:59</t>
  </si>
  <si>
    <t>10:12</t>
  </si>
  <si>
    <t>15:25</t>
  </si>
  <si>
    <t>13:55</t>
  </si>
  <si>
    <t>10:54</t>
  </si>
  <si>
    <t>15:43</t>
  </si>
  <si>
    <t>18:28</t>
  </si>
  <si>
    <t>16:11</t>
  </si>
  <si>
    <t>9:35</t>
  </si>
  <si>
    <t>18:38</t>
  </si>
  <si>
    <t>9:58</t>
  </si>
  <si>
    <t>12:2</t>
  </si>
  <si>
    <t>16:0</t>
  </si>
  <si>
    <t>14:12</t>
  </si>
  <si>
    <t>17:7</t>
  </si>
  <si>
    <t>16:24</t>
  </si>
  <si>
    <t>8:40</t>
  </si>
  <si>
    <t>12:11</t>
  </si>
  <si>
    <t>10:52</t>
  </si>
  <si>
    <t>12:21</t>
  </si>
  <si>
    <t>10:5</t>
  </si>
  <si>
    <t>14:33</t>
  </si>
  <si>
    <t>16:44</t>
  </si>
  <si>
    <t>15:2</t>
  </si>
  <si>
    <t>14:15</t>
  </si>
  <si>
    <t>10:45</t>
  </si>
  <si>
    <t>12:56</t>
  </si>
  <si>
    <t>8:9</t>
  </si>
  <si>
    <t>13:13</t>
  </si>
  <si>
    <t>18:18</t>
  </si>
  <si>
    <t>14:2</t>
  </si>
  <si>
    <t>16:10</t>
  </si>
  <si>
    <t>14:1</t>
  </si>
  <si>
    <t>10:18</t>
  </si>
  <si>
    <t>17:40</t>
  </si>
  <si>
    <t>11:5</t>
  </si>
  <si>
    <t>17:1</t>
  </si>
  <si>
    <t>14:19</t>
  </si>
  <si>
    <t>9:3</t>
  </si>
  <si>
    <t>13:49</t>
  </si>
  <si>
    <t>17:48</t>
  </si>
  <si>
    <t>11:1</t>
  </si>
  <si>
    <t>15:7</t>
  </si>
  <si>
    <t>18:10</t>
  </si>
  <si>
    <t>17:8</t>
  </si>
  <si>
    <t>15:26</t>
  </si>
  <si>
    <t>12:40</t>
  </si>
  <si>
    <t>11:53</t>
  </si>
  <si>
    <t>17:16</t>
  </si>
  <si>
    <t>9:51</t>
  </si>
  <si>
    <t>13:30</t>
  </si>
  <si>
    <t>11:36</t>
  </si>
  <si>
    <t>17:31</t>
  </si>
  <si>
    <t>11:45</t>
  </si>
  <si>
    <t>8:57</t>
  </si>
  <si>
    <t>9:47</t>
  </si>
  <si>
    <t>11:43</t>
  </si>
  <si>
    <t>14:40</t>
  </si>
  <si>
    <t>10:38</t>
  </si>
  <si>
    <t>16:46</t>
  </si>
  <si>
    <t>9:41</t>
  </si>
  <si>
    <t>9:10</t>
  </si>
  <si>
    <t>18:13</t>
  </si>
  <si>
    <t>8:39</t>
  </si>
  <si>
    <t>10:6</t>
  </si>
  <si>
    <t>8:20</t>
  </si>
  <si>
    <t>10:53</t>
  </si>
  <si>
    <t>18:48</t>
  </si>
  <si>
    <t>18:54</t>
  </si>
  <si>
    <t>8:19</t>
  </si>
  <si>
    <t>8:28</t>
  </si>
  <si>
    <t>17:44</t>
  </si>
  <si>
    <t>14:55</t>
  </si>
  <si>
    <t>13:29</t>
  </si>
  <si>
    <t>17:32</t>
  </si>
  <si>
    <t>17:50</t>
  </si>
  <si>
    <t>15:13</t>
  </si>
  <si>
    <t>17:27</t>
  </si>
  <si>
    <t>17:41</t>
  </si>
  <si>
    <t>8:23</t>
  </si>
  <si>
    <t>15:0</t>
  </si>
  <si>
    <t>13:53</t>
  </si>
  <si>
    <t>13:35</t>
  </si>
  <si>
    <t>13:28</t>
  </si>
  <si>
    <t>12:44</t>
  </si>
  <si>
    <t>8:53</t>
  </si>
  <si>
    <t>12:10</t>
  </si>
  <si>
    <t>17:46</t>
  </si>
  <si>
    <t>13:23</t>
  </si>
  <si>
    <t>8:38</t>
  </si>
  <si>
    <t>13:1</t>
  </si>
  <si>
    <t>18:2</t>
  </si>
  <si>
    <t>16:12</t>
  </si>
  <si>
    <t>10:9</t>
  </si>
  <si>
    <t>9:33</t>
  </si>
  <si>
    <t>12:14</t>
  </si>
  <si>
    <t>15:14</t>
  </si>
  <si>
    <t>8:22</t>
  </si>
  <si>
    <t>14:20</t>
  </si>
  <si>
    <t>9:12</t>
  </si>
  <si>
    <t>11:29</t>
  </si>
  <si>
    <t>8:12</t>
  </si>
  <si>
    <t>9:45</t>
  </si>
  <si>
    <t>17:42</t>
  </si>
  <si>
    <t>10:35</t>
  </si>
  <si>
    <t>12:6</t>
  </si>
  <si>
    <t>8:47</t>
  </si>
  <si>
    <t>9:24</t>
  </si>
  <si>
    <t>8:27</t>
  </si>
  <si>
    <t>13:46</t>
  </si>
  <si>
    <t>17:58</t>
  </si>
  <si>
    <t>17:29</t>
  </si>
  <si>
    <t>12:17</t>
  </si>
  <si>
    <t>15:12</t>
  </si>
  <si>
    <t>16:42</t>
  </si>
  <si>
    <t>17:56</t>
  </si>
  <si>
    <t>11:39</t>
  </si>
  <si>
    <t>9:6</t>
  </si>
  <si>
    <t>14:32</t>
  </si>
  <si>
    <t>10:42</t>
  </si>
  <si>
    <t>13:25</t>
  </si>
  <si>
    <t>11:20</t>
  </si>
  <si>
    <t>17:33</t>
  </si>
  <si>
    <t>11:15</t>
  </si>
  <si>
    <t>11:56</t>
  </si>
  <si>
    <t>12:22</t>
  </si>
  <si>
    <t>15:22</t>
  </si>
  <si>
    <t>12:5</t>
  </si>
  <si>
    <t>17:51</t>
  </si>
  <si>
    <t>15:38</t>
  </si>
  <si>
    <t>10:16</t>
  </si>
  <si>
    <t>10:21</t>
  </si>
  <si>
    <t>8:6</t>
  </si>
  <si>
    <t>13:7</t>
  </si>
  <si>
    <t>15:35</t>
  </si>
  <si>
    <t>18:50</t>
  </si>
  <si>
    <t>15:24</t>
  </si>
  <si>
    <t>16:56</t>
  </si>
  <si>
    <t>16:9</t>
  </si>
  <si>
    <t>16:14</t>
  </si>
  <si>
    <t>8:52</t>
  </si>
  <si>
    <t>12:32</t>
  </si>
  <si>
    <t>14:7</t>
  </si>
  <si>
    <t>16:40</t>
  </si>
  <si>
    <t>9:5</t>
  </si>
  <si>
    <t>8:2</t>
  </si>
  <si>
    <t>16:43</t>
  </si>
  <si>
    <t>9:16</t>
  </si>
  <si>
    <t>9:57</t>
  </si>
  <si>
    <t>13:0</t>
  </si>
  <si>
    <t>18:5</t>
  </si>
  <si>
    <t>18:40</t>
  </si>
  <si>
    <t>13:11</t>
  </si>
  <si>
    <t>10:59</t>
  </si>
  <si>
    <t>16:47</t>
  </si>
  <si>
    <t>10:58</t>
  </si>
  <si>
    <t>12:30</t>
  </si>
  <si>
    <t>11:50</t>
  </si>
  <si>
    <t>9:11</t>
  </si>
  <si>
    <t>8:49</t>
  </si>
  <si>
    <t>9:9</t>
  </si>
  <si>
    <t>9:28</t>
  </si>
  <si>
    <t>8:26</t>
  </si>
  <si>
    <t>17:4</t>
  </si>
  <si>
    <t>15:59</t>
  </si>
  <si>
    <t>14:9</t>
  </si>
  <si>
    <t>12:34</t>
  </si>
  <si>
    <t>15:18</t>
  </si>
  <si>
    <t>18:47</t>
  </si>
  <si>
    <t>10:33</t>
  </si>
  <si>
    <t>16:20</t>
  </si>
  <si>
    <t>15:3</t>
  </si>
  <si>
    <t>9:40</t>
  </si>
  <si>
    <t>9:20</t>
  </si>
  <si>
    <t>16:48</t>
  </si>
  <si>
    <t>14:58</t>
  </si>
  <si>
    <t>9:4</t>
  </si>
  <si>
    <t>18:1</t>
  </si>
  <si>
    <t>9:36</t>
  </si>
  <si>
    <t>8:34</t>
  </si>
  <si>
    <t>18:44</t>
  </si>
  <si>
    <t>17:19</t>
  </si>
  <si>
    <t>10:36</t>
  </si>
  <si>
    <t>18:3</t>
  </si>
  <si>
    <t>13:5</t>
  </si>
  <si>
    <t>12:18</t>
  </si>
  <si>
    <t>14:44</t>
  </si>
  <si>
    <t>15:51</t>
  </si>
  <si>
    <t>14:14</t>
  </si>
  <si>
    <t>15:23</t>
  </si>
  <si>
    <t>15:46</t>
  </si>
  <si>
    <t>9:31</t>
  </si>
  <si>
    <t>14:54</t>
  </si>
  <si>
    <t>17:9</t>
  </si>
  <si>
    <t>17:25</t>
  </si>
  <si>
    <t>13:34</t>
  </si>
  <si>
    <t>10:4</t>
  </si>
  <si>
    <t>15:15</t>
  </si>
  <si>
    <t>9:53</t>
  </si>
  <si>
    <t>17:22</t>
  </si>
  <si>
    <t>8:1</t>
  </si>
  <si>
    <t>8:14</t>
  </si>
  <si>
    <t>14:31</t>
  </si>
  <si>
    <t>18:39</t>
  </si>
  <si>
    <t>11:0</t>
  </si>
  <si>
    <t>18:59</t>
  </si>
  <si>
    <t>17:59</t>
  </si>
  <si>
    <t>8:32</t>
  </si>
  <si>
    <t>14:51</t>
  </si>
  <si>
    <t>16:27</t>
  </si>
  <si>
    <t>10:15</t>
  </si>
  <si>
    <t>15:31</t>
  </si>
  <si>
    <t>17:34</t>
  </si>
  <si>
    <t>8:48</t>
  </si>
  <si>
    <t>16:1</t>
  </si>
  <si>
    <t>15:10</t>
  </si>
  <si>
    <t>16:41</t>
  </si>
  <si>
    <t>17:12</t>
  </si>
  <si>
    <t>8:56</t>
  </si>
  <si>
    <t>15:45</t>
  </si>
  <si>
    <t>17:49</t>
  </si>
  <si>
    <t>8:0</t>
  </si>
  <si>
    <t>17:53</t>
  </si>
  <si>
    <t>18:32</t>
  </si>
  <si>
    <t>9:39</t>
  </si>
  <si>
    <t>8:24</t>
  </si>
  <si>
    <t>17:28</t>
  </si>
  <si>
    <t>12:33</t>
  </si>
  <si>
    <t>9:50</t>
  </si>
  <si>
    <t>16:58</t>
  </si>
  <si>
    <t>9:30</t>
  </si>
  <si>
    <t>8:4</t>
  </si>
  <si>
    <t>10:1</t>
  </si>
  <si>
    <t>8:25</t>
  </si>
  <si>
    <t>11:30</t>
  </si>
  <si>
    <t>14:46</t>
  </si>
  <si>
    <t>10:32</t>
  </si>
  <si>
    <t>9:55</t>
  </si>
  <si>
    <t>18:42</t>
  </si>
  <si>
    <t>17:26</t>
  </si>
  <si>
    <t>9:56</t>
  </si>
  <si>
    <t>9:8</t>
  </si>
  <si>
    <t>14:35</t>
  </si>
  <si>
    <t>14:8</t>
  </si>
  <si>
    <t>10:27</t>
  </si>
  <si>
    <t>10:10</t>
  </si>
  <si>
    <t>18:36</t>
  </si>
  <si>
    <t>18:37</t>
  </si>
  <si>
    <t>12:54</t>
  </si>
  <si>
    <t>12:0</t>
  </si>
  <si>
    <t>14:34</t>
  </si>
  <si>
    <t>13:2</t>
  </si>
  <si>
    <t>16:50</t>
  </si>
  <si>
    <t>17:52</t>
  </si>
  <si>
    <t>12:24</t>
  </si>
  <si>
    <t>9:52</t>
  </si>
  <si>
    <t>11:41</t>
  </si>
  <si>
    <t>13:15</t>
  </si>
  <si>
    <t>18:0</t>
  </si>
  <si>
    <t>16:30</t>
  </si>
  <si>
    <t>9:25</t>
  </si>
  <si>
    <t>12:29</t>
  </si>
  <si>
    <t>11:49</t>
  </si>
  <si>
    <t>11:18</t>
  </si>
  <si>
    <t>11:38</t>
  </si>
  <si>
    <t>11:2</t>
  </si>
  <si>
    <t>14:26</t>
  </si>
  <si>
    <t>13:8</t>
  </si>
  <si>
    <t>12:8</t>
  </si>
  <si>
    <t>8:50</t>
  </si>
  <si>
    <t>14:3</t>
  </si>
  <si>
    <t>16:33</t>
  </si>
  <si>
    <t>15:49</t>
  </si>
  <si>
    <t>8:3</t>
  </si>
  <si>
    <t>13:56</t>
  </si>
  <si>
    <t>11:7</t>
  </si>
  <si>
    <t>16:34</t>
  </si>
  <si>
    <t>14:18</t>
  </si>
  <si>
    <t>10:29</t>
  </si>
  <si>
    <t>16:3</t>
  </si>
  <si>
    <t>13:39</t>
  </si>
  <si>
    <t>11:22</t>
  </si>
  <si>
    <t>18:14</t>
  </si>
  <si>
    <t>17:2</t>
  </si>
  <si>
    <t>16:19</t>
  </si>
  <si>
    <t>10:31</t>
  </si>
  <si>
    <t>11:35</t>
  </si>
  <si>
    <t>12:1</t>
  </si>
  <si>
    <t>13:12</t>
  </si>
  <si>
    <t>10:25</t>
  </si>
  <si>
    <t>18:41</t>
  </si>
  <si>
    <t>13:36</t>
  </si>
  <si>
    <t>18:43</t>
  </si>
  <si>
    <t>18:8</t>
  </si>
  <si>
    <t>11:3</t>
  </si>
  <si>
    <t>15:17</t>
  </si>
  <si>
    <t>12:47</t>
  </si>
  <si>
    <t>12:23</t>
  </si>
  <si>
    <t>9:13</t>
  </si>
  <si>
    <t>18:20</t>
  </si>
  <si>
    <t>12:37</t>
  </si>
  <si>
    <t>9:2</t>
  </si>
  <si>
    <t>14:47</t>
  </si>
  <si>
    <t>13:37</t>
  </si>
  <si>
    <t>16:7</t>
  </si>
  <si>
    <t>11:4</t>
  </si>
  <si>
    <t>16:23</t>
  </si>
  <si>
    <t>9:1</t>
  </si>
  <si>
    <t>10:28</t>
  </si>
  <si>
    <t>10:0</t>
  </si>
  <si>
    <t>10:43</t>
  </si>
  <si>
    <t>16:13</t>
  </si>
  <si>
    <t>9:43</t>
  </si>
  <si>
    <t>12:13</t>
  </si>
  <si>
    <t>17:36</t>
  </si>
  <si>
    <t>15:36</t>
  </si>
  <si>
    <t>12:48</t>
  </si>
  <si>
    <t>11:24</t>
  </si>
  <si>
    <t>13:17</t>
  </si>
  <si>
    <t>14:45</t>
  </si>
  <si>
    <t>12:12</t>
  </si>
  <si>
    <t>12:41</t>
  </si>
  <si>
    <t>10:23</t>
  </si>
  <si>
    <t>13:40</t>
  </si>
  <si>
    <t>11:52</t>
  </si>
  <si>
    <t>10:14</t>
  </si>
  <si>
    <t>9:26</t>
  </si>
  <si>
    <t>8:45</t>
  </si>
  <si>
    <t>12:9</t>
  </si>
  <si>
    <t>12:16</t>
  </si>
  <si>
    <t>15:21</t>
  </si>
  <si>
    <t>14:21</t>
  </si>
  <si>
    <t>16:53</t>
  </si>
  <si>
    <t>12:31</t>
  </si>
  <si>
    <t>18:6</t>
  </si>
  <si>
    <t>15:53</t>
  </si>
  <si>
    <t>15:39</t>
  </si>
  <si>
    <t>14:43</t>
  </si>
  <si>
    <t>12:15</t>
  </si>
  <si>
    <t>13:58</t>
  </si>
  <si>
    <t>10:55</t>
  </si>
  <si>
    <t>10:22</t>
  </si>
  <si>
    <t>15:9</t>
  </si>
  <si>
    <t>17:20</t>
  </si>
  <si>
    <t>18:55</t>
  </si>
  <si>
    <t>14:50</t>
  </si>
  <si>
    <t>9:37</t>
  </si>
  <si>
    <t>14:4</t>
  </si>
  <si>
    <t>12:52</t>
  </si>
  <si>
    <t>10:37</t>
  </si>
  <si>
    <t>13:10</t>
  </si>
  <si>
    <t>10:47</t>
  </si>
  <si>
    <t>11:34</t>
  </si>
  <si>
    <t>11:10</t>
  </si>
  <si>
    <t>15:52</t>
  </si>
  <si>
    <t>13:18</t>
  </si>
  <si>
    <t>13:52</t>
  </si>
  <si>
    <t>16:15</t>
  </si>
  <si>
    <t>10:8</t>
  </si>
  <si>
    <t>18:46</t>
  </si>
  <si>
    <t>15:41</t>
  </si>
  <si>
    <t>9:17</t>
  </si>
  <si>
    <t>13:47</t>
  </si>
  <si>
    <t>14:56</t>
  </si>
  <si>
    <t>17:23</t>
  </si>
  <si>
    <t>11:54</t>
  </si>
  <si>
    <t>8:10</t>
  </si>
  <si>
    <t>8:8</t>
  </si>
  <si>
    <t>12:38</t>
  </si>
  <si>
    <t>12:3</t>
  </si>
  <si>
    <t>15:44</t>
  </si>
  <si>
    <t>18:15</t>
  </si>
  <si>
    <t>10:17</t>
  </si>
  <si>
    <t>17:45</t>
  </si>
  <si>
    <t>18:26</t>
  </si>
  <si>
    <t>13:27</t>
  </si>
  <si>
    <t>16:21</t>
  </si>
  <si>
    <t>12:25</t>
  </si>
  <si>
    <t>16:28</t>
  </si>
  <si>
    <t>18:21</t>
  </si>
  <si>
    <t>14:53</t>
  </si>
  <si>
    <t>11:19</t>
  </si>
  <si>
    <t>15:16</t>
  </si>
  <si>
    <t>18:7</t>
  </si>
  <si>
    <t>10:3</t>
  </si>
  <si>
    <t>14:36</t>
  </si>
  <si>
    <t>15:57</t>
  </si>
  <si>
    <t>Fever</t>
  </si>
  <si>
    <t>Diabetes</t>
  </si>
  <si>
    <t>Hypertension</t>
  </si>
  <si>
    <t>Asthma</t>
  </si>
  <si>
    <t>Skin Allergy</t>
  </si>
  <si>
    <t>Fracture</t>
  </si>
  <si>
    <t>Covid</t>
  </si>
  <si>
    <t>Migraine</t>
  </si>
  <si>
    <t>Injection</t>
  </si>
  <si>
    <t>Observation</t>
  </si>
  <si>
    <t>Therapy</t>
  </si>
  <si>
    <t>Surgery</t>
  </si>
  <si>
    <t>Medication</t>
  </si>
  <si>
    <t>Walkin</t>
  </si>
  <si>
    <t>Emergency</t>
  </si>
  <si>
    <t>Referral</t>
  </si>
  <si>
    <t>Online</t>
  </si>
  <si>
    <t>None</t>
  </si>
  <si>
    <t>HDFC Ergo</t>
  </si>
  <si>
    <t>ICICI Lombard</t>
  </si>
  <si>
    <t>Apollo Munich</t>
  </si>
  <si>
    <t>Star Health</t>
  </si>
  <si>
    <t>paid</t>
  </si>
  <si>
    <t>pending</t>
  </si>
  <si>
    <t>Pending</t>
  </si>
  <si>
    <t>Paid</t>
  </si>
  <si>
    <t>Rejected</t>
  </si>
  <si>
    <t>22/7/2024</t>
  </si>
  <si>
    <t>25/12/2024</t>
  </si>
  <si>
    <t>follow up required</t>
  </si>
  <si>
    <t>review later</t>
  </si>
  <si>
    <t>urgent</t>
  </si>
  <si>
    <t>N/A</t>
  </si>
  <si>
    <t>Not-Provided</t>
  </si>
  <si>
    <t>1. Identify and remove duplicate patient records based on Patient_ID.</t>
  </si>
  <si>
    <t>2. Standardize the Gender column so values appear only as Male or Female.</t>
  </si>
  <si>
    <t>3. Fill blank Email values with 'Not Provided'.</t>
  </si>
  <si>
    <t>4. Identify rows where Age is missing or invalid.</t>
  </si>
  <si>
    <t>5. Remove extra spaces from Patient_Name.</t>
  </si>
  <si>
    <t>6. Convert Visit_Date values into a consistent date format.</t>
  </si>
  <si>
    <t>7. Replace blank Bill_Amount values with 0.</t>
  </si>
  <si>
    <t>8. Standardize Payment_Status values to Paid, Pending, or Rejected.</t>
  </si>
  <si>
    <t>9. Calculate the total hospital revenue using Bill_Amount.</t>
  </si>
  <si>
    <t>10. Calculate the average bill amount per patient.</t>
  </si>
  <si>
    <t>11. Find the maximum bill amount in the dataset.</t>
  </si>
  <si>
    <t>12. Find the minimum bill amount recorded.</t>
  </si>
  <si>
    <t>13. Count the total number of patients in the dataset.</t>
  </si>
  <si>
    <t>14. Count the number of patients treated in each department.</t>
  </si>
  <si>
    <t>15. Calculate the average feedback score.</t>
  </si>
  <si>
    <t>16. Create a column labeling High Bill if Bill_Amount &gt; 20000 otherwise Normal Bill.</t>
  </si>
  <si>
    <t>17. Identify whether a patient requires follow-up based on Follow_Up_Date.</t>
  </si>
  <si>
    <t>18. Create a column that marks Senior Citizen if Age is greater than or equal to 60.</t>
  </si>
  <si>
    <t>19. Flag invalid records where Age is blank.</t>
  </si>
  <si>
    <t>20. Categorize bill amounts into Low (&lt;5000), Medium (5000–20000), High (&gt;20000).</t>
  </si>
  <si>
    <t>21. Create a Doctor Reference Table and retrieve Doctor Department using a lookup function.</t>
  </si>
  <si>
    <t>22. Create a City Region table and return Region name for each patient.</t>
  </si>
  <si>
    <t>23. Retrieve Insurance Type from a separate table using a lookup function.</t>
  </si>
  <si>
    <t>24. Return Treatment Category from a reference table using a lookup function.</t>
  </si>
  <si>
    <t>25. Retrieve Hospital Zone information based on City.</t>
  </si>
  <si>
    <t>26. Create a pivot table showing Total Bill Amount by Hospital Department.</t>
  </si>
  <si>
    <t>27. Create a pivot table showing Number of Patients by City.</t>
  </si>
  <si>
    <t>28. Create a pivot table showing Average Feedback Score by Doctor.</t>
  </si>
  <si>
    <t>29. Create a pivot table showing Bill Amount by Insurance Provider.</t>
  </si>
  <si>
    <t>30. Create a pivot table showing Patient Count by Admission Type.</t>
  </si>
  <si>
    <t>+91 91631 19785</t>
  </si>
  <si>
    <t>+91 64389 89805</t>
  </si>
  <si>
    <t>+91 76326 29719</t>
  </si>
  <si>
    <t>+91 71499 38334</t>
  </si>
  <si>
    <t>+91 96984 08854</t>
  </si>
  <si>
    <t>+91 81500 00991</t>
  </si>
  <si>
    <t>+91 92892 33844</t>
  </si>
  <si>
    <t>+91 63049 12982</t>
  </si>
  <si>
    <t>+91 97101 50572</t>
  </si>
  <si>
    <t>+91 95907 11152</t>
  </si>
  <si>
    <t>+91 62455 22987</t>
  </si>
  <si>
    <t>+91 68772 86584</t>
  </si>
  <si>
    <t>+91 95809 07314</t>
  </si>
  <si>
    <t>+91 80982 28320</t>
  </si>
  <si>
    <t>+91 65473 74338</t>
  </si>
  <si>
    <t>+91 93817 47775</t>
  </si>
  <si>
    <t>+91 67669 42939</t>
  </si>
  <si>
    <t>+91 81780 74590</t>
  </si>
  <si>
    <t>+91 88297 42424</t>
  </si>
  <si>
    <t>+91 88177 47689</t>
  </si>
  <si>
    <t>+91 91939 75799</t>
  </si>
  <si>
    <t>+91 77818 44052</t>
  </si>
  <si>
    <t>+91 74436 65390</t>
  </si>
  <si>
    <t>+91 71951 03064</t>
  </si>
  <si>
    <t>+91 86022 89301</t>
  </si>
  <si>
    <t>+91 62961 66921</t>
  </si>
  <si>
    <t>+91 71979 87692</t>
  </si>
  <si>
    <t>+91 92562 92393</t>
  </si>
  <si>
    <t>+91 65134 83708</t>
  </si>
  <si>
    <t>+91 97483 02739</t>
  </si>
  <si>
    <t>+91 92832 59600</t>
  </si>
  <si>
    <t>+91 77545 69613</t>
  </si>
  <si>
    <t>+91 65340 94883</t>
  </si>
  <si>
    <t>+91 67794 89931</t>
  </si>
  <si>
    <t>+91 79841 73309</t>
  </si>
  <si>
    <t>+91 96138 09882</t>
  </si>
  <si>
    <t>+91 72147 84185</t>
  </si>
  <si>
    <t>+91 76581 95603</t>
  </si>
  <si>
    <t>+91 86920 81959</t>
  </si>
  <si>
    <t>+91 76099 30218</t>
  </si>
  <si>
    <t>+91 66785 00147</t>
  </si>
  <si>
    <t>+91 97154 36184</t>
  </si>
  <si>
    <t>+91 92104 05862</t>
  </si>
  <si>
    <t>+91 93959 53188</t>
  </si>
  <si>
    <t>+91 66003 37712</t>
  </si>
  <si>
    <t>+91 79099 54149</t>
  </si>
  <si>
    <t>+91 69275 03999</t>
  </si>
  <si>
    <t>+91 80454 60840</t>
  </si>
  <si>
    <t>+91 71811 84718</t>
  </si>
  <si>
    <t>+91 76076 10633</t>
  </si>
  <si>
    <t>+91 64449 61037</t>
  </si>
  <si>
    <t>+91 60262 24160</t>
  </si>
  <si>
    <t>+91 71686 72809</t>
  </si>
  <si>
    <t>+91 74092 74786</t>
  </si>
  <si>
    <t>+91 73948 68732</t>
  </si>
  <si>
    <t>+91 64415 42090</t>
  </si>
  <si>
    <t>+91 62412 57421</t>
  </si>
  <si>
    <t>+91 81670 21467</t>
  </si>
  <si>
    <t>+91 97507 07607</t>
  </si>
  <si>
    <t>+91 73265 69692</t>
  </si>
  <si>
    <t>+91 86224 87366</t>
  </si>
  <si>
    <t>+91 96557 30355</t>
  </si>
  <si>
    <t>+91 65909 85753</t>
  </si>
  <si>
    <t>+91 79632 88053</t>
  </si>
  <si>
    <t>+91 97509 29953</t>
  </si>
  <si>
    <t>+91 61588 44179</t>
  </si>
  <si>
    <t>+91 68023 73824</t>
  </si>
  <si>
    <t>+91 86407 66997</t>
  </si>
  <si>
    <t>+91 75932 80440</t>
  </si>
  <si>
    <t>+91 65267 23719</t>
  </si>
  <si>
    <t>+91 61128 89043</t>
  </si>
  <si>
    <t>+91 78580 81385</t>
  </si>
  <si>
    <t>+91 88292 36141</t>
  </si>
  <si>
    <t>+91 89575 72769</t>
  </si>
  <si>
    <t>+91 76499 10946</t>
  </si>
  <si>
    <t>+91 97896 19196</t>
  </si>
  <si>
    <t>+91 64152 43819</t>
  </si>
  <si>
    <t>+91 74447 12976</t>
  </si>
  <si>
    <t>+91 95290 08370</t>
  </si>
  <si>
    <t>+91 67438 12855</t>
  </si>
  <si>
    <t>+91 84630 64097</t>
  </si>
  <si>
    <t>+91 88769 14972</t>
  </si>
  <si>
    <t>+91 91726 34443</t>
  </si>
  <si>
    <t>+91 74202 77403</t>
  </si>
  <si>
    <t>+91 79187 14457</t>
  </si>
  <si>
    <t>+91 80537 75623</t>
  </si>
  <si>
    <t>+91 89218 45810</t>
  </si>
  <si>
    <t>+91 90081 30163</t>
  </si>
  <si>
    <t>+91 95855 31525</t>
  </si>
  <si>
    <t>+91 85509 70716</t>
  </si>
  <si>
    <t>+91 72906 41764</t>
  </si>
  <si>
    <t>+91 94607 82270</t>
  </si>
  <si>
    <t>+91 91108 67299</t>
  </si>
  <si>
    <t>+91 75446 61869</t>
  </si>
  <si>
    <t>+91 83649 91672</t>
  </si>
  <si>
    <t>+91 65905 21614</t>
  </si>
  <si>
    <t>+91 82522 18154</t>
  </si>
  <si>
    <t>+91 63551 34188</t>
  </si>
  <si>
    <t>+91 66977 18498</t>
  </si>
  <si>
    <t>+91 81071 25807</t>
  </si>
  <si>
    <t>+91 75458 33869</t>
  </si>
  <si>
    <t>+91 67280 04476</t>
  </si>
  <si>
    <t>+91 78907 43044</t>
  </si>
  <si>
    <t>+91 68581 34663</t>
  </si>
  <si>
    <t>+91 77214 44792</t>
  </si>
  <si>
    <t>+91 69534 87391</t>
  </si>
  <si>
    <t>+91 64192 87737</t>
  </si>
  <si>
    <t>+91 61253 79850</t>
  </si>
  <si>
    <t>+91 64906 23034</t>
  </si>
  <si>
    <t>+91 80902 32661</t>
  </si>
  <si>
    <t>+91 61325 45712</t>
  </si>
  <si>
    <t>+91 79315 85714</t>
  </si>
  <si>
    <t>+91 72426 76804</t>
  </si>
  <si>
    <t>+91 63243 39920</t>
  </si>
  <si>
    <t>+91 96611 27093</t>
  </si>
  <si>
    <t>+91 62224 24647</t>
  </si>
  <si>
    <t>+91 69833 19304</t>
  </si>
  <si>
    <t>+91 63723 22246</t>
  </si>
  <si>
    <t>+91 72693 43434</t>
  </si>
  <si>
    <t>+91 71260 77199</t>
  </si>
  <si>
    <t>+91 85187 28422</t>
  </si>
  <si>
    <t>+91 82214 55181</t>
  </si>
  <si>
    <t>+91 93214 22584</t>
  </si>
  <si>
    <t>+91 81562 49415</t>
  </si>
  <si>
    <t>+91 91459 06070</t>
  </si>
  <si>
    <t>+91 98538 20334</t>
  </si>
  <si>
    <t>+91 63207 80067</t>
  </si>
  <si>
    <t>+91 95902 69471</t>
  </si>
  <si>
    <t>+91 65614 17687</t>
  </si>
  <si>
    <t>+91 76438 10426</t>
  </si>
  <si>
    <t>+91 93583 02654</t>
  </si>
  <si>
    <t>+91 88212 11202</t>
  </si>
  <si>
    <t>+91 68084 57424</t>
  </si>
  <si>
    <t>+91 90266 47734</t>
  </si>
  <si>
    <t>+91 88584 36754</t>
  </si>
  <si>
    <t>+91 87324 01365</t>
  </si>
  <si>
    <t>+91 79382 64714</t>
  </si>
  <si>
    <t>+91 68159 76168</t>
  </si>
  <si>
    <t>+91 80339 70459</t>
  </si>
  <si>
    <t>+91 63681 10105</t>
  </si>
  <si>
    <t>+91 65419 64762</t>
  </si>
  <si>
    <t>+91 77800 16559</t>
  </si>
  <si>
    <t>+91 98206 92142</t>
  </si>
  <si>
    <t>+91 91823 33695</t>
  </si>
  <si>
    <t>+91 89256 21610</t>
  </si>
  <si>
    <t>+91 87985 46298</t>
  </si>
  <si>
    <t>+91 64394 27140</t>
  </si>
  <si>
    <t>+91 89238 23693</t>
  </si>
  <si>
    <t>+91 65495 15893</t>
  </si>
  <si>
    <t>+91 98200 55862</t>
  </si>
  <si>
    <t>+91 79415 53836</t>
  </si>
  <si>
    <t>+91 86915 99845</t>
  </si>
  <si>
    <t>+91 69810 49082</t>
  </si>
  <si>
    <t>+91 83505 59943</t>
  </si>
  <si>
    <t>+91 95712 60246</t>
  </si>
  <si>
    <t>+91 72714 05590</t>
  </si>
  <si>
    <t>+91 67854 18196</t>
  </si>
  <si>
    <t>+91 64850 62769</t>
  </si>
  <si>
    <t>+91 63215 43768</t>
  </si>
  <si>
    <t>+91 61538 96961</t>
  </si>
  <si>
    <t>+91 75253 10290</t>
  </si>
  <si>
    <t>+91 79644 65977</t>
  </si>
  <si>
    <t>+91 86156 07979</t>
  </si>
  <si>
    <t>+91 92675 03871</t>
  </si>
  <si>
    <t>+91 92366 61365</t>
  </si>
  <si>
    <t>+91 91940 38184</t>
  </si>
  <si>
    <t>+91 96336 03304</t>
  </si>
  <si>
    <t>+91 97941 60110</t>
  </si>
  <si>
    <t>+91 99141 58014</t>
  </si>
  <si>
    <t>+91 92078 71655</t>
  </si>
  <si>
    <t>+91 62716 03383</t>
  </si>
  <si>
    <t>+91 72801 42912</t>
  </si>
  <si>
    <t>+91 67789 26596</t>
  </si>
  <si>
    <t>+91 79355 09747</t>
  </si>
  <si>
    <t>+91 93275 98766</t>
  </si>
  <si>
    <t>+91 75711 79066</t>
  </si>
  <si>
    <t>+91 61736 01852</t>
  </si>
  <si>
    <t>+91 85240 61336</t>
  </si>
  <si>
    <t>+91 94839 59915</t>
  </si>
  <si>
    <t>+91 84206 63750</t>
  </si>
  <si>
    <t>+91 76555 46199</t>
  </si>
  <si>
    <t>+91 97573 41777</t>
  </si>
  <si>
    <t>+91 60308 98225</t>
  </si>
  <si>
    <t>+91 84809 92821</t>
  </si>
  <si>
    <t>+91 78699 31869</t>
  </si>
  <si>
    <t>+91 67279 23480</t>
  </si>
  <si>
    <t>+91 99930 90528</t>
  </si>
  <si>
    <t>+91 64993 68558</t>
  </si>
  <si>
    <t>+91 92047 16713</t>
  </si>
  <si>
    <t>+91 73547 05301</t>
  </si>
  <si>
    <t>+91 76296 30857</t>
  </si>
  <si>
    <t>+91 90958 78831</t>
  </si>
  <si>
    <t>+91 89658 60354</t>
  </si>
  <si>
    <t>+91 98209 42294</t>
  </si>
  <si>
    <t>+91 93542 57922</t>
  </si>
  <si>
    <t>+91 86547 28627</t>
  </si>
  <si>
    <t>+91 85666 04583</t>
  </si>
  <si>
    <t>+91 72868 17379</t>
  </si>
  <si>
    <t>+91 87851 01763</t>
  </si>
  <si>
    <t>+91 65370 39291</t>
  </si>
  <si>
    <t>+91 98469 97817</t>
  </si>
  <si>
    <t>+91 80668 65372</t>
  </si>
  <si>
    <t>+91 81471 36659</t>
  </si>
  <si>
    <t>+91 80843 56796</t>
  </si>
  <si>
    <t>+91 76279 79724</t>
  </si>
  <si>
    <t>+91 68679 22818</t>
  </si>
  <si>
    <t>+91 94112 75966</t>
  </si>
  <si>
    <t>+91 92911 62219</t>
  </si>
  <si>
    <t>+91 86131 15539</t>
  </si>
  <si>
    <t>+91 61620 76186</t>
  </si>
  <si>
    <t>+91 91387 16394</t>
  </si>
  <si>
    <t>+91 78551 49589</t>
  </si>
  <si>
    <t>+91 63077 08574</t>
  </si>
  <si>
    <t>+91 66699 77163</t>
  </si>
  <si>
    <t>+91 98914 13386</t>
  </si>
  <si>
    <t>+91 90480 90198</t>
  </si>
  <si>
    <t>+91 71848 88162</t>
  </si>
  <si>
    <t>+91 83288 76246</t>
  </si>
  <si>
    <t>+91 79026 89772</t>
  </si>
  <si>
    <t>+91 81107 42781</t>
  </si>
  <si>
    <t>+91 76928 64410</t>
  </si>
  <si>
    <t>+91 67150 54503</t>
  </si>
  <si>
    <t>+91 63916 63395</t>
  </si>
  <si>
    <t>+91 72403 02958</t>
  </si>
  <si>
    <t>+91 71944 85961</t>
  </si>
  <si>
    <t>+91 92183 68487</t>
  </si>
  <si>
    <t>+91 91341 60124</t>
  </si>
  <si>
    <t>+91 61030 22527</t>
  </si>
  <si>
    <t>+91 68332 90584</t>
  </si>
  <si>
    <t>+91 62843 82838</t>
  </si>
  <si>
    <t>+91 72984 47203</t>
  </si>
  <si>
    <t>+91 79729 72298</t>
  </si>
  <si>
    <t>+91 88824 55823</t>
  </si>
  <si>
    <t>+91 61245 22637</t>
  </si>
  <si>
    <t>+91 73331 22138</t>
  </si>
  <si>
    <t>+91 64420 90475</t>
  </si>
  <si>
    <t>+91 88458 97967</t>
  </si>
  <si>
    <t>+91 98794 54995</t>
  </si>
  <si>
    <t>+91 98700 90650</t>
  </si>
  <si>
    <t>+91 66625 72988</t>
  </si>
  <si>
    <t>+91 69695 49862</t>
  </si>
  <si>
    <t>+91 82202 81423</t>
  </si>
  <si>
    <t>+91 92187 57065</t>
  </si>
  <si>
    <t>+91 67499 60739</t>
  </si>
  <si>
    <t>+91 84814 49107</t>
  </si>
  <si>
    <t>+91 99415 43618</t>
  </si>
  <si>
    <t>+91 95720 79205</t>
  </si>
  <si>
    <t>+91 94497 17996</t>
  </si>
  <si>
    <t>+91 99882 47780</t>
  </si>
  <si>
    <t>+91 88544 60322</t>
  </si>
  <si>
    <t>+91 82962 02444</t>
  </si>
  <si>
    <t>+91 70242 85839</t>
  </si>
  <si>
    <t>+91 88081 85031</t>
  </si>
  <si>
    <t>+91 65188 42513</t>
  </si>
  <si>
    <t>+91 97779 68929</t>
  </si>
  <si>
    <t>+91 77986 71637</t>
  </si>
  <si>
    <t>+91 78669 00511</t>
  </si>
  <si>
    <t>+91 69783 16519</t>
  </si>
  <si>
    <t>+91 65463 70398</t>
  </si>
  <si>
    <t>+91 71990 29793</t>
  </si>
  <si>
    <t>+91 83986 83232</t>
  </si>
  <si>
    <t>+91 76530 43870</t>
  </si>
  <si>
    <t>+91 90465 79779</t>
  </si>
  <si>
    <t>+91 90486 76388</t>
  </si>
  <si>
    <t>+91 77890 11313</t>
  </si>
  <si>
    <t>+91 73060 23701</t>
  </si>
  <si>
    <t>+91 61767 44138</t>
  </si>
  <si>
    <t>+91 91718 11790</t>
  </si>
  <si>
    <t>+91 62363 67679</t>
  </si>
  <si>
    <t>+91 72225 64030</t>
  </si>
  <si>
    <t>+91 60284 27814</t>
  </si>
  <si>
    <t>+91 88081 05335</t>
  </si>
  <si>
    <t>+91 91480 27496</t>
  </si>
  <si>
    <t>+91 85716 65282</t>
  </si>
  <si>
    <t>+91 86346 54724</t>
  </si>
  <si>
    <t>+91 91974 32267</t>
  </si>
  <si>
    <t>+91 65107 67017</t>
  </si>
  <si>
    <t>+91 95200 97229</t>
  </si>
  <si>
    <t>+91 92702 28642</t>
  </si>
  <si>
    <t>+91 98429 41932</t>
  </si>
  <si>
    <t>+91 70001 67474</t>
  </si>
  <si>
    <t>+91 91688 19811</t>
  </si>
  <si>
    <t>+91 78485 81435</t>
  </si>
  <si>
    <t>+91 84148 68603</t>
  </si>
  <si>
    <t>+91 75348 75624</t>
  </si>
  <si>
    <t>+91 60955 04800</t>
  </si>
  <si>
    <t>+91 62041 45636</t>
  </si>
  <si>
    <t>+91 77794 66167</t>
  </si>
  <si>
    <t>+91 92059 07540</t>
  </si>
  <si>
    <t>+91 87785 09037</t>
  </si>
  <si>
    <t>+91 84523 11986</t>
  </si>
  <si>
    <t>+91 97061 26985</t>
  </si>
  <si>
    <t>+91 76522 31901</t>
  </si>
  <si>
    <t>+91 95356 07532</t>
  </si>
  <si>
    <t>+91 60132 10480</t>
  </si>
  <si>
    <t>+91 76900 44623</t>
  </si>
  <si>
    <t>+91 90862 92314</t>
  </si>
  <si>
    <t>+91 70114 03062</t>
  </si>
  <si>
    <t>+91 86043 58476</t>
  </si>
  <si>
    <t>+91 78594 18733</t>
  </si>
  <si>
    <t>+91 68114 05047</t>
  </si>
  <si>
    <t>+91 92209 53403</t>
  </si>
  <si>
    <t>+91 95678 26010</t>
  </si>
  <si>
    <t>+91 60880 98508</t>
  </si>
  <si>
    <t>+91 84183 11717</t>
  </si>
  <si>
    <t>+91 65488 52796</t>
  </si>
  <si>
    <t>+91 93766 04904</t>
  </si>
  <si>
    <t>+91 67375 97717</t>
  </si>
  <si>
    <t>+91 96167 47761</t>
  </si>
  <si>
    <t>+91 96447 79085</t>
  </si>
  <si>
    <t>+91 89958 01715</t>
  </si>
  <si>
    <t>+91 88649 85663</t>
  </si>
  <si>
    <t>+91 84136 91946</t>
  </si>
  <si>
    <t>+91 66744 49642</t>
  </si>
  <si>
    <t>+91 90717 59501</t>
  </si>
  <si>
    <t>+91 77250 77330</t>
  </si>
  <si>
    <t>+91 98121 26034</t>
  </si>
  <si>
    <t>+91 61005 95644</t>
  </si>
  <si>
    <t>+91 84292 21571</t>
  </si>
  <si>
    <t>+91 98161 18375</t>
  </si>
  <si>
    <t>+91 79560 67164</t>
  </si>
  <si>
    <t>+91 98407 87093</t>
  </si>
  <si>
    <t>+91 66398 75354</t>
  </si>
  <si>
    <t>+91 86573 13676</t>
  </si>
  <si>
    <t>+91 67752 75976</t>
  </si>
  <si>
    <t>+91 66118 63421</t>
  </si>
  <si>
    <t>+91 85175 92572</t>
  </si>
  <si>
    <t>+91 62584 49780</t>
  </si>
  <si>
    <t>+91 87280 33887</t>
  </si>
  <si>
    <t>+91 88872 74233</t>
  </si>
  <si>
    <t>+91 75590 69619</t>
  </si>
  <si>
    <t>+91 91305 96768</t>
  </si>
  <si>
    <t>+91 82866 84757</t>
  </si>
  <si>
    <t>+91 70615 16500</t>
  </si>
  <si>
    <t>+91 86894 44996</t>
  </si>
  <si>
    <t>+91 60527 79040</t>
  </si>
  <si>
    <t>+91 98019 99138</t>
  </si>
  <si>
    <t>+91 89738 94808</t>
  </si>
  <si>
    <t>+91 95480 05130</t>
  </si>
  <si>
    <t>+91 67562 46771</t>
  </si>
  <si>
    <t>+91 73655 91754</t>
  </si>
  <si>
    <t>+91 76669 44841</t>
  </si>
  <si>
    <t>+91 78254 59235</t>
  </si>
  <si>
    <t>+91 76422 70644</t>
  </si>
  <si>
    <t>+91 65921 26205</t>
  </si>
  <si>
    <t>+91 78416 51780</t>
  </si>
  <si>
    <t>+91 93730 86122</t>
  </si>
  <si>
    <t>+91 95496 82349</t>
  </si>
  <si>
    <t>+91 91917 73840</t>
  </si>
  <si>
    <t>+91 74125 78076</t>
  </si>
  <si>
    <t>+91 90006 56375</t>
  </si>
  <si>
    <t>+91 63143 72240</t>
  </si>
  <si>
    <t>+91 64317 09168</t>
  </si>
  <si>
    <t>+91 79069 08289</t>
  </si>
  <si>
    <t>+91 82011 71190</t>
  </si>
  <si>
    <t>+91 62891 85573</t>
  </si>
  <si>
    <t>+91 81948 40568</t>
  </si>
  <si>
    <t>+91 65766 72427</t>
  </si>
  <si>
    <t>+91 87048 95305</t>
  </si>
  <si>
    <t>+91 84757 12915</t>
  </si>
  <si>
    <t>+91 91209 30408</t>
  </si>
  <si>
    <t>+91 87532 83266</t>
  </si>
  <si>
    <t>+91 86003 26244</t>
  </si>
  <si>
    <t>+91 92318 00764</t>
  </si>
  <si>
    <t>+91 90238 59695</t>
  </si>
  <si>
    <t>+91 85153 32140</t>
  </si>
  <si>
    <t>+91 75513 87812</t>
  </si>
  <si>
    <t>+91 87220 52799</t>
  </si>
  <si>
    <t>+91 81385 71816</t>
  </si>
  <si>
    <t>+91 98547 79900</t>
  </si>
  <si>
    <t>+91 64783 84314</t>
  </si>
  <si>
    <t>+91 76978 53760</t>
  </si>
  <si>
    <t>+91 72519 61948</t>
  </si>
  <si>
    <t>+91 91213 87234</t>
  </si>
  <si>
    <t>+91 64378 62628</t>
  </si>
  <si>
    <t>+91 93322 49545</t>
  </si>
  <si>
    <t>+91 87685 21509</t>
  </si>
  <si>
    <t>+91 83825 11856</t>
  </si>
  <si>
    <t>+91 84785 03075</t>
  </si>
  <si>
    <t>+91 76397 42550</t>
  </si>
  <si>
    <t>+91 71601 79042</t>
  </si>
  <si>
    <t>+91 74985 14976</t>
  </si>
  <si>
    <t>+91 84376 54971</t>
  </si>
  <si>
    <t>+91 87259 15610</t>
  </si>
  <si>
    <t>+91 91739 08479</t>
  </si>
  <si>
    <t>+91 72849 59682</t>
  </si>
  <si>
    <t>+91 60380 69463</t>
  </si>
  <si>
    <t>+91 66007 55998</t>
  </si>
  <si>
    <t>+91 81554 66185</t>
  </si>
  <si>
    <t>+91 68025 58618</t>
  </si>
  <si>
    <t>+91 68574 62274</t>
  </si>
  <si>
    <t>+91 61756 17484</t>
  </si>
  <si>
    <t>+91 87927 95361</t>
  </si>
  <si>
    <t>+91 77962 09273</t>
  </si>
  <si>
    <t>+91 91813 47543</t>
  </si>
  <si>
    <t>+91 90419 30795</t>
  </si>
  <si>
    <t>+91 77538 19309</t>
  </si>
  <si>
    <t>+91 79157 95547</t>
  </si>
  <si>
    <t>+91 70533 57198</t>
  </si>
  <si>
    <t>+91 91616 60743</t>
  </si>
  <si>
    <t>+91 60051 98690</t>
  </si>
  <si>
    <t>+91 78409 44980</t>
  </si>
  <si>
    <t>+91 79185 42093</t>
  </si>
  <si>
    <t>+91 81350 38089</t>
  </si>
  <si>
    <t>+91 95873 81455</t>
  </si>
  <si>
    <t>+91 60535 91309</t>
  </si>
  <si>
    <t>+91 77024 85026</t>
  </si>
  <si>
    <t>+91 73451 39329</t>
  </si>
  <si>
    <t>+91 68664 06208</t>
  </si>
  <si>
    <t>+91 98504 86204</t>
  </si>
  <si>
    <t>+91 93730 60563</t>
  </si>
  <si>
    <t>+91 67289 31686</t>
  </si>
  <si>
    <t>+91 75751 03101</t>
  </si>
  <si>
    <t>+91 74986 77136</t>
  </si>
  <si>
    <t>+91 66249 77019</t>
  </si>
  <si>
    <t>+91 82539 04127</t>
  </si>
  <si>
    <t>+91 86479 00506</t>
  </si>
  <si>
    <t>+91 92027 89486</t>
  </si>
  <si>
    <t>+91 78290 08359</t>
  </si>
  <si>
    <t>+91 92209 83561</t>
  </si>
  <si>
    <t>+91 81799 57090</t>
  </si>
  <si>
    <t>+91 94416 93196</t>
  </si>
  <si>
    <t>+91 60495 55855</t>
  </si>
  <si>
    <t>+91 86948 25728</t>
  </si>
  <si>
    <t>+91 76117 05235</t>
  </si>
  <si>
    <t>+91 81979 26822</t>
  </si>
  <si>
    <t>+91 89508 89308</t>
  </si>
  <si>
    <t>+91 70869 00131</t>
  </si>
  <si>
    <t>+91 69181 45589</t>
  </si>
  <si>
    <t>+91 78092 00195</t>
  </si>
  <si>
    <t>+91 92370 83706</t>
  </si>
  <si>
    <t>+91 91100 19797</t>
  </si>
  <si>
    <t>+91 88700 48566</t>
  </si>
  <si>
    <t>+91 88797 71081</t>
  </si>
  <si>
    <t>+91 89474 90028</t>
  </si>
  <si>
    <t>+91 74334 00257</t>
  </si>
  <si>
    <t>+91 84705 96220</t>
  </si>
  <si>
    <t>+91 98988 95884</t>
  </si>
  <si>
    <t>+91 85046 48241</t>
  </si>
  <si>
    <t>+91 79703 19532</t>
  </si>
  <si>
    <t>+91 99541 49831</t>
  </si>
  <si>
    <t>+91 60357 98032</t>
  </si>
  <si>
    <t>+91 62143 27651</t>
  </si>
  <si>
    <t>+91 98355 50276</t>
  </si>
  <si>
    <t>+91 78979 51774</t>
  </si>
  <si>
    <t>+91 92441 39847</t>
  </si>
  <si>
    <t>+91 82173 37132</t>
  </si>
  <si>
    <t>+91 95765 32881</t>
  </si>
  <si>
    <t>+91 72431 74124</t>
  </si>
  <si>
    <t>+91 99002 95590</t>
  </si>
  <si>
    <t>+91 76171 52818</t>
  </si>
  <si>
    <t>+91 93146 12305</t>
  </si>
  <si>
    <t>+91 70844 57531</t>
  </si>
  <si>
    <t>+91 95751 43282</t>
  </si>
  <si>
    <t>+91 69621 63813</t>
  </si>
  <si>
    <t>+91 65982 40097</t>
  </si>
  <si>
    <t>+91 78533 45235</t>
  </si>
  <si>
    <t>+91 74737 13393</t>
  </si>
  <si>
    <t>+91 77086 18083</t>
  </si>
  <si>
    <t>+91 68742 61776</t>
  </si>
  <si>
    <t>+91 76521 16078</t>
  </si>
  <si>
    <t>+91 83763 80350</t>
  </si>
  <si>
    <t>+91 86437 55327</t>
  </si>
  <si>
    <t>+91 63416 51326</t>
  </si>
  <si>
    <t>+91 83768 68089</t>
  </si>
  <si>
    <t>+91 97617 60595</t>
  </si>
  <si>
    <t>+91 76271 04076</t>
  </si>
  <si>
    <t>+91 94317 04416</t>
  </si>
  <si>
    <t>+91 71178 89577</t>
  </si>
  <si>
    <t>+91 65685 58136</t>
  </si>
  <si>
    <t>+91 92541 25195</t>
  </si>
  <si>
    <t>+91 73864 15773</t>
  </si>
  <si>
    <t>+91 88623 10586</t>
  </si>
  <si>
    <t>+91 81185 16452</t>
  </si>
  <si>
    <t>+91 96139 18807</t>
  </si>
  <si>
    <t>+91 83954 62859</t>
  </si>
  <si>
    <t>+91 80657 03415</t>
  </si>
  <si>
    <t>+91 72495 35867</t>
  </si>
  <si>
    <t>+91 84588 93230</t>
  </si>
  <si>
    <t>+91 76987 72472</t>
  </si>
  <si>
    <t>+91 71701 99235</t>
  </si>
  <si>
    <t>+91 78260 16991</t>
  </si>
  <si>
    <t>+91 69623 34050</t>
  </si>
  <si>
    <t>+91 92959 94304</t>
  </si>
  <si>
    <t>+91 78283 76268</t>
  </si>
  <si>
    <t>+91 82440 34945</t>
  </si>
  <si>
    <t>+91 60240 62257</t>
  </si>
  <si>
    <t>+91 92941 91986</t>
  </si>
  <si>
    <t>+91 60114 70941</t>
  </si>
  <si>
    <t>+91 73390 06857</t>
  </si>
  <si>
    <t>+91 86498 83988</t>
  </si>
  <si>
    <t>+91 84574 98335</t>
  </si>
  <si>
    <t>+91 64186 53917</t>
  </si>
  <si>
    <t>+91 79043 83663</t>
  </si>
  <si>
    <t>+91 85389 63599</t>
  </si>
  <si>
    <t>+91 67606 90592</t>
  </si>
  <si>
    <t>+91 93217 66358</t>
  </si>
  <si>
    <t>+91 74459 94529</t>
  </si>
  <si>
    <t>+91 93246 15846</t>
  </si>
  <si>
    <t>+91 97922 61745</t>
  </si>
  <si>
    <t>+91 76646 17282</t>
  </si>
  <si>
    <t>+91 85734 16362</t>
  </si>
  <si>
    <t>+91 94627 26923</t>
  </si>
  <si>
    <t>+91 76012 72518</t>
  </si>
  <si>
    <t>+91 62150 64076</t>
  </si>
  <si>
    <t>+91 63609 78507</t>
  </si>
  <si>
    <t>+91 92073 39985</t>
  </si>
  <si>
    <t>+91 77488 36777</t>
  </si>
  <si>
    <t>+91 99937 72803</t>
  </si>
  <si>
    <t>+91 79391 74219</t>
  </si>
  <si>
    <t>+91 97146 88406</t>
  </si>
  <si>
    <t>+91 60143 33944</t>
  </si>
  <si>
    <t>+91 86864 81113</t>
  </si>
  <si>
    <t>+91 70524 68721</t>
  </si>
  <si>
    <t>+91 87792 27541</t>
  </si>
  <si>
    <t>+91 69023 08147</t>
  </si>
  <si>
    <t>+91 97803 03930</t>
  </si>
  <si>
    <t>+91 85092 69249</t>
  </si>
  <si>
    <t>+91 88722 37114</t>
  </si>
  <si>
    <t>+91 81793 37292</t>
  </si>
  <si>
    <t>+91 98918 45800</t>
  </si>
  <si>
    <t>+91 84452 50621</t>
  </si>
  <si>
    <t>+91 71823 54462</t>
  </si>
  <si>
    <t>+91 92764 27174</t>
  </si>
  <si>
    <t>+91 69823 60359</t>
  </si>
  <si>
    <t>+91 68959 69004</t>
  </si>
  <si>
    <t>+91 86057 77458</t>
  </si>
  <si>
    <t>+91 63779 79291</t>
  </si>
  <si>
    <t>+91 92111 33477</t>
  </si>
  <si>
    <t>+91 66795 66553</t>
  </si>
  <si>
    <t>+91 95571 89157</t>
  </si>
  <si>
    <t>+91 83196 09840</t>
  </si>
  <si>
    <t>+91 77144 57336</t>
  </si>
  <si>
    <t>+91 64810 03490</t>
  </si>
  <si>
    <t>+91 67617 48451</t>
  </si>
  <si>
    <t>+91 77336 81996</t>
  </si>
  <si>
    <t>+91 80430 70295</t>
  </si>
  <si>
    <t>+91 65575 19425</t>
  </si>
  <si>
    <t>+91 91628 58252</t>
  </si>
  <si>
    <t>+91 91995 80687</t>
  </si>
  <si>
    <t>+91 97508 23893</t>
  </si>
  <si>
    <t>+91 66818 25187</t>
  </si>
  <si>
    <t>+91 88695 54274</t>
  </si>
  <si>
    <t>+91 88875 80924</t>
  </si>
  <si>
    <t>+91 64846 33691</t>
  </si>
  <si>
    <t>+91 88646 50760</t>
  </si>
  <si>
    <t>+91 92814 86766</t>
  </si>
  <si>
    <t>+91 91312 77562</t>
  </si>
  <si>
    <t>+91 86474 29552</t>
  </si>
  <si>
    <t>+91 73337 05812</t>
  </si>
  <si>
    <t>+91 69656 15414</t>
  </si>
  <si>
    <t>+91 67991 13190</t>
  </si>
  <si>
    <t>+91 73464 06906</t>
  </si>
  <si>
    <t>+91 97262 15486</t>
  </si>
  <si>
    <t>+91 89262 54558</t>
  </si>
  <si>
    <t>+91 63827 06193</t>
  </si>
  <si>
    <t>+91 79401 54789</t>
  </si>
  <si>
    <t>+91 82987 26599</t>
  </si>
  <si>
    <t>+91 81373 94980</t>
  </si>
  <si>
    <t>+91 99164 39040</t>
  </si>
  <si>
    <t>+91 76699 20476</t>
  </si>
  <si>
    <t>+91 75926 76628</t>
  </si>
  <si>
    <t>+91 95501 00615</t>
  </si>
  <si>
    <t>+91 61795 26833</t>
  </si>
  <si>
    <t>+91 95342 31842</t>
  </si>
  <si>
    <t>+91 92933 38744</t>
  </si>
  <si>
    <t>+91 97423 65255</t>
  </si>
  <si>
    <t>+91 60146 92864</t>
  </si>
  <si>
    <t>+91 99489 06820</t>
  </si>
  <si>
    <t>+91 97951 26696</t>
  </si>
  <si>
    <t>+91 64666 48987</t>
  </si>
  <si>
    <t>+91 80125 34777</t>
  </si>
  <si>
    <t>+91 99051 80156</t>
  </si>
  <si>
    <t>+91 92455 93049</t>
  </si>
  <si>
    <t>+91 64766 20308</t>
  </si>
  <si>
    <t>+91 78595 04688</t>
  </si>
  <si>
    <t>+91 94494 85925</t>
  </si>
  <si>
    <t>+91 76036 90509</t>
  </si>
  <si>
    <t>+91 90848 79148</t>
  </si>
  <si>
    <t>+91 60271 15821</t>
  </si>
  <si>
    <t>+91 91587 04317</t>
  </si>
  <si>
    <t>+91 71271 59631</t>
  </si>
  <si>
    <t>+91 78021 56064</t>
  </si>
  <si>
    <t>+91 68158 12107</t>
  </si>
  <si>
    <t>+91 87078 00957</t>
  </si>
  <si>
    <t>+91 83836 88590</t>
  </si>
  <si>
    <t>+91 98673 19695</t>
  </si>
  <si>
    <t>+91 99673 00654</t>
  </si>
  <si>
    <t>+91 66742 17166</t>
  </si>
  <si>
    <t>+91 76988 21492</t>
  </si>
  <si>
    <t>+91 63485 74061</t>
  </si>
  <si>
    <t>+91 61820 84427</t>
  </si>
  <si>
    <t>+91 75005 82250</t>
  </si>
  <si>
    <t>+91 79135 94504</t>
  </si>
  <si>
    <t>+91 96952 09531</t>
  </si>
  <si>
    <t>+91 99950 04351</t>
  </si>
  <si>
    <t>+91 67498 20930</t>
  </si>
  <si>
    <t>+91 60569 90204</t>
  </si>
  <si>
    <t>+91 63797 43832</t>
  </si>
  <si>
    <t>+91 78541 86059</t>
  </si>
  <si>
    <t>+91 97826 76575</t>
  </si>
  <si>
    <t>+91 66687 31479</t>
  </si>
  <si>
    <t>+91 79438 99441</t>
  </si>
  <si>
    <t>+91 90091 89377</t>
  </si>
  <si>
    <t>+91 70367 13346</t>
  </si>
  <si>
    <t>+91 85153 95117</t>
  </si>
  <si>
    <t>+91 97175 75895</t>
  </si>
  <si>
    <t>+91 78738 56101</t>
  </si>
  <si>
    <t>+91 84037 49684</t>
  </si>
  <si>
    <t>+91 80561 48393</t>
  </si>
  <si>
    <t>+91 92314 08612</t>
  </si>
  <si>
    <t>+91 62849 02252</t>
  </si>
  <si>
    <t>+91 82204 87710</t>
  </si>
  <si>
    <t>+91 68158 97981</t>
  </si>
  <si>
    <t>+91 74662 99416</t>
  </si>
  <si>
    <t>+91 78776 40437</t>
  </si>
  <si>
    <t>+91 86816 05883</t>
  </si>
  <si>
    <t>+91 91802 34764</t>
  </si>
  <si>
    <t>+91 79006 41393</t>
  </si>
  <si>
    <t>+91 68896 20495</t>
  </si>
  <si>
    <t>+91 70948 97678</t>
  </si>
  <si>
    <t>+91 66083 13542</t>
  </si>
  <si>
    <t>+91 71555 35729</t>
  </si>
  <si>
    <t>+91 95832 04985</t>
  </si>
  <si>
    <t>+91 84802 22831</t>
  </si>
  <si>
    <t>+91 78706 19476</t>
  </si>
  <si>
    <t>+91 72688 11016</t>
  </si>
  <si>
    <t>+91 69392 82715</t>
  </si>
  <si>
    <t>+91 95421 15247</t>
  </si>
  <si>
    <t>+91 84403 43862</t>
  </si>
  <si>
    <t>+91 82621 98598</t>
  </si>
  <si>
    <t>+91 89952 31709</t>
  </si>
  <si>
    <t>+91 97757 30832</t>
  </si>
  <si>
    <t>+91 98507 87412</t>
  </si>
  <si>
    <t>+91 85485 05429</t>
  </si>
  <si>
    <t>+91 88067 15676</t>
  </si>
  <si>
    <t>+91 78697 48884</t>
  </si>
  <si>
    <t>+91 65708 15124</t>
  </si>
  <si>
    <t>+91 94368 69858</t>
  </si>
  <si>
    <t>+91 77494 96067</t>
  </si>
  <si>
    <t>+91 77050 16899</t>
  </si>
  <si>
    <t>+91 88179 38939</t>
  </si>
  <si>
    <t>+91 66681 62124</t>
  </si>
  <si>
    <t>+91 99123 71306</t>
  </si>
  <si>
    <t>+91 95841 98163</t>
  </si>
  <si>
    <t>+91 96207 53598</t>
  </si>
  <si>
    <t>+91 72054 60240</t>
  </si>
  <si>
    <t>+91 69118 66508</t>
  </si>
  <si>
    <t>+91 61826 42830</t>
  </si>
  <si>
    <t>+91 89266 38837</t>
  </si>
  <si>
    <t>+91 81375 07466</t>
  </si>
  <si>
    <t>+91 90805 07337</t>
  </si>
  <si>
    <t>+91 97364 11414</t>
  </si>
  <si>
    <t>+91 79517 57946</t>
  </si>
  <si>
    <t>+91 90977 13676</t>
  </si>
  <si>
    <t>+91 78027 10138</t>
  </si>
  <si>
    <t>+91 80245 78142</t>
  </si>
  <si>
    <t>+91 61572 63941</t>
  </si>
  <si>
    <t>+91 94176 01187</t>
  </si>
  <si>
    <t>+91 95531 29661</t>
  </si>
  <si>
    <t>+91 67520 30487</t>
  </si>
  <si>
    <t>+91 78248 72857</t>
  </si>
  <si>
    <t>+91 80586 70936</t>
  </si>
  <si>
    <t>+91 78370 46435</t>
  </si>
  <si>
    <t>+91 73851 12390</t>
  </si>
  <si>
    <t>+91 81094 26712</t>
  </si>
  <si>
    <t>+91 66440 67327</t>
  </si>
  <si>
    <t>+91 85860 10622</t>
  </si>
  <si>
    <t>+91 97815 21071</t>
  </si>
  <si>
    <t>+91 75816 49692</t>
  </si>
  <si>
    <t>+91 68232 25194</t>
  </si>
  <si>
    <t>+91 61612 37289</t>
  </si>
  <si>
    <t>+91 62075 77199</t>
  </si>
  <si>
    <t>+91 99149 09509</t>
  </si>
  <si>
    <t>+91 75801 39288</t>
  </si>
  <si>
    <t>+91 85854 18191</t>
  </si>
  <si>
    <t>+91 78699 05256</t>
  </si>
  <si>
    <t>+91 98547 05767</t>
  </si>
  <si>
    <t>+91 74714 95650</t>
  </si>
  <si>
    <t>+91 72273 48810</t>
  </si>
  <si>
    <t>+91 74188 58799</t>
  </si>
  <si>
    <t>+91 92804 60011</t>
  </si>
  <si>
    <t>+91 86199 60184</t>
  </si>
  <si>
    <t>+91 64219 92453</t>
  </si>
  <si>
    <t>+91 88678 19817</t>
  </si>
  <si>
    <t>+91 79462 08161</t>
  </si>
  <si>
    <t>+91 88836 12800</t>
  </si>
  <si>
    <t>+91 65697 94696</t>
  </si>
  <si>
    <t>+91 80088 75230</t>
  </si>
  <si>
    <t>+91 71827 98712</t>
  </si>
  <si>
    <t>+91 86983 80322</t>
  </si>
  <si>
    <t>+91 81166 71905</t>
  </si>
  <si>
    <t>+91 87022 85745</t>
  </si>
  <si>
    <t>+91 92425 41468</t>
  </si>
  <si>
    <t>+91 72804 89820</t>
  </si>
  <si>
    <t>+91 80512 82554</t>
  </si>
  <si>
    <t>+91 92202 13945</t>
  </si>
  <si>
    <t>+91 72008 60337</t>
  </si>
  <si>
    <t>+91 83458 34188</t>
  </si>
  <si>
    <t>+91 96956 05447</t>
  </si>
  <si>
    <t>+91 95404 64277</t>
  </si>
  <si>
    <t>+91 69302 72163</t>
  </si>
  <si>
    <t>+91 82729 48732</t>
  </si>
  <si>
    <t>+91 97109 99563</t>
  </si>
  <si>
    <t>+91 65536 07724</t>
  </si>
  <si>
    <t>+91 60239 21702</t>
  </si>
  <si>
    <t>+91 87622 89293</t>
  </si>
  <si>
    <t>+91 86925 66380</t>
  </si>
  <si>
    <t>+91 98648 33361</t>
  </si>
  <si>
    <t>+91 65193 89398</t>
  </si>
  <si>
    <t>+91 70147 80786</t>
  </si>
  <si>
    <t>+91 74286 09934</t>
  </si>
  <si>
    <t>+91 69201 41741</t>
  </si>
  <si>
    <t>+91 81623 47268</t>
  </si>
  <si>
    <t>+91 79766 07407</t>
  </si>
  <si>
    <t>+91 84762 59842</t>
  </si>
  <si>
    <t>+91 64840 83992</t>
  </si>
  <si>
    <t>+91 79556 84376</t>
  </si>
  <si>
    <t>+91 75031 32592</t>
  </si>
  <si>
    <t>+91 73183 19418</t>
  </si>
  <si>
    <t>+91 78305 10230</t>
  </si>
  <si>
    <t>+91 99264 87238</t>
  </si>
  <si>
    <t>+91 94242 01552</t>
  </si>
  <si>
    <t>+91 85458 30617</t>
  </si>
  <si>
    <t>+91 67515 36075</t>
  </si>
  <si>
    <t>+91 95329 77576</t>
  </si>
  <si>
    <t>+91 62172 28954</t>
  </si>
  <si>
    <t>+91 86223 28364</t>
  </si>
  <si>
    <t>+91 77647 47116</t>
  </si>
  <si>
    <t>+91 96426 54234</t>
  </si>
  <si>
    <t>+91 98545 04825</t>
  </si>
  <si>
    <t>+91 67412 04157</t>
  </si>
  <si>
    <t>+91 98818 41347</t>
  </si>
  <si>
    <t>+91 80938 25718</t>
  </si>
  <si>
    <t>+91 81977 37436</t>
  </si>
  <si>
    <t>+91 65903 83561</t>
  </si>
  <si>
    <t>+91 80405 83558</t>
  </si>
  <si>
    <t>+91 89936 54706</t>
  </si>
  <si>
    <t>+91 63419 62968</t>
  </si>
  <si>
    <t>+91 73415 34346</t>
  </si>
  <si>
    <t>+91 63376 11596</t>
  </si>
  <si>
    <t>+91 72829 64166</t>
  </si>
  <si>
    <t>+91 98331 02044</t>
  </si>
  <si>
    <t>+91 85926 58986</t>
  </si>
  <si>
    <t>+91 64452 00444</t>
  </si>
  <si>
    <t>+91 99974 34313</t>
  </si>
  <si>
    <t>+91 62065 60814</t>
  </si>
  <si>
    <t>+91 91772 77293</t>
  </si>
  <si>
    <t>+91 95203 60280</t>
  </si>
  <si>
    <t>+91 98388 17011</t>
  </si>
  <si>
    <t>+91 71247 98551</t>
  </si>
  <si>
    <t>+91 91582 66158</t>
  </si>
  <si>
    <t>+91 67517 46182</t>
  </si>
  <si>
    <t>+91 83924 93682</t>
  </si>
  <si>
    <t>+91 68132 55635</t>
  </si>
  <si>
    <t>+91 68527 90402</t>
  </si>
  <si>
    <t>+91 97259 00169</t>
  </si>
  <si>
    <t>+91 82947 83128</t>
  </si>
  <si>
    <t>+91 78414 85787</t>
  </si>
  <si>
    <t>+91 63128 43951</t>
  </si>
  <si>
    <t>+91 71436 25802</t>
  </si>
  <si>
    <t>+91 96273 75104</t>
  </si>
  <si>
    <t>+91 60217 19094</t>
  </si>
  <si>
    <t>+91 84668 61478</t>
  </si>
  <si>
    <t>+91 73482 33606</t>
  </si>
  <si>
    <t>+91 80281 58261</t>
  </si>
  <si>
    <t>+91 62951 53328</t>
  </si>
  <si>
    <t>+91 99983 95259</t>
  </si>
  <si>
    <t>+91 75643 21912</t>
  </si>
  <si>
    <t>+91 76660 18825</t>
  </si>
  <si>
    <t>+91 67827 18632</t>
  </si>
  <si>
    <t>+91 90244 49293</t>
  </si>
  <si>
    <t>+91 65414 08557</t>
  </si>
  <si>
    <t>+91 75519 69197</t>
  </si>
  <si>
    <t>+91 90780 15990</t>
  </si>
  <si>
    <t>+91 70956 62785</t>
  </si>
  <si>
    <t>+91 60241 31700</t>
  </si>
  <si>
    <t>+91 96966 94490</t>
  </si>
  <si>
    <t>+91 98969 56552</t>
  </si>
  <si>
    <t>+91 64570 53259</t>
  </si>
  <si>
    <t>+91 83514 46882</t>
  </si>
  <si>
    <t>+91 65809 81429</t>
  </si>
  <si>
    <t>+91 62177 87786</t>
  </si>
  <si>
    <t>+91 89299 49067</t>
  </si>
  <si>
    <t>+91 92172 49117</t>
  </si>
  <si>
    <t>+91 96139 34097</t>
  </si>
  <si>
    <t>+91 84376 21070</t>
  </si>
  <si>
    <t>+91 88926 86817</t>
  </si>
  <si>
    <t>+91 90930 86920</t>
  </si>
  <si>
    <t>+91 88997 02131</t>
  </si>
  <si>
    <t>+91 63396 40247</t>
  </si>
  <si>
    <t>+91 79464 80595</t>
  </si>
  <si>
    <t>+91 84334 04978</t>
  </si>
  <si>
    <t>+91 98189 99645</t>
  </si>
  <si>
    <t>+91 77469 24840</t>
  </si>
  <si>
    <t>+91 73279 55675</t>
  </si>
  <si>
    <t>+91 90459 36279</t>
  </si>
  <si>
    <t>+91 68164 90926</t>
  </si>
  <si>
    <t>+91 86076 21935</t>
  </si>
  <si>
    <t>+91 82940 81024</t>
  </si>
  <si>
    <t>+91 91535 90360</t>
  </si>
  <si>
    <t>+91 96798 07099</t>
  </si>
  <si>
    <t>+91 61934 14948</t>
  </si>
  <si>
    <t>+91 83498 70017</t>
  </si>
  <si>
    <t>+91 98909 69518</t>
  </si>
  <si>
    <t>+91 82781 27457</t>
  </si>
  <si>
    <t>+91 85172 52468</t>
  </si>
  <si>
    <t>+91 84584 21494</t>
  </si>
  <si>
    <t>+91 68008 88884</t>
  </si>
  <si>
    <t>+91 88966 16779</t>
  </si>
  <si>
    <t>+91 86284 62932</t>
  </si>
  <si>
    <t>+91 91050 46755</t>
  </si>
  <si>
    <t>+91 98621 96861</t>
  </si>
  <si>
    <t>+91 66074 59296</t>
  </si>
  <si>
    <t>+91 71213 79272</t>
  </si>
  <si>
    <t>+91 79650 30403</t>
  </si>
  <si>
    <t>+91 92352 40983</t>
  </si>
  <si>
    <t>+91 86177 90932</t>
  </si>
  <si>
    <t>+91 70893 70734</t>
  </si>
  <si>
    <t>+91 98805 52427</t>
  </si>
  <si>
    <t>+91 97842 09979</t>
  </si>
  <si>
    <t>+91 93870 96222</t>
  </si>
  <si>
    <t>+91 64283 35739</t>
  </si>
  <si>
    <t>+91 85243 96876</t>
  </si>
  <si>
    <t>+91 64852 74934</t>
  </si>
  <si>
    <t>+91 71637 73460</t>
  </si>
  <si>
    <t>+91 70014 63806</t>
  </si>
  <si>
    <t>+91 63063 85241</t>
  </si>
  <si>
    <t>+91 74397 78258</t>
  </si>
  <si>
    <t>+91 95598 22204</t>
  </si>
  <si>
    <t>+91 92215 54489</t>
  </si>
  <si>
    <t>+91 72721 44820</t>
  </si>
  <si>
    <t>+91 80231 84879</t>
  </si>
  <si>
    <t>+91 68448 56456</t>
  </si>
  <si>
    <t>+91 79374 67745</t>
  </si>
  <si>
    <t>+91 64499 18678</t>
  </si>
  <si>
    <t>+91 90418 97995</t>
  </si>
  <si>
    <t>+91 79784 52249</t>
  </si>
  <si>
    <t>+91 97360 95875</t>
  </si>
  <si>
    <t>+91 71515 54074</t>
  </si>
  <si>
    <t>+91 71845 50307</t>
  </si>
  <si>
    <t>+91 60424 18489</t>
  </si>
  <si>
    <t>+91 60023 39749</t>
  </si>
  <si>
    <t>+91 61972 43216</t>
  </si>
  <si>
    <t>+91 92692 00321</t>
  </si>
  <si>
    <t>+91 88572 92083</t>
  </si>
  <si>
    <t>+91 70132 33637</t>
  </si>
  <si>
    <t>+91 72346 73635</t>
  </si>
  <si>
    <t>+91 74882 27869</t>
  </si>
  <si>
    <t>+91 82724 37178</t>
  </si>
  <si>
    <t>+91 71165 08838</t>
  </si>
  <si>
    <t>+91 94119 38731</t>
  </si>
  <si>
    <t>+91 81985 25309</t>
  </si>
  <si>
    <t>+91 87019 85315</t>
  </si>
  <si>
    <t>+91 67310 08521</t>
  </si>
  <si>
    <t>+91 66161 52681</t>
  </si>
  <si>
    <t>+91 94827 25370</t>
  </si>
  <si>
    <t>+91 99360 60907</t>
  </si>
  <si>
    <t>+91 83126 72571</t>
  </si>
  <si>
    <t>+91 91074 38671</t>
  </si>
  <si>
    <t>+91 66006 97988</t>
  </si>
  <si>
    <t>+91 87945 69958</t>
  </si>
  <si>
    <t>+91 85533 63829</t>
  </si>
  <si>
    <t>+91 76033 32652</t>
  </si>
  <si>
    <t>+91 73614 55346</t>
  </si>
  <si>
    <t>+91 92152 83831</t>
  </si>
  <si>
    <t>+91 69210 51694</t>
  </si>
  <si>
    <t>+91 62912 84994</t>
  </si>
  <si>
    <t>+91 96085 82954</t>
  </si>
  <si>
    <t>+91 76028 57356</t>
  </si>
  <si>
    <t>+91 80396 41939</t>
  </si>
  <si>
    <t>+91 80435 28606</t>
  </si>
  <si>
    <t>+91 80298 61654</t>
  </si>
  <si>
    <t>+91 95435 73768</t>
  </si>
  <si>
    <t>+91 86500 98209</t>
  </si>
  <si>
    <t>+91 76418 15384</t>
  </si>
  <si>
    <t>+91 79911 85344</t>
  </si>
  <si>
    <t>+91 86110 37100</t>
  </si>
  <si>
    <t>+91 68559 94949</t>
  </si>
  <si>
    <t>+91 82168 81607</t>
  </si>
  <si>
    <t>+91 61921 11423</t>
  </si>
  <si>
    <t>+91 99924 68962</t>
  </si>
  <si>
    <t>+91 77657 28981</t>
  </si>
  <si>
    <t>+91 88029 74096</t>
  </si>
  <si>
    <t>+91 79517 78308</t>
  </si>
  <si>
    <t>+91 85839 16930</t>
  </si>
  <si>
    <t>+91 65372 72283</t>
  </si>
  <si>
    <t>+91 86716 38169</t>
  </si>
  <si>
    <t>+91 76932 52587</t>
  </si>
  <si>
    <t>+91 84832 68925</t>
  </si>
  <si>
    <t>+91 63731 49551</t>
  </si>
  <si>
    <t>+91 70697 80300</t>
  </si>
  <si>
    <t>+91 66914 80553</t>
  </si>
  <si>
    <t>+91 62510 58730</t>
  </si>
  <si>
    <t>+91 77821 57530</t>
  </si>
  <si>
    <t>+91 78792 60839</t>
  </si>
  <si>
    <t>+91 80185 55825</t>
  </si>
  <si>
    <t>+91 79994 02136</t>
  </si>
  <si>
    <t>+91 76704 56836</t>
  </si>
  <si>
    <t>+91 92935 68859</t>
  </si>
  <si>
    <t>+91 96857 33297</t>
  </si>
  <si>
    <t>+91 78065 11001</t>
  </si>
  <si>
    <t>+91 81378 22303</t>
  </si>
  <si>
    <t>+91 75380 40889</t>
  </si>
  <si>
    <t>+91 98167 96893</t>
  </si>
  <si>
    <t>+91 78408 69282</t>
  </si>
  <si>
    <t>+91 98479 50702</t>
  </si>
  <si>
    <t>+91 71054 05934</t>
  </si>
  <si>
    <t>+91 96295 83299</t>
  </si>
  <si>
    <t>+91 78164 89363</t>
  </si>
  <si>
    <t>+91 98245 97252</t>
  </si>
  <si>
    <t>+91 77749 76078</t>
  </si>
  <si>
    <t>+91 91290 02123</t>
  </si>
  <si>
    <t>+91 95667 34877</t>
  </si>
  <si>
    <t>+91 77982 84988</t>
  </si>
  <si>
    <t>+91 83287 90967</t>
  </si>
  <si>
    <t>+91 69708 18623</t>
  </si>
  <si>
    <t>+91 95719 23675</t>
  </si>
  <si>
    <t>+91 98930 20391</t>
  </si>
  <si>
    <t>+91 73679 55354</t>
  </si>
  <si>
    <t>+91 89681 79935</t>
  </si>
  <si>
    <t>+91 64012 54394</t>
  </si>
  <si>
    <t>+91 85321 74313</t>
  </si>
  <si>
    <t>+91 77374 46501</t>
  </si>
  <si>
    <t>+91 91324 74699</t>
  </si>
  <si>
    <t>+91 95711 59121</t>
  </si>
  <si>
    <t>+91 75922 96999</t>
  </si>
  <si>
    <t>+91 80358 21461</t>
  </si>
  <si>
    <t>+91 64924 87564</t>
  </si>
  <si>
    <t>+91 78124 32574</t>
  </si>
  <si>
    <t>+91 61768 51161</t>
  </si>
  <si>
    <t>+91 75879 48729</t>
  </si>
  <si>
    <t>+91 67489 61037</t>
  </si>
  <si>
    <t>+91 69117 29930</t>
  </si>
  <si>
    <t>+91 92063 85545</t>
  </si>
  <si>
    <t>+91 98630 02149</t>
  </si>
  <si>
    <t>+91 99136 79679</t>
  </si>
  <si>
    <t>+91 61033 81546</t>
  </si>
  <si>
    <t>+91 68023 81590</t>
  </si>
  <si>
    <t>+91 91677 00424</t>
  </si>
  <si>
    <t>+91 72123 70412</t>
  </si>
  <si>
    <t>+91 93621 43342</t>
  </si>
  <si>
    <t>+91 60063 25213</t>
  </si>
  <si>
    <t>+91 77807 75436</t>
  </si>
  <si>
    <t>+91 85440 65097</t>
  </si>
  <si>
    <t>+91 69377 71876</t>
  </si>
  <si>
    <t>+91 63866 53460</t>
  </si>
  <si>
    <t>+91 89996 10322</t>
  </si>
  <si>
    <t>+91 66539 95330</t>
  </si>
  <si>
    <t>+91 67120 43568</t>
  </si>
  <si>
    <t>+91 79367 71743</t>
  </si>
  <si>
    <t>+91 72437 91902</t>
  </si>
  <si>
    <t>+91 80189 66707</t>
  </si>
  <si>
    <t>+91 78387 06194</t>
  </si>
  <si>
    <t>+91 74311 06825</t>
  </si>
  <si>
    <t>+91 62226 07297</t>
  </si>
  <si>
    <t>+91 72810 59828</t>
  </si>
  <si>
    <t>+91 63273 46662</t>
  </si>
  <si>
    <t>+91 83390 78010</t>
  </si>
  <si>
    <t>+91 90787 37740</t>
  </si>
  <si>
    <t>+91 83823 45036</t>
  </si>
  <si>
    <t>+91 65675 84864</t>
  </si>
  <si>
    <t>+91 96038 88501</t>
  </si>
  <si>
    <t>+91 72681 69042</t>
  </si>
  <si>
    <t>+91 84579 88055</t>
  </si>
  <si>
    <t>+91 69280 64383</t>
  </si>
  <si>
    <t>+91 96918 72755</t>
  </si>
  <si>
    <t>+91 96827 97529</t>
  </si>
  <si>
    <t>+91 99759 75210</t>
  </si>
  <si>
    <t>+91 81188 08094</t>
  </si>
  <si>
    <t>+91 94350 16017</t>
  </si>
  <si>
    <t>+91 63223 51541</t>
  </si>
  <si>
    <t>+91 91937 13336</t>
  </si>
  <si>
    <t>+91 83281 33765</t>
  </si>
  <si>
    <t>+91 97305 10583</t>
  </si>
  <si>
    <t>+91 84706 01122</t>
  </si>
  <si>
    <t>+91 96195 45589</t>
  </si>
  <si>
    <t>+91 81164 01538</t>
  </si>
  <si>
    <t>+91 81621 86852</t>
  </si>
  <si>
    <t>+91 84445 86507</t>
  </si>
  <si>
    <t>+91 90021 08345</t>
  </si>
  <si>
    <t>+91 92010 45829</t>
  </si>
  <si>
    <t>+91 95073 58046</t>
  </si>
  <si>
    <t>+91 82426 45296</t>
  </si>
  <si>
    <t>+91 93287 90191</t>
  </si>
  <si>
    <t>+91 89394 06119</t>
  </si>
  <si>
    <t>+91 96757 88083</t>
  </si>
  <si>
    <t>+91 78287 99704</t>
  </si>
  <si>
    <t>+91 86262 15824</t>
  </si>
  <si>
    <t>+91 76717 75641</t>
  </si>
  <si>
    <t>+91 88254 91870</t>
  </si>
  <si>
    <t>+91 91958 92802</t>
  </si>
  <si>
    <t>+91 94616 61609</t>
  </si>
  <si>
    <t>+91 68266 51494</t>
  </si>
  <si>
    <t>+91 99850 89934</t>
  </si>
  <si>
    <t>+91 88823 47459</t>
  </si>
  <si>
    <t>+91 62783 22308</t>
  </si>
  <si>
    <t>+91 66482 72397</t>
  </si>
  <si>
    <t>+91 76665 50260</t>
  </si>
  <si>
    <t>+91 81080 97922</t>
  </si>
  <si>
    <t>+91 75353 49454</t>
  </si>
  <si>
    <t>+91 87838 97217</t>
  </si>
  <si>
    <t>+91 72537 97716</t>
  </si>
  <si>
    <t>+91 79456 46035</t>
  </si>
  <si>
    <t>+91 76145 43760</t>
  </si>
  <si>
    <t>+91 72173 45958</t>
  </si>
  <si>
    <t>+91 88675 19138</t>
  </si>
  <si>
    <t>+91 78242 97552</t>
  </si>
  <si>
    <t>+91 71935 06322</t>
  </si>
  <si>
    <t>+91 87301 59130</t>
  </si>
  <si>
    <t>+91 92281 31382</t>
  </si>
  <si>
    <t>+91 74743 55194</t>
  </si>
  <si>
    <t>+91 72558 94433</t>
  </si>
  <si>
    <t>+91 82068 94988</t>
  </si>
  <si>
    <t>+91 80868 61207</t>
  </si>
  <si>
    <t>+91 71307 70182</t>
  </si>
  <si>
    <t>+91 64427 97360</t>
  </si>
  <si>
    <t>+91 62026 86121</t>
  </si>
  <si>
    <t>+91 94214 01339</t>
  </si>
  <si>
    <t>+91 71494 30711</t>
  </si>
  <si>
    <t>+91 75931 16382</t>
  </si>
  <si>
    <t>+91 99677 07714</t>
  </si>
  <si>
    <t>+91 97083 23249</t>
  </si>
  <si>
    <t>+91 87441 21107</t>
  </si>
  <si>
    <t>+91 62531 05537</t>
  </si>
  <si>
    <t>+91 77045 03228</t>
  </si>
  <si>
    <t>+91 67796 31353</t>
  </si>
  <si>
    <t>+91 77237 94158</t>
  </si>
  <si>
    <t>+91 91283 27051</t>
  </si>
  <si>
    <t>+91 82747 72924</t>
  </si>
  <si>
    <t>+91 78273 67326</t>
  </si>
  <si>
    <t>+91 73033 29770</t>
  </si>
  <si>
    <t>+91 68054 02115</t>
  </si>
  <si>
    <t>+91 74237 65549</t>
  </si>
  <si>
    <t>+91 85071 84936</t>
  </si>
  <si>
    <t>+91 72723 56989</t>
  </si>
  <si>
    <t>+91 81871 86410</t>
  </si>
  <si>
    <t>+91 81539 35521</t>
  </si>
  <si>
    <t>+91 60055 35477</t>
  </si>
  <si>
    <t>+91 93996 62721</t>
  </si>
  <si>
    <t>+91 74298 64793</t>
  </si>
  <si>
    <t>+91 79956 95841</t>
  </si>
  <si>
    <t>+91 92622 87434</t>
  </si>
  <si>
    <t>+91 92476 22451</t>
  </si>
  <si>
    <t>+91 96459 09773</t>
  </si>
  <si>
    <t>+91 70591 41130</t>
  </si>
  <si>
    <t>+91 72503 36515</t>
  </si>
  <si>
    <t>+91 61135 70978</t>
  </si>
  <si>
    <t>+91 61939 50781</t>
  </si>
  <si>
    <t>+91 64271 34562</t>
  </si>
  <si>
    <t>+91 76538 66299</t>
  </si>
  <si>
    <t>+91 90558 62403</t>
  </si>
  <si>
    <t>+91 62974 15636</t>
  </si>
  <si>
    <t>+91 75789 77199</t>
  </si>
  <si>
    <t>+91 74799 58174</t>
  </si>
  <si>
    <t>+91 88660 27123</t>
  </si>
  <si>
    <t>+91 86353 70707</t>
  </si>
  <si>
    <t>+91 76453 05367</t>
  </si>
  <si>
    <t>+91 65625 99534</t>
  </si>
  <si>
    <t>+91 97109 33064</t>
  </si>
  <si>
    <t>+91 90827 88937</t>
  </si>
  <si>
    <t>+91 76651 51304</t>
  </si>
  <si>
    <t>+91 97654 32532</t>
  </si>
  <si>
    <t>+91 74816 80466</t>
  </si>
  <si>
    <t>+91 82438 65647</t>
  </si>
  <si>
    <t>+91 63917 46026</t>
  </si>
  <si>
    <t>+91 75300 72855</t>
  </si>
  <si>
    <t>+91 75665 72285</t>
  </si>
  <si>
    <t>+91 94994 84603</t>
  </si>
  <si>
    <t>+91 70245 78053</t>
  </si>
  <si>
    <t>+91 89776 75264</t>
  </si>
  <si>
    <t>+91 96454 23447</t>
  </si>
  <si>
    <t>+91 96708 84538</t>
  </si>
  <si>
    <t>+91 86790 58685</t>
  </si>
  <si>
    <t>+91 81643 17192</t>
  </si>
  <si>
    <t>+91 77305 26757</t>
  </si>
  <si>
    <t>+91 83138 10755</t>
  </si>
  <si>
    <t>+91 92886 14179</t>
  </si>
  <si>
    <t>+91 95251 17590</t>
  </si>
  <si>
    <t>+91 99662 40956</t>
  </si>
  <si>
    <t>+91 63163 24934</t>
  </si>
  <si>
    <t>+91 77531 70775</t>
  </si>
  <si>
    <t>+91 91297 84410</t>
  </si>
  <si>
    <t>+91 72516 99171</t>
  </si>
  <si>
    <t>+91 61259 55277</t>
  </si>
  <si>
    <t>+91 93237 36983</t>
  </si>
  <si>
    <t>+91 87213 77569</t>
  </si>
  <si>
    <t>+91 98072 11539</t>
  </si>
  <si>
    <t>+91 76794 53570</t>
  </si>
  <si>
    <t>+91 68530 94965</t>
  </si>
  <si>
    <t>+91 82528 17351</t>
  </si>
  <si>
    <t>+91 85592 88186</t>
  </si>
  <si>
    <t>+91 70380 46856</t>
  </si>
  <si>
    <t>+91 95406 17141</t>
  </si>
  <si>
    <t>+91 64767 82160</t>
  </si>
  <si>
    <t>+91 73428 83765</t>
  </si>
  <si>
    <t>+91 71052 15846</t>
  </si>
  <si>
    <t>+91 78718 60989</t>
  </si>
  <si>
    <t>+91 81564 24986</t>
  </si>
  <si>
    <t>+91 80038 52508</t>
  </si>
  <si>
    <t>+91 65098 22637</t>
  </si>
  <si>
    <t>+91 95222 89521</t>
  </si>
  <si>
    <t>+91 91803 59257</t>
  </si>
  <si>
    <t>+91 77169 77854</t>
  </si>
  <si>
    <t>+91 88562 85473</t>
  </si>
  <si>
    <t>+91 65220 89717</t>
  </si>
  <si>
    <t>+91 65557 75441</t>
  </si>
  <si>
    <t>+91 97888 15957</t>
  </si>
  <si>
    <t>+91 96355 06636</t>
  </si>
  <si>
    <t>+91 88656 74636</t>
  </si>
  <si>
    <t>+91 77041 66265</t>
  </si>
  <si>
    <t>+91 91307 58449</t>
  </si>
  <si>
    <t>+91 83330 95391</t>
  </si>
  <si>
    <t>+91 84981 04557</t>
  </si>
  <si>
    <t>+91 77453 98621</t>
  </si>
  <si>
    <t>+91 96633 73452</t>
  </si>
  <si>
    <t>+91 80195 21299</t>
  </si>
  <si>
    <t>+91 80694 40177</t>
  </si>
  <si>
    <t>+91 65218 99890</t>
  </si>
  <si>
    <t>+91 61981 76052</t>
  </si>
  <si>
    <t>+91 81827 98052</t>
  </si>
  <si>
    <t>+91 77686 44755</t>
  </si>
  <si>
    <t>+91 73213 48138</t>
  </si>
  <si>
    <t>+91 61672 09112</t>
  </si>
  <si>
    <t>+91 87237 53653</t>
  </si>
  <si>
    <t>+91 94061 21844</t>
  </si>
  <si>
    <t>+91 98763 36256</t>
  </si>
  <si>
    <t>+91 87212 98021</t>
  </si>
  <si>
    <t>+91 61616 43606</t>
  </si>
  <si>
    <t>+91 62211 48990</t>
  </si>
  <si>
    <t>+91 81105 24518</t>
  </si>
  <si>
    <t>+91 94162 37548</t>
  </si>
  <si>
    <t>+91 82083 09984</t>
  </si>
  <si>
    <t>+91 74322 14956</t>
  </si>
  <si>
    <t>+91 69074 61500</t>
  </si>
  <si>
    <t>+91 72947 31411</t>
  </si>
  <si>
    <t>+91 72251 81166</t>
  </si>
  <si>
    <t>+91 73233 88443</t>
  </si>
  <si>
    <t>+91 91024 76030</t>
  </si>
  <si>
    <t>+91 91594 30696</t>
  </si>
  <si>
    <t>+91 80202 83190</t>
  </si>
  <si>
    <t>+91 82623 91485</t>
  </si>
  <si>
    <t>+91 62353 43360</t>
  </si>
  <si>
    <t>+91 86014 94465</t>
  </si>
  <si>
    <t>+91 63279 41636</t>
  </si>
  <si>
    <t>+91 97659 31913</t>
  </si>
  <si>
    <t>+91 82870 42052</t>
  </si>
  <si>
    <t>+91 96095 61315</t>
  </si>
  <si>
    <t>+91 62529 13675</t>
  </si>
  <si>
    <t>+91 65140 18900</t>
  </si>
  <si>
    <t>+91 62528 59455</t>
  </si>
  <si>
    <t>+91 61308 97670</t>
  </si>
  <si>
    <t>+91 61310 20288</t>
  </si>
  <si>
    <t>+91 77155 54518</t>
  </si>
  <si>
    <t>+91 76842 39491</t>
  </si>
  <si>
    <t>+91 98012 56860</t>
  </si>
  <si>
    <t>+91 84056 94898</t>
  </si>
  <si>
    <t>+91 65415 72095</t>
  </si>
  <si>
    <t>+91 70542 82802</t>
  </si>
  <si>
    <t>+91 66294 67410</t>
  </si>
  <si>
    <t>+91 78405 75416</t>
  </si>
  <si>
    <t>+91 82737 05926</t>
  </si>
  <si>
    <t>+91 82519 60987</t>
  </si>
  <si>
    <t>+91 96013 53026</t>
  </si>
  <si>
    <t>+91 65842 57382</t>
  </si>
  <si>
    <t>+91 88929 93849</t>
  </si>
  <si>
    <t>+91 63529 86513</t>
  </si>
  <si>
    <t>+91 83257 14757</t>
  </si>
  <si>
    <t>+91 69562 96394</t>
  </si>
  <si>
    <t>+91 62188 42345</t>
  </si>
  <si>
    <t>+91 64460 85584</t>
  </si>
  <si>
    <t>+91 92076 42038</t>
  </si>
  <si>
    <t>+91 79094 92340</t>
  </si>
  <si>
    <t>+91 68201 81993</t>
  </si>
  <si>
    <t>+91 73426 11451</t>
  </si>
  <si>
    <t>+91 81004 52758</t>
  </si>
  <si>
    <t>+91 77402 71691</t>
  </si>
  <si>
    <t>+91 95406 08132</t>
  </si>
  <si>
    <t>+91 73841 44828</t>
  </si>
  <si>
    <t>+91 99708 44722</t>
  </si>
  <si>
    <t>+91 83066 45838</t>
  </si>
  <si>
    <t>+91 99519 46574</t>
  </si>
  <si>
    <t>+91 81431 35648</t>
  </si>
  <si>
    <t>+91 72820 93337</t>
  </si>
  <si>
    <t>+91 65299 25208</t>
  </si>
  <si>
    <t>+91 77245 54396</t>
  </si>
  <si>
    <t>+91 77534 35991</t>
  </si>
  <si>
    <t>+91 84833 01247</t>
  </si>
  <si>
    <t>+91 70882 15972</t>
  </si>
  <si>
    <t>+91 94318 42476</t>
  </si>
  <si>
    <t>+91 72064 82750</t>
  </si>
  <si>
    <t>+91 64617 20056</t>
  </si>
  <si>
    <t>+91 89218 67285</t>
  </si>
  <si>
    <t>+91 86834 77247</t>
  </si>
  <si>
    <t>+91 85644 13018</t>
  </si>
  <si>
    <t>+91 84309 46246</t>
  </si>
  <si>
    <t>+91 82808 96126</t>
  </si>
  <si>
    <t>+91 80601 72427</t>
  </si>
  <si>
    <t>+91 94836 90852</t>
  </si>
  <si>
    <t>+91 83910 42170</t>
  </si>
  <si>
    <t>+91 82755 90892</t>
  </si>
  <si>
    <t>+91 82958 91037</t>
  </si>
  <si>
    <t>+91 65780 25989</t>
  </si>
  <si>
    <t>+91 84543 90340</t>
  </si>
  <si>
    <t>+91 83000 67650</t>
  </si>
  <si>
    <t>+91 85032 09565</t>
  </si>
  <si>
    <t>+91 87043 88760</t>
  </si>
  <si>
    <t>+91 65384 21640</t>
  </si>
  <si>
    <t>+91 71239 88873</t>
  </si>
  <si>
    <t>+91 81102 99132</t>
  </si>
  <si>
    <t>+91 99152 65525</t>
  </si>
  <si>
    <t>+91 61629 32108</t>
  </si>
  <si>
    <t>+91 66167 92766</t>
  </si>
  <si>
    <t>+91 68509 53344</t>
  </si>
  <si>
    <t>+91 90690 95009</t>
  </si>
  <si>
    <t>+91 71741 70367</t>
  </si>
  <si>
    <t>+91 91320 01778</t>
  </si>
  <si>
    <t>+91 65760 74831</t>
  </si>
  <si>
    <t>+91 97678 22173</t>
  </si>
  <si>
    <t>+91 85507 67378</t>
  </si>
  <si>
    <t>+91 77191 02476</t>
  </si>
  <si>
    <t>+91 60762 03939</t>
  </si>
  <si>
    <t>+91 98298 17009</t>
  </si>
  <si>
    <t>+91 68900 38405</t>
  </si>
  <si>
    <t>+91 76257 65971</t>
  </si>
  <si>
    <t>+91 85334 03568</t>
  </si>
  <si>
    <t>+91 61180 98892</t>
  </si>
  <si>
    <t>+91 75428 65206</t>
  </si>
  <si>
    <t>+91 63384 97148</t>
  </si>
  <si>
    <t>+91 80869 85486</t>
  </si>
  <si>
    <t>+91 91103 59073</t>
  </si>
  <si>
    <t>+91 76459 80849</t>
  </si>
  <si>
    <t>+91 61944 18070</t>
  </si>
  <si>
    <t>+91 79346 07673</t>
  </si>
  <si>
    <t>+91 79659 12357</t>
  </si>
  <si>
    <t>+91 67980 99966</t>
  </si>
  <si>
    <t>+91 72684 01334</t>
  </si>
  <si>
    <t>+91 77406 96583</t>
  </si>
  <si>
    <t>+91 61568 25013</t>
  </si>
  <si>
    <t>+91 93335 60031</t>
  </si>
  <si>
    <t>+91 89827 28485</t>
  </si>
  <si>
    <t>+91 84760 78471</t>
  </si>
  <si>
    <t>+91 92217 20976</t>
  </si>
  <si>
    <t>+91 66481 76855</t>
  </si>
  <si>
    <t>+91 84131 19252</t>
  </si>
  <si>
    <t>+91 65491 40397</t>
  </si>
  <si>
    <t>+91 69162 14792</t>
  </si>
  <si>
    <t>+91 96404 86005</t>
  </si>
  <si>
    <t>+91 96323 15946</t>
  </si>
  <si>
    <t>+91 78300 24088</t>
  </si>
  <si>
    <t>+91 99612 24054</t>
  </si>
  <si>
    <t>+91 86735 68880</t>
  </si>
  <si>
    <t>+91 76815 37897</t>
  </si>
  <si>
    <t>+91 61377 54100</t>
  </si>
  <si>
    <t>+91 74986 67456</t>
  </si>
  <si>
    <t>+91 86830 90211</t>
  </si>
  <si>
    <t>+91 77967 63439</t>
  </si>
  <si>
    <t>+91 64804 23093</t>
  </si>
  <si>
    <t>+91 61315 44687</t>
  </si>
  <si>
    <t>+91 73651 60206</t>
  </si>
  <si>
    <t>+91 70093 67329</t>
  </si>
  <si>
    <t>+91 61734 17196</t>
  </si>
  <si>
    <t>+91 85609 05457</t>
  </si>
  <si>
    <t>+91 73964 59185</t>
  </si>
  <si>
    <t>+91 89238 36418</t>
  </si>
  <si>
    <t>+91 89890 03828</t>
  </si>
  <si>
    <t>+91 90570 04243</t>
  </si>
  <si>
    <t>+91 87498 50728</t>
  </si>
  <si>
    <t>+91 96725 06443</t>
  </si>
  <si>
    <t>+91 76661 44414</t>
  </si>
  <si>
    <t>+91 83808 10453</t>
  </si>
  <si>
    <t>+91 65495 79388</t>
  </si>
  <si>
    <t>+91 77957 11474</t>
  </si>
  <si>
    <t>+91 97336 30449</t>
  </si>
  <si>
    <t>+91 78412 69249</t>
  </si>
  <si>
    <t>+91 76193 30059</t>
  </si>
  <si>
    <t>+91 62397 31928</t>
  </si>
  <si>
    <t>+91 66766 77664</t>
  </si>
  <si>
    <t>+91 73553 04991</t>
  </si>
  <si>
    <t>+91 90223 18835</t>
  </si>
  <si>
    <t>+91 81252 27306</t>
  </si>
  <si>
    <t>+91 94215 81017</t>
  </si>
  <si>
    <t>+91 63189 90289</t>
  </si>
  <si>
    <t>+91 83895 77622</t>
  </si>
  <si>
    <t>+91 78238 52787</t>
  </si>
  <si>
    <t>+91 91203 48548</t>
  </si>
  <si>
    <t>+91 78135 96963</t>
  </si>
  <si>
    <t>+91 70237 28912</t>
  </si>
  <si>
    <t>+91 91077 83973</t>
  </si>
  <si>
    <t>+91 67845 07358</t>
  </si>
  <si>
    <t>+91 63280 24536</t>
  </si>
  <si>
    <t>+91 96574 31801</t>
  </si>
  <si>
    <t>+91 64453 60833</t>
  </si>
  <si>
    <t>+91 83268 33658</t>
  </si>
  <si>
    <t>+91 88496 60375</t>
  </si>
  <si>
    <t>+91 90290 29964</t>
  </si>
  <si>
    <t>+91 62895 05602</t>
  </si>
  <si>
    <t>+91 89933 96647</t>
  </si>
  <si>
    <t>+91 85082 59580</t>
  </si>
  <si>
    <t>+91 94044 89079</t>
  </si>
  <si>
    <t>+91 91025 77987</t>
  </si>
  <si>
    <t>+91 96884 25089</t>
  </si>
  <si>
    <t>+91 61793 52762</t>
  </si>
  <si>
    <t>+91 76792 21259</t>
  </si>
  <si>
    <t>+91 88313 94743</t>
  </si>
  <si>
    <t>+91 70364 78166</t>
  </si>
  <si>
    <t>+91 77338 79100</t>
  </si>
  <si>
    <t>+91 61091 69664</t>
  </si>
  <si>
    <t>+91 98406 45957</t>
  </si>
  <si>
    <t>+91 92857 96953</t>
  </si>
  <si>
    <t>+91 72436 57231</t>
  </si>
  <si>
    <t>+91 72991 70669</t>
  </si>
  <si>
    <t>+91 95192 38510</t>
  </si>
  <si>
    <t>+91 72971 59885</t>
  </si>
  <si>
    <t>+91 62312 17518</t>
  </si>
  <si>
    <t>+91 61194 68559</t>
  </si>
  <si>
    <t>+91 88017 06136</t>
  </si>
  <si>
    <t>+91 89636 21000</t>
  </si>
  <si>
    <t>+91 93428 42574</t>
  </si>
  <si>
    <t>+91 74502 60174</t>
  </si>
  <si>
    <t>+91 82844 46225</t>
  </si>
  <si>
    <t>+91 64537 59689</t>
  </si>
  <si>
    <t>+91 90195 66225</t>
  </si>
  <si>
    <t>+91 67535 51764</t>
  </si>
  <si>
    <t>+91 60380 82230</t>
  </si>
  <si>
    <t>+91 75790 46894</t>
  </si>
  <si>
    <t>+91 86988 05662</t>
  </si>
  <si>
    <t>+91 84742 34921</t>
  </si>
  <si>
    <t>+91 88444 02203</t>
  </si>
  <si>
    <t>+91 89338 40977</t>
  </si>
  <si>
    <t>+91 80761 58186</t>
  </si>
  <si>
    <t>+91 95896 98610</t>
  </si>
  <si>
    <t>+91 79648 46772</t>
  </si>
  <si>
    <t>+91 70404 57766</t>
  </si>
  <si>
    <t>+91 87770 70970</t>
  </si>
  <si>
    <t>+91 92274 96648</t>
  </si>
  <si>
    <t>+91 94878 31705</t>
  </si>
  <si>
    <t>+91 92418 24322</t>
  </si>
  <si>
    <t>+91 78583 48737</t>
  </si>
  <si>
    <t>+91 65841 28476</t>
  </si>
  <si>
    <t>+91 89760 96020</t>
  </si>
  <si>
    <t>+91 98261 80117</t>
  </si>
  <si>
    <t>+91 75790 40803</t>
  </si>
  <si>
    <t>+91 61632 78106</t>
  </si>
  <si>
    <t>+91 60501 79540</t>
  </si>
  <si>
    <t>+91 82666 13817</t>
  </si>
  <si>
    <t>+91 84175 60650</t>
  </si>
  <si>
    <t>+91 69511 09039</t>
  </si>
  <si>
    <t>+91 82307 94372</t>
  </si>
  <si>
    <t>+91 94143 24721</t>
  </si>
  <si>
    <t>+91 83174 00650</t>
  </si>
  <si>
    <t>+91 71744 11208</t>
  </si>
  <si>
    <t>+91 93265 74452</t>
  </si>
  <si>
    <t>+91 60029 71135</t>
  </si>
  <si>
    <t>+91 93872 31837</t>
  </si>
  <si>
    <t>+91 82145 92181</t>
  </si>
  <si>
    <t>+91 72678 89867</t>
  </si>
  <si>
    <t>+91 80745 85891</t>
  </si>
  <si>
    <t>+91 65788 29025</t>
  </si>
  <si>
    <t>+91 90958 76030</t>
  </si>
  <si>
    <t>+91 62546 36985</t>
  </si>
  <si>
    <t>+91 97858 98338</t>
  </si>
  <si>
    <t>+91 70956 83842</t>
  </si>
  <si>
    <t>+91 61491 70710</t>
  </si>
  <si>
    <t>+91 73580 51715</t>
  </si>
  <si>
    <t>+91 93600 30059</t>
  </si>
  <si>
    <t>+91 65365 95942</t>
  </si>
  <si>
    <t>+91 60029 53501</t>
  </si>
  <si>
    <t>+91 99451 08153</t>
  </si>
  <si>
    <t>+91 94679 52165</t>
  </si>
  <si>
    <t>+91 64683 63098</t>
  </si>
  <si>
    <t>+91 92168 67945</t>
  </si>
  <si>
    <t>+91 80260 52352</t>
  </si>
  <si>
    <t>+91 90785 58308</t>
  </si>
  <si>
    <t>+91 66113 31105</t>
  </si>
  <si>
    <t>+91 61080 20796</t>
  </si>
  <si>
    <t>+91 85373 09627</t>
  </si>
  <si>
    <t>+91 68879 39401</t>
  </si>
  <si>
    <t>+91 76218 87739</t>
  </si>
  <si>
    <t>+91 96528 16122</t>
  </si>
  <si>
    <t>+91 97721 90098</t>
  </si>
  <si>
    <t>+91 89605 09918</t>
  </si>
  <si>
    <t>+91 80996 42649</t>
  </si>
  <si>
    <t>+91 93785 19428</t>
  </si>
  <si>
    <t>+91 86563 28133</t>
  </si>
  <si>
    <t>+91 84579 91949</t>
  </si>
  <si>
    <t>+91 98474 53762</t>
  </si>
  <si>
    <t>+91 60197 66975</t>
  </si>
  <si>
    <t>+91 71759 90633</t>
  </si>
  <si>
    <t>+91 75186 28354</t>
  </si>
  <si>
    <t>+91 87560 06482</t>
  </si>
  <si>
    <t>+91 76311 20637</t>
  </si>
  <si>
    <t>+91 69898 22359</t>
  </si>
  <si>
    <t>+91 72183 84082</t>
  </si>
  <si>
    <t>+91 71320 92188</t>
  </si>
  <si>
    <t>+91 92479 28615</t>
  </si>
  <si>
    <t>+91 90059 73357</t>
  </si>
  <si>
    <t>+91 89237 14605</t>
  </si>
  <si>
    <t>+91 62480 58964</t>
  </si>
  <si>
    <t>+91 69260 46847</t>
  </si>
  <si>
    <t>+91 68410 99081</t>
  </si>
  <si>
    <t>+91 65045 51316</t>
  </si>
  <si>
    <t>+91 72769 87076</t>
  </si>
  <si>
    <t>+91 96917 94377</t>
  </si>
  <si>
    <t>+91 65322 90331</t>
  </si>
  <si>
    <t>+91 72374 09465</t>
  </si>
  <si>
    <t>+91 93327 40755</t>
  </si>
  <si>
    <t>+91 62668 21502</t>
  </si>
  <si>
    <t>+91 85173 80692</t>
  </si>
  <si>
    <t>+91 71867 21076</t>
  </si>
  <si>
    <t>+91 62317 93016</t>
  </si>
  <si>
    <t>+91 69943 43307</t>
  </si>
  <si>
    <t>+91 77433 15332</t>
  </si>
  <si>
    <t>+91 72762 67568</t>
  </si>
  <si>
    <t>+91 66395 17610</t>
  </si>
  <si>
    <t>+91 86172 84027</t>
  </si>
  <si>
    <t>+91 92598 99045</t>
  </si>
  <si>
    <t>+91 68924 45882</t>
  </si>
  <si>
    <t>+91 87991 42411</t>
  </si>
  <si>
    <t>+91 80052 86523</t>
  </si>
  <si>
    <t>+91 87125 81840</t>
  </si>
  <si>
    <t>+91 90503 60971</t>
  </si>
  <si>
    <t>+91 71479 21331</t>
  </si>
  <si>
    <t>+91 73405 07593</t>
  </si>
  <si>
    <t>+91 61878 06706</t>
  </si>
  <si>
    <t>+91 73995 71988</t>
  </si>
  <si>
    <t>+91 79858 22696</t>
  </si>
  <si>
    <t>+91 74209 77298</t>
  </si>
  <si>
    <t>+91 62955 96779</t>
  </si>
  <si>
    <t>+91 90088 70380</t>
  </si>
  <si>
    <t>+91 99531 98371</t>
  </si>
  <si>
    <t>+91 89447 63798</t>
  </si>
  <si>
    <t>+91 91784 94021</t>
  </si>
  <si>
    <t>+91 61119 66992</t>
  </si>
  <si>
    <t>+91 62104 06788</t>
  </si>
  <si>
    <t>+91 87809 03470</t>
  </si>
  <si>
    <t>+91 93605 35967</t>
  </si>
  <si>
    <t>+91 81437 30260</t>
  </si>
  <si>
    <t>+91 89937 13679</t>
  </si>
  <si>
    <t>+91 73784 12746</t>
  </si>
  <si>
    <t>+91 66770 74111</t>
  </si>
  <si>
    <t>+91 95927 30607</t>
  </si>
  <si>
    <t>+91 81258 09982</t>
  </si>
  <si>
    <t>+91 60204 60550</t>
  </si>
  <si>
    <t>+91 99549 02611</t>
  </si>
  <si>
    <t>+91 79673 33679</t>
  </si>
  <si>
    <t>+91 88501 89047</t>
  </si>
  <si>
    <t>+91 78962 14674</t>
  </si>
  <si>
    <t>+91 88538 23498</t>
  </si>
  <si>
    <t>+91 91225 57809</t>
  </si>
  <si>
    <t>+91 69294 27089</t>
  </si>
  <si>
    <t>+91 78719 17693</t>
  </si>
  <si>
    <t>+91 68220 08437</t>
  </si>
  <si>
    <t>+91 67479 91584</t>
  </si>
  <si>
    <t>+91 90422 46829</t>
  </si>
  <si>
    <t>+91 72182 98789</t>
  </si>
  <si>
    <t>+91 84762 98530</t>
  </si>
  <si>
    <t>+91 70104 54064</t>
  </si>
  <si>
    <t>+91 91061 81593</t>
  </si>
  <si>
    <t>+91 86237 41522</t>
  </si>
  <si>
    <t>+91 61112 81248</t>
  </si>
  <si>
    <t>+91 93794 77677</t>
  </si>
  <si>
    <t>+91 98790 33842</t>
  </si>
  <si>
    <t>+91 70087 86406</t>
  </si>
  <si>
    <t>+91 78236 94050</t>
  </si>
  <si>
    <t>+91 77667 71157</t>
  </si>
  <si>
    <t>+91 75347 66665</t>
  </si>
  <si>
    <t>+91 84642 83584</t>
  </si>
  <si>
    <t>+91 83859 42760</t>
  </si>
  <si>
    <t>+91 95529 63236</t>
  </si>
  <si>
    <t>+91 79698 28484</t>
  </si>
  <si>
    <t>+91 94319 24209</t>
  </si>
  <si>
    <t>+91 83706 14801</t>
  </si>
  <si>
    <t>+91 69918 38864</t>
  </si>
  <si>
    <t>+91 94277 91309</t>
  </si>
  <si>
    <t>+91 70628 34918</t>
  </si>
  <si>
    <t>+91 61216 95450</t>
  </si>
  <si>
    <t>+91 87900 76188</t>
  </si>
  <si>
    <t>+91 64667 24517</t>
  </si>
  <si>
    <t>+91 82929 00762</t>
  </si>
  <si>
    <t>+91 61203 38001</t>
  </si>
  <si>
    <t>+91 94115 94223</t>
  </si>
  <si>
    <t>+91 75102 66141</t>
  </si>
  <si>
    <t>+91 96181 11673</t>
  </si>
  <si>
    <t>+91 88947 50233</t>
  </si>
  <si>
    <t>+91 97617 32432</t>
  </si>
  <si>
    <t>+91 64396 41605</t>
  </si>
  <si>
    <t>+91 80479 60196</t>
  </si>
  <si>
    <t>+91 69274 92176</t>
  </si>
  <si>
    <t>+91 69301 87158</t>
  </si>
  <si>
    <t>+91 86298 11783</t>
  </si>
  <si>
    <t>+91 97426 81842</t>
  </si>
  <si>
    <t>+91 68444 42910</t>
  </si>
  <si>
    <t>+91 85241 56534</t>
  </si>
  <si>
    <t>+91 61690 50413</t>
  </si>
  <si>
    <t>+91 83876 27142</t>
  </si>
  <si>
    <t>+91 79328 06744</t>
  </si>
  <si>
    <t>+91 72572 46129</t>
  </si>
  <si>
    <t>+91 76724 26653</t>
  </si>
  <si>
    <t>+91 99379 41125</t>
  </si>
  <si>
    <t>+91 94414 20454</t>
  </si>
  <si>
    <t>+91 81635 20883</t>
  </si>
  <si>
    <t>+91 86962 40149</t>
  </si>
  <si>
    <t>+91 69089 08683</t>
  </si>
  <si>
    <t>+91 63630 06204</t>
  </si>
  <si>
    <t>+91 85173 46980</t>
  </si>
  <si>
    <t>+91 77787 78237</t>
  </si>
  <si>
    <t>+91 63820 88976</t>
  </si>
  <si>
    <t>+91 74757 62828</t>
  </si>
  <si>
    <t>+91 88220 08617</t>
  </si>
  <si>
    <t>+91 73164 88426</t>
  </si>
  <si>
    <t>+91 92598 89309</t>
  </si>
  <si>
    <t>+91 89576 34571</t>
  </si>
  <si>
    <t>+91 70093 92798</t>
  </si>
  <si>
    <t>+91 62323 92074</t>
  </si>
  <si>
    <t>+91 81024 67378</t>
  </si>
  <si>
    <t>+91 91996 44742</t>
  </si>
  <si>
    <t>+91 94890 43135</t>
  </si>
  <si>
    <t>+91 94447 40693</t>
  </si>
  <si>
    <t>+91 95378 16796</t>
  </si>
  <si>
    <t>+91 73727 04436</t>
  </si>
  <si>
    <t>+91 83687 98347</t>
  </si>
  <si>
    <t>+91 92150 59975</t>
  </si>
  <si>
    <t>+91 79228 71074</t>
  </si>
  <si>
    <t>+91 69872 07667</t>
  </si>
  <si>
    <t>+91 98332 23813</t>
  </si>
  <si>
    <t>+91 77303 32517</t>
  </si>
  <si>
    <t>+91 84879 94633</t>
  </si>
  <si>
    <t>+91 80080 03917</t>
  </si>
  <si>
    <t>+91 89867 07133</t>
  </si>
  <si>
    <t>+91 83384 52199</t>
  </si>
  <si>
    <t>+91 81525 26848</t>
  </si>
  <si>
    <t>+91 67885 17273</t>
  </si>
  <si>
    <t>+91 76158 44526</t>
  </si>
  <si>
    <t>+91 65728 38428</t>
  </si>
  <si>
    <t>+91 96984 86603</t>
  </si>
  <si>
    <t>+91 67113 50981</t>
  </si>
  <si>
    <t>+91 92384 58647</t>
  </si>
  <si>
    <t>+91 61179 76983</t>
  </si>
  <si>
    <t>+91 76866 48136</t>
  </si>
  <si>
    <t>+91 60467 38572</t>
  </si>
  <si>
    <t>+91 94444 43569</t>
  </si>
  <si>
    <t>+91 88245 60119</t>
  </si>
  <si>
    <t>+91 78131 87404</t>
  </si>
  <si>
    <t>+91 87673 88513</t>
  </si>
  <si>
    <t>+91 98409 02531</t>
  </si>
  <si>
    <t>+91 85890 51455</t>
  </si>
  <si>
    <t>+91 71244 36260</t>
  </si>
  <si>
    <t>+91 91791 19857</t>
  </si>
  <si>
    <t>+91 70206 43301</t>
  </si>
  <si>
    <t>+91 92842 48090</t>
  </si>
  <si>
    <t>+91 91789 21060</t>
  </si>
  <si>
    <t>+91 76218 65041</t>
  </si>
  <si>
    <t>+91 65961 12007</t>
  </si>
  <si>
    <t>+91 75974 08562</t>
  </si>
  <si>
    <t>+91 70595 29491</t>
  </si>
  <si>
    <t>+91 74603 49958</t>
  </si>
  <si>
    <t>+91 93152 02587</t>
  </si>
  <si>
    <t>+91 96303 66255</t>
  </si>
  <si>
    <t>+91 77406 62947</t>
  </si>
  <si>
    <t>+91 67324 31426</t>
  </si>
  <si>
    <t>+91 89147 51996</t>
  </si>
  <si>
    <t>+91 95955 60162</t>
  </si>
  <si>
    <t>+91 77088 48958</t>
  </si>
  <si>
    <t>+91 63651 96273</t>
  </si>
  <si>
    <t>+91 80238 99305</t>
  </si>
  <si>
    <t>+91 98037 31422</t>
  </si>
  <si>
    <t>+91 89684 55849</t>
  </si>
  <si>
    <t>+91 92055 48953</t>
  </si>
  <si>
    <t>+91 67203 89660</t>
  </si>
  <si>
    <t>+91 85012 91813</t>
  </si>
  <si>
    <t>+91 70979 90670</t>
  </si>
  <si>
    <t>+91 89965 07604</t>
  </si>
  <si>
    <t>+91 76550 27772</t>
  </si>
  <si>
    <t>+91 89745 59759</t>
  </si>
  <si>
    <t>+91 85211 99020</t>
  </si>
  <si>
    <t>+91 73064 11076</t>
  </si>
  <si>
    <t>+91 65718 62541</t>
  </si>
  <si>
    <t>+91 94888 18793</t>
  </si>
  <si>
    <t>+91 96728 19725</t>
  </si>
  <si>
    <t>+91 70429 67560</t>
  </si>
  <si>
    <t>+91 87382 47260</t>
  </si>
  <si>
    <t>+91 88683 63969</t>
  </si>
  <si>
    <t>+91 94930 60696</t>
  </si>
  <si>
    <t>+91 98952 55548</t>
  </si>
  <si>
    <t>+91 90427 03327</t>
  </si>
  <si>
    <t>+91 93369 48133</t>
  </si>
  <si>
    <t>+91 66624 31202</t>
  </si>
  <si>
    <t>+91 66783 61354</t>
  </si>
  <si>
    <t>+91 77421 75610</t>
  </si>
  <si>
    <t>+91 90867 14592</t>
  </si>
  <si>
    <t>+91 62222 59585</t>
  </si>
  <si>
    <t>+91 72157 21607</t>
  </si>
  <si>
    <t>+91 88359 47288</t>
  </si>
  <si>
    <t>+91 86837 33517</t>
  </si>
  <si>
    <t>+91 69357 33668</t>
  </si>
  <si>
    <t>+91 80268 97060</t>
  </si>
  <si>
    <t>+91 97562 57920</t>
  </si>
  <si>
    <t>+91 74671 76571</t>
  </si>
  <si>
    <t>+91 90936 67919</t>
  </si>
  <si>
    <t>+91 88390 53933</t>
  </si>
  <si>
    <t>+91 89555 84359</t>
  </si>
  <si>
    <t>+91 71568 21943</t>
  </si>
  <si>
    <t>+91 84063 25780</t>
  </si>
  <si>
    <t>+91 74677 01935</t>
  </si>
  <si>
    <t>+91 97412 53764</t>
  </si>
  <si>
    <t>+91 78822 86393</t>
  </si>
  <si>
    <t>+91 96590 12056</t>
  </si>
  <si>
    <t>+91 69824 22350</t>
  </si>
  <si>
    <t>+91 81966 61511</t>
  </si>
  <si>
    <t>+91 98277 09121</t>
  </si>
  <si>
    <t>+91 91891 66885</t>
  </si>
  <si>
    <t>+91 74595 07650</t>
  </si>
  <si>
    <t>+91 93764 38667</t>
  </si>
  <si>
    <t>+91 62721 09101</t>
  </si>
  <si>
    <t>+91 69040 33505</t>
  </si>
  <si>
    <t>+91 74289 35301</t>
  </si>
  <si>
    <t>+91 80257 88023</t>
  </si>
  <si>
    <t>+91 69411 21531</t>
  </si>
  <si>
    <t>+91 73148 44703</t>
  </si>
  <si>
    <t>+91 82472 97633</t>
  </si>
  <si>
    <t>+91 91804 11227</t>
  </si>
  <si>
    <t>+91 61586 60186</t>
  </si>
  <si>
    <t>+91 68830 19276</t>
  </si>
  <si>
    <t>+91 94440 33638</t>
  </si>
  <si>
    <t>+91 83588 67867</t>
  </si>
  <si>
    <t>+91 68302 21758</t>
  </si>
  <si>
    <t>+91 61555 17514</t>
  </si>
  <si>
    <t>+91 71107 77848</t>
  </si>
  <si>
    <t>+91 96056 57656</t>
  </si>
  <si>
    <t>+91 99716 61385</t>
  </si>
  <si>
    <t>+91 97509 92267</t>
  </si>
  <si>
    <t>+91 62866 69499</t>
  </si>
  <si>
    <t>+91 76873 68155</t>
  </si>
  <si>
    <t>+91 84275 01575</t>
  </si>
  <si>
    <t>+91 75328 65713</t>
  </si>
  <si>
    <t>+91 74760 63549</t>
  </si>
  <si>
    <t>+91 63753 47929</t>
  </si>
  <si>
    <t>+91 81153 27387</t>
  </si>
  <si>
    <t>+91 64604 68211</t>
  </si>
  <si>
    <t>+91 91259 98317</t>
  </si>
  <si>
    <t>+91 90503 01939</t>
  </si>
  <si>
    <t>+91 79242 18914</t>
  </si>
  <si>
    <t>+91 70509 41765</t>
  </si>
  <si>
    <t>+91 84473 13693</t>
  </si>
  <si>
    <t>+91 88754 86032</t>
  </si>
  <si>
    <t>+91 82780 53510</t>
  </si>
  <si>
    <t>+91 80186 81392</t>
  </si>
  <si>
    <t>+91 92165 02391</t>
  </si>
  <si>
    <t>+91 78125 99770</t>
  </si>
  <si>
    <t>+91 79197 02000</t>
  </si>
  <si>
    <t>+91 79151 31449</t>
  </si>
  <si>
    <t>+91 94846 58686</t>
  </si>
  <si>
    <t>+91 73335 29678</t>
  </si>
  <si>
    <t>+91 93723 40432</t>
  </si>
  <si>
    <t>+91 72543 86943</t>
  </si>
  <si>
    <t>+91 67825 63867</t>
  </si>
  <si>
    <t>+91 71720 84683</t>
  </si>
  <si>
    <t>+91 88026 15906</t>
  </si>
  <si>
    <t>+91 60389 77215</t>
  </si>
  <si>
    <t>+91 66509 49351</t>
  </si>
  <si>
    <t>+91 81029 02941</t>
  </si>
  <si>
    <t>+91 88783 98437</t>
  </si>
  <si>
    <t>+91 90537 49403</t>
  </si>
  <si>
    <t>+91 73610 87419</t>
  </si>
  <si>
    <t>+91 84647 98092</t>
  </si>
  <si>
    <t>+91 71420 86659</t>
  </si>
  <si>
    <t>+91 83490 80716</t>
  </si>
  <si>
    <t>+91 89029 17644</t>
  </si>
  <si>
    <t>+91 73746 49330</t>
  </si>
  <si>
    <t>+91 69417 05878</t>
  </si>
  <si>
    <t>+91 72382 36436</t>
  </si>
  <si>
    <t>+91 76219 90911</t>
  </si>
  <si>
    <t>+91 79442 60008</t>
  </si>
  <si>
    <t>+91 66081 81231</t>
  </si>
  <si>
    <t>+91 85305 70872</t>
  </si>
  <si>
    <t>+91 68093 60093</t>
  </si>
  <si>
    <t>+91 81049 06565</t>
  </si>
  <si>
    <t>+91 81414 29084</t>
  </si>
  <si>
    <t>+91 75276 87248</t>
  </si>
  <si>
    <t>+91 93780 96090</t>
  </si>
  <si>
    <t>+91 74998 05645</t>
  </si>
  <si>
    <t>+91 97684 93213</t>
  </si>
  <si>
    <t>+91 93430 46782</t>
  </si>
  <si>
    <t>+91 91999 65684</t>
  </si>
  <si>
    <t>+91 60913 97599</t>
  </si>
  <si>
    <t>+91 63836 80131</t>
  </si>
  <si>
    <t>+91 86069 68095</t>
  </si>
  <si>
    <t>+91 82504 66716</t>
  </si>
  <si>
    <t>+91 96170 87631</t>
  </si>
  <si>
    <t>+91 85887 40819</t>
  </si>
  <si>
    <t>+91 67396 59180</t>
  </si>
  <si>
    <t>+91 61581 52964</t>
  </si>
  <si>
    <t>+91 63707 03443</t>
  </si>
  <si>
    <t>+91 88781 32238</t>
  </si>
  <si>
    <t>+91 95100 84081</t>
  </si>
  <si>
    <t>+91 98858 18853</t>
  </si>
  <si>
    <t>+91 79383 27357</t>
  </si>
  <si>
    <t>+91 72435 16561</t>
  </si>
  <si>
    <t>+91 61363 59109</t>
  </si>
  <si>
    <t>+91 77094 53288</t>
  </si>
  <si>
    <t>+91 99045 05719</t>
  </si>
  <si>
    <t>+91 97058 01259</t>
  </si>
  <si>
    <t>+91 76951 54066</t>
  </si>
  <si>
    <t>+91 79006 29071</t>
  </si>
  <si>
    <t>+91 81150 03712</t>
  </si>
  <si>
    <t>+91 61596 55308</t>
  </si>
  <si>
    <t>+91 92363 48702</t>
  </si>
  <si>
    <t>+91 64963 67439</t>
  </si>
  <si>
    <t>+91 98081 57535</t>
  </si>
  <si>
    <t>+91 60335 07671</t>
  </si>
  <si>
    <t>+91 94270 61026</t>
  </si>
  <si>
    <t>+91 77790 32155</t>
  </si>
  <si>
    <t>+91 67010 01601</t>
  </si>
  <si>
    <t>+91 73389 72956</t>
  </si>
  <si>
    <t>+91 70916 36019</t>
  </si>
  <si>
    <t>+91 61271 88795</t>
  </si>
  <si>
    <t>+91 73011 89823</t>
  </si>
  <si>
    <t>+91 69634 29288</t>
  </si>
  <si>
    <t>+91 78474 72162</t>
  </si>
  <si>
    <t>+91 92113 12216</t>
  </si>
  <si>
    <t>+91 81559 15086</t>
  </si>
  <si>
    <t>+91 91686 18987</t>
  </si>
  <si>
    <t>+91 63305 61093</t>
  </si>
  <si>
    <t>+91 74269 47633</t>
  </si>
  <si>
    <t>+91 63948 31862</t>
  </si>
  <si>
    <t>+91 64807 50000</t>
  </si>
  <si>
    <t>+91 80983 64070</t>
  </si>
  <si>
    <t>+91 74094 93378</t>
  </si>
  <si>
    <t>+91 73074 15796</t>
  </si>
  <si>
    <t>+91 94776 70110</t>
  </si>
  <si>
    <t>+91 88825 38770</t>
  </si>
  <si>
    <t>+91 94837 58227</t>
  </si>
  <si>
    <t>+91 91933 29835</t>
  </si>
  <si>
    <t>+91 68828 80489</t>
  </si>
  <si>
    <t>+91 99494 01861</t>
  </si>
  <si>
    <t>+91 90773 62803</t>
  </si>
  <si>
    <t>+91 96923 79572</t>
  </si>
  <si>
    <t>+91 60413 16565</t>
  </si>
  <si>
    <t>+91 93647 97545</t>
  </si>
  <si>
    <t>+91 67318 45620</t>
  </si>
  <si>
    <t>+91 94042 76052</t>
  </si>
  <si>
    <t>+91 96797 41032</t>
  </si>
  <si>
    <t>+91 85499 83709</t>
  </si>
  <si>
    <t>+91 95090 77325</t>
  </si>
  <si>
    <t>+91 91845 06835</t>
  </si>
  <si>
    <t>+91 79523 99654</t>
  </si>
  <si>
    <t>+91 84776 19830</t>
  </si>
  <si>
    <t>+91 88414 38387</t>
  </si>
  <si>
    <t>+91 94885 54851</t>
  </si>
  <si>
    <t>+91 93515 64668</t>
  </si>
  <si>
    <t>+91 99733 81995</t>
  </si>
  <si>
    <t>+91 97394 98987</t>
  </si>
  <si>
    <t>+91 86046 31421</t>
  </si>
  <si>
    <t>+91 84662 48581</t>
  </si>
  <si>
    <t>+91 66686 82439</t>
  </si>
  <si>
    <t>+91 83949 78621</t>
  </si>
  <si>
    <t>+91 79496 94731</t>
  </si>
  <si>
    <t>+91 85305 24856</t>
  </si>
  <si>
    <t>+91 94118 25256</t>
  </si>
  <si>
    <t>+91 79601 83906</t>
  </si>
  <si>
    <t>+91 96221 36665</t>
  </si>
  <si>
    <t>+91 95812 20774</t>
  </si>
  <si>
    <t>+91 71593 13804</t>
  </si>
  <si>
    <t>+91 99630 69242</t>
  </si>
  <si>
    <t>+91 67264 55011</t>
  </si>
  <si>
    <t>+91 62384 42194</t>
  </si>
  <si>
    <t>+91 99700 98594</t>
  </si>
  <si>
    <t>+91 66140 92481</t>
  </si>
  <si>
    <t>+91 88849 01290</t>
  </si>
  <si>
    <t>+91 98617 01000</t>
  </si>
  <si>
    <t>+91 85176 86894</t>
  </si>
  <si>
    <t>+91 74830 20125</t>
  </si>
  <si>
    <t>+91 81083 52987</t>
  </si>
  <si>
    <t>+91 84590 43199</t>
  </si>
  <si>
    <t>+91 86390 18575</t>
  </si>
  <si>
    <t>+91 92490 03309</t>
  </si>
  <si>
    <t>+91 71287 37434</t>
  </si>
  <si>
    <t>+91 80710 19919</t>
  </si>
  <si>
    <t>+91 96172 72004</t>
  </si>
  <si>
    <t>+91 65462 14700</t>
  </si>
  <si>
    <t>+91 79991 69296</t>
  </si>
  <si>
    <t>+91 87710 28982</t>
  </si>
  <si>
    <t>+91 78069 48178</t>
  </si>
  <si>
    <t>+91 94915 36128</t>
  </si>
  <si>
    <t>+91 78414 30189</t>
  </si>
  <si>
    <t>+91 93270 07842</t>
  </si>
  <si>
    <t>+91 77341 57515</t>
  </si>
  <si>
    <t>+91 73852 35895</t>
  </si>
  <si>
    <t>+91 71055 74715</t>
  </si>
  <si>
    <t>+91 92113 22888</t>
  </si>
  <si>
    <t>+91 77964 48367</t>
  </si>
  <si>
    <t>+91 85868 10791</t>
  </si>
  <si>
    <t>+91 79285 29571</t>
  </si>
  <si>
    <t>+91 67673 19887</t>
  </si>
  <si>
    <t>+91 86463 35945</t>
  </si>
  <si>
    <t>+91 99252 37929</t>
  </si>
  <si>
    <t>+91 94332 96902</t>
  </si>
  <si>
    <t>+91 65596 04368</t>
  </si>
  <si>
    <t>+91 98080 44734</t>
  </si>
  <si>
    <t>+91 78061 50052</t>
  </si>
  <si>
    <t>+91 90797 00801</t>
  </si>
  <si>
    <t>+91 60879 20290</t>
  </si>
  <si>
    <t>+91 79517 14169</t>
  </si>
  <si>
    <t>+91 86354 29399</t>
  </si>
  <si>
    <t>+91 80167 98331</t>
  </si>
  <si>
    <t>+91 96649 76869</t>
  </si>
  <si>
    <t>+91 87375 57594</t>
  </si>
  <si>
    <t>+91 88721 77944</t>
  </si>
  <si>
    <t>+91 88499 68079</t>
  </si>
  <si>
    <t>+91 94727 96373</t>
  </si>
  <si>
    <t>+91 94058 18212</t>
  </si>
  <si>
    <t>+91 88471 84442</t>
  </si>
  <si>
    <t>+91 85687 43946</t>
  </si>
  <si>
    <t>+91 81131 21626</t>
  </si>
  <si>
    <t>+91 84683 15037</t>
  </si>
  <si>
    <t>+91 88047 43829</t>
  </si>
  <si>
    <t>+91 60063 13579</t>
  </si>
  <si>
    <t>+91 73933 98617</t>
  </si>
  <si>
    <t>+91 73828 83515</t>
  </si>
  <si>
    <t>+91 85937 33587</t>
  </si>
  <si>
    <t>+91 84383 15493</t>
  </si>
  <si>
    <t>+91 93401 26881</t>
  </si>
  <si>
    <t>+91 94892 85299</t>
  </si>
  <si>
    <t>+91 78044 89213</t>
  </si>
  <si>
    <t>+91 94502 72305</t>
  </si>
  <si>
    <t>+91 93913 33797</t>
  </si>
  <si>
    <t>+91 60084 12263</t>
  </si>
  <si>
    <t>+91 63586 84954</t>
  </si>
  <si>
    <t>+91 75586 29876</t>
  </si>
  <si>
    <t>+91 86500 00729</t>
  </si>
  <si>
    <t>+91 86738 93487</t>
  </si>
  <si>
    <t>+91 84435 71066</t>
  </si>
  <si>
    <t>+91 98324 67294</t>
  </si>
  <si>
    <t>+91 79887 12434</t>
  </si>
  <si>
    <t>+91 93304 86618</t>
  </si>
  <si>
    <t>+91 85053 58924</t>
  </si>
  <si>
    <t>+91 67259 87965</t>
  </si>
  <si>
    <t>+91 63188 51833</t>
  </si>
  <si>
    <t>+91 87229 11670</t>
  </si>
  <si>
    <t>+91 62945 90597</t>
  </si>
  <si>
    <t>+91 78534 22630</t>
  </si>
  <si>
    <t>+91 65035 62819</t>
  </si>
  <si>
    <t>+91 63099 52300</t>
  </si>
  <si>
    <t>+91 74777 68153</t>
  </si>
  <si>
    <t>+91 88017 90996</t>
  </si>
  <si>
    <t>+91 66731 05009</t>
  </si>
  <si>
    <t>+91 65133 22207</t>
  </si>
  <si>
    <t>+91 74492 67875</t>
  </si>
  <si>
    <t>+91 89277 27351</t>
  </si>
  <si>
    <t>+91 62519 18555</t>
  </si>
  <si>
    <t>+91 74755 17503</t>
  </si>
  <si>
    <t>+91 60436 28297</t>
  </si>
  <si>
    <t>+91 62767 09735</t>
  </si>
  <si>
    <t>+91 61632 99394</t>
  </si>
  <si>
    <t>+91 67292 84195</t>
  </si>
  <si>
    <t>+91 61553 58237</t>
  </si>
  <si>
    <t>+91 93562 64187</t>
  </si>
  <si>
    <t>+91 80122 22600</t>
  </si>
  <si>
    <t>+91 65060 36405</t>
  </si>
  <si>
    <t>+91 64492 68417</t>
  </si>
  <si>
    <t>+91 85387 45094</t>
  </si>
  <si>
    <t>+91 69381 93008</t>
  </si>
  <si>
    <t>+91 93508 14368</t>
  </si>
  <si>
    <t>+91 61943 86555</t>
  </si>
  <si>
    <t>+91 83136 03045</t>
  </si>
  <si>
    <t>+91 83426 36003</t>
  </si>
  <si>
    <t>+91 72081 81507</t>
  </si>
  <si>
    <t>+91 99122 80829</t>
  </si>
  <si>
    <t>+91 94784 52088</t>
  </si>
  <si>
    <t>+91 77527 29060</t>
  </si>
  <si>
    <t>+91 80649 00406</t>
  </si>
  <si>
    <t>+91 85342 89892</t>
  </si>
  <si>
    <t>+91 63635 78632</t>
  </si>
  <si>
    <t>+91 80600 69343</t>
  </si>
  <si>
    <t>+91 98126 93369</t>
  </si>
  <si>
    <t>+91 63165 84423</t>
  </si>
  <si>
    <t>+91 67432 79309</t>
  </si>
  <si>
    <t>+91 98308 28361</t>
  </si>
  <si>
    <t>+91 94116 70105</t>
  </si>
  <si>
    <t>+91 73509 63485</t>
  </si>
  <si>
    <t>+91 89790 71588</t>
  </si>
  <si>
    <t>+91 70113 23027</t>
  </si>
  <si>
    <t>+91 68287 70013</t>
  </si>
  <si>
    <t>+91 71797 32850</t>
  </si>
  <si>
    <t>+91 89969 90953</t>
  </si>
  <si>
    <t>+91 80096 77726</t>
  </si>
  <si>
    <t>+91 84542 46846</t>
  </si>
  <si>
    <t>+91 72253 64011</t>
  </si>
  <si>
    <t>+91 83605 45190</t>
  </si>
  <si>
    <t>+91 88010 66818</t>
  </si>
  <si>
    <t>+91 62879 71835</t>
  </si>
  <si>
    <t>+91 61169 34283</t>
  </si>
  <si>
    <t>+91 98871 78644</t>
  </si>
  <si>
    <t>+91 78310 14782</t>
  </si>
  <si>
    <t>+91 87988 31758</t>
  </si>
  <si>
    <t>+91 96130 67003</t>
  </si>
  <si>
    <t>+91 92116 41400</t>
  </si>
  <si>
    <t>+91 97644 83029</t>
  </si>
  <si>
    <t>+91 86561 69812</t>
  </si>
  <si>
    <t>+91 86810 73373</t>
  </si>
  <si>
    <t>+91 67082 79327</t>
  </si>
  <si>
    <t>+91 90359 38611</t>
  </si>
  <si>
    <t>+91 83491 11807</t>
  </si>
  <si>
    <t>+91 92464 46392</t>
  </si>
  <si>
    <t>+91 61484 18292</t>
  </si>
  <si>
    <t>+91 95420 33326</t>
  </si>
  <si>
    <t>+91 87428 58894</t>
  </si>
  <si>
    <t>+91 63438 28832</t>
  </si>
  <si>
    <t>+91 77086 31077</t>
  </si>
  <si>
    <t>+91 83338 16262</t>
  </si>
  <si>
    <t>+91 79321 37477</t>
  </si>
  <si>
    <t>+91 93110 45176</t>
  </si>
  <si>
    <t>+91 78227 28685</t>
  </si>
  <si>
    <t>+91 98183 40922</t>
  </si>
  <si>
    <t>+91 84252 25326</t>
  </si>
  <si>
    <t>+91 78003 83327</t>
  </si>
  <si>
    <t>+91 76665 72893</t>
  </si>
  <si>
    <t>+91 66048 75429</t>
  </si>
  <si>
    <t>+91 67953 59571</t>
  </si>
  <si>
    <t>+91 81422 19801</t>
  </si>
  <si>
    <t>+91 76786 42234</t>
  </si>
  <si>
    <t>+91 98902 91521</t>
  </si>
  <si>
    <t>+91 77220 04507</t>
  </si>
  <si>
    <t>+91 75223 38568</t>
  </si>
  <si>
    <t>+91 72290 07613</t>
  </si>
  <si>
    <t>+91 88165 80272</t>
  </si>
  <si>
    <t>+91 89949 13212</t>
  </si>
  <si>
    <t>+91 87282 20789</t>
  </si>
  <si>
    <t>+91 70222 14053</t>
  </si>
  <si>
    <t>+91 62195 42022</t>
  </si>
  <si>
    <t>+91 60112 03003</t>
  </si>
  <si>
    <t>+91 86446 93281</t>
  </si>
  <si>
    <t>+91 61148 66436</t>
  </si>
  <si>
    <t>+91 79937 30376</t>
  </si>
  <si>
    <t>+91 67896 25398</t>
  </si>
  <si>
    <t>+91 89446 84102</t>
  </si>
  <si>
    <t>+91 72601 31450</t>
  </si>
  <si>
    <t>+91 72405 80354</t>
  </si>
  <si>
    <t>+91 98198 44750</t>
  </si>
  <si>
    <t>+91 81858 08199</t>
  </si>
  <si>
    <t>+91 96443 22077</t>
  </si>
  <si>
    <t>+91 78356 65723</t>
  </si>
  <si>
    <t>+91 72404 33624</t>
  </si>
  <si>
    <t>+91 84629 13979</t>
  </si>
  <si>
    <t>+91 63491 57149</t>
  </si>
  <si>
    <t>+91 86679 10299</t>
  </si>
  <si>
    <t>+91 74078 13827</t>
  </si>
  <si>
    <t>+91 65746 56610</t>
  </si>
  <si>
    <t>+91 70550 08720</t>
  </si>
  <si>
    <t>+91 99642 05624</t>
  </si>
  <si>
    <t>+91 64978 90341</t>
  </si>
  <si>
    <t>+91 75918 63728</t>
  </si>
  <si>
    <t>+91 91541 72891</t>
  </si>
  <si>
    <t>+91 82974 09787</t>
  </si>
  <si>
    <t>+91 91739 30207</t>
  </si>
  <si>
    <t>+91 99938 58532</t>
  </si>
  <si>
    <t>+91 74298 41045</t>
  </si>
  <si>
    <t>+91 92367 62988</t>
  </si>
  <si>
    <t>+91 78098 85523</t>
  </si>
  <si>
    <t>+91 67991 78334</t>
  </si>
  <si>
    <t>+91 63195 89473</t>
  </si>
  <si>
    <t>+91 71954 38195</t>
  </si>
  <si>
    <t>+91 84497 74013</t>
  </si>
  <si>
    <t>+91 90884 91753</t>
  </si>
  <si>
    <t>+91 94187 15456</t>
  </si>
  <si>
    <t>+91 78223 36658</t>
  </si>
  <si>
    <t>+91 98209 32876</t>
  </si>
  <si>
    <t>+91 78813 13390</t>
  </si>
  <si>
    <t>+91 96048 07550</t>
  </si>
  <si>
    <t>+91 89537 07190</t>
  </si>
  <si>
    <t>+91 69321 23203</t>
  </si>
  <si>
    <t>+91 90897 00309</t>
  </si>
  <si>
    <t>+91 61535 94019</t>
  </si>
  <si>
    <t>+91 94947 47874</t>
  </si>
  <si>
    <t>+91 94846 67663</t>
  </si>
  <si>
    <t>+91 90395 18800</t>
  </si>
  <si>
    <t>+91 68118 59346</t>
  </si>
  <si>
    <t>+91 75267 10585</t>
  </si>
  <si>
    <t>+91 78179 30672</t>
  </si>
  <si>
    <t>+91 76795 19208</t>
  </si>
  <si>
    <t>+91 98274 16423</t>
  </si>
  <si>
    <t>+91 86255 08725</t>
  </si>
  <si>
    <t>+91 74559 53927</t>
  </si>
  <si>
    <t>+91 83846 32199</t>
  </si>
  <si>
    <t>+91 81156 12647</t>
  </si>
  <si>
    <t>+91 77119 13377</t>
  </si>
  <si>
    <t>+91 74623 38667</t>
  </si>
  <si>
    <t>+91 79318 28160</t>
  </si>
  <si>
    <t>+91 74142 82260</t>
  </si>
  <si>
    <t>+91 77158 16615</t>
  </si>
  <si>
    <t>+91 65617 63624</t>
  </si>
  <si>
    <t>+91 65145 52223</t>
  </si>
  <si>
    <t>+91 90299 48606</t>
  </si>
  <si>
    <t>+91 82371 46177</t>
  </si>
  <si>
    <t>+91 60025 19013</t>
  </si>
  <si>
    <t>+91 73571 60143</t>
  </si>
  <si>
    <t>+91 62934 11501</t>
  </si>
  <si>
    <t>+91 70711 91523</t>
  </si>
  <si>
    <t>+91 67766 99007</t>
  </si>
  <si>
    <t>+91 86988 71633</t>
  </si>
  <si>
    <t>+91 96834 73369</t>
  </si>
  <si>
    <t>+91 66693 16568</t>
  </si>
  <si>
    <t>+91 83616 76702</t>
  </si>
  <si>
    <t>+91 78260 56861</t>
  </si>
  <si>
    <t>+91 61821 72008</t>
  </si>
  <si>
    <t>+91 92575 83307</t>
  </si>
  <si>
    <t>+91 78673 86527</t>
  </si>
  <si>
    <t>+91 95019 03448</t>
  </si>
  <si>
    <t>+91 61765 77876</t>
  </si>
  <si>
    <t>+91 99980 18382</t>
  </si>
  <si>
    <t>+91 87586 41592</t>
  </si>
  <si>
    <t>+91 93543 94291</t>
  </si>
  <si>
    <t>+91 94525 27218</t>
  </si>
  <si>
    <t>+91 63521 95072</t>
  </si>
  <si>
    <t>+91 98699 46511</t>
  </si>
  <si>
    <t>+91 60128 10024</t>
  </si>
  <si>
    <t>+91 97944 82981</t>
  </si>
  <si>
    <t>+91 94974 91791</t>
  </si>
  <si>
    <t>+91 93228 58938</t>
  </si>
  <si>
    <t>+91 79624 26129</t>
  </si>
  <si>
    <t>+91 95208 04746</t>
  </si>
  <si>
    <t>+91 78526 91555</t>
  </si>
  <si>
    <t>+91 82123 65980</t>
  </si>
  <si>
    <t>+91 67073 68110</t>
  </si>
  <si>
    <t>+91 67525 46489</t>
  </si>
  <si>
    <t>+91 61128 68149</t>
  </si>
  <si>
    <t>+91 65915 36819</t>
  </si>
  <si>
    <t>+91 61406 65849</t>
  </si>
  <si>
    <t>+91 72986 58344</t>
  </si>
  <si>
    <t>+91 87938 84741</t>
  </si>
  <si>
    <t>+91 68160 45580</t>
  </si>
  <si>
    <t>+91 90051 53697</t>
  </si>
  <si>
    <t>+91 64810 59480</t>
  </si>
  <si>
    <t>+91 65593 23176</t>
  </si>
  <si>
    <t>+91 98181 04685</t>
  </si>
  <si>
    <t>+91 65013 41852</t>
  </si>
  <si>
    <t>+91 95628 07143</t>
  </si>
  <si>
    <t>+91 69039 73337</t>
  </si>
  <si>
    <t>+91 93849 43581</t>
  </si>
  <si>
    <t>+91 65462 52003</t>
  </si>
  <si>
    <t>+91 61440 93943</t>
  </si>
  <si>
    <t>+91 88752 31332</t>
  </si>
  <si>
    <t>+91 95927 70707</t>
  </si>
  <si>
    <t>+91 69319 58066</t>
  </si>
  <si>
    <t>+91 98893 45587</t>
  </si>
  <si>
    <t>+91 71336 40278</t>
  </si>
  <si>
    <t>+91 65681 15373</t>
  </si>
  <si>
    <t>+91 97231 90093</t>
  </si>
  <si>
    <t>+91 85476 16100</t>
  </si>
  <si>
    <t>+91 72505 63228</t>
  </si>
  <si>
    <t>+91 78592 44549</t>
  </si>
  <si>
    <t>+91 60950 48285</t>
  </si>
  <si>
    <t>+91 98430 64487</t>
  </si>
  <si>
    <t>+91 91844 04853</t>
  </si>
  <si>
    <t>+91 94335 13981</t>
  </si>
  <si>
    <t>+91 89614 00870</t>
  </si>
  <si>
    <t>+91 60181 01024</t>
  </si>
  <si>
    <t>+91 99194 44907</t>
  </si>
  <si>
    <t>+91 86571 35125</t>
  </si>
  <si>
    <t>+91 98112 19197</t>
  </si>
  <si>
    <t>+91 82042 37214</t>
  </si>
  <si>
    <t>+91 63761 39736</t>
  </si>
  <si>
    <t>+91 73000 58491</t>
  </si>
  <si>
    <t>+91 89493 16508</t>
  </si>
  <si>
    <t>+91 63510 47684</t>
  </si>
  <si>
    <t>+91 79474 65608</t>
  </si>
  <si>
    <t>+91 91928 29549</t>
  </si>
  <si>
    <t>+91 69736 45228</t>
  </si>
  <si>
    <t>+91 66891 86497</t>
  </si>
  <si>
    <t>+91 99993 55494</t>
  </si>
  <si>
    <t>+91 92529 37779</t>
  </si>
  <si>
    <t>+91 79184 50044</t>
  </si>
  <si>
    <t>+91 61417 08728</t>
  </si>
  <si>
    <t>+91 85030 16329</t>
  </si>
  <si>
    <t>+91 62261 24495</t>
  </si>
  <si>
    <t>+91 81647 41600</t>
  </si>
  <si>
    <t>+91 90620 73383</t>
  </si>
  <si>
    <t>+91 80844 53029</t>
  </si>
  <si>
    <t>+91 62878 85660</t>
  </si>
  <si>
    <t>+91 93601 12935</t>
  </si>
  <si>
    <t>+91 66180 07085</t>
  </si>
  <si>
    <t>+91 76447 39202</t>
  </si>
  <si>
    <t>+91 89209 91633</t>
  </si>
  <si>
    <t>+91 86428 78324</t>
  </si>
  <si>
    <t>+91 85573 92221</t>
  </si>
  <si>
    <t>+91 98916 75228</t>
  </si>
  <si>
    <t>+91 63224 88686</t>
  </si>
  <si>
    <t>+91 73810 76464</t>
  </si>
  <si>
    <t>+91 71267 44004</t>
  </si>
  <si>
    <t>+91 61185 53190</t>
  </si>
  <si>
    <t>+91 96635 97703</t>
  </si>
  <si>
    <t>+91 65732 51025</t>
  </si>
  <si>
    <t>+91 73508 05156</t>
  </si>
  <si>
    <t>+91 63823 03719</t>
  </si>
  <si>
    <t>+91 62068 31045</t>
  </si>
  <si>
    <t>+91 85253 01108</t>
  </si>
  <si>
    <t>+91 65343 72271</t>
  </si>
  <si>
    <t>+91 68783 96044</t>
  </si>
  <si>
    <t>+91 68677 41277</t>
  </si>
  <si>
    <t>+91 95671 29547</t>
  </si>
  <si>
    <t>+91 85392 01723</t>
  </si>
  <si>
    <t>+91 61499 63501</t>
  </si>
  <si>
    <t>+91 86336 69450</t>
  </si>
  <si>
    <t>+91 90882 28761</t>
  </si>
  <si>
    <t>+91 85145 11979</t>
  </si>
  <si>
    <t>+91 84438 68198</t>
  </si>
  <si>
    <t>+91 76273 91726</t>
  </si>
  <si>
    <t>+91 98459 64069</t>
  </si>
  <si>
    <t>+91 72778 48111</t>
  </si>
  <si>
    <t>+91 89308 25190</t>
  </si>
  <si>
    <t>+91 65158 46971</t>
  </si>
  <si>
    <t>+91 62168 35850</t>
  </si>
  <si>
    <t>+91 70930 35801</t>
  </si>
  <si>
    <t>+91 72068 12658</t>
  </si>
  <si>
    <t>+91 62075 17782</t>
  </si>
  <si>
    <t>+91 70271 63419</t>
  </si>
  <si>
    <t>+91 64010 26048</t>
  </si>
  <si>
    <t>+91 84728 64626</t>
  </si>
  <si>
    <t>+91 95777 52601</t>
  </si>
  <si>
    <t>+91 75462 81360</t>
  </si>
  <si>
    <t>+91 74945 51025</t>
  </si>
  <si>
    <t>+91 94557 16775</t>
  </si>
  <si>
    <t>+91 69148 11856</t>
  </si>
  <si>
    <t>+91 88976 57663</t>
  </si>
  <si>
    <t>+91 73665 21380</t>
  </si>
  <si>
    <t>+91 95702 68443</t>
  </si>
  <si>
    <t>+91 90361 23649</t>
  </si>
  <si>
    <t>+91 61852 61231</t>
  </si>
  <si>
    <t>+91 94822 42665</t>
  </si>
  <si>
    <t>+91 91193 53005</t>
  </si>
  <si>
    <t>+91 93200 50980</t>
  </si>
  <si>
    <t>+91 95812 75928</t>
  </si>
  <si>
    <t>+91 79010 90215</t>
  </si>
  <si>
    <t>+91 60467 18523</t>
  </si>
  <si>
    <t>+91 71038 85921</t>
  </si>
  <si>
    <t>+91 82382 12919</t>
  </si>
  <si>
    <t>+91 90927 20574</t>
  </si>
  <si>
    <t>+91 94748 74362</t>
  </si>
  <si>
    <t>+91 94030 65273</t>
  </si>
  <si>
    <t>+91 84775 75801</t>
  </si>
  <si>
    <t>+91 69676 01140</t>
  </si>
  <si>
    <t>+91 92066 38613</t>
  </si>
  <si>
    <t>+91 81741 64114</t>
  </si>
  <si>
    <t>+91 94207 80820</t>
  </si>
  <si>
    <t>+91 64703 66662</t>
  </si>
  <si>
    <t>+91 91706 87379</t>
  </si>
  <si>
    <t>+91 79108 65694</t>
  </si>
  <si>
    <t>+91 69920 52593</t>
  </si>
  <si>
    <t>+91 63541 02553</t>
  </si>
  <si>
    <t>+91 61551 75685</t>
  </si>
  <si>
    <t>+91 61223 43460</t>
  </si>
  <si>
    <t>+91 77135 92764</t>
  </si>
  <si>
    <t>+91 99525 74015</t>
  </si>
  <si>
    <t>+91 97570 68737</t>
  </si>
  <si>
    <t>+91 74866 66359</t>
  </si>
  <si>
    <t>+91 60305 94777</t>
  </si>
  <si>
    <t>+91 96121 04806</t>
  </si>
  <si>
    <t>+91 65633 59778</t>
  </si>
  <si>
    <t>+91 70277 40275</t>
  </si>
  <si>
    <t>+91 64712 08389</t>
  </si>
  <si>
    <t>+91 78939 86699</t>
  </si>
  <si>
    <t>+91 72004 23587</t>
  </si>
  <si>
    <t>+91 80586 60736</t>
  </si>
  <si>
    <t>+91 97237 79376</t>
  </si>
  <si>
    <t>+91 91599 71936</t>
  </si>
  <si>
    <t>+91 81851 70730</t>
  </si>
  <si>
    <t>+91 85293 32454</t>
  </si>
  <si>
    <t>+91 62134 54934</t>
  </si>
  <si>
    <t>+91 83190 34394</t>
  </si>
  <si>
    <t>+91 87102 16856</t>
  </si>
  <si>
    <t>+91 99626 36664</t>
  </si>
  <si>
    <t>+91 65322 15503</t>
  </si>
  <si>
    <t>+91 98780 06836</t>
  </si>
  <si>
    <t>+91 62212 54897</t>
  </si>
  <si>
    <t>+91 65452 79461</t>
  </si>
  <si>
    <t>+91 63765 80201</t>
  </si>
  <si>
    <t>+91 75984 02383</t>
  </si>
  <si>
    <t>+91 60818 57174</t>
  </si>
  <si>
    <t>+91 66248 68791</t>
  </si>
  <si>
    <t>+91 80544 41903</t>
  </si>
  <si>
    <t>+91 64402 18055</t>
  </si>
  <si>
    <t>+91 67581 03243</t>
  </si>
  <si>
    <t>+91 82882 48652</t>
  </si>
  <si>
    <t>+91 72011 07748</t>
  </si>
  <si>
    <t>+91 96441 85077</t>
  </si>
  <si>
    <t>+91 98628 00546</t>
  </si>
  <si>
    <t>+91 96115 29895</t>
  </si>
  <si>
    <t>+91 81336 45707</t>
  </si>
  <si>
    <t>+91 98263 27370</t>
  </si>
  <si>
    <t>+91 67848 51029</t>
  </si>
  <si>
    <t>+91 99177 12348</t>
  </si>
  <si>
    <t>+91 95538 38018</t>
  </si>
  <si>
    <t>+91 75488 44313</t>
  </si>
  <si>
    <t>+91 60663 63641</t>
  </si>
  <si>
    <t>+91 76857 60808</t>
  </si>
  <si>
    <t>+91 96617 65373</t>
  </si>
  <si>
    <t>+91 63549 75047</t>
  </si>
  <si>
    <t>+91 87832 88621</t>
  </si>
  <si>
    <t>+91 87190 32171</t>
  </si>
  <si>
    <t>+91 96646 39124</t>
  </si>
  <si>
    <t>+91 71643 65101</t>
  </si>
  <si>
    <t>+91 99993 05247</t>
  </si>
  <si>
    <t>+91 87836 94688</t>
  </si>
  <si>
    <t>+91 79081 49933</t>
  </si>
  <si>
    <t>+91 94958 00412</t>
  </si>
  <si>
    <t>+91 77494 53334</t>
  </si>
  <si>
    <t>+91 75854 00059</t>
  </si>
  <si>
    <t>+91 76371 12252</t>
  </si>
  <si>
    <t>+91 60247 67080</t>
  </si>
  <si>
    <t>+91 67509 29564</t>
  </si>
  <si>
    <t>+91 60137 71751</t>
  </si>
  <si>
    <t>+91 93593 86078</t>
  </si>
  <si>
    <t>+91 94093 70880</t>
  </si>
  <si>
    <t>+91 97902 47182</t>
  </si>
  <si>
    <t>+91 77727 01990</t>
  </si>
  <si>
    <t>+91 87529 37191</t>
  </si>
  <si>
    <t>+91 93177 60473</t>
  </si>
  <si>
    <t>+91 92406 49444</t>
  </si>
  <si>
    <t>+91 81053 37745</t>
  </si>
  <si>
    <t>+91 98231 85622</t>
  </si>
  <si>
    <t>+91 72668 96301</t>
  </si>
  <si>
    <t>+91 72821 04501</t>
  </si>
  <si>
    <t>+91 90202 37256</t>
  </si>
  <si>
    <t>+91 89887 08344</t>
  </si>
  <si>
    <t>+91 72415 58116</t>
  </si>
  <si>
    <t>+91 62989 18956</t>
  </si>
  <si>
    <t>+91 88476 22711</t>
  </si>
  <si>
    <t>+91 67175 52295</t>
  </si>
  <si>
    <t>+91 83981 20253</t>
  </si>
  <si>
    <t>+91 74627 45453</t>
  </si>
  <si>
    <t>+91 84412 19208</t>
  </si>
  <si>
    <t>+91 86746 84037</t>
  </si>
  <si>
    <t>+91 93013 02341</t>
  </si>
  <si>
    <t>+91 75323 68101</t>
  </si>
  <si>
    <t>+91 87513 26655</t>
  </si>
  <si>
    <t>+91 88344 58592</t>
  </si>
  <si>
    <t>+91 78606 53450</t>
  </si>
  <si>
    <t>+91 84529 55462</t>
  </si>
  <si>
    <t>+91 80892 78477</t>
  </si>
  <si>
    <t>+91 95642 28104</t>
  </si>
  <si>
    <t>+91 74013 63438</t>
  </si>
  <si>
    <t>+91 82670 03446</t>
  </si>
  <si>
    <t>+91 89816 97467</t>
  </si>
  <si>
    <t>+91 99485 72397</t>
  </si>
  <si>
    <t>+91 70983 61103</t>
  </si>
  <si>
    <t>+91 82073 25172</t>
  </si>
  <si>
    <t>+91 92342 89637</t>
  </si>
  <si>
    <t>+91 71725 59067</t>
  </si>
  <si>
    <t>+91 85811 88125</t>
  </si>
  <si>
    <t>+91 67327 56798</t>
  </si>
  <si>
    <t>+91 70736 67514</t>
  </si>
  <si>
    <t>+91 82706 48265</t>
  </si>
  <si>
    <t>+91 61315 68583</t>
  </si>
  <si>
    <t>+91 77725 27267</t>
  </si>
  <si>
    <t>+91 96890 49732</t>
  </si>
  <si>
    <t>+91 76887 63435</t>
  </si>
  <si>
    <t>+91 60326 80196</t>
  </si>
  <si>
    <t>+91 84737 39604</t>
  </si>
  <si>
    <t>+91 79687 51672</t>
  </si>
  <si>
    <t>+91 63357 85736</t>
  </si>
  <si>
    <t>+91 85895 06112</t>
  </si>
  <si>
    <t>+91 98298 58631</t>
  </si>
  <si>
    <t>+91 92757 72001</t>
  </si>
  <si>
    <t>+91 77654 38981</t>
  </si>
  <si>
    <t>+91 61639 49365</t>
  </si>
  <si>
    <t>+91 99554 88265</t>
  </si>
  <si>
    <t>+91 99813 86732</t>
  </si>
  <si>
    <t>+91 85826 07382</t>
  </si>
  <si>
    <t>+91 63980 27382</t>
  </si>
  <si>
    <t>+91 61029 52930</t>
  </si>
  <si>
    <t>+91 90087 47030</t>
  </si>
  <si>
    <t>+91 78057 92572</t>
  </si>
  <si>
    <t>+91 74549 71115</t>
  </si>
  <si>
    <t>+91 74011 79331</t>
  </si>
  <si>
    <t>+91 81359 11792</t>
  </si>
  <si>
    <t>+91 93141 21938</t>
  </si>
  <si>
    <t>+91 93837 45999</t>
  </si>
  <si>
    <t>+91 66621 81263</t>
  </si>
  <si>
    <t>+91 92071 35045</t>
  </si>
  <si>
    <t>+91 94016 79947</t>
  </si>
  <si>
    <t>+91 80024 85171</t>
  </si>
  <si>
    <t>+91 98470 36214</t>
  </si>
  <si>
    <t>+91 66152 06079</t>
  </si>
  <si>
    <t>+91 92916 58367</t>
  </si>
  <si>
    <t>+91 87308 38716</t>
  </si>
  <si>
    <t>+91 85877 79117</t>
  </si>
  <si>
    <t>+91 99648 33475</t>
  </si>
  <si>
    <t>+91 65030 10695</t>
  </si>
  <si>
    <t>+91 90580 85605</t>
  </si>
  <si>
    <t>+91 70712 41191</t>
  </si>
  <si>
    <t>+91 67394 31460</t>
  </si>
  <si>
    <t>+91 78239 33431</t>
  </si>
  <si>
    <t>+91 82799 96797</t>
  </si>
  <si>
    <t>+91 99294 12506</t>
  </si>
  <si>
    <t>+91 98826 43375</t>
  </si>
  <si>
    <t>+91 71535 03359</t>
  </si>
  <si>
    <t>+91 86130 16568</t>
  </si>
  <si>
    <t>+91 80655 26038</t>
  </si>
  <si>
    <t>+91 87101 81655</t>
  </si>
  <si>
    <t>+91 62868 02628</t>
  </si>
  <si>
    <t>+91 86004 93657</t>
  </si>
  <si>
    <t>+91 69422 04204</t>
  </si>
  <si>
    <t>+91 83427 80034</t>
  </si>
  <si>
    <t>+91 93376 05868</t>
  </si>
  <si>
    <t>+91 81333 13167</t>
  </si>
  <si>
    <t>+91 64530 52552</t>
  </si>
  <si>
    <t>+91 75256 81243</t>
  </si>
  <si>
    <t>+91 74100 14819</t>
  </si>
  <si>
    <t>+91 80190 89290</t>
  </si>
  <si>
    <t>+91 79323 87721</t>
  </si>
  <si>
    <t>+91 80084 39120</t>
  </si>
  <si>
    <t>+91 69356 78986</t>
  </si>
  <si>
    <t>+91 78839 32089</t>
  </si>
  <si>
    <t>+91 98211 90123</t>
  </si>
  <si>
    <t>+91 71424 46935</t>
  </si>
  <si>
    <t>+91 84578 75562</t>
  </si>
  <si>
    <t>+91 70218 67481</t>
  </si>
  <si>
    <t>+91 61009 59311</t>
  </si>
  <si>
    <t>+91 71151 83167</t>
  </si>
  <si>
    <t>+91 74864 88052</t>
  </si>
  <si>
    <t>+91 72851 74066</t>
  </si>
  <si>
    <t>+91 73650 73720</t>
  </si>
  <si>
    <t>+91 75636 01145</t>
  </si>
  <si>
    <t>+91 75520 99324</t>
  </si>
  <si>
    <t>+91 67120 71604</t>
  </si>
  <si>
    <t>+91 66077 84126</t>
  </si>
  <si>
    <t>+91 60318 94813</t>
  </si>
  <si>
    <t>+91 71514 16271</t>
  </si>
  <si>
    <t>+91 99153 59352</t>
  </si>
  <si>
    <t>+91 65031 60448</t>
  </si>
  <si>
    <t>+91 95527 30695</t>
  </si>
  <si>
    <t>+91 60977 10659</t>
  </si>
  <si>
    <t>+91 70006 28354</t>
  </si>
  <si>
    <t>+91 87750 49487</t>
  </si>
  <si>
    <t>+91 89931 33016</t>
  </si>
  <si>
    <t>+91 73410 62829</t>
  </si>
  <si>
    <t>+91 68102 74457</t>
  </si>
  <si>
    <t>+91 80026 51201</t>
  </si>
  <si>
    <t>+91 73119 90537</t>
  </si>
  <si>
    <t>+91 99500 46964</t>
  </si>
  <si>
    <t>+91 85875 01815</t>
  </si>
  <si>
    <t>+91 94326 75517</t>
  </si>
  <si>
    <t>+91 64206 96156</t>
  </si>
  <si>
    <t>+91 70555 54579</t>
  </si>
  <si>
    <t>+91 86950 47483</t>
  </si>
  <si>
    <t>+91 71306 86420</t>
  </si>
  <si>
    <t>+91 76790 97914</t>
  </si>
  <si>
    <t>+91 94108 74688</t>
  </si>
  <si>
    <t>+91 75838 51163</t>
  </si>
  <si>
    <t>+91 98811 97085</t>
  </si>
  <si>
    <t>+91 68686 72092</t>
  </si>
  <si>
    <t>+91 69445 53919</t>
  </si>
  <si>
    <t>+91 68336 80305</t>
  </si>
  <si>
    <t>+91 67661 96269</t>
  </si>
  <si>
    <t>+91 79383 82510</t>
  </si>
  <si>
    <t>+91 79331 78983</t>
  </si>
  <si>
    <t>+91 78110 70836</t>
  </si>
  <si>
    <t>+91 85142 80662</t>
  </si>
  <si>
    <t>+91 73207 12467</t>
  </si>
  <si>
    <t>+91 67137 83533</t>
  </si>
  <si>
    <t>+91 94287 62411</t>
  </si>
  <si>
    <t>+91 76296 56896</t>
  </si>
  <si>
    <t>+91 93426 82402</t>
  </si>
  <si>
    <t>+91 84187 78312</t>
  </si>
  <si>
    <t>+91 64033 98148</t>
  </si>
  <si>
    <t>+91 90471 12428</t>
  </si>
  <si>
    <t>+91 64300 65281</t>
  </si>
  <si>
    <t>+91 68646 72090</t>
  </si>
  <si>
    <t>+91 66061 07190</t>
  </si>
  <si>
    <t>+91 71505 13673</t>
  </si>
  <si>
    <t>+91 60590 28426</t>
  </si>
  <si>
    <t>+91 74795 46853</t>
  </si>
  <si>
    <t>+91 67868 60249</t>
  </si>
  <si>
    <t>+91 72136 84543</t>
  </si>
  <si>
    <t>+91 77092 45904</t>
  </si>
  <si>
    <t>+91 95279 54608</t>
  </si>
  <si>
    <t>+91 94826 28421</t>
  </si>
  <si>
    <t>+91 93713 21693</t>
  </si>
  <si>
    <t>+91 93445 17597</t>
  </si>
  <si>
    <t>+91 71790 18659</t>
  </si>
  <si>
    <t>+91 87829 28324</t>
  </si>
  <si>
    <t>+91 83928 32182</t>
  </si>
  <si>
    <t>+91 98469 26925</t>
  </si>
  <si>
    <t>+91 73488 88002</t>
  </si>
  <si>
    <t>+91 63066 77600</t>
  </si>
  <si>
    <t>+91 81832 01444</t>
  </si>
  <si>
    <t>+91 93168 81622</t>
  </si>
  <si>
    <t>+91 95679 59079</t>
  </si>
  <si>
    <t>+91 92893 62050</t>
  </si>
  <si>
    <t>+91 61545 27252</t>
  </si>
  <si>
    <t>+91 79740 69659</t>
  </si>
  <si>
    <t>+91 88969 99973</t>
  </si>
  <si>
    <t>+91 78941 77183</t>
  </si>
  <si>
    <t>+91 61674 78122</t>
  </si>
  <si>
    <t>+91 92408 10642</t>
  </si>
  <si>
    <t>+91 74355 48351</t>
  </si>
  <si>
    <t>+91 80923 05816</t>
  </si>
  <si>
    <t>+91 61141 02063</t>
  </si>
  <si>
    <t>+91 64009 80171</t>
  </si>
  <si>
    <t>+91 85204 37989</t>
  </si>
  <si>
    <t>+91 99177 93151</t>
  </si>
  <si>
    <t>+91 80288 75668</t>
  </si>
  <si>
    <t>+91 69331 20308</t>
  </si>
  <si>
    <t>+91 91092 46030</t>
  </si>
  <si>
    <t>+91 68278 44003</t>
  </si>
  <si>
    <t>+91 72479 85443</t>
  </si>
  <si>
    <t>+91 62019 02189</t>
  </si>
  <si>
    <t>+91 67247 41691</t>
  </si>
  <si>
    <t>+91 60469 66487</t>
  </si>
  <si>
    <t>+91 71777 76629</t>
  </si>
  <si>
    <t>+91 83095 88528</t>
  </si>
  <si>
    <t>+91 88394 65188</t>
  </si>
  <si>
    <t>+91 92918 86916</t>
  </si>
  <si>
    <t>+91 64504 89927</t>
  </si>
  <si>
    <t>+91 83713 17190</t>
  </si>
  <si>
    <t>+91 76739 30127</t>
  </si>
  <si>
    <t>+91 84229 07813</t>
  </si>
  <si>
    <t>+91 94652 77254</t>
  </si>
  <si>
    <t>+91 90817 62517</t>
  </si>
  <si>
    <t>+91 68646 91078</t>
  </si>
  <si>
    <t>+91 78834 64579</t>
  </si>
  <si>
    <t>+91 67433 16194</t>
  </si>
  <si>
    <t>+91 82727 72908</t>
  </si>
  <si>
    <t>+91 60324 31508</t>
  </si>
  <si>
    <t>+91 87126 22449</t>
  </si>
  <si>
    <t>+91 72867 00296</t>
  </si>
  <si>
    <t>+91 92386 61562</t>
  </si>
  <si>
    <t>+91 80750 03588</t>
  </si>
  <si>
    <t>+91 78280 56352</t>
  </si>
  <si>
    <t>+91 62649 90207</t>
  </si>
  <si>
    <t>+91 99646 03457</t>
  </si>
  <si>
    <t>+91 67533 65821</t>
  </si>
  <si>
    <t>+91 86159 85063</t>
  </si>
  <si>
    <t>+91 99508 33642</t>
  </si>
  <si>
    <t>+91 85201 94912</t>
  </si>
  <si>
    <t>+91 64915 98925</t>
  </si>
  <si>
    <t>+91 83828 88353</t>
  </si>
  <si>
    <t>+91 76075 33349</t>
  </si>
  <si>
    <t>+91 81328 47634</t>
  </si>
  <si>
    <t>+91 91659 70070</t>
  </si>
  <si>
    <t>+91 64578 57654</t>
  </si>
  <si>
    <t>+91 87055 60838</t>
  </si>
  <si>
    <t>+91 83007 75459</t>
  </si>
  <si>
    <t>+91 90587 13520</t>
  </si>
  <si>
    <t>+91 97597 20514</t>
  </si>
  <si>
    <t>+91 79210 61501</t>
  </si>
  <si>
    <t>+91 61440 93217</t>
  </si>
  <si>
    <t>+91 83323 35039</t>
  </si>
  <si>
    <t>+91 91170 77444</t>
  </si>
  <si>
    <t>+91 94056 90349</t>
  </si>
  <si>
    <t>+91 75176 98058</t>
  </si>
  <si>
    <t>+91 73967 49238</t>
  </si>
  <si>
    <t>+91 99314 05182</t>
  </si>
  <si>
    <t>+91 86333 47710</t>
  </si>
  <si>
    <t>+91 86505 96504</t>
  </si>
  <si>
    <t>+91 94618 31958</t>
  </si>
  <si>
    <t>+91 89192 84637</t>
  </si>
  <si>
    <t>+91 95825 64444</t>
  </si>
  <si>
    <t>+91 85717 03133</t>
  </si>
  <si>
    <t>+91 67547 24982</t>
  </si>
  <si>
    <t>+91 90383 45749</t>
  </si>
  <si>
    <t>+91 97374 12918</t>
  </si>
  <si>
    <t>+91 87549 45906</t>
  </si>
  <si>
    <t>+91 63417 02132</t>
  </si>
  <si>
    <t>+91 88660 83395</t>
  </si>
  <si>
    <t>+91 99318 23129</t>
  </si>
  <si>
    <t>+91 91962 72381</t>
  </si>
  <si>
    <t>+91 84093 31292</t>
  </si>
  <si>
    <t>+91 98171 56386</t>
  </si>
  <si>
    <t>+91 62759 59963</t>
  </si>
  <si>
    <t>+91 92712 72324</t>
  </si>
  <si>
    <t>+91 62374 55704</t>
  </si>
  <si>
    <t>+91 64569 22513</t>
  </si>
  <si>
    <t>+91 81148 80164</t>
  </si>
  <si>
    <t>+91 73743 20385</t>
  </si>
  <si>
    <t>+91 80588 69667</t>
  </si>
  <si>
    <t>+91 89348 73188</t>
  </si>
  <si>
    <t>+91 81797 42944</t>
  </si>
  <si>
    <t>+91 62424 71581</t>
  </si>
  <si>
    <t>+91 88120 04016</t>
  </si>
  <si>
    <t>+91 85514 35807</t>
  </si>
  <si>
    <t>+91 60782 78150</t>
  </si>
  <si>
    <t>+91 68677 63226</t>
  </si>
  <si>
    <t>+91 66244 07273</t>
  </si>
  <si>
    <t>+91 65990 86921</t>
  </si>
  <si>
    <t>+91 93942 45653</t>
  </si>
  <si>
    <t>+91 98935 03794</t>
  </si>
  <si>
    <t>+91 96587 77760</t>
  </si>
  <si>
    <t>+91 70006 93292</t>
  </si>
  <si>
    <t>+91 62257 99146</t>
  </si>
  <si>
    <t>+91 70120 19822</t>
  </si>
  <si>
    <t>+91 81361 14944</t>
  </si>
  <si>
    <t>+91 73833 05298</t>
  </si>
  <si>
    <t>+91 87240 33314</t>
  </si>
  <si>
    <t>+91 72389 75705</t>
  </si>
  <si>
    <t>+91 75417 84464</t>
  </si>
  <si>
    <t>+91 86528 68379</t>
  </si>
  <si>
    <t>+91 82573 63303</t>
  </si>
  <si>
    <t>+91 72819 37941</t>
  </si>
  <si>
    <t>+91 61657 53884</t>
  </si>
  <si>
    <t>+91 66097 67033</t>
  </si>
  <si>
    <t>+91 70054 05498</t>
  </si>
  <si>
    <t>+91 76113 19868</t>
  </si>
  <si>
    <t>+91 62848 93394</t>
  </si>
  <si>
    <t>+91 98119 91436</t>
  </si>
  <si>
    <t>+91 81383 31467</t>
  </si>
  <si>
    <t>+91 84390 10709</t>
  </si>
  <si>
    <t>+91 81518 63263</t>
  </si>
  <si>
    <t>+91 93198 90521</t>
  </si>
  <si>
    <t>+91 63423 98605</t>
  </si>
  <si>
    <t>+91 81957 37138</t>
  </si>
  <si>
    <t>+91 85670 60867</t>
  </si>
  <si>
    <t>+91 73491 14001</t>
  </si>
  <si>
    <t>+91 91952 33346</t>
  </si>
  <si>
    <t>+91 83467 42537</t>
  </si>
  <si>
    <t>+91 64681 64596</t>
  </si>
  <si>
    <t>+91 99078 66956</t>
  </si>
  <si>
    <t>+91 87522 65145</t>
  </si>
  <si>
    <t>+91 61498 03491</t>
  </si>
  <si>
    <t>+91 78259 77185</t>
  </si>
  <si>
    <t>+91 90799 54199</t>
  </si>
  <si>
    <t>+91 79368 83102</t>
  </si>
  <si>
    <t>+91 87508 85353</t>
  </si>
  <si>
    <t>+91 82898 35090</t>
  </si>
  <si>
    <t>+91 66160 89706</t>
  </si>
  <si>
    <t>+91 73316 04158</t>
  </si>
  <si>
    <t>+91 87242 40106</t>
  </si>
  <si>
    <t>+91 62978 59849</t>
  </si>
  <si>
    <t>+91 68860 26220</t>
  </si>
  <si>
    <t>+91 65557 64136</t>
  </si>
  <si>
    <t>+91 89112 47160</t>
  </si>
  <si>
    <t>+91 70835 83294</t>
  </si>
  <si>
    <t>+91 85750 83016</t>
  </si>
  <si>
    <t>+91 61144 12138</t>
  </si>
  <si>
    <t>+91 91260 77143</t>
  </si>
  <si>
    <t>+91 86167 71994</t>
  </si>
  <si>
    <t>+91 71429 96126</t>
  </si>
  <si>
    <t>+91 78085 44724</t>
  </si>
  <si>
    <t>+91 89616 02951</t>
  </si>
  <si>
    <t>+91 95547 54406</t>
  </si>
  <si>
    <t>+91 76091 25691</t>
  </si>
  <si>
    <t>+91 64741 18872</t>
  </si>
  <si>
    <t>+91 87615 21336</t>
  </si>
  <si>
    <t>+91 77932 09525</t>
  </si>
  <si>
    <t>+91 95381 28957</t>
  </si>
  <si>
    <t>+91 97913 77990</t>
  </si>
  <si>
    <t>+91 65373 75544</t>
  </si>
  <si>
    <t>+91 75307 22757</t>
  </si>
  <si>
    <t>+91 94936 94711</t>
  </si>
  <si>
    <t>+91 98121 13367</t>
  </si>
  <si>
    <t>+91 72570 22677</t>
  </si>
  <si>
    <t>+91 67831 64245</t>
  </si>
  <si>
    <t>+91 62906 68438</t>
  </si>
  <si>
    <t>+91 69704 94055</t>
  </si>
  <si>
    <t>+91 89414 39708</t>
  </si>
  <si>
    <t>+91 72970 31421</t>
  </si>
  <si>
    <t>+91 64919 17144</t>
  </si>
  <si>
    <t>+91 69636 89230</t>
  </si>
  <si>
    <t>+91 80535 48361</t>
  </si>
  <si>
    <t>+91 89065 15190</t>
  </si>
  <si>
    <t>+91 97610 86640</t>
  </si>
  <si>
    <t>+91 91610 10771</t>
  </si>
  <si>
    <t>+91 92074 81343</t>
  </si>
  <si>
    <t>+91 80621 09876</t>
  </si>
  <si>
    <t>+91 83605 08113</t>
  </si>
  <si>
    <t>+91 95306 44787</t>
  </si>
  <si>
    <t>+91 60295 49288</t>
  </si>
  <si>
    <t>+91 97006 39184</t>
  </si>
  <si>
    <t>+91 99272 36130</t>
  </si>
  <si>
    <t>+91 81449 85728</t>
  </si>
  <si>
    <t>+91 93540 45657</t>
  </si>
  <si>
    <t>+91 95726 67130</t>
  </si>
  <si>
    <t>+91 99185 88246</t>
  </si>
  <si>
    <t>+91 65728 79084</t>
  </si>
  <si>
    <t>+91 79987 79956</t>
  </si>
  <si>
    <t>+91 77945 32136</t>
  </si>
  <si>
    <t>+91 61537 30955</t>
  </si>
  <si>
    <t>+91 85453 20019</t>
  </si>
  <si>
    <t>+91 82607 80113</t>
  </si>
  <si>
    <t>+91 61174 79358</t>
  </si>
  <si>
    <t>+91 91820 11839</t>
  </si>
  <si>
    <t>+91 71700 17858</t>
  </si>
  <si>
    <t>+91 80963 82846</t>
  </si>
  <si>
    <t>+91 70962 14881</t>
  </si>
  <si>
    <t>+91 69725 37561</t>
  </si>
  <si>
    <t>+91 91968 28930</t>
  </si>
  <si>
    <t>+91 85493 88469</t>
  </si>
  <si>
    <t>+91 91244 14490</t>
  </si>
  <si>
    <t>+91 91957 95500</t>
  </si>
  <si>
    <t>+91 92503 71504</t>
  </si>
  <si>
    <t>+91 68679 22637</t>
  </si>
  <si>
    <t>+91 62328 07090</t>
  </si>
  <si>
    <t>+91 61524 87889</t>
  </si>
  <si>
    <t>+91 76147 06139</t>
  </si>
  <si>
    <t>+91 65341 21073</t>
  </si>
  <si>
    <t>+91 95340 60748</t>
  </si>
  <si>
    <t>+91 88192 80013</t>
  </si>
  <si>
    <t>+91 64795 39586</t>
  </si>
  <si>
    <t>+91 93987 66525</t>
  </si>
  <si>
    <t>+91 85453 71003</t>
  </si>
  <si>
    <t>+91 83479 57110</t>
  </si>
  <si>
    <t>+91 64775 16375</t>
  </si>
  <si>
    <t>+91 80610 67909</t>
  </si>
  <si>
    <t>+91 79997 62872</t>
  </si>
  <si>
    <t>+91 80656 82354</t>
  </si>
  <si>
    <t>+91 94266 56172</t>
  </si>
  <si>
    <t>+91 60827 69888</t>
  </si>
  <si>
    <t>+91 89232 39098</t>
  </si>
  <si>
    <t>+91 87315 44662</t>
  </si>
  <si>
    <t>+91 77413 88488</t>
  </si>
  <si>
    <t>+91 89895 49447</t>
  </si>
  <si>
    <t>+91 96403 66791</t>
  </si>
  <si>
    <t>+91 86283 56696</t>
  </si>
  <si>
    <t>+91 93271 94688</t>
  </si>
  <si>
    <t>+91 64084 04987</t>
  </si>
  <si>
    <t>+91 83074 74669</t>
  </si>
  <si>
    <t>+91 67784 61336</t>
  </si>
  <si>
    <t>+91 90838 84374</t>
  </si>
  <si>
    <t>+91 71570 66579</t>
  </si>
  <si>
    <t>+91 70682 26085</t>
  </si>
  <si>
    <t>+91 96679 24002</t>
  </si>
  <si>
    <t>+91 81743 73939</t>
  </si>
  <si>
    <t>+91 77490 99857</t>
  </si>
  <si>
    <t>+91 87887 74882</t>
  </si>
  <si>
    <t>+91 94247 03149</t>
  </si>
  <si>
    <t>+91 69052 68411</t>
  </si>
  <si>
    <t>+91 78758 58066</t>
  </si>
  <si>
    <t>+91 95692 26393</t>
  </si>
  <si>
    <t>+91 94954 02223</t>
  </si>
  <si>
    <t>+91 78948 07993</t>
  </si>
  <si>
    <t>+91 65153 74548</t>
  </si>
  <si>
    <t>+91 98941 08708</t>
  </si>
  <si>
    <t>+91 68997 27787</t>
  </si>
  <si>
    <t>+91 93300 87905</t>
  </si>
  <si>
    <t>+91 83076 64673</t>
  </si>
  <si>
    <t>+91 65077 35246</t>
  </si>
  <si>
    <t>+91 73327 67300</t>
  </si>
  <si>
    <t>+91 74740 74305</t>
  </si>
  <si>
    <t>+91 97410 34543</t>
  </si>
  <si>
    <t>+91 60091 44485</t>
  </si>
  <si>
    <t>+91 68772 75398</t>
  </si>
  <si>
    <t>+91 97980 65061</t>
  </si>
  <si>
    <t>+91 97153 60325</t>
  </si>
  <si>
    <t>+91 99615 50890</t>
  </si>
  <si>
    <t>+91 73836 26889</t>
  </si>
  <si>
    <t>+91 61862 73097</t>
  </si>
  <si>
    <t>+91 75508 60255</t>
  </si>
  <si>
    <t>+91 61813 51744</t>
  </si>
  <si>
    <t>+91 86733 88136</t>
  </si>
  <si>
    <t>+91 93788 89151</t>
  </si>
  <si>
    <t>+91 70235 57574</t>
  </si>
  <si>
    <t>+91 76878 55232</t>
  </si>
  <si>
    <t>+91 86906 21963</t>
  </si>
  <si>
    <t>+91 70561 56575</t>
  </si>
  <si>
    <t>+91 71482 57617</t>
  </si>
  <si>
    <t>+91 64876 82637</t>
  </si>
  <si>
    <t>+91 84255 77422</t>
  </si>
  <si>
    <t>+91 63784 26341</t>
  </si>
  <si>
    <t>+91 75071 56560</t>
  </si>
  <si>
    <t>+91 70302 11808</t>
  </si>
  <si>
    <t>+91 84378 70676</t>
  </si>
  <si>
    <t>+91 94749 45945</t>
  </si>
  <si>
    <t>+91 80305 52916</t>
  </si>
  <si>
    <t>+91 60325 23460</t>
  </si>
  <si>
    <t>+91 72815 13656</t>
  </si>
  <si>
    <t>+91 85377 49282</t>
  </si>
  <si>
    <t>+91 84678 98825</t>
  </si>
  <si>
    <t>+91 82995 22619</t>
  </si>
  <si>
    <t>+91 92321 65851</t>
  </si>
  <si>
    <t>+91 83285 90290</t>
  </si>
  <si>
    <t>+91 73973 11748</t>
  </si>
  <si>
    <t>+91 80912 65152</t>
  </si>
  <si>
    <t>+91 62238 99866</t>
  </si>
  <si>
    <t>+91 89911 03846</t>
  </si>
  <si>
    <t>+91 77428 08951</t>
  </si>
  <si>
    <t>+91 90263 64685</t>
  </si>
  <si>
    <t>+91 67099 08562</t>
  </si>
  <si>
    <t>+91 76531 75348</t>
  </si>
  <si>
    <t>+91 85898 50147</t>
  </si>
  <si>
    <t>+91 69757 39460</t>
  </si>
  <si>
    <t>+91 68303 28744</t>
  </si>
  <si>
    <t>+91 66352 37602</t>
  </si>
  <si>
    <t>+91 62324 40112</t>
  </si>
  <si>
    <t>+91 62006 12910</t>
  </si>
  <si>
    <t>+91 83293 41321</t>
  </si>
  <si>
    <t>+91 82748 06809</t>
  </si>
  <si>
    <t>+91 76615 76941</t>
  </si>
  <si>
    <t>+91 73931 30001</t>
  </si>
  <si>
    <t>+91 76027 04659</t>
  </si>
  <si>
    <t>+91 99586 24277</t>
  </si>
  <si>
    <t>+91 73878 20058</t>
  </si>
  <si>
    <t>+91 60278 64913</t>
  </si>
  <si>
    <t>+91 81757 05196</t>
  </si>
  <si>
    <t>+91 66057 40425</t>
  </si>
  <si>
    <t>+91 99124 62676</t>
  </si>
  <si>
    <t>+91 79185 38048</t>
  </si>
  <si>
    <t>+91 83189 76175</t>
  </si>
  <si>
    <t>+91 69301 80547</t>
  </si>
  <si>
    <t>+91 89895 33220</t>
  </si>
  <si>
    <t>+91 80912 17292</t>
  </si>
  <si>
    <t>+91 93301 93795</t>
  </si>
  <si>
    <t>+91 72319 70902</t>
  </si>
  <si>
    <t>+91 83715 46052</t>
  </si>
  <si>
    <t>+91 76502 06183</t>
  </si>
  <si>
    <t>+91 75728 97848</t>
  </si>
  <si>
    <t>+91 68091 57088</t>
  </si>
  <si>
    <t>+91 97712 49595</t>
  </si>
  <si>
    <t>+91 62250 85678</t>
  </si>
  <si>
    <t>+91 87816 94093</t>
  </si>
  <si>
    <t>+91 88676 40190</t>
  </si>
  <si>
    <t>+91 79568 36319</t>
  </si>
  <si>
    <t>+91 84761 48404</t>
  </si>
  <si>
    <t>+91 83326 59945</t>
  </si>
  <si>
    <t>+91 60564 60635</t>
  </si>
  <si>
    <t>+91 84197 59364</t>
  </si>
  <si>
    <t>+91 61859 16456</t>
  </si>
  <si>
    <t>+91 97606 89505</t>
  </si>
  <si>
    <t>+91 99052 99577</t>
  </si>
  <si>
    <t>+91 82826 03647</t>
  </si>
  <si>
    <t>+91 75856 67647</t>
  </si>
  <si>
    <t>+91 71366 07165</t>
  </si>
  <si>
    <t>+91 77265 61114</t>
  </si>
  <si>
    <t>+91 73365 82531</t>
  </si>
  <si>
    <t>+91 78253 64003</t>
  </si>
  <si>
    <t>+91 72950 01535</t>
  </si>
  <si>
    <t>+91 79618 46071</t>
  </si>
  <si>
    <t>+91 77662 69478</t>
  </si>
  <si>
    <t>+91 64138 84272</t>
  </si>
  <si>
    <t>+91 74610 73468</t>
  </si>
  <si>
    <t>+91 60577 81848</t>
  </si>
  <si>
    <t>+91 82598 92046</t>
  </si>
  <si>
    <t>+91 79748 29288</t>
  </si>
  <si>
    <t>+91 77000 02857</t>
  </si>
  <si>
    <t>+91 97757 75357</t>
  </si>
  <si>
    <t>+91 66595 49971</t>
  </si>
  <si>
    <t>+91 76316 28764</t>
  </si>
  <si>
    <t>+91 60644 82383</t>
  </si>
  <si>
    <t>+91 60811 24242</t>
  </si>
  <si>
    <t>+91 61814 29472</t>
  </si>
  <si>
    <t>+91 94931 84458</t>
  </si>
  <si>
    <t>+91 98680 83013</t>
  </si>
  <si>
    <t>+91 67385 27828</t>
  </si>
  <si>
    <t>+91 69849 93797</t>
  </si>
  <si>
    <t>+91 69324 27110</t>
  </si>
  <si>
    <t>+91 84925 34959</t>
  </si>
  <si>
    <t>+91 73842 74290</t>
  </si>
  <si>
    <t>+91 91640 58724</t>
  </si>
  <si>
    <t>+91 84823 80064</t>
  </si>
  <si>
    <t>+91 77986 64317</t>
  </si>
  <si>
    <t>+91 96053 75437</t>
  </si>
  <si>
    <t>+91 82268 03693</t>
  </si>
  <si>
    <t>+91 96561 26532</t>
  </si>
  <si>
    <t>+91 74711 16228</t>
  </si>
  <si>
    <t>+91 82373 14065</t>
  </si>
  <si>
    <t>+91 79213 80996</t>
  </si>
  <si>
    <t>+91 71183 91602</t>
  </si>
  <si>
    <t>+91 63994 71068</t>
  </si>
  <si>
    <t>+91 82262 84897</t>
  </si>
  <si>
    <t>+91 61651 42740</t>
  </si>
  <si>
    <t>+91 66254 69592</t>
  </si>
  <si>
    <t>+91 66323 58136</t>
  </si>
  <si>
    <t>+91 99019 34404</t>
  </si>
  <si>
    <t>+91 86576 08103</t>
  </si>
  <si>
    <t>+91 61469 38777</t>
  </si>
  <si>
    <t>+91 81393 50746</t>
  </si>
  <si>
    <t>+91 87883 62536</t>
  </si>
  <si>
    <t>+91 97013 50060</t>
  </si>
  <si>
    <t>+91 72240 18470</t>
  </si>
  <si>
    <t>+91 93106 05216</t>
  </si>
  <si>
    <t>+91 73845 68277</t>
  </si>
  <si>
    <t>+91 89519 15942</t>
  </si>
  <si>
    <t>+91 61589 76914</t>
  </si>
  <si>
    <t>+91 77322 19919</t>
  </si>
  <si>
    <t>+91 84978 05510</t>
  </si>
  <si>
    <t>+91 99420 78607</t>
  </si>
  <si>
    <t>+91 94472 56246</t>
  </si>
  <si>
    <t>+91 95488 49393</t>
  </si>
  <si>
    <t>+91 99134 08171</t>
  </si>
  <si>
    <t>+91 80081 99078</t>
  </si>
  <si>
    <t>+91 87090 68159</t>
  </si>
  <si>
    <t>+91 72243 23450</t>
  </si>
  <si>
    <t>+91 85981 87816</t>
  </si>
  <si>
    <t>+91 93131 48977</t>
  </si>
  <si>
    <t>+91 75870 34195</t>
  </si>
  <si>
    <t>+91 96673 63718</t>
  </si>
  <si>
    <t>+91 84354 79320</t>
  </si>
  <si>
    <t>+91 65870 54633</t>
  </si>
  <si>
    <t>+91 68768 47675</t>
  </si>
  <si>
    <t>+91 83103 31328</t>
  </si>
  <si>
    <t>+91 78608 84797</t>
  </si>
  <si>
    <t>+91 82014 49577</t>
  </si>
  <si>
    <t>+91 63323 07223</t>
  </si>
  <si>
    <t>+91 85494 21127</t>
  </si>
  <si>
    <t>+91 98139 12550</t>
  </si>
  <si>
    <t>+91 64374 85546</t>
  </si>
  <si>
    <t>+91 96889 96915</t>
  </si>
  <si>
    <t>+91 83720 15790</t>
  </si>
  <si>
    <t>+91 80862 35907</t>
  </si>
  <si>
    <t>+91 80671 41360</t>
  </si>
  <si>
    <t>+91 81471 00342</t>
  </si>
  <si>
    <t>+91 61564 20296</t>
  </si>
  <si>
    <t>+91 64343 65817</t>
  </si>
  <si>
    <t>+91 78152 74245</t>
  </si>
  <si>
    <t>+91 74760 81251</t>
  </si>
  <si>
    <t>+91 80263 49309</t>
  </si>
  <si>
    <t>+91 70824 43565</t>
  </si>
  <si>
    <t>+91 72307 64911</t>
  </si>
  <si>
    <t>+91 95213 43852</t>
  </si>
  <si>
    <t>+91 82022 52195</t>
  </si>
  <si>
    <t>+91 71741 08327</t>
  </si>
  <si>
    <t>+91 69958 36804</t>
  </si>
  <si>
    <t>+91 86718 08399</t>
  </si>
  <si>
    <t>+91 95295 32109</t>
  </si>
  <si>
    <t>+91 83361 89588</t>
  </si>
  <si>
    <t>+91 60610 77519</t>
  </si>
  <si>
    <t>+91 67373 00099</t>
  </si>
  <si>
    <t>+91 77839 26525</t>
  </si>
  <si>
    <t>+91 86612 96933</t>
  </si>
  <si>
    <t>+91 60895 98500</t>
  </si>
  <si>
    <t>+91 88952 20160</t>
  </si>
  <si>
    <t>+91 80308 44699</t>
  </si>
  <si>
    <t>+91 60390 14273</t>
  </si>
  <si>
    <t>+91 95404 46299</t>
  </si>
  <si>
    <t>+91 69779 39508</t>
  </si>
  <si>
    <t>+91 65337 17006</t>
  </si>
  <si>
    <t>+91 91905 89628</t>
  </si>
  <si>
    <t>+91 75788 46017</t>
  </si>
  <si>
    <t>+91 64685 19370</t>
  </si>
  <si>
    <t>+91 94781 26555</t>
  </si>
  <si>
    <t>+91 97862 95413</t>
  </si>
  <si>
    <t>+91 62312 53880</t>
  </si>
  <si>
    <t>+91 93707 96248</t>
  </si>
  <si>
    <t>+91 82117 26349</t>
  </si>
  <si>
    <t>+91 95532 15477</t>
  </si>
  <si>
    <t>+91 86337 95198</t>
  </si>
  <si>
    <t>+91 82391 44808</t>
  </si>
  <si>
    <t>+91 68111 62523</t>
  </si>
  <si>
    <t>+91 70835 99838</t>
  </si>
  <si>
    <t>+91 80442 26851</t>
  </si>
  <si>
    <t>+91 63524 58929</t>
  </si>
  <si>
    <t>+91 72326 82802</t>
  </si>
  <si>
    <t>+91 64018 66722</t>
  </si>
  <si>
    <t>+91 81996 02017</t>
  </si>
  <si>
    <t>+91 71063 19493</t>
  </si>
  <si>
    <t>+91 79675 16427</t>
  </si>
  <si>
    <t>+91 97888 68295</t>
  </si>
  <si>
    <t>+91 79917 65434</t>
  </si>
  <si>
    <t>+91 62949 44893</t>
  </si>
  <si>
    <t>+91 88003 64738</t>
  </si>
  <si>
    <t>+91 61559 46646</t>
  </si>
  <si>
    <t>+91 77963 46394</t>
  </si>
  <si>
    <t>+91 63190 72779</t>
  </si>
  <si>
    <t>+91 62485 38428</t>
  </si>
  <si>
    <t>+91 67430 08429</t>
  </si>
  <si>
    <t>+91 62740 37735</t>
  </si>
  <si>
    <t>+91 76016 19471</t>
  </si>
  <si>
    <t>+91 75491 85778</t>
  </si>
  <si>
    <t>+91 62049 92403</t>
  </si>
  <si>
    <t>+91 75895 37893</t>
  </si>
  <si>
    <t>+91 66143 32695</t>
  </si>
  <si>
    <t>+91 72480 66311</t>
  </si>
  <si>
    <t>+91 94073 77738</t>
  </si>
  <si>
    <t>+91 89328 87907</t>
  </si>
  <si>
    <t>+91 89909 65812</t>
  </si>
  <si>
    <t>+91 94641 52419</t>
  </si>
  <si>
    <t>+91 77230 13471</t>
  </si>
  <si>
    <t>+91 94378 06387</t>
  </si>
  <si>
    <t>+91 83273 92466</t>
  </si>
  <si>
    <t>+91 83827 12796</t>
  </si>
  <si>
    <t>+91 91445 04869</t>
  </si>
  <si>
    <t>+91 79010 64663</t>
  </si>
  <si>
    <t>+91 78651 00470</t>
  </si>
  <si>
    <t>+91 88227 27036</t>
  </si>
  <si>
    <t>+91 90922 70627</t>
  </si>
  <si>
    <t>+91 87414 20877</t>
  </si>
  <si>
    <t>+91 92462 62731</t>
  </si>
  <si>
    <t>+91 91972 27328</t>
  </si>
  <si>
    <t>+91 88229 76973</t>
  </si>
  <si>
    <t>+91 71822 47730</t>
  </si>
  <si>
    <t>+91 90625 60149</t>
  </si>
  <si>
    <t>+91 74389 60343</t>
  </si>
  <si>
    <t>+91 61237 46586</t>
  </si>
  <si>
    <t>+91 91401 29589</t>
  </si>
  <si>
    <t>+91 66239 23014</t>
  </si>
  <si>
    <t>+91 96790 01528</t>
  </si>
  <si>
    <t>+91 91095 26130</t>
  </si>
  <si>
    <t>+91 62111 76942</t>
  </si>
  <si>
    <t>+91 95631 77489</t>
  </si>
  <si>
    <t>+91 61082 62127</t>
  </si>
  <si>
    <t>+91 88393 81703</t>
  </si>
  <si>
    <t>+91 62270 00094</t>
  </si>
  <si>
    <t>+91 77136 06911</t>
  </si>
  <si>
    <t>+91 92263 64636</t>
  </si>
  <si>
    <t>+91 80345 09498</t>
  </si>
  <si>
    <t>+91 80189 17350</t>
  </si>
  <si>
    <t>+91 79993 14649</t>
  </si>
  <si>
    <t>+91 96119 38578</t>
  </si>
  <si>
    <t>+91 88810 71021</t>
  </si>
  <si>
    <t>+91 83936 29181</t>
  </si>
  <si>
    <t>+91 65456 53976</t>
  </si>
  <si>
    <t>+91 96441 88449</t>
  </si>
  <si>
    <t>+91 73866 53782</t>
  </si>
  <si>
    <t>+91 92358 91706</t>
  </si>
  <si>
    <t>+91 64046 73031</t>
  </si>
  <si>
    <t>+91 77634 23725</t>
  </si>
  <si>
    <t>+91 83945 85736</t>
  </si>
  <si>
    <t>+91 66286 08928</t>
  </si>
  <si>
    <t>+91 82077 58636</t>
  </si>
  <si>
    <t>+91 95317 75365</t>
  </si>
  <si>
    <t>+91 69455 93985</t>
  </si>
  <si>
    <t>+91 84915 76960</t>
  </si>
  <si>
    <t>+91 73809 87943</t>
  </si>
  <si>
    <t>+91 68943 00123</t>
  </si>
  <si>
    <t>+91 60275 60364</t>
  </si>
  <si>
    <t>+91 91246 37247</t>
  </si>
  <si>
    <t>+91 98298 05299</t>
  </si>
  <si>
    <t>+91 66035 48146</t>
  </si>
  <si>
    <t>+91 75744 84858</t>
  </si>
  <si>
    <t>+91 66292 39722</t>
  </si>
  <si>
    <t>+91 63752 93358</t>
  </si>
  <si>
    <t>+91 88412 49702</t>
  </si>
  <si>
    <t>+91 97886 96242</t>
  </si>
  <si>
    <t>+91 89742 16310</t>
  </si>
  <si>
    <t>+91 78942 65046</t>
  </si>
  <si>
    <t>+91 84748 65919</t>
  </si>
  <si>
    <t>+91 62144 24887</t>
  </si>
  <si>
    <t>+91 69240 12475</t>
  </si>
  <si>
    <t>+91 90637 53083</t>
  </si>
  <si>
    <t>+91 64785 75662</t>
  </si>
  <si>
    <t>+91 92434 09385</t>
  </si>
  <si>
    <t>+91 74590 35987</t>
  </si>
  <si>
    <t>+91 94795 23701</t>
  </si>
  <si>
    <t>+91 87129 35810</t>
  </si>
  <si>
    <t>+91 75662 37053</t>
  </si>
  <si>
    <t>+91 89480 31818</t>
  </si>
  <si>
    <t>+91 68373 78639</t>
  </si>
  <si>
    <t>+91 89430 33381</t>
  </si>
  <si>
    <t>+91 83493 33200</t>
  </si>
  <si>
    <t>+91 68442 77263</t>
  </si>
  <si>
    <t>+91 75032 04837</t>
  </si>
  <si>
    <t>+91 98556 38528</t>
  </si>
  <si>
    <t>+91 99358 61875</t>
  </si>
  <si>
    <t>+91 82347 86595</t>
  </si>
  <si>
    <t>+91 88390 56706</t>
  </si>
  <si>
    <t>+91 80234 33240</t>
  </si>
  <si>
    <t>+91 85482 31865</t>
  </si>
  <si>
    <t>+91 76334 27315</t>
  </si>
  <si>
    <t>+91 80334 13351</t>
  </si>
  <si>
    <t>+91 77430 75936</t>
  </si>
  <si>
    <t>+91 72718 48352</t>
  </si>
  <si>
    <t>+91 88403 83947</t>
  </si>
  <si>
    <t>+91 84776 75875</t>
  </si>
  <si>
    <t>+91 69467 53310</t>
  </si>
  <si>
    <t>+91 79783 15668</t>
  </si>
  <si>
    <t>+91 65691 75153</t>
  </si>
  <si>
    <t>+91 65513 68958</t>
  </si>
  <si>
    <t>+91 87487 32532</t>
  </si>
  <si>
    <t>+91 89124 45641</t>
  </si>
  <si>
    <t>+91 80209 11135</t>
  </si>
  <si>
    <t>+91 78717 98512</t>
  </si>
  <si>
    <t>+91 84115 99972</t>
  </si>
  <si>
    <t>+91 82664 18242</t>
  </si>
  <si>
    <t>+91 80773 16542</t>
  </si>
  <si>
    <t>+91 99294 00253</t>
  </si>
  <si>
    <t>+91 70921 97558</t>
  </si>
  <si>
    <t>+91 63013 68769</t>
  </si>
  <si>
    <t>+91 75102 17686</t>
  </si>
  <si>
    <t>+91 72860 45487</t>
  </si>
  <si>
    <t>+91 80698 41214</t>
  </si>
  <si>
    <t>+91 66175 13175</t>
  </si>
  <si>
    <t>+91 71348 39027</t>
  </si>
  <si>
    <t>+91 89066 35401</t>
  </si>
  <si>
    <t>+91 88639 50918</t>
  </si>
  <si>
    <t>+91 61079 32145</t>
  </si>
  <si>
    <t>+91 67041 32619</t>
  </si>
  <si>
    <t>+91 68229 89688</t>
  </si>
  <si>
    <t>+91 93773 63327</t>
  </si>
  <si>
    <t>+91 77838 07163</t>
  </si>
  <si>
    <t>+91 80137 50509</t>
  </si>
  <si>
    <t>+91 80443 56775</t>
  </si>
  <si>
    <t>+91 96018 98320</t>
  </si>
  <si>
    <t>+91 91341 25072</t>
  </si>
  <si>
    <t>+91 89893 94110</t>
  </si>
  <si>
    <t>+91 84425 13711</t>
  </si>
  <si>
    <t>+91 95196 25689</t>
  </si>
  <si>
    <t>+91 72275 92105</t>
  </si>
  <si>
    <t>+91 89257 89633</t>
  </si>
  <si>
    <t>+91 72524 16554</t>
  </si>
  <si>
    <t>+91 86308 11728</t>
  </si>
  <si>
    <t>+91 66216 32133</t>
  </si>
  <si>
    <t>+91 83081 64295</t>
  </si>
  <si>
    <t>+91 77007 94366</t>
  </si>
  <si>
    <t>+91 98605 18965</t>
  </si>
  <si>
    <t>+91 91402 86400</t>
  </si>
  <si>
    <t>+91 69073 18885</t>
  </si>
  <si>
    <t>+91 60447 12159</t>
  </si>
  <si>
    <t>+91 80544 23482</t>
  </si>
  <si>
    <t>+91 87728 26833</t>
  </si>
  <si>
    <t>+91 72650 77397</t>
  </si>
  <si>
    <t>+91 94702 28643</t>
  </si>
  <si>
    <t>+91 74453 28918</t>
  </si>
  <si>
    <t>+91 92086 25120</t>
  </si>
  <si>
    <t>+91 80989 68322</t>
  </si>
  <si>
    <t>+91 63993 15399</t>
  </si>
  <si>
    <t>+91 76741 56383</t>
  </si>
  <si>
    <t>+91 88274 32045</t>
  </si>
  <si>
    <t>+91 65807 61090</t>
  </si>
  <si>
    <t>+91 84598 24722</t>
  </si>
  <si>
    <t>+91 61069 32756</t>
  </si>
  <si>
    <t>+91 76056 64091</t>
  </si>
  <si>
    <t>+91 89110 82538</t>
  </si>
  <si>
    <t>+91 87413 59411</t>
  </si>
  <si>
    <t>+91 65950 92290</t>
  </si>
  <si>
    <t>+91 83661 98786</t>
  </si>
  <si>
    <t>+91 88623 01729</t>
  </si>
  <si>
    <t>+91 93725 59055</t>
  </si>
  <si>
    <t>+91 91410 14597</t>
  </si>
  <si>
    <t>+91 74222 13919</t>
  </si>
  <si>
    <t>+91 60516 23433</t>
  </si>
  <si>
    <t>+91 77169 65355</t>
  </si>
  <si>
    <t>+91 64601 29541</t>
  </si>
  <si>
    <t>+91 94327 52900</t>
  </si>
  <si>
    <t>+91 67920 85978</t>
  </si>
  <si>
    <t>+91 79742 97267</t>
  </si>
  <si>
    <t>+91 97369 27387</t>
  </si>
  <si>
    <t>+91 81875 74438</t>
  </si>
  <si>
    <t>+91 85169 48604</t>
  </si>
  <si>
    <t>+91 62899 68637</t>
  </si>
  <si>
    <t>+91 99692 27814</t>
  </si>
  <si>
    <t>+91 76174 92974</t>
  </si>
  <si>
    <t>+91 73028 30543</t>
  </si>
  <si>
    <t>+91 97249 18438</t>
  </si>
  <si>
    <t>+91 74743 56372</t>
  </si>
  <si>
    <t>+91 80753 69679</t>
  </si>
  <si>
    <t>+91 75642 05184</t>
  </si>
  <si>
    <t>+91 94128 67513</t>
  </si>
  <si>
    <t>+91 88768 91506</t>
  </si>
  <si>
    <t>+91 60424 89454</t>
  </si>
  <si>
    <t>+91 67349 62034</t>
  </si>
  <si>
    <t>+91 91525 31822</t>
  </si>
  <si>
    <t>+91 95429 99052</t>
  </si>
  <si>
    <t>+91 80650 43817</t>
  </si>
  <si>
    <t>+91 94658 23191</t>
  </si>
  <si>
    <t>+91 93454 77250</t>
  </si>
  <si>
    <t>+91 66912 27369</t>
  </si>
  <si>
    <t>+91 68155 57689</t>
  </si>
  <si>
    <t>+91 78689 51349</t>
  </si>
  <si>
    <t>+91 92832 16427</t>
  </si>
  <si>
    <t>+91 63003 48953</t>
  </si>
  <si>
    <t>+91 88910 29981</t>
  </si>
  <si>
    <t>+91 99434 11145</t>
  </si>
  <si>
    <t>+91 62981 92569</t>
  </si>
  <si>
    <t>+91 65673 52257</t>
  </si>
  <si>
    <t>+91 78135 02447</t>
  </si>
  <si>
    <t>+91 75327 65852</t>
  </si>
  <si>
    <t>+91 77659 63637</t>
  </si>
  <si>
    <t>+91 78467 61905</t>
  </si>
  <si>
    <t>+91 98557 31442</t>
  </si>
  <si>
    <t>+91 88240 42749</t>
  </si>
  <si>
    <t>+91 99545 96649</t>
  </si>
  <si>
    <t>+91 62616 55763</t>
  </si>
  <si>
    <t>+91 95718 93920</t>
  </si>
  <si>
    <t>+91 72136 45783</t>
  </si>
  <si>
    <t>+91 84182 00134</t>
  </si>
  <si>
    <t>+91 77504 38595</t>
  </si>
  <si>
    <t>+91 67311 02392</t>
  </si>
  <si>
    <t>+91 97958 19119</t>
  </si>
  <si>
    <t>+91 79878 13230</t>
  </si>
  <si>
    <t>+91 77789 35152</t>
  </si>
  <si>
    <t>+91 69795 44761</t>
  </si>
  <si>
    <t>+91 65343 87781</t>
  </si>
  <si>
    <t>+91 89474 54599</t>
  </si>
  <si>
    <t>+91 83737 42333</t>
  </si>
  <si>
    <t>+91 81315 96940</t>
  </si>
  <si>
    <t>+91 78869 16529</t>
  </si>
  <si>
    <t>+91 96527 58196</t>
  </si>
  <si>
    <t>+91 61210 77945</t>
  </si>
  <si>
    <t>+91 84598 59339</t>
  </si>
  <si>
    <t>+91 73399 31365</t>
  </si>
  <si>
    <t>+91 74439 11139</t>
  </si>
  <si>
    <t>+91 98696 85393</t>
  </si>
  <si>
    <t>+91 95152 59059</t>
  </si>
  <si>
    <t>+91 99394 03217</t>
  </si>
  <si>
    <t>+91 66551 16357</t>
  </si>
  <si>
    <t>+91 95222 07515</t>
  </si>
  <si>
    <t>+91 94776 15461</t>
  </si>
  <si>
    <t>+91 73849 15283</t>
  </si>
  <si>
    <t>+91 62198 02842</t>
  </si>
  <si>
    <t>+91 78547 22234</t>
  </si>
  <si>
    <t>+91 70396 09946</t>
  </si>
  <si>
    <t>+91 79293 77967</t>
  </si>
  <si>
    <t>+91 64786 80269</t>
  </si>
  <si>
    <t>+91 62827 05291</t>
  </si>
  <si>
    <t>+91 80830 71751</t>
  </si>
  <si>
    <t>+91 88148 19210</t>
  </si>
  <si>
    <t>+91 75876 03374</t>
  </si>
  <si>
    <t>+91 75572 64463</t>
  </si>
  <si>
    <t>+91 67596 73813</t>
  </si>
  <si>
    <t>+91 61094 12039</t>
  </si>
  <si>
    <t>+91 81029 14558</t>
  </si>
  <si>
    <t>+91 60328 51287</t>
  </si>
  <si>
    <t>+91 63441 24705</t>
  </si>
  <si>
    <t>+91 64654 09207</t>
  </si>
  <si>
    <t>+91 99875 07465</t>
  </si>
  <si>
    <t>+91 72018 24746</t>
  </si>
  <si>
    <t>+91 69375 34918</t>
  </si>
  <si>
    <t>+91 74102 73850</t>
  </si>
  <si>
    <t>+91 82356 46264</t>
  </si>
  <si>
    <t>+91 66384 66209</t>
  </si>
  <si>
    <t>+91 80446 62905</t>
  </si>
  <si>
    <t>+91 80560 10219</t>
  </si>
  <si>
    <t>+91 91491 46994</t>
  </si>
  <si>
    <t>+91 63943 91126</t>
  </si>
  <si>
    <t>+91 72409 63217</t>
  </si>
  <si>
    <t>+91 80448 33407</t>
  </si>
  <si>
    <t>+91 76070 70423</t>
  </si>
  <si>
    <t>+91 70302 73501</t>
  </si>
  <si>
    <t>+91 94107 99314</t>
  </si>
  <si>
    <t>+91 81809 38301</t>
  </si>
  <si>
    <t>+91 62256 50306</t>
  </si>
  <si>
    <t>+91 74001 60037</t>
  </si>
  <si>
    <t>+91 80065 27666</t>
  </si>
  <si>
    <t>+91 78457 33814</t>
  </si>
  <si>
    <t>+91 78802 51275</t>
  </si>
  <si>
    <t>+91 73709 12652</t>
  </si>
  <si>
    <t>+91 65483 29359</t>
  </si>
  <si>
    <t>+91 64454 60233</t>
  </si>
  <si>
    <t>+91 80655 08754</t>
  </si>
  <si>
    <t>+91 62367 75987</t>
  </si>
  <si>
    <t>+91 79360 48236</t>
  </si>
  <si>
    <t>+91 87240 61509</t>
  </si>
  <si>
    <t>+91 75939 38679</t>
  </si>
  <si>
    <t>+91 93261 69162</t>
  </si>
  <si>
    <t>+91 63676 60508</t>
  </si>
  <si>
    <t>+91 85602 13616</t>
  </si>
  <si>
    <t>+91 96413 53788</t>
  </si>
  <si>
    <t>+91 97544 86412</t>
  </si>
  <si>
    <t>+91 87777 59029</t>
  </si>
  <si>
    <t>+91 91866 95077</t>
  </si>
  <si>
    <t>+91 71911 05919</t>
  </si>
  <si>
    <t>+91 72318 89162</t>
  </si>
  <si>
    <t>+91 68726 32637</t>
  </si>
  <si>
    <t>+91 68648 38747</t>
  </si>
  <si>
    <t>+91 74234 63260</t>
  </si>
  <si>
    <t>+91 90573 72156</t>
  </si>
  <si>
    <t>+91 85011 79945</t>
  </si>
  <si>
    <t>+91 93220 71480</t>
  </si>
  <si>
    <t>+91 89142 74327</t>
  </si>
  <si>
    <t>+91 90264 73629</t>
  </si>
  <si>
    <t>+91 71706 58335</t>
  </si>
  <si>
    <t>+91 72509 62034</t>
  </si>
  <si>
    <t>+91 72412 87475</t>
  </si>
  <si>
    <t>+91 75674 28533</t>
  </si>
  <si>
    <t>+91 85661 01294</t>
  </si>
  <si>
    <t>+91 61833 82808</t>
  </si>
  <si>
    <t>+91 61615 66473</t>
  </si>
  <si>
    <t>+91 85653 18387</t>
  </si>
  <si>
    <t>+91 93230 96204</t>
  </si>
  <si>
    <t>+91 71297 05981</t>
  </si>
  <si>
    <t>+91 60465 83007</t>
  </si>
  <si>
    <t>+91 74486 13781</t>
  </si>
  <si>
    <t>+91 63182 74219</t>
  </si>
  <si>
    <t>+91 76264 97550</t>
  </si>
  <si>
    <t>+91 72924 60521</t>
  </si>
  <si>
    <t>+91 90340 69769</t>
  </si>
  <si>
    <t>+91 65841 11380</t>
  </si>
  <si>
    <t>+91 96713 18845</t>
  </si>
  <si>
    <t>+91 79731 59871</t>
  </si>
  <si>
    <t>+91 70447 04115</t>
  </si>
  <si>
    <t>+91 92164 35611</t>
  </si>
  <si>
    <t>+91 95946 08920</t>
  </si>
  <si>
    <t>+91 61492 00835</t>
  </si>
  <si>
    <t>+91 90448 28526</t>
  </si>
  <si>
    <t>+91 82264 84033</t>
  </si>
  <si>
    <t>+91 76410 10800</t>
  </si>
  <si>
    <t>+91 75219 65287</t>
  </si>
  <si>
    <t>+91 70570 55638</t>
  </si>
  <si>
    <t>+91 75915 33579</t>
  </si>
  <si>
    <t>+91 81001 80081</t>
  </si>
  <si>
    <t>+91 84271 04554</t>
  </si>
  <si>
    <t>+91 70580 20272</t>
  </si>
  <si>
    <t>+91 72710 35096</t>
  </si>
  <si>
    <t>+91 84472 70296</t>
  </si>
  <si>
    <t>+91 62669 28204</t>
  </si>
  <si>
    <t>+91 63006 88265</t>
  </si>
  <si>
    <t>+91 93486 82827</t>
  </si>
  <si>
    <t>+91 75015 39082</t>
  </si>
  <si>
    <t>+91 92496 97017</t>
  </si>
  <si>
    <t>+91 67363 17577</t>
  </si>
  <si>
    <t>+91 81825 94039</t>
  </si>
  <si>
    <t>+91 81073 13880</t>
  </si>
  <si>
    <t>+91 83758 48329</t>
  </si>
  <si>
    <t>+91 79477 52636</t>
  </si>
  <si>
    <t>+91 79158 38153</t>
  </si>
  <si>
    <t>+91 78125 13609</t>
  </si>
  <si>
    <t>+91 78503 65900</t>
  </si>
  <si>
    <t>+91 91829 73701</t>
  </si>
  <si>
    <t>+91 67644 04245</t>
  </si>
  <si>
    <t>+91 86625 55202</t>
  </si>
  <si>
    <t>+91 85019 69791</t>
  </si>
  <si>
    <t>+91 94840 94462</t>
  </si>
  <si>
    <t>+91 82550 88159</t>
  </si>
  <si>
    <t>+91 62559 96783</t>
  </si>
  <si>
    <t>+91 73629 29995</t>
  </si>
  <si>
    <t>+91 80806 06506</t>
  </si>
  <si>
    <t>+91 77462 92122</t>
  </si>
  <si>
    <t>+91 69775 65111</t>
  </si>
  <si>
    <t>+91 83287 95864</t>
  </si>
  <si>
    <t>+91 91732 17950</t>
  </si>
  <si>
    <t>+91 89763 58014</t>
  </si>
  <si>
    <t>+91 93397 28454</t>
  </si>
  <si>
    <t>+91 78057 74868</t>
  </si>
  <si>
    <t>+91 61977 46222</t>
  </si>
  <si>
    <t>+91 87684 02410</t>
  </si>
  <si>
    <t>+91 67720 58246</t>
  </si>
  <si>
    <t>+91 82431 19819</t>
  </si>
  <si>
    <t>+91 79800 39883</t>
  </si>
  <si>
    <t>+91 77364 40699</t>
  </si>
  <si>
    <t>+91 64414 66111</t>
  </si>
  <si>
    <t>+91 63538 70031</t>
  </si>
  <si>
    <t>+91 69881 70746</t>
  </si>
  <si>
    <t>+91 73848 17391</t>
  </si>
  <si>
    <t>+91 95243 35766</t>
  </si>
  <si>
    <t>+91 61417 97868</t>
  </si>
  <si>
    <t>+91 67010 87341</t>
  </si>
  <si>
    <t>+91 62688 51101</t>
  </si>
  <si>
    <t>+91 63661 68318</t>
  </si>
  <si>
    <t>+91 82970 95900</t>
  </si>
  <si>
    <t>+91 86875 69729</t>
  </si>
  <si>
    <t>+91 97439 62531</t>
  </si>
  <si>
    <t>+91 96825 26934</t>
  </si>
  <si>
    <t>+91 85656 77030</t>
  </si>
  <si>
    <t>+91 61435 17705</t>
  </si>
  <si>
    <t>+91 78765 57575</t>
  </si>
  <si>
    <t>+91 95253 51153</t>
  </si>
  <si>
    <t>+91 94773 56609</t>
  </si>
  <si>
    <t>+91 99232 87057</t>
  </si>
  <si>
    <t>+91 82080 89321</t>
  </si>
  <si>
    <t>+91 68491 31854</t>
  </si>
  <si>
    <t>+91 97386 36727</t>
  </si>
  <si>
    <t>+91 62917 30329</t>
  </si>
  <si>
    <t>+91 99994 06415</t>
  </si>
  <si>
    <t>+91 72483 23691</t>
  </si>
  <si>
    <t>+91 65472 70854</t>
  </si>
  <si>
    <t>+91 65494 53658</t>
  </si>
  <si>
    <t>+91 72897 67175</t>
  </si>
  <si>
    <t>+91 64286 51429</t>
  </si>
  <si>
    <t>+91 86590 66947</t>
  </si>
  <si>
    <t>+91 83320 05731</t>
  </si>
  <si>
    <t>+91 75902 47145</t>
  </si>
  <si>
    <t>+91 72868 50298</t>
  </si>
  <si>
    <t>+91 88546 00617</t>
  </si>
  <si>
    <t>+91 95974 20938</t>
  </si>
  <si>
    <t>+91 75138 04828</t>
  </si>
  <si>
    <t>+91 76530 45516</t>
  </si>
  <si>
    <t>+91 71296 73402</t>
  </si>
  <si>
    <t>+91 64913 58442</t>
  </si>
  <si>
    <t>+91 81831 75710</t>
  </si>
  <si>
    <t>+91 83257 66672</t>
  </si>
  <si>
    <t>+91 67122 89879</t>
  </si>
  <si>
    <t>+91 84894 66775</t>
  </si>
  <si>
    <t>+91 82951 57329</t>
  </si>
  <si>
    <t>+91 70731 18897</t>
  </si>
  <si>
    <t>+91 82569 45963</t>
  </si>
  <si>
    <t>+91 74811 14841</t>
  </si>
  <si>
    <t>+91 69161 47342</t>
  </si>
  <si>
    <t>+91 61107 07861</t>
  </si>
  <si>
    <t>+91 70687 88583</t>
  </si>
  <si>
    <t>+91 76879 03376</t>
  </si>
  <si>
    <t>+91 86816 06087</t>
  </si>
  <si>
    <t>+91 85693 35625</t>
  </si>
  <si>
    <t>+91 84486 40714</t>
  </si>
  <si>
    <t>+91 96254 25378</t>
  </si>
  <si>
    <t>+91 97161 93786</t>
  </si>
  <si>
    <t>+91 99963 16765</t>
  </si>
  <si>
    <t>+91 65150 90181</t>
  </si>
  <si>
    <t>+91 60670 40632</t>
  </si>
  <si>
    <t>+91 84768 82438</t>
  </si>
  <si>
    <t>+91 71324 29575</t>
  </si>
  <si>
    <t>+91 77903 17470</t>
  </si>
  <si>
    <t>+91 89318 33879</t>
  </si>
  <si>
    <t>+91 90347 02147</t>
  </si>
  <si>
    <t>+91 69358 72842</t>
  </si>
  <si>
    <t>+91 72260 26911</t>
  </si>
  <si>
    <t>+91 90437 84454</t>
  </si>
  <si>
    <t>+91 95970 28761</t>
  </si>
  <si>
    <t>+91 61344 65398</t>
  </si>
  <si>
    <t>+91 69604 83292</t>
  </si>
  <si>
    <t>+91 96730 08804</t>
  </si>
  <si>
    <t>+91 89464 51158</t>
  </si>
  <si>
    <t>+91 69372 14170</t>
  </si>
  <si>
    <t>+91 90233 38024</t>
  </si>
  <si>
    <t>+91 65536 32772</t>
  </si>
  <si>
    <t>+91 60021 09672</t>
  </si>
  <si>
    <t>+91 72695 30148</t>
  </si>
  <si>
    <t>+91 69010 49425</t>
  </si>
  <si>
    <t>+91 86104 85208</t>
  </si>
  <si>
    <t>+91 82623 43378</t>
  </si>
  <si>
    <t>+91 97461 16054</t>
  </si>
  <si>
    <t>+91 73292 11631</t>
  </si>
  <si>
    <t>+91 90025 86154</t>
  </si>
  <si>
    <t>+91 64532 93484</t>
  </si>
  <si>
    <t>+91 67819 16574</t>
  </si>
  <si>
    <t>+91 65040 26707</t>
  </si>
  <si>
    <t>+91 88695 52092</t>
  </si>
  <si>
    <t>+91 96468 25733</t>
  </si>
  <si>
    <t>+91 67446 66547</t>
  </si>
  <si>
    <t>+91 71113 03228</t>
  </si>
  <si>
    <t>+91 80662 41080</t>
  </si>
  <si>
    <t>+91 62156 17933</t>
  </si>
  <si>
    <t>+91 82487 74117</t>
  </si>
  <si>
    <t>+91 82294 35302</t>
  </si>
  <si>
    <t>+91 61139 72307</t>
  </si>
  <si>
    <t>+91 76166 29794</t>
  </si>
  <si>
    <t>+91 87143 92599</t>
  </si>
  <si>
    <t>+91 84849 08365</t>
  </si>
  <si>
    <t>+91 64510 60763</t>
  </si>
  <si>
    <t>+91 94274 97384</t>
  </si>
  <si>
    <t>+91 62413 22715</t>
  </si>
  <si>
    <t>+91 80425 22705</t>
  </si>
  <si>
    <t>+91 89210 89211</t>
  </si>
  <si>
    <t>+91 65866 03780</t>
  </si>
  <si>
    <t>+91 80745 35941</t>
  </si>
  <si>
    <t>+91 93574 32444</t>
  </si>
  <si>
    <t>+91 71399 61406</t>
  </si>
  <si>
    <t>+91 70206 88840</t>
  </si>
  <si>
    <t>+91 63554 73824</t>
  </si>
  <si>
    <t>+91 86544 13041</t>
  </si>
  <si>
    <t>+91 76897 28588</t>
  </si>
  <si>
    <t>+91 89882 84467</t>
  </si>
  <si>
    <t>+91 92767 40805</t>
  </si>
  <si>
    <t>+91 88219 10213</t>
  </si>
  <si>
    <t>+91 97029 92613</t>
  </si>
  <si>
    <t>+91 96907 32589</t>
  </si>
  <si>
    <t>+91 97496 10136</t>
  </si>
  <si>
    <t>+91 61983 59988</t>
  </si>
  <si>
    <t>+91 92483 83027</t>
  </si>
  <si>
    <t>+91 60562 55743</t>
  </si>
  <si>
    <t>+91 66313 85506</t>
  </si>
  <si>
    <t>+91 71790 31482</t>
  </si>
  <si>
    <t>+91 63406 87202</t>
  </si>
  <si>
    <t>+91 70391 43050</t>
  </si>
  <si>
    <t>+91 90017 01273</t>
  </si>
  <si>
    <t>+91 68966 48198</t>
  </si>
  <si>
    <t>+91 82220 00800</t>
  </si>
  <si>
    <t>+91 92814 94603</t>
  </si>
  <si>
    <t>+91 89056 12644</t>
  </si>
  <si>
    <t>+91 64899 06193</t>
  </si>
  <si>
    <t>+91 80394 52715</t>
  </si>
  <si>
    <t>+91 75269 34852</t>
  </si>
  <si>
    <t>+91 65962 42817</t>
  </si>
  <si>
    <t>+91 85350 22672</t>
  </si>
  <si>
    <t>+91 73130 51144</t>
  </si>
  <si>
    <t>+91 63515 21384</t>
  </si>
  <si>
    <t>+91 88872 13030</t>
  </si>
  <si>
    <t>+91 73473 07454</t>
  </si>
  <si>
    <t>+91 67716 95741</t>
  </si>
  <si>
    <t>+91 93106 43920</t>
  </si>
  <si>
    <t>+91 94445 01529</t>
  </si>
  <si>
    <t>+91 70916 56833</t>
  </si>
  <si>
    <t>+91 73298 46111</t>
  </si>
  <si>
    <t>+91 87422 29175</t>
  </si>
  <si>
    <t>+91 73919 24996</t>
  </si>
  <si>
    <t>+91 79418 37800</t>
  </si>
  <si>
    <t>+91 90343 79631</t>
  </si>
  <si>
    <t>+91 90253 17468</t>
  </si>
  <si>
    <t>+91 81937 67979</t>
  </si>
  <si>
    <t>+91 81861 85621</t>
  </si>
  <si>
    <t>+91 87285 79671</t>
  </si>
  <si>
    <t>+91 61937 80169</t>
  </si>
  <si>
    <t>+91 66517 06291</t>
  </si>
  <si>
    <t>+91 99453 65680</t>
  </si>
  <si>
    <t>+91 68010 56992</t>
  </si>
  <si>
    <t>+91 93209 19802</t>
  </si>
  <si>
    <t>+91 75004 52863</t>
  </si>
  <si>
    <t>+91 69147 78064</t>
  </si>
  <si>
    <t>+91 72013 16054</t>
  </si>
  <si>
    <t>+91 87364 45968</t>
  </si>
  <si>
    <t>+91 85666 96269</t>
  </si>
  <si>
    <t>+91 61884 01669</t>
  </si>
  <si>
    <t>+91 93921 32722</t>
  </si>
  <si>
    <t>+91 95755 82760</t>
  </si>
  <si>
    <t>+91 92730 67094</t>
  </si>
  <si>
    <t>+91 82435 41754</t>
  </si>
  <si>
    <t>+91 91463 98231</t>
  </si>
  <si>
    <t>+91 81468 15278</t>
  </si>
  <si>
    <t>+91 87599 30983</t>
  </si>
  <si>
    <t>+91 65460 08942</t>
  </si>
  <si>
    <t>+91 93110 70164</t>
  </si>
  <si>
    <t>+91 76717 09667</t>
  </si>
  <si>
    <t>+91 76918 93991</t>
  </si>
  <si>
    <t>+91 80074 98178</t>
  </si>
  <si>
    <t>+91 90874 65568</t>
  </si>
  <si>
    <t>+91 89912 59310</t>
  </si>
  <si>
    <t>+91 64831 28445</t>
  </si>
  <si>
    <t>+91 60844 61072</t>
  </si>
  <si>
    <t>+91 93541 48993</t>
  </si>
  <si>
    <t>+91 98656 83006</t>
  </si>
  <si>
    <t>+91 69981 83403</t>
  </si>
  <si>
    <t>+91 80451 00819</t>
  </si>
  <si>
    <t>+91 78092 55025</t>
  </si>
  <si>
    <t>+91 85663 68292</t>
  </si>
  <si>
    <t>+91 99381 07017</t>
  </si>
  <si>
    <t>+91 65682 49838</t>
  </si>
  <si>
    <t>+91 98289 36895</t>
  </si>
  <si>
    <t>+91 60157 14342</t>
  </si>
  <si>
    <t>+91 75999 98806</t>
  </si>
  <si>
    <t>+91 95277 12400</t>
  </si>
  <si>
    <t>+91 98426 94052</t>
  </si>
  <si>
    <t>+91 65455 13985</t>
  </si>
  <si>
    <t>+91 77648 64317</t>
  </si>
  <si>
    <t>+91 86322 64203</t>
  </si>
  <si>
    <t>+91 74533 58166</t>
  </si>
  <si>
    <t>+91 64438 15504</t>
  </si>
  <si>
    <t>+91 91673 57753</t>
  </si>
  <si>
    <t>+91 81593 53620</t>
  </si>
  <si>
    <t>+91 86220 05545</t>
  </si>
  <si>
    <t>+91 60990 30847</t>
  </si>
  <si>
    <t>+91 76395 75365</t>
  </si>
  <si>
    <t>+91 69329 97811</t>
  </si>
  <si>
    <t>+91 90484 13643</t>
  </si>
  <si>
    <t>+91 63701 46330</t>
  </si>
  <si>
    <t>+91 81662 01176</t>
  </si>
  <si>
    <t>+91 92834 81090</t>
  </si>
  <si>
    <t>+91 85990 59655</t>
  </si>
  <si>
    <t>+91 78281 18666</t>
  </si>
  <si>
    <t>+91 81285 65280</t>
  </si>
  <si>
    <t>+91 82832 25778</t>
  </si>
  <si>
    <t>+91 82592 97889</t>
  </si>
  <si>
    <t>+91 93985 19466</t>
  </si>
  <si>
    <t>+91 65750 36230</t>
  </si>
  <si>
    <t>+91 71454 29418</t>
  </si>
  <si>
    <t>+91 87479 32318</t>
  </si>
  <si>
    <t>+91 92041 39165</t>
  </si>
  <si>
    <t>+91 63330 98960</t>
  </si>
  <si>
    <t>+91 75794 36495</t>
  </si>
  <si>
    <t>+91 84181 98363</t>
  </si>
  <si>
    <t>+91 64212 85152</t>
  </si>
  <si>
    <t>+91 73295 56749</t>
  </si>
  <si>
    <t>+91 70758 95520</t>
  </si>
  <si>
    <t>+91 65930 85173</t>
  </si>
  <si>
    <t>+91 79538 65535</t>
  </si>
  <si>
    <t>+91 65093 70144</t>
  </si>
  <si>
    <t>+91 95699 31908</t>
  </si>
  <si>
    <t>+91 69063 41796</t>
  </si>
  <si>
    <t>+91 98440 04616</t>
  </si>
  <si>
    <t>+91 75375 19203</t>
  </si>
  <si>
    <t>+91 85684 62641</t>
  </si>
  <si>
    <t>+91 77638 81651</t>
  </si>
  <si>
    <t>+91 64939 64760</t>
  </si>
  <si>
    <t>+91 60169 15410</t>
  </si>
  <si>
    <t>+91 64711 40883</t>
  </si>
  <si>
    <t>+91 81383 14515</t>
  </si>
  <si>
    <t>+91 83419 52747</t>
  </si>
  <si>
    <t>+91 63661 43694</t>
  </si>
  <si>
    <t>+91 73487 17056</t>
  </si>
  <si>
    <t>+91 74711 60018</t>
  </si>
  <si>
    <t>+91 62905 30074</t>
  </si>
  <si>
    <t>+91 83517 86631</t>
  </si>
  <si>
    <t>+91 87585 95446</t>
  </si>
  <si>
    <t>+91 74947 72611</t>
  </si>
  <si>
    <t>+91 72817 57685</t>
  </si>
  <si>
    <t>+91 85799 97396</t>
  </si>
  <si>
    <t>+91 96748 58180</t>
  </si>
  <si>
    <t>+91 78703 71203</t>
  </si>
  <si>
    <t>+91 81852 86976</t>
  </si>
  <si>
    <t>+91 68808 00073</t>
  </si>
  <si>
    <t>+91 89677 00391</t>
  </si>
  <si>
    <t>+91 67487 20969</t>
  </si>
  <si>
    <t>+91 83143 69487</t>
  </si>
  <si>
    <t>+91 98958 93582</t>
  </si>
  <si>
    <t>+91 88168 41089</t>
  </si>
  <si>
    <t>+91 91087 17197</t>
  </si>
  <si>
    <t>+91 78824 40763</t>
  </si>
  <si>
    <t>+91 91559 26649</t>
  </si>
  <si>
    <t>+91 79444 57967</t>
  </si>
  <si>
    <t>+91 97715 75357</t>
  </si>
  <si>
    <t>+91 79564 07240</t>
  </si>
  <si>
    <t>+91 80448 79200</t>
  </si>
  <si>
    <t>+91 97000 91560</t>
  </si>
  <si>
    <t>+91 60833 79698</t>
  </si>
  <si>
    <t>+91 62005 48147</t>
  </si>
  <si>
    <t>+91 65958 87202</t>
  </si>
  <si>
    <t>+91 72626 37854</t>
  </si>
  <si>
    <t>+91 72635 79317</t>
  </si>
  <si>
    <t>+91 84653 02161</t>
  </si>
  <si>
    <t>+91 62329 19762</t>
  </si>
  <si>
    <t>+91 62886 34141</t>
  </si>
  <si>
    <t>+91 74478 21959</t>
  </si>
  <si>
    <t>+91 96717 91607</t>
  </si>
  <si>
    <t>+91 69216 80346</t>
  </si>
  <si>
    <t>+91 84949 50876</t>
  </si>
  <si>
    <t>+91 83583 60705</t>
  </si>
  <si>
    <t>+91 63336 88292</t>
  </si>
  <si>
    <t>+91 62654 13915</t>
  </si>
  <si>
    <t>+91 85816 77542</t>
  </si>
  <si>
    <t>+91 92422 96515</t>
  </si>
  <si>
    <t>+91 86880 52944</t>
  </si>
  <si>
    <t>+91 98944 92051</t>
  </si>
  <si>
    <t>+91 88210 47435</t>
  </si>
  <si>
    <t>+91 67593 09963</t>
  </si>
  <si>
    <t>+91 73758 77673</t>
  </si>
  <si>
    <t>+91 61618 39825</t>
  </si>
  <si>
    <t>+91 60550 59784</t>
  </si>
  <si>
    <t>+91 80650 78565</t>
  </si>
  <si>
    <t>+91 85659 82361</t>
  </si>
  <si>
    <t>+91 90395 60675</t>
  </si>
  <si>
    <t>+91 99313 14827</t>
  </si>
  <si>
    <t>+91 60233 25200</t>
  </si>
  <si>
    <t>+91 68690 21043</t>
  </si>
  <si>
    <t>+91 66810 09839</t>
  </si>
  <si>
    <t>+91 63647 26064</t>
  </si>
  <si>
    <t>+91 81742 84040</t>
  </si>
  <si>
    <t>+91 80774 20667</t>
  </si>
  <si>
    <t>+91 99258 63018</t>
  </si>
  <si>
    <t>+91 98069 21125</t>
  </si>
  <si>
    <t>+91 70491 95787</t>
  </si>
  <si>
    <t>+91 76004 77123</t>
  </si>
  <si>
    <t>+91 87563 12166</t>
  </si>
  <si>
    <t>+91 85841 12188</t>
  </si>
  <si>
    <t>+91 88960 30477</t>
  </si>
  <si>
    <t>+91 84698 41149</t>
  </si>
  <si>
    <t>+91 84984 93646</t>
  </si>
  <si>
    <t>+91 69353 12069</t>
  </si>
  <si>
    <t>+91 73792 91975</t>
  </si>
  <si>
    <t>+91 74882 46504</t>
  </si>
  <si>
    <t>+91 63512 00848</t>
  </si>
  <si>
    <t>+91 98898 76980</t>
  </si>
  <si>
    <t>+91 67900 90193</t>
  </si>
  <si>
    <t>+91 72169 58646</t>
  </si>
  <si>
    <t>+91 63082 26110</t>
  </si>
  <si>
    <t>+91 85498 64893</t>
  </si>
  <si>
    <t>+91 66641 09591</t>
  </si>
  <si>
    <t>+91 99621 88269</t>
  </si>
  <si>
    <t>+91 99293 56321</t>
  </si>
  <si>
    <t>+91 61656 79827</t>
  </si>
  <si>
    <t>+91 70627 68610</t>
  </si>
  <si>
    <t>+91 88986 60800</t>
  </si>
  <si>
    <t>+91 79027 59608</t>
  </si>
  <si>
    <t>+91 78643 68818</t>
  </si>
  <si>
    <t>+91 68852 07883</t>
  </si>
  <si>
    <t>+91 76764 37331</t>
  </si>
  <si>
    <t>+91 95959 25690</t>
  </si>
  <si>
    <t>+91 98418 32190</t>
  </si>
  <si>
    <t>+91 65419 57440</t>
  </si>
  <si>
    <t>+91 78647 63851</t>
  </si>
  <si>
    <t>+91 76069 79380</t>
  </si>
  <si>
    <t>+91 69997 33703</t>
  </si>
  <si>
    <t>+91 66739 04614</t>
  </si>
  <si>
    <t>+91 69565 69605</t>
  </si>
  <si>
    <t>+91 70512 99941</t>
  </si>
  <si>
    <t>+91 71509 43697</t>
  </si>
  <si>
    <t>+91 60950 71176</t>
  </si>
  <si>
    <t>+91 74626 94988</t>
  </si>
  <si>
    <t>+91 70785 53355</t>
  </si>
  <si>
    <t>+91 60176 82483</t>
  </si>
  <si>
    <t>+91 83743 52093</t>
  </si>
  <si>
    <t>+91 62451 82909</t>
  </si>
  <si>
    <t>+91 73739 17694</t>
  </si>
  <si>
    <t>+91 71426 81673</t>
  </si>
  <si>
    <t>+91 89235 87272</t>
  </si>
  <si>
    <t>+91 62043 52963</t>
  </si>
  <si>
    <t>+91 95619 38965</t>
  </si>
  <si>
    <t>+91 92693 92391</t>
  </si>
  <si>
    <t>+91 70074 15988</t>
  </si>
  <si>
    <t>+91 75979 31490</t>
  </si>
  <si>
    <t>+91 62745 25999</t>
  </si>
  <si>
    <t>+91 76224 80183</t>
  </si>
  <si>
    <t>+91 84528 47994</t>
  </si>
  <si>
    <t>+91 85409 41968</t>
  </si>
  <si>
    <t>+91 65424 08459</t>
  </si>
  <si>
    <t>+91 82267 79190</t>
  </si>
  <si>
    <t>+91 98071 00540</t>
  </si>
  <si>
    <t>+91 89228 56790</t>
  </si>
  <si>
    <t>+91 99991 79670</t>
  </si>
  <si>
    <t>+91 87793 28631</t>
  </si>
  <si>
    <t>+91 63772 95283</t>
  </si>
  <si>
    <t>+91 63980 85414</t>
  </si>
  <si>
    <t>+91 80288 75009</t>
  </si>
  <si>
    <t>+91 79996 93105</t>
  </si>
  <si>
    <t>+91 80150 46072</t>
  </si>
  <si>
    <t>+91 94406 89286</t>
  </si>
  <si>
    <t>+91 84608 88936</t>
  </si>
  <si>
    <t>+91 96849 17949</t>
  </si>
  <si>
    <t>+91 77413 09734</t>
  </si>
  <si>
    <t>+91 69346 31710</t>
  </si>
  <si>
    <t>+91 89814 42295</t>
  </si>
  <si>
    <t>+91 62201 71495</t>
  </si>
  <si>
    <t>+91 87730 15655</t>
  </si>
  <si>
    <t>+91 79508 15766</t>
  </si>
  <si>
    <t>+91 67079 88938</t>
  </si>
  <si>
    <t>+91 87975 35227</t>
  </si>
  <si>
    <t>+91 97017 16612</t>
  </si>
  <si>
    <t>+91 98676 14559</t>
  </si>
  <si>
    <t>+91 94514 66260</t>
  </si>
  <si>
    <t>+91 87960 66499</t>
  </si>
  <si>
    <t>+91 75695 10788</t>
  </si>
  <si>
    <t>+91 65969 96974</t>
  </si>
  <si>
    <t>+91 89339 20344</t>
  </si>
  <si>
    <t>+91 73075 86961</t>
  </si>
  <si>
    <t>+91 72972 22297</t>
  </si>
  <si>
    <t>+91 68017 33248</t>
  </si>
  <si>
    <t>+91 61035 02077</t>
  </si>
  <si>
    <t>+91 60781 68986</t>
  </si>
  <si>
    <t>+91 86552 47730</t>
  </si>
  <si>
    <t>+91 83496 10400</t>
  </si>
  <si>
    <t>+91 98748 98122</t>
  </si>
  <si>
    <t>+91 88741 47134</t>
  </si>
  <si>
    <t>+91 87017 21774</t>
  </si>
  <si>
    <t>+91 76277 12867</t>
  </si>
  <si>
    <t>+91 86367 85359</t>
  </si>
  <si>
    <t>+91 66514 91231</t>
  </si>
  <si>
    <t>+91 62591 24239</t>
  </si>
  <si>
    <t>+91 89364 79343</t>
  </si>
  <si>
    <t>+91 67559 34151</t>
  </si>
  <si>
    <t>+91 83372 42599</t>
  </si>
  <si>
    <t>+91 62925 51135</t>
  </si>
  <si>
    <t>+91 82023 39805</t>
  </si>
  <si>
    <t>+91 62961 04736</t>
  </si>
  <si>
    <t>+91 86316 07298</t>
  </si>
  <si>
    <t>+91 81275 99148</t>
  </si>
  <si>
    <t>+91 84596 08340</t>
  </si>
  <si>
    <t>+91 64509 92097</t>
  </si>
  <si>
    <t>+91 63989 89048</t>
  </si>
  <si>
    <t>+91 88452 88647</t>
  </si>
  <si>
    <t>+91 71515 63836</t>
  </si>
  <si>
    <t>+91 82350 25544</t>
  </si>
  <si>
    <t>+91 83412 33511</t>
  </si>
  <si>
    <t>+91 64496 75548</t>
  </si>
  <si>
    <t>+91 71056 41935</t>
  </si>
  <si>
    <t>+91 82653 97130</t>
  </si>
  <si>
    <t>+91 66104 67858</t>
  </si>
  <si>
    <t>+91 62678 03996</t>
  </si>
  <si>
    <t>+91 95974 12305</t>
  </si>
  <si>
    <t>+91 69640 50099</t>
  </si>
  <si>
    <t>+91 92987 28712</t>
  </si>
  <si>
    <t>+91 83671 16849</t>
  </si>
  <si>
    <t>+91 98467 05731</t>
  </si>
  <si>
    <t>+91 98661 83348</t>
  </si>
  <si>
    <t>+91 74848 99050</t>
  </si>
  <si>
    <t>+91 66818 47889</t>
  </si>
  <si>
    <t>+91 96187 65727</t>
  </si>
  <si>
    <t>+91 75247 58158</t>
  </si>
  <si>
    <t>+91 78481 06863</t>
  </si>
  <si>
    <t>+91 88771 20538</t>
  </si>
  <si>
    <t>+91 69225 02132</t>
  </si>
  <si>
    <t>+91 63405 78877</t>
  </si>
  <si>
    <t>+91 71550 83870</t>
  </si>
  <si>
    <t>+91 66831 13737</t>
  </si>
  <si>
    <t>+91 96810 37904</t>
  </si>
  <si>
    <t>+91 80695 23211</t>
  </si>
  <si>
    <t>+91 81272 26555</t>
  </si>
  <si>
    <t>+91 62723 16341</t>
  </si>
  <si>
    <t>+91 68645 17718</t>
  </si>
  <si>
    <t>+91 85269 16048</t>
  </si>
  <si>
    <t>+91 73931 99512</t>
  </si>
  <si>
    <t>+91 70110 05854</t>
  </si>
  <si>
    <t>+91 69368 14529</t>
  </si>
  <si>
    <t>+91 82883 14856</t>
  </si>
  <si>
    <t>+91 65035 61292</t>
  </si>
  <si>
    <t>+91 72227 58273</t>
  </si>
  <si>
    <t>+91 60567 34647</t>
  </si>
  <si>
    <t>+91 98258 23266</t>
  </si>
  <si>
    <t>+91 72714 60752</t>
  </si>
  <si>
    <t>+91 79629 60221</t>
  </si>
  <si>
    <t>+91 72755 97511</t>
  </si>
  <si>
    <t>+91 69101 99332</t>
  </si>
  <si>
    <t>+91 60345 28848</t>
  </si>
  <si>
    <t>+91 88446 67987</t>
  </si>
  <si>
    <t>+91 97895 44616</t>
  </si>
  <si>
    <t>+91 84922 64697</t>
  </si>
  <si>
    <t>+91 91919 09933</t>
  </si>
  <si>
    <t>+91 84628 19827</t>
  </si>
  <si>
    <t>+91 66964 17242</t>
  </si>
  <si>
    <t>+91 66779 98797</t>
  </si>
  <si>
    <t>+91 61073 44912</t>
  </si>
  <si>
    <t>+91 72113 65762</t>
  </si>
  <si>
    <t>+91 79267 23461</t>
  </si>
  <si>
    <t>+91 87233 15135</t>
  </si>
  <si>
    <t>+91 75330 39893</t>
  </si>
  <si>
    <t>+91 91927 17198</t>
  </si>
  <si>
    <t>+91 81951 07879</t>
  </si>
  <si>
    <t>+91 87393 29653</t>
  </si>
  <si>
    <t>+91 68942 79279</t>
  </si>
  <si>
    <t>+91 92682 05448</t>
  </si>
  <si>
    <t>+91 98968 47268</t>
  </si>
  <si>
    <t>+91 71794 57611</t>
  </si>
  <si>
    <t>+91 76781 18991</t>
  </si>
  <si>
    <t>+91 79776 30849</t>
  </si>
  <si>
    <t>+91 88572 45077</t>
  </si>
  <si>
    <t>+91 66557 43428</t>
  </si>
  <si>
    <t>+91 62420 90285</t>
  </si>
  <si>
    <t>+91 77712 46889</t>
  </si>
  <si>
    <t>+91 77554 77155</t>
  </si>
  <si>
    <t>+91 66608 32896</t>
  </si>
  <si>
    <t>+91 78580 41995</t>
  </si>
  <si>
    <t>+91 73712 23091</t>
  </si>
  <si>
    <t>+91 71411 74991</t>
  </si>
  <si>
    <t>+91 71109 85281</t>
  </si>
  <si>
    <t>+91 62263 00998</t>
  </si>
  <si>
    <t>+91 61588 02187</t>
  </si>
  <si>
    <t>+91 67352 96395</t>
  </si>
  <si>
    <t>+91 76253 54579</t>
  </si>
  <si>
    <t>+91 61537 22082</t>
  </si>
  <si>
    <t>+91 72325 28975</t>
  </si>
  <si>
    <t>+91 93457 10271</t>
  </si>
  <si>
    <t>+91 98742 55516</t>
  </si>
  <si>
    <t>+91 97127 33920</t>
  </si>
  <si>
    <t>+91 99558 89144</t>
  </si>
  <si>
    <t>+91 89907 86353</t>
  </si>
  <si>
    <t>+91 76261 15807</t>
  </si>
  <si>
    <t>+91 95226 20843</t>
  </si>
  <si>
    <t>+91 88024 44357</t>
  </si>
  <si>
    <t>+91 73757 80470</t>
  </si>
  <si>
    <t>+91 96563 44011</t>
  </si>
  <si>
    <t>+91 99470 37806</t>
  </si>
  <si>
    <t>+91 66804 84326</t>
  </si>
  <si>
    <t>+91 64677 89102</t>
  </si>
  <si>
    <t>+91 72002 08976</t>
  </si>
  <si>
    <t>+91 89869 36371</t>
  </si>
  <si>
    <t>+91 97473 49361</t>
  </si>
  <si>
    <t>+91 77866 27525</t>
  </si>
  <si>
    <t>+91 98960 41458</t>
  </si>
  <si>
    <t>+91 94056 51772</t>
  </si>
  <si>
    <t>+91 97810 52251</t>
  </si>
  <si>
    <t>+91 95963 22902</t>
  </si>
  <si>
    <t>+91 92568 96353</t>
  </si>
  <si>
    <t>+91 96088 10362</t>
  </si>
  <si>
    <t>+91 74296 82763</t>
  </si>
  <si>
    <t>+91 82655 57191</t>
  </si>
  <si>
    <t>+91 68814 74189</t>
  </si>
  <si>
    <t>+91 92321 34299</t>
  </si>
  <si>
    <t>+91 84207 06569</t>
  </si>
  <si>
    <t>+91 61165 38788</t>
  </si>
  <si>
    <t>+91 85078 00068</t>
  </si>
  <si>
    <t>+91 64536 68676</t>
  </si>
  <si>
    <t>+91 62437 20018</t>
  </si>
  <si>
    <t>+91 71425 92201</t>
  </si>
  <si>
    <t>+91 91209 98535</t>
  </si>
  <si>
    <t>+91 78296 98364</t>
  </si>
  <si>
    <t>+91 86163 99949</t>
  </si>
  <si>
    <t>+91 71156 24546</t>
  </si>
  <si>
    <t>+91 60133 07823</t>
  </si>
  <si>
    <t>+91 72093 53111</t>
  </si>
  <si>
    <t>+91 98463 51518</t>
  </si>
  <si>
    <t>+91 89910 26525</t>
  </si>
  <si>
    <t>+91 70961 43280</t>
  </si>
  <si>
    <t>+91 67750 94594</t>
  </si>
  <si>
    <t>+91 86262 45583</t>
  </si>
  <si>
    <t>+91 68068 10450</t>
  </si>
  <si>
    <t>+91 94816 32482</t>
  </si>
  <si>
    <t>+91 69041 74719</t>
  </si>
  <si>
    <t>+91 79225 97211</t>
  </si>
  <si>
    <t>+91 62736 24700</t>
  </si>
  <si>
    <t>+91 82041 98985</t>
  </si>
  <si>
    <t>+91 89330 38142</t>
  </si>
  <si>
    <t>+91 81188 82134</t>
  </si>
  <si>
    <t>+91 66709 08433</t>
  </si>
  <si>
    <t>+91 77997 95386</t>
  </si>
  <si>
    <t>+91 93309 87641</t>
  </si>
  <si>
    <t>+91 95255 45841</t>
  </si>
  <si>
    <t>+91 60817 27200</t>
  </si>
  <si>
    <t>+91 78631 45671</t>
  </si>
  <si>
    <t>+91 94081 74433</t>
  </si>
  <si>
    <t>+91 77291 90906</t>
  </si>
  <si>
    <t>+91 88405 86065</t>
  </si>
  <si>
    <t>+91 62533 82761</t>
  </si>
  <si>
    <t>+91 91598 39476</t>
  </si>
  <si>
    <t>+91 99910 23174</t>
  </si>
  <si>
    <t>+91 66470 07328</t>
  </si>
  <si>
    <t>+91 93747 53587</t>
  </si>
  <si>
    <t>+91 75211 89403</t>
  </si>
  <si>
    <t>+91 61682 60101</t>
  </si>
  <si>
    <t>+91 84737 94335</t>
  </si>
  <si>
    <t>+91 74251 67150</t>
  </si>
  <si>
    <t>+91 72500 26351</t>
  </si>
  <si>
    <t>+91 65515 12308</t>
  </si>
  <si>
    <t>+91 76450 54284</t>
  </si>
  <si>
    <t>+91 79830 26866</t>
  </si>
  <si>
    <t>+91 61653 97104</t>
  </si>
  <si>
    <t>+91 92250 38392</t>
  </si>
  <si>
    <t>+91 82957 93818</t>
  </si>
  <si>
    <t>+91 82317 29715</t>
  </si>
  <si>
    <t>+91 78632 72377</t>
  </si>
  <si>
    <t>+91 72126 42412</t>
  </si>
  <si>
    <t>+91 75884 95370</t>
  </si>
  <si>
    <t>+91 88017 56500</t>
  </si>
  <si>
    <t>+91 61512 27623</t>
  </si>
  <si>
    <t>+91 67240 39137</t>
  </si>
  <si>
    <t>+91 75648 82525</t>
  </si>
  <si>
    <t>+91 94951 71120</t>
  </si>
  <si>
    <t>+91 67720 89948</t>
  </si>
  <si>
    <t>+91 80320 25025</t>
  </si>
  <si>
    <t>+91 82461 50404</t>
  </si>
  <si>
    <t>+91 90984 23669</t>
  </si>
  <si>
    <t>+91 82735 95524</t>
  </si>
  <si>
    <t>+91 71849 98568</t>
  </si>
  <si>
    <t>+91 95260 76393</t>
  </si>
  <si>
    <t>+91 87011 47349</t>
  </si>
  <si>
    <t>+91 63342 03650</t>
  </si>
  <si>
    <t>+91 80723 55718</t>
  </si>
  <si>
    <t>+91 67979 49541</t>
  </si>
  <si>
    <t>+91 89689 50825</t>
  </si>
  <si>
    <t>+91 70034 82180</t>
  </si>
  <si>
    <t>+91 80649 50705</t>
  </si>
  <si>
    <t>+91 95005 15968</t>
  </si>
  <si>
    <t>+91 79745 68427</t>
  </si>
  <si>
    <t>+91 86286 97818</t>
  </si>
  <si>
    <t>+91 64421 70994</t>
  </si>
  <si>
    <t>+91 65321 15682</t>
  </si>
  <si>
    <t>+91 95722 47458</t>
  </si>
  <si>
    <t>+91 63740 89236</t>
  </si>
  <si>
    <t>+91 80726 02009</t>
  </si>
  <si>
    <t>+91 84438 47764</t>
  </si>
  <si>
    <t>+91 73280 97237</t>
  </si>
  <si>
    <t>+91 67067 76582</t>
  </si>
  <si>
    <t>+91 96118 73246</t>
  </si>
  <si>
    <t>+91 82348 29265</t>
  </si>
  <si>
    <t>+91 68289 24933</t>
  </si>
  <si>
    <t>+91 69525 79581</t>
  </si>
  <si>
    <t>+91 72367 48665</t>
  </si>
  <si>
    <t>+91 88232 94565</t>
  </si>
  <si>
    <t>+91 98183 65923</t>
  </si>
  <si>
    <t>+91 68170 14456</t>
  </si>
  <si>
    <t>+91 65430 17942</t>
  </si>
  <si>
    <t>+91 75345 43910</t>
  </si>
  <si>
    <t>+91 66420 46643</t>
  </si>
  <si>
    <t>+91 74024 95568</t>
  </si>
  <si>
    <t>+91 84596 45247</t>
  </si>
  <si>
    <t>+91 91606 95826</t>
  </si>
  <si>
    <t>+91 96896 41453</t>
  </si>
  <si>
    <t>+91 61108 75663</t>
  </si>
  <si>
    <t>+91 86270 44891</t>
  </si>
  <si>
    <t>+91 81362 93889</t>
  </si>
  <si>
    <t>+91 72587 13274</t>
  </si>
  <si>
    <t>+91 84078 65344</t>
  </si>
  <si>
    <t>+91 80469 25311</t>
  </si>
  <si>
    <t>+91 67652 69885</t>
  </si>
  <si>
    <t>+91 61745 23682</t>
  </si>
  <si>
    <t>+91 89185 88914</t>
  </si>
  <si>
    <t>+91 76060 94013</t>
  </si>
  <si>
    <t>+91 81916 11521</t>
  </si>
  <si>
    <t>+91 86301 88663</t>
  </si>
  <si>
    <t>+91 96199 18315</t>
  </si>
  <si>
    <t>+91 61785 42896</t>
  </si>
  <si>
    <t>+91 80166 35931</t>
  </si>
  <si>
    <t>+91 84033 60097</t>
  </si>
  <si>
    <t>+91 79482 08669</t>
  </si>
  <si>
    <t>+91 70239 23826</t>
  </si>
  <si>
    <t>+91 72655 33047</t>
  </si>
  <si>
    <t>+91 77936 10142</t>
  </si>
  <si>
    <t>+91 65186 20480</t>
  </si>
  <si>
    <t>+91 80952 47038</t>
  </si>
  <si>
    <t>+91 93801 65203</t>
  </si>
  <si>
    <t>+91 84614 98904</t>
  </si>
  <si>
    <t>+91 78457 99874</t>
  </si>
  <si>
    <t>+91 81742 33291</t>
  </si>
  <si>
    <t>+91 71964 59682</t>
  </si>
  <si>
    <t>+91 96830 68237</t>
  </si>
  <si>
    <t>+91 73564 77095</t>
  </si>
  <si>
    <t>+91 87849 69300</t>
  </si>
  <si>
    <t>+91 77504 15629</t>
  </si>
  <si>
    <t>+91 84481 31348</t>
  </si>
  <si>
    <t>+91 78206 55826</t>
  </si>
  <si>
    <t>+91 72825 70077</t>
  </si>
  <si>
    <t>+91 65155 18854</t>
  </si>
  <si>
    <t>+91 98220 50283</t>
  </si>
  <si>
    <t>+91 89438 11754</t>
  </si>
  <si>
    <t>+91 93835 96145</t>
  </si>
  <si>
    <t>+91 75813 48289</t>
  </si>
  <si>
    <t>+91 90983 15071</t>
  </si>
  <si>
    <t>+91 84390 08192</t>
  </si>
  <si>
    <t>+91 78577 03808</t>
  </si>
  <si>
    <t>+91 74114 08346</t>
  </si>
  <si>
    <t>+91 85762 22288</t>
  </si>
  <si>
    <t>+91 86332 91877</t>
  </si>
  <si>
    <t>+91 73035 54716</t>
  </si>
  <si>
    <t>+91 89802 48752</t>
  </si>
  <si>
    <t>+91 82614 86853</t>
  </si>
  <si>
    <t>+91 88526 54215</t>
  </si>
  <si>
    <t>+91 82133 09397</t>
  </si>
  <si>
    <t>+91 78535 37555</t>
  </si>
  <si>
    <t>+91 61696 32585</t>
  </si>
  <si>
    <t>+91 82490 34228</t>
  </si>
  <si>
    <t>+91 84855 41576</t>
  </si>
  <si>
    <t>+91 72199 44364</t>
  </si>
  <si>
    <t>+91 95083 85540</t>
  </si>
  <si>
    <t>+91 67864 04958</t>
  </si>
  <si>
    <t>+91 81389 62591</t>
  </si>
  <si>
    <t>+91 66287 93638</t>
  </si>
  <si>
    <t>+91 93656 14592</t>
  </si>
  <si>
    <t>+91 95481 77238</t>
  </si>
  <si>
    <t>+91 66206 65998</t>
  </si>
  <si>
    <t>+91 64362 12011</t>
  </si>
  <si>
    <t>+91 99973 88059</t>
  </si>
  <si>
    <t>+91 62662 77484</t>
  </si>
  <si>
    <t>+91 77555 29425</t>
  </si>
  <si>
    <t>+91 93710 51703</t>
  </si>
  <si>
    <t>+91 96325 61302</t>
  </si>
  <si>
    <t>+91 97107 79163</t>
  </si>
  <si>
    <t>+91 64848 77080</t>
  </si>
  <si>
    <t>+91 81221 17636</t>
  </si>
  <si>
    <t>+91 65783 04848</t>
  </si>
  <si>
    <t>+91 65033 05041</t>
  </si>
  <si>
    <t>+91 64304 49299</t>
  </si>
  <si>
    <t>+91 65150 96175</t>
  </si>
  <si>
    <t>+91 69494 97559</t>
  </si>
  <si>
    <t>+91 75271 86527</t>
  </si>
  <si>
    <t>+91 89616 79066</t>
  </si>
  <si>
    <t>+91 73148 18739</t>
  </si>
  <si>
    <t>+91 79948 13265</t>
  </si>
  <si>
    <t>+91 61323 62567</t>
  </si>
  <si>
    <t>+91 88171 52431</t>
  </si>
  <si>
    <t>+91 72484 11785</t>
  </si>
  <si>
    <t>+91 69432 41168</t>
  </si>
  <si>
    <t>+91 76386 98459</t>
  </si>
  <si>
    <t>+91 75862 17489</t>
  </si>
  <si>
    <t>+91 83957 28640</t>
  </si>
  <si>
    <t>+91 94141 40170</t>
  </si>
  <si>
    <t>+91 68951 46296</t>
  </si>
  <si>
    <t>+91 97011 56146</t>
  </si>
  <si>
    <t>+91 71182 68036</t>
  </si>
  <si>
    <t>+91 77441 38529</t>
  </si>
  <si>
    <t>+91 82517 94931</t>
  </si>
  <si>
    <t>+91 97203 33779</t>
  </si>
  <si>
    <t>+91 71904 98770</t>
  </si>
  <si>
    <t>+91 74905 48030</t>
  </si>
  <si>
    <t>+91 61524 46809</t>
  </si>
  <si>
    <t>+91 95078 30477</t>
  </si>
  <si>
    <t>+91 98487 92838</t>
  </si>
  <si>
    <t>+91 79351 70483</t>
  </si>
  <si>
    <t>+91 81630 76599</t>
  </si>
  <si>
    <t>+91 64699 65647</t>
  </si>
  <si>
    <t>+91 94985 81543</t>
  </si>
  <si>
    <t>+91 73165 47677</t>
  </si>
  <si>
    <t>+91 98504 02048</t>
  </si>
  <si>
    <t>+91 60790 96438</t>
  </si>
  <si>
    <t>+91 81891 64771</t>
  </si>
  <si>
    <t>+91 67319 28862</t>
  </si>
  <si>
    <t>+91 71236 09463</t>
  </si>
  <si>
    <t>+91 89547 62435</t>
  </si>
  <si>
    <t>+91 89865 30290</t>
  </si>
  <si>
    <t>+91 71938 74049</t>
  </si>
  <si>
    <t>+91 74666 53713</t>
  </si>
  <si>
    <t>+91 78242 67042</t>
  </si>
  <si>
    <t>+91 76442 62359</t>
  </si>
  <si>
    <t>+91 96815 52641</t>
  </si>
  <si>
    <t>+91 99709 81776</t>
  </si>
  <si>
    <t>+91 77255 06761</t>
  </si>
  <si>
    <t>+91 63498 04944</t>
  </si>
  <si>
    <t>+91 67087 68915</t>
  </si>
  <si>
    <t>+91 85821 36049</t>
  </si>
  <si>
    <t>+91 75355 37777</t>
  </si>
  <si>
    <t>+91 84454 58459</t>
  </si>
  <si>
    <t>+91 67753 40281</t>
  </si>
  <si>
    <t>+91 87108 20556</t>
  </si>
  <si>
    <t>+91 81426 51281</t>
  </si>
  <si>
    <t>+91 86479 17420</t>
  </si>
  <si>
    <t>+91 76382 81738</t>
  </si>
  <si>
    <t>+91 89692 70834</t>
  </si>
  <si>
    <t>+91 85817 29232</t>
  </si>
  <si>
    <t>+91 76729 70267</t>
  </si>
  <si>
    <t>+91 99104 54400</t>
  </si>
  <si>
    <t>+91 65531 72986</t>
  </si>
  <si>
    <t>+91 73419 18963</t>
  </si>
  <si>
    <t>+91 71424 69508</t>
  </si>
  <si>
    <t>+91 91973 39081</t>
  </si>
  <si>
    <t>+91 81555 63416</t>
  </si>
  <si>
    <t>+91 66676 04283</t>
  </si>
  <si>
    <t>+91 90671 71191</t>
  </si>
  <si>
    <t>+91 85529 38643</t>
  </si>
  <si>
    <t>+91 89093 56130</t>
  </si>
  <si>
    <t>+91 81898 67681</t>
  </si>
  <si>
    <t>+91 95175 13901</t>
  </si>
  <si>
    <t>+91 98308 12090</t>
  </si>
  <si>
    <t>+91 84138 80580</t>
  </si>
  <si>
    <t>+91 88590 94557</t>
  </si>
  <si>
    <t>+91 97907 59207</t>
  </si>
  <si>
    <t>+91 78854 27005</t>
  </si>
  <si>
    <t>+91 61958 05270</t>
  </si>
  <si>
    <t>+91 96737 78373</t>
  </si>
  <si>
    <t>+91 78758 41287</t>
  </si>
  <si>
    <t>+91 72183 05158</t>
  </si>
  <si>
    <t>+91 86888 98502</t>
  </si>
  <si>
    <t>+91 93029 00010</t>
  </si>
  <si>
    <t>+91 81022 13231</t>
  </si>
  <si>
    <t>+91 78990 46176</t>
  </si>
  <si>
    <t>+91 67940 81785</t>
  </si>
  <si>
    <t>+91 80489 17323</t>
  </si>
  <si>
    <t>+91 72549 88302</t>
  </si>
  <si>
    <t>+91 95445 69206</t>
  </si>
  <si>
    <t>+91 88404 48986</t>
  </si>
  <si>
    <t>+91 69525 72172</t>
  </si>
  <si>
    <t>+91 93778 54222</t>
  </si>
  <si>
    <t>+91 74860 58916</t>
  </si>
  <si>
    <t>+91 62775 15414</t>
  </si>
  <si>
    <t>+91 96804 87096</t>
  </si>
  <si>
    <t>+91 78594 65401</t>
  </si>
  <si>
    <t>+91 81714 75265</t>
  </si>
  <si>
    <t>+91 88090 39196</t>
  </si>
  <si>
    <t>+91 94887 34435</t>
  </si>
  <si>
    <t>+91 88685 98464</t>
  </si>
  <si>
    <t>+91 62914 38558</t>
  </si>
  <si>
    <t>+91 71742 26344</t>
  </si>
  <si>
    <t>+91 79326 83472</t>
  </si>
  <si>
    <t>+91 63616 12891</t>
  </si>
  <si>
    <t>+91 68269 41345</t>
  </si>
  <si>
    <t>+91 92258 81489</t>
  </si>
  <si>
    <t>+91 94439 70321</t>
  </si>
  <si>
    <t>+91 78378 53468</t>
  </si>
  <si>
    <t>+91 84790 85269</t>
  </si>
  <si>
    <t>+91 68259 87743</t>
  </si>
  <si>
    <t>+91 86945 79926</t>
  </si>
  <si>
    <t>+91 71460 30899</t>
  </si>
  <si>
    <t>+91 87646 28821</t>
  </si>
  <si>
    <t>+91 75973 87026</t>
  </si>
  <si>
    <t>+91 76169 13847</t>
  </si>
  <si>
    <t>+91 76608 21752</t>
  </si>
  <si>
    <t>+91 87083 81026</t>
  </si>
  <si>
    <t>+91 78305 34441</t>
  </si>
  <si>
    <t>+91 69888 93768</t>
  </si>
  <si>
    <t>+91 90005 51335</t>
  </si>
  <si>
    <t>+91 75919 53597</t>
  </si>
  <si>
    <t>+91 93502 77275</t>
  </si>
  <si>
    <t>+91 97192 41168</t>
  </si>
  <si>
    <t>+91 61333 04848</t>
  </si>
  <si>
    <t>+91 69768 67408</t>
  </si>
  <si>
    <t>+91 88365 09869</t>
  </si>
  <si>
    <t>+91 99189 41510</t>
  </si>
  <si>
    <t>+91 92132 55763</t>
  </si>
  <si>
    <t>+91 94601 41970</t>
  </si>
  <si>
    <t>+91 87200 94082</t>
  </si>
  <si>
    <t>+91 74602 25934</t>
  </si>
  <si>
    <t>+91 79505 46544</t>
  </si>
  <si>
    <t>+91 62187 74151</t>
  </si>
  <si>
    <t>+91 78096 67432</t>
  </si>
  <si>
    <t>+91 66364 58518</t>
  </si>
  <si>
    <t>+91 85694 15758</t>
  </si>
  <si>
    <t>+91 96473 54064</t>
  </si>
  <si>
    <t>+91 95036 93636</t>
  </si>
  <si>
    <t>+91 70701 61474</t>
  </si>
  <si>
    <t>+91 96949 74174</t>
  </si>
  <si>
    <t>+91 63402 10327</t>
  </si>
  <si>
    <t>+91 84162 18815</t>
  </si>
  <si>
    <t>+91 77548 05525</t>
  </si>
  <si>
    <t>+91 88590 75515</t>
  </si>
  <si>
    <t>+91 91437 50861</t>
  </si>
  <si>
    <t>+91 91823 09339</t>
  </si>
  <si>
    <t>+91 65724 07465</t>
  </si>
  <si>
    <t>+91 69550 88694</t>
  </si>
  <si>
    <t>+91 61608 84964</t>
  </si>
  <si>
    <t>+91 83721 44228</t>
  </si>
  <si>
    <t>+91 88132 73963</t>
  </si>
  <si>
    <t>+91 90033 66609</t>
  </si>
  <si>
    <t>+91 89166 47880</t>
  </si>
  <si>
    <t>+91 68732 32811</t>
  </si>
  <si>
    <t>+91 99706 90218</t>
  </si>
  <si>
    <t>+91 77068 52676</t>
  </si>
  <si>
    <t>+91 75067 22366</t>
  </si>
  <si>
    <t>+91 88776 50852</t>
  </si>
  <si>
    <t>+91 79774 44130</t>
  </si>
  <si>
    <t>+91 87207 12378</t>
  </si>
  <si>
    <t>+91 80743 30564</t>
  </si>
  <si>
    <t>+91 65594 05036</t>
  </si>
  <si>
    <t>+91 77253 41058</t>
  </si>
  <si>
    <t>+91 86673 04587</t>
  </si>
  <si>
    <t>+91 70182 43364</t>
  </si>
  <si>
    <t>+91 95626 37099</t>
  </si>
  <si>
    <t>+91 98423 28334</t>
  </si>
  <si>
    <t>+91 88911 29247</t>
  </si>
  <si>
    <t>+91 63781 03783</t>
  </si>
  <si>
    <t>+91 93760 90160</t>
  </si>
  <si>
    <t>+91 76310 85091</t>
  </si>
  <si>
    <t>+91 84627 38099</t>
  </si>
  <si>
    <t>+91 84850 04245</t>
  </si>
  <si>
    <t>+91 95187 25787</t>
  </si>
  <si>
    <t>+91 70053 22838</t>
  </si>
  <si>
    <t>+91 74867 97682</t>
  </si>
  <si>
    <t>+91 72804 13106</t>
  </si>
  <si>
    <t>+91 82600 07627</t>
  </si>
  <si>
    <t>+91 83850 90732</t>
  </si>
  <si>
    <t>+91 68768 99660</t>
  </si>
  <si>
    <t>+91 95526 26541</t>
  </si>
  <si>
    <t>+91 70817 47828</t>
  </si>
  <si>
    <t>+91 99889 21850</t>
  </si>
  <si>
    <t>+91 89092 09869</t>
  </si>
  <si>
    <t>+91 81723 52281</t>
  </si>
  <si>
    <t>+91 65937 46801</t>
  </si>
  <si>
    <t>+91 78526 50455</t>
  </si>
  <si>
    <t>+91 60340 04354</t>
  </si>
  <si>
    <t>+91 72482 34265</t>
  </si>
  <si>
    <t>+91 64040 59385</t>
  </si>
  <si>
    <t>+91 91181 69996</t>
  </si>
  <si>
    <t>+91 63420 39399</t>
  </si>
  <si>
    <t>+91 66327 19716</t>
  </si>
  <si>
    <t>+91 63071 20793</t>
  </si>
  <si>
    <t>+91 87319 60965</t>
  </si>
  <si>
    <t>+91 85162 46332</t>
  </si>
  <si>
    <t>+91 62411 96919</t>
  </si>
  <si>
    <t>+91 82730 48964</t>
  </si>
  <si>
    <t>+91 84454 28807</t>
  </si>
  <si>
    <t>+91 78291 64395</t>
  </si>
  <si>
    <t>+91 75243 78496</t>
  </si>
  <si>
    <t>+91 68309 62081</t>
  </si>
  <si>
    <t>+91 87108 28021</t>
  </si>
  <si>
    <t>+91 73313 99036</t>
  </si>
  <si>
    <t>+91 83840 17019</t>
  </si>
  <si>
    <t>+91 66465 41375</t>
  </si>
  <si>
    <t>+91 68671 45763</t>
  </si>
  <si>
    <t>+91 68578 95954</t>
  </si>
  <si>
    <t>+91 95487 34919</t>
  </si>
  <si>
    <t>+91 65958 10192</t>
  </si>
  <si>
    <t>+91 61255 17875</t>
  </si>
  <si>
    <t>+91 68005 28283</t>
  </si>
  <si>
    <t>+91 91793 76709</t>
  </si>
  <si>
    <t>+91 78032 76123</t>
  </si>
  <si>
    <t>+91 93656 59586</t>
  </si>
  <si>
    <t>+91 68912 10239</t>
  </si>
  <si>
    <t>+91 77358 16047</t>
  </si>
  <si>
    <t>+91 77643 00018</t>
  </si>
  <si>
    <t>+91 64515 07211</t>
  </si>
  <si>
    <t>+91 78102 66067</t>
  </si>
  <si>
    <t>+91 71609 79538</t>
  </si>
  <si>
    <t>+91 65906 83069</t>
  </si>
  <si>
    <t>+91 87770 12285</t>
  </si>
  <si>
    <t>+91 91621 70945</t>
  </si>
  <si>
    <t>+91 61710 95998</t>
  </si>
  <si>
    <t>+91 96950 17836</t>
  </si>
  <si>
    <t>+91 74932 07253</t>
  </si>
  <si>
    <t>+91 68851 13947</t>
  </si>
  <si>
    <t>+91 69789 90231</t>
  </si>
  <si>
    <t>+91 92340 41628</t>
  </si>
  <si>
    <t>+91 66324 58264</t>
  </si>
  <si>
    <t>+91 63519 81922</t>
  </si>
  <si>
    <t>+91 73234 68148</t>
  </si>
  <si>
    <t>+91 71933 80836</t>
  </si>
  <si>
    <t>+91 93513 03045</t>
  </si>
  <si>
    <t>+91 96009 03179</t>
  </si>
  <si>
    <t>+91 81722 06985</t>
  </si>
  <si>
    <t>+91 60225 08177</t>
  </si>
  <si>
    <t>+91 88932 62962</t>
  </si>
  <si>
    <t>+91 86111 98705</t>
  </si>
  <si>
    <t>+91 97812 04697</t>
  </si>
  <si>
    <t>+91 99400 04818</t>
  </si>
  <si>
    <t>+91 91657 28372</t>
  </si>
  <si>
    <t>+91 94280 70593</t>
  </si>
  <si>
    <t>+91 64099 46646</t>
  </si>
  <si>
    <t>+91 88552 96605</t>
  </si>
  <si>
    <t>+91 85594 39269</t>
  </si>
  <si>
    <t>+91 95080 57603</t>
  </si>
  <si>
    <t>+91 63563 12450</t>
  </si>
  <si>
    <t>+91 76977 83770</t>
  </si>
  <si>
    <t>+91 90242 47754</t>
  </si>
  <si>
    <t>+91 98478 26823</t>
  </si>
  <si>
    <t>+91 90145 62793</t>
  </si>
  <si>
    <t>+91 67333 41789</t>
  </si>
  <si>
    <t>+91 69445 57537</t>
  </si>
  <si>
    <t>+91 94443 85962</t>
  </si>
  <si>
    <t>+91 69789 46651</t>
  </si>
  <si>
    <t>+91 74475 19931</t>
  </si>
  <si>
    <t>+91 74631 27433</t>
  </si>
  <si>
    <t>+91 79685 63092</t>
  </si>
  <si>
    <t>+91 74338 22916</t>
  </si>
  <si>
    <t>+91 78990 57207</t>
  </si>
  <si>
    <t>+91 84200 81418</t>
  </si>
  <si>
    <t>+91 62382 26031</t>
  </si>
  <si>
    <t>+91 69643 20601</t>
  </si>
  <si>
    <t>+91 72902 25322</t>
  </si>
  <si>
    <t>+91 68034 16474</t>
  </si>
  <si>
    <t>+91 95979 51944</t>
  </si>
  <si>
    <t>+91 89654 54685</t>
  </si>
  <si>
    <t>+91 95740 89493</t>
  </si>
  <si>
    <t>+91 69835 19191</t>
  </si>
  <si>
    <t>+91 60639 13603</t>
  </si>
  <si>
    <t>+91 72122 60387</t>
  </si>
  <si>
    <t>+91 63431 96877</t>
  </si>
  <si>
    <t>+91 80973 64439</t>
  </si>
  <si>
    <t>+91 76363 12443</t>
  </si>
  <si>
    <t>+91 96326 03621</t>
  </si>
  <si>
    <t>+91 95272 36095</t>
  </si>
  <si>
    <t>+91 77313 76764</t>
  </si>
  <si>
    <t>+91 75327 89163</t>
  </si>
  <si>
    <t>+91 68950 54636</t>
  </si>
  <si>
    <t>+91 60256 22991</t>
  </si>
  <si>
    <t>+91 73709 88647</t>
  </si>
  <si>
    <t>+91 98435 35144</t>
  </si>
  <si>
    <t>+91 99305 77108</t>
  </si>
  <si>
    <t>+91 63925 81505</t>
  </si>
  <si>
    <t>+91 63870 17026</t>
  </si>
  <si>
    <t>+91 89758 04725</t>
  </si>
  <si>
    <t>+91 74529 46411</t>
  </si>
  <si>
    <t>+91 75049 85664</t>
  </si>
  <si>
    <t>+91 66920 31661</t>
  </si>
  <si>
    <t>+91 75279 03576</t>
  </si>
  <si>
    <t>+91 80113 52355</t>
  </si>
  <si>
    <t>+91 93261 14064</t>
  </si>
  <si>
    <t>+91 93327 74108</t>
  </si>
  <si>
    <t>+91 66076 74827</t>
  </si>
  <si>
    <t>+91 68097 54374</t>
  </si>
  <si>
    <t>+91 84320 82221</t>
  </si>
  <si>
    <t>+91 64205 60965</t>
  </si>
  <si>
    <t>+91 86430 13296</t>
  </si>
  <si>
    <t>+91 97986 78519</t>
  </si>
  <si>
    <t>+91 96116 59433</t>
  </si>
  <si>
    <t>+91 76677 91193</t>
  </si>
  <si>
    <t>+91 64355 83988</t>
  </si>
  <si>
    <t>+91 74470 25575</t>
  </si>
  <si>
    <t>+91 66042 64298</t>
  </si>
  <si>
    <t>+91 66083 72421</t>
  </si>
  <si>
    <t>+91 64538 92606</t>
  </si>
  <si>
    <t>+91 74486 69042</t>
  </si>
  <si>
    <t>+91 87743 53745</t>
  </si>
  <si>
    <t>+91 61947 99776</t>
  </si>
  <si>
    <t>+91 80366 60421</t>
  </si>
  <si>
    <t>+91 75812 12194</t>
  </si>
  <si>
    <t>+91 69887 45178</t>
  </si>
  <si>
    <t>+91 94792 25558</t>
  </si>
  <si>
    <t>+91 73673 75724</t>
  </si>
  <si>
    <t>+91 68578 75982</t>
  </si>
  <si>
    <t>+91 91227 38916</t>
  </si>
  <si>
    <t>+91 92565 97657</t>
  </si>
  <si>
    <t>+91 87014 41763</t>
  </si>
  <si>
    <t>+91 87975 98578</t>
  </si>
  <si>
    <t>+91 82639 80458</t>
  </si>
  <si>
    <t>+91 67443 09004</t>
  </si>
  <si>
    <t>+91 76485 75940</t>
  </si>
  <si>
    <t>+91 81611 85627</t>
  </si>
  <si>
    <t>+91 65410 91755</t>
  </si>
  <si>
    <t>+91 92001 51372</t>
  </si>
  <si>
    <t>+91 78173 77946</t>
  </si>
  <si>
    <t>+91 99233 28225</t>
  </si>
  <si>
    <t>+91 78691 12690</t>
  </si>
  <si>
    <t>+91 79552 13027</t>
  </si>
  <si>
    <t>+91 80774 22550</t>
  </si>
  <si>
    <t>+91 62135 35575</t>
  </si>
  <si>
    <t>+91 97789 09495</t>
  </si>
  <si>
    <t>+91 68207 83641</t>
  </si>
  <si>
    <t>+91 68780 03353</t>
  </si>
  <si>
    <t>+91 98481 83698</t>
  </si>
  <si>
    <t>+91 76902 31741</t>
  </si>
  <si>
    <t>+91 88859 99205</t>
  </si>
  <si>
    <t>+91 91366 88519</t>
  </si>
  <si>
    <t>+91 78458 68360</t>
  </si>
  <si>
    <t>+91 76359 15190</t>
  </si>
  <si>
    <t>+91 72525 18424</t>
  </si>
  <si>
    <t>+91 80547 22171</t>
  </si>
  <si>
    <t>+91 93019 60307</t>
  </si>
  <si>
    <t>+91 78530 79399</t>
  </si>
  <si>
    <t>+91 60600 52986</t>
  </si>
  <si>
    <t>+91 86845 37650</t>
  </si>
  <si>
    <t>+91 92417 51740</t>
  </si>
  <si>
    <t>+91 65627 55434</t>
  </si>
  <si>
    <t>+91 75488 59307</t>
  </si>
  <si>
    <t>+91 74159 25240</t>
  </si>
  <si>
    <t>+91 93334 14160</t>
  </si>
  <si>
    <t>+91 66146 87181</t>
  </si>
  <si>
    <t>+91 76344 83533</t>
  </si>
  <si>
    <t>+91 72533 22319</t>
  </si>
  <si>
    <t>+91 84385 44649</t>
  </si>
  <si>
    <t>+91 70337 77481</t>
  </si>
  <si>
    <t>+91 65255 54584</t>
  </si>
  <si>
    <t>+91 94502 07587</t>
  </si>
  <si>
    <t>+91 94246 76642</t>
  </si>
  <si>
    <t>+91 80906 76323</t>
  </si>
  <si>
    <t>+91 74452 62467</t>
  </si>
  <si>
    <t>+91 81288 46530</t>
  </si>
  <si>
    <t>+91 90511 81049</t>
  </si>
  <si>
    <t>+91 67338 59868</t>
  </si>
  <si>
    <t>+91 74687 72718</t>
  </si>
  <si>
    <t>+91 72844 52808</t>
  </si>
  <si>
    <t>+91 72148 18927</t>
  </si>
  <si>
    <t>+91 86058 13741</t>
  </si>
  <si>
    <t>+91 98141 20015</t>
  </si>
  <si>
    <t>+91 75979 75369</t>
  </si>
  <si>
    <t>+91 98768 17290</t>
  </si>
  <si>
    <t>+91 66083 11628</t>
  </si>
  <si>
    <t>+91 66183 18596</t>
  </si>
  <si>
    <t>+91 62544 63617</t>
  </si>
  <si>
    <t>+91 79159 54174</t>
  </si>
  <si>
    <t>+91 64412 33877</t>
  </si>
  <si>
    <t>+91 80313 40094</t>
  </si>
  <si>
    <t>+91 98624 98392</t>
  </si>
  <si>
    <t>+91 89731 09452</t>
  </si>
  <si>
    <t>+91 63619 59349</t>
  </si>
  <si>
    <t>+91 83450 14819</t>
  </si>
  <si>
    <t>+91 73671 74630</t>
  </si>
  <si>
    <t>+91 61557 89269</t>
  </si>
  <si>
    <t>+91 83298 51490</t>
  </si>
  <si>
    <t>+91 74526 19793</t>
  </si>
  <si>
    <t>+91 73895 47230</t>
  </si>
  <si>
    <t>+91 90811 38608</t>
  </si>
  <si>
    <t>+91 67447 82145</t>
  </si>
  <si>
    <t>+91 91846 89725</t>
  </si>
  <si>
    <t>+91 90936 71335</t>
  </si>
  <si>
    <t>+91 64780 20019</t>
  </si>
  <si>
    <t>+91 74243 45583</t>
  </si>
  <si>
    <t>+91 86645 36640</t>
  </si>
  <si>
    <t>+91 71749 09754</t>
  </si>
  <si>
    <t>+91 73107 49174</t>
  </si>
  <si>
    <t>+91 72737 47760</t>
  </si>
  <si>
    <t>+91 67642 93759</t>
  </si>
  <si>
    <t>+91 89736 10985</t>
  </si>
  <si>
    <t>+91 73223 31716</t>
  </si>
  <si>
    <t>+91 96388 11415</t>
  </si>
  <si>
    <t>+91 63442 25159</t>
  </si>
  <si>
    <t>+91 66749 95371</t>
  </si>
  <si>
    <t>+91 99200 30489</t>
  </si>
  <si>
    <t>+91 75614 90653</t>
  </si>
  <si>
    <t>+91 85911 87954</t>
  </si>
  <si>
    <t>+91 93633 72015</t>
  </si>
  <si>
    <t>+91 72178 16946</t>
  </si>
  <si>
    <t>+91 89337 78748</t>
  </si>
  <si>
    <t>+91 89466 74369</t>
  </si>
  <si>
    <t>+91 96122 03278</t>
  </si>
  <si>
    <t>+91 62380 83101</t>
  </si>
  <si>
    <t>+91 87476 08369</t>
  </si>
  <si>
    <t>+91 96352 99177</t>
  </si>
  <si>
    <t>+91 78504 70923</t>
  </si>
  <si>
    <t>+91 93002 31176</t>
  </si>
  <si>
    <t>+91 98421 41344</t>
  </si>
  <si>
    <t>+91 88063 88683</t>
  </si>
  <si>
    <t>+91 85190 33779</t>
  </si>
  <si>
    <t>+91 85549 82575</t>
  </si>
  <si>
    <t>+91 71372 73368</t>
  </si>
  <si>
    <t>+91 66703 01422</t>
  </si>
  <si>
    <t>+91 78813 70828</t>
  </si>
  <si>
    <t>+91 62997 76976</t>
  </si>
  <si>
    <t>+91 92485 72596</t>
  </si>
  <si>
    <t>+91 83800 86334</t>
  </si>
  <si>
    <t>+91 82479 42785</t>
  </si>
  <si>
    <t>+91 89761 70413</t>
  </si>
  <si>
    <t>+91 61884 04739</t>
  </si>
  <si>
    <t>+91 72174 48887</t>
  </si>
  <si>
    <t>+91 67998 12652</t>
  </si>
  <si>
    <t>+91 93908 77650</t>
  </si>
  <si>
    <t>+91 71332 43320</t>
  </si>
  <si>
    <t>+91 93158 69109</t>
  </si>
  <si>
    <t>+91 93265 75311</t>
  </si>
  <si>
    <t>+91 75104 30478</t>
  </si>
  <si>
    <t>+91 93873 13931</t>
  </si>
  <si>
    <t>+91 92220 64439</t>
  </si>
  <si>
    <t>+91 97648 81800</t>
  </si>
  <si>
    <t>+91 67551 76912</t>
  </si>
  <si>
    <t>+91 85538 39801</t>
  </si>
  <si>
    <t>+91 97812 90006</t>
  </si>
  <si>
    <t>+91 72844 25100</t>
  </si>
  <si>
    <t>+91 88072 13991</t>
  </si>
  <si>
    <t>+91 78942 71634</t>
  </si>
  <si>
    <t>+91 88884 18908</t>
  </si>
  <si>
    <t>+91 98840 70775</t>
  </si>
  <si>
    <t>+91 67249 71390</t>
  </si>
  <si>
    <t>+91 70089 61162</t>
  </si>
  <si>
    <t>+91 79770 30731</t>
  </si>
  <si>
    <t>+91 82758 55814</t>
  </si>
  <si>
    <t>+91 83400 73546</t>
  </si>
  <si>
    <t>+91 77111 97126</t>
  </si>
  <si>
    <t>+91 74103 69986</t>
  </si>
  <si>
    <t>+91 81535 72051</t>
  </si>
  <si>
    <t>+91 84264 27252</t>
  </si>
  <si>
    <t>+91 70722 01092</t>
  </si>
  <si>
    <t>+91 95225 75400</t>
  </si>
  <si>
    <t>+91 81724 89088</t>
  </si>
  <si>
    <t>+91 88565 26743</t>
  </si>
  <si>
    <t>+91 85958 58802</t>
  </si>
  <si>
    <t>+91 66418 99073</t>
  </si>
  <si>
    <t>+91 63125 96733</t>
  </si>
  <si>
    <t>+91 68980 85389</t>
  </si>
  <si>
    <t>+91 64796 42049</t>
  </si>
  <si>
    <t>+91 73792 44879</t>
  </si>
  <si>
    <t>+91 98202 48085</t>
  </si>
  <si>
    <t>+91 64913 34648</t>
  </si>
  <si>
    <t>+91 68273 52937</t>
  </si>
  <si>
    <t>+91 76628 64406</t>
  </si>
  <si>
    <t>+91 97681 81941</t>
  </si>
  <si>
    <t>+91 90707 31137</t>
  </si>
  <si>
    <t>+91 71229 49886</t>
  </si>
  <si>
    <t>+91 98323 83324</t>
  </si>
  <si>
    <t>+91 93969 22514</t>
  </si>
  <si>
    <t>+91 88403 78770</t>
  </si>
  <si>
    <t>+91 81891 22747</t>
  </si>
  <si>
    <t>+91 89191 21331</t>
  </si>
  <si>
    <t>+91 97923 74112</t>
  </si>
  <si>
    <t>+91 88318 68936</t>
  </si>
  <si>
    <t>+91 96606 54612</t>
  </si>
  <si>
    <t>+91 95353 11644</t>
  </si>
  <si>
    <t>+91 86890 20178</t>
  </si>
  <si>
    <t>+91 79454 42860</t>
  </si>
  <si>
    <t>+91 78708 94952</t>
  </si>
  <si>
    <t>+91 77706 16001</t>
  </si>
  <si>
    <t>+91 76231 01527</t>
  </si>
  <si>
    <t>+91 95211 77451</t>
  </si>
  <si>
    <t>+91 87382 86894</t>
  </si>
  <si>
    <t>+91 89431 92538</t>
  </si>
  <si>
    <t>+91 76134 05059</t>
  </si>
  <si>
    <t>+91 78104 79835</t>
  </si>
  <si>
    <t>+91 93466 21778</t>
  </si>
  <si>
    <t>+91 95851 18657</t>
  </si>
  <si>
    <t>+91 87555 30920</t>
  </si>
  <si>
    <t>+91 77957 74068</t>
  </si>
  <si>
    <t>+91 92087 49604</t>
  </si>
  <si>
    <t>+91 82025 33621</t>
  </si>
  <si>
    <t>+91 82720 25028</t>
  </si>
  <si>
    <t>+91 63559 31393</t>
  </si>
  <si>
    <t>+91 81281 75466</t>
  </si>
  <si>
    <t>+91 73499 93836</t>
  </si>
  <si>
    <t>+91 93172 64564</t>
  </si>
  <si>
    <t>+91 97756 24031</t>
  </si>
  <si>
    <t>+91 91972 90070</t>
  </si>
  <si>
    <t>+91 84113 39059</t>
  </si>
  <si>
    <t>+91 93466 98729</t>
  </si>
  <si>
    <t>+91 71211 63850</t>
  </si>
  <si>
    <t>+91 72480 16431</t>
  </si>
  <si>
    <t>+91 90043 07338</t>
  </si>
  <si>
    <t>+91 93372 92389</t>
  </si>
  <si>
    <t>+91 82775 17923</t>
  </si>
  <si>
    <t>+91 64830 72316</t>
  </si>
  <si>
    <t>+91 95357 15382</t>
  </si>
  <si>
    <t>+91 86592 91943</t>
  </si>
  <si>
    <t>+91 76496 29136</t>
  </si>
  <si>
    <t>+91 61228 22966</t>
  </si>
  <si>
    <t>+91 66611 75635</t>
  </si>
  <si>
    <t>+91 99269 70229</t>
  </si>
  <si>
    <t>+91 77645 00963</t>
  </si>
  <si>
    <t>+91 73247 61204</t>
  </si>
  <si>
    <t>+91 88842 13386</t>
  </si>
  <si>
    <t>+91 72551 75332</t>
  </si>
  <si>
    <t>+91 90463 55457</t>
  </si>
  <si>
    <t>+91 92435 46500</t>
  </si>
  <si>
    <t>+91 96797 90641</t>
  </si>
  <si>
    <t>+91 68650 89256</t>
  </si>
  <si>
    <t>+91 91979 55505</t>
  </si>
  <si>
    <t>+91 67269 24945</t>
  </si>
  <si>
    <t>+91 96560 98080</t>
  </si>
  <si>
    <t>+91 82925 10942</t>
  </si>
  <si>
    <t>+91 81174 79984</t>
  </si>
  <si>
    <t>+91 82344 90952</t>
  </si>
  <si>
    <t>+91 64923 04662</t>
  </si>
  <si>
    <t>+91 69433 80211</t>
  </si>
  <si>
    <t>+91 80716 65291</t>
  </si>
  <si>
    <t>+91 75913 93589</t>
  </si>
  <si>
    <t>+91 98597 63115</t>
  </si>
  <si>
    <t>+91 67177 00238</t>
  </si>
  <si>
    <t>+91 83256 50276</t>
  </si>
  <si>
    <t>+91 87635 61139</t>
  </si>
  <si>
    <t>+91 78317 43214</t>
  </si>
  <si>
    <t>+91 74681 08125</t>
  </si>
  <si>
    <t>+91 66310 07821</t>
  </si>
  <si>
    <t>+91 61519 92938</t>
  </si>
  <si>
    <t>+91 69587 85755</t>
  </si>
  <si>
    <t>+91 65161 51023</t>
  </si>
  <si>
    <t>+91 85943 16735</t>
  </si>
  <si>
    <t>+91 69729 73949</t>
  </si>
  <si>
    <t>+91 68567 47914</t>
  </si>
  <si>
    <t>+91 67912 20312</t>
  </si>
  <si>
    <t>+91 97682 89272</t>
  </si>
  <si>
    <t>+91 82771 66452</t>
  </si>
  <si>
    <t>+91 98857 17313</t>
  </si>
  <si>
    <t>+91 80107 57030</t>
  </si>
  <si>
    <t>+91 85232 67038</t>
  </si>
  <si>
    <t>+91 78360 63924</t>
  </si>
  <si>
    <t>+91 99486 22888</t>
  </si>
  <si>
    <t>+91 65539 93090</t>
  </si>
  <si>
    <t>+91 81059 23055</t>
  </si>
  <si>
    <t>+91 72199 83472</t>
  </si>
  <si>
    <t>+91 88382 15587</t>
  </si>
  <si>
    <t>+91 98640 29406</t>
  </si>
  <si>
    <t>+91 86120 63448</t>
  </si>
  <si>
    <t>+91 78507 39930</t>
  </si>
  <si>
    <t>+91 67754 23368</t>
  </si>
  <si>
    <t>+91 79905 53021</t>
  </si>
  <si>
    <t>+91 84845 79382</t>
  </si>
  <si>
    <t>+91 80828 24001</t>
  </si>
  <si>
    <t>+91 84139 49185</t>
  </si>
  <si>
    <t>+91 82362 69485</t>
  </si>
  <si>
    <t>+91 69982 25239</t>
  </si>
  <si>
    <t>+91 86904 67643</t>
  </si>
  <si>
    <t>+91 86023 56700</t>
  </si>
  <si>
    <t>+91 84071 08194</t>
  </si>
  <si>
    <t>+91 87816 38919</t>
  </si>
  <si>
    <t>+91 92278 94839</t>
  </si>
  <si>
    <t>+91 98813 17985</t>
  </si>
  <si>
    <t>+91 64045 16630</t>
  </si>
  <si>
    <t>+91 94664 91799</t>
  </si>
  <si>
    <t>+91 67214 37679</t>
  </si>
  <si>
    <t>+91 84680 48666</t>
  </si>
  <si>
    <t>+91 62569 04035</t>
  </si>
  <si>
    <t>+91 63797 13540</t>
  </si>
  <si>
    <t>+91 74231 23559</t>
  </si>
  <si>
    <t>+91 90407 39070</t>
  </si>
  <si>
    <t>+91 65652 00957</t>
  </si>
  <si>
    <t>+91 88238 83086</t>
  </si>
  <si>
    <t>+91 99163 45254</t>
  </si>
  <si>
    <t>+91 68021 56994</t>
  </si>
  <si>
    <t>+91 67597 41726</t>
  </si>
  <si>
    <t>+91 78197 95589</t>
  </si>
  <si>
    <t>+91 86225 75750</t>
  </si>
  <si>
    <t>+91 91462 85709</t>
  </si>
  <si>
    <t>+91 69368 50385</t>
  </si>
  <si>
    <t>+91 93294 82337</t>
  </si>
  <si>
    <t>+91 93727 69878</t>
  </si>
  <si>
    <t>+91 70110 81120</t>
  </si>
  <si>
    <t>+91 60758 75740</t>
  </si>
  <si>
    <t>+91 99219 56748</t>
  </si>
  <si>
    <t>+91 73416 87846</t>
  </si>
  <si>
    <t>+91 89938 36443</t>
  </si>
  <si>
    <t>+91 80446 67296</t>
  </si>
  <si>
    <t>+91 97520 96901</t>
  </si>
  <si>
    <t>+91 91763 28875</t>
  </si>
  <si>
    <t>+91 63414 95174</t>
  </si>
  <si>
    <t>+91 69444 56333</t>
  </si>
  <si>
    <t>+91 85762 33839</t>
  </si>
  <si>
    <t>+91 67538 95774</t>
  </si>
  <si>
    <t>+91 71097 08338</t>
  </si>
  <si>
    <t>+91 85238 23304</t>
  </si>
  <si>
    <t>+91 79429 21561</t>
  </si>
  <si>
    <t>+91 95463 19080</t>
  </si>
  <si>
    <t>+91 91450 80355</t>
  </si>
  <si>
    <t>+91 69516 73109</t>
  </si>
  <si>
    <t>+91 84403 10191</t>
  </si>
  <si>
    <t>+91 80612 97072</t>
  </si>
  <si>
    <t>+91 80982 62095</t>
  </si>
  <si>
    <t>+91 90781 28244</t>
  </si>
  <si>
    <t>+91 77734 57910</t>
  </si>
  <si>
    <t>+91 64974 62548</t>
  </si>
  <si>
    <t>+91 76401 92717</t>
  </si>
  <si>
    <t>+91 79581 89153</t>
  </si>
  <si>
    <t>+91 68010 18184</t>
  </si>
  <si>
    <t>+91 95742 45238</t>
  </si>
  <si>
    <t>+91 94971 36264</t>
  </si>
  <si>
    <t>+91 94426 05696</t>
  </si>
  <si>
    <t>+91 60376 08186</t>
  </si>
  <si>
    <t>+91 61615 50686</t>
  </si>
  <si>
    <t>+91 63765 86521</t>
  </si>
  <si>
    <t>+91 86068 87317</t>
  </si>
  <si>
    <t>+91 93918 27793</t>
  </si>
  <si>
    <t>+91 72952 80887</t>
  </si>
  <si>
    <t>+91 75576 07447</t>
  </si>
  <si>
    <t>+91 96874 63519</t>
  </si>
  <si>
    <t>+91 65267 74143</t>
  </si>
  <si>
    <t>+91 68002 18642</t>
  </si>
  <si>
    <t>+91 60607 70292</t>
  </si>
  <si>
    <t>+91 80489 45024</t>
  </si>
  <si>
    <t>+91 73712 43557</t>
  </si>
  <si>
    <t>+91 61128 14424</t>
  </si>
  <si>
    <t>+91 83244 86007</t>
  </si>
  <si>
    <t>+91 90022 38023</t>
  </si>
  <si>
    <t>+91 64596 98274</t>
  </si>
  <si>
    <t>+91 66814 41933</t>
  </si>
  <si>
    <t>+91 64054 26588</t>
  </si>
  <si>
    <t>+91 83007 99393</t>
  </si>
  <si>
    <t>+91 81663 95591</t>
  </si>
  <si>
    <t>+91 84305 60100</t>
  </si>
  <si>
    <t>+91 98148 12818</t>
  </si>
  <si>
    <t>+91 93925 51352</t>
  </si>
  <si>
    <t>+91 86379 51153</t>
  </si>
  <si>
    <t>+91 99237 66428</t>
  </si>
  <si>
    <t>+91 69259 95714</t>
  </si>
  <si>
    <t>+91 66838 57185</t>
  </si>
  <si>
    <t>+91 94137 77504</t>
  </si>
  <si>
    <t>+91 78653 97404</t>
  </si>
  <si>
    <t>+91 95037 39195</t>
  </si>
  <si>
    <t>+91 75950 03127</t>
  </si>
  <si>
    <t>+91 63031 55579</t>
  </si>
  <si>
    <t>+91 91378 35654</t>
  </si>
  <si>
    <t>+91 67020 27972</t>
  </si>
  <si>
    <t>+91 66031 11006</t>
  </si>
  <si>
    <t>+91 85783 85923</t>
  </si>
  <si>
    <t>+91 98709 29603</t>
  </si>
  <si>
    <t>+91 77572 62289</t>
  </si>
  <si>
    <t>+91 66926 26957</t>
  </si>
  <si>
    <t>+91 75006 20662</t>
  </si>
  <si>
    <t>+91 89234 00904</t>
  </si>
  <si>
    <t>+91 90218 14372</t>
  </si>
  <si>
    <t>+91 97078 45265</t>
  </si>
  <si>
    <t>+91 92039 03159</t>
  </si>
  <si>
    <t>+91 73737 72793</t>
  </si>
  <si>
    <t>+91 85830 49431</t>
  </si>
  <si>
    <t>+91 64968 61001</t>
  </si>
  <si>
    <t>+91 93970 57995</t>
  </si>
  <si>
    <t>+91 68902 36020</t>
  </si>
  <si>
    <t>+91 88412 45386</t>
  </si>
  <si>
    <t>+91 67305 52665</t>
  </si>
  <si>
    <t>+91 82122 97008</t>
  </si>
  <si>
    <t>+91 73131 92805</t>
  </si>
  <si>
    <t>+91 98594 15608</t>
  </si>
  <si>
    <t>+91 93896 70868</t>
  </si>
  <si>
    <t>+91 93535 68406</t>
  </si>
  <si>
    <t>+91 70217 56572</t>
  </si>
  <si>
    <t>+91 85207 59198</t>
  </si>
  <si>
    <t>+91 81218 96453</t>
  </si>
  <si>
    <t>+91 65985 04365</t>
  </si>
  <si>
    <t>+91 88265 29909</t>
  </si>
  <si>
    <t>+91 69831 48406</t>
  </si>
  <si>
    <t>+91 99440 93619</t>
  </si>
  <si>
    <t>+91 70758 94848</t>
  </si>
  <si>
    <t>+91 62080 34470</t>
  </si>
  <si>
    <t>+91 88396 25261</t>
  </si>
  <si>
    <t>+91 75642 51565</t>
  </si>
  <si>
    <t>+91 86089 94010</t>
  </si>
  <si>
    <t>+91 70868 37341</t>
  </si>
  <si>
    <t>+91 69615 16775</t>
  </si>
  <si>
    <t>+91 99354 03947</t>
  </si>
  <si>
    <t>+91 70842 22688</t>
  </si>
  <si>
    <t>+91 88464 76637</t>
  </si>
  <si>
    <t>+91 97032 27848</t>
  </si>
  <si>
    <t>+91 89390 75381</t>
  </si>
  <si>
    <t>+91 99114 50876</t>
  </si>
  <si>
    <t>+91 78225 80628</t>
  </si>
  <si>
    <t>+91 83628 67407</t>
  </si>
  <si>
    <t>+91 66519 62338</t>
  </si>
  <si>
    <t>+91 93975 49090</t>
  </si>
  <si>
    <t>+91 89922 86911</t>
  </si>
  <si>
    <t>+91 93619 08892</t>
  </si>
  <si>
    <t>+91 81285 16427</t>
  </si>
  <si>
    <t>+91 84868 01347</t>
  </si>
  <si>
    <t>+91 76984 41973</t>
  </si>
  <si>
    <t>+91 99917 16220</t>
  </si>
  <si>
    <t>+91 78091 15911</t>
  </si>
  <si>
    <t>+91 87843 34451</t>
  </si>
  <si>
    <t>+91 98703 93198</t>
  </si>
  <si>
    <t>+91 81768 52680</t>
  </si>
  <si>
    <t>+91 67796 42579</t>
  </si>
  <si>
    <t>+91 70338 15043</t>
  </si>
  <si>
    <t>+91 65272 55581</t>
  </si>
  <si>
    <t>+91 95908 66579</t>
  </si>
  <si>
    <t>+91 80243 10115</t>
  </si>
  <si>
    <t>+91 64447 42935</t>
  </si>
  <si>
    <t>+91 70625 17771</t>
  </si>
  <si>
    <t>+91 98438 91086</t>
  </si>
  <si>
    <t>+91 90865 02850</t>
  </si>
  <si>
    <t>+91 60039 58276</t>
  </si>
  <si>
    <t>+91 83148 17298</t>
  </si>
  <si>
    <t>+91 83887 68746</t>
  </si>
  <si>
    <t>+91 93041 78586</t>
  </si>
  <si>
    <t>+91 88184 34374</t>
  </si>
  <si>
    <t>+91 70291 84214</t>
  </si>
  <si>
    <t>+91 75262 92735</t>
  </si>
  <si>
    <t>+91 93717 20880</t>
  </si>
  <si>
    <t>+91 94417 34962</t>
  </si>
  <si>
    <t>+91 61495 15496</t>
  </si>
  <si>
    <t>+91 74251 91295</t>
  </si>
  <si>
    <t>+91 69745 63275</t>
  </si>
  <si>
    <t>+91 86517 69013</t>
  </si>
  <si>
    <t>+91 95149 99983</t>
  </si>
  <si>
    <t>+91 65564 79003</t>
  </si>
  <si>
    <t>+91 79692 92524</t>
  </si>
  <si>
    <t>+91 77865 57006</t>
  </si>
  <si>
    <t>+91 88049 37318</t>
  </si>
  <si>
    <t>+91 72367 53730</t>
  </si>
  <si>
    <t>+91 77085 59348</t>
  </si>
  <si>
    <t>+91 71360 27461</t>
  </si>
  <si>
    <t>+91 70630 36357</t>
  </si>
  <si>
    <t>+91 66579 28216</t>
  </si>
  <si>
    <t>+91 92659 51619</t>
  </si>
  <si>
    <t>+91 80477 72287</t>
  </si>
  <si>
    <t>+91 86732 90780</t>
  </si>
  <si>
    <t>+91 72875 28361</t>
  </si>
  <si>
    <t>+91 65313 58909</t>
  </si>
  <si>
    <t>+91 94235 31708</t>
  </si>
  <si>
    <t>+91 98457 61744</t>
  </si>
  <si>
    <t>+91 66984 06240</t>
  </si>
  <si>
    <t>+91 64187 98826</t>
  </si>
  <si>
    <t>+91 63703 06640</t>
  </si>
  <si>
    <t>+91 93269 71739</t>
  </si>
  <si>
    <t>+91 78940 13693</t>
  </si>
  <si>
    <t>+91 91106 30331</t>
  </si>
  <si>
    <t>+91 69671 71775</t>
  </si>
  <si>
    <t>+91 68182 50671</t>
  </si>
  <si>
    <t>+91 82467 76437</t>
  </si>
  <si>
    <t>+91 76190 55708</t>
  </si>
  <si>
    <t>+91 79331 26516</t>
  </si>
  <si>
    <t>+91 79694 86991</t>
  </si>
  <si>
    <t>+91 77271 15532</t>
  </si>
  <si>
    <t>+91 82214 33628</t>
  </si>
  <si>
    <t>+91 85215 53566</t>
  </si>
  <si>
    <t>+91 71235 44765</t>
  </si>
  <si>
    <t>+91 61627 08276</t>
  </si>
  <si>
    <t>+91 85048 98846</t>
  </si>
  <si>
    <t>+91 61796 36604</t>
  </si>
  <si>
    <t>+91 75888 93202</t>
  </si>
  <si>
    <t>+91 84904 54931</t>
  </si>
  <si>
    <t>+91 76338 67277</t>
  </si>
  <si>
    <t>+91 68220 98496</t>
  </si>
  <si>
    <t>+91 67422 07417</t>
  </si>
  <si>
    <t>+91 66018 04895</t>
  </si>
  <si>
    <t>+91 69796 17535</t>
  </si>
  <si>
    <t>+91 87890 30343</t>
  </si>
  <si>
    <t>+91 77159 16427</t>
  </si>
  <si>
    <t>+91 90213 72779</t>
  </si>
  <si>
    <t>+91 85344 74278</t>
  </si>
  <si>
    <t>+91 91240 97354</t>
  </si>
  <si>
    <t>+91 93942 65450</t>
  </si>
  <si>
    <t>+91 79359 89581</t>
  </si>
  <si>
    <t>+91 89408 03461</t>
  </si>
  <si>
    <t>+91 72936 18931</t>
  </si>
  <si>
    <t>+91 91106 85604</t>
  </si>
  <si>
    <t>+91 95159 42657</t>
  </si>
  <si>
    <t>+91 76389 98633</t>
  </si>
  <si>
    <t>+91 69051 81567</t>
  </si>
  <si>
    <t>+91 80237 23790</t>
  </si>
  <si>
    <t>+91 71802 41526</t>
  </si>
  <si>
    <t>+91 75063 58976</t>
  </si>
  <si>
    <t>+91 61861 47217</t>
  </si>
  <si>
    <t>+91 84792 95542</t>
  </si>
  <si>
    <t>+91 61758 97238</t>
  </si>
  <si>
    <t>+91 91245 73219</t>
  </si>
  <si>
    <t>+91 81565 71170</t>
  </si>
  <si>
    <t>+91 95465 22849</t>
  </si>
  <si>
    <t>+91 61651 23097</t>
  </si>
  <si>
    <t>+91 61130 47471</t>
  </si>
  <si>
    <t>+91 68988 81581</t>
  </si>
  <si>
    <t>+91 72926 68328</t>
  </si>
  <si>
    <t>+91 97009 79398</t>
  </si>
  <si>
    <t>+91 70518 46844</t>
  </si>
  <si>
    <t>+91 78168 33901</t>
  </si>
  <si>
    <t>+91 62176 72358</t>
  </si>
  <si>
    <t>+91 91422 96605</t>
  </si>
  <si>
    <t>+91 69412 88269</t>
  </si>
  <si>
    <t>+91 62748 07128</t>
  </si>
  <si>
    <t>+91 88955 03751</t>
  </si>
  <si>
    <t>+91 79511 24224</t>
  </si>
  <si>
    <t>+91 75467 59865</t>
  </si>
  <si>
    <t>+91 69565 32846</t>
  </si>
  <si>
    <t>+91 61313 42892</t>
  </si>
  <si>
    <t>+91 80236 37851</t>
  </si>
  <si>
    <t>+91 65658 39938</t>
  </si>
  <si>
    <t>+91 95628 72909</t>
  </si>
  <si>
    <t>+91 73481 47843</t>
  </si>
  <si>
    <t>+91 97566 73119</t>
  </si>
  <si>
    <t>+91 74284 64579</t>
  </si>
  <si>
    <t>+91 64491 98735</t>
  </si>
  <si>
    <t>+91 62025 02914</t>
  </si>
  <si>
    <t>+91 91753 40257</t>
  </si>
  <si>
    <t>+91 69851 43725</t>
  </si>
  <si>
    <t>+91 74628 43423</t>
  </si>
  <si>
    <t>+91 67384 00599</t>
  </si>
  <si>
    <t>+91 77134 01204</t>
  </si>
  <si>
    <t>+91 66784 88985</t>
  </si>
  <si>
    <t>+91 74129 95041</t>
  </si>
  <si>
    <t>+91 90997 94468</t>
  </si>
  <si>
    <t>+91 85517 60778</t>
  </si>
  <si>
    <t>+91 97287 90241</t>
  </si>
  <si>
    <t>+91 88913 36121</t>
  </si>
  <si>
    <t>+91 76112 45830</t>
  </si>
  <si>
    <t>+91 90667 04777</t>
  </si>
  <si>
    <t>+91 82118 17760</t>
  </si>
  <si>
    <t>+91 86634 88756</t>
  </si>
  <si>
    <t>+91 74719 46238</t>
  </si>
  <si>
    <t>+91 69403 28221</t>
  </si>
  <si>
    <t>+91 60505 49907</t>
  </si>
  <si>
    <t>+91 89830 64263</t>
  </si>
  <si>
    <t>+91 65578 41000</t>
  </si>
  <si>
    <t>+91 62274 15983</t>
  </si>
  <si>
    <t>+91 86513 41831</t>
  </si>
  <si>
    <t>+91 68348 83662</t>
  </si>
  <si>
    <t>+91 94285 55102</t>
  </si>
  <si>
    <t>+91 86940 55979</t>
  </si>
  <si>
    <t>+91 92946 67131</t>
  </si>
  <si>
    <t>+91 63061 20906</t>
  </si>
  <si>
    <t>+91 68919 79751</t>
  </si>
  <si>
    <t>+91 73655 60051</t>
  </si>
  <si>
    <t>+91 99518 35662</t>
  </si>
  <si>
    <t>+91 70777 67892</t>
  </si>
  <si>
    <t>+91 61161 07794</t>
  </si>
  <si>
    <t>+91 93345 22634</t>
  </si>
  <si>
    <t>+91 89628 73465</t>
  </si>
  <si>
    <t>+91 74801 40932</t>
  </si>
  <si>
    <t>+91 75474 28935</t>
  </si>
  <si>
    <t>+91 99906 28897</t>
  </si>
  <si>
    <t>+91 90526 59017</t>
  </si>
  <si>
    <t>+91 79916 08805</t>
  </si>
  <si>
    <t>+91 84329 26270</t>
  </si>
  <si>
    <t>+91 86030 49520</t>
  </si>
  <si>
    <t>+91 88773 99934</t>
  </si>
  <si>
    <t>+91 78862 15612</t>
  </si>
  <si>
    <t>+91 67599 06485</t>
  </si>
  <si>
    <t>+91 73474 41711</t>
  </si>
  <si>
    <t>+91 69831 24403</t>
  </si>
  <si>
    <t>+91 66606 42935</t>
  </si>
  <si>
    <t>+91 96589 36886</t>
  </si>
  <si>
    <t>+91 87152 07560</t>
  </si>
  <si>
    <t>+91 92271 32878</t>
  </si>
  <si>
    <t>+91 85860 67137</t>
  </si>
  <si>
    <t>+91 76109 31225</t>
  </si>
  <si>
    <t>+91 98769 55323</t>
  </si>
  <si>
    <t>+91 79861 03757</t>
  </si>
  <si>
    <t>+91 65909 01884</t>
  </si>
  <si>
    <t>+91 90763 71028</t>
  </si>
  <si>
    <t>+91 72344 12657</t>
  </si>
  <si>
    <t>+91 84084 86366</t>
  </si>
  <si>
    <t>+91 69299 25575</t>
  </si>
  <si>
    <t>+91 94652 65329</t>
  </si>
  <si>
    <t>+91 68015 39611</t>
  </si>
  <si>
    <t>+91 90885 42394</t>
  </si>
  <si>
    <t>+91 64603 77454</t>
  </si>
  <si>
    <t>+91 64818 27924</t>
  </si>
  <si>
    <t>+91 79766 07013</t>
  </si>
  <si>
    <t>+91 68154 52015</t>
  </si>
  <si>
    <t>+91 90972 58023</t>
  </si>
  <si>
    <t>+91 65605 92182</t>
  </si>
  <si>
    <t>+91 76852 13076</t>
  </si>
  <si>
    <t>+91 98075 67174</t>
  </si>
  <si>
    <t>+91 74263 58839</t>
  </si>
  <si>
    <t>+91 91162 65345</t>
  </si>
  <si>
    <t>+91 70851 87391</t>
  </si>
  <si>
    <t>+91 84485 54713</t>
  </si>
  <si>
    <t>+91 78741 37901</t>
  </si>
  <si>
    <t>+91 74528 18950</t>
  </si>
  <si>
    <t>+91 94477 90576</t>
  </si>
  <si>
    <t>+91 76455 45349</t>
  </si>
  <si>
    <t>+91 96529 47530</t>
  </si>
  <si>
    <t>+91 97140 84138</t>
  </si>
  <si>
    <t>+91 92599 90819</t>
  </si>
  <si>
    <t>+91 75229 20893</t>
  </si>
  <si>
    <t>+91 61705 04442</t>
  </si>
  <si>
    <t>+91 66306 46732</t>
  </si>
  <si>
    <t>+91 72580 45403</t>
  </si>
  <si>
    <t>+91 85534 94699</t>
  </si>
  <si>
    <t>+91 66641 58515</t>
  </si>
  <si>
    <t>+91 66653 13790</t>
  </si>
  <si>
    <t>+91 87672 94275</t>
  </si>
  <si>
    <t>+91 87030 20337</t>
  </si>
  <si>
    <t>+91 68610 78773</t>
  </si>
  <si>
    <t>+91 91352 44495</t>
  </si>
  <si>
    <t>+91 60409 81844</t>
  </si>
  <si>
    <t>+91 78355 58845</t>
  </si>
  <si>
    <t>+91 86583 17932</t>
  </si>
  <si>
    <t>+91 86628 19360</t>
  </si>
  <si>
    <t>+91 74239 14866</t>
  </si>
  <si>
    <t>+91 68758 74730</t>
  </si>
  <si>
    <t>+91 92643 11372</t>
  </si>
  <si>
    <t>+91 78450 12515</t>
  </si>
  <si>
    <t>+91 66447 46232</t>
  </si>
  <si>
    <t>+91 62477 10185</t>
  </si>
  <si>
    <t>+91 81918 81606</t>
  </si>
  <si>
    <t>+91 84221 95331</t>
  </si>
  <si>
    <t>+91 69793 26199</t>
  </si>
  <si>
    <t>+91 75859 92010</t>
  </si>
  <si>
    <t>+91 96183 87968</t>
  </si>
  <si>
    <t>+91 89472 45829</t>
  </si>
  <si>
    <t>+91 86520 58187</t>
  </si>
  <si>
    <t>+91 75350 07594</t>
  </si>
  <si>
    <t>+91 67193 10681</t>
  </si>
  <si>
    <t>+91 90973 09891</t>
  </si>
  <si>
    <t>+91 94631 16912</t>
  </si>
  <si>
    <t>+91 84203 04050</t>
  </si>
  <si>
    <t>+91 76780 60779</t>
  </si>
  <si>
    <t>+91 81526 19064</t>
  </si>
  <si>
    <t>+91 60182 49717</t>
  </si>
  <si>
    <t>+91 80844 32512</t>
  </si>
  <si>
    <t>+91 65768 36144</t>
  </si>
  <si>
    <t>+91 64109 23554</t>
  </si>
  <si>
    <t>+91 82930 19999</t>
  </si>
  <si>
    <t>+91 83828 09008</t>
  </si>
  <si>
    <t>+91 66587 56413</t>
  </si>
  <si>
    <t>+91 96892 62166</t>
  </si>
  <si>
    <t>+91 86311 78391</t>
  </si>
  <si>
    <t>+91 87381 64167</t>
  </si>
  <si>
    <t>+91 71752 57089</t>
  </si>
  <si>
    <t>+91 83390 25001</t>
  </si>
  <si>
    <t>+91 69232 26823</t>
  </si>
  <si>
    <t>+91 83317 25676</t>
  </si>
  <si>
    <t>+91 88038 63462</t>
  </si>
  <si>
    <t>+91 81367 80861</t>
  </si>
  <si>
    <t>+91 81843 54052</t>
  </si>
  <si>
    <t>+91 88958 01121</t>
  </si>
  <si>
    <t>+91 83276 59236</t>
  </si>
  <si>
    <t>+91 86531 99925</t>
  </si>
  <si>
    <t>+91 68675 40533</t>
  </si>
  <si>
    <t>+91 79237 07307</t>
  </si>
  <si>
    <t>+91 78024 17233</t>
  </si>
  <si>
    <t>+91 80440 85671</t>
  </si>
  <si>
    <t>+91 79238 45428</t>
  </si>
  <si>
    <t>+91 96466 09759</t>
  </si>
  <si>
    <t>+91 73996 99508</t>
  </si>
  <si>
    <t>+91 78928 27778</t>
  </si>
  <si>
    <t>+91 94074 83682</t>
  </si>
  <si>
    <t>+91 81422 23884</t>
  </si>
  <si>
    <t>+91 91384 12814</t>
  </si>
  <si>
    <t>+91 63899 12534</t>
  </si>
  <si>
    <t>+91 91252 79483</t>
  </si>
  <si>
    <t>+91 62060 84576</t>
  </si>
  <si>
    <t>+91 69851 19547</t>
  </si>
  <si>
    <t>+91 82677 90777</t>
  </si>
  <si>
    <t>+91 62036 68376</t>
  </si>
  <si>
    <t>+91 86186 76724</t>
  </si>
  <si>
    <t>+91 78103 45051</t>
  </si>
  <si>
    <t>+91 83687 71363</t>
  </si>
  <si>
    <t>+91 80699 56714</t>
  </si>
  <si>
    <t>+91 79073 09997</t>
  </si>
  <si>
    <t>+91 78481 81543</t>
  </si>
  <si>
    <t>+91 63618 73796</t>
  </si>
  <si>
    <t>+91 73006 15823</t>
  </si>
  <si>
    <t>+91 93838 29135</t>
  </si>
  <si>
    <t>+91 74005 31558</t>
  </si>
  <si>
    <t>+91 63862 59175</t>
  </si>
  <si>
    <t>+91 62299 79383</t>
  </si>
  <si>
    <t>+91 70695 54754</t>
  </si>
  <si>
    <t>+91 63559 82927</t>
  </si>
  <si>
    <t>+91 86541 51449</t>
  </si>
  <si>
    <t>+91 69962 99355</t>
  </si>
  <si>
    <t>+91 69935 56970</t>
  </si>
  <si>
    <t>+91 79821 96838</t>
  </si>
  <si>
    <t>+91 72782 45682</t>
  </si>
  <si>
    <t>+91 75414 33264</t>
  </si>
  <si>
    <t>+91 81814 50637</t>
  </si>
  <si>
    <t>+91 77494 60846</t>
  </si>
  <si>
    <t>+91 86813 09096</t>
  </si>
  <si>
    <t>+91 76425 01248</t>
  </si>
  <si>
    <t>+91 81018 12516</t>
  </si>
  <si>
    <t>+91 89460 32858</t>
  </si>
  <si>
    <t>+91 64650 38944</t>
  </si>
  <si>
    <t>+91 65370 51939</t>
  </si>
  <si>
    <t>+91 93211 87223</t>
  </si>
  <si>
    <t>+91 96039 39047</t>
  </si>
  <si>
    <t>+91 64443 75993</t>
  </si>
  <si>
    <t>+91 78949 61141</t>
  </si>
  <si>
    <t>+91 92919 95125</t>
  </si>
  <si>
    <t>+91 75845 56742</t>
  </si>
  <si>
    <t>+91 77557 83607</t>
  </si>
  <si>
    <t>+91 96171 82281</t>
  </si>
  <si>
    <t>+91 89761 81817</t>
  </si>
  <si>
    <t>+91 60980 36438</t>
  </si>
  <si>
    <t>+91 63314 77859</t>
  </si>
  <si>
    <t>+91 99581 64211</t>
  </si>
  <si>
    <t>+91 86181 75804</t>
  </si>
  <si>
    <t>+91 71581 58875</t>
  </si>
  <si>
    <t>+91 85277 11870</t>
  </si>
  <si>
    <t>+91 93864 99811</t>
  </si>
  <si>
    <t>+91 66856 91454</t>
  </si>
  <si>
    <t>+91 96167 46337</t>
  </si>
  <si>
    <t>+91 95598 69751</t>
  </si>
  <si>
    <t>+91 90678 25293</t>
  </si>
  <si>
    <t>+91 69815 16110</t>
  </si>
  <si>
    <t>+91 85473 45284</t>
  </si>
  <si>
    <t>+91 89252 88258</t>
  </si>
  <si>
    <t>+91 64632 56238</t>
  </si>
  <si>
    <t>+91 85813 85598</t>
  </si>
  <si>
    <t>+91 63667 75320</t>
  </si>
  <si>
    <t>+91 73909 74868</t>
  </si>
  <si>
    <t>+91 73167 08754</t>
  </si>
  <si>
    <t>+91 78069 60670</t>
  </si>
  <si>
    <t>+91 99921 17785</t>
  </si>
  <si>
    <t>+91 91748 35410</t>
  </si>
  <si>
    <t>+91 84758 56746</t>
  </si>
  <si>
    <t>+91 66471 22074</t>
  </si>
  <si>
    <t>+91 97376 18890</t>
  </si>
  <si>
    <t>+91 99014 93615</t>
  </si>
  <si>
    <t>+91 72301 80664</t>
  </si>
  <si>
    <t>+91 69407 46305</t>
  </si>
  <si>
    <t>+91 81914 94416</t>
  </si>
  <si>
    <t>+91 61474 40581</t>
  </si>
  <si>
    <t>+91 98204 92680</t>
  </si>
  <si>
    <t>+91 88125 95384</t>
  </si>
  <si>
    <t>+91 68103 63216</t>
  </si>
  <si>
    <t>+91 99220 55729</t>
  </si>
  <si>
    <t>+91 61082 92581</t>
  </si>
  <si>
    <t>+91 81329 91499</t>
  </si>
  <si>
    <t>+91 85797 66451</t>
  </si>
  <si>
    <t>+91 68986 73069</t>
  </si>
  <si>
    <t>+91 66719 71286</t>
  </si>
  <si>
    <t>+91 95599 69005</t>
  </si>
  <si>
    <t>+91 66372 47064</t>
  </si>
  <si>
    <t>+91 73730 39530</t>
  </si>
  <si>
    <t>+91 78162 20087</t>
  </si>
  <si>
    <t>+91 66638 29738</t>
  </si>
  <si>
    <t>+91 68926 95179</t>
  </si>
  <si>
    <t>+91 82673 12576</t>
  </si>
  <si>
    <t>+91 65706 38826</t>
  </si>
  <si>
    <t>+91 93546 73198</t>
  </si>
  <si>
    <t>+91 79131 41520</t>
  </si>
  <si>
    <t>+91 90406 27099</t>
  </si>
  <si>
    <t>+91 85188 47610</t>
  </si>
  <si>
    <t>+91 98021 38209</t>
  </si>
  <si>
    <t>+91 82462 08092</t>
  </si>
  <si>
    <t>+91 95675 94812</t>
  </si>
  <si>
    <t>+91 95645 78757</t>
  </si>
  <si>
    <t>+91 61480 30894</t>
  </si>
  <si>
    <t>+91 66712 05481</t>
  </si>
  <si>
    <t>+91 85902 37485</t>
  </si>
  <si>
    <t>+91 89348 67376</t>
  </si>
  <si>
    <t>+91 84549 46560</t>
  </si>
  <si>
    <t>+91 82465 88677</t>
  </si>
  <si>
    <t>+91 80080 09244</t>
  </si>
  <si>
    <t>+91 80610 88256</t>
  </si>
  <si>
    <t>+91 77014 98363</t>
  </si>
  <si>
    <t>+91 74283 44339</t>
  </si>
  <si>
    <t>+91 84668 37756</t>
  </si>
  <si>
    <t>+91 68900 42620</t>
  </si>
  <si>
    <t>+91 85159 73314</t>
  </si>
  <si>
    <t>+91 70965 16236</t>
  </si>
  <si>
    <t>+91 73368 07841</t>
  </si>
  <si>
    <t>+91 86790 14937</t>
  </si>
  <si>
    <t>+91 93757 22910</t>
  </si>
  <si>
    <t>+91 95717 29030</t>
  </si>
  <si>
    <t>+91 69498 45366</t>
  </si>
  <si>
    <t>+91 87886 78919</t>
  </si>
  <si>
    <t>+91 80202 26119</t>
  </si>
  <si>
    <t>+91 87510 99508</t>
  </si>
  <si>
    <t>+91 68018 29255</t>
  </si>
  <si>
    <t>+91 83231 65868</t>
  </si>
  <si>
    <t>+91 99761 13076</t>
  </si>
  <si>
    <t>+91 68837 72134</t>
  </si>
  <si>
    <t>+91 61388 42104</t>
  </si>
  <si>
    <t>+91 85194 87695</t>
  </si>
  <si>
    <t>+91 67379 19428</t>
  </si>
  <si>
    <t>+91 79043 46205</t>
  </si>
  <si>
    <t>+91 91757 60174</t>
  </si>
  <si>
    <t>+91 86784 64048</t>
  </si>
  <si>
    <t>+91 88584 93602</t>
  </si>
  <si>
    <t>+91 73806 29809</t>
  </si>
  <si>
    <t>+91 62838 30739</t>
  </si>
  <si>
    <t>+91 74764 03659</t>
  </si>
  <si>
    <t>+91 94761 02222</t>
  </si>
  <si>
    <t>+91 62475 17355</t>
  </si>
  <si>
    <t>+91 84750 04271</t>
  </si>
  <si>
    <t>+91 65601 01686</t>
  </si>
  <si>
    <t>+91 64494 97850</t>
  </si>
  <si>
    <t>+91 89359 35357</t>
  </si>
  <si>
    <t>+91 95994 13906</t>
  </si>
  <si>
    <t>+91 98242 90875</t>
  </si>
  <si>
    <t>+91 65630 06057</t>
  </si>
  <si>
    <t>+91 91362 13775</t>
  </si>
  <si>
    <t>+91 98745 43999</t>
  </si>
  <si>
    <t>+91 98429 55021</t>
  </si>
  <si>
    <t>+91 86636 89874</t>
  </si>
  <si>
    <t>+91 93739 04839</t>
  </si>
  <si>
    <t>+91 71609 34789</t>
  </si>
  <si>
    <t>+91 76514 48714</t>
  </si>
  <si>
    <t>+91 75467 21558</t>
  </si>
  <si>
    <t>+91 88496 43753</t>
  </si>
  <si>
    <t>+91 68328 84288</t>
  </si>
  <si>
    <t>+91 64256 98139</t>
  </si>
  <si>
    <t>+91 90462 99759</t>
  </si>
  <si>
    <t>+91 82884 83234</t>
  </si>
  <si>
    <t>+91 67590 29499</t>
  </si>
  <si>
    <t>+91 75859 04189</t>
  </si>
  <si>
    <t>+91 73950 01399</t>
  </si>
  <si>
    <t>+91 82403 21261</t>
  </si>
  <si>
    <t>+91 85306 57521</t>
  </si>
  <si>
    <t>+91 89408 67539</t>
  </si>
  <si>
    <t>+91 83824 49537</t>
  </si>
  <si>
    <t>+91 66090 59890</t>
  </si>
  <si>
    <t>+91 88117 08209</t>
  </si>
  <si>
    <t>+91 90987 79817</t>
  </si>
  <si>
    <t>+91 63877 75230</t>
  </si>
  <si>
    <t>+91 86732 25413</t>
  </si>
  <si>
    <t>+91 72470 92474</t>
  </si>
  <si>
    <t>+91 82840 48894</t>
  </si>
  <si>
    <t>+91 62277 60432</t>
  </si>
  <si>
    <t>+91 72322 82308</t>
  </si>
  <si>
    <t>+91 93627 30586</t>
  </si>
  <si>
    <t>+91 70342 26225</t>
  </si>
  <si>
    <t>+91 76427 61246</t>
  </si>
  <si>
    <t>+91 61331 79488</t>
  </si>
  <si>
    <t>+91 90055 78434</t>
  </si>
  <si>
    <t>+91 70566 43200</t>
  </si>
  <si>
    <t>+91 99663 36943</t>
  </si>
  <si>
    <t>+91 90051 32573</t>
  </si>
  <si>
    <t>+91 94114 52979</t>
  </si>
  <si>
    <t>+91 87283 78137</t>
  </si>
  <si>
    <t>+91 75333 43213</t>
  </si>
  <si>
    <t>+91 66755 97256</t>
  </si>
  <si>
    <t>+91 75088 84854</t>
  </si>
  <si>
    <t>+91 69174 83478</t>
  </si>
  <si>
    <t>+91 82371 13793</t>
  </si>
  <si>
    <t>+91 96597 54409</t>
  </si>
  <si>
    <t>+91 87819 97344</t>
  </si>
  <si>
    <t>+91 70813 46480</t>
  </si>
  <si>
    <t>+91 98751 92802</t>
  </si>
  <si>
    <t>+91 69418 78108</t>
  </si>
  <si>
    <t>+91 73649 11286</t>
  </si>
  <si>
    <t>+91 99972 90619</t>
  </si>
  <si>
    <t>+91 96792 91510</t>
  </si>
  <si>
    <t>+91 72384 73582</t>
  </si>
  <si>
    <t>+91 66306 13358</t>
  </si>
  <si>
    <t>+91 75598 42927</t>
  </si>
  <si>
    <t>+91 77288 47217</t>
  </si>
  <si>
    <t>+91 64966 07487</t>
  </si>
  <si>
    <t>+91 97337 32022</t>
  </si>
  <si>
    <t>+91 81539 91458</t>
  </si>
  <si>
    <t>+91 74440 62891</t>
  </si>
  <si>
    <t>+91 74277 56142</t>
  </si>
  <si>
    <t>+91 72698 96584</t>
  </si>
  <si>
    <t>+91 63942 91975</t>
  </si>
  <si>
    <t>+91 64909 38914</t>
  </si>
  <si>
    <t>+91 83321 39028</t>
  </si>
  <si>
    <t>+91 78641 26807</t>
  </si>
  <si>
    <t>+91 96544 85554</t>
  </si>
  <si>
    <t>+91 71807 72742</t>
  </si>
  <si>
    <t>+91 96914 42122</t>
  </si>
  <si>
    <t>+91 68127 75421</t>
  </si>
  <si>
    <t>+91 76068 07517</t>
  </si>
  <si>
    <t>+91 67919 33495</t>
  </si>
  <si>
    <t>+91 86325 06192</t>
  </si>
  <si>
    <t>+91 64637 70738</t>
  </si>
  <si>
    <t>+91 66223 14882</t>
  </si>
  <si>
    <t>+91 89219 72599</t>
  </si>
  <si>
    <t>+91 69326 16637</t>
  </si>
  <si>
    <t>+91 68708 67626</t>
  </si>
  <si>
    <t>+91 98271 58935</t>
  </si>
  <si>
    <t>+91 87395 32644</t>
  </si>
  <si>
    <t>+91 61263 36876</t>
  </si>
  <si>
    <t>+91 73901 11536</t>
  </si>
  <si>
    <t>+91 89664 10622</t>
  </si>
  <si>
    <t>+91 91917 54548</t>
  </si>
  <si>
    <t>+91 94554 76406</t>
  </si>
  <si>
    <t>+91 64448 82860</t>
  </si>
  <si>
    <t>+91 65035 22589</t>
  </si>
  <si>
    <t>+91 79117 38467</t>
  </si>
  <si>
    <t>+91 61809 61302</t>
  </si>
  <si>
    <t>+91 91790 80718</t>
  </si>
  <si>
    <t>+91 86967 27479</t>
  </si>
  <si>
    <t>+91 93867 46551</t>
  </si>
  <si>
    <t>+91 99639 96016</t>
  </si>
  <si>
    <t>+91 67472 72674</t>
  </si>
  <si>
    <t>+91 69227 94685</t>
  </si>
  <si>
    <t>+91 69841 89705</t>
  </si>
  <si>
    <t>+91 95602 34104</t>
  </si>
  <si>
    <t>+91 62928 75838</t>
  </si>
  <si>
    <t>+91 96562 52964</t>
  </si>
  <si>
    <t>+91 91500 05179</t>
  </si>
  <si>
    <t>+91 62671 85212</t>
  </si>
  <si>
    <t>+91 92450 34150</t>
  </si>
  <si>
    <t>+91 64065 71574</t>
  </si>
  <si>
    <t>+91 65204 97740</t>
  </si>
  <si>
    <t>+91 71881 83064</t>
  </si>
  <si>
    <t>+91 70972 96164</t>
  </si>
  <si>
    <t>+91 85547 53383</t>
  </si>
  <si>
    <t>+91 68948 75621</t>
  </si>
  <si>
    <t>+91 80489 49500</t>
  </si>
  <si>
    <t>+91 80239 87484</t>
  </si>
  <si>
    <t>+91 78313 12979</t>
  </si>
  <si>
    <t>+91 90544 70984</t>
  </si>
  <si>
    <t>+91 69756 91818</t>
  </si>
  <si>
    <t>+91 91727 23867</t>
  </si>
  <si>
    <t>+91 96297 18700</t>
  </si>
  <si>
    <t>+91 61694 09069</t>
  </si>
  <si>
    <t>+91 63718 36820</t>
  </si>
  <si>
    <t>+91 76092 89060</t>
  </si>
  <si>
    <t>+91 84912 96094</t>
  </si>
  <si>
    <t>+91 76083 92188</t>
  </si>
  <si>
    <t>+91 71357 43573</t>
  </si>
  <si>
    <t>+91 74713 65846</t>
  </si>
  <si>
    <t>+91 74294 20189</t>
  </si>
  <si>
    <t>+91 86993 72213</t>
  </si>
  <si>
    <t>+91 83229 97247</t>
  </si>
  <si>
    <t>+91 92413 95817</t>
  </si>
  <si>
    <t>+91 81024 98061</t>
  </si>
  <si>
    <t>+91 99760 54764</t>
  </si>
  <si>
    <t>+91 86322 24828</t>
  </si>
  <si>
    <t>+91 61400 67453</t>
  </si>
  <si>
    <t>+91 91921 39073</t>
  </si>
  <si>
    <t>+91 77883 17386</t>
  </si>
  <si>
    <t>+91 76684 13893</t>
  </si>
  <si>
    <t>+91 89976 60660</t>
  </si>
  <si>
    <t>+91 98255 55003</t>
  </si>
  <si>
    <t>+91 83288 67232</t>
  </si>
  <si>
    <t>+91 70816 43149</t>
  </si>
  <si>
    <t>+91 67450 59182</t>
  </si>
  <si>
    <t>+91 73616 56551</t>
  </si>
  <si>
    <t>+91 90395 23396</t>
  </si>
  <si>
    <t>+91 94514 88364</t>
  </si>
  <si>
    <t>+91 71532 57353</t>
  </si>
  <si>
    <t>+91 71842 52916</t>
  </si>
  <si>
    <t>+91 90384 06673</t>
  </si>
  <si>
    <t>+91 83320 85321</t>
  </si>
  <si>
    <t>+91 80048 68338</t>
  </si>
  <si>
    <t>+91 83672 90926</t>
  </si>
  <si>
    <t>+91 97898 41609</t>
  </si>
  <si>
    <t>+91 87352 27471</t>
  </si>
  <si>
    <t>+91 72180 57302</t>
  </si>
  <si>
    <t>+91 95854 52765</t>
  </si>
  <si>
    <t>+91 95352 55335</t>
  </si>
  <si>
    <t>+91 73879 73683</t>
  </si>
  <si>
    <t>+91 60910 21388</t>
  </si>
  <si>
    <t>+91 81628 45140</t>
  </si>
  <si>
    <t>+91 75223 71162</t>
  </si>
  <si>
    <t>+91 96595 06237</t>
  </si>
  <si>
    <t>+91 63501 54647</t>
  </si>
  <si>
    <t>+91 77982 56075</t>
  </si>
  <si>
    <t>+91 66037 88913</t>
  </si>
  <si>
    <t>+91 65387 58136</t>
  </si>
  <si>
    <t>+91 79512 74847</t>
  </si>
  <si>
    <t>+91 89863 41607</t>
  </si>
  <si>
    <t>+91 68813 48624</t>
  </si>
  <si>
    <t>+91 80286 25049</t>
  </si>
  <si>
    <t>+91 63547 00713</t>
  </si>
  <si>
    <t>+91 78257 10475</t>
  </si>
  <si>
    <t>+91 82418 85051</t>
  </si>
  <si>
    <t>+91 66184 98676</t>
  </si>
  <si>
    <t>+91 64655 96915</t>
  </si>
  <si>
    <t>+91 61620 80520</t>
  </si>
  <si>
    <t>+91 92702 20395</t>
  </si>
  <si>
    <t>+91 74267 38806</t>
  </si>
  <si>
    <t>+91 97874 02367</t>
  </si>
  <si>
    <t>+91 64367 00644</t>
  </si>
  <si>
    <t>+91 73882 63907</t>
  </si>
  <si>
    <t>+91 61874 73522</t>
  </si>
  <si>
    <t>+91 87441 05743</t>
  </si>
  <si>
    <t>+91 60570 08183</t>
  </si>
  <si>
    <t>+91 72264 68731</t>
  </si>
  <si>
    <t>+91 86158 38484</t>
  </si>
  <si>
    <t>+91 85727 16932</t>
  </si>
  <si>
    <t>+91 99329 10050</t>
  </si>
  <si>
    <t>+91 86704 13719</t>
  </si>
  <si>
    <t>+91 87963 68839</t>
  </si>
  <si>
    <t>+91 89632 56835</t>
  </si>
  <si>
    <t>+91 62936 62131</t>
  </si>
  <si>
    <t>+91 88321 68039</t>
  </si>
  <si>
    <t>+91 66390 77474</t>
  </si>
  <si>
    <t>+91 64935 58413</t>
  </si>
  <si>
    <t>+91 91501 34135</t>
  </si>
  <si>
    <t>+91 80716 32759</t>
  </si>
  <si>
    <t>+91 77735 28025</t>
  </si>
  <si>
    <t>+91 80312 06803</t>
  </si>
  <si>
    <t>+91 73005 56018</t>
  </si>
  <si>
    <t>+91 90659 47051</t>
  </si>
  <si>
    <t>+91 99559 36127</t>
  </si>
  <si>
    <t>+91 78042 35792</t>
  </si>
  <si>
    <t>+91 87419 02821</t>
  </si>
  <si>
    <t>+91 82958 66824</t>
  </si>
  <si>
    <t>+91 67579 44459</t>
  </si>
  <si>
    <t>+91 94507 61015</t>
  </si>
  <si>
    <t>+91 67770 50133</t>
  </si>
  <si>
    <t>+91 83266 73416</t>
  </si>
  <si>
    <t>+91 60622 39089</t>
  </si>
  <si>
    <t>+91 88931 46432</t>
  </si>
  <si>
    <t>+91 79021 93933</t>
  </si>
  <si>
    <t>+91 62492 96321</t>
  </si>
  <si>
    <t>+91 93282 52004</t>
  </si>
  <si>
    <t>+91 71984 86981</t>
  </si>
  <si>
    <t>+91 74709 98109</t>
  </si>
  <si>
    <t>+91 76228 19729</t>
  </si>
  <si>
    <t>+91 83749 80934</t>
  </si>
  <si>
    <t>+91 98129 07356</t>
  </si>
  <si>
    <t>+91 65088 26642</t>
  </si>
  <si>
    <t>+91 97395 73503</t>
  </si>
  <si>
    <t>+91 84389 30598</t>
  </si>
  <si>
    <t>+91 66269 12070</t>
  </si>
  <si>
    <t>+91 91682 64620</t>
  </si>
  <si>
    <t>+91 96555 96414</t>
  </si>
  <si>
    <t>+91 67653 72094</t>
  </si>
  <si>
    <t>+91 63026 69652</t>
  </si>
  <si>
    <t>+91 74818 12853</t>
  </si>
  <si>
    <t>+91 83085 17176</t>
  </si>
  <si>
    <t>+91 65673 05249</t>
  </si>
  <si>
    <t>+91 97063 92192</t>
  </si>
  <si>
    <t>+91 78684 34267</t>
  </si>
  <si>
    <t>+91 81234 09997</t>
  </si>
  <si>
    <t>+91 74170 51067</t>
  </si>
  <si>
    <t>+91 95977 69448</t>
  </si>
  <si>
    <t>+91 66975 21735</t>
  </si>
  <si>
    <t>+91 68621 17018</t>
  </si>
  <si>
    <t>+91 96960 81528</t>
  </si>
  <si>
    <t>+91 93849 27251</t>
  </si>
  <si>
    <t>+91 74028 02890</t>
  </si>
  <si>
    <t>+91 73171 42512</t>
  </si>
  <si>
    <t>+91 98582 15047</t>
  </si>
  <si>
    <t>+91 77324 77770</t>
  </si>
  <si>
    <t>+91 60389 66160</t>
  </si>
  <si>
    <t>+91 71057 77643</t>
  </si>
  <si>
    <t>+91 64422 77083</t>
  </si>
  <si>
    <t>+91 80872 23685</t>
  </si>
  <si>
    <t>+91 74224 21527</t>
  </si>
  <si>
    <t>+91 87933 75086</t>
  </si>
  <si>
    <t>+91 83902 91943</t>
  </si>
  <si>
    <t>+91 65846 52693</t>
  </si>
  <si>
    <t>+91 77290 15342</t>
  </si>
  <si>
    <t>+91 72543 81850</t>
  </si>
  <si>
    <t>+91 70279 51304</t>
  </si>
  <si>
    <t>+91 69344 68082</t>
  </si>
  <si>
    <t>+91 73680 62559</t>
  </si>
  <si>
    <t>+91 83443 17083</t>
  </si>
  <si>
    <t>+91 68431 11442</t>
  </si>
  <si>
    <t>+91 97181 92186</t>
  </si>
  <si>
    <t>+91 83367 60658</t>
  </si>
  <si>
    <t>+91 94803 55005</t>
  </si>
  <si>
    <t>+91 99528 84174</t>
  </si>
  <si>
    <t>+91 79824 73803</t>
  </si>
  <si>
    <t>+91 78837 68272</t>
  </si>
  <si>
    <t>+91 60413 84603</t>
  </si>
  <si>
    <t>+91 82333 11045</t>
  </si>
  <si>
    <t>+91 69310 56222</t>
  </si>
  <si>
    <t>+91 62315 46965</t>
  </si>
  <si>
    <t>+91 63122 23595</t>
  </si>
  <si>
    <t>+91 67294 31090</t>
  </si>
  <si>
    <t>+91 67596 91447</t>
  </si>
  <si>
    <t>+91 73443 74465</t>
  </si>
  <si>
    <t>+91 97625 24730</t>
  </si>
  <si>
    <t>+91 84977 81878</t>
  </si>
  <si>
    <t>+91 61400 99322</t>
  </si>
  <si>
    <t>+91 68788 07510</t>
  </si>
  <si>
    <t>+91 88222 61839</t>
  </si>
  <si>
    <t>+91 65081 77042</t>
  </si>
  <si>
    <t>+91 74730 91635</t>
  </si>
  <si>
    <t>+91 94537 56452</t>
  </si>
  <si>
    <t>+91 71225 22425</t>
  </si>
  <si>
    <t>+91 86273 02527</t>
  </si>
  <si>
    <t>+91 81347 56766</t>
  </si>
  <si>
    <t>+91 79893 17698</t>
  </si>
  <si>
    <t>+91 70199 96920</t>
  </si>
  <si>
    <t>+91 61443 99370</t>
  </si>
  <si>
    <t>+91 71584 74159</t>
  </si>
  <si>
    <t>+91 63225 54233</t>
  </si>
  <si>
    <t>+91 77723 66164</t>
  </si>
  <si>
    <t>+91 62490 36456</t>
  </si>
  <si>
    <t>+91 91329 42236</t>
  </si>
  <si>
    <t>+91 74370 59166</t>
  </si>
  <si>
    <t>+91 77170 66014</t>
  </si>
  <si>
    <t>+91 77636 63603</t>
  </si>
  <si>
    <t>+91 72127 48278</t>
  </si>
  <si>
    <t>+91 66146 99265</t>
  </si>
  <si>
    <t>+91 66925 19886</t>
  </si>
  <si>
    <t>+91 92680 27268</t>
  </si>
  <si>
    <t>+91 94843 27337</t>
  </si>
  <si>
    <t>+91 97539 98434</t>
  </si>
  <si>
    <t>+91 82375 29409</t>
  </si>
  <si>
    <t>+91 61023 13790</t>
  </si>
  <si>
    <t>+91 94416 89117</t>
  </si>
  <si>
    <t>+91 71529 63060</t>
  </si>
  <si>
    <t>+91 97755 11713</t>
  </si>
  <si>
    <t>+91 92242 74182</t>
  </si>
  <si>
    <t>+91 97807 65915</t>
  </si>
  <si>
    <t>+91 65750 93126</t>
  </si>
  <si>
    <t>+91 89632 02171</t>
  </si>
  <si>
    <t>+91 81802 73688</t>
  </si>
  <si>
    <t>+91 60316 71184</t>
  </si>
  <si>
    <t>+91 96908 12790</t>
  </si>
  <si>
    <t>+91 80634 03557</t>
  </si>
  <si>
    <t>+91 89856 82628</t>
  </si>
  <si>
    <t>+91 74815 43497</t>
  </si>
  <si>
    <t>+91 62738 06723</t>
  </si>
  <si>
    <t>+91 65657 00335</t>
  </si>
  <si>
    <t>+91 85372 05281</t>
  </si>
  <si>
    <t>+91 68563 80789</t>
  </si>
  <si>
    <t>+91 89456 19552</t>
  </si>
  <si>
    <t>+91 96499 85372</t>
  </si>
  <si>
    <t>+91 85730 20574</t>
  </si>
  <si>
    <t>+91 90884 60081</t>
  </si>
  <si>
    <t>+91 99474 56264</t>
  </si>
  <si>
    <t>+91 84800 30564</t>
  </si>
  <si>
    <t>+91 99190 16764</t>
  </si>
  <si>
    <t>+91 94501 37943</t>
  </si>
  <si>
    <t>+91 60995 74814</t>
  </si>
  <si>
    <t>+91 95080 98323</t>
  </si>
  <si>
    <t>+91 63957 83001</t>
  </si>
  <si>
    <t>+91 65351 55368</t>
  </si>
  <si>
    <t>+91 60558 22045</t>
  </si>
  <si>
    <t>+91 68354 65081</t>
  </si>
  <si>
    <t>+91 66529 40593</t>
  </si>
  <si>
    <t>+91 70546 65541</t>
  </si>
  <si>
    <t>+91 93831 54903</t>
  </si>
  <si>
    <t>+91 70589 01196</t>
  </si>
  <si>
    <t>+91 96390 54549</t>
  </si>
  <si>
    <t>+91 63550 09663</t>
  </si>
  <si>
    <t>+91 68114 54611</t>
  </si>
  <si>
    <t>+91 82570 87968</t>
  </si>
  <si>
    <t>+91 69737 03138</t>
  </si>
  <si>
    <t>+91 61131 75359</t>
  </si>
  <si>
    <t>+91 77319 55805</t>
  </si>
  <si>
    <t>+91 66470 53364</t>
  </si>
  <si>
    <t>+91 72309 72989</t>
  </si>
  <si>
    <t>+91 96453 91460</t>
  </si>
  <si>
    <t>+91 80008 01604</t>
  </si>
  <si>
    <t>+91 95335 02773</t>
  </si>
  <si>
    <t>+91 71625 43641</t>
  </si>
  <si>
    <t>+91 87885 88302</t>
  </si>
  <si>
    <t>+91 93870 76660</t>
  </si>
  <si>
    <t>+91 99369 65225</t>
  </si>
  <si>
    <t>+91 83798 52233</t>
  </si>
  <si>
    <t>+91 97252 62817</t>
  </si>
  <si>
    <t>+91 81202 57861</t>
  </si>
  <si>
    <t>+91 92407 89345</t>
  </si>
  <si>
    <t>+91 78538 67577</t>
  </si>
  <si>
    <t>+91 81769 86460</t>
  </si>
  <si>
    <t>+91 70037 92860</t>
  </si>
  <si>
    <t>+91 83012 76860</t>
  </si>
  <si>
    <t>+91 95872 42864</t>
  </si>
  <si>
    <t>+91 69428 73231</t>
  </si>
  <si>
    <t>+91 74991 21174</t>
  </si>
  <si>
    <t>+91 66510 97208</t>
  </si>
  <si>
    <t>+91 94307 23524</t>
  </si>
  <si>
    <t>+91 73713 67599</t>
  </si>
  <si>
    <t>+91 97984 59822</t>
  </si>
  <si>
    <t>+91 96140 06361</t>
  </si>
  <si>
    <t>+91 65962 52965</t>
  </si>
  <si>
    <t>+91 82517 40017</t>
  </si>
  <si>
    <t>+91 78115 57652</t>
  </si>
  <si>
    <t>+91 63073 00114</t>
  </si>
  <si>
    <t>+91 62101 45514</t>
  </si>
  <si>
    <t>+91 79767 84158</t>
  </si>
  <si>
    <t>+91 99454 86433</t>
  </si>
  <si>
    <t>+91 78163 93412</t>
  </si>
  <si>
    <t>+91 80378 14242</t>
  </si>
  <si>
    <t>+91 70292 34758</t>
  </si>
  <si>
    <t>+91 79381 29852</t>
  </si>
  <si>
    <t>+91 98420 53736</t>
  </si>
  <si>
    <t>+91 72455 45076</t>
  </si>
  <si>
    <t>+91 98756 46524</t>
  </si>
  <si>
    <t>+91 92304 17980</t>
  </si>
  <si>
    <t>+91 78421 70861</t>
  </si>
  <si>
    <t>+91 94839 02431</t>
  </si>
  <si>
    <t>+91 60417 45553</t>
  </si>
  <si>
    <t>+91 78844 11533</t>
  </si>
  <si>
    <t>+91 88641 17278</t>
  </si>
  <si>
    <t>+91 86944 27601</t>
  </si>
  <si>
    <t>+91 65318 30426</t>
  </si>
  <si>
    <t>+91 84072 76019</t>
  </si>
  <si>
    <t>+91 75987 71121</t>
  </si>
  <si>
    <t>+91 72138 90588</t>
  </si>
  <si>
    <t>+91 82749 93276</t>
  </si>
  <si>
    <t>+91 95995 05984</t>
  </si>
  <si>
    <t>+91 62135 67292</t>
  </si>
  <si>
    <t>+91 70843 77843</t>
  </si>
  <si>
    <t>+91 83302 79594</t>
  </si>
  <si>
    <t>+91 85600 60503</t>
  </si>
  <si>
    <t>+91 66292 32328</t>
  </si>
  <si>
    <t>+91 96618 96116</t>
  </si>
  <si>
    <t>+91 96873 08718</t>
  </si>
  <si>
    <t>+91 79518 05768</t>
  </si>
  <si>
    <t>+91 79352 49313</t>
  </si>
  <si>
    <t>+91 81048 35933</t>
  </si>
  <si>
    <t>+91 96731 04026</t>
  </si>
  <si>
    <t>+91 61026 96688</t>
  </si>
  <si>
    <t>+91 77692 22598</t>
  </si>
  <si>
    <t>+91 87025 16478</t>
  </si>
  <si>
    <t>+91 62260 62266</t>
  </si>
  <si>
    <t>+91 86109 96317</t>
  </si>
  <si>
    <t>+91 98081 64514</t>
  </si>
  <si>
    <t>+91 76239 54217</t>
  </si>
  <si>
    <t>+91 70630 02581</t>
  </si>
  <si>
    <t>+91 88317 27388</t>
  </si>
  <si>
    <t>+91 60544 77124</t>
  </si>
  <si>
    <t>+91 75680 21883</t>
  </si>
  <si>
    <t>+91 82901 72631</t>
  </si>
  <si>
    <t>+91 99699 74230</t>
  </si>
  <si>
    <t>+91 73631 74364</t>
  </si>
  <si>
    <t>+91 73268 69563</t>
  </si>
  <si>
    <t>+91 83853 25961</t>
  </si>
  <si>
    <t>+91 60668 71359</t>
  </si>
  <si>
    <t>+91 69210 78261</t>
  </si>
  <si>
    <t>+91 89759 59643</t>
  </si>
  <si>
    <t>+91 95728 03763</t>
  </si>
  <si>
    <t>+91 72236 52919</t>
  </si>
  <si>
    <t>+91 94174 64496</t>
  </si>
  <si>
    <t>+91 78504 49637</t>
  </si>
  <si>
    <t>+91 63000 55947</t>
  </si>
  <si>
    <t>+91 60134 03539</t>
  </si>
  <si>
    <t>+91 77613 23576</t>
  </si>
  <si>
    <t>+91 85270 21385</t>
  </si>
  <si>
    <t>+91 67974 30642</t>
  </si>
  <si>
    <t>+91 99150 88528</t>
  </si>
  <si>
    <t>+91 69832 78820</t>
  </si>
  <si>
    <t>+91 75699 45563</t>
  </si>
  <si>
    <t>+91 64487 29595</t>
  </si>
  <si>
    <t>+91 74680 98840</t>
  </si>
  <si>
    <t>+91 86375 25691</t>
  </si>
  <si>
    <t>+91 82737 04252</t>
  </si>
  <si>
    <t>+91 65369 27295</t>
  </si>
  <si>
    <t>+91 98957 68463</t>
  </si>
  <si>
    <t>+91 69963 48227</t>
  </si>
  <si>
    <t>+91 95450 03516</t>
  </si>
  <si>
    <t>+91 78033 37864</t>
  </si>
  <si>
    <t>+91 69282 09716</t>
  </si>
  <si>
    <t>+91 81721 52347</t>
  </si>
  <si>
    <t>+91 75409 21038</t>
  </si>
  <si>
    <t>+91 60128 82794</t>
  </si>
  <si>
    <t>+91 98657 37511</t>
  </si>
  <si>
    <t>+91 95662 61821</t>
  </si>
  <si>
    <t>+91 89356 06513</t>
  </si>
  <si>
    <t>+91 64776 40845</t>
  </si>
  <si>
    <t>+91 80165 79214</t>
  </si>
  <si>
    <t>+91 99191 76083</t>
  </si>
  <si>
    <t>+91 87923 92528</t>
  </si>
  <si>
    <t>+91 79204 70502</t>
  </si>
  <si>
    <t>+91 61658 25404</t>
  </si>
  <si>
    <t>+91 81386 13306</t>
  </si>
  <si>
    <t>+91 91263 88343</t>
  </si>
  <si>
    <t>+91 76927 75972</t>
  </si>
  <si>
    <t>+91 67953 02132</t>
  </si>
  <si>
    <t>+91 84680 35281</t>
  </si>
  <si>
    <t>+91 69515 45125</t>
  </si>
  <si>
    <t>+91 89293 43439</t>
  </si>
  <si>
    <t>+91 95999 40405</t>
  </si>
  <si>
    <t>+91 79481 43613</t>
  </si>
  <si>
    <t>+91 93855 43812</t>
  </si>
  <si>
    <t>+91 77120 55637</t>
  </si>
  <si>
    <t>+91 73738 93013</t>
  </si>
  <si>
    <t>+91 68187 87182</t>
  </si>
  <si>
    <t>+91 64078 92716</t>
  </si>
  <si>
    <t>+91 88305 32388</t>
  </si>
  <si>
    <t>+91 90760 66300</t>
  </si>
  <si>
    <t>+91 75609 85714</t>
  </si>
  <si>
    <t>+91 79809 80328</t>
  </si>
  <si>
    <t>+91 87605 06656</t>
  </si>
  <si>
    <t>+91 70587 85539</t>
  </si>
  <si>
    <t>+91 64400 96268</t>
  </si>
  <si>
    <t>+91 84872 06084</t>
  </si>
  <si>
    <t>2024-01-14</t>
  </si>
  <si>
    <t>2024-06-28</t>
  </si>
  <si>
    <t>2024-03-12</t>
  </si>
  <si>
    <t>2024-06-02</t>
  </si>
  <si>
    <t>2024-07-16</t>
  </si>
  <si>
    <t>2024-01-01</t>
  </si>
  <si>
    <t>2024-04-07</t>
  </si>
  <si>
    <t>2024-06-24</t>
  </si>
  <si>
    <t>2024-05-23</t>
  </si>
  <si>
    <t>2024-02-25</t>
  </si>
  <si>
    <t>2024-04-27</t>
  </si>
  <si>
    <t>2024-01-16</t>
  </si>
  <si>
    <t>2024-05-06</t>
  </si>
  <si>
    <t>2024-02-14</t>
  </si>
  <si>
    <t>2024-01-03</t>
  </si>
  <si>
    <t>2024-04-24</t>
  </si>
  <si>
    <t>2024-08-16</t>
  </si>
  <si>
    <t>2024-09-13</t>
  </si>
  <si>
    <t>2024-09-16</t>
  </si>
  <si>
    <t>2024-08-12</t>
  </si>
  <si>
    <t>2024-08-21</t>
  </si>
  <si>
    <t>2024-08-23</t>
  </si>
  <si>
    <t>2024-09-05</t>
  </si>
  <si>
    <t>2024-07-23</t>
  </si>
  <si>
    <t>2024-04-20</t>
  </si>
  <si>
    <t>2024-02-04</t>
  </si>
  <si>
    <t>2024-09-12</t>
  </si>
  <si>
    <t>2024-02-27</t>
  </si>
  <si>
    <t>2024-08-22</t>
  </si>
  <si>
    <t>2024-06-23</t>
  </si>
  <si>
    <t>2024-03-20</t>
  </si>
  <si>
    <t>2024-01-02</t>
  </si>
  <si>
    <t>2024-04-16</t>
  </si>
  <si>
    <t>2024-05-08</t>
  </si>
  <si>
    <t>2024-12-01</t>
  </si>
  <si>
    <t>2024-02-24</t>
  </si>
  <si>
    <t>2024-09-15</t>
  </si>
  <si>
    <t>2024-03-17</t>
  </si>
  <si>
    <t>2024-01-19</t>
  </si>
  <si>
    <t>2024-07-05</t>
  </si>
  <si>
    <t>2024-04-01</t>
  </si>
  <si>
    <t>2024-06-27</t>
  </si>
  <si>
    <t>2024-01-27</t>
  </si>
  <si>
    <t>2024-01-24</t>
  </si>
  <si>
    <t>2024-08-17</t>
  </si>
  <si>
    <t>2024-01-23</t>
  </si>
  <si>
    <t>2024-06-07</t>
  </si>
  <si>
    <t>2024-08-25</t>
  </si>
  <si>
    <t>2024-04-17</t>
  </si>
  <si>
    <t>2024-06-09</t>
  </si>
  <si>
    <t>2024-02-06</t>
  </si>
  <si>
    <t>2024-10-05</t>
  </si>
  <si>
    <t>2024-01-26</t>
  </si>
  <si>
    <t>2024-04-15</t>
  </si>
  <si>
    <t>2024-01-10</t>
  </si>
  <si>
    <t>2024-03-16</t>
  </si>
  <si>
    <t>2024-08-03</t>
  </si>
  <si>
    <t>2024-03-25</t>
  </si>
  <si>
    <t>2024-02-21</t>
  </si>
  <si>
    <t>2024-04-25</t>
  </si>
  <si>
    <t>2024-06-12</t>
  </si>
  <si>
    <t>2024-07-12</t>
  </si>
  <si>
    <t>2024-08-08</t>
  </si>
  <si>
    <t>2024-12-05</t>
  </si>
  <si>
    <t>2024-04-04</t>
  </si>
  <si>
    <t>2024-09-26</t>
  </si>
  <si>
    <t>2024-04-18</t>
  </si>
  <si>
    <t>2024-02-19</t>
  </si>
  <si>
    <t>2024-06-08</t>
  </si>
  <si>
    <t>2024-05-09</t>
  </si>
  <si>
    <t>2024-04-09</t>
  </si>
  <si>
    <t>2024-02-03</t>
  </si>
  <si>
    <t>2024-06-01</t>
  </si>
  <si>
    <t>2024-03-28</t>
  </si>
  <si>
    <t>2024-07-13</t>
  </si>
  <si>
    <t>2024-09-10</t>
  </si>
  <si>
    <t>2024-10-06</t>
  </si>
  <si>
    <t>2024-03-04</t>
  </si>
  <si>
    <t>2024-10-01</t>
  </si>
  <si>
    <t>2024-12-07</t>
  </si>
  <si>
    <t>2024-01-28</t>
  </si>
  <si>
    <t>2024-05-11</t>
  </si>
  <si>
    <t>2024-01-05</t>
  </si>
  <si>
    <t>2024-08-02</t>
  </si>
  <si>
    <t>2024-02-28</t>
  </si>
  <si>
    <t>2024-09-28</t>
  </si>
  <si>
    <t>2024-10-03</t>
  </si>
  <si>
    <t>2024-02-07</t>
  </si>
  <si>
    <t>2024-09-17</t>
  </si>
  <si>
    <t>2024-07-11</t>
  </si>
  <si>
    <t>2024-03-03</t>
  </si>
  <si>
    <t>2024-04-26</t>
  </si>
  <si>
    <t>2024-12-08</t>
  </si>
  <si>
    <t>2024-09-09</t>
  </si>
  <si>
    <t>2024-03-18</t>
  </si>
  <si>
    <t>2024-11-04</t>
  </si>
  <si>
    <t>2024-03-14</t>
  </si>
  <si>
    <t>2024-01-18</t>
  </si>
  <si>
    <t>2024-04-14</t>
  </si>
  <si>
    <t>2024-03-01</t>
  </si>
  <si>
    <t>2024-04-13</t>
  </si>
  <si>
    <t>2024-11-02</t>
  </si>
  <si>
    <t>2024-10-08</t>
  </si>
  <si>
    <t>2024-12-09</t>
  </si>
  <si>
    <t>2024-02-22</t>
  </si>
  <si>
    <t>2024-09-20</t>
  </si>
  <si>
    <t>2024-09-01</t>
  </si>
  <si>
    <t>2024-09-19</t>
  </si>
  <si>
    <t>2024-01-08</t>
  </si>
  <si>
    <t>2024-01-07</t>
  </si>
  <si>
    <t>2024-10-07</t>
  </si>
  <si>
    <t>2024-11-05</t>
  </si>
  <si>
    <t>2024-02-02</t>
  </si>
  <si>
    <t>2024-10-09</t>
  </si>
  <si>
    <t>2024-05-18</t>
  </si>
  <si>
    <t>2024-08-18</t>
  </si>
  <si>
    <t>2024-01-06</t>
  </si>
  <si>
    <t>2024-05-25</t>
  </si>
  <si>
    <t>2024-04-11</t>
  </si>
  <si>
    <t>2024-02-20</t>
  </si>
  <si>
    <t>2024-04-28</t>
  </si>
  <si>
    <t>2024-08-15</t>
  </si>
  <si>
    <t>2024-05-12</t>
  </si>
  <si>
    <t>2024-06-20</t>
  </si>
  <si>
    <t>2024-09-23</t>
  </si>
  <si>
    <t>2024-01-22</t>
  </si>
  <si>
    <t>2024-07-28</t>
  </si>
  <si>
    <t>2024-04-21</t>
  </si>
  <si>
    <t>2024-02-26</t>
  </si>
  <si>
    <t>2024-06-14</t>
  </si>
  <si>
    <t>2024-05-26</t>
  </si>
  <si>
    <t>2024-08-28</t>
  </si>
  <si>
    <t>2024-11-01</t>
  </si>
  <si>
    <t>2024-07-17</t>
  </si>
  <si>
    <t>2024-08-04</t>
  </si>
  <si>
    <t>2024-09-25</t>
  </si>
  <si>
    <t>2024-03-08</t>
  </si>
  <si>
    <t>2024-01-25</t>
  </si>
  <si>
    <t>2024-06-10</t>
  </si>
  <si>
    <t>2024-05-20</t>
  </si>
  <si>
    <t>2024-01-12</t>
  </si>
  <si>
    <t>2024-03-22</t>
  </si>
  <si>
    <t>2024-11-09</t>
  </si>
  <si>
    <t>2024-05-27</t>
  </si>
  <si>
    <t>2024-02-13</t>
  </si>
  <si>
    <t>2024-12-03</t>
  </si>
  <si>
    <t>2024-07-24</t>
  </si>
  <si>
    <t>2024-04-08</t>
  </si>
  <si>
    <t>2024-04-03</t>
  </si>
  <si>
    <t>2024-02-12</t>
  </si>
  <si>
    <t>2024-07-04</t>
  </si>
  <si>
    <t>2024-02-17</t>
  </si>
  <si>
    <t>2024-03-11</t>
  </si>
  <si>
    <t>2024-01-04</t>
  </si>
  <si>
    <t>2024-06-21</t>
  </si>
  <si>
    <t>2024-03-05</t>
  </si>
  <si>
    <t>2024-05-17</t>
  </si>
  <si>
    <t>2024-05-16</t>
  </si>
  <si>
    <t>2024-09-08</t>
  </si>
  <si>
    <t>2024-08-06</t>
  </si>
  <si>
    <t>2024-06-19</t>
  </si>
  <si>
    <t>2024-08-27</t>
  </si>
  <si>
    <t>2024-07-02</t>
  </si>
  <si>
    <t>2024-07-10</t>
  </si>
  <si>
    <t>2024-03-13</t>
  </si>
  <si>
    <t>2024-06-25</t>
  </si>
  <si>
    <t>2024-08-07</t>
  </si>
  <si>
    <t>2024-08-05</t>
  </si>
  <si>
    <t>2024-04-06</t>
  </si>
  <si>
    <t>2024-02-16</t>
  </si>
  <si>
    <t>2024-09-22</t>
  </si>
  <si>
    <t>2024-07-22</t>
  </si>
  <si>
    <t>2024-08-01</t>
  </si>
  <si>
    <t>2024-04-05</t>
  </si>
  <si>
    <t>2024-05-04</t>
  </si>
  <si>
    <t>2024-05-13</t>
  </si>
  <si>
    <t>2024-12-06</t>
  </si>
  <si>
    <t>2024-09-07</t>
  </si>
  <si>
    <t>2024-03-09</t>
  </si>
  <si>
    <t>2024-07-03</t>
  </si>
  <si>
    <t>2024-03-19</t>
  </si>
  <si>
    <t>2024-07-15</t>
  </si>
  <si>
    <t>2024-06-06</t>
  </si>
  <si>
    <t>2024-03-02</t>
  </si>
  <si>
    <t>2024-09-04</t>
  </si>
  <si>
    <t>2024-03-06</t>
  </si>
  <si>
    <t>2024-03-21</t>
  </si>
  <si>
    <t>2024-03-10</t>
  </si>
  <si>
    <t>2024-09-06</t>
  </si>
  <si>
    <t>2024-08-14</t>
  </si>
  <si>
    <t>2024-07-20</t>
  </si>
  <si>
    <t>2024-07-26</t>
  </si>
  <si>
    <t>2024-06-26</t>
  </si>
  <si>
    <t>2024-07-27</t>
  </si>
  <si>
    <t>2024-05-01</t>
  </si>
  <si>
    <t>2024-04-23</t>
  </si>
  <si>
    <t>2024-08-13</t>
  </si>
  <si>
    <t>2024-05-22</t>
  </si>
  <si>
    <t>2024-06-16</t>
  </si>
  <si>
    <t>2024-09-11</t>
  </si>
  <si>
    <t>2024-06-15</t>
  </si>
  <si>
    <t>2024-08-09</t>
  </si>
  <si>
    <t>2024-05-24</t>
  </si>
  <si>
    <t>2024-07-19</t>
  </si>
  <si>
    <t>2024-11-08</t>
  </si>
  <si>
    <t>2024-07-09</t>
  </si>
  <si>
    <t>2024-04-19</t>
  </si>
  <si>
    <t>2024-01-15</t>
  </si>
  <si>
    <t>2024-03-27</t>
  </si>
  <si>
    <t>2024-03-26</t>
  </si>
  <si>
    <t>2024-05-03</t>
  </si>
  <si>
    <t>2024-05-14</t>
  </si>
  <si>
    <t>2024-11-07</t>
  </si>
  <si>
    <t>2024-10-04</t>
  </si>
  <si>
    <t>2024-06-11</t>
  </si>
  <si>
    <t>2024-05-15</t>
  </si>
  <si>
    <t>2024-07-21</t>
  </si>
  <si>
    <t>2024-01-17</t>
  </si>
  <si>
    <t>2024-09-18</t>
  </si>
  <si>
    <t>2024-02-09</t>
  </si>
  <si>
    <t>2024-02-15</t>
  </si>
  <si>
    <t>2024-08-11</t>
  </si>
  <si>
    <t>2024-01-09</t>
  </si>
  <si>
    <t>2024-07-06</t>
  </si>
  <si>
    <t>2024-09-21</t>
  </si>
  <si>
    <t>2024-08-26</t>
  </si>
  <si>
    <t>2024-02-01</t>
  </si>
  <si>
    <t>2024-01-11</t>
  </si>
  <si>
    <t>2024-08-10</t>
  </si>
  <si>
    <t>2024-04-10</t>
  </si>
  <si>
    <t>2024-07-14</t>
  </si>
  <si>
    <t>2024-08-24</t>
  </si>
  <si>
    <t>2024-02-23</t>
  </si>
  <si>
    <t>2024-09-27</t>
  </si>
  <si>
    <t>2024-07-01</t>
  </si>
  <si>
    <t>2024-05-28</t>
  </si>
  <si>
    <t>2024-01-21</t>
  </si>
  <si>
    <t>2024-09-14</t>
  </si>
  <si>
    <t>2024-11-03</t>
  </si>
  <si>
    <t>2024-06-05</t>
  </si>
  <si>
    <t>2024-06-03</t>
  </si>
  <si>
    <t>2024-05-19</t>
  </si>
  <si>
    <t>2024-02-08</t>
  </si>
  <si>
    <t>2024-03-15</t>
  </si>
  <si>
    <t>2024-03-24</t>
  </si>
  <si>
    <t>2024-07-08</t>
  </si>
  <si>
    <t>2024-03-07</t>
  </si>
  <si>
    <t>2024-02-11</t>
  </si>
  <si>
    <t>2024-06-22</t>
  </si>
  <si>
    <t>2024-06-17</t>
  </si>
  <si>
    <t>2024-05-07</t>
  </si>
  <si>
    <t>2024-09-03</t>
  </si>
  <si>
    <t>2024-07-18</t>
  </si>
  <si>
    <t>2024-02-10</t>
  </si>
  <si>
    <t>2024-01-13</t>
  </si>
  <si>
    <t>2024-06-18</t>
  </si>
  <si>
    <t>2024-08-19</t>
  </si>
  <si>
    <t>2024-10-02</t>
  </si>
  <si>
    <t>2024-11-06</t>
  </si>
  <si>
    <t>2024-09-02</t>
  </si>
  <si>
    <t>2024-02-18</t>
  </si>
  <si>
    <t>2024-06-13</t>
  </si>
  <si>
    <t>2024-01-20</t>
  </si>
  <si>
    <t>2024-05-05</t>
  </si>
  <si>
    <t>2024-05-21</t>
  </si>
  <si>
    <t>2024-03-23</t>
  </si>
  <si>
    <t>2024-04-02</t>
  </si>
  <si>
    <t>2024-09-24</t>
  </si>
  <si>
    <t>2024-06-04</t>
  </si>
  <si>
    <t>2024-05-02</t>
  </si>
  <si>
    <t>2024-12-02</t>
  </si>
  <si>
    <t>2024-07-25</t>
  </si>
  <si>
    <t>2024-05-10</t>
  </si>
  <si>
    <t>2024-07-07</t>
  </si>
  <si>
    <t>2024-02-05</t>
  </si>
  <si>
    <t>2024-04-22</t>
  </si>
  <si>
    <t>2024-08-20</t>
  </si>
  <si>
    <t>2024-12-04</t>
  </si>
  <si>
    <t>2024-04-12</t>
  </si>
  <si>
    <t>11:32 AM</t>
  </si>
  <si>
    <t>03:34 PM</t>
  </si>
  <si>
    <t>06:17 PM</t>
  </si>
  <si>
    <t>06:29 PM</t>
  </si>
  <si>
    <t>02:24 PM</t>
  </si>
  <si>
    <t>11:09 AM</t>
  </si>
  <si>
    <t>02:13 PM</t>
  </si>
  <si>
    <t>12:42 PM</t>
  </si>
  <si>
    <t>01:51 PM</t>
  </si>
  <si>
    <t>11:55 AM</t>
  </si>
  <si>
    <t>09:54 AM</t>
  </si>
  <si>
    <t>03:20 PM</t>
  </si>
  <si>
    <t>12:59 PM</t>
  </si>
  <si>
    <t>10:40 AM</t>
  </si>
  <si>
    <t>11:42 AM</t>
  </si>
  <si>
    <t>01:19 PM</t>
  </si>
  <si>
    <t>02:38 PM</t>
  </si>
  <si>
    <t>02:42 PM</t>
  </si>
  <si>
    <t>06:19 PM</t>
  </si>
  <si>
    <t>04:29 PM</t>
  </si>
  <si>
    <t>03:40 PM</t>
  </si>
  <si>
    <t>02:57 PM</t>
  </si>
  <si>
    <t>08:58 AM</t>
  </si>
  <si>
    <t>01:14 PM</t>
  </si>
  <si>
    <t>12:36 PM</t>
  </si>
  <si>
    <t>06:57 PM</t>
  </si>
  <si>
    <t>08:31 AM</t>
  </si>
  <si>
    <t>11:25 AM</t>
  </si>
  <si>
    <t>12:46 PM</t>
  </si>
  <si>
    <t>12:55 PM</t>
  </si>
  <si>
    <t>03:19 PM</t>
  </si>
  <si>
    <t>03:04 PM</t>
  </si>
  <si>
    <t>09:38 AM</t>
  </si>
  <si>
    <t>01:20 PM</t>
  </si>
  <si>
    <t>08:13 AM</t>
  </si>
  <si>
    <t>04:45 PM</t>
  </si>
  <si>
    <t>03:06 PM</t>
  </si>
  <si>
    <t>06:58 PM</t>
  </si>
  <si>
    <t>10:11 AM</t>
  </si>
  <si>
    <t>03:54 PM</t>
  </si>
  <si>
    <t>11:40 AM</t>
  </si>
  <si>
    <t>12:53 PM</t>
  </si>
  <si>
    <t>06:16 PM</t>
  </si>
  <si>
    <t>02:29 PM</t>
  </si>
  <si>
    <t>02:17 PM</t>
  </si>
  <si>
    <t>10:34 AM</t>
  </si>
  <si>
    <t>08:46 AM</t>
  </si>
  <si>
    <t>03:32 PM</t>
  </si>
  <si>
    <t>01:54 PM</t>
  </si>
  <si>
    <t>08:05 AM</t>
  </si>
  <si>
    <t>09:22 AM</t>
  </si>
  <si>
    <t>11:27 AM</t>
  </si>
  <si>
    <t>06:31 PM</t>
  </si>
  <si>
    <t>12:04 PM</t>
  </si>
  <si>
    <t>05:10 PM</t>
  </si>
  <si>
    <t>06:25 PM</t>
  </si>
  <si>
    <t>09:18 AM</t>
  </si>
  <si>
    <t>01:43 PM</t>
  </si>
  <si>
    <t>02:05 PM</t>
  </si>
  <si>
    <t>05:00 PM</t>
  </si>
  <si>
    <t>05:15 PM</t>
  </si>
  <si>
    <t>02:52 PM</t>
  </si>
  <si>
    <t>09:27 AM</t>
  </si>
  <si>
    <t>01:32 PM</t>
  </si>
  <si>
    <t>01:41 PM</t>
  </si>
  <si>
    <t>01:42 PM</t>
  </si>
  <si>
    <t>09:19 AM</t>
  </si>
  <si>
    <t>01:59 PM</t>
  </si>
  <si>
    <t>06:49 PM</t>
  </si>
  <si>
    <t>10:20 AM</t>
  </si>
  <si>
    <t>11:48 AM</t>
  </si>
  <si>
    <t>01:48 PM</t>
  </si>
  <si>
    <t>04:25 PM</t>
  </si>
  <si>
    <t>01:21 PM</t>
  </si>
  <si>
    <t>01:26 PM</t>
  </si>
  <si>
    <t>12:39 PM</t>
  </si>
  <si>
    <t>12:45 PM</t>
  </si>
  <si>
    <t>03:11 PM</t>
  </si>
  <si>
    <t>01:44 PM</t>
  </si>
  <si>
    <t>04:51 PM</t>
  </si>
  <si>
    <t>04:26 PM</t>
  </si>
  <si>
    <t>10:49 AM</t>
  </si>
  <si>
    <t>02:28 PM</t>
  </si>
  <si>
    <t>04:31 PM</t>
  </si>
  <si>
    <t>11:16 AM</t>
  </si>
  <si>
    <t>11:47 AM</t>
  </si>
  <si>
    <t>11:23 AM</t>
  </si>
  <si>
    <t>03:29 PM</t>
  </si>
  <si>
    <t>01:03 PM</t>
  </si>
  <si>
    <t>09:23 AM</t>
  </si>
  <si>
    <t>11:13 AM</t>
  </si>
  <si>
    <t>02:48 PM</t>
  </si>
  <si>
    <t>12:26 PM</t>
  </si>
  <si>
    <t>01:38 PM</t>
  </si>
  <si>
    <t>11:28 AM</t>
  </si>
  <si>
    <t>04:38 PM</t>
  </si>
  <si>
    <t>05:37 PM</t>
  </si>
  <si>
    <t>05:47 PM</t>
  </si>
  <si>
    <t>11:51 AM</t>
  </si>
  <si>
    <t>08:17 AM</t>
  </si>
  <si>
    <t>08:07 AM</t>
  </si>
  <si>
    <t>09:00 AM</t>
  </si>
  <si>
    <t>10:24 AM</t>
  </si>
  <si>
    <t>01:50 PM</t>
  </si>
  <si>
    <t>04:49 PM</t>
  </si>
  <si>
    <t>09:59 AM</t>
  </si>
  <si>
    <t>08:21 AM</t>
  </si>
  <si>
    <t>08:54 AM</t>
  </si>
  <si>
    <t>03:55 PM</t>
  </si>
  <si>
    <t>06:53 PM</t>
  </si>
  <si>
    <t>04:08 PM</t>
  </si>
  <si>
    <t>12:58 PM</t>
  </si>
  <si>
    <t>10:02 AM</t>
  </si>
  <si>
    <t>01:24 PM</t>
  </si>
  <si>
    <t>05:54 PM</t>
  </si>
  <si>
    <t>05:14 PM</t>
  </si>
  <si>
    <t>08:44 AM</t>
  </si>
  <si>
    <t>01:16 PM</t>
  </si>
  <si>
    <t>10:56 AM</t>
  </si>
  <si>
    <t>11:06 AM</t>
  </si>
  <si>
    <t>06:34 PM</t>
  </si>
  <si>
    <t>12:20 PM</t>
  </si>
  <si>
    <t>12:19 PM</t>
  </si>
  <si>
    <t>05:35 PM</t>
  </si>
  <si>
    <t>06:11 PM</t>
  </si>
  <si>
    <t>05:18 PM</t>
  </si>
  <si>
    <t>08:37 AM</t>
  </si>
  <si>
    <t>09:14 AM</t>
  </si>
  <si>
    <t>08:55 AM</t>
  </si>
  <si>
    <t>10:39 AM</t>
  </si>
  <si>
    <t>04:37 PM</t>
  </si>
  <si>
    <t>01:45 PM</t>
  </si>
  <si>
    <t>03:58 PM</t>
  </si>
  <si>
    <t>02:41 PM</t>
  </si>
  <si>
    <t>06:33 PM</t>
  </si>
  <si>
    <t>06:24 PM</t>
  </si>
  <si>
    <t>04:35 PM</t>
  </si>
  <si>
    <t>03:08 PM</t>
  </si>
  <si>
    <t>04:59 PM</t>
  </si>
  <si>
    <t>10:26 AM</t>
  </si>
  <si>
    <t>04:18 PM</t>
  </si>
  <si>
    <t>04:55 PM</t>
  </si>
  <si>
    <t>06:23 PM</t>
  </si>
  <si>
    <t>05:03 PM</t>
  </si>
  <si>
    <t>04:52 PM</t>
  </si>
  <si>
    <t>06:12 PM</t>
  </si>
  <si>
    <t>08:11 AM</t>
  </si>
  <si>
    <t>12:50 PM</t>
  </si>
  <si>
    <t>08:36 AM</t>
  </si>
  <si>
    <t>10:57 AM</t>
  </si>
  <si>
    <t>04:05 PM</t>
  </si>
  <si>
    <t>11:33 AM</t>
  </si>
  <si>
    <t>01:31 PM</t>
  </si>
  <si>
    <t>05:30 PM</t>
  </si>
  <si>
    <t>05:06 PM</t>
  </si>
  <si>
    <t>03:50 PM</t>
  </si>
  <si>
    <t>02:59 PM</t>
  </si>
  <si>
    <t>02:22 PM</t>
  </si>
  <si>
    <t>09:32 AM</t>
  </si>
  <si>
    <t>11:14 AM</t>
  </si>
  <si>
    <t>11:17 AM</t>
  </si>
  <si>
    <t>10:30 AM</t>
  </si>
  <si>
    <t>06:51 PM</t>
  </si>
  <si>
    <t>10:46 AM</t>
  </si>
  <si>
    <t>11:26 AM</t>
  </si>
  <si>
    <t>12:07 PM</t>
  </si>
  <si>
    <t>11:21 AM</t>
  </si>
  <si>
    <t>06:27 PM</t>
  </si>
  <si>
    <t>10:44 AM</t>
  </si>
  <si>
    <t>09:42 AM</t>
  </si>
  <si>
    <t>10:50 AM</t>
  </si>
  <si>
    <t>03:28 PM</t>
  </si>
  <si>
    <t>12:51 PM</t>
  </si>
  <si>
    <t>08:35 AM</t>
  </si>
  <si>
    <t>02:23 PM</t>
  </si>
  <si>
    <t>05:17 PM</t>
  </si>
  <si>
    <t>01:57 PM</t>
  </si>
  <si>
    <t>10:19 AM</t>
  </si>
  <si>
    <t>05:39 PM</t>
  </si>
  <si>
    <t>04:06 PM</t>
  </si>
  <si>
    <t>03:05 PM</t>
  </si>
  <si>
    <t>04:39 PM</t>
  </si>
  <si>
    <t>08:29 AM</t>
  </si>
  <si>
    <t>06:22 PM</t>
  </si>
  <si>
    <t>09:48 AM</t>
  </si>
  <si>
    <t>12:27 PM</t>
  </si>
  <si>
    <t>01:22 PM</t>
  </si>
  <si>
    <t>05:38 PM</t>
  </si>
  <si>
    <t>08:51 AM</t>
  </si>
  <si>
    <t>09:21 AM</t>
  </si>
  <si>
    <t>05:57 PM</t>
  </si>
  <si>
    <t>02:11 PM</t>
  </si>
  <si>
    <t>02:37 PM</t>
  </si>
  <si>
    <t>02:39 PM</t>
  </si>
  <si>
    <t>08:15 AM</t>
  </si>
  <si>
    <t>03:42 PM</t>
  </si>
  <si>
    <t>04:17 PM</t>
  </si>
  <si>
    <t>06:04 PM</t>
  </si>
  <si>
    <t>08:42 AM</t>
  </si>
  <si>
    <t>11:31 AM</t>
  </si>
  <si>
    <t>02:30 PM</t>
  </si>
  <si>
    <t>11:46 AM</t>
  </si>
  <si>
    <t>03:30 PM</t>
  </si>
  <si>
    <t>04:02 PM</t>
  </si>
  <si>
    <t>03:01 PM</t>
  </si>
  <si>
    <t>01:04 PM</t>
  </si>
  <si>
    <t>04:32 PM</t>
  </si>
  <si>
    <t>08:59 AM</t>
  </si>
  <si>
    <t>03:37 PM</t>
  </si>
  <si>
    <t>10:48 AM</t>
  </si>
  <si>
    <t>11:57 AM</t>
  </si>
  <si>
    <t>08:30 AM</t>
  </si>
  <si>
    <t>04:36 PM</t>
  </si>
  <si>
    <t>05:55 PM</t>
  </si>
  <si>
    <t>08:18 AM</t>
  </si>
  <si>
    <t>12:49 PM</t>
  </si>
  <si>
    <t>06:09 PM</t>
  </si>
  <si>
    <t>04:54 PM</t>
  </si>
  <si>
    <t>03:47 PM</t>
  </si>
  <si>
    <t>11:11 AM</t>
  </si>
  <si>
    <t>03:56 PM</t>
  </si>
  <si>
    <t>01:06 PM</t>
  </si>
  <si>
    <t>10:13 AM</t>
  </si>
  <si>
    <t>05:13 PM</t>
  </si>
  <si>
    <t>12:35 PM</t>
  </si>
  <si>
    <t>03:33 PM</t>
  </si>
  <si>
    <t>01:09 PM</t>
  </si>
  <si>
    <t>05:05 PM</t>
  </si>
  <si>
    <t>09:44 AM</t>
  </si>
  <si>
    <t>06:45 PM</t>
  </si>
  <si>
    <t>06:35 PM</t>
  </si>
  <si>
    <t>09:15 AM</t>
  </si>
  <si>
    <t>02:00 PM</t>
  </si>
  <si>
    <t>11:58 AM</t>
  </si>
  <si>
    <t>11:12 AM</t>
  </si>
  <si>
    <t>05:24 PM</t>
  </si>
  <si>
    <t>03:27 PM</t>
  </si>
  <si>
    <t>05:11 PM</t>
  </si>
  <si>
    <t>08:41 AM</t>
  </si>
  <si>
    <t>10:07 AM</t>
  </si>
  <si>
    <t>04:04 PM</t>
  </si>
  <si>
    <t>03:48 PM</t>
  </si>
  <si>
    <t>12:57 PM</t>
  </si>
  <si>
    <t>10:41 AM</t>
  </si>
  <si>
    <t>10:51 AM</t>
  </si>
  <si>
    <t>02:49 PM</t>
  </si>
  <si>
    <t>09:46 AM</t>
  </si>
  <si>
    <t>05:43 PM</t>
  </si>
  <si>
    <t>09:07 AM</t>
  </si>
  <si>
    <t>04:22 PM</t>
  </si>
  <si>
    <t>04:57 PM</t>
  </si>
  <si>
    <t>09:34 AM</t>
  </si>
  <si>
    <t>11:37 AM</t>
  </si>
  <si>
    <t>05:21 PM</t>
  </si>
  <si>
    <t>12:43 PM</t>
  </si>
  <si>
    <t>11:44 AM</t>
  </si>
  <si>
    <t>09:49 AM</t>
  </si>
  <si>
    <t>02:06 PM</t>
  </si>
  <si>
    <t>04:16 PM</t>
  </si>
  <si>
    <t>08:33 AM</t>
  </si>
  <si>
    <t>09:29 AM</t>
  </si>
  <si>
    <t>12:28 PM</t>
  </si>
  <si>
    <t>01:33 PM</t>
  </si>
  <si>
    <t>02:25 PM</t>
  </si>
  <si>
    <t>06:30 PM</t>
  </si>
  <si>
    <t>06:56 PM</t>
  </si>
  <si>
    <t>08:16 AM</t>
  </si>
  <si>
    <t>08:43 AM</t>
  </si>
  <si>
    <t>02:27 PM</t>
  </si>
  <si>
    <t>06:52 PM</t>
  </si>
  <si>
    <t>11:08 AM</t>
  </si>
  <si>
    <t>02:10 PM</t>
  </si>
  <si>
    <t>02:16 PM</t>
  </si>
  <si>
    <t>11:59 AM</t>
  </si>
  <si>
    <t>10:12 AM</t>
  </si>
  <si>
    <t>03:25 PM</t>
  </si>
  <si>
    <t>01:55 PM</t>
  </si>
  <si>
    <t>10:54 AM</t>
  </si>
  <si>
    <t>03:43 PM</t>
  </si>
  <si>
    <t>06:28 PM</t>
  </si>
  <si>
    <t>04:11 PM</t>
  </si>
  <si>
    <t>09:35 AM</t>
  </si>
  <si>
    <t>06:38 PM</t>
  </si>
  <si>
    <t>09:58 AM</t>
  </si>
  <si>
    <t>12:02 PM</t>
  </si>
  <si>
    <t>04:00 PM</t>
  </si>
  <si>
    <t>02:12 PM</t>
  </si>
  <si>
    <t>05:07 PM</t>
  </si>
  <si>
    <t>04:24 PM</t>
  </si>
  <si>
    <t>08:40 AM</t>
  </si>
  <si>
    <t>12:11 PM</t>
  </si>
  <si>
    <t>10:52 AM</t>
  </si>
  <si>
    <t>12:21 PM</t>
  </si>
  <si>
    <t>10:05 AM</t>
  </si>
  <si>
    <t>02:33 PM</t>
  </si>
  <si>
    <t>04:44 PM</t>
  </si>
  <si>
    <t>03:02 PM</t>
  </si>
  <si>
    <t>02:15 PM</t>
  </si>
  <si>
    <t>10:45 AM</t>
  </si>
  <si>
    <t>12:56 PM</t>
  </si>
  <si>
    <t>08:09 AM</t>
  </si>
  <si>
    <t>01:13 PM</t>
  </si>
  <si>
    <t>06:18 PM</t>
  </si>
  <si>
    <t>02:02 PM</t>
  </si>
  <si>
    <t>04:10 PM</t>
  </si>
  <si>
    <t>02:01 PM</t>
  </si>
  <si>
    <t>10:18 AM</t>
  </si>
  <si>
    <t>05:40 PM</t>
  </si>
  <si>
    <t>11:05 AM</t>
  </si>
  <si>
    <t>05:01 PM</t>
  </si>
  <si>
    <t>02:19 PM</t>
  </si>
  <si>
    <t>09:03 AM</t>
  </si>
  <si>
    <t>01:49 PM</t>
  </si>
  <si>
    <t>05:48 PM</t>
  </si>
  <si>
    <t>11:01 AM</t>
  </si>
  <si>
    <t>03:07 PM</t>
  </si>
  <si>
    <t>06:10 PM</t>
  </si>
  <si>
    <t>05:08 PM</t>
  </si>
  <si>
    <t>03:26 PM</t>
  </si>
  <si>
    <t>12:40 PM</t>
  </si>
  <si>
    <t>11:53 AM</t>
  </si>
  <si>
    <t>05:16 PM</t>
  </si>
  <si>
    <t>09:51 AM</t>
  </si>
  <si>
    <t>01:30 PM</t>
  </si>
  <si>
    <t>11:36 AM</t>
  </si>
  <si>
    <t>05:31 PM</t>
  </si>
  <si>
    <t>11:45 AM</t>
  </si>
  <si>
    <t>08:57 AM</t>
  </si>
  <si>
    <t>09:47 AM</t>
  </si>
  <si>
    <t>11:43 AM</t>
  </si>
  <si>
    <t>02:40 PM</t>
  </si>
  <si>
    <t>10:38 AM</t>
  </si>
  <si>
    <t>04:46 PM</t>
  </si>
  <si>
    <t>09:41 AM</t>
  </si>
  <si>
    <t>09:10 AM</t>
  </si>
  <si>
    <t>06:13 PM</t>
  </si>
  <si>
    <t>08:39 AM</t>
  </si>
  <si>
    <t>10:06 AM</t>
  </si>
  <si>
    <t>08:20 AM</t>
  </si>
  <si>
    <t>10:53 AM</t>
  </si>
  <si>
    <t>06:48 PM</t>
  </si>
  <si>
    <t>06:54 PM</t>
  </si>
  <si>
    <t>08:19 AM</t>
  </si>
  <si>
    <t>08:28 AM</t>
  </si>
  <si>
    <t>05:44 PM</t>
  </si>
  <si>
    <t>02:55 PM</t>
  </si>
  <si>
    <t>01:29 PM</t>
  </si>
  <si>
    <t>05:32 PM</t>
  </si>
  <si>
    <t>05:50 PM</t>
  </si>
  <si>
    <t>03:13 PM</t>
  </si>
  <si>
    <t>05:27 PM</t>
  </si>
  <si>
    <t>05:41 PM</t>
  </si>
  <si>
    <t>08:23 AM</t>
  </si>
  <si>
    <t>03:00 PM</t>
  </si>
  <si>
    <t>01:53 PM</t>
  </si>
  <si>
    <t>01:35 PM</t>
  </si>
  <si>
    <t>01:28 PM</t>
  </si>
  <si>
    <t>12:44 PM</t>
  </si>
  <si>
    <t>08:53 AM</t>
  </si>
  <si>
    <t>12:10 PM</t>
  </si>
  <si>
    <t>05:46 PM</t>
  </si>
  <si>
    <t>01:23 PM</t>
  </si>
  <si>
    <t>08:38 AM</t>
  </si>
  <si>
    <t>01:01 PM</t>
  </si>
  <si>
    <t>06:02 PM</t>
  </si>
  <si>
    <t>04:12 PM</t>
  </si>
  <si>
    <t>10:09 AM</t>
  </si>
  <si>
    <t>09:33 AM</t>
  </si>
  <si>
    <t>12:14 PM</t>
  </si>
  <si>
    <t>03:14 PM</t>
  </si>
  <si>
    <t>08:22 AM</t>
  </si>
  <si>
    <t>02:20 PM</t>
  </si>
  <si>
    <t>09:12 AM</t>
  </si>
  <si>
    <t>11:29 AM</t>
  </si>
  <si>
    <t>08:12 AM</t>
  </si>
  <si>
    <t>09:45 AM</t>
  </si>
  <si>
    <t>05:42 PM</t>
  </si>
  <si>
    <t>10:35 AM</t>
  </si>
  <si>
    <t>12:06 PM</t>
  </si>
  <si>
    <t>08:47 AM</t>
  </si>
  <si>
    <t>09:24 AM</t>
  </si>
  <si>
    <t>08:27 AM</t>
  </si>
  <si>
    <t>01:46 PM</t>
  </si>
  <si>
    <t>05:58 PM</t>
  </si>
  <si>
    <t>05:29 PM</t>
  </si>
  <si>
    <t>12:17 PM</t>
  </si>
  <si>
    <t>03:12 PM</t>
  </si>
  <si>
    <t>04:42 PM</t>
  </si>
  <si>
    <t>05:56 PM</t>
  </si>
  <si>
    <t>11:39 AM</t>
  </si>
  <si>
    <t>09:06 AM</t>
  </si>
  <si>
    <t>02:32 PM</t>
  </si>
  <si>
    <t>10:42 AM</t>
  </si>
  <si>
    <t>01:25 PM</t>
  </si>
  <si>
    <t>11:20 AM</t>
  </si>
  <si>
    <t>05:33 PM</t>
  </si>
  <si>
    <t>11:15 AM</t>
  </si>
  <si>
    <t>11:56 AM</t>
  </si>
  <si>
    <t>12:22 PM</t>
  </si>
  <si>
    <t>03:22 PM</t>
  </si>
  <si>
    <t>12:05 PM</t>
  </si>
  <si>
    <t>05:51 PM</t>
  </si>
  <si>
    <t>03:38 PM</t>
  </si>
  <si>
    <t>10:16 AM</t>
  </si>
  <si>
    <t>10:21 AM</t>
  </si>
  <si>
    <t>08:06 AM</t>
  </si>
  <si>
    <t>01:07 PM</t>
  </si>
  <si>
    <t>03:35 PM</t>
  </si>
  <si>
    <t>06:50 PM</t>
  </si>
  <si>
    <t>03:24 PM</t>
  </si>
  <si>
    <t>04:56 PM</t>
  </si>
  <si>
    <t>04:09 PM</t>
  </si>
  <si>
    <t>04:14 PM</t>
  </si>
  <si>
    <t>08:52 AM</t>
  </si>
  <si>
    <t>12:32 PM</t>
  </si>
  <si>
    <t>02:07 PM</t>
  </si>
  <si>
    <t>04:40 PM</t>
  </si>
  <si>
    <t>09:05 AM</t>
  </si>
  <si>
    <t>08:02 AM</t>
  </si>
  <si>
    <t>04:43 PM</t>
  </si>
  <si>
    <t>09:16 AM</t>
  </si>
  <si>
    <t>09:57 AM</t>
  </si>
  <si>
    <t>01:00 PM</t>
  </si>
  <si>
    <t>06:05 PM</t>
  </si>
  <si>
    <t>06:40 PM</t>
  </si>
  <si>
    <t>01:11 PM</t>
  </si>
  <si>
    <t>10:59 AM</t>
  </si>
  <si>
    <t>04:47 PM</t>
  </si>
  <si>
    <t>10:58 AM</t>
  </si>
  <si>
    <t>12:30 PM</t>
  </si>
  <si>
    <t>11:50 AM</t>
  </si>
  <si>
    <t>09:11 AM</t>
  </si>
  <si>
    <t>08:49 AM</t>
  </si>
  <si>
    <t>09:09 AM</t>
  </si>
  <si>
    <t>09:28 AM</t>
  </si>
  <si>
    <t>08:26 AM</t>
  </si>
  <si>
    <t>05:04 PM</t>
  </si>
  <si>
    <t>03:59 PM</t>
  </si>
  <si>
    <t>02:09 PM</t>
  </si>
  <si>
    <t>12:34 PM</t>
  </si>
  <si>
    <t>03:18 PM</t>
  </si>
  <si>
    <t>06:47 PM</t>
  </si>
  <si>
    <t>10:33 AM</t>
  </si>
  <si>
    <t>04:20 PM</t>
  </si>
  <si>
    <t>03:03 PM</t>
  </si>
  <si>
    <t>09:40 AM</t>
  </si>
  <si>
    <t>09:20 AM</t>
  </si>
  <si>
    <t>04:48 PM</t>
  </si>
  <si>
    <t>02:58 PM</t>
  </si>
  <si>
    <t>09:04 AM</t>
  </si>
  <si>
    <t>06:01 PM</t>
  </si>
  <si>
    <t>09:36 AM</t>
  </si>
  <si>
    <t>08:34 AM</t>
  </si>
  <si>
    <t>06:44 PM</t>
  </si>
  <si>
    <t>05:19 PM</t>
  </si>
  <si>
    <t>10:36 AM</t>
  </si>
  <si>
    <t>06:03 PM</t>
  </si>
  <si>
    <t>01:05 PM</t>
  </si>
  <si>
    <t>12:18 PM</t>
  </si>
  <si>
    <t>02:44 PM</t>
  </si>
  <si>
    <t>03:51 PM</t>
  </si>
  <si>
    <t>02:14 PM</t>
  </si>
  <si>
    <t>03:23 PM</t>
  </si>
  <si>
    <t>03:46 PM</t>
  </si>
  <si>
    <t>09:31 AM</t>
  </si>
  <si>
    <t>02:54 PM</t>
  </si>
  <si>
    <t>05:09 PM</t>
  </si>
  <si>
    <t>05:25 PM</t>
  </si>
  <si>
    <t>01:34 PM</t>
  </si>
  <si>
    <t>10:04 AM</t>
  </si>
  <si>
    <t>03:15 PM</t>
  </si>
  <si>
    <t>09:53 AM</t>
  </si>
  <si>
    <t>05:22 PM</t>
  </si>
  <si>
    <t>08:01 AM</t>
  </si>
  <si>
    <t>08:14 AM</t>
  </si>
  <si>
    <t>02:31 PM</t>
  </si>
  <si>
    <t>06:39 PM</t>
  </si>
  <si>
    <t>11:00 AM</t>
  </si>
  <si>
    <t>06:59 PM</t>
  </si>
  <si>
    <t>05:59 PM</t>
  </si>
  <si>
    <t>08:32 AM</t>
  </si>
  <si>
    <t>02:51 PM</t>
  </si>
  <si>
    <t>04:27 PM</t>
  </si>
  <si>
    <t>10:15 AM</t>
  </si>
  <si>
    <t>03:31 PM</t>
  </si>
  <si>
    <t>05:34 PM</t>
  </si>
  <si>
    <t>08:48 AM</t>
  </si>
  <si>
    <t>04:01 PM</t>
  </si>
  <si>
    <t>03:10 PM</t>
  </si>
  <si>
    <t>04:41 PM</t>
  </si>
  <si>
    <t>05:12 PM</t>
  </si>
  <si>
    <t>08:56 AM</t>
  </si>
  <si>
    <t>03:45 PM</t>
  </si>
  <si>
    <t>05:49 PM</t>
  </si>
  <si>
    <t>08:00 AM</t>
  </si>
  <si>
    <t>05:53 PM</t>
  </si>
  <si>
    <t>06:32 PM</t>
  </si>
  <si>
    <t>09:39 AM</t>
  </si>
  <si>
    <t>08:24 AM</t>
  </si>
  <si>
    <t>05:28 PM</t>
  </si>
  <si>
    <t>12:33 PM</t>
  </si>
  <si>
    <t>09:50 AM</t>
  </si>
  <si>
    <t>04:58 PM</t>
  </si>
  <si>
    <t>09:30 AM</t>
  </si>
  <si>
    <t>08:04 AM</t>
  </si>
  <si>
    <t>10:01 AM</t>
  </si>
  <si>
    <t>08:25 AM</t>
  </si>
  <si>
    <t>11:30 AM</t>
  </si>
  <si>
    <t>02:46 PM</t>
  </si>
  <si>
    <t>10:32 AM</t>
  </si>
  <si>
    <t>09:55 AM</t>
  </si>
  <si>
    <t>06:42 PM</t>
  </si>
  <si>
    <t>05:26 PM</t>
  </si>
  <si>
    <t>09:56 AM</t>
  </si>
  <si>
    <t>09:08 AM</t>
  </si>
  <si>
    <t>02:35 PM</t>
  </si>
  <si>
    <t>02:08 PM</t>
  </si>
  <si>
    <t>10:27 AM</t>
  </si>
  <si>
    <t>10:10 AM</t>
  </si>
  <si>
    <t>06:36 PM</t>
  </si>
  <si>
    <t>06:37 PM</t>
  </si>
  <si>
    <t>12:54 PM</t>
  </si>
  <si>
    <t>12:00 PM</t>
  </si>
  <si>
    <t>02:34 PM</t>
  </si>
  <si>
    <t>01:02 PM</t>
  </si>
  <si>
    <t>04:50 PM</t>
  </si>
  <si>
    <t>05:52 PM</t>
  </si>
  <si>
    <t>12:24 PM</t>
  </si>
  <si>
    <t>09:52 AM</t>
  </si>
  <si>
    <t>11:41 AM</t>
  </si>
  <si>
    <t>01:15 PM</t>
  </si>
  <si>
    <t>06:00 PM</t>
  </si>
  <si>
    <t>04:30 PM</t>
  </si>
  <si>
    <t>09:25 AM</t>
  </si>
  <si>
    <t>12:29 PM</t>
  </si>
  <si>
    <t>11:49 AM</t>
  </si>
  <si>
    <t>11:18 AM</t>
  </si>
  <si>
    <t>11:38 AM</t>
  </si>
  <si>
    <t>11:02 AM</t>
  </si>
  <si>
    <t>02:26 PM</t>
  </si>
  <si>
    <t>01:08 PM</t>
  </si>
  <si>
    <t>12:08 PM</t>
  </si>
  <si>
    <t>08:50 AM</t>
  </si>
  <si>
    <t>02:03 PM</t>
  </si>
  <si>
    <t>04:33 PM</t>
  </si>
  <si>
    <t>03:49 PM</t>
  </si>
  <si>
    <t>08:03 AM</t>
  </si>
  <si>
    <t>01:56 PM</t>
  </si>
  <si>
    <t>11:07 AM</t>
  </si>
  <si>
    <t>04:34 PM</t>
  </si>
  <si>
    <t>02:18 PM</t>
  </si>
  <si>
    <t>10:29 AM</t>
  </si>
  <si>
    <t>04:03 PM</t>
  </si>
  <si>
    <t>01:39 PM</t>
  </si>
  <si>
    <t>11:22 AM</t>
  </si>
  <si>
    <t>06:14 PM</t>
  </si>
  <si>
    <t>05:02 PM</t>
  </si>
  <si>
    <t>04:19 PM</t>
  </si>
  <si>
    <t>10:31 AM</t>
  </si>
  <si>
    <t>11:35 AM</t>
  </si>
  <si>
    <t>12:01 PM</t>
  </si>
  <si>
    <t>01:12 PM</t>
  </si>
  <si>
    <t>10:25 AM</t>
  </si>
  <si>
    <t>06:41 PM</t>
  </si>
  <si>
    <t>01:36 PM</t>
  </si>
  <si>
    <t>06:43 PM</t>
  </si>
  <si>
    <t>06:08 PM</t>
  </si>
  <si>
    <t>11:03 AM</t>
  </si>
  <si>
    <t>03:17 PM</t>
  </si>
  <si>
    <t>12:47 PM</t>
  </si>
  <si>
    <t>12:23 PM</t>
  </si>
  <si>
    <t>09:13 AM</t>
  </si>
  <si>
    <t>06:20 PM</t>
  </si>
  <si>
    <t>12:37 PM</t>
  </si>
  <si>
    <t>09:02 AM</t>
  </si>
  <si>
    <t>02:47 PM</t>
  </si>
  <si>
    <t>01:37 PM</t>
  </si>
  <si>
    <t>04:07 PM</t>
  </si>
  <si>
    <t>11:04 AM</t>
  </si>
  <si>
    <t>04:23 PM</t>
  </si>
  <si>
    <t>09:01 AM</t>
  </si>
  <si>
    <t>10:28 AM</t>
  </si>
  <si>
    <t>10:00 AM</t>
  </si>
  <si>
    <t>10:43 AM</t>
  </si>
  <si>
    <t>04:13 PM</t>
  </si>
  <si>
    <t>09:43 AM</t>
  </si>
  <si>
    <t>12:13 PM</t>
  </si>
  <si>
    <t>05:36 PM</t>
  </si>
  <si>
    <t>03:36 PM</t>
  </si>
  <si>
    <t>12:48 PM</t>
  </si>
  <si>
    <t>11:24 AM</t>
  </si>
  <si>
    <t>01:17 PM</t>
  </si>
  <si>
    <t>02:45 PM</t>
  </si>
  <si>
    <t>12:12 PM</t>
  </si>
  <si>
    <t>12:41 PM</t>
  </si>
  <si>
    <t>10:23 AM</t>
  </si>
  <si>
    <t>01:40 PM</t>
  </si>
  <si>
    <t>11:52 AM</t>
  </si>
  <si>
    <t>10:14 AM</t>
  </si>
  <si>
    <t>09:26 AM</t>
  </si>
  <si>
    <t>08:45 AM</t>
  </si>
  <si>
    <t>12:09 PM</t>
  </si>
  <si>
    <t>12:16 PM</t>
  </si>
  <si>
    <t>03:21 PM</t>
  </si>
  <si>
    <t>02:21 PM</t>
  </si>
  <si>
    <t>04:53 PM</t>
  </si>
  <si>
    <t>12:31 PM</t>
  </si>
  <si>
    <t>06:06 PM</t>
  </si>
  <si>
    <t>03:53 PM</t>
  </si>
  <si>
    <t>03:39 PM</t>
  </si>
  <si>
    <t>02:43 PM</t>
  </si>
  <si>
    <t>12:15 PM</t>
  </si>
  <si>
    <t>01:58 PM</t>
  </si>
  <si>
    <t>10:55 AM</t>
  </si>
  <si>
    <t>10:22 AM</t>
  </si>
  <si>
    <t>03:09 PM</t>
  </si>
  <si>
    <t>05:20 PM</t>
  </si>
  <si>
    <t>06:55 PM</t>
  </si>
  <si>
    <t>02:50 PM</t>
  </si>
  <si>
    <t>09:37 AM</t>
  </si>
  <si>
    <t>02:04 PM</t>
  </si>
  <si>
    <t>12:52 PM</t>
  </si>
  <si>
    <t>10:37 AM</t>
  </si>
  <si>
    <t>01:10 PM</t>
  </si>
  <si>
    <t>10:47 AM</t>
  </si>
  <si>
    <t>11:34 AM</t>
  </si>
  <si>
    <t>11:10 AM</t>
  </si>
  <si>
    <t>03:52 PM</t>
  </si>
  <si>
    <t>01:18 PM</t>
  </si>
  <si>
    <t>01:52 PM</t>
  </si>
  <si>
    <t>04:15 PM</t>
  </si>
  <si>
    <t>10:08 AM</t>
  </si>
  <si>
    <t>06:46 PM</t>
  </si>
  <si>
    <t>03:41 PM</t>
  </si>
  <si>
    <t>09:17 AM</t>
  </si>
  <si>
    <t>01:47 PM</t>
  </si>
  <si>
    <t>02:56 PM</t>
  </si>
  <si>
    <t>05:23 PM</t>
  </si>
  <si>
    <t>11:54 AM</t>
  </si>
  <si>
    <t>08:10 AM</t>
  </si>
  <si>
    <t>08:08 AM</t>
  </si>
  <si>
    <t>12:38 PM</t>
  </si>
  <si>
    <t>12:03 PM</t>
  </si>
  <si>
    <t>03:44 PM</t>
  </si>
  <si>
    <t>06:15 PM</t>
  </si>
  <si>
    <t>10:17 AM</t>
  </si>
  <si>
    <t>05:45 PM</t>
  </si>
  <si>
    <t>06:26 PM</t>
  </si>
  <si>
    <t>01:27 PM</t>
  </si>
  <si>
    <t>04:21 PM</t>
  </si>
  <si>
    <t>12:25 PM</t>
  </si>
  <si>
    <t>04:28 PM</t>
  </si>
  <si>
    <t>06:21 PM</t>
  </si>
  <si>
    <t>02:53 PM</t>
  </si>
  <si>
    <t>11:19 AM</t>
  </si>
  <si>
    <t>03:16 PM</t>
  </si>
  <si>
    <t>06:07 PM</t>
  </si>
  <si>
    <t>10:03 AM</t>
  </si>
  <si>
    <t>02:36 PM</t>
  </si>
  <si>
    <t>03:57 PM</t>
  </si>
  <si>
    <t>Hdfc Ergo</t>
  </si>
  <si>
    <t>Icici Lombard</t>
  </si>
  <si>
    <t>Follow Up Required</t>
  </si>
  <si>
    <t>Review Later</t>
  </si>
  <si>
    <t>Urgent</t>
  </si>
  <si>
    <t>Questions:-</t>
  </si>
  <si>
    <t>Missing</t>
  </si>
  <si>
    <t>Total_Revenue</t>
  </si>
  <si>
    <t>Average_Bill_Amt</t>
  </si>
  <si>
    <t>Data_Validation</t>
  </si>
  <si>
    <t>Total_Patients</t>
  </si>
  <si>
    <t>Average_Feedback_Score</t>
  </si>
  <si>
    <t>Age_Category</t>
  </si>
  <si>
    <t>Invalid</t>
  </si>
  <si>
    <t>Follow_Up_Status</t>
  </si>
  <si>
    <t>Doctor Reference Table</t>
  </si>
  <si>
    <t>Region_Name</t>
  </si>
  <si>
    <t>City_Region_Table</t>
  </si>
  <si>
    <t>Insurance_Type</t>
  </si>
  <si>
    <t>Treatment_Category</t>
  </si>
  <si>
    <t>Hospital_Zone</t>
  </si>
  <si>
    <t>Row Labels</t>
  </si>
  <si>
    <t>Grand Total</t>
  </si>
  <si>
    <t>Sum of Bill_Amount</t>
  </si>
  <si>
    <t>Count of Patient_Name</t>
  </si>
  <si>
    <t>Count of Patient_ID</t>
  </si>
  <si>
    <t>Getted_values</t>
  </si>
  <si>
    <t>Max_Revenue</t>
  </si>
  <si>
    <t>Min_Revenue</t>
  </si>
  <si>
    <t>Average_Revenue</t>
  </si>
  <si>
    <t>Average of Feedback_Score</t>
  </si>
  <si>
    <t>Bill_Amount_Category</t>
  </si>
  <si>
    <t>In Lakhs</t>
  </si>
  <si>
    <t>In Thousands</t>
  </si>
  <si>
    <t>Bill_Amount_Labeling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</si>
</sst>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Fem\a\le\,m\a\le"/>
    <numFmt numFmtId="165" formatCode="&quot;₹&quot;\ #,##0.00"/>
    <numFmt numFmtId="166" formatCode="0,&quot;k&quot;"/>
    <numFmt numFmtId="167" formatCode="##\.##,\ &quot;L&quot;"/>
    <numFmt numFmtId="168" formatCode="##\.##,&quot;L&quot;"/>
  </numFmts>
  <fonts count="6" x14ac:knownFonts="1">
    <font>
      <sz val="11"/>
      <color theme="1"/>
      <name val="Calibri"/>
      <family val="2"/>
      <scheme val="minor"/>
    </font>
    <font>
      <b/>
      <sz val="11"/>
      <color theme="1"/>
      <name val="Calibri"/>
      <family val="2"/>
      <scheme val="minor"/>
    </font>
    <font>
      <b/>
      <sz val="11"/>
      <color theme="0"/>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3" tint="0.39997558519241921"/>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3" tint="0.59999389629810485"/>
        <bgColor indexed="64"/>
      </patternFill>
    </fill>
    <fill>
      <patternFill patternType="solid">
        <fgColor rgb="FFC6EFCE"/>
      </patternFill>
    </fill>
    <fill>
      <patternFill patternType="solid">
        <fgColor rgb="FFFFC7CE"/>
      </patternFill>
    </fill>
    <fill>
      <patternFill patternType="solid">
        <fgColor rgb="FFFFEB9C"/>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top style="thin">
        <color auto="1"/>
      </top>
      <bottom/>
      <diagonal/>
    </border>
  </borders>
  <cellStyleXfs count="4">
    <xf numFmtId="0" fontId="0" fillId="0" borderId="0"/>
    <xf numFmtId="0" fontId="3" fillId="8" borderId="0" applyNumberFormat="0" applyBorder="0" applyAlignment="0" applyProtection="0"/>
    <xf numFmtId="0" fontId="4" fillId="9" borderId="0" applyNumberFormat="0" applyBorder="0" applyAlignment="0" applyProtection="0"/>
    <xf numFmtId="0" fontId="5" fillId="10" borderId="0" applyNumberFormat="0" applyBorder="0" applyAlignment="0" applyProtection="0"/>
  </cellStyleXfs>
  <cellXfs count="44">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0" fontId="1" fillId="0" borderId="0" xfId="0" applyFont="1"/>
    <xf numFmtId="165" fontId="0" fillId="0" borderId="0" xfId="0" applyNumberFormat="1" applyAlignment="1">
      <alignment horizontal="center" vertical="center"/>
    </xf>
    <xf numFmtId="165" fontId="0" fillId="0" borderId="0" xfId="0" applyNumberFormat="1"/>
    <xf numFmtId="0" fontId="0" fillId="0" borderId="1" xfId="0" applyBorder="1" applyAlignment="1">
      <alignment horizontal="center" vertical="center"/>
    </xf>
    <xf numFmtId="2" fontId="0" fillId="0" borderId="1" xfId="0" applyNumberFormat="1" applyBorder="1" applyAlignment="1">
      <alignment horizontal="center" vertical="center"/>
    </xf>
    <xf numFmtId="0" fontId="1" fillId="3"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3" xfId="0" applyBorder="1" applyAlignment="1">
      <alignment horizontal="center" vertical="center"/>
    </xf>
    <xf numFmtId="2" fontId="0" fillId="2" borderId="1" xfId="0" applyNumberFormat="1" applyFill="1" applyBorder="1" applyAlignment="1">
      <alignment horizontal="center" vertical="center"/>
    </xf>
    <xf numFmtId="0" fontId="1" fillId="7" borderId="1" xfId="0" applyFont="1" applyFill="1" applyBorder="1" applyAlignment="1">
      <alignment horizontal="center" vertical="center"/>
    </xf>
    <xf numFmtId="0" fontId="2" fillId="5" borderId="5" xfId="0" applyFont="1" applyFill="1" applyBorder="1" applyAlignment="1">
      <alignment horizontal="center" vertical="center"/>
    </xf>
    <xf numFmtId="165" fontId="2" fillId="5" borderId="5" xfId="0" applyNumberFormat="1" applyFont="1" applyFill="1" applyBorder="1" applyAlignment="1">
      <alignment horizontal="center" vertical="center"/>
    </xf>
    <xf numFmtId="0" fontId="2" fillId="5" borderId="6" xfId="0" applyFont="1" applyFill="1" applyBorder="1" applyAlignment="1">
      <alignment horizontal="center" vertical="center"/>
    </xf>
    <xf numFmtId="0" fontId="0" fillId="6" borderId="5" xfId="0" applyFill="1" applyBorder="1" applyAlignment="1">
      <alignment horizontal="center" vertical="center"/>
    </xf>
    <xf numFmtId="2" fontId="0" fillId="2" borderId="5" xfId="0" applyNumberFormat="1" applyFill="1" applyBorder="1" applyAlignment="1">
      <alignment horizontal="center" vertical="center"/>
    </xf>
    <xf numFmtId="2" fontId="0" fillId="6" borderId="5" xfId="0" applyNumberFormat="1" applyFill="1" applyBorder="1" applyAlignment="1">
      <alignment horizontal="center" vertical="center"/>
    </xf>
    <xf numFmtId="0" fontId="0" fillId="6" borderId="4" xfId="0" applyFill="1" applyBorder="1" applyAlignment="1">
      <alignment horizontal="center" vertical="center"/>
    </xf>
    <xf numFmtId="0" fontId="0" fillId="4" borderId="5" xfId="0" applyFill="1" applyBorder="1" applyAlignment="1">
      <alignment horizontal="center" vertical="center"/>
    </xf>
    <xf numFmtId="164" fontId="0" fillId="2" borderId="5" xfId="0" applyNumberFormat="1" applyFill="1" applyBorder="1" applyAlignment="1">
      <alignment horizontal="center" vertical="center"/>
    </xf>
    <xf numFmtId="2" fontId="0" fillId="4" borderId="5" xfId="0" applyNumberFormat="1" applyFill="1" applyBorder="1" applyAlignment="1">
      <alignment horizontal="center" vertical="center"/>
    </xf>
    <xf numFmtId="0" fontId="0" fillId="4" borderId="4" xfId="0" applyFill="1" applyBorder="1" applyAlignment="1">
      <alignment horizontal="center" vertical="center"/>
    </xf>
    <xf numFmtId="165" fontId="0" fillId="6" borderId="5" xfId="0" applyNumberFormat="1" applyFill="1" applyBorder="1" applyAlignment="1">
      <alignment horizontal="center" vertical="center"/>
    </xf>
    <xf numFmtId="165" fontId="0" fillId="4" borderId="5" xfId="0" applyNumberFormat="1" applyFill="1" applyBorder="1" applyAlignment="1">
      <alignment horizontal="center" vertical="center"/>
    </xf>
    <xf numFmtId="0" fontId="2" fillId="5" borderId="7" xfId="0" applyFont="1" applyFill="1" applyBorder="1" applyAlignment="1">
      <alignment horizontal="center" vertical="center"/>
    </xf>
    <xf numFmtId="0" fontId="0" fillId="6" borderId="7" xfId="0" applyFill="1" applyBorder="1" applyAlignment="1">
      <alignment horizontal="center" vertical="center"/>
    </xf>
    <xf numFmtId="0" fontId="0" fillId="4" borderId="7" xfId="0" applyFill="1" applyBorder="1" applyAlignment="1">
      <alignment horizontal="center" vertical="center"/>
    </xf>
    <xf numFmtId="0" fontId="0" fillId="0" borderId="2" xfId="0" applyBorder="1" applyAlignment="1">
      <alignment horizontal="center" vertical="center"/>
    </xf>
    <xf numFmtId="2" fontId="0" fillId="0" borderId="0" xfId="0" applyNumberFormat="1"/>
    <xf numFmtId="0" fontId="4" fillId="9" borderId="4" xfId="2" applyBorder="1" applyAlignment="1">
      <alignment horizontal="center" vertical="center"/>
    </xf>
    <xf numFmtId="0" fontId="3" fillId="8" borderId="4" xfId="1" applyBorder="1" applyAlignment="1">
      <alignment horizontal="center" vertical="center"/>
    </xf>
    <xf numFmtId="0" fontId="5" fillId="10" borderId="4" xfId="3" applyBorder="1" applyAlignment="1">
      <alignment horizontal="center" vertical="center"/>
    </xf>
    <xf numFmtId="166" fontId="0" fillId="2" borderId="1" xfId="0" applyNumberFormat="1" applyFill="1" applyBorder="1" applyAlignment="1">
      <alignment horizontal="center" vertical="center"/>
    </xf>
    <xf numFmtId="12" fontId="0" fillId="2" borderId="1" xfId="0" applyNumberFormat="1" applyFill="1" applyBorder="1" applyAlignment="1">
      <alignment horizontal="center" vertical="center"/>
    </xf>
    <xf numFmtId="167" fontId="0" fillId="0" borderId="0" xfId="0" applyNumberFormat="1" applyAlignment="1">
      <alignment wrapText="1"/>
    </xf>
    <xf numFmtId="0" fontId="0" fillId="0" borderId="0" xfId="0" applyAlignment="1">
      <alignment horizontal="center"/>
    </xf>
    <xf numFmtId="168" fontId="0" fillId="2" borderId="1" xfId="0" applyNumberFormat="1" applyFill="1" applyBorder="1" applyAlignment="1">
      <alignment horizontal="left" vertical="center" indent="5"/>
    </xf>
    <xf numFmtId="0" fontId="0" fillId="0" borderId="2" xfId="0" applyBorder="1" applyAlignment="1">
      <alignment horizontal="center" vertical="center"/>
    </xf>
    <xf numFmtId="0" fontId="0" fillId="0" borderId="3" xfId="0"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cellXfs>
  <cellStyles count="4">
    <cellStyle name="Bad" xfId="2" builtinId="27"/>
    <cellStyle name="Good" xfId="1" builtinId="26"/>
    <cellStyle name="Neutral" xfId="3" builtinId="28"/>
    <cellStyle name="Normal" xfId="0" builtinId="0"/>
  </cellStyles>
  <dxfs count="63">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style="thin">
          <color auto="1"/>
        </right>
        <top style="thin">
          <color auto="1"/>
        </top>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164" formatCode="\Fem\a\le\,m\a\le"/>
      <fill>
        <patternFill patternType="solid">
          <fgColor indexed="64"/>
          <bgColor theme="0"/>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164" formatCode="\Fem\a\le\,m\a\le"/>
      <fill>
        <patternFill patternType="solid">
          <fgColor indexed="64"/>
          <bgColor theme="0"/>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auto="1"/>
        </top>
        <bottom/>
        <vertical/>
        <horizontal/>
      </border>
    </dxf>
    <dxf>
      <border outline="0">
        <left style="thin">
          <color auto="1"/>
        </left>
        <bottom style="thin">
          <color auto="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0" indent="0" justifyLastLine="0" shrinkToFit="0" readingOrder="0"/>
    </dxf>
    <dxf>
      <numFmt numFmtId="167" formatCode="##\.##,\ &quot;L&quot;"/>
    </dxf>
    <dxf>
      <numFmt numFmtId="2" formatCode="0.00"/>
    </dxf>
    <dxf>
      <numFmt numFmtId="2" formatCode="0.00"/>
    </dxf>
    <dxf>
      <alignment wrapText="1"/>
    </dxf>
    <dxf>
      <numFmt numFmtId="2" formatCode="0.00"/>
    </dxf>
    <dxf>
      <numFmt numFmtId="167" formatCode="##\.##,\ &quot;L&quot;"/>
    </dxf>
    <dxf>
      <numFmt numFmtId="2" formatCode="0.00"/>
    </dxf>
    <dxf>
      <numFmt numFmtId="2" formatCode="0.00"/>
    </dxf>
    <dxf>
      <alignment wrapText="1"/>
    </dxf>
    <dxf>
      <numFmt numFmtId="169" formatCode="#.0&quot; L&quot;\_x000a_%%"/>
    </dxf>
    <dxf>
      <numFmt numFmtId="0" formatCode="General"/>
    </dxf>
    <dxf>
      <fill>
        <patternFill>
          <bgColor theme="3" tint="0.79998168889431442"/>
        </patternFill>
      </fill>
    </dxf>
    <dxf>
      <fill>
        <patternFill>
          <bgColor theme="3" tint="0.59996337778862885"/>
        </patternFill>
      </fill>
    </dxf>
    <dxf>
      <fill>
        <patternFill>
          <bgColor theme="3" tint="0.39994506668294322"/>
        </patternFill>
      </fill>
    </dxf>
    <dxf>
      <fill>
        <patternFill>
          <bgColor theme="0"/>
        </patternFill>
      </fill>
    </dxf>
    <dxf>
      <fill>
        <patternFill>
          <bgColor theme="0"/>
        </patternFill>
      </fill>
    </dxf>
  </dxfs>
  <tableStyles count="4" defaultTableStyle="TableStyleMedium9" defaultPivotStyle="PivotStyleLight16">
    <tableStyle name="Slicer Style 1" pivot="0" table="0" count="1" xr9:uid="{962C84EA-A4B8-479C-982B-2C7523BD27B7}"/>
    <tableStyle name="Slicer Style 2" pivot="0" table="0" count="2" xr9:uid="{A534EDF1-CEB9-469E-AA69-E12BA65B9426}">
      <tableStyleElement type="headerRow" dxfId="62"/>
    </tableStyle>
    <tableStyle name="Slicer Style 3" pivot="0" table="0" count="2" xr9:uid="{2CF879A2-32EA-4689-845E-2CD6ADAC4E3F}">
      <tableStyleElement type="headerRow" dxfId="61"/>
    </tableStyle>
    <tableStyle name="Table Style 1" pivot="0" count="3" xr9:uid="{252AC9B1-53AA-4434-81C2-B37CFF86920E}">
      <tableStyleElement type="headerRow" dxfId="60"/>
      <tableStyleElement type="firstRowStripe" dxfId="59"/>
      <tableStyleElement type="secondRowStripe" dxfId="58"/>
    </tableStyle>
  </tableStyles>
  <colors>
    <mruColors>
      <color rgb="FFECEF67"/>
    </mruColors>
  </colors>
  <extLst>
    <ext xmlns:x14="http://schemas.microsoft.com/office/spreadsheetml/2009/9/main" uri="{46F421CA-312F-682f-3DD2-61675219B42D}">
      <x14:dxfs count="3">
        <dxf>
          <fill>
            <patternFill>
              <bgColor theme="8" tint="-0.24994659260841701"/>
            </patternFill>
          </fill>
        </dxf>
        <dxf>
          <fill>
            <patternFill>
              <bgColor theme="3" tint="-0.24994659260841701"/>
            </patternFill>
          </fill>
        </dxf>
        <dxf>
          <fill>
            <patternFill>
              <bgColor theme="3"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s>
        </x14:slicerStyle>
        <x14:slicerStyle name="Slicer Style 2">
          <x14:slicerStyleElements>
            <x14:slicerStyleElement type="selectedItemWith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[Project1_Healthcare_Dataset_Analysis_2024.xlsx]Pivot_Tables!PivotTable3</c:name>
    <c:fmtId val="3"/>
  </c:pivotSource>
  <c:chart>
    <c:title>
      <c:tx>
        <c:rich>
          <a:bodyPr rot="0" spcFirstLastPara="1" vertOverflow="ellipsis" vert="horz" wrap="square" anchor="ctr" anchorCtr="1"/>
          <a:lstStyle/>
          <a:p>
            <a:pPr>
              <a:defRPr sz="1400" b="1" i="0" u="none" strike="noStrike" kern="1200" spc="0" baseline="0">
                <a:solidFill>
                  <a:schemeClr val="accent5">
                    <a:lumMod val="75000"/>
                  </a:schemeClr>
                </a:solidFill>
                <a:latin typeface="+mn-lt"/>
                <a:ea typeface="+mn-ea"/>
                <a:cs typeface="+mn-cs"/>
              </a:defRPr>
            </a:pPr>
            <a:r>
              <a:rPr lang="en-US" b="1">
                <a:solidFill>
                  <a:schemeClr val="accent5">
                    <a:lumMod val="75000"/>
                  </a:schemeClr>
                </a:solidFill>
              </a:rPr>
              <a:t>Average Feedback Score by Doctor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dLbl>
          <c:idx val="0"/>
          <c:layout>
            <c:manualLayout>
              <c:x val="-1.5108444305651733E-2"/>
              <c:y val="0"/>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114258734655333"/>
                  <c:h val="0.11872614111398457"/>
                </c:manualLayout>
              </c15:layout>
            </c:ext>
          </c:extLst>
        </c:dLbl>
      </c:pivotFmt>
    </c:pivotFmts>
    <c:plotArea>
      <c:layout/>
      <c:barChart>
        <c:barDir val="bar"/>
        <c:grouping val="clustered"/>
        <c:varyColors val="0"/>
        <c:ser>
          <c:idx val="0"/>
          <c:order val="0"/>
          <c:tx>
            <c:strRef>
              <c:f>Pivot_Tables!$H$3</c:f>
              <c:strCache>
                <c:ptCount val="1"/>
                <c:pt idx="0">
                  <c:v>Total</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1-D1C8-4AEC-8BED-1B1D7F6D3F8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Pivot_Tables!$G$4:$G$11</c:f>
              <c:strCache>
                <c:ptCount val="7"/>
                <c:pt idx="0">
                  <c:v>Dr Singh</c:v>
                </c:pt>
                <c:pt idx="1">
                  <c:v>Dr Sharma</c:v>
                </c:pt>
                <c:pt idx="2">
                  <c:v>Dr Reddy</c:v>
                </c:pt>
                <c:pt idx="3">
                  <c:v>Dr Rao</c:v>
                </c:pt>
                <c:pt idx="4">
                  <c:v>Dr Nair</c:v>
                </c:pt>
                <c:pt idx="5">
                  <c:v>Dr Mehta</c:v>
                </c:pt>
                <c:pt idx="6">
                  <c:v>Dr Iyer</c:v>
                </c:pt>
              </c:strCache>
            </c:strRef>
          </c:cat>
          <c:val>
            <c:numRef>
              <c:f>Pivot_Tables!$H$4:$H$11</c:f>
              <c:numCache>
                <c:formatCode>0.00</c:formatCode>
                <c:ptCount val="7"/>
                <c:pt idx="0">
                  <c:v>3.0913621262458473</c:v>
                </c:pt>
                <c:pt idx="1">
                  <c:v>2.9942748091603053</c:v>
                </c:pt>
                <c:pt idx="2">
                  <c:v>3.0836363636363635</c:v>
                </c:pt>
                <c:pt idx="3">
                  <c:v>2.9359190556492409</c:v>
                </c:pt>
                <c:pt idx="4">
                  <c:v>3.0961887477313974</c:v>
                </c:pt>
                <c:pt idx="5">
                  <c:v>3.029126213592233</c:v>
                </c:pt>
                <c:pt idx="6">
                  <c:v>3.0678571428571431</c:v>
                </c:pt>
              </c:numCache>
            </c:numRef>
          </c:val>
          <c:extLst>
            <c:ext xmlns:c16="http://schemas.microsoft.com/office/drawing/2014/chart" uri="{C3380CC4-5D6E-409C-BE32-E72D297353CC}">
              <c16:uniqueId val="{00000000-3AFC-4B86-BD93-14A52F8137F2}"/>
            </c:ext>
          </c:extLst>
        </c:ser>
        <c:dLbls>
          <c:dLblPos val="outEnd"/>
          <c:showLegendKey val="0"/>
          <c:showVal val="1"/>
          <c:showCatName val="0"/>
          <c:showSerName val="0"/>
          <c:showPercent val="0"/>
          <c:showBubbleSize val="0"/>
        </c:dLbls>
        <c:gapWidth val="54"/>
        <c:axId val="1872900367"/>
        <c:axId val="2004654815"/>
      </c:barChart>
      <c:catAx>
        <c:axId val="18729003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5">
                    <a:lumMod val="75000"/>
                  </a:schemeClr>
                </a:solidFill>
                <a:latin typeface="+mn-lt"/>
                <a:ea typeface="+mn-ea"/>
                <a:cs typeface="+mn-cs"/>
              </a:defRPr>
            </a:pPr>
            <a:endParaRPr lang="en-US"/>
          </a:p>
        </c:txPr>
        <c:crossAx val="2004654815"/>
        <c:crosses val="autoZero"/>
        <c:auto val="1"/>
        <c:lblAlgn val="ctr"/>
        <c:lblOffset val="100"/>
        <c:noMultiLvlLbl val="0"/>
      </c:catAx>
      <c:valAx>
        <c:axId val="2004654815"/>
        <c:scaling>
          <c:orientation val="minMax"/>
        </c:scaling>
        <c:delete val="1"/>
        <c:axPos val="b"/>
        <c:numFmt formatCode="0.00" sourceLinked="1"/>
        <c:majorTickMark val="out"/>
        <c:minorTickMark val="none"/>
        <c:tickLblPos val="nextTo"/>
        <c:crossAx val="187290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[Project1_Healthcare_Dataset_Analysis_2024.xlsx]Pivot_Tables!PivotTable4</c:name>
    <c:fmtId val="4"/>
  </c:pivotSource>
  <c:chart>
    <c:title>
      <c:tx>
        <c:rich>
          <a:bodyPr rot="0" spcFirstLastPara="1" vertOverflow="ellipsis" vert="horz" wrap="square" anchor="ctr" anchorCtr="1"/>
          <a:lstStyle/>
          <a:p>
            <a:pPr>
              <a:defRPr sz="1800" b="1" i="0" u="none" strike="noStrike" kern="1200" cap="all" spc="150" baseline="0">
                <a:solidFill>
                  <a:schemeClr val="accent5">
                    <a:lumMod val="75000"/>
                  </a:schemeClr>
                </a:solidFill>
                <a:latin typeface="+mn-lt"/>
                <a:ea typeface="+mn-ea"/>
                <a:cs typeface="+mn-cs"/>
              </a:defRPr>
            </a:pPr>
            <a:r>
              <a:rPr lang="en-US" sz="1400" b="1" cap="none" spc="0">
                <a:ln>
                  <a:noFill/>
                </a:ln>
                <a:solidFill>
                  <a:schemeClr val="accent5">
                    <a:lumMod val="75000"/>
                  </a:schemeClr>
                </a:solidFill>
                <a:effectLst/>
              </a:rPr>
              <a:t>Bill Amount by Insurance Provider</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accent5">
                  <a:lumMod val="75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428305400372433"/>
              <c:y val="-0.16494848931428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055865921787703"/>
              <c:y val="0.164948489314281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7.4487895716945996E-3"/>
              <c:y val="9.89690935885690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lumMod val="60000"/>
              <a:lumOff val="40000"/>
            </a:schemeClr>
          </a:solidFill>
          <a:ln w="19050">
            <a:solidFill>
              <a:schemeClr val="lt1"/>
            </a:solidFill>
          </a:ln>
          <a:effectLst>
            <a:innerShdw blurRad="114300">
              <a:schemeClr val="accent1"/>
            </a:innerShdw>
          </a:effectLst>
        </c:spPr>
        <c:dLbl>
          <c:idx val="0"/>
          <c:layout>
            <c:manualLayout>
              <c:x val="-7.8212290502793297E-2"/>
              <c:y val="8.79725276342836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6.7039106145251395E-2"/>
              <c:y val="-0.115463942519997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1"/>
            </a:fgClr>
            <a:bgClr>
              <a:schemeClr val="accent1">
                <a:lumMod val="20000"/>
                <a:lumOff val="80000"/>
              </a:schemeClr>
            </a:bgClr>
          </a:pattFill>
          <a:ln w="19050">
            <a:solidFill>
              <a:schemeClr val="accent5">
                <a:lumMod val="75000"/>
              </a:schemeClr>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40000"/>
              <a:lumOff val="60000"/>
            </a:schemeClr>
          </a:solidFill>
          <a:ln w="19050">
            <a:solidFill>
              <a:schemeClr val="accent5">
                <a:lumMod val="75000"/>
              </a:schemeClr>
            </a:solidFill>
          </a:ln>
          <a:effectLst>
            <a:innerShdw blurRad="114300">
              <a:schemeClr val="accent1"/>
            </a:innerShdw>
          </a:effectLst>
        </c:spPr>
        <c:dLbl>
          <c:idx val="0"/>
          <c:layout>
            <c:manualLayout>
              <c:x val="0.17877094972067054"/>
              <c:y val="-9.896909358856916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95.84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chemeClr val="accent6">
              <a:lumMod val="60000"/>
              <a:lumOff val="40000"/>
            </a:schemeClr>
          </a:solidFill>
          <a:ln w="19050">
            <a:solidFill>
              <a:schemeClr val="accent5">
                <a:lumMod val="75000"/>
              </a:schemeClr>
            </a:solidFill>
          </a:ln>
          <a:effectLst>
            <a:innerShdw blurRad="114300">
              <a:schemeClr val="accent1"/>
            </a:innerShdw>
          </a:effectLst>
        </c:spPr>
        <c:dLbl>
          <c:idx val="0"/>
          <c:layout>
            <c:manualLayout>
              <c:x val="0.14525139664804471"/>
              <c:y val="0.1319587914514254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87.55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spPr>
          <a:solidFill>
            <a:srgbClr val="ECEF67"/>
          </a:solidFill>
          <a:ln w="19050">
            <a:solidFill>
              <a:schemeClr val="accent5">
                <a:lumMod val="75000"/>
              </a:schemeClr>
            </a:solidFill>
          </a:ln>
          <a:effectLst>
            <a:innerShdw blurRad="114300">
              <a:schemeClr val="accent1"/>
            </a:innerShdw>
          </a:effectLst>
        </c:spPr>
        <c:dLbl>
          <c:idx val="0"/>
          <c:layout>
            <c:manualLayout>
              <c:x val="-0.10800744878957176"/>
              <c:y val="0.115463942519997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82.92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noFill/>
          <a:ln w="19050">
            <a:solidFill>
              <a:schemeClr val="accent5">
                <a:lumMod val="75000"/>
              </a:schemeClr>
            </a:solidFill>
          </a:ln>
          <a:effectLst>
            <a:innerShdw blurRad="114300">
              <a:schemeClr val="accent1"/>
            </a:innerShdw>
          </a:effectLst>
        </c:spPr>
        <c:dLbl>
          <c:idx val="0"/>
          <c:layout>
            <c:manualLayout>
              <c:x val="-0.14152700186219738"/>
              <c:y val="5.498282977142728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102.27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spPr>
          <a:solidFill>
            <a:schemeClr val="accent5">
              <a:lumMod val="60000"/>
              <a:lumOff val="40000"/>
            </a:schemeClr>
          </a:solidFill>
          <a:ln w="19050">
            <a:solidFill>
              <a:schemeClr val="accent5">
                <a:lumMod val="75000"/>
              </a:schemeClr>
            </a:solidFill>
          </a:ln>
          <a:effectLst>
            <a:innerShdw blurRad="114300">
              <a:schemeClr val="accent1"/>
            </a:innerShdw>
          </a:effectLst>
        </c:spPr>
        <c:dLbl>
          <c:idx val="0"/>
          <c:layout>
            <c:manualLayout>
              <c:x val="-4.8417132216014895E-2"/>
              <c:y val="-0.164948489314281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accent1">
                <a:lumMod val="20000"/>
                <a:lumOff val="80000"/>
              </a:schemeClr>
            </a:bgClr>
          </a:pattFill>
          <a:ln w="19050">
            <a:solidFill>
              <a:schemeClr val="accent5">
                <a:lumMod val="75000"/>
              </a:schemeClr>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w="19050">
            <a:solidFill>
              <a:schemeClr val="accent5">
                <a:lumMod val="75000"/>
              </a:schemeClr>
            </a:solidFill>
          </a:ln>
          <a:effectLst>
            <a:innerShdw blurRad="114300">
              <a:schemeClr val="accent1"/>
            </a:innerShdw>
          </a:effectLst>
        </c:spPr>
        <c:dLbl>
          <c:idx val="0"/>
          <c:layout>
            <c:manualLayout>
              <c:x val="0.15642458100558665"/>
              <c:y val="-0.12646050847428275"/>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95.8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4"/>
        <c:spPr>
          <a:solidFill>
            <a:schemeClr val="accent6">
              <a:lumMod val="60000"/>
              <a:lumOff val="40000"/>
            </a:schemeClr>
          </a:solidFill>
          <a:ln w="19050">
            <a:solidFill>
              <a:schemeClr val="accent5">
                <a:lumMod val="75000"/>
              </a:schemeClr>
            </a:solidFill>
          </a:ln>
          <a:effectLst>
            <a:innerShdw blurRad="114300">
              <a:schemeClr val="accent1"/>
            </a:innerShdw>
          </a:effectLst>
        </c:spPr>
        <c:dLbl>
          <c:idx val="0"/>
          <c:layout>
            <c:manualLayout>
              <c:x val="0.16759776536312843"/>
              <c:y val="0.17044677229142458"/>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87.5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5"/>
        <c:spPr>
          <a:solidFill>
            <a:schemeClr val="accent3">
              <a:lumMod val="60000"/>
              <a:lumOff val="40000"/>
            </a:schemeClr>
          </a:solidFill>
          <a:ln w="19050">
            <a:solidFill>
              <a:schemeClr val="accent5">
                <a:lumMod val="75000"/>
              </a:schemeClr>
            </a:solidFill>
          </a:ln>
          <a:effectLst>
            <a:innerShdw blurRad="114300">
              <a:schemeClr val="accent1"/>
            </a:innerShdw>
          </a:effectLst>
        </c:spPr>
        <c:dLbl>
          <c:idx val="0"/>
          <c:layout>
            <c:manualLayout>
              <c:x val="7.0763500931098691E-2"/>
              <c:y val="0.14295535740571075"/>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82.9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
        <c:spPr>
          <a:solidFill>
            <a:schemeClr val="accent4">
              <a:lumMod val="60000"/>
              <a:lumOff val="40000"/>
            </a:schemeClr>
          </a:solidFill>
          <a:ln w="19050">
            <a:solidFill>
              <a:schemeClr val="accent5">
                <a:lumMod val="75000"/>
              </a:schemeClr>
            </a:solidFill>
          </a:ln>
          <a:effectLst>
            <a:innerShdw blurRad="114300">
              <a:schemeClr val="accent1"/>
            </a:innerShdw>
          </a:effectLst>
        </c:spPr>
        <c:dLbl>
          <c:idx val="0"/>
          <c:layout>
            <c:manualLayout>
              <c:x val="-8.4217070631534191E-2"/>
              <c:y val="0.19862324780380369"/>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102.3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7"/>
        <c:spPr>
          <a:solidFill>
            <a:schemeClr val="accent5">
              <a:lumMod val="60000"/>
              <a:lumOff val="40000"/>
            </a:schemeClr>
          </a:solidFill>
          <a:ln w="19050">
            <a:solidFill>
              <a:schemeClr val="accent5">
                <a:lumMod val="75000"/>
              </a:schemeClr>
            </a:solidFill>
          </a:ln>
          <a:effectLst>
            <a:innerShdw blurRad="114300">
              <a:schemeClr val="accent1"/>
            </a:innerShdw>
          </a:effectLst>
        </c:spPr>
        <c:dLbl>
          <c:idx val="0"/>
          <c:layout>
            <c:manualLayout>
              <c:x val="-5.2141527001862198E-2"/>
              <c:y val="-0.1814433382457100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87.9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doughnutChart>
        <c:varyColors val="1"/>
        <c:ser>
          <c:idx val="0"/>
          <c:order val="0"/>
          <c:tx>
            <c:strRef>
              <c:f>Pivot_Tables!$K$3</c:f>
              <c:strCache>
                <c:ptCount val="1"/>
                <c:pt idx="0">
                  <c:v>Total</c:v>
                </c:pt>
              </c:strCache>
            </c:strRef>
          </c:tx>
          <c:spPr>
            <a:ln>
              <a:solidFill>
                <a:schemeClr val="accent5">
                  <a:lumMod val="75000"/>
                </a:schemeClr>
              </a:solidFill>
            </a:ln>
          </c:spPr>
          <c:dPt>
            <c:idx val="0"/>
            <c:bubble3D val="0"/>
            <c:spPr>
              <a:solidFill>
                <a:schemeClr val="accent1">
                  <a:lumMod val="60000"/>
                  <a:lumOff val="40000"/>
                </a:schemeClr>
              </a:solidFill>
              <a:ln w="19050">
                <a:solidFill>
                  <a:schemeClr val="accent5">
                    <a:lumMod val="75000"/>
                  </a:schemeClr>
                </a:solidFill>
              </a:ln>
              <a:effectLst>
                <a:innerShdw blurRad="114300">
                  <a:schemeClr val="accent1"/>
                </a:innerShdw>
              </a:effectLst>
            </c:spPr>
            <c:extLst>
              <c:ext xmlns:c16="http://schemas.microsoft.com/office/drawing/2014/chart" uri="{C3380CC4-5D6E-409C-BE32-E72D297353CC}">
                <c16:uniqueId val="{0000000C-9838-42CA-9326-77AA4C7734AB}"/>
              </c:ext>
            </c:extLst>
          </c:dPt>
          <c:dPt>
            <c:idx val="1"/>
            <c:bubble3D val="0"/>
            <c:spPr>
              <a:solidFill>
                <a:schemeClr val="accent6">
                  <a:lumMod val="60000"/>
                  <a:lumOff val="40000"/>
                </a:schemeClr>
              </a:solidFill>
              <a:ln w="19050">
                <a:solidFill>
                  <a:schemeClr val="accent5">
                    <a:lumMod val="75000"/>
                  </a:schemeClr>
                </a:solidFill>
              </a:ln>
              <a:effectLst>
                <a:innerShdw blurRad="114300">
                  <a:schemeClr val="accent2"/>
                </a:innerShdw>
              </a:effectLst>
            </c:spPr>
            <c:extLst>
              <c:ext xmlns:c16="http://schemas.microsoft.com/office/drawing/2014/chart" uri="{C3380CC4-5D6E-409C-BE32-E72D297353CC}">
                <c16:uniqueId val="{0000000D-9838-42CA-9326-77AA4C7734AB}"/>
              </c:ext>
            </c:extLst>
          </c:dPt>
          <c:dPt>
            <c:idx val="2"/>
            <c:bubble3D val="0"/>
            <c:spPr>
              <a:solidFill>
                <a:schemeClr val="accent3">
                  <a:lumMod val="60000"/>
                  <a:lumOff val="40000"/>
                </a:schemeClr>
              </a:solidFill>
              <a:ln w="19050">
                <a:solidFill>
                  <a:schemeClr val="accent5">
                    <a:lumMod val="75000"/>
                  </a:schemeClr>
                </a:solidFill>
              </a:ln>
              <a:effectLst>
                <a:innerShdw blurRad="114300">
                  <a:schemeClr val="accent3"/>
                </a:innerShdw>
              </a:effectLst>
            </c:spPr>
            <c:extLst>
              <c:ext xmlns:c16="http://schemas.microsoft.com/office/drawing/2014/chart" uri="{C3380CC4-5D6E-409C-BE32-E72D297353CC}">
                <c16:uniqueId val="{0000000E-9838-42CA-9326-77AA4C7734AB}"/>
              </c:ext>
            </c:extLst>
          </c:dPt>
          <c:dPt>
            <c:idx val="3"/>
            <c:bubble3D val="0"/>
            <c:explosion val="8"/>
            <c:spPr>
              <a:solidFill>
                <a:schemeClr val="accent4">
                  <a:lumMod val="60000"/>
                  <a:lumOff val="40000"/>
                </a:schemeClr>
              </a:solidFill>
              <a:ln w="19050">
                <a:solidFill>
                  <a:schemeClr val="accent5">
                    <a:lumMod val="75000"/>
                  </a:schemeClr>
                </a:solidFill>
              </a:ln>
              <a:effectLst>
                <a:innerShdw blurRad="114300">
                  <a:schemeClr val="accent4"/>
                </a:innerShdw>
              </a:effectLst>
            </c:spPr>
            <c:extLst>
              <c:ext xmlns:c16="http://schemas.microsoft.com/office/drawing/2014/chart" uri="{C3380CC4-5D6E-409C-BE32-E72D297353CC}">
                <c16:uniqueId val="{0000000F-9838-42CA-9326-77AA4C7734AB}"/>
              </c:ext>
            </c:extLst>
          </c:dPt>
          <c:dPt>
            <c:idx val="4"/>
            <c:bubble3D val="0"/>
            <c:spPr>
              <a:solidFill>
                <a:schemeClr val="accent5">
                  <a:lumMod val="60000"/>
                  <a:lumOff val="40000"/>
                </a:schemeClr>
              </a:solidFill>
              <a:ln w="19050">
                <a:solidFill>
                  <a:schemeClr val="accent5">
                    <a:lumMod val="75000"/>
                  </a:schemeClr>
                </a:solidFill>
              </a:ln>
              <a:effectLst>
                <a:innerShdw blurRad="114300">
                  <a:schemeClr val="accent5"/>
                </a:innerShdw>
              </a:effectLst>
            </c:spPr>
            <c:extLst>
              <c:ext xmlns:c16="http://schemas.microsoft.com/office/drawing/2014/chart" uri="{C3380CC4-5D6E-409C-BE32-E72D297353CC}">
                <c16:uniqueId val="{00000010-9838-42CA-9326-77AA4C7734AB}"/>
              </c:ext>
            </c:extLst>
          </c:dPt>
          <c:dLbls>
            <c:dLbl>
              <c:idx val="0"/>
              <c:layout>
                <c:manualLayout>
                  <c:x val="0.15642458100558665"/>
                  <c:y val="-0.12646050847428275"/>
                </c:manualLayout>
              </c:layout>
              <c:tx>
                <c:rich>
                  <a:bodyPr/>
                  <a:lstStyle/>
                  <a:p>
                    <a:r>
                      <a:rPr lang="en-US" sz="1050">
                        <a:solidFill>
                          <a:schemeClr val="accent5">
                            <a:lumMod val="75000"/>
                          </a:schemeClr>
                        </a:solidFill>
                      </a:rPr>
                      <a:t>95.8 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838-42CA-9326-77AA4C7734AB}"/>
                </c:ext>
              </c:extLst>
            </c:dLbl>
            <c:dLbl>
              <c:idx val="1"/>
              <c:layout>
                <c:manualLayout>
                  <c:x val="0.16759776536312843"/>
                  <c:y val="0.17044677229142458"/>
                </c:manualLayout>
              </c:layout>
              <c:tx>
                <c:rich>
                  <a:bodyPr/>
                  <a:lstStyle/>
                  <a:p>
                    <a:r>
                      <a:rPr lang="en-US" sz="1050">
                        <a:solidFill>
                          <a:schemeClr val="accent5">
                            <a:lumMod val="75000"/>
                          </a:schemeClr>
                        </a:solidFill>
                      </a:rPr>
                      <a:t>87.5 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838-42CA-9326-77AA4C7734AB}"/>
                </c:ext>
              </c:extLst>
            </c:dLbl>
            <c:dLbl>
              <c:idx val="2"/>
              <c:layout>
                <c:manualLayout>
                  <c:x val="7.0763500931098691E-2"/>
                  <c:y val="0.14295535740571075"/>
                </c:manualLayout>
              </c:layout>
              <c:tx>
                <c:rich>
                  <a:bodyPr/>
                  <a:lstStyle/>
                  <a:p>
                    <a:r>
                      <a:rPr lang="en-US" sz="1050">
                        <a:solidFill>
                          <a:schemeClr val="accent5">
                            <a:lumMod val="75000"/>
                          </a:schemeClr>
                        </a:solidFill>
                      </a:rPr>
                      <a:t>82.9 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838-42CA-9326-77AA4C7734AB}"/>
                </c:ext>
              </c:extLst>
            </c:dLbl>
            <c:dLbl>
              <c:idx val="3"/>
              <c:layout>
                <c:manualLayout>
                  <c:x val="-8.4217070631534191E-2"/>
                  <c:y val="0.19862324780380369"/>
                </c:manualLayout>
              </c:layout>
              <c:tx>
                <c:rich>
                  <a:bodyPr/>
                  <a:lstStyle/>
                  <a:p>
                    <a:r>
                      <a:rPr lang="en-US" sz="1050">
                        <a:solidFill>
                          <a:schemeClr val="accent5">
                            <a:lumMod val="75000"/>
                          </a:schemeClr>
                        </a:solidFill>
                      </a:rPr>
                      <a:t>102.3 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838-42CA-9326-77AA4C7734AB}"/>
                </c:ext>
              </c:extLst>
            </c:dLbl>
            <c:dLbl>
              <c:idx val="4"/>
              <c:layout>
                <c:manualLayout>
                  <c:x val="-5.2141527001862198E-2"/>
                  <c:y val="-0.18144333824571002"/>
                </c:manualLayout>
              </c:layout>
              <c:tx>
                <c:rich>
                  <a:bodyPr/>
                  <a:lstStyle/>
                  <a:p>
                    <a:r>
                      <a:rPr lang="en-US" sz="1050">
                        <a:solidFill>
                          <a:schemeClr val="accent5">
                            <a:lumMod val="75000"/>
                          </a:schemeClr>
                        </a:solidFill>
                      </a:rPr>
                      <a:t>87.9 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838-42CA-9326-77AA4C7734A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accent5">
                      <a:lumMod val="75000"/>
                    </a:schemeClr>
                  </a:solidFill>
                </a:ln>
                <a:effectLst/>
              </c:spPr>
            </c:leaderLines>
            <c:extLst>
              <c:ext xmlns:c15="http://schemas.microsoft.com/office/drawing/2012/chart" uri="{CE6537A1-D6FC-4f65-9D91-7224C49458BB}"/>
            </c:extLst>
          </c:dLbls>
          <c:cat>
            <c:strRef>
              <c:f>Pivot_Tables!$J$4:$J$9</c:f>
              <c:strCache>
                <c:ptCount val="5"/>
                <c:pt idx="0">
                  <c:v>Apollo Munich</c:v>
                </c:pt>
                <c:pt idx="1">
                  <c:v>Hdfc Ergo</c:v>
                </c:pt>
                <c:pt idx="2">
                  <c:v>Icici Lombard</c:v>
                </c:pt>
                <c:pt idx="3">
                  <c:v>None</c:v>
                </c:pt>
                <c:pt idx="4">
                  <c:v>Star Health</c:v>
                </c:pt>
              </c:strCache>
            </c:strRef>
          </c:cat>
          <c:val>
            <c:numRef>
              <c:f>Pivot_Tables!$K$4:$K$9</c:f>
              <c:numCache>
                <c:formatCode>##\.##,\ "L"</c:formatCode>
                <c:ptCount val="5"/>
                <c:pt idx="0">
                  <c:v>9583678</c:v>
                </c:pt>
                <c:pt idx="1">
                  <c:v>8754991</c:v>
                </c:pt>
                <c:pt idx="2">
                  <c:v>8291979</c:v>
                </c:pt>
                <c:pt idx="3">
                  <c:v>10226979</c:v>
                </c:pt>
                <c:pt idx="4">
                  <c:v>8786523</c:v>
                </c:pt>
              </c:numCache>
            </c:numRef>
          </c:val>
          <c:extLst>
            <c:ext xmlns:c16="http://schemas.microsoft.com/office/drawing/2014/chart" uri="{C3380CC4-5D6E-409C-BE32-E72D297353CC}">
              <c16:uniqueId val="{0000000A-9838-42CA-9326-77AA4C7734AB}"/>
            </c:ext>
          </c:extLst>
        </c:ser>
        <c:dLbls>
          <c:showLegendKey val="0"/>
          <c:showVal val="1"/>
          <c:showCatName val="0"/>
          <c:showSerName val="0"/>
          <c:showPercent val="0"/>
          <c:showBubbleSize val="0"/>
          <c:showLeaderLines val="1"/>
        </c:dLbls>
        <c:firstSliceAng val="0"/>
        <c:holeSize val="38"/>
      </c:doughnutChart>
      <c:spPr>
        <a:noFill/>
        <a:ln>
          <a:solidFill>
            <a:schemeClr val="accent1">
              <a:alpha val="0"/>
            </a:schemeClr>
          </a:solid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accent5">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[Project1_Healthcare_Dataset_Analysis_2024.xlsx]Pivot_Tables!PivotTable5</c:name>
    <c:fmtId val="30"/>
  </c:pivotSource>
  <c:chart>
    <c:title>
      <c:tx>
        <c:rich>
          <a:bodyPr rot="0" spcFirstLastPara="1" vertOverflow="ellipsis" vert="horz" wrap="square" anchor="ctr" anchorCtr="1"/>
          <a:lstStyle/>
          <a:p>
            <a:pPr>
              <a:defRPr sz="1400" b="1" i="0" u="none" strike="noStrike" kern="1200" baseline="0">
                <a:solidFill>
                  <a:schemeClr val="accent5">
                    <a:lumMod val="75000"/>
                  </a:schemeClr>
                </a:solidFill>
                <a:latin typeface="+mn-lt"/>
                <a:ea typeface="+mn-ea"/>
                <a:cs typeface="+mn-cs"/>
              </a:defRPr>
            </a:pPr>
            <a:r>
              <a:rPr lang="en-US" sz="1400">
                <a:solidFill>
                  <a:schemeClr val="accent5">
                    <a:lumMod val="75000"/>
                  </a:schemeClr>
                </a:solidFill>
              </a:rPr>
              <a:t>Patient Count by Admission Type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accent5">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Pivot_Tables!$N$3</c:f>
              <c:strCache>
                <c:ptCount val="1"/>
                <c:pt idx="0">
                  <c:v>Total</c:v>
                </c:pt>
              </c:strCache>
            </c:strRef>
          </c:tx>
          <c:spPr>
            <a:solidFill>
              <a:schemeClr val="accent5">
                <a:lumMod val="7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Pivot_Tables!$M$4:$M$8</c:f>
              <c:strCache>
                <c:ptCount val="4"/>
                <c:pt idx="0">
                  <c:v>Emergency</c:v>
                </c:pt>
                <c:pt idx="1">
                  <c:v>Online</c:v>
                </c:pt>
                <c:pt idx="2">
                  <c:v>Referral</c:v>
                </c:pt>
                <c:pt idx="3">
                  <c:v>Walkin</c:v>
                </c:pt>
              </c:strCache>
            </c:strRef>
          </c:cat>
          <c:val>
            <c:numRef>
              <c:f>Pivot_Tables!$N$4:$N$8</c:f>
              <c:numCache>
                <c:formatCode>General</c:formatCode>
                <c:ptCount val="4"/>
                <c:pt idx="0">
                  <c:v>1364</c:v>
                </c:pt>
                <c:pt idx="1">
                  <c:v>1444</c:v>
                </c:pt>
                <c:pt idx="2">
                  <c:v>1330</c:v>
                </c:pt>
                <c:pt idx="3">
                  <c:v>1362</c:v>
                </c:pt>
              </c:numCache>
            </c:numRef>
          </c:val>
          <c:extLst>
            <c:ext xmlns:c16="http://schemas.microsoft.com/office/drawing/2014/chart" uri="{C3380CC4-5D6E-409C-BE32-E72D297353CC}">
              <c16:uniqueId val="{00000000-243D-4927-9FCD-23F987EE09C7}"/>
            </c:ext>
          </c:extLst>
        </c:ser>
        <c:dLbls>
          <c:showLegendKey val="0"/>
          <c:showVal val="1"/>
          <c:showCatName val="0"/>
          <c:showSerName val="0"/>
          <c:showPercent val="0"/>
          <c:showBubbleSize val="0"/>
        </c:dLbls>
        <c:gapWidth val="40"/>
        <c:overlap val="100"/>
        <c:axId val="1878195871"/>
        <c:axId val="1878198751"/>
      </c:barChart>
      <c:catAx>
        <c:axId val="1878195871"/>
        <c:scaling>
          <c:orientation val="minMax"/>
        </c:scaling>
        <c:delete val="0"/>
        <c:axPos val="l"/>
        <c:numFmt formatCode="General" sourceLinked="1"/>
        <c:majorTickMark val="none"/>
        <c:minorTickMark val="none"/>
        <c:tickLblPos val="nextTo"/>
        <c:spPr>
          <a:solidFill>
            <a:schemeClr val="bg1"/>
          </a:solid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50" b="1" i="0" u="none" strike="noStrike" kern="1200" cap="all" baseline="0">
                <a:solidFill>
                  <a:schemeClr val="accent5">
                    <a:lumMod val="75000"/>
                  </a:schemeClr>
                </a:solidFill>
                <a:latin typeface="+mn-lt"/>
                <a:ea typeface="+mn-ea"/>
                <a:cs typeface="+mn-cs"/>
              </a:defRPr>
            </a:pPr>
            <a:endParaRPr lang="en-US"/>
          </a:p>
        </c:txPr>
        <c:crossAx val="1878198751"/>
        <c:crosses val="autoZero"/>
        <c:auto val="1"/>
        <c:lblAlgn val="ctr"/>
        <c:lblOffset val="100"/>
        <c:noMultiLvlLbl val="0"/>
      </c:catAx>
      <c:valAx>
        <c:axId val="1878198751"/>
        <c:scaling>
          <c:orientation val="minMax"/>
        </c:scaling>
        <c:delete val="1"/>
        <c:axPos val="b"/>
        <c:numFmt formatCode="General" sourceLinked="1"/>
        <c:majorTickMark val="none"/>
        <c:minorTickMark val="none"/>
        <c:tickLblPos val="nextTo"/>
        <c:crossAx val="1878195871"/>
        <c:crosses val="autoZero"/>
        <c:crossBetween val="between"/>
      </c:valAx>
      <c:spPr>
        <a:noFill/>
        <a:ln w="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[Project1_Healthcare_Dataset_Analysis_2024.xlsx]Pivot_Tables!PivotTable2</c:name>
    <c:fmtId val="39"/>
  </c:pivotSource>
  <c:chart>
    <c:title>
      <c:tx>
        <c:rich>
          <a:bodyPr rot="0" spcFirstLastPara="1" vertOverflow="ellipsis" vert="horz" wrap="square" anchor="ctr" anchorCtr="1"/>
          <a:lstStyle/>
          <a:p>
            <a:pPr>
              <a:defRPr sz="1500" b="1" i="0" u="none" strike="noStrike" kern="1200" cap="all" spc="100" normalizeH="0" baseline="0">
                <a:solidFill>
                  <a:schemeClr val="accent5">
                    <a:lumMod val="75000"/>
                  </a:schemeClr>
                </a:solidFill>
                <a:latin typeface="+mn-lt"/>
                <a:ea typeface="+mn-ea"/>
                <a:cs typeface="+mn-cs"/>
              </a:defRPr>
            </a:pPr>
            <a:r>
              <a:rPr lang="en-US" sz="1400" b="1" cap="none" spc="0">
                <a:ln>
                  <a:noFill/>
                </a:ln>
                <a:solidFill>
                  <a:schemeClr val="accent5">
                    <a:lumMod val="75000"/>
                  </a:schemeClr>
                </a:solidFill>
                <a:effectLst/>
              </a:rPr>
              <a:t>Number of Patients by City</a:t>
            </a:r>
          </a:p>
        </c:rich>
      </c:tx>
      <c:layout>
        <c:manualLayout>
          <c:xMode val="edge"/>
          <c:yMode val="edge"/>
          <c:x val="0.17738801766573878"/>
          <c:y val="4.2244226178913278E-3"/>
        </c:manualLayout>
      </c:layout>
      <c:overlay val="0"/>
      <c:spPr>
        <a:solidFill>
          <a:schemeClr val="bg1"/>
        </a:solidFill>
        <a:ln>
          <a:noFill/>
        </a:ln>
        <a:effectLst/>
      </c:spPr>
      <c:txPr>
        <a:bodyPr rot="0" spcFirstLastPara="1" vertOverflow="ellipsis" vert="horz" wrap="square" anchor="ctr" anchorCtr="1"/>
        <a:lstStyle/>
        <a:p>
          <a:pPr>
            <a:defRPr sz="1500" b="1" i="0" u="none" strike="noStrike" kern="1200" cap="all" spc="100" normalizeH="0" baseline="0">
              <a:solidFill>
                <a:schemeClr val="accent5">
                  <a:lumMod val="7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7769328263624843E-2"/>
              <c:y val="-0.1370343929225879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7237008871990791E-3"/>
              <c:y val="-0.1071278449977373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2699619771863164E-2"/>
              <c:y val="-0.11211226965187915"/>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7908745247148312E-2"/>
              <c:y val="7.729586720550782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8.2839036755386564E-2"/>
              <c:y val="6.234259324308254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072243346007604E-2"/>
              <c:y val="6.732701789722429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9.2978453738910102E-2"/>
              <c:y val="-9.715899568945390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12846641318124208"/>
              <c:y val="-6.226802311046152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5.3032344340989655E-3"/>
              <c:y val="-0.1071278449977373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7.7769328263624843E-2"/>
              <c:y val="-0.11211226965187919"/>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8.7908745247148312E-2"/>
              <c:y val="7.729586720550782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7.7769328263624843E-2"/>
              <c:y val="-0.1370343929225879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7.2699619771863164E-2"/>
              <c:y val="-0.11211226965187915"/>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7237008871990791E-3"/>
              <c:y val="-0.1071278449977373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8.2839036755386564E-2"/>
              <c:y val="6.234259324308254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9.2978453738910102E-2"/>
              <c:y val="-9.715899568945390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2.7072243346007604E-2"/>
              <c:y val="6.732701789722429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12846641318124208"/>
              <c:y val="-6.226802311046152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7.7769328263624843E-2"/>
              <c:y val="-0.11211226965187919"/>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5.3032344340989655E-3"/>
              <c:y val="-0.1071278449977373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7.9933511715514535E-2"/>
              <c:y val="7.72959570612388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9856480001708045E-2"/>
              <c:y val="-6.09946752317112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4786968095294012E-2"/>
              <c:y val="-9.5214494226844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3.3624057355250772E-2"/>
              <c:y val="-8.60055855515432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9.480169373064716E-2"/>
              <c:y val="0.108811147685814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1140410973957917E-2"/>
              <c:y val="-0.114056749629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2.7072243346007604E-2"/>
              <c:y val="6.73270178972242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0.11251641327479935"/>
              <c:y val="-7.49412572413921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5.783155757032668E-2"/>
              <c:y val="-0.103663339462626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1.3278190172318337E-2"/>
              <c:y val="-6.48834724620866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7.9933511715514535E-2"/>
              <c:y val="7.72959570612388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9856480001708045E-2"/>
              <c:y val="-6.09946752317112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4786968095294012E-2"/>
              <c:y val="-9.5214494226844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3.3624057355250772E-2"/>
              <c:y val="-8.60055855515432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9.480169373064716E-2"/>
              <c:y val="0.108811147685814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1140410973957917E-2"/>
              <c:y val="-0.114056749629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2.7072243346007604E-2"/>
              <c:y val="6.73270178972242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0.11251641327479935"/>
              <c:y val="-7.49412572413921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5.783155757032668E-2"/>
              <c:y val="-0.103663339462626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1.3278190172318337E-2"/>
              <c:y val="-6.48834724620866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7.9933511715514535E-2"/>
              <c:y val="7.729595706123883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9856480001708045E-2"/>
              <c:y val="-6.099467523171124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4786968095294012E-2"/>
              <c:y val="-9.521449422684417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3.3624057355250772E-2"/>
              <c:y val="-8.600558555154323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9.480169373064716E-2"/>
              <c:y val="0.108811147685814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1140410973957917E-2"/>
              <c:y val="-0.1140567496294482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2.7072243346007604E-2"/>
              <c:y val="6.732701789722429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0.11251641327479935"/>
              <c:y val="-7.494125724139215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5.783155757032668E-2"/>
              <c:y val="-0.1036633394626268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1.3278190172318337E-2"/>
              <c:y val="-6.48834724620866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Pivot_Tables!$E$3</c:f>
              <c:strCache>
                <c:ptCount val="1"/>
                <c:pt idx="0">
                  <c:v>Total</c:v>
                </c:pt>
              </c:strCache>
            </c:strRef>
          </c:tx>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Pt>
            <c:idx val="0"/>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0-4827-458F-8CE1-DFC400B7A032}"/>
              </c:ext>
            </c:extLst>
          </c:dPt>
          <c:dPt>
            <c:idx val="1"/>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1-4827-458F-8CE1-DFC400B7A032}"/>
              </c:ext>
            </c:extLst>
          </c:dPt>
          <c:dPt>
            <c:idx val="2"/>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2-4827-458F-8CE1-DFC400B7A032}"/>
              </c:ext>
            </c:extLst>
          </c:dPt>
          <c:dPt>
            <c:idx val="3"/>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3-4827-458F-8CE1-DFC400B7A032}"/>
              </c:ext>
            </c:extLst>
          </c:dPt>
          <c:dPt>
            <c:idx val="4"/>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4-4827-458F-8CE1-DFC400B7A032}"/>
              </c:ext>
            </c:extLst>
          </c:dPt>
          <c:dPt>
            <c:idx val="5"/>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5-4827-458F-8CE1-DFC400B7A032}"/>
              </c:ext>
            </c:extLst>
          </c:dPt>
          <c:dPt>
            <c:idx val="6"/>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6-4827-458F-8CE1-DFC400B7A032}"/>
              </c:ext>
            </c:extLst>
          </c:dPt>
          <c:dPt>
            <c:idx val="7"/>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7-4827-458F-8CE1-DFC400B7A032}"/>
              </c:ext>
            </c:extLst>
          </c:dPt>
          <c:dPt>
            <c:idx val="8"/>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8-4827-458F-8CE1-DFC400B7A032}"/>
              </c:ext>
            </c:extLst>
          </c:dPt>
          <c:dPt>
            <c:idx val="9"/>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9-4827-458F-8CE1-DFC400B7A032}"/>
              </c:ext>
            </c:extLst>
          </c:dPt>
          <c:dLbls>
            <c:dLbl>
              <c:idx val="0"/>
              <c:layout>
                <c:manualLayout>
                  <c:x val="-1.3278190172318337E-2"/>
                  <c:y val="-6.48834724620866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827-458F-8CE1-DFC400B7A032}"/>
                </c:ext>
              </c:extLst>
            </c:dLbl>
            <c:dLbl>
              <c:idx val="1"/>
              <c:layout>
                <c:manualLayout>
                  <c:x val="-5.783155757032668E-2"/>
                  <c:y val="-0.1036633394626268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27-458F-8CE1-DFC400B7A032}"/>
                </c:ext>
              </c:extLst>
            </c:dLbl>
            <c:dLbl>
              <c:idx val="2"/>
              <c:layout>
                <c:manualLayout>
                  <c:x val="-0.11251641327479935"/>
                  <c:y val="-7.49412572413921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827-458F-8CE1-DFC400B7A032}"/>
                </c:ext>
              </c:extLst>
            </c:dLbl>
            <c:dLbl>
              <c:idx val="3"/>
              <c:layout>
                <c:manualLayout>
                  <c:x val="-2.7072243346007604E-2"/>
                  <c:y val="6.73270178972242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27-458F-8CE1-DFC400B7A032}"/>
                </c:ext>
              </c:extLst>
            </c:dLbl>
            <c:dLbl>
              <c:idx val="4"/>
              <c:layout>
                <c:manualLayout>
                  <c:x val="-4.1140410973957917E-2"/>
                  <c:y val="-0.114056749629448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827-458F-8CE1-DFC400B7A032}"/>
                </c:ext>
              </c:extLst>
            </c:dLbl>
            <c:dLbl>
              <c:idx val="5"/>
              <c:layout>
                <c:manualLayout>
                  <c:x val="-9.480169373064716E-2"/>
                  <c:y val="0.108811147685814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827-458F-8CE1-DFC400B7A032}"/>
                </c:ext>
              </c:extLst>
            </c:dLbl>
            <c:dLbl>
              <c:idx val="6"/>
              <c:layout>
                <c:manualLayout>
                  <c:x val="-3.3624057355250772E-2"/>
                  <c:y val="-8.60055855515432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827-458F-8CE1-DFC400B7A032}"/>
                </c:ext>
              </c:extLst>
            </c:dLbl>
            <c:dLbl>
              <c:idx val="7"/>
              <c:layout>
                <c:manualLayout>
                  <c:x val="-4.4786968095294012E-2"/>
                  <c:y val="-9.52144942268441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827-458F-8CE1-DFC400B7A032}"/>
                </c:ext>
              </c:extLst>
            </c:dLbl>
            <c:dLbl>
              <c:idx val="8"/>
              <c:layout>
                <c:manualLayout>
                  <c:x val="-4.9856480001708045E-2"/>
                  <c:y val="-6.09946752317112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827-458F-8CE1-DFC400B7A032}"/>
                </c:ext>
              </c:extLst>
            </c:dLbl>
            <c:dLbl>
              <c:idx val="9"/>
              <c:layout>
                <c:manualLayout>
                  <c:x val="-7.9933511715514535E-2"/>
                  <c:y val="7.72959570612388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827-458F-8CE1-DFC400B7A032}"/>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Pivot_Tables!$D$4:$D$14</c:f>
              <c:strCache>
                <c:ptCount val="10"/>
                <c:pt idx="0">
                  <c:v>Vizag</c:v>
                </c:pt>
                <c:pt idx="1">
                  <c:v>Pune</c:v>
                </c:pt>
                <c:pt idx="2">
                  <c:v>Mumbai</c:v>
                </c:pt>
                <c:pt idx="3">
                  <c:v>Madurai</c:v>
                </c:pt>
                <c:pt idx="4">
                  <c:v>Kochi</c:v>
                </c:pt>
                <c:pt idx="5">
                  <c:v>Hyderabad</c:v>
                </c:pt>
                <c:pt idx="6">
                  <c:v>Delhi</c:v>
                </c:pt>
                <c:pt idx="7">
                  <c:v>Coimbatore</c:v>
                </c:pt>
                <c:pt idx="8">
                  <c:v>Chennai</c:v>
                </c:pt>
                <c:pt idx="9">
                  <c:v>Bangalore</c:v>
                </c:pt>
              </c:strCache>
            </c:strRef>
          </c:cat>
          <c:val>
            <c:numRef>
              <c:f>Pivot_Tables!$E$4:$E$14</c:f>
              <c:numCache>
                <c:formatCode>General</c:formatCode>
                <c:ptCount val="10"/>
                <c:pt idx="0">
                  <c:v>577</c:v>
                </c:pt>
                <c:pt idx="1">
                  <c:v>563</c:v>
                </c:pt>
                <c:pt idx="2">
                  <c:v>562</c:v>
                </c:pt>
                <c:pt idx="3">
                  <c:v>533</c:v>
                </c:pt>
                <c:pt idx="4">
                  <c:v>531</c:v>
                </c:pt>
                <c:pt idx="5">
                  <c:v>515</c:v>
                </c:pt>
                <c:pt idx="6">
                  <c:v>562</c:v>
                </c:pt>
                <c:pt idx="7">
                  <c:v>551</c:v>
                </c:pt>
                <c:pt idx="8">
                  <c:v>571</c:v>
                </c:pt>
                <c:pt idx="9">
                  <c:v>535</c:v>
                </c:pt>
              </c:numCache>
            </c:numRef>
          </c:val>
          <c:smooth val="0"/>
          <c:extLst>
            <c:ext xmlns:c16="http://schemas.microsoft.com/office/drawing/2014/chart" uri="{C3380CC4-5D6E-409C-BE32-E72D297353CC}">
              <c16:uniqueId val="{0000000A-4827-458F-8CE1-DFC400B7A032}"/>
            </c:ext>
          </c:extLst>
        </c:ser>
        <c:dLbls>
          <c:showLegendKey val="0"/>
          <c:showVal val="0"/>
          <c:showCatName val="0"/>
          <c:showSerName val="0"/>
          <c:showPercent val="0"/>
          <c:showBubbleSize val="0"/>
        </c:dLbls>
        <c:dropLines>
          <c:spPr>
            <a:ln w="9525" cap="flat" cmpd="sng" algn="ctr">
              <a:solidFill>
                <a:schemeClr val="accent5">
                  <a:lumMod val="75000"/>
                </a:schemeClr>
              </a:solidFill>
              <a:round/>
            </a:ln>
            <a:effectLst/>
          </c:spPr>
        </c:dropLines>
        <c:marker val="1"/>
        <c:smooth val="0"/>
        <c:axId val="1872901327"/>
        <c:axId val="2004655295"/>
      </c:lineChart>
      <c:catAx>
        <c:axId val="1872901327"/>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bg1"/>
            </a:solidFill>
            <a:round/>
          </a:ln>
          <a:effectLst/>
        </c:spPr>
        <c:txPr>
          <a:bodyPr rot="-60000000" spcFirstLastPara="1" vertOverflow="ellipsis" vert="horz" wrap="square" anchor="ctr" anchorCtr="1"/>
          <a:lstStyle/>
          <a:p>
            <a:pPr>
              <a:defRPr sz="1000" b="1" i="0" u="none" strike="noStrike" kern="1200" spc="100" baseline="0">
                <a:solidFill>
                  <a:schemeClr val="accent5">
                    <a:lumMod val="75000"/>
                  </a:schemeClr>
                </a:solidFill>
                <a:latin typeface="+mn-lt"/>
                <a:ea typeface="+mn-ea"/>
                <a:cs typeface="+mn-cs"/>
              </a:defRPr>
            </a:pPr>
            <a:endParaRPr lang="en-US"/>
          </a:p>
        </c:txPr>
        <c:crossAx val="2004655295"/>
        <c:crosses val="autoZero"/>
        <c:auto val="1"/>
        <c:lblAlgn val="ctr"/>
        <c:lblOffset val="100"/>
        <c:noMultiLvlLbl val="0"/>
      </c:catAx>
      <c:valAx>
        <c:axId val="2004655295"/>
        <c:scaling>
          <c:orientation val="minMax"/>
        </c:scaling>
        <c:delete val="1"/>
        <c:axPos val="l"/>
        <c:numFmt formatCode="General" sourceLinked="1"/>
        <c:majorTickMark val="none"/>
        <c:minorTickMark val="none"/>
        <c:tickLblPos val="nextTo"/>
        <c:crossAx val="187290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[Project1_Healthcare_Dataset_Analysis_2024.xlsx]Pivot_Tables!PivotTable1</c:name>
    <c:fmtId val="31"/>
  </c:pivotSource>
  <c:chart>
    <c:title>
      <c:tx>
        <c:rich>
          <a:bodyPr rot="0" spcFirstLastPara="1" vertOverflow="ellipsis" vert="horz" wrap="square" anchor="ctr" anchorCtr="1"/>
          <a:lstStyle/>
          <a:p>
            <a:pPr>
              <a:defRPr sz="1400" b="1" i="0" u="none" strike="noStrike" kern="1200" spc="0" baseline="0">
                <a:solidFill>
                  <a:schemeClr val="accent5">
                    <a:lumMod val="75000"/>
                  </a:schemeClr>
                </a:solidFill>
                <a:latin typeface="+mn-lt"/>
                <a:ea typeface="+mn-ea"/>
                <a:cs typeface="+mn-cs"/>
              </a:defRPr>
            </a:pPr>
            <a:r>
              <a:rPr lang="en-US" b="1">
                <a:solidFill>
                  <a:schemeClr val="accent5">
                    <a:lumMod val="75000"/>
                  </a:schemeClr>
                </a:solidFill>
              </a:rPr>
              <a:t>Total Bill Amount by Hospital Department</a:t>
            </a:r>
          </a:p>
        </c:rich>
      </c:tx>
      <c:layout>
        <c:manualLayout>
          <c:xMode val="edge"/>
          <c:yMode val="edge"/>
          <c:x val="0.16594496041831"/>
          <c:y val="1.660130718954248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b="1"/>
                  <a:t>68.21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spPr>
          <a:solidFill>
            <a:schemeClr val="accent5">
              <a:lumMod val="75000"/>
            </a:schemeClr>
          </a:solidFill>
          <a:ln>
            <a:solidFill>
              <a:schemeClr val="accent5">
                <a:lumMod val="75000"/>
              </a:schemeClr>
            </a:solidFill>
          </a:ln>
          <a:effectLst/>
        </c:spPr>
        <c:dLbl>
          <c:idx val="0"/>
          <c:layout>
            <c:manualLayout>
              <c:x val="-2.2637234221936871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b="1"/>
                  <a:t>63.36</a:t>
                </a:r>
                <a:r>
                  <a:rPr lang="en-US" b="1" baseline="0"/>
                  <a:t> L</a:t>
                </a:r>
                <a:endParaRPr lang="en-US" b="1"/>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solidFill>
            <a:schemeClr val="accent5">
              <a:lumMod val="75000"/>
            </a:schemeClr>
          </a:solidFill>
          <a:ln>
            <a:solidFill>
              <a:schemeClr val="accent5">
                <a:lumMod val="75000"/>
              </a:schemeClr>
            </a:solidFill>
          </a:ln>
          <a:effectLst/>
        </c:spPr>
        <c:dLbl>
          <c:idx val="0"/>
          <c:layout>
            <c:manualLayout>
              <c:x val="1.3582340533162122E-2"/>
              <c:y val="4.365028939892569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b="1"/>
                  <a:t>61.97</a:t>
                </a:r>
                <a:r>
                  <a:rPr lang="en-US" b="1" baseline="0"/>
                  <a:t> L</a:t>
                </a:r>
                <a:endParaRPr lang="en-US" b="1"/>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chemeClr val="accent5">
              <a:lumMod val="75000"/>
            </a:schemeClr>
          </a:solidFill>
          <a:ln>
            <a:solidFill>
              <a:schemeClr val="accent5">
                <a:lumMod val="75000"/>
              </a:schemeClr>
            </a:solidFill>
          </a:ln>
          <a:effectLst/>
        </c:spPr>
        <c:dLbl>
          <c:idx val="0"/>
          <c:layout>
            <c:manualLayout>
              <c:x val="1.8109787377549497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b="1"/>
                  <a:t>62.22</a:t>
                </a:r>
                <a:r>
                  <a:rPr lang="en-US" b="1" baseline="0"/>
                  <a:t> L</a:t>
                </a:r>
                <a:endParaRPr lang="en-US" b="1"/>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chemeClr val="accent5">
              <a:lumMod val="75000"/>
            </a:schemeClr>
          </a:solidFill>
          <a:ln>
            <a:solidFill>
              <a:schemeClr val="accent5">
                <a:lumMod val="75000"/>
              </a:schemeClr>
            </a:solidFill>
          </a:ln>
          <a:effectLst/>
        </c:spPr>
        <c:dLbl>
          <c:idx val="0"/>
          <c:layout>
            <c:manualLayout>
              <c:x val="2.7164681066324244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b="1"/>
                  <a:t>63.49</a:t>
                </a:r>
                <a:r>
                  <a:rPr lang="en-US" b="1" baseline="0"/>
                  <a:t> L</a:t>
                </a:r>
                <a:endParaRPr lang="en-US" b="1"/>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b="1"/>
                  <a:t>72.52</a:t>
                </a:r>
                <a:r>
                  <a:rPr lang="en-US" b="1" baseline="0"/>
                  <a:t> L</a:t>
                </a:r>
                <a:endParaRPr lang="en-US" b="1"/>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chemeClr val="accent5">
              <a:lumMod val="75000"/>
            </a:schemeClr>
          </a:solidFill>
          <a:ln>
            <a:solidFill>
              <a:schemeClr val="accent5">
                <a:lumMod val="75000"/>
              </a:schemeClr>
            </a:solidFill>
          </a:ln>
          <a:effectLst/>
        </c:spPr>
        <c:dLbl>
          <c:idx val="0"/>
          <c:layout>
            <c:manualLayout>
              <c:x val="2.2637234221936871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b="1"/>
                  <a:t>64.67</a:t>
                </a:r>
                <a:r>
                  <a:rPr lang="en-US" b="1" baseline="0"/>
                  <a:t> L</a:t>
                </a:r>
                <a:endParaRPr lang="en-US" b="1"/>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68.21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63.36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61.97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62.22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3"/>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63.49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4"/>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72.52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5"/>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64.67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68.21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63.36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9"/>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61.97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0"/>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62.22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1"/>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63.49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2"/>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72.52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3"/>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64.67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68.21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6"/>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63.36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7"/>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61.97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8"/>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62.22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9"/>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63.49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0"/>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72.52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1"/>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64.67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68.21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4"/>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63.36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5"/>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61.97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6"/>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62.22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7"/>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63.49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8"/>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72.52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9"/>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64.67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68.21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2"/>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63.36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3"/>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61.97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4"/>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62.22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5"/>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63.49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6"/>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72.52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7"/>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64.67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8"/>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00" b="1"/>
                  <a:t>68.2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0"/>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00"/>
                  <a:t>63.4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1"/>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00"/>
                  <a:t>62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2"/>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00"/>
                  <a:t>62.2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3"/>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00"/>
                  <a:t>63.5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4"/>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00"/>
                  <a:t>72.5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5"/>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00"/>
                  <a:t>64.7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5">
                <a:lumMod val="75000"/>
              </a:schemeClr>
            </a:solidFill>
            <a:ln>
              <a:solidFill>
                <a:schemeClr val="accent5">
                  <a:lumMod val="75000"/>
                </a:schemeClr>
              </a:solidFill>
            </a:ln>
            <a:effectLst/>
          </c:spPr>
          <c:invertIfNegative val="0"/>
          <c:dPt>
            <c:idx val="0"/>
            <c:invertIfNegative val="0"/>
            <c:bubble3D val="0"/>
            <c:spPr>
              <a:solidFill>
                <a:schemeClr val="accent5">
                  <a:lumMod val="75000"/>
                </a:schemeClr>
              </a:solidFill>
              <a:ln>
                <a:solidFill>
                  <a:schemeClr val="accent5">
                    <a:lumMod val="75000"/>
                  </a:schemeClr>
                </a:solidFill>
              </a:ln>
              <a:effectLst/>
            </c:spPr>
            <c:extLst>
              <c:ext xmlns:c16="http://schemas.microsoft.com/office/drawing/2014/chart" uri="{C3380CC4-5D6E-409C-BE32-E72D297353CC}">
                <c16:uniqueId val="{00000009-8778-4530-A50C-E7D9F70D43B6}"/>
              </c:ext>
            </c:extLst>
          </c:dPt>
          <c:dPt>
            <c:idx val="1"/>
            <c:invertIfNegative val="0"/>
            <c:bubble3D val="0"/>
            <c:spPr>
              <a:solidFill>
                <a:schemeClr val="accent5">
                  <a:lumMod val="75000"/>
                </a:schemeClr>
              </a:solidFill>
              <a:ln>
                <a:solidFill>
                  <a:schemeClr val="accent5">
                    <a:lumMod val="75000"/>
                  </a:schemeClr>
                </a:solidFill>
              </a:ln>
              <a:effectLst/>
            </c:spPr>
            <c:extLst>
              <c:ext xmlns:c16="http://schemas.microsoft.com/office/drawing/2014/chart" uri="{C3380CC4-5D6E-409C-BE32-E72D297353CC}">
                <c16:uniqueId val="{0000000B-8778-4530-A50C-E7D9F70D43B6}"/>
              </c:ext>
            </c:extLst>
          </c:dPt>
          <c:dPt>
            <c:idx val="2"/>
            <c:invertIfNegative val="0"/>
            <c:bubble3D val="0"/>
            <c:spPr>
              <a:solidFill>
                <a:schemeClr val="accent5">
                  <a:lumMod val="75000"/>
                </a:schemeClr>
              </a:solidFill>
              <a:ln>
                <a:solidFill>
                  <a:schemeClr val="accent5">
                    <a:lumMod val="75000"/>
                  </a:schemeClr>
                </a:solidFill>
              </a:ln>
              <a:effectLst/>
            </c:spPr>
            <c:extLst>
              <c:ext xmlns:c16="http://schemas.microsoft.com/office/drawing/2014/chart" uri="{C3380CC4-5D6E-409C-BE32-E72D297353CC}">
                <c16:uniqueId val="{0000000C-8778-4530-A50C-E7D9F70D43B6}"/>
              </c:ext>
            </c:extLst>
          </c:dPt>
          <c:dPt>
            <c:idx val="3"/>
            <c:invertIfNegative val="0"/>
            <c:bubble3D val="0"/>
            <c:spPr>
              <a:solidFill>
                <a:schemeClr val="accent5">
                  <a:lumMod val="75000"/>
                </a:schemeClr>
              </a:solidFill>
              <a:ln>
                <a:solidFill>
                  <a:schemeClr val="accent5">
                    <a:lumMod val="75000"/>
                  </a:schemeClr>
                </a:solidFill>
              </a:ln>
              <a:effectLst/>
            </c:spPr>
            <c:extLst>
              <c:ext xmlns:c16="http://schemas.microsoft.com/office/drawing/2014/chart" uri="{C3380CC4-5D6E-409C-BE32-E72D297353CC}">
                <c16:uniqueId val="{0000000D-8778-4530-A50C-E7D9F70D43B6}"/>
              </c:ext>
            </c:extLst>
          </c:dPt>
          <c:dPt>
            <c:idx val="4"/>
            <c:invertIfNegative val="0"/>
            <c:bubble3D val="0"/>
            <c:spPr>
              <a:solidFill>
                <a:schemeClr val="accent5">
                  <a:lumMod val="75000"/>
                </a:schemeClr>
              </a:solidFill>
              <a:ln>
                <a:solidFill>
                  <a:schemeClr val="accent5">
                    <a:lumMod val="75000"/>
                  </a:schemeClr>
                </a:solidFill>
              </a:ln>
              <a:effectLst/>
            </c:spPr>
            <c:extLst>
              <c:ext xmlns:c16="http://schemas.microsoft.com/office/drawing/2014/chart" uri="{C3380CC4-5D6E-409C-BE32-E72D297353CC}">
                <c16:uniqueId val="{0000000E-8778-4530-A50C-E7D9F70D43B6}"/>
              </c:ext>
            </c:extLst>
          </c:dPt>
          <c:dPt>
            <c:idx val="5"/>
            <c:invertIfNegative val="0"/>
            <c:bubble3D val="0"/>
            <c:spPr>
              <a:solidFill>
                <a:schemeClr val="accent5">
                  <a:lumMod val="75000"/>
                </a:schemeClr>
              </a:solidFill>
              <a:ln>
                <a:solidFill>
                  <a:schemeClr val="accent5">
                    <a:lumMod val="75000"/>
                  </a:schemeClr>
                </a:solidFill>
              </a:ln>
              <a:effectLst/>
            </c:spPr>
            <c:extLst>
              <c:ext xmlns:c16="http://schemas.microsoft.com/office/drawing/2014/chart" uri="{C3380CC4-5D6E-409C-BE32-E72D297353CC}">
                <c16:uniqueId val="{0000000F-8778-4530-A50C-E7D9F70D43B6}"/>
              </c:ext>
            </c:extLst>
          </c:dPt>
          <c:dPt>
            <c:idx val="6"/>
            <c:invertIfNegative val="0"/>
            <c:bubble3D val="0"/>
            <c:spPr>
              <a:solidFill>
                <a:schemeClr val="accent5">
                  <a:lumMod val="75000"/>
                </a:schemeClr>
              </a:solidFill>
              <a:ln>
                <a:solidFill>
                  <a:schemeClr val="accent5">
                    <a:lumMod val="75000"/>
                  </a:schemeClr>
                </a:solidFill>
              </a:ln>
              <a:effectLst/>
            </c:spPr>
            <c:extLst>
              <c:ext xmlns:c16="http://schemas.microsoft.com/office/drawing/2014/chart" uri="{C3380CC4-5D6E-409C-BE32-E72D297353CC}">
                <c16:uniqueId val="{00000010-8778-4530-A50C-E7D9F70D43B6}"/>
              </c:ext>
            </c:extLst>
          </c:dPt>
          <c:dLbls>
            <c:dLbl>
              <c:idx val="0"/>
              <c:tx>
                <c:rich>
                  <a:bodyPr/>
                  <a:lstStyle/>
                  <a:p>
                    <a:r>
                      <a:rPr lang="en-US" sz="1000" b="1"/>
                      <a:t>68.2 L</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8778-4530-A50C-E7D9F70D43B6}"/>
                </c:ext>
              </c:extLst>
            </c:dLbl>
            <c:dLbl>
              <c:idx val="1"/>
              <c:tx>
                <c:rich>
                  <a:bodyPr/>
                  <a:lstStyle/>
                  <a:p>
                    <a:r>
                      <a:rPr lang="en-US" sz="1000"/>
                      <a:t>63.4 L</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8778-4530-A50C-E7D9F70D43B6}"/>
                </c:ext>
              </c:extLst>
            </c:dLbl>
            <c:dLbl>
              <c:idx val="2"/>
              <c:tx>
                <c:rich>
                  <a:bodyPr/>
                  <a:lstStyle/>
                  <a:p>
                    <a:r>
                      <a:rPr lang="en-US" sz="1000"/>
                      <a:t>62 L</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8778-4530-A50C-E7D9F70D43B6}"/>
                </c:ext>
              </c:extLst>
            </c:dLbl>
            <c:dLbl>
              <c:idx val="3"/>
              <c:tx>
                <c:rich>
                  <a:bodyPr/>
                  <a:lstStyle/>
                  <a:p>
                    <a:r>
                      <a:rPr lang="en-US" sz="1000"/>
                      <a:t>62.2 L</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8778-4530-A50C-E7D9F70D43B6}"/>
                </c:ext>
              </c:extLst>
            </c:dLbl>
            <c:dLbl>
              <c:idx val="4"/>
              <c:tx>
                <c:rich>
                  <a:bodyPr/>
                  <a:lstStyle/>
                  <a:p>
                    <a:r>
                      <a:rPr lang="en-US" sz="1000"/>
                      <a:t>63.5 L</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8778-4530-A50C-E7D9F70D43B6}"/>
                </c:ext>
              </c:extLst>
            </c:dLbl>
            <c:dLbl>
              <c:idx val="5"/>
              <c:tx>
                <c:rich>
                  <a:bodyPr/>
                  <a:lstStyle/>
                  <a:p>
                    <a:r>
                      <a:rPr lang="en-US" sz="1000"/>
                      <a:t>72.5 L</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8778-4530-A50C-E7D9F70D43B6}"/>
                </c:ext>
              </c:extLst>
            </c:dLbl>
            <c:dLbl>
              <c:idx val="6"/>
              <c:tx>
                <c:rich>
                  <a:bodyPr/>
                  <a:lstStyle/>
                  <a:p>
                    <a:r>
                      <a:rPr lang="en-US" sz="1000"/>
                      <a:t>64.7 L</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8778-4530-A50C-E7D9F70D43B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Pivot_Tables!$A$4:$A$11</c:f>
              <c:strCache>
                <c:ptCount val="7"/>
                <c:pt idx="0">
                  <c:v>Cardiology</c:v>
                </c:pt>
                <c:pt idx="1">
                  <c:v>Dermatology</c:v>
                </c:pt>
                <c:pt idx="2">
                  <c:v>General Medicine</c:v>
                </c:pt>
                <c:pt idx="3">
                  <c:v>Neurology</c:v>
                </c:pt>
                <c:pt idx="4">
                  <c:v>Oncology</c:v>
                </c:pt>
                <c:pt idx="5">
                  <c:v>Orthopedics</c:v>
                </c:pt>
                <c:pt idx="6">
                  <c:v>Pediatrics</c:v>
                </c:pt>
              </c:strCache>
            </c:strRef>
          </c:cat>
          <c:val>
            <c:numRef>
              <c:f>Pivot_Tables!$B$4:$B$11</c:f>
              <c:numCache>
                <c:formatCode>##\.##,\ "L"</c:formatCode>
                <c:ptCount val="7"/>
                <c:pt idx="0">
                  <c:v>6821176</c:v>
                </c:pt>
                <c:pt idx="1">
                  <c:v>6336303</c:v>
                </c:pt>
                <c:pt idx="2">
                  <c:v>6196583</c:v>
                </c:pt>
                <c:pt idx="3">
                  <c:v>6222484</c:v>
                </c:pt>
                <c:pt idx="4">
                  <c:v>6348797</c:v>
                </c:pt>
                <c:pt idx="5">
                  <c:v>7251578</c:v>
                </c:pt>
                <c:pt idx="6">
                  <c:v>6467229</c:v>
                </c:pt>
              </c:numCache>
            </c:numRef>
          </c:val>
          <c:extLst>
            <c:ext xmlns:c16="http://schemas.microsoft.com/office/drawing/2014/chart" uri="{C3380CC4-5D6E-409C-BE32-E72D297353CC}">
              <c16:uniqueId val="{00000007-8778-4530-A50C-E7D9F70D43B6}"/>
            </c:ext>
          </c:extLst>
        </c:ser>
        <c:dLbls>
          <c:dLblPos val="outEnd"/>
          <c:showLegendKey val="0"/>
          <c:showVal val="1"/>
          <c:showCatName val="0"/>
          <c:showSerName val="0"/>
          <c:showPercent val="0"/>
          <c:showBubbleSize val="0"/>
        </c:dLbls>
        <c:gapWidth val="30"/>
        <c:overlap val="-27"/>
        <c:axId val="1433287408"/>
        <c:axId val="1433290288"/>
      </c:barChart>
      <c:catAx>
        <c:axId val="143328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5">
                    <a:lumMod val="75000"/>
                  </a:schemeClr>
                </a:solidFill>
                <a:latin typeface="+mn-lt"/>
                <a:ea typeface="+mn-ea"/>
                <a:cs typeface="+mn-cs"/>
              </a:defRPr>
            </a:pPr>
            <a:endParaRPr lang="en-US"/>
          </a:p>
        </c:txPr>
        <c:crossAx val="1433290288"/>
        <c:crosses val="autoZero"/>
        <c:auto val="1"/>
        <c:lblAlgn val="ctr"/>
        <c:lblOffset val="100"/>
        <c:noMultiLvlLbl val="0"/>
      </c:catAx>
      <c:valAx>
        <c:axId val="1433290288"/>
        <c:scaling>
          <c:orientation val="minMax"/>
        </c:scaling>
        <c:delete val="1"/>
        <c:axPos val="l"/>
        <c:numFmt formatCode="##\.##,\ &quot;L&quot;" sourceLinked="1"/>
        <c:majorTickMark val="none"/>
        <c:minorTickMark val="none"/>
        <c:tickLblPos val="nextTo"/>
        <c:crossAx val="143328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[Project1_Healthcare_Dataset_Analysis_2024.xlsx]Pivot_Tables!PivotTable1</c:name>
    <c:fmtId val="49"/>
  </c:pivotSource>
  <c:chart>
    <c:autoTitleDeleted val="1"/>
    <c:pivotFmts>
      <c:pivotFmt>
        <c:idx val="0"/>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b="1"/>
                  <a:t>68.21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spPr>
          <a:solidFill>
            <a:schemeClr val="accent5">
              <a:lumMod val="75000"/>
            </a:schemeClr>
          </a:solidFill>
          <a:ln>
            <a:solidFill>
              <a:schemeClr val="accent5">
                <a:lumMod val="75000"/>
              </a:schemeClr>
            </a:solidFill>
          </a:ln>
          <a:effectLst/>
        </c:spPr>
        <c:dLbl>
          <c:idx val="0"/>
          <c:layout>
            <c:manualLayout>
              <c:x val="-2.2637234221936871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b="1"/>
                  <a:t>63.36</a:t>
                </a:r>
                <a:r>
                  <a:rPr lang="en-US" b="1" baseline="0"/>
                  <a:t> L</a:t>
                </a:r>
                <a:endParaRPr lang="en-US" b="1"/>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solidFill>
            <a:schemeClr val="accent5">
              <a:lumMod val="75000"/>
            </a:schemeClr>
          </a:solidFill>
          <a:ln>
            <a:solidFill>
              <a:schemeClr val="accent5">
                <a:lumMod val="75000"/>
              </a:schemeClr>
            </a:solidFill>
          </a:ln>
          <a:effectLst/>
        </c:spPr>
        <c:dLbl>
          <c:idx val="0"/>
          <c:layout>
            <c:manualLayout>
              <c:x val="1.3582340533162122E-2"/>
              <c:y val="4.365028939892569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b="1"/>
                  <a:t>61.97</a:t>
                </a:r>
                <a:r>
                  <a:rPr lang="en-US" b="1" baseline="0"/>
                  <a:t> L</a:t>
                </a:r>
                <a:endParaRPr lang="en-US" b="1"/>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chemeClr val="accent5">
              <a:lumMod val="75000"/>
            </a:schemeClr>
          </a:solidFill>
          <a:ln>
            <a:solidFill>
              <a:schemeClr val="accent5">
                <a:lumMod val="75000"/>
              </a:schemeClr>
            </a:solidFill>
          </a:ln>
          <a:effectLst/>
        </c:spPr>
        <c:dLbl>
          <c:idx val="0"/>
          <c:layout>
            <c:manualLayout>
              <c:x val="1.8109787377549497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b="1"/>
                  <a:t>62.22</a:t>
                </a:r>
                <a:r>
                  <a:rPr lang="en-US" b="1" baseline="0"/>
                  <a:t> L</a:t>
                </a:r>
                <a:endParaRPr lang="en-US" b="1"/>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chemeClr val="accent5">
              <a:lumMod val="75000"/>
            </a:schemeClr>
          </a:solidFill>
          <a:ln>
            <a:solidFill>
              <a:schemeClr val="accent5">
                <a:lumMod val="75000"/>
              </a:schemeClr>
            </a:solidFill>
          </a:ln>
          <a:effectLst/>
        </c:spPr>
        <c:dLbl>
          <c:idx val="0"/>
          <c:layout>
            <c:manualLayout>
              <c:x val="2.7164681066324244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b="1"/>
                  <a:t>63.49</a:t>
                </a:r>
                <a:r>
                  <a:rPr lang="en-US" b="1" baseline="0"/>
                  <a:t> L</a:t>
                </a:r>
                <a:endParaRPr lang="en-US" b="1"/>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b="1"/>
                  <a:t>72.52</a:t>
                </a:r>
                <a:r>
                  <a:rPr lang="en-US" b="1" baseline="0"/>
                  <a:t> L</a:t>
                </a:r>
                <a:endParaRPr lang="en-US" b="1"/>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chemeClr val="accent5">
              <a:lumMod val="75000"/>
            </a:schemeClr>
          </a:solidFill>
          <a:ln>
            <a:solidFill>
              <a:schemeClr val="accent5">
                <a:lumMod val="75000"/>
              </a:schemeClr>
            </a:solidFill>
          </a:ln>
          <a:effectLst/>
        </c:spPr>
        <c:dLbl>
          <c:idx val="0"/>
          <c:layout>
            <c:manualLayout>
              <c:x val="2.2637234221936871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b="1"/>
                  <a:t>64.67</a:t>
                </a:r>
                <a:r>
                  <a:rPr lang="en-US" b="1" baseline="0"/>
                  <a:t> L</a:t>
                </a:r>
                <a:endParaRPr lang="en-US" b="1"/>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68.21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63.36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61.97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62.22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3"/>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63.49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4"/>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72.52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5"/>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64.67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68.21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63.36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9"/>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61.97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0"/>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62.22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1"/>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63.49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2"/>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72.52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3"/>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64.67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68.21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6"/>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63.36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7"/>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61.97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8"/>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62.22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9"/>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63.49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0"/>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72.52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1"/>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64.67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68.21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4"/>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63.36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5"/>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61.97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6"/>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62.22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7"/>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63.49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8"/>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72.52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9"/>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64.67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68.21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2"/>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63.36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3"/>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61.97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4"/>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62.22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5"/>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63.49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6"/>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72.52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7"/>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64.67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8"/>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b="1"/>
                  <a:t>68.2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0"/>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63.4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1"/>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2"/>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62.2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3"/>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63.5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4"/>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72.5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5"/>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64.7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6"/>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b="1"/>
                  <a:t>68.2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8"/>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63.4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9"/>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0"/>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62.2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1"/>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63.5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2"/>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72.5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3"/>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64.7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4"/>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00" b="1"/>
                  <a:t>68.2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6"/>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00"/>
                  <a:t>63.4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7"/>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00"/>
                  <a:t>62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8"/>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00"/>
                  <a:t>62.2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9"/>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00"/>
                  <a:t>63.5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0"/>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00"/>
                  <a:t>72.5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1"/>
        <c:spPr>
          <a:solidFill>
            <a:schemeClr val="accent5">
              <a:lumMod val="75000"/>
            </a:schemeClr>
          </a:solidFill>
          <a:ln>
            <a:solidFill>
              <a:schemeClr val="accent5">
                <a:lumMod val="75000"/>
              </a:schemeClr>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00"/>
                  <a:t>64.7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5">
                <a:lumMod val="75000"/>
              </a:schemeClr>
            </a:solidFill>
            <a:ln>
              <a:solidFill>
                <a:schemeClr val="accent5">
                  <a:lumMod val="75000"/>
                </a:schemeClr>
              </a:solidFill>
            </a:ln>
            <a:effectLst/>
          </c:spPr>
          <c:invertIfNegative val="0"/>
          <c:dPt>
            <c:idx val="0"/>
            <c:invertIfNegative val="0"/>
            <c:bubble3D val="0"/>
            <c:spPr>
              <a:solidFill>
                <a:schemeClr val="accent5">
                  <a:lumMod val="75000"/>
                </a:schemeClr>
              </a:solidFill>
              <a:ln>
                <a:solidFill>
                  <a:schemeClr val="accent5">
                    <a:lumMod val="75000"/>
                  </a:schemeClr>
                </a:solidFill>
              </a:ln>
              <a:effectLst/>
            </c:spPr>
            <c:extLst>
              <c:ext xmlns:c16="http://schemas.microsoft.com/office/drawing/2014/chart" uri="{C3380CC4-5D6E-409C-BE32-E72D297353CC}">
                <c16:uniqueId val="{00000001-1999-4AEE-8EFE-BB37C0AD951F}"/>
              </c:ext>
            </c:extLst>
          </c:dPt>
          <c:dPt>
            <c:idx val="1"/>
            <c:invertIfNegative val="0"/>
            <c:bubble3D val="0"/>
            <c:spPr>
              <a:solidFill>
                <a:schemeClr val="accent5">
                  <a:lumMod val="75000"/>
                </a:schemeClr>
              </a:solidFill>
              <a:ln>
                <a:solidFill>
                  <a:schemeClr val="accent5">
                    <a:lumMod val="75000"/>
                  </a:schemeClr>
                </a:solidFill>
              </a:ln>
              <a:effectLst/>
            </c:spPr>
            <c:extLst>
              <c:ext xmlns:c16="http://schemas.microsoft.com/office/drawing/2014/chart" uri="{C3380CC4-5D6E-409C-BE32-E72D297353CC}">
                <c16:uniqueId val="{00000003-1999-4AEE-8EFE-BB37C0AD951F}"/>
              </c:ext>
            </c:extLst>
          </c:dPt>
          <c:dPt>
            <c:idx val="2"/>
            <c:invertIfNegative val="0"/>
            <c:bubble3D val="0"/>
            <c:spPr>
              <a:solidFill>
                <a:schemeClr val="accent5">
                  <a:lumMod val="75000"/>
                </a:schemeClr>
              </a:solidFill>
              <a:ln>
                <a:solidFill>
                  <a:schemeClr val="accent5">
                    <a:lumMod val="75000"/>
                  </a:schemeClr>
                </a:solidFill>
              </a:ln>
              <a:effectLst/>
            </c:spPr>
            <c:extLst>
              <c:ext xmlns:c16="http://schemas.microsoft.com/office/drawing/2014/chart" uri="{C3380CC4-5D6E-409C-BE32-E72D297353CC}">
                <c16:uniqueId val="{00000005-1999-4AEE-8EFE-BB37C0AD951F}"/>
              </c:ext>
            </c:extLst>
          </c:dPt>
          <c:dPt>
            <c:idx val="3"/>
            <c:invertIfNegative val="0"/>
            <c:bubble3D val="0"/>
            <c:spPr>
              <a:solidFill>
                <a:schemeClr val="accent5">
                  <a:lumMod val="75000"/>
                </a:schemeClr>
              </a:solidFill>
              <a:ln>
                <a:solidFill>
                  <a:schemeClr val="accent5">
                    <a:lumMod val="75000"/>
                  </a:schemeClr>
                </a:solidFill>
              </a:ln>
              <a:effectLst/>
            </c:spPr>
            <c:extLst>
              <c:ext xmlns:c16="http://schemas.microsoft.com/office/drawing/2014/chart" uri="{C3380CC4-5D6E-409C-BE32-E72D297353CC}">
                <c16:uniqueId val="{00000007-1999-4AEE-8EFE-BB37C0AD951F}"/>
              </c:ext>
            </c:extLst>
          </c:dPt>
          <c:dPt>
            <c:idx val="4"/>
            <c:invertIfNegative val="0"/>
            <c:bubble3D val="0"/>
            <c:spPr>
              <a:solidFill>
                <a:schemeClr val="accent5">
                  <a:lumMod val="75000"/>
                </a:schemeClr>
              </a:solidFill>
              <a:ln>
                <a:solidFill>
                  <a:schemeClr val="accent5">
                    <a:lumMod val="75000"/>
                  </a:schemeClr>
                </a:solidFill>
              </a:ln>
              <a:effectLst/>
            </c:spPr>
            <c:extLst>
              <c:ext xmlns:c16="http://schemas.microsoft.com/office/drawing/2014/chart" uri="{C3380CC4-5D6E-409C-BE32-E72D297353CC}">
                <c16:uniqueId val="{00000009-1999-4AEE-8EFE-BB37C0AD951F}"/>
              </c:ext>
            </c:extLst>
          </c:dPt>
          <c:dPt>
            <c:idx val="5"/>
            <c:invertIfNegative val="0"/>
            <c:bubble3D val="0"/>
            <c:spPr>
              <a:solidFill>
                <a:schemeClr val="accent5">
                  <a:lumMod val="75000"/>
                </a:schemeClr>
              </a:solidFill>
              <a:ln>
                <a:solidFill>
                  <a:schemeClr val="accent5">
                    <a:lumMod val="75000"/>
                  </a:schemeClr>
                </a:solidFill>
              </a:ln>
              <a:effectLst/>
            </c:spPr>
            <c:extLst>
              <c:ext xmlns:c16="http://schemas.microsoft.com/office/drawing/2014/chart" uri="{C3380CC4-5D6E-409C-BE32-E72D297353CC}">
                <c16:uniqueId val="{0000000B-1999-4AEE-8EFE-BB37C0AD951F}"/>
              </c:ext>
            </c:extLst>
          </c:dPt>
          <c:dPt>
            <c:idx val="6"/>
            <c:invertIfNegative val="0"/>
            <c:bubble3D val="0"/>
            <c:spPr>
              <a:solidFill>
                <a:schemeClr val="accent5">
                  <a:lumMod val="75000"/>
                </a:schemeClr>
              </a:solidFill>
              <a:ln>
                <a:solidFill>
                  <a:schemeClr val="accent5">
                    <a:lumMod val="75000"/>
                  </a:schemeClr>
                </a:solidFill>
              </a:ln>
              <a:effectLst/>
            </c:spPr>
            <c:extLst>
              <c:ext xmlns:c16="http://schemas.microsoft.com/office/drawing/2014/chart" uri="{C3380CC4-5D6E-409C-BE32-E72D297353CC}">
                <c16:uniqueId val="{0000000D-1999-4AEE-8EFE-BB37C0AD951F}"/>
              </c:ext>
            </c:extLst>
          </c:dPt>
          <c:dLbls>
            <c:dLbl>
              <c:idx val="0"/>
              <c:tx>
                <c:rich>
                  <a:bodyPr/>
                  <a:lstStyle/>
                  <a:p>
                    <a:r>
                      <a:rPr lang="en-US" sz="1000" b="1"/>
                      <a:t>68.2 L</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999-4AEE-8EFE-BB37C0AD951F}"/>
                </c:ext>
              </c:extLst>
            </c:dLbl>
            <c:dLbl>
              <c:idx val="1"/>
              <c:tx>
                <c:rich>
                  <a:bodyPr/>
                  <a:lstStyle/>
                  <a:p>
                    <a:r>
                      <a:rPr lang="en-US" sz="1000"/>
                      <a:t>63.4 L</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1999-4AEE-8EFE-BB37C0AD951F}"/>
                </c:ext>
              </c:extLst>
            </c:dLbl>
            <c:dLbl>
              <c:idx val="2"/>
              <c:tx>
                <c:rich>
                  <a:bodyPr/>
                  <a:lstStyle/>
                  <a:p>
                    <a:r>
                      <a:rPr lang="en-US" sz="1000"/>
                      <a:t>62 L</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1999-4AEE-8EFE-BB37C0AD951F}"/>
                </c:ext>
              </c:extLst>
            </c:dLbl>
            <c:dLbl>
              <c:idx val="3"/>
              <c:tx>
                <c:rich>
                  <a:bodyPr/>
                  <a:lstStyle/>
                  <a:p>
                    <a:r>
                      <a:rPr lang="en-US" sz="1000"/>
                      <a:t>62.2 L</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1999-4AEE-8EFE-BB37C0AD951F}"/>
                </c:ext>
              </c:extLst>
            </c:dLbl>
            <c:dLbl>
              <c:idx val="4"/>
              <c:tx>
                <c:rich>
                  <a:bodyPr/>
                  <a:lstStyle/>
                  <a:p>
                    <a:r>
                      <a:rPr lang="en-US" sz="1000"/>
                      <a:t>63.5 L</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1999-4AEE-8EFE-BB37C0AD951F}"/>
                </c:ext>
              </c:extLst>
            </c:dLbl>
            <c:dLbl>
              <c:idx val="5"/>
              <c:tx>
                <c:rich>
                  <a:bodyPr/>
                  <a:lstStyle/>
                  <a:p>
                    <a:r>
                      <a:rPr lang="en-US" sz="1000"/>
                      <a:t>72.5 L</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1999-4AEE-8EFE-BB37C0AD951F}"/>
                </c:ext>
              </c:extLst>
            </c:dLbl>
            <c:dLbl>
              <c:idx val="6"/>
              <c:tx>
                <c:rich>
                  <a:bodyPr/>
                  <a:lstStyle/>
                  <a:p>
                    <a:r>
                      <a:rPr lang="en-US" sz="1000"/>
                      <a:t>64.7 L</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1999-4AEE-8EFE-BB37C0AD951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Pivot_Tables!$A$4:$A$11</c:f>
              <c:strCache>
                <c:ptCount val="7"/>
                <c:pt idx="0">
                  <c:v>Cardiology</c:v>
                </c:pt>
                <c:pt idx="1">
                  <c:v>Dermatology</c:v>
                </c:pt>
                <c:pt idx="2">
                  <c:v>General Medicine</c:v>
                </c:pt>
                <c:pt idx="3">
                  <c:v>Neurology</c:v>
                </c:pt>
                <c:pt idx="4">
                  <c:v>Oncology</c:v>
                </c:pt>
                <c:pt idx="5">
                  <c:v>Orthopedics</c:v>
                </c:pt>
                <c:pt idx="6">
                  <c:v>Pediatrics</c:v>
                </c:pt>
              </c:strCache>
            </c:strRef>
          </c:cat>
          <c:val>
            <c:numRef>
              <c:f>Pivot_Tables!$B$4:$B$11</c:f>
              <c:numCache>
                <c:formatCode>##\.##,\ "L"</c:formatCode>
                <c:ptCount val="7"/>
                <c:pt idx="0">
                  <c:v>6821176</c:v>
                </c:pt>
                <c:pt idx="1">
                  <c:v>6336303</c:v>
                </c:pt>
                <c:pt idx="2">
                  <c:v>6196583</c:v>
                </c:pt>
                <c:pt idx="3">
                  <c:v>6222484</c:v>
                </c:pt>
                <c:pt idx="4">
                  <c:v>6348797</c:v>
                </c:pt>
                <c:pt idx="5">
                  <c:v>7251578</c:v>
                </c:pt>
                <c:pt idx="6">
                  <c:v>6467229</c:v>
                </c:pt>
              </c:numCache>
            </c:numRef>
          </c:val>
          <c:extLst>
            <c:ext xmlns:c16="http://schemas.microsoft.com/office/drawing/2014/chart" uri="{C3380CC4-5D6E-409C-BE32-E72D297353CC}">
              <c16:uniqueId val="{0000000E-1999-4AEE-8EFE-BB37C0AD951F}"/>
            </c:ext>
          </c:extLst>
        </c:ser>
        <c:dLbls>
          <c:dLblPos val="outEnd"/>
          <c:showLegendKey val="0"/>
          <c:showVal val="1"/>
          <c:showCatName val="0"/>
          <c:showSerName val="0"/>
          <c:showPercent val="0"/>
          <c:showBubbleSize val="0"/>
        </c:dLbls>
        <c:gapWidth val="30"/>
        <c:overlap val="-27"/>
        <c:axId val="1433287408"/>
        <c:axId val="1433290288"/>
      </c:barChart>
      <c:catAx>
        <c:axId val="143328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accent5">
                    <a:lumMod val="75000"/>
                  </a:schemeClr>
                </a:solidFill>
                <a:latin typeface="+mn-lt"/>
                <a:ea typeface="+mn-ea"/>
                <a:cs typeface="+mn-cs"/>
              </a:defRPr>
            </a:pPr>
            <a:endParaRPr lang="en-US"/>
          </a:p>
        </c:txPr>
        <c:crossAx val="1433290288"/>
        <c:crosses val="autoZero"/>
        <c:auto val="1"/>
        <c:lblAlgn val="ctr"/>
        <c:lblOffset val="100"/>
        <c:noMultiLvlLbl val="0"/>
      </c:catAx>
      <c:valAx>
        <c:axId val="1433290288"/>
        <c:scaling>
          <c:orientation val="minMax"/>
        </c:scaling>
        <c:delete val="1"/>
        <c:axPos val="l"/>
        <c:numFmt formatCode="##\.##,\ &quot;L&quot;" sourceLinked="1"/>
        <c:majorTickMark val="none"/>
        <c:minorTickMark val="none"/>
        <c:tickLblPos val="nextTo"/>
        <c:crossAx val="143328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[Project1_Healthcare_Dataset_Analysis_2024.xlsx]Pivot_Tables!PivotTable3</c:name>
    <c:fmtId val="44"/>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dLbl>
          <c:idx val="0"/>
          <c:layout>
            <c:manualLayout>
              <c:x val="-1.5108444305651733E-2"/>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114258734655333"/>
                  <c:h val="0.11872614111398457"/>
                </c:manualLayout>
              </c15:layout>
            </c:ext>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dLbl>
          <c:idx val="0"/>
          <c:layout>
            <c:manualLayout>
              <c:x val="-1.5108444305651733E-2"/>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114258734655333"/>
                  <c:h val="0.11872614111398457"/>
                </c:manualLayout>
              </c15:layout>
            </c:ext>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accent5">
              <a:lumMod val="75000"/>
            </a:schemeClr>
          </a:solidFill>
          <a:ln>
            <a:noFill/>
          </a:ln>
          <a:effectLst/>
        </c:spPr>
        <c:dLbl>
          <c:idx val="0"/>
          <c:layout>
            <c:manualLayout>
              <c:x val="-4.5694560181465593E-3"/>
              <c:y val="-6.1933802893831295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4256358771739628E-2"/>
                  <c:h val="8.1564895324249029E-2"/>
                </c:manualLayout>
              </c15:layout>
            </c:ext>
          </c:extLst>
        </c:dLbl>
      </c:pivotFmt>
    </c:pivotFmts>
    <c:plotArea>
      <c:layout/>
      <c:barChart>
        <c:barDir val="bar"/>
        <c:grouping val="clustered"/>
        <c:varyColors val="0"/>
        <c:ser>
          <c:idx val="0"/>
          <c:order val="0"/>
          <c:tx>
            <c:strRef>
              <c:f>Pivot_Tables!$H$3</c:f>
              <c:strCache>
                <c:ptCount val="1"/>
                <c:pt idx="0">
                  <c:v>Total</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1-2A96-4609-BA0A-D806FF3F452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Pivot_Tables!$G$4:$G$11</c:f>
              <c:strCache>
                <c:ptCount val="7"/>
                <c:pt idx="0">
                  <c:v>Dr Singh</c:v>
                </c:pt>
                <c:pt idx="1">
                  <c:v>Dr Sharma</c:v>
                </c:pt>
                <c:pt idx="2">
                  <c:v>Dr Reddy</c:v>
                </c:pt>
                <c:pt idx="3">
                  <c:v>Dr Rao</c:v>
                </c:pt>
                <c:pt idx="4">
                  <c:v>Dr Nair</c:v>
                </c:pt>
                <c:pt idx="5">
                  <c:v>Dr Mehta</c:v>
                </c:pt>
                <c:pt idx="6">
                  <c:v>Dr Iyer</c:v>
                </c:pt>
              </c:strCache>
            </c:strRef>
          </c:cat>
          <c:val>
            <c:numRef>
              <c:f>Pivot_Tables!$H$4:$H$11</c:f>
              <c:numCache>
                <c:formatCode>0.00</c:formatCode>
                <c:ptCount val="7"/>
                <c:pt idx="0">
                  <c:v>3.0913621262458473</c:v>
                </c:pt>
                <c:pt idx="1">
                  <c:v>2.9942748091603053</c:v>
                </c:pt>
                <c:pt idx="2">
                  <c:v>3.0836363636363635</c:v>
                </c:pt>
                <c:pt idx="3">
                  <c:v>2.9359190556492409</c:v>
                </c:pt>
                <c:pt idx="4">
                  <c:v>3.0961887477313974</c:v>
                </c:pt>
                <c:pt idx="5">
                  <c:v>3.029126213592233</c:v>
                </c:pt>
                <c:pt idx="6">
                  <c:v>3.0678571428571431</c:v>
                </c:pt>
              </c:numCache>
            </c:numRef>
          </c:val>
          <c:extLst>
            <c:ext xmlns:c16="http://schemas.microsoft.com/office/drawing/2014/chart" uri="{C3380CC4-5D6E-409C-BE32-E72D297353CC}">
              <c16:uniqueId val="{00000002-2A96-4609-BA0A-D806FF3F4526}"/>
            </c:ext>
          </c:extLst>
        </c:ser>
        <c:dLbls>
          <c:dLblPos val="outEnd"/>
          <c:showLegendKey val="0"/>
          <c:showVal val="1"/>
          <c:showCatName val="0"/>
          <c:showSerName val="0"/>
          <c:showPercent val="0"/>
          <c:showBubbleSize val="0"/>
        </c:dLbls>
        <c:gapWidth val="54"/>
        <c:axId val="1872900367"/>
        <c:axId val="2004654815"/>
      </c:barChart>
      <c:catAx>
        <c:axId val="18729003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5">
                    <a:lumMod val="75000"/>
                  </a:schemeClr>
                </a:solidFill>
                <a:latin typeface="+mn-lt"/>
                <a:ea typeface="+mn-ea"/>
                <a:cs typeface="+mn-cs"/>
              </a:defRPr>
            </a:pPr>
            <a:endParaRPr lang="en-US"/>
          </a:p>
        </c:txPr>
        <c:crossAx val="2004654815"/>
        <c:crosses val="autoZero"/>
        <c:auto val="1"/>
        <c:lblAlgn val="ctr"/>
        <c:lblOffset val="100"/>
        <c:noMultiLvlLbl val="0"/>
      </c:catAx>
      <c:valAx>
        <c:axId val="2004654815"/>
        <c:scaling>
          <c:orientation val="minMax"/>
        </c:scaling>
        <c:delete val="1"/>
        <c:axPos val="b"/>
        <c:numFmt formatCode="0.00" sourceLinked="1"/>
        <c:majorTickMark val="out"/>
        <c:minorTickMark val="none"/>
        <c:tickLblPos val="nextTo"/>
        <c:crossAx val="187290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[Project1_Healthcare_Dataset_Analysis_2024.xlsx]Pivot_Tables!PivotTable2</c:name>
    <c:fmtId val="55"/>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7769328263624843E-2"/>
              <c:y val="-0.1370343929225879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7237008871990791E-3"/>
              <c:y val="-0.1071278449977373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2699619771863164E-2"/>
              <c:y val="-0.11211226965187915"/>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7908745247148312E-2"/>
              <c:y val="7.729586720550782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8.2839036755386564E-2"/>
              <c:y val="6.234259324308254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072243346007604E-2"/>
              <c:y val="6.732701789722429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9.2978453738910102E-2"/>
              <c:y val="-9.715899568945390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12846641318124208"/>
              <c:y val="-6.226802311046152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5.3032344340989655E-3"/>
              <c:y val="-0.1071278449977373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7.7769328263624843E-2"/>
              <c:y val="-0.11211226965187919"/>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8.7908745247148312E-2"/>
              <c:y val="7.729586720550782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7.7769328263624843E-2"/>
              <c:y val="-0.1370343929225879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7.2699619771863164E-2"/>
              <c:y val="-0.11211226965187915"/>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7237008871990791E-3"/>
              <c:y val="-0.1071278449977373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8.2839036755386564E-2"/>
              <c:y val="6.234259324308254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9.2978453738910102E-2"/>
              <c:y val="-9.7158995689453909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2.7072243346007604E-2"/>
              <c:y val="6.732701789722429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12846641318124208"/>
              <c:y val="-6.226802311046152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7.7769328263624843E-2"/>
              <c:y val="-0.11211226965187919"/>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5.3032344340989655E-3"/>
              <c:y val="-0.10712784499773738"/>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2"/>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7.9933511715514535E-2"/>
              <c:y val="7.72959570612388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9856480001708045E-2"/>
              <c:y val="-6.09946752317112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4786968095294012E-2"/>
              <c:y val="-9.5214494226844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3.3624057355250772E-2"/>
              <c:y val="-8.60055855515432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9.480169373064716E-2"/>
              <c:y val="0.108811147685814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1140410973957917E-2"/>
              <c:y val="-0.114056749629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2.7072243346007604E-2"/>
              <c:y val="6.73270178972242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0.11251641327479935"/>
              <c:y val="-7.49412572413921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5.783155757032668E-2"/>
              <c:y val="-0.103663339462626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1.3278190172318337E-2"/>
              <c:y val="-6.48834724620866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4"/>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7.9933511715514535E-2"/>
              <c:y val="7.72959570612388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9856480001708045E-2"/>
              <c:y val="-6.09946752317112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4786968095294012E-2"/>
              <c:y val="-9.5214494226844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3.3624057355250772E-2"/>
              <c:y val="-8.60055855515432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9.480169373064716E-2"/>
              <c:y val="0.108811147685814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1140410973957917E-2"/>
              <c:y val="-0.114056749629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2.7072243346007604E-2"/>
              <c:y val="6.73270178972242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0.11251641327479935"/>
              <c:y val="-7.49412572413921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5.783155757032668E-2"/>
              <c:y val="-0.103663339462626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1.3278190172318337E-2"/>
              <c:y val="-6.48834724620866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7.9933511715514535E-2"/>
              <c:y val="7.72959570612388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9856480001708045E-2"/>
              <c:y val="-6.09946752317112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4786968095294012E-2"/>
              <c:y val="-9.5214494226844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3.3624057355250772E-2"/>
              <c:y val="-8.60055855515432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9.480169373064716E-2"/>
              <c:y val="0.108811147685814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1140410973957917E-2"/>
              <c:y val="-0.114056749629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2.7072243346007604E-2"/>
              <c:y val="6.73270178972242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0.11251641327479935"/>
              <c:y val="-7.49412572413921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3"/>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5.783155757032668E-2"/>
              <c:y val="-0.103663339462626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1.3278190172318337E-2"/>
              <c:y val="-6.48834724620866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6"/>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7.9933511715514535E-2"/>
              <c:y val="7.72959570612388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9856480001708045E-2"/>
              <c:y val="-6.099467523171124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4786968095294012E-2"/>
              <c:y val="-9.5214494226844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3.3624057355250772E-2"/>
              <c:y val="-8.60055855515432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9.480169373064716E-2"/>
              <c:y val="0.108811147685814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1140410973957917E-2"/>
              <c:y val="-0.114056749629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2.7072243346007604E-2"/>
              <c:y val="6.73270178972242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0.11251641327479935"/>
              <c:y val="-7.49412572413921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5.783155757032668E-2"/>
              <c:y val="-0.103663339462626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5"/>
        <c:spPr>
          <a:pattFill prst="ltUpDiag">
            <a:fgClr>
              <a:schemeClr val="accent1"/>
            </a:fgClr>
            <a:bgClr>
              <a:schemeClr val="lt1"/>
            </a:bgClr>
          </a:pattFill>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1.3278190172318337E-2"/>
              <c:y val="-6.48834724620866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6"/>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7"/>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7.9933511715514535E-2"/>
              <c:y val="7.729595706123883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8"/>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9856480001708045E-2"/>
              <c:y val="-6.099467523171124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9"/>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4786968095294012E-2"/>
              <c:y val="-9.521449422684417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0"/>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3.3624057355250772E-2"/>
              <c:y val="-8.600558555154323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1"/>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9.480169373064716E-2"/>
              <c:y val="0.108811147685814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2"/>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4.1140410973957917E-2"/>
              <c:y val="-0.1140567496294482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3"/>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2.7072243346007604E-2"/>
              <c:y val="6.732701789722429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4"/>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0.11251641327479935"/>
              <c:y val="-7.494125724139215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5"/>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5.783155757032668E-2"/>
              <c:y val="-0.1036633394626268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6"/>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Lbl>
          <c:idx val="0"/>
          <c:layout>
            <c:manualLayout>
              <c:x val="-1.3278190172318337E-2"/>
              <c:y val="-6.48834724620866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Pivot_Tables!$E$3</c:f>
              <c:strCache>
                <c:ptCount val="1"/>
                <c:pt idx="0">
                  <c:v>Total</c:v>
                </c:pt>
              </c:strCache>
            </c:strRef>
          </c:tx>
          <c:spPr>
            <a:ln w="34925" cap="rnd">
              <a:solidFill>
                <a:schemeClr val="accent5">
                  <a:lumMod val="75000"/>
                </a:schemeClr>
              </a:solidFill>
              <a:round/>
            </a:ln>
            <a:effectLst>
              <a:outerShdw dist="25400" dir="2700000" algn="tl" rotWithShape="0">
                <a:schemeClr val="accent1"/>
              </a:outerShdw>
            </a:effectLst>
          </c:spPr>
          <c:marker>
            <c:symbol val="circle"/>
            <c:size val="5"/>
            <c:spPr>
              <a:solidFill>
                <a:schemeClr val="accent1"/>
              </a:solidFill>
              <a:ln w="22225">
                <a:solidFill>
                  <a:schemeClr val="accent5">
                    <a:lumMod val="75000"/>
                  </a:schemeClr>
                </a:solidFill>
                <a:round/>
              </a:ln>
              <a:effectLst/>
            </c:spPr>
          </c:marker>
          <c:dPt>
            <c:idx val="0"/>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1-7D61-457B-BDBF-48F3F92CC256}"/>
              </c:ext>
            </c:extLst>
          </c:dPt>
          <c:dPt>
            <c:idx val="1"/>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3-7D61-457B-BDBF-48F3F92CC256}"/>
              </c:ext>
            </c:extLst>
          </c:dPt>
          <c:dPt>
            <c:idx val="2"/>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5-7D61-457B-BDBF-48F3F92CC256}"/>
              </c:ext>
            </c:extLst>
          </c:dPt>
          <c:dPt>
            <c:idx val="3"/>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7-7D61-457B-BDBF-48F3F92CC256}"/>
              </c:ext>
            </c:extLst>
          </c:dPt>
          <c:dPt>
            <c:idx val="4"/>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9-7D61-457B-BDBF-48F3F92CC256}"/>
              </c:ext>
            </c:extLst>
          </c:dPt>
          <c:dPt>
            <c:idx val="5"/>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B-7D61-457B-BDBF-48F3F92CC256}"/>
              </c:ext>
            </c:extLst>
          </c:dPt>
          <c:dPt>
            <c:idx val="6"/>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D-7D61-457B-BDBF-48F3F92CC256}"/>
              </c:ext>
            </c:extLst>
          </c:dPt>
          <c:dPt>
            <c:idx val="7"/>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0F-7D61-457B-BDBF-48F3F92CC256}"/>
              </c:ext>
            </c:extLst>
          </c:dPt>
          <c:dPt>
            <c:idx val="8"/>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11-7D61-457B-BDBF-48F3F92CC256}"/>
              </c:ext>
            </c:extLst>
          </c:dPt>
          <c:dPt>
            <c:idx val="9"/>
            <c:marker>
              <c:symbol val="circle"/>
              <c:size val="5"/>
              <c:spPr>
                <a:solidFill>
                  <a:schemeClr val="accent1"/>
                </a:solidFill>
                <a:ln w="22225">
                  <a:solidFill>
                    <a:schemeClr val="accent5">
                      <a:lumMod val="75000"/>
                    </a:schemeClr>
                  </a:solidFill>
                  <a:round/>
                </a:ln>
                <a:effectLst/>
              </c:spPr>
            </c:marker>
            <c:bubble3D val="0"/>
            <c:spPr>
              <a:ln w="34925" cap="rnd">
                <a:solidFill>
                  <a:schemeClr val="accent5">
                    <a:lumMod val="75000"/>
                  </a:schemeClr>
                </a:solidFill>
                <a:round/>
              </a:ln>
              <a:effectLst>
                <a:outerShdw dist="25400" dir="2700000" algn="tl" rotWithShape="0">
                  <a:schemeClr val="accent1"/>
                </a:outerShdw>
              </a:effectLst>
            </c:spPr>
            <c:extLst>
              <c:ext xmlns:c16="http://schemas.microsoft.com/office/drawing/2014/chart" uri="{C3380CC4-5D6E-409C-BE32-E72D297353CC}">
                <c16:uniqueId val="{00000013-7D61-457B-BDBF-48F3F92CC256}"/>
              </c:ext>
            </c:extLst>
          </c:dPt>
          <c:dLbls>
            <c:dLbl>
              <c:idx val="0"/>
              <c:layout>
                <c:manualLayout>
                  <c:x val="-1.3278190172318337E-2"/>
                  <c:y val="-6.48834724620866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61-457B-BDBF-48F3F92CC256}"/>
                </c:ext>
              </c:extLst>
            </c:dLbl>
            <c:dLbl>
              <c:idx val="1"/>
              <c:layout>
                <c:manualLayout>
                  <c:x val="-5.783155757032668E-2"/>
                  <c:y val="-0.1036633394626268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61-457B-BDBF-48F3F92CC256}"/>
                </c:ext>
              </c:extLst>
            </c:dLbl>
            <c:dLbl>
              <c:idx val="2"/>
              <c:layout>
                <c:manualLayout>
                  <c:x val="-0.11251641327479935"/>
                  <c:y val="-7.49412572413921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D61-457B-BDBF-48F3F92CC256}"/>
                </c:ext>
              </c:extLst>
            </c:dLbl>
            <c:dLbl>
              <c:idx val="3"/>
              <c:layout>
                <c:manualLayout>
                  <c:x val="-2.7072243346007604E-2"/>
                  <c:y val="6.73270178972242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D61-457B-BDBF-48F3F92CC256}"/>
                </c:ext>
              </c:extLst>
            </c:dLbl>
            <c:dLbl>
              <c:idx val="4"/>
              <c:layout>
                <c:manualLayout>
                  <c:x val="-4.1140410973957917E-2"/>
                  <c:y val="-0.114056749629448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D61-457B-BDBF-48F3F92CC256}"/>
                </c:ext>
              </c:extLst>
            </c:dLbl>
            <c:dLbl>
              <c:idx val="5"/>
              <c:layout>
                <c:manualLayout>
                  <c:x val="-9.480169373064716E-2"/>
                  <c:y val="0.108811147685814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D61-457B-BDBF-48F3F92CC256}"/>
                </c:ext>
              </c:extLst>
            </c:dLbl>
            <c:dLbl>
              <c:idx val="6"/>
              <c:layout>
                <c:manualLayout>
                  <c:x val="-3.3624057355250772E-2"/>
                  <c:y val="-8.60055855515432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D61-457B-BDBF-48F3F92CC256}"/>
                </c:ext>
              </c:extLst>
            </c:dLbl>
            <c:dLbl>
              <c:idx val="7"/>
              <c:layout>
                <c:manualLayout>
                  <c:x val="-4.4786968095294012E-2"/>
                  <c:y val="-9.52144942268441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D61-457B-BDBF-48F3F92CC256}"/>
                </c:ext>
              </c:extLst>
            </c:dLbl>
            <c:dLbl>
              <c:idx val="8"/>
              <c:layout>
                <c:manualLayout>
                  <c:x val="-4.9856480001708045E-2"/>
                  <c:y val="-6.09946752317112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D61-457B-BDBF-48F3F92CC256}"/>
                </c:ext>
              </c:extLst>
            </c:dLbl>
            <c:dLbl>
              <c:idx val="9"/>
              <c:layout>
                <c:manualLayout>
                  <c:x val="-7.9933511715514535E-2"/>
                  <c:y val="7.72959570612388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D61-457B-BDBF-48F3F92CC25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Pivot_Tables!$D$4:$D$14</c:f>
              <c:strCache>
                <c:ptCount val="10"/>
                <c:pt idx="0">
                  <c:v>Vizag</c:v>
                </c:pt>
                <c:pt idx="1">
                  <c:v>Pune</c:v>
                </c:pt>
                <c:pt idx="2">
                  <c:v>Mumbai</c:v>
                </c:pt>
                <c:pt idx="3">
                  <c:v>Madurai</c:v>
                </c:pt>
                <c:pt idx="4">
                  <c:v>Kochi</c:v>
                </c:pt>
                <c:pt idx="5">
                  <c:v>Hyderabad</c:v>
                </c:pt>
                <c:pt idx="6">
                  <c:v>Delhi</c:v>
                </c:pt>
                <c:pt idx="7">
                  <c:v>Coimbatore</c:v>
                </c:pt>
                <c:pt idx="8">
                  <c:v>Chennai</c:v>
                </c:pt>
                <c:pt idx="9">
                  <c:v>Bangalore</c:v>
                </c:pt>
              </c:strCache>
            </c:strRef>
          </c:cat>
          <c:val>
            <c:numRef>
              <c:f>Pivot_Tables!$E$4:$E$14</c:f>
              <c:numCache>
                <c:formatCode>General</c:formatCode>
                <c:ptCount val="10"/>
                <c:pt idx="0">
                  <c:v>577</c:v>
                </c:pt>
                <c:pt idx="1">
                  <c:v>563</c:v>
                </c:pt>
                <c:pt idx="2">
                  <c:v>562</c:v>
                </c:pt>
                <c:pt idx="3">
                  <c:v>533</c:v>
                </c:pt>
                <c:pt idx="4">
                  <c:v>531</c:v>
                </c:pt>
                <c:pt idx="5">
                  <c:v>515</c:v>
                </c:pt>
                <c:pt idx="6">
                  <c:v>562</c:v>
                </c:pt>
                <c:pt idx="7">
                  <c:v>551</c:v>
                </c:pt>
                <c:pt idx="8">
                  <c:v>571</c:v>
                </c:pt>
                <c:pt idx="9">
                  <c:v>535</c:v>
                </c:pt>
              </c:numCache>
            </c:numRef>
          </c:val>
          <c:smooth val="0"/>
          <c:extLst>
            <c:ext xmlns:c16="http://schemas.microsoft.com/office/drawing/2014/chart" uri="{C3380CC4-5D6E-409C-BE32-E72D297353CC}">
              <c16:uniqueId val="{00000014-7D61-457B-BDBF-48F3F92CC256}"/>
            </c:ext>
          </c:extLst>
        </c:ser>
        <c:dLbls>
          <c:showLegendKey val="0"/>
          <c:showVal val="0"/>
          <c:showCatName val="0"/>
          <c:showSerName val="0"/>
          <c:showPercent val="0"/>
          <c:showBubbleSize val="0"/>
        </c:dLbls>
        <c:dropLines>
          <c:spPr>
            <a:ln w="9525" cap="flat" cmpd="sng" algn="ctr">
              <a:solidFill>
                <a:schemeClr val="accent5">
                  <a:lumMod val="75000"/>
                </a:schemeClr>
              </a:solidFill>
              <a:round/>
            </a:ln>
            <a:effectLst/>
          </c:spPr>
        </c:dropLines>
        <c:marker val="1"/>
        <c:smooth val="0"/>
        <c:axId val="1872901327"/>
        <c:axId val="2004655295"/>
      </c:lineChart>
      <c:catAx>
        <c:axId val="1872901327"/>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bg1"/>
            </a:solidFill>
            <a:round/>
          </a:ln>
          <a:effectLst/>
        </c:spPr>
        <c:txPr>
          <a:bodyPr rot="-60000000" spcFirstLastPara="1" vertOverflow="ellipsis" vert="horz" wrap="square" anchor="ctr" anchorCtr="1"/>
          <a:lstStyle/>
          <a:p>
            <a:pPr>
              <a:defRPr sz="1000" b="1" i="0" u="none" strike="noStrike" kern="1200" spc="100" baseline="0">
                <a:solidFill>
                  <a:schemeClr val="accent5">
                    <a:lumMod val="75000"/>
                  </a:schemeClr>
                </a:solidFill>
                <a:latin typeface="+mn-lt"/>
                <a:ea typeface="+mn-ea"/>
                <a:cs typeface="+mn-cs"/>
              </a:defRPr>
            </a:pPr>
            <a:endParaRPr lang="en-US"/>
          </a:p>
        </c:txPr>
        <c:crossAx val="2004655295"/>
        <c:crosses val="autoZero"/>
        <c:auto val="1"/>
        <c:lblAlgn val="ctr"/>
        <c:lblOffset val="100"/>
        <c:noMultiLvlLbl val="0"/>
      </c:catAx>
      <c:valAx>
        <c:axId val="2004655295"/>
        <c:scaling>
          <c:orientation val="minMax"/>
        </c:scaling>
        <c:delete val="1"/>
        <c:axPos val="l"/>
        <c:numFmt formatCode="General" sourceLinked="1"/>
        <c:majorTickMark val="none"/>
        <c:minorTickMark val="none"/>
        <c:tickLblPos val="nextTo"/>
        <c:crossAx val="187290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[Project1_Healthcare_Dataset_Analysis_2024.xlsx]Pivot_Tables!PivotTable4</c:name>
    <c:fmtId val="67"/>
  </c:pivotSource>
  <c:chart>
    <c:autoTitleDeleted val="1"/>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428305400372433"/>
              <c:y val="-0.16494848931428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0055865921787703"/>
              <c:y val="0.164948489314281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7.4487895716945996E-3"/>
              <c:y val="9.89690935885690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lumMod val="60000"/>
              <a:lumOff val="40000"/>
            </a:schemeClr>
          </a:solidFill>
          <a:ln w="19050">
            <a:solidFill>
              <a:schemeClr val="lt1"/>
            </a:solidFill>
          </a:ln>
          <a:effectLst>
            <a:innerShdw blurRad="114300">
              <a:schemeClr val="accent1"/>
            </a:innerShdw>
          </a:effectLst>
        </c:spPr>
        <c:dLbl>
          <c:idx val="0"/>
          <c:layout>
            <c:manualLayout>
              <c:x val="-7.8212290502793297E-2"/>
              <c:y val="8.79725276342836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6.7039106145251395E-2"/>
              <c:y val="-0.115463942519997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pattFill prst="ltUpDiag">
            <a:fgClr>
              <a:schemeClr val="accent1"/>
            </a:fgClr>
            <a:bgClr>
              <a:schemeClr val="accent1">
                <a:lumMod val="20000"/>
                <a:lumOff val="80000"/>
              </a:schemeClr>
            </a:bgClr>
          </a:pattFill>
          <a:ln w="19050">
            <a:solidFill>
              <a:schemeClr val="accent5">
                <a:lumMod val="75000"/>
              </a:schemeClr>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40000"/>
              <a:lumOff val="60000"/>
            </a:schemeClr>
          </a:solidFill>
          <a:ln w="19050">
            <a:solidFill>
              <a:schemeClr val="accent5">
                <a:lumMod val="75000"/>
              </a:schemeClr>
            </a:solidFill>
          </a:ln>
          <a:effectLst>
            <a:innerShdw blurRad="114300">
              <a:schemeClr val="accent1"/>
            </a:innerShdw>
          </a:effectLst>
        </c:spPr>
        <c:dLbl>
          <c:idx val="0"/>
          <c:layout>
            <c:manualLayout>
              <c:x val="0.17877094972067054"/>
              <c:y val="-9.896909358856916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95.84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chemeClr val="accent6">
              <a:lumMod val="60000"/>
              <a:lumOff val="40000"/>
            </a:schemeClr>
          </a:solidFill>
          <a:ln w="19050">
            <a:solidFill>
              <a:schemeClr val="accent5">
                <a:lumMod val="75000"/>
              </a:schemeClr>
            </a:solidFill>
          </a:ln>
          <a:effectLst>
            <a:innerShdw blurRad="114300">
              <a:schemeClr val="accent1"/>
            </a:innerShdw>
          </a:effectLst>
        </c:spPr>
        <c:dLbl>
          <c:idx val="0"/>
          <c:layout>
            <c:manualLayout>
              <c:x val="0.14525139664804471"/>
              <c:y val="0.1319587914514254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87.55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spPr>
          <a:solidFill>
            <a:srgbClr val="ECEF67"/>
          </a:solidFill>
          <a:ln w="19050">
            <a:solidFill>
              <a:schemeClr val="accent5">
                <a:lumMod val="75000"/>
              </a:schemeClr>
            </a:solidFill>
          </a:ln>
          <a:effectLst>
            <a:innerShdw blurRad="114300">
              <a:schemeClr val="accent1"/>
            </a:innerShdw>
          </a:effectLst>
        </c:spPr>
        <c:dLbl>
          <c:idx val="0"/>
          <c:layout>
            <c:manualLayout>
              <c:x val="-0.10800744878957176"/>
              <c:y val="0.1154639425199973"/>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82.92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noFill/>
          <a:ln w="19050">
            <a:solidFill>
              <a:schemeClr val="accent5">
                <a:lumMod val="75000"/>
              </a:schemeClr>
            </a:solidFill>
          </a:ln>
          <a:effectLst>
            <a:innerShdw blurRad="114300">
              <a:schemeClr val="accent1"/>
            </a:innerShdw>
          </a:effectLst>
        </c:spPr>
        <c:dLbl>
          <c:idx val="0"/>
          <c:layout>
            <c:manualLayout>
              <c:x val="-0.14152700186219738"/>
              <c:y val="5.498282977142728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r>
                  <a:rPr lang="en-US"/>
                  <a:t>102.27 L</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spPr>
          <a:solidFill>
            <a:schemeClr val="accent5">
              <a:lumMod val="60000"/>
              <a:lumOff val="40000"/>
            </a:schemeClr>
          </a:solidFill>
          <a:ln w="19050">
            <a:solidFill>
              <a:schemeClr val="accent5">
                <a:lumMod val="75000"/>
              </a:schemeClr>
            </a:solidFill>
          </a:ln>
          <a:effectLst>
            <a:innerShdw blurRad="114300">
              <a:schemeClr val="accent1"/>
            </a:innerShdw>
          </a:effectLst>
        </c:spPr>
        <c:dLbl>
          <c:idx val="0"/>
          <c:layout>
            <c:manualLayout>
              <c:x val="-4.8417132216014895E-2"/>
              <c:y val="-0.164948489314281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accent1">
                <a:lumMod val="20000"/>
                <a:lumOff val="80000"/>
              </a:schemeClr>
            </a:bgClr>
          </a:pattFill>
          <a:ln w="19050">
            <a:solidFill>
              <a:schemeClr val="accent5">
                <a:lumMod val="75000"/>
              </a:schemeClr>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w="19050">
            <a:solidFill>
              <a:schemeClr val="accent5">
                <a:lumMod val="75000"/>
              </a:schemeClr>
            </a:solidFill>
          </a:ln>
          <a:effectLst>
            <a:innerShdw blurRad="114300">
              <a:schemeClr val="accent1"/>
            </a:innerShdw>
          </a:effectLst>
        </c:spPr>
        <c:dLbl>
          <c:idx val="0"/>
          <c:layout>
            <c:manualLayout>
              <c:x val="0.15642458100558665"/>
              <c:y val="-0.12646050847428275"/>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95.8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4"/>
        <c:spPr>
          <a:solidFill>
            <a:schemeClr val="accent6">
              <a:lumMod val="60000"/>
              <a:lumOff val="40000"/>
            </a:schemeClr>
          </a:solidFill>
          <a:ln w="19050">
            <a:solidFill>
              <a:schemeClr val="accent5">
                <a:lumMod val="75000"/>
              </a:schemeClr>
            </a:solidFill>
          </a:ln>
          <a:effectLst>
            <a:innerShdw blurRad="114300">
              <a:schemeClr val="accent1"/>
            </a:innerShdw>
          </a:effectLst>
        </c:spPr>
        <c:dLbl>
          <c:idx val="0"/>
          <c:layout>
            <c:manualLayout>
              <c:x val="0.16759776536312843"/>
              <c:y val="0.17044677229142458"/>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87.5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5"/>
        <c:spPr>
          <a:solidFill>
            <a:schemeClr val="accent3">
              <a:lumMod val="60000"/>
              <a:lumOff val="40000"/>
            </a:schemeClr>
          </a:solidFill>
          <a:ln w="19050">
            <a:solidFill>
              <a:schemeClr val="accent5">
                <a:lumMod val="75000"/>
              </a:schemeClr>
            </a:solidFill>
          </a:ln>
          <a:effectLst>
            <a:innerShdw blurRad="114300">
              <a:schemeClr val="accent1"/>
            </a:innerShdw>
          </a:effectLst>
        </c:spPr>
        <c:dLbl>
          <c:idx val="0"/>
          <c:layout>
            <c:manualLayout>
              <c:x val="7.0763500931098691E-2"/>
              <c:y val="0.14295535740571075"/>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82.9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6"/>
        <c:spPr>
          <a:solidFill>
            <a:schemeClr val="accent4">
              <a:lumMod val="60000"/>
              <a:lumOff val="40000"/>
            </a:schemeClr>
          </a:solidFill>
          <a:ln w="19050">
            <a:solidFill>
              <a:schemeClr val="accent5">
                <a:lumMod val="75000"/>
              </a:schemeClr>
            </a:solidFill>
          </a:ln>
          <a:effectLst>
            <a:innerShdw blurRad="114300">
              <a:schemeClr val="accent1"/>
            </a:innerShdw>
          </a:effectLst>
        </c:spPr>
        <c:dLbl>
          <c:idx val="0"/>
          <c:layout>
            <c:manualLayout>
              <c:x val="-0.1202445783662517"/>
              <c:y val="0.15235616052725254"/>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102.3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7"/>
        <c:spPr>
          <a:solidFill>
            <a:schemeClr val="accent5">
              <a:lumMod val="60000"/>
              <a:lumOff val="40000"/>
            </a:schemeClr>
          </a:solidFill>
          <a:ln w="19050">
            <a:solidFill>
              <a:schemeClr val="accent5">
                <a:lumMod val="75000"/>
              </a:schemeClr>
            </a:solidFill>
          </a:ln>
          <a:effectLst>
            <a:innerShdw blurRad="114300">
              <a:schemeClr val="accent1"/>
            </a:innerShdw>
          </a:effectLst>
        </c:spPr>
        <c:dLbl>
          <c:idx val="0"/>
          <c:layout>
            <c:manualLayout>
              <c:x val="-5.2141527001862198E-2"/>
              <c:y val="-0.1814433382457100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87.9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
        <c:spPr>
          <a:pattFill prst="ltUpDiag">
            <a:fgClr>
              <a:schemeClr val="accent1"/>
            </a:fgClr>
            <a:bgClr>
              <a:schemeClr val="accent1">
                <a:lumMod val="20000"/>
                <a:lumOff val="80000"/>
              </a:schemeClr>
            </a:bgClr>
          </a:pattFill>
          <a:ln w="19050">
            <a:solidFill>
              <a:schemeClr val="accent5">
                <a:lumMod val="75000"/>
              </a:schemeClr>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60000"/>
              <a:lumOff val="40000"/>
            </a:schemeClr>
          </a:solidFill>
          <a:ln w="19050">
            <a:solidFill>
              <a:schemeClr val="accent5">
                <a:lumMod val="75000"/>
              </a:schemeClr>
            </a:solidFill>
          </a:ln>
          <a:effectLst>
            <a:innerShdw blurRad="114300">
              <a:schemeClr val="accent1"/>
            </a:innerShdw>
          </a:effectLst>
        </c:spPr>
        <c:dLbl>
          <c:idx val="0"/>
          <c:layout>
            <c:manualLayout>
              <c:x val="0.15642458100558665"/>
              <c:y val="-0.12646050847428275"/>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95.8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0"/>
        <c:spPr>
          <a:solidFill>
            <a:schemeClr val="accent6">
              <a:lumMod val="60000"/>
              <a:lumOff val="40000"/>
            </a:schemeClr>
          </a:solidFill>
          <a:ln w="19050">
            <a:solidFill>
              <a:schemeClr val="accent5">
                <a:lumMod val="75000"/>
              </a:schemeClr>
            </a:solidFill>
          </a:ln>
          <a:effectLst>
            <a:innerShdw blurRad="114300">
              <a:schemeClr val="accent1"/>
            </a:innerShdw>
          </a:effectLst>
        </c:spPr>
        <c:dLbl>
          <c:idx val="0"/>
          <c:layout>
            <c:manualLayout>
              <c:x val="0.16759776536312843"/>
              <c:y val="0.17044677229142458"/>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87.5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1"/>
        <c:spPr>
          <a:solidFill>
            <a:schemeClr val="accent3">
              <a:lumMod val="60000"/>
              <a:lumOff val="40000"/>
            </a:schemeClr>
          </a:solidFill>
          <a:ln w="19050">
            <a:solidFill>
              <a:schemeClr val="accent5">
                <a:lumMod val="75000"/>
              </a:schemeClr>
            </a:solidFill>
          </a:ln>
          <a:effectLst>
            <a:innerShdw blurRad="114300">
              <a:schemeClr val="accent1"/>
            </a:innerShdw>
          </a:effectLst>
        </c:spPr>
        <c:dLbl>
          <c:idx val="0"/>
          <c:layout>
            <c:manualLayout>
              <c:x val="7.0763500931098691E-2"/>
              <c:y val="0.14295535740571075"/>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82.9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2"/>
        <c:spPr>
          <a:solidFill>
            <a:schemeClr val="accent4">
              <a:lumMod val="60000"/>
              <a:lumOff val="40000"/>
            </a:schemeClr>
          </a:solidFill>
          <a:ln w="19050">
            <a:solidFill>
              <a:schemeClr val="accent5">
                <a:lumMod val="75000"/>
              </a:schemeClr>
            </a:solidFill>
          </a:ln>
          <a:effectLst>
            <a:innerShdw blurRad="114300">
              <a:schemeClr val="accent1"/>
            </a:innerShdw>
          </a:effectLst>
        </c:spPr>
        <c:dLbl>
          <c:idx val="0"/>
          <c:layout>
            <c:manualLayout>
              <c:x val="-0.1202445783662517"/>
              <c:y val="0.15235616052725254"/>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102.3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3"/>
        <c:spPr>
          <a:solidFill>
            <a:schemeClr val="accent5">
              <a:lumMod val="60000"/>
              <a:lumOff val="40000"/>
            </a:schemeClr>
          </a:solidFill>
          <a:ln w="19050">
            <a:solidFill>
              <a:schemeClr val="accent5">
                <a:lumMod val="75000"/>
              </a:schemeClr>
            </a:solidFill>
          </a:ln>
          <a:effectLst>
            <a:innerShdw blurRad="114300">
              <a:schemeClr val="accent1"/>
            </a:innerShdw>
          </a:effectLst>
        </c:spPr>
        <c:dLbl>
          <c:idx val="0"/>
          <c:layout>
            <c:manualLayout>
              <c:x val="-5.2141527001862198E-2"/>
              <c:y val="-0.1814433382457100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87.9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4"/>
        <c:spPr>
          <a:pattFill prst="ltUpDiag">
            <a:fgClr>
              <a:schemeClr val="accent1"/>
            </a:fgClr>
            <a:bgClr>
              <a:schemeClr val="accent1">
                <a:lumMod val="20000"/>
                <a:lumOff val="80000"/>
              </a:schemeClr>
            </a:bgClr>
          </a:pattFill>
          <a:ln w="19050">
            <a:solidFill>
              <a:schemeClr val="accent5">
                <a:lumMod val="75000"/>
              </a:schemeClr>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60000"/>
              <a:lumOff val="40000"/>
            </a:schemeClr>
          </a:solidFill>
          <a:ln w="19050">
            <a:solidFill>
              <a:schemeClr val="accent5">
                <a:lumMod val="75000"/>
              </a:schemeClr>
            </a:solidFill>
          </a:ln>
          <a:effectLst>
            <a:innerShdw blurRad="114300">
              <a:schemeClr val="accent1"/>
            </a:innerShdw>
          </a:effectLst>
        </c:spPr>
        <c:dLbl>
          <c:idx val="0"/>
          <c:layout>
            <c:manualLayout>
              <c:x val="0.15642458100558665"/>
              <c:y val="-0.12646050847428275"/>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95.8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6"/>
        <c:spPr>
          <a:solidFill>
            <a:schemeClr val="accent6">
              <a:lumMod val="60000"/>
              <a:lumOff val="40000"/>
            </a:schemeClr>
          </a:solidFill>
          <a:ln w="19050">
            <a:solidFill>
              <a:schemeClr val="accent5">
                <a:lumMod val="75000"/>
              </a:schemeClr>
            </a:solidFill>
          </a:ln>
          <a:effectLst>
            <a:innerShdw blurRad="114300">
              <a:schemeClr val="accent1"/>
            </a:innerShdw>
          </a:effectLst>
        </c:spPr>
        <c:dLbl>
          <c:idx val="0"/>
          <c:layout>
            <c:manualLayout>
              <c:x val="0.16759776536312843"/>
              <c:y val="0.17044677229142458"/>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87.5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7"/>
        <c:spPr>
          <a:solidFill>
            <a:schemeClr val="accent3">
              <a:lumMod val="60000"/>
              <a:lumOff val="40000"/>
            </a:schemeClr>
          </a:solidFill>
          <a:ln w="19050">
            <a:solidFill>
              <a:schemeClr val="accent5">
                <a:lumMod val="75000"/>
              </a:schemeClr>
            </a:solidFill>
          </a:ln>
          <a:effectLst>
            <a:innerShdw blurRad="114300">
              <a:schemeClr val="accent1"/>
            </a:innerShdw>
          </a:effectLst>
        </c:spPr>
        <c:dLbl>
          <c:idx val="0"/>
          <c:layout>
            <c:manualLayout>
              <c:x val="7.0763403951903864E-2"/>
              <c:y val="0.19666161085064573"/>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82.9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8"/>
        <c:spPr>
          <a:solidFill>
            <a:schemeClr val="accent4">
              <a:lumMod val="60000"/>
              <a:lumOff val="40000"/>
            </a:schemeClr>
          </a:solidFill>
          <a:ln w="19050">
            <a:solidFill>
              <a:schemeClr val="accent5">
                <a:lumMod val="75000"/>
              </a:schemeClr>
            </a:solidFill>
          </a:ln>
          <a:effectLst>
            <a:innerShdw blurRad="114300">
              <a:schemeClr val="accent1"/>
            </a:innerShdw>
          </a:effectLst>
        </c:spPr>
        <c:dLbl>
          <c:idx val="0"/>
          <c:layout>
            <c:manualLayout>
              <c:x val="-9.56913240930167E-2"/>
              <c:y val="0.21501337723811467"/>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102.3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9"/>
        <c:spPr>
          <a:solidFill>
            <a:schemeClr val="accent5">
              <a:lumMod val="60000"/>
              <a:lumOff val="40000"/>
            </a:schemeClr>
          </a:solidFill>
          <a:ln w="19050">
            <a:solidFill>
              <a:schemeClr val="accent5">
                <a:lumMod val="75000"/>
              </a:schemeClr>
            </a:solidFill>
          </a:ln>
          <a:effectLst>
            <a:innerShdw blurRad="114300">
              <a:schemeClr val="accent1"/>
            </a:innerShdw>
          </a:effectLst>
        </c:spPr>
        <c:dLbl>
          <c:idx val="0"/>
          <c:layout>
            <c:manualLayout>
              <c:x val="-5.2141527001862198E-2"/>
              <c:y val="-0.1814433382457100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r>
                  <a:rPr lang="en-US" sz="1050">
                    <a:solidFill>
                      <a:schemeClr val="accent5">
                        <a:lumMod val="75000"/>
                      </a:schemeClr>
                    </a:solidFill>
                  </a:rPr>
                  <a:t>87.9 L</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doughnutChart>
        <c:varyColors val="1"/>
        <c:ser>
          <c:idx val="0"/>
          <c:order val="0"/>
          <c:tx>
            <c:strRef>
              <c:f>Pivot_Tables!$K$3</c:f>
              <c:strCache>
                <c:ptCount val="1"/>
                <c:pt idx="0">
                  <c:v>Total</c:v>
                </c:pt>
              </c:strCache>
            </c:strRef>
          </c:tx>
          <c:spPr>
            <a:ln>
              <a:solidFill>
                <a:schemeClr val="accent5">
                  <a:lumMod val="75000"/>
                </a:schemeClr>
              </a:solidFill>
            </a:ln>
          </c:spPr>
          <c:dPt>
            <c:idx val="0"/>
            <c:bubble3D val="0"/>
            <c:spPr>
              <a:solidFill>
                <a:schemeClr val="accent1">
                  <a:lumMod val="60000"/>
                  <a:lumOff val="40000"/>
                </a:schemeClr>
              </a:solidFill>
              <a:ln w="19050">
                <a:solidFill>
                  <a:schemeClr val="accent5">
                    <a:lumMod val="75000"/>
                  </a:schemeClr>
                </a:solidFill>
              </a:ln>
              <a:effectLst>
                <a:innerShdw blurRad="114300">
                  <a:schemeClr val="accent1"/>
                </a:innerShdw>
              </a:effectLst>
            </c:spPr>
            <c:extLst>
              <c:ext xmlns:c16="http://schemas.microsoft.com/office/drawing/2014/chart" uri="{C3380CC4-5D6E-409C-BE32-E72D297353CC}">
                <c16:uniqueId val="{00000001-8A70-467C-95C2-FD021AC85716}"/>
              </c:ext>
            </c:extLst>
          </c:dPt>
          <c:dPt>
            <c:idx val="1"/>
            <c:bubble3D val="0"/>
            <c:spPr>
              <a:solidFill>
                <a:schemeClr val="accent6">
                  <a:lumMod val="60000"/>
                  <a:lumOff val="40000"/>
                </a:schemeClr>
              </a:solidFill>
              <a:ln w="19050">
                <a:solidFill>
                  <a:schemeClr val="accent5">
                    <a:lumMod val="75000"/>
                  </a:schemeClr>
                </a:solidFill>
              </a:ln>
              <a:effectLst>
                <a:innerShdw blurRad="114300">
                  <a:schemeClr val="accent2"/>
                </a:innerShdw>
              </a:effectLst>
            </c:spPr>
            <c:extLst>
              <c:ext xmlns:c16="http://schemas.microsoft.com/office/drawing/2014/chart" uri="{C3380CC4-5D6E-409C-BE32-E72D297353CC}">
                <c16:uniqueId val="{00000003-8A70-467C-95C2-FD021AC85716}"/>
              </c:ext>
            </c:extLst>
          </c:dPt>
          <c:dPt>
            <c:idx val="2"/>
            <c:bubble3D val="0"/>
            <c:spPr>
              <a:solidFill>
                <a:schemeClr val="accent3">
                  <a:lumMod val="60000"/>
                  <a:lumOff val="40000"/>
                </a:schemeClr>
              </a:solidFill>
              <a:ln w="19050">
                <a:solidFill>
                  <a:schemeClr val="accent5">
                    <a:lumMod val="75000"/>
                  </a:schemeClr>
                </a:solidFill>
              </a:ln>
              <a:effectLst>
                <a:innerShdw blurRad="114300">
                  <a:schemeClr val="accent3"/>
                </a:innerShdw>
              </a:effectLst>
            </c:spPr>
            <c:extLst>
              <c:ext xmlns:c16="http://schemas.microsoft.com/office/drawing/2014/chart" uri="{C3380CC4-5D6E-409C-BE32-E72D297353CC}">
                <c16:uniqueId val="{00000005-8A70-467C-95C2-FD021AC85716}"/>
              </c:ext>
            </c:extLst>
          </c:dPt>
          <c:dPt>
            <c:idx val="3"/>
            <c:bubble3D val="0"/>
            <c:explosion val="8"/>
            <c:spPr>
              <a:solidFill>
                <a:schemeClr val="accent4">
                  <a:lumMod val="60000"/>
                  <a:lumOff val="40000"/>
                </a:schemeClr>
              </a:solidFill>
              <a:ln w="19050">
                <a:solidFill>
                  <a:schemeClr val="accent5">
                    <a:lumMod val="75000"/>
                  </a:schemeClr>
                </a:solidFill>
              </a:ln>
              <a:effectLst>
                <a:innerShdw blurRad="114300">
                  <a:schemeClr val="accent4"/>
                </a:innerShdw>
              </a:effectLst>
            </c:spPr>
            <c:extLst>
              <c:ext xmlns:c16="http://schemas.microsoft.com/office/drawing/2014/chart" uri="{C3380CC4-5D6E-409C-BE32-E72D297353CC}">
                <c16:uniqueId val="{00000007-8A70-467C-95C2-FD021AC85716}"/>
              </c:ext>
            </c:extLst>
          </c:dPt>
          <c:dPt>
            <c:idx val="4"/>
            <c:bubble3D val="0"/>
            <c:spPr>
              <a:solidFill>
                <a:schemeClr val="accent5">
                  <a:lumMod val="60000"/>
                  <a:lumOff val="40000"/>
                </a:schemeClr>
              </a:solidFill>
              <a:ln w="19050">
                <a:solidFill>
                  <a:schemeClr val="accent5">
                    <a:lumMod val="75000"/>
                  </a:schemeClr>
                </a:solidFill>
              </a:ln>
              <a:effectLst>
                <a:innerShdw blurRad="114300">
                  <a:schemeClr val="accent5"/>
                </a:innerShdw>
              </a:effectLst>
            </c:spPr>
            <c:extLst>
              <c:ext xmlns:c16="http://schemas.microsoft.com/office/drawing/2014/chart" uri="{C3380CC4-5D6E-409C-BE32-E72D297353CC}">
                <c16:uniqueId val="{00000009-8A70-467C-95C2-FD021AC85716}"/>
              </c:ext>
            </c:extLst>
          </c:dPt>
          <c:dLbls>
            <c:dLbl>
              <c:idx val="0"/>
              <c:layout>
                <c:manualLayout>
                  <c:x val="0.15642458100558665"/>
                  <c:y val="-0.12646050847428275"/>
                </c:manualLayout>
              </c:layout>
              <c:tx>
                <c:rich>
                  <a:bodyPr/>
                  <a:lstStyle/>
                  <a:p>
                    <a:r>
                      <a:rPr lang="en-US" sz="1050">
                        <a:solidFill>
                          <a:schemeClr val="accent5">
                            <a:lumMod val="75000"/>
                          </a:schemeClr>
                        </a:solidFill>
                      </a:rPr>
                      <a:t>95.8 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A70-467C-95C2-FD021AC85716}"/>
                </c:ext>
              </c:extLst>
            </c:dLbl>
            <c:dLbl>
              <c:idx val="1"/>
              <c:layout>
                <c:manualLayout>
                  <c:x val="0.16759776536312843"/>
                  <c:y val="0.17044677229142458"/>
                </c:manualLayout>
              </c:layout>
              <c:tx>
                <c:rich>
                  <a:bodyPr/>
                  <a:lstStyle/>
                  <a:p>
                    <a:r>
                      <a:rPr lang="en-US" sz="1050">
                        <a:solidFill>
                          <a:schemeClr val="accent5">
                            <a:lumMod val="75000"/>
                          </a:schemeClr>
                        </a:solidFill>
                      </a:rPr>
                      <a:t>87.5 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A70-467C-95C2-FD021AC85716}"/>
                </c:ext>
              </c:extLst>
            </c:dLbl>
            <c:dLbl>
              <c:idx val="2"/>
              <c:layout>
                <c:manualLayout>
                  <c:x val="7.0763403951903864E-2"/>
                  <c:y val="0.19666161085064573"/>
                </c:manualLayout>
              </c:layout>
              <c:tx>
                <c:rich>
                  <a:bodyPr/>
                  <a:lstStyle/>
                  <a:p>
                    <a:r>
                      <a:rPr lang="en-US" sz="1050">
                        <a:solidFill>
                          <a:schemeClr val="accent5">
                            <a:lumMod val="75000"/>
                          </a:schemeClr>
                        </a:solidFill>
                      </a:rPr>
                      <a:t>82.9 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8A70-467C-95C2-FD021AC85716}"/>
                </c:ext>
              </c:extLst>
            </c:dLbl>
            <c:dLbl>
              <c:idx val="3"/>
              <c:layout>
                <c:manualLayout>
                  <c:x val="-9.56913240930167E-2"/>
                  <c:y val="0.21501337723811467"/>
                </c:manualLayout>
              </c:layout>
              <c:tx>
                <c:rich>
                  <a:bodyPr/>
                  <a:lstStyle/>
                  <a:p>
                    <a:r>
                      <a:rPr lang="en-US" sz="1050">
                        <a:solidFill>
                          <a:schemeClr val="accent5">
                            <a:lumMod val="75000"/>
                          </a:schemeClr>
                        </a:solidFill>
                      </a:rPr>
                      <a:t>102.3 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8A70-467C-95C2-FD021AC85716}"/>
                </c:ext>
              </c:extLst>
            </c:dLbl>
            <c:dLbl>
              <c:idx val="4"/>
              <c:layout>
                <c:manualLayout>
                  <c:x val="-5.2141527001862198E-2"/>
                  <c:y val="-0.18144333824571002"/>
                </c:manualLayout>
              </c:layout>
              <c:tx>
                <c:rich>
                  <a:bodyPr/>
                  <a:lstStyle/>
                  <a:p>
                    <a:r>
                      <a:rPr lang="en-US" sz="1050">
                        <a:solidFill>
                          <a:schemeClr val="accent5">
                            <a:lumMod val="75000"/>
                          </a:schemeClr>
                        </a:solidFill>
                      </a:rPr>
                      <a:t>87.9 L</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8A70-467C-95C2-FD021AC8571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accent5">
                      <a:lumMod val="75000"/>
                    </a:schemeClr>
                  </a:solidFill>
                </a:ln>
                <a:effectLst/>
              </c:spPr>
            </c:leaderLines>
            <c:extLst>
              <c:ext xmlns:c15="http://schemas.microsoft.com/office/drawing/2012/chart" uri="{CE6537A1-D6FC-4f65-9D91-7224C49458BB}"/>
            </c:extLst>
          </c:dLbls>
          <c:cat>
            <c:strRef>
              <c:f>Pivot_Tables!$J$4:$J$9</c:f>
              <c:strCache>
                <c:ptCount val="5"/>
                <c:pt idx="0">
                  <c:v>Apollo Munich</c:v>
                </c:pt>
                <c:pt idx="1">
                  <c:v>Hdfc Ergo</c:v>
                </c:pt>
                <c:pt idx="2">
                  <c:v>Icici Lombard</c:v>
                </c:pt>
                <c:pt idx="3">
                  <c:v>None</c:v>
                </c:pt>
                <c:pt idx="4">
                  <c:v>Star Health</c:v>
                </c:pt>
              </c:strCache>
            </c:strRef>
          </c:cat>
          <c:val>
            <c:numRef>
              <c:f>Pivot_Tables!$K$4:$K$9</c:f>
              <c:numCache>
                <c:formatCode>##\.##,\ "L"</c:formatCode>
                <c:ptCount val="5"/>
                <c:pt idx="0">
                  <c:v>9583678</c:v>
                </c:pt>
                <c:pt idx="1">
                  <c:v>8754991</c:v>
                </c:pt>
                <c:pt idx="2">
                  <c:v>8291979</c:v>
                </c:pt>
                <c:pt idx="3">
                  <c:v>10226979</c:v>
                </c:pt>
                <c:pt idx="4">
                  <c:v>8786523</c:v>
                </c:pt>
              </c:numCache>
            </c:numRef>
          </c:val>
          <c:extLst>
            <c:ext xmlns:c16="http://schemas.microsoft.com/office/drawing/2014/chart" uri="{C3380CC4-5D6E-409C-BE32-E72D297353CC}">
              <c16:uniqueId val="{0000000A-8A70-467C-95C2-FD021AC85716}"/>
            </c:ext>
          </c:extLst>
        </c:ser>
        <c:dLbls>
          <c:showLegendKey val="0"/>
          <c:showVal val="1"/>
          <c:showCatName val="0"/>
          <c:showSerName val="0"/>
          <c:showPercent val="0"/>
          <c:showBubbleSize val="0"/>
          <c:showLeaderLines val="1"/>
        </c:dLbls>
        <c:firstSliceAng val="0"/>
        <c:holeSize val="38"/>
      </c:doughnutChart>
      <c:spPr>
        <a:noFill/>
        <a:ln>
          <a:solidFill>
            <a:schemeClr val="accent1">
              <a:alpha val="0"/>
            </a:schemeClr>
          </a:solid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accent5">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[Project1_Healthcare_Dataset_Analysis_2024.xlsx]Pivot_Tables!PivotTable5</c:name>
    <c:fmtId val="8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w="9525" cap="flat" cmpd="sng" algn="ctr">
            <a:solidFill>
              <a:schemeClr val="accent5">
                <a:lumMod val="75000"/>
              </a:schemeClr>
            </a:solidFill>
            <a:round/>
          </a:ln>
          <a:effectLst/>
          <a:sp3d contourW="9525">
            <a:contourClr>
              <a:schemeClr val="accent5">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Pivot_Tables!$N$3</c:f>
              <c:strCache>
                <c:ptCount val="1"/>
                <c:pt idx="0">
                  <c:v>Total</c:v>
                </c:pt>
              </c:strCache>
            </c:strRef>
          </c:tx>
          <c:spPr>
            <a:solidFill>
              <a:schemeClr val="accent5">
                <a:lumMod val="75000"/>
              </a:schemeClr>
            </a:solidFill>
            <a:ln w="9525" cap="flat" cmpd="sng" algn="ctr">
              <a:solidFill>
                <a:schemeClr val="accent5">
                  <a:lumMod val="75000"/>
                </a:schemeClr>
              </a:solidFill>
              <a:round/>
            </a:ln>
            <a:effectLst/>
            <a:sp3d contourW="9525">
              <a:contourClr>
                <a:schemeClr val="accent5">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Pivot_Tables!$M$4:$M$8</c:f>
              <c:strCache>
                <c:ptCount val="4"/>
                <c:pt idx="0">
                  <c:v>Emergency</c:v>
                </c:pt>
                <c:pt idx="1">
                  <c:v>Online</c:v>
                </c:pt>
                <c:pt idx="2">
                  <c:v>Referral</c:v>
                </c:pt>
                <c:pt idx="3">
                  <c:v>Walkin</c:v>
                </c:pt>
              </c:strCache>
            </c:strRef>
          </c:cat>
          <c:val>
            <c:numRef>
              <c:f>Pivot_Tables!$N$4:$N$8</c:f>
              <c:numCache>
                <c:formatCode>General</c:formatCode>
                <c:ptCount val="4"/>
                <c:pt idx="0">
                  <c:v>1364</c:v>
                </c:pt>
                <c:pt idx="1">
                  <c:v>1444</c:v>
                </c:pt>
                <c:pt idx="2">
                  <c:v>1330</c:v>
                </c:pt>
                <c:pt idx="3">
                  <c:v>1362</c:v>
                </c:pt>
              </c:numCache>
            </c:numRef>
          </c:val>
          <c:extLst>
            <c:ext xmlns:c16="http://schemas.microsoft.com/office/drawing/2014/chart" uri="{C3380CC4-5D6E-409C-BE32-E72D297353CC}">
              <c16:uniqueId val="{00000000-F7DD-4B4D-B008-EA4C9435E743}"/>
            </c:ext>
          </c:extLst>
        </c:ser>
        <c:dLbls>
          <c:showLegendKey val="0"/>
          <c:showVal val="1"/>
          <c:showCatName val="0"/>
          <c:showSerName val="0"/>
          <c:showPercent val="0"/>
          <c:showBubbleSize val="0"/>
        </c:dLbls>
        <c:gapWidth val="40"/>
        <c:overlap val="100"/>
        <c:axId val="1878195871"/>
        <c:axId val="1878198751"/>
      </c:barChart>
      <c:catAx>
        <c:axId val="1878195871"/>
        <c:scaling>
          <c:orientation val="minMax"/>
        </c:scaling>
        <c:delete val="0"/>
        <c:axPos val="l"/>
        <c:numFmt formatCode="General" sourceLinked="1"/>
        <c:majorTickMark val="none"/>
        <c:minorTickMark val="none"/>
        <c:tickLblPos val="nextTo"/>
        <c:spPr>
          <a:solidFill>
            <a:schemeClr val="bg1"/>
          </a:solid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50" b="1" i="0" u="none" strike="noStrike" kern="1200" cap="all" baseline="0">
                <a:solidFill>
                  <a:schemeClr val="accent5">
                    <a:lumMod val="75000"/>
                  </a:schemeClr>
                </a:solidFill>
                <a:latin typeface="+mn-lt"/>
                <a:ea typeface="+mn-ea"/>
                <a:cs typeface="+mn-cs"/>
              </a:defRPr>
            </a:pPr>
            <a:endParaRPr lang="en-US"/>
          </a:p>
        </c:txPr>
        <c:crossAx val="1878198751"/>
        <c:crosses val="autoZero"/>
        <c:auto val="1"/>
        <c:lblAlgn val="ctr"/>
        <c:lblOffset val="100"/>
        <c:noMultiLvlLbl val="0"/>
      </c:catAx>
      <c:valAx>
        <c:axId val="1878198751"/>
        <c:scaling>
          <c:orientation val="minMax"/>
        </c:scaling>
        <c:delete val="1"/>
        <c:axPos val="b"/>
        <c:numFmt formatCode="General" sourceLinked="1"/>
        <c:majorTickMark val="none"/>
        <c:minorTickMark val="none"/>
        <c:tickLblPos val="nextTo"/>
        <c:crossAx val="1878195871"/>
        <c:crosses val="autoZero"/>
        <c:crossBetween val="between"/>
      </c:valAx>
      <c:spPr>
        <a:noFill/>
        <a:ln w="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6</xdr:col>
      <xdr:colOff>746125</xdr:colOff>
      <xdr:row>14</xdr:row>
      <xdr:rowOff>152400</xdr:rowOff>
    </xdr:from>
    <xdr:to>
      <xdr:col>10</xdr:col>
      <xdr:colOff>180975</xdr:colOff>
      <xdr:row>30</xdr:row>
      <xdr:rowOff>114300</xdr:rowOff>
    </xdr:to>
    <xdr:graphicFrame macro="">
      <xdr:nvGraphicFramePr>
        <xdr:cNvPr id="4" name="Chart 3">
          <a:extLst>
            <a:ext uri="{FF2B5EF4-FFF2-40B4-BE49-F238E27FC236}">
              <a16:creationId xmlns:a16="http://schemas.microsoft.com/office/drawing/2014/main" id="{7C458A71-C9F8-68A4-1DB5-11CC740CB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361950</xdr:colOff>
      <xdr:row>14</xdr:row>
      <xdr:rowOff>152400</xdr:rowOff>
    </xdr:from>
    <xdr:to>
      <xdr:col>13</xdr:col>
      <xdr:colOff>527050</xdr:colOff>
      <xdr:row>30</xdr:row>
      <xdr:rowOff>123825</xdr:rowOff>
    </xdr:to>
    <xdr:graphicFrame macro="">
      <xdr:nvGraphicFramePr>
        <xdr:cNvPr id="5" name="Chart 4">
          <a:extLst>
            <a:ext uri="{FF2B5EF4-FFF2-40B4-BE49-F238E27FC236}">
              <a16:creationId xmlns:a16="http://schemas.microsoft.com/office/drawing/2014/main" id="{69861356-EDF8-30B7-DB98-B2BF62AE1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13</xdr:col>
      <xdr:colOff>704850</xdr:colOff>
      <xdr:row>14</xdr:row>
      <xdr:rowOff>133350</xdr:rowOff>
    </xdr:from>
    <xdr:to>
      <xdr:col>16</xdr:col>
      <xdr:colOff>290115</xdr:colOff>
      <xdr:row>30</xdr:row>
      <xdr:rowOff>133350</xdr:rowOff>
    </xdr:to>
    <xdr:graphicFrame macro="">
      <xdr:nvGraphicFramePr>
        <xdr:cNvPr id="8" name="Chart 7">
          <a:extLst>
            <a:ext uri="{FF2B5EF4-FFF2-40B4-BE49-F238E27FC236}">
              <a16:creationId xmlns:a16="http://schemas.microsoft.com/office/drawing/2014/main" id="{8D249D03-5ED4-48B8-A8BE-B443708CD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520700</xdr:colOff>
      <xdr:row>14</xdr:row>
      <xdr:rowOff>133350</xdr:rowOff>
    </xdr:from>
    <xdr:to>
      <xdr:col>6</xdr:col>
      <xdr:colOff>622300</xdr:colOff>
      <xdr:row>30</xdr:row>
      <xdr:rowOff>91678</xdr:rowOff>
    </xdr:to>
    <xdr:graphicFrame macro="">
      <xdr:nvGraphicFramePr>
        <xdr:cNvPr id="10" name="Chart 9">
          <a:extLst>
            <a:ext uri="{FF2B5EF4-FFF2-40B4-BE49-F238E27FC236}">
              <a16:creationId xmlns:a16="http://schemas.microsoft.com/office/drawing/2014/main" id="{94FA0182-8C64-4C2A-8BA2-70CFDC9DA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47625</xdr:colOff>
      <xdr:row>14</xdr:row>
      <xdr:rowOff>142874</xdr:rowOff>
    </xdr:from>
    <xdr:to>
      <xdr:col>3</xdr:col>
      <xdr:colOff>301625</xdr:colOff>
      <xdr:row>30</xdr:row>
      <xdr:rowOff>133349</xdr:rowOff>
    </xdr:to>
    <xdr:graphicFrame macro="">
      <xdr:nvGraphicFramePr>
        <xdr:cNvPr id="11" name="Chart 10">
          <a:extLst>
            <a:ext uri="{FF2B5EF4-FFF2-40B4-BE49-F238E27FC236}">
              <a16:creationId xmlns:a16="http://schemas.microsoft.com/office/drawing/2014/main" id="{D8868313-556B-4D1E-B8C2-64D095495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20</xdr:col>
      <xdr:colOff>523875</xdr:colOff>
      <xdr:row>21</xdr:row>
      <xdr:rowOff>161925</xdr:rowOff>
    </xdr:from>
    <xdr:ext cx="184731" cy="264560"/>
    <xdr:sp macro="" textlink="">
      <xdr:nvSpPr>
        <xdr:cNvPr id="16" name="TextBox 15">
          <a:extLst>
            <a:ext uri="{FF2B5EF4-FFF2-40B4-BE49-F238E27FC236}">
              <a16:creationId xmlns:a16="http://schemas.microsoft.com/office/drawing/2014/main" id="{11B71135-56C7-EC3E-87A6-0738A689E2BB}"/>
            </a:ext>
          </a:extLst>
        </xdr:cNvPr>
        <xdr:cNvSpPr txBox="1"/>
      </xdr:nvSpPr>
      <xdr:spPr>
        <a:xfrm>
          <a:off x="12715875" y="4162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23</xdr:col>
      <xdr:colOff>79771</xdr:colOff>
      <xdr:row>21</xdr:row>
      <xdr:rowOff>128983</xdr:rowOff>
    </xdr:from>
    <xdr:to>
      <xdr:col>26</xdr:col>
      <xdr:colOff>64068</xdr:colOff>
      <xdr:row>31</xdr:row>
      <xdr:rowOff>69453</xdr:rowOff>
    </xdr:to>
    <mc:AlternateContent xmlns:mc="http://schemas.openxmlformats.org/markup-compatibility/2006" xmlns:a14="http://schemas.microsoft.com/office/drawing/2010/main">
      <mc:Choice Requires="a14">
        <xdr:graphicFrame macro="">
          <xdr:nvGraphicFramePr>
            <xdr:cNvPr id="92" name="Insurance_Provider">
              <a:extLst>
                <a:ext uri="{FF2B5EF4-FFF2-40B4-BE49-F238E27FC236}">
                  <a16:creationId xmlns:a16="http://schemas.microsoft.com/office/drawing/2014/main" id="{1B76F9BD-2E08-4871-A306-7DB401F965D8}"/>
                </a:ext>
              </a:extLst>
            </xdr:cNvPr>
            <xdr:cNvGraphicFramePr/>
          </xdr:nvGraphicFramePr>
          <xdr:xfrm>
            <a:off x="0" y="0"/>
            <a:ext cx="0" cy="0"/>
          </xdr:xfrm>
          <a:graphic>
            <a:graphicData uri="http://schemas.microsoft.com/office/drawing/2010/slicer">
              <sle:slicer xmlns:sle="http://schemas.microsoft.com/office/drawing/2010/slicer" name="Insurance_Provider"/>
            </a:graphicData>
          </a:graphic>
        </xdr:graphicFrame>
      </mc:Choice>
      <mc:Fallback xmlns="">
        <xdr:sp macro="" textlink="">
          <xdr:nvSpPr>
            <xdr:cNvPr id="0" name=""/>
            <xdr:cNvSpPr>
              <a:spLocks noTextEdit="1"/>
            </xdr:cNvSpPr>
          </xdr:nvSpPr>
          <xdr:spPr>
            <a:xfrm>
              <a:off x="14000162" y="4087811"/>
              <a:ext cx="1800000" cy="1825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101022</xdr:colOff>
      <xdr:row>0</xdr:row>
      <xdr:rowOff>57726</xdr:rowOff>
    </xdr:from>
    <xdr:to>
      <xdr:col>30</xdr:col>
      <xdr:colOff>548408</xdr:colOff>
      <xdr:row>59</xdr:row>
      <xdr:rowOff>169334</xdr:rowOff>
    </xdr:to>
    <xdr:sp macro="" textlink="">
      <xdr:nvSpPr>
        <xdr:cNvPr id="6" name="Rectangle 5">
          <a:extLst>
            <a:ext uri="{FF2B5EF4-FFF2-40B4-BE49-F238E27FC236}">
              <a16:creationId xmlns:a16="http://schemas.microsoft.com/office/drawing/2014/main" id="{52053732-6BC5-A0E9-B18C-D333D29D3EB8}"/>
            </a:ext>
          </a:extLst>
        </xdr:cNvPr>
        <xdr:cNvSpPr/>
      </xdr:nvSpPr>
      <xdr:spPr>
        <a:xfrm>
          <a:off x="101022" y="57726"/>
          <a:ext cx="18862386" cy="10726691"/>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237370</xdr:colOff>
      <xdr:row>0</xdr:row>
      <xdr:rowOff>75593</xdr:rowOff>
    </xdr:from>
    <xdr:to>
      <xdr:col>30</xdr:col>
      <xdr:colOff>381000</xdr:colOff>
      <xdr:row>7</xdr:row>
      <xdr:rowOff>4814</xdr:rowOff>
    </xdr:to>
    <xdr:grpSp>
      <xdr:nvGrpSpPr>
        <xdr:cNvPr id="7" name="Group 6">
          <a:extLst>
            <a:ext uri="{FF2B5EF4-FFF2-40B4-BE49-F238E27FC236}">
              <a16:creationId xmlns:a16="http://schemas.microsoft.com/office/drawing/2014/main" id="{FE884105-D95A-60BE-8650-77C86FA7691C}"/>
            </a:ext>
          </a:extLst>
        </xdr:cNvPr>
        <xdr:cNvGrpSpPr/>
      </xdr:nvGrpSpPr>
      <xdr:grpSpPr>
        <a:xfrm>
          <a:off x="237370" y="75593"/>
          <a:ext cx="18216707" cy="1182939"/>
          <a:chOff x="233632" y="76199"/>
          <a:chExt cx="18212363" cy="1231011"/>
        </a:xfrm>
      </xdr:grpSpPr>
      <xdr:grpSp>
        <xdr:nvGrpSpPr>
          <xdr:cNvPr id="3" name="Group 2">
            <a:extLst>
              <a:ext uri="{FF2B5EF4-FFF2-40B4-BE49-F238E27FC236}">
                <a16:creationId xmlns:a16="http://schemas.microsoft.com/office/drawing/2014/main" id="{98D68A9B-A368-F22A-6441-7B48BBD52025}"/>
              </a:ext>
            </a:extLst>
          </xdr:cNvPr>
          <xdr:cNvGrpSpPr/>
        </xdr:nvGrpSpPr>
        <xdr:grpSpPr>
          <a:xfrm>
            <a:off x="233632" y="76199"/>
            <a:ext cx="18212363" cy="1231011"/>
            <a:chOff x="233632" y="76199"/>
            <a:chExt cx="18212363" cy="1231011"/>
          </a:xfrm>
        </xdr:grpSpPr>
        <xdr:sp macro="" textlink="">
          <xdr:nvSpPr>
            <xdr:cNvPr id="2" name="Rectangle: Rounded Corners 1">
              <a:extLst>
                <a:ext uri="{FF2B5EF4-FFF2-40B4-BE49-F238E27FC236}">
                  <a16:creationId xmlns:a16="http://schemas.microsoft.com/office/drawing/2014/main" id="{B4C99DE6-672E-3800-F5BF-0B147969A176}"/>
                </a:ext>
              </a:extLst>
            </xdr:cNvPr>
            <xdr:cNvSpPr/>
          </xdr:nvSpPr>
          <xdr:spPr>
            <a:xfrm>
              <a:off x="233632" y="76199"/>
              <a:ext cx="18212363" cy="1231011"/>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0485C8B0-912F-7DC1-7136-C5C367181C55}"/>
                </a:ext>
              </a:extLst>
            </xdr:cNvPr>
            <xdr:cNvSpPr/>
          </xdr:nvSpPr>
          <xdr:spPr>
            <a:xfrm>
              <a:off x="287546" y="109141"/>
              <a:ext cx="18099845" cy="1157839"/>
            </a:xfrm>
            <a:prstGeom prst="roundRect">
              <a:avLst>
                <a:gd name="adj" fmla="val 15564"/>
              </a:avLst>
            </a:prstGeom>
            <a:solidFill>
              <a:schemeClr val="accent5">
                <a:lumMod val="75000"/>
              </a:schemeClr>
            </a:solidFill>
            <a:ln>
              <a:solidFill>
                <a:schemeClr val="accent5">
                  <a:lumMod val="75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solidFill>
                  <a:schemeClr val="bg2"/>
                </a:solidFill>
              </a:endParaRPr>
            </a:p>
          </xdr:txBody>
        </xdr:sp>
      </xdr:grpSp>
      <xdr:pic>
        <xdr:nvPicPr>
          <xdr:cNvPr id="46" name="Graphic 45" descr="Medical with solid fill">
            <a:extLst>
              <a:ext uri="{FF2B5EF4-FFF2-40B4-BE49-F238E27FC236}">
                <a16:creationId xmlns:a16="http://schemas.microsoft.com/office/drawing/2014/main" id="{7048C487-C44A-357C-E276-9C40658D22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4302" y="205806"/>
            <a:ext cx="900923" cy="897834"/>
          </a:xfrm>
          <a:prstGeom prst="rect">
            <a:avLst/>
          </a:prstGeom>
          <a:scene3d>
            <a:camera prst="orthographicFront"/>
            <a:lightRig rig="threePt" dir="t"/>
          </a:scene3d>
          <a:sp3d>
            <a:bevelT/>
          </a:sp3d>
        </xdr:spPr>
      </xdr:pic>
      <xdr:sp macro="" textlink="">
        <xdr:nvSpPr>
          <xdr:cNvPr id="17" name="TextBox 16">
            <a:extLst>
              <a:ext uri="{FF2B5EF4-FFF2-40B4-BE49-F238E27FC236}">
                <a16:creationId xmlns:a16="http://schemas.microsoft.com/office/drawing/2014/main" id="{EBCC0DB7-7A58-DEF3-F7E5-F6125561BAB0}"/>
              </a:ext>
            </a:extLst>
          </xdr:cNvPr>
          <xdr:cNvSpPr txBox="1"/>
        </xdr:nvSpPr>
        <xdr:spPr>
          <a:xfrm>
            <a:off x="2618434" y="196388"/>
            <a:ext cx="13607217" cy="931793"/>
          </a:xfrm>
          <a:prstGeom prst="rect">
            <a:avLst/>
          </a:prstGeom>
          <a:solidFill>
            <a:schemeClr val="accent5">
              <a:lumMod val="75000"/>
            </a:schemeClr>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extrusionH="57150">
              <a:bevelT w="38100" h="38100"/>
            </a:sp3d>
          </a:bodyPr>
          <a:lstStyle/>
          <a:p>
            <a:r>
              <a:rPr lang="en-IN" sz="4800" b="0" cap="none" spc="0">
                <a:ln w="0">
                  <a:solidFill>
                    <a:schemeClr val="tx2">
                      <a:lumMod val="75000"/>
                    </a:schemeClr>
                  </a:solidFill>
                </a:ln>
                <a:solidFill>
                  <a:schemeClr val="tx2">
                    <a:lumMod val="75000"/>
                  </a:schemeClr>
                </a:solidFill>
                <a:effectLst>
                  <a:glow rad="63500">
                    <a:schemeClr val="accent1">
                      <a:satMod val="175000"/>
                      <a:alpha val="40000"/>
                    </a:schemeClr>
                  </a:glow>
                  <a:outerShdw blurRad="50800" dist="38100" dir="5400000" algn="t" rotWithShape="0">
                    <a:prstClr val="black">
                      <a:alpha val="40000"/>
                    </a:prstClr>
                  </a:outerShdw>
                </a:effectLst>
              </a:rPr>
              <a:t>HEALTHCARE</a:t>
            </a:r>
            <a:r>
              <a:rPr lang="en-IN" sz="4800" b="0" cap="none" spc="0" baseline="0">
                <a:ln w="0">
                  <a:solidFill>
                    <a:schemeClr val="tx2">
                      <a:lumMod val="75000"/>
                    </a:schemeClr>
                  </a:solidFill>
                </a:ln>
                <a:solidFill>
                  <a:schemeClr val="tx2">
                    <a:lumMod val="75000"/>
                  </a:schemeClr>
                </a:solidFill>
                <a:effectLst>
                  <a:glow rad="63500">
                    <a:schemeClr val="accent1">
                      <a:satMod val="175000"/>
                      <a:alpha val="40000"/>
                    </a:schemeClr>
                  </a:glow>
                  <a:outerShdw blurRad="50800" dist="38100" dir="5400000" algn="t" rotWithShape="0">
                    <a:prstClr val="black">
                      <a:alpha val="40000"/>
                    </a:prstClr>
                  </a:outerShdw>
                </a:effectLst>
              </a:rPr>
              <a:t> PATIENT ANALYTICS DASHBOARD-2024  </a:t>
            </a:r>
          </a:p>
          <a:p>
            <a:endParaRPr lang="en-IN" sz="4800" b="0" cap="none" spc="0">
              <a:ln w="0"/>
              <a:solidFill>
                <a:schemeClr val="tx1"/>
              </a:solidFill>
              <a:effectLst>
                <a:glow rad="63500">
                  <a:schemeClr val="accent1">
                    <a:satMod val="175000"/>
                    <a:alpha val="40000"/>
                  </a:schemeClr>
                </a:glow>
                <a:outerShdw blurRad="50800" dist="38100" dir="2700000" algn="tl" rotWithShape="0">
                  <a:prstClr val="black">
                    <a:alpha val="40000"/>
                  </a:prstClr>
                </a:outerShdw>
              </a:effectLst>
            </a:endParaRPr>
          </a:p>
        </xdr:txBody>
      </xdr:sp>
    </xdr:grpSp>
    <xdr:clientData/>
  </xdr:twoCellAnchor>
  <xdr:twoCellAnchor>
    <xdr:from>
      <xdr:col>0</xdr:col>
      <xdr:colOff>249409</xdr:colOff>
      <xdr:row>7</xdr:row>
      <xdr:rowOff>155749</xdr:rowOff>
    </xdr:from>
    <xdr:to>
      <xdr:col>3</xdr:col>
      <xdr:colOff>292662</xdr:colOff>
      <xdr:row>21</xdr:row>
      <xdr:rowOff>175313</xdr:rowOff>
    </xdr:to>
    <mc:AlternateContent xmlns:mc="http://schemas.openxmlformats.org/markup-compatibility/2006" xmlns:a14="http://schemas.microsoft.com/office/drawing/2010/main">
      <mc:Choice Requires="a14">
        <xdr:graphicFrame macro="">
          <xdr:nvGraphicFramePr>
            <xdr:cNvPr id="90" name="Hospital_Department 1">
              <a:extLst>
                <a:ext uri="{FF2B5EF4-FFF2-40B4-BE49-F238E27FC236}">
                  <a16:creationId xmlns:a16="http://schemas.microsoft.com/office/drawing/2014/main" id="{15726E9B-1642-27CE-F34B-5AF99224F629}"/>
                </a:ext>
              </a:extLst>
            </xdr:cNvPr>
            <xdr:cNvGraphicFramePr/>
          </xdr:nvGraphicFramePr>
          <xdr:xfrm>
            <a:off x="0" y="0"/>
            <a:ext cx="0" cy="0"/>
          </xdr:xfrm>
          <a:graphic>
            <a:graphicData uri="http://schemas.microsoft.com/office/drawing/2010/slicer">
              <sle:slicer xmlns:sle="http://schemas.microsoft.com/office/drawing/2010/slicer" name="Hospital_Department 1"/>
            </a:graphicData>
          </a:graphic>
        </xdr:graphicFrame>
      </mc:Choice>
      <mc:Fallback xmlns="">
        <xdr:sp macro="" textlink="">
          <xdr:nvSpPr>
            <xdr:cNvPr id="0" name=""/>
            <xdr:cNvSpPr>
              <a:spLocks noTextEdit="1"/>
            </xdr:cNvSpPr>
          </xdr:nvSpPr>
          <xdr:spPr>
            <a:xfrm>
              <a:off x="249409" y="1519556"/>
              <a:ext cx="1861662" cy="2747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230317</xdr:colOff>
      <xdr:row>43</xdr:row>
      <xdr:rowOff>148167</xdr:rowOff>
    </xdr:from>
    <xdr:to>
      <xdr:col>3</xdr:col>
      <xdr:colOff>258733</xdr:colOff>
      <xdr:row>59</xdr:row>
      <xdr:rowOff>56751</xdr:rowOff>
    </xdr:to>
    <mc:AlternateContent xmlns:mc="http://schemas.openxmlformats.org/markup-compatibility/2006" xmlns:a14="http://schemas.microsoft.com/office/drawing/2010/main">
      <mc:Choice Requires="a14">
        <xdr:graphicFrame macro="">
          <xdr:nvGraphicFramePr>
            <xdr:cNvPr id="93" name="Doctor_Name">
              <a:extLst>
                <a:ext uri="{FF2B5EF4-FFF2-40B4-BE49-F238E27FC236}">
                  <a16:creationId xmlns:a16="http://schemas.microsoft.com/office/drawing/2014/main" id="{2ABE041C-8DBE-4754-AF63-6075EF36589F}"/>
                </a:ext>
              </a:extLst>
            </xdr:cNvPr>
            <xdr:cNvGraphicFramePr/>
          </xdr:nvGraphicFramePr>
          <xdr:xfrm>
            <a:off x="0" y="0"/>
            <a:ext cx="0" cy="0"/>
          </xdr:xfrm>
          <a:graphic>
            <a:graphicData uri="http://schemas.microsoft.com/office/drawing/2010/slicer">
              <sle:slicer xmlns:sle="http://schemas.microsoft.com/office/drawing/2010/slicer" name="Doctor_Name"/>
            </a:graphicData>
          </a:graphic>
        </xdr:graphicFrame>
      </mc:Choice>
      <mc:Fallback xmlns="">
        <xdr:sp macro="" textlink="">
          <xdr:nvSpPr>
            <xdr:cNvPr id="0" name=""/>
            <xdr:cNvSpPr>
              <a:spLocks noTextEdit="1"/>
            </xdr:cNvSpPr>
          </xdr:nvSpPr>
          <xdr:spPr>
            <a:xfrm>
              <a:off x="230317" y="7849577"/>
              <a:ext cx="1835724" cy="2774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158696</xdr:colOff>
      <xdr:row>7</xdr:row>
      <xdr:rowOff>112125</xdr:rowOff>
    </xdr:from>
    <xdr:to>
      <xdr:col>30</xdr:col>
      <xdr:colOff>365126</xdr:colOff>
      <xdr:row>13</xdr:row>
      <xdr:rowOff>179567</xdr:rowOff>
    </xdr:to>
    <xdr:grpSp>
      <xdr:nvGrpSpPr>
        <xdr:cNvPr id="63" name="Group 62">
          <a:extLst>
            <a:ext uri="{FF2B5EF4-FFF2-40B4-BE49-F238E27FC236}">
              <a16:creationId xmlns:a16="http://schemas.microsoft.com/office/drawing/2014/main" id="{2B681B6B-17E0-7D94-82CF-B059CDFFA98F}"/>
            </a:ext>
          </a:extLst>
        </xdr:cNvPr>
        <xdr:cNvGrpSpPr/>
      </xdr:nvGrpSpPr>
      <xdr:grpSpPr>
        <a:xfrm>
          <a:off x="2568440" y="1365843"/>
          <a:ext cx="15869763" cy="1142057"/>
          <a:chOff x="2162969" y="1468434"/>
          <a:chExt cx="11558985" cy="1200548"/>
        </a:xfrm>
        <a:effectLst>
          <a:outerShdw blurRad="50800" dist="38100" algn="l" rotWithShape="0">
            <a:prstClr val="black">
              <a:alpha val="40000"/>
            </a:prstClr>
          </a:outerShdw>
        </a:effectLst>
      </xdr:grpSpPr>
      <xdr:grpSp>
        <xdr:nvGrpSpPr>
          <xdr:cNvPr id="127" name="Group 126">
            <a:extLst>
              <a:ext uri="{FF2B5EF4-FFF2-40B4-BE49-F238E27FC236}">
                <a16:creationId xmlns:a16="http://schemas.microsoft.com/office/drawing/2014/main" id="{AFCB5C84-0621-B119-4F12-D737E8C17EAB}"/>
              </a:ext>
            </a:extLst>
          </xdr:cNvPr>
          <xdr:cNvGrpSpPr/>
        </xdr:nvGrpSpPr>
        <xdr:grpSpPr>
          <a:xfrm>
            <a:off x="2162969" y="1478356"/>
            <a:ext cx="2540000" cy="1190625"/>
            <a:chOff x="2113360" y="1448591"/>
            <a:chExt cx="2540000" cy="1190625"/>
          </a:xfrm>
        </xdr:grpSpPr>
        <xdr:grpSp>
          <xdr:nvGrpSpPr>
            <xdr:cNvPr id="69" name="Group 68">
              <a:extLst>
                <a:ext uri="{FF2B5EF4-FFF2-40B4-BE49-F238E27FC236}">
                  <a16:creationId xmlns:a16="http://schemas.microsoft.com/office/drawing/2014/main" id="{1933CB28-8944-B7C1-87A6-6D8BB4CF989F}"/>
                </a:ext>
              </a:extLst>
            </xdr:cNvPr>
            <xdr:cNvGrpSpPr/>
          </xdr:nvGrpSpPr>
          <xdr:grpSpPr>
            <a:xfrm>
              <a:off x="2113360" y="1448591"/>
              <a:ext cx="2540000" cy="1190625"/>
              <a:chOff x="2103438" y="1508123"/>
              <a:chExt cx="2540000" cy="1190625"/>
            </a:xfrm>
          </xdr:grpSpPr>
          <xdr:grpSp>
            <xdr:nvGrpSpPr>
              <xdr:cNvPr id="27" name="Group 26">
                <a:extLst>
                  <a:ext uri="{FF2B5EF4-FFF2-40B4-BE49-F238E27FC236}">
                    <a16:creationId xmlns:a16="http://schemas.microsoft.com/office/drawing/2014/main" id="{BFBE47B5-0EA9-980C-745E-A63F0B0001EA}"/>
                  </a:ext>
                </a:extLst>
              </xdr:cNvPr>
              <xdr:cNvGrpSpPr/>
            </xdr:nvGrpSpPr>
            <xdr:grpSpPr>
              <a:xfrm>
                <a:off x="2103438" y="1508123"/>
                <a:ext cx="2540000" cy="1190625"/>
                <a:chOff x="2282031" y="1567656"/>
                <a:chExt cx="2540000" cy="1190625"/>
              </a:xfrm>
            </xdr:grpSpPr>
            <xdr:sp macro="" textlink="">
              <xdr:nvSpPr>
                <xdr:cNvPr id="23" name="Rectangle: Rounded Corners 22">
                  <a:extLst>
                    <a:ext uri="{FF2B5EF4-FFF2-40B4-BE49-F238E27FC236}">
                      <a16:creationId xmlns:a16="http://schemas.microsoft.com/office/drawing/2014/main" id="{FBB8103A-7FF4-EB9F-601E-CAAD12F818E4}"/>
                    </a:ext>
                  </a:extLst>
                </xdr:cNvPr>
                <xdr:cNvSpPr/>
              </xdr:nvSpPr>
              <xdr:spPr>
                <a:xfrm>
                  <a:off x="2282031" y="1567656"/>
                  <a:ext cx="2540000" cy="1190625"/>
                </a:xfrm>
                <a:prstGeom prst="roundRect">
                  <a:avLst/>
                </a:prstGeom>
                <a:solidFill>
                  <a:schemeClr val="accent5">
                    <a:lumMod val="20000"/>
                    <a:lumOff val="80000"/>
                  </a:schemeClr>
                </a:solidFill>
                <a:ln>
                  <a:noFill/>
                </a:ln>
                <a:effectLst>
                  <a:outerShdw blurRad="63500" sx="102000" sy="102000" algn="ctr"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1A5AA355-BCDA-E480-881E-1A733625A291}"/>
                    </a:ext>
                  </a:extLst>
                </xdr:cNvPr>
                <xdr:cNvSpPr/>
              </xdr:nvSpPr>
              <xdr:spPr>
                <a:xfrm>
                  <a:off x="2282031" y="1567656"/>
                  <a:ext cx="962422" cy="1180703"/>
                </a:xfrm>
                <a:prstGeom prst="roundRect">
                  <a:avLst>
                    <a:gd name="adj" fmla="val 20790"/>
                  </a:avLst>
                </a:prstGeom>
                <a:solidFill>
                  <a:schemeClr val="accent5">
                    <a:lumMod val="75000"/>
                  </a:schemeClr>
                </a:solidFill>
                <a:ln>
                  <a:solidFill>
                    <a:schemeClr val="tx2">
                      <a:lumMod val="7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49074AF0-A198-A240-3AE6-870293C0E747}"/>
                    </a:ext>
                  </a:extLst>
                </xdr:cNvPr>
                <xdr:cNvSpPr txBox="1"/>
              </xdr:nvSpPr>
              <xdr:spPr>
                <a:xfrm>
                  <a:off x="3333750" y="1716484"/>
                  <a:ext cx="1428750" cy="327422"/>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2">
                          <a:lumMod val="75000"/>
                        </a:schemeClr>
                      </a:solidFill>
                    </a:rPr>
                    <a:t>Total</a:t>
                  </a:r>
                  <a:r>
                    <a:rPr lang="en-IN" sz="1600" baseline="0">
                      <a:solidFill>
                        <a:schemeClr val="tx2">
                          <a:lumMod val="75000"/>
                        </a:schemeClr>
                      </a:solidFill>
                    </a:rPr>
                    <a:t> </a:t>
                  </a:r>
                  <a:r>
                    <a:rPr lang="en-IN" sz="1600" b="1" baseline="0">
                      <a:solidFill>
                        <a:schemeClr val="tx2">
                          <a:lumMod val="75000"/>
                        </a:schemeClr>
                      </a:solidFill>
                    </a:rPr>
                    <a:t>Revenue</a:t>
                  </a:r>
                  <a:endParaRPr lang="en-IN" sz="1600" b="1">
                    <a:solidFill>
                      <a:schemeClr val="tx2">
                        <a:lumMod val="75000"/>
                      </a:schemeClr>
                    </a:solidFill>
                  </a:endParaRPr>
                </a:p>
              </xdr:txBody>
            </xdr:sp>
          </xdr:grpSp>
          <xdr:sp macro="" textlink="Aggregate_Functions!G7">
            <xdr:nvSpPr>
              <xdr:cNvPr id="26" name="TextBox 25">
                <a:extLst>
                  <a:ext uri="{FF2B5EF4-FFF2-40B4-BE49-F238E27FC236}">
                    <a16:creationId xmlns:a16="http://schemas.microsoft.com/office/drawing/2014/main" id="{69F3ED99-878E-7DFA-54CD-47ADF86AC422}"/>
                  </a:ext>
                </a:extLst>
              </xdr:cNvPr>
              <xdr:cNvSpPr txBox="1"/>
            </xdr:nvSpPr>
            <xdr:spPr>
              <a:xfrm>
                <a:off x="3214689" y="2153048"/>
                <a:ext cx="1398984" cy="31750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3D0252-8033-4B87-96D2-5558E4DF9E38}" type="TxLink">
                  <a:rPr lang="en-US" sz="1600" b="1" i="0" u="none" strike="noStrike">
                    <a:solidFill>
                      <a:schemeClr val="tx2">
                        <a:lumMod val="75000"/>
                      </a:schemeClr>
                    </a:solidFill>
                    <a:latin typeface="Calibri"/>
                    <a:cs typeface="Calibri"/>
                  </a:rPr>
                  <a:pPr/>
                  <a:t>456.44L</a:t>
                </a:fld>
                <a:endParaRPr lang="en-IN" sz="1600" b="1">
                  <a:solidFill>
                    <a:schemeClr val="tx2">
                      <a:lumMod val="75000"/>
                    </a:schemeClr>
                  </a:solidFill>
                </a:endParaRPr>
              </a:p>
            </xdr:txBody>
          </xdr:sp>
        </xdr:grpSp>
        <xdr:pic>
          <xdr:nvPicPr>
            <xdr:cNvPr id="96" name="Graphic 95" descr="Money with solid fill">
              <a:extLst>
                <a:ext uri="{FF2B5EF4-FFF2-40B4-BE49-F238E27FC236}">
                  <a16:creationId xmlns:a16="http://schemas.microsoft.com/office/drawing/2014/main" id="{6DC5FECD-AEF7-F72D-6629-A21C16C0117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31642" y="1726407"/>
              <a:ext cx="540000" cy="540000"/>
            </a:xfrm>
            <a:prstGeom prst="rect">
              <a:avLst/>
            </a:prstGeom>
          </xdr:spPr>
        </xdr:pic>
      </xdr:grpSp>
      <xdr:grpSp>
        <xdr:nvGrpSpPr>
          <xdr:cNvPr id="128" name="Group 127">
            <a:extLst>
              <a:ext uri="{FF2B5EF4-FFF2-40B4-BE49-F238E27FC236}">
                <a16:creationId xmlns:a16="http://schemas.microsoft.com/office/drawing/2014/main" id="{AE9E74BC-AE81-580E-466A-9D089D68953B}"/>
              </a:ext>
            </a:extLst>
          </xdr:cNvPr>
          <xdr:cNvGrpSpPr/>
        </xdr:nvGrpSpPr>
        <xdr:grpSpPr>
          <a:xfrm>
            <a:off x="5159374" y="1468435"/>
            <a:ext cx="2540000" cy="1190625"/>
            <a:chOff x="4742656" y="1448591"/>
            <a:chExt cx="2540000" cy="1190625"/>
          </a:xfrm>
        </xdr:grpSpPr>
        <xdr:grpSp>
          <xdr:nvGrpSpPr>
            <xdr:cNvPr id="71" name="Group 70">
              <a:extLst>
                <a:ext uri="{FF2B5EF4-FFF2-40B4-BE49-F238E27FC236}">
                  <a16:creationId xmlns:a16="http://schemas.microsoft.com/office/drawing/2014/main" id="{486448CD-23FB-9C4F-A433-50D2D27205F6}"/>
                </a:ext>
              </a:extLst>
            </xdr:cNvPr>
            <xdr:cNvGrpSpPr/>
          </xdr:nvGrpSpPr>
          <xdr:grpSpPr>
            <a:xfrm>
              <a:off x="4742656" y="1448591"/>
              <a:ext cx="2540000" cy="1190625"/>
              <a:chOff x="2103438" y="1508123"/>
              <a:chExt cx="2540000" cy="1190625"/>
            </a:xfrm>
          </xdr:grpSpPr>
          <xdr:grpSp>
            <xdr:nvGrpSpPr>
              <xdr:cNvPr id="72" name="Group 71">
                <a:extLst>
                  <a:ext uri="{FF2B5EF4-FFF2-40B4-BE49-F238E27FC236}">
                    <a16:creationId xmlns:a16="http://schemas.microsoft.com/office/drawing/2014/main" id="{3274C774-4396-25F6-CF01-C048B461F4A0}"/>
                  </a:ext>
                </a:extLst>
              </xdr:cNvPr>
              <xdr:cNvGrpSpPr/>
            </xdr:nvGrpSpPr>
            <xdr:grpSpPr>
              <a:xfrm>
                <a:off x="2103438" y="1508123"/>
                <a:ext cx="2540000" cy="1190625"/>
                <a:chOff x="2282031" y="1567656"/>
                <a:chExt cx="2540000" cy="1190625"/>
              </a:xfrm>
            </xdr:grpSpPr>
            <xdr:sp macro="" textlink="">
              <xdr:nvSpPr>
                <xdr:cNvPr id="74" name="Rectangle: Rounded Corners 73">
                  <a:extLst>
                    <a:ext uri="{FF2B5EF4-FFF2-40B4-BE49-F238E27FC236}">
                      <a16:creationId xmlns:a16="http://schemas.microsoft.com/office/drawing/2014/main" id="{F0A278F7-0BB0-53DD-BB81-6297D69B789F}"/>
                    </a:ext>
                  </a:extLst>
                </xdr:cNvPr>
                <xdr:cNvSpPr/>
              </xdr:nvSpPr>
              <xdr:spPr>
                <a:xfrm>
                  <a:off x="2282031" y="1567656"/>
                  <a:ext cx="2540000" cy="1190625"/>
                </a:xfrm>
                <a:prstGeom prst="roundRect">
                  <a:avLst/>
                </a:prstGeom>
                <a:solidFill>
                  <a:schemeClr val="accent5">
                    <a:lumMod val="20000"/>
                    <a:lumOff val="80000"/>
                  </a:schemeClr>
                </a:solidFill>
                <a:ln>
                  <a:noFill/>
                </a:ln>
                <a:effectLst>
                  <a:outerShdw blurRad="63500" sx="102000" sy="102000" algn="ctr"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5" name="Rectangle: Rounded Corners 74">
                  <a:extLst>
                    <a:ext uri="{FF2B5EF4-FFF2-40B4-BE49-F238E27FC236}">
                      <a16:creationId xmlns:a16="http://schemas.microsoft.com/office/drawing/2014/main" id="{2FFC6DF2-37D3-1A91-D546-A01074696DF8}"/>
                    </a:ext>
                  </a:extLst>
                </xdr:cNvPr>
                <xdr:cNvSpPr/>
              </xdr:nvSpPr>
              <xdr:spPr>
                <a:xfrm>
                  <a:off x="2282031" y="1567656"/>
                  <a:ext cx="962422" cy="1180703"/>
                </a:xfrm>
                <a:prstGeom prst="roundRect">
                  <a:avLst>
                    <a:gd name="adj" fmla="val 20790"/>
                  </a:avLst>
                </a:prstGeom>
                <a:solidFill>
                  <a:schemeClr val="accent5">
                    <a:lumMod val="75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6" name="TextBox 75">
                  <a:extLst>
                    <a:ext uri="{FF2B5EF4-FFF2-40B4-BE49-F238E27FC236}">
                      <a16:creationId xmlns:a16="http://schemas.microsoft.com/office/drawing/2014/main" id="{55177CDB-A75D-7CCF-D0F8-92E8C152D0E8}"/>
                    </a:ext>
                  </a:extLst>
                </xdr:cNvPr>
                <xdr:cNvSpPr txBox="1"/>
              </xdr:nvSpPr>
              <xdr:spPr>
                <a:xfrm>
                  <a:off x="3333750" y="1716484"/>
                  <a:ext cx="1428750" cy="327422"/>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2">
                          <a:lumMod val="75000"/>
                        </a:schemeClr>
                      </a:solidFill>
                    </a:rPr>
                    <a:t>Total</a:t>
                  </a:r>
                  <a:r>
                    <a:rPr lang="en-IN" sz="1600" baseline="0">
                      <a:solidFill>
                        <a:schemeClr val="tx2">
                          <a:lumMod val="75000"/>
                        </a:schemeClr>
                      </a:solidFill>
                    </a:rPr>
                    <a:t> </a:t>
                  </a:r>
                  <a:r>
                    <a:rPr lang="en-IN" sz="1600" b="1" baseline="0">
                      <a:solidFill>
                        <a:schemeClr val="tx2">
                          <a:lumMod val="75000"/>
                        </a:schemeClr>
                      </a:solidFill>
                    </a:rPr>
                    <a:t>Average</a:t>
                  </a:r>
                  <a:endParaRPr lang="en-IN" sz="1600" b="1">
                    <a:solidFill>
                      <a:schemeClr val="tx2">
                        <a:lumMod val="75000"/>
                      </a:schemeClr>
                    </a:solidFill>
                  </a:endParaRPr>
                </a:p>
              </xdr:txBody>
            </xdr:sp>
          </xdr:grpSp>
          <xdr:sp macro="" textlink="Aggregate_Functions!E16">
            <xdr:nvSpPr>
              <xdr:cNvPr id="73" name="TextBox 72">
                <a:extLst>
                  <a:ext uri="{FF2B5EF4-FFF2-40B4-BE49-F238E27FC236}">
                    <a16:creationId xmlns:a16="http://schemas.microsoft.com/office/drawing/2014/main" id="{CE2AE003-34E5-46E0-68E8-1515E5822326}"/>
                  </a:ext>
                </a:extLst>
              </xdr:cNvPr>
              <xdr:cNvSpPr txBox="1"/>
            </xdr:nvSpPr>
            <xdr:spPr>
              <a:xfrm>
                <a:off x="3214689" y="2153048"/>
                <a:ext cx="1398984" cy="31750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2E948B-CCE3-4654-9D53-4B149CC541AF}" type="TxLink">
                  <a:rPr lang="en-US" sz="1600" b="1" i="0" u="none" strike="noStrike">
                    <a:solidFill>
                      <a:schemeClr val="tx2">
                        <a:lumMod val="75000"/>
                      </a:schemeClr>
                    </a:solidFill>
                    <a:latin typeface="Calibri"/>
                    <a:cs typeface="Calibri"/>
                  </a:rPr>
                  <a:pPr/>
                  <a:t>8298.94</a:t>
                </a:fld>
                <a:endParaRPr lang="en-IN" sz="3600" b="1">
                  <a:solidFill>
                    <a:schemeClr val="tx2">
                      <a:lumMod val="75000"/>
                    </a:schemeClr>
                  </a:solidFill>
                </a:endParaRPr>
              </a:p>
            </xdr:txBody>
          </xdr:sp>
        </xdr:grpSp>
        <xdr:pic>
          <xdr:nvPicPr>
            <xdr:cNvPr id="102" name="Graphic 101" descr="Coins with solid fill">
              <a:extLst>
                <a:ext uri="{FF2B5EF4-FFF2-40B4-BE49-F238E27FC236}">
                  <a16:creationId xmlns:a16="http://schemas.microsoft.com/office/drawing/2014/main" id="{3DF46F16-1124-67DB-3D8B-E45553EFCEB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952189" y="1777188"/>
              <a:ext cx="540000" cy="540000"/>
            </a:xfrm>
            <a:prstGeom prst="rect">
              <a:avLst/>
            </a:prstGeom>
          </xdr:spPr>
        </xdr:pic>
      </xdr:grpSp>
      <xdr:grpSp>
        <xdr:nvGrpSpPr>
          <xdr:cNvPr id="129" name="Group 128">
            <a:extLst>
              <a:ext uri="{FF2B5EF4-FFF2-40B4-BE49-F238E27FC236}">
                <a16:creationId xmlns:a16="http://schemas.microsoft.com/office/drawing/2014/main" id="{DE214608-3190-276E-CEE0-90FD5D99B8F1}"/>
              </a:ext>
            </a:extLst>
          </xdr:cNvPr>
          <xdr:cNvGrpSpPr/>
        </xdr:nvGrpSpPr>
        <xdr:grpSpPr>
          <a:xfrm>
            <a:off x="8215312" y="1478357"/>
            <a:ext cx="2589609" cy="1190625"/>
            <a:chOff x="7401719" y="1448591"/>
            <a:chExt cx="2589609" cy="1190625"/>
          </a:xfrm>
        </xdr:grpSpPr>
        <xdr:grpSp>
          <xdr:nvGrpSpPr>
            <xdr:cNvPr id="77" name="Group 76">
              <a:extLst>
                <a:ext uri="{FF2B5EF4-FFF2-40B4-BE49-F238E27FC236}">
                  <a16:creationId xmlns:a16="http://schemas.microsoft.com/office/drawing/2014/main" id="{7A3ECEFE-2A59-70B5-25B5-51BC444F94A2}"/>
                </a:ext>
              </a:extLst>
            </xdr:cNvPr>
            <xdr:cNvGrpSpPr/>
          </xdr:nvGrpSpPr>
          <xdr:grpSpPr>
            <a:xfrm>
              <a:off x="7401719" y="1448591"/>
              <a:ext cx="2589609" cy="1190625"/>
              <a:chOff x="2103438" y="1508123"/>
              <a:chExt cx="2589609" cy="1190625"/>
            </a:xfrm>
          </xdr:grpSpPr>
          <xdr:grpSp>
            <xdr:nvGrpSpPr>
              <xdr:cNvPr id="78" name="Group 77">
                <a:extLst>
                  <a:ext uri="{FF2B5EF4-FFF2-40B4-BE49-F238E27FC236}">
                    <a16:creationId xmlns:a16="http://schemas.microsoft.com/office/drawing/2014/main" id="{181D1490-0CF4-B609-61BE-A27B685E75CF}"/>
                  </a:ext>
                </a:extLst>
              </xdr:cNvPr>
              <xdr:cNvGrpSpPr/>
            </xdr:nvGrpSpPr>
            <xdr:grpSpPr>
              <a:xfrm>
                <a:off x="2103438" y="1508123"/>
                <a:ext cx="2589609" cy="1190625"/>
                <a:chOff x="2282031" y="1567656"/>
                <a:chExt cx="2589609" cy="1190625"/>
              </a:xfrm>
            </xdr:grpSpPr>
            <xdr:sp macro="" textlink="">
              <xdr:nvSpPr>
                <xdr:cNvPr id="81" name="Rectangle: Rounded Corners 80">
                  <a:extLst>
                    <a:ext uri="{FF2B5EF4-FFF2-40B4-BE49-F238E27FC236}">
                      <a16:creationId xmlns:a16="http://schemas.microsoft.com/office/drawing/2014/main" id="{22ABFB69-D232-7143-1567-B3C9E7187DD5}"/>
                    </a:ext>
                  </a:extLst>
                </xdr:cNvPr>
                <xdr:cNvSpPr/>
              </xdr:nvSpPr>
              <xdr:spPr>
                <a:xfrm>
                  <a:off x="2282031" y="1567656"/>
                  <a:ext cx="2540000" cy="1190625"/>
                </a:xfrm>
                <a:prstGeom prst="roundRect">
                  <a:avLst/>
                </a:prstGeom>
                <a:solidFill>
                  <a:schemeClr val="accent5">
                    <a:lumMod val="20000"/>
                    <a:lumOff val="80000"/>
                  </a:schemeClr>
                </a:solidFill>
                <a:ln>
                  <a:noFill/>
                </a:ln>
                <a:effectLst>
                  <a:outerShdw blurRad="63500" sx="102000" sy="102000" algn="ctr"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2" name="Rectangle: Rounded Corners 81">
                  <a:extLst>
                    <a:ext uri="{FF2B5EF4-FFF2-40B4-BE49-F238E27FC236}">
                      <a16:creationId xmlns:a16="http://schemas.microsoft.com/office/drawing/2014/main" id="{2A515380-2E96-2833-2C16-8BD5FF6C8A8F}"/>
                    </a:ext>
                  </a:extLst>
                </xdr:cNvPr>
                <xdr:cNvSpPr/>
              </xdr:nvSpPr>
              <xdr:spPr>
                <a:xfrm>
                  <a:off x="2282031" y="1567656"/>
                  <a:ext cx="962422" cy="1180703"/>
                </a:xfrm>
                <a:prstGeom prst="roundRect">
                  <a:avLst>
                    <a:gd name="adj" fmla="val 20790"/>
                  </a:avLst>
                </a:prstGeom>
                <a:solidFill>
                  <a:schemeClr val="accent5">
                    <a:lumMod val="75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3" name="TextBox 82">
                  <a:extLst>
                    <a:ext uri="{FF2B5EF4-FFF2-40B4-BE49-F238E27FC236}">
                      <a16:creationId xmlns:a16="http://schemas.microsoft.com/office/drawing/2014/main" id="{7871F092-C1E5-7E6D-1854-723248450CBD}"/>
                    </a:ext>
                  </a:extLst>
                </xdr:cNvPr>
                <xdr:cNvSpPr txBox="1"/>
              </xdr:nvSpPr>
              <xdr:spPr>
                <a:xfrm>
                  <a:off x="3333750" y="1716484"/>
                  <a:ext cx="1537890" cy="327422"/>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2">
                          <a:lumMod val="75000"/>
                        </a:schemeClr>
                      </a:solidFill>
                    </a:rPr>
                    <a:t>Total</a:t>
                  </a:r>
                  <a:r>
                    <a:rPr lang="en-IN" sz="1600" baseline="0">
                      <a:solidFill>
                        <a:schemeClr val="tx2">
                          <a:lumMod val="75000"/>
                        </a:schemeClr>
                      </a:solidFill>
                    </a:rPr>
                    <a:t> </a:t>
                  </a:r>
                  <a:r>
                    <a:rPr lang="en-IN" sz="1600" b="1" baseline="0">
                      <a:solidFill>
                        <a:schemeClr val="tx2">
                          <a:lumMod val="75000"/>
                        </a:schemeClr>
                      </a:solidFill>
                    </a:rPr>
                    <a:t>Maximum</a:t>
                  </a:r>
                  <a:endParaRPr lang="en-IN" sz="1600" b="1">
                    <a:solidFill>
                      <a:schemeClr val="tx2">
                        <a:lumMod val="75000"/>
                      </a:schemeClr>
                    </a:solidFill>
                  </a:endParaRPr>
                </a:p>
              </xdr:txBody>
            </xdr:sp>
          </xdr:grpSp>
          <xdr:sp macro="" textlink="Aggregate_Functions!G10">
            <xdr:nvSpPr>
              <xdr:cNvPr id="80" name="TextBox 79">
                <a:extLst>
                  <a:ext uri="{FF2B5EF4-FFF2-40B4-BE49-F238E27FC236}">
                    <a16:creationId xmlns:a16="http://schemas.microsoft.com/office/drawing/2014/main" id="{425BE9AB-3D39-C941-92FD-8FE188E7549A}"/>
                  </a:ext>
                </a:extLst>
              </xdr:cNvPr>
              <xdr:cNvSpPr txBox="1"/>
            </xdr:nvSpPr>
            <xdr:spPr>
              <a:xfrm>
                <a:off x="3214689" y="2153048"/>
                <a:ext cx="1398984" cy="31750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978C31-A03C-4554-B795-0059C33AC428}" type="TxLink">
                  <a:rPr lang="en-US" sz="1600" b="1" i="0" u="none" strike="noStrike">
                    <a:solidFill>
                      <a:schemeClr val="tx2">
                        <a:lumMod val="75000"/>
                      </a:schemeClr>
                    </a:solidFill>
                    <a:latin typeface="Calibri"/>
                    <a:cs typeface="Calibri"/>
                  </a:rPr>
                  <a:pPr/>
                  <a:t>50k</a:t>
                </a:fld>
                <a:endParaRPr lang="en-IN" sz="1600" b="1">
                  <a:solidFill>
                    <a:schemeClr val="tx2">
                      <a:lumMod val="75000"/>
                    </a:schemeClr>
                  </a:solidFill>
                </a:endParaRPr>
              </a:p>
            </xdr:txBody>
          </xdr:sp>
        </xdr:grpSp>
        <xdr:pic>
          <xdr:nvPicPr>
            <xdr:cNvPr id="104" name="Graphic 103" descr="Bar graph with upward trend with solid fill">
              <a:extLst>
                <a:ext uri="{FF2B5EF4-FFF2-40B4-BE49-F238E27FC236}">
                  <a16:creationId xmlns:a16="http://schemas.microsoft.com/office/drawing/2014/main" id="{D9852067-4CA1-7A9F-D790-34171FBB5F3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29923" y="1815704"/>
              <a:ext cx="540000" cy="540000"/>
            </a:xfrm>
            <a:prstGeom prst="rect">
              <a:avLst/>
            </a:prstGeom>
          </xdr:spPr>
        </xdr:pic>
      </xdr:grpSp>
      <xdr:grpSp>
        <xdr:nvGrpSpPr>
          <xdr:cNvPr id="131" name="Group 130">
            <a:extLst>
              <a:ext uri="{FF2B5EF4-FFF2-40B4-BE49-F238E27FC236}">
                <a16:creationId xmlns:a16="http://schemas.microsoft.com/office/drawing/2014/main" id="{D045A45E-2975-45E4-58F3-9F801E1BB673}"/>
              </a:ext>
            </a:extLst>
          </xdr:cNvPr>
          <xdr:cNvGrpSpPr/>
        </xdr:nvGrpSpPr>
        <xdr:grpSpPr>
          <a:xfrm>
            <a:off x="11181954" y="1468434"/>
            <a:ext cx="2540000" cy="1190625"/>
            <a:chOff x="10060782" y="1448591"/>
            <a:chExt cx="2540000" cy="1190625"/>
          </a:xfrm>
        </xdr:grpSpPr>
        <xdr:grpSp>
          <xdr:nvGrpSpPr>
            <xdr:cNvPr id="84" name="Group 83">
              <a:extLst>
                <a:ext uri="{FF2B5EF4-FFF2-40B4-BE49-F238E27FC236}">
                  <a16:creationId xmlns:a16="http://schemas.microsoft.com/office/drawing/2014/main" id="{AEF62599-9BC9-E33E-7521-C63CBB7D1F13}"/>
                </a:ext>
              </a:extLst>
            </xdr:cNvPr>
            <xdr:cNvGrpSpPr/>
          </xdr:nvGrpSpPr>
          <xdr:grpSpPr>
            <a:xfrm>
              <a:off x="10060782" y="1448591"/>
              <a:ext cx="2540000" cy="1190625"/>
              <a:chOff x="2103438" y="1508123"/>
              <a:chExt cx="2540000" cy="1190625"/>
            </a:xfrm>
          </xdr:grpSpPr>
          <xdr:grpSp>
            <xdr:nvGrpSpPr>
              <xdr:cNvPr id="85" name="Group 84">
                <a:extLst>
                  <a:ext uri="{FF2B5EF4-FFF2-40B4-BE49-F238E27FC236}">
                    <a16:creationId xmlns:a16="http://schemas.microsoft.com/office/drawing/2014/main" id="{C141234A-26BC-CE66-2DE6-C44990195CB6}"/>
                  </a:ext>
                </a:extLst>
              </xdr:cNvPr>
              <xdr:cNvGrpSpPr/>
            </xdr:nvGrpSpPr>
            <xdr:grpSpPr>
              <a:xfrm>
                <a:off x="2103438" y="1508123"/>
                <a:ext cx="2540000" cy="1190625"/>
                <a:chOff x="2282031" y="1567656"/>
                <a:chExt cx="2540000" cy="1190625"/>
              </a:xfrm>
            </xdr:grpSpPr>
            <xdr:sp macro="" textlink="">
              <xdr:nvSpPr>
                <xdr:cNvPr id="87" name="Rectangle: Rounded Corners 86">
                  <a:extLst>
                    <a:ext uri="{FF2B5EF4-FFF2-40B4-BE49-F238E27FC236}">
                      <a16:creationId xmlns:a16="http://schemas.microsoft.com/office/drawing/2014/main" id="{DBAFFA6C-5256-1C30-FD52-E37D93B69EAD}"/>
                    </a:ext>
                  </a:extLst>
                </xdr:cNvPr>
                <xdr:cNvSpPr/>
              </xdr:nvSpPr>
              <xdr:spPr>
                <a:xfrm>
                  <a:off x="2282031" y="1567656"/>
                  <a:ext cx="2540000" cy="1190625"/>
                </a:xfrm>
                <a:prstGeom prst="roundRect">
                  <a:avLst/>
                </a:prstGeom>
                <a:solidFill>
                  <a:schemeClr val="accent5">
                    <a:lumMod val="20000"/>
                    <a:lumOff val="80000"/>
                  </a:schemeClr>
                </a:solidFill>
                <a:ln>
                  <a:noFill/>
                </a:ln>
                <a:effectLst>
                  <a:outerShdw blurRad="63500" sx="102000" sy="102000" algn="ctr" rotWithShape="0">
                    <a:prstClr val="black">
                      <a:alpha val="40000"/>
                    </a:prstClr>
                  </a:outerShdw>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8" name="Rectangle: Rounded Corners 87">
                  <a:extLst>
                    <a:ext uri="{FF2B5EF4-FFF2-40B4-BE49-F238E27FC236}">
                      <a16:creationId xmlns:a16="http://schemas.microsoft.com/office/drawing/2014/main" id="{DEF30546-847B-388B-3C07-17D5FCA3AD61}"/>
                    </a:ext>
                  </a:extLst>
                </xdr:cNvPr>
                <xdr:cNvSpPr/>
              </xdr:nvSpPr>
              <xdr:spPr>
                <a:xfrm>
                  <a:off x="2282031" y="1567656"/>
                  <a:ext cx="962422" cy="1180703"/>
                </a:xfrm>
                <a:prstGeom prst="roundRect">
                  <a:avLst>
                    <a:gd name="adj" fmla="val 20790"/>
                  </a:avLst>
                </a:prstGeom>
                <a:solidFill>
                  <a:schemeClr val="accent5">
                    <a:lumMod val="75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9" name="TextBox 88">
                  <a:extLst>
                    <a:ext uri="{FF2B5EF4-FFF2-40B4-BE49-F238E27FC236}">
                      <a16:creationId xmlns:a16="http://schemas.microsoft.com/office/drawing/2014/main" id="{F87B631C-9C26-04E7-D8F7-8FEC83DC2B16}"/>
                    </a:ext>
                  </a:extLst>
                </xdr:cNvPr>
                <xdr:cNvSpPr txBox="1"/>
              </xdr:nvSpPr>
              <xdr:spPr>
                <a:xfrm>
                  <a:off x="3333750" y="1716484"/>
                  <a:ext cx="1428750" cy="327422"/>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2">
                          <a:lumMod val="75000"/>
                        </a:schemeClr>
                      </a:solidFill>
                    </a:rPr>
                    <a:t>Total</a:t>
                  </a:r>
                  <a:r>
                    <a:rPr lang="en-IN" sz="1600" baseline="0">
                      <a:solidFill>
                        <a:schemeClr val="tx2">
                          <a:lumMod val="75000"/>
                        </a:schemeClr>
                      </a:solidFill>
                    </a:rPr>
                    <a:t> </a:t>
                  </a:r>
                  <a:r>
                    <a:rPr lang="en-IN" sz="1600" b="1" baseline="0">
                      <a:solidFill>
                        <a:schemeClr val="tx2">
                          <a:lumMod val="75000"/>
                        </a:schemeClr>
                      </a:solidFill>
                    </a:rPr>
                    <a:t>Patients</a:t>
                  </a:r>
                  <a:endParaRPr lang="en-IN" sz="1600" b="1">
                    <a:solidFill>
                      <a:schemeClr val="tx2">
                        <a:lumMod val="75000"/>
                      </a:schemeClr>
                    </a:solidFill>
                  </a:endParaRPr>
                </a:p>
              </xdr:txBody>
            </xdr:sp>
          </xdr:grpSp>
          <xdr:sp macro="" textlink="Aggregate_Functions!E4">
            <xdr:nvSpPr>
              <xdr:cNvPr id="86" name="TextBox 85">
                <a:extLst>
                  <a:ext uri="{FF2B5EF4-FFF2-40B4-BE49-F238E27FC236}">
                    <a16:creationId xmlns:a16="http://schemas.microsoft.com/office/drawing/2014/main" id="{B0A1F3F3-86C3-16C9-C2CD-C984E2A745DB}"/>
                  </a:ext>
                </a:extLst>
              </xdr:cNvPr>
              <xdr:cNvSpPr txBox="1"/>
            </xdr:nvSpPr>
            <xdr:spPr>
              <a:xfrm>
                <a:off x="3214689" y="2153048"/>
                <a:ext cx="1398984" cy="31750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8E45D7-C6B6-454E-893A-95839889F6C4}" type="TxLink">
                  <a:rPr lang="en-US" sz="1600" b="1" i="0" u="none" strike="noStrike">
                    <a:solidFill>
                      <a:schemeClr val="tx2">
                        <a:lumMod val="75000"/>
                      </a:schemeClr>
                    </a:solidFill>
                    <a:latin typeface="Calibri"/>
                    <a:cs typeface="Calibri"/>
                  </a:rPr>
                  <a:pPr/>
                  <a:t>5500</a:t>
                </a:fld>
                <a:endParaRPr lang="en-IN" sz="3600" b="1">
                  <a:solidFill>
                    <a:schemeClr val="tx2">
                      <a:lumMod val="75000"/>
                    </a:schemeClr>
                  </a:solidFill>
                </a:endParaRPr>
              </a:p>
            </xdr:txBody>
          </xdr:sp>
        </xdr:grpSp>
        <xdr:pic>
          <xdr:nvPicPr>
            <xdr:cNvPr id="108" name="Graphic 107" descr="Sleep with solid fill">
              <a:extLst>
                <a:ext uri="{FF2B5EF4-FFF2-40B4-BE49-F238E27FC236}">
                  <a16:creationId xmlns:a16="http://schemas.microsoft.com/office/drawing/2014/main" id="{D14FF458-7F56-8C92-DC7B-4F9A9923C09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301250" y="1768438"/>
              <a:ext cx="540000" cy="540000"/>
            </a:xfrm>
            <a:prstGeom prst="rect">
              <a:avLst/>
            </a:prstGeom>
          </xdr:spPr>
        </xdr:pic>
      </xdr:grpSp>
    </xdr:grpSp>
    <xdr:clientData/>
  </xdr:twoCellAnchor>
  <xdr:twoCellAnchor>
    <xdr:from>
      <xdr:col>0</xdr:col>
      <xdr:colOff>232170</xdr:colOff>
      <xdr:row>23</xdr:row>
      <xdr:rowOff>31749</xdr:rowOff>
    </xdr:from>
    <xdr:to>
      <xdr:col>3</xdr:col>
      <xdr:colOff>288408</xdr:colOff>
      <xdr:row>42</xdr:row>
      <xdr:rowOff>126999</xdr:rowOff>
    </xdr:to>
    <mc:AlternateContent xmlns:mc="http://schemas.openxmlformats.org/markup-compatibility/2006" xmlns:a14="http://schemas.microsoft.com/office/drawing/2010/main">
      <mc:Choice Requires="a14">
        <xdr:graphicFrame macro="">
          <xdr:nvGraphicFramePr>
            <xdr:cNvPr id="112" name="City">
              <a:extLst>
                <a:ext uri="{FF2B5EF4-FFF2-40B4-BE49-F238E27FC236}">
                  <a16:creationId xmlns:a16="http://schemas.microsoft.com/office/drawing/2014/main" id="{370D074B-3CFF-4D72-A862-498F1F54C0A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32170" y="4151108"/>
              <a:ext cx="1863546" cy="3498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381001</xdr:colOff>
      <xdr:row>14</xdr:row>
      <xdr:rowOff>95250</xdr:rowOff>
    </xdr:from>
    <xdr:to>
      <xdr:col>30</xdr:col>
      <xdr:colOff>385182</xdr:colOff>
      <xdr:row>59</xdr:row>
      <xdr:rowOff>74087</xdr:rowOff>
    </xdr:to>
    <xdr:grpSp>
      <xdr:nvGrpSpPr>
        <xdr:cNvPr id="11" name="Group 10">
          <a:extLst>
            <a:ext uri="{FF2B5EF4-FFF2-40B4-BE49-F238E27FC236}">
              <a16:creationId xmlns:a16="http://schemas.microsoft.com/office/drawing/2014/main" id="{CF101C84-6024-11EE-424F-7D64361D98CF}"/>
            </a:ext>
          </a:extLst>
        </xdr:cNvPr>
        <xdr:cNvGrpSpPr/>
      </xdr:nvGrpSpPr>
      <xdr:grpSpPr>
        <a:xfrm>
          <a:off x="2188309" y="2602686"/>
          <a:ext cx="16269950" cy="8038452"/>
          <a:chOff x="2176381" y="2704822"/>
          <a:chExt cx="16227950" cy="8362326"/>
        </a:xfrm>
      </xdr:grpSpPr>
      <xdr:grpSp>
        <xdr:nvGrpSpPr>
          <xdr:cNvPr id="9" name="Group 8">
            <a:extLst>
              <a:ext uri="{FF2B5EF4-FFF2-40B4-BE49-F238E27FC236}">
                <a16:creationId xmlns:a16="http://schemas.microsoft.com/office/drawing/2014/main" id="{03402A18-9233-EF57-101F-3F8C44EEBA56}"/>
              </a:ext>
            </a:extLst>
          </xdr:cNvPr>
          <xdr:cNvGrpSpPr/>
        </xdr:nvGrpSpPr>
        <xdr:grpSpPr>
          <a:xfrm>
            <a:off x="12470688" y="2753968"/>
            <a:ext cx="5933643" cy="3742943"/>
            <a:chOff x="12470688" y="2753968"/>
            <a:chExt cx="5933643" cy="3742943"/>
          </a:xfrm>
        </xdr:grpSpPr>
        <xdr:sp macro="" textlink="">
          <xdr:nvSpPr>
            <xdr:cNvPr id="121" name="Rectangle: Rounded Corners 120">
              <a:extLst>
                <a:ext uri="{FF2B5EF4-FFF2-40B4-BE49-F238E27FC236}">
                  <a16:creationId xmlns:a16="http://schemas.microsoft.com/office/drawing/2014/main" id="{A78F76F7-3501-6E3E-851B-821F8F9B432B}"/>
                </a:ext>
              </a:extLst>
            </xdr:cNvPr>
            <xdr:cNvSpPr/>
          </xdr:nvSpPr>
          <xdr:spPr>
            <a:xfrm>
              <a:off x="12470688" y="2753968"/>
              <a:ext cx="5933643" cy="3742943"/>
            </a:xfrm>
            <a:prstGeom prst="roundRect">
              <a:avLst/>
            </a:prstGeom>
            <a:solidFill>
              <a:schemeClr val="accent5">
                <a:lumMod val="20000"/>
                <a:lumOff val="80000"/>
              </a:schemeClr>
            </a:solidFill>
            <a:ln>
              <a:no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tx1"/>
                  </a:solidFill>
                  <a:effectLst/>
                  <a:latin typeface="+mn-lt"/>
                  <a:ea typeface="+mn-ea"/>
                  <a:cs typeface="+mn-cs"/>
                </a:rPr>
                <a:t>Total Bill Amount by Hospital Department</a:t>
              </a:r>
              <a:endParaRPr lang="en-IN" sz="1600">
                <a:solidFill>
                  <a:schemeClr val="tx1"/>
                </a:solidFill>
                <a:effectLst/>
              </a:endParaRPr>
            </a:p>
          </xdr:txBody>
        </xdr:sp>
        <xdr:graphicFrame macro="">
          <xdr:nvGraphicFramePr>
            <xdr:cNvPr id="51" name="Chart 50">
              <a:extLst>
                <a:ext uri="{FF2B5EF4-FFF2-40B4-BE49-F238E27FC236}">
                  <a16:creationId xmlns:a16="http://schemas.microsoft.com/office/drawing/2014/main" id="{E56E4E3A-6F77-4466-AE47-9E43468AEAEC}"/>
                </a:ext>
              </a:extLst>
            </xdr:cNvPr>
            <xdr:cNvGraphicFramePr>
              <a:graphicFrameLocks/>
            </xdr:cNvGraphicFramePr>
          </xdr:nvGraphicFramePr>
          <xdr:xfrm>
            <a:off x="12599369" y="3241852"/>
            <a:ext cx="5606948" cy="3184033"/>
          </xdr:xfrm>
          <a:graphic>
            <a:graphicData uri="http://schemas.openxmlformats.org/drawingml/2006/chart">
              <c:chart xmlns:c="http://schemas.openxmlformats.org/drawingml/2006/chart" xmlns:r="http://schemas.openxmlformats.org/officeDocument/2006/relationships" r:id="rId11"/>
            </a:graphicData>
          </a:graphic>
        </xdr:graphicFrame>
      </xdr:grpSp>
      <xdr:grpSp>
        <xdr:nvGrpSpPr>
          <xdr:cNvPr id="33" name="Group 32">
            <a:extLst>
              <a:ext uri="{FF2B5EF4-FFF2-40B4-BE49-F238E27FC236}">
                <a16:creationId xmlns:a16="http://schemas.microsoft.com/office/drawing/2014/main" id="{6AB2F10B-C6E1-8FE9-40F0-C530F861612B}"/>
              </a:ext>
            </a:extLst>
          </xdr:cNvPr>
          <xdr:cNvGrpSpPr/>
        </xdr:nvGrpSpPr>
        <xdr:grpSpPr>
          <a:xfrm>
            <a:off x="10219160" y="6586620"/>
            <a:ext cx="8171224" cy="4436686"/>
            <a:chOff x="9028905" y="5667156"/>
            <a:chExt cx="7037322" cy="3358633"/>
          </a:xfrm>
        </xdr:grpSpPr>
        <xdr:sp macro="" textlink="">
          <xdr:nvSpPr>
            <xdr:cNvPr id="60" name="Rectangle: Rounded Corners 59">
              <a:extLst>
                <a:ext uri="{FF2B5EF4-FFF2-40B4-BE49-F238E27FC236}">
                  <a16:creationId xmlns:a16="http://schemas.microsoft.com/office/drawing/2014/main" id="{15E42568-5B00-0032-F061-D2C7B79B702F}"/>
                </a:ext>
              </a:extLst>
            </xdr:cNvPr>
            <xdr:cNvSpPr/>
          </xdr:nvSpPr>
          <xdr:spPr>
            <a:xfrm>
              <a:off x="9028905" y="5667156"/>
              <a:ext cx="7037322" cy="3358633"/>
            </a:xfrm>
            <a:prstGeom prst="roundRect">
              <a:avLst/>
            </a:prstGeom>
            <a:solidFill>
              <a:schemeClr val="accent5">
                <a:lumMod val="20000"/>
                <a:lumOff val="80000"/>
              </a:schemeClr>
            </a:solidFill>
            <a:ln>
              <a:no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tx1"/>
                  </a:solidFill>
                  <a:effectLst/>
                  <a:latin typeface="+mn-lt"/>
                  <a:ea typeface="+mn-ea"/>
                  <a:cs typeface="+mn-cs"/>
                </a:rPr>
                <a:t>Average Feedback Score by Doctor</a:t>
              </a:r>
              <a:endParaRPr lang="en-IN" sz="1600" b="1">
                <a:solidFill>
                  <a:schemeClr val="tx1"/>
                </a:solidFill>
                <a:effectLst/>
              </a:endParaRPr>
            </a:p>
            <a:p>
              <a:pPr algn="l"/>
              <a:endParaRPr lang="en-IN" sz="1100"/>
            </a:p>
          </xdr:txBody>
        </xdr:sp>
        <xdr:graphicFrame macro="">
          <xdr:nvGraphicFramePr>
            <xdr:cNvPr id="52" name="Chart 51">
              <a:extLst>
                <a:ext uri="{FF2B5EF4-FFF2-40B4-BE49-F238E27FC236}">
                  <a16:creationId xmlns:a16="http://schemas.microsoft.com/office/drawing/2014/main" id="{178F4401-263E-4DE6-A903-4A7AA7E9C1EB}"/>
                </a:ext>
              </a:extLst>
            </xdr:cNvPr>
            <xdr:cNvGraphicFramePr>
              <a:graphicFrameLocks/>
            </xdr:cNvGraphicFramePr>
          </xdr:nvGraphicFramePr>
          <xdr:xfrm>
            <a:off x="9088437" y="6055565"/>
            <a:ext cx="6923820" cy="2912148"/>
          </xdr:xfrm>
          <a:graphic>
            <a:graphicData uri="http://schemas.openxmlformats.org/drawingml/2006/chart">
              <c:chart xmlns:c="http://schemas.openxmlformats.org/drawingml/2006/chart" xmlns:r="http://schemas.openxmlformats.org/officeDocument/2006/relationships" r:id="rId12"/>
            </a:graphicData>
          </a:graphic>
        </xdr:graphicFrame>
      </xdr:grpSp>
      <xdr:grpSp>
        <xdr:nvGrpSpPr>
          <xdr:cNvPr id="34" name="Group 33">
            <a:extLst>
              <a:ext uri="{FF2B5EF4-FFF2-40B4-BE49-F238E27FC236}">
                <a16:creationId xmlns:a16="http://schemas.microsoft.com/office/drawing/2014/main" id="{0C391E6D-5406-F2B8-A4B8-F111B24F4306}"/>
              </a:ext>
            </a:extLst>
          </xdr:cNvPr>
          <xdr:cNvGrpSpPr/>
        </xdr:nvGrpSpPr>
        <xdr:grpSpPr>
          <a:xfrm>
            <a:off x="2176381" y="6606509"/>
            <a:ext cx="7885935" cy="4460639"/>
            <a:chOff x="2102204" y="5682214"/>
            <a:chExt cx="6791622" cy="3376766"/>
          </a:xfrm>
        </xdr:grpSpPr>
        <xdr:sp macro="" textlink="">
          <xdr:nvSpPr>
            <xdr:cNvPr id="57" name="Rectangle: Rounded Corners 56">
              <a:extLst>
                <a:ext uri="{FF2B5EF4-FFF2-40B4-BE49-F238E27FC236}">
                  <a16:creationId xmlns:a16="http://schemas.microsoft.com/office/drawing/2014/main" id="{32786434-13E0-8C49-7F36-C5D8BC3D9290}"/>
                </a:ext>
              </a:extLst>
            </xdr:cNvPr>
            <xdr:cNvSpPr/>
          </xdr:nvSpPr>
          <xdr:spPr>
            <a:xfrm>
              <a:off x="2102204" y="5682214"/>
              <a:ext cx="6791622" cy="3376766"/>
            </a:xfrm>
            <a:prstGeom prst="roundRect">
              <a:avLst/>
            </a:prstGeom>
            <a:solidFill>
              <a:schemeClr val="accent5">
                <a:lumMod val="20000"/>
                <a:lumOff val="80000"/>
              </a:schemeClr>
            </a:solidFill>
            <a:ln>
              <a:no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tx1"/>
                  </a:solidFill>
                  <a:effectLst/>
                  <a:latin typeface="+mn-lt"/>
                  <a:ea typeface="+mn-ea"/>
                  <a:cs typeface="+mn-cs"/>
                </a:rPr>
                <a:t>Number of Patients by City</a:t>
              </a:r>
              <a:endParaRPr lang="en-IN" sz="1600">
                <a:solidFill>
                  <a:schemeClr val="tx1"/>
                </a:solidFill>
                <a:effectLst/>
              </a:endParaRPr>
            </a:p>
          </xdr:txBody>
        </xdr:sp>
        <xdr:graphicFrame macro="">
          <xdr:nvGraphicFramePr>
            <xdr:cNvPr id="53" name="Chart 52">
              <a:extLst>
                <a:ext uri="{FF2B5EF4-FFF2-40B4-BE49-F238E27FC236}">
                  <a16:creationId xmlns:a16="http://schemas.microsoft.com/office/drawing/2014/main" id="{8F478692-C48E-41DF-8538-CBDFE06BC509}"/>
                </a:ext>
              </a:extLst>
            </xdr:cNvPr>
            <xdr:cNvGraphicFramePr>
              <a:graphicFrameLocks/>
            </xdr:cNvGraphicFramePr>
          </xdr:nvGraphicFramePr>
          <xdr:xfrm>
            <a:off x="2123281" y="6080456"/>
            <a:ext cx="6677422" cy="2870663"/>
          </xdr:xfrm>
          <a:graphic>
            <a:graphicData uri="http://schemas.openxmlformats.org/drawingml/2006/chart">
              <c:chart xmlns:c="http://schemas.openxmlformats.org/drawingml/2006/chart" xmlns:r="http://schemas.openxmlformats.org/officeDocument/2006/relationships" r:id="rId13"/>
            </a:graphicData>
          </a:graphic>
        </xdr:graphicFrame>
      </xdr:grpSp>
      <xdr:grpSp>
        <xdr:nvGrpSpPr>
          <xdr:cNvPr id="10" name="Group 9">
            <a:extLst>
              <a:ext uri="{FF2B5EF4-FFF2-40B4-BE49-F238E27FC236}">
                <a16:creationId xmlns:a16="http://schemas.microsoft.com/office/drawing/2014/main" id="{27FF17C9-052D-9D5B-3754-740D682FA011}"/>
              </a:ext>
            </a:extLst>
          </xdr:cNvPr>
          <xdr:cNvGrpSpPr/>
        </xdr:nvGrpSpPr>
        <xdr:grpSpPr>
          <a:xfrm>
            <a:off x="7773724" y="2704822"/>
            <a:ext cx="4639187" cy="3803050"/>
            <a:chOff x="7773724" y="2704822"/>
            <a:chExt cx="4639187" cy="3803050"/>
          </a:xfrm>
        </xdr:grpSpPr>
        <xdr:sp macro="" textlink="">
          <xdr:nvSpPr>
            <xdr:cNvPr id="4" name="Rectangle: Rounded Corners 3">
              <a:extLst>
                <a:ext uri="{FF2B5EF4-FFF2-40B4-BE49-F238E27FC236}">
                  <a16:creationId xmlns:a16="http://schemas.microsoft.com/office/drawing/2014/main" id="{6C96E75F-0BF4-25F2-4399-45A354C2BD29}"/>
                </a:ext>
              </a:extLst>
            </xdr:cNvPr>
            <xdr:cNvSpPr/>
          </xdr:nvSpPr>
          <xdr:spPr>
            <a:xfrm>
              <a:off x="7773724" y="2704822"/>
              <a:ext cx="4598062" cy="3803050"/>
            </a:xfrm>
            <a:prstGeom prst="roundRect">
              <a:avLst/>
            </a:prstGeom>
            <a:solidFill>
              <a:schemeClr val="accent5">
                <a:lumMod val="20000"/>
                <a:lumOff val="80000"/>
              </a:schemeClr>
            </a:solidFill>
            <a:ln>
              <a:no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600" b="1" i="0" baseline="0">
                  <a:solidFill>
                    <a:schemeClr val="tx1"/>
                  </a:solidFill>
                  <a:effectLst/>
                  <a:latin typeface="+mn-lt"/>
                  <a:ea typeface="+mn-ea"/>
                  <a:cs typeface="+mn-cs"/>
                </a:rPr>
                <a:t>Bill Amount by Insurance Provider</a:t>
              </a:r>
              <a:endParaRPr lang="en-IN" sz="2400">
                <a:solidFill>
                  <a:schemeClr val="tx1"/>
                </a:solidFill>
                <a:effectLst/>
              </a:endParaRPr>
            </a:p>
          </xdr:txBody>
        </xdr:sp>
        <xdr:graphicFrame macro="">
          <xdr:nvGraphicFramePr>
            <xdr:cNvPr id="28" name="Chart 27">
              <a:extLst>
                <a:ext uri="{FF2B5EF4-FFF2-40B4-BE49-F238E27FC236}">
                  <a16:creationId xmlns:a16="http://schemas.microsoft.com/office/drawing/2014/main" id="{E519402C-482A-4D40-858C-72C18A8685E2}"/>
                </a:ext>
              </a:extLst>
            </xdr:cNvPr>
            <xdr:cNvGraphicFramePr>
              <a:graphicFrameLocks/>
            </xdr:cNvGraphicFramePr>
          </xdr:nvGraphicFramePr>
          <xdr:xfrm>
            <a:off x="7931417" y="3176095"/>
            <a:ext cx="4481494" cy="3320818"/>
          </xdr:xfrm>
          <a:graphic>
            <a:graphicData uri="http://schemas.openxmlformats.org/drawingml/2006/chart">
              <c:chart xmlns:c="http://schemas.openxmlformats.org/drawingml/2006/chart" xmlns:r="http://schemas.openxmlformats.org/officeDocument/2006/relationships" r:id="rId14"/>
            </a:graphicData>
          </a:graphic>
        </xdr:graphicFrame>
      </xdr:grpSp>
      <xdr:grpSp>
        <xdr:nvGrpSpPr>
          <xdr:cNvPr id="30" name="Group 29">
            <a:extLst>
              <a:ext uri="{FF2B5EF4-FFF2-40B4-BE49-F238E27FC236}">
                <a16:creationId xmlns:a16="http://schemas.microsoft.com/office/drawing/2014/main" id="{F12042DA-B581-B810-45E0-8D27DDBCF666}"/>
              </a:ext>
            </a:extLst>
          </xdr:cNvPr>
          <xdr:cNvGrpSpPr/>
        </xdr:nvGrpSpPr>
        <xdr:grpSpPr>
          <a:xfrm>
            <a:off x="2176799" y="2715782"/>
            <a:ext cx="5498205" cy="3814180"/>
            <a:chOff x="2102564" y="2736878"/>
            <a:chExt cx="4735232" cy="2887388"/>
          </a:xfrm>
        </xdr:grpSpPr>
        <xdr:sp macro="" textlink="">
          <xdr:nvSpPr>
            <xdr:cNvPr id="118" name="Rectangle: Rounded Corners 117">
              <a:extLst>
                <a:ext uri="{FF2B5EF4-FFF2-40B4-BE49-F238E27FC236}">
                  <a16:creationId xmlns:a16="http://schemas.microsoft.com/office/drawing/2014/main" id="{8164063C-C3BD-01E9-BA3D-4153AFEC6235}"/>
                </a:ext>
              </a:extLst>
            </xdr:cNvPr>
            <xdr:cNvSpPr/>
          </xdr:nvSpPr>
          <xdr:spPr>
            <a:xfrm>
              <a:off x="2102564" y="2736878"/>
              <a:ext cx="4735232" cy="2887388"/>
            </a:xfrm>
            <a:prstGeom prst="roundRect">
              <a:avLst/>
            </a:prstGeom>
            <a:solidFill>
              <a:schemeClr val="accent5">
                <a:lumMod val="20000"/>
                <a:lumOff val="80000"/>
              </a:schemeClr>
            </a:solidFill>
            <a:ln>
              <a:no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i="0" baseline="0">
                  <a:solidFill>
                    <a:schemeClr val="tx1"/>
                  </a:solidFill>
                  <a:effectLst/>
                  <a:latin typeface="+mn-lt"/>
                  <a:ea typeface="+mn-ea"/>
                  <a:cs typeface="+mn-cs"/>
                </a:rPr>
                <a:t>Patient Count by Admission Type</a:t>
              </a:r>
              <a:endParaRPr lang="en-IN" sz="3600">
                <a:solidFill>
                  <a:schemeClr val="tx1"/>
                </a:solidFill>
                <a:effectLst/>
              </a:endParaRPr>
            </a:p>
            <a:p>
              <a:pPr algn="ctr" rtl="0"/>
              <a:endParaRPr lang="en-IN" sz="3600" b="1">
                <a:solidFill>
                  <a:schemeClr val="tx1"/>
                </a:solidFill>
                <a:effectLst/>
              </a:endParaRPr>
            </a:p>
            <a:p>
              <a:pPr algn="l"/>
              <a:endParaRPr lang="en-IN" sz="1600">
                <a:solidFill>
                  <a:schemeClr val="tx1"/>
                </a:solidFill>
              </a:endParaRPr>
            </a:p>
          </xdr:txBody>
        </xdr:sp>
        <xdr:graphicFrame macro="">
          <xdr:nvGraphicFramePr>
            <xdr:cNvPr id="29" name="Chart 28">
              <a:extLst>
                <a:ext uri="{FF2B5EF4-FFF2-40B4-BE49-F238E27FC236}">
                  <a16:creationId xmlns:a16="http://schemas.microsoft.com/office/drawing/2014/main" id="{7686CFD2-C69B-4E5F-8AE6-E2AD3432429F}"/>
                </a:ext>
              </a:extLst>
            </xdr:cNvPr>
            <xdr:cNvGraphicFramePr>
              <a:graphicFrameLocks/>
            </xdr:cNvGraphicFramePr>
          </xdr:nvGraphicFramePr>
          <xdr:xfrm>
            <a:off x="2206000" y="3093637"/>
            <a:ext cx="4501401" cy="2389456"/>
          </xdr:xfrm>
          <a:graphic>
            <a:graphicData uri="http://schemas.openxmlformats.org/drawingml/2006/chart">
              <c:chart xmlns:c="http://schemas.openxmlformats.org/drawingml/2006/chart" xmlns:r="http://schemas.openxmlformats.org/officeDocument/2006/relationships" r:id="rId15"/>
            </a:graphicData>
          </a:graphic>
        </xdr:graphicFrame>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RNIMAA S" refreshedDate="46093.834031134262" createdVersion="8" refreshedVersion="8" minRefreshableVersion="3" recordCount="5500" xr:uid="{70C7A813-C0DE-48B7-BCE2-19B895EF23C1}">
  <cacheSource type="worksheet">
    <worksheetSource ref="A1:X5501" sheet="Cleaned_Data"/>
  </cacheSource>
  <cacheFields count="24">
    <cacheField name="Patient_ID" numFmtId="0">
      <sharedItems/>
    </cacheField>
    <cacheField name="Patient_Name" numFmtId="0">
      <sharedItems/>
    </cacheField>
    <cacheField name="Age" numFmtId="0">
      <sharedItems containsMixedTypes="1" containsNumber="1" containsInteger="1" minValue="1" maxValue="90" count="91">
        <n v="37"/>
        <n v="42"/>
        <n v="27"/>
        <s v="Invalid"/>
        <n v="65"/>
        <n v="24"/>
        <n v="72"/>
        <n v="21"/>
        <n v="35"/>
        <n v="41"/>
        <n v="32"/>
        <n v="69"/>
        <n v="51"/>
        <n v="48"/>
        <n v="34"/>
        <n v="45"/>
        <n v="74"/>
        <n v="43"/>
        <n v="87"/>
        <n v="89"/>
        <n v="17"/>
        <n v="54"/>
        <n v="55"/>
        <n v="30"/>
        <n v="90"/>
        <n v="46"/>
        <n v="52"/>
        <n v="29"/>
        <n v="5"/>
        <n v="50"/>
        <n v="58"/>
        <n v="76"/>
        <n v="49"/>
        <n v="61"/>
        <n v="2"/>
        <n v="47"/>
        <n v="31"/>
        <n v="12"/>
        <n v="33"/>
        <n v="78"/>
        <n v="10"/>
        <n v="19"/>
        <n v="56"/>
        <n v="16"/>
        <n v="14"/>
        <n v="84"/>
        <n v="1"/>
        <n v="60"/>
        <n v="22"/>
        <n v="59"/>
        <n v="38"/>
        <n v="4"/>
        <n v="66"/>
        <n v="85"/>
        <n v="39"/>
        <n v="68"/>
        <n v="73"/>
        <n v="26"/>
        <n v="62"/>
        <n v="6"/>
        <n v="70"/>
        <n v="36"/>
        <n v="86"/>
        <n v="77"/>
        <n v="25"/>
        <n v="71"/>
        <n v="53"/>
        <n v="23"/>
        <n v="20"/>
        <n v="3"/>
        <n v="63"/>
        <n v="40"/>
        <n v="44"/>
        <n v="28"/>
        <n v="57"/>
        <n v="9"/>
        <n v="75"/>
        <n v="11"/>
        <n v="80"/>
        <n v="18"/>
        <n v="88"/>
        <n v="8"/>
        <n v="64"/>
        <n v="83"/>
        <n v="79"/>
        <n v="7"/>
        <n v="15"/>
        <n v="82"/>
        <n v="81"/>
        <n v="13"/>
        <n v="67"/>
      </sharedItems>
    </cacheField>
    <cacheField name="Gender" numFmtId="0">
      <sharedItems/>
    </cacheField>
    <cacheField name="Phone_Number" numFmtId="0">
      <sharedItems/>
    </cacheField>
    <cacheField name="Email" numFmtId="0">
      <sharedItems/>
    </cacheField>
    <cacheField name="City" numFmtId="0">
      <sharedItems count="10">
        <s v="Vizag"/>
        <s v="Hyderabad"/>
        <s v="Chennai"/>
        <s v="Delhi"/>
        <s v="Mumbai"/>
        <s v="Madurai"/>
        <s v="Bangalore"/>
        <s v="Coimbatore"/>
        <s v="Pune"/>
        <s v="Kochi"/>
      </sharedItems>
    </cacheField>
    <cacheField name="Hospital_Department" numFmtId="0">
      <sharedItems count="7">
        <s v="Neurology"/>
        <s v="General Medicine"/>
        <s v="Cardiology"/>
        <s v="Oncology"/>
        <s v="Dermatology"/>
        <s v="Orthopedics"/>
        <s v="Pediatrics"/>
      </sharedItems>
    </cacheField>
    <cacheField name="Doctor_Name" numFmtId="0">
      <sharedItems count="7">
        <s v="Dr Nair"/>
        <s v="Dr Sharma"/>
        <s v="Dr Mehta"/>
        <s v="Dr Singh"/>
        <s v="Dr Reddy"/>
        <s v="Dr Rao"/>
        <s v="Dr Iyer"/>
      </sharedItems>
    </cacheField>
    <cacheField name="Visit_Date" numFmtId="0">
      <sharedItems/>
    </cacheField>
    <cacheField name="Appointment_Time" numFmtId="0">
      <sharedItems/>
    </cacheField>
    <cacheField name="Diagnosis" numFmtId="0">
      <sharedItems/>
    </cacheField>
    <cacheField name="Treatment_Type" numFmtId="0">
      <sharedItems/>
    </cacheField>
    <cacheField name="Admission_Type" numFmtId="0">
      <sharedItems count="4">
        <s v="Online"/>
        <s v="Walkin"/>
        <s v="Referral"/>
        <s v="Emergency"/>
      </sharedItems>
    </cacheField>
    <cacheField name="Insurance_Provider" numFmtId="0">
      <sharedItems count="5">
        <s v="Star Health"/>
        <s v="None"/>
        <s v="Apollo Munich"/>
        <s v="Icici Lombard"/>
        <s v="Hdfc Ergo"/>
      </sharedItems>
    </cacheField>
    <cacheField name="Bill_Amount" numFmtId="0">
      <sharedItems containsSemiMixedTypes="0" containsString="0" containsNumber="1" containsInteger="1" minValue="0" maxValue="49959"/>
    </cacheField>
    <cacheField name="Payment_Status" numFmtId="0">
      <sharedItems/>
    </cacheField>
    <cacheField name="Follow_Up_Date" numFmtId="0">
      <sharedItems/>
    </cacheField>
    <cacheField name="Feedback_Score" numFmtId="0">
      <sharedItems containsMixedTypes="1" containsNumber="1" containsInteger="1" minValue="1" maxValue="5"/>
    </cacheField>
    <cacheField name="Notes" numFmtId="0">
      <sharedItems/>
    </cacheField>
    <cacheField name="Labeling" numFmtId="2">
      <sharedItems/>
    </cacheField>
    <cacheField name="Age_Category" numFmtId="2">
      <sharedItems count="2">
        <s v="Not-Senior-Citizen"/>
        <s v="Senior-Citizen"/>
      </sharedItems>
    </cacheField>
    <cacheField name="Follow_Up_Status" numFmtId="2">
      <sharedItems count="2">
        <s v="Follow-Up-required"/>
        <s v="Not-Required"/>
      </sharedItems>
    </cacheField>
    <cacheField name="Bill_Amount_Category" numFmtId="0">
      <sharedItems/>
    </cacheField>
  </cacheFields>
  <extLst>
    <ext xmlns:x14="http://schemas.microsoft.com/office/spreadsheetml/2009/9/main" uri="{725AE2AE-9491-48be-B2B4-4EB974FC3084}">
      <x14:pivotCacheDefinition pivotCacheId="4185152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0">
  <r>
    <s v="P1000"/>
    <s v="Sneha Reddy"/>
    <x v="0"/>
    <s v="Female"/>
    <s v="+91 98748 98122"/>
    <s v="snehareddy@gmail.com"/>
    <x v="0"/>
    <x v="0"/>
    <x v="0"/>
    <s v="2024-06-09"/>
    <s v="09:21 AM"/>
    <s v="Fracture"/>
    <s v="Surgery"/>
    <x v="0"/>
    <x v="0"/>
    <n v="0"/>
    <s v="Paid"/>
    <s v="2024-03-12"/>
    <n v="2"/>
    <s v="Review Later"/>
    <s v="Normal-Bill"/>
    <x v="0"/>
    <x v="0"/>
    <s v="Low"/>
  </r>
  <r>
    <s v="P1001"/>
    <s v="Sneha Iyer"/>
    <x v="1"/>
    <s v="Female"/>
    <s v="+91 71720 84683"/>
    <s v="snehaiyer@gmail.com"/>
    <x v="1"/>
    <x v="1"/>
    <x v="1"/>
    <s v="N/A"/>
    <s v="05:25 PM"/>
    <s v="Covid"/>
    <s v="Therapy"/>
    <x v="1"/>
    <x v="1"/>
    <n v="0"/>
    <s v="Pending"/>
    <s v="N/A"/>
    <n v="1"/>
    <s v="Review Later"/>
    <s v="Normal-Bill"/>
    <x v="0"/>
    <x v="1"/>
    <s v="Low"/>
  </r>
  <r>
    <s v="P1001"/>
    <s v="Deepa Menon"/>
    <x v="2"/>
    <s v="Male"/>
    <s v="+91 85816 77542"/>
    <s v="Not-Provided"/>
    <x v="2"/>
    <x v="2"/>
    <x v="1"/>
    <s v="N/A"/>
    <s v="08:53 AM"/>
    <s v="Migraine"/>
    <s v="Observation"/>
    <x v="2"/>
    <x v="1"/>
    <n v="42570"/>
    <s v="Rejected"/>
    <s v="N/A"/>
    <n v="5"/>
    <s v="Follow Up Required"/>
    <s v="High-Bill"/>
    <x v="0"/>
    <x v="1"/>
    <s v="High"/>
  </r>
  <r>
    <s v="P1001"/>
    <s v="Divya Nair"/>
    <x v="3"/>
    <s v="Missing"/>
    <s v="+91 70110 05854"/>
    <s v="divyanair@mail.com"/>
    <x v="0"/>
    <x v="0"/>
    <x v="2"/>
    <s v="2024-09-11"/>
    <s v="05:27 PM"/>
    <s v="Fracture"/>
    <s v="Medication"/>
    <x v="3"/>
    <x v="0"/>
    <n v="0"/>
    <s v="N/A"/>
    <s v="2024-07-21"/>
    <n v="2"/>
    <s v="N/A"/>
    <s v="Normal-Bill"/>
    <x v="1"/>
    <x v="0"/>
    <s v="Low"/>
  </r>
  <r>
    <s v="P1001"/>
    <s v="Vijay Reddy"/>
    <x v="4"/>
    <s v="Male"/>
    <s v="+91 72482 34265"/>
    <s v="vijayreddy@gmail.com"/>
    <x v="3"/>
    <x v="2"/>
    <x v="0"/>
    <s v="2024-03-22"/>
    <s v="04:33 PM"/>
    <s v="Fever"/>
    <s v="Observation"/>
    <x v="0"/>
    <x v="2"/>
    <n v="10515"/>
    <s v="Rejected"/>
    <s v="2024-04-07"/>
    <n v="4"/>
    <s v="Urgent"/>
    <s v="Normal-Bill"/>
    <x v="1"/>
    <x v="0"/>
    <s v="Medium"/>
  </r>
  <r>
    <s v="P1001"/>
    <s v="Anjali Menon"/>
    <x v="5"/>
    <s v="Female"/>
    <s v="+91 89234 00904"/>
    <s v="Not-Provided"/>
    <x v="4"/>
    <x v="3"/>
    <x v="2"/>
    <s v="N/A"/>
    <s v="11:08 AM"/>
    <s v="Diabetes"/>
    <s v="Injection"/>
    <x v="3"/>
    <x v="3"/>
    <n v="0"/>
    <s v="N/A"/>
    <s v="N/A"/>
    <n v="5"/>
    <s v="N/A"/>
    <s v="Normal-Bill"/>
    <x v="0"/>
    <x v="1"/>
    <s v="Low"/>
  </r>
  <r>
    <s v="P1001"/>
    <s v="Priya Iyer"/>
    <x v="3"/>
    <s v="Male"/>
    <s v="+91 86541 51449"/>
    <s v="priyaiyer@mail.com"/>
    <x v="5"/>
    <x v="4"/>
    <x v="3"/>
    <s v="2024-04-27"/>
    <s v="04:31 PM"/>
    <s v="Migraine"/>
    <s v="Observation"/>
    <x v="3"/>
    <x v="1"/>
    <n v="13249"/>
    <s v="Pending"/>
    <s v="N/A"/>
    <s v="N/A"/>
    <s v="Follow Up Required"/>
    <s v="Normal-Bill"/>
    <x v="1"/>
    <x v="1"/>
    <s v="Medium"/>
  </r>
  <r>
    <s v="P1001"/>
    <s v="Ravi Nair"/>
    <x v="6"/>
    <s v="Missing"/>
    <s v="+91 91362 13775"/>
    <s v="Not-Provided"/>
    <x v="6"/>
    <x v="5"/>
    <x v="4"/>
    <s v="2024-08-27"/>
    <s v="03:44 PM"/>
    <s v="Diabetes"/>
    <s v="Therapy"/>
    <x v="0"/>
    <x v="1"/>
    <n v="0"/>
    <s v="Paid"/>
    <s v="2024-08-01"/>
    <n v="5"/>
    <s v="Urgent"/>
    <s v="Normal-Bill"/>
    <x v="1"/>
    <x v="0"/>
    <s v="Low"/>
  </r>
  <r>
    <s v="P1002"/>
    <s v="Arun Iyer"/>
    <x v="3"/>
    <s v="Male"/>
    <s v="+91 90787 37740"/>
    <s v="Not-Provided"/>
    <x v="7"/>
    <x v="0"/>
    <x v="5"/>
    <s v="2024-05-18"/>
    <s v="05:59 PM"/>
    <s v="Hypertension"/>
    <s v="Surgery"/>
    <x v="3"/>
    <x v="1"/>
    <n v="0"/>
    <s v="Pending"/>
    <s v="N/A"/>
    <s v="N/A"/>
    <s v="Follow Up Required"/>
    <s v="Normal-Bill"/>
    <x v="1"/>
    <x v="1"/>
    <s v="Low"/>
  </r>
  <r>
    <s v="P1002"/>
    <s v="Arun Menon"/>
    <x v="3"/>
    <s v="Female"/>
    <s v="+91 64271 34562"/>
    <s v="Not-Provided"/>
    <x v="1"/>
    <x v="5"/>
    <x v="1"/>
    <s v="N/A"/>
    <s v="12:44 PM"/>
    <s v="Asthma"/>
    <s v="Medication"/>
    <x v="2"/>
    <x v="3"/>
    <n v="0"/>
    <s v="Paid"/>
    <s v="2024-08-24"/>
    <n v="2"/>
    <s v="N/A"/>
    <s v="Normal-Bill"/>
    <x v="1"/>
    <x v="0"/>
    <s v="Low"/>
  </r>
  <r>
    <s v="P1002"/>
    <s v="Ravi Verma"/>
    <x v="7"/>
    <s v="Male"/>
    <s v="+91 63529 86513"/>
    <s v="raviverma@mail.com"/>
    <x v="0"/>
    <x v="4"/>
    <x v="0"/>
    <s v="2024-09-03"/>
    <s v="03:23 PM"/>
    <s v="Skin Allergy"/>
    <s v="Medication"/>
    <x v="1"/>
    <x v="1"/>
    <n v="0"/>
    <s v="Rejected"/>
    <s v="N/A"/>
    <n v="5"/>
    <s v="Follow Up Required"/>
    <s v="Normal-Bill"/>
    <x v="0"/>
    <x v="1"/>
    <s v="Low"/>
  </r>
  <r>
    <s v="P1002"/>
    <s v="Vijay Iyer"/>
    <x v="3"/>
    <s v="Male"/>
    <s v="+91 74740 74305"/>
    <s v="vijayiyer@mail.com"/>
    <x v="8"/>
    <x v="0"/>
    <x v="0"/>
    <s v="2024-05-15"/>
    <s v="11:39 AM"/>
    <s v="Fracture"/>
    <s v="Observation"/>
    <x v="3"/>
    <x v="0"/>
    <n v="0"/>
    <s v="Pending"/>
    <s v="2024-04-04"/>
    <n v="3"/>
    <s v="Follow Up Required"/>
    <s v="Normal-Bill"/>
    <x v="1"/>
    <x v="0"/>
    <s v="Low"/>
  </r>
  <r>
    <s v="P1002"/>
    <s v="Karthik Menon"/>
    <x v="8"/>
    <s v="Male"/>
    <s v="+91 62367 75987"/>
    <s v="karthikmenon@mail.com"/>
    <x v="9"/>
    <x v="6"/>
    <x v="0"/>
    <s v="2024-05-24"/>
    <s v="01:49 PM"/>
    <s v="Fever"/>
    <s v="Observation"/>
    <x v="3"/>
    <x v="2"/>
    <n v="30196"/>
    <s v="Pending"/>
    <s v="2024-03-17"/>
    <n v="4"/>
    <s v="Urgent"/>
    <s v="High-Bill"/>
    <x v="0"/>
    <x v="0"/>
    <s v="High"/>
  </r>
  <r>
    <s v="P1002"/>
    <s v="Rahul Patel"/>
    <x v="3"/>
    <s v="Male"/>
    <s v="+91 72126 42412"/>
    <s v="Not-Provided"/>
    <x v="3"/>
    <x v="1"/>
    <x v="0"/>
    <s v="N/A"/>
    <s v="03:00 PM"/>
    <s v="Hypertension"/>
    <s v="Observation"/>
    <x v="3"/>
    <x v="4"/>
    <n v="43882"/>
    <s v="Paid"/>
    <s v="N/A"/>
    <n v="5"/>
    <s v="Urgent"/>
    <s v="High-Bill"/>
    <x v="1"/>
    <x v="1"/>
    <s v="High"/>
  </r>
  <r>
    <s v="P1002"/>
    <s v="Rahul Sharma"/>
    <x v="9"/>
    <s v="Female"/>
    <s v="+91 80726 02009"/>
    <s v="rahulsharma@gmail.com"/>
    <x v="5"/>
    <x v="2"/>
    <x v="2"/>
    <s v="2024-06-12"/>
    <s v="09:37 AM"/>
    <s v="Skin Allergy"/>
    <s v="Medication"/>
    <x v="1"/>
    <x v="4"/>
    <n v="0"/>
    <s v="Pending"/>
    <s v="N/A"/>
    <n v="1"/>
    <s v="N/A"/>
    <s v="Normal-Bill"/>
    <x v="0"/>
    <x v="1"/>
    <s v="Low"/>
  </r>
  <r>
    <s v="P1002"/>
    <s v="Suresh Singh"/>
    <x v="3"/>
    <s v="Female"/>
    <s v="+91 85797 66451"/>
    <s v="sureshsingh@gmail.com"/>
    <x v="3"/>
    <x v="1"/>
    <x v="6"/>
    <s v="2024-11-22"/>
    <s v="10:59 AM"/>
    <s v="Hypertension"/>
    <s v="Medication"/>
    <x v="0"/>
    <x v="3"/>
    <n v="13397"/>
    <s v="Paid"/>
    <s v="N/A"/>
    <n v="4"/>
    <s v="Urgent"/>
    <s v="Normal-Bill"/>
    <x v="1"/>
    <x v="1"/>
    <s v="Medium"/>
  </r>
  <r>
    <s v="P1003"/>
    <s v="Deepa Sharma"/>
    <x v="3"/>
    <s v="Female"/>
    <s v="+91 92418 24322"/>
    <s v="deepasharma@gmail.com"/>
    <x v="2"/>
    <x v="5"/>
    <x v="3"/>
    <s v="2024-07-06"/>
    <s v="11:08 AM"/>
    <s v="Covid"/>
    <s v="Therapy"/>
    <x v="2"/>
    <x v="4"/>
    <n v="0"/>
    <s v="Pending"/>
    <s v="2024-01-08"/>
    <n v="4"/>
    <s v="Urgent"/>
    <s v="Normal-Bill"/>
    <x v="1"/>
    <x v="0"/>
    <s v="Low"/>
  </r>
  <r>
    <s v="P1003"/>
    <s v="Anjali Sharma"/>
    <x v="10"/>
    <s v="Female"/>
    <s v="+91 80649 00406"/>
    <s v="anjalisharma@mail.com"/>
    <x v="6"/>
    <x v="5"/>
    <x v="0"/>
    <s v="N/A"/>
    <s v="06:14 PM"/>
    <s v="Skin Allergy"/>
    <s v="Injection"/>
    <x v="1"/>
    <x v="0"/>
    <n v="36948"/>
    <s v="Pending"/>
    <s v="2024-08-26"/>
    <n v="3"/>
    <s v="Review Later"/>
    <s v="High-Bill"/>
    <x v="0"/>
    <x v="0"/>
    <s v="High"/>
  </r>
  <r>
    <s v="P1003"/>
    <s v="Divya Verma"/>
    <x v="3"/>
    <s v="Male"/>
    <s v="+91 70930 35801"/>
    <s v="Not-Provided"/>
    <x v="8"/>
    <x v="5"/>
    <x v="1"/>
    <s v="2024-12-19"/>
    <s v="10:05 AM"/>
    <s v="Hypertension"/>
    <s v="Therapy"/>
    <x v="0"/>
    <x v="1"/>
    <n v="0"/>
    <s v="Paid"/>
    <s v="2024-02-20"/>
    <n v="2"/>
    <s v="Urgent"/>
    <s v="Normal-Bill"/>
    <x v="1"/>
    <x v="0"/>
    <s v="Low"/>
  </r>
  <r>
    <s v="P1003"/>
    <s v="Ravi Kumar"/>
    <x v="11"/>
    <s v="Female"/>
    <s v="+91 86505 96504"/>
    <s v="Not-Provided"/>
    <x v="3"/>
    <x v="3"/>
    <x v="5"/>
    <s v="N/A"/>
    <s v="03:42 PM"/>
    <s v="Diabetes"/>
    <s v="Injection"/>
    <x v="0"/>
    <x v="0"/>
    <n v="47260"/>
    <s v="Rejected"/>
    <s v="N/A"/>
    <n v="3"/>
    <s v="N/A"/>
    <s v="High-Bill"/>
    <x v="1"/>
    <x v="1"/>
    <s v="High"/>
  </r>
  <r>
    <s v="P1003"/>
    <s v="Suresh Das"/>
    <x v="12"/>
    <s v="Missing"/>
    <s v="+91 66608 32896"/>
    <s v="sureshdas@gmail.com"/>
    <x v="7"/>
    <x v="1"/>
    <x v="1"/>
    <s v="2024-09-18"/>
    <s v="04:01 PM"/>
    <s v="Hypertension"/>
    <s v="Surgery"/>
    <x v="0"/>
    <x v="4"/>
    <n v="0"/>
    <s v="Paid"/>
    <s v="2024-11-09"/>
    <s v="N/A"/>
    <s v="N/A"/>
    <s v="Normal-Bill"/>
    <x v="0"/>
    <x v="0"/>
    <s v="Low"/>
  </r>
  <r>
    <s v="P1003"/>
    <s v="Suresh Sharma"/>
    <x v="13"/>
    <s v="Male"/>
    <s v="+91 75279 03576"/>
    <s v="sureshsharma@mail.com"/>
    <x v="0"/>
    <x v="0"/>
    <x v="6"/>
    <s v="2024-09-05"/>
    <s v="09:20 AM"/>
    <s v="Fracture"/>
    <s v="Surgery"/>
    <x v="1"/>
    <x v="3"/>
    <n v="0"/>
    <s v="Rejected"/>
    <s v="2024-08-19"/>
    <n v="5"/>
    <s v="Review Later"/>
    <s v="Normal-Bill"/>
    <x v="0"/>
    <x v="0"/>
    <s v="Low"/>
  </r>
  <r>
    <s v="P1004"/>
    <s v="Suresh Nair"/>
    <x v="14"/>
    <s v="Female"/>
    <s v="+91 77050 16899"/>
    <s v="sureshnair@gmail.com"/>
    <x v="5"/>
    <x v="2"/>
    <x v="5"/>
    <s v="N/A"/>
    <s v="02:01 PM"/>
    <s v="Migraine"/>
    <s v="Injection"/>
    <x v="3"/>
    <x v="2"/>
    <n v="38522"/>
    <s v="Pending"/>
    <s v="N/A"/>
    <s v="N/A"/>
    <s v="N/A"/>
    <s v="High-Bill"/>
    <x v="0"/>
    <x v="1"/>
    <s v="High"/>
  </r>
  <r>
    <s v="P1004"/>
    <s v="Meena Gupta"/>
    <x v="15"/>
    <s v="Male"/>
    <s v="+91 91437 50861"/>
    <s v="Not-Provided"/>
    <x v="8"/>
    <x v="5"/>
    <x v="1"/>
    <s v="2024-02-04"/>
    <s v="10:12 AM"/>
    <s v="Migraine"/>
    <s v="Injection"/>
    <x v="1"/>
    <x v="4"/>
    <n v="0"/>
    <s v="Rejected"/>
    <s v="2024-06-21"/>
    <s v="N/A"/>
    <s v="N/A"/>
    <s v="Normal-Bill"/>
    <x v="0"/>
    <x v="0"/>
    <s v="Low"/>
  </r>
  <r>
    <s v="P1004"/>
    <s v="Suresh Patel"/>
    <x v="3"/>
    <s v="Female"/>
    <s v="+91 91793 76709"/>
    <s v="Not-Provided"/>
    <x v="7"/>
    <x v="6"/>
    <x v="6"/>
    <s v="N/A"/>
    <s v="03:45 PM"/>
    <s v="Migraine"/>
    <s v="Surgery"/>
    <x v="0"/>
    <x v="4"/>
    <n v="33146"/>
    <s v="Rejected"/>
    <s v="N/A"/>
    <n v="2"/>
    <s v="Follow Up Required"/>
    <s v="High-Bill"/>
    <x v="1"/>
    <x v="1"/>
    <s v="High"/>
  </r>
  <r>
    <s v="P1005"/>
    <s v="Sneha Sharma"/>
    <x v="16"/>
    <s v="Missing"/>
    <s v="+91 60308 98225"/>
    <s v="Not-Provided"/>
    <x v="4"/>
    <x v="4"/>
    <x v="1"/>
    <s v="2024-07-11"/>
    <s v="02:41 PM"/>
    <s v="Migraine"/>
    <s v="Therapy"/>
    <x v="0"/>
    <x v="1"/>
    <n v="0"/>
    <s v="Rejected"/>
    <s v="2024-07-22"/>
    <n v="4"/>
    <s v="Review Later"/>
    <s v="Normal-Bill"/>
    <x v="1"/>
    <x v="0"/>
    <s v="Low"/>
  </r>
  <r>
    <s v="P1005"/>
    <s v="Anjali Singh"/>
    <x v="17"/>
    <s v="Male"/>
    <s v="+91 93942 45653"/>
    <s v="Not-Provided"/>
    <x v="7"/>
    <x v="3"/>
    <x v="4"/>
    <s v="2024-12-07"/>
    <s v="12:14 PM"/>
    <s v="Migraine"/>
    <s v="Injection"/>
    <x v="2"/>
    <x v="1"/>
    <n v="0"/>
    <s v="Pending"/>
    <s v="2024-09-18"/>
    <s v="N/A"/>
    <s v="Review Later"/>
    <s v="Normal-Bill"/>
    <x v="0"/>
    <x v="0"/>
    <s v="Low"/>
  </r>
  <r>
    <s v="P1005"/>
    <s v="Suresh Iyer"/>
    <x v="3"/>
    <s v="Male"/>
    <s v="+91 94843 27337"/>
    <s v="sureshiyer@mail.com"/>
    <x v="4"/>
    <x v="3"/>
    <x v="4"/>
    <s v="2024-05-07"/>
    <s v="06:09 PM"/>
    <s v="Diabetes"/>
    <s v="Surgery"/>
    <x v="2"/>
    <x v="2"/>
    <n v="24084"/>
    <s v="Paid"/>
    <s v="2024-06-15"/>
    <s v="N/A"/>
    <s v="Follow Up Required"/>
    <s v="High-Bill"/>
    <x v="1"/>
    <x v="0"/>
    <s v="High"/>
  </r>
  <r>
    <s v="P1006"/>
    <s v="Anjali Das"/>
    <x v="3"/>
    <s v="Female"/>
    <s v="+91 90088 70380"/>
    <s v="anjalidas@gmail.com"/>
    <x v="2"/>
    <x v="6"/>
    <x v="1"/>
    <s v="2024-02-13"/>
    <s v="11:28 AM"/>
    <s v="Asthma"/>
    <s v="Medication"/>
    <x v="1"/>
    <x v="0"/>
    <n v="30805"/>
    <s v="N/A"/>
    <s v="2024-08-09"/>
    <n v="1"/>
    <s v="Follow Up Required"/>
    <s v="High-Bill"/>
    <x v="1"/>
    <x v="0"/>
    <s v="High"/>
  </r>
  <r>
    <s v="P1006"/>
    <s v="Arun Iyer"/>
    <x v="3"/>
    <s v="Male"/>
    <s v="+91 82623 43378"/>
    <s v="aruniyer@gmail.com"/>
    <x v="4"/>
    <x v="0"/>
    <x v="5"/>
    <s v="N/A"/>
    <s v="04:43 PM"/>
    <s v="Fracture"/>
    <s v="Medication"/>
    <x v="3"/>
    <x v="3"/>
    <n v="0"/>
    <s v="Pending"/>
    <s v="N/A"/>
    <n v="4"/>
    <s v="Review Later"/>
    <s v="Normal-Bill"/>
    <x v="1"/>
    <x v="1"/>
    <s v="Low"/>
  </r>
  <r>
    <s v="P1006"/>
    <s v="Deepa Singh"/>
    <x v="3"/>
    <s v="Male"/>
    <s v="+91 90874 65568"/>
    <s v="deepasingh@mail.com"/>
    <x v="9"/>
    <x v="6"/>
    <x v="1"/>
    <s v="2024-11-01"/>
    <s v="02:59 PM"/>
    <s v="Covid"/>
    <s v="Medication"/>
    <x v="1"/>
    <x v="2"/>
    <n v="0"/>
    <s v="Paid"/>
    <s v="N/A"/>
    <n v="2"/>
    <s v="Urgent"/>
    <s v="Normal-Bill"/>
    <x v="1"/>
    <x v="1"/>
    <s v="Low"/>
  </r>
  <r>
    <s v="P1006"/>
    <s v="Suresh Nair"/>
    <x v="18"/>
    <s v="Male"/>
    <s v="+91 63647 26064"/>
    <s v="Not-Provided"/>
    <x v="2"/>
    <x v="0"/>
    <x v="3"/>
    <s v="2024-05-13"/>
    <s v="06:35 PM"/>
    <s v="Diabetes"/>
    <s v="Observation"/>
    <x v="3"/>
    <x v="2"/>
    <n v="2213"/>
    <s v="Pending"/>
    <s v="2024-02-14"/>
    <n v="3"/>
    <s v="Urgent"/>
    <s v="Normal-Bill"/>
    <x v="1"/>
    <x v="0"/>
    <s v="Low"/>
  </r>
  <r>
    <s v="P1007"/>
    <s v="Rahul Iyer"/>
    <x v="3"/>
    <s v="Male"/>
    <s v="+91 74092 74786"/>
    <s v="rahuliyer@gmail.com"/>
    <x v="2"/>
    <x v="1"/>
    <x v="4"/>
    <s v="N/A"/>
    <s v="11:32 AM"/>
    <s v="Skin Allergy"/>
    <s v="Medication"/>
    <x v="0"/>
    <x v="0"/>
    <n v="29088"/>
    <s v="Paid"/>
    <s v="N/A"/>
    <n v="5"/>
    <s v="Review Later"/>
    <s v="High-Bill"/>
    <x v="1"/>
    <x v="1"/>
    <s v="High"/>
  </r>
  <r>
    <s v="P1007"/>
    <s v="Vijay Patel"/>
    <x v="3"/>
    <s v="Female"/>
    <s v="+91 89394 06119"/>
    <s v="vijaypatel@mail.com"/>
    <x v="5"/>
    <x v="0"/>
    <x v="6"/>
    <s v="2024-09-13"/>
    <s v="01:48 PM"/>
    <s v="Skin Allergy"/>
    <s v="Observation"/>
    <x v="2"/>
    <x v="0"/>
    <n v="0"/>
    <s v="Paid"/>
    <s v="2024-05-14"/>
    <n v="1"/>
    <s v="N/A"/>
    <s v="Normal-Bill"/>
    <x v="1"/>
    <x v="0"/>
    <s v="Low"/>
  </r>
  <r>
    <s v="P1007"/>
    <s v="Sneha Sharma"/>
    <x v="19"/>
    <s v="Female"/>
    <s v="+91 76158 44526"/>
    <s v="Not-Provided"/>
    <x v="4"/>
    <x v="3"/>
    <x v="1"/>
    <s v="2024-05-06"/>
    <s v="12:13 PM"/>
    <s v="Asthma"/>
    <s v="Medication"/>
    <x v="2"/>
    <x v="0"/>
    <n v="0"/>
    <s v="N/A"/>
    <s v="N/A"/>
    <n v="5"/>
    <s v="N/A"/>
    <s v="Normal-Bill"/>
    <x v="1"/>
    <x v="1"/>
    <s v="Low"/>
  </r>
  <r>
    <s v="P1007"/>
    <s v="Rahul Sharma"/>
    <x v="20"/>
    <s v="Female"/>
    <s v="+91 63099 52300"/>
    <s v="Not-Provided"/>
    <x v="8"/>
    <x v="2"/>
    <x v="3"/>
    <s v="N/A"/>
    <s v="11:55 AM"/>
    <s v="Hypertension"/>
    <s v="Observation"/>
    <x v="2"/>
    <x v="1"/>
    <n v="0"/>
    <s v="Paid"/>
    <s v="N/A"/>
    <n v="5"/>
    <s v="Follow Up Required"/>
    <s v="Normal-Bill"/>
    <x v="0"/>
    <x v="1"/>
    <s v="Low"/>
  </r>
  <r>
    <s v="P1007"/>
    <s v="Ravi Reddy"/>
    <x v="3"/>
    <s v="Male"/>
    <s v="+91 94947 47874"/>
    <s v="ravireddy@mail.com"/>
    <x v="1"/>
    <x v="0"/>
    <x v="5"/>
    <s v="2024-09-18"/>
    <s v="05:27 PM"/>
    <s v="Hypertension"/>
    <s v="Therapy"/>
    <x v="1"/>
    <x v="4"/>
    <n v="27206"/>
    <s v="Paid"/>
    <s v="2024-01-22"/>
    <s v="N/A"/>
    <s v="N/A"/>
    <s v="High-Bill"/>
    <x v="1"/>
    <x v="0"/>
    <s v="High"/>
  </r>
  <r>
    <s v="P1007"/>
    <s v="Manoj Menon"/>
    <x v="3"/>
    <s v="Male"/>
    <s v="+91 75488 44313"/>
    <s v="manojmenon@gmail.com"/>
    <x v="6"/>
    <x v="6"/>
    <x v="6"/>
    <s v="2024-06-02"/>
    <s v="04:59 PM"/>
    <s v="Fracture"/>
    <s v="Medication"/>
    <x v="3"/>
    <x v="4"/>
    <n v="0"/>
    <s v="Paid"/>
    <s v="N/A"/>
    <s v="N/A"/>
    <s v="Review Later"/>
    <s v="Normal-Bill"/>
    <x v="1"/>
    <x v="1"/>
    <s v="Low"/>
  </r>
  <r>
    <s v="P1007"/>
    <s v="Anjali Verma"/>
    <x v="21"/>
    <s v="Female"/>
    <s v="+91 67099 08562"/>
    <s v="Not-Provided"/>
    <x v="2"/>
    <x v="0"/>
    <x v="3"/>
    <s v="2024-02-13"/>
    <s v="08:27 AM"/>
    <s v="Diabetes"/>
    <s v="Injection"/>
    <x v="2"/>
    <x v="1"/>
    <n v="0"/>
    <s v="Paid"/>
    <s v="2024-10-17"/>
    <s v="N/A"/>
    <s v="Follow Up Required"/>
    <s v="Normal-Bill"/>
    <x v="0"/>
    <x v="0"/>
    <s v="Low"/>
  </r>
  <r>
    <s v="P1007"/>
    <s v="Divya Iyer"/>
    <x v="22"/>
    <s v="Male"/>
    <s v="+91 63524 58929"/>
    <s v="Not-Provided"/>
    <x v="7"/>
    <x v="1"/>
    <x v="5"/>
    <s v="2024-05-05"/>
    <s v="01:26 PM"/>
    <s v="Skin Allergy"/>
    <s v="Medication"/>
    <x v="1"/>
    <x v="3"/>
    <n v="0"/>
    <s v="Pending"/>
    <s v="2024-12-17"/>
    <n v="2"/>
    <s v="Review Later"/>
    <s v="Normal-Bill"/>
    <x v="0"/>
    <x v="0"/>
    <s v="Low"/>
  </r>
  <r>
    <s v="P1007"/>
    <s v="Rahul Reddy"/>
    <x v="13"/>
    <s v="Female"/>
    <s v="+91 77441 38529"/>
    <s v="rahulreddy@mail.com"/>
    <x v="6"/>
    <x v="0"/>
    <x v="3"/>
    <s v="2024-09-27"/>
    <s v="06:15 PM"/>
    <s v="Diabetes"/>
    <s v="Therapy"/>
    <x v="0"/>
    <x v="2"/>
    <n v="0"/>
    <s v="Rejected"/>
    <s v="2024-07-25"/>
    <s v="N/A"/>
    <s v="Follow Up Required"/>
    <s v="Normal-Bill"/>
    <x v="0"/>
    <x v="0"/>
    <s v="Low"/>
  </r>
  <r>
    <s v="P1007"/>
    <s v="Ravi Iyer"/>
    <x v="23"/>
    <s v="Missing"/>
    <s v="+91 64515 07211"/>
    <s v="raviiyer@gmail.com"/>
    <x v="2"/>
    <x v="0"/>
    <x v="1"/>
    <s v="N/A"/>
    <s v="11:59 AM"/>
    <s v="Skin Allergy"/>
    <s v="Injection"/>
    <x v="0"/>
    <x v="2"/>
    <n v="0"/>
    <s v="Pending"/>
    <s v="2024-07-04"/>
    <s v="N/A"/>
    <s v="Review Later"/>
    <s v="Normal-Bill"/>
    <x v="0"/>
    <x v="0"/>
    <s v="Low"/>
  </r>
  <r>
    <s v="P1007"/>
    <s v="Anjali Sharma"/>
    <x v="10"/>
    <s v="Male"/>
    <s v="+91 94137 77504"/>
    <s v="anjalisharma@mail.com"/>
    <x v="4"/>
    <x v="1"/>
    <x v="1"/>
    <s v="2024-03-04"/>
    <s v="03:27 PM"/>
    <s v="Skin Allergy"/>
    <s v="Medication"/>
    <x v="3"/>
    <x v="4"/>
    <n v="0"/>
    <s v="Paid"/>
    <s v="N/A"/>
    <s v="N/A"/>
    <s v="Review Later"/>
    <s v="Normal-Bill"/>
    <x v="0"/>
    <x v="1"/>
    <s v="Low"/>
  </r>
  <r>
    <s v="P1007"/>
    <s v="Priya Verma"/>
    <x v="3"/>
    <s v="Female"/>
    <s v="+91 70758 94848"/>
    <s v="Not-Provided"/>
    <x v="2"/>
    <x v="6"/>
    <x v="6"/>
    <s v="2024-05-16"/>
    <s v="12:36 PM"/>
    <s v="Diabetes"/>
    <s v="Injection"/>
    <x v="0"/>
    <x v="3"/>
    <n v="0"/>
    <s v="Rejected"/>
    <s v="N/A"/>
    <s v="N/A"/>
    <s v="Follow Up Required"/>
    <s v="Normal-Bill"/>
    <x v="1"/>
    <x v="1"/>
    <s v="Low"/>
  </r>
  <r>
    <s v="P1007"/>
    <s v="Kumar Menon"/>
    <x v="24"/>
    <s v="Male"/>
    <s v="+91 71225 22425"/>
    <s v="kumarmenon@mail.com"/>
    <x v="8"/>
    <x v="2"/>
    <x v="6"/>
    <s v="2024-12-03"/>
    <s v="11:46 AM"/>
    <s v="Covid"/>
    <s v="Therapy"/>
    <x v="2"/>
    <x v="4"/>
    <n v="0"/>
    <s v="Rejected"/>
    <s v="2024-12-16"/>
    <n v="1"/>
    <s v="Urgent"/>
    <s v="Normal-Bill"/>
    <x v="1"/>
    <x v="0"/>
    <s v="Low"/>
  </r>
  <r>
    <s v="P1008"/>
    <s v="Manoj Das"/>
    <x v="3"/>
    <s v="Missing"/>
    <s v="+91 61981 76052"/>
    <s v="manojdas@mail.com"/>
    <x v="0"/>
    <x v="1"/>
    <x v="4"/>
    <s v="N/A"/>
    <s v="04:29 PM"/>
    <s v="Hypertension"/>
    <s v="Therapy"/>
    <x v="3"/>
    <x v="1"/>
    <n v="0"/>
    <s v="Pending"/>
    <s v="2024-03-28"/>
    <n v="4"/>
    <s v="Review Later"/>
    <s v="Normal-Bill"/>
    <x v="1"/>
    <x v="0"/>
    <s v="Low"/>
  </r>
  <r>
    <s v="P1008"/>
    <s v="Deepa Nair"/>
    <x v="3"/>
    <s v="Female"/>
    <s v="+91 95019 03448"/>
    <s v="deepanair@mail.com"/>
    <x v="6"/>
    <x v="2"/>
    <x v="5"/>
    <s v="2024-05-23"/>
    <s v="03:20 PM"/>
    <s v="Diabetes"/>
    <s v="Therapy"/>
    <x v="2"/>
    <x v="1"/>
    <n v="0"/>
    <s v="Paid"/>
    <s v="N/A"/>
    <n v="1"/>
    <s v="Urgent"/>
    <s v="Normal-Bill"/>
    <x v="1"/>
    <x v="1"/>
    <s v="Low"/>
  </r>
  <r>
    <s v="P1008"/>
    <s v="Suresh Gupta"/>
    <x v="6"/>
    <s v="Male"/>
    <s v="+91 99381 07017"/>
    <s v="sureshgupta@gmail.com"/>
    <x v="4"/>
    <x v="6"/>
    <x v="0"/>
    <s v="2024-11-27"/>
    <s v="11:08 AM"/>
    <s v="Fever"/>
    <s v="Surgery"/>
    <x v="0"/>
    <x v="0"/>
    <n v="0"/>
    <s v="Paid"/>
    <s v="N/A"/>
    <n v="3"/>
    <s v="Review Later"/>
    <s v="Normal-Bill"/>
    <x v="1"/>
    <x v="1"/>
    <s v="Low"/>
  </r>
  <r>
    <s v="P1008"/>
    <s v="Meena Gupta"/>
    <x v="3"/>
    <s v="Female"/>
    <s v="+91 65750 36230"/>
    <s v="meenagupta@mail.com"/>
    <x v="5"/>
    <x v="6"/>
    <x v="4"/>
    <s v="2024-03-04"/>
    <s v="10:36 AM"/>
    <s v="Skin Allergy"/>
    <s v="Injection"/>
    <x v="0"/>
    <x v="0"/>
    <n v="0"/>
    <s v="N/A"/>
    <s v="N/A"/>
    <s v="N/A"/>
    <s v="Urgent"/>
    <s v="Normal-Bill"/>
    <x v="1"/>
    <x v="1"/>
    <s v="Low"/>
  </r>
  <r>
    <s v="P1008"/>
    <s v="Karthik Kumar"/>
    <x v="3"/>
    <s v="Female"/>
    <s v="+91 63512 00848"/>
    <s v="karthikkumar@mail.com"/>
    <x v="3"/>
    <x v="5"/>
    <x v="4"/>
    <s v="2024-03-27"/>
    <s v="03:17 PM"/>
    <s v="Asthma"/>
    <s v="Therapy"/>
    <x v="2"/>
    <x v="4"/>
    <n v="0"/>
    <s v="N/A"/>
    <s v="2024-02-01"/>
    <s v="N/A"/>
    <s v="Review Later"/>
    <s v="Normal-Bill"/>
    <x v="1"/>
    <x v="0"/>
    <s v="Low"/>
  </r>
  <r>
    <s v="P1008"/>
    <s v="Suresh Menon"/>
    <x v="25"/>
    <s v="Male"/>
    <s v="+91 74159 25240"/>
    <s v="Not-Provided"/>
    <x v="7"/>
    <x v="3"/>
    <x v="2"/>
    <s v="2024-12-08"/>
    <s v="06:46 PM"/>
    <s v="Hypertension"/>
    <s v="Medication"/>
    <x v="0"/>
    <x v="2"/>
    <n v="0"/>
    <s v="Pending"/>
    <s v="N/A"/>
    <n v="5"/>
    <s v="Urgent"/>
    <s v="Normal-Bill"/>
    <x v="0"/>
    <x v="1"/>
    <s v="Low"/>
  </r>
  <r>
    <s v="P1008"/>
    <s v="Ravi Sharma"/>
    <x v="3"/>
    <s v="Missing"/>
    <s v="+91 95742 45238"/>
    <s v="Not-Provided"/>
    <x v="5"/>
    <x v="0"/>
    <x v="5"/>
    <s v="N/A"/>
    <s v="05:54 PM"/>
    <s v="Fracture"/>
    <s v="Observation"/>
    <x v="0"/>
    <x v="2"/>
    <n v="4680"/>
    <s v="N/A"/>
    <s v="N/A"/>
    <n v="1"/>
    <s v="Follow Up Required"/>
    <s v="Normal-Bill"/>
    <x v="1"/>
    <x v="1"/>
    <s v="Low"/>
  </r>
  <r>
    <s v="P1008"/>
    <s v="Vijay Patel"/>
    <x v="3"/>
    <s v="Male"/>
    <s v="+91 86322 24828"/>
    <s v="vijaypatel@mail.com"/>
    <x v="5"/>
    <x v="5"/>
    <x v="4"/>
    <s v="N/A"/>
    <s v="06:54 PM"/>
    <s v="Diabetes"/>
    <s v="Surgery"/>
    <x v="0"/>
    <x v="1"/>
    <n v="0"/>
    <s v="N/A"/>
    <s v="2024-02-10"/>
    <n v="4"/>
    <s v="Urgent"/>
    <s v="Normal-Bill"/>
    <x v="1"/>
    <x v="0"/>
    <s v="Low"/>
  </r>
  <r>
    <s v="P1009"/>
    <s v="Meena Iyer"/>
    <x v="3"/>
    <s v="Missing"/>
    <s v="+91 94318 42476"/>
    <s v="meenaiyer@mail.com"/>
    <x v="9"/>
    <x v="4"/>
    <x v="4"/>
    <s v="2024-02-21"/>
    <s v="11:02 AM"/>
    <s v="Fracture"/>
    <s v="Surgery"/>
    <x v="1"/>
    <x v="3"/>
    <n v="0"/>
    <s v="N/A"/>
    <s v="N/A"/>
    <n v="3"/>
    <s v="Review Later"/>
    <s v="Normal-Bill"/>
    <x v="1"/>
    <x v="1"/>
    <s v="Low"/>
  </r>
  <r>
    <s v="P1009"/>
    <s v="Deepa Reddy"/>
    <x v="3"/>
    <s v="Male"/>
    <s v="+91 79496 94731"/>
    <s v="deepareddy@mail.com"/>
    <x v="4"/>
    <x v="3"/>
    <x v="5"/>
    <s v="2024-06-02"/>
    <s v="01:12 PM"/>
    <s v="Hypertension"/>
    <s v="Observation"/>
    <x v="0"/>
    <x v="1"/>
    <n v="40236"/>
    <s v="Rejected"/>
    <s v="N/A"/>
    <s v="N/A"/>
    <s v="Follow Up Required"/>
    <s v="High-Bill"/>
    <x v="1"/>
    <x v="1"/>
    <s v="High"/>
  </r>
  <r>
    <s v="P1009"/>
    <s v="Priya Verma"/>
    <x v="25"/>
    <s v="Missing"/>
    <s v="+91 85476 16100"/>
    <s v="priyaverma@gmail.com"/>
    <x v="5"/>
    <x v="0"/>
    <x v="1"/>
    <s v="2024-12-13"/>
    <s v="06:25 PM"/>
    <s v="Asthma"/>
    <s v="Injection"/>
    <x v="3"/>
    <x v="0"/>
    <n v="0"/>
    <s v="Pending"/>
    <s v="2024-02-11"/>
    <n v="3"/>
    <s v="Follow Up Required"/>
    <s v="Normal-Bill"/>
    <x v="0"/>
    <x v="0"/>
    <s v="Low"/>
  </r>
  <r>
    <s v="P1009"/>
    <s v="Karthik Patel"/>
    <x v="26"/>
    <s v="Male"/>
    <s v="+91 62111 76942"/>
    <s v="karthikpatel@mail.com"/>
    <x v="9"/>
    <x v="1"/>
    <x v="1"/>
    <s v="2024-08-03"/>
    <s v="01:50 PM"/>
    <s v="Skin Allergy"/>
    <s v="Observation"/>
    <x v="1"/>
    <x v="4"/>
    <n v="0"/>
    <s v="Rejected"/>
    <s v="N/A"/>
    <n v="4"/>
    <s v="N/A"/>
    <s v="Normal-Bill"/>
    <x v="0"/>
    <x v="1"/>
    <s v="Low"/>
  </r>
  <r>
    <s v="P1009"/>
    <s v="Anjali Reddy"/>
    <x v="3"/>
    <s v="Missing"/>
    <s v="+91 68902 36020"/>
    <s v="anjalireddy@mail.com"/>
    <x v="1"/>
    <x v="5"/>
    <x v="5"/>
    <s v="2024-08-26"/>
    <s v="12:48 PM"/>
    <s v="Hypertension"/>
    <s v="Medication"/>
    <x v="1"/>
    <x v="3"/>
    <n v="0"/>
    <s v="Paid"/>
    <s v="N/A"/>
    <s v="N/A"/>
    <s v="Urgent"/>
    <s v="Normal-Bill"/>
    <x v="1"/>
    <x v="1"/>
    <s v="Low"/>
  </r>
  <r>
    <s v="P1009"/>
    <s v="Deepa Nair"/>
    <x v="3"/>
    <s v="Male"/>
    <s v="+91 91917 54548"/>
    <s v="deepanair@mail.com"/>
    <x v="0"/>
    <x v="2"/>
    <x v="2"/>
    <s v="2024-01-05"/>
    <s v="12:34 PM"/>
    <s v="Skin Allergy"/>
    <s v="Observation"/>
    <x v="2"/>
    <x v="4"/>
    <n v="0"/>
    <s v="Paid"/>
    <s v="2024-06-18"/>
    <s v="N/A"/>
    <s v="Review Later"/>
    <s v="Normal-Bill"/>
    <x v="1"/>
    <x v="0"/>
    <s v="Low"/>
  </r>
  <r>
    <s v="P1009"/>
    <s v="Ravi Sharma"/>
    <x v="3"/>
    <s v="Male"/>
    <s v="+91 94514 88364"/>
    <s v="ravisharma@gmail.com"/>
    <x v="6"/>
    <x v="5"/>
    <x v="1"/>
    <s v="2024-03-18"/>
    <s v="04:30 PM"/>
    <s v="Migraine"/>
    <s v="Observation"/>
    <x v="3"/>
    <x v="4"/>
    <n v="0"/>
    <s v="Paid"/>
    <s v="N/A"/>
    <s v="N/A"/>
    <s v="Review Later"/>
    <s v="Normal-Bill"/>
    <x v="1"/>
    <x v="1"/>
    <s v="Low"/>
  </r>
  <r>
    <s v="P1009"/>
    <s v="Karthik Iyer"/>
    <x v="3"/>
    <s v="Female"/>
    <s v="+91 73005 56018"/>
    <s v="Not-Provided"/>
    <x v="4"/>
    <x v="4"/>
    <x v="5"/>
    <s v="2024-11-16"/>
    <s v="05:30 PM"/>
    <s v="Asthma"/>
    <s v="Surgery"/>
    <x v="2"/>
    <x v="2"/>
    <n v="0"/>
    <s v="Paid"/>
    <s v="2024-09-16"/>
    <n v="2"/>
    <s v="Review Later"/>
    <s v="Normal-Bill"/>
    <x v="1"/>
    <x v="0"/>
    <s v="Low"/>
  </r>
  <r>
    <s v="P1010"/>
    <s v="Anjali Patel"/>
    <x v="27"/>
    <s v="Male"/>
    <s v="+91 60240 62257"/>
    <s v="Not-Provided"/>
    <x v="4"/>
    <x v="5"/>
    <x v="4"/>
    <s v="2024-09-04"/>
    <s v="08:39 AM"/>
    <s v="Asthma"/>
    <s v="Injection"/>
    <x v="1"/>
    <x v="0"/>
    <n v="0"/>
    <s v="Pending"/>
    <s v="2024-06-08"/>
    <n v="2"/>
    <s v="Urgent"/>
    <s v="Normal-Bill"/>
    <x v="0"/>
    <x v="0"/>
    <s v="Low"/>
  </r>
  <r>
    <s v="P1010"/>
    <s v="Kumar Das"/>
    <x v="28"/>
    <s v="Male"/>
    <s v="+91 92417 51740"/>
    <s v="Not-Provided"/>
    <x v="1"/>
    <x v="0"/>
    <x v="1"/>
    <s v="2024-02-23"/>
    <s v="06:55 PM"/>
    <s v="Diabetes"/>
    <s v="Medication"/>
    <x v="3"/>
    <x v="0"/>
    <n v="24406"/>
    <s v="N/A"/>
    <s v="N/A"/>
    <s v="N/A"/>
    <s v="N/A"/>
    <s v="High-Bill"/>
    <x v="0"/>
    <x v="1"/>
    <s v="High"/>
  </r>
  <r>
    <s v="P1011"/>
    <s v="Divya Reddy"/>
    <x v="29"/>
    <s v="Female"/>
    <s v="+91 63215 43768"/>
    <s v="Not-Provided"/>
    <x v="7"/>
    <x v="5"/>
    <x v="6"/>
    <s v="N/A"/>
    <s v="06:24 PM"/>
    <s v="Covid"/>
    <s v="Surgery"/>
    <x v="3"/>
    <x v="2"/>
    <n v="0"/>
    <s v="Paid"/>
    <s v="N/A"/>
    <n v="3"/>
    <s v="N/A"/>
    <s v="Normal-Bill"/>
    <x v="0"/>
    <x v="1"/>
    <s v="Low"/>
  </r>
  <r>
    <s v="P1011"/>
    <s v="Suresh Kumar"/>
    <x v="30"/>
    <s v="Missing"/>
    <s v="+91 96923 79572"/>
    <s v="sureshkumar@mail.com"/>
    <x v="3"/>
    <x v="0"/>
    <x v="6"/>
    <s v="N/A"/>
    <s v="04:49 PM"/>
    <s v="Diabetes"/>
    <s v="Observation"/>
    <x v="2"/>
    <x v="3"/>
    <n v="12653"/>
    <s v="Rejected"/>
    <s v="N/A"/>
    <n v="1"/>
    <s v="Urgent"/>
    <s v="Normal-Bill"/>
    <x v="0"/>
    <x v="1"/>
    <s v="Medium"/>
  </r>
  <r>
    <s v="P1011"/>
    <s v="Priya Das"/>
    <x v="3"/>
    <s v="Male"/>
    <s v="+91 78802 51275"/>
    <s v="priyadas@gmail.com"/>
    <x v="7"/>
    <x v="0"/>
    <x v="3"/>
    <s v="N/A"/>
    <s v="03:45 PM"/>
    <s v="Migraine"/>
    <s v="Medication"/>
    <x v="0"/>
    <x v="2"/>
    <n v="0"/>
    <s v="Paid"/>
    <s v="2024-05-09"/>
    <n v="3"/>
    <s v="Urgent"/>
    <s v="Normal-Bill"/>
    <x v="1"/>
    <x v="0"/>
    <s v="Low"/>
  </r>
  <r>
    <s v="P1011"/>
    <s v="Meena Verma"/>
    <x v="31"/>
    <s v="Female"/>
    <s v="+91 91732 17950"/>
    <s v="Not-Provided"/>
    <x v="3"/>
    <x v="1"/>
    <x v="4"/>
    <s v="N/A"/>
    <s v="01:11 PM"/>
    <s v="Hypertension"/>
    <s v="Therapy"/>
    <x v="2"/>
    <x v="1"/>
    <n v="0"/>
    <s v="Pending"/>
    <s v="2024-07-15"/>
    <n v="5"/>
    <s v="N/A"/>
    <s v="Normal-Bill"/>
    <x v="1"/>
    <x v="0"/>
    <s v="Low"/>
  </r>
  <r>
    <s v="P1011"/>
    <s v="Kumar Iyer"/>
    <x v="3"/>
    <s v="Male"/>
    <s v="+91 61344 65398"/>
    <s v="kumariyer@mail.com"/>
    <x v="2"/>
    <x v="0"/>
    <x v="6"/>
    <s v="2024-04-08"/>
    <s v="03:18 PM"/>
    <s v="Diabetes"/>
    <s v="Therapy"/>
    <x v="3"/>
    <x v="1"/>
    <n v="8561"/>
    <s v="Rejected"/>
    <s v="2024-11-06"/>
    <n v="3"/>
    <s v="N/A"/>
    <s v="Normal-Bill"/>
    <x v="1"/>
    <x v="0"/>
    <s v="Medium"/>
  </r>
  <r>
    <s v="P1011"/>
    <s v="Kumar Menon"/>
    <x v="12"/>
    <s v="Female"/>
    <s v="+91 72013 16054"/>
    <s v="kumarmenon@mail.com"/>
    <x v="7"/>
    <x v="2"/>
    <x v="2"/>
    <s v="2024-01-24"/>
    <s v="10:29 AM"/>
    <s v="Fracture"/>
    <s v="Therapy"/>
    <x v="2"/>
    <x v="2"/>
    <n v="0"/>
    <s v="Rejected"/>
    <s v="2024-05-20"/>
    <s v="N/A"/>
    <s v="Urgent"/>
    <s v="Normal-Bill"/>
    <x v="0"/>
    <x v="0"/>
    <s v="Low"/>
  </r>
  <r>
    <s v="P1011"/>
    <s v="Karthik Nair"/>
    <x v="8"/>
    <s v="Male"/>
    <s v="+91 97907 59207"/>
    <s v="karthiknair@gmail.com"/>
    <x v="2"/>
    <x v="4"/>
    <x v="4"/>
    <s v="N/A"/>
    <s v="10:17 AM"/>
    <s v="Migraine"/>
    <s v="Injection"/>
    <x v="2"/>
    <x v="0"/>
    <n v="15819"/>
    <s v="Pending"/>
    <s v="2024-04-21"/>
    <n v="4"/>
    <s v="Review Later"/>
    <s v="Normal-Bill"/>
    <x v="0"/>
    <x v="0"/>
    <s v="Medium"/>
  </r>
  <r>
    <s v="P1011"/>
    <s v="Manoj Reddy"/>
    <x v="3"/>
    <s v="Male"/>
    <s v="+91 99760 54764"/>
    <s v="Not-Provided"/>
    <x v="8"/>
    <x v="3"/>
    <x v="2"/>
    <s v="N/A"/>
    <s v="12:51 PM"/>
    <s v="Skin Allergy"/>
    <s v="Therapy"/>
    <x v="2"/>
    <x v="2"/>
    <n v="0"/>
    <s v="Paid"/>
    <s v="2024-06-24"/>
    <s v="N/A"/>
    <s v="Follow Up Required"/>
    <s v="Normal-Bill"/>
    <x v="1"/>
    <x v="0"/>
    <s v="Low"/>
  </r>
  <r>
    <s v="P1012"/>
    <s v="Priya Das"/>
    <x v="32"/>
    <s v="Male"/>
    <s v="+91 99415 43618"/>
    <s v="priyadas@mail.com"/>
    <x v="7"/>
    <x v="3"/>
    <x v="3"/>
    <s v="2024-05-11"/>
    <s v="12:51 PM"/>
    <s v="Diabetes"/>
    <s v="Therapy"/>
    <x v="0"/>
    <x v="2"/>
    <n v="0"/>
    <s v="Pending"/>
    <s v="2024-11-24"/>
    <n v="5"/>
    <s v="Urgent"/>
    <s v="Normal-Bill"/>
    <x v="0"/>
    <x v="0"/>
    <s v="Low"/>
  </r>
  <r>
    <s v="P1012"/>
    <s v="Sneha Das"/>
    <x v="3"/>
    <s v="Male"/>
    <s v="+91 76550 27772"/>
    <s v="Not-Provided"/>
    <x v="7"/>
    <x v="1"/>
    <x v="6"/>
    <s v="2024-08-12"/>
    <s v="06:11 PM"/>
    <s v="Fracture"/>
    <s v="Surgery"/>
    <x v="0"/>
    <x v="2"/>
    <n v="0"/>
    <s v="Rejected"/>
    <s v="2024-06-03"/>
    <n v="4"/>
    <s v="Review Later"/>
    <s v="Normal-Bill"/>
    <x v="1"/>
    <x v="0"/>
    <s v="Low"/>
  </r>
  <r>
    <s v="P1012"/>
    <s v="Divya Iyer"/>
    <x v="33"/>
    <s v="Missing"/>
    <s v="+91 61315 68583"/>
    <s v="divyaiyer@gmail.com"/>
    <x v="8"/>
    <x v="5"/>
    <x v="5"/>
    <s v="N/A"/>
    <s v="12:53 PM"/>
    <s v="Hypertension"/>
    <s v="Therapy"/>
    <x v="3"/>
    <x v="3"/>
    <n v="48863"/>
    <s v="Paid"/>
    <s v="N/A"/>
    <n v="4"/>
    <s v="Review Later"/>
    <s v="High-Bill"/>
    <x v="1"/>
    <x v="1"/>
    <s v="High"/>
  </r>
  <r>
    <s v="P1012"/>
    <s v="Arun Kumar"/>
    <x v="3"/>
    <s v="Female"/>
    <s v="+91 67596 73813"/>
    <s v="arunkumar@gmail.com"/>
    <x v="1"/>
    <x v="3"/>
    <x v="0"/>
    <s v="2024-05-04"/>
    <s v="12:48 PM"/>
    <s v="Diabetes"/>
    <s v="Observation"/>
    <x v="1"/>
    <x v="1"/>
    <n v="21997"/>
    <s v="Pending"/>
    <s v="2024-04-10"/>
    <n v="4"/>
    <s v="N/A"/>
    <s v="High-Bill"/>
    <x v="1"/>
    <x v="0"/>
    <s v="High"/>
  </r>
  <r>
    <s v="P1012"/>
    <s v="Priya Iyer"/>
    <x v="3"/>
    <s v="Male"/>
    <s v="+91 73131 92805"/>
    <s v="Not-Provided"/>
    <x v="3"/>
    <x v="0"/>
    <x v="0"/>
    <s v="2024-10-21"/>
    <s v="04:14 PM"/>
    <s v="Hypertension"/>
    <s v="Injection"/>
    <x v="1"/>
    <x v="2"/>
    <n v="0"/>
    <s v="Paid"/>
    <s v="N/A"/>
    <s v="N/A"/>
    <s v="N/A"/>
    <s v="Normal-Bill"/>
    <x v="1"/>
    <x v="1"/>
    <s v="Low"/>
  </r>
  <r>
    <s v="P1012"/>
    <s v="Meena Gupta"/>
    <x v="3"/>
    <s v="Female"/>
    <s v="+91 75609 85714"/>
    <s v="meenagupta@mail.com"/>
    <x v="9"/>
    <x v="6"/>
    <x v="6"/>
    <s v="2024-05-08"/>
    <s v="12:26 PM"/>
    <s v="Covid"/>
    <s v="Observation"/>
    <x v="0"/>
    <x v="4"/>
    <n v="47591"/>
    <s v="Pending"/>
    <s v="N/A"/>
    <n v="5"/>
    <s v="Review Later"/>
    <s v="High-Bill"/>
    <x v="1"/>
    <x v="1"/>
    <s v="High"/>
  </r>
  <r>
    <s v="P1013"/>
    <s v="Meena Patel"/>
    <x v="31"/>
    <s v="Male"/>
    <s v="+91 76218 65041"/>
    <s v="meenapatel@mail.com"/>
    <x v="5"/>
    <x v="5"/>
    <x v="4"/>
    <s v="2024-05-15"/>
    <s v="09:33 AM"/>
    <s v="Asthma"/>
    <s v="Injection"/>
    <x v="3"/>
    <x v="2"/>
    <n v="22662"/>
    <s v="Paid"/>
    <s v="N/A"/>
    <n v="1"/>
    <s v="Urgent"/>
    <s v="High-Bill"/>
    <x v="1"/>
    <x v="1"/>
    <s v="High"/>
  </r>
  <r>
    <s v="P1013"/>
    <s v="Anjali Reddy"/>
    <x v="11"/>
    <s v="Male"/>
    <s v="+91 96172 72004"/>
    <s v="Not-Provided"/>
    <x v="2"/>
    <x v="2"/>
    <x v="2"/>
    <s v="2024-03-11"/>
    <s v="09:51 AM"/>
    <s v="Asthma"/>
    <s v="Injection"/>
    <x v="0"/>
    <x v="3"/>
    <n v="0"/>
    <s v="Rejected"/>
    <s v="2024-04-04"/>
    <n v="5"/>
    <s v="Urgent"/>
    <s v="Normal-Bill"/>
    <x v="1"/>
    <x v="0"/>
    <s v="Low"/>
  </r>
  <r>
    <s v="P1013"/>
    <s v="Kumar Iyer"/>
    <x v="3"/>
    <s v="Female"/>
    <s v="+91 93870 76660"/>
    <s v="kumariyer@mail.com"/>
    <x v="7"/>
    <x v="6"/>
    <x v="5"/>
    <s v="2024-10-16"/>
    <s v="01:23 PM"/>
    <s v="Fracture"/>
    <s v="Injection"/>
    <x v="1"/>
    <x v="4"/>
    <n v="39701"/>
    <s v="Pending"/>
    <s v="N/A"/>
    <s v="N/A"/>
    <s v="Follow Up Required"/>
    <s v="High-Bill"/>
    <x v="1"/>
    <x v="1"/>
    <s v="High"/>
  </r>
  <r>
    <s v="P1014"/>
    <s v="Suresh Sharma"/>
    <x v="3"/>
    <s v="Female"/>
    <s v="+91 96139 34097"/>
    <s v="Not-Provided"/>
    <x v="9"/>
    <x v="3"/>
    <x v="5"/>
    <s v="2024-04-13"/>
    <s v="09:36 AM"/>
    <s v="Covid"/>
    <s v="Therapy"/>
    <x v="2"/>
    <x v="0"/>
    <n v="0"/>
    <s v="Rejected"/>
    <s v="N/A"/>
    <s v="N/A"/>
    <s v="N/A"/>
    <s v="Normal-Bill"/>
    <x v="1"/>
    <x v="1"/>
    <s v="Low"/>
  </r>
  <r>
    <s v="P1014"/>
    <s v="Meena Das"/>
    <x v="3"/>
    <s v="Male"/>
    <s v="+91 92055 48953"/>
    <s v="Not-Provided"/>
    <x v="3"/>
    <x v="3"/>
    <x v="0"/>
    <s v="2024-03-04"/>
    <s v="12:35 PM"/>
    <s v="Fracture"/>
    <s v="Therapy"/>
    <x v="1"/>
    <x v="2"/>
    <n v="0"/>
    <s v="Paid"/>
    <s v="2024-01-08"/>
    <n v="5"/>
    <s v="Urgent"/>
    <s v="Normal-Bill"/>
    <x v="1"/>
    <x v="0"/>
    <s v="Low"/>
  </r>
  <r>
    <s v="P1014"/>
    <s v="Meena Das"/>
    <x v="34"/>
    <s v="Male"/>
    <s v="+91 68966 48198"/>
    <s v="meenadas@mail.com"/>
    <x v="2"/>
    <x v="5"/>
    <x v="2"/>
    <s v="2024-02-28"/>
    <s v="09:40 AM"/>
    <s v="Asthma"/>
    <s v="Medication"/>
    <x v="3"/>
    <x v="3"/>
    <n v="0"/>
    <s v="Rejected"/>
    <s v="N/A"/>
    <s v="N/A"/>
    <s v="Review Later"/>
    <s v="Normal-Bill"/>
    <x v="0"/>
    <x v="1"/>
    <s v="Low"/>
  </r>
  <r>
    <s v="P1014"/>
    <s v="Sneha Sharma"/>
    <x v="24"/>
    <s v="Male"/>
    <s v="+91 77572 62289"/>
    <s v="snehasharma@gmail.com"/>
    <x v="5"/>
    <x v="4"/>
    <x v="3"/>
    <s v="N/A"/>
    <s v="03:32 PM"/>
    <s v="Covid"/>
    <s v="Surgery"/>
    <x v="1"/>
    <x v="0"/>
    <n v="0"/>
    <s v="Paid"/>
    <s v="2024-06-04"/>
    <n v="3"/>
    <s v="N/A"/>
    <s v="Normal-Bill"/>
    <x v="1"/>
    <x v="0"/>
    <s v="Low"/>
  </r>
  <r>
    <s v="P1014"/>
    <s v="Kumar Patel"/>
    <x v="35"/>
    <s v="Missing"/>
    <s v="+91 61627 08276"/>
    <s v="kumarpatel@mail.com"/>
    <x v="0"/>
    <x v="2"/>
    <x v="6"/>
    <s v="N/A"/>
    <s v="01:39 PM"/>
    <s v="Covid"/>
    <s v="Surgery"/>
    <x v="2"/>
    <x v="3"/>
    <n v="0"/>
    <s v="Paid"/>
    <s v="2024-03-21"/>
    <n v="3"/>
    <s v="Review Later"/>
    <s v="Normal-Bill"/>
    <x v="0"/>
    <x v="0"/>
    <s v="Low"/>
  </r>
  <r>
    <s v="P1014"/>
    <s v="Meena Verma"/>
    <x v="36"/>
    <s v="Female"/>
    <s v="+91 81367 80861"/>
    <s v="Not-Provided"/>
    <x v="1"/>
    <x v="2"/>
    <x v="4"/>
    <s v="2024-01-14"/>
    <s v="09:15 AM"/>
    <s v="Covid"/>
    <s v="Observation"/>
    <x v="0"/>
    <x v="3"/>
    <n v="20392"/>
    <s v="Rejected"/>
    <s v="N/A"/>
    <n v="1"/>
    <s v="Review Later"/>
    <s v="High-Bill"/>
    <x v="0"/>
    <x v="1"/>
    <s v="High"/>
  </r>
  <r>
    <s v="P1014"/>
    <s v="Divya Gupta"/>
    <x v="3"/>
    <s v="Male"/>
    <s v="+91 60622 39089"/>
    <s v="Not-Provided"/>
    <x v="6"/>
    <x v="5"/>
    <x v="5"/>
    <s v="2024-07-12"/>
    <s v="06:13 PM"/>
    <s v="Diabetes"/>
    <s v="Injection"/>
    <x v="1"/>
    <x v="3"/>
    <n v="0"/>
    <s v="Paid"/>
    <s v="2024-01-03"/>
    <n v="3"/>
    <s v="Urgent"/>
    <s v="Normal-Bill"/>
    <x v="1"/>
    <x v="0"/>
    <s v="Low"/>
  </r>
  <r>
    <s v="P1014"/>
    <s v="Priya Singh"/>
    <x v="3"/>
    <s v="Missing"/>
    <s v="+91 95999 40405"/>
    <s v="priyasingh@mail.com"/>
    <x v="6"/>
    <x v="1"/>
    <x v="3"/>
    <s v="2024-07-05"/>
    <s v="09:38 AM"/>
    <s v="Skin Allergy"/>
    <s v="Observation"/>
    <x v="0"/>
    <x v="0"/>
    <n v="45758"/>
    <s v="Rejected"/>
    <s v="N/A"/>
    <n v="4"/>
    <s v="Follow Up Required"/>
    <s v="High-Bill"/>
    <x v="1"/>
    <x v="1"/>
    <s v="High"/>
  </r>
  <r>
    <s v="P1015"/>
    <s v="Anjali Nair"/>
    <x v="37"/>
    <s v="Male"/>
    <s v="+91 80430 70295"/>
    <s v="Not-Provided"/>
    <x v="5"/>
    <x v="3"/>
    <x v="0"/>
    <s v="N/A"/>
    <s v="08:19 AM"/>
    <s v="Asthma"/>
    <s v="Observation"/>
    <x v="2"/>
    <x v="4"/>
    <n v="0"/>
    <s v="Pending"/>
    <s v="2024-10-12"/>
    <n v="4"/>
    <s v="Review Later"/>
    <s v="Normal-Bill"/>
    <x v="0"/>
    <x v="0"/>
    <s v="Low"/>
  </r>
  <r>
    <s v="P1015"/>
    <s v="Manoj Patel"/>
    <x v="3"/>
    <s v="Male"/>
    <s v="+91 66113 31105"/>
    <s v="manojpatel@mail.com"/>
    <x v="0"/>
    <x v="1"/>
    <x v="6"/>
    <s v="2024-08-10"/>
    <s v="11:13 AM"/>
    <s v="Diabetes"/>
    <s v="Injection"/>
    <x v="0"/>
    <x v="0"/>
    <n v="0"/>
    <s v="Rejected"/>
    <s v="2024-04-08"/>
    <n v="3"/>
    <s v="Review Later"/>
    <s v="Normal-Bill"/>
    <x v="1"/>
    <x v="0"/>
    <s v="Low"/>
  </r>
  <r>
    <s v="P1015"/>
    <s v="Arun Patel"/>
    <x v="38"/>
    <s v="Male"/>
    <s v="+91 71593 13804"/>
    <s v="arunpatel@mail.com"/>
    <x v="0"/>
    <x v="1"/>
    <x v="3"/>
    <s v="2024-03-02"/>
    <s v="12:15 PM"/>
    <s v="Skin Allergy"/>
    <s v="Injection"/>
    <x v="3"/>
    <x v="3"/>
    <n v="31364"/>
    <s v="Paid"/>
    <s v="2024-09-27"/>
    <s v="N/A"/>
    <s v="N/A"/>
    <s v="High-Bill"/>
    <x v="0"/>
    <x v="0"/>
    <s v="High"/>
  </r>
  <r>
    <s v="P1015"/>
    <s v="Vijay Kumar"/>
    <x v="3"/>
    <s v="Female"/>
    <s v="+91 72986 58344"/>
    <s v="Not-Provided"/>
    <x v="1"/>
    <x v="2"/>
    <x v="6"/>
    <s v="N/A"/>
    <s v="06:55 PM"/>
    <s v="Fever"/>
    <s v="Therapy"/>
    <x v="2"/>
    <x v="1"/>
    <n v="0"/>
    <s v="Pending"/>
    <s v="2024-08-16"/>
    <s v="N/A"/>
    <s v="Follow Up Required"/>
    <s v="Normal-Bill"/>
    <x v="1"/>
    <x v="0"/>
    <s v="Low"/>
  </r>
  <r>
    <s v="P1015"/>
    <s v="Deepa Sharma"/>
    <x v="39"/>
    <s v="Female"/>
    <s v="+91 71482 57617"/>
    <s v="deepasharma@mail.com"/>
    <x v="3"/>
    <x v="2"/>
    <x v="1"/>
    <s v="N/A"/>
    <s v="10:43 AM"/>
    <s v="Skin Allergy"/>
    <s v="Surgery"/>
    <x v="2"/>
    <x v="2"/>
    <n v="7471"/>
    <s v="Rejected"/>
    <s v="N/A"/>
    <n v="2"/>
    <s v="Urgent"/>
    <s v="Normal-Bill"/>
    <x v="1"/>
    <x v="1"/>
    <s v="Medium"/>
  </r>
  <r>
    <s v="P1015"/>
    <s v="Vijay Patel"/>
    <x v="35"/>
    <s v="Missing"/>
    <s v="+91 70239 23826"/>
    <s v="vijaypatel@mail.com"/>
    <x v="8"/>
    <x v="0"/>
    <x v="2"/>
    <s v="N/A"/>
    <s v="02:51 PM"/>
    <s v="Fracture"/>
    <s v="Medication"/>
    <x v="0"/>
    <x v="2"/>
    <n v="0"/>
    <s v="Paid"/>
    <s v="2024-08-19"/>
    <n v="1"/>
    <s v="N/A"/>
    <s v="Normal-Bill"/>
    <x v="0"/>
    <x v="0"/>
    <s v="Low"/>
  </r>
  <r>
    <s v="P1015"/>
    <s v="Deepa Kumar"/>
    <x v="40"/>
    <s v="Female"/>
    <s v="+91 74818 12853"/>
    <s v="deepakumar@mail.com"/>
    <x v="3"/>
    <x v="6"/>
    <x v="4"/>
    <s v="2024-12-14"/>
    <s v="12:00 PM"/>
    <s v="Covid"/>
    <s v="Therapy"/>
    <x v="2"/>
    <x v="0"/>
    <n v="0"/>
    <s v="Pending"/>
    <s v="N/A"/>
    <s v="N/A"/>
    <s v="N/A"/>
    <s v="Normal-Bill"/>
    <x v="0"/>
    <x v="1"/>
    <s v="Low"/>
  </r>
  <r>
    <s v="P1016"/>
    <s v="Rahul Gupta"/>
    <x v="41"/>
    <s v="Male"/>
    <s v="+91 66977 18498"/>
    <s v="rahulgupta@mail.com"/>
    <x v="4"/>
    <x v="6"/>
    <x v="1"/>
    <s v="2024-11-18"/>
    <s v="02:48 PM"/>
    <s v="Hypertension"/>
    <s v="Medication"/>
    <x v="2"/>
    <x v="0"/>
    <n v="0"/>
    <s v="Pending"/>
    <s v="N/A"/>
    <n v="5"/>
    <s v="Review Later"/>
    <s v="Normal-Bill"/>
    <x v="0"/>
    <x v="1"/>
    <s v="Low"/>
  </r>
  <r>
    <s v="P1016"/>
    <s v="Kumar Singh"/>
    <x v="22"/>
    <s v="Male"/>
    <s v="+91 69280 64383"/>
    <s v="Not-Provided"/>
    <x v="8"/>
    <x v="1"/>
    <x v="5"/>
    <s v="2024-01-11"/>
    <s v="02:25 PM"/>
    <s v="Fracture"/>
    <s v="Observation"/>
    <x v="3"/>
    <x v="3"/>
    <n v="3384"/>
    <s v="N/A"/>
    <s v="2024-11-17"/>
    <s v="N/A"/>
    <s v="Review Later"/>
    <s v="Normal-Bill"/>
    <x v="0"/>
    <x v="0"/>
    <s v="Low"/>
  </r>
  <r>
    <s v="P1016"/>
    <s v="Divya Reddy"/>
    <x v="38"/>
    <s v="Female"/>
    <s v="+91 69511 09039"/>
    <s v="divyareddy@mail.com"/>
    <x v="1"/>
    <x v="0"/>
    <x v="4"/>
    <s v="N/A"/>
    <s v="10:10 AM"/>
    <s v="Fracture"/>
    <s v="Therapy"/>
    <x v="0"/>
    <x v="3"/>
    <n v="37480"/>
    <s v="Pending"/>
    <s v="N/A"/>
    <n v="1"/>
    <s v="N/A"/>
    <s v="High-Bill"/>
    <x v="0"/>
    <x v="1"/>
    <s v="High"/>
  </r>
  <r>
    <s v="P1016"/>
    <s v="Arun Menon"/>
    <x v="10"/>
    <s v="Female"/>
    <s v="+91 90537 49403"/>
    <s v="arunmenon@gmail.com"/>
    <x v="2"/>
    <x v="0"/>
    <x v="4"/>
    <s v="2024-05-02"/>
    <s v="04:29 PM"/>
    <s v="Fever"/>
    <s v="Therapy"/>
    <x v="3"/>
    <x v="0"/>
    <n v="0"/>
    <s v="N/A"/>
    <s v="N/A"/>
    <s v="N/A"/>
    <s v="Follow Up Required"/>
    <s v="Normal-Bill"/>
    <x v="0"/>
    <x v="1"/>
    <s v="Low"/>
  </r>
  <r>
    <s v="P1016"/>
    <s v="Karthik Das"/>
    <x v="17"/>
    <s v="Male"/>
    <s v="+91 93454 77250"/>
    <s v="karthikdas@gmail.com"/>
    <x v="0"/>
    <x v="5"/>
    <x v="0"/>
    <s v="N/A"/>
    <s v="05:26 PM"/>
    <s v="Skin Allergy"/>
    <s v="Observation"/>
    <x v="0"/>
    <x v="1"/>
    <n v="0"/>
    <s v="N/A"/>
    <s v="N/A"/>
    <n v="5"/>
    <s v="N/A"/>
    <s v="Normal-Bill"/>
    <x v="0"/>
    <x v="1"/>
    <s v="Low"/>
  </r>
  <r>
    <s v="P1016"/>
    <s v="Ravi Verma"/>
    <x v="3"/>
    <s v="Female"/>
    <s v="+91 95243 35766"/>
    <s v="raviverma@gmail.com"/>
    <x v="6"/>
    <x v="0"/>
    <x v="5"/>
    <s v="N/A"/>
    <s v="08:27 AM"/>
    <s v="Fever"/>
    <s v="Observation"/>
    <x v="1"/>
    <x v="0"/>
    <n v="0"/>
    <s v="Paid"/>
    <s v="N/A"/>
    <n v="4"/>
    <s v="N/A"/>
    <s v="Normal-Bill"/>
    <x v="1"/>
    <x v="1"/>
    <s v="Low"/>
  </r>
  <r>
    <s v="P1016"/>
    <s v="Kumar Iyer"/>
    <x v="3"/>
    <s v="Female"/>
    <s v="+91 82461 50404"/>
    <s v="kumariyer@mail.com"/>
    <x v="7"/>
    <x v="6"/>
    <x v="1"/>
    <s v="2024-03-12"/>
    <s v="06:36 PM"/>
    <s v="Hypertension"/>
    <s v="Therapy"/>
    <x v="1"/>
    <x v="0"/>
    <n v="0"/>
    <s v="Paid"/>
    <s v="N/A"/>
    <n v="5"/>
    <s v="Urgent"/>
    <s v="Normal-Bill"/>
    <x v="1"/>
    <x v="1"/>
    <s v="Low"/>
  </r>
  <r>
    <s v="P1016"/>
    <s v="Manoj Verma"/>
    <x v="3"/>
    <s v="Missing"/>
    <s v="+91 67919 33495"/>
    <s v="Not-Provided"/>
    <x v="4"/>
    <x v="6"/>
    <x v="6"/>
    <s v="N/A"/>
    <s v="12:29 PM"/>
    <s v="Migraine"/>
    <s v="Injection"/>
    <x v="1"/>
    <x v="2"/>
    <n v="0"/>
    <s v="Pending"/>
    <s v="N/A"/>
    <n v="2"/>
    <s v="Review Later"/>
    <s v="Normal-Bill"/>
    <x v="1"/>
    <x v="1"/>
    <s v="Low"/>
  </r>
  <r>
    <s v="P1017"/>
    <s v="Suresh Menon"/>
    <x v="42"/>
    <s v="Male"/>
    <s v="+91 82522 18154"/>
    <s v="sureshmenon@gmail.com"/>
    <x v="4"/>
    <x v="5"/>
    <x v="0"/>
    <s v="2024-06-09"/>
    <s v="09:23 AM"/>
    <s v="Covid"/>
    <s v="Observation"/>
    <x v="1"/>
    <x v="4"/>
    <n v="0"/>
    <s v="Paid"/>
    <s v="2024-11-21"/>
    <n v="1"/>
    <s v="Review Later"/>
    <s v="Normal-Bill"/>
    <x v="0"/>
    <x v="0"/>
    <s v="Low"/>
  </r>
  <r>
    <s v="P1017"/>
    <s v="Meena Menon"/>
    <x v="43"/>
    <s v="Missing"/>
    <s v="+91 62716 03383"/>
    <s v="meenamenon@mail.com"/>
    <x v="0"/>
    <x v="2"/>
    <x v="4"/>
    <s v="2024-02-28"/>
    <s v="12:50 PM"/>
    <s v="Migraine"/>
    <s v="Injection"/>
    <x v="3"/>
    <x v="3"/>
    <n v="0"/>
    <s v="Paid"/>
    <s v="2024-11-27"/>
    <n v="4"/>
    <s v="Follow Up Required"/>
    <s v="Normal-Bill"/>
    <x v="0"/>
    <x v="0"/>
    <s v="Low"/>
  </r>
  <r>
    <s v="P1017"/>
    <s v="Ravi Gupta"/>
    <x v="3"/>
    <s v="Female"/>
    <s v="+91 75276 87248"/>
    <s v="ravigupta@gmail.com"/>
    <x v="9"/>
    <x v="6"/>
    <x v="2"/>
    <s v="2024-05-12"/>
    <s v="01:39 PM"/>
    <s v="Migraine"/>
    <s v="Medication"/>
    <x v="2"/>
    <x v="2"/>
    <n v="33259"/>
    <s v="Paid"/>
    <s v="N/A"/>
    <n v="2"/>
    <s v="Review Later"/>
    <s v="High-Bill"/>
    <x v="1"/>
    <x v="1"/>
    <s v="High"/>
  </r>
  <r>
    <s v="P1017"/>
    <s v="Ravi Gupta"/>
    <x v="44"/>
    <s v="Male"/>
    <s v="+91 90299 48606"/>
    <s v="ravigupta@mail.com"/>
    <x v="9"/>
    <x v="6"/>
    <x v="3"/>
    <s v="N/A"/>
    <s v="06:51 PM"/>
    <s v="Fracture"/>
    <s v="Surgery"/>
    <x v="2"/>
    <x v="3"/>
    <n v="5116"/>
    <s v="Pending"/>
    <s v="N/A"/>
    <n v="3"/>
    <s v="Urgent"/>
    <s v="Normal-Bill"/>
    <x v="0"/>
    <x v="1"/>
    <s v="Medium"/>
  </r>
  <r>
    <s v="P1017"/>
    <s v="Divya Menon"/>
    <x v="43"/>
    <s v="Male"/>
    <s v="+91 63402 10327"/>
    <s v="divyamenon@gmail.com"/>
    <x v="7"/>
    <x v="2"/>
    <x v="4"/>
    <s v="2024-12-27"/>
    <s v="09:48 AM"/>
    <s v="Migraine"/>
    <s v="Therapy"/>
    <x v="3"/>
    <x v="3"/>
    <n v="7898"/>
    <s v="N/A"/>
    <s v="2024-09-12"/>
    <n v="2"/>
    <s v="Follow Up Required"/>
    <s v="Normal-Bill"/>
    <x v="0"/>
    <x v="0"/>
    <s v="Medium"/>
  </r>
  <r>
    <s v="P1017"/>
    <s v="Priya Reddy"/>
    <x v="3"/>
    <s v="Female"/>
    <s v="+91 87014 41763"/>
    <s v="priyareddy@mail.com"/>
    <x v="8"/>
    <x v="4"/>
    <x v="3"/>
    <s v="2024-04-17"/>
    <s v="05:03 PM"/>
    <s v="Fracture"/>
    <s v="Therapy"/>
    <x v="1"/>
    <x v="2"/>
    <n v="0"/>
    <s v="Paid"/>
    <s v="N/A"/>
    <n v="4"/>
    <s v="Urgent"/>
    <s v="Normal-Bill"/>
    <x v="1"/>
    <x v="1"/>
    <s v="Low"/>
  </r>
  <r>
    <s v="P1018"/>
    <s v="Ravi Patel"/>
    <x v="30"/>
    <s v="Missing"/>
    <s v="+91 94118 25256"/>
    <s v="Not-Provided"/>
    <x v="7"/>
    <x v="5"/>
    <x v="1"/>
    <s v="2024-02-24"/>
    <s v="03:14 PM"/>
    <s v="Diabetes"/>
    <s v="Injection"/>
    <x v="3"/>
    <x v="4"/>
    <n v="0"/>
    <s v="Paid"/>
    <s v="2024-02-09"/>
    <n v="4"/>
    <s v="N/A"/>
    <s v="Normal-Bill"/>
    <x v="0"/>
    <x v="0"/>
    <s v="Low"/>
  </r>
  <r>
    <s v="P1018"/>
    <s v="Meena Nair"/>
    <x v="3"/>
    <s v="Female"/>
    <s v="+91 62925 51135"/>
    <s v="meenanair@mail.com"/>
    <x v="0"/>
    <x v="3"/>
    <x v="5"/>
    <s v="N/A"/>
    <s v="12:10 PM"/>
    <s v="Skin Allergy"/>
    <s v="Injection"/>
    <x v="0"/>
    <x v="1"/>
    <n v="0"/>
    <s v="Pending"/>
    <s v="N/A"/>
    <s v="N/A"/>
    <s v="Review Later"/>
    <s v="Normal-Bill"/>
    <x v="1"/>
    <x v="1"/>
    <s v="Low"/>
  </r>
  <r>
    <s v="P1018"/>
    <s v="Deepa Das"/>
    <x v="3"/>
    <s v="Female"/>
    <s v="+91 78096 67432"/>
    <s v="Not-Provided"/>
    <x v="9"/>
    <x v="3"/>
    <x v="0"/>
    <s v="2024-02-10"/>
    <s v="04:21 PM"/>
    <s v="Covid"/>
    <s v="Therapy"/>
    <x v="1"/>
    <x v="4"/>
    <n v="28474"/>
    <s v="Rejected"/>
    <s v="N/A"/>
    <n v="2"/>
    <s v="Urgent"/>
    <s v="High-Bill"/>
    <x v="1"/>
    <x v="1"/>
    <s v="High"/>
  </r>
  <r>
    <s v="P1019"/>
    <s v="Priya Menon"/>
    <x v="14"/>
    <s v="Missing"/>
    <s v="+91 90480 90198"/>
    <s v="priyamenon@gmail.com"/>
    <x v="7"/>
    <x v="1"/>
    <x v="1"/>
    <s v="2024-09-20"/>
    <s v="04:29 PM"/>
    <s v="Fever"/>
    <s v="Medication"/>
    <x v="1"/>
    <x v="1"/>
    <n v="0"/>
    <s v="Paid"/>
    <s v="2024-12-13"/>
    <n v="1"/>
    <s v="Urgent"/>
    <s v="Normal-Bill"/>
    <x v="0"/>
    <x v="0"/>
    <s v="Low"/>
  </r>
  <r>
    <s v="P1019"/>
    <s v="Ravi Reddy"/>
    <x v="45"/>
    <s v="Male"/>
    <s v="+91 88544 60322"/>
    <s v="Not-Provided"/>
    <x v="3"/>
    <x v="5"/>
    <x v="4"/>
    <s v="N/A"/>
    <s v="03:30 PM"/>
    <s v="Covid"/>
    <s v="Observation"/>
    <x v="3"/>
    <x v="1"/>
    <n v="15301"/>
    <s v="Paid"/>
    <s v="2024-08-23"/>
    <n v="5"/>
    <s v="Urgent"/>
    <s v="Normal-Bill"/>
    <x v="1"/>
    <x v="0"/>
    <s v="Medium"/>
  </r>
  <r>
    <s v="P1019"/>
    <s v="Deepa Iyer"/>
    <x v="3"/>
    <s v="Male"/>
    <s v="+91 64785 75662"/>
    <s v="Not-Provided"/>
    <x v="1"/>
    <x v="2"/>
    <x v="3"/>
    <s v="2024-04-25"/>
    <s v="09:42 AM"/>
    <s v="Asthma"/>
    <s v="Surgery"/>
    <x v="1"/>
    <x v="4"/>
    <n v="0"/>
    <s v="Paid"/>
    <s v="2024-11-11"/>
    <n v="3"/>
    <s v="Review Later"/>
    <s v="Normal-Bill"/>
    <x v="1"/>
    <x v="0"/>
    <s v="Low"/>
  </r>
  <r>
    <s v="P1019"/>
    <s v="Suresh Kumar"/>
    <x v="3"/>
    <s v="Female"/>
    <s v="+91 88171 52431"/>
    <s v="sureshkumar@gmail.com"/>
    <x v="8"/>
    <x v="3"/>
    <x v="2"/>
    <s v="N/A"/>
    <s v="08:00 AM"/>
    <s v="Covid"/>
    <s v="Therapy"/>
    <x v="2"/>
    <x v="2"/>
    <n v="20203"/>
    <s v="Rejected"/>
    <s v="2024-09-11"/>
    <n v="5"/>
    <s v="Review Later"/>
    <s v="High-Bill"/>
    <x v="1"/>
    <x v="0"/>
    <s v="High"/>
  </r>
  <r>
    <s v="P1019"/>
    <s v="Kumar Patel"/>
    <x v="3"/>
    <s v="Male"/>
    <s v="+91 89830 64263"/>
    <s v="Not-Provided"/>
    <x v="2"/>
    <x v="2"/>
    <x v="4"/>
    <s v="2024-08-22"/>
    <s v="09:59 AM"/>
    <s v="Asthma"/>
    <s v="Observation"/>
    <x v="3"/>
    <x v="4"/>
    <n v="0"/>
    <s v="N/A"/>
    <s v="N/A"/>
    <n v="1"/>
    <s v="N/A"/>
    <s v="Normal-Bill"/>
    <x v="1"/>
    <x v="1"/>
    <s v="Low"/>
  </r>
  <r>
    <s v="P1020"/>
    <s v="Ravi Patel"/>
    <x v="30"/>
    <s v="Female"/>
    <s v="+91 70948 97678"/>
    <s v="Not-Provided"/>
    <x v="4"/>
    <x v="0"/>
    <x v="6"/>
    <s v="2024-08-09"/>
    <s v="05:41 PM"/>
    <s v="Fracture"/>
    <s v="Medication"/>
    <x v="0"/>
    <x v="3"/>
    <n v="3644"/>
    <s v="Paid"/>
    <s v="2024-03-23"/>
    <n v="5"/>
    <s v="N/A"/>
    <s v="Normal-Bill"/>
    <x v="0"/>
    <x v="0"/>
    <s v="Low"/>
  </r>
  <r>
    <s v="P1020"/>
    <s v="Priya Verma"/>
    <x v="13"/>
    <s v="Female"/>
    <s v="+91 68768 47675"/>
    <s v="priyaverma@gmail.com"/>
    <x v="4"/>
    <x v="3"/>
    <x v="3"/>
    <s v="2024-05-23"/>
    <s v="03:07 PM"/>
    <s v="Skin Allergy"/>
    <s v="Observation"/>
    <x v="2"/>
    <x v="0"/>
    <n v="0"/>
    <s v="Paid"/>
    <s v="2024-12-11"/>
    <n v="1"/>
    <s v="Review Later"/>
    <s v="Normal-Bill"/>
    <x v="0"/>
    <x v="0"/>
    <s v="Low"/>
  </r>
  <r>
    <s v="P1021"/>
    <s v="Karthik Verma"/>
    <x v="3"/>
    <s v="Male"/>
    <s v="+91 63049 12982"/>
    <s v="karthikverma@mail.com"/>
    <x v="2"/>
    <x v="5"/>
    <x v="5"/>
    <s v="2024-06-02"/>
    <s v="12:42 PM"/>
    <s v="Asthma"/>
    <s v="Surgery"/>
    <x v="1"/>
    <x v="1"/>
    <n v="0"/>
    <s v="Pending"/>
    <s v="N/A"/>
    <n v="2"/>
    <s v="N/A"/>
    <s v="Normal-Bill"/>
    <x v="1"/>
    <x v="1"/>
    <s v="Low"/>
  </r>
  <r>
    <s v="P1021"/>
    <s v="Sneha Patel"/>
    <x v="3"/>
    <s v="Male"/>
    <s v="+91 80843 56796"/>
    <s v="snehapatel@mail.com"/>
    <x v="9"/>
    <x v="6"/>
    <x v="6"/>
    <s v="N/A"/>
    <s v="10:34 AM"/>
    <s v="Skin Allergy"/>
    <s v="Therapy"/>
    <x v="0"/>
    <x v="3"/>
    <n v="0"/>
    <s v="Pending"/>
    <s v="2024-09-03"/>
    <n v="4"/>
    <s v="Urgent"/>
    <s v="Normal-Bill"/>
    <x v="1"/>
    <x v="0"/>
    <s v="Low"/>
  </r>
  <r>
    <s v="P1021"/>
    <s v="Sneha Reddy"/>
    <x v="46"/>
    <s v="Male"/>
    <s v="+91 68448 56456"/>
    <s v="snehareddy@mail.com"/>
    <x v="1"/>
    <x v="6"/>
    <x v="6"/>
    <s v="2024-09-07"/>
    <s v="08:20 AM"/>
    <s v="Fever"/>
    <s v="Therapy"/>
    <x v="1"/>
    <x v="3"/>
    <n v="0"/>
    <s v="Pending"/>
    <s v="2024-12-18"/>
    <n v="3"/>
    <s v="Follow Up Required"/>
    <s v="Normal-Bill"/>
    <x v="0"/>
    <x v="0"/>
    <s v="Low"/>
  </r>
  <r>
    <s v="P1021"/>
    <s v="Ravi Patel"/>
    <x v="3"/>
    <s v="Missing"/>
    <s v="+91 93508 14368"/>
    <s v="ravipatel@mail.com"/>
    <x v="9"/>
    <x v="1"/>
    <x v="1"/>
    <s v="N/A"/>
    <s v="02:02 PM"/>
    <s v="Skin Allergy"/>
    <s v="Medication"/>
    <x v="3"/>
    <x v="2"/>
    <n v="987"/>
    <s v="N/A"/>
    <s v="2024-03-09"/>
    <n v="4"/>
    <s v="Follow Up Required"/>
    <s v="Normal-Bill"/>
    <x v="1"/>
    <x v="0"/>
    <s v="Low"/>
  </r>
  <r>
    <s v="P1021"/>
    <s v="Arun Kumar"/>
    <x v="47"/>
    <s v="Male"/>
    <s v="+91 64703 66662"/>
    <s v="Not-Provided"/>
    <x v="9"/>
    <x v="6"/>
    <x v="6"/>
    <s v="N/A"/>
    <s v="06:02 PM"/>
    <s v="Skin Allergy"/>
    <s v="Observation"/>
    <x v="0"/>
    <x v="2"/>
    <n v="0"/>
    <s v="Paid"/>
    <s v="2024-03-20"/>
    <n v="2"/>
    <s v="Urgent"/>
    <s v="Normal-Bill"/>
    <x v="1"/>
    <x v="0"/>
    <s v="Low"/>
  </r>
  <r>
    <s v="P1021"/>
    <s v="Rahul Reddy"/>
    <x v="29"/>
    <s v="Female"/>
    <s v="+91 62134 54934"/>
    <s v="Not-Provided"/>
    <x v="1"/>
    <x v="0"/>
    <x v="5"/>
    <s v="N/A"/>
    <s v="03:26 PM"/>
    <s v="Skin Allergy"/>
    <s v="Medication"/>
    <x v="1"/>
    <x v="4"/>
    <n v="22605"/>
    <s v="Pending"/>
    <s v="N/A"/>
    <n v="4"/>
    <s v="Review Later"/>
    <s v="High-Bill"/>
    <x v="0"/>
    <x v="1"/>
    <s v="High"/>
  </r>
  <r>
    <s v="P1021"/>
    <s v="Ravi Verma"/>
    <x v="43"/>
    <s v="Female"/>
    <s v="+91 99648 33475"/>
    <s v="Not-Provided"/>
    <x v="9"/>
    <x v="2"/>
    <x v="4"/>
    <s v="2024-01-15"/>
    <s v="05:45 PM"/>
    <s v="Hypertension"/>
    <s v="Therapy"/>
    <x v="2"/>
    <x v="3"/>
    <n v="0"/>
    <s v="Paid"/>
    <s v="N/A"/>
    <n v="1"/>
    <s v="N/A"/>
    <s v="Normal-Bill"/>
    <x v="0"/>
    <x v="1"/>
    <s v="Low"/>
  </r>
  <r>
    <s v="P1021"/>
    <s v="Manoj Menon"/>
    <x v="3"/>
    <s v="Female"/>
    <s v="+91 79454 42860"/>
    <s v="Not-Provided"/>
    <x v="0"/>
    <x v="6"/>
    <x v="0"/>
    <s v="2024-02-14"/>
    <s v="03:01 PM"/>
    <s v="Fever"/>
    <s v="Therapy"/>
    <x v="3"/>
    <x v="3"/>
    <n v="24337"/>
    <s v="Paid"/>
    <s v="2024-08-22"/>
    <n v="4"/>
    <s v="Follow Up Required"/>
    <s v="High-Bill"/>
    <x v="1"/>
    <x v="0"/>
    <s v="High"/>
  </r>
  <r>
    <s v="P1022"/>
    <s v="Deepa Menon"/>
    <x v="12"/>
    <s v="Missing"/>
    <s v="+91 97154 36184"/>
    <s v="deepamenon@mail.com"/>
    <x v="2"/>
    <x v="6"/>
    <x v="4"/>
    <s v="2024-04-20"/>
    <s v="11:40 AM"/>
    <s v="Fracture"/>
    <s v="Injection"/>
    <x v="2"/>
    <x v="4"/>
    <n v="41672"/>
    <s v="N/A"/>
    <s v="N/A"/>
    <s v="N/A"/>
    <s v="Review Later"/>
    <s v="High-Bill"/>
    <x v="0"/>
    <x v="1"/>
    <s v="High"/>
  </r>
  <r>
    <s v="P1022"/>
    <s v="Ravi Patel"/>
    <x v="3"/>
    <s v="Female"/>
    <s v="+91 68158 12107"/>
    <s v="Not-Provided"/>
    <x v="0"/>
    <x v="4"/>
    <x v="3"/>
    <s v="N/A"/>
    <s v="08:22 AM"/>
    <s v="Diabetes"/>
    <s v="Medication"/>
    <x v="2"/>
    <x v="2"/>
    <n v="0"/>
    <s v="Pending"/>
    <s v="N/A"/>
    <s v="N/A"/>
    <s v="Follow Up Required"/>
    <s v="Normal-Bill"/>
    <x v="1"/>
    <x v="1"/>
    <s v="Low"/>
  </r>
  <r>
    <s v="P1022"/>
    <s v="Manoj Kumar"/>
    <x v="13"/>
    <s v="Missing"/>
    <s v="+91 74322 14956"/>
    <s v="manojkumar@gmail.com"/>
    <x v="0"/>
    <x v="4"/>
    <x v="2"/>
    <s v="2024-11-17"/>
    <s v="10:58 AM"/>
    <s v="Asthma"/>
    <s v="Observation"/>
    <x v="2"/>
    <x v="1"/>
    <n v="0"/>
    <s v="Paid"/>
    <s v="N/A"/>
    <n v="4"/>
    <s v="Follow Up Required"/>
    <s v="Normal-Bill"/>
    <x v="0"/>
    <x v="1"/>
    <s v="Low"/>
  </r>
  <r>
    <s v="P1022"/>
    <s v="Priya Sharma"/>
    <x v="3"/>
    <s v="Male"/>
    <s v="+91 77088 48958"/>
    <s v="priyasharma@gmail.com"/>
    <x v="4"/>
    <x v="0"/>
    <x v="3"/>
    <s v="2024-09-20"/>
    <s v="04:31 PM"/>
    <s v="Fracture"/>
    <s v="Observation"/>
    <x v="1"/>
    <x v="1"/>
    <n v="0"/>
    <s v="Paid"/>
    <s v="2024-10-12"/>
    <s v="N/A"/>
    <s v="Follow Up Required"/>
    <s v="Normal-Bill"/>
    <x v="1"/>
    <x v="0"/>
    <s v="Low"/>
  </r>
  <r>
    <s v="P1022"/>
    <s v="Meena Menon"/>
    <x v="14"/>
    <s v="Female"/>
    <s v="+91 97013 50060"/>
    <s v="Not-Provided"/>
    <x v="3"/>
    <x v="6"/>
    <x v="0"/>
    <s v="2024-08-13"/>
    <s v="02:53 PM"/>
    <s v="Fracture"/>
    <s v="Observation"/>
    <x v="0"/>
    <x v="1"/>
    <n v="0"/>
    <s v="Paid"/>
    <s v="N/A"/>
    <s v="N/A"/>
    <s v="Follow Up Required"/>
    <s v="Normal-Bill"/>
    <x v="0"/>
    <x v="1"/>
    <s v="Low"/>
  </r>
  <r>
    <s v="P1022"/>
    <s v="Anjali Menon"/>
    <x v="3"/>
    <s v="Female"/>
    <s v="+91 90922 70627"/>
    <s v="Not-Provided"/>
    <x v="2"/>
    <x v="5"/>
    <x v="3"/>
    <s v="2024-05-18"/>
    <s v="12:54 PM"/>
    <s v="Fever"/>
    <s v="Observation"/>
    <x v="1"/>
    <x v="2"/>
    <n v="0"/>
    <s v="N/A"/>
    <s v="N/A"/>
    <n v="5"/>
    <s v="Review Later"/>
    <s v="Normal-Bill"/>
    <x v="1"/>
    <x v="1"/>
    <s v="Low"/>
  </r>
  <r>
    <s v="P1022"/>
    <s v="Deepa Nair"/>
    <x v="3"/>
    <s v="Male"/>
    <s v="+91 94816 32482"/>
    <s v="Not-Provided"/>
    <x v="2"/>
    <x v="2"/>
    <x v="6"/>
    <s v="N/A"/>
    <s v="03:53 PM"/>
    <s v="Migraine"/>
    <s v="Injection"/>
    <x v="0"/>
    <x v="1"/>
    <n v="32879"/>
    <s v="Pending"/>
    <s v="N/A"/>
    <n v="5"/>
    <s v="Follow Up Required"/>
    <s v="High-Bill"/>
    <x v="1"/>
    <x v="1"/>
    <s v="High"/>
  </r>
  <r>
    <s v="P1022"/>
    <s v="Divya Singh"/>
    <x v="2"/>
    <s v="Male"/>
    <s v="+91 75598 42927"/>
    <s v="divyasingh@mail.com"/>
    <x v="5"/>
    <x v="3"/>
    <x v="6"/>
    <s v="2024-07-01"/>
    <s v="04:45 PM"/>
    <s v="Covid"/>
    <s v="Observation"/>
    <x v="3"/>
    <x v="0"/>
    <n v="25566"/>
    <s v="Paid"/>
    <s v="N/A"/>
    <n v="4"/>
    <s v="N/A"/>
    <s v="High-Bill"/>
    <x v="0"/>
    <x v="1"/>
    <s v="High"/>
  </r>
  <r>
    <s v="P1023"/>
    <s v="Manoj Reddy"/>
    <x v="44"/>
    <s v="Female"/>
    <s v="+91 76036 90509"/>
    <s v="manojreddy@gmail.com"/>
    <x v="1"/>
    <x v="6"/>
    <x v="1"/>
    <s v="N/A"/>
    <s v="08:47 AM"/>
    <s v="Skin Allergy"/>
    <s v="Injection"/>
    <x v="3"/>
    <x v="4"/>
    <n v="0"/>
    <s v="Paid"/>
    <s v="2024-06-21"/>
    <n v="5"/>
    <s v="N/A"/>
    <s v="Normal-Bill"/>
    <x v="0"/>
    <x v="0"/>
    <s v="Low"/>
  </r>
  <r>
    <s v="P1023"/>
    <s v="Deepa Das"/>
    <x v="3"/>
    <s v="Male"/>
    <s v="+91 73233 88443"/>
    <s v="deepadas@mail.com"/>
    <x v="9"/>
    <x v="0"/>
    <x v="2"/>
    <s v="2024-02-11"/>
    <s v="11:41 AM"/>
    <s v="Fracture"/>
    <s v="Medication"/>
    <x v="3"/>
    <x v="0"/>
    <n v="0"/>
    <s v="Paid"/>
    <s v="2024-05-19"/>
    <s v="N/A"/>
    <s v="Review Later"/>
    <s v="Normal-Bill"/>
    <x v="1"/>
    <x v="0"/>
    <s v="Low"/>
  </r>
  <r>
    <s v="P1023"/>
    <s v="Manoj Nair"/>
    <x v="3"/>
    <s v="Female"/>
    <s v="+91 61194 68559"/>
    <s v="Not-Provided"/>
    <x v="6"/>
    <x v="0"/>
    <x v="0"/>
    <s v="N/A"/>
    <s v="03:29 PM"/>
    <s v="Skin Allergy"/>
    <s v="Surgery"/>
    <x v="2"/>
    <x v="2"/>
    <n v="10463"/>
    <s v="Paid"/>
    <s v="2024-07-27"/>
    <n v="1"/>
    <s v="Review Later"/>
    <s v="Normal-Bill"/>
    <x v="1"/>
    <x v="0"/>
    <s v="Medium"/>
  </r>
  <r>
    <s v="P1023"/>
    <s v="Meena Gupta"/>
    <x v="48"/>
    <s v="Male"/>
    <s v="+91 86069 68095"/>
    <s v="Not-Provided"/>
    <x v="0"/>
    <x v="5"/>
    <x v="6"/>
    <s v="N/A"/>
    <s v="06:52 PM"/>
    <s v="Fever"/>
    <s v="Surgery"/>
    <x v="0"/>
    <x v="4"/>
    <n v="37358"/>
    <s v="Paid"/>
    <s v="2024-08-10"/>
    <s v="N/A"/>
    <s v="Follow Up Required"/>
    <s v="High-Bill"/>
    <x v="0"/>
    <x v="0"/>
    <s v="High"/>
  </r>
  <r>
    <s v="P1023"/>
    <s v="Meena Sharma"/>
    <x v="3"/>
    <s v="Male"/>
    <s v="+91 83713 17190"/>
    <s v="meenasharma@mail.com"/>
    <x v="8"/>
    <x v="4"/>
    <x v="2"/>
    <s v="2024-06-28"/>
    <s v="12:48 PM"/>
    <s v="Fracture"/>
    <s v="Surgery"/>
    <x v="0"/>
    <x v="3"/>
    <n v="20696"/>
    <s v="Paid"/>
    <s v="N/A"/>
    <n v="3"/>
    <s v="Follow Up Required"/>
    <s v="High-Bill"/>
    <x v="1"/>
    <x v="1"/>
    <s v="High"/>
  </r>
  <r>
    <s v="P1023"/>
    <s v="Ravi Kumar"/>
    <x v="49"/>
    <s v="Female"/>
    <s v="+91 75102 17686"/>
    <s v="Not-Provided"/>
    <x v="2"/>
    <x v="5"/>
    <x v="3"/>
    <s v="2024-08-10"/>
    <s v="09:16 AM"/>
    <s v="Covid"/>
    <s v="Therapy"/>
    <x v="1"/>
    <x v="0"/>
    <n v="10440"/>
    <s v="Paid"/>
    <s v="N/A"/>
    <n v="5"/>
    <s v="Review Later"/>
    <s v="Normal-Bill"/>
    <x v="0"/>
    <x v="1"/>
    <s v="Medium"/>
  </r>
  <r>
    <s v="P1023"/>
    <s v="Karthik Gupta"/>
    <x v="13"/>
    <s v="Male"/>
    <s v="+91 92483 83027"/>
    <s v="Not-Provided"/>
    <x v="5"/>
    <x v="3"/>
    <x v="5"/>
    <s v="N/A"/>
    <s v="10:25 AM"/>
    <s v="Diabetes"/>
    <s v="Medication"/>
    <x v="3"/>
    <x v="3"/>
    <n v="0"/>
    <s v="Paid"/>
    <s v="N/A"/>
    <s v="N/A"/>
    <s v="N/A"/>
    <s v="Normal-Bill"/>
    <x v="0"/>
    <x v="1"/>
    <s v="Low"/>
  </r>
  <r>
    <s v="P1023"/>
    <s v="Deepa Singh"/>
    <x v="3"/>
    <s v="Male"/>
    <s v="+91 70053 22838"/>
    <s v="deepasingh@mail.com"/>
    <x v="6"/>
    <x v="2"/>
    <x v="6"/>
    <s v="2024-08-02"/>
    <s v="05:05 PM"/>
    <s v="Migraine"/>
    <s v="Injection"/>
    <x v="3"/>
    <x v="4"/>
    <n v="0"/>
    <s v="Pending"/>
    <s v="2024-09-19"/>
    <s v="N/A"/>
    <s v="N/A"/>
    <s v="Normal-Bill"/>
    <x v="1"/>
    <x v="0"/>
    <s v="Low"/>
  </r>
  <r>
    <s v="P1023"/>
    <s v="Divya Menon"/>
    <x v="3"/>
    <s v="Male"/>
    <s v="+91 90987 79817"/>
    <s v="divyamenon@gmail.com"/>
    <x v="2"/>
    <x v="3"/>
    <x v="4"/>
    <s v="2024-03-11"/>
    <s v="02:12 PM"/>
    <s v="Skin Allergy"/>
    <s v="Observation"/>
    <x v="2"/>
    <x v="3"/>
    <n v="16119"/>
    <s v="Paid"/>
    <s v="2024-02-16"/>
    <n v="1"/>
    <s v="Urgent"/>
    <s v="Normal-Bill"/>
    <x v="1"/>
    <x v="0"/>
    <s v="Medium"/>
  </r>
  <r>
    <s v="P1023"/>
    <s v="Ravi Menon"/>
    <x v="3"/>
    <s v="Male"/>
    <s v="+91 77120 55637"/>
    <s v="ravimenon@mail.com"/>
    <x v="9"/>
    <x v="1"/>
    <x v="6"/>
    <s v="2024-06-04"/>
    <s v="05:13 PM"/>
    <s v="Fever"/>
    <s v="Observation"/>
    <x v="0"/>
    <x v="2"/>
    <n v="0"/>
    <s v="Rejected"/>
    <s v="N/A"/>
    <s v="N/A"/>
    <s v="N/A"/>
    <s v="Normal-Bill"/>
    <x v="1"/>
    <x v="1"/>
    <s v="Low"/>
  </r>
  <r>
    <s v="P1024"/>
    <s v="Divya Singh"/>
    <x v="50"/>
    <s v="Male"/>
    <s v="+91 91312 77562"/>
    <s v="Not-Provided"/>
    <x v="3"/>
    <x v="0"/>
    <x v="1"/>
    <s v="2024-06-08"/>
    <s v="03:50 PM"/>
    <s v="Fever"/>
    <s v="Therapy"/>
    <x v="0"/>
    <x v="3"/>
    <n v="11024"/>
    <s v="Pending"/>
    <s v="N/A"/>
    <s v="N/A"/>
    <s v="Review Later"/>
    <s v="Normal-Bill"/>
    <x v="0"/>
    <x v="1"/>
    <s v="Medium"/>
  </r>
  <r>
    <s v="P1024"/>
    <s v="Sneha Kumar"/>
    <x v="3"/>
    <s v="Male"/>
    <s v="+91 62397 31928"/>
    <s v="snehakumar@gmail.com"/>
    <x v="0"/>
    <x v="3"/>
    <x v="2"/>
    <s v="2024-10-02"/>
    <s v="02:38 PM"/>
    <s v="Asthma"/>
    <s v="Surgery"/>
    <x v="3"/>
    <x v="2"/>
    <n v="0"/>
    <s v="Paid"/>
    <s v="2024-11-18"/>
    <s v="N/A"/>
    <s v="Follow Up Required"/>
    <s v="Normal-Bill"/>
    <x v="1"/>
    <x v="0"/>
    <s v="Low"/>
  </r>
  <r>
    <s v="P1024"/>
    <s v="Manoj Iyer"/>
    <x v="21"/>
    <s v="Female"/>
    <s v="+91 78414 30189"/>
    <s v="manojiyer@mail.com"/>
    <x v="3"/>
    <x v="1"/>
    <x v="5"/>
    <s v="2024-11-05"/>
    <s v="08:47 AM"/>
    <s v="Hypertension"/>
    <s v="Observation"/>
    <x v="2"/>
    <x v="2"/>
    <n v="0"/>
    <s v="Pending"/>
    <s v="2024-07-14"/>
    <n v="4"/>
    <s v="N/A"/>
    <s v="Normal-Bill"/>
    <x v="0"/>
    <x v="0"/>
    <s v="Low"/>
  </r>
  <r>
    <s v="P1024"/>
    <s v="Meena Nair"/>
    <x v="51"/>
    <s v="Female"/>
    <s v="+91 74777 68153"/>
    <s v="meenanair@gmail.com"/>
    <x v="9"/>
    <x v="5"/>
    <x v="3"/>
    <s v="2024-09-03"/>
    <s v="05:22 PM"/>
    <s v="Fracture"/>
    <s v="Medication"/>
    <x v="3"/>
    <x v="0"/>
    <n v="0"/>
    <s v="Pending"/>
    <s v="N/A"/>
    <n v="1"/>
    <s v="Follow Up Required"/>
    <s v="Normal-Bill"/>
    <x v="0"/>
    <x v="1"/>
    <s v="Low"/>
  </r>
  <r>
    <s v="P1024"/>
    <s v="Manoj Iyer"/>
    <x v="3"/>
    <s v="Male"/>
    <s v="+91 77086 31077"/>
    <s v="Not-Provided"/>
    <x v="1"/>
    <x v="5"/>
    <x v="2"/>
    <s v="N/A"/>
    <s v="12:17 PM"/>
    <s v="Asthma"/>
    <s v="Medication"/>
    <x v="3"/>
    <x v="2"/>
    <n v="0"/>
    <s v="Paid"/>
    <s v="2024-08-14"/>
    <n v="4"/>
    <s v="Review Later"/>
    <s v="Normal-Bill"/>
    <x v="1"/>
    <x v="0"/>
    <s v="Low"/>
  </r>
  <r>
    <s v="P1024"/>
    <s v="Manoj Gupta"/>
    <x v="52"/>
    <s v="Missing"/>
    <s v="+91 96679 24002"/>
    <s v="manojgupta@gmail.com"/>
    <x v="8"/>
    <x v="2"/>
    <x v="2"/>
    <s v="2024-04-01"/>
    <s v="09:19 AM"/>
    <s v="Fracture"/>
    <s v="Medication"/>
    <x v="2"/>
    <x v="3"/>
    <n v="23127"/>
    <s v="Pending"/>
    <s v="N/A"/>
    <s v="N/A"/>
    <s v="Review Later"/>
    <s v="High-Bill"/>
    <x v="1"/>
    <x v="1"/>
    <s v="High"/>
  </r>
  <r>
    <s v="P1025"/>
    <s v="Sneha Singh"/>
    <x v="3"/>
    <s v="Male"/>
    <s v="+91 76794 53570"/>
    <s v="snehasingh@mail.com"/>
    <x v="0"/>
    <x v="0"/>
    <x v="3"/>
    <s v="N/A"/>
    <s v="02:34 PM"/>
    <s v="Asthma"/>
    <s v="Surgery"/>
    <x v="2"/>
    <x v="3"/>
    <n v="0"/>
    <s v="Pending"/>
    <s v="2024-06-09"/>
    <n v="3"/>
    <s v="Review Later"/>
    <s v="Normal-Bill"/>
    <x v="1"/>
    <x v="0"/>
    <s v="Low"/>
  </r>
  <r>
    <s v="P1025"/>
    <s v="Rahul Menon"/>
    <x v="3"/>
    <s v="Female"/>
    <s v="+91 84063 25780"/>
    <s v="Not-Provided"/>
    <x v="1"/>
    <x v="1"/>
    <x v="0"/>
    <s v="N/A"/>
    <s v="10:11 AM"/>
    <s v="Migraine"/>
    <s v="Medication"/>
    <x v="1"/>
    <x v="4"/>
    <n v="0"/>
    <s v="N/A"/>
    <s v="2024-07-01"/>
    <n v="3"/>
    <s v="Follow Up Required"/>
    <s v="Normal-Bill"/>
    <x v="1"/>
    <x v="0"/>
    <s v="Low"/>
  </r>
  <r>
    <s v="P1025"/>
    <s v="Rahul Patel"/>
    <x v="53"/>
    <s v="Female"/>
    <s v="+91 84849 08365"/>
    <s v="rahulpatel@mail.com"/>
    <x v="6"/>
    <x v="1"/>
    <x v="0"/>
    <s v="2024-09-16"/>
    <s v="10:24 AM"/>
    <s v="Hypertension"/>
    <s v="Medication"/>
    <x v="3"/>
    <x v="0"/>
    <n v="0"/>
    <s v="Pending"/>
    <s v="N/A"/>
    <n v="4"/>
    <s v="Follow Up Required"/>
    <s v="Normal-Bill"/>
    <x v="1"/>
    <x v="1"/>
    <s v="Low"/>
  </r>
  <r>
    <s v="P1025"/>
    <s v="Ravi Menon"/>
    <x v="54"/>
    <s v="Female"/>
    <s v="+91 98944 92051"/>
    <s v="ravimenon@gmail.com"/>
    <x v="7"/>
    <x v="5"/>
    <x v="0"/>
    <s v="2024-08-15"/>
    <s v="06:02 PM"/>
    <s v="Covid"/>
    <s v="Surgery"/>
    <x v="1"/>
    <x v="2"/>
    <n v="0"/>
    <s v="Paid"/>
    <s v="N/A"/>
    <s v="N/A"/>
    <s v="Follow Up Required"/>
    <s v="Normal-Bill"/>
    <x v="0"/>
    <x v="1"/>
    <s v="Low"/>
  </r>
  <r>
    <s v="P1025"/>
    <s v="Manoj Das"/>
    <x v="3"/>
    <s v="Female"/>
    <s v="+91 88017 56500"/>
    <s v="manojdas@mail.com"/>
    <x v="2"/>
    <x v="2"/>
    <x v="1"/>
    <s v="2024-02-20"/>
    <s v="10:33 AM"/>
    <s v="Fever"/>
    <s v="Observation"/>
    <x v="1"/>
    <x v="1"/>
    <n v="0"/>
    <s v="N/A"/>
    <s v="N/A"/>
    <s v="N/A"/>
    <s v="Review Later"/>
    <s v="Normal-Bill"/>
    <x v="1"/>
    <x v="1"/>
    <s v="Low"/>
  </r>
  <r>
    <s v="P1025"/>
    <s v="Anjali Sharma"/>
    <x v="49"/>
    <s v="Male"/>
    <s v="+91 82735 95524"/>
    <s v="anjalisharma@mail.com"/>
    <x v="7"/>
    <x v="5"/>
    <x v="6"/>
    <s v="N/A"/>
    <s v="10:49 AM"/>
    <s v="Skin Allergy"/>
    <s v="Injection"/>
    <x v="0"/>
    <x v="2"/>
    <n v="17856"/>
    <s v="Paid"/>
    <s v="N/A"/>
    <n v="5"/>
    <s v="Review Later"/>
    <s v="Normal-Bill"/>
    <x v="0"/>
    <x v="1"/>
    <s v="Medium"/>
  </r>
  <r>
    <s v="P1025"/>
    <s v="Ravi Reddy"/>
    <x v="38"/>
    <s v="Male"/>
    <s v="+91 83400 73546"/>
    <s v="ravireddy@mail.com"/>
    <x v="7"/>
    <x v="5"/>
    <x v="4"/>
    <s v="N/A"/>
    <s v="04:52 PM"/>
    <s v="Diabetes"/>
    <s v="Medication"/>
    <x v="2"/>
    <x v="1"/>
    <n v="0"/>
    <s v="Paid"/>
    <s v="N/A"/>
    <s v="N/A"/>
    <s v="N/A"/>
    <s v="Normal-Bill"/>
    <x v="0"/>
    <x v="1"/>
    <s v="Low"/>
  </r>
  <r>
    <s v="P1026"/>
    <s v="Manoj Patel"/>
    <x v="55"/>
    <s v="Male"/>
    <s v="+91 86547 28627"/>
    <s v="manojpatel@gmail.com"/>
    <x v="6"/>
    <x v="4"/>
    <x v="3"/>
    <s v="2024-04-24"/>
    <s v="03:40 PM"/>
    <s v="Hypertension"/>
    <s v="Surgery"/>
    <x v="1"/>
    <x v="0"/>
    <n v="0"/>
    <s v="Rejected"/>
    <s v="N/A"/>
    <n v="4"/>
    <s v="Urgent"/>
    <s v="Normal-Bill"/>
    <x v="1"/>
    <x v="1"/>
    <s v="Low"/>
  </r>
  <r>
    <s v="P1026"/>
    <s v="Rahul Verma"/>
    <x v="3"/>
    <s v="Male"/>
    <s v="+91 74743 55194"/>
    <s v="rahulverma@gmail.com"/>
    <x v="4"/>
    <x v="3"/>
    <x v="1"/>
    <s v="N/A"/>
    <s v="02:30 PM"/>
    <s v="Hypertension"/>
    <s v="Surgery"/>
    <x v="1"/>
    <x v="1"/>
    <n v="0"/>
    <s v="Paid"/>
    <s v="2024-04-25"/>
    <n v="1"/>
    <s v="Urgent"/>
    <s v="Normal-Bill"/>
    <x v="1"/>
    <x v="0"/>
    <s v="Low"/>
  </r>
  <r>
    <s v="P1026"/>
    <s v="Deepa Nair"/>
    <x v="53"/>
    <s v="Male"/>
    <s v="+91 88017 06136"/>
    <s v="deepanair@mail.com"/>
    <x v="2"/>
    <x v="0"/>
    <x v="1"/>
    <s v="N/A"/>
    <s v="05:24 PM"/>
    <s v="Fracture"/>
    <s v="Medication"/>
    <x v="0"/>
    <x v="2"/>
    <n v="30755"/>
    <s v="Paid"/>
    <s v="N/A"/>
    <n v="4"/>
    <s v="Review Later"/>
    <s v="High-Bill"/>
    <x v="1"/>
    <x v="1"/>
    <s v="High"/>
  </r>
  <r>
    <s v="P1026"/>
    <s v="Deepa Gupta"/>
    <x v="36"/>
    <s v="Female"/>
    <s v="+91 81957 37138"/>
    <s v="deepagupta@mail.com"/>
    <x v="9"/>
    <x v="0"/>
    <x v="4"/>
    <s v="N/A"/>
    <s v="11:45 AM"/>
    <s v="Diabetes"/>
    <s v="Therapy"/>
    <x v="1"/>
    <x v="0"/>
    <n v="27064"/>
    <s v="Rejected"/>
    <s v="N/A"/>
    <n v="5"/>
    <s v="Urgent"/>
    <s v="High-Bill"/>
    <x v="0"/>
    <x v="1"/>
    <s v="High"/>
  </r>
  <r>
    <s v="P1026"/>
    <s v="Arun Nair"/>
    <x v="56"/>
    <s v="Missing"/>
    <s v="+91 79783 15668"/>
    <s v="arunnair@mail.com"/>
    <x v="2"/>
    <x v="4"/>
    <x v="6"/>
    <s v="2024-06-20"/>
    <s v="12:55 PM"/>
    <s v="Migraine"/>
    <s v="Medication"/>
    <x v="2"/>
    <x v="0"/>
    <n v="0"/>
    <s v="Pending"/>
    <s v="2024-10-03"/>
    <n v="1"/>
    <s v="Urgent"/>
    <s v="Normal-Bill"/>
    <x v="1"/>
    <x v="0"/>
    <s v="Low"/>
  </r>
  <r>
    <s v="P1026"/>
    <s v="Priya Singh"/>
    <x v="3"/>
    <s v="Missing"/>
    <s v="+91 97895 44616"/>
    <s v="priyasingh@mail.com"/>
    <x v="4"/>
    <x v="1"/>
    <x v="0"/>
    <s v="N/A"/>
    <s v="02:02 PM"/>
    <s v="Fever"/>
    <s v="Therapy"/>
    <x v="2"/>
    <x v="4"/>
    <n v="24078"/>
    <s v="Pending"/>
    <s v="2024-07-17"/>
    <s v="N/A"/>
    <s v="Urgent"/>
    <s v="High-Bill"/>
    <x v="1"/>
    <x v="0"/>
    <s v="High"/>
  </r>
  <r>
    <s v="P1027"/>
    <s v="Karthik Reddy"/>
    <x v="3"/>
    <s v="Missing"/>
    <s v="+91 85145 11979"/>
    <s v="karthikreddy@mail.com"/>
    <x v="3"/>
    <x v="0"/>
    <x v="6"/>
    <s v="N/A"/>
    <s v="05:28 PM"/>
    <s v="Hypertension"/>
    <s v="Therapy"/>
    <x v="2"/>
    <x v="2"/>
    <n v="0"/>
    <s v="Paid"/>
    <s v="N/A"/>
    <s v="N/A"/>
    <s v="Urgent"/>
    <s v="Normal-Bill"/>
    <x v="1"/>
    <x v="1"/>
    <s v="Low"/>
  </r>
  <r>
    <s v="P1027"/>
    <s v="Karthik Gupta"/>
    <x v="26"/>
    <s v="Female"/>
    <s v="+91 98628 00546"/>
    <s v="karthikgupta@mail.com"/>
    <x v="0"/>
    <x v="5"/>
    <x v="1"/>
    <s v="2024-11-26"/>
    <s v="08:59 AM"/>
    <s v="Skin Allergy"/>
    <s v="Medication"/>
    <x v="2"/>
    <x v="1"/>
    <n v="0"/>
    <s v="Pending"/>
    <s v="2024-08-25"/>
    <n v="3"/>
    <s v="Review Later"/>
    <s v="Normal-Bill"/>
    <x v="0"/>
    <x v="0"/>
    <s v="Low"/>
  </r>
  <r>
    <s v="P1028"/>
    <s v="Meena Sharma"/>
    <x v="3"/>
    <s v="Female"/>
    <s v="+91 87900 76188"/>
    <s v="meenasharma@mail.com"/>
    <x v="4"/>
    <x v="2"/>
    <x v="1"/>
    <s v="2024-06-02"/>
    <s v="06:19 PM"/>
    <s v="Migraine"/>
    <s v="Surgery"/>
    <x v="0"/>
    <x v="2"/>
    <n v="43359"/>
    <s v="N/A"/>
    <s v="2024-06-25"/>
    <n v="5"/>
    <s v="Urgent"/>
    <s v="High-Bill"/>
    <x v="1"/>
    <x v="0"/>
    <s v="High"/>
  </r>
  <r>
    <s v="P1028"/>
    <s v="Manoj Verma"/>
    <x v="57"/>
    <s v="Female"/>
    <s v="+91 89277 27351"/>
    <s v="Not-Provided"/>
    <x v="9"/>
    <x v="0"/>
    <x v="5"/>
    <s v="N/A"/>
    <s v="11:41 AM"/>
    <s v="Diabetes"/>
    <s v="Therapy"/>
    <x v="0"/>
    <x v="3"/>
    <n v="856"/>
    <s v="Pending"/>
    <s v="N/A"/>
    <s v="N/A"/>
    <s v="Urgent"/>
    <s v="Normal-Bill"/>
    <x v="0"/>
    <x v="1"/>
    <s v="Low"/>
  </r>
  <r>
    <s v="P1028"/>
    <s v="Manoj Menon"/>
    <x v="3"/>
    <s v="Female"/>
    <s v="+91 75138 04828"/>
    <s v="manojmenon@mail.com"/>
    <x v="9"/>
    <x v="1"/>
    <x v="5"/>
    <s v="2024-11-24"/>
    <s v="03:11 PM"/>
    <s v="Fracture"/>
    <s v="Observation"/>
    <x v="2"/>
    <x v="3"/>
    <n v="0"/>
    <s v="Rejected"/>
    <s v="2024-08-16"/>
    <n v="1"/>
    <s v="Urgent"/>
    <s v="Normal-Bill"/>
    <x v="1"/>
    <x v="0"/>
    <s v="Low"/>
  </r>
  <r>
    <s v="P1028"/>
    <s v="Karthik Kumar"/>
    <x v="35"/>
    <s v="Female"/>
    <s v="+91 64711 40883"/>
    <s v="Not-Provided"/>
    <x v="4"/>
    <x v="6"/>
    <x v="2"/>
    <s v="2024-08-20"/>
    <s v="09:13 AM"/>
    <s v="Fever"/>
    <s v="Surgery"/>
    <x v="0"/>
    <x v="0"/>
    <n v="0"/>
    <s v="Paid"/>
    <s v="2024-04-07"/>
    <n v="4"/>
    <s v="N/A"/>
    <s v="Normal-Bill"/>
    <x v="0"/>
    <x v="0"/>
    <s v="Low"/>
  </r>
  <r>
    <s v="P1028"/>
    <s v="Karthik Sharma"/>
    <x v="3"/>
    <s v="Female"/>
    <s v="+91 86888 98502"/>
    <s v="karthiksharma@mail.com"/>
    <x v="9"/>
    <x v="2"/>
    <x v="0"/>
    <s v="2024-01-03"/>
    <s v="03:09 PM"/>
    <s v="Asthma"/>
    <s v="Surgery"/>
    <x v="1"/>
    <x v="1"/>
    <n v="46890"/>
    <s v="Pending"/>
    <s v="N/A"/>
    <s v="N/A"/>
    <s v="Review Later"/>
    <s v="High-Bill"/>
    <x v="1"/>
    <x v="1"/>
    <s v="High"/>
  </r>
  <r>
    <s v="P1028"/>
    <s v="Deepa Verma"/>
    <x v="3"/>
    <s v="Missing"/>
    <s v="+91 65630 06057"/>
    <s v="Not-Provided"/>
    <x v="5"/>
    <x v="3"/>
    <x v="6"/>
    <s v="N/A"/>
    <s v="05:58 PM"/>
    <s v="Fracture"/>
    <s v="Therapy"/>
    <x v="1"/>
    <x v="3"/>
    <n v="0"/>
    <s v="Pending"/>
    <s v="2024-12-15"/>
    <n v="1"/>
    <s v="Urgent"/>
    <s v="Normal-Bill"/>
    <x v="1"/>
    <x v="0"/>
    <s v="Low"/>
  </r>
  <r>
    <s v="P1029"/>
    <s v="Kumar Iyer"/>
    <x v="3"/>
    <s v="Male"/>
    <s v="+91 60262 24160"/>
    <s v="kumariyer@gmail.com"/>
    <x v="1"/>
    <x v="6"/>
    <x v="4"/>
    <s v="N/A"/>
    <s v="08:05 AM"/>
    <s v="Fracture"/>
    <s v="Observation"/>
    <x v="0"/>
    <x v="2"/>
    <n v="22840"/>
    <s v="Rejected"/>
    <s v="N/A"/>
    <s v="N/A"/>
    <s v="N/A"/>
    <s v="High-Bill"/>
    <x v="1"/>
    <x v="1"/>
    <s v="High"/>
  </r>
  <r>
    <s v="P1029"/>
    <s v="Meena Menon"/>
    <x v="3"/>
    <s v="Missing"/>
    <s v="+91 85175 92572"/>
    <s v="meenamenon@mail.com"/>
    <x v="6"/>
    <x v="5"/>
    <x v="1"/>
    <s v="N/A"/>
    <s v="02:28 PM"/>
    <s v="Diabetes"/>
    <s v="Injection"/>
    <x v="1"/>
    <x v="4"/>
    <n v="0"/>
    <s v="Pending"/>
    <s v="N/A"/>
    <n v="5"/>
    <s v="Review Later"/>
    <s v="Normal-Bill"/>
    <x v="1"/>
    <x v="1"/>
    <s v="Low"/>
  </r>
  <r>
    <s v="P1029"/>
    <s v="Sneha Patel"/>
    <x v="3"/>
    <s v="Female"/>
    <s v="+91 92479 28615"/>
    <s v="Not-Provided"/>
    <x v="2"/>
    <x v="1"/>
    <x v="5"/>
    <s v="2024-12-21"/>
    <s v="10:38 AM"/>
    <s v="Hypertension"/>
    <s v="Surgery"/>
    <x v="0"/>
    <x v="0"/>
    <n v="0"/>
    <s v="Paid"/>
    <s v="N/A"/>
    <n v="4"/>
    <s v="Urgent"/>
    <s v="Normal-Bill"/>
    <x v="1"/>
    <x v="1"/>
    <s v="Low"/>
  </r>
  <r>
    <s v="P1029"/>
    <s v="Manoj Verma"/>
    <x v="3"/>
    <s v="Missing"/>
    <s v="+91 87282 20789"/>
    <s v="manojverma@gmail.com"/>
    <x v="5"/>
    <x v="0"/>
    <x v="1"/>
    <s v="2024-10-25"/>
    <s v="01:35 PM"/>
    <s v="Migraine"/>
    <s v="Medication"/>
    <x v="1"/>
    <x v="1"/>
    <n v="0"/>
    <s v="Paid"/>
    <s v="2024-06-09"/>
    <s v="N/A"/>
    <s v="Review Later"/>
    <s v="Normal-Bill"/>
    <x v="1"/>
    <x v="0"/>
    <s v="Low"/>
  </r>
  <r>
    <s v="P1029"/>
    <s v="Priya Singh"/>
    <x v="3"/>
    <s v="Missing"/>
    <s v="+91 89192 84637"/>
    <s v="Not-Provided"/>
    <x v="8"/>
    <x v="6"/>
    <x v="4"/>
    <s v="2024-04-25"/>
    <s v="04:07 PM"/>
    <s v="Fever"/>
    <s v="Surgery"/>
    <x v="2"/>
    <x v="2"/>
    <n v="0"/>
    <s v="Pending"/>
    <s v="2024-09-03"/>
    <n v="1"/>
    <s v="N/A"/>
    <s v="Normal-Bill"/>
    <x v="1"/>
    <x v="0"/>
    <s v="Low"/>
  </r>
  <r>
    <s v="P1029"/>
    <s v="Karthik Verma"/>
    <x v="58"/>
    <s v="Male"/>
    <s v="+91 65909 01884"/>
    <s v="karthikverma@mail.com"/>
    <x v="8"/>
    <x v="5"/>
    <x v="2"/>
    <s v="2024-12-15"/>
    <s v="03:56 PM"/>
    <s v="Asthma"/>
    <s v="Surgery"/>
    <x v="3"/>
    <x v="4"/>
    <n v="0"/>
    <s v="Pending"/>
    <s v="2024-03-24"/>
    <n v="1"/>
    <s v="Follow Up Required"/>
    <s v="Normal-Bill"/>
    <x v="1"/>
    <x v="0"/>
    <s v="Low"/>
  </r>
  <r>
    <s v="P1030"/>
    <s v="Kumar Singh"/>
    <x v="3"/>
    <s v="Male"/>
    <s v="+91 60535 91309"/>
    <s v="kumarsingh@mail.com"/>
    <x v="5"/>
    <x v="5"/>
    <x v="1"/>
    <s v="N/A"/>
    <s v="04:44 PM"/>
    <s v="Migraine"/>
    <s v="Observation"/>
    <x v="0"/>
    <x v="3"/>
    <n v="0"/>
    <s v="N/A"/>
    <s v="2024-05-01"/>
    <n v="2"/>
    <s v="N/A"/>
    <s v="Normal-Bill"/>
    <x v="1"/>
    <x v="0"/>
    <s v="Low"/>
  </r>
  <r>
    <s v="P1030"/>
    <s v="Arun Das"/>
    <x v="32"/>
    <s v="Female"/>
    <s v="+91 60569 90204"/>
    <s v="arundas@mail.com"/>
    <x v="2"/>
    <x v="4"/>
    <x v="5"/>
    <s v="N/A"/>
    <s v="03:12 PM"/>
    <s v="Migraine"/>
    <s v="Medication"/>
    <x v="2"/>
    <x v="4"/>
    <n v="0"/>
    <s v="Paid"/>
    <s v="2024-01-26"/>
    <s v="N/A"/>
    <s v="Review Later"/>
    <s v="Normal-Bill"/>
    <x v="0"/>
    <x v="0"/>
    <s v="Low"/>
  </r>
  <r>
    <s v="P1030"/>
    <s v="Arun Sharma"/>
    <x v="51"/>
    <s v="Male"/>
    <s v="+91 73851 12390"/>
    <s v="arunsharma@gmail.com"/>
    <x v="0"/>
    <x v="2"/>
    <x v="5"/>
    <s v="2024-04-23"/>
    <s v="03:50 PM"/>
    <s v="Skin Allergy"/>
    <s v="Medication"/>
    <x v="3"/>
    <x v="4"/>
    <n v="0"/>
    <s v="Paid"/>
    <s v="N/A"/>
    <s v="N/A"/>
    <s v="Urgent"/>
    <s v="Normal-Bill"/>
    <x v="0"/>
    <x v="1"/>
    <s v="Low"/>
  </r>
  <r>
    <s v="P1030"/>
    <s v="Deepa Patel"/>
    <x v="3"/>
    <s v="Missing"/>
    <s v="+91 61491 70710"/>
    <s v="Not-Provided"/>
    <x v="1"/>
    <x v="4"/>
    <x v="3"/>
    <s v="N/A"/>
    <s v="04:14 PM"/>
    <s v="Skin Allergy"/>
    <s v="Injection"/>
    <x v="3"/>
    <x v="2"/>
    <n v="17401"/>
    <s v="Pending"/>
    <s v="N/A"/>
    <n v="2"/>
    <s v="N/A"/>
    <s v="Normal-Bill"/>
    <x v="1"/>
    <x v="1"/>
    <s v="Medium"/>
  </r>
  <r>
    <s v="P1030"/>
    <s v="Divya Verma"/>
    <x v="48"/>
    <s v="Missing"/>
    <s v="+91 61495 15496"/>
    <s v="divyaverma@mail.com"/>
    <x v="5"/>
    <x v="3"/>
    <x v="2"/>
    <s v="N/A"/>
    <s v="09:14 AM"/>
    <s v="Diabetes"/>
    <s v="Surgery"/>
    <x v="3"/>
    <x v="2"/>
    <n v="0"/>
    <s v="Paid"/>
    <s v="2024-06-20"/>
    <n v="1"/>
    <s v="Urgent"/>
    <s v="Normal-Bill"/>
    <x v="0"/>
    <x v="0"/>
    <s v="Low"/>
  </r>
  <r>
    <s v="P1031"/>
    <s v="Anjali Singh"/>
    <x v="3"/>
    <s v="Female"/>
    <s v="+91 97757 30832"/>
    <s v="Not-Provided"/>
    <x v="5"/>
    <x v="6"/>
    <x v="2"/>
    <s v="2024-07-13"/>
    <s v="05:51 PM"/>
    <s v="Hypertension"/>
    <s v="Therapy"/>
    <x v="1"/>
    <x v="1"/>
    <n v="0"/>
    <s v="Paid"/>
    <s v="2024-02-28"/>
    <n v="1"/>
    <s v="N/A"/>
    <s v="Normal-Bill"/>
    <x v="1"/>
    <x v="0"/>
    <s v="Low"/>
  </r>
  <r>
    <s v="P1031"/>
    <s v="Rahul Nair"/>
    <x v="25"/>
    <s v="Male"/>
    <s v="+91 75794 36495"/>
    <s v="Not-Provided"/>
    <x v="9"/>
    <x v="5"/>
    <x v="3"/>
    <s v="2024-05-22"/>
    <s v="10:11 AM"/>
    <s v="Covid"/>
    <s v="Injection"/>
    <x v="2"/>
    <x v="2"/>
    <n v="0"/>
    <s v="Paid"/>
    <s v="N/A"/>
    <s v="N/A"/>
    <s v="Review Later"/>
    <s v="Normal-Bill"/>
    <x v="0"/>
    <x v="1"/>
    <s v="Low"/>
  </r>
  <r>
    <s v="P1031"/>
    <s v="Vijay Menon"/>
    <x v="3"/>
    <s v="Missing"/>
    <s v="+91 75330 39893"/>
    <s v="vijaymenon@mail.com"/>
    <x v="4"/>
    <x v="2"/>
    <x v="1"/>
    <s v="N/A"/>
    <s v="09:38 AM"/>
    <s v="Asthma"/>
    <s v="Therapy"/>
    <x v="3"/>
    <x v="2"/>
    <n v="0"/>
    <s v="Paid"/>
    <s v="N/A"/>
    <s v="N/A"/>
    <s v="Urgent"/>
    <s v="Normal-Bill"/>
    <x v="1"/>
    <x v="1"/>
    <s v="Low"/>
  </r>
  <r>
    <s v="P1031"/>
    <s v="Arun Nair"/>
    <x v="3"/>
    <s v="Female"/>
    <s v="+91 93535 68406"/>
    <s v="arunnair@gmail.com"/>
    <x v="0"/>
    <x v="4"/>
    <x v="1"/>
    <s v="2024-05-04"/>
    <s v="04:05 PM"/>
    <s v="Skin Allergy"/>
    <s v="Injection"/>
    <x v="1"/>
    <x v="1"/>
    <n v="0"/>
    <s v="Paid"/>
    <s v="2024-03-20"/>
    <s v="N/A"/>
    <s v="Review Later"/>
    <s v="Normal-Bill"/>
    <x v="1"/>
    <x v="0"/>
    <s v="Low"/>
  </r>
  <r>
    <s v="P1032"/>
    <s v="Ravi Iyer"/>
    <x v="59"/>
    <s v="Female"/>
    <s v="+91 90244 49293"/>
    <s v="raviiyer@gmail.com"/>
    <x v="1"/>
    <x v="1"/>
    <x v="0"/>
    <s v="N/A"/>
    <s v="05:43 PM"/>
    <s v="Skin Allergy"/>
    <s v="Medication"/>
    <x v="1"/>
    <x v="0"/>
    <n v="3655"/>
    <s v="Paid"/>
    <s v="2024-11-10"/>
    <n v="3"/>
    <s v="N/A"/>
    <s v="Normal-Bill"/>
    <x v="0"/>
    <x v="0"/>
    <s v="Low"/>
  </r>
  <r>
    <s v="P1032"/>
    <s v="Anjali Nair"/>
    <x v="3"/>
    <s v="Female"/>
    <s v="+91 62026 86121"/>
    <s v="Not-Provided"/>
    <x v="5"/>
    <x v="5"/>
    <x v="4"/>
    <s v="N/A"/>
    <s v="08:54 AM"/>
    <s v="Diabetes"/>
    <s v="Medication"/>
    <x v="1"/>
    <x v="3"/>
    <n v="0"/>
    <s v="Pending"/>
    <s v="2024-10-08"/>
    <n v="2"/>
    <s v="Follow Up Required"/>
    <s v="Normal-Bill"/>
    <x v="1"/>
    <x v="0"/>
    <s v="Low"/>
  </r>
  <r>
    <s v="P1032"/>
    <s v="Priya Iyer"/>
    <x v="3"/>
    <s v="Male"/>
    <s v="+91 91791 19857"/>
    <s v="priyaiyer@mail.com"/>
    <x v="3"/>
    <x v="5"/>
    <x v="6"/>
    <s v="2024-05-28"/>
    <s v="09:29 AM"/>
    <s v="Skin Allergy"/>
    <s v="Therapy"/>
    <x v="2"/>
    <x v="3"/>
    <n v="0"/>
    <s v="Paid"/>
    <s v="2024-05-21"/>
    <s v="N/A"/>
    <s v="N/A"/>
    <s v="Normal-Bill"/>
    <x v="1"/>
    <x v="0"/>
    <s v="Low"/>
  </r>
  <r>
    <s v="P1032"/>
    <s v="Suresh Kumar"/>
    <x v="60"/>
    <s v="Female"/>
    <s v="+91 80305 52916"/>
    <s v="sureshkumar@mail.com"/>
    <x v="2"/>
    <x v="2"/>
    <x v="5"/>
    <s v="N/A"/>
    <s v="06:41 PM"/>
    <s v="Migraine"/>
    <s v="Therapy"/>
    <x v="2"/>
    <x v="3"/>
    <n v="21204"/>
    <s v="N/A"/>
    <s v="N/A"/>
    <n v="4"/>
    <s v="Follow Up Required"/>
    <s v="High-Bill"/>
    <x v="1"/>
    <x v="1"/>
    <s v="High"/>
  </r>
  <r>
    <s v="P1032"/>
    <s v="Ravi Nair"/>
    <x v="8"/>
    <s v="Female"/>
    <s v="+91 95532 15477"/>
    <s v="ravinair@mail.com"/>
    <x v="2"/>
    <x v="5"/>
    <x v="5"/>
    <s v="2024-11-15"/>
    <s v="08:28 AM"/>
    <s v="Fever"/>
    <s v="Therapy"/>
    <x v="0"/>
    <x v="2"/>
    <n v="1929"/>
    <s v="Rejected"/>
    <s v="2024-10-11"/>
    <s v="N/A"/>
    <s v="N/A"/>
    <s v="Normal-Bill"/>
    <x v="0"/>
    <x v="0"/>
    <s v="Low"/>
  </r>
  <r>
    <s v="P1032"/>
    <s v="Rahul Reddy"/>
    <x v="61"/>
    <s v="Female"/>
    <s v="+91 69444 56333"/>
    <s v="Not-Provided"/>
    <x v="5"/>
    <x v="0"/>
    <x v="0"/>
    <s v="N/A"/>
    <s v="04:11 PM"/>
    <s v="Hypertension"/>
    <s v="Surgery"/>
    <x v="2"/>
    <x v="0"/>
    <n v="0"/>
    <s v="Paid"/>
    <s v="N/A"/>
    <s v="N/A"/>
    <s v="Review Later"/>
    <s v="Normal-Bill"/>
    <x v="0"/>
    <x v="1"/>
    <s v="Low"/>
  </r>
  <r>
    <s v="P1032"/>
    <s v="Suresh Menon"/>
    <x v="3"/>
    <s v="Male"/>
    <s v="+91 61128 14424"/>
    <s v="sureshmenon@mail.com"/>
    <x v="2"/>
    <x v="5"/>
    <x v="5"/>
    <s v="N/A"/>
    <s v="06:02 PM"/>
    <s v="Fever"/>
    <s v="Therapy"/>
    <x v="0"/>
    <x v="1"/>
    <n v="34404"/>
    <s v="N/A"/>
    <s v="N/A"/>
    <n v="1"/>
    <s v="Follow Up Required"/>
    <s v="High-Bill"/>
    <x v="1"/>
    <x v="1"/>
    <s v="High"/>
  </r>
  <r>
    <s v="P1032"/>
    <s v="Arun Menon"/>
    <x v="62"/>
    <s v="Male"/>
    <s v="+91 89219 72599"/>
    <s v="arunmenon@mail.com"/>
    <x v="9"/>
    <x v="1"/>
    <x v="1"/>
    <s v="2024-06-13"/>
    <s v="05:45 PM"/>
    <s v="Asthma"/>
    <s v="Therapy"/>
    <x v="0"/>
    <x v="4"/>
    <n v="0"/>
    <s v="Pending"/>
    <s v="2024-10-25"/>
    <n v="1"/>
    <s v="Review Later"/>
    <s v="Normal-Bill"/>
    <x v="1"/>
    <x v="0"/>
    <s v="Low"/>
  </r>
  <r>
    <s v="P1033"/>
    <s v="Manoj Menon"/>
    <x v="52"/>
    <s v="Female"/>
    <s v="+91 65107 67017"/>
    <s v="Not-Provided"/>
    <x v="2"/>
    <x v="2"/>
    <x v="6"/>
    <s v="2024-01-22"/>
    <s v="05:13 PM"/>
    <s v="Fracture"/>
    <s v="Surgery"/>
    <x v="2"/>
    <x v="0"/>
    <n v="6449"/>
    <s v="N/A"/>
    <s v="N/A"/>
    <n v="3"/>
    <s v="Follow Up Required"/>
    <s v="Normal-Bill"/>
    <x v="1"/>
    <x v="1"/>
    <s v="Medium"/>
  </r>
  <r>
    <s v="P1033"/>
    <s v="Anjali Patel"/>
    <x v="3"/>
    <s v="Male"/>
    <s v="+91 65982 40097"/>
    <s v="anjalipatel@gmail.com"/>
    <x v="8"/>
    <x v="3"/>
    <x v="4"/>
    <s v="2024-01-08"/>
    <s v="09:51 AM"/>
    <s v="Fever"/>
    <s v="Therapy"/>
    <x v="3"/>
    <x v="2"/>
    <n v="0"/>
    <s v="Pending"/>
    <s v="N/A"/>
    <n v="2"/>
    <s v="Urgent"/>
    <s v="Normal-Bill"/>
    <x v="1"/>
    <x v="1"/>
    <s v="Low"/>
  </r>
  <r>
    <s v="P1033"/>
    <s v="Suresh Menon"/>
    <x v="3"/>
    <s v="Female"/>
    <s v="+91 92352 40983"/>
    <s v="sureshmenon@mail.com"/>
    <x v="2"/>
    <x v="5"/>
    <x v="1"/>
    <s v="2024-11-22"/>
    <s v="03:56 PM"/>
    <s v="Migraine"/>
    <s v="Medication"/>
    <x v="0"/>
    <x v="3"/>
    <n v="12841"/>
    <s v="Rejected"/>
    <s v="2024-06-07"/>
    <n v="2"/>
    <s v="Follow Up Required"/>
    <s v="Normal-Bill"/>
    <x v="1"/>
    <x v="0"/>
    <s v="Medium"/>
  </r>
  <r>
    <s v="P1033"/>
    <s v="Vijay Singh"/>
    <x v="49"/>
    <s v="Male"/>
    <s v="+91 76951 54066"/>
    <s v="vijaysingh@gmail.com"/>
    <x v="0"/>
    <x v="6"/>
    <x v="5"/>
    <s v="N/A"/>
    <s v="01:11 PM"/>
    <s v="Covid"/>
    <s v="Injection"/>
    <x v="0"/>
    <x v="2"/>
    <n v="25021"/>
    <s v="Pending"/>
    <s v="2024-07-07"/>
    <s v="N/A"/>
    <s v="Review Later"/>
    <s v="High-Bill"/>
    <x v="0"/>
    <x v="0"/>
    <s v="High"/>
  </r>
  <r>
    <s v="P1033"/>
    <s v="Manoj Verma"/>
    <x v="3"/>
    <s v="Male"/>
    <s v="+91 93228 58938"/>
    <s v="manojverma@mail.com"/>
    <x v="7"/>
    <x v="1"/>
    <x v="0"/>
    <s v="N/A"/>
    <s v="08:12 AM"/>
    <s v="Asthma"/>
    <s v="Medication"/>
    <x v="1"/>
    <x v="2"/>
    <n v="31399"/>
    <s v="Paid"/>
    <s v="N/A"/>
    <n v="5"/>
    <s v="Review Later"/>
    <s v="High-Bill"/>
    <x v="1"/>
    <x v="1"/>
    <s v="High"/>
  </r>
  <r>
    <s v="P1033"/>
    <s v="Divya Sharma"/>
    <x v="63"/>
    <s v="Male"/>
    <s v="+91 69375 34918"/>
    <s v="divyasharma@mail.com"/>
    <x v="0"/>
    <x v="3"/>
    <x v="1"/>
    <s v="2024-02-27"/>
    <s v="10:09 AM"/>
    <s v="Asthma"/>
    <s v="Observation"/>
    <x v="3"/>
    <x v="3"/>
    <n v="0"/>
    <s v="Pending"/>
    <s v="2024-12-12"/>
    <n v="1"/>
    <s v="Review Later"/>
    <s v="Normal-Bill"/>
    <x v="1"/>
    <x v="0"/>
    <s v="Low"/>
  </r>
  <r>
    <s v="P1033"/>
    <s v="Meena Menon"/>
    <x v="3"/>
    <s v="Female"/>
    <s v="+91 81714 75265"/>
    <s v="meenamenon@mail.com"/>
    <x v="7"/>
    <x v="4"/>
    <x v="6"/>
    <s v="2024-08-22"/>
    <s v="03:37 PM"/>
    <s v="Fracture"/>
    <s v="Surgery"/>
    <x v="3"/>
    <x v="1"/>
    <n v="0"/>
    <s v="N/A"/>
    <s v="N/A"/>
    <n v="4"/>
    <s v="Urgent"/>
    <s v="Normal-Bill"/>
    <x v="1"/>
    <x v="1"/>
    <s v="Low"/>
  </r>
  <r>
    <s v="P1033"/>
    <s v="Karthik Nair"/>
    <x v="3"/>
    <s v="Female"/>
    <s v="+91 75614 90653"/>
    <s v="karthiknair@gmail.com"/>
    <x v="4"/>
    <x v="5"/>
    <x v="2"/>
    <s v="2024-06-14"/>
    <s v="04:55 PM"/>
    <s v="Diabetes"/>
    <s v="Observation"/>
    <x v="1"/>
    <x v="4"/>
    <n v="0"/>
    <s v="Pending"/>
    <s v="N/A"/>
    <n v="5"/>
    <s v="Review Later"/>
    <s v="Normal-Bill"/>
    <x v="1"/>
    <x v="1"/>
    <s v="Low"/>
  </r>
  <r>
    <s v="P1034"/>
    <s v="Karthik Singh"/>
    <x v="3"/>
    <s v="Male"/>
    <s v="+91 92104 05862"/>
    <s v="Not-Provided"/>
    <x v="1"/>
    <x v="5"/>
    <x v="2"/>
    <s v="N/A"/>
    <s v="12:53 PM"/>
    <s v="Hypertension"/>
    <s v="Therapy"/>
    <x v="0"/>
    <x v="3"/>
    <n v="0"/>
    <s v="Paid"/>
    <s v="2024-02-15"/>
    <s v="N/A"/>
    <s v="Follow Up Required"/>
    <s v="Normal-Bill"/>
    <x v="1"/>
    <x v="0"/>
    <s v="Low"/>
  </r>
  <r>
    <s v="P1034"/>
    <s v="Divya Menon"/>
    <x v="49"/>
    <s v="Male"/>
    <s v="+91 99002 95590"/>
    <s v="Not-Provided"/>
    <x v="1"/>
    <x v="1"/>
    <x v="4"/>
    <s v="2024-01-06"/>
    <s v="04:54 PM"/>
    <s v="Fracture"/>
    <s v="Therapy"/>
    <x v="0"/>
    <x v="1"/>
    <n v="4613"/>
    <s v="N/A"/>
    <s v="N/A"/>
    <n v="4"/>
    <s v="Follow Up Required"/>
    <s v="Normal-Bill"/>
    <x v="0"/>
    <x v="1"/>
    <s v="Low"/>
  </r>
  <r>
    <s v="P1034"/>
    <s v="Meena Verma"/>
    <x v="3"/>
    <s v="Female"/>
    <s v="+91 93430 46782"/>
    <s v="meenaverma@mail.com"/>
    <x v="6"/>
    <x v="1"/>
    <x v="3"/>
    <s v="2024-09-13"/>
    <s v="01:42 PM"/>
    <s v="Covid"/>
    <s v="Medication"/>
    <x v="0"/>
    <x v="2"/>
    <n v="0"/>
    <s v="Rejected"/>
    <s v="N/A"/>
    <s v="N/A"/>
    <s v="Follow Up Required"/>
    <s v="Normal-Bill"/>
    <x v="1"/>
    <x v="1"/>
    <s v="Low"/>
  </r>
  <r>
    <s v="P1034"/>
    <s v="Kumar Kumar"/>
    <x v="15"/>
    <s v="Male"/>
    <s v="+91 77527 29060"/>
    <s v="kumarkumar@gmail.com"/>
    <x v="4"/>
    <x v="5"/>
    <x v="0"/>
    <s v="N/A"/>
    <s v="03:25 PM"/>
    <s v="Fever"/>
    <s v="Surgery"/>
    <x v="0"/>
    <x v="3"/>
    <n v="39680"/>
    <s v="Paid"/>
    <s v="N/A"/>
    <n v="5"/>
    <s v="N/A"/>
    <s v="High-Bill"/>
    <x v="0"/>
    <x v="1"/>
    <s v="High"/>
  </r>
  <r>
    <s v="P1034"/>
    <s v="Sneha Patel"/>
    <x v="26"/>
    <s v="Male"/>
    <s v="+91 81426 51281"/>
    <s v="snehapatel@mail.com"/>
    <x v="0"/>
    <x v="5"/>
    <x v="2"/>
    <s v="N/A"/>
    <s v="02:05 PM"/>
    <s v="Diabetes"/>
    <s v="Therapy"/>
    <x v="0"/>
    <x v="1"/>
    <n v="34222"/>
    <s v="Rejected"/>
    <s v="2024-05-28"/>
    <s v="N/A"/>
    <s v="Urgent"/>
    <s v="High-Bill"/>
    <x v="0"/>
    <x v="0"/>
    <s v="High"/>
  </r>
  <r>
    <s v="P1034"/>
    <s v="Ravi Reddy"/>
    <x v="48"/>
    <s v="Male"/>
    <s v="+91 75327 89163"/>
    <s v="ravireddy@gmail.com"/>
    <x v="3"/>
    <x v="3"/>
    <x v="2"/>
    <s v="2024-12-01"/>
    <s v="12:40 PM"/>
    <s v="Covid"/>
    <s v="Medication"/>
    <x v="0"/>
    <x v="0"/>
    <n v="0"/>
    <s v="N/A"/>
    <s v="N/A"/>
    <s v="N/A"/>
    <s v="N/A"/>
    <s v="Normal-Bill"/>
    <x v="0"/>
    <x v="1"/>
    <s v="Low"/>
  </r>
  <r>
    <s v="P1034"/>
    <s v="Vijay Singh"/>
    <x v="3"/>
    <s v="Male"/>
    <s v="+91 92643 11372"/>
    <s v="vijaysingh@mail.com"/>
    <x v="2"/>
    <x v="0"/>
    <x v="4"/>
    <s v="2024-12-19"/>
    <s v="11:50 AM"/>
    <s v="Asthma"/>
    <s v="Medication"/>
    <x v="1"/>
    <x v="1"/>
    <n v="0"/>
    <s v="Paid"/>
    <s v="N/A"/>
    <n v="1"/>
    <s v="Follow Up Required"/>
    <s v="Normal-Bill"/>
    <x v="1"/>
    <x v="1"/>
    <s v="Low"/>
  </r>
  <r>
    <s v="P1034"/>
    <s v="Vijay Nair"/>
    <x v="3"/>
    <s v="Missing"/>
    <s v="+91 79043 46205"/>
    <s v="vijaynair@gmail.com"/>
    <x v="6"/>
    <x v="2"/>
    <x v="0"/>
    <s v="N/A"/>
    <s v="08:28 AM"/>
    <s v="Diabetes"/>
    <s v="Injection"/>
    <x v="0"/>
    <x v="1"/>
    <n v="45330"/>
    <s v="Rejected"/>
    <s v="N/A"/>
    <s v="N/A"/>
    <s v="Follow Up Required"/>
    <s v="High-Bill"/>
    <x v="1"/>
    <x v="1"/>
    <s v="High"/>
  </r>
  <r>
    <s v="P1035"/>
    <s v="Deepa Singh"/>
    <x v="3"/>
    <s v="Male"/>
    <s v="+91 86003 26244"/>
    <s v="Not-Provided"/>
    <x v="1"/>
    <x v="0"/>
    <x v="2"/>
    <s v="2024-10-20"/>
    <s v="08:07 AM"/>
    <s v="Diabetes"/>
    <s v="Observation"/>
    <x v="0"/>
    <x v="1"/>
    <n v="0"/>
    <s v="Pending"/>
    <s v="N/A"/>
    <n v="3"/>
    <s v="Urgent"/>
    <s v="Normal-Bill"/>
    <x v="1"/>
    <x v="1"/>
    <s v="Low"/>
  </r>
  <r>
    <s v="P1035"/>
    <s v="Rahul Iyer"/>
    <x v="29"/>
    <s v="Female"/>
    <s v="+91 70218 67481"/>
    <s v="Not-Provided"/>
    <x v="6"/>
    <x v="1"/>
    <x v="4"/>
    <s v="2024-05-14"/>
    <s v="01:19 PM"/>
    <s v="Skin Allergy"/>
    <s v="Medication"/>
    <x v="1"/>
    <x v="4"/>
    <n v="0"/>
    <s v="Rejected"/>
    <s v="N/A"/>
    <s v="N/A"/>
    <s v="Urgent"/>
    <s v="Normal-Bill"/>
    <x v="0"/>
    <x v="1"/>
    <s v="Low"/>
  </r>
  <r>
    <s v="P1035"/>
    <s v="Anjali Das"/>
    <x v="44"/>
    <s v="Male"/>
    <s v="+91 86718 08399"/>
    <s v="anjalidas@mail.com"/>
    <x v="6"/>
    <x v="4"/>
    <x v="0"/>
    <s v="2024-04-08"/>
    <s v="02:10 PM"/>
    <s v="Skin Allergy"/>
    <s v="Therapy"/>
    <x v="3"/>
    <x v="0"/>
    <n v="0"/>
    <s v="Pending"/>
    <s v="2024-02-10"/>
    <s v="N/A"/>
    <s v="Follow Up Required"/>
    <s v="Normal-Bill"/>
    <x v="0"/>
    <x v="0"/>
    <s v="Low"/>
  </r>
  <r>
    <s v="P1035"/>
    <s v="Deepa Sharma"/>
    <x v="14"/>
    <s v="Missing"/>
    <s v="+91 94795 23701"/>
    <s v="deepasharma@mail.com"/>
    <x v="0"/>
    <x v="2"/>
    <x v="0"/>
    <s v="2024-05-08"/>
    <s v="11:53 AM"/>
    <s v="Hypertension"/>
    <s v="Medication"/>
    <x v="3"/>
    <x v="1"/>
    <n v="0"/>
    <s v="Paid"/>
    <s v="2024-12-15"/>
    <n v="2"/>
    <s v="Urgent"/>
    <s v="Normal-Bill"/>
    <x v="0"/>
    <x v="0"/>
    <s v="Low"/>
  </r>
  <r>
    <s v="P1035"/>
    <s v="Kumar Sharma"/>
    <x v="3"/>
    <s v="Male"/>
    <s v="+91 87108 20556"/>
    <s v="kumarsharma@gmail.com"/>
    <x v="5"/>
    <x v="4"/>
    <x v="6"/>
    <s v="2024-08-16"/>
    <s v="03:27 PM"/>
    <s v="Fracture"/>
    <s v="Injection"/>
    <x v="3"/>
    <x v="2"/>
    <n v="5242"/>
    <s v="Rejected"/>
    <s v="N/A"/>
    <s v="N/A"/>
    <s v="N/A"/>
    <s v="Normal-Bill"/>
    <x v="1"/>
    <x v="1"/>
    <s v="Medium"/>
  </r>
  <r>
    <s v="P1035"/>
    <s v="Arun Verma"/>
    <x v="3"/>
    <s v="Male"/>
    <s v="+91 81891 22747"/>
    <s v="arunverma@mail.com"/>
    <x v="1"/>
    <x v="5"/>
    <x v="5"/>
    <s v="2024-11-22"/>
    <s v="02:19 PM"/>
    <s v="Hypertension"/>
    <s v="Observation"/>
    <x v="0"/>
    <x v="4"/>
    <n v="0"/>
    <s v="Rejected"/>
    <s v="2024-03-16"/>
    <n v="3"/>
    <s v="N/A"/>
    <s v="Normal-Bill"/>
    <x v="1"/>
    <x v="0"/>
    <s v="Low"/>
  </r>
  <r>
    <s v="P1035"/>
    <s v="Anjali Reddy"/>
    <x v="26"/>
    <s v="Female"/>
    <s v="+91 85727 16932"/>
    <s v="anjalireddy@mail.com"/>
    <x v="7"/>
    <x v="2"/>
    <x v="2"/>
    <s v="2024-07-18"/>
    <s v="03:54 PM"/>
    <s v="Fracture"/>
    <s v="Observation"/>
    <x v="3"/>
    <x v="3"/>
    <n v="0"/>
    <s v="Paid"/>
    <s v="2024-04-16"/>
    <n v="2"/>
    <s v="Follow Up Required"/>
    <s v="Normal-Bill"/>
    <x v="0"/>
    <x v="0"/>
    <s v="Low"/>
  </r>
  <r>
    <s v="P1036"/>
    <s v="Manoj Singh"/>
    <x v="32"/>
    <s v="Missing"/>
    <s v="+91 82729 48732"/>
    <s v="manojsingh@gmail.com"/>
    <x v="0"/>
    <x v="6"/>
    <x v="3"/>
    <s v="2024-01-18"/>
    <s v="03:00 PM"/>
    <s v="Migraine"/>
    <s v="Therapy"/>
    <x v="1"/>
    <x v="4"/>
    <n v="0"/>
    <s v="Pending"/>
    <s v="N/A"/>
    <n v="2"/>
    <s v="Follow Up Required"/>
    <s v="Normal-Bill"/>
    <x v="0"/>
    <x v="1"/>
    <s v="Low"/>
  </r>
  <r>
    <s v="P1036"/>
    <s v="Arun Verma"/>
    <x v="8"/>
    <s v="Missing"/>
    <s v="+91 76193 30059"/>
    <s v="arunverma@mail.com"/>
    <x v="1"/>
    <x v="1"/>
    <x v="0"/>
    <s v="2024-03-01"/>
    <s v="08:36 AM"/>
    <s v="Asthma"/>
    <s v="Therapy"/>
    <x v="2"/>
    <x v="0"/>
    <n v="26741"/>
    <s v="Paid"/>
    <s v="2024-10-25"/>
    <n v="4"/>
    <s v="Review Later"/>
    <s v="High-Bill"/>
    <x v="0"/>
    <x v="0"/>
    <s v="High"/>
  </r>
  <r>
    <s v="P1036"/>
    <s v="Kumar Iyer"/>
    <x v="3"/>
    <s v="Male"/>
    <s v="+91 95812 75928"/>
    <s v="Not-Provided"/>
    <x v="8"/>
    <x v="2"/>
    <x v="6"/>
    <s v="2024-06-20"/>
    <s v="08:56 AM"/>
    <s v="Hypertension"/>
    <s v="Therapy"/>
    <x v="1"/>
    <x v="3"/>
    <n v="43153"/>
    <s v="Paid"/>
    <s v="N/A"/>
    <n v="2"/>
    <s v="Follow Up Required"/>
    <s v="High-Bill"/>
    <x v="1"/>
    <x v="1"/>
    <s v="High"/>
  </r>
  <r>
    <s v="P1036"/>
    <s v="Rahul Reddy"/>
    <x v="3"/>
    <s v="Male"/>
    <s v="+91 64795 39586"/>
    <s v="rahulreddy@mail.com"/>
    <x v="0"/>
    <x v="5"/>
    <x v="3"/>
    <s v="2024-09-22"/>
    <s v="03:14 PM"/>
    <s v="Skin Allergy"/>
    <s v="Therapy"/>
    <x v="2"/>
    <x v="3"/>
    <n v="23694"/>
    <s v="Rejected"/>
    <s v="2024-11-04"/>
    <s v="N/A"/>
    <s v="Review Later"/>
    <s v="High-Bill"/>
    <x v="1"/>
    <x v="0"/>
    <s v="High"/>
  </r>
  <r>
    <s v="P1036"/>
    <s v="Meena Reddy"/>
    <x v="35"/>
    <s v="Female"/>
    <s v="+91 91341 25072"/>
    <s v="meenareddy@mail.com"/>
    <x v="0"/>
    <x v="5"/>
    <x v="1"/>
    <s v="N/A"/>
    <s v="04:45 PM"/>
    <s v="Fever"/>
    <s v="Injection"/>
    <x v="2"/>
    <x v="2"/>
    <n v="46572"/>
    <s v="Paid"/>
    <s v="2024-10-21"/>
    <s v="N/A"/>
    <s v="Follow Up Required"/>
    <s v="High-Bill"/>
    <x v="0"/>
    <x v="0"/>
    <s v="High"/>
  </r>
  <r>
    <s v="P1036"/>
    <s v="Rahul Nair"/>
    <x v="3"/>
    <s v="Female"/>
    <s v="+91 83737 42333"/>
    <s v="rahulnair@mail.com"/>
    <x v="1"/>
    <x v="5"/>
    <x v="2"/>
    <s v="2024-08-11"/>
    <s v="06:31 PM"/>
    <s v="Hypertension"/>
    <s v="Observation"/>
    <x v="3"/>
    <x v="3"/>
    <n v="40620"/>
    <s v="N/A"/>
    <s v="2024-01-11"/>
    <n v="5"/>
    <s v="Review Later"/>
    <s v="High-Bill"/>
    <x v="1"/>
    <x v="0"/>
    <s v="High"/>
  </r>
  <r>
    <s v="P1036"/>
    <s v="Vijay Nair"/>
    <x v="64"/>
    <s v="Male"/>
    <s v="+91 79774 44130"/>
    <s v="Not-Provided"/>
    <x v="0"/>
    <x v="6"/>
    <x v="5"/>
    <s v="N/A"/>
    <s v="08:04 AM"/>
    <s v="Hypertension"/>
    <s v="Injection"/>
    <x v="1"/>
    <x v="2"/>
    <n v="3049"/>
    <s v="Rejected"/>
    <s v="2024-07-24"/>
    <n v="1"/>
    <s v="Follow Up Required"/>
    <s v="Normal-Bill"/>
    <x v="0"/>
    <x v="0"/>
    <s v="Low"/>
  </r>
  <r>
    <s v="P1037"/>
    <s v="Priya Gupta"/>
    <x v="8"/>
    <s v="Male"/>
    <s v="+91 94056 51772"/>
    <s v="priyagupta@mail.com"/>
    <x v="2"/>
    <x v="6"/>
    <x v="4"/>
    <s v="2024-09-27"/>
    <s v="11:06 AM"/>
    <s v="Diabetes"/>
    <s v="Injection"/>
    <x v="0"/>
    <x v="0"/>
    <n v="40070"/>
    <s v="Pending"/>
    <s v="N/A"/>
    <n v="4"/>
    <s v="Review Later"/>
    <s v="High-Bill"/>
    <x v="0"/>
    <x v="1"/>
    <s v="High"/>
  </r>
  <r>
    <s v="P1038"/>
    <s v="Karthik Patel"/>
    <x v="42"/>
    <s v="Missing"/>
    <s v="+91 68008 88884"/>
    <s v="Not-Provided"/>
    <x v="9"/>
    <x v="2"/>
    <x v="5"/>
    <s v="2024-10-21"/>
    <s v="05:44 PM"/>
    <s v="Covid"/>
    <s v="Surgery"/>
    <x v="2"/>
    <x v="4"/>
    <n v="0"/>
    <s v="Rejected"/>
    <s v="2024-08-19"/>
    <n v="2"/>
    <s v="Urgent"/>
    <s v="Normal-Bill"/>
    <x v="0"/>
    <x v="0"/>
    <s v="Low"/>
  </r>
  <r>
    <s v="P1038"/>
    <s v="Divya Nair"/>
    <x v="21"/>
    <s v="Male"/>
    <s v="+91 87126 22449"/>
    <s v="Not-Provided"/>
    <x v="6"/>
    <x v="5"/>
    <x v="1"/>
    <s v="2024-07-01"/>
    <s v="10:04 AM"/>
    <s v="Hypertension"/>
    <s v="Medication"/>
    <x v="3"/>
    <x v="0"/>
    <n v="0"/>
    <s v="Pending"/>
    <s v="N/A"/>
    <n v="3"/>
    <s v="Follow Up Required"/>
    <s v="Normal-Bill"/>
    <x v="0"/>
    <x v="1"/>
    <s v="Low"/>
  </r>
  <r>
    <s v="P1038"/>
    <s v="Ravi Sharma"/>
    <x v="3"/>
    <s v="Missing"/>
    <s v="+91 93975 49090"/>
    <s v="ravisharma@gmail.com"/>
    <x v="6"/>
    <x v="5"/>
    <x v="6"/>
    <s v="2024-11-19"/>
    <s v="01:36 PM"/>
    <s v="Fracture"/>
    <s v="Therapy"/>
    <x v="1"/>
    <x v="1"/>
    <n v="0"/>
    <s v="Paid"/>
    <s v="2024-02-25"/>
    <s v="N/A"/>
    <s v="Urgent"/>
    <s v="Normal-Bill"/>
    <x v="1"/>
    <x v="0"/>
    <s v="Low"/>
  </r>
  <r>
    <s v="P1038"/>
    <s v="Vijay Singh"/>
    <x v="3"/>
    <s v="Female"/>
    <s v="+91 72698 96584"/>
    <s v="vijaysingh@gmail.com"/>
    <x v="5"/>
    <x v="1"/>
    <x v="3"/>
    <s v="2024-10-25"/>
    <s v="04:53 PM"/>
    <s v="Skin Allergy"/>
    <s v="Therapy"/>
    <x v="1"/>
    <x v="1"/>
    <n v="0"/>
    <s v="Paid"/>
    <s v="N/A"/>
    <s v="N/A"/>
    <s v="N/A"/>
    <s v="Normal-Bill"/>
    <x v="1"/>
    <x v="1"/>
    <s v="Low"/>
  </r>
  <r>
    <s v="P1039"/>
    <s v="Priya Nair"/>
    <x v="41"/>
    <s v="Missing"/>
    <s v="+91 68574 62274"/>
    <s v="priyanair@gmail.com"/>
    <x v="2"/>
    <x v="1"/>
    <x v="3"/>
    <s v="2024-05-17"/>
    <s v="11:21 AM"/>
    <s v="Covid"/>
    <s v="Observation"/>
    <x v="3"/>
    <x v="1"/>
    <n v="0"/>
    <s v="Paid"/>
    <s v="N/A"/>
    <n v="3"/>
    <s v="Urgent"/>
    <s v="Normal-Bill"/>
    <x v="0"/>
    <x v="1"/>
    <s v="Low"/>
  </r>
  <r>
    <s v="P1039"/>
    <s v="Arun Kumar"/>
    <x v="3"/>
    <s v="Female"/>
    <s v="+91 65596 04368"/>
    <s v="arunkumar@mail.com"/>
    <x v="9"/>
    <x v="4"/>
    <x v="6"/>
    <s v="2024-11-28"/>
    <s v="06:20 PM"/>
    <s v="Hypertension"/>
    <s v="Surgery"/>
    <x v="2"/>
    <x v="1"/>
    <n v="0"/>
    <s v="Paid"/>
    <s v="2024-04-22"/>
    <n v="4"/>
    <s v="Follow Up Required"/>
    <s v="Normal-Bill"/>
    <x v="1"/>
    <x v="0"/>
    <s v="Low"/>
  </r>
  <r>
    <s v="P1040"/>
    <s v="Vijay Singh"/>
    <x v="3"/>
    <s v="Male"/>
    <s v="+91 63661 68318"/>
    <s v="vijaysingh@mail.com"/>
    <x v="5"/>
    <x v="1"/>
    <x v="2"/>
    <s v="N/A"/>
    <s v="05:32 PM"/>
    <s v="Migraine"/>
    <s v="Injection"/>
    <x v="2"/>
    <x v="2"/>
    <n v="42831"/>
    <s v="Paid"/>
    <s v="2024-11-21"/>
    <n v="4"/>
    <s v="N/A"/>
    <s v="High-Bill"/>
    <x v="1"/>
    <x v="0"/>
    <s v="High"/>
  </r>
  <r>
    <s v="P1040"/>
    <s v="Sneha Sharma"/>
    <x v="3"/>
    <s v="Missing"/>
    <s v="+91 91352 44495"/>
    <s v="snehasharma@mail.com"/>
    <x v="1"/>
    <x v="2"/>
    <x v="5"/>
    <s v="2024-08-16"/>
    <s v="08:09 AM"/>
    <s v="Fracture"/>
    <s v="Therapy"/>
    <x v="1"/>
    <x v="0"/>
    <n v="0"/>
    <s v="Rejected"/>
    <s v="N/A"/>
    <n v="3"/>
    <s v="N/A"/>
    <s v="Normal-Bill"/>
    <x v="1"/>
    <x v="1"/>
    <s v="Low"/>
  </r>
  <r>
    <s v="P1041"/>
    <s v="Meena Kumar"/>
    <x v="33"/>
    <s v="Female"/>
    <s v="+91 77957 11474"/>
    <s v="Not-Provided"/>
    <x v="3"/>
    <x v="3"/>
    <x v="6"/>
    <s v="2024-08-26"/>
    <s v="09:49 AM"/>
    <s v="Hypertension"/>
    <s v="Medication"/>
    <x v="1"/>
    <x v="1"/>
    <n v="0"/>
    <s v="Pending"/>
    <s v="2024-11-16"/>
    <s v="N/A"/>
    <s v="Review Later"/>
    <s v="Normal-Bill"/>
    <x v="1"/>
    <x v="0"/>
    <s v="Low"/>
  </r>
  <r>
    <s v="P1041"/>
    <s v="Sneha Das"/>
    <x v="3"/>
    <s v="Male"/>
    <s v="+91 60782 78150"/>
    <s v="snehadas@gmail.com"/>
    <x v="9"/>
    <x v="3"/>
    <x v="3"/>
    <s v="2024-11-21"/>
    <s v="06:03 PM"/>
    <s v="Diabetes"/>
    <s v="Medication"/>
    <x v="1"/>
    <x v="0"/>
    <n v="29420"/>
    <s v="Rejected"/>
    <s v="N/A"/>
    <n v="2"/>
    <s v="Follow Up Required"/>
    <s v="High-Bill"/>
    <x v="1"/>
    <x v="1"/>
    <s v="High"/>
  </r>
  <r>
    <s v="P1041"/>
    <s v="Vijay Menon"/>
    <x v="37"/>
    <s v="Female"/>
    <s v="+91 99420 78607"/>
    <s v="vijaymenon@gmail.com"/>
    <x v="2"/>
    <x v="1"/>
    <x v="2"/>
    <s v="2024-09-17"/>
    <s v="09:40 AM"/>
    <s v="Hypertension"/>
    <s v="Surgery"/>
    <x v="3"/>
    <x v="4"/>
    <n v="0"/>
    <s v="Pending"/>
    <s v="N/A"/>
    <n v="3"/>
    <s v="Follow Up Required"/>
    <s v="Normal-Bill"/>
    <x v="0"/>
    <x v="1"/>
    <s v="Low"/>
  </r>
  <r>
    <s v="P1041"/>
    <s v="Sneha Singh"/>
    <x v="65"/>
    <s v="Male"/>
    <s v="+91 96748 58180"/>
    <s v="Not-Provided"/>
    <x v="3"/>
    <x v="3"/>
    <x v="2"/>
    <s v="2024-12-05"/>
    <s v="05:42 PM"/>
    <s v="Migraine"/>
    <s v="Medication"/>
    <x v="2"/>
    <x v="2"/>
    <n v="8587"/>
    <s v="Rejected"/>
    <s v="N/A"/>
    <n v="4"/>
    <s v="Follow Up Required"/>
    <s v="Normal-Bill"/>
    <x v="1"/>
    <x v="1"/>
    <s v="Medium"/>
  </r>
  <r>
    <s v="P1041"/>
    <s v="Kumar Iyer"/>
    <x v="3"/>
    <s v="Male"/>
    <s v="+91 66287 93638"/>
    <s v="kumariyer@gmail.com"/>
    <x v="7"/>
    <x v="6"/>
    <x v="5"/>
    <s v="N/A"/>
    <s v="01:47 PM"/>
    <s v="Diabetes"/>
    <s v="Medication"/>
    <x v="3"/>
    <x v="3"/>
    <n v="0"/>
    <s v="Paid"/>
    <s v="2024-08-26"/>
    <s v="N/A"/>
    <s v="Review Later"/>
    <s v="Normal-Bill"/>
    <x v="1"/>
    <x v="0"/>
    <s v="Low"/>
  </r>
  <r>
    <s v="P1041"/>
    <s v="Priya Singh"/>
    <x v="14"/>
    <s v="Missing"/>
    <s v="+91 65783 04848"/>
    <s v="priyasingh@gmail.com"/>
    <x v="8"/>
    <x v="5"/>
    <x v="1"/>
    <s v="2024-01-06"/>
    <s v="01:53 PM"/>
    <s v="Fever"/>
    <s v="Surgery"/>
    <x v="2"/>
    <x v="2"/>
    <n v="0"/>
    <s v="Pending"/>
    <s v="2024-06-01"/>
    <n v="4"/>
    <s v="Urgent"/>
    <s v="Normal-Bill"/>
    <x v="0"/>
    <x v="0"/>
    <s v="Low"/>
  </r>
  <r>
    <s v="P1041"/>
    <s v="Suresh Singh"/>
    <x v="32"/>
    <s v="Female"/>
    <s v="+91 74602 25934"/>
    <s v="sureshsingh@mail.com"/>
    <x v="6"/>
    <x v="4"/>
    <x v="4"/>
    <s v="2024-01-05"/>
    <s v="06:56 PM"/>
    <s v="Asthma"/>
    <s v="Injection"/>
    <x v="2"/>
    <x v="4"/>
    <n v="0"/>
    <s v="Pending"/>
    <s v="2024-02-14"/>
    <s v="N/A"/>
    <s v="N/A"/>
    <s v="Normal-Bill"/>
    <x v="0"/>
    <x v="0"/>
    <s v="Low"/>
  </r>
  <r>
    <s v="P1041"/>
    <s v="Meena Reddy"/>
    <x v="8"/>
    <s v="Male"/>
    <s v="+91 77159 16427"/>
    <s v="meenareddy@gmail.com"/>
    <x v="2"/>
    <x v="3"/>
    <x v="1"/>
    <s v="2024-12-18"/>
    <s v="03:29 PM"/>
    <s v="Fracture"/>
    <s v="Therapy"/>
    <x v="0"/>
    <x v="3"/>
    <n v="0"/>
    <s v="Rejected"/>
    <s v="N/A"/>
    <s v="N/A"/>
    <s v="Urgent"/>
    <s v="Normal-Bill"/>
    <x v="0"/>
    <x v="1"/>
    <s v="Low"/>
  </r>
  <r>
    <s v="P1041"/>
    <s v="Rahul Verma"/>
    <x v="3"/>
    <s v="Female"/>
    <s v="+91 75088 84854"/>
    <s v="Not-Provided"/>
    <x v="8"/>
    <x v="6"/>
    <x v="0"/>
    <s v="2024-12-01"/>
    <s v="09:57 AM"/>
    <s v="Hypertension"/>
    <s v="Therapy"/>
    <x v="1"/>
    <x v="4"/>
    <n v="19767"/>
    <s v="Paid"/>
    <s v="N/A"/>
    <n v="1"/>
    <s v="Urgent"/>
    <s v="Normal-Bill"/>
    <x v="1"/>
    <x v="1"/>
    <s v="Medium"/>
  </r>
  <r>
    <s v="P1041"/>
    <s v="Rahul Das"/>
    <x v="3"/>
    <s v="Male"/>
    <s v="+91 74815 43497"/>
    <s v="rahuldas@gmail.com"/>
    <x v="7"/>
    <x v="0"/>
    <x v="3"/>
    <s v="2024-10-08"/>
    <s v="05:46 PM"/>
    <s v="Hypertension"/>
    <s v="Observation"/>
    <x v="2"/>
    <x v="0"/>
    <n v="0"/>
    <s v="Pending"/>
    <s v="N/A"/>
    <s v="N/A"/>
    <s v="N/A"/>
    <s v="Normal-Bill"/>
    <x v="1"/>
    <x v="1"/>
    <s v="Low"/>
  </r>
  <r>
    <s v="P1042"/>
    <s v="Arun Das"/>
    <x v="3"/>
    <s v="Male"/>
    <s v="+91 62584 49780"/>
    <s v="Not-Provided"/>
    <x v="3"/>
    <x v="6"/>
    <x v="6"/>
    <s v="N/A"/>
    <s v="11:37 AM"/>
    <s v="Migraine"/>
    <s v="Medication"/>
    <x v="1"/>
    <x v="1"/>
    <n v="37402"/>
    <s v="Rejected"/>
    <s v="2024-07-03"/>
    <s v="N/A"/>
    <s v="Follow Up Required"/>
    <s v="High-Bill"/>
    <x v="1"/>
    <x v="0"/>
    <s v="High"/>
  </r>
  <r>
    <s v="P1042"/>
    <s v="Divya Kumar"/>
    <x v="63"/>
    <s v="Missing"/>
    <s v="+91 96038 88501"/>
    <s v="divyakumar@mail.com"/>
    <x v="3"/>
    <x v="3"/>
    <x v="2"/>
    <s v="2024-02-03"/>
    <s v="02:24 PM"/>
    <s v="Diabetes"/>
    <s v="Medication"/>
    <x v="2"/>
    <x v="1"/>
    <n v="0"/>
    <s v="Rejected"/>
    <s v="N/A"/>
    <n v="2"/>
    <s v="Review Later"/>
    <s v="Normal-Bill"/>
    <x v="1"/>
    <x v="1"/>
    <s v="Low"/>
  </r>
  <r>
    <s v="P1042"/>
    <s v="Divya Gupta"/>
    <x v="66"/>
    <s v="Missing"/>
    <s v="+91 99646 03457"/>
    <s v="Not-Provided"/>
    <x v="5"/>
    <x v="6"/>
    <x v="6"/>
    <s v="2024-07-12"/>
    <s v="04:42 PM"/>
    <s v="Migraine"/>
    <s v="Surgery"/>
    <x v="1"/>
    <x v="3"/>
    <n v="0"/>
    <s v="Paid"/>
    <s v="N/A"/>
    <n v="4"/>
    <s v="Urgent"/>
    <s v="Normal-Bill"/>
    <x v="0"/>
    <x v="1"/>
    <s v="Low"/>
  </r>
  <r>
    <s v="P1042"/>
    <s v="Manoj Sharma"/>
    <x v="47"/>
    <s v="Female"/>
    <s v="+91 91657 28372"/>
    <s v="manojsharma@mail.com"/>
    <x v="6"/>
    <x v="1"/>
    <x v="6"/>
    <s v="N/A"/>
    <s v="02:49 PM"/>
    <s v="Diabetes"/>
    <s v="Therapy"/>
    <x v="0"/>
    <x v="4"/>
    <n v="0"/>
    <s v="N/A"/>
    <s v="2024-07-27"/>
    <n v="1"/>
    <s v="N/A"/>
    <s v="Normal-Bill"/>
    <x v="1"/>
    <x v="0"/>
    <s v="Low"/>
  </r>
  <r>
    <s v="P1042"/>
    <s v="Arun Menon"/>
    <x v="3"/>
    <s v="Male"/>
    <s v="+91 76401 92717"/>
    <s v="arunmenon@mail.com"/>
    <x v="5"/>
    <x v="0"/>
    <x v="6"/>
    <s v="2024-05-21"/>
    <s v="02:30 PM"/>
    <s v="Hypertension"/>
    <s v="Injection"/>
    <x v="3"/>
    <x v="3"/>
    <n v="0"/>
    <s v="Pending"/>
    <s v="2024-03-16"/>
    <s v="N/A"/>
    <s v="Urgent"/>
    <s v="Normal-Bill"/>
    <x v="1"/>
    <x v="0"/>
    <s v="Low"/>
  </r>
  <r>
    <s v="P1043"/>
    <s v="Sneha Nair"/>
    <x v="41"/>
    <s v="Missing"/>
    <s v="+91 61629 32108"/>
    <s v="snehanair@mail.com"/>
    <x v="2"/>
    <x v="1"/>
    <x v="6"/>
    <s v="N/A"/>
    <s v="12:19 PM"/>
    <s v="Hypertension"/>
    <s v="Observation"/>
    <x v="0"/>
    <x v="4"/>
    <n v="0"/>
    <s v="Rejected"/>
    <s v="2024-05-11"/>
    <s v="N/A"/>
    <s v="Urgent"/>
    <s v="Normal-Bill"/>
    <x v="0"/>
    <x v="0"/>
    <s v="Low"/>
  </r>
  <r>
    <s v="P1043"/>
    <s v="Priya Kumar"/>
    <x v="67"/>
    <s v="Female"/>
    <s v="+91 81471 00342"/>
    <s v="priyakumar@gmail.com"/>
    <x v="9"/>
    <x v="2"/>
    <x v="3"/>
    <s v="2024-05-09"/>
    <s v="10:41 AM"/>
    <s v="Fracture"/>
    <s v="Injection"/>
    <x v="0"/>
    <x v="4"/>
    <n v="0"/>
    <s v="Paid"/>
    <s v="N/A"/>
    <n v="2"/>
    <s v="Urgent"/>
    <s v="Normal-Bill"/>
    <x v="0"/>
    <x v="1"/>
    <s v="Low"/>
  </r>
  <r>
    <s v="P1043"/>
    <s v="Anjali Menon"/>
    <x v="31"/>
    <s v="Female"/>
    <s v="+91 61388 42104"/>
    <s v="Not-Provided"/>
    <x v="5"/>
    <x v="2"/>
    <x v="6"/>
    <s v="2024-02-28"/>
    <s v="02:22 PM"/>
    <s v="Migraine"/>
    <s v="Observation"/>
    <x v="1"/>
    <x v="0"/>
    <n v="0"/>
    <s v="Pending"/>
    <s v="N/A"/>
    <n v="4"/>
    <s v="N/A"/>
    <s v="Normal-Bill"/>
    <x v="1"/>
    <x v="1"/>
    <s v="Low"/>
  </r>
  <r>
    <s v="P1044"/>
    <s v="Anjali Iyer"/>
    <x v="3"/>
    <s v="Male"/>
    <s v="+91 99759 75210"/>
    <s v="Not-Provided"/>
    <x v="4"/>
    <x v="6"/>
    <x v="5"/>
    <s v="N/A"/>
    <s v="09:45 AM"/>
    <s v="Covid"/>
    <s v="Therapy"/>
    <x v="2"/>
    <x v="1"/>
    <n v="0"/>
    <s v="Rejected"/>
    <s v="N/A"/>
    <n v="4"/>
    <s v="Follow Up Required"/>
    <s v="Normal-Bill"/>
    <x v="1"/>
    <x v="1"/>
    <s v="Low"/>
  </r>
  <r>
    <s v="P1044"/>
    <s v="Vijay Patel"/>
    <x v="68"/>
    <s v="Male"/>
    <s v="+91 81643 17192"/>
    <s v="vijaypatel@gmail.com"/>
    <x v="1"/>
    <x v="1"/>
    <x v="6"/>
    <s v="N/A"/>
    <s v="12:54 PM"/>
    <s v="Asthma"/>
    <s v="Therapy"/>
    <x v="0"/>
    <x v="1"/>
    <n v="13823"/>
    <s v="Rejected"/>
    <s v="2024-09-10"/>
    <n v="3"/>
    <s v="Review Later"/>
    <s v="Normal-Bill"/>
    <x v="0"/>
    <x v="0"/>
    <s v="Medium"/>
  </r>
  <r>
    <s v="P1044"/>
    <s v="Arun Singh"/>
    <x v="68"/>
    <s v="Missing"/>
    <s v="+91 71479 21331"/>
    <s v="Not-Provided"/>
    <x v="9"/>
    <x v="3"/>
    <x v="4"/>
    <s v="2024-10-27"/>
    <s v="01:39 PM"/>
    <s v="Fever"/>
    <s v="Therapy"/>
    <x v="1"/>
    <x v="2"/>
    <n v="0"/>
    <s v="Pending"/>
    <s v="N/A"/>
    <n v="1"/>
    <s v="N/A"/>
    <s v="Normal-Bill"/>
    <x v="0"/>
    <x v="1"/>
    <s v="Low"/>
  </r>
  <r>
    <s v="P1044"/>
    <s v="Meena Singh"/>
    <x v="3"/>
    <s v="Female"/>
    <s v="+91 91784 94021"/>
    <s v="Not-Provided"/>
    <x v="0"/>
    <x v="5"/>
    <x v="1"/>
    <s v="2024-01-22"/>
    <s v="02:55 PM"/>
    <s v="Skin Allergy"/>
    <s v="Medication"/>
    <x v="2"/>
    <x v="2"/>
    <n v="12291"/>
    <s v="Paid"/>
    <s v="N/A"/>
    <n v="4"/>
    <s v="Follow Up Required"/>
    <s v="Normal-Bill"/>
    <x v="1"/>
    <x v="1"/>
    <s v="Medium"/>
  </r>
  <r>
    <s v="P1044"/>
    <s v="Manoj Singh"/>
    <x v="3"/>
    <s v="Female"/>
    <s v="+91 96907 32589"/>
    <s v="manojsingh@mail.com"/>
    <x v="1"/>
    <x v="6"/>
    <x v="2"/>
    <s v="2024-02-20"/>
    <s v="02:59 PM"/>
    <s v="Migraine"/>
    <s v="Surgery"/>
    <x v="3"/>
    <x v="2"/>
    <n v="0"/>
    <s v="N/A"/>
    <s v="2024-01-18"/>
    <s v="N/A"/>
    <s v="Review Later"/>
    <s v="Normal-Bill"/>
    <x v="1"/>
    <x v="0"/>
    <s v="Low"/>
  </r>
  <r>
    <s v="P1044"/>
    <s v="Deepa Patel"/>
    <x v="3"/>
    <s v="Female"/>
    <s v="+91 81288 46530"/>
    <s v="deepapatel@gmail.com"/>
    <x v="1"/>
    <x v="2"/>
    <x v="5"/>
    <s v="2024-11-16"/>
    <s v="11:45 AM"/>
    <s v="Hypertension"/>
    <s v="Medication"/>
    <x v="3"/>
    <x v="3"/>
    <n v="0"/>
    <s v="N/A"/>
    <s v="N/A"/>
    <n v="1"/>
    <s v="Review Later"/>
    <s v="Normal-Bill"/>
    <x v="1"/>
    <x v="1"/>
    <s v="Low"/>
  </r>
  <r>
    <s v="P1044"/>
    <s v="Manoj Nair"/>
    <x v="3"/>
    <s v="Male"/>
    <s v="+91 68708 67626"/>
    <s v="Not-Provided"/>
    <x v="9"/>
    <x v="3"/>
    <x v="1"/>
    <s v="2024-12-25"/>
    <s v="12:42 PM"/>
    <s v="Fracture"/>
    <s v="Observation"/>
    <x v="3"/>
    <x v="2"/>
    <n v="0"/>
    <s v="N/A"/>
    <s v="N/A"/>
    <s v="N/A"/>
    <s v="Urgent"/>
    <s v="Normal-Bill"/>
    <x v="1"/>
    <x v="1"/>
    <s v="Low"/>
  </r>
  <r>
    <s v="P1045"/>
    <s v="Manoj Nair"/>
    <x v="3"/>
    <s v="Female"/>
    <s v="+91 90780 15990"/>
    <s v="manojnair@gmail.com"/>
    <x v="4"/>
    <x v="6"/>
    <x v="1"/>
    <s v="2024-10-23"/>
    <s v="11:01 AM"/>
    <s v="Fever"/>
    <s v="Observation"/>
    <x v="0"/>
    <x v="2"/>
    <n v="25205"/>
    <s v="Rejected"/>
    <s v="2024-01-11"/>
    <n v="2"/>
    <s v="Urgent"/>
    <s v="High-Bill"/>
    <x v="1"/>
    <x v="0"/>
    <s v="High"/>
  </r>
  <r>
    <s v="P1045"/>
    <s v="Priya Das"/>
    <x v="3"/>
    <s v="Male"/>
    <s v="+91 61616 43606"/>
    <s v="priyadas@mail.com"/>
    <x v="0"/>
    <x v="0"/>
    <x v="6"/>
    <s v="2024-09-05"/>
    <s v="12:18 PM"/>
    <s v="Covid"/>
    <s v="Observation"/>
    <x v="0"/>
    <x v="2"/>
    <n v="0"/>
    <s v="Pending"/>
    <s v="N/A"/>
    <n v="4"/>
    <s v="N/A"/>
    <s v="Normal-Bill"/>
    <x v="1"/>
    <x v="1"/>
    <s v="Low"/>
  </r>
  <r>
    <s v="P1045"/>
    <s v="Meena Menon"/>
    <x v="3"/>
    <s v="Missing"/>
    <s v="+91 61651 42740"/>
    <s v="meenamenon@gmail.com"/>
    <x v="4"/>
    <x v="1"/>
    <x v="5"/>
    <s v="2024-02-10"/>
    <s v="11:37 AM"/>
    <s v="Diabetes"/>
    <s v="Medication"/>
    <x v="1"/>
    <x v="2"/>
    <n v="0"/>
    <s v="Pending"/>
    <s v="2024-08-07"/>
    <n v="4"/>
    <s v="Review Later"/>
    <s v="Normal-Bill"/>
    <x v="1"/>
    <x v="0"/>
    <s v="Low"/>
  </r>
  <r>
    <s v="P1045"/>
    <s v="Manoj Singh"/>
    <x v="3"/>
    <s v="Male"/>
    <s v="+91 83749 80934"/>
    <s v="Not-Provided"/>
    <x v="8"/>
    <x v="5"/>
    <x v="0"/>
    <s v="N/A"/>
    <s v="04:45 PM"/>
    <s v="Fracture"/>
    <s v="Therapy"/>
    <x v="3"/>
    <x v="3"/>
    <n v="0"/>
    <s v="Rejected"/>
    <s v="2024-11-01"/>
    <n v="2"/>
    <s v="Follow Up Required"/>
    <s v="Normal-Bill"/>
    <x v="1"/>
    <x v="0"/>
    <s v="Low"/>
  </r>
  <r>
    <s v="P1045"/>
    <s v="Sneha Das"/>
    <x v="3"/>
    <s v="Male"/>
    <s v="+91 70199 96920"/>
    <s v="Not-Provided"/>
    <x v="7"/>
    <x v="6"/>
    <x v="0"/>
    <s v="N/A"/>
    <s v="05:57 PM"/>
    <s v="Asthma"/>
    <s v="Injection"/>
    <x v="1"/>
    <x v="2"/>
    <n v="0"/>
    <s v="Pending"/>
    <s v="N/A"/>
    <n v="1"/>
    <s v="N/A"/>
    <s v="Normal-Bill"/>
    <x v="1"/>
    <x v="1"/>
    <s v="Low"/>
  </r>
  <r>
    <s v="P1046"/>
    <s v="Divya Nair"/>
    <x v="3"/>
    <s v="Male"/>
    <s v="+91 76326 29719"/>
    <s v="Not-Provided"/>
    <x v="9"/>
    <x v="4"/>
    <x v="1"/>
    <s v="2024-03-12"/>
    <s v="06:17 PM"/>
    <s v="Diabetes"/>
    <s v="Injection"/>
    <x v="1"/>
    <x v="1"/>
    <n v="48284"/>
    <s v="Pending"/>
    <s v="N/A"/>
    <s v="N/A"/>
    <s v="Follow Up Required"/>
    <s v="High-Bill"/>
    <x v="1"/>
    <x v="1"/>
    <s v="High"/>
  </r>
  <r>
    <s v="P1046"/>
    <s v="Manoj Das"/>
    <x v="54"/>
    <s v="Female"/>
    <s v="+91 61079 32145"/>
    <s v="manojdas@gmail.com"/>
    <x v="6"/>
    <x v="2"/>
    <x v="3"/>
    <s v="2024-04-21"/>
    <s v="11:15 AM"/>
    <s v="Covid"/>
    <s v="Therapy"/>
    <x v="3"/>
    <x v="3"/>
    <n v="20737"/>
    <s v="Pending"/>
    <s v="N/A"/>
    <s v="N/A"/>
    <s v="N/A"/>
    <s v="High-Bill"/>
    <x v="0"/>
    <x v="1"/>
    <s v="High"/>
  </r>
  <r>
    <s v="P1046"/>
    <s v="Manoj Singh"/>
    <x v="48"/>
    <s v="Female"/>
    <s v="+91 93773 63327"/>
    <s v="manojsingh@mail.com"/>
    <x v="3"/>
    <x v="2"/>
    <x v="0"/>
    <s v="2024-03-13"/>
    <s v="05:16 PM"/>
    <s v="Migraine"/>
    <s v="Observation"/>
    <x v="2"/>
    <x v="2"/>
    <n v="41158"/>
    <s v="N/A"/>
    <s v="2024-08-12"/>
    <n v="2"/>
    <s v="Follow Up Required"/>
    <s v="High-Bill"/>
    <x v="0"/>
    <x v="0"/>
    <s v="High"/>
  </r>
  <r>
    <s v="P1046"/>
    <s v="Deepa Singh"/>
    <x v="43"/>
    <s v="Male"/>
    <s v="+91 78765 57575"/>
    <s v="deepasingh@mail.com"/>
    <x v="1"/>
    <x v="6"/>
    <x v="1"/>
    <s v="N/A"/>
    <s v="02:47 PM"/>
    <s v="Fracture"/>
    <s v="Therapy"/>
    <x v="2"/>
    <x v="1"/>
    <n v="32313"/>
    <s v="Pending"/>
    <s v="N/A"/>
    <n v="2"/>
    <s v="Urgent"/>
    <s v="High-Bill"/>
    <x v="0"/>
    <x v="1"/>
    <s v="High"/>
  </r>
  <r>
    <s v="P1047"/>
    <s v="Ravi Verma"/>
    <x v="3"/>
    <s v="Missing"/>
    <s v="+91 72290 07613"/>
    <s v="raviverma@mail.com"/>
    <x v="1"/>
    <x v="4"/>
    <x v="1"/>
    <s v="2024-03-26"/>
    <s v="12:52 PM"/>
    <s v="Diabetes"/>
    <s v="Observation"/>
    <x v="3"/>
    <x v="4"/>
    <n v="24393"/>
    <s v="Rejected"/>
    <s v="N/A"/>
    <s v="N/A"/>
    <s v="Urgent"/>
    <s v="High-Bill"/>
    <x v="1"/>
    <x v="1"/>
    <s v="High"/>
  </r>
  <r>
    <s v="P1048"/>
    <s v="Karthik Singh"/>
    <x v="3"/>
    <s v="Missing"/>
    <s v="+91 91050 46755"/>
    <s v="Not-Provided"/>
    <x v="4"/>
    <x v="6"/>
    <x v="4"/>
    <s v="N/A"/>
    <s v="05:54 PM"/>
    <s v="Migraine"/>
    <s v="Medication"/>
    <x v="1"/>
    <x v="4"/>
    <n v="7290"/>
    <s v="Pending"/>
    <s v="2024-03-15"/>
    <s v="N/A"/>
    <s v="Follow Up Required"/>
    <s v="Normal-Bill"/>
    <x v="1"/>
    <x v="0"/>
    <s v="Medium"/>
  </r>
  <r>
    <s v="P1048"/>
    <s v="Deepa Iyer"/>
    <x v="45"/>
    <s v="Female"/>
    <s v="+91 82747 72924"/>
    <s v="deepaiyer@mail.com"/>
    <x v="5"/>
    <x v="3"/>
    <x v="3"/>
    <s v="N/A"/>
    <s v="09:56 AM"/>
    <s v="Fever"/>
    <s v="Surgery"/>
    <x v="2"/>
    <x v="4"/>
    <n v="8494"/>
    <s v="Rejected"/>
    <s v="N/A"/>
    <n v="3"/>
    <s v="Urgent"/>
    <s v="Normal-Bill"/>
    <x v="1"/>
    <x v="1"/>
    <s v="Medium"/>
  </r>
  <r>
    <s v="P1048"/>
    <s v="Kumar Reddy"/>
    <x v="3"/>
    <s v="Female"/>
    <s v="+91 79331 78983"/>
    <s v="kumarreddy@gmail.com"/>
    <x v="5"/>
    <x v="1"/>
    <x v="6"/>
    <s v="2024-04-08"/>
    <s v="01:58 PM"/>
    <s v="Diabetes"/>
    <s v="Injection"/>
    <x v="0"/>
    <x v="4"/>
    <n v="4788"/>
    <s v="Paid"/>
    <s v="2024-03-11"/>
    <n v="4"/>
    <s v="N/A"/>
    <s v="Normal-Bill"/>
    <x v="1"/>
    <x v="0"/>
    <s v="Low"/>
  </r>
  <r>
    <s v="P1048"/>
    <s v="Rahul Patel"/>
    <x v="3"/>
    <s v="Female"/>
    <s v="+91 81662 01176"/>
    <s v="rahulpatel@mail.com"/>
    <x v="9"/>
    <x v="0"/>
    <x v="2"/>
    <s v="N/A"/>
    <s v="03:22 PM"/>
    <s v="Hypertension"/>
    <s v="Observation"/>
    <x v="2"/>
    <x v="4"/>
    <n v="0"/>
    <s v="N/A"/>
    <s v="N/A"/>
    <s v="N/A"/>
    <s v="Urgent"/>
    <s v="Normal-Bill"/>
    <x v="1"/>
    <x v="1"/>
    <s v="Low"/>
  </r>
  <r>
    <s v="P1048"/>
    <s v="Divya Kumar"/>
    <x v="3"/>
    <s v="Female"/>
    <s v="+91 96167 46337"/>
    <s v="Not-Provided"/>
    <x v="0"/>
    <x v="6"/>
    <x v="2"/>
    <s v="2024-05-06"/>
    <s v="03:51 PM"/>
    <s v="Skin Allergy"/>
    <s v="Observation"/>
    <x v="1"/>
    <x v="2"/>
    <n v="0"/>
    <s v="Paid"/>
    <s v="2024-09-14"/>
    <n v="3"/>
    <s v="Review Later"/>
    <s v="Normal-Bill"/>
    <x v="1"/>
    <x v="0"/>
    <s v="Low"/>
  </r>
  <r>
    <s v="P1048"/>
    <s v="Priya Nair"/>
    <x v="32"/>
    <s v="Female"/>
    <s v="+91 60558 22045"/>
    <s v="Not-Provided"/>
    <x v="5"/>
    <x v="2"/>
    <x v="4"/>
    <s v="N/A"/>
    <s v="09:50 AM"/>
    <s v="Diabetes"/>
    <s v="Surgery"/>
    <x v="0"/>
    <x v="2"/>
    <n v="0"/>
    <s v="Pending"/>
    <s v="N/A"/>
    <s v="N/A"/>
    <s v="Follow Up Required"/>
    <s v="Normal-Bill"/>
    <x v="0"/>
    <x v="1"/>
    <s v="Low"/>
  </r>
  <r>
    <s v="P1049"/>
    <s v="Sneha Kumar"/>
    <x v="13"/>
    <s v="Male"/>
    <s v="+91 83505 59943"/>
    <s v="Not-Provided"/>
    <x v="9"/>
    <x v="4"/>
    <x v="2"/>
    <s v="2024-12-07"/>
    <s v="12:26 PM"/>
    <s v="Diabetes"/>
    <s v="Injection"/>
    <x v="2"/>
    <x v="1"/>
    <n v="0"/>
    <s v="Pending"/>
    <s v="2024-02-14"/>
    <n v="3"/>
    <s v="N/A"/>
    <s v="Normal-Bill"/>
    <x v="0"/>
    <x v="0"/>
    <s v="Low"/>
  </r>
  <r>
    <s v="P1049"/>
    <s v="Anjali Das"/>
    <x v="3"/>
    <s v="Male"/>
    <s v="+91 91789 21060"/>
    <s v="anjalidas@gmail.com"/>
    <x v="6"/>
    <x v="2"/>
    <x v="4"/>
    <s v="2024-03-09"/>
    <s v="12:57 PM"/>
    <s v="Fracture"/>
    <s v="Observation"/>
    <x v="0"/>
    <x v="4"/>
    <n v="20720"/>
    <s v="N/A"/>
    <s v="2024-11-02"/>
    <n v="3"/>
    <s v="Review Later"/>
    <s v="High-Bill"/>
    <x v="1"/>
    <x v="0"/>
    <s v="High"/>
  </r>
  <r>
    <s v="P1049"/>
    <s v="Karthik Singh"/>
    <x v="3"/>
    <s v="Male"/>
    <s v="+91 85958 58802"/>
    <s v="karthiksingh@gmail.com"/>
    <x v="4"/>
    <x v="2"/>
    <x v="3"/>
    <s v="2024-05-14"/>
    <s v="11:12 AM"/>
    <s v="Diabetes"/>
    <s v="Observation"/>
    <x v="0"/>
    <x v="0"/>
    <n v="0"/>
    <s v="Pending"/>
    <s v="N/A"/>
    <n v="4"/>
    <s v="Review Later"/>
    <s v="Normal-Bill"/>
    <x v="1"/>
    <x v="1"/>
    <s v="Low"/>
  </r>
  <r>
    <s v="P1049"/>
    <s v="Divya Sharma"/>
    <x v="69"/>
    <s v="Female"/>
    <s v="+91 93838 29135"/>
    <s v="divyasharma@mail.com"/>
    <x v="6"/>
    <x v="2"/>
    <x v="4"/>
    <s v="N/A"/>
    <s v="06:19 PM"/>
    <s v="Fracture"/>
    <s v="Observation"/>
    <x v="3"/>
    <x v="4"/>
    <n v="0"/>
    <s v="Pending"/>
    <s v="2024-03-04"/>
    <s v="N/A"/>
    <s v="N/A"/>
    <s v="Normal-Bill"/>
    <x v="0"/>
    <x v="0"/>
    <s v="Low"/>
  </r>
  <r>
    <s v="P1050"/>
    <s v="Manoj Reddy"/>
    <x v="29"/>
    <s v="Male"/>
    <s v="+91 83281 33765"/>
    <s v="Not-Provided"/>
    <x v="4"/>
    <x v="3"/>
    <x v="5"/>
    <s v="2024-11-26"/>
    <s v="10:01 AM"/>
    <s v="Skin Allergy"/>
    <s v="Observation"/>
    <x v="0"/>
    <x v="4"/>
    <n v="14722"/>
    <s v="Pending"/>
    <s v="N/A"/>
    <n v="2"/>
    <s v="Follow Up Required"/>
    <s v="Normal-Bill"/>
    <x v="0"/>
    <x v="1"/>
    <s v="Medium"/>
  </r>
  <r>
    <s v="P1050"/>
    <s v="Sneha Sharma"/>
    <x v="6"/>
    <s v="Female"/>
    <s v="+91 76866 48136"/>
    <s v="Not-Provided"/>
    <x v="3"/>
    <x v="3"/>
    <x v="5"/>
    <s v="2024-04-11"/>
    <s v="08:05 AM"/>
    <s v="Asthma"/>
    <s v="Surgery"/>
    <x v="0"/>
    <x v="4"/>
    <n v="0"/>
    <s v="Pending"/>
    <s v="2024-04-15"/>
    <n v="5"/>
    <s v="Follow Up Required"/>
    <s v="Normal-Bill"/>
    <x v="1"/>
    <x v="0"/>
    <s v="Low"/>
  </r>
  <r>
    <s v="P1050"/>
    <s v="Suresh Gupta"/>
    <x v="13"/>
    <s v="Missing"/>
    <s v="+91 61107 07861"/>
    <s v="sureshgupta@mail.com"/>
    <x v="6"/>
    <x v="0"/>
    <x v="1"/>
    <s v="N/A"/>
    <s v="05:32 PM"/>
    <s v="Covid"/>
    <s v="Surgery"/>
    <x v="1"/>
    <x v="0"/>
    <n v="0"/>
    <s v="Paid"/>
    <s v="N/A"/>
    <n v="3"/>
    <s v="Follow Up Required"/>
    <s v="Normal-Bill"/>
    <x v="0"/>
    <x v="1"/>
    <s v="Low"/>
  </r>
  <r>
    <s v="P1050"/>
    <s v="Anjali Sharma"/>
    <x v="22"/>
    <s v="Male"/>
    <s v="+91 95699 31908"/>
    <s v="Not-Provided"/>
    <x v="5"/>
    <x v="5"/>
    <x v="3"/>
    <s v="N/A"/>
    <s v="04:42 PM"/>
    <s v="Fever"/>
    <s v="Medication"/>
    <x v="3"/>
    <x v="1"/>
    <n v="0"/>
    <s v="Pending"/>
    <s v="N/A"/>
    <n v="5"/>
    <s v="Follow Up Required"/>
    <s v="Normal-Bill"/>
    <x v="0"/>
    <x v="1"/>
    <s v="Low"/>
  </r>
  <r>
    <s v="P1050"/>
    <s v="Arun Iyer"/>
    <x v="49"/>
    <s v="Female"/>
    <s v="+91 77554 77155"/>
    <s v="aruniyer@gmail.com"/>
    <x v="7"/>
    <x v="1"/>
    <x v="0"/>
    <s v="N/A"/>
    <s v="02:41 PM"/>
    <s v="Hypertension"/>
    <s v="Injection"/>
    <x v="0"/>
    <x v="1"/>
    <n v="0"/>
    <s v="N/A"/>
    <s v="2024-02-18"/>
    <n v="5"/>
    <s v="N/A"/>
    <s v="Normal-Bill"/>
    <x v="0"/>
    <x v="0"/>
    <s v="Low"/>
  </r>
  <r>
    <s v="P1050"/>
    <s v="Rahul Singh"/>
    <x v="7"/>
    <s v="Female"/>
    <s v="+91 88911 29247"/>
    <s v="rahulsingh@mail.com"/>
    <x v="1"/>
    <x v="2"/>
    <x v="2"/>
    <s v="2024-11-14"/>
    <s v="02:53 PM"/>
    <s v="Hypertension"/>
    <s v="Observation"/>
    <x v="1"/>
    <x v="1"/>
    <n v="35981"/>
    <s v="Pending"/>
    <s v="2024-12-09"/>
    <n v="3"/>
    <s v="N/A"/>
    <s v="High-Bill"/>
    <x v="0"/>
    <x v="0"/>
    <s v="High"/>
  </r>
  <r>
    <s v="P1050"/>
    <s v="Kumar Sharma"/>
    <x v="19"/>
    <s v="Female"/>
    <s v="+91 75063 58976"/>
    <s v="kumarsharma@gmail.com"/>
    <x v="4"/>
    <x v="0"/>
    <x v="6"/>
    <s v="2024-10-26"/>
    <s v="12:34 PM"/>
    <s v="Asthma"/>
    <s v="Medication"/>
    <x v="3"/>
    <x v="1"/>
    <n v="17541"/>
    <s v="Paid"/>
    <s v="2024-12-01"/>
    <s v="N/A"/>
    <s v="Urgent"/>
    <s v="Normal-Bill"/>
    <x v="1"/>
    <x v="0"/>
    <s v="Medium"/>
  </r>
  <r>
    <s v="P1051"/>
    <s v="Kumar Gupta"/>
    <x v="15"/>
    <s v="Male"/>
    <s v="+91 76438 10426"/>
    <s v="kumargupta@mail.com"/>
    <x v="5"/>
    <x v="5"/>
    <x v="6"/>
    <s v="2024-05-09"/>
    <s v="10:02 AM"/>
    <s v="Fracture"/>
    <s v="Therapy"/>
    <x v="0"/>
    <x v="2"/>
    <n v="0"/>
    <s v="Paid"/>
    <s v="N/A"/>
    <n v="2"/>
    <s v="Review Later"/>
    <s v="Normal-Bill"/>
    <x v="0"/>
    <x v="1"/>
    <s v="Low"/>
  </r>
  <r>
    <s v="P1051"/>
    <s v="Kumar Kumar"/>
    <x v="28"/>
    <s v="Female"/>
    <s v="+91 94936 94711"/>
    <s v="kumarkumar@gmail.com"/>
    <x v="5"/>
    <x v="6"/>
    <x v="3"/>
    <s v="2024-08-06"/>
    <s v="04:44 PM"/>
    <s v="Fracture"/>
    <s v="Surgery"/>
    <x v="1"/>
    <x v="4"/>
    <n v="25356"/>
    <s v="Paid"/>
    <s v="N/A"/>
    <s v="N/A"/>
    <s v="Follow Up Required"/>
    <s v="High-Bill"/>
    <x v="0"/>
    <x v="1"/>
    <s v="High"/>
  </r>
  <r>
    <s v="P1051"/>
    <s v="Sneha Reddy"/>
    <x v="3"/>
    <s v="Female"/>
    <s v="+91 61859 16456"/>
    <s v="snehareddy@mail.com"/>
    <x v="7"/>
    <x v="1"/>
    <x v="6"/>
    <s v="2024-10-11"/>
    <s v="12:16 PM"/>
    <s v="Fever"/>
    <s v="Therapy"/>
    <x v="2"/>
    <x v="2"/>
    <n v="0"/>
    <s v="Pending"/>
    <s v="2024-06-27"/>
    <n v="5"/>
    <s v="Review Later"/>
    <s v="Normal-Bill"/>
    <x v="1"/>
    <x v="0"/>
    <s v="Low"/>
  </r>
  <r>
    <s v="P1051"/>
    <s v="Manoj Reddy"/>
    <x v="42"/>
    <s v="Female"/>
    <s v="+91 62949 44893"/>
    <s v="Not-Provided"/>
    <x v="1"/>
    <x v="3"/>
    <x v="3"/>
    <s v="N/A"/>
    <s v="05:59 PM"/>
    <s v="Skin Allergy"/>
    <s v="Therapy"/>
    <x v="1"/>
    <x v="0"/>
    <n v="0"/>
    <s v="N/A"/>
    <s v="2024-07-21"/>
    <s v="N/A"/>
    <s v="N/A"/>
    <s v="Normal-Bill"/>
    <x v="0"/>
    <x v="0"/>
    <s v="Low"/>
  </r>
  <r>
    <s v="P1051"/>
    <s v="Sneha Das"/>
    <x v="19"/>
    <s v="Male"/>
    <s v="+91 96473 54064"/>
    <s v="Not-Provided"/>
    <x v="7"/>
    <x v="5"/>
    <x v="0"/>
    <s v="N/A"/>
    <s v="03:12 PM"/>
    <s v="Covid"/>
    <s v="Therapy"/>
    <x v="1"/>
    <x v="3"/>
    <n v="49598"/>
    <s v="N/A"/>
    <s v="2024-01-16"/>
    <s v="N/A"/>
    <s v="Follow Up Required"/>
    <s v="High-Bill"/>
    <x v="1"/>
    <x v="0"/>
    <s v="High"/>
  </r>
  <r>
    <s v="P1051"/>
    <s v="Sneha Patel"/>
    <x v="3"/>
    <s v="Female"/>
    <s v="+91 89456 19552"/>
    <s v="snehapatel@gmail.com"/>
    <x v="8"/>
    <x v="4"/>
    <x v="6"/>
    <s v="N/A"/>
    <s v="09:49 AM"/>
    <s v="Hypertension"/>
    <s v="Observation"/>
    <x v="3"/>
    <x v="2"/>
    <n v="3590"/>
    <s v="Pending"/>
    <s v="N/A"/>
    <n v="3"/>
    <s v="Follow Up Required"/>
    <s v="Normal-Bill"/>
    <x v="1"/>
    <x v="1"/>
    <s v="Low"/>
  </r>
  <r>
    <s v="P1052"/>
    <s v="Anjali Sharma"/>
    <x v="47"/>
    <s v="Female"/>
    <s v="+91 96447 79085"/>
    <s v="Not-Provided"/>
    <x v="0"/>
    <x v="6"/>
    <x v="4"/>
    <s v="2024-01-16"/>
    <s v="03:32 PM"/>
    <s v="Asthma"/>
    <s v="Surgery"/>
    <x v="3"/>
    <x v="1"/>
    <n v="0"/>
    <s v="Pending"/>
    <s v="2024-09-11"/>
    <n v="3"/>
    <s v="Review Later"/>
    <s v="Normal-Bill"/>
    <x v="1"/>
    <x v="0"/>
    <s v="Low"/>
  </r>
  <r>
    <s v="P1052"/>
    <s v="Meena Menon"/>
    <x v="70"/>
    <s v="Female"/>
    <s v="+91 78776 40437"/>
    <s v="Not-Provided"/>
    <x v="7"/>
    <x v="2"/>
    <x v="2"/>
    <s v="2024-02-06"/>
    <s v="08:54 AM"/>
    <s v="Diabetes"/>
    <s v="Therapy"/>
    <x v="3"/>
    <x v="1"/>
    <n v="0"/>
    <s v="Pending"/>
    <s v="N/A"/>
    <n v="2"/>
    <s v="N/A"/>
    <s v="Normal-Bill"/>
    <x v="1"/>
    <x v="1"/>
    <s v="Low"/>
  </r>
  <r>
    <s v="P1052"/>
    <s v="Rahul Patel"/>
    <x v="3"/>
    <s v="Male"/>
    <s v="+91 69074 61500"/>
    <s v="rahulpatel@mail.com"/>
    <x v="0"/>
    <x v="0"/>
    <x v="3"/>
    <s v="N/A"/>
    <s v="11:14 AM"/>
    <s v="Diabetes"/>
    <s v="Injection"/>
    <x v="3"/>
    <x v="4"/>
    <n v="13356"/>
    <s v="Rejected"/>
    <s v="N/A"/>
    <n v="1"/>
    <s v="Review Later"/>
    <s v="Normal-Bill"/>
    <x v="1"/>
    <x v="1"/>
    <s v="Medium"/>
  </r>
  <r>
    <s v="P1052"/>
    <s v="Deepa Kumar"/>
    <x v="3"/>
    <s v="Male"/>
    <s v="+91 91203 48548"/>
    <s v="deepakumar@gmail.com"/>
    <x v="2"/>
    <x v="0"/>
    <x v="5"/>
    <s v="N/A"/>
    <s v="03:10 PM"/>
    <s v="Fracture"/>
    <s v="Injection"/>
    <x v="1"/>
    <x v="0"/>
    <n v="5867"/>
    <s v="N/A"/>
    <s v="N/A"/>
    <n v="3"/>
    <s v="Review Later"/>
    <s v="Normal-Bill"/>
    <x v="1"/>
    <x v="1"/>
    <s v="Medium"/>
  </r>
  <r>
    <s v="P1052"/>
    <s v="Rahul Menon"/>
    <x v="1"/>
    <s v="Female"/>
    <s v="+91 89555 84359"/>
    <s v="rahulmenon@gmail.com"/>
    <x v="4"/>
    <x v="3"/>
    <x v="0"/>
    <s v="N/A"/>
    <s v="01:08 PM"/>
    <s v="Migraine"/>
    <s v="Therapy"/>
    <x v="0"/>
    <x v="0"/>
    <n v="22716"/>
    <s v="Rejected"/>
    <s v="N/A"/>
    <s v="N/A"/>
    <s v="Follow Up Required"/>
    <s v="High-Bill"/>
    <x v="0"/>
    <x v="1"/>
    <s v="High"/>
  </r>
  <r>
    <s v="P1052"/>
    <s v="Sneha Kumar"/>
    <x v="3"/>
    <s v="Female"/>
    <s v="+91 70391 43050"/>
    <s v="snehakumar@gmail.com"/>
    <x v="0"/>
    <x v="6"/>
    <x v="0"/>
    <s v="2024-05-19"/>
    <s v="02:26 PM"/>
    <s v="Covid"/>
    <s v="Observation"/>
    <x v="1"/>
    <x v="3"/>
    <n v="0"/>
    <s v="Paid"/>
    <s v="2024-06-28"/>
    <n v="5"/>
    <s v="N/A"/>
    <s v="Normal-Bill"/>
    <x v="1"/>
    <x v="0"/>
    <s v="Low"/>
  </r>
  <r>
    <s v="P1052"/>
    <s v="Manoj Gupta"/>
    <x v="21"/>
    <s v="Male"/>
    <s v="+91 78526 50455"/>
    <s v="Not-Provided"/>
    <x v="4"/>
    <x v="5"/>
    <x v="4"/>
    <s v="N/A"/>
    <s v="06:16 PM"/>
    <s v="Fever"/>
    <s v="Observation"/>
    <x v="3"/>
    <x v="2"/>
    <n v="0"/>
    <s v="Pending"/>
    <s v="N/A"/>
    <n v="5"/>
    <s v="Follow Up Required"/>
    <s v="Normal-Bill"/>
    <x v="0"/>
    <x v="1"/>
    <s v="Low"/>
  </r>
  <r>
    <s v="P1052"/>
    <s v="Karthik Sharma"/>
    <x v="21"/>
    <s v="Missing"/>
    <s v="+91 76344 83533"/>
    <s v="karthiksharma@mail.com"/>
    <x v="9"/>
    <x v="5"/>
    <x v="0"/>
    <s v="2024-10-20"/>
    <s v="03:59 PM"/>
    <s v="Diabetes"/>
    <s v="Medication"/>
    <x v="3"/>
    <x v="0"/>
    <n v="0"/>
    <s v="Pending"/>
    <s v="N/A"/>
    <n v="4"/>
    <s v="Review Later"/>
    <s v="Normal-Bill"/>
    <x v="0"/>
    <x v="1"/>
    <s v="Low"/>
  </r>
  <r>
    <s v="P1052"/>
    <s v="Deepa Patel"/>
    <x v="3"/>
    <s v="Male"/>
    <s v="+91 92599 90819"/>
    <s v="Not-Provided"/>
    <x v="8"/>
    <x v="1"/>
    <x v="5"/>
    <s v="2024-03-27"/>
    <s v="09:02 AM"/>
    <s v="Fever"/>
    <s v="Observation"/>
    <x v="3"/>
    <x v="3"/>
    <n v="0"/>
    <s v="Paid"/>
    <s v="N/A"/>
    <s v="N/A"/>
    <s v="Urgent"/>
    <s v="Normal-Bill"/>
    <x v="1"/>
    <x v="1"/>
    <s v="Low"/>
  </r>
  <r>
    <s v="P1053"/>
    <s v="Divya Das"/>
    <x v="13"/>
    <s v="Missing"/>
    <s v="+91 96557 30355"/>
    <s v="divyadas@gmail.com"/>
    <x v="3"/>
    <x v="2"/>
    <x v="1"/>
    <s v="2024-05-06"/>
    <s v="02:05 PM"/>
    <s v="Fracture"/>
    <s v="Observation"/>
    <x v="2"/>
    <x v="0"/>
    <n v="27690"/>
    <s v="Paid"/>
    <s v="2024-06-17"/>
    <n v="4"/>
    <s v="N/A"/>
    <s v="High-Bill"/>
    <x v="0"/>
    <x v="0"/>
    <s v="High"/>
  </r>
  <r>
    <s v="P1053"/>
    <s v="Divya Nair"/>
    <x v="3"/>
    <s v="Female"/>
    <s v="+91 78595 04688"/>
    <s v="Not-Provided"/>
    <x v="2"/>
    <x v="0"/>
    <x v="4"/>
    <s v="2024-11-25"/>
    <s v="01:35 PM"/>
    <s v="Fever"/>
    <s v="Surgery"/>
    <x v="3"/>
    <x v="1"/>
    <n v="0"/>
    <s v="Paid"/>
    <s v="N/A"/>
    <n v="4"/>
    <s v="N/A"/>
    <s v="Normal-Bill"/>
    <x v="1"/>
    <x v="1"/>
    <s v="Low"/>
  </r>
  <r>
    <s v="P1053"/>
    <s v="Deepa Kumar"/>
    <x v="22"/>
    <s v="Male"/>
    <s v="+91 97888 68295"/>
    <s v="Not-Provided"/>
    <x v="0"/>
    <x v="4"/>
    <x v="4"/>
    <s v="N/A"/>
    <s v="10:52 AM"/>
    <s v="Migraine"/>
    <s v="Medication"/>
    <x v="3"/>
    <x v="0"/>
    <n v="25233"/>
    <s v="Pending"/>
    <s v="N/A"/>
    <n v="5"/>
    <s v="N/A"/>
    <s v="High-Bill"/>
    <x v="0"/>
    <x v="1"/>
    <s v="High"/>
  </r>
  <r>
    <s v="P1053"/>
    <s v="Manoj Kumar"/>
    <x v="3"/>
    <s v="Male"/>
    <s v="+91 75695 10788"/>
    <s v="Not-Provided"/>
    <x v="4"/>
    <x v="1"/>
    <x v="5"/>
    <s v="2024-10-23"/>
    <s v="08:56 AM"/>
    <s v="Asthma"/>
    <s v="Medication"/>
    <x v="1"/>
    <x v="2"/>
    <n v="0"/>
    <s v="Paid"/>
    <s v="2024-02-20"/>
    <n v="1"/>
    <s v="Review Later"/>
    <s v="Normal-Bill"/>
    <x v="1"/>
    <x v="0"/>
    <s v="Low"/>
  </r>
  <r>
    <s v="P1054"/>
    <s v="Ravi Iyer"/>
    <x v="3"/>
    <s v="Male"/>
    <s v="+91 62143 27651"/>
    <s v="Not-Provided"/>
    <x v="1"/>
    <x v="0"/>
    <x v="6"/>
    <s v="N/A"/>
    <s v="10:05 AM"/>
    <s v="Migraine"/>
    <s v="Surgery"/>
    <x v="1"/>
    <x v="2"/>
    <n v="38853"/>
    <s v="Rejected"/>
    <s v="N/A"/>
    <n v="3"/>
    <s v="Follow Up Required"/>
    <s v="High-Bill"/>
    <x v="1"/>
    <x v="1"/>
    <s v="High"/>
  </r>
  <r>
    <s v="P1054"/>
    <s v="Vijay Das"/>
    <x v="34"/>
    <s v="Female"/>
    <s v="+91 89338 40977"/>
    <s v="vijaydas@mail.com"/>
    <x v="0"/>
    <x v="0"/>
    <x v="4"/>
    <s v="2024-06-21"/>
    <s v="11:02 AM"/>
    <s v="Migraine"/>
    <s v="Injection"/>
    <x v="2"/>
    <x v="1"/>
    <n v="18970"/>
    <s v="N/A"/>
    <s v="2024-05-28"/>
    <s v="N/A"/>
    <s v="Follow Up Required"/>
    <s v="Normal-Bill"/>
    <x v="0"/>
    <x v="0"/>
    <s v="Medium"/>
  </r>
  <r>
    <s v="P1054"/>
    <s v="Meena Gupta"/>
    <x v="3"/>
    <s v="Male"/>
    <s v="+91 67203 89660"/>
    <s v="meenagupta@mail.com"/>
    <x v="2"/>
    <x v="5"/>
    <x v="2"/>
    <s v="2024-06-24"/>
    <s v="03:29 PM"/>
    <s v="Diabetes"/>
    <s v="Surgery"/>
    <x v="2"/>
    <x v="1"/>
    <n v="0"/>
    <s v="Rejected"/>
    <s v="2024-09-17"/>
    <n v="5"/>
    <s v="Urgent"/>
    <s v="Normal-Bill"/>
    <x v="1"/>
    <x v="0"/>
    <s v="Low"/>
  </r>
  <r>
    <s v="P1054"/>
    <s v="Rahul Menon"/>
    <x v="56"/>
    <s v="Male"/>
    <s v="+91 83190 34394"/>
    <s v="Not-Provided"/>
    <x v="0"/>
    <x v="5"/>
    <x v="1"/>
    <s v="2024-08-02"/>
    <s v="01:13 PM"/>
    <s v="Covid"/>
    <s v="Injection"/>
    <x v="0"/>
    <x v="2"/>
    <n v="5078"/>
    <s v="N/A"/>
    <s v="N/A"/>
    <n v="4"/>
    <s v="Review Later"/>
    <s v="Normal-Bill"/>
    <x v="1"/>
    <x v="1"/>
    <s v="Medium"/>
  </r>
  <r>
    <s v="P1054"/>
    <s v="Anjali Iyer"/>
    <x v="3"/>
    <s v="Male"/>
    <s v="+91 77134 01204"/>
    <s v="Not-Provided"/>
    <x v="7"/>
    <x v="2"/>
    <x v="2"/>
    <s v="2024-02-21"/>
    <s v="12:21 PM"/>
    <s v="Migraine"/>
    <s v="Surgery"/>
    <x v="1"/>
    <x v="0"/>
    <n v="0"/>
    <s v="Paid"/>
    <s v="N/A"/>
    <n v="1"/>
    <s v="N/A"/>
    <s v="Normal-Bill"/>
    <x v="1"/>
    <x v="1"/>
    <s v="Low"/>
  </r>
  <r>
    <s v="P1054"/>
    <s v="Anjali Patel"/>
    <x v="1"/>
    <s v="Male"/>
    <s v="+91 66719 71286"/>
    <s v="anjalipatel@gmail.com"/>
    <x v="0"/>
    <x v="1"/>
    <x v="2"/>
    <s v="N/A"/>
    <s v="09:51 AM"/>
    <s v="Asthma"/>
    <s v="Therapy"/>
    <x v="3"/>
    <x v="2"/>
    <n v="0"/>
    <s v="Paid"/>
    <s v="2024-07-11"/>
    <n v="4"/>
    <s v="Review Later"/>
    <s v="Normal-Bill"/>
    <x v="0"/>
    <x v="0"/>
    <s v="Low"/>
  </r>
  <r>
    <s v="P1054"/>
    <s v="Divya Singh"/>
    <x v="15"/>
    <s v="Female"/>
    <s v="+91 79518 05768"/>
    <s v="Not-Provided"/>
    <x v="6"/>
    <x v="0"/>
    <x v="0"/>
    <s v="N/A"/>
    <s v="11:42 AM"/>
    <s v="Diabetes"/>
    <s v="Therapy"/>
    <x v="0"/>
    <x v="2"/>
    <n v="46219"/>
    <s v="N/A"/>
    <s v="N/A"/>
    <s v="N/A"/>
    <s v="Review Later"/>
    <s v="High-Bill"/>
    <x v="0"/>
    <x v="1"/>
    <s v="High"/>
  </r>
  <r>
    <s v="P1055"/>
    <s v="Anjali Patel"/>
    <x v="3"/>
    <s v="Male"/>
    <s v="+91 68742 61776"/>
    <s v="anjalipatel@gmail.com"/>
    <x v="8"/>
    <x v="5"/>
    <x v="6"/>
    <s v="2024-04-04"/>
    <s v="10:02 AM"/>
    <s v="Fracture"/>
    <s v="Observation"/>
    <x v="0"/>
    <x v="0"/>
    <n v="0"/>
    <s v="Paid"/>
    <s v="N/A"/>
    <n v="3"/>
    <s v="N/A"/>
    <s v="Normal-Bill"/>
    <x v="1"/>
    <x v="1"/>
    <s v="Low"/>
  </r>
  <r>
    <s v="P1055"/>
    <s v="Arun Nair"/>
    <x v="15"/>
    <s v="Missing"/>
    <s v="+91 93376 05868"/>
    <s v="Not-Provided"/>
    <x v="7"/>
    <x v="1"/>
    <x v="4"/>
    <s v="N/A"/>
    <s v="09:46 AM"/>
    <s v="Fever"/>
    <s v="Injection"/>
    <x v="2"/>
    <x v="4"/>
    <n v="0"/>
    <s v="Pending"/>
    <s v="2024-02-08"/>
    <n v="4"/>
    <s v="Follow Up Required"/>
    <s v="Normal-Bill"/>
    <x v="0"/>
    <x v="0"/>
    <s v="Low"/>
  </r>
  <r>
    <s v="P1055"/>
    <s v="Arun Das"/>
    <x v="2"/>
    <s v="Female"/>
    <s v="+91 98680 83013"/>
    <s v="arundas@mail.com"/>
    <x v="9"/>
    <x v="3"/>
    <x v="3"/>
    <s v="N/A"/>
    <s v="06:21 PM"/>
    <s v="Fever"/>
    <s v="Injection"/>
    <x v="1"/>
    <x v="3"/>
    <n v="0"/>
    <s v="Paid"/>
    <s v="N/A"/>
    <s v="N/A"/>
    <s v="Urgent"/>
    <s v="Normal-Bill"/>
    <x v="0"/>
    <x v="1"/>
    <s v="Low"/>
  </r>
  <r>
    <s v="P1055"/>
    <s v="Vijay Verma"/>
    <x v="68"/>
    <s v="Missing"/>
    <s v="+91 73130 51144"/>
    <s v="vijayverma@mail.com"/>
    <x v="2"/>
    <x v="6"/>
    <x v="2"/>
    <s v="2024-05-25"/>
    <s v="06:53 PM"/>
    <s v="Migraine"/>
    <s v="Surgery"/>
    <x v="1"/>
    <x v="0"/>
    <n v="8318"/>
    <s v="Paid"/>
    <s v="2024-03-05"/>
    <n v="5"/>
    <s v="Follow Up Required"/>
    <s v="Normal-Bill"/>
    <x v="0"/>
    <x v="0"/>
    <s v="Medium"/>
  </r>
  <r>
    <s v="P1055"/>
    <s v="Karthik Das"/>
    <x v="71"/>
    <s v="Male"/>
    <s v="+91 81768 52680"/>
    <s v="karthikdas@gmail.com"/>
    <x v="0"/>
    <x v="6"/>
    <x v="4"/>
    <s v="N/A"/>
    <s v="09:56 AM"/>
    <s v="Diabetes"/>
    <s v="Therapy"/>
    <x v="1"/>
    <x v="3"/>
    <n v="23949"/>
    <s v="Rejected"/>
    <s v="N/A"/>
    <n v="4"/>
    <s v="Review Later"/>
    <s v="High-Bill"/>
    <x v="0"/>
    <x v="1"/>
    <s v="High"/>
  </r>
  <r>
    <s v="P1055"/>
    <s v="Arun Sharma"/>
    <x v="3"/>
    <s v="Male"/>
    <s v="+91 64256 98139"/>
    <s v="arunsharma@mail.com"/>
    <x v="8"/>
    <x v="1"/>
    <x v="2"/>
    <s v="N/A"/>
    <s v="06:35 PM"/>
    <s v="Migraine"/>
    <s v="Observation"/>
    <x v="2"/>
    <x v="4"/>
    <n v="0"/>
    <s v="Rejected"/>
    <s v="N/A"/>
    <s v="N/A"/>
    <s v="N/A"/>
    <s v="Normal-Bill"/>
    <x v="1"/>
    <x v="1"/>
    <s v="Low"/>
  </r>
  <r>
    <s v="P1056"/>
    <s v="Ravi Gupta"/>
    <x v="3"/>
    <s v="Male"/>
    <s v="+91 93214 22584"/>
    <s v="ravigupta@gmail.com"/>
    <x v="0"/>
    <x v="4"/>
    <x v="4"/>
    <s v="2024-04-04"/>
    <s v="08:54 AM"/>
    <s v="Fever"/>
    <s v="Surgery"/>
    <x v="3"/>
    <x v="2"/>
    <n v="0"/>
    <s v="Pending"/>
    <s v="N/A"/>
    <n v="2"/>
    <s v="Urgent"/>
    <s v="Normal-Bill"/>
    <x v="1"/>
    <x v="1"/>
    <s v="Low"/>
  </r>
  <r>
    <s v="P1056"/>
    <s v="Priya Menon"/>
    <x v="61"/>
    <s v="Female"/>
    <s v="+91 72054 60240"/>
    <s v="Not-Provided"/>
    <x v="5"/>
    <x v="2"/>
    <x v="0"/>
    <s v="N/A"/>
    <s v="12:26 PM"/>
    <s v="Fever"/>
    <s v="Medication"/>
    <x v="2"/>
    <x v="3"/>
    <n v="0"/>
    <s v="Paid"/>
    <s v="2024-03-28"/>
    <n v="3"/>
    <s v="N/A"/>
    <s v="Normal-Bill"/>
    <x v="0"/>
    <x v="0"/>
    <s v="Low"/>
  </r>
  <r>
    <s v="P1056"/>
    <s v="Ravi Nair"/>
    <x v="3"/>
    <s v="Missing"/>
    <s v="+91 85644 13018"/>
    <s v="Not-Provided"/>
    <x v="1"/>
    <x v="5"/>
    <x v="4"/>
    <s v="N/A"/>
    <s v="10:18 AM"/>
    <s v="Fracture"/>
    <s v="Surgery"/>
    <x v="1"/>
    <x v="4"/>
    <n v="45353"/>
    <s v="Paid"/>
    <s v="2024-03-26"/>
    <n v="5"/>
    <s v="Follow Up Required"/>
    <s v="High-Bill"/>
    <x v="1"/>
    <x v="0"/>
    <s v="High"/>
  </r>
  <r>
    <s v="P1056"/>
    <s v="Divya Das"/>
    <x v="9"/>
    <s v="Female"/>
    <s v="+91 90785 58308"/>
    <s v="Not-Provided"/>
    <x v="8"/>
    <x v="0"/>
    <x v="0"/>
    <s v="N/A"/>
    <s v="10:25 AM"/>
    <s v="Hypertension"/>
    <s v="Medication"/>
    <x v="3"/>
    <x v="2"/>
    <n v="0"/>
    <s v="Paid"/>
    <s v="2024-05-09"/>
    <n v="1"/>
    <s v="N/A"/>
    <s v="Normal-Bill"/>
    <x v="0"/>
    <x v="0"/>
    <s v="Low"/>
  </r>
  <r>
    <s v="P1056"/>
    <s v="Suresh Verma"/>
    <x v="38"/>
    <s v="Male"/>
    <s v="+91 78839 32089"/>
    <s v="sureshverma@mail.com"/>
    <x v="0"/>
    <x v="4"/>
    <x v="5"/>
    <s v="N/A"/>
    <s v="08:26 AM"/>
    <s v="Hypertension"/>
    <s v="Surgery"/>
    <x v="3"/>
    <x v="3"/>
    <n v="0"/>
    <s v="Pending"/>
    <s v="N/A"/>
    <n v="5"/>
    <s v="N/A"/>
    <s v="Normal-Bill"/>
    <x v="0"/>
    <x v="1"/>
    <s v="Low"/>
  </r>
  <r>
    <s v="P1056"/>
    <s v="Divya Menon"/>
    <x v="3"/>
    <s v="Male"/>
    <s v="+91 72275 92105"/>
    <s v="divyamenon@gmail.com"/>
    <x v="9"/>
    <x v="4"/>
    <x v="2"/>
    <s v="2024-04-23"/>
    <s v="11:37 AM"/>
    <s v="Fracture"/>
    <s v="Surgery"/>
    <x v="3"/>
    <x v="1"/>
    <n v="0"/>
    <s v="Rejected"/>
    <s v="N/A"/>
    <n v="3"/>
    <s v="N/A"/>
    <s v="Normal-Bill"/>
    <x v="1"/>
    <x v="1"/>
    <s v="Low"/>
  </r>
  <r>
    <s v="P1056"/>
    <s v="Divya Singh"/>
    <x v="3"/>
    <s v="Male"/>
    <s v="+91 67363 17577"/>
    <s v="Not-Provided"/>
    <x v="3"/>
    <x v="1"/>
    <x v="4"/>
    <s v="2024-10-25"/>
    <s v="05:40 PM"/>
    <s v="Asthma"/>
    <s v="Therapy"/>
    <x v="1"/>
    <x v="4"/>
    <n v="0"/>
    <s v="Paid"/>
    <s v="2024-12-19"/>
    <n v="1"/>
    <s v="Urgent"/>
    <s v="Normal-Bill"/>
    <x v="1"/>
    <x v="0"/>
    <s v="Low"/>
  </r>
  <r>
    <s v="P1057"/>
    <s v="Kumar Iyer"/>
    <x v="66"/>
    <s v="Missing"/>
    <s v="+91 84206 63750"/>
    <s v="kumariyer@mail.com"/>
    <x v="2"/>
    <x v="4"/>
    <x v="4"/>
    <s v="2024-02-07"/>
    <s v="05:30 PM"/>
    <s v="Asthma"/>
    <s v="Surgery"/>
    <x v="1"/>
    <x v="2"/>
    <n v="39876"/>
    <s v="Pending"/>
    <s v="N/A"/>
    <n v="2"/>
    <s v="Urgent"/>
    <s v="High-Bill"/>
    <x v="0"/>
    <x v="1"/>
    <s v="High"/>
  </r>
  <r>
    <s v="P1057"/>
    <s v="Sneha Reddy"/>
    <x v="3"/>
    <s v="Male"/>
    <s v="+91 90848 79148"/>
    <s v="snehareddy@gmail.com"/>
    <x v="2"/>
    <x v="1"/>
    <x v="1"/>
    <s v="N/A"/>
    <s v="09:24 AM"/>
    <s v="Skin Allergy"/>
    <s v="Injection"/>
    <x v="1"/>
    <x v="2"/>
    <n v="0"/>
    <s v="Paid"/>
    <s v="2024-12-20"/>
    <n v="4"/>
    <s v="Urgent"/>
    <s v="Normal-Bill"/>
    <x v="1"/>
    <x v="0"/>
    <s v="Low"/>
  </r>
  <r>
    <s v="P1057"/>
    <s v="Ravi Verma"/>
    <x v="3"/>
    <s v="Male"/>
    <s v="+91 70404 57766"/>
    <s v="raviverma@gmail.com"/>
    <x v="7"/>
    <x v="2"/>
    <x v="2"/>
    <s v="N/A"/>
    <s v="08:35 AM"/>
    <s v="Hypertension"/>
    <s v="Surgery"/>
    <x v="0"/>
    <x v="2"/>
    <n v="0"/>
    <s v="Paid"/>
    <s v="N/A"/>
    <n v="4"/>
    <s v="N/A"/>
    <s v="Normal-Bill"/>
    <x v="1"/>
    <x v="1"/>
    <s v="Low"/>
  </r>
  <r>
    <s v="P1058"/>
    <s v="Ravi Menon"/>
    <x v="57"/>
    <s v="Female"/>
    <s v="+91 76661 44414"/>
    <s v="ravimenon@gmail.com"/>
    <x v="4"/>
    <x v="0"/>
    <x v="4"/>
    <s v="2024-11-01"/>
    <s v="04:34 PM"/>
    <s v="Fracture"/>
    <s v="Observation"/>
    <x v="1"/>
    <x v="4"/>
    <n v="13000"/>
    <s v="N/A"/>
    <s v="N/A"/>
    <n v="3"/>
    <s v="N/A"/>
    <s v="Normal-Bill"/>
    <x v="0"/>
    <x v="1"/>
    <s v="Medium"/>
  </r>
  <r>
    <s v="P1058"/>
    <s v="Karthik Kumar"/>
    <x v="49"/>
    <s v="Male"/>
    <s v="+91 64206 96156"/>
    <s v="karthikkumar@gmail.com"/>
    <x v="7"/>
    <x v="6"/>
    <x v="2"/>
    <s v="2024-09-13"/>
    <s v="11:46 AM"/>
    <s v="Asthma"/>
    <s v="Therapy"/>
    <x v="2"/>
    <x v="3"/>
    <n v="0"/>
    <s v="N/A"/>
    <s v="2024-04-18"/>
    <n v="1"/>
    <s v="Urgent"/>
    <s v="Normal-Bill"/>
    <x v="0"/>
    <x v="0"/>
    <s v="Low"/>
  </r>
  <r>
    <s v="P1058"/>
    <s v="Meena Reddy"/>
    <x v="3"/>
    <s v="Male"/>
    <s v="+91 95626 37099"/>
    <s v="Not-Provided"/>
    <x v="9"/>
    <x v="6"/>
    <x v="1"/>
    <s v="N/A"/>
    <s v="04:28 PM"/>
    <s v="Fracture"/>
    <s v="Surgery"/>
    <x v="2"/>
    <x v="2"/>
    <n v="11039"/>
    <s v="Rejected"/>
    <s v="N/A"/>
    <n v="3"/>
    <s v="Follow Up Required"/>
    <s v="Normal-Bill"/>
    <x v="1"/>
    <x v="1"/>
    <s v="Medium"/>
  </r>
  <r>
    <s v="P1058"/>
    <s v="Karthik Singh"/>
    <x v="3"/>
    <s v="Missing"/>
    <s v="+91 94417 34962"/>
    <s v="Not-Provided"/>
    <x v="2"/>
    <x v="0"/>
    <x v="3"/>
    <s v="2024-04-24"/>
    <s v="08:21 AM"/>
    <s v="Hypertension"/>
    <s v="Injection"/>
    <x v="2"/>
    <x v="0"/>
    <n v="38593"/>
    <s v="Rejected"/>
    <s v="2024-09-11"/>
    <n v="5"/>
    <s v="Review Later"/>
    <s v="High-Bill"/>
    <x v="1"/>
    <x v="0"/>
    <s v="High"/>
  </r>
  <r>
    <s v="P1059"/>
    <s v="Anjali Menon"/>
    <x v="60"/>
    <s v="Female"/>
    <s v="+91 82426 45296"/>
    <s v="anjalimenon@gmail.com"/>
    <x v="5"/>
    <x v="4"/>
    <x v="5"/>
    <s v="2024-12-24"/>
    <s v="05:41 PM"/>
    <s v="Skin Allergy"/>
    <s v="Observation"/>
    <x v="2"/>
    <x v="2"/>
    <n v="0"/>
    <s v="Pending"/>
    <s v="N/A"/>
    <n v="1"/>
    <s v="Urgent"/>
    <s v="Normal-Bill"/>
    <x v="1"/>
    <x v="1"/>
    <s v="Low"/>
  </r>
  <r>
    <s v="P1059"/>
    <s v="Karthik Singh"/>
    <x v="67"/>
    <s v="Male"/>
    <s v="+91 86159 85063"/>
    <s v="karthiksingh@mail.com"/>
    <x v="9"/>
    <x v="2"/>
    <x v="4"/>
    <s v="N/A"/>
    <s v="11:42 AM"/>
    <s v="Skin Allergy"/>
    <s v="Observation"/>
    <x v="0"/>
    <x v="2"/>
    <n v="41317"/>
    <s v="Paid"/>
    <s v="2024-05-06"/>
    <n v="3"/>
    <s v="Follow Up Required"/>
    <s v="High-Bill"/>
    <x v="0"/>
    <x v="0"/>
    <s v="High"/>
  </r>
  <r>
    <s v="P1059"/>
    <s v="Meena Sharma"/>
    <x v="64"/>
    <s v="Female"/>
    <s v="+91 98703 93198"/>
    <s v="meenasharma@mail.com"/>
    <x v="1"/>
    <x v="6"/>
    <x v="3"/>
    <s v="2024-05-15"/>
    <s v="11:58 AM"/>
    <s v="Hypertension"/>
    <s v="Observation"/>
    <x v="2"/>
    <x v="4"/>
    <n v="0"/>
    <s v="N/A"/>
    <s v="2024-03-17"/>
    <n v="5"/>
    <s v="Urgent"/>
    <s v="Normal-Bill"/>
    <x v="0"/>
    <x v="0"/>
    <s v="Low"/>
  </r>
  <r>
    <s v="P1059"/>
    <s v="Karthik Menon"/>
    <x v="3"/>
    <s v="Male"/>
    <s v="+91 72936 18931"/>
    <s v="karthikmenon@mail.com"/>
    <x v="0"/>
    <x v="0"/>
    <x v="2"/>
    <s v="2024-10-18"/>
    <s v="12:46 PM"/>
    <s v="Hypertension"/>
    <s v="Therapy"/>
    <x v="2"/>
    <x v="1"/>
    <n v="36897"/>
    <s v="N/A"/>
    <s v="2024-03-20"/>
    <s v="N/A"/>
    <s v="Follow Up Required"/>
    <s v="High-Bill"/>
    <x v="1"/>
    <x v="0"/>
    <s v="High"/>
  </r>
  <r>
    <s v="P1059"/>
    <s v="Arun Nair"/>
    <x v="3"/>
    <s v="Female"/>
    <s v="+91 61694 09069"/>
    <s v="Not-Provided"/>
    <x v="2"/>
    <x v="3"/>
    <x v="0"/>
    <s v="2024-08-28"/>
    <s v="11:14 AM"/>
    <s v="Diabetes"/>
    <s v="Therapy"/>
    <x v="3"/>
    <x v="1"/>
    <n v="0"/>
    <s v="Paid"/>
    <s v="2024-10-03"/>
    <s v="N/A"/>
    <s v="Urgent"/>
    <s v="Normal-Bill"/>
    <x v="1"/>
    <x v="0"/>
    <s v="Low"/>
  </r>
  <r>
    <s v="P1059"/>
    <s v="Priya Reddy"/>
    <x v="68"/>
    <s v="Female"/>
    <s v="+91 75680 21883"/>
    <s v="priyareddy@mail.com"/>
    <x v="4"/>
    <x v="6"/>
    <x v="4"/>
    <s v="2024-05-25"/>
    <s v="05:51 PM"/>
    <s v="Skin Allergy"/>
    <s v="Therapy"/>
    <x v="1"/>
    <x v="3"/>
    <n v="47396"/>
    <s v="Pending"/>
    <s v="N/A"/>
    <s v="N/A"/>
    <s v="Follow Up Required"/>
    <s v="High-Bill"/>
    <x v="0"/>
    <x v="1"/>
    <s v="High"/>
  </r>
  <r>
    <s v="P1060"/>
    <s v="Manoj Singh"/>
    <x v="6"/>
    <s v="Male"/>
    <s v="+91 84668 61478"/>
    <s v="Not-Provided"/>
    <x v="2"/>
    <x v="6"/>
    <x v="2"/>
    <s v="N/A"/>
    <s v="09:20 AM"/>
    <s v="Hypertension"/>
    <s v="Observation"/>
    <x v="3"/>
    <x v="0"/>
    <n v="0"/>
    <s v="Pending"/>
    <s v="2024-08-27"/>
    <s v="N/A"/>
    <s v="Follow Up Required"/>
    <s v="Normal-Bill"/>
    <x v="1"/>
    <x v="0"/>
    <s v="Low"/>
  </r>
  <r>
    <s v="P1060"/>
    <s v="Vijay Verma"/>
    <x v="3"/>
    <s v="Female"/>
    <s v="+91 70628 34918"/>
    <s v="vijayverma@gmail.com"/>
    <x v="3"/>
    <x v="0"/>
    <x v="4"/>
    <s v="2024-06-13"/>
    <s v="10:29 AM"/>
    <s v="Skin Allergy"/>
    <s v="Injection"/>
    <x v="3"/>
    <x v="2"/>
    <n v="4226"/>
    <s v="Pending"/>
    <s v="N/A"/>
    <n v="3"/>
    <s v="Follow Up Required"/>
    <s v="Normal-Bill"/>
    <x v="1"/>
    <x v="1"/>
    <s v="Low"/>
  </r>
  <r>
    <s v="P1060"/>
    <s v="Divya Nair"/>
    <x v="3"/>
    <s v="Female"/>
    <s v="+91 88947 50233"/>
    <s v="divyanair@mail.com"/>
    <x v="0"/>
    <x v="6"/>
    <x v="0"/>
    <s v="N/A"/>
    <s v="05:22 PM"/>
    <s v="Hypertension"/>
    <s v="Surgery"/>
    <x v="0"/>
    <x v="0"/>
    <n v="0"/>
    <s v="Rejected"/>
    <s v="N/A"/>
    <n v="3"/>
    <s v="Urgent"/>
    <s v="Normal-Bill"/>
    <x v="1"/>
    <x v="1"/>
    <s v="Low"/>
  </r>
  <r>
    <s v="P1060"/>
    <s v="Divya Nair"/>
    <x v="3"/>
    <s v="Male"/>
    <s v="+91 68997 27787"/>
    <s v="Not-Provided"/>
    <x v="3"/>
    <x v="2"/>
    <x v="2"/>
    <s v="2024-12-24"/>
    <s v="10:44 AM"/>
    <s v="Fever"/>
    <s v="Injection"/>
    <x v="2"/>
    <x v="1"/>
    <n v="21557"/>
    <s v="Pending"/>
    <s v="2024-02-26"/>
    <s v="N/A"/>
    <s v="N/A"/>
    <s v="High-Bill"/>
    <x v="1"/>
    <x v="0"/>
    <s v="High"/>
  </r>
  <r>
    <s v="P1060"/>
    <s v="Karthik Verma"/>
    <x v="1"/>
    <s v="Male"/>
    <s v="+91 95078 30477"/>
    <s v="Not-Provided"/>
    <x v="5"/>
    <x v="6"/>
    <x v="5"/>
    <s v="N/A"/>
    <s v="06:10 PM"/>
    <s v="Covid"/>
    <s v="Injection"/>
    <x v="2"/>
    <x v="0"/>
    <n v="0"/>
    <s v="N/A"/>
    <s v="N/A"/>
    <n v="3"/>
    <s v="Review Later"/>
    <s v="Normal-Bill"/>
    <x v="0"/>
    <x v="1"/>
    <s v="Low"/>
  </r>
  <r>
    <s v="P1060"/>
    <s v="Manoj Menon"/>
    <x v="3"/>
    <s v="Male"/>
    <s v="+91 83007 99393"/>
    <s v="Not-Provided"/>
    <x v="9"/>
    <x v="6"/>
    <x v="5"/>
    <s v="2024-04-18"/>
    <s v="06:52 PM"/>
    <s v="Migraine"/>
    <s v="Medication"/>
    <x v="0"/>
    <x v="4"/>
    <n v="0"/>
    <s v="Paid"/>
    <s v="N/A"/>
    <n v="4"/>
    <s v="N/A"/>
    <s v="Normal-Bill"/>
    <x v="1"/>
    <x v="1"/>
    <s v="Low"/>
  </r>
  <r>
    <s v="P1060"/>
    <s v="Karthik Nair"/>
    <x v="7"/>
    <s v="Male"/>
    <s v="+91 75642 51565"/>
    <s v="karthiknair@mail.com"/>
    <x v="2"/>
    <x v="5"/>
    <x v="5"/>
    <s v="2024-11-12"/>
    <s v="10:16 AM"/>
    <s v="Fracture"/>
    <s v="Medication"/>
    <x v="3"/>
    <x v="2"/>
    <n v="4466"/>
    <s v="Rejected"/>
    <s v="2024-02-24"/>
    <s v="N/A"/>
    <s v="Review Later"/>
    <s v="Normal-Bill"/>
    <x v="0"/>
    <x v="0"/>
    <s v="Low"/>
  </r>
  <r>
    <s v="P1060"/>
    <s v="Rahul Sharma"/>
    <x v="3"/>
    <s v="Male"/>
    <s v="+91 91753 40257"/>
    <s v="rahulsharma@mail.com"/>
    <x v="0"/>
    <x v="4"/>
    <x v="1"/>
    <s v="2024-03-05"/>
    <s v="01:38 PM"/>
    <s v="Skin Allergy"/>
    <s v="Observation"/>
    <x v="0"/>
    <x v="1"/>
    <n v="27806"/>
    <s v="N/A"/>
    <s v="2024-05-11"/>
    <n v="2"/>
    <s v="Review Later"/>
    <s v="High-Bill"/>
    <x v="1"/>
    <x v="0"/>
    <s v="High"/>
  </r>
  <r>
    <s v="P1060"/>
    <s v="Priya Gupta"/>
    <x v="72"/>
    <s v="Female"/>
    <s v="+91 79916 08805"/>
    <s v="Not-Provided"/>
    <x v="4"/>
    <x v="4"/>
    <x v="0"/>
    <s v="2024-06-18"/>
    <s v="02:09 PM"/>
    <s v="Covid"/>
    <s v="Medication"/>
    <x v="2"/>
    <x v="2"/>
    <n v="0"/>
    <s v="Paid"/>
    <s v="2024-10-18"/>
    <n v="2"/>
    <s v="Urgent"/>
    <s v="Normal-Bill"/>
    <x v="0"/>
    <x v="0"/>
    <s v="Low"/>
  </r>
  <r>
    <s v="P1061"/>
    <s v="Priya Iyer"/>
    <x v="67"/>
    <s v="Female"/>
    <s v="+91 99882 47780"/>
    <s v="priyaiyer@gmail.com"/>
    <x v="0"/>
    <x v="1"/>
    <x v="2"/>
    <s v="N/A"/>
    <s v="02:13 PM"/>
    <s v="Diabetes"/>
    <s v="Observation"/>
    <x v="2"/>
    <x v="0"/>
    <n v="2784"/>
    <s v="Paid"/>
    <s v="N/A"/>
    <s v="N/A"/>
    <s v="Review Later"/>
    <s v="Normal-Bill"/>
    <x v="0"/>
    <x v="1"/>
    <s v="Low"/>
  </r>
  <r>
    <s v="P1061"/>
    <s v="Anjali Singh"/>
    <x v="50"/>
    <s v="Female"/>
    <s v="+91 95873 81455"/>
    <s v="anjalisingh@mail.com"/>
    <x v="5"/>
    <x v="5"/>
    <x v="2"/>
    <s v="2024-04-27"/>
    <s v="09:44 AM"/>
    <s v="Hypertension"/>
    <s v="Observation"/>
    <x v="3"/>
    <x v="2"/>
    <n v="24858"/>
    <s v="N/A"/>
    <s v="2024-11-04"/>
    <n v="4"/>
    <s v="Follow Up Required"/>
    <s v="High-Bill"/>
    <x v="0"/>
    <x v="0"/>
    <s v="High"/>
  </r>
  <r>
    <s v="P1061"/>
    <s v="Priya Gupta"/>
    <x v="29"/>
    <s v="Female"/>
    <s v="+91 76521 16078"/>
    <s v="Not-Provided"/>
    <x v="2"/>
    <x v="5"/>
    <x v="2"/>
    <s v="N/A"/>
    <s v="08:42 AM"/>
    <s v="Migraine"/>
    <s v="Medication"/>
    <x v="2"/>
    <x v="0"/>
    <n v="0"/>
    <s v="Rejected"/>
    <s v="2024-10-26"/>
    <s v="N/A"/>
    <s v="N/A"/>
    <s v="Normal-Bill"/>
    <x v="0"/>
    <x v="0"/>
    <s v="Low"/>
  </r>
  <r>
    <s v="P1061"/>
    <s v="Manoj Nair"/>
    <x v="73"/>
    <s v="Female"/>
    <s v="+91 92857 96953"/>
    <s v="manojnair@mail.com"/>
    <x v="3"/>
    <x v="1"/>
    <x v="2"/>
    <s v="N/A"/>
    <s v="10:19 AM"/>
    <s v="Fever"/>
    <s v="Surgery"/>
    <x v="2"/>
    <x v="4"/>
    <n v="0"/>
    <s v="Paid"/>
    <s v="N/A"/>
    <n v="3"/>
    <s v="N/A"/>
    <s v="Normal-Bill"/>
    <x v="0"/>
    <x v="1"/>
    <s v="Low"/>
  </r>
  <r>
    <s v="P1061"/>
    <s v="Manoj Gupta"/>
    <x v="36"/>
    <s v="Female"/>
    <s v="+91 77111 97126"/>
    <s v="manojgupta@gmail.com"/>
    <x v="8"/>
    <x v="2"/>
    <x v="0"/>
    <s v="2024-09-06"/>
    <s v="06:05 PM"/>
    <s v="Fever"/>
    <s v="Surgery"/>
    <x v="3"/>
    <x v="1"/>
    <n v="0"/>
    <s v="N/A"/>
    <s v="2024-11-18"/>
    <n v="1"/>
    <s v="Follow Up Required"/>
    <s v="Normal-Bill"/>
    <x v="0"/>
    <x v="0"/>
    <s v="Low"/>
  </r>
  <r>
    <s v="P1061"/>
    <s v="Deepa Iyer"/>
    <x v="8"/>
    <s v="Male"/>
    <s v="+91 84389 30598"/>
    <s v="deepaiyer@mail.com"/>
    <x v="9"/>
    <x v="5"/>
    <x v="3"/>
    <s v="2024-02-18"/>
    <s v="04:42 PM"/>
    <s v="Fever"/>
    <s v="Surgery"/>
    <x v="3"/>
    <x v="1"/>
    <n v="0"/>
    <s v="Paid"/>
    <s v="N/A"/>
    <n v="3"/>
    <s v="Urgent"/>
    <s v="Normal-Bill"/>
    <x v="0"/>
    <x v="1"/>
    <s v="Low"/>
  </r>
  <r>
    <s v="P1062"/>
    <s v="Kumar Sharma"/>
    <x v="19"/>
    <s v="Missing"/>
    <s v="+91 86262 15824"/>
    <s v="kumarsharma@mail.com"/>
    <x v="8"/>
    <x v="5"/>
    <x v="5"/>
    <s v="2024-05-20"/>
    <s v="12:42 PM"/>
    <s v="Fever"/>
    <s v="Injection"/>
    <x v="0"/>
    <x v="0"/>
    <n v="0"/>
    <s v="Pending"/>
    <s v="N/A"/>
    <n v="2"/>
    <s v="Urgent"/>
    <s v="Normal-Bill"/>
    <x v="1"/>
    <x v="1"/>
    <s v="Low"/>
  </r>
  <r>
    <s v="P1062"/>
    <s v="Rahul Nair"/>
    <x v="3"/>
    <s v="Missing"/>
    <s v="+91 72503 36515"/>
    <s v="Not-Provided"/>
    <x v="1"/>
    <x v="5"/>
    <x v="1"/>
    <s v="2024-06-03"/>
    <s v="04:24 PM"/>
    <s v="Fracture"/>
    <s v="Medication"/>
    <x v="2"/>
    <x v="0"/>
    <n v="0"/>
    <s v="Paid"/>
    <s v="2024-03-13"/>
    <n v="4"/>
    <s v="Follow Up Required"/>
    <s v="Normal-Bill"/>
    <x v="1"/>
    <x v="0"/>
    <s v="Low"/>
  </r>
  <r>
    <s v="P1062"/>
    <s v="Arun Verma"/>
    <x v="0"/>
    <s v="Female"/>
    <s v="+91 89238 36418"/>
    <s v="arunverma@mail.com"/>
    <x v="6"/>
    <x v="5"/>
    <x v="4"/>
    <s v="N/A"/>
    <s v="05:46 PM"/>
    <s v="Fracture"/>
    <s v="Medication"/>
    <x v="0"/>
    <x v="3"/>
    <n v="26086"/>
    <s v="N/A"/>
    <s v="2024-12-04"/>
    <s v="N/A"/>
    <s v="Review Later"/>
    <s v="High-Bill"/>
    <x v="0"/>
    <x v="0"/>
    <s v="High"/>
  </r>
  <r>
    <s v="P1062"/>
    <s v="Suresh Singh"/>
    <x v="3"/>
    <s v="Male"/>
    <s v="+91 77406 62947"/>
    <s v="Not-Provided"/>
    <x v="4"/>
    <x v="0"/>
    <x v="2"/>
    <s v="2024-11-08"/>
    <s v="03:48 PM"/>
    <s v="Skin Allergy"/>
    <s v="Medication"/>
    <x v="0"/>
    <x v="2"/>
    <n v="0"/>
    <s v="Rejected"/>
    <s v="N/A"/>
    <s v="N/A"/>
    <s v="Urgent"/>
    <s v="Normal-Bill"/>
    <x v="1"/>
    <x v="1"/>
    <s v="Low"/>
  </r>
  <r>
    <s v="P1062"/>
    <s v="Manoj Patel"/>
    <x v="17"/>
    <s v="Male"/>
    <s v="+91 90773 62803"/>
    <s v="manojpatel@gmail.com"/>
    <x v="5"/>
    <x v="3"/>
    <x v="3"/>
    <s v="2024-11-20"/>
    <s v="03:10 PM"/>
    <s v="Fever"/>
    <s v="Injection"/>
    <x v="2"/>
    <x v="2"/>
    <n v="0"/>
    <s v="Pending"/>
    <s v="N/A"/>
    <s v="N/A"/>
    <s v="Urgent"/>
    <s v="Normal-Bill"/>
    <x v="0"/>
    <x v="1"/>
    <s v="Low"/>
  </r>
  <r>
    <s v="P1062"/>
    <s v="Deepa Reddy"/>
    <x v="71"/>
    <s v="Missing"/>
    <s v="+91 66551 16357"/>
    <s v="Not-Provided"/>
    <x v="9"/>
    <x v="5"/>
    <x v="5"/>
    <s v="2024-01-07"/>
    <s v="11:28 AM"/>
    <s v="Fracture"/>
    <s v="Therapy"/>
    <x v="2"/>
    <x v="0"/>
    <n v="0"/>
    <s v="Pending"/>
    <s v="N/A"/>
    <s v="N/A"/>
    <s v="N/A"/>
    <s v="Normal-Bill"/>
    <x v="0"/>
    <x v="1"/>
    <s v="Low"/>
  </r>
  <r>
    <s v="P1062"/>
    <s v="Rahul Patel"/>
    <x v="29"/>
    <s v="Female"/>
    <s v="+91 69010 49425"/>
    <s v="rahulpatel@gmail.com"/>
    <x v="8"/>
    <x v="4"/>
    <x v="4"/>
    <s v="2024-10-16"/>
    <s v="01:37 PM"/>
    <s v="Migraine"/>
    <s v="Therapy"/>
    <x v="0"/>
    <x v="0"/>
    <n v="0"/>
    <s v="N/A"/>
    <s v="N/A"/>
    <s v="N/A"/>
    <s v="N/A"/>
    <s v="Normal-Bill"/>
    <x v="0"/>
    <x v="1"/>
    <s v="Low"/>
  </r>
  <r>
    <s v="P1062"/>
    <s v="Karthik Kumar"/>
    <x v="3"/>
    <s v="Male"/>
    <s v="+91 66146 87181"/>
    <s v="karthikkumar@mail.com"/>
    <x v="5"/>
    <x v="1"/>
    <x v="6"/>
    <s v="N/A"/>
    <s v="06:34 PM"/>
    <s v="Skin Allergy"/>
    <s v="Medication"/>
    <x v="1"/>
    <x v="0"/>
    <n v="0"/>
    <s v="Paid"/>
    <s v="2024-03-09"/>
    <s v="N/A"/>
    <s v="N/A"/>
    <s v="Normal-Bill"/>
    <x v="1"/>
    <x v="0"/>
    <s v="Low"/>
  </r>
  <r>
    <s v="P1062"/>
    <s v="Manoj Reddy"/>
    <x v="9"/>
    <s v="Female"/>
    <s v="+91 61400 99322"/>
    <s v="Not-Provided"/>
    <x v="8"/>
    <x v="5"/>
    <x v="2"/>
    <s v="N/A"/>
    <s v="08:45 AM"/>
    <s v="Fracture"/>
    <s v="Medication"/>
    <x v="0"/>
    <x v="2"/>
    <n v="38536"/>
    <s v="Pending"/>
    <s v="2024-05-20"/>
    <n v="2"/>
    <s v="Urgent"/>
    <s v="High-Bill"/>
    <x v="0"/>
    <x v="0"/>
    <s v="High"/>
  </r>
  <r>
    <s v="P1063"/>
    <s v="Vijay Sharma"/>
    <x v="3"/>
    <s v="Female"/>
    <s v="+91 97712 49595"/>
    <s v="vijaysharma@mail.com"/>
    <x v="1"/>
    <x v="4"/>
    <x v="1"/>
    <s v="N/A"/>
    <s v="06:43 PM"/>
    <s v="Hypertension"/>
    <s v="Injection"/>
    <x v="2"/>
    <x v="1"/>
    <n v="0"/>
    <s v="Pending"/>
    <s v="N/A"/>
    <n v="1"/>
    <s v="Follow Up Required"/>
    <s v="Normal-Bill"/>
    <x v="1"/>
    <x v="1"/>
    <s v="Low"/>
  </r>
  <r>
    <s v="P1063"/>
    <s v="Arun Singh"/>
    <x v="38"/>
    <s v="Female"/>
    <s v="+91 65456 53976"/>
    <s v="arunsingh@gmail.com"/>
    <x v="5"/>
    <x v="0"/>
    <x v="0"/>
    <s v="2024-04-06"/>
    <s v="12:40 PM"/>
    <s v="Migraine"/>
    <s v="Therapy"/>
    <x v="3"/>
    <x v="4"/>
    <n v="0"/>
    <s v="Pending"/>
    <s v="N/A"/>
    <s v="N/A"/>
    <s v="Urgent"/>
    <s v="Normal-Bill"/>
    <x v="0"/>
    <x v="1"/>
    <s v="Low"/>
  </r>
  <r>
    <s v="P1064"/>
    <s v="Manoj Nair"/>
    <x v="9"/>
    <s v="Male"/>
    <s v="+91 65188 42513"/>
    <s v="manojnair@mail.com"/>
    <x v="0"/>
    <x v="6"/>
    <x v="2"/>
    <s v="2024-04-11"/>
    <s v="01:04 PM"/>
    <s v="Diabetes"/>
    <s v="Therapy"/>
    <x v="1"/>
    <x v="2"/>
    <n v="0"/>
    <s v="Rejected"/>
    <s v="N/A"/>
    <n v="2"/>
    <s v="N/A"/>
    <s v="Normal-Bill"/>
    <x v="0"/>
    <x v="1"/>
    <s v="Low"/>
  </r>
  <r>
    <s v="P1064"/>
    <s v="Deepa Reddy"/>
    <x v="42"/>
    <s v="Missing"/>
    <s v="+91 86837 33517"/>
    <s v="deepareddy@mail.com"/>
    <x v="0"/>
    <x v="2"/>
    <x v="4"/>
    <s v="N/A"/>
    <s v="04:45 PM"/>
    <s v="Asthma"/>
    <s v="Observation"/>
    <x v="0"/>
    <x v="2"/>
    <n v="28693"/>
    <s v="N/A"/>
    <s v="N/A"/>
    <s v="N/A"/>
    <s v="N/A"/>
    <s v="High-Bill"/>
    <x v="0"/>
    <x v="1"/>
    <s v="High"/>
  </r>
  <r>
    <s v="P1064"/>
    <s v="Ravi Menon"/>
    <x v="3"/>
    <s v="Missing"/>
    <s v="+91 85821 36049"/>
    <s v="Not-Provided"/>
    <x v="6"/>
    <x v="3"/>
    <x v="1"/>
    <s v="2024-10-14"/>
    <s v="06:41 PM"/>
    <s v="Fever"/>
    <s v="Medication"/>
    <x v="0"/>
    <x v="2"/>
    <n v="35669"/>
    <s v="N/A"/>
    <s v="2024-01-01"/>
    <s v="N/A"/>
    <s v="Follow Up Required"/>
    <s v="High-Bill"/>
    <x v="1"/>
    <x v="0"/>
    <s v="High"/>
  </r>
  <r>
    <s v="P1064"/>
    <s v="Divya Iyer"/>
    <x v="3"/>
    <s v="Missing"/>
    <s v="+91 94443 85962"/>
    <s v="divyaiyer@mail.com"/>
    <x v="7"/>
    <x v="5"/>
    <x v="0"/>
    <s v="2024-07-26"/>
    <s v="12:41 PM"/>
    <s v="Asthma"/>
    <s v="Medication"/>
    <x v="0"/>
    <x v="4"/>
    <n v="0"/>
    <s v="Pending"/>
    <s v="2024-04-09"/>
    <n v="5"/>
    <s v="Urgent"/>
    <s v="Normal-Bill"/>
    <x v="1"/>
    <x v="0"/>
    <s v="Low"/>
  </r>
  <r>
    <s v="P1064"/>
    <s v="Priya Reddy"/>
    <x v="3"/>
    <s v="Male"/>
    <s v="+91 82930 19999"/>
    <s v="priyareddy@gmail.com"/>
    <x v="6"/>
    <x v="0"/>
    <x v="0"/>
    <s v="2024-01-13"/>
    <s v="06:19 PM"/>
    <s v="Migraine"/>
    <s v="Observation"/>
    <x v="2"/>
    <x v="4"/>
    <n v="34312"/>
    <s v="Rejected"/>
    <s v="N/A"/>
    <n v="1"/>
    <s v="N/A"/>
    <s v="High-Bill"/>
    <x v="1"/>
    <x v="1"/>
    <s v="High"/>
  </r>
  <r>
    <s v="P1065"/>
    <s v="Deepa Menon"/>
    <x v="3"/>
    <s v="Male"/>
    <s v="+91 95598 22204"/>
    <s v="deepamenon@gmail.com"/>
    <x v="6"/>
    <x v="0"/>
    <x v="4"/>
    <s v="N/A"/>
    <s v="01:34 PM"/>
    <s v="Hypertension"/>
    <s v="Observation"/>
    <x v="0"/>
    <x v="1"/>
    <n v="0"/>
    <s v="Rejected"/>
    <s v="2024-02-01"/>
    <n v="5"/>
    <s v="Urgent"/>
    <s v="Normal-Bill"/>
    <x v="1"/>
    <x v="0"/>
    <s v="Low"/>
  </r>
  <r>
    <s v="P1065"/>
    <s v="Vijay Singh"/>
    <x v="73"/>
    <s v="Male"/>
    <s v="+91 93304 86618"/>
    <s v="vijaysingh@gmail.com"/>
    <x v="3"/>
    <x v="3"/>
    <x v="5"/>
    <s v="2024-08-16"/>
    <s v="02:54 PM"/>
    <s v="Covid"/>
    <s v="Surgery"/>
    <x v="0"/>
    <x v="0"/>
    <n v="0"/>
    <s v="Pending"/>
    <s v="N/A"/>
    <n v="1"/>
    <s v="N/A"/>
    <s v="Normal-Bill"/>
    <x v="0"/>
    <x v="1"/>
    <s v="Low"/>
  </r>
  <r>
    <s v="P1065"/>
    <s v="Arun Gupta"/>
    <x v="61"/>
    <s v="Female"/>
    <s v="+91 83605 45190"/>
    <s v="Not-Provided"/>
    <x v="3"/>
    <x v="2"/>
    <x v="3"/>
    <s v="N/A"/>
    <s v="09:59 AM"/>
    <s v="Migraine"/>
    <s v="Observation"/>
    <x v="3"/>
    <x v="4"/>
    <n v="0"/>
    <s v="Pending"/>
    <s v="2024-01-18"/>
    <n v="3"/>
    <s v="Review Later"/>
    <s v="Normal-Bill"/>
    <x v="0"/>
    <x v="0"/>
    <s v="Low"/>
  </r>
  <r>
    <s v="P1065"/>
    <s v="Priya Patel"/>
    <x v="3"/>
    <s v="Female"/>
    <s v="+91 67991 78334"/>
    <s v="priyapatel@gmail.com"/>
    <x v="8"/>
    <x v="3"/>
    <x v="2"/>
    <s v="2024-09-07"/>
    <s v="11:32 AM"/>
    <s v="Skin Allergy"/>
    <s v="Surgery"/>
    <x v="1"/>
    <x v="4"/>
    <n v="0"/>
    <s v="Paid"/>
    <s v="N/A"/>
    <s v="N/A"/>
    <s v="N/A"/>
    <s v="Normal-Bill"/>
    <x v="1"/>
    <x v="1"/>
    <s v="Low"/>
  </r>
  <r>
    <s v="P1065"/>
    <s v="Karthik Kumar"/>
    <x v="3"/>
    <s v="Female"/>
    <s v="+91 71151 83167"/>
    <s v="Not-Provided"/>
    <x v="2"/>
    <x v="3"/>
    <x v="3"/>
    <s v="N/A"/>
    <s v="06:30 PM"/>
    <s v="Asthma"/>
    <s v="Injection"/>
    <x v="3"/>
    <x v="4"/>
    <n v="17850"/>
    <s v="Rejected"/>
    <s v="2024-06-26"/>
    <n v="3"/>
    <s v="Urgent"/>
    <s v="Normal-Bill"/>
    <x v="1"/>
    <x v="0"/>
    <s v="Medium"/>
  </r>
  <r>
    <s v="P1065"/>
    <s v="Kumar Iyer"/>
    <x v="3"/>
    <s v="Female"/>
    <s v="+91 89142 74327"/>
    <s v="kumariyer@mail.com"/>
    <x v="8"/>
    <x v="0"/>
    <x v="0"/>
    <s v="2024-01-27"/>
    <s v="08:51 AM"/>
    <s v="Fracture"/>
    <s v="Surgery"/>
    <x v="0"/>
    <x v="0"/>
    <n v="0"/>
    <s v="Pending"/>
    <s v="2024-07-28"/>
    <n v="4"/>
    <s v="Follow Up Required"/>
    <s v="Normal-Bill"/>
    <x v="1"/>
    <x v="0"/>
    <s v="Low"/>
  </r>
  <r>
    <s v="P1065"/>
    <s v="Vijay Das"/>
    <x v="3"/>
    <s v="Female"/>
    <s v="+91 76166 29794"/>
    <s v="vijaydas@mail.com"/>
    <x v="5"/>
    <x v="2"/>
    <x v="1"/>
    <s v="2024-08-19"/>
    <s v="06:36 PM"/>
    <s v="Fracture"/>
    <s v="Injection"/>
    <x v="1"/>
    <x v="2"/>
    <n v="0"/>
    <s v="Pending"/>
    <s v="2024-04-03"/>
    <s v="N/A"/>
    <s v="Urgent"/>
    <s v="Normal-Bill"/>
    <x v="1"/>
    <x v="0"/>
    <s v="Low"/>
  </r>
  <r>
    <s v="P1065"/>
    <s v="Ravi Patel"/>
    <x v="3"/>
    <s v="Female"/>
    <s v="+91 60169 15410"/>
    <s v="Not-Provided"/>
    <x v="9"/>
    <x v="6"/>
    <x v="6"/>
    <s v="2024-02-19"/>
    <s v="11:08 AM"/>
    <s v="Skin Allergy"/>
    <s v="Injection"/>
    <x v="0"/>
    <x v="2"/>
    <n v="0"/>
    <s v="Paid"/>
    <s v="N/A"/>
    <s v="N/A"/>
    <s v="Review Later"/>
    <s v="Normal-Bill"/>
    <x v="1"/>
    <x v="1"/>
    <s v="Low"/>
  </r>
  <r>
    <s v="P1065"/>
    <s v="Manoj Verma"/>
    <x v="3"/>
    <s v="Male"/>
    <s v="+91 78481 06863"/>
    <s v="Not-Provided"/>
    <x v="8"/>
    <x v="4"/>
    <x v="5"/>
    <s v="N/A"/>
    <s v="02:07 PM"/>
    <s v="Diabetes"/>
    <s v="Therapy"/>
    <x v="0"/>
    <x v="3"/>
    <n v="0"/>
    <s v="Pending"/>
    <s v="N/A"/>
    <n v="2"/>
    <s v="Follow Up Required"/>
    <s v="Normal-Bill"/>
    <x v="1"/>
    <x v="1"/>
    <s v="Low"/>
  </r>
  <r>
    <s v="P1065"/>
    <s v="Divya Sharma"/>
    <x v="3"/>
    <s v="Missing"/>
    <s v="+91 87635 61139"/>
    <s v="divyasharma@mail.com"/>
    <x v="3"/>
    <x v="6"/>
    <x v="2"/>
    <s v="N/A"/>
    <s v="09:33 AM"/>
    <s v="Fever"/>
    <s v="Observation"/>
    <x v="1"/>
    <x v="4"/>
    <n v="0"/>
    <s v="Pending"/>
    <s v="N/A"/>
    <n v="1"/>
    <s v="Urgent"/>
    <s v="Normal-Bill"/>
    <x v="1"/>
    <x v="1"/>
    <s v="Low"/>
  </r>
  <r>
    <s v="P1065"/>
    <s v="Anjali Das"/>
    <x v="34"/>
    <s v="Male"/>
    <s v="+91 69344 68082"/>
    <s v="anjalidas@gmail.com"/>
    <x v="0"/>
    <x v="6"/>
    <x v="0"/>
    <s v="N/A"/>
    <s v="10:29 AM"/>
    <s v="Asthma"/>
    <s v="Surgery"/>
    <x v="1"/>
    <x v="4"/>
    <n v="0"/>
    <s v="Pending"/>
    <s v="2024-02-23"/>
    <s v="N/A"/>
    <s v="Urgent"/>
    <s v="Normal-Bill"/>
    <x v="0"/>
    <x v="0"/>
    <s v="Low"/>
  </r>
  <r>
    <s v="P1066"/>
    <s v="Rahul Gupta"/>
    <x v="3"/>
    <s v="Missing"/>
    <s v="+91 68664 06208"/>
    <s v="rahulgupta@mail.com"/>
    <x v="2"/>
    <x v="5"/>
    <x v="6"/>
    <s v="N/A"/>
    <s v="03:02 PM"/>
    <s v="Fever"/>
    <s v="Therapy"/>
    <x v="3"/>
    <x v="3"/>
    <n v="0"/>
    <s v="Rejected"/>
    <s v="2024-09-13"/>
    <n v="3"/>
    <s v="Review Later"/>
    <s v="Normal-Bill"/>
    <x v="1"/>
    <x v="0"/>
    <s v="Low"/>
  </r>
  <r>
    <s v="P1066"/>
    <s v="Divya Gupta"/>
    <x v="72"/>
    <s v="Male"/>
    <s v="+91 63635 78632"/>
    <s v="Not-Provided"/>
    <x v="6"/>
    <x v="3"/>
    <x v="2"/>
    <s v="2024-05-10"/>
    <s v="09:56 AM"/>
    <s v="Hypertension"/>
    <s v="Medication"/>
    <x v="1"/>
    <x v="2"/>
    <n v="0"/>
    <s v="Pending"/>
    <s v="N/A"/>
    <n v="4"/>
    <s v="Follow Up Required"/>
    <s v="Normal-Bill"/>
    <x v="0"/>
    <x v="1"/>
    <s v="Low"/>
  </r>
  <r>
    <s v="P1066"/>
    <s v="Karthik Nair"/>
    <x v="3"/>
    <s v="Male"/>
    <s v="+91 88403 83947"/>
    <s v="Not-Provided"/>
    <x v="3"/>
    <x v="5"/>
    <x v="5"/>
    <s v="N/A"/>
    <s v="10:01 AM"/>
    <s v="Asthma"/>
    <s v="Observation"/>
    <x v="2"/>
    <x v="1"/>
    <n v="0"/>
    <s v="Rejected"/>
    <s v="N/A"/>
    <n v="5"/>
    <s v="Review Later"/>
    <s v="Normal-Bill"/>
    <x v="1"/>
    <x v="1"/>
    <s v="Low"/>
  </r>
  <r>
    <s v="P1066"/>
    <s v="Divya Nair"/>
    <x v="30"/>
    <s v="Female"/>
    <s v="+91 66784 88985"/>
    <s v="divyanair@gmail.com"/>
    <x v="3"/>
    <x v="0"/>
    <x v="1"/>
    <s v="2024-09-24"/>
    <s v="04:46 PM"/>
    <s v="Diabetes"/>
    <s v="Medication"/>
    <x v="2"/>
    <x v="3"/>
    <n v="0"/>
    <s v="Paid"/>
    <s v="N/A"/>
    <s v="N/A"/>
    <s v="Follow Up Required"/>
    <s v="Normal-Bill"/>
    <x v="0"/>
    <x v="1"/>
    <s v="Low"/>
  </r>
  <r>
    <s v="P1066"/>
    <s v="Divya Kumar"/>
    <x v="74"/>
    <s v="Female"/>
    <s v="+91 84329 26270"/>
    <s v="divyakumar@mail.com"/>
    <x v="0"/>
    <x v="5"/>
    <x v="0"/>
    <s v="2024-05-22"/>
    <s v="04:50 PM"/>
    <s v="Asthma"/>
    <s v="Observation"/>
    <x v="1"/>
    <x v="1"/>
    <n v="0"/>
    <s v="Paid"/>
    <s v="2024-12-20"/>
    <n v="1"/>
    <s v="Follow Up Required"/>
    <s v="Normal-Bill"/>
    <x v="0"/>
    <x v="0"/>
    <s v="Low"/>
  </r>
  <r>
    <s v="P1067"/>
    <s v="Priya Reddy"/>
    <x v="53"/>
    <s v="Missing"/>
    <s v="+91 85898 50147"/>
    <s v="priyareddy@mail.com"/>
    <x v="6"/>
    <x v="5"/>
    <x v="6"/>
    <s v="2024-06-03"/>
    <s v="10:05 AM"/>
    <s v="Fracture"/>
    <s v="Surgery"/>
    <x v="0"/>
    <x v="4"/>
    <n v="1626"/>
    <s v="N/A"/>
    <s v="2024-01-13"/>
    <s v="N/A"/>
    <s v="Follow Up Required"/>
    <s v="Normal-Bill"/>
    <x v="1"/>
    <x v="0"/>
    <s v="Low"/>
  </r>
  <r>
    <s v="P1067"/>
    <s v="Priya Verma"/>
    <x v="75"/>
    <s v="Male"/>
    <s v="+91 79511 24224"/>
    <s v="priyaverma@mail.com"/>
    <x v="0"/>
    <x v="5"/>
    <x v="4"/>
    <s v="2024-02-05"/>
    <s v="06:49 PM"/>
    <s v="Fever"/>
    <s v="Injection"/>
    <x v="3"/>
    <x v="0"/>
    <n v="0"/>
    <s v="Pending"/>
    <s v="2024-08-15"/>
    <s v="N/A"/>
    <s v="N/A"/>
    <s v="Normal-Bill"/>
    <x v="0"/>
    <x v="0"/>
    <s v="Low"/>
  </r>
  <r>
    <s v="P1068"/>
    <s v="Rahul Nair"/>
    <x v="3"/>
    <s v="Male"/>
    <s v="+91 65697 94696"/>
    <s v="Not-Provided"/>
    <x v="7"/>
    <x v="4"/>
    <x v="2"/>
    <s v="2024-07-04"/>
    <s v="04:59 PM"/>
    <s v="Diabetes"/>
    <s v="Observation"/>
    <x v="3"/>
    <x v="4"/>
    <n v="0"/>
    <s v="Paid"/>
    <s v="2024-10-03"/>
    <n v="1"/>
    <s v="Review Later"/>
    <s v="Normal-Bill"/>
    <x v="1"/>
    <x v="0"/>
    <s v="Low"/>
  </r>
  <r>
    <s v="P1069"/>
    <s v="Ravi Das"/>
    <x v="3"/>
    <s v="Missing"/>
    <s v="+91 62412 57421"/>
    <s v="Not-Provided"/>
    <x v="8"/>
    <x v="2"/>
    <x v="6"/>
    <s v="2024-01-02"/>
    <s v="12:04 PM"/>
    <s v="Diabetes"/>
    <s v="Injection"/>
    <x v="0"/>
    <x v="2"/>
    <n v="0"/>
    <s v="N/A"/>
    <s v="2024-08-02"/>
    <n v="3"/>
    <s v="Review Later"/>
    <s v="Normal-Bill"/>
    <x v="1"/>
    <x v="0"/>
    <s v="Low"/>
  </r>
  <r>
    <s v="P1069"/>
    <s v="Anjali Sharma"/>
    <x v="74"/>
    <s v="Female"/>
    <s v="+91 81948 40568"/>
    <s v="anjalisharma@mail.com"/>
    <x v="4"/>
    <x v="6"/>
    <x v="0"/>
    <s v="N/A"/>
    <s v="09:19 AM"/>
    <s v="Fracture"/>
    <s v="Observation"/>
    <x v="1"/>
    <x v="1"/>
    <n v="5702"/>
    <s v="Pending"/>
    <s v="N/A"/>
    <n v="2"/>
    <s v="Follow Up Required"/>
    <s v="Normal-Bill"/>
    <x v="0"/>
    <x v="1"/>
    <s v="Medium"/>
  </r>
  <r>
    <s v="P1069"/>
    <s v="Rahul Verma"/>
    <x v="25"/>
    <s v="Male"/>
    <s v="+91 86834 77247"/>
    <s v="Not-Provided"/>
    <x v="9"/>
    <x v="1"/>
    <x v="3"/>
    <s v="N/A"/>
    <s v="11:36 AM"/>
    <s v="Covid"/>
    <s v="Surgery"/>
    <x v="0"/>
    <x v="4"/>
    <n v="0"/>
    <s v="Pending"/>
    <s v="N/A"/>
    <n v="1"/>
    <s v="N/A"/>
    <s v="Normal-Bill"/>
    <x v="0"/>
    <x v="1"/>
    <s v="Low"/>
  </r>
  <r>
    <s v="P1069"/>
    <s v="Divya Kumar"/>
    <x v="3"/>
    <s v="Missing"/>
    <s v="+91 94826 28421"/>
    <s v="Not-Provided"/>
    <x v="1"/>
    <x v="0"/>
    <x v="5"/>
    <s v="2024-07-17"/>
    <s v="12:31 PM"/>
    <s v="Hypertension"/>
    <s v="Therapy"/>
    <x v="0"/>
    <x v="4"/>
    <n v="0"/>
    <s v="N/A"/>
    <s v="N/A"/>
    <n v="1"/>
    <s v="N/A"/>
    <s v="Normal-Bill"/>
    <x v="1"/>
    <x v="1"/>
    <s v="Low"/>
  </r>
  <r>
    <s v="P1069"/>
    <s v="Vijay Reddy"/>
    <x v="12"/>
    <s v="Missing"/>
    <s v="+91 91445 04869"/>
    <s v="vijayreddy@gmail.com"/>
    <x v="1"/>
    <x v="6"/>
    <x v="4"/>
    <s v="2024-08-11"/>
    <s v="06:58 PM"/>
    <s v="Skin Allergy"/>
    <s v="Surgery"/>
    <x v="1"/>
    <x v="2"/>
    <n v="0"/>
    <s v="N/A"/>
    <s v="2024-08-21"/>
    <s v="N/A"/>
    <s v="Follow Up Required"/>
    <s v="Normal-Bill"/>
    <x v="0"/>
    <x v="0"/>
    <s v="Low"/>
  </r>
  <r>
    <s v="P1069"/>
    <s v="Suresh Nair"/>
    <x v="3"/>
    <s v="Male"/>
    <s v="+91 76442 62359"/>
    <s v="sureshnair@gmail.com"/>
    <x v="4"/>
    <x v="0"/>
    <x v="5"/>
    <s v="2024-09-24"/>
    <s v="11:39 AM"/>
    <s v="Diabetes"/>
    <s v="Injection"/>
    <x v="2"/>
    <x v="1"/>
    <n v="27667"/>
    <s v="Paid"/>
    <s v="N/A"/>
    <s v="N/A"/>
    <s v="N/A"/>
    <s v="High-Bill"/>
    <x v="1"/>
    <x v="1"/>
    <s v="High"/>
  </r>
  <r>
    <s v="P1069"/>
    <s v="Arun Patel"/>
    <x v="45"/>
    <s v="Missing"/>
    <s v="+91 81174 79984"/>
    <s v="arunpatel@gmail.com"/>
    <x v="8"/>
    <x v="2"/>
    <x v="1"/>
    <s v="2024-09-01"/>
    <s v="05:53 PM"/>
    <s v="Fracture"/>
    <s v="Therapy"/>
    <x v="2"/>
    <x v="2"/>
    <n v="47632"/>
    <s v="Pending"/>
    <s v="2024-10-23"/>
    <n v="2"/>
    <s v="Follow Up Required"/>
    <s v="High-Bill"/>
    <x v="1"/>
    <x v="0"/>
    <s v="High"/>
  </r>
  <r>
    <s v="P1069"/>
    <s v="Rahul Menon"/>
    <x v="3"/>
    <s v="Female"/>
    <s v="+91 74277 56142"/>
    <s v="Not-Provided"/>
    <x v="1"/>
    <x v="0"/>
    <x v="4"/>
    <s v="2024-02-07"/>
    <s v="01:16 PM"/>
    <s v="Fever"/>
    <s v="Therapy"/>
    <x v="1"/>
    <x v="2"/>
    <n v="24585"/>
    <s v="Paid"/>
    <s v="2024-03-21"/>
    <n v="5"/>
    <s v="Review Later"/>
    <s v="High-Bill"/>
    <x v="1"/>
    <x v="0"/>
    <s v="High"/>
  </r>
  <r>
    <s v="P1069"/>
    <s v="Karthik Reddy"/>
    <x v="0"/>
    <s v="Female"/>
    <s v="+91 87933 75086"/>
    <s v="karthikreddy@gmail.com"/>
    <x v="1"/>
    <x v="5"/>
    <x v="0"/>
    <s v="N/A"/>
    <s v="05:38 PM"/>
    <s v="Covid"/>
    <s v="Therapy"/>
    <x v="1"/>
    <x v="1"/>
    <n v="0"/>
    <s v="N/A"/>
    <s v="2024-04-12"/>
    <n v="4"/>
    <s v="Review Later"/>
    <s v="Normal-Bill"/>
    <x v="0"/>
    <x v="0"/>
    <s v="Low"/>
  </r>
  <r>
    <s v="P1070"/>
    <s v="Priya Patel"/>
    <x v="54"/>
    <s v="Female"/>
    <s v="+91 82539 04127"/>
    <s v="priyapatel@gmail.com"/>
    <x v="3"/>
    <x v="5"/>
    <x v="1"/>
    <s v="2024-07-11"/>
    <s v="10:12 AM"/>
    <s v="Skin Allergy"/>
    <s v="Observation"/>
    <x v="0"/>
    <x v="2"/>
    <n v="0"/>
    <s v="Pending"/>
    <s v="N/A"/>
    <s v="N/A"/>
    <s v="Review Later"/>
    <s v="Normal-Bill"/>
    <x v="0"/>
    <x v="1"/>
    <s v="Low"/>
  </r>
  <r>
    <s v="P1070"/>
    <s v="Kumar Reddy"/>
    <x v="54"/>
    <s v="Female"/>
    <s v="+91 64766 20308"/>
    <s v="kumarreddy@mail.com"/>
    <x v="4"/>
    <x v="4"/>
    <x v="6"/>
    <s v="N/A"/>
    <s v="03:01 PM"/>
    <s v="Covid"/>
    <s v="Surgery"/>
    <x v="2"/>
    <x v="3"/>
    <n v="0"/>
    <s v="Rejected"/>
    <s v="N/A"/>
    <n v="3"/>
    <s v="Follow Up Required"/>
    <s v="Normal-Bill"/>
    <x v="0"/>
    <x v="1"/>
    <s v="Low"/>
  </r>
  <r>
    <s v="P1070"/>
    <s v="Anjali Nair"/>
    <x v="3"/>
    <s v="Female"/>
    <s v="+91 77657 28981"/>
    <s v="anjalinair@gmail.com"/>
    <x v="9"/>
    <x v="0"/>
    <x v="3"/>
    <s v="2024-10-09"/>
    <s v="05:56 PM"/>
    <s v="Migraine"/>
    <s v="Observation"/>
    <x v="0"/>
    <x v="2"/>
    <n v="0"/>
    <s v="Paid"/>
    <s v="2024-01-04"/>
    <n v="3"/>
    <s v="N/A"/>
    <s v="Normal-Bill"/>
    <x v="1"/>
    <x v="0"/>
    <s v="Low"/>
  </r>
  <r>
    <s v="P1070"/>
    <s v="Anjali Kumar"/>
    <x v="76"/>
    <s v="Female"/>
    <s v="+91 60112 03003"/>
    <s v="anjalikumar@mail.com"/>
    <x v="1"/>
    <x v="1"/>
    <x v="4"/>
    <s v="N/A"/>
    <s v="05:19 PM"/>
    <s v="Hypertension"/>
    <s v="Injection"/>
    <x v="0"/>
    <x v="4"/>
    <n v="0"/>
    <s v="Pending"/>
    <s v="2024-10-10"/>
    <s v="N/A"/>
    <s v="Review Later"/>
    <s v="Normal-Bill"/>
    <x v="1"/>
    <x v="0"/>
    <s v="Low"/>
  </r>
  <r>
    <s v="P1070"/>
    <s v="Deepa Kumar"/>
    <x v="24"/>
    <s v="Female"/>
    <s v="+91 78503 65900"/>
    <s v="Not-Provided"/>
    <x v="2"/>
    <x v="5"/>
    <x v="6"/>
    <s v="N/A"/>
    <s v="10:25 AM"/>
    <s v="Fracture"/>
    <s v="Observation"/>
    <x v="2"/>
    <x v="2"/>
    <n v="0"/>
    <s v="Pending"/>
    <s v="N/A"/>
    <n v="1"/>
    <s v="Review Later"/>
    <s v="Normal-Bill"/>
    <x v="1"/>
    <x v="1"/>
    <s v="Low"/>
  </r>
  <r>
    <s v="P1070"/>
    <s v="Deepa Verma"/>
    <x v="77"/>
    <s v="Missing"/>
    <s v="+91 81742 33291"/>
    <s v="deepaverma@gmail.com"/>
    <x v="7"/>
    <x v="4"/>
    <x v="2"/>
    <s v="2024-04-13"/>
    <s v="05:47 PM"/>
    <s v="Migraine"/>
    <s v="Observation"/>
    <x v="3"/>
    <x v="4"/>
    <n v="37345"/>
    <s v="N/A"/>
    <s v="2024-03-14"/>
    <n v="4"/>
    <s v="Urgent"/>
    <s v="High-Bill"/>
    <x v="0"/>
    <x v="0"/>
    <s v="High"/>
  </r>
  <r>
    <s v="P1070"/>
    <s v="Ravi Das"/>
    <x v="3"/>
    <s v="Female"/>
    <s v="+91 64355 83988"/>
    <s v="Not-Provided"/>
    <x v="7"/>
    <x v="6"/>
    <x v="3"/>
    <s v="2024-08-09"/>
    <s v="02:01 PM"/>
    <s v="Diabetes"/>
    <s v="Observation"/>
    <x v="3"/>
    <x v="3"/>
    <n v="0"/>
    <s v="Pending"/>
    <s v="N/A"/>
    <s v="N/A"/>
    <s v="Review Later"/>
    <s v="Normal-Bill"/>
    <x v="1"/>
    <x v="1"/>
    <s v="Low"/>
  </r>
  <r>
    <s v="P1070"/>
    <s v="Vijay Menon"/>
    <x v="3"/>
    <s v="Missing"/>
    <s v="+91 85194 87695"/>
    <s v="vijaymenon@gmail.com"/>
    <x v="8"/>
    <x v="3"/>
    <x v="4"/>
    <s v="2024-06-11"/>
    <s v="04:03 PM"/>
    <s v="Fever"/>
    <s v="Surgery"/>
    <x v="1"/>
    <x v="3"/>
    <n v="0"/>
    <s v="Paid"/>
    <s v="N/A"/>
    <n v="3"/>
    <s v="Review Later"/>
    <s v="Normal-Bill"/>
    <x v="1"/>
    <x v="1"/>
    <s v="Low"/>
  </r>
  <r>
    <s v="P1071"/>
    <s v="Divya Singh"/>
    <x v="78"/>
    <s v="Male"/>
    <s v="+91 81780 74590"/>
    <s v="Not-Provided"/>
    <x v="5"/>
    <x v="0"/>
    <x v="3"/>
    <s v="2024-05-23"/>
    <s v="02:42 PM"/>
    <s v="Covid"/>
    <s v="Surgery"/>
    <x v="2"/>
    <x v="2"/>
    <n v="36409"/>
    <s v="Rejected"/>
    <s v="N/A"/>
    <s v="N/A"/>
    <s v="Urgent"/>
    <s v="High-Bill"/>
    <x v="1"/>
    <x v="1"/>
    <s v="High"/>
  </r>
  <r>
    <s v="P1071"/>
    <s v="Ravi Kumar"/>
    <x v="3"/>
    <s v="Male"/>
    <s v="+91 92370 83706"/>
    <s v="Not-Provided"/>
    <x v="5"/>
    <x v="2"/>
    <x v="0"/>
    <s v="2024-06-25"/>
    <s v="02:19 PM"/>
    <s v="Asthma"/>
    <s v="Observation"/>
    <x v="3"/>
    <x v="3"/>
    <n v="40999"/>
    <s v="Paid"/>
    <s v="2024-01-08"/>
    <n v="2"/>
    <s v="N/A"/>
    <s v="High-Bill"/>
    <x v="1"/>
    <x v="0"/>
    <s v="High"/>
  </r>
  <r>
    <s v="P1071"/>
    <s v="Anjali Verma"/>
    <x v="38"/>
    <s v="Female"/>
    <s v="+91 66006 97988"/>
    <s v="Not-Provided"/>
    <x v="6"/>
    <x v="5"/>
    <x v="4"/>
    <s v="2024-12-20"/>
    <s v="05:15 PM"/>
    <s v="Fracture"/>
    <s v="Therapy"/>
    <x v="1"/>
    <x v="1"/>
    <n v="0"/>
    <s v="Paid"/>
    <s v="N/A"/>
    <s v="N/A"/>
    <s v="Review Later"/>
    <s v="Normal-Bill"/>
    <x v="0"/>
    <x v="1"/>
    <s v="Low"/>
  </r>
  <r>
    <s v="P1071"/>
    <s v="Divya Verma"/>
    <x v="7"/>
    <s v="Female"/>
    <s v="+91 92113 22888"/>
    <s v="divyaverma@mail.com"/>
    <x v="5"/>
    <x v="0"/>
    <x v="5"/>
    <s v="2024-10-19"/>
    <s v="06:43 PM"/>
    <s v="Migraine"/>
    <s v="Surgery"/>
    <x v="3"/>
    <x v="1"/>
    <n v="0"/>
    <s v="Pending"/>
    <s v="2024-12-01"/>
    <n v="4"/>
    <s v="Follow Up Required"/>
    <s v="Normal-Bill"/>
    <x v="0"/>
    <x v="0"/>
    <s v="Low"/>
  </r>
  <r>
    <s v="P1071"/>
    <s v="Divya Reddy"/>
    <x v="48"/>
    <s v="Female"/>
    <s v="+91 65313 58909"/>
    <s v="Not-Provided"/>
    <x v="9"/>
    <x v="3"/>
    <x v="0"/>
    <s v="2024-04-19"/>
    <s v="10:21 AM"/>
    <s v="Asthma"/>
    <s v="Observation"/>
    <x v="2"/>
    <x v="0"/>
    <n v="0"/>
    <s v="N/A"/>
    <s v="N/A"/>
    <n v="3"/>
    <s v="Urgent"/>
    <s v="Normal-Bill"/>
    <x v="0"/>
    <x v="1"/>
    <s v="Low"/>
  </r>
  <r>
    <s v="P1071"/>
    <s v="Rahul Nair"/>
    <x v="3"/>
    <s v="Female"/>
    <s v="+91 81018 12516"/>
    <s v="Not-Provided"/>
    <x v="5"/>
    <x v="4"/>
    <x v="2"/>
    <s v="N/A"/>
    <s v="03:53 PM"/>
    <s v="Skin Allergy"/>
    <s v="Surgery"/>
    <x v="0"/>
    <x v="1"/>
    <n v="0"/>
    <s v="Paid"/>
    <s v="N/A"/>
    <n v="3"/>
    <s v="Follow Up Required"/>
    <s v="Normal-Bill"/>
    <x v="1"/>
    <x v="1"/>
    <s v="Low"/>
  </r>
  <r>
    <s v="P1072"/>
    <s v="Rahul Iyer"/>
    <x v="79"/>
    <s v="Missing"/>
    <s v="+91 88875 80924"/>
    <s v="rahuliyer@gmail.com"/>
    <x v="4"/>
    <x v="1"/>
    <x v="2"/>
    <s v="N/A"/>
    <s v="09:33 AM"/>
    <s v="Migraine"/>
    <s v="Injection"/>
    <x v="3"/>
    <x v="1"/>
    <n v="31374"/>
    <s v="N/A"/>
    <s v="2024-05-15"/>
    <n v="5"/>
    <s v="Review Later"/>
    <s v="High-Bill"/>
    <x v="0"/>
    <x v="0"/>
    <s v="High"/>
  </r>
  <r>
    <s v="P1072"/>
    <s v="Karthik Verma"/>
    <x v="3"/>
    <s v="Missing"/>
    <s v="+91 62312 53880"/>
    <s v="Not-Provided"/>
    <x v="5"/>
    <x v="1"/>
    <x v="4"/>
    <s v="2024-05-13"/>
    <s v="06:39 PM"/>
    <s v="Fever"/>
    <s v="Observation"/>
    <x v="2"/>
    <x v="0"/>
    <n v="0"/>
    <s v="Paid"/>
    <s v="N/A"/>
    <s v="N/A"/>
    <s v="Urgent"/>
    <s v="Normal-Bill"/>
    <x v="1"/>
    <x v="1"/>
    <s v="Low"/>
  </r>
  <r>
    <s v="P1072"/>
    <s v="Meena Kumar"/>
    <x v="3"/>
    <s v="Missing"/>
    <s v="+91 90671 71191"/>
    <s v="meenakumar@mail.com"/>
    <x v="1"/>
    <x v="0"/>
    <x v="2"/>
    <s v="N/A"/>
    <s v="09:54 AM"/>
    <s v="Fever"/>
    <s v="Injection"/>
    <x v="1"/>
    <x v="0"/>
    <n v="4109"/>
    <s v="Paid"/>
    <s v="2024-06-27"/>
    <n v="4"/>
    <s v="N/A"/>
    <s v="Normal-Bill"/>
    <x v="1"/>
    <x v="0"/>
    <s v="Low"/>
  </r>
  <r>
    <s v="P1072"/>
    <s v="Karthik Menon"/>
    <x v="3"/>
    <s v="Male"/>
    <s v="+91 96737 78373"/>
    <s v="karthikmenon@mail.com"/>
    <x v="1"/>
    <x v="1"/>
    <x v="3"/>
    <s v="2024-01-11"/>
    <s v="08:21 AM"/>
    <s v="Diabetes"/>
    <s v="Observation"/>
    <x v="0"/>
    <x v="2"/>
    <n v="0"/>
    <s v="Pending"/>
    <s v="2024-03-10"/>
    <n v="2"/>
    <s v="Follow Up Required"/>
    <s v="Normal-Bill"/>
    <x v="1"/>
    <x v="0"/>
    <s v="Low"/>
  </r>
  <r>
    <s v="P1072"/>
    <s v="Arun Das"/>
    <x v="3"/>
    <s v="Male"/>
    <s v="+91 88318 68936"/>
    <s v="Not-Provided"/>
    <x v="3"/>
    <x v="3"/>
    <x v="5"/>
    <s v="2024-04-21"/>
    <s v="03:06 PM"/>
    <s v="Migraine"/>
    <s v="Observation"/>
    <x v="2"/>
    <x v="4"/>
    <n v="0"/>
    <s v="Pending"/>
    <s v="N/A"/>
    <n v="2"/>
    <s v="Urgent"/>
    <s v="Normal-Bill"/>
    <x v="1"/>
    <x v="1"/>
    <s v="Low"/>
  </r>
  <r>
    <s v="P1073"/>
    <s v="Arun Reddy"/>
    <x v="3"/>
    <s v="Female"/>
    <s v="+91 65340 94883"/>
    <s v="Not-Provided"/>
    <x v="3"/>
    <x v="4"/>
    <x v="3"/>
    <s v="2024-09-16"/>
    <s v="09:38 AM"/>
    <s v="Fever"/>
    <s v="Observation"/>
    <x v="2"/>
    <x v="1"/>
    <n v="16908"/>
    <s v="Paid"/>
    <s v="2024-11-08"/>
    <s v="N/A"/>
    <s v="Urgent"/>
    <s v="Normal-Bill"/>
    <x v="1"/>
    <x v="0"/>
    <s v="Medium"/>
  </r>
  <r>
    <s v="P1073"/>
    <s v="Divya Das"/>
    <x v="4"/>
    <s v="Missing"/>
    <s v="+91 60247 67080"/>
    <s v="Not-Provided"/>
    <x v="6"/>
    <x v="6"/>
    <x v="6"/>
    <s v="2024-02-22"/>
    <s v="01:06 PM"/>
    <s v="Migraine"/>
    <s v="Injection"/>
    <x v="2"/>
    <x v="0"/>
    <n v="0"/>
    <s v="N/A"/>
    <s v="N/A"/>
    <n v="5"/>
    <s v="Follow Up Required"/>
    <s v="Normal-Bill"/>
    <x v="1"/>
    <x v="1"/>
    <s v="Low"/>
  </r>
  <r>
    <s v="P1073"/>
    <s v="Suresh Reddy"/>
    <x v="3"/>
    <s v="Female"/>
    <s v="+91 99709 81776"/>
    <s v="sureshreddy@gmail.com"/>
    <x v="9"/>
    <x v="4"/>
    <x v="5"/>
    <s v="2024-02-15"/>
    <s v="03:40 PM"/>
    <s v="Diabetes"/>
    <s v="Therapy"/>
    <x v="0"/>
    <x v="3"/>
    <n v="0"/>
    <s v="N/A"/>
    <s v="N/A"/>
    <n v="4"/>
    <s v="Follow Up Required"/>
    <s v="Normal-Bill"/>
    <x v="1"/>
    <x v="1"/>
    <s v="Low"/>
  </r>
  <r>
    <s v="P1073"/>
    <s v="Karthik Verma"/>
    <x v="3"/>
    <s v="Female"/>
    <s v="+91 96804 87096"/>
    <s v="karthikverma@gmail.com"/>
    <x v="4"/>
    <x v="5"/>
    <x v="6"/>
    <s v="2024-05-10"/>
    <s v="11:31 AM"/>
    <s v="Hypertension"/>
    <s v="Observation"/>
    <x v="0"/>
    <x v="2"/>
    <n v="49004"/>
    <s v="Paid"/>
    <s v="N/A"/>
    <n v="1"/>
    <s v="Follow Up Required"/>
    <s v="High-Bill"/>
    <x v="1"/>
    <x v="1"/>
    <s v="High"/>
  </r>
  <r>
    <s v="P1073"/>
    <s v="Sneha Nair"/>
    <x v="71"/>
    <s v="Female"/>
    <s v="+91 77253 41058"/>
    <s v="snehanair@mail.com"/>
    <x v="6"/>
    <x v="4"/>
    <x v="2"/>
    <s v="N/A"/>
    <s v="02:55 PM"/>
    <s v="Asthma"/>
    <s v="Therapy"/>
    <x v="2"/>
    <x v="1"/>
    <n v="0"/>
    <s v="Paid"/>
    <s v="N/A"/>
    <s v="N/A"/>
    <s v="Follow Up Required"/>
    <s v="Normal-Bill"/>
    <x v="0"/>
    <x v="1"/>
    <s v="Low"/>
  </r>
  <r>
    <s v="P1073"/>
    <s v="Karthik Gupta"/>
    <x v="60"/>
    <s v="Male"/>
    <s v="+91 98957 68463"/>
    <s v="karthikgupta@gmail.com"/>
    <x v="3"/>
    <x v="3"/>
    <x v="0"/>
    <s v="2024-01-26"/>
    <s v="03:46 PM"/>
    <s v="Covid"/>
    <s v="Medication"/>
    <x v="1"/>
    <x v="1"/>
    <n v="0"/>
    <s v="Pending"/>
    <s v="N/A"/>
    <n v="1"/>
    <s v="Follow Up Required"/>
    <s v="Normal-Bill"/>
    <x v="1"/>
    <x v="1"/>
    <s v="Low"/>
  </r>
  <r>
    <s v="P1074"/>
    <s v="Anjali Nair"/>
    <x v="3"/>
    <s v="Male"/>
    <s v="+91 98547 05767"/>
    <s v="Not-Provided"/>
    <x v="7"/>
    <x v="2"/>
    <x v="1"/>
    <s v="2024-09-06"/>
    <s v="05:06 PM"/>
    <s v="Asthma"/>
    <s v="Observation"/>
    <x v="0"/>
    <x v="1"/>
    <n v="42715"/>
    <s v="Pending"/>
    <s v="N/A"/>
    <n v="3"/>
    <s v="N/A"/>
    <s v="High-Bill"/>
    <x v="1"/>
    <x v="1"/>
    <s v="High"/>
  </r>
  <r>
    <s v="P1074"/>
    <s v="Karthik Reddy"/>
    <x v="42"/>
    <s v="Female"/>
    <s v="+91 92425 41468"/>
    <s v="karthikreddy@mail.com"/>
    <x v="2"/>
    <x v="6"/>
    <x v="0"/>
    <s v="2024-05-08"/>
    <s v="05:38 PM"/>
    <s v="Migraine"/>
    <s v="Injection"/>
    <x v="3"/>
    <x v="4"/>
    <n v="8814"/>
    <s v="Rejected"/>
    <s v="2024-01-26"/>
    <s v="N/A"/>
    <s v="Review Later"/>
    <s v="Normal-Bill"/>
    <x v="0"/>
    <x v="0"/>
    <s v="Medium"/>
  </r>
  <r>
    <s v="P1074"/>
    <s v="Kumar Gupta"/>
    <x v="3"/>
    <s v="Male"/>
    <s v="+91 72570 22677"/>
    <s v="kumargupta@gmail.com"/>
    <x v="5"/>
    <x v="0"/>
    <x v="3"/>
    <s v="2024-11-04"/>
    <s v="08:00 AM"/>
    <s v="Covid"/>
    <s v="Observation"/>
    <x v="2"/>
    <x v="4"/>
    <n v="0"/>
    <s v="Pending"/>
    <s v="N/A"/>
    <n v="3"/>
    <s v="Urgent"/>
    <s v="Normal-Bill"/>
    <x v="1"/>
    <x v="1"/>
    <s v="Low"/>
  </r>
  <r>
    <s v="P1074"/>
    <s v="Vijay Nair"/>
    <x v="22"/>
    <s v="Male"/>
    <s v="+91 79360 48236"/>
    <s v="vijaynair@mail.com"/>
    <x v="5"/>
    <x v="4"/>
    <x v="0"/>
    <s v="2024-01-04"/>
    <s v="10:10 AM"/>
    <s v="Migraine"/>
    <s v="Medication"/>
    <x v="3"/>
    <x v="2"/>
    <n v="0"/>
    <s v="Pending"/>
    <s v="N/A"/>
    <n v="5"/>
    <s v="Urgent"/>
    <s v="Normal-Bill"/>
    <x v="0"/>
    <x v="1"/>
    <s v="Low"/>
  </r>
  <r>
    <s v="P1074"/>
    <s v="Kumar Reddy"/>
    <x v="10"/>
    <s v="Female"/>
    <s v="+91 87585 95446"/>
    <s v="kumarreddy@mail.com"/>
    <x v="8"/>
    <x v="0"/>
    <x v="0"/>
    <s v="N/A"/>
    <s v="12:54 PM"/>
    <s v="Diabetes"/>
    <s v="Medication"/>
    <x v="2"/>
    <x v="4"/>
    <n v="0"/>
    <s v="Paid"/>
    <s v="2024-11-03"/>
    <n v="1"/>
    <s v="Urgent"/>
    <s v="Normal-Bill"/>
    <x v="0"/>
    <x v="0"/>
    <s v="Low"/>
  </r>
  <r>
    <s v="P1074"/>
    <s v="Kumar Sharma"/>
    <x v="68"/>
    <s v="Missing"/>
    <s v="+91 73165 47677"/>
    <s v="Not-Provided"/>
    <x v="4"/>
    <x v="1"/>
    <x v="5"/>
    <s v="2024-04-03"/>
    <s v="11:39 AM"/>
    <s v="Diabetes"/>
    <s v="Surgery"/>
    <x v="3"/>
    <x v="3"/>
    <n v="0"/>
    <s v="Pending"/>
    <s v="2024-07-02"/>
    <s v="N/A"/>
    <s v="Review Later"/>
    <s v="Normal-Bill"/>
    <x v="0"/>
    <x v="0"/>
    <s v="Low"/>
  </r>
  <r>
    <s v="P1074"/>
    <s v="Rahul Iyer"/>
    <x v="37"/>
    <s v="Female"/>
    <s v="+91 69259 95714"/>
    <s v="rahuliyer@gmail.com"/>
    <x v="5"/>
    <x v="3"/>
    <x v="1"/>
    <s v="N/A"/>
    <s v="05:12 PM"/>
    <s v="Covid"/>
    <s v="Surgery"/>
    <x v="3"/>
    <x v="3"/>
    <n v="0"/>
    <s v="Paid"/>
    <s v="N/A"/>
    <s v="N/A"/>
    <s v="Review Later"/>
    <s v="Normal-Bill"/>
    <x v="0"/>
    <x v="1"/>
    <s v="Low"/>
  </r>
  <r>
    <s v="P1074"/>
    <s v="Suresh Nair"/>
    <x v="68"/>
    <s v="Male"/>
    <s v="+91 99917 16220"/>
    <s v="sureshnair@mail.com"/>
    <x v="1"/>
    <x v="3"/>
    <x v="6"/>
    <s v="2024-05-14"/>
    <s v="12:39 PM"/>
    <s v="Fever"/>
    <s v="Therapy"/>
    <x v="3"/>
    <x v="1"/>
    <n v="0"/>
    <s v="Pending"/>
    <s v="2024-02-12"/>
    <n v="5"/>
    <s v="N/A"/>
    <s v="Normal-Bill"/>
    <x v="0"/>
    <x v="0"/>
    <s v="Low"/>
  </r>
  <r>
    <s v="P1075"/>
    <s v="Vijay Singh"/>
    <x v="39"/>
    <s v="Female"/>
    <s v="+91 71811 84718"/>
    <s v="vijaysingh@mail.com"/>
    <x v="0"/>
    <x v="6"/>
    <x v="4"/>
    <s v="2024-10-17"/>
    <s v="03:32 PM"/>
    <s v="Covid"/>
    <s v="Medication"/>
    <x v="3"/>
    <x v="1"/>
    <n v="47740"/>
    <s v="Paid"/>
    <s v="N/A"/>
    <n v="3"/>
    <s v="Review Later"/>
    <s v="High-Bill"/>
    <x v="1"/>
    <x v="1"/>
    <s v="High"/>
  </r>
  <r>
    <s v="P1075"/>
    <s v="Rahul Patel"/>
    <x v="67"/>
    <s v="Female"/>
    <s v="+91 98012 56860"/>
    <s v="rahulpatel@gmail.com"/>
    <x v="0"/>
    <x v="2"/>
    <x v="5"/>
    <s v="2024-04-18"/>
    <s v="08:59 AM"/>
    <s v="Migraine"/>
    <s v="Observation"/>
    <x v="2"/>
    <x v="2"/>
    <n v="0"/>
    <s v="Pending"/>
    <s v="2024-04-01"/>
    <n v="2"/>
    <s v="Urgent"/>
    <s v="Normal-Bill"/>
    <x v="0"/>
    <x v="0"/>
    <s v="Low"/>
  </r>
  <r>
    <s v="P1075"/>
    <s v="Divya Kumar"/>
    <x v="36"/>
    <s v="Male"/>
    <s v="+91 87375 57594"/>
    <s v="divyakumar@gmail.com"/>
    <x v="6"/>
    <x v="4"/>
    <x v="0"/>
    <s v="2024-05-09"/>
    <s v="04:32 PM"/>
    <s v="Fracture"/>
    <s v="Observation"/>
    <x v="0"/>
    <x v="0"/>
    <n v="32454"/>
    <s v="Rejected"/>
    <s v="N/A"/>
    <n v="1"/>
    <s v="Urgent"/>
    <s v="High-Bill"/>
    <x v="0"/>
    <x v="1"/>
    <s v="High"/>
  </r>
  <r>
    <s v="P1075"/>
    <s v="Sneha Reddy"/>
    <x v="80"/>
    <s v="Missing"/>
    <s v="+91 65341 21073"/>
    <s v="snehareddy@gmail.com"/>
    <x v="2"/>
    <x v="5"/>
    <x v="0"/>
    <s v="N/A"/>
    <s v="08:56 AM"/>
    <s v="Fever"/>
    <s v="Observation"/>
    <x v="0"/>
    <x v="1"/>
    <n v="0"/>
    <s v="Paid"/>
    <s v="N/A"/>
    <n v="5"/>
    <s v="Review Later"/>
    <s v="Normal-Bill"/>
    <x v="1"/>
    <x v="1"/>
    <s v="Low"/>
  </r>
  <r>
    <s v="P1075"/>
    <s v="Kumar Iyer"/>
    <x v="66"/>
    <s v="Male"/>
    <s v="+91 63420 39399"/>
    <s v="Not-Provided"/>
    <x v="5"/>
    <x v="6"/>
    <x v="2"/>
    <s v="2024-01-05"/>
    <s v="04:16 PM"/>
    <s v="Diabetes"/>
    <s v="Injection"/>
    <x v="1"/>
    <x v="1"/>
    <n v="12952"/>
    <s v="Paid"/>
    <s v="N/A"/>
    <n v="3"/>
    <s v="Urgent"/>
    <s v="Normal-Bill"/>
    <x v="0"/>
    <x v="1"/>
    <s v="Medium"/>
  </r>
  <r>
    <s v="P1075"/>
    <s v="Meena Reddy"/>
    <x v="3"/>
    <s v="Female"/>
    <s v="+91 67953 02132"/>
    <s v="meenareddy@mail.com"/>
    <x v="4"/>
    <x v="1"/>
    <x v="2"/>
    <s v="2024-10-12"/>
    <s v="10:24 AM"/>
    <s v="Covid"/>
    <s v="Medication"/>
    <x v="1"/>
    <x v="1"/>
    <n v="0"/>
    <s v="Paid"/>
    <s v="N/A"/>
    <n v="2"/>
    <s v="Urgent"/>
    <s v="Normal-Bill"/>
    <x v="1"/>
    <x v="1"/>
    <s v="Low"/>
  </r>
  <r>
    <s v="P1076"/>
    <s v="Manoj Nair"/>
    <x v="3"/>
    <s v="Female"/>
    <s v="+91 65788 29025"/>
    <s v="manojnair@gmail.com"/>
    <x v="0"/>
    <x v="3"/>
    <x v="1"/>
    <s v="2024-05-25"/>
    <s v="11:30 AM"/>
    <s v="Diabetes"/>
    <s v="Observation"/>
    <x v="0"/>
    <x v="3"/>
    <n v="0"/>
    <s v="Rejected"/>
    <s v="N/A"/>
    <n v="3"/>
    <s v="N/A"/>
    <s v="Normal-Bill"/>
    <x v="1"/>
    <x v="1"/>
    <s v="Low"/>
  </r>
  <r>
    <s v="P1076"/>
    <s v="Vijay Patel"/>
    <x v="3"/>
    <s v="Female"/>
    <s v="+91 73011 89823"/>
    <s v="vijaypatel@mail.com"/>
    <x v="6"/>
    <x v="3"/>
    <x v="5"/>
    <s v="N/A"/>
    <s v="02:27 PM"/>
    <s v="Hypertension"/>
    <s v="Therapy"/>
    <x v="1"/>
    <x v="4"/>
    <n v="15496"/>
    <s v="N/A"/>
    <s v="2024-05-14"/>
    <s v="N/A"/>
    <s v="N/A"/>
    <s v="Normal-Bill"/>
    <x v="1"/>
    <x v="0"/>
    <s v="Medium"/>
  </r>
  <r>
    <s v="P1076"/>
    <s v="Ravi Sharma"/>
    <x v="3"/>
    <s v="Missing"/>
    <s v="+91 95208 04746"/>
    <s v="Not-Provided"/>
    <x v="3"/>
    <x v="4"/>
    <x v="4"/>
    <s v="N/A"/>
    <s v="11:42 AM"/>
    <s v="Migraine"/>
    <s v="Injection"/>
    <x v="3"/>
    <x v="0"/>
    <n v="0"/>
    <s v="Rejected"/>
    <s v="2024-06-22"/>
    <n v="3"/>
    <s v="Urgent"/>
    <s v="Normal-Bill"/>
    <x v="1"/>
    <x v="0"/>
    <s v="Low"/>
  </r>
  <r>
    <s v="P1076"/>
    <s v="Vijay Verma"/>
    <x v="49"/>
    <s v="Female"/>
    <s v="+91 66097 67033"/>
    <s v="Not-Provided"/>
    <x v="0"/>
    <x v="6"/>
    <x v="3"/>
    <s v="N/A"/>
    <s v="09:59 AM"/>
    <s v="Fever"/>
    <s v="Therapy"/>
    <x v="0"/>
    <x v="4"/>
    <n v="0"/>
    <s v="Paid"/>
    <s v="2024-06-17"/>
    <n v="1"/>
    <s v="Urgent"/>
    <s v="Normal-Bill"/>
    <x v="0"/>
    <x v="0"/>
    <s v="Low"/>
  </r>
  <r>
    <s v="P1076"/>
    <s v="Sneha Patel"/>
    <x v="3"/>
    <s v="Missing"/>
    <s v="+91 72714 60752"/>
    <s v="Not-Provided"/>
    <x v="6"/>
    <x v="4"/>
    <x v="2"/>
    <s v="N/A"/>
    <s v="02:11 PM"/>
    <s v="Fracture"/>
    <s v="Observation"/>
    <x v="0"/>
    <x v="4"/>
    <n v="0"/>
    <s v="Pending"/>
    <s v="N/A"/>
    <n v="2"/>
    <s v="Urgent"/>
    <s v="Normal-Bill"/>
    <x v="1"/>
    <x v="1"/>
    <s v="Low"/>
  </r>
  <r>
    <s v="P1076"/>
    <s v="Meena Das"/>
    <x v="72"/>
    <s v="Male"/>
    <s v="+91 98709 29603"/>
    <s v="Not-Provided"/>
    <x v="5"/>
    <x v="2"/>
    <x v="3"/>
    <s v="2024-05-13"/>
    <s v="06:17 PM"/>
    <s v="Fracture"/>
    <s v="Surgery"/>
    <x v="2"/>
    <x v="1"/>
    <n v="0"/>
    <s v="Pending"/>
    <s v="2024-09-18"/>
    <s v="N/A"/>
    <s v="Urgent"/>
    <s v="Normal-Bill"/>
    <x v="0"/>
    <x v="0"/>
    <s v="Low"/>
  </r>
  <r>
    <s v="P1076"/>
    <s v="Vijay Menon"/>
    <x v="17"/>
    <s v="Female"/>
    <s v="+91 69412 88269"/>
    <s v="vijaymenon@mail.com"/>
    <x v="0"/>
    <x v="0"/>
    <x v="2"/>
    <s v="2024-03-22"/>
    <s v="01:46 PM"/>
    <s v="Diabetes"/>
    <s v="Surgery"/>
    <x v="3"/>
    <x v="4"/>
    <n v="0"/>
    <s v="N/A"/>
    <s v="N/A"/>
    <n v="5"/>
    <s v="Urgent"/>
    <s v="Normal-Bill"/>
    <x v="0"/>
    <x v="1"/>
    <s v="Low"/>
  </r>
  <r>
    <s v="P1077"/>
    <s v="Kumar Menon"/>
    <x v="21"/>
    <s v="Female"/>
    <s v="+91 85082 59580"/>
    <s v="kumarmenon@gmail.com"/>
    <x v="7"/>
    <x v="3"/>
    <x v="0"/>
    <s v="N/A"/>
    <s v="04:48 PM"/>
    <s v="Migraine"/>
    <s v="Surgery"/>
    <x v="1"/>
    <x v="1"/>
    <n v="0"/>
    <s v="Paid"/>
    <s v="2024-03-11"/>
    <n v="2"/>
    <s v="N/A"/>
    <s v="Normal-Bill"/>
    <x v="0"/>
    <x v="0"/>
    <s v="Low"/>
  </r>
  <r>
    <s v="P1077"/>
    <s v="Manoj Kumar"/>
    <x v="42"/>
    <s v="Female"/>
    <s v="+91 72367 48665"/>
    <s v="manojkumar@mail.com"/>
    <x v="2"/>
    <x v="3"/>
    <x v="2"/>
    <s v="2024-01-14"/>
    <s v="04:09 PM"/>
    <s v="Asthma"/>
    <s v="Injection"/>
    <x v="3"/>
    <x v="3"/>
    <n v="0"/>
    <s v="N/A"/>
    <s v="N/A"/>
    <n v="5"/>
    <s v="Review Later"/>
    <s v="Normal-Bill"/>
    <x v="0"/>
    <x v="1"/>
    <s v="Low"/>
  </r>
  <r>
    <s v="P1077"/>
    <s v="Sneha Verma"/>
    <x v="3"/>
    <s v="Male"/>
    <s v="+91 85817 29232"/>
    <s v="Not-Provided"/>
    <x v="9"/>
    <x v="3"/>
    <x v="4"/>
    <s v="2024-04-27"/>
    <s v="10:58 AM"/>
    <s v="Migraine"/>
    <s v="Injection"/>
    <x v="3"/>
    <x v="2"/>
    <n v="42685"/>
    <s v="Pending"/>
    <s v="N/A"/>
    <n v="2"/>
    <s v="N/A"/>
    <s v="High-Bill"/>
    <x v="1"/>
    <x v="1"/>
    <s v="High"/>
  </r>
  <r>
    <s v="P1077"/>
    <s v="Vijay Nair"/>
    <x v="3"/>
    <s v="Missing"/>
    <s v="+91 88932 62962"/>
    <s v="vijaynair@gmail.com"/>
    <x v="6"/>
    <x v="2"/>
    <x v="3"/>
    <s v="2024-07-06"/>
    <s v="02:09 PM"/>
    <s v="Migraine"/>
    <s v="Medication"/>
    <x v="1"/>
    <x v="2"/>
    <n v="2420"/>
    <s v="N/A"/>
    <s v="2024-11-13"/>
    <n v="3"/>
    <s v="Review Later"/>
    <s v="Normal-Bill"/>
    <x v="1"/>
    <x v="0"/>
    <s v="Low"/>
  </r>
  <r>
    <s v="P1077"/>
    <s v="Anjali Iyer"/>
    <x v="35"/>
    <s v="Male"/>
    <s v="+91 86813 09096"/>
    <s v="Not-Provided"/>
    <x v="7"/>
    <x v="3"/>
    <x v="5"/>
    <s v="2024-07-11"/>
    <s v="04:44 PM"/>
    <s v="Migraine"/>
    <s v="Injection"/>
    <x v="0"/>
    <x v="1"/>
    <n v="0"/>
    <s v="Pending"/>
    <s v="N/A"/>
    <n v="5"/>
    <s v="Review Later"/>
    <s v="Normal-Bill"/>
    <x v="0"/>
    <x v="1"/>
    <s v="Low"/>
  </r>
  <r>
    <s v="P1078"/>
    <s v="Suresh Verma"/>
    <x v="22"/>
    <s v="Female"/>
    <s v="+91 81105 24518"/>
    <s v="sureshverma@mail.com"/>
    <x v="3"/>
    <x v="0"/>
    <x v="0"/>
    <s v="2024-03-07"/>
    <s v="11:23 AM"/>
    <s v="Covid"/>
    <s v="Injection"/>
    <x v="2"/>
    <x v="0"/>
    <n v="0"/>
    <s v="Paid"/>
    <s v="N/A"/>
    <n v="4"/>
    <s v="Follow Up Required"/>
    <s v="Normal-Bill"/>
    <x v="0"/>
    <x v="1"/>
    <s v="Low"/>
  </r>
  <r>
    <s v="P1078"/>
    <s v="Manoj Iyer"/>
    <x v="3"/>
    <s v="Male"/>
    <s v="+91 87563 12166"/>
    <s v="manojiyer@mail.com"/>
    <x v="1"/>
    <x v="1"/>
    <x v="2"/>
    <s v="2024-01-25"/>
    <s v="03:51 PM"/>
    <s v="Fever"/>
    <s v="Medication"/>
    <x v="1"/>
    <x v="2"/>
    <n v="16786"/>
    <s v="Rejected"/>
    <s v="N/A"/>
    <s v="N/A"/>
    <s v="Urgent"/>
    <s v="Normal-Bill"/>
    <x v="1"/>
    <x v="1"/>
    <s v="Medium"/>
  </r>
  <r>
    <s v="P1078"/>
    <s v="Kumar Reddy"/>
    <x v="79"/>
    <s v="Missing"/>
    <s v="+91 83800 86334"/>
    <s v="kumarreddy@gmail.com"/>
    <x v="5"/>
    <x v="0"/>
    <x v="4"/>
    <s v="2024-09-05"/>
    <s v="10:17 AM"/>
    <s v="Migraine"/>
    <s v="Injection"/>
    <x v="0"/>
    <x v="4"/>
    <n v="0"/>
    <s v="Pending"/>
    <s v="N/A"/>
    <n v="4"/>
    <s v="N/A"/>
    <s v="Normal-Bill"/>
    <x v="0"/>
    <x v="1"/>
    <s v="Low"/>
  </r>
  <r>
    <s v="P1078"/>
    <s v="Sneha Verma"/>
    <x v="13"/>
    <s v="Female"/>
    <s v="+91 96039 39047"/>
    <s v="snehaverma@mail.com"/>
    <x v="4"/>
    <x v="5"/>
    <x v="5"/>
    <s v="2024-08-17"/>
    <s v="11:00 AM"/>
    <s v="Diabetes"/>
    <s v="Therapy"/>
    <x v="1"/>
    <x v="0"/>
    <n v="41717"/>
    <s v="Paid"/>
    <s v="2024-12-16"/>
    <n v="3"/>
    <s v="Urgent"/>
    <s v="High-Bill"/>
    <x v="0"/>
    <x v="0"/>
    <s v="High"/>
  </r>
  <r>
    <s v="P1078"/>
    <s v="Arun Menon"/>
    <x v="3"/>
    <s v="Male"/>
    <s v="+91 64367 00644"/>
    <s v="arunmenon@mail.com"/>
    <x v="8"/>
    <x v="1"/>
    <x v="6"/>
    <s v="2024-04-25"/>
    <s v="10:03 AM"/>
    <s v="Migraine"/>
    <s v="Observation"/>
    <x v="1"/>
    <x v="4"/>
    <n v="13015"/>
    <s v="Paid"/>
    <s v="2024-03-10"/>
    <n v="1"/>
    <s v="Review Later"/>
    <s v="Normal-Bill"/>
    <x v="1"/>
    <x v="0"/>
    <s v="Medium"/>
  </r>
  <r>
    <s v="P1079"/>
    <s v="Priya Das"/>
    <x v="3"/>
    <s v="Male"/>
    <s v="+91 98969 56552"/>
    <s v="Not-Provided"/>
    <x v="6"/>
    <x v="2"/>
    <x v="1"/>
    <s v="N/A"/>
    <s v="08:11 AM"/>
    <s v="Fracture"/>
    <s v="Observation"/>
    <x v="1"/>
    <x v="0"/>
    <n v="0"/>
    <s v="N/A"/>
    <s v="2024-03-22"/>
    <n v="3"/>
    <s v="N/A"/>
    <s v="Normal-Bill"/>
    <x v="1"/>
    <x v="0"/>
    <s v="Low"/>
  </r>
  <r>
    <s v="P1079"/>
    <s v="Vijay Singh"/>
    <x v="50"/>
    <s v="Female"/>
    <s v="+91 74816 80466"/>
    <s v="vijaysingh@mail.com"/>
    <x v="2"/>
    <x v="6"/>
    <x v="5"/>
    <s v="N/A"/>
    <s v="06:48 PM"/>
    <s v="Fever"/>
    <s v="Therapy"/>
    <x v="2"/>
    <x v="0"/>
    <n v="0"/>
    <s v="Paid"/>
    <s v="2024-04-09"/>
    <n v="3"/>
    <s v="Review Later"/>
    <s v="Normal-Bill"/>
    <x v="0"/>
    <x v="0"/>
    <s v="Low"/>
  </r>
  <r>
    <s v="P1079"/>
    <s v="Karthik Verma"/>
    <x v="61"/>
    <s v="Male"/>
    <s v="+91 61179 76983"/>
    <s v="Not-Provided"/>
    <x v="7"/>
    <x v="3"/>
    <x v="6"/>
    <s v="2024-05-17"/>
    <s v="10:35 AM"/>
    <s v="Migraine"/>
    <s v="Observation"/>
    <x v="0"/>
    <x v="2"/>
    <n v="4581"/>
    <s v="Paid"/>
    <s v="N/A"/>
    <n v="4"/>
    <s v="Review Later"/>
    <s v="Normal-Bill"/>
    <x v="0"/>
    <x v="1"/>
    <s v="Low"/>
  </r>
  <r>
    <s v="P1079"/>
    <s v="Divya Nair"/>
    <x v="15"/>
    <s v="Male"/>
    <s v="+91 79081 49933"/>
    <s v="divyanair@gmail.com"/>
    <x v="1"/>
    <x v="1"/>
    <x v="0"/>
    <s v="2024-04-10"/>
    <s v="03:53 PM"/>
    <s v="Fracture"/>
    <s v="Observation"/>
    <x v="1"/>
    <x v="4"/>
    <n v="0"/>
    <s v="N/A"/>
    <s v="N/A"/>
    <n v="1"/>
    <s v="Review Later"/>
    <s v="Normal-Bill"/>
    <x v="0"/>
    <x v="1"/>
    <s v="Low"/>
  </r>
  <r>
    <s v="P1079"/>
    <s v="Priya Iyer"/>
    <x v="3"/>
    <s v="Male"/>
    <s v="+91 67644 04245"/>
    <s v="priyaiyer@mail.com"/>
    <x v="9"/>
    <x v="0"/>
    <x v="1"/>
    <s v="N/A"/>
    <s v="09:46 AM"/>
    <s v="Diabetes"/>
    <s v="Medication"/>
    <x v="3"/>
    <x v="2"/>
    <n v="0"/>
    <s v="Paid"/>
    <s v="N/A"/>
    <n v="5"/>
    <s v="N/A"/>
    <s v="Normal-Bill"/>
    <x v="1"/>
    <x v="1"/>
    <s v="Low"/>
  </r>
  <r>
    <s v="P1079"/>
    <s v="Suresh Kumar"/>
    <x v="30"/>
    <s v="Female"/>
    <s v="+91 74338 22916"/>
    <s v="sureshkumar@gmail.com"/>
    <x v="7"/>
    <x v="4"/>
    <x v="3"/>
    <s v="2024-05-03"/>
    <s v="03:16 PM"/>
    <s v="Fever"/>
    <s v="Injection"/>
    <x v="0"/>
    <x v="2"/>
    <n v="13200"/>
    <s v="Paid"/>
    <s v="N/A"/>
    <n v="5"/>
    <s v="Follow Up Required"/>
    <s v="Normal-Bill"/>
    <x v="0"/>
    <x v="1"/>
    <s v="Medium"/>
  </r>
  <r>
    <s v="P1079"/>
    <s v="Karthik Gupta"/>
    <x v="27"/>
    <s v="Male"/>
    <s v="+91 66755 97256"/>
    <s v="karthikgupta@mail.com"/>
    <x v="5"/>
    <x v="6"/>
    <x v="3"/>
    <s v="2024-12-11"/>
    <s v="03:02 PM"/>
    <s v="Diabetes"/>
    <s v="Observation"/>
    <x v="2"/>
    <x v="0"/>
    <n v="0"/>
    <s v="Paid"/>
    <s v="2024-05-03"/>
    <n v="3"/>
    <s v="Urgent"/>
    <s v="Normal-Bill"/>
    <x v="0"/>
    <x v="0"/>
    <s v="Low"/>
  </r>
  <r>
    <s v="P1080"/>
    <s v="Suresh Nair"/>
    <x v="3"/>
    <s v="Female"/>
    <s v="+91 85187 28422"/>
    <s v="sureshnair@mail.com"/>
    <x v="6"/>
    <x v="0"/>
    <x v="4"/>
    <s v="2024-12-14"/>
    <s v="09:59 AM"/>
    <s v="Covid"/>
    <s v="Medication"/>
    <x v="0"/>
    <x v="1"/>
    <n v="40400"/>
    <s v="Rejected"/>
    <s v="2024-12-22"/>
    <n v="1"/>
    <s v="N/A"/>
    <s v="High-Bill"/>
    <x v="1"/>
    <x v="0"/>
    <s v="High"/>
  </r>
  <r>
    <s v="P1080"/>
    <s v="Anjali Das"/>
    <x v="13"/>
    <s v="Missing"/>
    <s v="+91 66742 17166"/>
    <s v="anjalidas@mail.com"/>
    <x v="9"/>
    <x v="3"/>
    <x v="6"/>
    <s v="2024-05-04"/>
    <s v="05:29 PM"/>
    <s v="Migraine"/>
    <s v="Surgery"/>
    <x v="1"/>
    <x v="3"/>
    <n v="1611"/>
    <s v="Paid"/>
    <s v="N/A"/>
    <n v="3"/>
    <s v="Follow Up Required"/>
    <s v="Normal-Bill"/>
    <x v="0"/>
    <x v="1"/>
    <s v="Low"/>
  </r>
  <r>
    <s v="P1080"/>
    <s v="Rahul Das"/>
    <x v="2"/>
    <s v="Female"/>
    <s v="+91 96355 06636"/>
    <s v="Not-Provided"/>
    <x v="4"/>
    <x v="6"/>
    <x v="6"/>
    <s v="2024-03-24"/>
    <s v="02:59 PM"/>
    <s v="Asthma"/>
    <s v="Injection"/>
    <x v="1"/>
    <x v="0"/>
    <n v="0"/>
    <s v="Paid"/>
    <s v="2024-08-07"/>
    <n v="2"/>
    <s v="Review Later"/>
    <s v="Normal-Bill"/>
    <x v="0"/>
    <x v="0"/>
    <s v="Low"/>
  </r>
  <r>
    <s v="P1080"/>
    <s v="Arun Singh"/>
    <x v="13"/>
    <s v="Male"/>
    <s v="+91 88476 22711"/>
    <s v="arunsingh@gmail.com"/>
    <x v="4"/>
    <x v="4"/>
    <x v="5"/>
    <s v="N/A"/>
    <s v="02:02 PM"/>
    <s v="Skin Allergy"/>
    <s v="Injection"/>
    <x v="0"/>
    <x v="1"/>
    <n v="0"/>
    <s v="Pending"/>
    <s v="N/A"/>
    <n v="2"/>
    <s v="Urgent"/>
    <s v="Normal-Bill"/>
    <x v="0"/>
    <x v="1"/>
    <s v="Low"/>
  </r>
  <r>
    <s v="P1080"/>
    <s v="Rahul Nair"/>
    <x v="79"/>
    <s v="Missing"/>
    <s v="+91 90263 64685"/>
    <s v="Not-Provided"/>
    <x v="4"/>
    <x v="0"/>
    <x v="0"/>
    <s v="2024-04-03"/>
    <s v="12:43 PM"/>
    <s v="Fracture"/>
    <s v="Observation"/>
    <x v="1"/>
    <x v="3"/>
    <n v="0"/>
    <s v="Pending"/>
    <s v="N/A"/>
    <n v="2"/>
    <s v="Follow Up Required"/>
    <s v="Normal-Bill"/>
    <x v="0"/>
    <x v="1"/>
    <s v="Low"/>
  </r>
  <r>
    <s v="P1081"/>
    <s v="Ravi Kumar"/>
    <x v="50"/>
    <s v="Missing"/>
    <s v="+91 84579 88055"/>
    <s v="Not-Provided"/>
    <x v="4"/>
    <x v="6"/>
    <x v="6"/>
    <s v="2024-08-14"/>
    <s v="02:11 PM"/>
    <s v="Fracture"/>
    <s v="Therapy"/>
    <x v="0"/>
    <x v="0"/>
    <n v="24309"/>
    <s v="Paid"/>
    <s v="N/A"/>
    <n v="1"/>
    <s v="Urgent"/>
    <s v="High-Bill"/>
    <x v="0"/>
    <x v="1"/>
    <s v="High"/>
  </r>
  <r>
    <s v="P1081"/>
    <s v="Manoj Reddy"/>
    <x v="3"/>
    <s v="Missing"/>
    <s v="+91 79213 80996"/>
    <s v="manojreddy@gmail.com"/>
    <x v="2"/>
    <x v="2"/>
    <x v="0"/>
    <s v="2024-03-10"/>
    <s v="01:09 PM"/>
    <s v="Diabetes"/>
    <s v="Surgery"/>
    <x v="1"/>
    <x v="3"/>
    <n v="27074"/>
    <s v="Rejected"/>
    <s v="N/A"/>
    <n v="4"/>
    <s v="Follow Up Required"/>
    <s v="High-Bill"/>
    <x v="1"/>
    <x v="1"/>
    <s v="High"/>
  </r>
  <r>
    <s v="P1081"/>
    <s v="Vijay Singh"/>
    <x v="29"/>
    <s v="Male"/>
    <s v="+91 71063 19493"/>
    <s v="vijaysingh@mail.com"/>
    <x v="0"/>
    <x v="3"/>
    <x v="0"/>
    <s v="2024-09-22"/>
    <s v="10:01 AM"/>
    <s v="Covid"/>
    <s v="Medication"/>
    <x v="2"/>
    <x v="4"/>
    <n v="0"/>
    <s v="Rejected"/>
    <s v="2024-12-08"/>
    <n v="5"/>
    <s v="Urgent"/>
    <s v="Normal-Bill"/>
    <x v="0"/>
    <x v="0"/>
    <s v="Low"/>
  </r>
  <r>
    <s v="P1081"/>
    <s v="Manoj Verma"/>
    <x v="3"/>
    <s v="Female"/>
    <s v="+91 84181 98363"/>
    <s v="manojverma@mail.com"/>
    <x v="8"/>
    <x v="3"/>
    <x v="6"/>
    <s v="2024-08-07"/>
    <s v="09:04 AM"/>
    <s v="Fracture"/>
    <s v="Medication"/>
    <x v="2"/>
    <x v="0"/>
    <n v="0"/>
    <s v="Rejected"/>
    <s v="2024-04-21"/>
    <n v="5"/>
    <s v="Review Later"/>
    <s v="Normal-Bill"/>
    <x v="1"/>
    <x v="0"/>
    <s v="Low"/>
  </r>
  <r>
    <s v="P1081"/>
    <s v="Suresh Kumar"/>
    <x v="3"/>
    <s v="Male"/>
    <s v="+91 88913 36121"/>
    <s v="Not-Provided"/>
    <x v="5"/>
    <x v="0"/>
    <x v="0"/>
    <s v="N/A"/>
    <s v="04:30 PM"/>
    <s v="Diabetes"/>
    <s v="Injection"/>
    <x v="0"/>
    <x v="4"/>
    <n v="0"/>
    <s v="Pending"/>
    <s v="N/A"/>
    <s v="N/A"/>
    <s v="Urgent"/>
    <s v="Normal-Bill"/>
    <x v="1"/>
    <x v="1"/>
    <s v="Low"/>
  </r>
  <r>
    <s v="P1081"/>
    <s v="Rahul Gupta"/>
    <x v="78"/>
    <s v="Male"/>
    <s v="+91 93855 43812"/>
    <s v="rahulgupta@gmail.com"/>
    <x v="4"/>
    <x v="2"/>
    <x v="0"/>
    <s v="N/A"/>
    <s v="02:39 PM"/>
    <s v="Diabetes"/>
    <s v="Observation"/>
    <x v="3"/>
    <x v="4"/>
    <n v="0"/>
    <s v="Paid"/>
    <s v="N/A"/>
    <n v="4"/>
    <s v="Urgent"/>
    <s v="Normal-Bill"/>
    <x v="1"/>
    <x v="1"/>
    <s v="Low"/>
  </r>
  <r>
    <s v="P1082"/>
    <s v="Priya Menon"/>
    <x v="3"/>
    <s v="Male"/>
    <s v="+91 79462 08161"/>
    <s v="Not-Provided"/>
    <x v="1"/>
    <x v="3"/>
    <x v="4"/>
    <s v="N/A"/>
    <s v="02:40 PM"/>
    <s v="Hypertension"/>
    <s v="Medication"/>
    <x v="2"/>
    <x v="4"/>
    <n v="0"/>
    <s v="Rejected"/>
    <s v="N/A"/>
    <n v="4"/>
    <s v="Urgent"/>
    <s v="Normal-Bill"/>
    <x v="1"/>
    <x v="1"/>
    <s v="Low"/>
  </r>
  <r>
    <s v="P1082"/>
    <s v="Sneha Das"/>
    <x v="15"/>
    <s v="Male"/>
    <s v="+91 98617 01000"/>
    <s v="Not-Provided"/>
    <x v="9"/>
    <x v="6"/>
    <x v="6"/>
    <s v="2024-05-12"/>
    <s v="03:27 PM"/>
    <s v="Diabetes"/>
    <s v="Injection"/>
    <x v="0"/>
    <x v="2"/>
    <n v="32102"/>
    <s v="Paid"/>
    <s v="2024-08-14"/>
    <s v="N/A"/>
    <s v="N/A"/>
    <s v="High-Bill"/>
    <x v="0"/>
    <x v="0"/>
    <s v="High"/>
  </r>
  <r>
    <s v="P1082"/>
    <s v="Arun Sharma"/>
    <x v="50"/>
    <s v="Male"/>
    <s v="+91 72867 00296"/>
    <s v="arunsharma@gmail.com"/>
    <x v="7"/>
    <x v="4"/>
    <x v="6"/>
    <s v="2024-12-17"/>
    <s v="10:11 AM"/>
    <s v="Hypertension"/>
    <s v="Injection"/>
    <x v="3"/>
    <x v="3"/>
    <n v="0"/>
    <s v="Paid"/>
    <s v="2024-02-15"/>
    <n v="3"/>
    <s v="Review Later"/>
    <s v="Normal-Bill"/>
    <x v="0"/>
    <x v="0"/>
    <s v="Low"/>
  </r>
  <r>
    <s v="P1082"/>
    <s v="Sneha Das"/>
    <x v="3"/>
    <s v="Male"/>
    <s v="+91 64654 09207"/>
    <s v="Not-Provided"/>
    <x v="5"/>
    <x v="0"/>
    <x v="3"/>
    <s v="N/A"/>
    <s v="04:11 PM"/>
    <s v="Migraine"/>
    <s v="Injection"/>
    <x v="3"/>
    <x v="4"/>
    <n v="0"/>
    <s v="Paid"/>
    <s v="2024-01-17"/>
    <n v="2"/>
    <s v="Urgent"/>
    <s v="Normal-Bill"/>
    <x v="1"/>
    <x v="0"/>
    <s v="Low"/>
  </r>
  <r>
    <s v="P1082"/>
    <s v="Kumar Kumar"/>
    <x v="50"/>
    <s v="Female"/>
    <s v="+91 75845 56742"/>
    <s v="kumarkumar@gmail.com"/>
    <x v="2"/>
    <x v="0"/>
    <x v="3"/>
    <s v="2024-05-22"/>
    <s v="11:11 AM"/>
    <s v="Migraine"/>
    <s v="Surgery"/>
    <x v="0"/>
    <x v="3"/>
    <n v="0"/>
    <s v="Rejected"/>
    <s v="N/A"/>
    <s v="N/A"/>
    <s v="Review Later"/>
    <s v="Normal-Bill"/>
    <x v="0"/>
    <x v="1"/>
    <s v="Low"/>
  </r>
  <r>
    <s v="P1082"/>
    <s v="Ravi Nair"/>
    <x v="3"/>
    <s v="Female"/>
    <s v="+91 81539 91458"/>
    <s v="Not-Provided"/>
    <x v="6"/>
    <x v="4"/>
    <x v="6"/>
    <s v="N/A"/>
    <s v="06:09 PM"/>
    <s v="Fever"/>
    <s v="Medication"/>
    <x v="3"/>
    <x v="3"/>
    <n v="0"/>
    <s v="Paid"/>
    <s v="2024-03-22"/>
    <n v="1"/>
    <s v="Urgent"/>
    <s v="Normal-Bill"/>
    <x v="1"/>
    <x v="0"/>
    <s v="Low"/>
  </r>
  <r>
    <s v="P1082"/>
    <s v="Suresh Das"/>
    <x v="10"/>
    <s v="Female"/>
    <s v="+91 83288 67232"/>
    <s v="sureshdas@gmail.com"/>
    <x v="5"/>
    <x v="1"/>
    <x v="5"/>
    <s v="N/A"/>
    <s v="01:08 PM"/>
    <s v="Diabetes"/>
    <s v="Surgery"/>
    <x v="0"/>
    <x v="4"/>
    <n v="0"/>
    <s v="N/A"/>
    <s v="2024-12-18"/>
    <s v="N/A"/>
    <s v="Urgent"/>
    <s v="Normal-Bill"/>
    <x v="0"/>
    <x v="0"/>
    <s v="Low"/>
  </r>
  <r>
    <s v="P1082"/>
    <s v="Manoj Menon"/>
    <x v="3"/>
    <s v="Male"/>
    <s v="+91 70279 51304"/>
    <s v="manojmenon@gmail.com"/>
    <x v="0"/>
    <x v="6"/>
    <x v="6"/>
    <s v="2024-03-10"/>
    <s v="04:21 PM"/>
    <s v="Covid"/>
    <s v="Therapy"/>
    <x v="3"/>
    <x v="0"/>
    <n v="0"/>
    <s v="Paid"/>
    <s v="N/A"/>
    <s v="N/A"/>
    <s v="Review Later"/>
    <s v="Normal-Bill"/>
    <x v="1"/>
    <x v="1"/>
    <s v="Low"/>
  </r>
  <r>
    <s v="P1083"/>
    <s v="Karthik Singh"/>
    <x v="27"/>
    <s v="Male"/>
    <s v="+91 93301 93795"/>
    <s v="Not-Provided"/>
    <x v="9"/>
    <x v="0"/>
    <x v="1"/>
    <s v="2024-06-09"/>
    <s v="10:09 AM"/>
    <s v="Skin Allergy"/>
    <s v="Medication"/>
    <x v="2"/>
    <x v="3"/>
    <n v="0"/>
    <s v="Paid"/>
    <s v="N/A"/>
    <n v="5"/>
    <s v="N/A"/>
    <s v="Normal-Bill"/>
    <x v="0"/>
    <x v="1"/>
    <s v="Low"/>
  </r>
  <r>
    <s v="P1083"/>
    <s v="Deepa Verma"/>
    <x v="3"/>
    <s v="Missing"/>
    <s v="+91 81891 64771"/>
    <s v="deepaverma@gmail.com"/>
    <x v="2"/>
    <x v="4"/>
    <x v="3"/>
    <s v="2024-06-08"/>
    <s v="03:36 PM"/>
    <s v="Skin Allergy"/>
    <s v="Observation"/>
    <x v="0"/>
    <x v="3"/>
    <n v="5193"/>
    <s v="Pending"/>
    <s v="2024-01-14"/>
    <n v="2"/>
    <s v="N/A"/>
    <s v="Normal-Bill"/>
    <x v="1"/>
    <x v="0"/>
    <s v="Medium"/>
  </r>
  <r>
    <s v="P1083"/>
    <s v="Vijay Kumar"/>
    <x v="66"/>
    <s v="Female"/>
    <s v="+91 87476 08369"/>
    <s v="vijaykumar@mail.com"/>
    <x v="8"/>
    <x v="4"/>
    <x v="0"/>
    <s v="N/A"/>
    <s v="01:50 PM"/>
    <s v="Diabetes"/>
    <s v="Observation"/>
    <x v="3"/>
    <x v="3"/>
    <n v="0"/>
    <s v="Paid"/>
    <s v="2024-10-23"/>
    <s v="N/A"/>
    <s v="Follow Up Required"/>
    <s v="Normal-Bill"/>
    <x v="0"/>
    <x v="0"/>
    <s v="Low"/>
  </r>
  <r>
    <s v="P1083"/>
    <s v="Ravi Reddy"/>
    <x v="3"/>
    <s v="Female"/>
    <s v="+91 70217 56572"/>
    <s v="ravireddy@gmail.com"/>
    <x v="4"/>
    <x v="0"/>
    <x v="1"/>
    <s v="2024-10-06"/>
    <s v="05:04 PM"/>
    <s v="Covid"/>
    <s v="Medication"/>
    <x v="3"/>
    <x v="3"/>
    <n v="14435"/>
    <s v="Paid"/>
    <s v="N/A"/>
    <n v="3"/>
    <s v="Review Later"/>
    <s v="Normal-Bill"/>
    <x v="1"/>
    <x v="1"/>
    <s v="Medium"/>
  </r>
  <r>
    <s v="P1083"/>
    <s v="Meena Reddy"/>
    <x v="17"/>
    <s v="Male"/>
    <s v="+91 84800 30564"/>
    <s v="meenareddy@gmail.com"/>
    <x v="4"/>
    <x v="4"/>
    <x v="2"/>
    <s v="2024-03-01"/>
    <s v="05:45 PM"/>
    <s v="Diabetes"/>
    <s v="Medication"/>
    <x v="1"/>
    <x v="2"/>
    <n v="0"/>
    <s v="Pending"/>
    <s v="2024-12-16"/>
    <n v="1"/>
    <s v="Urgent"/>
    <s v="Normal-Bill"/>
    <x v="0"/>
    <x v="0"/>
    <s v="Low"/>
  </r>
  <r>
    <s v="P1084"/>
    <s v="Manoj Patel"/>
    <x v="3"/>
    <s v="Missing"/>
    <s v="+91 68025 58618"/>
    <s v="manojpatel@gmail.com"/>
    <x v="3"/>
    <x v="3"/>
    <x v="5"/>
    <s v="N/A"/>
    <s v="02:12 PM"/>
    <s v="Asthma"/>
    <s v="Medication"/>
    <x v="1"/>
    <x v="4"/>
    <n v="0"/>
    <s v="N/A"/>
    <s v="2024-04-05"/>
    <n v="2"/>
    <s v="Review Later"/>
    <s v="Normal-Bill"/>
    <x v="1"/>
    <x v="0"/>
    <s v="Low"/>
  </r>
  <r>
    <s v="P1084"/>
    <s v="Meena Kumar"/>
    <x v="81"/>
    <s v="Male"/>
    <s v="+91 64186 53917"/>
    <s v="meenakumar@mail.com"/>
    <x v="3"/>
    <x v="3"/>
    <x v="2"/>
    <s v="2024-12-01"/>
    <s v="06:54 PM"/>
    <s v="Skin Allergy"/>
    <s v="Surgery"/>
    <x v="2"/>
    <x v="1"/>
    <n v="0"/>
    <s v="Paid"/>
    <s v="2024-11-14"/>
    <n v="1"/>
    <s v="Follow Up Required"/>
    <s v="Normal-Bill"/>
    <x v="0"/>
    <x v="0"/>
    <s v="Low"/>
  </r>
  <r>
    <s v="P1084"/>
    <s v="Karthik Sharma"/>
    <x v="10"/>
    <s v="Female"/>
    <s v="+91 97231 90093"/>
    <s v="karthiksharma@gmail.com"/>
    <x v="1"/>
    <x v="6"/>
    <x v="4"/>
    <s v="2024-08-14"/>
    <s v="11:20 AM"/>
    <s v="Covid"/>
    <s v="Surgery"/>
    <x v="1"/>
    <x v="2"/>
    <n v="0"/>
    <s v="Paid"/>
    <s v="N/A"/>
    <s v="N/A"/>
    <s v="Review Later"/>
    <s v="Normal-Bill"/>
    <x v="0"/>
    <x v="1"/>
    <s v="Low"/>
  </r>
  <r>
    <s v="P1084"/>
    <s v="Meena Menon"/>
    <x v="3"/>
    <s v="Male"/>
    <s v="+91 84207 06569"/>
    <s v="Not-Provided"/>
    <x v="4"/>
    <x v="4"/>
    <x v="2"/>
    <s v="N/A"/>
    <s v="02:32 PM"/>
    <s v="Fracture"/>
    <s v="Injection"/>
    <x v="0"/>
    <x v="2"/>
    <n v="0"/>
    <s v="Paid"/>
    <s v="N/A"/>
    <s v="N/A"/>
    <s v="N/A"/>
    <s v="Normal-Bill"/>
    <x v="1"/>
    <x v="1"/>
    <s v="Low"/>
  </r>
  <r>
    <s v="P1084"/>
    <s v="Sneha Menon"/>
    <x v="82"/>
    <s v="Female"/>
    <s v="+91 68103 63216"/>
    <s v="Not-Provided"/>
    <x v="8"/>
    <x v="1"/>
    <x v="2"/>
    <s v="N/A"/>
    <s v="04:50 PM"/>
    <s v="Asthma"/>
    <s v="Medication"/>
    <x v="2"/>
    <x v="0"/>
    <n v="28718"/>
    <s v="Paid"/>
    <s v="2024-03-23"/>
    <s v="N/A"/>
    <s v="N/A"/>
    <s v="High-Bill"/>
    <x v="1"/>
    <x v="0"/>
    <s v="High"/>
  </r>
  <r>
    <s v="P1084"/>
    <s v="Ravi Gupta"/>
    <x v="17"/>
    <s v="Male"/>
    <s v="+91 66390 77474"/>
    <s v="Not-Provided"/>
    <x v="7"/>
    <x v="6"/>
    <x v="4"/>
    <s v="2024-03-01"/>
    <s v="08:11 AM"/>
    <s v="Fracture"/>
    <s v="Surgery"/>
    <x v="1"/>
    <x v="3"/>
    <n v="0"/>
    <s v="Pending"/>
    <s v="N/A"/>
    <s v="N/A"/>
    <s v="Follow Up Required"/>
    <s v="Normal-Bill"/>
    <x v="0"/>
    <x v="1"/>
    <s v="Low"/>
  </r>
  <r>
    <s v="P1084"/>
    <s v="Vijay Singh"/>
    <x v="66"/>
    <s v="Missing"/>
    <s v="+91 69737 03138"/>
    <s v="vijaysingh@mail.com"/>
    <x v="7"/>
    <x v="6"/>
    <x v="5"/>
    <s v="N/A"/>
    <s v="09:27 AM"/>
    <s v="Fever"/>
    <s v="Observation"/>
    <x v="1"/>
    <x v="2"/>
    <n v="0"/>
    <s v="Paid"/>
    <s v="N/A"/>
    <n v="5"/>
    <s v="Follow Up Required"/>
    <s v="Normal-Bill"/>
    <x v="0"/>
    <x v="1"/>
    <s v="Low"/>
  </r>
  <r>
    <s v="P1085"/>
    <s v="Rahul Verma"/>
    <x v="3"/>
    <s v="Male"/>
    <s v="+91 79391 74219"/>
    <s v="rahulverma@mail.com"/>
    <x v="9"/>
    <x v="2"/>
    <x v="2"/>
    <s v="2024-03-20"/>
    <s v="05:27 PM"/>
    <s v="Covid"/>
    <s v="Medication"/>
    <x v="2"/>
    <x v="1"/>
    <n v="0"/>
    <s v="Pending"/>
    <s v="2024-09-13"/>
    <n v="4"/>
    <s v="N/A"/>
    <s v="Normal-Bill"/>
    <x v="1"/>
    <x v="0"/>
    <s v="Low"/>
  </r>
  <r>
    <s v="P1085"/>
    <s v="Deepa Patel"/>
    <x v="69"/>
    <s v="Missing"/>
    <s v="+91 83895 77622"/>
    <s v="deepapatel@mail.com"/>
    <x v="3"/>
    <x v="6"/>
    <x v="5"/>
    <s v="2024-08-17"/>
    <s v="03:00 PM"/>
    <s v="Covid"/>
    <s v="Observation"/>
    <x v="3"/>
    <x v="3"/>
    <n v="11677"/>
    <s v="Paid"/>
    <s v="2024-11-15"/>
    <s v="N/A"/>
    <s v="N/A"/>
    <s v="Normal-Bill"/>
    <x v="0"/>
    <x v="0"/>
    <s v="Medium"/>
  </r>
  <r>
    <s v="P1085"/>
    <s v="Manoj Sharma"/>
    <x v="68"/>
    <s v="Missing"/>
    <s v="+91 73933 98617"/>
    <s v="manojsharma@mail.com"/>
    <x v="2"/>
    <x v="3"/>
    <x v="1"/>
    <s v="2024-12-26"/>
    <s v="08:39 AM"/>
    <s v="Migraine"/>
    <s v="Observation"/>
    <x v="1"/>
    <x v="0"/>
    <n v="0"/>
    <s v="Paid"/>
    <s v="N/A"/>
    <s v="N/A"/>
    <s v="N/A"/>
    <s v="Normal-Bill"/>
    <x v="0"/>
    <x v="1"/>
    <s v="Low"/>
  </r>
  <r>
    <s v="P1085"/>
    <s v="Karthik Sharma"/>
    <x v="3"/>
    <s v="Female"/>
    <s v="+91 81328 47634"/>
    <s v="karthiksharma@mail.com"/>
    <x v="6"/>
    <x v="2"/>
    <x v="1"/>
    <s v="2024-04-05"/>
    <s v="03:23 PM"/>
    <s v="Hypertension"/>
    <s v="Medication"/>
    <x v="1"/>
    <x v="4"/>
    <n v="2841"/>
    <s v="Rejected"/>
    <s v="2024-10-17"/>
    <n v="3"/>
    <s v="Review Later"/>
    <s v="Normal-Bill"/>
    <x v="1"/>
    <x v="0"/>
    <s v="Low"/>
  </r>
  <r>
    <s v="P1085"/>
    <s v="Meena Menon"/>
    <x v="64"/>
    <s v="Male"/>
    <s v="+91 76717 09667"/>
    <s v="Not-Provided"/>
    <x v="5"/>
    <x v="4"/>
    <x v="4"/>
    <s v="2024-03-07"/>
    <s v="06:45 PM"/>
    <s v="Diabetes"/>
    <s v="Injection"/>
    <x v="1"/>
    <x v="1"/>
    <n v="0"/>
    <s v="N/A"/>
    <s v="N/A"/>
    <n v="5"/>
    <s v="Follow Up Required"/>
    <s v="Normal-Bill"/>
    <x v="0"/>
    <x v="1"/>
    <s v="Low"/>
  </r>
  <r>
    <s v="P1085"/>
    <s v="Manoj Patel"/>
    <x v="1"/>
    <s v="Female"/>
    <s v="+91 66676 04283"/>
    <s v="manojpatel@gmail.com"/>
    <x v="8"/>
    <x v="6"/>
    <x v="3"/>
    <s v="N/A"/>
    <s v="04:15 PM"/>
    <s v="Covid"/>
    <s v="Medication"/>
    <x v="0"/>
    <x v="3"/>
    <n v="0"/>
    <s v="Paid"/>
    <s v="2024-11-20"/>
    <n v="5"/>
    <s v="Follow Up Required"/>
    <s v="Normal-Bill"/>
    <x v="0"/>
    <x v="0"/>
    <s v="Low"/>
  </r>
  <r>
    <s v="P1086"/>
    <s v="Anjali Kumar"/>
    <x v="3"/>
    <s v="Missing"/>
    <s v="+91 73571 60143"/>
    <s v="Not-Provided"/>
    <x v="5"/>
    <x v="4"/>
    <x v="5"/>
    <s v="N/A"/>
    <s v="10:44 AM"/>
    <s v="Migraine"/>
    <s v="Surgery"/>
    <x v="0"/>
    <x v="3"/>
    <n v="0"/>
    <s v="Paid"/>
    <s v="2024-09-15"/>
    <s v="N/A"/>
    <s v="Review Later"/>
    <s v="Normal-Bill"/>
    <x v="1"/>
    <x v="0"/>
    <s v="Low"/>
  </r>
  <r>
    <s v="P1086"/>
    <s v="Ravi Kumar"/>
    <x v="68"/>
    <s v="Male"/>
    <s v="+91 78673 86527"/>
    <s v="Not-Provided"/>
    <x v="9"/>
    <x v="4"/>
    <x v="3"/>
    <s v="2024-10-22"/>
    <s v="11:06 AM"/>
    <s v="Covid"/>
    <s v="Therapy"/>
    <x v="2"/>
    <x v="4"/>
    <n v="36776"/>
    <s v="Pending"/>
    <s v="2024-05-13"/>
    <n v="3"/>
    <s v="Urgent"/>
    <s v="High-Bill"/>
    <x v="0"/>
    <x v="0"/>
    <s v="High"/>
  </r>
  <r>
    <s v="P1086"/>
    <s v="Divya Sharma"/>
    <x v="44"/>
    <s v="Male"/>
    <s v="+91 61492 00835"/>
    <s v="divyasharma@mail.com"/>
    <x v="3"/>
    <x v="4"/>
    <x v="6"/>
    <s v="2024-03-24"/>
    <s v="02:19 PM"/>
    <s v="Skin Allergy"/>
    <s v="Injection"/>
    <x v="3"/>
    <x v="1"/>
    <n v="7644"/>
    <s v="N/A"/>
    <s v="2024-07-24"/>
    <n v="3"/>
    <s v="Urgent"/>
    <s v="Normal-Bill"/>
    <x v="0"/>
    <x v="0"/>
    <s v="Medium"/>
  </r>
  <r>
    <s v="P1086"/>
    <s v="Suresh Patel"/>
    <x v="3"/>
    <s v="Missing"/>
    <s v="+91 61710 95998"/>
    <s v="sureshpatel@gmail.com"/>
    <x v="0"/>
    <x v="2"/>
    <x v="1"/>
    <s v="2024-09-12"/>
    <s v="11:26 AM"/>
    <s v="Skin Allergy"/>
    <s v="Observation"/>
    <x v="2"/>
    <x v="2"/>
    <n v="0"/>
    <s v="Paid"/>
    <s v="2024-04-13"/>
    <n v="1"/>
    <s v="N/A"/>
    <s v="Normal-Bill"/>
    <x v="1"/>
    <x v="0"/>
    <s v="Low"/>
  </r>
  <r>
    <s v="P1086"/>
    <s v="Rahul Iyer"/>
    <x v="2"/>
    <s v="Female"/>
    <s v="+91 60409 81844"/>
    <s v="Not-Provided"/>
    <x v="9"/>
    <x v="4"/>
    <x v="4"/>
    <s v="2024-04-04"/>
    <s v="12:57 PM"/>
    <s v="Fracture"/>
    <s v="Observation"/>
    <x v="0"/>
    <x v="4"/>
    <n v="0"/>
    <s v="Paid"/>
    <s v="2024-04-24"/>
    <s v="N/A"/>
    <s v="Review Later"/>
    <s v="Normal-Bill"/>
    <x v="0"/>
    <x v="0"/>
    <s v="Low"/>
  </r>
  <r>
    <s v="P1086"/>
    <s v="Sneha Verma"/>
    <x v="71"/>
    <s v="Male"/>
    <s v="+91 86520 58187"/>
    <s v="snehaverma@gmail.com"/>
    <x v="2"/>
    <x v="4"/>
    <x v="5"/>
    <s v="2024-03-12"/>
    <s v="11:33 AM"/>
    <s v="Migraine"/>
    <s v="Therapy"/>
    <x v="1"/>
    <x v="1"/>
    <n v="0"/>
    <s v="Paid"/>
    <s v="2024-12-08"/>
    <n v="3"/>
    <s v="N/A"/>
    <s v="Normal-Bill"/>
    <x v="0"/>
    <x v="0"/>
    <s v="Low"/>
  </r>
  <r>
    <s v="P1086"/>
    <s v="Ravi Verma"/>
    <x v="3"/>
    <s v="Male"/>
    <s v="+91 71752 57089"/>
    <s v="Not-Provided"/>
    <x v="9"/>
    <x v="5"/>
    <x v="0"/>
    <s v="N/A"/>
    <s v="01:40 PM"/>
    <s v="Hypertension"/>
    <s v="Surgery"/>
    <x v="0"/>
    <x v="4"/>
    <n v="25567"/>
    <s v="N/A"/>
    <s v="2024-08-27"/>
    <s v="N/A"/>
    <s v="Follow Up Required"/>
    <s v="High-Bill"/>
    <x v="1"/>
    <x v="0"/>
    <s v="High"/>
  </r>
  <r>
    <s v="P1087"/>
    <s v="Meena Kumar"/>
    <x v="3"/>
    <s v="Male"/>
    <s v="+91 85153 32140"/>
    <s v="meenakumar@gmail.com"/>
    <x v="9"/>
    <x v="1"/>
    <x v="4"/>
    <s v="2024-01-02"/>
    <s v="08:42 AM"/>
    <s v="Fever"/>
    <s v="Medication"/>
    <x v="1"/>
    <x v="1"/>
    <n v="0"/>
    <s v="Pending"/>
    <s v="N/A"/>
    <n v="4"/>
    <s v="Urgent"/>
    <s v="Normal-Bill"/>
    <x v="1"/>
    <x v="1"/>
    <s v="Low"/>
  </r>
  <r>
    <s v="P1087"/>
    <s v="Meena Singh"/>
    <x v="48"/>
    <s v="Female"/>
    <s v="+91 72516 99171"/>
    <s v="meenasingh@mail.com"/>
    <x v="0"/>
    <x v="5"/>
    <x v="1"/>
    <s v="2024-10-11"/>
    <s v="01:21 PM"/>
    <s v="Asthma"/>
    <s v="Observation"/>
    <x v="0"/>
    <x v="4"/>
    <n v="0"/>
    <s v="Pending"/>
    <s v="N/A"/>
    <n v="3"/>
    <s v="N/A"/>
    <s v="Normal-Bill"/>
    <x v="0"/>
    <x v="1"/>
    <s v="Low"/>
  </r>
  <r>
    <s v="P1087"/>
    <s v="Kumar Sharma"/>
    <x v="27"/>
    <s v="Male"/>
    <s v="+91 70364 78166"/>
    <s v="kumarsharma@mail.com"/>
    <x v="8"/>
    <x v="1"/>
    <x v="5"/>
    <s v="2024-07-28"/>
    <s v="11:22 AM"/>
    <s v="Covid"/>
    <s v="Injection"/>
    <x v="3"/>
    <x v="3"/>
    <n v="36421"/>
    <s v="Paid"/>
    <s v="2024-11-18"/>
    <n v="1"/>
    <s v="Urgent"/>
    <s v="High-Bill"/>
    <x v="0"/>
    <x v="0"/>
    <s v="High"/>
  </r>
  <r>
    <s v="P1087"/>
    <s v="Sneha Menon"/>
    <x v="12"/>
    <s v="Female"/>
    <s v="+91 60181 01024"/>
    <s v="snehamenon@mail.com"/>
    <x v="5"/>
    <x v="5"/>
    <x v="1"/>
    <s v="2024-10-10"/>
    <s v="11:37 AM"/>
    <s v="Covid"/>
    <s v="Observation"/>
    <x v="3"/>
    <x v="3"/>
    <n v="0"/>
    <s v="Pending"/>
    <s v="N/A"/>
    <n v="4"/>
    <s v="Urgent"/>
    <s v="Normal-Bill"/>
    <x v="0"/>
    <x v="1"/>
    <s v="Low"/>
  </r>
  <r>
    <s v="P1087"/>
    <s v="Rahul Singh"/>
    <x v="3"/>
    <s v="Female"/>
    <s v="+91 65724 07465"/>
    <s v="rahulsingh@mail.com"/>
    <x v="2"/>
    <x v="4"/>
    <x v="4"/>
    <s v="2024-09-16"/>
    <s v="08:43 AM"/>
    <s v="Diabetes"/>
    <s v="Surgery"/>
    <x v="3"/>
    <x v="4"/>
    <n v="45616"/>
    <s v="Paid"/>
    <s v="N/A"/>
    <s v="N/A"/>
    <s v="N/A"/>
    <s v="High-Bill"/>
    <x v="1"/>
    <x v="1"/>
    <s v="High"/>
  </r>
  <r>
    <s v="P1088"/>
    <s v="Anjali Menon"/>
    <x v="47"/>
    <s v="Female"/>
    <s v="+91 63836 80131"/>
    <s v="anjalimenon@gmail.com"/>
    <x v="3"/>
    <x v="2"/>
    <x v="4"/>
    <s v="2024-11-21"/>
    <s v="08:02 AM"/>
    <s v="Fever"/>
    <s v="Therapy"/>
    <x v="2"/>
    <x v="1"/>
    <n v="20217"/>
    <s v="N/A"/>
    <s v="2024-10-18"/>
    <n v="2"/>
    <s v="Review Later"/>
    <s v="High-Bill"/>
    <x v="1"/>
    <x v="0"/>
    <s v="High"/>
  </r>
  <r>
    <s v="P1088"/>
    <s v="Divya Patel"/>
    <x v="38"/>
    <s v="Female"/>
    <s v="+91 71725 59067"/>
    <s v="divyapatel@gmail.com"/>
    <x v="8"/>
    <x v="4"/>
    <x v="0"/>
    <s v="N/A"/>
    <s v="02:14 PM"/>
    <s v="Hypertension"/>
    <s v="Surgery"/>
    <x v="3"/>
    <x v="4"/>
    <n v="32613"/>
    <s v="N/A"/>
    <s v="N/A"/>
    <n v="1"/>
    <s v="N/A"/>
    <s v="High-Bill"/>
    <x v="0"/>
    <x v="1"/>
    <s v="High"/>
  </r>
  <r>
    <s v="P1088"/>
    <s v="Priya Singh"/>
    <x v="83"/>
    <s v="Missing"/>
    <s v="+91 79997 62872"/>
    <s v="priyasingh@gmail.com"/>
    <x v="4"/>
    <x v="5"/>
    <x v="5"/>
    <s v="2024-09-20"/>
    <s v="04:10 PM"/>
    <s v="Migraine"/>
    <s v="Surgery"/>
    <x v="2"/>
    <x v="4"/>
    <n v="33020"/>
    <s v="Rejected"/>
    <s v="2024-08-20"/>
    <n v="3"/>
    <s v="Urgent"/>
    <s v="High-Bill"/>
    <x v="1"/>
    <x v="0"/>
    <s v="High"/>
  </r>
  <r>
    <s v="P1088"/>
    <s v="Anjali Iyer"/>
    <x v="3"/>
    <s v="Male"/>
    <s v="+91 82133 09397"/>
    <s v="anjaliiyer@mail.com"/>
    <x v="9"/>
    <x v="2"/>
    <x v="3"/>
    <s v="N/A"/>
    <s v="12:17 PM"/>
    <s v="Skin Allergy"/>
    <s v="Surgery"/>
    <x v="3"/>
    <x v="1"/>
    <n v="35079"/>
    <s v="Rejected"/>
    <s v="N/A"/>
    <n v="3"/>
    <s v="N/A"/>
    <s v="High-Bill"/>
    <x v="1"/>
    <x v="1"/>
    <s v="High"/>
  </r>
  <r>
    <s v="P1088"/>
    <s v="Manoj Singh"/>
    <x v="64"/>
    <s v="Male"/>
    <s v="+91 88238 83086"/>
    <s v="manojsingh@mail.com"/>
    <x v="6"/>
    <x v="5"/>
    <x v="5"/>
    <s v="N/A"/>
    <s v="08:12 AM"/>
    <s v="Hypertension"/>
    <s v="Injection"/>
    <x v="1"/>
    <x v="0"/>
    <n v="0"/>
    <s v="Pending"/>
    <s v="2024-08-16"/>
    <n v="1"/>
    <s v="Urgent"/>
    <s v="Normal-Bill"/>
    <x v="0"/>
    <x v="0"/>
    <s v="Low"/>
  </r>
  <r>
    <s v="P1089"/>
    <s v="Divya Sharma"/>
    <x v="7"/>
    <s v="Male"/>
    <s v="+91 72684 01334"/>
    <s v="Not-Provided"/>
    <x v="6"/>
    <x v="5"/>
    <x v="6"/>
    <s v="2024-01-13"/>
    <s v="08:03 AM"/>
    <s v="Migraine"/>
    <s v="Observation"/>
    <x v="2"/>
    <x v="1"/>
    <n v="0"/>
    <s v="Pending"/>
    <s v="N/A"/>
    <s v="N/A"/>
    <s v="Urgent"/>
    <s v="Normal-Bill"/>
    <x v="0"/>
    <x v="1"/>
    <s v="Low"/>
  </r>
  <r>
    <s v="P1089"/>
    <s v="Suresh Sharma"/>
    <x v="3"/>
    <s v="Male"/>
    <s v="+91 65462 14700"/>
    <s v="sureshsharma@gmail.com"/>
    <x v="2"/>
    <x v="1"/>
    <x v="6"/>
    <s v="2024-05-24"/>
    <s v="09:21 AM"/>
    <s v="Covid"/>
    <s v="Injection"/>
    <x v="1"/>
    <x v="4"/>
    <n v="0"/>
    <s v="Paid"/>
    <s v="2024-10-23"/>
    <s v="N/A"/>
    <s v="Review Later"/>
    <s v="Normal-Bill"/>
    <x v="1"/>
    <x v="0"/>
    <s v="Low"/>
  </r>
  <r>
    <s v="P1089"/>
    <s v="Suresh Singh"/>
    <x v="3"/>
    <s v="Female"/>
    <s v="+91 80535 48361"/>
    <s v="sureshsingh@gmail.com"/>
    <x v="6"/>
    <x v="2"/>
    <x v="1"/>
    <s v="2024-07-12"/>
    <s v="03:59 PM"/>
    <s v="Hypertension"/>
    <s v="Surgery"/>
    <x v="2"/>
    <x v="0"/>
    <n v="0"/>
    <s v="Paid"/>
    <s v="2024-12-11"/>
    <s v="N/A"/>
    <s v="Follow Up Required"/>
    <s v="Normal-Bill"/>
    <x v="1"/>
    <x v="0"/>
    <s v="Low"/>
  </r>
  <r>
    <s v="P1090"/>
    <s v="Vijay Kumar"/>
    <x v="3"/>
    <s v="Male"/>
    <s v="+91 85389 63599"/>
    <s v="vijaykumar@mail.com"/>
    <x v="2"/>
    <x v="3"/>
    <x v="2"/>
    <s v="2024-04-21"/>
    <s v="03:05 PM"/>
    <s v="Fracture"/>
    <s v="Therapy"/>
    <x v="1"/>
    <x v="4"/>
    <n v="20848"/>
    <s v="Paid"/>
    <s v="2024-05-23"/>
    <n v="3"/>
    <s v="Follow Up Required"/>
    <s v="High-Bill"/>
    <x v="1"/>
    <x v="0"/>
    <s v="High"/>
  </r>
  <r>
    <s v="P1090"/>
    <s v="Vijay Singh"/>
    <x v="3"/>
    <s v="Missing"/>
    <s v="+91 81131 21626"/>
    <s v="vijaysingh@gmail.com"/>
    <x v="2"/>
    <x v="1"/>
    <x v="6"/>
    <s v="2024-10-15"/>
    <s v="12:55 PM"/>
    <s v="Migraine"/>
    <s v="Therapy"/>
    <x v="2"/>
    <x v="0"/>
    <n v="0"/>
    <s v="Pending"/>
    <s v="N/A"/>
    <n v="3"/>
    <s v="Review Later"/>
    <s v="Normal-Bill"/>
    <x v="1"/>
    <x v="1"/>
    <s v="Low"/>
  </r>
  <r>
    <s v="P1090"/>
    <s v="Kumar Nair"/>
    <x v="9"/>
    <s v="Missing"/>
    <s v="+91 60091 44485"/>
    <s v="Not-Provided"/>
    <x v="2"/>
    <x v="1"/>
    <x v="1"/>
    <s v="N/A"/>
    <s v="08:30 AM"/>
    <s v="Hypertension"/>
    <s v="Injection"/>
    <x v="2"/>
    <x v="1"/>
    <n v="0"/>
    <s v="Pending"/>
    <s v="N/A"/>
    <n v="4"/>
    <s v="Follow Up Required"/>
    <s v="Normal-Bill"/>
    <x v="0"/>
    <x v="1"/>
    <s v="Low"/>
  </r>
  <r>
    <s v="P1090"/>
    <s v="Anjali Singh"/>
    <x v="42"/>
    <s v="Male"/>
    <s v="+91 86880 52944"/>
    <s v="anjalisingh@gmail.com"/>
    <x v="8"/>
    <x v="1"/>
    <x v="3"/>
    <s v="N/A"/>
    <s v="08:11 AM"/>
    <s v="Fracture"/>
    <s v="Surgery"/>
    <x v="0"/>
    <x v="1"/>
    <n v="0"/>
    <s v="N/A"/>
    <s v="2024-09-15"/>
    <n v="5"/>
    <s v="Review Later"/>
    <s v="Normal-Bill"/>
    <x v="0"/>
    <x v="0"/>
    <s v="Low"/>
  </r>
  <r>
    <s v="P1091"/>
    <s v="Divya Sharma"/>
    <x v="84"/>
    <s v="Female"/>
    <s v="+91 92209 83561"/>
    <s v="divyasharma@mail.com"/>
    <x v="8"/>
    <x v="2"/>
    <x v="4"/>
    <s v="2024-09-15"/>
    <s v="06:18 PM"/>
    <s v="Covid"/>
    <s v="Surgery"/>
    <x v="1"/>
    <x v="2"/>
    <n v="0"/>
    <s v="Paid"/>
    <s v="2024-08-07"/>
    <n v="3"/>
    <s v="Review Later"/>
    <s v="Normal-Bill"/>
    <x v="1"/>
    <x v="0"/>
    <s v="Low"/>
  </r>
  <r>
    <s v="P1091"/>
    <s v="Arun Sharma"/>
    <x v="28"/>
    <s v="Missing"/>
    <s v="+91 95251 17590"/>
    <s v="arunsharma@mail.com"/>
    <x v="0"/>
    <x v="5"/>
    <x v="5"/>
    <s v="N/A"/>
    <s v="08:51 AM"/>
    <s v="Migraine"/>
    <s v="Injection"/>
    <x v="3"/>
    <x v="4"/>
    <n v="0"/>
    <s v="Pending"/>
    <s v="N/A"/>
    <n v="1"/>
    <s v="Urgent"/>
    <s v="Normal-Bill"/>
    <x v="0"/>
    <x v="1"/>
    <s v="Low"/>
  </r>
  <r>
    <s v="P1091"/>
    <s v="Manoj Kumar"/>
    <x v="2"/>
    <s v="Missing"/>
    <s v="+91 74269 47633"/>
    <s v="manojkumar@mail.com"/>
    <x v="1"/>
    <x v="6"/>
    <x v="2"/>
    <s v="2024-03-25"/>
    <s v="10:21 AM"/>
    <s v="Covid"/>
    <s v="Observation"/>
    <x v="0"/>
    <x v="4"/>
    <n v="23189"/>
    <s v="N/A"/>
    <s v="N/A"/>
    <s v="N/A"/>
    <s v="Review Later"/>
    <s v="High-Bill"/>
    <x v="0"/>
    <x v="1"/>
    <s v="High"/>
  </r>
  <r>
    <s v="P1091"/>
    <s v="Karthik Reddy"/>
    <x v="3"/>
    <s v="Female"/>
    <s v="+91 87586 41592"/>
    <s v="karthikreddy@mail.com"/>
    <x v="7"/>
    <x v="2"/>
    <x v="3"/>
    <s v="2024-11-20"/>
    <s v="08:36 AM"/>
    <s v="Fracture"/>
    <s v="Injection"/>
    <x v="0"/>
    <x v="4"/>
    <n v="8276"/>
    <s v="Pending"/>
    <s v="2024-04-01"/>
    <s v="N/A"/>
    <s v="Follow Up Required"/>
    <s v="Normal-Bill"/>
    <x v="1"/>
    <x v="0"/>
    <s v="Medium"/>
  </r>
  <r>
    <s v="P1091"/>
    <s v="Deepa Kumar"/>
    <x v="56"/>
    <s v="Male"/>
    <s v="+91 60325 23460"/>
    <s v="deepakumar@mail.com"/>
    <x v="3"/>
    <x v="0"/>
    <x v="4"/>
    <s v="2024-03-13"/>
    <s v="04:40 PM"/>
    <s v="Hypertension"/>
    <s v="Medication"/>
    <x v="0"/>
    <x v="3"/>
    <n v="23876"/>
    <s v="Rejected"/>
    <s v="2024-07-26"/>
    <s v="N/A"/>
    <s v="N/A"/>
    <s v="High-Bill"/>
    <x v="1"/>
    <x v="0"/>
    <s v="High"/>
  </r>
  <r>
    <s v="P1091"/>
    <s v="Karthik Verma"/>
    <x v="3"/>
    <s v="Female"/>
    <s v="+91 69073 18885"/>
    <s v="karthikverma@mail.com"/>
    <x v="6"/>
    <x v="3"/>
    <x v="3"/>
    <s v="N/A"/>
    <s v="06:35 PM"/>
    <s v="Migraine"/>
    <s v="Injection"/>
    <x v="0"/>
    <x v="1"/>
    <n v="0"/>
    <s v="Paid"/>
    <s v="2024-08-23"/>
    <n v="4"/>
    <s v="Follow Up Required"/>
    <s v="Normal-Bill"/>
    <x v="1"/>
    <x v="0"/>
    <s v="Low"/>
  </r>
  <r>
    <s v="P1091"/>
    <s v="Priya Verma"/>
    <x v="3"/>
    <s v="Female"/>
    <s v="+91 80753 69679"/>
    <s v="priyaverma@mail.com"/>
    <x v="1"/>
    <x v="0"/>
    <x v="4"/>
    <s v="2024-11-20"/>
    <s v="04:26 PM"/>
    <s v="Skin Allergy"/>
    <s v="Medication"/>
    <x v="0"/>
    <x v="2"/>
    <n v="2174"/>
    <s v="Paid"/>
    <s v="N/A"/>
    <n v="5"/>
    <s v="Review Later"/>
    <s v="Normal-Bill"/>
    <x v="1"/>
    <x v="1"/>
    <s v="Low"/>
  </r>
  <r>
    <s v="P1091"/>
    <s v="Divya Nair"/>
    <x v="3"/>
    <s v="Missing"/>
    <s v="+91 99545 96649"/>
    <s v="divyanair@mail.com"/>
    <x v="6"/>
    <x v="4"/>
    <x v="2"/>
    <s v="N/A"/>
    <s v="06:05 PM"/>
    <s v="Migraine"/>
    <s v="Surgery"/>
    <x v="3"/>
    <x v="3"/>
    <n v="34618"/>
    <s v="Rejected"/>
    <s v="N/A"/>
    <s v="N/A"/>
    <s v="N/A"/>
    <s v="High-Bill"/>
    <x v="1"/>
    <x v="1"/>
    <s v="High"/>
  </r>
  <r>
    <s v="P1091"/>
    <s v="Suresh Patel"/>
    <x v="3"/>
    <s v="Missing"/>
    <s v="+91 82487 74117"/>
    <s v="sureshpatel@mail.com"/>
    <x v="7"/>
    <x v="6"/>
    <x v="5"/>
    <s v="N/A"/>
    <s v="11:55 AM"/>
    <s v="Covid"/>
    <s v="Observation"/>
    <x v="0"/>
    <x v="4"/>
    <n v="38738"/>
    <s v="N/A"/>
    <s v="2024-10-18"/>
    <n v="1"/>
    <s v="N/A"/>
    <s v="High-Bill"/>
    <x v="1"/>
    <x v="0"/>
    <s v="High"/>
  </r>
  <r>
    <s v="P1091"/>
    <s v="Divya Iyer"/>
    <x v="28"/>
    <s v="Missing"/>
    <s v="+91 96960 81528"/>
    <s v="Not-Provided"/>
    <x v="9"/>
    <x v="6"/>
    <x v="0"/>
    <s v="2024-10-05"/>
    <s v="06:18 PM"/>
    <s v="Migraine"/>
    <s v="Injection"/>
    <x v="1"/>
    <x v="2"/>
    <n v="0"/>
    <s v="Paid"/>
    <s v="N/A"/>
    <n v="4"/>
    <s v="Review Later"/>
    <s v="Normal-Bill"/>
    <x v="0"/>
    <x v="1"/>
    <s v="Low"/>
  </r>
  <r>
    <s v="P1091"/>
    <s v="Arun Verma"/>
    <x v="16"/>
    <s v="Male"/>
    <s v="+91 60417 45553"/>
    <s v="Not-Provided"/>
    <x v="4"/>
    <x v="3"/>
    <x v="4"/>
    <s v="N/A"/>
    <s v="08:16 AM"/>
    <s v="Migraine"/>
    <s v="Surgery"/>
    <x v="2"/>
    <x v="1"/>
    <n v="11565"/>
    <s v="Pending"/>
    <s v="N/A"/>
    <n v="3"/>
    <s v="Review Later"/>
    <s v="Normal-Bill"/>
    <x v="1"/>
    <x v="1"/>
    <s v="Medium"/>
  </r>
  <r>
    <s v="P1092"/>
    <s v="Kumar Menon"/>
    <x v="54"/>
    <s v="Female"/>
    <s v="+91 95902 69471"/>
    <s v="Not-Provided"/>
    <x v="1"/>
    <x v="2"/>
    <x v="4"/>
    <s v="2024-06-08"/>
    <s v="06:19 PM"/>
    <s v="Migraine"/>
    <s v="Surgery"/>
    <x v="3"/>
    <x v="2"/>
    <n v="0"/>
    <s v="N/A"/>
    <s v="2024-04-18"/>
    <n v="4"/>
    <s v="N/A"/>
    <s v="Normal-Bill"/>
    <x v="0"/>
    <x v="0"/>
    <s v="Low"/>
  </r>
  <r>
    <s v="P1092"/>
    <s v="Anjali Menon"/>
    <x v="3"/>
    <s v="Male"/>
    <s v="+91 87945 69958"/>
    <s v="Not-Provided"/>
    <x v="5"/>
    <x v="3"/>
    <x v="3"/>
    <s v="2024-10-08"/>
    <s v="01:22 PM"/>
    <s v="Diabetes"/>
    <s v="Medication"/>
    <x v="0"/>
    <x v="3"/>
    <n v="0"/>
    <s v="N/A"/>
    <s v="2024-01-20"/>
    <s v="N/A"/>
    <s v="Follow Up Required"/>
    <s v="Normal-Bill"/>
    <x v="1"/>
    <x v="0"/>
    <s v="Low"/>
  </r>
  <r>
    <s v="P1092"/>
    <s v="Deepa Sharma"/>
    <x v="20"/>
    <s v="Missing"/>
    <s v="+91 92598 89309"/>
    <s v="deepasharma@gmail.com"/>
    <x v="0"/>
    <x v="0"/>
    <x v="1"/>
    <s v="2024-12-24"/>
    <s v="08:12 AM"/>
    <s v="Asthma"/>
    <s v="Surgery"/>
    <x v="3"/>
    <x v="4"/>
    <n v="0"/>
    <s v="N/A"/>
    <s v="2024-10-03"/>
    <s v="N/A"/>
    <s v="Urgent"/>
    <s v="Normal-Bill"/>
    <x v="0"/>
    <x v="0"/>
    <s v="Low"/>
  </r>
  <r>
    <s v="P1092"/>
    <s v="Kumar Iyer"/>
    <x v="60"/>
    <s v="Missing"/>
    <s v="+91 80243 10115"/>
    <s v="kumariyer@mail.com"/>
    <x v="1"/>
    <x v="2"/>
    <x v="1"/>
    <s v="2024-09-13"/>
    <s v="06:18 PM"/>
    <s v="Asthma"/>
    <s v="Injection"/>
    <x v="2"/>
    <x v="4"/>
    <n v="0"/>
    <s v="Pending"/>
    <s v="N/A"/>
    <n v="4"/>
    <s v="Follow Up Required"/>
    <s v="Normal-Bill"/>
    <x v="1"/>
    <x v="1"/>
    <s v="Low"/>
  </r>
  <r>
    <s v="P1092"/>
    <s v="Rahul Nair"/>
    <x v="3"/>
    <s v="Missing"/>
    <s v="+91 86186 76724"/>
    <s v="Not-Provided"/>
    <x v="6"/>
    <x v="5"/>
    <x v="0"/>
    <s v="N/A"/>
    <s v="02:54 PM"/>
    <s v="Skin Allergy"/>
    <s v="Surgery"/>
    <x v="2"/>
    <x v="3"/>
    <n v="0"/>
    <s v="Pending"/>
    <s v="N/A"/>
    <s v="N/A"/>
    <s v="N/A"/>
    <s v="Normal-Bill"/>
    <x v="1"/>
    <x v="1"/>
    <s v="Low"/>
  </r>
  <r>
    <s v="P1092"/>
    <s v="Suresh Kumar"/>
    <x v="3"/>
    <s v="Female"/>
    <s v="+91 69815 16110"/>
    <s v="sureshkumar@mail.com"/>
    <x v="6"/>
    <x v="6"/>
    <x v="2"/>
    <s v="N/A"/>
    <s v="11:40 AM"/>
    <s v="Migraine"/>
    <s v="Therapy"/>
    <x v="2"/>
    <x v="4"/>
    <n v="6678"/>
    <s v="Paid"/>
    <s v="N/A"/>
    <n v="5"/>
    <s v="N/A"/>
    <s v="Normal-Bill"/>
    <x v="1"/>
    <x v="1"/>
    <s v="Medium"/>
  </r>
  <r>
    <s v="P1092"/>
    <s v="Rahul Iyer"/>
    <x v="3"/>
    <s v="Male"/>
    <s v="+91 85270 21385"/>
    <s v="rahuliyer@mail.com"/>
    <x v="8"/>
    <x v="1"/>
    <x v="5"/>
    <s v="2024-08-10"/>
    <s v="06:12 PM"/>
    <s v="Asthma"/>
    <s v="Medication"/>
    <x v="1"/>
    <x v="3"/>
    <n v="0"/>
    <s v="Pending"/>
    <s v="N/A"/>
    <n v="3"/>
    <s v="Review Later"/>
    <s v="Normal-Bill"/>
    <x v="1"/>
    <x v="1"/>
    <s v="Low"/>
  </r>
  <r>
    <s v="P1093"/>
    <s v="Arun Verma"/>
    <x v="3"/>
    <s v="Female"/>
    <s v="+91 86076 21935"/>
    <s v="Not-Provided"/>
    <x v="6"/>
    <x v="3"/>
    <x v="0"/>
    <s v="2024-03-26"/>
    <s v="09:00 AM"/>
    <s v="Asthma"/>
    <s v="Medication"/>
    <x v="1"/>
    <x v="2"/>
    <n v="0"/>
    <s v="N/A"/>
    <s v="2024-09-28"/>
    <n v="5"/>
    <s v="Follow Up Required"/>
    <s v="Normal-Bill"/>
    <x v="1"/>
    <x v="0"/>
    <s v="Low"/>
  </r>
  <r>
    <s v="P1093"/>
    <s v="Meena Reddy"/>
    <x v="80"/>
    <s v="Female"/>
    <s v="+91 67953 59571"/>
    <s v="meenareddy@mail.com"/>
    <x v="8"/>
    <x v="2"/>
    <x v="6"/>
    <s v="2024-12-14"/>
    <s v="08:42 AM"/>
    <s v="Fracture"/>
    <s v="Medication"/>
    <x v="3"/>
    <x v="3"/>
    <n v="0"/>
    <s v="Pending"/>
    <s v="2024-05-07"/>
    <n v="3"/>
    <s v="Follow Up Required"/>
    <s v="Normal-Bill"/>
    <x v="1"/>
    <x v="0"/>
    <s v="Low"/>
  </r>
  <r>
    <s v="P1093"/>
    <s v="Meena Singh"/>
    <x v="36"/>
    <s v="Female"/>
    <s v="+91 74011 79331"/>
    <s v="meenasingh@gmail.com"/>
    <x v="6"/>
    <x v="6"/>
    <x v="3"/>
    <s v="2024-07-08"/>
    <s v="06:04 PM"/>
    <s v="Migraine"/>
    <s v="Therapy"/>
    <x v="0"/>
    <x v="2"/>
    <n v="0"/>
    <s v="Paid"/>
    <s v="N/A"/>
    <s v="N/A"/>
    <s v="N/A"/>
    <s v="Normal-Bill"/>
    <x v="0"/>
    <x v="1"/>
    <s v="Low"/>
  </r>
  <r>
    <s v="P1093"/>
    <s v="Ravi Reddy"/>
    <x v="1"/>
    <s v="Female"/>
    <s v="+91 68220 98496"/>
    <s v="Not-Provided"/>
    <x v="5"/>
    <x v="2"/>
    <x v="0"/>
    <s v="N/A"/>
    <s v="06:27 PM"/>
    <s v="Covid"/>
    <s v="Injection"/>
    <x v="1"/>
    <x v="2"/>
    <n v="17523"/>
    <s v="N/A"/>
    <s v="2024-11-27"/>
    <s v="N/A"/>
    <s v="Follow Up Required"/>
    <s v="Normal-Bill"/>
    <x v="0"/>
    <x v="0"/>
    <s v="Medium"/>
  </r>
  <r>
    <s v="P1093"/>
    <s v="Arun Menon"/>
    <x v="3"/>
    <s v="Female"/>
    <s v="+91 81918 81606"/>
    <s v="arunmenon@gmail.com"/>
    <x v="8"/>
    <x v="4"/>
    <x v="0"/>
    <s v="2024-01-05"/>
    <s v="12:18 PM"/>
    <s v="Fracture"/>
    <s v="Medication"/>
    <x v="0"/>
    <x v="4"/>
    <n v="47139"/>
    <s v="Paid"/>
    <s v="2024-11-08"/>
    <s v="N/A"/>
    <s v="Follow Up Required"/>
    <s v="High-Bill"/>
    <x v="1"/>
    <x v="0"/>
    <s v="High"/>
  </r>
  <r>
    <s v="P1093"/>
    <s v="Divya Gupta"/>
    <x v="3"/>
    <s v="Male"/>
    <s v="+91 78162 20087"/>
    <s v="divyagupta@mail.com"/>
    <x v="5"/>
    <x v="0"/>
    <x v="5"/>
    <s v="2024-05-13"/>
    <s v="11:26 AM"/>
    <s v="Asthma"/>
    <s v="Injection"/>
    <x v="0"/>
    <x v="4"/>
    <n v="0"/>
    <s v="N/A"/>
    <s v="N/A"/>
    <n v="1"/>
    <s v="N/A"/>
    <s v="Normal-Bill"/>
    <x v="1"/>
    <x v="1"/>
    <s v="Low"/>
  </r>
  <r>
    <s v="P1094"/>
    <s v="Meena Iyer"/>
    <x v="8"/>
    <s v="Male"/>
    <s v="+91 60880 98508"/>
    <s v="meenaiyer@gmail.com"/>
    <x v="1"/>
    <x v="1"/>
    <x v="1"/>
    <s v="N/A"/>
    <s v="10:07 AM"/>
    <s v="Migraine"/>
    <s v="Observation"/>
    <x v="0"/>
    <x v="3"/>
    <n v="0"/>
    <s v="Pending"/>
    <s v="2024-11-12"/>
    <s v="N/A"/>
    <s v="Urgent"/>
    <s v="Normal-Bill"/>
    <x v="0"/>
    <x v="0"/>
    <s v="Low"/>
  </r>
  <r>
    <s v="P1094"/>
    <s v="Vijay Sharma"/>
    <x v="3"/>
    <s v="Male"/>
    <s v="+91 97259 00169"/>
    <s v="vijaysharma@gmail.com"/>
    <x v="6"/>
    <x v="4"/>
    <x v="1"/>
    <s v="2024-01-26"/>
    <s v="04:20 PM"/>
    <s v="Diabetes"/>
    <s v="Observation"/>
    <x v="2"/>
    <x v="1"/>
    <n v="31264"/>
    <s v="Pending"/>
    <s v="N/A"/>
    <s v="N/A"/>
    <s v="Follow Up Required"/>
    <s v="High-Bill"/>
    <x v="1"/>
    <x v="1"/>
    <s v="High"/>
  </r>
  <r>
    <s v="P1094"/>
    <s v="Deepa Patel"/>
    <x v="5"/>
    <s v="Male"/>
    <s v="+91 84598 24722"/>
    <s v="deepapatel@mail.com"/>
    <x v="4"/>
    <x v="4"/>
    <x v="4"/>
    <s v="2024-05-20"/>
    <s v="10:28 AM"/>
    <s v="Diabetes"/>
    <s v="Injection"/>
    <x v="3"/>
    <x v="3"/>
    <n v="0"/>
    <s v="Paid"/>
    <s v="N/A"/>
    <s v="N/A"/>
    <s v="Review Later"/>
    <s v="Normal-Bill"/>
    <x v="0"/>
    <x v="1"/>
    <s v="Low"/>
  </r>
  <r>
    <s v="P1094"/>
    <s v="Suresh Das"/>
    <x v="10"/>
    <s v="Female"/>
    <s v="+91 81383 14515"/>
    <s v="Not-Provided"/>
    <x v="1"/>
    <x v="1"/>
    <x v="1"/>
    <s v="N/A"/>
    <s v="02:03 PM"/>
    <s v="Fever"/>
    <s v="Surgery"/>
    <x v="3"/>
    <x v="1"/>
    <n v="7763"/>
    <s v="N/A"/>
    <s v="N/A"/>
    <s v="N/A"/>
    <s v="Urgent"/>
    <s v="Normal-Bill"/>
    <x v="0"/>
    <x v="1"/>
    <s v="Medium"/>
  </r>
  <r>
    <s v="P1095"/>
    <s v="Divya Singh"/>
    <x v="3"/>
    <s v="Female"/>
    <s v="+91 62224 24647"/>
    <s v="Not-Provided"/>
    <x v="3"/>
    <x v="4"/>
    <x v="4"/>
    <s v="2024-04-25"/>
    <s v="09:00 AM"/>
    <s v="Fracture"/>
    <s v="Observation"/>
    <x v="3"/>
    <x v="4"/>
    <n v="39407"/>
    <s v="Pending"/>
    <s v="2024-08-22"/>
    <n v="1"/>
    <s v="Urgent"/>
    <s v="High-Bill"/>
    <x v="1"/>
    <x v="0"/>
    <s v="High"/>
  </r>
  <r>
    <s v="P1095"/>
    <s v="Kumar Kumar"/>
    <x v="3"/>
    <s v="Male"/>
    <s v="+91 95496 82349"/>
    <s v="kumarkumar@mail.com"/>
    <x v="0"/>
    <x v="1"/>
    <x v="5"/>
    <s v="2024-02-13"/>
    <s v="11:14 AM"/>
    <s v="Migraine"/>
    <s v="Injection"/>
    <x v="3"/>
    <x v="2"/>
    <n v="0"/>
    <s v="Pending"/>
    <s v="N/A"/>
    <s v="N/A"/>
    <s v="Review Later"/>
    <s v="Normal-Bill"/>
    <x v="1"/>
    <x v="1"/>
    <s v="Low"/>
  </r>
  <r>
    <s v="P1095"/>
    <s v="Vijay Nair"/>
    <x v="60"/>
    <s v="Missing"/>
    <s v="+91 80298 61654"/>
    <s v="vijaynair@gmail.com"/>
    <x v="5"/>
    <x v="1"/>
    <x v="2"/>
    <s v="2024-01-26"/>
    <s v="01:55 PM"/>
    <s v="Migraine"/>
    <s v="Observation"/>
    <x v="3"/>
    <x v="2"/>
    <n v="0"/>
    <s v="Pending"/>
    <s v="N/A"/>
    <s v="N/A"/>
    <s v="N/A"/>
    <s v="Normal-Bill"/>
    <x v="1"/>
    <x v="1"/>
    <s v="Low"/>
  </r>
  <r>
    <s v="P1095"/>
    <s v="Arun Singh"/>
    <x v="3"/>
    <s v="Female"/>
    <s v="+91 78065 11001"/>
    <s v="Not-Provided"/>
    <x v="1"/>
    <x v="1"/>
    <x v="0"/>
    <s v="2024-10-27"/>
    <s v="01:30 PM"/>
    <s v="Fracture"/>
    <s v="Injection"/>
    <x v="2"/>
    <x v="3"/>
    <n v="49288"/>
    <s v="Pending"/>
    <s v="N/A"/>
    <n v="4"/>
    <s v="Urgent"/>
    <s v="High-Bill"/>
    <x v="1"/>
    <x v="1"/>
    <s v="High"/>
  </r>
  <r>
    <s v="P1095"/>
    <s v="Vijay Singh"/>
    <x v="2"/>
    <s v="Female"/>
    <s v="+91 77433 15332"/>
    <s v="Not-Provided"/>
    <x v="2"/>
    <x v="2"/>
    <x v="0"/>
    <s v="N/A"/>
    <s v="11:45 AM"/>
    <s v="Fracture"/>
    <s v="Injection"/>
    <x v="0"/>
    <x v="4"/>
    <n v="0"/>
    <s v="Paid"/>
    <s v="2024-01-06"/>
    <n v="5"/>
    <s v="Review Later"/>
    <s v="Normal-Bill"/>
    <x v="0"/>
    <x v="0"/>
    <s v="Low"/>
  </r>
  <r>
    <s v="P1095"/>
    <s v="Ravi Nair"/>
    <x v="50"/>
    <s v="Female"/>
    <s v="+91 91463 98231"/>
    <s v="Not-Provided"/>
    <x v="3"/>
    <x v="5"/>
    <x v="4"/>
    <s v="N/A"/>
    <s v="12:34 PM"/>
    <s v="Skin Allergy"/>
    <s v="Medication"/>
    <x v="0"/>
    <x v="0"/>
    <n v="4866"/>
    <s v="N/A"/>
    <s v="2024-03-10"/>
    <n v="2"/>
    <s v="Urgent"/>
    <s v="Normal-Bill"/>
    <x v="0"/>
    <x v="0"/>
    <s v="Low"/>
  </r>
  <r>
    <s v="P1095"/>
    <s v="Rahul Nair"/>
    <x v="3"/>
    <s v="Female"/>
    <s v="+91 68621 17018"/>
    <s v="rahulnair@gmail.com"/>
    <x v="0"/>
    <x v="1"/>
    <x v="6"/>
    <s v="2024-08-23"/>
    <s v="11:23 AM"/>
    <s v="Diabetes"/>
    <s v="Medication"/>
    <x v="2"/>
    <x v="2"/>
    <n v="0"/>
    <s v="Rejected"/>
    <s v="N/A"/>
    <s v="N/A"/>
    <s v="Review Later"/>
    <s v="Normal-Bill"/>
    <x v="1"/>
    <x v="1"/>
    <s v="Low"/>
  </r>
  <r>
    <s v="P1096"/>
    <s v="Suresh Menon"/>
    <x v="3"/>
    <s v="Missing"/>
    <s v="+91 97507 07607"/>
    <s v="sureshmenon@gmail.com"/>
    <x v="7"/>
    <x v="2"/>
    <x v="0"/>
    <s v="N/A"/>
    <s v="06:25 PM"/>
    <s v="Hypertension"/>
    <s v="Injection"/>
    <x v="3"/>
    <x v="3"/>
    <n v="0"/>
    <s v="N/A"/>
    <s v="2024-06-26"/>
    <s v="N/A"/>
    <s v="N/A"/>
    <s v="Normal-Bill"/>
    <x v="1"/>
    <x v="0"/>
    <s v="Low"/>
  </r>
  <r>
    <s v="P1096"/>
    <s v="Ravi Das"/>
    <x v="3"/>
    <s v="Female"/>
    <s v="+91 87301 59130"/>
    <s v="Not-Provided"/>
    <x v="3"/>
    <x v="3"/>
    <x v="3"/>
    <s v="N/A"/>
    <s v="10:13 AM"/>
    <s v="Fracture"/>
    <s v="Therapy"/>
    <x v="3"/>
    <x v="2"/>
    <n v="0"/>
    <s v="Rejected"/>
    <s v="2024-05-14"/>
    <s v="N/A"/>
    <s v="Review Later"/>
    <s v="Normal-Bill"/>
    <x v="1"/>
    <x v="0"/>
    <s v="Low"/>
  </r>
  <r>
    <s v="P1096"/>
    <s v="Priya Sharma"/>
    <x v="3"/>
    <s v="Male"/>
    <s v="+91 60335 07671"/>
    <s v="priyasharma@gmail.com"/>
    <x v="9"/>
    <x v="2"/>
    <x v="4"/>
    <s v="N/A"/>
    <s v="12:20 PM"/>
    <s v="Asthma"/>
    <s v="Therapy"/>
    <x v="3"/>
    <x v="3"/>
    <n v="0"/>
    <s v="N/A"/>
    <s v="N/A"/>
    <n v="1"/>
    <s v="N/A"/>
    <s v="Normal-Bill"/>
    <x v="1"/>
    <x v="1"/>
    <s v="Low"/>
  </r>
  <r>
    <s v="P1096"/>
    <s v="Priya Patel"/>
    <x v="3"/>
    <s v="Male"/>
    <s v="+91 70736 67514"/>
    <s v="Not-Provided"/>
    <x v="0"/>
    <x v="1"/>
    <x v="0"/>
    <s v="2024-09-06"/>
    <s v="12:03 PM"/>
    <s v="Diabetes"/>
    <s v="Surgery"/>
    <x v="1"/>
    <x v="3"/>
    <n v="28601"/>
    <s v="Paid"/>
    <s v="N/A"/>
    <n v="4"/>
    <s v="N/A"/>
    <s v="High-Bill"/>
    <x v="1"/>
    <x v="1"/>
    <s v="High"/>
  </r>
  <r>
    <s v="P1096"/>
    <s v="Meena Iyer"/>
    <x v="3"/>
    <s v="Missing"/>
    <s v="+91 64009 80171"/>
    <s v="Not-Provided"/>
    <x v="9"/>
    <x v="3"/>
    <x v="2"/>
    <s v="N/A"/>
    <s v="08:58 AM"/>
    <s v="Diabetes"/>
    <s v="Medication"/>
    <x v="3"/>
    <x v="0"/>
    <n v="0"/>
    <s v="N/A"/>
    <s v="2024-09-16"/>
    <n v="1"/>
    <s v="Follow Up Required"/>
    <s v="Normal-Bill"/>
    <x v="1"/>
    <x v="0"/>
    <s v="Low"/>
  </r>
  <r>
    <s v="P1096"/>
    <s v="Kumar Das"/>
    <x v="3"/>
    <s v="Male"/>
    <s v="+91 84182 00134"/>
    <s v="kumardas@mail.com"/>
    <x v="8"/>
    <x v="0"/>
    <x v="5"/>
    <s v="N/A"/>
    <s v="12:12 PM"/>
    <s v="Diabetes"/>
    <s v="Therapy"/>
    <x v="1"/>
    <x v="0"/>
    <n v="0"/>
    <s v="Pending"/>
    <s v="2024-08-27"/>
    <n v="4"/>
    <s v="Review Later"/>
    <s v="Normal-Bill"/>
    <x v="1"/>
    <x v="0"/>
    <s v="Low"/>
  </r>
  <r>
    <s v="P1096"/>
    <s v="Ravi Menon"/>
    <x v="3"/>
    <s v="Missing"/>
    <s v="+91 88958 01121"/>
    <s v="Not-Provided"/>
    <x v="2"/>
    <x v="1"/>
    <x v="1"/>
    <s v="2024-04-04"/>
    <s v="11:57 AM"/>
    <s v="Skin Allergy"/>
    <s v="Injection"/>
    <x v="3"/>
    <x v="0"/>
    <n v="0"/>
    <s v="Pending"/>
    <s v="N/A"/>
    <n v="5"/>
    <s v="Follow Up Required"/>
    <s v="Normal-Bill"/>
    <x v="1"/>
    <x v="1"/>
    <s v="Low"/>
  </r>
  <r>
    <s v="P1096"/>
    <s v="Arun Patel"/>
    <x v="3"/>
    <s v="Female"/>
    <s v="+91 72264 68731"/>
    <s v="arunpatel@mail.com"/>
    <x v="6"/>
    <x v="1"/>
    <x v="0"/>
    <s v="2024-06-10"/>
    <s v="05:16 PM"/>
    <s v="Diabetes"/>
    <s v="Therapy"/>
    <x v="1"/>
    <x v="1"/>
    <n v="0"/>
    <s v="Paid"/>
    <s v="2024-11-26"/>
    <n v="2"/>
    <s v="Urgent"/>
    <s v="Normal-Bill"/>
    <x v="1"/>
    <x v="0"/>
    <s v="Low"/>
  </r>
  <r>
    <s v="P1097"/>
    <s v="Sneha Gupta"/>
    <x v="3"/>
    <s v="Male"/>
    <s v="+91 78260 16991"/>
    <s v="snehagupta@mail.com"/>
    <x v="2"/>
    <x v="0"/>
    <x v="6"/>
    <s v="N/A"/>
    <s v="05:30 PM"/>
    <s v="Covid"/>
    <s v="Therapy"/>
    <x v="0"/>
    <x v="0"/>
    <n v="0"/>
    <s v="Pending"/>
    <s v="N/A"/>
    <s v="N/A"/>
    <s v="Follow Up Required"/>
    <s v="Normal-Bill"/>
    <x v="1"/>
    <x v="1"/>
    <s v="Low"/>
  </r>
  <r>
    <s v="P1097"/>
    <s v="Priya Singh"/>
    <x v="3"/>
    <s v="Missing"/>
    <s v="+91 69118 66508"/>
    <s v="priyasingh@mail.com"/>
    <x v="6"/>
    <x v="5"/>
    <x v="5"/>
    <s v="N/A"/>
    <s v="09:51 AM"/>
    <s v="Migraine"/>
    <s v="Injection"/>
    <x v="2"/>
    <x v="0"/>
    <n v="26953"/>
    <s v="Rejected"/>
    <s v="N/A"/>
    <n v="3"/>
    <s v="N/A"/>
    <s v="High-Bill"/>
    <x v="1"/>
    <x v="1"/>
    <s v="High"/>
  </r>
  <r>
    <s v="P1097"/>
    <s v="Anjali Singh"/>
    <x v="8"/>
    <s v="Male"/>
    <s v="+91 68677 63226"/>
    <s v="anjalisingh@gmail.com"/>
    <x v="9"/>
    <x v="0"/>
    <x v="2"/>
    <s v="2024-09-27"/>
    <s v="06:10 PM"/>
    <s v="Migraine"/>
    <s v="Medication"/>
    <x v="3"/>
    <x v="0"/>
    <n v="0"/>
    <s v="Pending"/>
    <s v="N/A"/>
    <s v="N/A"/>
    <s v="N/A"/>
    <s v="Normal-Bill"/>
    <x v="0"/>
    <x v="1"/>
    <s v="Low"/>
  </r>
  <r>
    <s v="P1097"/>
    <s v="Arun Verma"/>
    <x v="3"/>
    <s v="Male"/>
    <s v="+91 61255 17875"/>
    <s v="arunverma@mail.com"/>
    <x v="4"/>
    <x v="2"/>
    <x v="6"/>
    <s v="2024-11-09"/>
    <s v="01:56 PM"/>
    <s v="Asthma"/>
    <s v="Injection"/>
    <x v="0"/>
    <x v="3"/>
    <n v="0"/>
    <s v="Paid"/>
    <s v="N/A"/>
    <n v="1"/>
    <s v="Follow Up Required"/>
    <s v="Normal-Bill"/>
    <x v="1"/>
    <x v="1"/>
    <s v="Low"/>
  </r>
  <r>
    <s v="P1097"/>
    <s v="Ravi Nair"/>
    <x v="3"/>
    <s v="Female"/>
    <s v="+91 62997 76976"/>
    <s v="ravinair@gmail.com"/>
    <x v="3"/>
    <x v="3"/>
    <x v="1"/>
    <s v="2024-03-14"/>
    <s v="04:17 PM"/>
    <s v="Migraine"/>
    <s v="Surgery"/>
    <x v="0"/>
    <x v="2"/>
    <n v="22214"/>
    <s v="N/A"/>
    <s v="2024-05-02"/>
    <n v="1"/>
    <s v="Follow Up Required"/>
    <s v="High-Bill"/>
    <x v="1"/>
    <x v="0"/>
    <s v="High"/>
  </r>
  <r>
    <s v="P1097"/>
    <s v="Ravi Reddy"/>
    <x v="72"/>
    <s v="Male"/>
    <s v="+91 78928 27778"/>
    <s v="ravireddy@mail.com"/>
    <x v="3"/>
    <x v="0"/>
    <x v="4"/>
    <s v="N/A"/>
    <s v="12:18 PM"/>
    <s v="Migraine"/>
    <s v="Observation"/>
    <x v="0"/>
    <x v="4"/>
    <n v="17377"/>
    <s v="Pending"/>
    <s v="N/A"/>
    <n v="5"/>
    <s v="Urgent"/>
    <s v="Normal-Bill"/>
    <x v="0"/>
    <x v="1"/>
    <s v="Medium"/>
  </r>
  <r>
    <s v="P1097"/>
    <s v="Vijay Menon"/>
    <x v="0"/>
    <s v="Male"/>
    <s v="+91 60995 74814"/>
    <s v="Not-Provided"/>
    <x v="2"/>
    <x v="3"/>
    <x v="6"/>
    <s v="2024-11-10"/>
    <s v="08:13 AM"/>
    <s v="Asthma"/>
    <s v="Therapy"/>
    <x v="1"/>
    <x v="4"/>
    <n v="0"/>
    <s v="Pending"/>
    <s v="N/A"/>
    <n v="1"/>
    <s v="Review Later"/>
    <s v="Normal-Bill"/>
    <x v="0"/>
    <x v="1"/>
    <s v="Low"/>
  </r>
  <r>
    <s v="P1098"/>
    <s v="Deepa Kumar"/>
    <x v="3"/>
    <s v="Male"/>
    <s v="+91 95896 98610"/>
    <s v="deepakumar@mail.com"/>
    <x v="9"/>
    <x v="2"/>
    <x v="4"/>
    <s v="N/A"/>
    <s v="08:31 AM"/>
    <s v="Diabetes"/>
    <s v="Medication"/>
    <x v="0"/>
    <x v="0"/>
    <n v="0"/>
    <s v="Paid"/>
    <s v="N/A"/>
    <s v="N/A"/>
    <s v="N/A"/>
    <s v="Normal-Bill"/>
    <x v="1"/>
    <x v="1"/>
    <s v="Low"/>
  </r>
  <r>
    <s v="P1098"/>
    <s v="Karthik Patel"/>
    <x v="2"/>
    <s v="Male"/>
    <s v="+91 61112 81248"/>
    <s v="karthikpatel@mail.com"/>
    <x v="5"/>
    <x v="1"/>
    <x v="6"/>
    <s v="2024-11-08"/>
    <s v="11:25 AM"/>
    <s v="Skin Allergy"/>
    <s v="Injection"/>
    <x v="3"/>
    <x v="3"/>
    <n v="48601"/>
    <s v="Rejected"/>
    <s v="2024-08-03"/>
    <n v="4"/>
    <s v="Follow Up Required"/>
    <s v="High-Bill"/>
    <x v="0"/>
    <x v="0"/>
    <s v="High"/>
  </r>
  <r>
    <s v="P1098"/>
    <s v="Ravi Sharma"/>
    <x v="56"/>
    <s v="Female"/>
    <s v="+91 78131 87404"/>
    <s v="Not-Provided"/>
    <x v="7"/>
    <x v="2"/>
    <x v="3"/>
    <s v="2024-08-28"/>
    <s v="06:13 PM"/>
    <s v="Fever"/>
    <s v="Therapy"/>
    <x v="2"/>
    <x v="4"/>
    <n v="0"/>
    <s v="Pending"/>
    <s v="N/A"/>
    <n v="4"/>
    <s v="Follow Up Required"/>
    <s v="Normal-Bill"/>
    <x v="1"/>
    <x v="1"/>
    <s v="Low"/>
  </r>
  <r>
    <s v="P1098"/>
    <s v="Anjali Iyer"/>
    <x v="3"/>
    <s v="Female"/>
    <s v="+91 95465 22849"/>
    <s v="anjaliiyer@gmail.com"/>
    <x v="1"/>
    <x v="2"/>
    <x v="5"/>
    <s v="N/A"/>
    <s v="04:49 PM"/>
    <s v="Asthma"/>
    <s v="Injection"/>
    <x v="2"/>
    <x v="1"/>
    <n v="0"/>
    <s v="N/A"/>
    <s v="2024-01-20"/>
    <s v="N/A"/>
    <s v="Review Later"/>
    <s v="Normal-Bill"/>
    <x v="1"/>
    <x v="0"/>
    <s v="Low"/>
  </r>
  <r>
    <s v="P1098"/>
    <s v="Deepa Nair"/>
    <x v="42"/>
    <s v="Male"/>
    <s v="+91 77288 47217"/>
    <s v="Not-Provided"/>
    <x v="8"/>
    <x v="4"/>
    <x v="0"/>
    <s v="2024-03-05"/>
    <s v="10:17 AM"/>
    <s v="Hypertension"/>
    <s v="Therapy"/>
    <x v="1"/>
    <x v="3"/>
    <n v="0"/>
    <s v="Paid"/>
    <s v="N/A"/>
    <n v="5"/>
    <s v="N/A"/>
    <s v="Normal-Bill"/>
    <x v="0"/>
    <x v="1"/>
    <s v="Low"/>
  </r>
  <r>
    <s v="P1099"/>
    <s v="Divya Patel"/>
    <x v="35"/>
    <s v="Female"/>
    <s v="+91 97101 50572"/>
    <s v="divyapatel@mail.com"/>
    <x v="2"/>
    <x v="4"/>
    <x v="4"/>
    <s v="N/A"/>
    <s v="01:51 PM"/>
    <s v="Diabetes"/>
    <s v="Surgery"/>
    <x v="1"/>
    <x v="4"/>
    <n v="0"/>
    <s v="Pending"/>
    <s v="N/A"/>
    <n v="4"/>
    <s v="Follow Up Required"/>
    <s v="Normal-Bill"/>
    <x v="0"/>
    <x v="1"/>
    <s v="Low"/>
  </r>
  <r>
    <s v="P1099"/>
    <s v="Meena Nair"/>
    <x v="3"/>
    <s v="Female"/>
    <s v="+91 97146 88406"/>
    <s v="meenanair@gmail.com"/>
    <x v="5"/>
    <x v="6"/>
    <x v="3"/>
    <s v="2024-07-20"/>
    <s v="01:49 PM"/>
    <s v="Skin Allergy"/>
    <s v="Medication"/>
    <x v="2"/>
    <x v="1"/>
    <n v="0"/>
    <s v="Paid"/>
    <s v="N/A"/>
    <s v="N/A"/>
    <s v="Review Later"/>
    <s v="Normal-Bill"/>
    <x v="1"/>
    <x v="1"/>
    <s v="Low"/>
  </r>
  <r>
    <s v="P1099"/>
    <s v="Vijay Menon"/>
    <x v="3"/>
    <s v="Missing"/>
    <s v="+91 76781 18991"/>
    <s v="vijaymenon@gmail.com"/>
    <x v="8"/>
    <x v="5"/>
    <x v="1"/>
    <s v="2024-03-03"/>
    <s v="02:46 PM"/>
    <s v="Hypertension"/>
    <s v="Surgery"/>
    <x v="2"/>
    <x v="0"/>
    <n v="0"/>
    <s v="Paid"/>
    <s v="N/A"/>
    <n v="5"/>
    <s v="N/A"/>
    <s v="Normal-Bill"/>
    <x v="1"/>
    <x v="1"/>
    <s v="Low"/>
  </r>
  <r>
    <s v="P1099"/>
    <s v="Anjali Gupta"/>
    <x v="49"/>
    <s v="Male"/>
    <s v="+91 71425 92201"/>
    <s v="Not-Provided"/>
    <x v="1"/>
    <x v="6"/>
    <x v="5"/>
    <s v="2024-04-07"/>
    <s v="04:32 PM"/>
    <s v="Fracture"/>
    <s v="Medication"/>
    <x v="3"/>
    <x v="0"/>
    <n v="0"/>
    <s v="Paid"/>
    <s v="N/A"/>
    <n v="3"/>
    <s v="N/A"/>
    <s v="Normal-Bill"/>
    <x v="0"/>
    <x v="1"/>
    <s v="Low"/>
  </r>
  <r>
    <s v="P1099"/>
    <s v="Priya Kumar"/>
    <x v="80"/>
    <s v="Male"/>
    <s v="+91 65161 51023"/>
    <s v="priyakumar@mail.com"/>
    <x v="3"/>
    <x v="2"/>
    <x v="3"/>
    <s v="N/A"/>
    <s v="04:30 PM"/>
    <s v="Covid"/>
    <s v="Injection"/>
    <x v="0"/>
    <x v="1"/>
    <n v="0"/>
    <s v="Pending"/>
    <s v="N/A"/>
    <n v="2"/>
    <s v="Urgent"/>
    <s v="Normal-Bill"/>
    <x v="1"/>
    <x v="1"/>
    <s v="Low"/>
  </r>
  <r>
    <s v="P1099"/>
    <s v="Vijay Verma"/>
    <x v="36"/>
    <s v="Female"/>
    <s v="+91 68010 18184"/>
    <s v="vijayverma@gmail.com"/>
    <x v="6"/>
    <x v="4"/>
    <x v="3"/>
    <s v="2024-06-11"/>
    <s v="11:18 AM"/>
    <s v="Hypertension"/>
    <s v="Observation"/>
    <x v="0"/>
    <x v="2"/>
    <n v="0"/>
    <s v="Pending"/>
    <s v="N/A"/>
    <n v="1"/>
    <s v="Review Later"/>
    <s v="Normal-Bill"/>
    <x v="0"/>
    <x v="1"/>
    <s v="Low"/>
  </r>
  <r>
    <s v="P1099"/>
    <s v="Divya Kumar"/>
    <x v="42"/>
    <s v="Female"/>
    <s v="+91 70868 37341"/>
    <s v="divyakumar@gmail.com"/>
    <x v="9"/>
    <x v="5"/>
    <x v="1"/>
    <s v="2024-06-04"/>
    <s v="04:23 PM"/>
    <s v="Fracture"/>
    <s v="Surgery"/>
    <x v="3"/>
    <x v="3"/>
    <n v="19298"/>
    <s v="Pending"/>
    <s v="N/A"/>
    <n v="5"/>
    <s v="N/A"/>
    <s v="Normal-Bill"/>
    <x v="0"/>
    <x v="1"/>
    <s v="Medium"/>
  </r>
  <r>
    <s v="P1100"/>
    <s v="Arun Patel"/>
    <x v="3"/>
    <s v="Missing"/>
    <s v="+91 74795 46853"/>
    <s v="Not-Provided"/>
    <x v="3"/>
    <x v="4"/>
    <x v="2"/>
    <s v="2024-06-02"/>
    <s v="02:06 PM"/>
    <s v="Migraine"/>
    <s v="Medication"/>
    <x v="0"/>
    <x v="4"/>
    <n v="0"/>
    <s v="Paid"/>
    <s v="2024-11-15"/>
    <n v="4"/>
    <s v="Urgent"/>
    <s v="Normal-Bill"/>
    <x v="1"/>
    <x v="0"/>
    <s v="Low"/>
  </r>
  <r>
    <s v="P1100"/>
    <s v="Rahul Gupta"/>
    <x v="36"/>
    <s v="Female"/>
    <s v="+91 68772 75398"/>
    <s v="rahulgupta@mail.com"/>
    <x v="0"/>
    <x v="1"/>
    <x v="6"/>
    <s v="N/A"/>
    <s v="09:11 AM"/>
    <s v="Diabetes"/>
    <s v="Therapy"/>
    <x v="1"/>
    <x v="3"/>
    <n v="0"/>
    <s v="Pending"/>
    <s v="N/A"/>
    <n v="2"/>
    <s v="Review Later"/>
    <s v="Normal-Bill"/>
    <x v="0"/>
    <x v="1"/>
    <s v="Low"/>
  </r>
  <r>
    <s v="P1100"/>
    <s v="Sneha Sharma"/>
    <x v="3"/>
    <s v="Missing"/>
    <s v="+91 93574 32444"/>
    <s v="Not-Provided"/>
    <x v="9"/>
    <x v="3"/>
    <x v="5"/>
    <s v="2024-02-07"/>
    <s v="01:50 PM"/>
    <s v="Skin Allergy"/>
    <s v="Medication"/>
    <x v="0"/>
    <x v="4"/>
    <n v="0"/>
    <s v="Pending"/>
    <s v="2024-04-25"/>
    <n v="5"/>
    <s v="Review Later"/>
    <s v="Normal-Bill"/>
    <x v="1"/>
    <x v="0"/>
    <s v="Low"/>
  </r>
  <r>
    <s v="P1100"/>
    <s v="Sneha Das"/>
    <x v="64"/>
    <s v="Male"/>
    <s v="+91 80716 65291"/>
    <s v="snehadas@mail.com"/>
    <x v="7"/>
    <x v="4"/>
    <x v="4"/>
    <s v="2024-04-23"/>
    <s v="04:28 PM"/>
    <s v="Fever"/>
    <s v="Surgery"/>
    <x v="0"/>
    <x v="2"/>
    <n v="0"/>
    <s v="Paid"/>
    <s v="N/A"/>
    <n v="3"/>
    <s v="N/A"/>
    <s v="Normal-Bill"/>
    <x v="0"/>
    <x v="1"/>
    <s v="Low"/>
  </r>
  <r>
    <s v="P1100"/>
    <s v="Manoj Gupta"/>
    <x v="75"/>
    <s v="Female"/>
    <s v="+91 73474 41711"/>
    <s v="Not-Provided"/>
    <x v="2"/>
    <x v="0"/>
    <x v="3"/>
    <s v="N/A"/>
    <s v="08:50 AM"/>
    <s v="Skin Allergy"/>
    <s v="Therapy"/>
    <x v="2"/>
    <x v="1"/>
    <n v="26658"/>
    <s v="Paid"/>
    <s v="2024-06-11"/>
    <n v="4"/>
    <s v="N/A"/>
    <s v="High-Bill"/>
    <x v="0"/>
    <x v="0"/>
    <s v="High"/>
  </r>
  <r>
    <s v="P1100"/>
    <s v="Arun Singh"/>
    <x v="78"/>
    <s v="Female"/>
    <s v="+91 82673 12576"/>
    <s v="arunsingh@gmail.com"/>
    <x v="1"/>
    <x v="0"/>
    <x v="5"/>
    <s v="2024-06-04"/>
    <s v="04:39 PM"/>
    <s v="Diabetes"/>
    <s v="Injection"/>
    <x v="2"/>
    <x v="2"/>
    <n v="0"/>
    <s v="Paid"/>
    <s v="2024-06-26"/>
    <n v="4"/>
    <s v="Follow Up Required"/>
    <s v="Normal-Bill"/>
    <x v="1"/>
    <x v="0"/>
    <s v="Low"/>
  </r>
  <r>
    <s v="P1100"/>
    <s v="Kumar Verma"/>
    <x v="84"/>
    <s v="Female"/>
    <s v="+91 84549 46560"/>
    <s v="Not-Provided"/>
    <x v="8"/>
    <x v="4"/>
    <x v="5"/>
    <s v="2024-07-10"/>
    <s v="10:02 AM"/>
    <s v="Diabetes"/>
    <s v="Observation"/>
    <x v="1"/>
    <x v="4"/>
    <n v="49608"/>
    <s v="Pending"/>
    <s v="N/A"/>
    <n v="5"/>
    <s v="Review Later"/>
    <s v="High-Bill"/>
    <x v="1"/>
    <x v="1"/>
    <s v="High"/>
  </r>
  <r>
    <s v="P1101"/>
    <s v="Ravi Iyer"/>
    <x v="3"/>
    <s v="Female"/>
    <s v="+91 61135 70978"/>
    <s v="Not-Provided"/>
    <x v="6"/>
    <x v="1"/>
    <x v="3"/>
    <s v="N/A"/>
    <s v="11:37 AM"/>
    <s v="Hypertension"/>
    <s v="Observation"/>
    <x v="0"/>
    <x v="1"/>
    <n v="0"/>
    <s v="Paid"/>
    <s v="2024-04-13"/>
    <s v="N/A"/>
    <s v="Urgent"/>
    <s v="Normal-Bill"/>
    <x v="1"/>
    <x v="0"/>
    <s v="Low"/>
  </r>
  <r>
    <s v="P1101"/>
    <s v="Meena Patel"/>
    <x v="74"/>
    <s v="Male"/>
    <s v="+91 61315 44687"/>
    <s v="meenapatel@mail.com"/>
    <x v="8"/>
    <x v="0"/>
    <x v="6"/>
    <s v="2024-12-26"/>
    <s v="09:21 AM"/>
    <s v="Diabetes"/>
    <s v="Observation"/>
    <x v="0"/>
    <x v="3"/>
    <n v="0"/>
    <s v="Paid"/>
    <s v="2024-12-27"/>
    <n v="5"/>
    <s v="N/A"/>
    <s v="Normal-Bill"/>
    <x v="0"/>
    <x v="0"/>
    <s v="Low"/>
  </r>
  <r>
    <s v="P1101"/>
    <s v="Priya Nair"/>
    <x v="50"/>
    <s v="Female"/>
    <s v="+91 67525 46489"/>
    <s v="priyanair@mail.com"/>
    <x v="2"/>
    <x v="4"/>
    <x v="3"/>
    <s v="2024-11-09"/>
    <s v="01:12 PM"/>
    <s v="Fever"/>
    <s v="Therapy"/>
    <x v="2"/>
    <x v="0"/>
    <n v="0"/>
    <s v="Rejected"/>
    <s v="2024-09-06"/>
    <n v="4"/>
    <s v="Follow Up Required"/>
    <s v="Normal-Bill"/>
    <x v="0"/>
    <x v="0"/>
    <s v="Low"/>
  </r>
  <r>
    <s v="P1101"/>
    <s v="Ravi Patel"/>
    <x v="3"/>
    <s v="Male"/>
    <s v="+91 97544 86412"/>
    <s v="ravipatel@gmail.com"/>
    <x v="4"/>
    <x v="4"/>
    <x v="5"/>
    <s v="2024-02-26"/>
    <s v="12:01 PM"/>
    <s v="Fracture"/>
    <s v="Injection"/>
    <x v="0"/>
    <x v="2"/>
    <n v="8980"/>
    <s v="Paid"/>
    <s v="2024-09-17"/>
    <n v="4"/>
    <s v="N/A"/>
    <s v="Normal-Bill"/>
    <x v="1"/>
    <x v="0"/>
    <s v="Medium"/>
  </r>
  <r>
    <s v="P1101"/>
    <s v="Rahul Verma"/>
    <x v="85"/>
    <s v="Missing"/>
    <s v="+91 63405 78877"/>
    <s v="rahulverma@gmail.com"/>
    <x v="9"/>
    <x v="6"/>
    <x v="3"/>
    <s v="N/A"/>
    <s v="09:57 AM"/>
    <s v="Asthma"/>
    <s v="Therapy"/>
    <x v="1"/>
    <x v="4"/>
    <n v="0"/>
    <s v="Rejected"/>
    <s v="N/A"/>
    <n v="1"/>
    <s v="N/A"/>
    <s v="Normal-Bill"/>
    <x v="0"/>
    <x v="1"/>
    <s v="Low"/>
  </r>
  <r>
    <s v="P1101"/>
    <s v="Vijay Nair"/>
    <x v="23"/>
    <s v="Male"/>
    <s v="+91 71372 73368"/>
    <s v="vijaynair@mail.com"/>
    <x v="9"/>
    <x v="4"/>
    <x v="6"/>
    <s v="2024-02-02"/>
    <s v="09:47 AM"/>
    <s v="Fever"/>
    <s v="Injection"/>
    <x v="0"/>
    <x v="1"/>
    <n v="0"/>
    <s v="Paid"/>
    <s v="N/A"/>
    <n v="2"/>
    <s v="Urgent"/>
    <s v="Normal-Bill"/>
    <x v="0"/>
    <x v="1"/>
    <s v="Low"/>
  </r>
  <r>
    <s v="P1101"/>
    <s v="Deepa Iyer"/>
    <x v="3"/>
    <s v="Male"/>
    <s v="+91 61474 40581"/>
    <s v="Not-Provided"/>
    <x v="4"/>
    <x v="4"/>
    <x v="6"/>
    <s v="N/A"/>
    <s v="01:14 PM"/>
    <s v="Covid"/>
    <s v="Surgery"/>
    <x v="1"/>
    <x v="4"/>
    <n v="0"/>
    <s v="Pending"/>
    <s v="N/A"/>
    <n v="5"/>
    <s v="Urgent"/>
    <s v="Normal-Bill"/>
    <x v="1"/>
    <x v="1"/>
    <s v="Low"/>
  </r>
  <r>
    <s v="P1102"/>
    <s v="Priya Gupta"/>
    <x v="3"/>
    <s v="Female"/>
    <s v="+91 79355 09747"/>
    <s v="Not-Provided"/>
    <x v="0"/>
    <x v="4"/>
    <x v="6"/>
    <s v="N/A"/>
    <s v="01:51 PM"/>
    <s v="Skin Allergy"/>
    <s v="Observation"/>
    <x v="1"/>
    <x v="0"/>
    <n v="21026"/>
    <s v="Pending"/>
    <s v="N/A"/>
    <n v="3"/>
    <s v="Urgent"/>
    <s v="High-Bill"/>
    <x v="1"/>
    <x v="1"/>
    <s v="High"/>
  </r>
  <r>
    <s v="P1102"/>
    <s v="Karthik Nair"/>
    <x v="3"/>
    <s v="Female"/>
    <s v="+91 96085 82954"/>
    <s v="karthiknair@mail.com"/>
    <x v="6"/>
    <x v="2"/>
    <x v="0"/>
    <s v="2024-12-16"/>
    <s v="06:59 PM"/>
    <s v="Hypertension"/>
    <s v="Surgery"/>
    <x v="2"/>
    <x v="1"/>
    <n v="31014"/>
    <s v="Pending"/>
    <s v="N/A"/>
    <n v="2"/>
    <s v="Review Later"/>
    <s v="High-Bill"/>
    <x v="1"/>
    <x v="1"/>
    <s v="High"/>
  </r>
  <r>
    <s v="P1102"/>
    <s v="Sneha Singh"/>
    <x v="3"/>
    <s v="Male"/>
    <s v="+91 68302 21758"/>
    <s v="Not-Provided"/>
    <x v="4"/>
    <x v="2"/>
    <x v="4"/>
    <s v="2024-04-15"/>
    <s v="11:07 AM"/>
    <s v="Skin Allergy"/>
    <s v="Therapy"/>
    <x v="0"/>
    <x v="2"/>
    <n v="0"/>
    <s v="Paid"/>
    <s v="N/A"/>
    <n v="3"/>
    <s v="N/A"/>
    <s v="Normal-Bill"/>
    <x v="1"/>
    <x v="1"/>
    <s v="Low"/>
  </r>
  <r>
    <s v="P1102"/>
    <s v="Meena Verma"/>
    <x v="3"/>
    <s v="Female"/>
    <s v="+91 85499 83709"/>
    <s v="Not-Provided"/>
    <x v="3"/>
    <x v="0"/>
    <x v="1"/>
    <s v="2024-09-21"/>
    <s v="12:43 PM"/>
    <s v="Migraine"/>
    <s v="Medication"/>
    <x v="1"/>
    <x v="4"/>
    <n v="33824"/>
    <s v="Paid"/>
    <s v="N/A"/>
    <s v="N/A"/>
    <s v="Follow Up Required"/>
    <s v="High-Bill"/>
    <x v="1"/>
    <x v="1"/>
    <s v="High"/>
  </r>
  <r>
    <s v="P1102"/>
    <s v="Kumar Das"/>
    <x v="44"/>
    <s v="Male"/>
    <s v="+91 84252 25326"/>
    <s v="kumardas@mail.com"/>
    <x v="6"/>
    <x v="3"/>
    <x v="4"/>
    <s v="2024-08-28"/>
    <s v="01:08 PM"/>
    <s v="Diabetes"/>
    <s v="Therapy"/>
    <x v="1"/>
    <x v="2"/>
    <n v="32219"/>
    <s v="N/A"/>
    <s v="2024-02-15"/>
    <n v="1"/>
    <s v="Review Later"/>
    <s v="High-Bill"/>
    <x v="0"/>
    <x v="0"/>
    <s v="High"/>
  </r>
  <r>
    <s v="P1103"/>
    <s v="Vijay Singh"/>
    <x v="3"/>
    <s v="Male"/>
    <s v="+91 79673 33679"/>
    <s v="Not-Provided"/>
    <x v="5"/>
    <x v="2"/>
    <x v="4"/>
    <s v="N/A"/>
    <s v="10:24 AM"/>
    <s v="Hypertension"/>
    <s v="Therapy"/>
    <x v="2"/>
    <x v="3"/>
    <n v="0"/>
    <s v="Pending"/>
    <s v="2024-03-01"/>
    <s v="N/A"/>
    <s v="Follow Up Required"/>
    <s v="Normal-Bill"/>
    <x v="1"/>
    <x v="0"/>
    <s v="Low"/>
  </r>
  <r>
    <s v="P1103"/>
    <s v="Vijay Menon"/>
    <x v="3"/>
    <s v="Female"/>
    <s v="+91 87832 88621"/>
    <s v="Not-Provided"/>
    <x v="1"/>
    <x v="5"/>
    <x v="3"/>
    <s v="2024-04-15"/>
    <s v="11:54 AM"/>
    <s v="Fracture"/>
    <s v="Medication"/>
    <x v="1"/>
    <x v="0"/>
    <n v="0"/>
    <s v="Pending"/>
    <s v="2024-08-08"/>
    <n v="2"/>
    <s v="Urgent"/>
    <s v="Normal-Bill"/>
    <x v="1"/>
    <x v="0"/>
    <s v="Low"/>
  </r>
  <r>
    <s v="P1103"/>
    <s v="Sneha Reddy"/>
    <x v="24"/>
    <s v="Female"/>
    <s v="+91 66160 89706"/>
    <s v="Not-Provided"/>
    <x v="4"/>
    <x v="5"/>
    <x v="2"/>
    <s v="N/A"/>
    <s v="04:50 PM"/>
    <s v="Migraine"/>
    <s v="Medication"/>
    <x v="2"/>
    <x v="0"/>
    <n v="28184"/>
    <s v="Paid"/>
    <s v="2024-03-09"/>
    <n v="1"/>
    <s v="Follow Up Required"/>
    <s v="High-Bill"/>
    <x v="1"/>
    <x v="0"/>
    <s v="High"/>
  </r>
  <r>
    <s v="P1103"/>
    <s v="Anjali Singh"/>
    <x v="69"/>
    <s v="Female"/>
    <s v="+91 68679 22637"/>
    <s v="anjalisingh@mail.com"/>
    <x v="7"/>
    <x v="6"/>
    <x v="6"/>
    <s v="N/A"/>
    <s v="01:57 PM"/>
    <s v="Hypertension"/>
    <s v="Injection"/>
    <x v="0"/>
    <x v="3"/>
    <n v="0"/>
    <s v="Paid"/>
    <s v="N/A"/>
    <n v="4"/>
    <s v="N/A"/>
    <s v="Normal-Bill"/>
    <x v="0"/>
    <x v="1"/>
    <s v="Low"/>
  </r>
  <r>
    <s v="P1103"/>
    <s v="Ravi Nair"/>
    <x v="50"/>
    <s v="Male"/>
    <s v="+91 75071 56560"/>
    <s v="ravinair@mail.com"/>
    <x v="7"/>
    <x v="5"/>
    <x v="2"/>
    <s v="2024-11-10"/>
    <s v="11:59 AM"/>
    <s v="Migraine"/>
    <s v="Medication"/>
    <x v="2"/>
    <x v="1"/>
    <n v="7314"/>
    <s v="Paid"/>
    <s v="2024-09-24"/>
    <s v="N/A"/>
    <s v="Review Later"/>
    <s v="Normal-Bill"/>
    <x v="0"/>
    <x v="0"/>
    <s v="Medium"/>
  </r>
  <r>
    <s v="P1103"/>
    <s v="Karthik Das"/>
    <x v="3"/>
    <s v="Male"/>
    <s v="+91 90448 28526"/>
    <s v="Not-Provided"/>
    <x v="7"/>
    <x v="0"/>
    <x v="3"/>
    <s v="2024-03-10"/>
    <s v="02:35 PM"/>
    <s v="Hypertension"/>
    <s v="Therapy"/>
    <x v="2"/>
    <x v="3"/>
    <n v="0"/>
    <s v="Pending"/>
    <s v="N/A"/>
    <n v="1"/>
    <s v="N/A"/>
    <s v="Normal-Bill"/>
    <x v="1"/>
    <x v="1"/>
    <s v="Low"/>
  </r>
  <r>
    <s v="P1104"/>
    <s v="Rahul Reddy"/>
    <x v="3"/>
    <s v="Missing"/>
    <s v="+91 86346 54724"/>
    <s v="rahulreddy@mail.com"/>
    <x v="8"/>
    <x v="3"/>
    <x v="0"/>
    <s v="2024-09-23"/>
    <s v="02:29 PM"/>
    <s v="Diabetes"/>
    <s v="Medication"/>
    <x v="1"/>
    <x v="0"/>
    <n v="0"/>
    <s v="Rejected"/>
    <s v="2024-06-23"/>
    <s v="N/A"/>
    <s v="Review Later"/>
    <s v="Normal-Bill"/>
    <x v="1"/>
    <x v="0"/>
    <s v="Low"/>
  </r>
  <r>
    <s v="P1104"/>
    <s v="Divya Singh"/>
    <x v="62"/>
    <s v="Male"/>
    <s v="+91 77094 53288"/>
    <s v="Not-Provided"/>
    <x v="3"/>
    <x v="6"/>
    <x v="1"/>
    <s v="2024-03-01"/>
    <s v="04:03 PM"/>
    <s v="Diabetes"/>
    <s v="Injection"/>
    <x v="1"/>
    <x v="1"/>
    <n v="0"/>
    <s v="N/A"/>
    <s v="N/A"/>
    <n v="2"/>
    <s v="N/A"/>
    <s v="Normal-Bill"/>
    <x v="1"/>
    <x v="1"/>
    <s v="Low"/>
  </r>
  <r>
    <s v="P1104"/>
    <s v="Meena Reddy"/>
    <x v="47"/>
    <s v="Female"/>
    <s v="+91 61185 53190"/>
    <s v="meenareddy@mail.com"/>
    <x v="0"/>
    <x v="5"/>
    <x v="2"/>
    <s v="2024-03-11"/>
    <s v="04:00 PM"/>
    <s v="Hypertension"/>
    <s v="Injection"/>
    <x v="2"/>
    <x v="3"/>
    <n v="0"/>
    <s v="Pending"/>
    <s v="2024-07-16"/>
    <n v="3"/>
    <s v="N/A"/>
    <s v="Normal-Bill"/>
    <x v="1"/>
    <x v="0"/>
    <s v="Low"/>
  </r>
  <r>
    <s v="P1104"/>
    <s v="Arun Das"/>
    <x v="69"/>
    <s v="Male"/>
    <s v="+91 63073 00114"/>
    <s v="Not-Provided"/>
    <x v="9"/>
    <x v="2"/>
    <x v="0"/>
    <s v="N/A"/>
    <s v="04:48 PM"/>
    <s v="Hypertension"/>
    <s v="Observation"/>
    <x v="2"/>
    <x v="0"/>
    <n v="0"/>
    <s v="Pending"/>
    <s v="2024-09-15"/>
    <s v="N/A"/>
    <s v="Follow Up Required"/>
    <s v="Normal-Bill"/>
    <x v="0"/>
    <x v="0"/>
    <s v="Low"/>
  </r>
  <r>
    <s v="P1105"/>
    <s v="Suresh Iyer"/>
    <x v="26"/>
    <s v="Female"/>
    <s v="+91 60051 98690"/>
    <s v="sureshiyer@gmail.com"/>
    <x v="2"/>
    <x v="5"/>
    <x v="3"/>
    <s v="2024-06-21"/>
    <s v="11:58 AM"/>
    <s v="Covid"/>
    <s v="Medication"/>
    <x v="0"/>
    <x v="4"/>
    <n v="7717"/>
    <s v="Paid"/>
    <s v="2024-06-10"/>
    <n v="5"/>
    <s v="Urgent"/>
    <s v="Normal-Bill"/>
    <x v="0"/>
    <x v="0"/>
    <s v="Medium"/>
  </r>
  <r>
    <s v="P1105"/>
    <s v="Ravi Patel"/>
    <x v="73"/>
    <s v="Female"/>
    <s v="+91 97509 92267"/>
    <s v="Not-Provided"/>
    <x v="1"/>
    <x v="4"/>
    <x v="3"/>
    <s v="2024-10-06"/>
    <s v="12:13 PM"/>
    <s v="Diabetes"/>
    <s v="Observation"/>
    <x v="0"/>
    <x v="2"/>
    <n v="26559"/>
    <s v="Pending"/>
    <s v="2024-08-28"/>
    <n v="2"/>
    <s v="Urgent"/>
    <s v="High-Bill"/>
    <x v="0"/>
    <x v="0"/>
    <s v="High"/>
  </r>
  <r>
    <s v="P1105"/>
    <s v="Meena Reddy"/>
    <x v="42"/>
    <s v="Missing"/>
    <s v="+91 96053 75437"/>
    <s v="meenareddy@mail.com"/>
    <x v="9"/>
    <x v="2"/>
    <x v="0"/>
    <s v="N/A"/>
    <s v="03:28 PM"/>
    <s v="Asthma"/>
    <s v="Medication"/>
    <x v="0"/>
    <x v="4"/>
    <n v="0"/>
    <s v="Rejected"/>
    <s v="2024-04-20"/>
    <n v="5"/>
    <s v="Review Later"/>
    <s v="Normal-Bill"/>
    <x v="0"/>
    <x v="0"/>
    <s v="Low"/>
  </r>
  <r>
    <s v="P1105"/>
    <s v="Sneha Menon"/>
    <x v="3"/>
    <s v="Missing"/>
    <s v="+91 74711 60018"/>
    <s v="snehamenon@gmail.com"/>
    <x v="4"/>
    <x v="0"/>
    <x v="1"/>
    <s v="2024-04-03"/>
    <s v="03:47 PM"/>
    <s v="Fever"/>
    <s v="Observation"/>
    <x v="0"/>
    <x v="0"/>
    <n v="23858"/>
    <s v="Rejected"/>
    <s v="N/A"/>
    <n v="2"/>
    <s v="N/A"/>
    <s v="High-Bill"/>
    <x v="1"/>
    <x v="1"/>
    <s v="High"/>
  </r>
  <r>
    <s v="P1105"/>
    <s v="Meena Gupta"/>
    <x v="67"/>
    <s v="Missing"/>
    <s v="+91 87743 53745"/>
    <s v="meenagupta@mail.com"/>
    <x v="4"/>
    <x v="4"/>
    <x v="5"/>
    <s v="2024-05-28"/>
    <s v="08:59 AM"/>
    <s v="Fever"/>
    <s v="Therapy"/>
    <x v="0"/>
    <x v="1"/>
    <n v="0"/>
    <s v="N/A"/>
    <s v="2024-09-02"/>
    <n v="4"/>
    <s v="N/A"/>
    <s v="Normal-Bill"/>
    <x v="0"/>
    <x v="0"/>
    <s v="Low"/>
  </r>
  <r>
    <s v="P1105"/>
    <s v="Rahul Verma"/>
    <x v="3"/>
    <s v="Female"/>
    <s v="+91 73895 47230"/>
    <s v="Not-Provided"/>
    <x v="6"/>
    <x v="4"/>
    <x v="5"/>
    <s v="N/A"/>
    <s v="11:19 AM"/>
    <s v="Asthma"/>
    <s v="Observation"/>
    <x v="3"/>
    <x v="3"/>
    <n v="0"/>
    <s v="Pending"/>
    <s v="2024-10-22"/>
    <s v="N/A"/>
    <s v="Follow Up Required"/>
    <s v="Normal-Bill"/>
    <x v="1"/>
    <x v="0"/>
    <s v="Low"/>
  </r>
  <r>
    <s v="P1105"/>
    <s v="Sneha Menon"/>
    <x v="72"/>
    <s v="Male"/>
    <s v="+91 77290 15342"/>
    <s v="Not-Provided"/>
    <x v="3"/>
    <x v="6"/>
    <x v="0"/>
    <s v="2024-02-27"/>
    <s v="08:24 AM"/>
    <s v="Fracture"/>
    <s v="Medication"/>
    <x v="1"/>
    <x v="2"/>
    <n v="0"/>
    <s v="Paid"/>
    <s v="2024-12-03"/>
    <s v="N/A"/>
    <s v="N/A"/>
    <s v="Normal-Bill"/>
    <x v="0"/>
    <x v="0"/>
    <s v="Low"/>
  </r>
  <r>
    <s v="P1106"/>
    <s v="Deepa Iyer"/>
    <x v="84"/>
    <s v="Male"/>
    <s v="+91 69656 15414"/>
    <s v="Not-Provided"/>
    <x v="2"/>
    <x v="5"/>
    <x v="0"/>
    <s v="2024-05-01"/>
    <s v="11:53 AM"/>
    <s v="Fracture"/>
    <s v="Surgery"/>
    <x v="1"/>
    <x v="2"/>
    <n v="42960"/>
    <s v="Pending"/>
    <s v="2024-05-01"/>
    <n v="1"/>
    <s v="Review Later"/>
    <s v="High-Bill"/>
    <x v="1"/>
    <x v="0"/>
    <s v="High"/>
  </r>
  <r>
    <s v="P1106"/>
    <s v="Karthik Gupta"/>
    <x v="25"/>
    <s v="Male"/>
    <s v="+91 84383 15493"/>
    <s v="karthikgupta@mail.com"/>
    <x v="5"/>
    <x v="4"/>
    <x v="5"/>
    <s v="2024-05-20"/>
    <s v="09:55 AM"/>
    <s v="Hypertension"/>
    <s v="Surgery"/>
    <x v="1"/>
    <x v="0"/>
    <n v="0"/>
    <s v="Paid"/>
    <s v="N/A"/>
    <s v="N/A"/>
    <s v="Review Later"/>
    <s v="Normal-Bill"/>
    <x v="0"/>
    <x v="1"/>
    <s v="Low"/>
  </r>
  <r>
    <s v="P1106"/>
    <s v="Meena Reddy"/>
    <x v="15"/>
    <s v="Female"/>
    <s v="+91 71424 46935"/>
    <s v="meenareddy@gmail.com"/>
    <x v="8"/>
    <x v="6"/>
    <x v="3"/>
    <s v="2024-09-06"/>
    <s v="09:56 AM"/>
    <s v="Fracture"/>
    <s v="Surgery"/>
    <x v="3"/>
    <x v="3"/>
    <n v="0"/>
    <s v="Paid"/>
    <s v="2024-02-02"/>
    <n v="5"/>
    <s v="Review Later"/>
    <s v="Normal-Bill"/>
    <x v="0"/>
    <x v="0"/>
    <s v="Low"/>
  </r>
  <r>
    <s v="P1106"/>
    <s v="Rahul Gupta"/>
    <x v="61"/>
    <s v="Female"/>
    <s v="+91 74526 19793"/>
    <s v="rahulgupta@mail.com"/>
    <x v="8"/>
    <x v="0"/>
    <x v="6"/>
    <s v="N/A"/>
    <s v="06:02 PM"/>
    <s v="Skin Allergy"/>
    <s v="Surgery"/>
    <x v="3"/>
    <x v="2"/>
    <n v="35638"/>
    <s v="Paid"/>
    <s v="N/A"/>
    <n v="5"/>
    <s v="Review Later"/>
    <s v="High-Bill"/>
    <x v="0"/>
    <x v="1"/>
    <s v="High"/>
  </r>
  <r>
    <s v="P1106"/>
    <s v="Manoj Verma"/>
    <x v="5"/>
    <s v="Female"/>
    <s v="+91 95211 77451"/>
    <s v="manojverma@mail.com"/>
    <x v="4"/>
    <x v="3"/>
    <x v="6"/>
    <s v="2024-06-11"/>
    <s v="11:37 AM"/>
    <s v="Migraine"/>
    <s v="Medication"/>
    <x v="0"/>
    <x v="0"/>
    <n v="22744"/>
    <s v="Pending"/>
    <s v="2024-04-16"/>
    <n v="1"/>
    <s v="Urgent"/>
    <s v="High-Bill"/>
    <x v="0"/>
    <x v="0"/>
    <s v="High"/>
  </r>
  <r>
    <s v="P1106"/>
    <s v="Manoj Verma"/>
    <x v="73"/>
    <s v="Male"/>
    <s v="+91 90055 78434"/>
    <s v="manojverma@gmail.com"/>
    <x v="0"/>
    <x v="4"/>
    <x v="5"/>
    <s v="N/A"/>
    <s v="12:18 PM"/>
    <s v="Diabetes"/>
    <s v="Therapy"/>
    <x v="3"/>
    <x v="4"/>
    <n v="0"/>
    <s v="Pending"/>
    <s v="N/A"/>
    <n v="3"/>
    <s v="Follow Up Required"/>
    <s v="Normal-Bill"/>
    <x v="0"/>
    <x v="1"/>
    <s v="Low"/>
  </r>
  <r>
    <s v="P1107"/>
    <s v="Ravi Verma"/>
    <x v="23"/>
    <s v="Male"/>
    <s v="+91 72260 26911"/>
    <s v="raviverma@gmail.com"/>
    <x v="6"/>
    <x v="3"/>
    <x v="1"/>
    <s v="2024-03-13"/>
    <s v="05:22 PM"/>
    <s v="Skin Allergy"/>
    <s v="Therapy"/>
    <x v="1"/>
    <x v="1"/>
    <n v="32109"/>
    <s v="Pending"/>
    <s v="2024-10-16"/>
    <n v="3"/>
    <s v="Urgent"/>
    <s v="High-Bill"/>
    <x v="0"/>
    <x v="0"/>
    <s v="High"/>
  </r>
  <r>
    <s v="P1107"/>
    <s v="Suresh Gupta"/>
    <x v="3"/>
    <s v="Male"/>
    <s v="+91 92814 94603"/>
    <s v="sureshgupta@gmail.com"/>
    <x v="5"/>
    <x v="4"/>
    <x v="4"/>
    <s v="2024-03-19"/>
    <s v="05:41 PM"/>
    <s v="Fever"/>
    <s v="Medication"/>
    <x v="2"/>
    <x v="0"/>
    <n v="0"/>
    <s v="N/A"/>
    <s v="N/A"/>
    <s v="N/A"/>
    <s v="N/A"/>
    <s v="Normal-Bill"/>
    <x v="1"/>
    <x v="1"/>
    <s v="Low"/>
  </r>
  <r>
    <s v="P1107"/>
    <s v="Meena Gupta"/>
    <x v="3"/>
    <s v="Female"/>
    <s v="+91 94502 07587"/>
    <s v="meenagupta@mail.com"/>
    <x v="5"/>
    <x v="2"/>
    <x v="6"/>
    <s v="2024-08-06"/>
    <s v="02:57 PM"/>
    <s v="Asthma"/>
    <s v="Medication"/>
    <x v="0"/>
    <x v="4"/>
    <n v="0"/>
    <s v="Paid"/>
    <s v="N/A"/>
    <s v="N/A"/>
    <s v="Urgent"/>
    <s v="Normal-Bill"/>
    <x v="1"/>
    <x v="1"/>
    <s v="Low"/>
  </r>
  <r>
    <s v="P1108"/>
    <s v="Divya Nair"/>
    <x v="34"/>
    <s v="Female"/>
    <s v="+91 63438 28832"/>
    <s v="divyanair@mail.com"/>
    <x v="8"/>
    <x v="5"/>
    <x v="2"/>
    <s v="2024-06-03"/>
    <s v="08:53 AM"/>
    <s v="Asthma"/>
    <s v="Therapy"/>
    <x v="3"/>
    <x v="2"/>
    <n v="0"/>
    <s v="N/A"/>
    <s v="2024-04-09"/>
    <n v="5"/>
    <s v="Review Later"/>
    <s v="Normal-Bill"/>
    <x v="0"/>
    <x v="0"/>
    <s v="Low"/>
  </r>
  <r>
    <s v="P1108"/>
    <s v="Priya Das"/>
    <x v="35"/>
    <s v="Missing"/>
    <s v="+91 90707 31137"/>
    <s v="priyadas@mail.com"/>
    <x v="2"/>
    <x v="0"/>
    <x v="6"/>
    <s v="2024-01-20"/>
    <s v="02:35 PM"/>
    <s v="Migraine"/>
    <s v="Injection"/>
    <x v="3"/>
    <x v="1"/>
    <n v="46482"/>
    <s v="Pending"/>
    <s v="N/A"/>
    <s v="N/A"/>
    <s v="N/A"/>
    <s v="High-Bill"/>
    <x v="0"/>
    <x v="1"/>
    <s v="High"/>
  </r>
  <r>
    <s v="P1109"/>
    <s v="Kumar Nair"/>
    <x v="13"/>
    <s v="Male"/>
    <s v="+91 97061 26985"/>
    <s v="kumarnair@mail.com"/>
    <x v="2"/>
    <x v="1"/>
    <x v="0"/>
    <s v="N/A"/>
    <s v="02:30 PM"/>
    <s v="Fracture"/>
    <s v="Therapy"/>
    <x v="1"/>
    <x v="3"/>
    <n v="0"/>
    <s v="Rejected"/>
    <s v="2024-05-27"/>
    <s v="N/A"/>
    <s v="N/A"/>
    <s v="Normal-Bill"/>
    <x v="0"/>
    <x v="0"/>
    <s v="Low"/>
  </r>
  <r>
    <s v="P1109"/>
    <s v="Meena Patel"/>
    <x v="30"/>
    <s v="Female"/>
    <s v="+91 83876 27142"/>
    <s v="meenapatel@mail.com"/>
    <x v="8"/>
    <x v="4"/>
    <x v="4"/>
    <s v="N/A"/>
    <s v="01:34 PM"/>
    <s v="Skin Allergy"/>
    <s v="Observation"/>
    <x v="2"/>
    <x v="1"/>
    <n v="5439"/>
    <s v="Paid"/>
    <s v="N/A"/>
    <n v="4"/>
    <s v="Follow Up Required"/>
    <s v="Normal-Bill"/>
    <x v="0"/>
    <x v="1"/>
    <s v="Medium"/>
  </r>
  <r>
    <s v="P1109"/>
    <s v="Meena Patel"/>
    <x v="25"/>
    <s v="Missing"/>
    <s v="+91 62075 17782"/>
    <s v="meenapatel@gmail.com"/>
    <x v="7"/>
    <x v="0"/>
    <x v="6"/>
    <s v="2024-08-15"/>
    <s v="08:07 AM"/>
    <s v="Hypertension"/>
    <s v="Surgery"/>
    <x v="3"/>
    <x v="2"/>
    <n v="0"/>
    <s v="Paid"/>
    <s v="2024-02-12"/>
    <n v="1"/>
    <s v="N/A"/>
    <s v="Normal-Bill"/>
    <x v="0"/>
    <x v="0"/>
    <s v="Low"/>
  </r>
  <r>
    <s v="P1109"/>
    <s v="Arun Reddy"/>
    <x v="3"/>
    <s v="Female"/>
    <s v="+91 71550 83870"/>
    <s v="arunreddy@gmail.com"/>
    <x v="9"/>
    <x v="6"/>
    <x v="5"/>
    <s v="2024-07-22"/>
    <s v="11:11 AM"/>
    <s v="Asthma"/>
    <s v="Therapy"/>
    <x v="1"/>
    <x v="3"/>
    <n v="0"/>
    <s v="Rejected"/>
    <s v="2024-11-12"/>
    <n v="3"/>
    <s v="Urgent"/>
    <s v="Normal-Bill"/>
    <x v="1"/>
    <x v="0"/>
    <s v="Low"/>
  </r>
  <r>
    <s v="P1109"/>
    <s v="Manoj Das"/>
    <x v="3"/>
    <s v="Male"/>
    <s v="+91 93261 14064"/>
    <s v="manojdas@gmail.com"/>
    <x v="5"/>
    <x v="4"/>
    <x v="3"/>
    <s v="2024-11-13"/>
    <s v="12:14 PM"/>
    <s v="Skin Allergy"/>
    <s v="Surgery"/>
    <x v="3"/>
    <x v="3"/>
    <n v="13668"/>
    <s v="Rejected"/>
    <s v="N/A"/>
    <n v="3"/>
    <s v="Follow Up Required"/>
    <s v="Normal-Bill"/>
    <x v="1"/>
    <x v="1"/>
    <s v="Medium"/>
  </r>
  <r>
    <s v="P1110"/>
    <s v="Ravi Patel"/>
    <x v="86"/>
    <s v="Male"/>
    <s v="+91 82123 65980"/>
    <s v="ravipatel@gmail.com"/>
    <x v="1"/>
    <x v="0"/>
    <x v="1"/>
    <s v="N/A"/>
    <s v="01:59 PM"/>
    <s v="Hypertension"/>
    <s v="Observation"/>
    <x v="3"/>
    <x v="4"/>
    <n v="0"/>
    <s v="Paid"/>
    <s v="N/A"/>
    <n v="5"/>
    <s v="N/A"/>
    <s v="Normal-Bill"/>
    <x v="0"/>
    <x v="1"/>
    <s v="Low"/>
  </r>
  <r>
    <s v="P1110"/>
    <s v="Vijay Sharma"/>
    <x v="87"/>
    <s v="Female"/>
    <s v="+91 82014 49577"/>
    <s v="vijaysharma@gmail.com"/>
    <x v="6"/>
    <x v="5"/>
    <x v="6"/>
    <s v="2024-08-28"/>
    <s v="05:44 PM"/>
    <s v="Fracture"/>
    <s v="Observation"/>
    <x v="0"/>
    <x v="0"/>
    <n v="0"/>
    <s v="Rejected"/>
    <s v="2024-09-17"/>
    <n v="5"/>
    <s v="Follow Up Required"/>
    <s v="Normal-Bill"/>
    <x v="1"/>
    <x v="0"/>
    <s v="Low"/>
  </r>
  <r>
    <s v="P1110"/>
    <s v="Ravi Das"/>
    <x v="25"/>
    <s v="Male"/>
    <s v="+91 65958 10192"/>
    <s v="ravidas@gmail.com"/>
    <x v="2"/>
    <x v="5"/>
    <x v="6"/>
    <s v="N/A"/>
    <s v="09:49 AM"/>
    <s v="Diabetes"/>
    <s v="Therapy"/>
    <x v="1"/>
    <x v="1"/>
    <n v="37991"/>
    <s v="Paid"/>
    <s v="2024-05-10"/>
    <n v="5"/>
    <s v="Urgent"/>
    <s v="High-Bill"/>
    <x v="0"/>
    <x v="0"/>
    <s v="High"/>
  </r>
  <r>
    <s v="P1111"/>
    <s v="Manoj Kumar"/>
    <x v="54"/>
    <s v="Female"/>
    <s v="+91 62384 42194"/>
    <s v="Not-Provided"/>
    <x v="8"/>
    <x v="2"/>
    <x v="5"/>
    <s v="2024-11-26"/>
    <s v="01:58 PM"/>
    <s v="Asthma"/>
    <s v="Medication"/>
    <x v="1"/>
    <x v="2"/>
    <n v="0"/>
    <s v="Pending"/>
    <s v="2024-06-13"/>
    <n v="3"/>
    <s v="Urgent"/>
    <s v="Normal-Bill"/>
    <x v="0"/>
    <x v="0"/>
    <s v="Low"/>
  </r>
  <r>
    <s v="P1111"/>
    <s v="Vijay Reddy"/>
    <x v="3"/>
    <s v="Male"/>
    <s v="+91 80963 82846"/>
    <s v="vijayreddy@mail.com"/>
    <x v="8"/>
    <x v="2"/>
    <x v="0"/>
    <s v="2024-12-16"/>
    <s v="12:24 PM"/>
    <s v="Skin Allergy"/>
    <s v="Observation"/>
    <x v="0"/>
    <x v="4"/>
    <n v="30029"/>
    <s v="Paid"/>
    <s v="N/A"/>
    <s v="N/A"/>
    <s v="Follow Up Required"/>
    <s v="High-Bill"/>
    <x v="1"/>
    <x v="1"/>
    <s v="High"/>
  </r>
  <r>
    <s v="P1111"/>
    <s v="Karthik Kumar"/>
    <x v="3"/>
    <s v="Male"/>
    <s v="+91 63538 70031"/>
    <s v="karthikkumar@mail.com"/>
    <x v="5"/>
    <x v="6"/>
    <x v="3"/>
    <s v="2024-11-14"/>
    <s v="06:58 PM"/>
    <s v="Asthma"/>
    <s v="Medication"/>
    <x v="0"/>
    <x v="3"/>
    <n v="48517"/>
    <s v="Rejected"/>
    <s v="2024-11-28"/>
    <n v="5"/>
    <s v="Review Later"/>
    <s v="High-Bill"/>
    <x v="1"/>
    <x v="0"/>
    <s v="High"/>
  </r>
  <r>
    <s v="P1111"/>
    <s v="Meena Iyer"/>
    <x v="49"/>
    <s v="Male"/>
    <s v="+91 67900 90193"/>
    <s v="Not-Provided"/>
    <x v="2"/>
    <x v="2"/>
    <x v="4"/>
    <s v="2024-10-17"/>
    <s v="11:55 AM"/>
    <s v="Skin Allergy"/>
    <s v="Injection"/>
    <x v="0"/>
    <x v="1"/>
    <n v="34290"/>
    <s v="Paid"/>
    <s v="N/A"/>
    <n v="3"/>
    <s v="Follow Up Required"/>
    <s v="High-Bill"/>
    <x v="0"/>
    <x v="1"/>
    <s v="High"/>
  </r>
  <r>
    <s v="P1111"/>
    <s v="Priya Nair"/>
    <x v="3"/>
    <s v="Male"/>
    <s v="+91 61073 44912"/>
    <s v="priyanair@mail.com"/>
    <x v="1"/>
    <x v="5"/>
    <x v="2"/>
    <s v="2024-02-04"/>
    <s v="08:33 AM"/>
    <s v="Hypertension"/>
    <s v="Therapy"/>
    <x v="0"/>
    <x v="0"/>
    <n v="42152"/>
    <s v="Rejected"/>
    <s v="2024-07-03"/>
    <n v="3"/>
    <s v="Urgent"/>
    <s v="High-Bill"/>
    <x v="1"/>
    <x v="0"/>
    <s v="High"/>
  </r>
  <r>
    <s v="P1111"/>
    <s v="Karthik Sharma"/>
    <x v="12"/>
    <s v="Male"/>
    <s v="+91 81951 07879"/>
    <s v="Not-Provided"/>
    <x v="9"/>
    <x v="5"/>
    <x v="5"/>
    <s v="2024-12-21"/>
    <s v="10:24 AM"/>
    <s v="Hypertension"/>
    <s v="Surgery"/>
    <x v="1"/>
    <x v="3"/>
    <n v="0"/>
    <s v="Paid"/>
    <s v="2024-05-08"/>
    <n v="1"/>
    <s v="Review Later"/>
    <s v="Normal-Bill"/>
    <x v="0"/>
    <x v="0"/>
    <s v="Low"/>
  </r>
  <r>
    <s v="P1111"/>
    <s v="Meena Reddy"/>
    <x v="3"/>
    <s v="Female"/>
    <s v="+91 80612 97072"/>
    <s v="Not-Provided"/>
    <x v="3"/>
    <x v="6"/>
    <x v="4"/>
    <s v="2024-12-15"/>
    <s v="01:33 PM"/>
    <s v="Migraine"/>
    <s v="Injection"/>
    <x v="2"/>
    <x v="1"/>
    <n v="0"/>
    <s v="Pending"/>
    <s v="N/A"/>
    <n v="1"/>
    <s v="Urgent"/>
    <s v="Normal-Bill"/>
    <x v="1"/>
    <x v="1"/>
    <s v="Low"/>
  </r>
  <r>
    <s v="P1111"/>
    <s v="Kumar Singh"/>
    <x v="3"/>
    <s v="Male"/>
    <s v="+91 77494 60846"/>
    <s v="Not-Provided"/>
    <x v="2"/>
    <x v="6"/>
    <x v="3"/>
    <s v="2024-12-04"/>
    <s v="03:41 PM"/>
    <s v="Asthma"/>
    <s v="Observation"/>
    <x v="3"/>
    <x v="1"/>
    <n v="0"/>
    <s v="Rejected"/>
    <s v="N/A"/>
    <s v="N/A"/>
    <s v="Review Later"/>
    <s v="Normal-Bill"/>
    <x v="1"/>
    <x v="1"/>
    <s v="Low"/>
  </r>
  <r>
    <s v="P1111"/>
    <s v="Anjali Verma"/>
    <x v="65"/>
    <s v="Missing"/>
    <s v="+91 62492 96321"/>
    <s v="Not-Provided"/>
    <x v="7"/>
    <x v="5"/>
    <x v="2"/>
    <s v="2024-06-13"/>
    <s v="03:33 PM"/>
    <s v="Diabetes"/>
    <s v="Injection"/>
    <x v="2"/>
    <x v="2"/>
    <n v="0"/>
    <s v="Paid"/>
    <s v="N/A"/>
    <n v="4"/>
    <s v="Follow Up Required"/>
    <s v="Normal-Bill"/>
    <x v="1"/>
    <x v="1"/>
    <s v="Low"/>
  </r>
  <r>
    <s v="P1112"/>
    <s v="Anjali Iyer"/>
    <x v="8"/>
    <s v="Missing"/>
    <s v="+91 99045 05719"/>
    <s v="anjaliiyer@gmail.com"/>
    <x v="7"/>
    <x v="1"/>
    <x v="2"/>
    <s v="2024-02-09"/>
    <s v="08:43 AM"/>
    <s v="Covid"/>
    <s v="Observation"/>
    <x v="3"/>
    <x v="1"/>
    <n v="28040"/>
    <s v="Pending"/>
    <s v="N/A"/>
    <n v="1"/>
    <s v="Urgent"/>
    <s v="High-Bill"/>
    <x v="0"/>
    <x v="1"/>
    <s v="High"/>
  </r>
  <r>
    <s v="P1112"/>
    <s v="Deepa Menon"/>
    <x v="85"/>
    <s v="Male"/>
    <s v="+91 78834 64579"/>
    <s v="Not-Provided"/>
    <x v="3"/>
    <x v="0"/>
    <x v="3"/>
    <s v="N/A"/>
    <s v="02:16 PM"/>
    <s v="Diabetes"/>
    <s v="Observation"/>
    <x v="2"/>
    <x v="0"/>
    <n v="0"/>
    <s v="Pending"/>
    <s v="2024-03-04"/>
    <n v="2"/>
    <s v="N/A"/>
    <s v="Normal-Bill"/>
    <x v="0"/>
    <x v="0"/>
    <s v="Low"/>
  </r>
  <r>
    <s v="P1112"/>
    <s v="Suresh Kumar"/>
    <x v="13"/>
    <s v="Female"/>
    <s v="+91 77462 92122"/>
    <s v="Not-Provided"/>
    <x v="1"/>
    <x v="5"/>
    <x v="3"/>
    <s v="2024-12-17"/>
    <s v="03:58 PM"/>
    <s v="Fever"/>
    <s v="Therapy"/>
    <x v="0"/>
    <x v="3"/>
    <n v="23319"/>
    <s v="Pending"/>
    <s v="2024-01-25"/>
    <s v="N/A"/>
    <s v="Follow Up Required"/>
    <s v="High-Bill"/>
    <x v="0"/>
    <x v="0"/>
    <s v="High"/>
  </r>
  <r>
    <s v="P1112"/>
    <s v="Priya Kumar"/>
    <x v="6"/>
    <s v="Female"/>
    <s v="+91 81022 13231"/>
    <s v="Not-Provided"/>
    <x v="1"/>
    <x v="0"/>
    <x v="0"/>
    <s v="2024-02-14"/>
    <s v="09:19 AM"/>
    <s v="Hypertension"/>
    <s v="Surgery"/>
    <x v="0"/>
    <x v="3"/>
    <n v="20122"/>
    <s v="Paid"/>
    <s v="N/A"/>
    <n v="3"/>
    <s v="Review Later"/>
    <s v="High-Bill"/>
    <x v="1"/>
    <x v="1"/>
    <s v="High"/>
  </r>
  <r>
    <s v="P1112"/>
    <s v="Manoj Singh"/>
    <x v="3"/>
    <s v="Missing"/>
    <s v="+91 61082 92581"/>
    <s v="Not-Provided"/>
    <x v="0"/>
    <x v="2"/>
    <x v="3"/>
    <s v="2024-02-12"/>
    <s v="10:20 AM"/>
    <s v="Diabetes"/>
    <s v="Injection"/>
    <x v="0"/>
    <x v="0"/>
    <n v="0"/>
    <s v="Paid"/>
    <s v="N/A"/>
    <n v="5"/>
    <s v="Follow Up Required"/>
    <s v="Normal-Bill"/>
    <x v="1"/>
    <x v="1"/>
    <s v="Low"/>
  </r>
  <r>
    <s v="P1113"/>
    <s v="Vijay Das"/>
    <x v="42"/>
    <s v="Male"/>
    <s v="+91 61568 25013"/>
    <s v="Not-Provided"/>
    <x v="0"/>
    <x v="2"/>
    <x v="2"/>
    <s v="2024-05-03"/>
    <s v="01:21 PM"/>
    <s v="Covid"/>
    <s v="Observation"/>
    <x v="2"/>
    <x v="4"/>
    <n v="15728"/>
    <s v="N/A"/>
    <s v="N/A"/>
    <s v="N/A"/>
    <s v="Review Later"/>
    <s v="Normal-Bill"/>
    <x v="0"/>
    <x v="1"/>
    <s v="Medium"/>
  </r>
  <r>
    <s v="P1113"/>
    <s v="Manoj Nair"/>
    <x v="3"/>
    <s v="Female"/>
    <s v="+91 63510 47684"/>
    <s v="Not-Provided"/>
    <x v="6"/>
    <x v="1"/>
    <x v="1"/>
    <s v="2024-06-01"/>
    <s v="03:43 PM"/>
    <s v="Fever"/>
    <s v="Observation"/>
    <x v="1"/>
    <x v="2"/>
    <n v="31277"/>
    <s v="Pending"/>
    <s v="N/A"/>
    <n v="4"/>
    <s v="N/A"/>
    <s v="High-Bill"/>
    <x v="1"/>
    <x v="1"/>
    <s v="High"/>
  </r>
  <r>
    <s v="P1113"/>
    <s v="Anjali Reddy"/>
    <x v="7"/>
    <s v="Missing"/>
    <s v="+91 78085 44724"/>
    <s v="Not-Provided"/>
    <x v="9"/>
    <x v="3"/>
    <x v="3"/>
    <s v="2024-07-19"/>
    <s v="10:58 AM"/>
    <s v="Fever"/>
    <s v="Surgery"/>
    <x v="1"/>
    <x v="4"/>
    <n v="25422"/>
    <s v="Paid"/>
    <s v="N/A"/>
    <s v="N/A"/>
    <s v="Follow Up Required"/>
    <s v="High-Bill"/>
    <x v="0"/>
    <x v="1"/>
    <s v="High"/>
  </r>
  <r>
    <s v="P1113"/>
    <s v="Meena Iyer"/>
    <x v="3"/>
    <s v="Female"/>
    <s v="+91 69981 83403"/>
    <s v="meenaiyer@mail.com"/>
    <x v="4"/>
    <x v="2"/>
    <x v="4"/>
    <s v="2024-12-23"/>
    <s v="12:06 PM"/>
    <s v="Hypertension"/>
    <s v="Injection"/>
    <x v="0"/>
    <x v="0"/>
    <n v="0"/>
    <s v="N/A"/>
    <s v="N/A"/>
    <n v="5"/>
    <s v="N/A"/>
    <s v="Normal-Bill"/>
    <x v="1"/>
    <x v="1"/>
    <s v="Low"/>
  </r>
  <r>
    <s v="P1113"/>
    <s v="Divya Iyer"/>
    <x v="3"/>
    <s v="Female"/>
    <s v="+91 66471 22074"/>
    <s v="divyaiyer@mail.com"/>
    <x v="4"/>
    <x v="4"/>
    <x v="2"/>
    <s v="2024-01-21"/>
    <s v="10:06 AM"/>
    <s v="Fracture"/>
    <s v="Observation"/>
    <x v="0"/>
    <x v="0"/>
    <n v="44335"/>
    <s v="Paid"/>
    <s v="2024-10-07"/>
    <n v="4"/>
    <s v="Review Later"/>
    <s v="High-Bill"/>
    <x v="1"/>
    <x v="0"/>
    <s v="High"/>
  </r>
  <r>
    <s v="P1114"/>
    <s v="Priya Patel"/>
    <x v="7"/>
    <s v="Male"/>
    <s v="+91 81500 00991"/>
    <s v="priyapatel@gmail.com"/>
    <x v="8"/>
    <x v="2"/>
    <x v="1"/>
    <s v="N/A"/>
    <s v="11:09 AM"/>
    <s v="Skin Allergy"/>
    <s v="Surgery"/>
    <x v="3"/>
    <x v="1"/>
    <n v="0"/>
    <s v="Paid"/>
    <s v="N/A"/>
    <n v="2"/>
    <s v="N/A"/>
    <s v="Normal-Bill"/>
    <x v="0"/>
    <x v="1"/>
    <s v="Low"/>
  </r>
  <r>
    <s v="P1114"/>
    <s v="Vijay Patel"/>
    <x v="3"/>
    <s v="Male"/>
    <s v="+91 67113 50981"/>
    <s v="vijaypatel@mail.com"/>
    <x v="4"/>
    <x v="5"/>
    <x v="3"/>
    <s v="N/A"/>
    <s v="09:25 AM"/>
    <s v="Asthma"/>
    <s v="Injection"/>
    <x v="3"/>
    <x v="0"/>
    <n v="0"/>
    <s v="N/A"/>
    <s v="2024-07-18"/>
    <n v="5"/>
    <s v="N/A"/>
    <s v="Normal-Bill"/>
    <x v="1"/>
    <x v="0"/>
    <s v="Low"/>
  </r>
  <r>
    <s v="P1114"/>
    <s v="Suresh Sharma"/>
    <x v="54"/>
    <s v="Missing"/>
    <s v="+91 72240 18470"/>
    <s v="sureshsharma@gmail.com"/>
    <x v="7"/>
    <x v="2"/>
    <x v="1"/>
    <s v="2024-12-24"/>
    <s v="01:37 PM"/>
    <s v="Migraine"/>
    <s v="Injection"/>
    <x v="3"/>
    <x v="2"/>
    <n v="4477"/>
    <s v="Rejected"/>
    <s v="2024-11-14"/>
    <n v="4"/>
    <s v="N/A"/>
    <s v="Normal-Bill"/>
    <x v="0"/>
    <x v="0"/>
    <s v="Low"/>
  </r>
  <r>
    <s v="P1114"/>
    <s v="Priya Kumar"/>
    <x v="35"/>
    <s v="Missing"/>
    <s v="+91 61228 22966"/>
    <s v="priyakumar@mail.com"/>
    <x v="3"/>
    <x v="0"/>
    <x v="4"/>
    <s v="2024-07-10"/>
    <s v="03:47 PM"/>
    <s v="Fracture"/>
    <s v="Injection"/>
    <x v="3"/>
    <x v="2"/>
    <n v="0"/>
    <s v="Paid"/>
    <s v="2024-05-21"/>
    <n v="4"/>
    <s v="Review Later"/>
    <s v="Normal-Bill"/>
    <x v="0"/>
    <x v="0"/>
    <s v="Low"/>
  </r>
  <r>
    <s v="P1115"/>
    <s v="Rahul Patel"/>
    <x v="3"/>
    <s v="Female"/>
    <s v="+91 80088 75230"/>
    <s v="Not-Provided"/>
    <x v="8"/>
    <x v="6"/>
    <x v="6"/>
    <s v="2024-04-07"/>
    <s v="09:57 AM"/>
    <s v="Migraine"/>
    <s v="Therapy"/>
    <x v="2"/>
    <x v="1"/>
    <n v="0"/>
    <s v="Pending"/>
    <s v="N/A"/>
    <n v="1"/>
    <s v="Follow Up Required"/>
    <s v="Normal-Bill"/>
    <x v="1"/>
    <x v="1"/>
    <s v="Low"/>
  </r>
  <r>
    <s v="P1115"/>
    <s v="Anjali Patel"/>
    <x v="3"/>
    <s v="Female"/>
    <s v="+91 80938 25718"/>
    <s v="Not-Provided"/>
    <x v="8"/>
    <x v="6"/>
    <x v="2"/>
    <s v="2024-12-11"/>
    <s v="03:37 PM"/>
    <s v="Covid"/>
    <s v="Surgery"/>
    <x v="2"/>
    <x v="0"/>
    <n v="0"/>
    <s v="N/A"/>
    <s v="N/A"/>
    <n v="4"/>
    <s v="Follow Up Required"/>
    <s v="Normal-Bill"/>
    <x v="1"/>
    <x v="1"/>
    <s v="Low"/>
  </r>
  <r>
    <s v="P1115"/>
    <s v="Vijay Gupta"/>
    <x v="29"/>
    <s v="Female"/>
    <s v="+91 75300 72855"/>
    <s v="vijaygupta@mail.com"/>
    <x v="8"/>
    <x v="5"/>
    <x v="4"/>
    <s v="2024-07-03"/>
    <s v="08:46 AM"/>
    <s v="Skin Allergy"/>
    <s v="Medication"/>
    <x v="2"/>
    <x v="1"/>
    <n v="0"/>
    <s v="Pending"/>
    <s v="2024-06-09"/>
    <n v="5"/>
    <s v="Urgent"/>
    <s v="Normal-Bill"/>
    <x v="0"/>
    <x v="0"/>
    <s v="Low"/>
  </r>
  <r>
    <s v="P1115"/>
    <s v="Anjali Verma"/>
    <x v="3"/>
    <s v="Male"/>
    <s v="+91 84775 75801"/>
    <s v="anjaliverma@gmail.com"/>
    <x v="5"/>
    <x v="5"/>
    <x v="0"/>
    <s v="2024-06-01"/>
    <s v="03:52 PM"/>
    <s v="Hypertension"/>
    <s v="Medication"/>
    <x v="2"/>
    <x v="0"/>
    <n v="0"/>
    <s v="Pending"/>
    <s v="2024-02-18"/>
    <n v="1"/>
    <s v="Urgent"/>
    <s v="Normal-Bill"/>
    <x v="1"/>
    <x v="0"/>
    <s v="Low"/>
  </r>
  <r>
    <s v="P1115"/>
    <s v="Manoj Kumar"/>
    <x v="3"/>
    <s v="Missing"/>
    <s v="+91 69445 53919"/>
    <s v="Not-Provided"/>
    <x v="5"/>
    <x v="5"/>
    <x v="1"/>
    <s v="2024-09-24"/>
    <s v="06:06 PM"/>
    <s v="Migraine"/>
    <s v="Injection"/>
    <x v="1"/>
    <x v="4"/>
    <n v="0"/>
    <s v="Pending"/>
    <s v="N/A"/>
    <n v="2"/>
    <s v="Review Later"/>
    <s v="Normal-Bill"/>
    <x v="1"/>
    <x v="1"/>
    <s v="Low"/>
  </r>
  <r>
    <s v="P1116"/>
    <s v="Divya Singh"/>
    <x v="72"/>
    <s v="Female"/>
    <s v="+91 68332 90584"/>
    <s v="Not-Provided"/>
    <x v="7"/>
    <x v="4"/>
    <x v="3"/>
    <s v="2024-11-05"/>
    <s v="10:40 AM"/>
    <s v="Asthma"/>
    <s v="Injection"/>
    <x v="2"/>
    <x v="2"/>
    <n v="0"/>
    <s v="Paid"/>
    <s v="N/A"/>
    <n v="5"/>
    <s v="Urgent"/>
    <s v="Normal-Bill"/>
    <x v="0"/>
    <x v="1"/>
    <s v="Low"/>
  </r>
  <r>
    <s v="P1116"/>
    <s v="Karthik Nair"/>
    <x v="3"/>
    <s v="Male"/>
    <s v="+91 69708 18623"/>
    <s v="Not-Provided"/>
    <x v="0"/>
    <x v="6"/>
    <x v="1"/>
    <s v="2024-09-18"/>
    <s v="05:12 PM"/>
    <s v="Fracture"/>
    <s v="Surgery"/>
    <x v="1"/>
    <x v="3"/>
    <n v="0"/>
    <s v="Pending"/>
    <s v="2024-07-19"/>
    <n v="1"/>
    <s v="N/A"/>
    <s v="Normal-Bill"/>
    <x v="1"/>
    <x v="0"/>
    <s v="Low"/>
  </r>
  <r>
    <s v="P1116"/>
    <s v="Ravi Menon"/>
    <x v="22"/>
    <s v="Male"/>
    <s v="+91 65728 38428"/>
    <s v="Not-Provided"/>
    <x v="1"/>
    <x v="6"/>
    <x v="2"/>
    <s v="N/A"/>
    <s v="11:42 AM"/>
    <s v="Fever"/>
    <s v="Injection"/>
    <x v="1"/>
    <x v="3"/>
    <n v="0"/>
    <s v="Pending"/>
    <s v="2024-02-21"/>
    <s v="N/A"/>
    <s v="Follow Up Required"/>
    <s v="Normal-Bill"/>
    <x v="0"/>
    <x v="0"/>
    <s v="Low"/>
  </r>
  <r>
    <s v="P1116"/>
    <s v="Rahul Sharma"/>
    <x v="32"/>
    <s v="Male"/>
    <s v="+91 99358 61875"/>
    <s v="Not-Provided"/>
    <x v="0"/>
    <x v="2"/>
    <x v="0"/>
    <s v="N/A"/>
    <s v="03:01 PM"/>
    <s v="Skin Allergy"/>
    <s v="Observation"/>
    <x v="0"/>
    <x v="4"/>
    <n v="7033"/>
    <s v="Pending"/>
    <s v="2024-12-02"/>
    <n v="4"/>
    <s v="N/A"/>
    <s v="Normal-Bill"/>
    <x v="0"/>
    <x v="0"/>
    <s v="Medium"/>
  </r>
  <r>
    <s v="P1116"/>
    <s v="Anjali Gupta"/>
    <x v="3"/>
    <s v="Male"/>
    <s v="+91 98656 83006"/>
    <s v="Not-Provided"/>
    <x v="0"/>
    <x v="4"/>
    <x v="5"/>
    <s v="N/A"/>
    <s v="04:21 PM"/>
    <s v="Skin Allergy"/>
    <s v="Observation"/>
    <x v="0"/>
    <x v="4"/>
    <n v="17652"/>
    <s v="N/A"/>
    <s v="2024-07-23"/>
    <n v="3"/>
    <s v="Follow Up Required"/>
    <s v="Normal-Bill"/>
    <x v="1"/>
    <x v="0"/>
    <s v="Medium"/>
  </r>
  <r>
    <s v="P1116"/>
    <s v="Rahul Kumar"/>
    <x v="0"/>
    <s v="Male"/>
    <s v="+91 67750 94594"/>
    <s v="rahulkumar@gmail.com"/>
    <x v="9"/>
    <x v="0"/>
    <x v="1"/>
    <s v="2024-10-19"/>
    <s v="12:45 PM"/>
    <s v="Diabetes"/>
    <s v="Therapy"/>
    <x v="1"/>
    <x v="1"/>
    <n v="0"/>
    <s v="Paid"/>
    <s v="N/A"/>
    <s v="N/A"/>
    <s v="N/A"/>
    <s v="Normal-Bill"/>
    <x v="0"/>
    <x v="1"/>
    <s v="Low"/>
  </r>
  <r>
    <s v="P1116"/>
    <s v="Priya Sharma"/>
    <x v="74"/>
    <s v="Male"/>
    <s v="+91 95335 02773"/>
    <s v="priyasharma@mail.com"/>
    <x v="2"/>
    <x v="3"/>
    <x v="2"/>
    <s v="2024-12-08"/>
    <s v="03:05 PM"/>
    <s v="Fever"/>
    <s v="Medication"/>
    <x v="3"/>
    <x v="2"/>
    <n v="0"/>
    <s v="Pending"/>
    <s v="N/A"/>
    <n v="2"/>
    <s v="Review Later"/>
    <s v="Normal-Bill"/>
    <x v="0"/>
    <x v="1"/>
    <s v="Low"/>
  </r>
  <r>
    <s v="P1116"/>
    <s v="Priya Gupta"/>
    <x v="3"/>
    <s v="Male"/>
    <s v="+91 95872 42864"/>
    <s v="priyagupta@gmail.com"/>
    <x v="4"/>
    <x v="0"/>
    <x v="0"/>
    <s v="2024-02-26"/>
    <s v="08:16 AM"/>
    <s v="Migraine"/>
    <s v="Surgery"/>
    <x v="0"/>
    <x v="0"/>
    <n v="10250"/>
    <s v="Paid"/>
    <s v="2024-07-22"/>
    <n v="2"/>
    <s v="N/A"/>
    <s v="Normal-Bill"/>
    <x v="1"/>
    <x v="0"/>
    <s v="Medium"/>
  </r>
  <r>
    <s v="P1116"/>
    <s v="Manoj Sharma"/>
    <x v="14"/>
    <s v="Male"/>
    <s v="+91 82901 72631"/>
    <s v="manojsharma@gmail.com"/>
    <x v="8"/>
    <x v="0"/>
    <x v="5"/>
    <s v="2024-11-14"/>
    <s v="08:33 AM"/>
    <s v="Diabetes"/>
    <s v="Therapy"/>
    <x v="3"/>
    <x v="3"/>
    <n v="32881"/>
    <s v="N/A"/>
    <s v="N/A"/>
    <s v="N/A"/>
    <s v="Urgent"/>
    <s v="High-Bill"/>
    <x v="0"/>
    <x v="1"/>
    <s v="High"/>
  </r>
  <r>
    <s v="P1117"/>
    <s v="Priya Das"/>
    <x v="3"/>
    <s v="Female"/>
    <s v="+91 66249 77019"/>
    <s v="priyadas@mail.com"/>
    <x v="4"/>
    <x v="0"/>
    <x v="0"/>
    <s v="2024-07-02"/>
    <s v="02:30 PM"/>
    <s v="Fracture"/>
    <s v="Medication"/>
    <x v="1"/>
    <x v="0"/>
    <n v="0"/>
    <s v="Rejected"/>
    <s v="2024-11-09"/>
    <n v="1"/>
    <s v="Follow Up Required"/>
    <s v="Normal-Bill"/>
    <x v="1"/>
    <x v="0"/>
    <s v="Low"/>
  </r>
  <r>
    <s v="P1117"/>
    <s v="Deepa Das"/>
    <x v="3"/>
    <s v="Male"/>
    <s v="+91 98621 96861"/>
    <s v="deepadas@mail.com"/>
    <x v="7"/>
    <x v="5"/>
    <x v="6"/>
    <s v="2024-07-12"/>
    <s v="03:51 PM"/>
    <s v="Hypertension"/>
    <s v="Surgery"/>
    <x v="3"/>
    <x v="4"/>
    <n v="1165"/>
    <s v="Rejected"/>
    <s v="N/A"/>
    <s v="N/A"/>
    <s v="Urgent"/>
    <s v="Normal-Bill"/>
    <x v="1"/>
    <x v="1"/>
    <s v="Low"/>
  </r>
  <r>
    <s v="P1117"/>
    <s v="Meena Sharma"/>
    <x v="3"/>
    <s v="Missing"/>
    <s v="+91 83910 42170"/>
    <s v="meenasharma@mail.com"/>
    <x v="2"/>
    <x v="1"/>
    <x v="5"/>
    <s v="2024-06-01"/>
    <s v="10:33 AM"/>
    <s v="Asthma"/>
    <s v="Therapy"/>
    <x v="2"/>
    <x v="0"/>
    <n v="10334"/>
    <s v="Pending"/>
    <s v="2024-03-22"/>
    <n v="1"/>
    <s v="Review Later"/>
    <s v="Normal-Bill"/>
    <x v="1"/>
    <x v="0"/>
    <s v="Medium"/>
  </r>
  <r>
    <s v="P1117"/>
    <s v="Divya Gupta"/>
    <x v="3"/>
    <s v="Female"/>
    <s v="+91 62767 09735"/>
    <s v="Not-Provided"/>
    <x v="7"/>
    <x v="6"/>
    <x v="6"/>
    <s v="2024-01-12"/>
    <s v="10:40 AM"/>
    <s v="Fever"/>
    <s v="Observation"/>
    <x v="2"/>
    <x v="3"/>
    <n v="31332"/>
    <s v="Rejected"/>
    <s v="2024-05-14"/>
    <s v="N/A"/>
    <s v="Review Later"/>
    <s v="High-Bill"/>
    <x v="1"/>
    <x v="0"/>
    <s v="High"/>
  </r>
  <r>
    <s v="P1117"/>
    <s v="Priya Verma"/>
    <x v="87"/>
    <s v="Male"/>
    <s v="+91 98960 41458"/>
    <s v="priyaverma@mail.com"/>
    <x v="4"/>
    <x v="5"/>
    <x v="5"/>
    <s v="2024-01-23"/>
    <s v="06:14 PM"/>
    <s v="Skin Allergy"/>
    <s v="Therapy"/>
    <x v="1"/>
    <x v="0"/>
    <n v="0"/>
    <s v="Pending"/>
    <s v="2024-03-03"/>
    <n v="4"/>
    <s v="Urgent"/>
    <s v="Normal-Bill"/>
    <x v="1"/>
    <x v="0"/>
    <s v="Low"/>
  </r>
  <r>
    <s v="P1117"/>
    <s v="Manoj Iyer"/>
    <x v="3"/>
    <s v="Female"/>
    <s v="+91 80952 47038"/>
    <s v="manojiyer@gmail.com"/>
    <x v="0"/>
    <x v="4"/>
    <x v="6"/>
    <s v="2024-03-15"/>
    <s v="02:52 PM"/>
    <s v="Fracture"/>
    <s v="Medication"/>
    <x v="2"/>
    <x v="2"/>
    <n v="0"/>
    <s v="Paid"/>
    <s v="N/A"/>
    <s v="N/A"/>
    <s v="Follow Up Required"/>
    <s v="Normal-Bill"/>
    <x v="1"/>
    <x v="1"/>
    <s v="Low"/>
  </r>
  <r>
    <s v="P1117"/>
    <s v="Deepa Nair"/>
    <x v="3"/>
    <s v="Female"/>
    <s v="+91 66418 99073"/>
    <s v="deepanair@mail.com"/>
    <x v="0"/>
    <x v="2"/>
    <x v="4"/>
    <s v="2024-04-24"/>
    <s v="04:46 PM"/>
    <s v="Skin Allergy"/>
    <s v="Surgery"/>
    <x v="0"/>
    <x v="3"/>
    <n v="40752"/>
    <s v="N/A"/>
    <s v="N/A"/>
    <s v="N/A"/>
    <s v="Urgent"/>
    <s v="High-Bill"/>
    <x v="1"/>
    <x v="1"/>
    <s v="High"/>
  </r>
  <r>
    <s v="P1117"/>
    <s v="Arun Patel"/>
    <x v="3"/>
    <s v="Female"/>
    <s v="+91 76455 45349"/>
    <s v="Not-Provided"/>
    <x v="6"/>
    <x v="6"/>
    <x v="4"/>
    <s v="2024-02-19"/>
    <s v="04:28 PM"/>
    <s v="Diabetes"/>
    <s v="Surgery"/>
    <x v="0"/>
    <x v="0"/>
    <n v="26486"/>
    <s v="Pending"/>
    <s v="2024-12-16"/>
    <s v="N/A"/>
    <s v="N/A"/>
    <s v="High-Bill"/>
    <x v="1"/>
    <x v="0"/>
    <s v="High"/>
  </r>
  <r>
    <s v="P1117"/>
    <s v="Priya Kumar"/>
    <x v="5"/>
    <s v="Male"/>
    <s v="+91 99369 65225"/>
    <s v="priyakumar@gmail.com"/>
    <x v="3"/>
    <x v="6"/>
    <x v="3"/>
    <s v="2024-04-10"/>
    <s v="03:30 PM"/>
    <s v="Fever"/>
    <s v="Injection"/>
    <x v="0"/>
    <x v="0"/>
    <n v="0"/>
    <s v="Pending"/>
    <s v="N/A"/>
    <s v="N/A"/>
    <s v="Follow Up Required"/>
    <s v="Normal-Bill"/>
    <x v="0"/>
    <x v="1"/>
    <s v="Low"/>
  </r>
  <r>
    <s v="P1118"/>
    <s v="Ravi Kumar"/>
    <x v="3"/>
    <s v="Female"/>
    <s v="+91 74737 13393"/>
    <s v="Not-Provided"/>
    <x v="2"/>
    <x v="5"/>
    <x v="2"/>
    <s v="2024-01-08"/>
    <s v="04:36 PM"/>
    <s v="Fever"/>
    <s v="Medication"/>
    <x v="1"/>
    <x v="0"/>
    <n v="5520"/>
    <s v="Pending"/>
    <s v="N/A"/>
    <n v="1"/>
    <s v="Urgent"/>
    <s v="Normal-Bill"/>
    <x v="1"/>
    <x v="1"/>
    <s v="Medium"/>
  </r>
  <r>
    <s v="P1118"/>
    <s v="Rahul Iyer"/>
    <x v="68"/>
    <s v="Female"/>
    <s v="+91 74714 95650"/>
    <s v="Not-Provided"/>
    <x v="4"/>
    <x v="1"/>
    <x v="1"/>
    <s v="2024-09-22"/>
    <s v="02:02 PM"/>
    <s v="Fracture"/>
    <s v="Surgery"/>
    <x v="2"/>
    <x v="1"/>
    <n v="47938"/>
    <s v="Paid"/>
    <s v="N/A"/>
    <n v="4"/>
    <s v="N/A"/>
    <s v="High-Bill"/>
    <x v="0"/>
    <x v="1"/>
    <s v="High"/>
  </r>
  <r>
    <s v="P1118"/>
    <s v="Arun Kumar"/>
    <x v="71"/>
    <s v="Male"/>
    <s v="+91 98081 57535"/>
    <s v="arunkumar@mail.com"/>
    <x v="4"/>
    <x v="5"/>
    <x v="6"/>
    <s v="2024-01-06"/>
    <s v="02:03 PM"/>
    <s v="Fracture"/>
    <s v="Medication"/>
    <x v="0"/>
    <x v="3"/>
    <n v="0"/>
    <s v="Paid"/>
    <s v="2024-04-27"/>
    <n v="1"/>
    <s v="Review Later"/>
    <s v="Normal-Bill"/>
    <x v="0"/>
    <x v="0"/>
    <s v="Low"/>
  </r>
  <r>
    <s v="P1118"/>
    <s v="Divya Das"/>
    <x v="3"/>
    <s v="Missing"/>
    <s v="+91 79010 90215"/>
    <s v="Not-Provided"/>
    <x v="6"/>
    <x v="3"/>
    <x v="4"/>
    <s v="2024-03-07"/>
    <s v="02:05 PM"/>
    <s v="Fracture"/>
    <s v="Injection"/>
    <x v="1"/>
    <x v="0"/>
    <n v="15907"/>
    <s v="Pending"/>
    <s v="N/A"/>
    <s v="N/A"/>
    <s v="Review Later"/>
    <s v="Normal-Bill"/>
    <x v="1"/>
    <x v="1"/>
    <s v="Medium"/>
  </r>
  <r>
    <s v="P1118"/>
    <s v="Ravi Patel"/>
    <x v="3"/>
    <s v="Male"/>
    <s v="+91 73743 20385"/>
    <s v="ravipatel@gmail.com"/>
    <x v="8"/>
    <x v="6"/>
    <x v="5"/>
    <s v="2024-05-02"/>
    <s v="01:17 PM"/>
    <s v="Covid"/>
    <s v="Injection"/>
    <x v="3"/>
    <x v="3"/>
    <n v="0"/>
    <s v="Rejected"/>
    <s v="N/A"/>
    <s v="N/A"/>
    <s v="N/A"/>
    <s v="Normal-Bill"/>
    <x v="1"/>
    <x v="1"/>
    <s v="Low"/>
  </r>
  <r>
    <s v="P1118"/>
    <s v="Divya Das"/>
    <x v="48"/>
    <s v="Male"/>
    <s v="+91 70491 95787"/>
    <s v="divyadas@mail.com"/>
    <x v="3"/>
    <x v="1"/>
    <x v="3"/>
    <s v="2024-11-05"/>
    <s v="11:14 AM"/>
    <s v="Fracture"/>
    <s v="Observation"/>
    <x v="3"/>
    <x v="3"/>
    <n v="0"/>
    <s v="N/A"/>
    <s v="N/A"/>
    <n v="5"/>
    <s v="Review Later"/>
    <s v="Normal-Bill"/>
    <x v="0"/>
    <x v="1"/>
    <s v="Low"/>
  </r>
  <r>
    <s v="P1118"/>
    <s v="Sneha Nair"/>
    <x v="36"/>
    <s v="Missing"/>
    <s v="+91 98661 83348"/>
    <s v="snehanair@gmail.com"/>
    <x v="4"/>
    <x v="5"/>
    <x v="4"/>
    <s v="2024-11-22"/>
    <s v="09:19 AM"/>
    <s v="Covid"/>
    <s v="Observation"/>
    <x v="3"/>
    <x v="4"/>
    <n v="6618"/>
    <s v="Pending"/>
    <s v="2024-10-14"/>
    <s v="N/A"/>
    <s v="Follow Up Required"/>
    <s v="Normal-Bill"/>
    <x v="0"/>
    <x v="0"/>
    <s v="Medium"/>
  </r>
  <r>
    <s v="P1118"/>
    <s v="Manoj Das"/>
    <x v="73"/>
    <s v="Female"/>
    <s v="+91 90997 94468"/>
    <s v="Not-Provided"/>
    <x v="8"/>
    <x v="6"/>
    <x v="2"/>
    <s v="N/A"/>
    <s v="08:53 AM"/>
    <s v="Diabetes"/>
    <s v="Injection"/>
    <x v="2"/>
    <x v="0"/>
    <n v="38549"/>
    <s v="N/A"/>
    <s v="N/A"/>
    <n v="1"/>
    <s v="Follow Up Required"/>
    <s v="High-Bill"/>
    <x v="0"/>
    <x v="1"/>
    <s v="High"/>
  </r>
  <r>
    <s v="P1119"/>
    <s v="Deepa Verma"/>
    <x v="8"/>
    <s v="Missing"/>
    <s v="+91 67122 89879"/>
    <s v="deepaverma@gmail.com"/>
    <x v="0"/>
    <x v="6"/>
    <x v="4"/>
    <s v="2024-04-07"/>
    <s v="05:21 PM"/>
    <s v="Asthma"/>
    <s v="Medication"/>
    <x v="0"/>
    <x v="1"/>
    <n v="14107"/>
    <s v="Paid"/>
    <s v="2024-04-23"/>
    <s v="N/A"/>
    <s v="Urgent"/>
    <s v="Normal-Bill"/>
    <x v="0"/>
    <x v="0"/>
    <s v="Medium"/>
  </r>
  <r>
    <s v="P1120"/>
    <s v="Ravi Nair"/>
    <x v="15"/>
    <s v="Female"/>
    <s v="+91 73119 90537"/>
    <s v="ravinair@mail.com"/>
    <x v="6"/>
    <x v="0"/>
    <x v="2"/>
    <s v="2024-04-03"/>
    <s v="08:44 AM"/>
    <s v="Diabetes"/>
    <s v="Injection"/>
    <x v="3"/>
    <x v="0"/>
    <n v="7546"/>
    <s v="Paid"/>
    <s v="2024-09-08"/>
    <n v="2"/>
    <s v="Urgent"/>
    <s v="Normal-Bill"/>
    <x v="0"/>
    <x v="0"/>
    <s v="Medium"/>
  </r>
  <r>
    <s v="P1120"/>
    <s v="Kumar Verma"/>
    <x v="3"/>
    <s v="Missing"/>
    <s v="+91 86308 11728"/>
    <s v="kumarverma@gmail.com"/>
    <x v="5"/>
    <x v="0"/>
    <x v="6"/>
    <s v="N/A"/>
    <s v="08:48 AM"/>
    <s v="Fever"/>
    <s v="Observation"/>
    <x v="0"/>
    <x v="1"/>
    <n v="39335"/>
    <s v="N/A"/>
    <s v="N/A"/>
    <n v="5"/>
    <s v="N/A"/>
    <s v="High-Bill"/>
    <x v="1"/>
    <x v="1"/>
    <s v="High"/>
  </r>
  <r>
    <s v="P1120"/>
    <s v="Ravi Patel"/>
    <x v="29"/>
    <s v="Female"/>
    <s v="+91 80425 22705"/>
    <s v="ravipatel@mail.com"/>
    <x v="0"/>
    <x v="5"/>
    <x v="3"/>
    <s v="N/A"/>
    <s v="01:11 PM"/>
    <s v="Fever"/>
    <s v="Injection"/>
    <x v="2"/>
    <x v="2"/>
    <n v="46282"/>
    <s v="Rejected"/>
    <s v="N/A"/>
    <n v="3"/>
    <s v="N/A"/>
    <s v="High-Bill"/>
    <x v="0"/>
    <x v="1"/>
    <s v="High"/>
  </r>
  <r>
    <s v="P1120"/>
    <s v="Vijay Reddy"/>
    <x v="3"/>
    <s v="Female"/>
    <s v="+91 93633 72015"/>
    <s v="vijayreddy@gmail.com"/>
    <x v="9"/>
    <x v="3"/>
    <x v="4"/>
    <s v="2024-01-03"/>
    <s v="09:51 AM"/>
    <s v="Diabetes"/>
    <s v="Medication"/>
    <x v="0"/>
    <x v="3"/>
    <n v="0"/>
    <s v="N/A"/>
    <s v="N/A"/>
    <n v="3"/>
    <s v="N/A"/>
    <s v="Normal-Bill"/>
    <x v="1"/>
    <x v="1"/>
    <s v="Low"/>
  </r>
  <r>
    <s v="P1121"/>
    <s v="Kumar Verma"/>
    <x v="3"/>
    <s v="Female"/>
    <s v="+91 95855 31525"/>
    <s v="kumarverma@gmail.com"/>
    <x v="2"/>
    <x v="0"/>
    <x v="3"/>
    <s v="N/A"/>
    <s v="02:52 PM"/>
    <s v="Fracture"/>
    <s v="Surgery"/>
    <x v="0"/>
    <x v="3"/>
    <n v="0"/>
    <s v="Pending"/>
    <s v="2024-02-24"/>
    <s v="N/A"/>
    <s v="Review Later"/>
    <s v="Normal-Bill"/>
    <x v="1"/>
    <x v="0"/>
    <s v="Low"/>
  </r>
  <r>
    <s v="P1121"/>
    <s v="Kumar Reddy"/>
    <x v="10"/>
    <s v="Male"/>
    <s v="+91 73655 91754"/>
    <s v="kumarreddy@mail.com"/>
    <x v="5"/>
    <x v="4"/>
    <x v="2"/>
    <s v="N/A"/>
    <s v="12:50 PM"/>
    <s v="Hypertension"/>
    <s v="Therapy"/>
    <x v="1"/>
    <x v="0"/>
    <n v="0"/>
    <s v="Pending"/>
    <s v="N/A"/>
    <n v="2"/>
    <s v="N/A"/>
    <s v="Normal-Bill"/>
    <x v="0"/>
    <x v="1"/>
    <s v="Low"/>
  </r>
  <r>
    <s v="P1121"/>
    <s v="Anjali Kumar"/>
    <x v="3"/>
    <s v="Female"/>
    <s v="+91 78409 44980"/>
    <s v="anjalikumar@mail.com"/>
    <x v="7"/>
    <x v="6"/>
    <x v="2"/>
    <s v="N/A"/>
    <s v="12:39 PM"/>
    <s v="Migraine"/>
    <s v="Therapy"/>
    <x v="3"/>
    <x v="3"/>
    <n v="0"/>
    <s v="Rejected"/>
    <s v="2024-12-09"/>
    <s v="N/A"/>
    <s v="N/A"/>
    <s v="Normal-Bill"/>
    <x v="1"/>
    <x v="0"/>
    <s v="Low"/>
  </r>
  <r>
    <s v="P1121"/>
    <s v="Anjali Gupta"/>
    <x v="42"/>
    <s v="Female"/>
    <s v="+91 71165 08838"/>
    <s v="Not-Provided"/>
    <x v="0"/>
    <x v="5"/>
    <x v="5"/>
    <s v="N/A"/>
    <s v="08:14 AM"/>
    <s v="Fracture"/>
    <s v="Medication"/>
    <x v="1"/>
    <x v="2"/>
    <n v="5949"/>
    <s v="N/A"/>
    <s v="2024-04-07"/>
    <n v="4"/>
    <s v="N/A"/>
    <s v="Normal-Bill"/>
    <x v="0"/>
    <x v="0"/>
    <s v="Medium"/>
  </r>
  <r>
    <s v="P1121"/>
    <s v="Ravi Kumar"/>
    <x v="3"/>
    <s v="Missing"/>
    <s v="+91 84578 75562"/>
    <s v="ravikumar@mail.com"/>
    <x v="1"/>
    <x v="4"/>
    <x v="5"/>
    <s v="N/A"/>
    <s v="04:59 PM"/>
    <s v="Fever"/>
    <s v="Surgery"/>
    <x v="1"/>
    <x v="0"/>
    <n v="16378"/>
    <s v="Pending"/>
    <s v="N/A"/>
    <n v="1"/>
    <s v="Urgent"/>
    <s v="Normal-Bill"/>
    <x v="1"/>
    <x v="1"/>
    <s v="Medium"/>
  </r>
  <r>
    <s v="P1121"/>
    <s v="Manoj Das"/>
    <x v="3"/>
    <s v="Female"/>
    <s v="+91 96254 25378"/>
    <s v="Not-Provided"/>
    <x v="5"/>
    <x v="3"/>
    <x v="6"/>
    <s v="2024-07-18"/>
    <s v="12:52 PM"/>
    <s v="Fracture"/>
    <s v="Observation"/>
    <x v="2"/>
    <x v="1"/>
    <n v="38140"/>
    <s v="Paid"/>
    <s v="N/A"/>
    <n v="5"/>
    <s v="N/A"/>
    <s v="High-Bill"/>
    <x v="1"/>
    <x v="1"/>
    <s v="High"/>
  </r>
  <r>
    <s v="P1121"/>
    <s v="Priya Patel"/>
    <x v="13"/>
    <s v="Male"/>
    <s v="+91 67177 00238"/>
    <s v="priyapatel@mail.com"/>
    <x v="2"/>
    <x v="4"/>
    <x v="6"/>
    <s v="N/A"/>
    <s v="02:49 PM"/>
    <s v="Fracture"/>
    <s v="Injection"/>
    <x v="3"/>
    <x v="2"/>
    <n v="0"/>
    <s v="Paid"/>
    <s v="2024-01-16"/>
    <s v="N/A"/>
    <s v="N/A"/>
    <s v="Normal-Bill"/>
    <x v="0"/>
    <x v="0"/>
    <s v="Low"/>
  </r>
  <r>
    <s v="P1121"/>
    <s v="Manoj Menon"/>
    <x v="29"/>
    <s v="Missing"/>
    <s v="+91 83231 65868"/>
    <s v="manojmenon@gmail.com"/>
    <x v="7"/>
    <x v="4"/>
    <x v="2"/>
    <s v="2024-05-02"/>
    <s v="12:06 PM"/>
    <s v="Diabetes"/>
    <s v="Injection"/>
    <x v="2"/>
    <x v="2"/>
    <n v="0"/>
    <s v="Pending"/>
    <s v="N/A"/>
    <n v="2"/>
    <s v="Review Later"/>
    <s v="Normal-Bill"/>
    <x v="0"/>
    <x v="1"/>
    <s v="Low"/>
  </r>
  <r>
    <s v="P1121"/>
    <s v="Priya Verma"/>
    <x v="3"/>
    <s v="Male"/>
    <s v="+91 92407 89345"/>
    <s v="priyaverma@mail.com"/>
    <x v="8"/>
    <x v="3"/>
    <x v="1"/>
    <s v="2024-03-09"/>
    <s v="12:02 PM"/>
    <s v="Fracture"/>
    <s v="Medication"/>
    <x v="1"/>
    <x v="3"/>
    <n v="24150"/>
    <s v="N/A"/>
    <s v="2024-09-17"/>
    <n v="3"/>
    <s v="Review Later"/>
    <s v="High-Bill"/>
    <x v="1"/>
    <x v="0"/>
    <s v="High"/>
  </r>
  <r>
    <s v="P1122"/>
    <s v="Kumar Singh"/>
    <x v="74"/>
    <s v="Female"/>
    <s v="+91 88700 48566"/>
    <s v="kumarsingh@gmail.com"/>
    <x v="8"/>
    <x v="6"/>
    <x v="2"/>
    <s v="2024-11-16"/>
    <s v="01:49 PM"/>
    <s v="Asthma"/>
    <s v="Surgery"/>
    <x v="3"/>
    <x v="3"/>
    <n v="0"/>
    <s v="Paid"/>
    <s v="2024-09-12"/>
    <s v="N/A"/>
    <s v="Follow Up Required"/>
    <s v="Normal-Bill"/>
    <x v="0"/>
    <x v="0"/>
    <s v="Low"/>
  </r>
  <r>
    <s v="P1122"/>
    <s v="Karthik Gupta"/>
    <x v="56"/>
    <s v="Male"/>
    <s v="+91 81832 01444"/>
    <s v="karthikgupta@mail.com"/>
    <x v="6"/>
    <x v="3"/>
    <x v="0"/>
    <s v="2024-04-13"/>
    <s v="06:14 PM"/>
    <s v="Asthma"/>
    <s v="Therapy"/>
    <x v="1"/>
    <x v="0"/>
    <n v="0"/>
    <s v="N/A"/>
    <s v="N/A"/>
    <n v="4"/>
    <s v="Follow Up Required"/>
    <s v="Normal-Bill"/>
    <x v="1"/>
    <x v="1"/>
    <s v="Low"/>
  </r>
  <r>
    <s v="P1122"/>
    <s v="Meena Sharma"/>
    <x v="27"/>
    <s v="Missing"/>
    <s v="+91 78259 77185"/>
    <s v="meenasharma@gmail.com"/>
    <x v="3"/>
    <x v="6"/>
    <x v="3"/>
    <s v="2024-06-24"/>
    <s v="09:08 AM"/>
    <s v="Fever"/>
    <s v="Observation"/>
    <x v="2"/>
    <x v="3"/>
    <n v="10850"/>
    <s v="Paid"/>
    <s v="N/A"/>
    <n v="2"/>
    <s v="N/A"/>
    <s v="Normal-Bill"/>
    <x v="0"/>
    <x v="1"/>
    <s v="Medium"/>
  </r>
  <r>
    <s v="P1122"/>
    <s v="Karthik Nair"/>
    <x v="3"/>
    <s v="Female"/>
    <s v="+91 99185 88246"/>
    <s v="karthiknair@gmail.com"/>
    <x v="0"/>
    <x v="2"/>
    <x v="1"/>
    <s v="2024-06-07"/>
    <s v="04:41 PM"/>
    <s v="Fracture"/>
    <s v="Surgery"/>
    <x v="2"/>
    <x v="4"/>
    <n v="0"/>
    <s v="Pending"/>
    <s v="2024-06-24"/>
    <n v="2"/>
    <s v="Follow Up Required"/>
    <s v="Normal-Bill"/>
    <x v="1"/>
    <x v="0"/>
    <s v="Low"/>
  </r>
  <r>
    <s v="P1122"/>
    <s v="Deepa Iyer"/>
    <x v="24"/>
    <s v="Male"/>
    <s v="+91 66184 98676"/>
    <s v="deepaiyer@gmail.com"/>
    <x v="7"/>
    <x v="1"/>
    <x v="0"/>
    <s v="2024-02-18"/>
    <s v="09:10 AM"/>
    <s v="Diabetes"/>
    <s v="Observation"/>
    <x v="1"/>
    <x v="0"/>
    <n v="44613"/>
    <s v="Paid"/>
    <s v="N/A"/>
    <s v="N/A"/>
    <s v="Urgent"/>
    <s v="High-Bill"/>
    <x v="1"/>
    <x v="1"/>
    <s v="High"/>
  </r>
  <r>
    <s v="P1123"/>
    <s v="Manoj Das"/>
    <x v="3"/>
    <s v="Female"/>
    <s v="+91 65419 64762"/>
    <s v="manojdas@gmail.com"/>
    <x v="5"/>
    <x v="2"/>
    <x v="4"/>
    <s v="N/A"/>
    <s v="12:20 PM"/>
    <s v="Diabetes"/>
    <s v="Medication"/>
    <x v="0"/>
    <x v="1"/>
    <n v="0"/>
    <s v="Rejected"/>
    <s v="N/A"/>
    <s v="N/A"/>
    <s v="N/A"/>
    <s v="Normal-Bill"/>
    <x v="1"/>
    <x v="1"/>
    <s v="Low"/>
  </r>
  <r>
    <s v="P1123"/>
    <s v="Manoj Verma"/>
    <x v="3"/>
    <s v="Female"/>
    <s v="+91 89776 75264"/>
    <s v="manojverma@mail.com"/>
    <x v="9"/>
    <x v="4"/>
    <x v="0"/>
    <s v="N/A"/>
    <s v="08:00 AM"/>
    <s v="Asthma"/>
    <s v="Medication"/>
    <x v="1"/>
    <x v="0"/>
    <n v="3649"/>
    <s v="N/A"/>
    <s v="2024-05-28"/>
    <n v="2"/>
    <s v="Urgent"/>
    <s v="Normal-Bill"/>
    <x v="1"/>
    <x v="0"/>
    <s v="Low"/>
  </r>
  <r>
    <s v="P1123"/>
    <s v="Anjali Singh"/>
    <x v="3"/>
    <s v="Missing"/>
    <s v="+91 84748 65919"/>
    <s v="anjalisingh@mail.com"/>
    <x v="4"/>
    <x v="3"/>
    <x v="5"/>
    <s v="2024-09-25"/>
    <s v="08:48 AM"/>
    <s v="Diabetes"/>
    <s v="Observation"/>
    <x v="3"/>
    <x v="1"/>
    <n v="34761"/>
    <s v="Rejected"/>
    <s v="2024-02-25"/>
    <s v="N/A"/>
    <s v="Follow Up Required"/>
    <s v="High-Bill"/>
    <x v="1"/>
    <x v="0"/>
    <s v="High"/>
  </r>
  <r>
    <s v="P1123"/>
    <s v="Kumar Singh"/>
    <x v="3"/>
    <s v="Male"/>
    <s v="+91 61608 84964"/>
    <s v="Not-Provided"/>
    <x v="4"/>
    <x v="5"/>
    <x v="0"/>
    <s v="N/A"/>
    <s v="10:26 AM"/>
    <s v="Skin Allergy"/>
    <s v="Injection"/>
    <x v="1"/>
    <x v="2"/>
    <n v="0"/>
    <s v="Paid"/>
    <s v="2024-10-27"/>
    <s v="N/A"/>
    <s v="Review Later"/>
    <s v="Normal-Bill"/>
    <x v="1"/>
    <x v="0"/>
    <s v="Low"/>
  </r>
  <r>
    <s v="P1124"/>
    <s v="Sneha Gupta"/>
    <x v="18"/>
    <s v="Female"/>
    <s v="+91 82173 37132"/>
    <s v="snehagupta@gmail.com"/>
    <x v="8"/>
    <x v="4"/>
    <x v="3"/>
    <s v="2024-04-05"/>
    <s v="12:40 PM"/>
    <s v="Migraine"/>
    <s v="Medication"/>
    <x v="0"/>
    <x v="1"/>
    <n v="45574"/>
    <s v="Paid"/>
    <s v="2024-01-03"/>
    <n v="5"/>
    <s v="N/A"/>
    <s v="High-Bill"/>
    <x v="1"/>
    <x v="0"/>
    <s v="High"/>
  </r>
  <r>
    <s v="P1124"/>
    <s v="Manoj Iyer"/>
    <x v="3"/>
    <s v="Female"/>
    <s v="+91 84056 94898"/>
    <s v="manojiyer@gmail.com"/>
    <x v="0"/>
    <x v="0"/>
    <x v="6"/>
    <s v="2024-10-03"/>
    <s v="12:29 PM"/>
    <s v="Fever"/>
    <s v="Therapy"/>
    <x v="1"/>
    <x v="3"/>
    <n v="29368"/>
    <s v="Pending"/>
    <s v="N/A"/>
    <n v="1"/>
    <s v="Review Later"/>
    <s v="High-Bill"/>
    <x v="1"/>
    <x v="1"/>
    <s v="High"/>
  </r>
  <r>
    <s v="P1124"/>
    <s v="Arun Gupta"/>
    <x v="3"/>
    <s v="Male"/>
    <s v="+91 98332 23813"/>
    <s v="arungupta@mail.com"/>
    <x v="4"/>
    <x v="6"/>
    <x v="2"/>
    <s v="2024-10-06"/>
    <s v="09:45 AM"/>
    <s v="Migraine"/>
    <s v="Injection"/>
    <x v="0"/>
    <x v="4"/>
    <n v="0"/>
    <s v="Paid"/>
    <s v="N/A"/>
    <n v="2"/>
    <s v="N/A"/>
    <s v="Normal-Bill"/>
    <x v="1"/>
    <x v="1"/>
    <s v="Low"/>
  </r>
  <r>
    <s v="P1124"/>
    <s v="Suresh Verma"/>
    <x v="23"/>
    <s v="Missing"/>
    <s v="+91 84915 76960"/>
    <s v="sureshverma@mail.com"/>
    <x v="8"/>
    <x v="4"/>
    <x v="4"/>
    <s v="2024-10-02"/>
    <s v="03:38 PM"/>
    <s v="Covid"/>
    <s v="Therapy"/>
    <x v="2"/>
    <x v="1"/>
    <n v="0"/>
    <s v="Rejected"/>
    <s v="2024-06-27"/>
    <s v="N/A"/>
    <s v="Urgent"/>
    <s v="Normal-Bill"/>
    <x v="0"/>
    <x v="0"/>
    <s v="Low"/>
  </r>
  <r>
    <s v="P1124"/>
    <s v="Priya Verma"/>
    <x v="3"/>
    <s v="Female"/>
    <s v="+91 99910 23174"/>
    <s v="priyaverma@mail.com"/>
    <x v="7"/>
    <x v="3"/>
    <x v="3"/>
    <s v="2024-06-02"/>
    <s v="10:53 AM"/>
    <s v="Fever"/>
    <s v="Observation"/>
    <x v="2"/>
    <x v="0"/>
    <n v="0"/>
    <s v="Pending"/>
    <s v="2024-01-26"/>
    <n v="3"/>
    <s v="N/A"/>
    <s v="Normal-Bill"/>
    <x v="1"/>
    <x v="0"/>
    <s v="Low"/>
  </r>
  <r>
    <s v="P1124"/>
    <s v="Ravi Menon"/>
    <x v="3"/>
    <s v="Female"/>
    <s v="+91 84438 47764"/>
    <s v="ravimenon@mail.com"/>
    <x v="3"/>
    <x v="6"/>
    <x v="4"/>
    <s v="2024-05-11"/>
    <s v="04:49 PM"/>
    <s v="Migraine"/>
    <s v="Observation"/>
    <x v="3"/>
    <x v="3"/>
    <n v="41811"/>
    <s v="Rejected"/>
    <s v="2024-03-03"/>
    <n v="1"/>
    <s v="Urgent"/>
    <s v="High-Bill"/>
    <x v="1"/>
    <x v="0"/>
    <s v="High"/>
  </r>
  <r>
    <s v="P1124"/>
    <s v="Manoj Kumar"/>
    <x v="0"/>
    <s v="Male"/>
    <s v="+91 81285 16427"/>
    <s v="manojkumar@mail.com"/>
    <x v="1"/>
    <x v="6"/>
    <x v="4"/>
    <s v="2024-09-27"/>
    <s v="03:21 PM"/>
    <s v="Skin Allergy"/>
    <s v="Medication"/>
    <x v="0"/>
    <x v="0"/>
    <n v="34230"/>
    <s v="N/A"/>
    <s v="N/A"/>
    <n v="3"/>
    <s v="N/A"/>
    <s v="High-Bill"/>
    <x v="0"/>
    <x v="1"/>
    <s v="High"/>
  </r>
  <r>
    <s v="P1124"/>
    <s v="Priya Verma"/>
    <x v="3"/>
    <s v="Male"/>
    <s v="+91 97140 84138"/>
    <s v="priyaverma@mail.com"/>
    <x v="3"/>
    <x v="3"/>
    <x v="6"/>
    <s v="2024-07-13"/>
    <s v="11:39 AM"/>
    <s v="Migraine"/>
    <s v="Medication"/>
    <x v="0"/>
    <x v="2"/>
    <n v="1406"/>
    <s v="Paid"/>
    <s v="2024-08-05"/>
    <n v="4"/>
    <s v="N/A"/>
    <s v="Normal-Bill"/>
    <x v="1"/>
    <x v="0"/>
    <s v="Low"/>
  </r>
  <r>
    <s v="P1124"/>
    <s v="Ravi Menon"/>
    <x v="55"/>
    <s v="Male"/>
    <s v="+91 76514 48714"/>
    <s v="ravimenon@gmail.com"/>
    <x v="3"/>
    <x v="0"/>
    <x v="2"/>
    <s v="2024-06-24"/>
    <s v="02:03 PM"/>
    <s v="Migraine"/>
    <s v="Surgery"/>
    <x v="0"/>
    <x v="1"/>
    <n v="0"/>
    <s v="Pending"/>
    <s v="N/A"/>
    <s v="N/A"/>
    <s v="N/A"/>
    <s v="Normal-Bill"/>
    <x v="1"/>
    <x v="1"/>
    <s v="Low"/>
  </r>
  <r>
    <s v="P1125"/>
    <s v="Priya Patel"/>
    <x v="3"/>
    <s v="Female"/>
    <s v="+91 77045 03228"/>
    <s v="priyapatel@gmail.com"/>
    <x v="7"/>
    <x v="4"/>
    <x v="6"/>
    <s v="N/A"/>
    <s v="10:24 AM"/>
    <s v="Migraine"/>
    <s v="Therapy"/>
    <x v="0"/>
    <x v="4"/>
    <n v="0"/>
    <s v="Paid"/>
    <s v="N/A"/>
    <n v="1"/>
    <s v="Follow Up Required"/>
    <s v="Normal-Bill"/>
    <x v="1"/>
    <x v="1"/>
    <s v="Low"/>
  </r>
  <r>
    <s v="P1125"/>
    <s v="Anjali Gupta"/>
    <x v="68"/>
    <s v="Male"/>
    <s v="+91 69089 08683"/>
    <s v="anjaligupta@gmail.com"/>
    <x v="2"/>
    <x v="0"/>
    <x v="4"/>
    <s v="2024-05-25"/>
    <s v="02:29 PM"/>
    <s v="Asthma"/>
    <s v="Medication"/>
    <x v="2"/>
    <x v="3"/>
    <n v="0"/>
    <s v="Paid"/>
    <s v="N/A"/>
    <n v="4"/>
    <s v="N/A"/>
    <s v="Normal-Bill"/>
    <x v="0"/>
    <x v="1"/>
    <s v="Low"/>
  </r>
  <r>
    <s v="P1125"/>
    <s v="Deepa Kumar"/>
    <x v="3"/>
    <s v="Male"/>
    <s v="+91 93713 21693"/>
    <s v="Not-Provided"/>
    <x v="0"/>
    <x v="4"/>
    <x v="1"/>
    <s v="2024-05-03"/>
    <s v="09:47 AM"/>
    <s v="Hypertension"/>
    <s v="Medication"/>
    <x v="3"/>
    <x v="2"/>
    <n v="0"/>
    <s v="Rejected"/>
    <s v="2024-09-23"/>
    <n v="3"/>
    <s v="Review Later"/>
    <s v="Normal-Bill"/>
    <x v="1"/>
    <x v="0"/>
    <s v="Low"/>
  </r>
  <r>
    <s v="P1125"/>
    <s v="Vijay Reddy"/>
    <x v="5"/>
    <s v="Male"/>
    <s v="+91 97473 49361"/>
    <s v="vijayreddy@gmail.com"/>
    <x v="5"/>
    <x v="6"/>
    <x v="6"/>
    <s v="N/A"/>
    <s v="10:13 AM"/>
    <s v="Migraine"/>
    <s v="Observation"/>
    <x v="0"/>
    <x v="0"/>
    <n v="0"/>
    <s v="Paid"/>
    <s v="2024-01-19"/>
    <n v="2"/>
    <s v="N/A"/>
    <s v="Normal-Bill"/>
    <x v="0"/>
    <x v="0"/>
    <s v="Low"/>
  </r>
  <r>
    <s v="P1125"/>
    <s v="Divya Reddy"/>
    <x v="7"/>
    <s v="Male"/>
    <s v="+91 64304 49299"/>
    <s v="divyareddy@mail.com"/>
    <x v="1"/>
    <x v="4"/>
    <x v="4"/>
    <s v="2024-08-08"/>
    <s v="06:45 PM"/>
    <s v="Fracture"/>
    <s v="Injection"/>
    <x v="1"/>
    <x v="4"/>
    <n v="0"/>
    <s v="Paid"/>
    <s v="2024-10-03"/>
    <n v="2"/>
    <s v="Review Later"/>
    <s v="Normal-Bill"/>
    <x v="0"/>
    <x v="0"/>
    <s v="Low"/>
  </r>
  <r>
    <s v="P1126"/>
    <s v="Anjali Kumar"/>
    <x v="3"/>
    <s v="Female"/>
    <s v="+91 92209 53403"/>
    <s v="anjalikumar@mail.com"/>
    <x v="3"/>
    <x v="6"/>
    <x v="4"/>
    <s v="N/A"/>
    <s v="05:11 PM"/>
    <s v="Covid"/>
    <s v="Medication"/>
    <x v="1"/>
    <x v="2"/>
    <n v="44861"/>
    <s v="Rejected"/>
    <s v="2024-05-01"/>
    <n v="4"/>
    <s v="Urgent"/>
    <s v="High-Bill"/>
    <x v="1"/>
    <x v="0"/>
    <s v="High"/>
  </r>
  <r>
    <s v="P1126"/>
    <s v="Meena Reddy"/>
    <x v="19"/>
    <s v="Male"/>
    <s v="+91 63948 31862"/>
    <s v="meenareddy@gmail.com"/>
    <x v="3"/>
    <x v="3"/>
    <x v="2"/>
    <s v="2024-11-16"/>
    <s v="10:12 AM"/>
    <s v="Skin Allergy"/>
    <s v="Observation"/>
    <x v="1"/>
    <x v="2"/>
    <n v="17171"/>
    <s v="Paid"/>
    <s v="2024-05-22"/>
    <n v="1"/>
    <s v="Urgent"/>
    <s v="Normal-Bill"/>
    <x v="1"/>
    <x v="0"/>
    <s v="Medium"/>
  </r>
  <r>
    <s v="P1126"/>
    <s v="Divya Kumar"/>
    <x v="3"/>
    <s v="Male"/>
    <s v="+91 61615 50686"/>
    <s v="divyakumar@gmail.com"/>
    <x v="8"/>
    <x v="2"/>
    <x v="0"/>
    <s v="N/A"/>
    <s v="11:27 AM"/>
    <s v="Migraine"/>
    <s v="Injection"/>
    <x v="3"/>
    <x v="4"/>
    <n v="49910"/>
    <s v="N/A"/>
    <s v="2024-05-13"/>
    <s v="N/A"/>
    <s v="Follow Up Required"/>
    <s v="High-Bill"/>
    <x v="1"/>
    <x v="0"/>
    <s v="High"/>
  </r>
  <r>
    <s v="P1126"/>
    <s v="Priya Patel"/>
    <x v="61"/>
    <s v="Missing"/>
    <s v="+91 66037 88913"/>
    <s v="Not-Provided"/>
    <x v="3"/>
    <x v="4"/>
    <x v="2"/>
    <s v="N/A"/>
    <s v="05:41 PM"/>
    <s v="Migraine"/>
    <s v="Surgery"/>
    <x v="1"/>
    <x v="0"/>
    <n v="15201"/>
    <s v="N/A"/>
    <s v="N/A"/>
    <n v="2"/>
    <s v="Urgent"/>
    <s v="Normal-Bill"/>
    <x v="0"/>
    <x v="1"/>
    <s v="Medium"/>
  </r>
  <r>
    <s v="P1127"/>
    <s v="Arun Gupta"/>
    <x v="15"/>
    <s v="Missing"/>
    <s v="+91 99264 87238"/>
    <s v="arungupta@mail.com"/>
    <x v="9"/>
    <x v="0"/>
    <x v="3"/>
    <s v="2024-10-03"/>
    <s v="03:37 PM"/>
    <s v="Skin Allergy"/>
    <s v="Therapy"/>
    <x v="2"/>
    <x v="2"/>
    <n v="11803"/>
    <s v="Rejected"/>
    <s v="2024-02-16"/>
    <s v="N/A"/>
    <s v="Urgent"/>
    <s v="Normal-Bill"/>
    <x v="0"/>
    <x v="0"/>
    <s v="Medium"/>
  </r>
  <r>
    <s v="P1127"/>
    <s v="Karthik Kumar"/>
    <x v="22"/>
    <s v="Female"/>
    <s v="+91 89936 54706"/>
    <s v="Not-Provided"/>
    <x v="3"/>
    <x v="2"/>
    <x v="1"/>
    <s v="2024-07-19"/>
    <s v="03:48 PM"/>
    <s v="Asthma"/>
    <s v="Medication"/>
    <x v="1"/>
    <x v="3"/>
    <n v="0"/>
    <s v="Pending"/>
    <s v="2024-09-25"/>
    <n v="5"/>
    <s v="N/A"/>
    <s v="Normal-Bill"/>
    <x v="0"/>
    <x v="0"/>
    <s v="Low"/>
  </r>
  <r>
    <s v="P1127"/>
    <s v="Karthik Das"/>
    <x v="68"/>
    <s v="Female"/>
    <s v="+91 88026 15906"/>
    <s v="karthikdas@gmail.com"/>
    <x v="3"/>
    <x v="5"/>
    <x v="1"/>
    <s v="2024-04-14"/>
    <s v="01:43 PM"/>
    <s v="Asthma"/>
    <s v="Observation"/>
    <x v="0"/>
    <x v="2"/>
    <n v="0"/>
    <s v="N/A"/>
    <s v="N/A"/>
    <s v="N/A"/>
    <s v="Urgent"/>
    <s v="Normal-Bill"/>
    <x v="0"/>
    <x v="1"/>
    <s v="Low"/>
  </r>
  <r>
    <s v="P1127"/>
    <s v="Vijay Reddy"/>
    <x v="0"/>
    <s v="Missing"/>
    <s v="+91 88210 47435"/>
    <s v="vijayreddy@mail.com"/>
    <x v="8"/>
    <x v="4"/>
    <x v="1"/>
    <s v="2024-01-21"/>
    <s v="11:25 AM"/>
    <s v="Covid"/>
    <s v="Injection"/>
    <x v="2"/>
    <x v="2"/>
    <n v="0"/>
    <s v="Paid"/>
    <s v="N/A"/>
    <n v="2"/>
    <s v="Urgent"/>
    <s v="Normal-Bill"/>
    <x v="0"/>
    <x v="1"/>
    <s v="Low"/>
  </r>
  <r>
    <s v="P1127"/>
    <s v="Suresh Singh"/>
    <x v="3"/>
    <s v="Female"/>
    <s v="+91 78378 53468"/>
    <s v="sureshsingh@gmail.com"/>
    <x v="2"/>
    <x v="6"/>
    <x v="2"/>
    <s v="2024-04-09"/>
    <s v="05:03 PM"/>
    <s v="Fever"/>
    <s v="Observation"/>
    <x v="2"/>
    <x v="3"/>
    <n v="0"/>
    <s v="N/A"/>
    <s v="2024-12-13"/>
    <s v="N/A"/>
    <s v="Follow Up Required"/>
    <s v="Normal-Bill"/>
    <x v="1"/>
    <x v="0"/>
    <s v="Low"/>
  </r>
  <r>
    <s v="P1127"/>
    <s v="Suresh Sharma"/>
    <x v="74"/>
    <s v="Female"/>
    <s v="+91 80313 40094"/>
    <s v="Not-Provided"/>
    <x v="2"/>
    <x v="4"/>
    <x v="2"/>
    <s v="2024-01-16"/>
    <s v="09:49 AM"/>
    <s v="Fever"/>
    <s v="Medication"/>
    <x v="2"/>
    <x v="1"/>
    <n v="0"/>
    <s v="Pending"/>
    <s v="2024-09-27"/>
    <n v="4"/>
    <s v="Follow Up Required"/>
    <s v="Normal-Bill"/>
    <x v="0"/>
    <x v="0"/>
    <s v="Low"/>
  </r>
  <r>
    <s v="P1127"/>
    <s v="Sneha Nair"/>
    <x v="47"/>
    <s v="Male"/>
    <s v="+91 98255 55003"/>
    <s v="Not-Provided"/>
    <x v="4"/>
    <x v="4"/>
    <x v="5"/>
    <s v="2024-06-01"/>
    <s v="05:08 PM"/>
    <s v="Hypertension"/>
    <s v="Observation"/>
    <x v="2"/>
    <x v="3"/>
    <n v="0"/>
    <s v="Paid"/>
    <s v="N/A"/>
    <n v="5"/>
    <s v="Follow Up Required"/>
    <s v="Normal-Bill"/>
    <x v="1"/>
    <x v="1"/>
    <s v="Low"/>
  </r>
  <r>
    <s v="P1127"/>
    <s v="Rahul Das"/>
    <x v="3"/>
    <s v="Male"/>
    <s v="+91 84072 76019"/>
    <s v="rahuldas@gmail.com"/>
    <x v="5"/>
    <x v="5"/>
    <x v="6"/>
    <s v="N/A"/>
    <s v="06:13 PM"/>
    <s v="Fever"/>
    <s v="Injection"/>
    <x v="3"/>
    <x v="1"/>
    <n v="0"/>
    <s v="Rejected"/>
    <s v="2024-09-28"/>
    <s v="N/A"/>
    <s v="Follow Up Required"/>
    <s v="Normal-Bill"/>
    <x v="1"/>
    <x v="0"/>
    <s v="Low"/>
  </r>
  <r>
    <s v="P1128"/>
    <s v="Deepa Verma"/>
    <x v="54"/>
    <s v="Male"/>
    <s v="+91 70245 78053"/>
    <s v="deepaverma@gmail.com"/>
    <x v="8"/>
    <x v="1"/>
    <x v="1"/>
    <s v="2024-09-19"/>
    <s v="10:56 AM"/>
    <s v="Fever"/>
    <s v="Observation"/>
    <x v="1"/>
    <x v="1"/>
    <n v="47359"/>
    <s v="Paid"/>
    <s v="N/A"/>
    <n v="4"/>
    <s v="N/A"/>
    <s v="High-Bill"/>
    <x v="0"/>
    <x v="1"/>
    <s v="High"/>
  </r>
  <r>
    <s v="P1128"/>
    <s v="Priya Das"/>
    <x v="22"/>
    <s v="Female"/>
    <s v="+91 61821 72008"/>
    <s v="priyadas@mail.com"/>
    <x v="9"/>
    <x v="2"/>
    <x v="3"/>
    <s v="2024-02-21"/>
    <s v="04:42 PM"/>
    <s v="Skin Allergy"/>
    <s v="Observation"/>
    <x v="1"/>
    <x v="3"/>
    <n v="0"/>
    <s v="Rejected"/>
    <s v="2024-03-23"/>
    <n v="3"/>
    <s v="Follow Up Required"/>
    <s v="Normal-Bill"/>
    <x v="0"/>
    <x v="0"/>
    <s v="Low"/>
  </r>
  <r>
    <s v="P1128"/>
    <s v="Divya Kumar"/>
    <x v="17"/>
    <s v="Female"/>
    <s v="+91 84438 68198"/>
    <s v="Not-Provided"/>
    <x v="0"/>
    <x v="2"/>
    <x v="6"/>
    <s v="2024-06-04"/>
    <s v="12:16 PM"/>
    <s v="Migraine"/>
    <s v="Observation"/>
    <x v="2"/>
    <x v="2"/>
    <n v="0"/>
    <s v="Paid"/>
    <s v="N/A"/>
    <n v="2"/>
    <s v="Urgent"/>
    <s v="Normal-Bill"/>
    <x v="0"/>
    <x v="1"/>
    <s v="Low"/>
  </r>
  <r>
    <s v="P1128"/>
    <s v="Deepa Sharma"/>
    <x v="80"/>
    <s v="Female"/>
    <s v="+91 80288 75668"/>
    <s v="Not-Provided"/>
    <x v="0"/>
    <x v="6"/>
    <x v="1"/>
    <s v="2024-04-06"/>
    <s v="04:08 PM"/>
    <s v="Skin Allergy"/>
    <s v="Injection"/>
    <x v="1"/>
    <x v="0"/>
    <n v="0"/>
    <s v="Pending"/>
    <s v="2024-08-28"/>
    <n v="5"/>
    <s v="N/A"/>
    <s v="Normal-Bill"/>
    <x v="1"/>
    <x v="0"/>
    <s v="Low"/>
  </r>
  <r>
    <s v="P1128"/>
    <s v="Karthik Singh"/>
    <x v="3"/>
    <s v="Male"/>
    <s v="+91 66313 85506"/>
    <s v="Not-Provided"/>
    <x v="6"/>
    <x v="2"/>
    <x v="5"/>
    <s v="2024-08-17"/>
    <s v="01:19 PM"/>
    <s v="Fever"/>
    <s v="Injection"/>
    <x v="1"/>
    <x v="4"/>
    <n v="0"/>
    <s v="N/A"/>
    <s v="N/A"/>
    <n v="4"/>
    <s v="Follow Up Required"/>
    <s v="Normal-Bill"/>
    <x v="1"/>
    <x v="1"/>
    <s v="Low"/>
  </r>
  <r>
    <s v="P1128"/>
    <s v="Anjali Sharma"/>
    <x v="32"/>
    <s v="Female"/>
    <s v="+91 65601 01686"/>
    <s v="anjalisharma@mail.com"/>
    <x v="9"/>
    <x v="0"/>
    <x v="4"/>
    <s v="N/A"/>
    <s v="04:14 PM"/>
    <s v="Fever"/>
    <s v="Therapy"/>
    <x v="2"/>
    <x v="4"/>
    <n v="0"/>
    <s v="Rejected"/>
    <s v="2024-12-25"/>
    <s v="N/A"/>
    <s v="Urgent"/>
    <s v="Normal-Bill"/>
    <x v="0"/>
    <x v="0"/>
    <s v="Low"/>
  </r>
  <r>
    <s v="P1128"/>
    <s v="Anjali Kumar"/>
    <x v="3"/>
    <s v="Missing"/>
    <s v="+91 89356 06513"/>
    <s v="anjalikumar@mail.com"/>
    <x v="2"/>
    <x v="4"/>
    <x v="0"/>
    <s v="2024-01-03"/>
    <s v="06:19 PM"/>
    <s v="Diabetes"/>
    <s v="Injection"/>
    <x v="0"/>
    <x v="2"/>
    <n v="0"/>
    <s v="Rejected"/>
    <s v="2024-05-14"/>
    <n v="1"/>
    <s v="Review Later"/>
    <s v="Normal-Bill"/>
    <x v="1"/>
    <x v="0"/>
    <s v="Low"/>
  </r>
  <r>
    <s v="P1129"/>
    <s v="Deepa Sharma"/>
    <x v="3"/>
    <s v="Male"/>
    <s v="+91 65685 58136"/>
    <s v="deepasharma@mail.com"/>
    <x v="8"/>
    <x v="1"/>
    <x v="3"/>
    <s v="N/A"/>
    <s v="11:45 AM"/>
    <s v="Migraine"/>
    <s v="Medication"/>
    <x v="2"/>
    <x v="3"/>
    <n v="0"/>
    <s v="Pending"/>
    <s v="2024-12-04"/>
    <n v="1"/>
    <s v="Urgent"/>
    <s v="Normal-Bill"/>
    <x v="1"/>
    <x v="0"/>
    <s v="Low"/>
  </r>
  <r>
    <s v="P1129"/>
    <s v="Sneha Das"/>
    <x v="3"/>
    <s v="Male"/>
    <s v="+91 99294 12506"/>
    <s v="snehadas@gmail.com"/>
    <x v="5"/>
    <x v="6"/>
    <x v="1"/>
    <s v="2024-12-11"/>
    <s v="12:24 PM"/>
    <s v="Covid"/>
    <s v="Observation"/>
    <x v="0"/>
    <x v="2"/>
    <n v="0"/>
    <s v="N/A"/>
    <s v="N/A"/>
    <n v="5"/>
    <s v="N/A"/>
    <s v="Normal-Bill"/>
    <x v="1"/>
    <x v="1"/>
    <s v="Low"/>
  </r>
  <r>
    <s v="P1129"/>
    <s v="Divya Menon"/>
    <x v="60"/>
    <s v="Male"/>
    <s v="+91 82025 33621"/>
    <s v="divyamenon@mail.com"/>
    <x v="8"/>
    <x v="4"/>
    <x v="1"/>
    <s v="N/A"/>
    <s v="11:11 AM"/>
    <s v="Diabetes"/>
    <s v="Surgery"/>
    <x v="1"/>
    <x v="0"/>
    <n v="0"/>
    <s v="Paid"/>
    <s v="2024-02-19"/>
    <s v="N/A"/>
    <s v="Review Later"/>
    <s v="Normal-Bill"/>
    <x v="1"/>
    <x v="0"/>
    <s v="Low"/>
  </r>
  <r>
    <s v="P1129"/>
    <s v="Priya Kumar"/>
    <x v="3"/>
    <s v="Female"/>
    <s v="+91 68837 72134"/>
    <s v="priyakumar@gmail.com"/>
    <x v="9"/>
    <x v="2"/>
    <x v="2"/>
    <s v="2024-09-06"/>
    <s v="04:56 PM"/>
    <s v="Fever"/>
    <s v="Medication"/>
    <x v="2"/>
    <x v="0"/>
    <n v="0"/>
    <s v="N/A"/>
    <s v="N/A"/>
    <n v="4"/>
    <s v="Follow Up Required"/>
    <s v="Normal-Bill"/>
    <x v="1"/>
    <x v="1"/>
    <s v="Low"/>
  </r>
  <r>
    <s v="P1130"/>
    <s v="Deepa Kumar"/>
    <x v="3"/>
    <s v="Female"/>
    <s v="+91 86790 58685"/>
    <s v="deepakumar@mail.com"/>
    <x v="2"/>
    <x v="1"/>
    <x v="5"/>
    <s v="N/A"/>
    <s v="11:26 AM"/>
    <s v="Fever"/>
    <s v="Medication"/>
    <x v="2"/>
    <x v="2"/>
    <n v="0"/>
    <s v="Paid"/>
    <s v="2024-06-03"/>
    <s v="N/A"/>
    <s v="N/A"/>
    <s v="Normal-Bill"/>
    <x v="1"/>
    <x v="0"/>
    <s v="Low"/>
  </r>
  <r>
    <s v="P1130"/>
    <s v="Ravi Patel"/>
    <x v="26"/>
    <s v="Female"/>
    <s v="+91 67396 59180"/>
    <s v="ravipatel@gmail.com"/>
    <x v="0"/>
    <x v="0"/>
    <x v="3"/>
    <s v="2024-11-19"/>
    <s v="03:17 PM"/>
    <s v="Skin Allergy"/>
    <s v="Medication"/>
    <x v="3"/>
    <x v="1"/>
    <n v="0"/>
    <s v="Pending"/>
    <s v="2024-08-26"/>
    <n v="4"/>
    <s v="Follow Up Required"/>
    <s v="Normal-Bill"/>
    <x v="0"/>
    <x v="0"/>
    <s v="Low"/>
  </r>
  <r>
    <s v="P1130"/>
    <s v="Manoj Nair"/>
    <x v="3"/>
    <s v="Female"/>
    <s v="+91 72601 31450"/>
    <s v="manojnair@mail.com"/>
    <x v="3"/>
    <x v="3"/>
    <x v="3"/>
    <s v="2024-01-05"/>
    <s v="09:36 AM"/>
    <s v="Fever"/>
    <s v="Observation"/>
    <x v="0"/>
    <x v="4"/>
    <n v="0"/>
    <s v="Rejected"/>
    <s v="2024-07-25"/>
    <n v="5"/>
    <s v="Urgent"/>
    <s v="Normal-Bill"/>
    <x v="1"/>
    <x v="0"/>
    <s v="Low"/>
  </r>
  <r>
    <s v="P1130"/>
    <s v="Priya Nair"/>
    <x v="3"/>
    <s v="Missing"/>
    <s v="+91 92503 71504"/>
    <s v="Not-Provided"/>
    <x v="2"/>
    <x v="1"/>
    <x v="1"/>
    <s v="2024-02-10"/>
    <s v="10:23 AM"/>
    <s v="Fever"/>
    <s v="Injection"/>
    <x v="0"/>
    <x v="1"/>
    <n v="13089"/>
    <s v="Paid"/>
    <s v="N/A"/>
    <n v="5"/>
    <s v="N/A"/>
    <s v="Normal-Bill"/>
    <x v="1"/>
    <x v="1"/>
    <s v="Medium"/>
  </r>
  <r>
    <s v="P1130"/>
    <s v="Ravi Iyer"/>
    <x v="57"/>
    <s v="Female"/>
    <s v="+91 78057 74868"/>
    <s v="raviiyer@mail.com"/>
    <x v="0"/>
    <x v="6"/>
    <x v="6"/>
    <s v="N/A"/>
    <s v="02:00 PM"/>
    <s v="Skin Allergy"/>
    <s v="Injection"/>
    <x v="1"/>
    <x v="4"/>
    <n v="42691"/>
    <s v="Pending"/>
    <s v="N/A"/>
    <n v="3"/>
    <s v="Review Later"/>
    <s v="High-Bill"/>
    <x v="0"/>
    <x v="1"/>
    <s v="High"/>
  </r>
  <r>
    <s v="P1130"/>
    <s v="Sneha Patel"/>
    <x v="3"/>
    <s v="Missing"/>
    <s v="+91 65460 08942"/>
    <s v="Not-Provided"/>
    <x v="0"/>
    <x v="1"/>
    <x v="3"/>
    <s v="2024-01-06"/>
    <s v="09:34 AM"/>
    <s v="Fracture"/>
    <s v="Medication"/>
    <x v="3"/>
    <x v="0"/>
    <n v="0"/>
    <s v="N/A"/>
    <s v="N/A"/>
    <n v="2"/>
    <s v="Urgent"/>
    <s v="Normal-Bill"/>
    <x v="1"/>
    <x v="1"/>
    <s v="Low"/>
  </r>
  <r>
    <s v="P1131"/>
    <s v="Rahul Sharma"/>
    <x v="3"/>
    <s v="Female"/>
    <s v="+91 94915 36128"/>
    <s v="rahulsharma@gmail.com"/>
    <x v="8"/>
    <x v="6"/>
    <x v="4"/>
    <s v="N/A"/>
    <s v="02:00 PM"/>
    <s v="Hypertension"/>
    <s v="Therapy"/>
    <x v="3"/>
    <x v="1"/>
    <n v="0"/>
    <s v="N/A"/>
    <s v="2024-08-05"/>
    <n v="3"/>
    <s v="N/A"/>
    <s v="Normal-Bill"/>
    <x v="1"/>
    <x v="0"/>
    <s v="Low"/>
  </r>
  <r>
    <s v="P1131"/>
    <s v="Deepa Nair"/>
    <x v="72"/>
    <s v="Female"/>
    <s v="+91 65673 52257"/>
    <s v="Not-Provided"/>
    <x v="3"/>
    <x v="4"/>
    <x v="0"/>
    <s v="2024-08-10"/>
    <s v="03:02 PM"/>
    <s v="Skin Allergy"/>
    <s v="Injection"/>
    <x v="2"/>
    <x v="3"/>
    <n v="25264"/>
    <s v="Paid"/>
    <s v="2024-06-08"/>
    <n v="4"/>
    <s v="N/A"/>
    <s v="High-Bill"/>
    <x v="0"/>
    <x v="0"/>
    <s v="High"/>
  </r>
  <r>
    <s v="P1131"/>
    <s v="Manoj Menon"/>
    <x v="3"/>
    <s v="Female"/>
    <s v="+91 93220 71480"/>
    <s v="manojmenon@mail.com"/>
    <x v="5"/>
    <x v="2"/>
    <x v="6"/>
    <s v="N/A"/>
    <s v="09:20 AM"/>
    <s v="Asthma"/>
    <s v="Therapy"/>
    <x v="3"/>
    <x v="0"/>
    <n v="2836"/>
    <s v="N/A"/>
    <s v="N/A"/>
    <n v="4"/>
    <s v="Urgent"/>
    <s v="Normal-Bill"/>
    <x v="1"/>
    <x v="1"/>
    <s v="Low"/>
  </r>
  <r>
    <s v="P1131"/>
    <s v="Sneha Menon"/>
    <x v="64"/>
    <s v="Female"/>
    <s v="+91 87200 94082"/>
    <s v="snehamenon@gmail.com"/>
    <x v="0"/>
    <x v="1"/>
    <x v="5"/>
    <s v="2024-03-26"/>
    <s v="03:57 PM"/>
    <s v="Asthma"/>
    <s v="Surgery"/>
    <x v="0"/>
    <x v="4"/>
    <n v="0"/>
    <s v="Paid"/>
    <s v="N/A"/>
    <n v="1"/>
    <s v="Review Later"/>
    <s v="Normal-Bill"/>
    <x v="0"/>
    <x v="1"/>
    <s v="Low"/>
  </r>
  <r>
    <s v="P1132"/>
    <s v="Anjali Nair"/>
    <x v="3"/>
    <s v="Female"/>
    <s v="+91 60324 31508"/>
    <s v="anjalinair@gmail.com"/>
    <x v="0"/>
    <x v="1"/>
    <x v="6"/>
    <s v="2024-10-09"/>
    <s v="01:50 PM"/>
    <s v="Migraine"/>
    <s v="Therapy"/>
    <x v="2"/>
    <x v="1"/>
    <n v="37698"/>
    <s v="Rejected"/>
    <s v="2024-03-11"/>
    <n v="1"/>
    <s v="Follow Up Required"/>
    <s v="High-Bill"/>
    <x v="1"/>
    <x v="0"/>
    <s v="High"/>
  </r>
  <r>
    <s v="P1132"/>
    <s v="Karthik Singh"/>
    <x v="52"/>
    <s v="Female"/>
    <s v="+91 80560 10219"/>
    <s v="karthiksingh@gmail.com"/>
    <x v="0"/>
    <x v="1"/>
    <x v="4"/>
    <s v="N/A"/>
    <s v="12:04 PM"/>
    <s v="Covid"/>
    <s v="Observation"/>
    <x v="3"/>
    <x v="2"/>
    <n v="0"/>
    <s v="Rejected"/>
    <s v="N/A"/>
    <s v="N/A"/>
    <s v="Urgent"/>
    <s v="Normal-Bill"/>
    <x v="1"/>
    <x v="1"/>
    <s v="Low"/>
  </r>
  <r>
    <s v="P1132"/>
    <s v="Ravi Singh"/>
    <x v="3"/>
    <s v="Male"/>
    <s v="+91 94081 74433"/>
    <s v="ravisingh@mail.com"/>
    <x v="1"/>
    <x v="4"/>
    <x v="4"/>
    <s v="2024-02-20"/>
    <s v="11:35 AM"/>
    <s v="Covid"/>
    <s v="Medication"/>
    <x v="0"/>
    <x v="1"/>
    <n v="0"/>
    <s v="Rejected"/>
    <s v="2024-12-13"/>
    <n v="2"/>
    <s v="Follow Up Required"/>
    <s v="Normal-Bill"/>
    <x v="1"/>
    <x v="0"/>
    <s v="Low"/>
  </r>
  <r>
    <s v="P1132"/>
    <s v="Rahul Menon"/>
    <x v="3"/>
    <s v="Missing"/>
    <s v="+91 96199 18315"/>
    <s v="Not-Provided"/>
    <x v="6"/>
    <x v="6"/>
    <x v="4"/>
    <s v="2024-01-08"/>
    <s v="03:39 PM"/>
    <s v="Fever"/>
    <s v="Observation"/>
    <x v="2"/>
    <x v="2"/>
    <n v="0"/>
    <s v="N/A"/>
    <s v="2024-12-11"/>
    <n v="1"/>
    <s v="N/A"/>
    <s v="Normal-Bill"/>
    <x v="1"/>
    <x v="0"/>
    <s v="Low"/>
  </r>
  <r>
    <s v="P1133"/>
    <s v="Anjali Menon"/>
    <x v="30"/>
    <s v="Male"/>
    <s v="+91 65299 25208"/>
    <s v="anjalimenon@mail.com"/>
    <x v="6"/>
    <x v="4"/>
    <x v="1"/>
    <s v="2024-09-12"/>
    <s v="02:34 PM"/>
    <s v="Hypertension"/>
    <s v="Injection"/>
    <x v="0"/>
    <x v="2"/>
    <n v="0"/>
    <s v="Rejected"/>
    <s v="N/A"/>
    <n v="2"/>
    <s v="N/A"/>
    <s v="Normal-Bill"/>
    <x v="0"/>
    <x v="1"/>
    <s v="Low"/>
  </r>
  <r>
    <s v="P1133"/>
    <s v="Divya Kumar"/>
    <x v="0"/>
    <s v="Male"/>
    <s v="+91 94141 40170"/>
    <s v="divyakumar@mail.com"/>
    <x v="1"/>
    <x v="2"/>
    <x v="6"/>
    <s v="N/A"/>
    <s v="09:38 AM"/>
    <s v="Diabetes"/>
    <s v="Therapy"/>
    <x v="2"/>
    <x v="0"/>
    <n v="11280"/>
    <s v="Rejected"/>
    <s v="2024-09-26"/>
    <n v="4"/>
    <s v="Urgent"/>
    <s v="Normal-Bill"/>
    <x v="0"/>
    <x v="0"/>
    <s v="Medium"/>
  </r>
  <r>
    <s v="P1133"/>
    <s v="Divya Iyer"/>
    <x v="3"/>
    <s v="Male"/>
    <s v="+91 77319 55805"/>
    <s v="divyaiyer@gmail.com"/>
    <x v="5"/>
    <x v="4"/>
    <x v="1"/>
    <s v="N/A"/>
    <s v="04:32 PM"/>
    <s v="Skin Allergy"/>
    <s v="Injection"/>
    <x v="0"/>
    <x v="4"/>
    <n v="0"/>
    <s v="Pending"/>
    <s v="N/A"/>
    <s v="N/A"/>
    <s v="Urgent"/>
    <s v="Normal-Bill"/>
    <x v="1"/>
    <x v="1"/>
    <s v="Low"/>
  </r>
  <r>
    <s v="P1133"/>
    <s v="Rahul Verma"/>
    <x v="3"/>
    <s v="Male"/>
    <s v="+91 72138 90588"/>
    <s v="Not-Provided"/>
    <x v="1"/>
    <x v="5"/>
    <x v="0"/>
    <s v="2024-11-20"/>
    <s v="10:35 AM"/>
    <s v="Skin Allergy"/>
    <s v="Therapy"/>
    <x v="1"/>
    <x v="1"/>
    <n v="26607"/>
    <s v="N/A"/>
    <s v="N/A"/>
    <n v="4"/>
    <s v="Follow Up Required"/>
    <s v="High-Bill"/>
    <x v="1"/>
    <x v="1"/>
    <s v="High"/>
  </r>
  <r>
    <s v="P1134"/>
    <s v="Divya Kumar"/>
    <x v="1"/>
    <s v="Female"/>
    <s v="+91 60239 21702"/>
    <s v="Not-Provided"/>
    <x v="7"/>
    <x v="1"/>
    <x v="5"/>
    <s v="2024-11-21"/>
    <s v="04:47 PM"/>
    <s v="Hypertension"/>
    <s v="Medication"/>
    <x v="2"/>
    <x v="3"/>
    <n v="0"/>
    <s v="Pending"/>
    <s v="N/A"/>
    <n v="5"/>
    <s v="Review Later"/>
    <s v="Normal-Bill"/>
    <x v="0"/>
    <x v="1"/>
    <s v="Low"/>
  </r>
  <r>
    <s v="P1134"/>
    <s v="Karthik Gupta"/>
    <x v="15"/>
    <s v="Male"/>
    <s v="+91 88572 92083"/>
    <s v="Not-Provided"/>
    <x v="5"/>
    <x v="6"/>
    <x v="3"/>
    <s v="2024-06-27"/>
    <s v="02:09 PM"/>
    <s v="Hypertension"/>
    <s v="Medication"/>
    <x v="2"/>
    <x v="3"/>
    <n v="0"/>
    <s v="Paid"/>
    <s v="2024-08-28"/>
    <n v="3"/>
    <s v="Review Later"/>
    <s v="Normal-Bill"/>
    <x v="0"/>
    <x v="0"/>
    <s v="Low"/>
  </r>
  <r>
    <s v="P1134"/>
    <s v="Sneha Menon"/>
    <x v="35"/>
    <s v="Female"/>
    <s v="+91 98406 45957"/>
    <s v="snehamenon@mail.com"/>
    <x v="8"/>
    <x v="4"/>
    <x v="0"/>
    <s v="2024-07-21"/>
    <s v="09:55 AM"/>
    <s v="Diabetes"/>
    <s v="Injection"/>
    <x v="1"/>
    <x v="0"/>
    <n v="0"/>
    <s v="Paid"/>
    <s v="N/A"/>
    <n v="3"/>
    <s v="Follow Up Required"/>
    <s v="Normal-Bill"/>
    <x v="0"/>
    <x v="1"/>
    <s v="Low"/>
  </r>
  <r>
    <s v="P1134"/>
    <s v="Suresh Kumar"/>
    <x v="27"/>
    <s v="Female"/>
    <s v="+91 85573 92221"/>
    <s v="Not-Provided"/>
    <x v="9"/>
    <x v="0"/>
    <x v="6"/>
    <s v="2024-07-07"/>
    <s v="08:41 AM"/>
    <s v="Fever"/>
    <s v="Observation"/>
    <x v="0"/>
    <x v="4"/>
    <n v="0"/>
    <s v="Paid"/>
    <s v="2024-03-26"/>
    <n v="3"/>
    <s v="N/A"/>
    <s v="Normal-Bill"/>
    <x v="0"/>
    <x v="0"/>
    <s v="Low"/>
  </r>
  <r>
    <s v="P1134"/>
    <s v="Deepa Sharma"/>
    <x v="72"/>
    <s v="Female"/>
    <s v="+91 80774 20667"/>
    <s v="deepasharma@gmail.com"/>
    <x v="8"/>
    <x v="5"/>
    <x v="2"/>
    <s v="2024-09-08"/>
    <s v="10:12 AM"/>
    <s v="Fracture"/>
    <s v="Injection"/>
    <x v="3"/>
    <x v="1"/>
    <n v="0"/>
    <s v="Paid"/>
    <s v="N/A"/>
    <s v="N/A"/>
    <s v="Review Later"/>
    <s v="Normal-Bill"/>
    <x v="0"/>
    <x v="1"/>
    <s v="Low"/>
  </r>
  <r>
    <s v="P1134"/>
    <s v="Ravi Das"/>
    <x v="3"/>
    <s v="Female"/>
    <s v="+91 63071 20793"/>
    <s v="ravidas@gmail.com"/>
    <x v="6"/>
    <x v="5"/>
    <x v="3"/>
    <s v="N/A"/>
    <s v="02:16 PM"/>
    <s v="Skin Allergy"/>
    <s v="Medication"/>
    <x v="0"/>
    <x v="2"/>
    <n v="0"/>
    <s v="Rejected"/>
    <s v="N/A"/>
    <s v="N/A"/>
    <s v="N/A"/>
    <s v="Normal-Bill"/>
    <x v="1"/>
    <x v="1"/>
    <s v="Low"/>
  </r>
  <r>
    <s v="P1134"/>
    <s v="Kumar Patel"/>
    <x v="18"/>
    <s v="Missing"/>
    <s v="+91 99014 93615"/>
    <s v="Not-Provided"/>
    <x v="8"/>
    <x v="0"/>
    <x v="5"/>
    <s v="2024-07-01"/>
    <s v="04:24 PM"/>
    <s v="Migraine"/>
    <s v="Surgery"/>
    <x v="1"/>
    <x v="3"/>
    <n v="0"/>
    <s v="N/A"/>
    <s v="2024-11-20"/>
    <s v="N/A"/>
    <s v="Follow Up Required"/>
    <s v="Normal-Bill"/>
    <x v="1"/>
    <x v="0"/>
    <s v="Low"/>
  </r>
  <r>
    <s v="P1135"/>
    <s v="Vijay Menon"/>
    <x v="3"/>
    <s v="Male"/>
    <s v="+91 98871 78644"/>
    <s v="vijaymenon@mail.com"/>
    <x v="2"/>
    <x v="3"/>
    <x v="5"/>
    <s v="2024-03-23"/>
    <s v="12:58 PM"/>
    <s v="Hypertension"/>
    <s v="Injection"/>
    <x v="3"/>
    <x v="0"/>
    <n v="0"/>
    <s v="Pending"/>
    <s v="N/A"/>
    <n v="2"/>
    <s v="Review Later"/>
    <s v="Normal-Bill"/>
    <x v="1"/>
    <x v="1"/>
    <s v="Low"/>
  </r>
  <r>
    <s v="P1135"/>
    <s v="Sneha Nair"/>
    <x v="3"/>
    <s v="Male"/>
    <s v="+91 96119 38578"/>
    <s v="Not-Provided"/>
    <x v="2"/>
    <x v="5"/>
    <x v="2"/>
    <s v="2024-05-04"/>
    <s v="12:27 PM"/>
    <s v="Migraine"/>
    <s v="Surgery"/>
    <x v="1"/>
    <x v="3"/>
    <n v="0"/>
    <s v="Pending"/>
    <s v="N/A"/>
    <n v="1"/>
    <s v="Follow Up Required"/>
    <s v="Normal-Bill"/>
    <x v="1"/>
    <x v="1"/>
    <s v="Low"/>
  </r>
  <r>
    <s v="P1135"/>
    <s v="Manoj Verma"/>
    <x v="22"/>
    <s v="Male"/>
    <s v="+91 68229 89688"/>
    <s v="Not-Provided"/>
    <x v="6"/>
    <x v="2"/>
    <x v="3"/>
    <s v="2024-09-07"/>
    <s v="09:00 AM"/>
    <s v="Fracture"/>
    <s v="Medication"/>
    <x v="3"/>
    <x v="3"/>
    <n v="0"/>
    <s v="N/A"/>
    <s v="N/A"/>
    <n v="5"/>
    <s v="N/A"/>
    <s v="Normal-Bill"/>
    <x v="0"/>
    <x v="1"/>
    <s v="Low"/>
  </r>
  <r>
    <s v="P1135"/>
    <s v="Vijay Patel"/>
    <x v="17"/>
    <s v="Male"/>
    <s v="+91 78033 37864"/>
    <s v="vijaypatel@mail.com"/>
    <x v="1"/>
    <x v="3"/>
    <x v="0"/>
    <s v="N/A"/>
    <s v="01:59 PM"/>
    <s v="Covid"/>
    <s v="Observation"/>
    <x v="2"/>
    <x v="0"/>
    <n v="0"/>
    <s v="Pending"/>
    <s v="2024-05-10"/>
    <n v="1"/>
    <s v="Follow Up Required"/>
    <s v="Normal-Bill"/>
    <x v="0"/>
    <x v="0"/>
    <s v="Low"/>
  </r>
  <r>
    <s v="P1136"/>
    <s v="Vijay Menon"/>
    <x v="3"/>
    <s v="Male"/>
    <s v="+91 97779 68929"/>
    <s v="Not-Provided"/>
    <x v="6"/>
    <x v="2"/>
    <x v="5"/>
    <s v="N/A"/>
    <s v="12:26 PM"/>
    <s v="Asthma"/>
    <s v="Surgery"/>
    <x v="1"/>
    <x v="4"/>
    <n v="0"/>
    <s v="Pending"/>
    <s v="2024-07-15"/>
    <n v="2"/>
    <s v="N/A"/>
    <s v="Normal-Bill"/>
    <x v="1"/>
    <x v="0"/>
    <s v="Low"/>
  </r>
  <r>
    <s v="P1136"/>
    <s v="Rahul Iyer"/>
    <x v="86"/>
    <s v="Female"/>
    <s v="+91 90805 07337"/>
    <s v="rahuliyer@gmail.com"/>
    <x v="2"/>
    <x v="1"/>
    <x v="5"/>
    <s v="2024-04-11"/>
    <s v="06:50 PM"/>
    <s v="Diabetes"/>
    <s v="Therapy"/>
    <x v="2"/>
    <x v="2"/>
    <n v="0"/>
    <s v="Pending"/>
    <s v="N/A"/>
    <s v="N/A"/>
    <s v="Follow Up Required"/>
    <s v="Normal-Bill"/>
    <x v="0"/>
    <x v="1"/>
    <s v="Low"/>
  </r>
  <r>
    <s v="P1136"/>
    <s v="Meena Iyer"/>
    <x v="3"/>
    <s v="Female"/>
    <s v="+91 96528 16122"/>
    <s v="meenaiyer@gmail.com"/>
    <x v="3"/>
    <x v="4"/>
    <x v="1"/>
    <s v="2024-10-27"/>
    <s v="05:10 PM"/>
    <s v="Fever"/>
    <s v="Observation"/>
    <x v="0"/>
    <x v="2"/>
    <n v="0"/>
    <s v="Pending"/>
    <s v="2024-04-12"/>
    <n v="2"/>
    <s v="Follow Up Required"/>
    <s v="Normal-Bill"/>
    <x v="1"/>
    <x v="0"/>
    <s v="Low"/>
  </r>
  <r>
    <s v="P1136"/>
    <s v="Arun Das"/>
    <x v="3"/>
    <s v="Missing"/>
    <s v="+91 75347 66665"/>
    <s v="Not-Provided"/>
    <x v="9"/>
    <x v="5"/>
    <x v="4"/>
    <s v="2024-08-03"/>
    <s v="04:51 PM"/>
    <s v="Asthma"/>
    <s v="Injection"/>
    <x v="0"/>
    <x v="2"/>
    <n v="0"/>
    <s v="N/A"/>
    <s v="2024-06-15"/>
    <n v="2"/>
    <s v="Review Later"/>
    <s v="Normal-Bill"/>
    <x v="1"/>
    <x v="0"/>
    <s v="Low"/>
  </r>
  <r>
    <s v="P1136"/>
    <s v="Sneha Iyer"/>
    <x v="27"/>
    <s v="Male"/>
    <s v="+91 74757 62828"/>
    <s v="snehaiyer@gmail.com"/>
    <x v="3"/>
    <x v="5"/>
    <x v="3"/>
    <s v="2024-05-12"/>
    <s v="04:13 PM"/>
    <s v="Skin Allergy"/>
    <s v="Medication"/>
    <x v="0"/>
    <x v="1"/>
    <n v="36296"/>
    <s v="N/A"/>
    <s v="2024-08-17"/>
    <s v="N/A"/>
    <s v="Follow Up Required"/>
    <s v="High-Bill"/>
    <x v="0"/>
    <x v="0"/>
    <s v="High"/>
  </r>
  <r>
    <s v="P1136"/>
    <s v="Manoj Kumar"/>
    <x v="3"/>
    <s v="Female"/>
    <s v="+91 68943 00123"/>
    <s v="manojkumar@gmail.com"/>
    <x v="4"/>
    <x v="4"/>
    <x v="1"/>
    <s v="2024-09-27"/>
    <s v="04:47 PM"/>
    <s v="Covid"/>
    <s v="Observation"/>
    <x v="2"/>
    <x v="4"/>
    <n v="0"/>
    <s v="Paid"/>
    <s v="2024-09-10"/>
    <n v="2"/>
    <s v="Review Later"/>
    <s v="Normal-Bill"/>
    <x v="1"/>
    <x v="0"/>
    <s v="Low"/>
  </r>
  <r>
    <s v="P1136"/>
    <s v="Manoj Das"/>
    <x v="3"/>
    <s v="Female"/>
    <s v="+91 93334 14160"/>
    <s v="Not-Provided"/>
    <x v="1"/>
    <x v="5"/>
    <x v="6"/>
    <s v="2024-10-09"/>
    <s v="10:29 AM"/>
    <s v="Asthma"/>
    <s v="Observation"/>
    <x v="3"/>
    <x v="1"/>
    <n v="0"/>
    <s v="Paid"/>
    <s v="2024-08-12"/>
    <n v="5"/>
    <s v="N/A"/>
    <s v="Normal-Bill"/>
    <x v="1"/>
    <x v="0"/>
    <s v="Low"/>
  </r>
  <r>
    <s v="P1137"/>
    <s v="Divya Singh"/>
    <x v="32"/>
    <s v="Male"/>
    <s v="+91 93275 98766"/>
    <s v="Not-Provided"/>
    <x v="9"/>
    <x v="6"/>
    <x v="5"/>
    <s v="2024-10-03"/>
    <s v="10:57 AM"/>
    <s v="Fracture"/>
    <s v="Therapy"/>
    <x v="3"/>
    <x v="0"/>
    <n v="0"/>
    <s v="N/A"/>
    <s v="N/A"/>
    <s v="N/A"/>
    <s v="Follow Up Required"/>
    <s v="Normal-Bill"/>
    <x v="0"/>
    <x v="1"/>
    <s v="Low"/>
  </r>
  <r>
    <s v="P1137"/>
    <s v="Suresh Gupta"/>
    <x v="3"/>
    <s v="Female"/>
    <s v="+91 81107 42781"/>
    <s v="Not-Provided"/>
    <x v="1"/>
    <x v="5"/>
    <x v="2"/>
    <s v="2024-01-08"/>
    <s v="12:26 PM"/>
    <s v="Fracture"/>
    <s v="Surgery"/>
    <x v="1"/>
    <x v="0"/>
    <n v="0"/>
    <s v="Pending"/>
    <s v="N/A"/>
    <s v="N/A"/>
    <s v="Review Later"/>
    <s v="Normal-Bill"/>
    <x v="1"/>
    <x v="1"/>
    <s v="Low"/>
  </r>
  <r>
    <s v="P1137"/>
    <s v="Manoj Singh"/>
    <x v="5"/>
    <s v="Male"/>
    <s v="+91 64452 00444"/>
    <s v="manojsingh@gmail.com"/>
    <x v="1"/>
    <x v="0"/>
    <x v="4"/>
    <s v="N/A"/>
    <s v="12:34 PM"/>
    <s v="Covid"/>
    <s v="Medication"/>
    <x v="3"/>
    <x v="1"/>
    <n v="1483"/>
    <s v="Paid"/>
    <s v="N/A"/>
    <n v="4"/>
    <s v="Review Later"/>
    <s v="Normal-Bill"/>
    <x v="0"/>
    <x v="1"/>
    <s v="Low"/>
  </r>
  <r>
    <s v="P1137"/>
    <s v="Ravi Das"/>
    <x v="73"/>
    <s v="Female"/>
    <s v="+91 89949 13212"/>
    <s v="ravidas@gmail.com"/>
    <x v="7"/>
    <x v="1"/>
    <x v="4"/>
    <s v="N/A"/>
    <s v="08:53 AM"/>
    <s v="Diabetes"/>
    <s v="Observation"/>
    <x v="2"/>
    <x v="3"/>
    <n v="0"/>
    <s v="Rejected"/>
    <s v="2024-09-01"/>
    <s v="N/A"/>
    <s v="Follow Up Required"/>
    <s v="Normal-Bill"/>
    <x v="0"/>
    <x v="0"/>
    <s v="Low"/>
  </r>
  <r>
    <s v="P1137"/>
    <s v="Sneha Verma"/>
    <x v="21"/>
    <s v="Male"/>
    <s v="+91 76273 91726"/>
    <s v="Not-Provided"/>
    <x v="2"/>
    <x v="6"/>
    <x v="0"/>
    <s v="2024-01-08"/>
    <s v="03:59 PM"/>
    <s v="Migraine"/>
    <s v="Surgery"/>
    <x v="3"/>
    <x v="4"/>
    <n v="39556"/>
    <s v="Pending"/>
    <s v="N/A"/>
    <n v="3"/>
    <s v="Urgent"/>
    <s v="High-Bill"/>
    <x v="0"/>
    <x v="1"/>
    <s v="High"/>
  </r>
  <r>
    <s v="P1137"/>
    <s v="Priya Nair"/>
    <x v="57"/>
    <s v="Missing"/>
    <s v="+91 88229 76973"/>
    <s v="priyanair@gmail.com"/>
    <x v="3"/>
    <x v="6"/>
    <x v="4"/>
    <s v="N/A"/>
    <s v="02:23 PM"/>
    <s v="Covid"/>
    <s v="Medication"/>
    <x v="2"/>
    <x v="2"/>
    <n v="40670"/>
    <s v="N/A"/>
    <s v="2024-02-27"/>
    <s v="N/A"/>
    <s v="Follow Up Required"/>
    <s v="High-Bill"/>
    <x v="0"/>
    <x v="0"/>
    <s v="High"/>
  </r>
  <r>
    <s v="P1137"/>
    <s v="Anjali Verma"/>
    <x v="3"/>
    <s v="Male"/>
    <s v="+91 89938 36443"/>
    <s v="Not-Provided"/>
    <x v="7"/>
    <x v="5"/>
    <x v="5"/>
    <s v="N/A"/>
    <s v="06:54 PM"/>
    <s v="Diabetes"/>
    <s v="Injection"/>
    <x v="2"/>
    <x v="4"/>
    <n v="0"/>
    <s v="Rejected"/>
    <s v="N/A"/>
    <n v="5"/>
    <s v="Urgent"/>
    <s v="Normal-Bill"/>
    <x v="1"/>
    <x v="1"/>
    <s v="Low"/>
  </r>
  <r>
    <s v="P1137"/>
    <s v="Deepa Patel"/>
    <x v="14"/>
    <s v="Female"/>
    <s v="+91 66712 05481"/>
    <s v="deepapatel@mail.com"/>
    <x v="5"/>
    <x v="3"/>
    <x v="6"/>
    <s v="2024-09-03"/>
    <s v="12:44 PM"/>
    <s v="Hypertension"/>
    <s v="Therapy"/>
    <x v="2"/>
    <x v="0"/>
    <n v="0"/>
    <s v="Pending"/>
    <s v="N/A"/>
    <n v="3"/>
    <s v="Review Later"/>
    <s v="Normal-Bill"/>
    <x v="0"/>
    <x v="1"/>
    <s v="Low"/>
  </r>
  <r>
    <s v="P1138"/>
    <s v="Priya Sharma"/>
    <x v="9"/>
    <s v="Male"/>
    <s v="+91 78907 43044"/>
    <s v="Not-Provided"/>
    <x v="5"/>
    <x v="3"/>
    <x v="1"/>
    <s v="2024-10-05"/>
    <s v="01:38 PM"/>
    <s v="Fracture"/>
    <s v="Observation"/>
    <x v="2"/>
    <x v="4"/>
    <n v="0"/>
    <s v="Rejected"/>
    <s v="N/A"/>
    <n v="5"/>
    <s v="Follow Up Required"/>
    <s v="Normal-Bill"/>
    <x v="0"/>
    <x v="1"/>
    <s v="Low"/>
  </r>
  <r>
    <s v="P1138"/>
    <s v="Anjali Iyer"/>
    <x v="3"/>
    <s v="Male"/>
    <s v="+91 74627 45453"/>
    <s v="anjaliiyer@gmail.com"/>
    <x v="0"/>
    <x v="4"/>
    <x v="3"/>
    <s v="2024-05-01"/>
    <s v="04:05 PM"/>
    <s v="Asthma"/>
    <s v="Therapy"/>
    <x v="2"/>
    <x v="4"/>
    <n v="0"/>
    <s v="Pending"/>
    <s v="N/A"/>
    <n v="5"/>
    <s v="Urgent"/>
    <s v="Normal-Bill"/>
    <x v="1"/>
    <x v="1"/>
    <s v="Low"/>
  </r>
  <r>
    <s v="P1138"/>
    <s v="Vijay Menon"/>
    <x v="48"/>
    <s v="Female"/>
    <s v="+91 74439 11139"/>
    <s v="vijaymenon@mail.com"/>
    <x v="2"/>
    <x v="2"/>
    <x v="2"/>
    <s v="2024-11-12"/>
    <s v="08:41 AM"/>
    <s v="Migraine"/>
    <s v="Therapy"/>
    <x v="3"/>
    <x v="3"/>
    <n v="33907"/>
    <s v="Pending"/>
    <s v="2024-04-09"/>
    <n v="2"/>
    <s v="Urgent"/>
    <s v="High-Bill"/>
    <x v="0"/>
    <x v="0"/>
    <s v="High"/>
  </r>
  <r>
    <s v="P1138"/>
    <s v="Anjali Iyer"/>
    <x v="3"/>
    <s v="Missing"/>
    <s v="+91 77291 90906"/>
    <s v="anjaliiyer@mail.com"/>
    <x v="4"/>
    <x v="3"/>
    <x v="4"/>
    <s v="2024-03-13"/>
    <s v="05:06 PM"/>
    <s v="Asthma"/>
    <s v="Observation"/>
    <x v="0"/>
    <x v="4"/>
    <n v="13361"/>
    <s v="Pending"/>
    <s v="2024-05-26"/>
    <n v="3"/>
    <s v="Urgent"/>
    <s v="Normal-Bill"/>
    <x v="1"/>
    <x v="0"/>
    <s v="Medium"/>
  </r>
  <r>
    <s v="P1138"/>
    <s v="Vijay Singh"/>
    <x v="65"/>
    <s v="Male"/>
    <s v="+91 99663 36943"/>
    <s v="Not-Provided"/>
    <x v="0"/>
    <x v="4"/>
    <x v="0"/>
    <s v="N/A"/>
    <s v="11:43 AM"/>
    <s v="Fracture"/>
    <s v="Medication"/>
    <x v="0"/>
    <x v="0"/>
    <n v="0"/>
    <s v="Rejected"/>
    <s v="N/A"/>
    <n v="5"/>
    <s v="Review Later"/>
    <s v="Normal-Bill"/>
    <x v="1"/>
    <x v="1"/>
    <s v="Low"/>
  </r>
  <r>
    <s v="P1138"/>
    <s v="Vijay Kumar"/>
    <x v="66"/>
    <s v="Male"/>
    <s v="+91 83672 90926"/>
    <s v="vijaykumar@mail.com"/>
    <x v="2"/>
    <x v="6"/>
    <x v="3"/>
    <s v="2024-11-16"/>
    <s v="11:57 AM"/>
    <s v="Covid"/>
    <s v="Surgery"/>
    <x v="0"/>
    <x v="4"/>
    <n v="0"/>
    <s v="Paid"/>
    <s v="N/A"/>
    <n v="4"/>
    <s v="N/A"/>
    <s v="Normal-Bill"/>
    <x v="0"/>
    <x v="1"/>
    <s v="Low"/>
  </r>
  <r>
    <s v="P1139"/>
    <s v="Sneha Iyer"/>
    <x v="3"/>
    <s v="Missing"/>
    <s v="+91 88695 54274"/>
    <s v="Not-Provided"/>
    <x v="4"/>
    <x v="4"/>
    <x v="0"/>
    <s v="2024-01-25"/>
    <s v="10:09 AM"/>
    <s v="Asthma"/>
    <s v="Surgery"/>
    <x v="1"/>
    <x v="2"/>
    <n v="0"/>
    <s v="Paid"/>
    <s v="2024-10-13"/>
    <n v="2"/>
    <s v="Urgent"/>
    <s v="Normal-Bill"/>
    <x v="1"/>
    <x v="0"/>
    <s v="Low"/>
  </r>
  <r>
    <s v="P1139"/>
    <s v="Deepa Verma"/>
    <x v="29"/>
    <s v="Male"/>
    <s v="+91 91401 29589"/>
    <s v="Not-Provided"/>
    <x v="8"/>
    <x v="6"/>
    <x v="5"/>
    <s v="N/A"/>
    <s v="12:59 PM"/>
    <s v="Skin Allergy"/>
    <s v="Surgery"/>
    <x v="0"/>
    <x v="0"/>
    <n v="0"/>
    <s v="Paid"/>
    <s v="N/A"/>
    <s v="N/A"/>
    <s v="Urgent"/>
    <s v="Normal-Bill"/>
    <x v="0"/>
    <x v="1"/>
    <s v="Low"/>
  </r>
  <r>
    <s v="P1139"/>
    <s v="Arun Verma"/>
    <x v="36"/>
    <s v="Missing"/>
    <s v="+91 84776 75875"/>
    <s v="Not-Provided"/>
    <x v="0"/>
    <x v="5"/>
    <x v="6"/>
    <s v="2024-03-19"/>
    <s v="04:01 PM"/>
    <s v="Asthma"/>
    <s v="Therapy"/>
    <x v="1"/>
    <x v="2"/>
    <n v="0"/>
    <s v="Paid"/>
    <s v="N/A"/>
    <n v="1"/>
    <s v="N/A"/>
    <s v="Normal-Bill"/>
    <x v="0"/>
    <x v="1"/>
    <s v="Low"/>
  </r>
  <r>
    <s v="P1139"/>
    <s v="Ravi Iyer"/>
    <x v="3"/>
    <s v="Missing"/>
    <s v="+91 66306 46732"/>
    <s v="raviiyer@mail.com"/>
    <x v="1"/>
    <x v="2"/>
    <x v="5"/>
    <s v="2024-12-09"/>
    <s v="06:13 PM"/>
    <s v="Covid"/>
    <s v="Therapy"/>
    <x v="2"/>
    <x v="0"/>
    <n v="0"/>
    <s v="Rejected"/>
    <s v="N/A"/>
    <s v="N/A"/>
    <s v="Urgent"/>
    <s v="Normal-Bill"/>
    <x v="1"/>
    <x v="1"/>
    <s v="Low"/>
  </r>
  <r>
    <s v="P1140"/>
    <s v="Vijay Gupta"/>
    <x v="3"/>
    <s v="Male"/>
    <s v="+91 88769 14972"/>
    <s v="vijaygupta@mail.com"/>
    <x v="4"/>
    <x v="4"/>
    <x v="2"/>
    <s v="N/A"/>
    <s v="03:06 PM"/>
    <s v="Hypertension"/>
    <s v="Medication"/>
    <x v="1"/>
    <x v="2"/>
    <n v="0"/>
    <s v="Paid"/>
    <s v="N/A"/>
    <n v="3"/>
    <s v="Urgent"/>
    <s v="Normal-Bill"/>
    <x v="1"/>
    <x v="1"/>
    <s v="Low"/>
  </r>
  <r>
    <s v="P1140"/>
    <s v="Vijay Kumar"/>
    <x v="31"/>
    <s v="Female"/>
    <s v="+91 61826 42830"/>
    <s v="Not-Provided"/>
    <x v="7"/>
    <x v="1"/>
    <x v="0"/>
    <s v="N/A"/>
    <s v="11:05 AM"/>
    <s v="Skin Allergy"/>
    <s v="Surgery"/>
    <x v="1"/>
    <x v="1"/>
    <n v="46420"/>
    <s v="N/A"/>
    <s v="N/A"/>
    <n v="2"/>
    <s v="Follow Up Required"/>
    <s v="High-Bill"/>
    <x v="1"/>
    <x v="1"/>
    <s v="High"/>
  </r>
  <r>
    <s v="P1140"/>
    <s v="Meena Menon"/>
    <x v="26"/>
    <s v="Male"/>
    <s v="+91 72543 86943"/>
    <s v="meenamenon@mail.com"/>
    <x v="0"/>
    <x v="1"/>
    <x v="4"/>
    <s v="2024-02-23"/>
    <s v="04:40 PM"/>
    <s v="Hypertension"/>
    <s v="Surgery"/>
    <x v="3"/>
    <x v="0"/>
    <n v="0"/>
    <s v="N/A"/>
    <s v="2024-01-04"/>
    <n v="1"/>
    <s v="Urgent"/>
    <s v="Normal-Bill"/>
    <x v="0"/>
    <x v="0"/>
    <s v="Low"/>
  </r>
  <r>
    <s v="P1140"/>
    <s v="Kumar Nair"/>
    <x v="49"/>
    <s v="Female"/>
    <s v="+91 72778 48111"/>
    <s v="kumarnair@gmail.com"/>
    <x v="0"/>
    <x v="1"/>
    <x v="6"/>
    <s v="2024-08-07"/>
    <s v="02:15 PM"/>
    <s v="Hypertension"/>
    <s v="Surgery"/>
    <x v="0"/>
    <x v="2"/>
    <n v="14245"/>
    <s v="Rejected"/>
    <s v="2024-02-06"/>
    <n v="5"/>
    <s v="Urgent"/>
    <s v="Normal-Bill"/>
    <x v="0"/>
    <x v="0"/>
    <s v="Medium"/>
  </r>
  <r>
    <s v="P1140"/>
    <s v="Vijay Iyer"/>
    <x v="64"/>
    <s v="Male"/>
    <s v="+91 62250 85678"/>
    <s v="vijayiyer@mail.com"/>
    <x v="6"/>
    <x v="6"/>
    <x v="1"/>
    <s v="N/A"/>
    <s v="10:05 AM"/>
    <s v="Fever"/>
    <s v="Therapy"/>
    <x v="0"/>
    <x v="1"/>
    <n v="0"/>
    <s v="N/A"/>
    <s v="2024-03-26"/>
    <s v="N/A"/>
    <s v="Urgent"/>
    <s v="Normal-Bill"/>
    <x v="0"/>
    <x v="0"/>
    <s v="Low"/>
  </r>
  <r>
    <s v="P1140"/>
    <s v="Meena Kumar"/>
    <x v="3"/>
    <s v="Male"/>
    <s v="+91 74760 81251"/>
    <s v="Not-Provided"/>
    <x v="5"/>
    <x v="0"/>
    <x v="0"/>
    <s v="2024-06-17"/>
    <s v="03:22 PM"/>
    <s v="Hypertension"/>
    <s v="Therapy"/>
    <x v="3"/>
    <x v="0"/>
    <n v="0"/>
    <s v="Rejected"/>
    <s v="N/A"/>
    <n v="5"/>
    <s v="Follow Up Required"/>
    <s v="Normal-Bill"/>
    <x v="1"/>
    <x v="1"/>
    <s v="Low"/>
  </r>
  <r>
    <s v="P1140"/>
    <s v="Sneha Verma"/>
    <x v="2"/>
    <s v="Male"/>
    <s v="+91 60275 60364"/>
    <s v="Not-Provided"/>
    <x v="2"/>
    <x v="4"/>
    <x v="0"/>
    <s v="N/A"/>
    <s v="04:33 PM"/>
    <s v="Fever"/>
    <s v="Observation"/>
    <x v="2"/>
    <x v="0"/>
    <n v="15732"/>
    <s v="Pending"/>
    <s v="2024-05-04"/>
    <n v="5"/>
    <s v="Review Later"/>
    <s v="Normal-Bill"/>
    <x v="0"/>
    <x v="0"/>
    <s v="Medium"/>
  </r>
  <r>
    <s v="P1140"/>
    <s v="Sneha Verma"/>
    <x v="67"/>
    <s v="Missing"/>
    <s v="+91 81593 53620"/>
    <s v="Not-Provided"/>
    <x v="1"/>
    <x v="5"/>
    <x v="2"/>
    <s v="2024-04-28"/>
    <s v="10:09 AM"/>
    <s v="Diabetes"/>
    <s v="Surgery"/>
    <x v="1"/>
    <x v="1"/>
    <n v="0"/>
    <s v="Paid"/>
    <s v="N/A"/>
    <n v="2"/>
    <s v="Follow Up Required"/>
    <s v="Normal-Bill"/>
    <x v="0"/>
    <x v="1"/>
    <s v="Low"/>
  </r>
  <r>
    <s v="P1140"/>
    <s v="Anjali Iyer"/>
    <x v="57"/>
    <s v="Male"/>
    <s v="+91 92834 81090"/>
    <s v="anjaliiyer@mail.com"/>
    <x v="6"/>
    <x v="1"/>
    <x v="0"/>
    <s v="N/A"/>
    <s v="01:36 PM"/>
    <s v="Hypertension"/>
    <s v="Observation"/>
    <x v="1"/>
    <x v="3"/>
    <n v="0"/>
    <s v="Rejected"/>
    <s v="2024-06-21"/>
    <n v="3"/>
    <s v="Follow Up Required"/>
    <s v="Normal-Bill"/>
    <x v="0"/>
    <x v="0"/>
    <s v="Low"/>
  </r>
  <r>
    <s v="P1141"/>
    <s v="Kumar Nair"/>
    <x v="3"/>
    <s v="Male"/>
    <s v="+91 77818 44052"/>
    <s v="Not-Provided"/>
    <x v="7"/>
    <x v="6"/>
    <x v="3"/>
    <s v="2024-04-27"/>
    <s v="02:57 PM"/>
    <s v="Fever"/>
    <s v="Injection"/>
    <x v="0"/>
    <x v="2"/>
    <n v="0"/>
    <s v="Rejected"/>
    <s v="N/A"/>
    <n v="5"/>
    <s v="Follow Up Required"/>
    <s v="Normal-Bill"/>
    <x v="1"/>
    <x v="1"/>
    <s v="Low"/>
  </r>
  <r>
    <s v="P1141"/>
    <s v="Manoj Menon"/>
    <x v="72"/>
    <s v="Missing"/>
    <s v="+91 81350 38089"/>
    <s v="manojmenon@mail.com"/>
    <x v="8"/>
    <x v="1"/>
    <x v="0"/>
    <s v="N/A"/>
    <s v="02:33 PM"/>
    <s v="Fracture"/>
    <s v="Medication"/>
    <x v="1"/>
    <x v="3"/>
    <n v="687"/>
    <s v="Paid"/>
    <s v="N/A"/>
    <n v="2"/>
    <s v="N/A"/>
    <s v="Normal-Bill"/>
    <x v="0"/>
    <x v="1"/>
    <s v="Low"/>
  </r>
  <r>
    <s v="P1141"/>
    <s v="Vijay Sharma"/>
    <x v="26"/>
    <s v="Female"/>
    <s v="+91 77341 57515"/>
    <s v="Not-Provided"/>
    <x v="8"/>
    <x v="4"/>
    <x v="2"/>
    <s v="2024-11-03"/>
    <s v="04:36 PM"/>
    <s v="Covid"/>
    <s v="Medication"/>
    <x v="3"/>
    <x v="2"/>
    <n v="0"/>
    <s v="N/A"/>
    <s v="2024-02-17"/>
    <n v="4"/>
    <s v="N/A"/>
    <s v="Normal-Bill"/>
    <x v="0"/>
    <x v="0"/>
    <s v="Low"/>
  </r>
  <r>
    <s v="P1141"/>
    <s v="Priya Sharma"/>
    <x v="72"/>
    <s v="Male"/>
    <s v="+91 95547 54406"/>
    <s v="Not-Provided"/>
    <x v="6"/>
    <x v="4"/>
    <x v="1"/>
    <s v="2024-07-21"/>
    <s v="02:00 PM"/>
    <s v="Skin Allergy"/>
    <s v="Injection"/>
    <x v="3"/>
    <x v="1"/>
    <n v="0"/>
    <s v="Pending"/>
    <s v="2024-05-21"/>
    <n v="5"/>
    <s v="N/A"/>
    <s v="Normal-Bill"/>
    <x v="0"/>
    <x v="0"/>
    <s v="Low"/>
  </r>
  <r>
    <s v="P1141"/>
    <s v="Rahul Kumar"/>
    <x v="61"/>
    <s v="Male"/>
    <s v="+91 66254 69592"/>
    <s v="Not-Provided"/>
    <x v="2"/>
    <x v="4"/>
    <x v="6"/>
    <s v="N/A"/>
    <s v="10:25 AM"/>
    <s v="Covid"/>
    <s v="Injection"/>
    <x v="1"/>
    <x v="4"/>
    <n v="25909"/>
    <s v="Paid"/>
    <s v="N/A"/>
    <n v="2"/>
    <s v="N/A"/>
    <s v="High-Bill"/>
    <x v="0"/>
    <x v="1"/>
    <s v="High"/>
  </r>
  <r>
    <s v="P1141"/>
    <s v="Meena Gupta"/>
    <x v="23"/>
    <s v="Female"/>
    <s v="+91 89472 45829"/>
    <s v="Not-Provided"/>
    <x v="1"/>
    <x v="1"/>
    <x v="6"/>
    <s v="N/A"/>
    <s v="04:12 PM"/>
    <s v="Covid"/>
    <s v="Injection"/>
    <x v="2"/>
    <x v="2"/>
    <n v="15024"/>
    <s v="Paid"/>
    <s v="N/A"/>
    <n v="3"/>
    <s v="N/A"/>
    <s v="Normal-Bill"/>
    <x v="0"/>
    <x v="1"/>
    <s v="Medium"/>
  </r>
  <r>
    <s v="P1142"/>
    <s v="Divya Singh"/>
    <x v="0"/>
    <s v="Female"/>
    <s v="+91 85071 84936"/>
    <s v="divyasingh@mail.com"/>
    <x v="0"/>
    <x v="4"/>
    <x v="0"/>
    <s v="2024-09-12"/>
    <s v="02:38 PM"/>
    <s v="Migraine"/>
    <s v="Injection"/>
    <x v="1"/>
    <x v="0"/>
    <n v="0"/>
    <s v="Paid"/>
    <s v="N/A"/>
    <n v="4"/>
    <s v="Review Later"/>
    <s v="Normal-Bill"/>
    <x v="0"/>
    <x v="1"/>
    <s v="Low"/>
  </r>
  <r>
    <s v="P1142"/>
    <s v="Rahul Patel"/>
    <x v="11"/>
    <s v="Female"/>
    <s v="+91 80186 81392"/>
    <s v="Not-Provided"/>
    <x v="4"/>
    <x v="0"/>
    <x v="5"/>
    <s v="N/A"/>
    <s v="01:21 PM"/>
    <s v="Asthma"/>
    <s v="Injection"/>
    <x v="3"/>
    <x v="4"/>
    <n v="0"/>
    <s v="Paid"/>
    <s v="N/A"/>
    <n v="1"/>
    <s v="N/A"/>
    <s v="Normal-Bill"/>
    <x v="1"/>
    <x v="1"/>
    <s v="Low"/>
  </r>
  <r>
    <s v="P1142"/>
    <s v="Kumar Nair"/>
    <x v="3"/>
    <s v="Female"/>
    <s v="+91 80308 44699"/>
    <s v="kumarnair@gmail.com"/>
    <x v="3"/>
    <x v="3"/>
    <x v="3"/>
    <s v="N/A"/>
    <s v="01:00 PM"/>
    <s v="Asthma"/>
    <s v="Observation"/>
    <x v="1"/>
    <x v="4"/>
    <n v="15454"/>
    <s v="Paid"/>
    <s v="N/A"/>
    <n v="3"/>
    <s v="Urgent"/>
    <s v="Normal-Bill"/>
    <x v="1"/>
    <x v="1"/>
    <s v="Medium"/>
  </r>
  <r>
    <s v="P1142"/>
    <s v="Priya Reddy"/>
    <x v="74"/>
    <s v="Female"/>
    <s v="+91 95196 25689"/>
    <s v="priyareddy@gmail.com"/>
    <x v="0"/>
    <x v="2"/>
    <x v="1"/>
    <s v="N/A"/>
    <s v="02:27 PM"/>
    <s v="Fracture"/>
    <s v="Surgery"/>
    <x v="3"/>
    <x v="4"/>
    <n v="0"/>
    <s v="Paid"/>
    <s v="2024-03-01"/>
    <s v="N/A"/>
    <s v="Review Later"/>
    <s v="Normal-Bill"/>
    <x v="0"/>
    <x v="0"/>
    <s v="Low"/>
  </r>
  <r>
    <s v="P1142"/>
    <s v="Karthik Gupta"/>
    <x v="35"/>
    <s v="Female"/>
    <s v="+91 96713 18845"/>
    <s v="karthikgupta@gmail.com"/>
    <x v="8"/>
    <x v="4"/>
    <x v="5"/>
    <s v="2024-09-11"/>
    <s v="05:28 PM"/>
    <s v="Covid"/>
    <s v="Injection"/>
    <x v="3"/>
    <x v="3"/>
    <n v="25118"/>
    <s v="Rejected"/>
    <s v="N/A"/>
    <n v="2"/>
    <s v="N/A"/>
    <s v="High-Bill"/>
    <x v="0"/>
    <x v="1"/>
    <s v="High"/>
  </r>
  <r>
    <s v="P1143"/>
    <s v="Ravi Iyer"/>
    <x v="7"/>
    <s v="Missing"/>
    <s v="+91 64317 09168"/>
    <s v="raviiyer@gmail.com"/>
    <x v="3"/>
    <x v="2"/>
    <x v="0"/>
    <s v="N/A"/>
    <s v="08:43 AM"/>
    <s v="Migraine"/>
    <s v="Surgery"/>
    <x v="0"/>
    <x v="3"/>
    <n v="12161"/>
    <s v="N/A"/>
    <s v="2024-11-02"/>
    <n v="4"/>
    <s v="N/A"/>
    <s v="Normal-Bill"/>
    <x v="0"/>
    <x v="0"/>
    <s v="Medium"/>
  </r>
  <r>
    <s v="P1143"/>
    <s v="Meena Menon"/>
    <x v="85"/>
    <s v="Missing"/>
    <s v="+91 94776 70110"/>
    <s v="meenamenon@mail.com"/>
    <x v="4"/>
    <x v="1"/>
    <x v="5"/>
    <s v="2024-02-12"/>
    <s v="03:53 PM"/>
    <s v="Migraine"/>
    <s v="Therapy"/>
    <x v="1"/>
    <x v="1"/>
    <n v="704"/>
    <s v="Paid"/>
    <s v="N/A"/>
    <s v="N/A"/>
    <s v="Follow Up Required"/>
    <s v="Normal-Bill"/>
    <x v="0"/>
    <x v="1"/>
    <s v="Low"/>
  </r>
  <r>
    <s v="P1143"/>
    <s v="Meena Kumar"/>
    <x v="3"/>
    <s v="Female"/>
    <s v="+91 72011 07748"/>
    <s v="meenakumar@mail.com"/>
    <x v="9"/>
    <x v="1"/>
    <x v="2"/>
    <s v="N/A"/>
    <s v="12:49 PM"/>
    <s v="Diabetes"/>
    <s v="Injection"/>
    <x v="0"/>
    <x v="2"/>
    <n v="5812"/>
    <s v="Pending"/>
    <s v="2024-05-19"/>
    <n v="4"/>
    <s v="Follow Up Required"/>
    <s v="Normal-Bill"/>
    <x v="1"/>
    <x v="0"/>
    <s v="Medium"/>
  </r>
  <r>
    <s v="P1143"/>
    <s v="Kumar Reddy"/>
    <x v="3"/>
    <s v="Male"/>
    <s v="+91 61440 93217"/>
    <s v="kumarreddy@mail.com"/>
    <x v="3"/>
    <x v="2"/>
    <x v="4"/>
    <s v="2024-04-05"/>
    <s v="08:12 AM"/>
    <s v="Fracture"/>
    <s v="Injection"/>
    <x v="0"/>
    <x v="4"/>
    <n v="0"/>
    <s v="Rejected"/>
    <s v="N/A"/>
    <s v="N/A"/>
    <s v="N/A"/>
    <s v="Normal-Bill"/>
    <x v="1"/>
    <x v="1"/>
    <s v="Low"/>
  </r>
  <r>
    <s v="P1143"/>
    <s v="Sneha Singh"/>
    <x v="3"/>
    <s v="Male"/>
    <s v="+91 95979 51944"/>
    <s v="snehasingh@mail.com"/>
    <x v="2"/>
    <x v="4"/>
    <x v="3"/>
    <s v="2024-07-27"/>
    <s v="09:31 AM"/>
    <s v="Fracture"/>
    <s v="Medication"/>
    <x v="1"/>
    <x v="3"/>
    <n v="35905"/>
    <s v="Pending"/>
    <s v="N/A"/>
    <s v="N/A"/>
    <s v="Review Later"/>
    <s v="High-Bill"/>
    <x v="1"/>
    <x v="1"/>
    <s v="High"/>
  </r>
  <r>
    <s v="P1143"/>
    <s v="Rahul Das"/>
    <x v="3"/>
    <s v="Male"/>
    <s v="+91 63501 54647"/>
    <s v="rahuldas@gmail.com"/>
    <x v="4"/>
    <x v="3"/>
    <x v="0"/>
    <s v="2024-06-25"/>
    <s v="03:49 PM"/>
    <s v="Diabetes"/>
    <s v="Observation"/>
    <x v="2"/>
    <x v="3"/>
    <n v="41971"/>
    <s v="Paid"/>
    <s v="2024-05-09"/>
    <s v="N/A"/>
    <s v="Urgent"/>
    <s v="High-Bill"/>
    <x v="1"/>
    <x v="0"/>
    <s v="High"/>
  </r>
  <r>
    <s v="P1144"/>
    <s v="Divya Gupta"/>
    <x v="67"/>
    <s v="Female"/>
    <s v="+91 95222 89521"/>
    <s v="divyagupta@mail.com"/>
    <x v="1"/>
    <x v="5"/>
    <x v="5"/>
    <s v="N/A"/>
    <s v="09:50 AM"/>
    <s v="Skin Allergy"/>
    <s v="Observation"/>
    <x v="1"/>
    <x v="2"/>
    <n v="0"/>
    <s v="Paid"/>
    <s v="N/A"/>
    <n v="2"/>
    <s v="Review Later"/>
    <s v="Normal-Bill"/>
    <x v="0"/>
    <x v="1"/>
    <s v="Low"/>
  </r>
  <r>
    <s v="P1144"/>
    <s v="Rahul Iyer"/>
    <x v="25"/>
    <s v="Missing"/>
    <s v="+91 93794 77677"/>
    <s v="Not-Provided"/>
    <x v="2"/>
    <x v="4"/>
    <x v="2"/>
    <s v="N/A"/>
    <s v="04:07 PM"/>
    <s v="Hypertension"/>
    <s v="Injection"/>
    <x v="3"/>
    <x v="2"/>
    <n v="0"/>
    <s v="Pending"/>
    <s v="2024-12-21"/>
    <n v="3"/>
    <s v="Urgent"/>
    <s v="Normal-Bill"/>
    <x v="0"/>
    <x v="0"/>
    <s v="Low"/>
  </r>
  <r>
    <s v="P1144"/>
    <s v="Rahul Das"/>
    <x v="3"/>
    <s v="Female"/>
    <s v="+91 84662 48581"/>
    <s v="rahuldas@mail.com"/>
    <x v="1"/>
    <x v="3"/>
    <x v="1"/>
    <s v="N/A"/>
    <s v="08:05 AM"/>
    <s v="Covid"/>
    <s v="Injection"/>
    <x v="2"/>
    <x v="1"/>
    <n v="40684"/>
    <s v="Paid"/>
    <s v="2024-12-21"/>
    <n v="5"/>
    <s v="Urgent"/>
    <s v="High-Bill"/>
    <x v="1"/>
    <x v="0"/>
    <s v="High"/>
  </r>
  <r>
    <s v="P1144"/>
    <s v="Suresh Kumar"/>
    <x v="10"/>
    <s v="Missing"/>
    <s v="+91 72710 35096"/>
    <s v="sureshkumar@gmail.com"/>
    <x v="8"/>
    <x v="2"/>
    <x v="5"/>
    <s v="2024-01-18"/>
    <s v="01:49 PM"/>
    <s v="Fracture"/>
    <s v="Observation"/>
    <x v="2"/>
    <x v="0"/>
    <n v="0"/>
    <s v="Paid"/>
    <s v="2024-01-01"/>
    <n v="4"/>
    <s v="Review Later"/>
    <s v="Normal-Bill"/>
    <x v="0"/>
    <x v="0"/>
    <s v="Low"/>
  </r>
  <r>
    <s v="P1144"/>
    <s v="Sneha Patel"/>
    <x v="32"/>
    <s v="Missing"/>
    <s v="+91 83583 60705"/>
    <s v="snehapatel@gmail.com"/>
    <x v="0"/>
    <x v="5"/>
    <x v="4"/>
    <s v="2024-08-13"/>
    <s v="09:29 AM"/>
    <s v="Asthma"/>
    <s v="Surgery"/>
    <x v="3"/>
    <x v="0"/>
    <n v="11407"/>
    <s v="N/A"/>
    <s v="2024-02-28"/>
    <n v="5"/>
    <s v="N/A"/>
    <s v="Normal-Bill"/>
    <x v="0"/>
    <x v="0"/>
    <s v="Medium"/>
  </r>
  <r>
    <s v="P1144"/>
    <s v="Arun Iyer"/>
    <x v="54"/>
    <s v="Female"/>
    <s v="+91 85549 82575"/>
    <s v="Not-Provided"/>
    <x v="1"/>
    <x v="0"/>
    <x v="1"/>
    <s v="2024-11-13"/>
    <s v="10:05 AM"/>
    <s v="Covid"/>
    <s v="Medication"/>
    <x v="1"/>
    <x v="1"/>
    <n v="0"/>
    <s v="Paid"/>
    <s v="N/A"/>
    <s v="N/A"/>
    <s v="Urgent"/>
    <s v="Normal-Bill"/>
    <x v="0"/>
    <x v="1"/>
    <s v="Low"/>
  </r>
  <r>
    <s v="P1144"/>
    <s v="Priya Verma"/>
    <x v="3"/>
    <s v="Female"/>
    <s v="+91 88396 25261"/>
    <s v="Not-Provided"/>
    <x v="9"/>
    <x v="3"/>
    <x v="3"/>
    <s v="N/A"/>
    <s v="11:34 AM"/>
    <s v="Fever"/>
    <s v="Medication"/>
    <x v="1"/>
    <x v="2"/>
    <n v="27154"/>
    <s v="N/A"/>
    <s v="2024-12-04"/>
    <n v="3"/>
    <s v="Urgent"/>
    <s v="High-Bill"/>
    <x v="1"/>
    <x v="0"/>
    <s v="High"/>
  </r>
  <r>
    <s v="P1144"/>
    <s v="Priya Iyer"/>
    <x v="10"/>
    <s v="Male"/>
    <s v="+91 78091 15911"/>
    <s v="Not-Provided"/>
    <x v="1"/>
    <x v="3"/>
    <x v="3"/>
    <s v="2024-11-17"/>
    <s v="08:48 AM"/>
    <s v="Asthma"/>
    <s v="Injection"/>
    <x v="1"/>
    <x v="4"/>
    <n v="0"/>
    <s v="Pending"/>
    <s v="2024-07-12"/>
    <n v="1"/>
    <s v="Review Later"/>
    <s v="Normal-Bill"/>
    <x v="0"/>
    <x v="0"/>
    <s v="Low"/>
  </r>
  <r>
    <s v="P1144"/>
    <s v="Deepa Gupta"/>
    <x v="32"/>
    <s v="Female"/>
    <s v="+91 79381 29852"/>
    <s v="Not-Provided"/>
    <x v="0"/>
    <x v="2"/>
    <x v="2"/>
    <s v="2024-08-17"/>
    <s v="06:24 PM"/>
    <s v="Fever"/>
    <s v="Injection"/>
    <x v="2"/>
    <x v="0"/>
    <n v="0"/>
    <s v="Pending"/>
    <s v="2024-03-18"/>
    <n v="3"/>
    <s v="Urgent"/>
    <s v="Normal-Bill"/>
    <x v="0"/>
    <x v="0"/>
    <s v="Low"/>
  </r>
  <r>
    <s v="P1145"/>
    <s v="Priya Das"/>
    <x v="2"/>
    <s v="Female"/>
    <s v="+91 67498 20930"/>
    <s v="priyadas@gmail.com"/>
    <x v="6"/>
    <x v="2"/>
    <x v="4"/>
    <s v="N/A"/>
    <s v="12:17 PM"/>
    <s v="Fever"/>
    <s v="Injection"/>
    <x v="0"/>
    <x v="0"/>
    <n v="0"/>
    <s v="Pending"/>
    <s v="N/A"/>
    <s v="N/A"/>
    <s v="Review Later"/>
    <s v="Normal-Bill"/>
    <x v="0"/>
    <x v="1"/>
    <s v="Low"/>
  </r>
  <r>
    <s v="P1145"/>
    <s v="Kumar Sharma"/>
    <x v="3"/>
    <s v="Male"/>
    <s v="+91 77787 78237"/>
    <s v="kumarsharma@mail.com"/>
    <x v="1"/>
    <x v="6"/>
    <x v="1"/>
    <s v="N/A"/>
    <s v="04:27 PM"/>
    <s v="Migraine"/>
    <s v="Medication"/>
    <x v="3"/>
    <x v="2"/>
    <n v="31888"/>
    <s v="Rejected"/>
    <s v="2024-07-14"/>
    <n v="5"/>
    <s v="N/A"/>
    <s v="High-Bill"/>
    <x v="1"/>
    <x v="0"/>
    <s v="High"/>
  </r>
  <r>
    <s v="P1145"/>
    <s v="Divya Das"/>
    <x v="52"/>
    <s v="Male"/>
    <s v="+91 82268 03693"/>
    <s v="divyadas@mail.com"/>
    <x v="0"/>
    <x v="2"/>
    <x v="0"/>
    <s v="N/A"/>
    <s v="12:49 PM"/>
    <s v="Migraine"/>
    <s v="Medication"/>
    <x v="1"/>
    <x v="2"/>
    <n v="0"/>
    <s v="Paid"/>
    <s v="2024-09-22"/>
    <n v="3"/>
    <s v="Review Later"/>
    <s v="Normal-Bill"/>
    <x v="1"/>
    <x v="0"/>
    <s v="Low"/>
  </r>
  <r>
    <s v="P1145"/>
    <s v="Sneha Singh"/>
    <x v="1"/>
    <s v="Missing"/>
    <s v="+91 61537 22082"/>
    <s v="Not-Provided"/>
    <x v="8"/>
    <x v="4"/>
    <x v="2"/>
    <s v="2024-12-09"/>
    <s v="04:43 PM"/>
    <s v="Fever"/>
    <s v="Therapy"/>
    <x v="0"/>
    <x v="4"/>
    <n v="18367"/>
    <s v="Rejected"/>
    <s v="2024-08-27"/>
    <n v="4"/>
    <s v="Urgent"/>
    <s v="Normal-Bill"/>
    <x v="0"/>
    <x v="0"/>
    <s v="Medium"/>
  </r>
  <r>
    <s v="P1145"/>
    <s v="Deepa Reddy"/>
    <x v="3"/>
    <s v="Female"/>
    <s v="+91 96140 06361"/>
    <s v="Not-Provided"/>
    <x v="6"/>
    <x v="6"/>
    <x v="6"/>
    <s v="2024-04-24"/>
    <s v="11:18 AM"/>
    <s v="Migraine"/>
    <s v="Therapy"/>
    <x v="0"/>
    <x v="2"/>
    <n v="0"/>
    <s v="Pending"/>
    <s v="2024-07-01"/>
    <n v="5"/>
    <s v="N/A"/>
    <s v="Normal-Bill"/>
    <x v="1"/>
    <x v="0"/>
    <s v="Low"/>
  </r>
  <r>
    <s v="P1145"/>
    <s v="Vijay Verma"/>
    <x v="3"/>
    <s v="Missing"/>
    <s v="+91 87605 06656"/>
    <s v="Not-Provided"/>
    <x v="0"/>
    <x v="1"/>
    <x v="5"/>
    <s v="2024-05-05"/>
    <s v="09:56 AM"/>
    <s v="Fracture"/>
    <s v="Therapy"/>
    <x v="1"/>
    <x v="3"/>
    <n v="0"/>
    <s v="N/A"/>
    <s v="N/A"/>
    <n v="5"/>
    <s v="Review Later"/>
    <s v="Normal-Bill"/>
    <x v="1"/>
    <x v="1"/>
    <s v="Low"/>
  </r>
  <r>
    <s v="P1146"/>
    <s v="Manoj Kumar"/>
    <x v="3"/>
    <s v="Male"/>
    <s v="+91 79729 72298"/>
    <s v="Not-Provided"/>
    <x v="8"/>
    <x v="2"/>
    <x v="5"/>
    <s v="N/A"/>
    <s v="09:21 AM"/>
    <s v="Asthma"/>
    <s v="Medication"/>
    <x v="3"/>
    <x v="1"/>
    <n v="0"/>
    <s v="Rejected"/>
    <s v="N/A"/>
    <s v="N/A"/>
    <s v="Follow Up Required"/>
    <s v="Normal-Bill"/>
    <x v="1"/>
    <x v="1"/>
    <s v="Low"/>
  </r>
  <r>
    <s v="P1146"/>
    <s v="Ravi Kumar"/>
    <x v="3"/>
    <s v="Missing"/>
    <s v="+91 74125 78076"/>
    <s v="ravikumar@mail.com"/>
    <x v="9"/>
    <x v="1"/>
    <x v="3"/>
    <s v="2024-12-03"/>
    <s v="06:56 PM"/>
    <s v="Asthma"/>
    <s v="Therapy"/>
    <x v="2"/>
    <x v="2"/>
    <n v="40675"/>
    <s v="Paid"/>
    <s v="N/A"/>
    <n v="4"/>
    <s v="Review Later"/>
    <s v="High-Bill"/>
    <x v="1"/>
    <x v="1"/>
    <s v="High"/>
  </r>
  <r>
    <s v="P1146"/>
    <s v="Meena Gupta"/>
    <x v="3"/>
    <s v="Female"/>
    <s v="+91 95955 60162"/>
    <s v="meenagupta@mail.com"/>
    <x v="8"/>
    <x v="0"/>
    <x v="5"/>
    <s v="2024-11-20"/>
    <s v="02:45 PM"/>
    <s v="Fracture"/>
    <s v="Therapy"/>
    <x v="1"/>
    <x v="1"/>
    <n v="0"/>
    <s v="Paid"/>
    <s v="N/A"/>
    <s v="N/A"/>
    <s v="Follow Up Required"/>
    <s v="Normal-Bill"/>
    <x v="1"/>
    <x v="1"/>
    <s v="Low"/>
  </r>
  <r>
    <s v="P1146"/>
    <s v="Manoj Menon"/>
    <x v="3"/>
    <s v="Missing"/>
    <s v="+91 89965 07604"/>
    <s v="manojmenon@gmail.com"/>
    <x v="2"/>
    <x v="3"/>
    <x v="4"/>
    <s v="2024-02-15"/>
    <s v="08:53 AM"/>
    <s v="Asthma"/>
    <s v="Surgery"/>
    <x v="2"/>
    <x v="2"/>
    <n v="0"/>
    <s v="Pending"/>
    <s v="2024-07-04"/>
    <n v="2"/>
    <s v="Urgent"/>
    <s v="Normal-Bill"/>
    <x v="1"/>
    <x v="0"/>
    <s v="Low"/>
  </r>
  <r>
    <s v="P1146"/>
    <s v="Vijay Nair"/>
    <x v="3"/>
    <s v="Female"/>
    <s v="+91 88359 47288"/>
    <s v="vijaynair@mail.com"/>
    <x v="3"/>
    <x v="4"/>
    <x v="1"/>
    <s v="2024-03-23"/>
    <s v="09:05 AM"/>
    <s v="Fever"/>
    <s v="Surgery"/>
    <x v="2"/>
    <x v="1"/>
    <n v="0"/>
    <s v="Paid"/>
    <s v="2024-05-19"/>
    <s v="N/A"/>
    <s v="Urgent"/>
    <s v="Normal-Bill"/>
    <x v="1"/>
    <x v="0"/>
    <s v="Low"/>
  </r>
  <r>
    <s v="P1146"/>
    <s v="Ravi Kumar"/>
    <x v="3"/>
    <s v="Female"/>
    <s v="+91 82706 48265"/>
    <s v="ravikumar@mail.com"/>
    <x v="8"/>
    <x v="6"/>
    <x v="6"/>
    <s v="N/A"/>
    <s v="03:05 PM"/>
    <s v="Diabetes"/>
    <s v="Injection"/>
    <x v="1"/>
    <x v="1"/>
    <n v="0"/>
    <s v="Paid"/>
    <s v="2024-08-22"/>
    <n v="3"/>
    <s v="N/A"/>
    <s v="Normal-Bill"/>
    <x v="1"/>
    <x v="0"/>
    <s v="Low"/>
  </r>
  <r>
    <s v="P1146"/>
    <s v="Vijay Patel"/>
    <x v="3"/>
    <s v="Missing"/>
    <s v="+91 80443 56775"/>
    <s v="vijaypatel@mail.com"/>
    <x v="5"/>
    <x v="4"/>
    <x v="6"/>
    <s v="2024-09-28"/>
    <s v="01:59 PM"/>
    <s v="Diabetes"/>
    <s v="Medication"/>
    <x v="2"/>
    <x v="4"/>
    <n v="0"/>
    <s v="Paid"/>
    <s v="2024-02-10"/>
    <n v="2"/>
    <s v="Follow Up Required"/>
    <s v="Normal-Bill"/>
    <x v="1"/>
    <x v="0"/>
    <s v="Low"/>
  </r>
  <r>
    <s v="P1146"/>
    <s v="Sneha Gupta"/>
    <x v="3"/>
    <s v="Missing"/>
    <s v="+91 70342 26225"/>
    <s v="snehagupta@mail.com"/>
    <x v="1"/>
    <x v="3"/>
    <x v="2"/>
    <s v="2024-05-04"/>
    <s v="01:38 PM"/>
    <s v="Diabetes"/>
    <s v="Medication"/>
    <x v="1"/>
    <x v="2"/>
    <n v="0"/>
    <s v="N/A"/>
    <s v="N/A"/>
    <n v="3"/>
    <s v="Follow Up Required"/>
    <s v="Normal-Bill"/>
    <x v="1"/>
    <x v="1"/>
    <s v="Low"/>
  </r>
  <r>
    <s v="P1147"/>
    <s v="Ravi Nair"/>
    <x v="13"/>
    <s v="Male"/>
    <s v="+91 87622 89293"/>
    <s v="Not-Provided"/>
    <x v="1"/>
    <x v="4"/>
    <x v="5"/>
    <s v="N/A"/>
    <s v="10:58 AM"/>
    <s v="Skin Allergy"/>
    <s v="Therapy"/>
    <x v="1"/>
    <x v="0"/>
    <n v="34960"/>
    <s v="Pending"/>
    <s v="2024-09-23"/>
    <s v="N/A"/>
    <s v="Follow Up Required"/>
    <s v="High-Bill"/>
    <x v="0"/>
    <x v="0"/>
    <s v="High"/>
  </r>
  <r>
    <s v="P1147"/>
    <s v="Manoj Nair"/>
    <x v="66"/>
    <s v="Missing"/>
    <s v="+91 78287 99704"/>
    <s v="manojnair@gmail.com"/>
    <x v="8"/>
    <x v="3"/>
    <x v="2"/>
    <s v="2024-06-27"/>
    <s v="09:28 AM"/>
    <s v="Fever"/>
    <s v="Surgery"/>
    <x v="0"/>
    <x v="4"/>
    <n v="0"/>
    <s v="Rejected"/>
    <s v="2024-05-26"/>
    <n v="2"/>
    <s v="Review Later"/>
    <s v="Normal-Bill"/>
    <x v="0"/>
    <x v="0"/>
    <s v="Low"/>
  </r>
  <r>
    <s v="P1147"/>
    <s v="Deepa Das"/>
    <x v="3"/>
    <s v="Female"/>
    <s v="+91 90051 53697"/>
    <s v="Not-Provided"/>
    <x v="0"/>
    <x v="4"/>
    <x v="2"/>
    <s v="2024-11-08"/>
    <s v="04:05 PM"/>
    <s v="Migraine"/>
    <s v="Surgery"/>
    <x v="1"/>
    <x v="0"/>
    <n v="27126"/>
    <s v="Paid"/>
    <s v="N/A"/>
    <n v="3"/>
    <s v="Urgent"/>
    <s v="High-Bill"/>
    <x v="1"/>
    <x v="1"/>
    <s v="High"/>
  </r>
  <r>
    <s v="P1147"/>
    <s v="Anjali Sharma"/>
    <x v="30"/>
    <s v="Female"/>
    <s v="+91 64569 22513"/>
    <s v="anjalisharma@gmail.com"/>
    <x v="5"/>
    <x v="3"/>
    <x v="2"/>
    <s v="2024-09-14"/>
    <s v="04:29 PM"/>
    <s v="Asthma"/>
    <s v="Observation"/>
    <x v="0"/>
    <x v="0"/>
    <n v="0"/>
    <s v="Paid"/>
    <s v="N/A"/>
    <s v="N/A"/>
    <s v="Follow Up Required"/>
    <s v="Normal-Bill"/>
    <x v="0"/>
    <x v="1"/>
    <s v="Low"/>
  </r>
  <r>
    <s v="P1147"/>
    <s v="Ravi Kumar"/>
    <x v="3"/>
    <s v="Male"/>
    <s v="+91 79618 46071"/>
    <s v="ravikumar@gmail.com"/>
    <x v="5"/>
    <x v="1"/>
    <x v="4"/>
    <s v="2024-07-11"/>
    <s v="05:03 PM"/>
    <s v="Covid"/>
    <s v="Medication"/>
    <x v="0"/>
    <x v="4"/>
    <n v="0"/>
    <s v="Paid"/>
    <s v="2024-03-25"/>
    <n v="4"/>
    <s v="Urgent"/>
    <s v="Normal-Bill"/>
    <x v="1"/>
    <x v="0"/>
    <s v="Low"/>
  </r>
  <r>
    <s v="P1148"/>
    <s v="Suresh Singh"/>
    <x v="3"/>
    <s v="Female"/>
    <s v="+91 74188 58799"/>
    <s v="sureshsingh@mail.com"/>
    <x v="6"/>
    <x v="0"/>
    <x v="5"/>
    <s v="N/A"/>
    <s v="11:11 AM"/>
    <s v="Fracture"/>
    <s v="Medication"/>
    <x v="1"/>
    <x v="4"/>
    <n v="19795"/>
    <s v="Paid"/>
    <s v="2024-10-13"/>
    <n v="4"/>
    <s v="N/A"/>
    <s v="Normal-Bill"/>
    <x v="1"/>
    <x v="0"/>
    <s v="Medium"/>
  </r>
  <r>
    <s v="P1148"/>
    <s v="Manoj Sharma"/>
    <x v="3"/>
    <s v="Male"/>
    <s v="+91 89937 13679"/>
    <s v="Not-Provided"/>
    <x v="3"/>
    <x v="1"/>
    <x v="4"/>
    <s v="2024-03-13"/>
    <s v="09:36 AM"/>
    <s v="Diabetes"/>
    <s v="Injection"/>
    <x v="0"/>
    <x v="1"/>
    <n v="38196"/>
    <s v="Pending"/>
    <s v="2024-04-12"/>
    <n v="2"/>
    <s v="N/A"/>
    <s v="High-Bill"/>
    <x v="1"/>
    <x v="0"/>
    <s v="High"/>
  </r>
  <r>
    <s v="P1148"/>
    <s v="Kumar Nair"/>
    <x v="3"/>
    <s v="Missing"/>
    <s v="+91 94287 62411"/>
    <s v="Not-Provided"/>
    <x v="3"/>
    <x v="1"/>
    <x v="1"/>
    <s v="2024-05-18"/>
    <s v="04:22 PM"/>
    <s v="Covid"/>
    <s v="Injection"/>
    <x v="2"/>
    <x v="3"/>
    <n v="22033"/>
    <s v="N/A"/>
    <s v="2024-03-09"/>
    <s v="N/A"/>
    <s v="Urgent"/>
    <s v="High-Bill"/>
    <x v="1"/>
    <x v="0"/>
    <s v="High"/>
  </r>
  <r>
    <s v="P1148"/>
    <s v="Sneha Singh"/>
    <x v="50"/>
    <s v="Missing"/>
    <s v="+91 78641 26807"/>
    <s v="snehasingh@gmail.com"/>
    <x v="4"/>
    <x v="5"/>
    <x v="1"/>
    <s v="N/A"/>
    <s v="06:43 PM"/>
    <s v="Migraine"/>
    <s v="Therapy"/>
    <x v="3"/>
    <x v="4"/>
    <n v="0"/>
    <s v="N/A"/>
    <s v="2024-05-17"/>
    <n v="5"/>
    <s v="Follow Up Required"/>
    <s v="Normal-Bill"/>
    <x v="0"/>
    <x v="0"/>
    <s v="Low"/>
  </r>
  <r>
    <s v="P1149"/>
    <s v="Sneha Verma"/>
    <x v="8"/>
    <s v="Missing"/>
    <s v="+91 69392 82715"/>
    <s v="snehaverma@mail.com"/>
    <x v="8"/>
    <x v="0"/>
    <x v="5"/>
    <s v="N/A"/>
    <s v="03:22 PM"/>
    <s v="Skin Allergy"/>
    <s v="Therapy"/>
    <x v="2"/>
    <x v="0"/>
    <n v="0"/>
    <s v="Paid"/>
    <s v="N/A"/>
    <s v="N/A"/>
    <s v="N/A"/>
    <s v="Normal-Bill"/>
    <x v="0"/>
    <x v="1"/>
    <s v="Low"/>
  </r>
  <r>
    <s v="P1149"/>
    <s v="Manoj Das"/>
    <x v="12"/>
    <s v="Missing"/>
    <s v="+91 65455 13985"/>
    <s v="Not-Provided"/>
    <x v="3"/>
    <x v="2"/>
    <x v="6"/>
    <s v="2024-12-05"/>
    <s v="12:10 PM"/>
    <s v="Fever"/>
    <s v="Medication"/>
    <x v="2"/>
    <x v="3"/>
    <n v="5845"/>
    <s v="Pending"/>
    <s v="2024-05-26"/>
    <s v="N/A"/>
    <s v="Review Later"/>
    <s v="Normal-Bill"/>
    <x v="0"/>
    <x v="0"/>
    <s v="Medium"/>
  </r>
  <r>
    <s v="P1149"/>
    <s v="Rahul Kumar"/>
    <x v="3"/>
    <s v="Male"/>
    <s v="+91 90218 14372"/>
    <s v="Not-Provided"/>
    <x v="9"/>
    <x v="0"/>
    <x v="4"/>
    <s v="2024-06-13"/>
    <s v="10:15 AM"/>
    <s v="Diabetes"/>
    <s v="Observation"/>
    <x v="1"/>
    <x v="1"/>
    <n v="0"/>
    <s v="Pending"/>
    <s v="2024-09-20"/>
    <n v="1"/>
    <s v="Follow Up Required"/>
    <s v="Normal-Bill"/>
    <x v="1"/>
    <x v="0"/>
    <s v="Low"/>
  </r>
  <r>
    <s v="P1150"/>
    <s v="Suresh Das"/>
    <x v="3"/>
    <s v="Missing"/>
    <s v="+91 91582 66158"/>
    <s v="Not-Provided"/>
    <x v="0"/>
    <x v="6"/>
    <x v="0"/>
    <s v="2024-10-14"/>
    <s v="05:03 PM"/>
    <s v="Migraine"/>
    <s v="Therapy"/>
    <x v="0"/>
    <x v="1"/>
    <n v="46576"/>
    <s v="Paid"/>
    <s v="N/A"/>
    <s v="N/A"/>
    <s v="Follow Up Required"/>
    <s v="High-Bill"/>
    <x v="1"/>
    <x v="1"/>
    <s v="High"/>
  </r>
  <r>
    <s v="P1150"/>
    <s v="Priya Nair"/>
    <x v="38"/>
    <s v="Female"/>
    <s v="+91 84435 71066"/>
    <s v="Not-Provided"/>
    <x v="9"/>
    <x v="3"/>
    <x v="0"/>
    <s v="N/A"/>
    <s v="08:31 AM"/>
    <s v="Fracture"/>
    <s v="Surgery"/>
    <x v="2"/>
    <x v="0"/>
    <n v="0"/>
    <s v="N/A"/>
    <s v="N/A"/>
    <s v="N/A"/>
    <s v="Urgent"/>
    <s v="Normal-Bill"/>
    <x v="0"/>
    <x v="1"/>
    <s v="Low"/>
  </r>
  <r>
    <s v="P1150"/>
    <s v="Priya Reddy"/>
    <x v="17"/>
    <s v="Male"/>
    <s v="+91 61417 08728"/>
    <s v="Not-Provided"/>
    <x v="2"/>
    <x v="3"/>
    <x v="6"/>
    <s v="2024-11-23"/>
    <s v="06:44 PM"/>
    <s v="Asthma"/>
    <s v="Medication"/>
    <x v="1"/>
    <x v="3"/>
    <n v="0"/>
    <s v="Paid"/>
    <s v="2024-04-13"/>
    <n v="4"/>
    <s v="Review Later"/>
    <s v="Normal-Bill"/>
    <x v="0"/>
    <x v="0"/>
    <s v="Low"/>
  </r>
  <r>
    <s v="P1150"/>
    <s v="Deepa Patel"/>
    <x v="3"/>
    <s v="Missing"/>
    <s v="+91 98470 36214"/>
    <s v="deepapatel@mail.com"/>
    <x v="0"/>
    <x v="6"/>
    <x v="0"/>
    <s v="2024-05-09"/>
    <s v="02:58 PM"/>
    <s v="Fracture"/>
    <s v="Medication"/>
    <x v="1"/>
    <x v="1"/>
    <n v="0"/>
    <s v="Pending"/>
    <s v="2024-01-22"/>
    <n v="4"/>
    <s v="Urgent"/>
    <s v="Normal-Bill"/>
    <x v="1"/>
    <x v="0"/>
    <s v="Low"/>
  </r>
  <r>
    <s v="P1150"/>
    <s v="Rahul Sharma"/>
    <x v="3"/>
    <s v="Missing"/>
    <s v="+91 69704 94055"/>
    <s v="Not-Provided"/>
    <x v="7"/>
    <x v="6"/>
    <x v="0"/>
    <s v="N/A"/>
    <s v="06:46 PM"/>
    <s v="Diabetes"/>
    <s v="Observation"/>
    <x v="0"/>
    <x v="3"/>
    <n v="0"/>
    <s v="Paid"/>
    <s v="N/A"/>
    <s v="N/A"/>
    <s v="Review Later"/>
    <s v="Normal-Bill"/>
    <x v="1"/>
    <x v="1"/>
    <s v="Low"/>
  </r>
  <r>
    <s v="P1150"/>
    <s v="Manoj Nair"/>
    <x v="14"/>
    <s v="Missing"/>
    <s v="+91 84255 77422"/>
    <s v="Not-Provided"/>
    <x v="2"/>
    <x v="4"/>
    <x v="1"/>
    <s v="2024-02-16"/>
    <s v="03:54 PM"/>
    <s v="Covid"/>
    <s v="Observation"/>
    <x v="0"/>
    <x v="0"/>
    <n v="0"/>
    <s v="Paid"/>
    <s v="N/A"/>
    <n v="1"/>
    <s v="Urgent"/>
    <s v="Normal-Bill"/>
    <x v="0"/>
    <x v="1"/>
    <s v="Low"/>
  </r>
  <r>
    <s v="P1150"/>
    <s v="Rahul Singh"/>
    <x v="2"/>
    <s v="Missing"/>
    <s v="+91 69147 78064"/>
    <s v="rahulsingh@gmail.com"/>
    <x v="8"/>
    <x v="5"/>
    <x v="4"/>
    <s v="2024-12-28"/>
    <s v="02:43 PM"/>
    <s v="Migraine"/>
    <s v="Injection"/>
    <x v="2"/>
    <x v="2"/>
    <n v="0"/>
    <s v="N/A"/>
    <s v="N/A"/>
    <s v="N/A"/>
    <s v="Review Later"/>
    <s v="Normal-Bill"/>
    <x v="0"/>
    <x v="1"/>
    <s v="Low"/>
  </r>
  <r>
    <s v="P1150"/>
    <s v="Arun Gupta"/>
    <x v="3"/>
    <s v="Female"/>
    <s v="+91 99150 88528"/>
    <s v="Not-Provided"/>
    <x v="8"/>
    <x v="5"/>
    <x v="1"/>
    <s v="2024-02-11"/>
    <s v="12:49 PM"/>
    <s v="Diabetes"/>
    <s v="Observation"/>
    <x v="1"/>
    <x v="4"/>
    <n v="21292"/>
    <s v="Paid"/>
    <s v="2024-09-18"/>
    <n v="4"/>
    <s v="N/A"/>
    <s v="High-Bill"/>
    <x v="1"/>
    <x v="0"/>
    <s v="High"/>
  </r>
  <r>
    <s v="P1151"/>
    <s v="Deepa Menon"/>
    <x v="21"/>
    <s v="Male"/>
    <s v="+91 78541 86059"/>
    <s v="deepamenon@gmail.com"/>
    <x v="0"/>
    <x v="0"/>
    <x v="2"/>
    <s v="2024-11-15"/>
    <s v="04:55 PM"/>
    <s v="Hypertension"/>
    <s v="Medication"/>
    <x v="2"/>
    <x v="1"/>
    <n v="41464"/>
    <s v="Pending"/>
    <s v="2024-09-11"/>
    <s v="N/A"/>
    <s v="Follow Up Required"/>
    <s v="High-Bill"/>
    <x v="0"/>
    <x v="0"/>
    <s v="High"/>
  </r>
  <r>
    <s v="P1151"/>
    <s v="Suresh Patel"/>
    <x v="3"/>
    <s v="Missing"/>
    <s v="+91 87770 70970"/>
    <s v="Not-Provided"/>
    <x v="9"/>
    <x v="2"/>
    <x v="3"/>
    <s v="2024-07-10"/>
    <s v="09:49 AM"/>
    <s v="Fever"/>
    <s v="Medication"/>
    <x v="1"/>
    <x v="2"/>
    <n v="0"/>
    <s v="Pending"/>
    <s v="N/A"/>
    <n v="1"/>
    <s v="Follow Up Required"/>
    <s v="Normal-Bill"/>
    <x v="1"/>
    <x v="1"/>
    <s v="Low"/>
  </r>
  <r>
    <s v="P1151"/>
    <s v="Ravi Patel"/>
    <x v="31"/>
    <s v="Female"/>
    <s v="+91 80065 27666"/>
    <s v="ravipatel@gmail.com"/>
    <x v="5"/>
    <x v="6"/>
    <x v="4"/>
    <s v="2024-12-02"/>
    <s v="03:03 PM"/>
    <s v="Diabetes"/>
    <s v="Injection"/>
    <x v="1"/>
    <x v="2"/>
    <n v="0"/>
    <s v="N/A"/>
    <s v="N/A"/>
    <s v="N/A"/>
    <s v="Urgent"/>
    <s v="Normal-Bill"/>
    <x v="1"/>
    <x v="1"/>
    <s v="Low"/>
  </r>
  <r>
    <s v="P1151"/>
    <s v="Rahul Kumar"/>
    <x v="3"/>
    <s v="Male"/>
    <s v="+91 88452 88647"/>
    <s v="rahulkumar@gmail.com"/>
    <x v="9"/>
    <x v="0"/>
    <x v="1"/>
    <s v="2024-05-14"/>
    <s v="02:24 PM"/>
    <s v="Skin Allergy"/>
    <s v="Therapy"/>
    <x v="1"/>
    <x v="0"/>
    <n v="0"/>
    <s v="Paid"/>
    <s v="N/A"/>
    <n v="3"/>
    <s v="N/A"/>
    <s v="Normal-Bill"/>
    <x v="1"/>
    <x v="1"/>
    <s v="Low"/>
  </r>
  <r>
    <s v="P1151"/>
    <s v="Kumar Kumar"/>
    <x v="6"/>
    <s v="Female"/>
    <s v="+91 88404 48986"/>
    <s v="kumarkumar@gmail.com"/>
    <x v="5"/>
    <x v="5"/>
    <x v="5"/>
    <s v="N/A"/>
    <s v="04:03 PM"/>
    <s v="Covid"/>
    <s v="Surgery"/>
    <x v="0"/>
    <x v="2"/>
    <n v="0"/>
    <s v="Pending"/>
    <s v="2024-02-07"/>
    <s v="N/A"/>
    <s v="Follow Up Required"/>
    <s v="Normal-Bill"/>
    <x v="1"/>
    <x v="0"/>
    <s v="Low"/>
  </r>
  <r>
    <s v="P1151"/>
    <s v="Anjali Patel"/>
    <x v="3"/>
    <s v="Missing"/>
    <s v="+91 72122 60387"/>
    <s v="anjalipatel@mail.com"/>
    <x v="8"/>
    <x v="4"/>
    <x v="5"/>
    <s v="2024-10-02"/>
    <s v="09:37 AM"/>
    <s v="Hypertension"/>
    <s v="Injection"/>
    <x v="1"/>
    <x v="4"/>
    <n v="0"/>
    <s v="Pending"/>
    <s v="N/A"/>
    <s v="N/A"/>
    <s v="Review Later"/>
    <s v="Normal-Bill"/>
    <x v="1"/>
    <x v="1"/>
    <s v="Low"/>
  </r>
  <r>
    <s v="P1151"/>
    <s v="Suresh Das"/>
    <x v="3"/>
    <s v="Female"/>
    <s v="+91 87395 32644"/>
    <s v="Not-Provided"/>
    <x v="7"/>
    <x v="5"/>
    <x v="0"/>
    <s v="N/A"/>
    <s v="04:52 PM"/>
    <s v="Hypertension"/>
    <s v="Therapy"/>
    <x v="2"/>
    <x v="4"/>
    <n v="0"/>
    <s v="Pending"/>
    <s v="N/A"/>
    <n v="2"/>
    <s v="N/A"/>
    <s v="Normal-Bill"/>
    <x v="1"/>
    <x v="1"/>
    <s v="Low"/>
  </r>
  <r>
    <s v="P1151"/>
    <s v="Ravi Gupta"/>
    <x v="3"/>
    <s v="Male"/>
    <s v="+91 64487 29595"/>
    <s v="Not-Provided"/>
    <x v="3"/>
    <x v="2"/>
    <x v="1"/>
    <s v="2024-02-07"/>
    <s v="09:05 AM"/>
    <s v="Skin Allergy"/>
    <s v="Therapy"/>
    <x v="3"/>
    <x v="3"/>
    <n v="0"/>
    <s v="Pending"/>
    <s v="2024-10-06"/>
    <n v="3"/>
    <s v="Review Later"/>
    <s v="Normal-Bill"/>
    <x v="1"/>
    <x v="0"/>
    <s v="Low"/>
  </r>
  <r>
    <s v="P1152"/>
    <s v="Vijay Singh"/>
    <x v="48"/>
    <s v="Male"/>
    <s v="+91 90862 92314"/>
    <s v="vijaysingh@mail.com"/>
    <x v="5"/>
    <x v="3"/>
    <x v="3"/>
    <s v="2024-11-27"/>
    <s v="11:12 AM"/>
    <s v="Migraine"/>
    <s v="Therapy"/>
    <x v="0"/>
    <x v="2"/>
    <n v="0"/>
    <s v="Pending"/>
    <s v="N/A"/>
    <s v="N/A"/>
    <s v="Follow Up Required"/>
    <s v="Normal-Bill"/>
    <x v="0"/>
    <x v="1"/>
    <s v="Low"/>
  </r>
  <r>
    <s v="P1152"/>
    <s v="Suresh Patel"/>
    <x v="3"/>
    <s v="Male"/>
    <s v="+91 64767 82160"/>
    <s v="sureshpatel@mail.com"/>
    <x v="2"/>
    <x v="6"/>
    <x v="6"/>
    <s v="N/A"/>
    <s v="06:22 PM"/>
    <s v="Skin Allergy"/>
    <s v="Therapy"/>
    <x v="2"/>
    <x v="0"/>
    <n v="0"/>
    <s v="Paid"/>
    <s v="2024-10-02"/>
    <n v="5"/>
    <s v="Follow Up Required"/>
    <s v="Normal-Bill"/>
    <x v="1"/>
    <x v="0"/>
    <s v="Low"/>
  </r>
  <r>
    <s v="P1152"/>
    <s v="Rahul Reddy"/>
    <x v="3"/>
    <s v="Female"/>
    <s v="+91 86576 08103"/>
    <s v="rahulreddy@gmail.com"/>
    <x v="9"/>
    <x v="0"/>
    <x v="6"/>
    <s v="2024-04-03"/>
    <s v="01:59 PM"/>
    <s v="Skin Allergy"/>
    <s v="Therapy"/>
    <x v="2"/>
    <x v="0"/>
    <n v="0"/>
    <s v="Rejected"/>
    <s v="N/A"/>
    <n v="2"/>
    <s v="Follow Up Required"/>
    <s v="Normal-Bill"/>
    <x v="1"/>
    <x v="1"/>
    <s v="Low"/>
  </r>
  <r>
    <s v="P1152"/>
    <s v="Kumar Sharma"/>
    <x v="3"/>
    <s v="Missing"/>
    <s v="+91 62669 28204"/>
    <s v="kumarsharma@gmail.com"/>
    <x v="2"/>
    <x v="5"/>
    <x v="6"/>
    <s v="2024-06-04"/>
    <s v="02:53 PM"/>
    <s v="Diabetes"/>
    <s v="Injection"/>
    <x v="2"/>
    <x v="3"/>
    <n v="0"/>
    <s v="Pending"/>
    <s v="2024-10-07"/>
    <s v="N/A"/>
    <s v="Urgent"/>
    <s v="Normal-Bill"/>
    <x v="1"/>
    <x v="0"/>
    <s v="Low"/>
  </r>
  <r>
    <s v="P1152"/>
    <s v="Karthik Reddy"/>
    <x v="23"/>
    <s v="Female"/>
    <s v="+91 89431 92538"/>
    <s v="karthikreddy@mail.com"/>
    <x v="6"/>
    <x v="6"/>
    <x v="5"/>
    <s v="2024-07-21"/>
    <s v="12:08 PM"/>
    <s v="Diabetes"/>
    <s v="Therapy"/>
    <x v="0"/>
    <x v="2"/>
    <n v="28576"/>
    <s v="Paid"/>
    <s v="N/A"/>
    <n v="2"/>
    <s v="Urgent"/>
    <s v="High-Bill"/>
    <x v="0"/>
    <x v="1"/>
    <s v="High"/>
  </r>
  <r>
    <s v="P1153"/>
    <s v="Priya Kumar"/>
    <x v="3"/>
    <s v="Female"/>
    <s v="+91 98909 69518"/>
    <s v="priyakumar@mail.com"/>
    <x v="5"/>
    <x v="1"/>
    <x v="0"/>
    <s v="2024-11-19"/>
    <s v="05:33 PM"/>
    <s v="Asthma"/>
    <s v="Surgery"/>
    <x v="3"/>
    <x v="4"/>
    <n v="0"/>
    <s v="Paid"/>
    <s v="2024-02-08"/>
    <n v="2"/>
    <s v="Review Later"/>
    <s v="Normal-Bill"/>
    <x v="1"/>
    <x v="0"/>
    <s v="Low"/>
  </r>
  <r>
    <s v="P1153"/>
    <s v="Priya Reddy"/>
    <x v="1"/>
    <s v="Male"/>
    <s v="+91 92074 81343"/>
    <s v="priyareddy@gmail.com"/>
    <x v="5"/>
    <x v="0"/>
    <x v="0"/>
    <s v="2024-10-06"/>
    <s v="03:01 PM"/>
    <s v="Asthma"/>
    <s v="Surgery"/>
    <x v="0"/>
    <x v="1"/>
    <n v="0"/>
    <s v="Paid"/>
    <s v="N/A"/>
    <s v="N/A"/>
    <s v="N/A"/>
    <s v="Normal-Bill"/>
    <x v="0"/>
    <x v="1"/>
    <s v="Low"/>
  </r>
  <r>
    <s v="P1153"/>
    <s v="Deepa Nair"/>
    <x v="3"/>
    <s v="Male"/>
    <s v="+91 89869 36371"/>
    <s v="Not-Provided"/>
    <x v="1"/>
    <x v="0"/>
    <x v="3"/>
    <s v="2024-07-19"/>
    <s v="08:37 AM"/>
    <s v="Covid"/>
    <s v="Therapy"/>
    <x v="3"/>
    <x v="4"/>
    <n v="0"/>
    <s v="Rejected"/>
    <s v="2024-09-13"/>
    <n v="5"/>
    <s v="N/A"/>
    <s v="Normal-Bill"/>
    <x v="1"/>
    <x v="0"/>
    <s v="Low"/>
  </r>
  <r>
    <s v="P1153"/>
    <s v="Arun Sharma"/>
    <x v="3"/>
    <s v="Male"/>
    <s v="+91 63781 03783"/>
    <s v="arunsharma@gmail.com"/>
    <x v="7"/>
    <x v="3"/>
    <x v="2"/>
    <s v="N/A"/>
    <s v="04:05 PM"/>
    <s v="Fever"/>
    <s v="Injection"/>
    <x v="2"/>
    <x v="0"/>
    <n v="2785"/>
    <s v="N/A"/>
    <s v="2024-10-28"/>
    <s v="N/A"/>
    <s v="Review Later"/>
    <s v="Normal-Bill"/>
    <x v="1"/>
    <x v="0"/>
    <s v="Low"/>
  </r>
  <r>
    <s v="P1153"/>
    <s v="Suresh Kumar"/>
    <x v="50"/>
    <s v="Male"/>
    <s v="+91 85830 49431"/>
    <s v="Not-Provided"/>
    <x v="2"/>
    <x v="5"/>
    <x v="4"/>
    <s v="2024-12-03"/>
    <s v="12:40 PM"/>
    <s v="Fracture"/>
    <s v="Observation"/>
    <x v="3"/>
    <x v="1"/>
    <n v="6990"/>
    <s v="Rejected"/>
    <s v="N/A"/>
    <n v="2"/>
    <s v="Urgent"/>
    <s v="Normal-Bill"/>
    <x v="0"/>
    <x v="1"/>
    <s v="Medium"/>
  </r>
  <r>
    <s v="P1153"/>
    <s v="Ravi Sharma"/>
    <x v="3"/>
    <s v="Female"/>
    <s v="+91 96618 96116"/>
    <s v="ravisharma@gmail.com"/>
    <x v="2"/>
    <x v="4"/>
    <x v="6"/>
    <s v="N/A"/>
    <s v="12:32 PM"/>
    <s v="Covid"/>
    <s v="Medication"/>
    <x v="2"/>
    <x v="1"/>
    <n v="0"/>
    <s v="Pending"/>
    <s v="N/A"/>
    <n v="4"/>
    <s v="Follow Up Required"/>
    <s v="Normal-Bill"/>
    <x v="1"/>
    <x v="1"/>
    <s v="Low"/>
  </r>
  <r>
    <s v="P1154"/>
    <s v="Kumar Das"/>
    <x v="49"/>
    <s v="Male"/>
    <s v="+91 67010 01601"/>
    <s v="Not-Provided"/>
    <x v="6"/>
    <x v="0"/>
    <x v="0"/>
    <s v="N/A"/>
    <s v="05:51 PM"/>
    <s v="Diabetes"/>
    <s v="Observation"/>
    <x v="1"/>
    <x v="0"/>
    <n v="31783"/>
    <s v="Rejected"/>
    <s v="2024-02-28"/>
    <n v="1"/>
    <s v="Urgent"/>
    <s v="High-Bill"/>
    <x v="0"/>
    <x v="0"/>
    <s v="High"/>
  </r>
  <r>
    <s v="P1154"/>
    <s v="Vijay Menon"/>
    <x v="2"/>
    <s v="Female"/>
    <s v="+91 94702 28643"/>
    <s v="vijaymenon@gmail.com"/>
    <x v="3"/>
    <x v="3"/>
    <x v="0"/>
    <s v="2024-06-04"/>
    <s v="08:03 AM"/>
    <s v="Asthma"/>
    <s v="Surgery"/>
    <x v="0"/>
    <x v="0"/>
    <n v="0"/>
    <s v="Pending"/>
    <s v="2024-06-22"/>
    <n v="4"/>
    <s v="Urgent"/>
    <s v="Normal-Bill"/>
    <x v="0"/>
    <x v="0"/>
    <s v="Low"/>
  </r>
  <r>
    <s v="P1154"/>
    <s v="Manoj Gupta"/>
    <x v="3"/>
    <s v="Male"/>
    <s v="+91 86845 37650"/>
    <s v="Not-Provided"/>
    <x v="6"/>
    <x v="6"/>
    <x v="5"/>
    <s v="2024-08-17"/>
    <s v="01:35 PM"/>
    <s v="Hypertension"/>
    <s v="Observation"/>
    <x v="1"/>
    <x v="3"/>
    <n v="0"/>
    <s v="Pending"/>
    <s v="N/A"/>
    <n v="1"/>
    <s v="N/A"/>
    <s v="Normal-Bill"/>
    <x v="1"/>
    <x v="1"/>
    <s v="Low"/>
  </r>
  <r>
    <s v="P1154"/>
    <s v="Rahul Reddy"/>
    <x v="74"/>
    <s v="Female"/>
    <s v="+91 78042 35792"/>
    <s v="Not-Provided"/>
    <x v="8"/>
    <x v="1"/>
    <x v="4"/>
    <s v="2024-06-24"/>
    <s v="02:30 PM"/>
    <s v="Diabetes"/>
    <s v="Medication"/>
    <x v="1"/>
    <x v="2"/>
    <n v="15278"/>
    <s v="Rejected"/>
    <s v="2024-11-17"/>
    <n v="3"/>
    <s v="Follow Up Required"/>
    <s v="Normal-Bill"/>
    <x v="0"/>
    <x v="0"/>
    <s v="Medium"/>
  </r>
  <r>
    <s v="P1155"/>
    <s v="Kumar Gupta"/>
    <x v="25"/>
    <s v="Male"/>
    <s v="+91 81966 61511"/>
    <s v="Not-Provided"/>
    <x v="8"/>
    <x v="1"/>
    <x v="5"/>
    <s v="2024-12-25"/>
    <s v="08:47 AM"/>
    <s v="Fever"/>
    <s v="Surgery"/>
    <x v="0"/>
    <x v="0"/>
    <n v="0"/>
    <s v="Pending"/>
    <s v="2024-11-01"/>
    <n v="4"/>
    <s v="Urgent"/>
    <s v="Normal-Bill"/>
    <x v="0"/>
    <x v="0"/>
    <s v="Low"/>
  </r>
  <r>
    <s v="P1155"/>
    <s v="Karthik Menon"/>
    <x v="57"/>
    <s v="Male"/>
    <s v="+91 77494 53334"/>
    <s v="Not-Provided"/>
    <x v="9"/>
    <x v="1"/>
    <x v="0"/>
    <s v="N/A"/>
    <s v="11:47 AM"/>
    <s v="Migraine"/>
    <s v="Therapy"/>
    <x v="1"/>
    <x v="3"/>
    <n v="8647"/>
    <s v="Pending"/>
    <s v="N/A"/>
    <n v="3"/>
    <s v="Urgent"/>
    <s v="Normal-Bill"/>
    <x v="0"/>
    <x v="1"/>
    <s v="Medium"/>
  </r>
  <r>
    <s v="P1155"/>
    <s v="Arun Patel"/>
    <x v="3"/>
    <s v="Female"/>
    <s v="+91 81315 96940"/>
    <s v="Not-Provided"/>
    <x v="9"/>
    <x v="4"/>
    <x v="1"/>
    <s v="2024-09-15"/>
    <s v="11:54 AM"/>
    <s v="Fever"/>
    <s v="Injection"/>
    <x v="2"/>
    <x v="1"/>
    <n v="0"/>
    <s v="Paid"/>
    <s v="2024-01-05"/>
    <n v="4"/>
    <s v="Review Later"/>
    <s v="Normal-Bill"/>
    <x v="1"/>
    <x v="0"/>
    <s v="Low"/>
  </r>
  <r>
    <s v="P1155"/>
    <s v="Meena Singh"/>
    <x v="3"/>
    <s v="Female"/>
    <s v="+91 76277 12867"/>
    <s v="meenasingh@gmail.com"/>
    <x v="2"/>
    <x v="2"/>
    <x v="3"/>
    <s v="2024-02-27"/>
    <s v="12:11 PM"/>
    <s v="Fracture"/>
    <s v="Medication"/>
    <x v="3"/>
    <x v="1"/>
    <n v="0"/>
    <s v="N/A"/>
    <s v="N/A"/>
    <n v="1"/>
    <s v="Follow Up Required"/>
    <s v="Normal-Bill"/>
    <x v="1"/>
    <x v="1"/>
    <s v="Low"/>
  </r>
  <r>
    <s v="P1156"/>
    <s v="Arun Menon"/>
    <x v="12"/>
    <s v="Female"/>
    <s v="+91 78551 49589"/>
    <s v="Not-Provided"/>
    <x v="5"/>
    <x v="5"/>
    <x v="2"/>
    <s v="N/A"/>
    <s v="08:35 AM"/>
    <s v="Covid"/>
    <s v="Therapy"/>
    <x v="3"/>
    <x v="2"/>
    <n v="0"/>
    <s v="N/A"/>
    <s v="N/A"/>
    <n v="5"/>
    <s v="Follow Up Required"/>
    <s v="Normal-Bill"/>
    <x v="0"/>
    <x v="1"/>
    <s v="Low"/>
  </r>
  <r>
    <s v="P1156"/>
    <s v="Rahul Verma"/>
    <x v="3"/>
    <s v="Male"/>
    <s v="+91 91891 66885"/>
    <s v="Not-Provided"/>
    <x v="2"/>
    <x v="1"/>
    <x v="5"/>
    <s v="N/A"/>
    <s v="03:48 PM"/>
    <s v="Hypertension"/>
    <s v="Injection"/>
    <x v="2"/>
    <x v="0"/>
    <n v="11571"/>
    <s v="N/A"/>
    <s v="N/A"/>
    <s v="N/A"/>
    <s v="N/A"/>
    <s v="Normal-Bill"/>
    <x v="1"/>
    <x v="1"/>
    <s v="Medium"/>
  </r>
  <r>
    <s v="P1156"/>
    <s v="Manoj Nair"/>
    <x v="3"/>
    <s v="Female"/>
    <s v="+91 65150 90181"/>
    <s v="manojnair@gmail.com"/>
    <x v="3"/>
    <x v="2"/>
    <x v="5"/>
    <s v="2024-03-13"/>
    <s v="03:19 PM"/>
    <s v="Covid"/>
    <s v="Medication"/>
    <x v="3"/>
    <x v="2"/>
    <n v="0"/>
    <s v="N/A"/>
    <s v="2024-09-17"/>
    <n v="3"/>
    <s v="Review Later"/>
    <s v="Normal-Bill"/>
    <x v="1"/>
    <x v="0"/>
    <s v="Low"/>
  </r>
  <r>
    <s v="P1156"/>
    <s v="Kumar Gupta"/>
    <x v="12"/>
    <s v="Male"/>
    <s v="+91 98640 29406"/>
    <s v="kumargupta@gmail.com"/>
    <x v="0"/>
    <x v="1"/>
    <x v="2"/>
    <s v="2024-01-17"/>
    <s v="01:36 PM"/>
    <s v="Diabetes"/>
    <s v="Observation"/>
    <x v="0"/>
    <x v="2"/>
    <n v="0"/>
    <s v="Pending"/>
    <s v="N/A"/>
    <s v="N/A"/>
    <s v="N/A"/>
    <s v="Normal-Bill"/>
    <x v="0"/>
    <x v="1"/>
    <s v="Low"/>
  </r>
  <r>
    <s v="P1156"/>
    <s v="Vijay Patel"/>
    <x v="31"/>
    <s v="Female"/>
    <s v="+91 79893 17698"/>
    <s v="vijaypatel@gmail.com"/>
    <x v="9"/>
    <x v="2"/>
    <x v="0"/>
    <s v="N/A"/>
    <s v="02:39 PM"/>
    <s v="Asthma"/>
    <s v="Observation"/>
    <x v="0"/>
    <x v="0"/>
    <n v="39772"/>
    <s v="Pending"/>
    <s v="2024-03-26"/>
    <s v="N/A"/>
    <s v="Follow Up Required"/>
    <s v="High-Bill"/>
    <x v="1"/>
    <x v="0"/>
    <s v="High"/>
  </r>
  <r>
    <s v="P1157"/>
    <s v="Vijay Singh"/>
    <x v="48"/>
    <s v="Male"/>
    <s v="+91 64846 33691"/>
    <s v="vijaysingh@mail.com"/>
    <x v="9"/>
    <x v="1"/>
    <x v="0"/>
    <s v="2024-12-28"/>
    <s v="12:14 PM"/>
    <s v="Diabetes"/>
    <s v="Medication"/>
    <x v="2"/>
    <x v="4"/>
    <n v="0"/>
    <s v="N/A"/>
    <s v="2024-07-14"/>
    <s v="N/A"/>
    <s v="N/A"/>
    <s v="Normal-Bill"/>
    <x v="0"/>
    <x v="0"/>
    <s v="Low"/>
  </r>
  <r>
    <s v="P1157"/>
    <s v="Deepa Gupta"/>
    <x v="3"/>
    <s v="Female"/>
    <s v="+91 88132 73963"/>
    <s v="deepagupta@mail.com"/>
    <x v="3"/>
    <x v="1"/>
    <x v="4"/>
    <s v="2024-12-02"/>
    <s v="10:58 AM"/>
    <s v="Fever"/>
    <s v="Observation"/>
    <x v="3"/>
    <x v="0"/>
    <n v="0"/>
    <s v="Pending"/>
    <s v="N/A"/>
    <s v="N/A"/>
    <s v="N/A"/>
    <s v="Normal-Bill"/>
    <x v="1"/>
    <x v="1"/>
    <s v="Low"/>
  </r>
  <r>
    <s v="P1158"/>
    <s v="Rahul Iyer"/>
    <x v="73"/>
    <s v="Male"/>
    <s v="+91 62455 22987"/>
    <s v="rahuliyer@gmail.com"/>
    <x v="0"/>
    <x v="1"/>
    <x v="0"/>
    <s v="N/A"/>
    <s v="09:54 AM"/>
    <s v="Hypertension"/>
    <s v="Medication"/>
    <x v="3"/>
    <x v="4"/>
    <n v="26961"/>
    <s v="Pending"/>
    <s v="2024-10-08"/>
    <n v="5"/>
    <s v="N/A"/>
    <s v="High-Bill"/>
    <x v="0"/>
    <x v="0"/>
    <s v="High"/>
  </r>
  <r>
    <s v="P1158"/>
    <s v="Kumar Patel"/>
    <x v="34"/>
    <s v="Male"/>
    <s v="+91 72437 91902"/>
    <s v="Not-Provided"/>
    <x v="2"/>
    <x v="4"/>
    <x v="4"/>
    <s v="N/A"/>
    <s v="09:50 AM"/>
    <s v="Migraine"/>
    <s v="Surgery"/>
    <x v="3"/>
    <x v="3"/>
    <n v="0"/>
    <s v="Paid"/>
    <s v="2024-05-07"/>
    <n v="1"/>
    <s v="Follow Up Required"/>
    <s v="Normal-Bill"/>
    <x v="0"/>
    <x v="0"/>
    <s v="Low"/>
  </r>
  <r>
    <s v="P1158"/>
    <s v="Meena Verma"/>
    <x v="3"/>
    <s v="Missing"/>
    <s v="+91 94215 81017"/>
    <s v="meenaverma@gmail.com"/>
    <x v="5"/>
    <x v="4"/>
    <x v="4"/>
    <s v="2024-11-25"/>
    <s v="12:07 PM"/>
    <s v="Asthma"/>
    <s v="Medication"/>
    <x v="3"/>
    <x v="3"/>
    <n v="0"/>
    <s v="Paid"/>
    <s v="N/A"/>
    <n v="1"/>
    <s v="Urgent"/>
    <s v="Normal-Bill"/>
    <x v="1"/>
    <x v="1"/>
    <s v="Low"/>
  </r>
  <r>
    <s v="P1158"/>
    <s v="Ravi Sharma"/>
    <x v="61"/>
    <s v="Male"/>
    <s v="+91 93168 81622"/>
    <s v="Not-Provided"/>
    <x v="1"/>
    <x v="5"/>
    <x v="4"/>
    <s v="2024-11-28"/>
    <s v="11:02 AM"/>
    <s v="Fracture"/>
    <s v="Observation"/>
    <x v="2"/>
    <x v="1"/>
    <n v="0"/>
    <s v="Paid"/>
    <s v="N/A"/>
    <s v="N/A"/>
    <s v="Urgent"/>
    <s v="Normal-Bill"/>
    <x v="0"/>
    <x v="1"/>
    <s v="Low"/>
  </r>
  <r>
    <s v="P1158"/>
    <s v="Anjali Singh"/>
    <x v="3"/>
    <s v="Male"/>
    <s v="+91 73487 17056"/>
    <s v="Not-Provided"/>
    <x v="2"/>
    <x v="3"/>
    <x v="6"/>
    <s v="N/A"/>
    <s v="05:47 PM"/>
    <s v="Hypertension"/>
    <s v="Therapy"/>
    <x v="3"/>
    <x v="2"/>
    <n v="38799"/>
    <s v="Pending"/>
    <s v="2024-11-23"/>
    <n v="4"/>
    <s v="Follow Up Required"/>
    <s v="High-Bill"/>
    <x v="1"/>
    <x v="0"/>
    <s v="High"/>
  </r>
  <r>
    <s v="P1158"/>
    <s v="Kumar Menon"/>
    <x v="60"/>
    <s v="Female"/>
    <s v="+91 69433 80211"/>
    <s v="kumarmenon@gmail.com"/>
    <x v="5"/>
    <x v="1"/>
    <x v="2"/>
    <s v="2024-04-24"/>
    <s v="10:11 AM"/>
    <s v="Hypertension"/>
    <s v="Therapy"/>
    <x v="0"/>
    <x v="4"/>
    <n v="31619"/>
    <s v="Pending"/>
    <s v="2024-02-04"/>
    <n v="1"/>
    <s v="Review Later"/>
    <s v="High-Bill"/>
    <x v="1"/>
    <x v="0"/>
    <s v="High"/>
  </r>
  <r>
    <s v="P1158"/>
    <s v="Deepa Nair"/>
    <x v="68"/>
    <s v="Female"/>
    <s v="+91 66984 06240"/>
    <s v="deepanair@gmail.com"/>
    <x v="2"/>
    <x v="0"/>
    <x v="4"/>
    <s v="2024-05-06"/>
    <s v="12:36 PM"/>
    <s v="Diabetes"/>
    <s v="Observation"/>
    <x v="3"/>
    <x v="2"/>
    <n v="38643"/>
    <s v="N/A"/>
    <s v="2024-04-07"/>
    <n v="5"/>
    <s v="Follow Up Required"/>
    <s v="High-Bill"/>
    <x v="0"/>
    <x v="0"/>
    <s v="High"/>
  </r>
  <r>
    <s v="P1159"/>
    <s v="Priya Gupta"/>
    <x v="3"/>
    <s v="Female"/>
    <s v="+91 65495 79388"/>
    <s v="priyagupta@gmail.com"/>
    <x v="3"/>
    <x v="1"/>
    <x v="3"/>
    <s v="N/A"/>
    <s v="01:56 PM"/>
    <s v="Fever"/>
    <s v="Injection"/>
    <x v="1"/>
    <x v="3"/>
    <n v="0"/>
    <s v="Rejected"/>
    <s v="2024-08-23"/>
    <n v="2"/>
    <s v="N/A"/>
    <s v="Normal-Bill"/>
    <x v="1"/>
    <x v="0"/>
    <s v="Low"/>
  </r>
  <r>
    <s v="P1159"/>
    <s v="Vijay Das"/>
    <x v="2"/>
    <s v="Female"/>
    <s v="+91 69356 78986"/>
    <s v="vijaydas@gmail.com"/>
    <x v="7"/>
    <x v="6"/>
    <x v="1"/>
    <s v="2024-11-15"/>
    <s v="06:32 PM"/>
    <s v="Fever"/>
    <s v="Surgery"/>
    <x v="1"/>
    <x v="1"/>
    <n v="0"/>
    <s v="Rejected"/>
    <s v="N/A"/>
    <n v="5"/>
    <s v="Follow Up Required"/>
    <s v="Normal-Bill"/>
    <x v="0"/>
    <x v="1"/>
    <s v="Low"/>
  </r>
  <r>
    <s v="P1159"/>
    <s v="Sneha Patel"/>
    <x v="3"/>
    <s v="Male"/>
    <s v="+91 78280 56352"/>
    <s v="snehapatel@gmail.com"/>
    <x v="3"/>
    <x v="6"/>
    <x v="2"/>
    <s v="N/A"/>
    <s v="10:57 AM"/>
    <s v="Fracture"/>
    <s v="Medication"/>
    <x v="3"/>
    <x v="3"/>
    <n v="0"/>
    <s v="Paid"/>
    <s v="2024-06-16"/>
    <n v="2"/>
    <s v="N/A"/>
    <s v="Normal-Bill"/>
    <x v="1"/>
    <x v="0"/>
    <s v="Low"/>
  </r>
  <r>
    <s v="P1159"/>
    <s v="Divya Menon"/>
    <x v="73"/>
    <s v="Male"/>
    <s v="+91 89124 45641"/>
    <s v="divyamenon@gmail.com"/>
    <x v="5"/>
    <x v="2"/>
    <x v="5"/>
    <s v="2024-03-02"/>
    <s v="09:01 AM"/>
    <s v="Migraine"/>
    <s v="Medication"/>
    <x v="3"/>
    <x v="2"/>
    <n v="0"/>
    <s v="N/A"/>
    <s v="N/A"/>
    <n v="3"/>
    <s v="Follow Up Required"/>
    <s v="Normal-Bill"/>
    <x v="0"/>
    <x v="1"/>
    <s v="Low"/>
  </r>
  <r>
    <s v="P1159"/>
    <s v="Suresh Kumar"/>
    <x v="54"/>
    <s v="Male"/>
    <s v="+91 70206 88840"/>
    <s v="sureshkumar@mail.com"/>
    <x v="3"/>
    <x v="2"/>
    <x v="5"/>
    <s v="N/A"/>
    <s v="12:01 PM"/>
    <s v="Fracture"/>
    <s v="Surgery"/>
    <x v="2"/>
    <x v="1"/>
    <n v="0"/>
    <s v="Paid"/>
    <s v="2024-08-02"/>
    <n v="3"/>
    <s v="Urgent"/>
    <s v="Normal-Bill"/>
    <x v="0"/>
    <x v="0"/>
    <s v="Low"/>
  </r>
  <r>
    <s v="P1159"/>
    <s v="Suresh Sharma"/>
    <x v="48"/>
    <s v="Female"/>
    <s v="+91 62961 04736"/>
    <s v="sureshsharma@mail.com"/>
    <x v="8"/>
    <x v="2"/>
    <x v="6"/>
    <s v="N/A"/>
    <s v="10:09 AM"/>
    <s v="Asthma"/>
    <s v="Injection"/>
    <x v="1"/>
    <x v="3"/>
    <n v="26596"/>
    <s v="Rejected"/>
    <s v="2024-10-12"/>
    <n v="4"/>
    <s v="Urgent"/>
    <s v="High-Bill"/>
    <x v="0"/>
    <x v="0"/>
    <s v="High"/>
  </r>
  <r>
    <s v="P1159"/>
    <s v="Suresh Iyer"/>
    <x v="3"/>
    <s v="Female"/>
    <s v="+91 69494 97559"/>
    <s v="sureshiyer@gmail.com"/>
    <x v="7"/>
    <x v="4"/>
    <x v="4"/>
    <s v="2024-07-14"/>
    <s v="06:16 PM"/>
    <s v="Migraine"/>
    <s v="Therapy"/>
    <x v="3"/>
    <x v="2"/>
    <n v="0"/>
    <s v="Pending"/>
    <s v="N/A"/>
    <n v="5"/>
    <s v="Review Later"/>
    <s v="Normal-Bill"/>
    <x v="1"/>
    <x v="1"/>
    <s v="Low"/>
  </r>
  <r>
    <s v="P1160"/>
    <s v="Rahul Reddy"/>
    <x v="3"/>
    <s v="Male"/>
    <s v="+91 77545 69613"/>
    <s v="Not-Provided"/>
    <x v="0"/>
    <x v="1"/>
    <x v="6"/>
    <s v="2024-05-23"/>
    <s v="03:04 PM"/>
    <s v="Fracture"/>
    <s v="Therapy"/>
    <x v="1"/>
    <x v="2"/>
    <n v="0"/>
    <s v="Pending"/>
    <s v="N/A"/>
    <s v="N/A"/>
    <s v="Follow Up Required"/>
    <s v="Normal-Bill"/>
    <x v="1"/>
    <x v="1"/>
    <s v="Low"/>
  </r>
  <r>
    <s v="P1160"/>
    <s v="Arun Reddy"/>
    <x v="4"/>
    <s v="Male"/>
    <s v="+91 93764 38667"/>
    <s v="arunreddy@mail.com"/>
    <x v="1"/>
    <x v="2"/>
    <x v="0"/>
    <s v="2024-11-19"/>
    <s v="03:55 PM"/>
    <s v="Covid"/>
    <s v="Injection"/>
    <x v="3"/>
    <x v="0"/>
    <n v="0"/>
    <s v="Pending"/>
    <s v="N/A"/>
    <n v="1"/>
    <s v="Urgent"/>
    <s v="Normal-Bill"/>
    <x v="1"/>
    <x v="1"/>
    <s v="Low"/>
  </r>
  <r>
    <s v="P1160"/>
    <s v="Deepa Reddy"/>
    <x v="27"/>
    <s v="Female"/>
    <s v="+91 93788 89151"/>
    <s v="deepareddy@gmail.com"/>
    <x v="1"/>
    <x v="0"/>
    <x v="4"/>
    <s v="N/A"/>
    <s v="01:58 PM"/>
    <s v="Skin Allergy"/>
    <s v="Therapy"/>
    <x v="1"/>
    <x v="4"/>
    <n v="0"/>
    <s v="Rejected"/>
    <s v="N/A"/>
    <n v="2"/>
    <s v="N/A"/>
    <s v="Normal-Bill"/>
    <x v="0"/>
    <x v="1"/>
    <s v="Low"/>
  </r>
  <r>
    <s v="P1160"/>
    <s v="Anjali Verma"/>
    <x v="54"/>
    <s v="Male"/>
    <s v="+91 80662 41080"/>
    <s v="anjaliverma@mail.com"/>
    <x v="1"/>
    <x v="2"/>
    <x v="3"/>
    <s v="N/A"/>
    <s v="05:44 PM"/>
    <s v="Skin Allergy"/>
    <s v="Injection"/>
    <x v="3"/>
    <x v="3"/>
    <n v="15303"/>
    <s v="Rejected"/>
    <s v="2024-04-09"/>
    <s v="N/A"/>
    <s v="Review Later"/>
    <s v="Normal-Bill"/>
    <x v="0"/>
    <x v="0"/>
    <s v="Medium"/>
  </r>
  <r>
    <s v="P1160"/>
    <s v="Sneha Gupta"/>
    <x v="3"/>
    <s v="Missing"/>
    <s v="+91 85666 96269"/>
    <s v="Not-Provided"/>
    <x v="5"/>
    <x v="6"/>
    <x v="5"/>
    <s v="2024-12-11"/>
    <s v="08:53 AM"/>
    <s v="Diabetes"/>
    <s v="Therapy"/>
    <x v="3"/>
    <x v="1"/>
    <n v="0"/>
    <s v="Pending"/>
    <s v="N/A"/>
    <n v="4"/>
    <s v="Urgent"/>
    <s v="Normal-Bill"/>
    <x v="1"/>
    <x v="1"/>
    <s v="Low"/>
  </r>
  <r>
    <s v="P1160"/>
    <s v="Arun Gupta"/>
    <x v="48"/>
    <s v="Female"/>
    <s v="+91 87770 12285"/>
    <s v="arungupta@mail.com"/>
    <x v="8"/>
    <x v="5"/>
    <x v="4"/>
    <s v="N/A"/>
    <s v="06:23 PM"/>
    <s v="Skin Allergy"/>
    <s v="Observation"/>
    <x v="0"/>
    <x v="3"/>
    <n v="17535"/>
    <s v="N/A"/>
    <s v="N/A"/>
    <n v="3"/>
    <s v="N/A"/>
    <s v="Normal-Bill"/>
    <x v="0"/>
    <x v="1"/>
    <s v="Medium"/>
  </r>
  <r>
    <s v="P1160"/>
    <s v="Priya Singh"/>
    <x v="3"/>
    <s v="Missing"/>
    <s v="+91 78069 60670"/>
    <s v="priyasingh@gmail.com"/>
    <x v="8"/>
    <x v="1"/>
    <x v="1"/>
    <s v="2024-06-19"/>
    <s v="05:15 PM"/>
    <s v="Fever"/>
    <s v="Therapy"/>
    <x v="3"/>
    <x v="4"/>
    <n v="0"/>
    <s v="Paid"/>
    <s v="2024-10-10"/>
    <s v="N/A"/>
    <s v="Follow Up Required"/>
    <s v="Normal-Bill"/>
    <x v="1"/>
    <x v="0"/>
    <s v="Low"/>
  </r>
  <r>
    <s v="P1160"/>
    <s v="Vijay Singh"/>
    <x v="3"/>
    <s v="Male"/>
    <s v="+91 74294 20189"/>
    <s v="vijaysingh@gmail.com"/>
    <x v="0"/>
    <x v="6"/>
    <x v="1"/>
    <s v="2024-11-10"/>
    <s v="02:09 PM"/>
    <s v="Covid"/>
    <s v="Surgery"/>
    <x v="0"/>
    <x v="2"/>
    <n v="0"/>
    <s v="Rejected"/>
    <s v="2024-05-18"/>
    <n v="3"/>
    <s v="N/A"/>
    <s v="Normal-Bill"/>
    <x v="1"/>
    <x v="0"/>
    <s v="Low"/>
  </r>
  <r>
    <s v="P1160"/>
    <s v="Karthik Verma"/>
    <x v="83"/>
    <s v="Missing"/>
    <s v="+91 75223 71162"/>
    <s v="karthikverma@gmail.com"/>
    <x v="4"/>
    <x v="5"/>
    <x v="3"/>
    <s v="2024-10-01"/>
    <s v="09:54 AM"/>
    <s v="Asthma"/>
    <s v="Medication"/>
    <x v="2"/>
    <x v="0"/>
    <n v="0"/>
    <s v="Pending"/>
    <s v="2024-09-27"/>
    <n v="3"/>
    <s v="Review Later"/>
    <s v="Normal-Bill"/>
    <x v="1"/>
    <x v="0"/>
    <s v="Low"/>
  </r>
  <r>
    <s v="P1160"/>
    <s v="Vijay Kumar"/>
    <x v="85"/>
    <s v="Missing"/>
    <s v="+91 97252 62817"/>
    <s v="vijaykumar@mail.com"/>
    <x v="4"/>
    <x v="6"/>
    <x v="2"/>
    <s v="2024-07-07"/>
    <s v="08:58 AM"/>
    <s v="Fever"/>
    <s v="Medication"/>
    <x v="0"/>
    <x v="0"/>
    <n v="0"/>
    <s v="Pending"/>
    <s v="2024-04-14"/>
    <n v="3"/>
    <s v="Follow Up Required"/>
    <s v="Normal-Bill"/>
    <x v="0"/>
    <x v="0"/>
    <s v="Low"/>
  </r>
  <r>
    <s v="P1161"/>
    <s v="Divya Reddy"/>
    <x v="3"/>
    <s v="Male"/>
    <s v="+91 79650 30403"/>
    <s v="Not-Provided"/>
    <x v="1"/>
    <x v="0"/>
    <x v="3"/>
    <s v="2024-02-01"/>
    <s v="11:42 AM"/>
    <s v="Asthma"/>
    <s v="Injection"/>
    <x v="0"/>
    <x v="1"/>
    <n v="0"/>
    <s v="N/A"/>
    <s v="N/A"/>
    <s v="N/A"/>
    <s v="N/A"/>
    <s v="Normal-Bill"/>
    <x v="1"/>
    <x v="1"/>
    <s v="Low"/>
  </r>
  <r>
    <s v="P1161"/>
    <s v="Sneha Iyer"/>
    <x v="10"/>
    <s v="Missing"/>
    <s v="+91 73213 48138"/>
    <s v="Not-Provided"/>
    <x v="5"/>
    <x v="0"/>
    <x v="4"/>
    <s v="N/A"/>
    <s v="02:42 PM"/>
    <s v="Diabetes"/>
    <s v="Therapy"/>
    <x v="0"/>
    <x v="3"/>
    <n v="0"/>
    <s v="Pending"/>
    <s v="N/A"/>
    <n v="4"/>
    <s v="Urgent"/>
    <s v="Normal-Bill"/>
    <x v="0"/>
    <x v="1"/>
    <s v="Low"/>
  </r>
  <r>
    <s v="P1161"/>
    <s v="Vijay Patel"/>
    <x v="17"/>
    <s v="Missing"/>
    <s v="+91 98080 44734"/>
    <s v="vijaypatel@gmail.com"/>
    <x v="2"/>
    <x v="4"/>
    <x v="3"/>
    <s v="N/A"/>
    <s v="02:48 PM"/>
    <s v="Diabetes"/>
    <s v="Medication"/>
    <x v="0"/>
    <x v="0"/>
    <n v="0"/>
    <s v="Rejected"/>
    <s v="2024-11-01"/>
    <n v="3"/>
    <s v="N/A"/>
    <s v="Normal-Bill"/>
    <x v="0"/>
    <x v="0"/>
    <s v="Low"/>
  </r>
  <r>
    <s v="P1161"/>
    <s v="Arun Das"/>
    <x v="3"/>
    <s v="Male"/>
    <s v="+91 80844 32512"/>
    <s v="Not-Provided"/>
    <x v="8"/>
    <x v="6"/>
    <x v="0"/>
    <s v="2024-11-27"/>
    <s v="02:40 PM"/>
    <s v="Asthma"/>
    <s v="Observation"/>
    <x v="3"/>
    <x v="2"/>
    <n v="19099"/>
    <s v="Paid"/>
    <s v="N/A"/>
    <n v="3"/>
    <s v="N/A"/>
    <s v="Normal-Bill"/>
    <x v="1"/>
    <x v="1"/>
    <s v="Medium"/>
  </r>
  <r>
    <s v="P1161"/>
    <s v="Divya Gupta"/>
    <x v="3"/>
    <s v="Male"/>
    <s v="+91 78313 12979"/>
    <s v="divyagupta@mail.com"/>
    <x v="8"/>
    <x v="5"/>
    <x v="3"/>
    <s v="N/A"/>
    <s v="06:14 PM"/>
    <s v="Asthma"/>
    <s v="Observation"/>
    <x v="0"/>
    <x v="0"/>
    <n v="35344"/>
    <s v="N/A"/>
    <s v="N/A"/>
    <n v="1"/>
    <s v="Review Later"/>
    <s v="High-Bill"/>
    <x v="1"/>
    <x v="1"/>
    <s v="High"/>
  </r>
  <r>
    <s v="P1162"/>
    <s v="Kumar Sharma"/>
    <x v="3"/>
    <s v="Female"/>
    <s v="+91 90437 84454"/>
    <s v="kumarsharma@mail.com"/>
    <x v="4"/>
    <x v="1"/>
    <x v="5"/>
    <s v="2024-09-16"/>
    <s v="12:16 PM"/>
    <s v="Covid"/>
    <s v="Surgery"/>
    <x v="1"/>
    <x v="3"/>
    <n v="0"/>
    <s v="Paid"/>
    <s v="N/A"/>
    <n v="4"/>
    <s v="Follow Up Required"/>
    <s v="Normal-Bill"/>
    <x v="1"/>
    <x v="1"/>
    <s v="Low"/>
  </r>
  <r>
    <s v="P1162"/>
    <s v="Karthik Verma"/>
    <x v="46"/>
    <s v="Female"/>
    <s v="+91 98768 17290"/>
    <s v="karthikverma@mail.com"/>
    <x v="5"/>
    <x v="4"/>
    <x v="6"/>
    <s v="N/A"/>
    <s v="08:37 AM"/>
    <s v="Diabetes"/>
    <s v="Medication"/>
    <x v="0"/>
    <x v="2"/>
    <n v="0"/>
    <s v="Paid"/>
    <s v="N/A"/>
    <n v="5"/>
    <s v="Review Later"/>
    <s v="Normal-Bill"/>
    <x v="0"/>
    <x v="1"/>
    <s v="Low"/>
  </r>
  <r>
    <s v="P1163"/>
    <s v="Divya Sharma"/>
    <x v="3"/>
    <s v="Female"/>
    <s v="+91 78669 00511"/>
    <s v="Not-Provided"/>
    <x v="7"/>
    <x v="6"/>
    <x v="1"/>
    <s v="N/A"/>
    <s v="08:59 AM"/>
    <s v="Hypertension"/>
    <s v="Surgery"/>
    <x v="3"/>
    <x v="2"/>
    <n v="34244"/>
    <s v="Paid"/>
    <s v="N/A"/>
    <n v="5"/>
    <s v="Urgent"/>
    <s v="High-Bill"/>
    <x v="1"/>
    <x v="1"/>
    <s v="High"/>
  </r>
  <r>
    <s v="P1163"/>
    <s v="Manoj Sharma"/>
    <x v="3"/>
    <s v="Male"/>
    <s v="+91 81525 26848"/>
    <s v="Not-Provided"/>
    <x v="1"/>
    <x v="2"/>
    <x v="5"/>
    <s v="2024-03-21"/>
    <s v="01:09 PM"/>
    <s v="Fracture"/>
    <s v="Medication"/>
    <x v="1"/>
    <x v="4"/>
    <n v="0"/>
    <s v="N/A"/>
    <s v="2024-11-07"/>
    <n v="3"/>
    <s v="N/A"/>
    <s v="Normal-Bill"/>
    <x v="1"/>
    <x v="0"/>
    <s v="Low"/>
  </r>
  <r>
    <s v="P1163"/>
    <s v="Manoj Gupta"/>
    <x v="3"/>
    <s v="Male"/>
    <s v="+91 98952 55548"/>
    <s v="manojgupta@mail.com"/>
    <x v="6"/>
    <x v="0"/>
    <x v="5"/>
    <s v="2024-08-15"/>
    <s v="02:17 PM"/>
    <s v="Diabetes"/>
    <s v="Surgery"/>
    <x v="0"/>
    <x v="0"/>
    <n v="0"/>
    <s v="Paid"/>
    <s v="2024-06-14"/>
    <n v="5"/>
    <s v="Follow Up Required"/>
    <s v="Normal-Bill"/>
    <x v="1"/>
    <x v="0"/>
    <s v="Low"/>
  </r>
  <r>
    <s v="P1163"/>
    <s v="Arun Sharma"/>
    <x v="8"/>
    <s v="Male"/>
    <s v="+91 93198 90521"/>
    <s v="arunsharma@gmail.com"/>
    <x v="4"/>
    <x v="6"/>
    <x v="2"/>
    <s v="2024-04-05"/>
    <s v="10:01 AM"/>
    <s v="Migraine"/>
    <s v="Medication"/>
    <x v="1"/>
    <x v="3"/>
    <n v="0"/>
    <s v="N/A"/>
    <s v="2024-03-13"/>
    <n v="2"/>
    <s v="N/A"/>
    <s v="Normal-Bill"/>
    <x v="0"/>
    <x v="0"/>
    <s v="Low"/>
  </r>
  <r>
    <s v="P1163"/>
    <s v="Kumar Sharma"/>
    <x v="3"/>
    <s v="Missing"/>
    <s v="+91 98676 14559"/>
    <s v="kumarsharma@gmail.com"/>
    <x v="9"/>
    <x v="1"/>
    <x v="1"/>
    <s v="2024-06-26"/>
    <s v="06:37 PM"/>
    <s v="Fracture"/>
    <s v="Observation"/>
    <x v="1"/>
    <x v="4"/>
    <n v="0"/>
    <s v="Pending"/>
    <s v="N/A"/>
    <n v="1"/>
    <s v="Follow Up Required"/>
    <s v="Normal-Bill"/>
    <x v="1"/>
    <x v="1"/>
    <s v="Low"/>
  </r>
  <r>
    <s v="P1163"/>
    <s v="Priya Menon"/>
    <x v="3"/>
    <s v="Male"/>
    <s v="+91 79482 08669"/>
    <s v="priyamenon@mail.com"/>
    <x v="0"/>
    <x v="0"/>
    <x v="1"/>
    <s v="2024-12-18"/>
    <s v="08:07 AM"/>
    <s v="Hypertension"/>
    <s v="Medication"/>
    <x v="1"/>
    <x v="1"/>
    <n v="38287"/>
    <s v="Paid"/>
    <s v="2024-07-03"/>
    <n v="3"/>
    <s v="Review Later"/>
    <s v="High-Bill"/>
    <x v="1"/>
    <x v="0"/>
    <s v="High"/>
  </r>
  <r>
    <s v="P1163"/>
    <s v="Deepa Nair"/>
    <x v="56"/>
    <s v="Female"/>
    <s v="+91 72484 11785"/>
    <s v="deepanair@gmail.com"/>
    <x v="1"/>
    <x v="4"/>
    <x v="4"/>
    <s v="2024-02-13"/>
    <s v="11:15 AM"/>
    <s v="Covid"/>
    <s v="Observation"/>
    <x v="3"/>
    <x v="3"/>
    <n v="0"/>
    <s v="Pending"/>
    <s v="N/A"/>
    <n v="2"/>
    <s v="Urgent"/>
    <s v="Normal-Bill"/>
    <x v="1"/>
    <x v="1"/>
    <s v="Low"/>
  </r>
  <r>
    <s v="P1163"/>
    <s v="Rahul Reddy"/>
    <x v="16"/>
    <s v="Female"/>
    <s v="+91 74486 69042"/>
    <s v="rahulreddy@mail.com"/>
    <x v="5"/>
    <x v="6"/>
    <x v="5"/>
    <s v="2024-02-19"/>
    <s v="01:55 PM"/>
    <s v="Asthma"/>
    <s v="Observation"/>
    <x v="2"/>
    <x v="3"/>
    <n v="0"/>
    <s v="N/A"/>
    <s v="2024-07-20"/>
    <s v="N/A"/>
    <s v="N/A"/>
    <s v="Normal-Bill"/>
    <x v="1"/>
    <x v="0"/>
    <s v="Low"/>
  </r>
  <r>
    <s v="P1164"/>
    <s v="Kumar Nair"/>
    <x v="3"/>
    <s v="Male"/>
    <s v="+91 67789 26596"/>
    <s v="kumarnair@mail.com"/>
    <x v="0"/>
    <x v="3"/>
    <x v="5"/>
    <s v="N/A"/>
    <s v="09:18 AM"/>
    <s v="Diabetes"/>
    <s v="Therapy"/>
    <x v="3"/>
    <x v="4"/>
    <n v="0"/>
    <s v="Paid"/>
    <s v="2024-06-11"/>
    <s v="N/A"/>
    <s v="Follow Up Required"/>
    <s v="Normal-Bill"/>
    <x v="1"/>
    <x v="0"/>
    <s v="Low"/>
  </r>
  <r>
    <s v="P1164"/>
    <s v="Anjali Patel"/>
    <x v="3"/>
    <s v="Female"/>
    <s v="+91 98547 79900"/>
    <s v="anjalipatel@mail.com"/>
    <x v="6"/>
    <x v="4"/>
    <x v="2"/>
    <s v="2024-11-18"/>
    <s v="01:55 PM"/>
    <s v="Fracture"/>
    <s v="Injection"/>
    <x v="3"/>
    <x v="3"/>
    <n v="0"/>
    <s v="N/A"/>
    <s v="N/A"/>
    <s v="N/A"/>
    <s v="Review Later"/>
    <s v="Normal-Bill"/>
    <x v="1"/>
    <x v="1"/>
    <s v="Low"/>
  </r>
  <r>
    <s v="P1164"/>
    <s v="Arun Sharma"/>
    <x v="3"/>
    <s v="Male"/>
    <s v="+91 63336 88292"/>
    <s v="Not-Provided"/>
    <x v="1"/>
    <x v="0"/>
    <x v="6"/>
    <s v="2024-05-28"/>
    <s v="05:02 PM"/>
    <s v="Fracture"/>
    <s v="Observation"/>
    <x v="1"/>
    <x v="4"/>
    <n v="0"/>
    <s v="Pending"/>
    <s v="N/A"/>
    <n v="2"/>
    <s v="N/A"/>
    <s v="Normal-Bill"/>
    <x v="1"/>
    <x v="1"/>
    <s v="Low"/>
  </r>
  <r>
    <s v="P1164"/>
    <s v="Suresh Iyer"/>
    <x v="3"/>
    <s v="Female"/>
    <s v="+91 66310 07821"/>
    <s v="sureshiyer@mail.com"/>
    <x v="2"/>
    <x v="0"/>
    <x v="2"/>
    <s v="2024-12-05"/>
    <s v="11:32 AM"/>
    <s v="Fever"/>
    <s v="Medication"/>
    <x v="2"/>
    <x v="2"/>
    <n v="41468"/>
    <s v="Paid"/>
    <s v="N/A"/>
    <n v="1"/>
    <s v="Review Later"/>
    <s v="High-Bill"/>
    <x v="1"/>
    <x v="1"/>
    <s v="High"/>
  </r>
  <r>
    <s v="P1164"/>
    <s v="Karthik Iyer"/>
    <x v="3"/>
    <s v="Missing"/>
    <s v="+91 86120 63448"/>
    <s v="karthikiyer@mail.com"/>
    <x v="8"/>
    <x v="5"/>
    <x v="1"/>
    <s v="2024-05-05"/>
    <s v="09:19 AM"/>
    <s v="Asthma"/>
    <s v="Therapy"/>
    <x v="0"/>
    <x v="4"/>
    <n v="0"/>
    <s v="Paid"/>
    <s v="N/A"/>
    <n v="2"/>
    <s v="Review Later"/>
    <s v="Normal-Bill"/>
    <x v="1"/>
    <x v="1"/>
    <s v="Low"/>
  </r>
  <r>
    <s v="P1164"/>
    <s v="Vijay Reddy"/>
    <x v="3"/>
    <s v="Female"/>
    <s v="+91 78653 97404"/>
    <s v="Not-Provided"/>
    <x v="1"/>
    <x v="0"/>
    <x v="5"/>
    <s v="2024-03-14"/>
    <s v="11:36 AM"/>
    <s v="Fever"/>
    <s v="Therapy"/>
    <x v="3"/>
    <x v="4"/>
    <n v="42828"/>
    <s v="Pending"/>
    <s v="N/A"/>
    <n v="4"/>
    <s v="N/A"/>
    <s v="High-Bill"/>
    <x v="1"/>
    <x v="1"/>
    <s v="High"/>
  </r>
  <r>
    <s v="P1164"/>
    <s v="Ravi Gupta"/>
    <x v="67"/>
    <s v="Male"/>
    <s v="+91 86181 75804"/>
    <s v="ravigupta@gmail.com"/>
    <x v="8"/>
    <x v="5"/>
    <x v="3"/>
    <s v="2024-08-06"/>
    <s v="12:50 PM"/>
    <s v="Skin Allergy"/>
    <s v="Surgery"/>
    <x v="0"/>
    <x v="4"/>
    <n v="0"/>
    <s v="Pending"/>
    <s v="N/A"/>
    <n v="5"/>
    <s v="Follow Up Required"/>
    <s v="Normal-Bill"/>
    <x v="0"/>
    <x v="1"/>
    <s v="Low"/>
  </r>
  <r>
    <s v="P1165"/>
    <s v="Divya Iyer"/>
    <x v="3"/>
    <s v="Female"/>
    <s v="+91 92183 68487"/>
    <s v="divyaiyer@mail.com"/>
    <x v="7"/>
    <x v="2"/>
    <x v="5"/>
    <s v="2024-06-12"/>
    <s v="09:48 AM"/>
    <s v="Covid"/>
    <s v="Injection"/>
    <x v="3"/>
    <x v="3"/>
    <n v="31355"/>
    <s v="Paid"/>
    <s v="N/A"/>
    <n v="5"/>
    <s v="Review Later"/>
    <s v="High-Bill"/>
    <x v="1"/>
    <x v="1"/>
    <s v="High"/>
  </r>
  <r>
    <s v="P1165"/>
    <s v="Arun Sharma"/>
    <x v="38"/>
    <s v="Male"/>
    <s v="+91 98139 12550"/>
    <s v="Not-Provided"/>
    <x v="4"/>
    <x v="1"/>
    <x v="5"/>
    <s v="N/A"/>
    <s v="05:11 PM"/>
    <s v="Asthma"/>
    <s v="Surgery"/>
    <x v="1"/>
    <x v="3"/>
    <n v="0"/>
    <s v="Paid"/>
    <s v="2024-10-03"/>
    <n v="3"/>
    <s v="Review Later"/>
    <s v="Normal-Bill"/>
    <x v="0"/>
    <x v="0"/>
    <s v="Low"/>
  </r>
  <r>
    <s v="P1165"/>
    <s v="Anjali Iyer"/>
    <x v="18"/>
    <s v="Female"/>
    <s v="+91 95353 11644"/>
    <s v="anjaliiyer@mail.com"/>
    <x v="1"/>
    <x v="5"/>
    <x v="0"/>
    <s v="2024-04-02"/>
    <s v="12:22 PM"/>
    <s v="Covid"/>
    <s v="Surgery"/>
    <x v="2"/>
    <x v="2"/>
    <n v="0"/>
    <s v="Paid"/>
    <s v="N/A"/>
    <s v="N/A"/>
    <s v="N/A"/>
    <s v="Normal-Bill"/>
    <x v="1"/>
    <x v="1"/>
    <s v="Low"/>
  </r>
  <r>
    <s v="P1165"/>
    <s v="Arun Verma"/>
    <x v="9"/>
    <s v="Missing"/>
    <s v="+91 63765 86521"/>
    <s v="arunverma@gmail.com"/>
    <x v="2"/>
    <x v="4"/>
    <x v="2"/>
    <s v="2024-03-14"/>
    <s v="10:25 AM"/>
    <s v="Asthma"/>
    <s v="Therapy"/>
    <x v="1"/>
    <x v="2"/>
    <n v="0"/>
    <s v="Pending"/>
    <s v="N/A"/>
    <n v="5"/>
    <s v="Urgent"/>
    <s v="Normal-Bill"/>
    <x v="0"/>
    <x v="1"/>
    <s v="Low"/>
  </r>
  <r>
    <s v="P1165"/>
    <s v="Meena Iyer"/>
    <x v="3"/>
    <s v="Male"/>
    <s v="+91 98657 37511"/>
    <s v="meenaiyer@gmail.com"/>
    <x v="0"/>
    <x v="0"/>
    <x v="1"/>
    <s v="2024-11-02"/>
    <s v="05:27 PM"/>
    <s v="Skin Allergy"/>
    <s v="Medication"/>
    <x v="0"/>
    <x v="4"/>
    <n v="0"/>
    <s v="Paid"/>
    <s v="2024-09-05"/>
    <s v="N/A"/>
    <s v="Review Later"/>
    <s v="Normal-Bill"/>
    <x v="1"/>
    <x v="0"/>
    <s v="Low"/>
  </r>
  <r>
    <s v="P1166"/>
    <s v="Sneha Iyer"/>
    <x v="3"/>
    <s v="Missing"/>
    <s v="+91 73389 72956"/>
    <s v="Not-Provided"/>
    <x v="3"/>
    <x v="1"/>
    <x v="3"/>
    <s v="2024-11-07"/>
    <s v="09:59 AM"/>
    <s v="Asthma"/>
    <s v="Therapy"/>
    <x v="3"/>
    <x v="1"/>
    <n v="0"/>
    <s v="Paid"/>
    <s v="N/A"/>
    <n v="3"/>
    <s v="Urgent"/>
    <s v="Normal-Bill"/>
    <x v="1"/>
    <x v="1"/>
    <s v="Low"/>
  </r>
  <r>
    <s v="P1166"/>
    <s v="Meena Reddy"/>
    <x v="3"/>
    <s v="Female"/>
    <s v="+91 66420 46643"/>
    <s v="Not-Provided"/>
    <x v="4"/>
    <x v="2"/>
    <x v="3"/>
    <s v="N/A"/>
    <s v="11:46 AM"/>
    <s v="Migraine"/>
    <s v="Observation"/>
    <x v="3"/>
    <x v="0"/>
    <n v="0"/>
    <s v="Pending"/>
    <s v="N/A"/>
    <n v="5"/>
    <s v="N/A"/>
    <s v="Normal-Bill"/>
    <x v="1"/>
    <x v="1"/>
    <s v="Low"/>
  </r>
  <r>
    <s v="P1166"/>
    <s v="Kumar Iyer"/>
    <x v="56"/>
    <s v="Female"/>
    <s v="+91 95357 15382"/>
    <s v="kumariyer@mail.com"/>
    <x v="4"/>
    <x v="1"/>
    <x v="2"/>
    <s v="2024-08-02"/>
    <s v="08:33 AM"/>
    <s v="Fever"/>
    <s v="Observation"/>
    <x v="1"/>
    <x v="1"/>
    <n v="0"/>
    <s v="Pending"/>
    <s v="2024-04-06"/>
    <s v="N/A"/>
    <s v="Review Later"/>
    <s v="Normal-Bill"/>
    <x v="1"/>
    <x v="0"/>
    <s v="Low"/>
  </r>
  <r>
    <s v="P1166"/>
    <s v="Arun Iyer"/>
    <x v="3"/>
    <s v="Missing"/>
    <s v="+91 75006 20662"/>
    <s v="Not-Provided"/>
    <x v="4"/>
    <x v="1"/>
    <x v="6"/>
    <s v="2024-12-09"/>
    <s v="05:57 PM"/>
    <s v="Covid"/>
    <s v="Surgery"/>
    <x v="2"/>
    <x v="0"/>
    <n v="47291"/>
    <s v="Paid"/>
    <s v="2024-11-17"/>
    <n v="2"/>
    <s v="Urgent"/>
    <s v="High-Bill"/>
    <x v="1"/>
    <x v="0"/>
    <s v="High"/>
  </r>
  <r>
    <s v="P1166"/>
    <s v="Ravi Verma"/>
    <x v="36"/>
    <s v="Female"/>
    <s v="+91 70842 22688"/>
    <s v="raviverma@gmail.com"/>
    <x v="0"/>
    <x v="6"/>
    <x v="1"/>
    <s v="2024-08-23"/>
    <s v="10:57 AM"/>
    <s v="Skin Allergy"/>
    <s v="Observation"/>
    <x v="0"/>
    <x v="4"/>
    <n v="20532"/>
    <s v="Paid"/>
    <s v="N/A"/>
    <n v="4"/>
    <s v="Review Later"/>
    <s v="High-Bill"/>
    <x v="0"/>
    <x v="1"/>
    <s v="High"/>
  </r>
  <r>
    <s v="P1167"/>
    <s v="Anjali Kumar"/>
    <x v="73"/>
    <s v="Female"/>
    <s v="+91 76932 52587"/>
    <s v="Not-Provided"/>
    <x v="2"/>
    <x v="6"/>
    <x v="3"/>
    <s v="2024-12-26"/>
    <s v="01:59 PM"/>
    <s v="Covid"/>
    <s v="Surgery"/>
    <x v="1"/>
    <x v="3"/>
    <n v="0"/>
    <s v="Paid"/>
    <s v="N/A"/>
    <n v="5"/>
    <s v="Urgent"/>
    <s v="Normal-Bill"/>
    <x v="0"/>
    <x v="1"/>
    <s v="Low"/>
  </r>
  <r>
    <s v="P1167"/>
    <s v="Anjali Reddy"/>
    <x v="0"/>
    <s v="Male"/>
    <s v="+91 78813 13390"/>
    <s v="anjalireddy@mail.com"/>
    <x v="9"/>
    <x v="2"/>
    <x v="3"/>
    <s v="2024-11-22"/>
    <s v="12:18 PM"/>
    <s v="Hypertension"/>
    <s v="Injection"/>
    <x v="0"/>
    <x v="4"/>
    <n v="0"/>
    <s v="N/A"/>
    <s v="N/A"/>
    <n v="5"/>
    <s v="N/A"/>
    <s v="Normal-Bill"/>
    <x v="0"/>
    <x v="1"/>
    <s v="Low"/>
  </r>
  <r>
    <s v="P1167"/>
    <s v="Kumar Patel"/>
    <x v="31"/>
    <s v="Male"/>
    <s v="+91 87883 62536"/>
    <s v="kumarpatel@mail.com"/>
    <x v="4"/>
    <x v="1"/>
    <x v="0"/>
    <s v="2024-01-06"/>
    <s v="10:22 AM"/>
    <s v="Skin Allergy"/>
    <s v="Surgery"/>
    <x v="2"/>
    <x v="0"/>
    <n v="0"/>
    <s v="Paid"/>
    <s v="N/A"/>
    <n v="2"/>
    <s v="Review Later"/>
    <s v="Normal-Bill"/>
    <x v="1"/>
    <x v="1"/>
    <s v="Low"/>
  </r>
  <r>
    <s v="P1167"/>
    <s v="Anjali Iyer"/>
    <x v="3"/>
    <s v="Male"/>
    <s v="+91 96950 17836"/>
    <s v="Not-Provided"/>
    <x v="9"/>
    <x v="1"/>
    <x v="0"/>
    <s v="N/A"/>
    <s v="06:45 PM"/>
    <s v="Migraine"/>
    <s v="Observation"/>
    <x v="2"/>
    <x v="2"/>
    <n v="0"/>
    <s v="Paid"/>
    <s v="2024-06-06"/>
    <n v="1"/>
    <s v="Urgent"/>
    <s v="Normal-Bill"/>
    <x v="1"/>
    <x v="0"/>
    <s v="Low"/>
  </r>
  <r>
    <s v="P1167"/>
    <s v="Anjali Kumar"/>
    <x v="50"/>
    <s v="Female"/>
    <s v="+91 74529 46411"/>
    <s v="Not-Provided"/>
    <x v="8"/>
    <x v="5"/>
    <x v="3"/>
    <s v="N/A"/>
    <s v="06:15 PM"/>
    <s v="Fracture"/>
    <s v="Surgery"/>
    <x v="1"/>
    <x v="3"/>
    <n v="0"/>
    <s v="Paid"/>
    <s v="2024-12-20"/>
    <n v="4"/>
    <s v="Follow Up Required"/>
    <s v="Normal-Bill"/>
    <x v="0"/>
    <x v="0"/>
    <s v="Low"/>
  </r>
  <r>
    <s v="P1168"/>
    <s v="Priya Nair"/>
    <x v="48"/>
    <s v="Male"/>
    <s v="+91 63143 72240"/>
    <s v="priyanair@mail.com"/>
    <x v="9"/>
    <x v="1"/>
    <x v="6"/>
    <s v="2024-07-24"/>
    <s v="08:16 AM"/>
    <s v="Diabetes"/>
    <s v="Surgery"/>
    <x v="2"/>
    <x v="2"/>
    <n v="0"/>
    <s v="Paid"/>
    <s v="2024-09-03"/>
    <s v="N/A"/>
    <s v="Review Later"/>
    <s v="Normal-Bill"/>
    <x v="0"/>
    <x v="0"/>
    <s v="Low"/>
  </r>
  <r>
    <s v="P1168"/>
    <s v="Ravi Menon"/>
    <x v="3"/>
    <s v="Female"/>
    <s v="+91 77402 71691"/>
    <s v="ravimenon@mail.com"/>
    <x v="4"/>
    <x v="0"/>
    <x v="3"/>
    <s v="2024-10-14"/>
    <s v="09:44 AM"/>
    <s v="Migraine"/>
    <s v="Injection"/>
    <x v="3"/>
    <x v="4"/>
    <n v="0"/>
    <s v="Paid"/>
    <s v="N/A"/>
    <s v="N/A"/>
    <s v="Follow Up Required"/>
    <s v="Normal-Bill"/>
    <x v="1"/>
    <x v="1"/>
    <s v="Low"/>
  </r>
  <r>
    <s v="P1168"/>
    <s v="Karthik Patel"/>
    <x v="84"/>
    <s v="Male"/>
    <s v="+91 61080 20796"/>
    <s v="karthikpatel@gmail.com"/>
    <x v="4"/>
    <x v="3"/>
    <x v="4"/>
    <s v="N/A"/>
    <s v="05:31 PM"/>
    <s v="Skin Allergy"/>
    <s v="Injection"/>
    <x v="2"/>
    <x v="1"/>
    <n v="0"/>
    <s v="N/A"/>
    <s v="2024-12-03"/>
    <s v="N/A"/>
    <s v="Review Later"/>
    <s v="Normal-Bill"/>
    <x v="1"/>
    <x v="0"/>
    <s v="Low"/>
  </r>
  <r>
    <s v="P1168"/>
    <s v="Priya Menon"/>
    <x v="9"/>
    <s v="Missing"/>
    <s v="+91 93780 96090"/>
    <s v="priyamenon@mail.com"/>
    <x v="9"/>
    <x v="4"/>
    <x v="5"/>
    <s v="2024-11-17"/>
    <s v="03:21 PM"/>
    <s v="Skin Allergy"/>
    <s v="Surgery"/>
    <x v="3"/>
    <x v="3"/>
    <n v="0"/>
    <s v="Paid"/>
    <s v="N/A"/>
    <n v="2"/>
    <s v="Review Later"/>
    <s v="Normal-Bill"/>
    <x v="0"/>
    <x v="1"/>
    <s v="Low"/>
  </r>
  <r>
    <s v="P1168"/>
    <s v="Meena Menon"/>
    <x v="3"/>
    <s v="Male"/>
    <s v="+91 94093 70880"/>
    <s v="Not-Provided"/>
    <x v="4"/>
    <x v="6"/>
    <x v="3"/>
    <s v="2024-05-07"/>
    <s v="06:42 PM"/>
    <s v="Skin Allergy"/>
    <s v="Injection"/>
    <x v="0"/>
    <x v="3"/>
    <n v="0"/>
    <s v="Paid"/>
    <s v="2024-07-21"/>
    <s v="N/A"/>
    <s v="N/A"/>
    <s v="Normal-Bill"/>
    <x v="1"/>
    <x v="0"/>
    <s v="Low"/>
  </r>
  <r>
    <s v="P1168"/>
    <s v="Priya Verma"/>
    <x v="3"/>
    <s v="Female"/>
    <s v="+91 65031 60448"/>
    <s v="Not-Provided"/>
    <x v="1"/>
    <x v="6"/>
    <x v="1"/>
    <s v="2024-11-25"/>
    <s v="01:48 PM"/>
    <s v="Covid"/>
    <s v="Injection"/>
    <x v="1"/>
    <x v="0"/>
    <n v="37178"/>
    <s v="Pending"/>
    <s v="N/A"/>
    <s v="N/A"/>
    <s v="N/A"/>
    <s v="High-Bill"/>
    <x v="1"/>
    <x v="1"/>
    <s v="High"/>
  </r>
  <r>
    <s v="P1168"/>
    <s v="Deepa Gupta"/>
    <x v="3"/>
    <s v="Missing"/>
    <s v="+91 73967 49238"/>
    <s v="Not-Provided"/>
    <x v="7"/>
    <x v="2"/>
    <x v="6"/>
    <s v="N/A"/>
    <s v="11:54 AM"/>
    <s v="Fever"/>
    <s v="Injection"/>
    <x v="2"/>
    <x v="2"/>
    <n v="26787"/>
    <s v="Rejected"/>
    <s v="N/A"/>
    <n v="4"/>
    <s v="Urgent"/>
    <s v="High-Bill"/>
    <x v="1"/>
    <x v="1"/>
    <s v="High"/>
  </r>
  <r>
    <s v="P1169"/>
    <s v="Divya Sharma"/>
    <x v="26"/>
    <s v="Missing"/>
    <s v="+91 64212 85152"/>
    <s v="divyasharma@mail.com"/>
    <x v="1"/>
    <x v="2"/>
    <x v="1"/>
    <s v="N/A"/>
    <s v="10:21 AM"/>
    <s v="Fever"/>
    <s v="Observation"/>
    <x v="1"/>
    <x v="4"/>
    <n v="0"/>
    <s v="N/A"/>
    <s v="N/A"/>
    <n v="3"/>
    <s v="Review Later"/>
    <s v="Normal-Bill"/>
    <x v="0"/>
    <x v="1"/>
    <s v="Low"/>
  </r>
  <r>
    <s v="P1169"/>
    <s v="Sneha Patel"/>
    <x v="22"/>
    <s v="Missing"/>
    <s v="+91 78173 77946"/>
    <s v="snehapatel@mail.com"/>
    <x v="5"/>
    <x v="2"/>
    <x v="5"/>
    <s v="2024-02-26"/>
    <s v="12:19 PM"/>
    <s v="Migraine"/>
    <s v="Medication"/>
    <x v="3"/>
    <x v="3"/>
    <n v="0"/>
    <s v="Paid"/>
    <s v="2024-10-17"/>
    <n v="4"/>
    <s v="Follow Up Required"/>
    <s v="Normal-Bill"/>
    <x v="0"/>
    <x v="0"/>
    <s v="Low"/>
  </r>
  <r>
    <s v="P1169"/>
    <s v="Manoj Menon"/>
    <x v="3"/>
    <s v="Male"/>
    <s v="+91 89759 59643"/>
    <s v="Not-Provided"/>
    <x v="3"/>
    <x v="5"/>
    <x v="3"/>
    <s v="N/A"/>
    <s v="05:26 PM"/>
    <s v="Hypertension"/>
    <s v="Surgery"/>
    <x v="1"/>
    <x v="2"/>
    <n v="14369"/>
    <s v="Pending"/>
    <s v="2024-12-16"/>
    <s v="N/A"/>
    <s v="Urgent"/>
    <s v="Normal-Bill"/>
    <x v="1"/>
    <x v="0"/>
    <s v="Medium"/>
  </r>
  <r>
    <s v="P1170"/>
    <s v="Sneha Das"/>
    <x v="15"/>
    <s v="Male"/>
    <s v="+91 86407 66997"/>
    <s v="Not-Provided"/>
    <x v="3"/>
    <x v="4"/>
    <x v="1"/>
    <s v="2024-11-21"/>
    <s v="01:32 PM"/>
    <s v="Hypertension"/>
    <s v="Medication"/>
    <x v="1"/>
    <x v="1"/>
    <n v="0"/>
    <s v="Paid"/>
    <s v="2024-02-05"/>
    <s v="N/A"/>
    <s v="Urgent"/>
    <s v="Normal-Bill"/>
    <x v="0"/>
    <x v="0"/>
    <s v="Low"/>
  </r>
  <r>
    <s v="P1170"/>
    <s v="Karthik Gupta"/>
    <x v="81"/>
    <s v="Female"/>
    <s v="+91 78305 10230"/>
    <s v="karthikgupta@mail.com"/>
    <x v="2"/>
    <x v="1"/>
    <x v="2"/>
    <s v="N/A"/>
    <s v="09:21 AM"/>
    <s v="Skin Allergy"/>
    <s v="Therapy"/>
    <x v="1"/>
    <x v="0"/>
    <n v="0"/>
    <s v="N/A"/>
    <s v="2024-05-28"/>
    <n v="2"/>
    <s v="N/A"/>
    <s v="Normal-Bill"/>
    <x v="0"/>
    <x v="0"/>
    <s v="Low"/>
  </r>
  <r>
    <s v="P1170"/>
    <s v="Deepa Verma"/>
    <x v="3"/>
    <s v="Male"/>
    <s v="+91 86528 68379"/>
    <s v="deepaverma@gmail.com"/>
    <x v="0"/>
    <x v="5"/>
    <x v="6"/>
    <s v="2024-12-13"/>
    <s v="03:51 PM"/>
    <s v="Fracture"/>
    <s v="Therapy"/>
    <x v="1"/>
    <x v="1"/>
    <n v="0"/>
    <s v="Paid"/>
    <s v="N/A"/>
    <n v="3"/>
    <s v="Follow Up Required"/>
    <s v="Normal-Bill"/>
    <x v="1"/>
    <x v="1"/>
    <s v="Low"/>
  </r>
  <r>
    <s v="P1170"/>
    <s v="Vijay Verma"/>
    <x v="3"/>
    <s v="Male"/>
    <s v="+91 70701 61474"/>
    <s v="vijayverma@mail.com"/>
    <x v="5"/>
    <x v="3"/>
    <x v="2"/>
    <s v="2024-04-07"/>
    <s v="01:27 PM"/>
    <s v="Migraine"/>
    <s v="Surgery"/>
    <x v="0"/>
    <x v="1"/>
    <n v="0"/>
    <s v="Pending"/>
    <s v="N/A"/>
    <n v="3"/>
    <s v="Follow Up Required"/>
    <s v="Normal-Bill"/>
    <x v="1"/>
    <x v="1"/>
    <s v="Low"/>
  </r>
  <r>
    <s v="P1171"/>
    <s v="Arun Das"/>
    <x v="3"/>
    <s v="Missing"/>
    <s v="+91 95832 04985"/>
    <s v="Not-Provided"/>
    <x v="0"/>
    <x v="3"/>
    <x v="6"/>
    <s v="N/A"/>
    <s v="09:45 AM"/>
    <s v="Fracture"/>
    <s v="Surgery"/>
    <x v="3"/>
    <x v="0"/>
    <n v="25234"/>
    <s v="Paid"/>
    <s v="N/A"/>
    <s v="N/A"/>
    <s v="Review Later"/>
    <s v="High-Bill"/>
    <x v="1"/>
    <x v="1"/>
    <s v="High"/>
  </r>
  <r>
    <s v="P1171"/>
    <s v="Vijay Patel"/>
    <x v="62"/>
    <s v="Male"/>
    <s v="+91 96984 86603"/>
    <s v="vijaypatel@mail.com"/>
    <x v="4"/>
    <x v="5"/>
    <x v="6"/>
    <s v="2024-02-23"/>
    <s v="06:47 PM"/>
    <s v="Skin Allergy"/>
    <s v="Surgery"/>
    <x v="0"/>
    <x v="2"/>
    <n v="0"/>
    <s v="Pending"/>
    <s v="2024-01-21"/>
    <n v="1"/>
    <s v="Follow Up Required"/>
    <s v="Normal-Bill"/>
    <x v="1"/>
    <x v="0"/>
    <s v="Low"/>
  </r>
  <r>
    <s v="P1171"/>
    <s v="Karthik Patel"/>
    <x v="3"/>
    <s v="Female"/>
    <s v="+91 65915 36819"/>
    <s v="karthikpatel@gmail.com"/>
    <x v="9"/>
    <x v="5"/>
    <x v="2"/>
    <s v="N/A"/>
    <s v="03:59 PM"/>
    <s v="Hypertension"/>
    <s v="Injection"/>
    <x v="3"/>
    <x v="4"/>
    <n v="1974"/>
    <s v="Pending"/>
    <s v="N/A"/>
    <n v="2"/>
    <s v="Review Later"/>
    <s v="Normal-Bill"/>
    <x v="1"/>
    <x v="1"/>
    <s v="Low"/>
  </r>
  <r>
    <s v="P1171"/>
    <s v="Arun Gupta"/>
    <x v="16"/>
    <s v="Female"/>
    <s v="+91 71706 58335"/>
    <s v="arungupta@gmail.com"/>
    <x v="4"/>
    <x v="0"/>
    <x v="0"/>
    <s v="2024-11-07"/>
    <s v="02:05 PM"/>
    <s v="Migraine"/>
    <s v="Therapy"/>
    <x v="0"/>
    <x v="2"/>
    <n v="0"/>
    <s v="Pending"/>
    <s v="2024-08-12"/>
    <n v="1"/>
    <s v="Follow Up Required"/>
    <s v="Normal-Bill"/>
    <x v="1"/>
    <x v="0"/>
    <s v="Low"/>
  </r>
  <r>
    <s v="P1171"/>
    <s v="Vijay Sharma"/>
    <x v="3"/>
    <s v="Male"/>
    <s v="+91 68950 54636"/>
    <s v="vijaysharma@mail.com"/>
    <x v="4"/>
    <x v="2"/>
    <x v="3"/>
    <s v="N/A"/>
    <s v="08:33 AM"/>
    <s v="Fracture"/>
    <s v="Medication"/>
    <x v="1"/>
    <x v="4"/>
    <n v="0"/>
    <s v="N/A"/>
    <s v="N/A"/>
    <n v="3"/>
    <s v="Urgent"/>
    <s v="Normal-Bill"/>
    <x v="1"/>
    <x v="1"/>
    <s v="Low"/>
  </r>
  <r>
    <s v="P1171"/>
    <s v="Suresh Das"/>
    <x v="47"/>
    <s v="Male"/>
    <s v="+91 76425 01248"/>
    <s v="Not-Provided"/>
    <x v="4"/>
    <x v="4"/>
    <x v="1"/>
    <s v="N/A"/>
    <s v="05:16 PM"/>
    <s v="Fever"/>
    <s v="Therapy"/>
    <x v="0"/>
    <x v="2"/>
    <n v="0"/>
    <s v="Paid"/>
    <s v="N/A"/>
    <n v="1"/>
    <s v="Urgent"/>
    <s v="Normal-Bill"/>
    <x v="1"/>
    <x v="1"/>
    <s v="Low"/>
  </r>
  <r>
    <s v="P1171"/>
    <s v="Manoj Singh"/>
    <x v="13"/>
    <s v="Female"/>
    <s v="+91 60980 36438"/>
    <s v="Not-Provided"/>
    <x v="0"/>
    <x v="1"/>
    <x v="4"/>
    <s v="N/A"/>
    <s v="10:54 AM"/>
    <s v="Asthma"/>
    <s v="Surgery"/>
    <x v="2"/>
    <x v="0"/>
    <n v="0"/>
    <s v="Rejected"/>
    <s v="N/A"/>
    <n v="1"/>
    <s v="N/A"/>
    <s v="Normal-Bill"/>
    <x v="0"/>
    <x v="1"/>
    <s v="Low"/>
  </r>
  <r>
    <s v="P1171"/>
    <s v="Kumar Verma"/>
    <x v="76"/>
    <s v="Missing"/>
    <s v="+91 65204 97740"/>
    <s v="kumarverma@gmail.com"/>
    <x v="1"/>
    <x v="2"/>
    <x v="3"/>
    <s v="N/A"/>
    <s v="11:17 AM"/>
    <s v="Asthma"/>
    <s v="Surgery"/>
    <x v="0"/>
    <x v="3"/>
    <n v="27397"/>
    <s v="Rejected"/>
    <s v="N/A"/>
    <n v="5"/>
    <s v="Follow Up Required"/>
    <s v="High-Bill"/>
    <x v="1"/>
    <x v="1"/>
    <s v="High"/>
  </r>
  <r>
    <s v="P1172"/>
    <s v="Divya Iyer"/>
    <x v="67"/>
    <s v="Male"/>
    <s v="+91 76075 33349"/>
    <s v="divyaiyer@mail.com"/>
    <x v="6"/>
    <x v="3"/>
    <x v="5"/>
    <s v="N/A"/>
    <s v="08:21 AM"/>
    <s v="Migraine"/>
    <s v="Surgery"/>
    <x v="2"/>
    <x v="4"/>
    <n v="0"/>
    <s v="Pending"/>
    <s v="N/A"/>
    <s v="N/A"/>
    <s v="Review Later"/>
    <s v="Normal-Bill"/>
    <x v="0"/>
    <x v="1"/>
    <s v="Low"/>
  </r>
  <r>
    <s v="P1172"/>
    <s v="Manoj Verma"/>
    <x v="42"/>
    <s v="Female"/>
    <s v="+91 80862 35907"/>
    <s v="manojverma@mail.com"/>
    <x v="1"/>
    <x v="5"/>
    <x v="1"/>
    <s v="N/A"/>
    <s v="09:13 AM"/>
    <s v="Skin Allergy"/>
    <s v="Medication"/>
    <x v="1"/>
    <x v="4"/>
    <n v="0"/>
    <s v="Pending"/>
    <s v="N/A"/>
    <s v="N/A"/>
    <s v="Urgent"/>
    <s v="Normal-Bill"/>
    <x v="0"/>
    <x v="1"/>
    <s v="Low"/>
  </r>
  <r>
    <s v="P1172"/>
    <s v="Deepa Kumar"/>
    <x v="57"/>
    <s v="Female"/>
    <s v="+91 88768 91506"/>
    <s v="deepakumar@gmail.com"/>
    <x v="0"/>
    <x v="2"/>
    <x v="3"/>
    <s v="2024-02-11"/>
    <s v="08:17 AM"/>
    <s v="Asthma"/>
    <s v="Surgery"/>
    <x v="3"/>
    <x v="3"/>
    <n v="0"/>
    <s v="Paid"/>
    <s v="2024-01-22"/>
    <n v="5"/>
    <s v="Follow Up Required"/>
    <s v="Normal-Bill"/>
    <x v="0"/>
    <x v="0"/>
    <s v="Low"/>
  </r>
  <r>
    <s v="P1172"/>
    <s v="Deepa Nair"/>
    <x v="3"/>
    <s v="Female"/>
    <s v="+91 70302 73501"/>
    <s v="Not-Provided"/>
    <x v="8"/>
    <x v="4"/>
    <x v="6"/>
    <s v="2024-06-22"/>
    <s v="04:13 PM"/>
    <s v="Migraine"/>
    <s v="Observation"/>
    <x v="3"/>
    <x v="2"/>
    <n v="0"/>
    <s v="Paid"/>
    <s v="2024-12-13"/>
    <n v="3"/>
    <s v="Urgent"/>
    <s v="Normal-Bill"/>
    <x v="1"/>
    <x v="0"/>
    <s v="Low"/>
  </r>
  <r>
    <s v="P1172"/>
    <s v="Vijay Menon"/>
    <x v="72"/>
    <s v="Female"/>
    <s v="+91 68808 00073"/>
    <s v="vijaymenon@mail.com"/>
    <x v="9"/>
    <x v="5"/>
    <x v="3"/>
    <s v="2024-07-11"/>
    <s v="03:10 PM"/>
    <s v="Fever"/>
    <s v="Medication"/>
    <x v="2"/>
    <x v="3"/>
    <n v="0"/>
    <s v="Rejected"/>
    <s v="2024-10-12"/>
    <n v="3"/>
    <s v="N/A"/>
    <s v="Normal-Bill"/>
    <x v="0"/>
    <x v="0"/>
    <s v="Low"/>
  </r>
  <r>
    <s v="P1173"/>
    <s v="Sneha Menon"/>
    <x v="8"/>
    <s v="Male"/>
    <s v="+91 89266 38837"/>
    <s v="snehamenon@mail.com"/>
    <x v="3"/>
    <x v="6"/>
    <x v="1"/>
    <s v="2024-04-24"/>
    <s v="08:27 AM"/>
    <s v="Fracture"/>
    <s v="Injection"/>
    <x v="0"/>
    <x v="4"/>
    <n v="0"/>
    <s v="Rejected"/>
    <s v="N/A"/>
    <n v="5"/>
    <s v="Urgent"/>
    <s v="Normal-Bill"/>
    <x v="0"/>
    <x v="1"/>
    <s v="Low"/>
  </r>
  <r>
    <s v="P1173"/>
    <s v="Kumar Menon"/>
    <x v="3"/>
    <s v="Missing"/>
    <s v="+91 68164 90926"/>
    <s v="kumarmenon@mail.com"/>
    <x v="0"/>
    <x v="6"/>
    <x v="2"/>
    <s v="2024-06-28"/>
    <s v="11:50 AM"/>
    <s v="Skin Allergy"/>
    <s v="Surgery"/>
    <x v="1"/>
    <x v="4"/>
    <n v="0"/>
    <s v="Paid"/>
    <s v="2024-06-17"/>
    <n v="4"/>
    <s v="Review Later"/>
    <s v="Normal-Bill"/>
    <x v="1"/>
    <x v="0"/>
    <s v="Low"/>
  </r>
  <r>
    <s v="P1173"/>
    <s v="Anjali Iyer"/>
    <x v="3"/>
    <s v="Male"/>
    <s v="+91 63423 98605"/>
    <s v="anjaliiyer@gmail.com"/>
    <x v="0"/>
    <x v="3"/>
    <x v="3"/>
    <s v="2024-06-06"/>
    <s v="01:06 PM"/>
    <s v="Asthma"/>
    <s v="Observation"/>
    <x v="2"/>
    <x v="2"/>
    <n v="0"/>
    <s v="Pending"/>
    <s v="N/A"/>
    <s v="N/A"/>
    <s v="Urgent"/>
    <s v="Normal-Bill"/>
    <x v="1"/>
    <x v="1"/>
    <s v="Low"/>
  </r>
  <r>
    <s v="P1173"/>
    <s v="Karthik Iyer"/>
    <x v="54"/>
    <s v="Male"/>
    <s v="+91 67446 66547"/>
    <s v="karthikiyer@gmail.com"/>
    <x v="4"/>
    <x v="2"/>
    <x v="3"/>
    <s v="2024-06-24"/>
    <s v="10:35 AM"/>
    <s v="Asthma"/>
    <s v="Therapy"/>
    <x v="1"/>
    <x v="4"/>
    <n v="0"/>
    <s v="Pending"/>
    <s v="2024-11-01"/>
    <n v="1"/>
    <s v="Follow Up Required"/>
    <s v="Normal-Bill"/>
    <x v="0"/>
    <x v="0"/>
    <s v="Low"/>
  </r>
  <r>
    <s v="P1173"/>
    <s v="Meena Gupta"/>
    <x v="3"/>
    <s v="Male"/>
    <s v="+91 84454 58459"/>
    <s v="Not-Provided"/>
    <x v="7"/>
    <x v="5"/>
    <x v="0"/>
    <s v="2024-06-10"/>
    <s v="02:38 PM"/>
    <s v="Fever"/>
    <s v="Injection"/>
    <x v="2"/>
    <x v="0"/>
    <n v="0"/>
    <s v="Paid"/>
    <s v="N/A"/>
    <s v="N/A"/>
    <s v="N/A"/>
    <s v="Normal-Bill"/>
    <x v="1"/>
    <x v="1"/>
    <s v="Low"/>
  </r>
  <r>
    <s v="P1173"/>
    <s v="Deepa Das"/>
    <x v="3"/>
    <s v="Missing"/>
    <s v="+91 95487 34919"/>
    <s v="deepadas@gmail.com"/>
    <x v="6"/>
    <x v="5"/>
    <x v="2"/>
    <s v="N/A"/>
    <s v="02:37 PM"/>
    <s v="Migraine"/>
    <s v="Observation"/>
    <x v="2"/>
    <x v="3"/>
    <n v="0"/>
    <s v="Rejected"/>
    <s v="2024-01-12"/>
    <n v="3"/>
    <s v="N/A"/>
    <s v="Normal-Bill"/>
    <x v="1"/>
    <x v="0"/>
    <s v="Low"/>
  </r>
  <r>
    <s v="P1174"/>
    <s v="Suresh Verma"/>
    <x v="29"/>
    <s v="Male"/>
    <s v="+91 72431 74124"/>
    <s v="sureshverma@mail.com"/>
    <x v="6"/>
    <x v="6"/>
    <x v="3"/>
    <s v="2024-05-13"/>
    <s v="09:29 AM"/>
    <s v="Covid"/>
    <s v="Observation"/>
    <x v="1"/>
    <x v="0"/>
    <n v="0"/>
    <s v="Paid"/>
    <s v="2024-07-19"/>
    <n v="5"/>
    <s v="Urgent"/>
    <s v="Normal-Bill"/>
    <x v="0"/>
    <x v="0"/>
    <s v="Low"/>
  </r>
  <r>
    <s v="P1174"/>
    <s v="Divya Patel"/>
    <x v="42"/>
    <s v="Female"/>
    <s v="+91 61308 97670"/>
    <s v="divyapatel@mail.com"/>
    <x v="4"/>
    <x v="4"/>
    <x v="6"/>
    <s v="N/A"/>
    <s v="08:00 AM"/>
    <s v="Skin Allergy"/>
    <s v="Injection"/>
    <x v="1"/>
    <x v="4"/>
    <n v="0"/>
    <s v="N/A"/>
    <s v="N/A"/>
    <n v="2"/>
    <s v="Follow Up Required"/>
    <s v="Normal-Bill"/>
    <x v="0"/>
    <x v="1"/>
    <s v="Low"/>
  </r>
  <r>
    <s v="P1174"/>
    <s v="Vijay Singh"/>
    <x v="3"/>
    <s v="Male"/>
    <s v="+91 88929 93849"/>
    <s v="Not-Provided"/>
    <x v="9"/>
    <x v="0"/>
    <x v="1"/>
    <s v="2024-09-11"/>
    <s v="02:11 PM"/>
    <s v="Covid"/>
    <s v="Therapy"/>
    <x v="1"/>
    <x v="1"/>
    <n v="0"/>
    <s v="Paid"/>
    <s v="N/A"/>
    <n v="3"/>
    <s v="Review Later"/>
    <s v="Normal-Bill"/>
    <x v="1"/>
    <x v="1"/>
    <s v="Low"/>
  </r>
  <r>
    <s v="P1174"/>
    <s v="Deepa Sharma"/>
    <x v="23"/>
    <s v="Female"/>
    <s v="+91 82958 91037"/>
    <s v="Not-Provided"/>
    <x v="3"/>
    <x v="4"/>
    <x v="0"/>
    <s v="N/A"/>
    <s v="01:32 PM"/>
    <s v="Asthma"/>
    <s v="Surgery"/>
    <x v="1"/>
    <x v="1"/>
    <n v="0"/>
    <s v="Pending"/>
    <s v="2024-11-23"/>
    <n v="4"/>
    <s v="N/A"/>
    <s v="Normal-Bill"/>
    <x v="0"/>
    <x v="0"/>
    <s v="Low"/>
  </r>
  <r>
    <s v="P1174"/>
    <s v="Arun Das"/>
    <x v="60"/>
    <s v="Female"/>
    <s v="+91 81156 12647"/>
    <s v="arundas@mail.com"/>
    <x v="6"/>
    <x v="3"/>
    <x v="5"/>
    <s v="2024-01-04"/>
    <s v="08:32 AM"/>
    <s v="Hypertension"/>
    <s v="Surgery"/>
    <x v="2"/>
    <x v="0"/>
    <n v="27043"/>
    <s v="Pending"/>
    <s v="2024-10-22"/>
    <n v="5"/>
    <s v="Review Later"/>
    <s v="High-Bill"/>
    <x v="1"/>
    <x v="0"/>
    <s v="High"/>
  </r>
  <r>
    <s v="P1174"/>
    <s v="Suresh Reddy"/>
    <x v="11"/>
    <s v="Male"/>
    <s v="+91 97980 65061"/>
    <s v="Not-Provided"/>
    <x v="7"/>
    <x v="4"/>
    <x v="0"/>
    <s v="2024-07-25"/>
    <s v="10:35 AM"/>
    <s v="Asthma"/>
    <s v="Therapy"/>
    <x v="2"/>
    <x v="2"/>
    <n v="30960"/>
    <s v="Paid"/>
    <s v="2024-09-09"/>
    <n v="2"/>
    <s v="Follow Up Required"/>
    <s v="High-Bill"/>
    <x v="1"/>
    <x v="0"/>
    <s v="High"/>
  </r>
  <r>
    <s v="P1174"/>
    <s v="Vijay Patel"/>
    <x v="42"/>
    <s v="Male"/>
    <s v="+91 89092 09869"/>
    <s v="Not-Provided"/>
    <x v="5"/>
    <x v="2"/>
    <x v="5"/>
    <s v="N/A"/>
    <s v="04:46 PM"/>
    <s v="Fracture"/>
    <s v="Injection"/>
    <x v="1"/>
    <x v="2"/>
    <n v="0"/>
    <s v="N/A"/>
    <s v="N/A"/>
    <s v="N/A"/>
    <s v="Follow Up Required"/>
    <s v="Normal-Bill"/>
    <x v="0"/>
    <x v="1"/>
    <s v="Low"/>
  </r>
  <r>
    <s v="P1174"/>
    <s v="Deepa Menon"/>
    <x v="71"/>
    <s v="Female"/>
    <s v="+91 78708 94952"/>
    <s v="Not-Provided"/>
    <x v="9"/>
    <x v="2"/>
    <x v="6"/>
    <s v="N/A"/>
    <s v="02:41 PM"/>
    <s v="Skin Allergy"/>
    <s v="Observation"/>
    <x v="0"/>
    <x v="4"/>
    <n v="0"/>
    <s v="Rejected"/>
    <s v="N/A"/>
    <n v="4"/>
    <s v="Follow Up Required"/>
    <s v="Normal-Bill"/>
    <x v="0"/>
    <x v="1"/>
    <s v="Low"/>
  </r>
  <r>
    <s v="P1174"/>
    <s v="Anjali Sharma"/>
    <x v="3"/>
    <s v="Male"/>
    <s v="+91 90463 55457"/>
    <s v="anjalisharma@mail.com"/>
    <x v="4"/>
    <x v="1"/>
    <x v="6"/>
    <s v="2024-06-24"/>
    <s v="10:13 AM"/>
    <s v="Asthma"/>
    <s v="Medication"/>
    <x v="0"/>
    <x v="0"/>
    <n v="14540"/>
    <s v="Paid"/>
    <s v="2024-03-19"/>
    <s v="N/A"/>
    <s v="Urgent"/>
    <s v="Normal-Bill"/>
    <x v="1"/>
    <x v="0"/>
    <s v="Medium"/>
  </r>
  <r>
    <s v="P1176"/>
    <s v="Kumar Singh"/>
    <x v="3"/>
    <s v="Male"/>
    <s v="+91 91324 74699"/>
    <s v="kumarsingh@mail.com"/>
    <x v="5"/>
    <x v="5"/>
    <x v="1"/>
    <s v="2024-03-18"/>
    <s v="11:37 AM"/>
    <s v="Migraine"/>
    <s v="Surgery"/>
    <x v="3"/>
    <x v="0"/>
    <n v="11610"/>
    <s v="Pending"/>
    <s v="N/A"/>
    <n v="5"/>
    <s v="Follow Up Required"/>
    <s v="Normal-Bill"/>
    <x v="1"/>
    <x v="1"/>
    <s v="Medium"/>
  </r>
  <r>
    <s v="P1176"/>
    <s v="Meena Menon"/>
    <x v="3"/>
    <s v="Missing"/>
    <s v="+91 76530 45516"/>
    <s v="meenamenon@mail.com"/>
    <x v="0"/>
    <x v="5"/>
    <x v="6"/>
    <s v="2024-04-19"/>
    <s v="04:48 PM"/>
    <s v="Migraine"/>
    <s v="Observation"/>
    <x v="3"/>
    <x v="2"/>
    <n v="0"/>
    <s v="Pending"/>
    <s v="N/A"/>
    <n v="3"/>
    <s v="Urgent"/>
    <s v="Normal-Bill"/>
    <x v="1"/>
    <x v="1"/>
    <s v="Low"/>
  </r>
  <r>
    <s v="P1176"/>
    <s v="Divya Patel"/>
    <x v="61"/>
    <s v="Male"/>
    <s v="+91 76902 31741"/>
    <s v="Not-Provided"/>
    <x v="1"/>
    <x v="6"/>
    <x v="0"/>
    <s v="N/A"/>
    <s v="06:15 PM"/>
    <s v="Fever"/>
    <s v="Injection"/>
    <x v="3"/>
    <x v="3"/>
    <n v="0"/>
    <s v="Paid"/>
    <s v="N/A"/>
    <n v="1"/>
    <s v="Follow Up Required"/>
    <s v="Normal-Bill"/>
    <x v="0"/>
    <x v="1"/>
    <s v="Low"/>
  </r>
  <r>
    <s v="P1176"/>
    <s v="Manoj Gupta"/>
    <x v="4"/>
    <s v="Female"/>
    <s v="+91 85860 67137"/>
    <s v="Not-Provided"/>
    <x v="7"/>
    <x v="3"/>
    <x v="6"/>
    <s v="2024-11-12"/>
    <s v="10:44 AM"/>
    <s v="Migraine"/>
    <s v="Therapy"/>
    <x v="1"/>
    <x v="4"/>
    <n v="11096"/>
    <s v="N/A"/>
    <s v="2024-12-22"/>
    <s v="N/A"/>
    <s v="Review Later"/>
    <s v="Normal-Bill"/>
    <x v="1"/>
    <x v="0"/>
    <s v="Medium"/>
  </r>
  <r>
    <s v="P1176"/>
    <s v="Ravi Singh"/>
    <x v="3"/>
    <s v="Male"/>
    <s v="+91 68948 75621"/>
    <s v="ravisingh@mail.com"/>
    <x v="3"/>
    <x v="3"/>
    <x v="4"/>
    <s v="2024-05-01"/>
    <s v="02:04 PM"/>
    <s v="Skin Allergy"/>
    <s v="Therapy"/>
    <x v="3"/>
    <x v="1"/>
    <n v="0"/>
    <s v="Paid"/>
    <s v="2024-02-21"/>
    <s v="N/A"/>
    <s v="Urgent"/>
    <s v="Normal-Bill"/>
    <x v="1"/>
    <x v="0"/>
    <s v="Low"/>
  </r>
  <r>
    <s v="P1177"/>
    <s v="Priya Menon"/>
    <x v="13"/>
    <s v="Male"/>
    <s v="+91 98805 52427"/>
    <s v="priyamenon@gmail.com"/>
    <x v="4"/>
    <x v="4"/>
    <x v="0"/>
    <s v="2024-05-18"/>
    <s v="08:13 AM"/>
    <s v="Migraine"/>
    <s v="Surgery"/>
    <x v="3"/>
    <x v="4"/>
    <n v="0"/>
    <s v="Paid"/>
    <s v="2024-10-03"/>
    <n v="1"/>
    <s v="Review Later"/>
    <s v="Normal-Bill"/>
    <x v="0"/>
    <x v="0"/>
    <s v="Low"/>
  </r>
  <r>
    <s v="P1177"/>
    <s v="Priya Gupta"/>
    <x v="35"/>
    <s v="Female"/>
    <s v="+91 71494 30711"/>
    <s v="priyagupta@gmail.com"/>
    <x v="2"/>
    <x v="4"/>
    <x v="1"/>
    <s v="2024-04-14"/>
    <s v="06:42 PM"/>
    <s v="Asthma"/>
    <s v="Surgery"/>
    <x v="2"/>
    <x v="1"/>
    <n v="0"/>
    <s v="N/A"/>
    <s v="N/A"/>
    <s v="N/A"/>
    <s v="Follow Up Required"/>
    <s v="Normal-Bill"/>
    <x v="0"/>
    <x v="1"/>
    <s v="Low"/>
  </r>
  <r>
    <s v="P1177"/>
    <s v="Arun Verma"/>
    <x v="5"/>
    <s v="Missing"/>
    <s v="+91 65220 89717"/>
    <s v="arunverma@mail.com"/>
    <x v="5"/>
    <x v="5"/>
    <x v="3"/>
    <s v="N/A"/>
    <s v="06:42 PM"/>
    <s v="Diabetes"/>
    <s v="Observation"/>
    <x v="1"/>
    <x v="2"/>
    <n v="39836"/>
    <s v="Paid"/>
    <s v="N/A"/>
    <s v="N/A"/>
    <s v="Review Later"/>
    <s v="High-Bill"/>
    <x v="0"/>
    <x v="1"/>
    <s v="High"/>
  </r>
  <r>
    <s v="P1177"/>
    <s v="Kumar Gupta"/>
    <x v="3"/>
    <s v="Male"/>
    <s v="+91 61596 55308"/>
    <s v="kumargupta@gmail.com"/>
    <x v="3"/>
    <x v="6"/>
    <x v="4"/>
    <s v="N/A"/>
    <s v="12:31 PM"/>
    <s v="Skin Allergy"/>
    <s v="Therapy"/>
    <x v="1"/>
    <x v="0"/>
    <n v="0"/>
    <s v="Paid"/>
    <s v="N/A"/>
    <n v="5"/>
    <s v="Urgent"/>
    <s v="Normal-Bill"/>
    <x v="1"/>
    <x v="1"/>
    <s v="Low"/>
  </r>
  <r>
    <s v="P1177"/>
    <s v="Priya Kumar"/>
    <x v="57"/>
    <s v="Female"/>
    <s v="+91 65870 54633"/>
    <s v="priyakumar@gmail.com"/>
    <x v="9"/>
    <x v="6"/>
    <x v="4"/>
    <s v="2024-04-15"/>
    <s v="01:57 PM"/>
    <s v="Fracture"/>
    <s v="Surgery"/>
    <x v="3"/>
    <x v="0"/>
    <n v="0"/>
    <s v="Pending"/>
    <s v="N/A"/>
    <n v="3"/>
    <s v="Review Later"/>
    <s v="Normal-Bill"/>
    <x v="0"/>
    <x v="1"/>
    <s v="Low"/>
  </r>
  <r>
    <s v="P1177"/>
    <s v="Arun Iyer"/>
    <x v="22"/>
    <s v="Female"/>
    <s v="+91 68951 46296"/>
    <s v="aruniyer@mail.com"/>
    <x v="1"/>
    <x v="2"/>
    <x v="4"/>
    <s v="N/A"/>
    <s v="11:37 AM"/>
    <s v="Asthma"/>
    <s v="Medication"/>
    <x v="3"/>
    <x v="2"/>
    <n v="0"/>
    <s v="Pending"/>
    <s v="2024-04-11"/>
    <n v="1"/>
    <s v="N/A"/>
    <s v="Normal-Bill"/>
    <x v="0"/>
    <x v="0"/>
    <s v="Low"/>
  </r>
  <r>
    <s v="P1177"/>
    <s v="Arun Menon"/>
    <x v="3"/>
    <s v="Female"/>
    <s v="+91 64796 42049"/>
    <s v="arunmenon@gmail.com"/>
    <x v="4"/>
    <x v="5"/>
    <x v="3"/>
    <s v="2024-12-08"/>
    <s v="09:37 AM"/>
    <s v="Diabetes"/>
    <s v="Surgery"/>
    <x v="2"/>
    <x v="4"/>
    <n v="0"/>
    <s v="Pending"/>
    <s v="N/A"/>
    <s v="N/A"/>
    <s v="Follow Up Required"/>
    <s v="Normal-Bill"/>
    <x v="1"/>
    <x v="1"/>
    <s v="Low"/>
  </r>
  <r>
    <s v="P1177"/>
    <s v="Rahul Iyer"/>
    <x v="3"/>
    <s v="Male"/>
    <s v="+91 86583 17932"/>
    <s v="Not-Provided"/>
    <x v="6"/>
    <x v="5"/>
    <x v="6"/>
    <s v="2024-05-15"/>
    <s v="03:21 PM"/>
    <s v="Migraine"/>
    <s v="Surgery"/>
    <x v="0"/>
    <x v="3"/>
    <n v="0"/>
    <s v="Pending"/>
    <s v="N/A"/>
    <n v="3"/>
    <s v="N/A"/>
    <s v="Normal-Bill"/>
    <x v="1"/>
    <x v="1"/>
    <s v="Low"/>
  </r>
  <r>
    <s v="P1178"/>
    <s v="Sneha Verma"/>
    <x v="3"/>
    <s v="Female"/>
    <s v="+91 88584 36754"/>
    <s v="snehaverma@mail.com"/>
    <x v="1"/>
    <x v="1"/>
    <x v="6"/>
    <s v="2024-12-24"/>
    <s v="08:44 AM"/>
    <s v="Covid"/>
    <s v="Injection"/>
    <x v="3"/>
    <x v="4"/>
    <n v="0"/>
    <s v="Pending"/>
    <s v="2024-11-08"/>
    <n v="4"/>
    <s v="Follow Up Required"/>
    <s v="Normal-Bill"/>
    <x v="1"/>
    <x v="0"/>
    <s v="Low"/>
  </r>
  <r>
    <s v="P1178"/>
    <s v="Suresh Das"/>
    <x v="3"/>
    <s v="Female"/>
    <s v="+91 68509 53344"/>
    <s v="sureshdas@gmail.com"/>
    <x v="8"/>
    <x v="2"/>
    <x v="2"/>
    <s v="2024-08-08"/>
    <s v="01:15 PM"/>
    <s v="Fracture"/>
    <s v="Medication"/>
    <x v="1"/>
    <x v="4"/>
    <n v="0"/>
    <s v="Paid"/>
    <s v="2024-03-28"/>
    <n v="3"/>
    <s v="Review Later"/>
    <s v="Normal-Bill"/>
    <x v="1"/>
    <x v="0"/>
    <s v="Low"/>
  </r>
  <r>
    <s v="P1178"/>
    <s v="Sneha Nair"/>
    <x v="0"/>
    <s v="Female"/>
    <s v="+91 87283 78137"/>
    <s v="snehanair@mail.com"/>
    <x v="9"/>
    <x v="1"/>
    <x v="2"/>
    <s v="2024-08-26"/>
    <s v="05:48 PM"/>
    <s v="Hypertension"/>
    <s v="Injection"/>
    <x v="2"/>
    <x v="0"/>
    <n v="27732"/>
    <s v="Paid"/>
    <s v="2024-07-01"/>
    <n v="5"/>
    <s v="Follow Up Required"/>
    <s v="High-Bill"/>
    <x v="0"/>
    <x v="0"/>
    <s v="High"/>
  </r>
  <r>
    <s v="P1179"/>
    <s v="Suresh Iyer"/>
    <x v="31"/>
    <s v="Missing"/>
    <s v="+91 74985 14976"/>
    <s v="sureshiyer@mail.com"/>
    <x v="0"/>
    <x v="3"/>
    <x v="6"/>
    <s v="2024-05-18"/>
    <s v="10:20 AM"/>
    <s v="Covid"/>
    <s v="Surgery"/>
    <x v="2"/>
    <x v="1"/>
    <n v="0"/>
    <s v="Paid"/>
    <s v="2024-10-16"/>
    <n v="3"/>
    <s v="N/A"/>
    <s v="Normal-Bill"/>
    <x v="1"/>
    <x v="0"/>
    <s v="Low"/>
  </r>
  <r>
    <s v="P1179"/>
    <s v="Anjali Singh"/>
    <x v="3"/>
    <s v="Male"/>
    <s v="+91 96443 22077"/>
    <s v="anjalisingh@gmail.com"/>
    <x v="4"/>
    <x v="0"/>
    <x v="3"/>
    <s v="N/A"/>
    <s v="12:40 PM"/>
    <s v="Migraine"/>
    <s v="Therapy"/>
    <x v="0"/>
    <x v="0"/>
    <n v="19285"/>
    <s v="N/A"/>
    <s v="N/A"/>
    <n v="1"/>
    <s v="Urgent"/>
    <s v="Normal-Bill"/>
    <x v="1"/>
    <x v="1"/>
    <s v="Medium"/>
  </r>
  <r>
    <s v="P1179"/>
    <s v="Anjali Verma"/>
    <x v="3"/>
    <s v="Male"/>
    <s v="+91 99272 36130"/>
    <s v="anjaliverma@gmail.com"/>
    <x v="2"/>
    <x v="6"/>
    <x v="0"/>
    <s v="2024-03-20"/>
    <s v="03:06 PM"/>
    <s v="Fever"/>
    <s v="Injection"/>
    <x v="0"/>
    <x v="3"/>
    <n v="0"/>
    <s v="Pending"/>
    <s v="N/A"/>
    <n v="3"/>
    <s v="Review Later"/>
    <s v="Normal-Bill"/>
    <x v="1"/>
    <x v="1"/>
    <s v="Low"/>
  </r>
  <r>
    <s v="P1179"/>
    <s v="Ravi Reddy"/>
    <x v="3"/>
    <s v="Male"/>
    <s v="+91 67041 32619"/>
    <s v="Not-Provided"/>
    <x v="6"/>
    <x v="5"/>
    <x v="5"/>
    <s v="2024-08-27"/>
    <s v="01:19 PM"/>
    <s v="Covid"/>
    <s v="Observation"/>
    <x v="3"/>
    <x v="0"/>
    <n v="0"/>
    <s v="Rejected"/>
    <s v="N/A"/>
    <n v="1"/>
    <s v="N/A"/>
    <s v="Normal-Bill"/>
    <x v="1"/>
    <x v="1"/>
    <s v="Low"/>
  </r>
  <r>
    <s v="P1179"/>
    <s v="Anjali Patel"/>
    <x v="64"/>
    <s v="Male"/>
    <s v="+91 85215 53566"/>
    <s v="anjalipatel@gmail.com"/>
    <x v="6"/>
    <x v="6"/>
    <x v="5"/>
    <s v="N/A"/>
    <s v="02:31 PM"/>
    <s v="Covid"/>
    <s v="Therapy"/>
    <x v="1"/>
    <x v="1"/>
    <n v="0"/>
    <s v="Paid"/>
    <s v="N/A"/>
    <n v="2"/>
    <s v="Review Later"/>
    <s v="Normal-Bill"/>
    <x v="0"/>
    <x v="1"/>
    <s v="Low"/>
  </r>
  <r>
    <s v="P1179"/>
    <s v="Rahul Patel"/>
    <x v="3"/>
    <s v="Female"/>
    <s v="+91 66653 13790"/>
    <s v="Not-Provided"/>
    <x v="3"/>
    <x v="5"/>
    <x v="2"/>
    <s v="2024-06-13"/>
    <s v="02:14 PM"/>
    <s v="Fever"/>
    <s v="Therapy"/>
    <x v="2"/>
    <x v="0"/>
    <n v="0"/>
    <s v="N/A"/>
    <s v="N/A"/>
    <n v="5"/>
    <s v="Urgent"/>
    <s v="Normal-Bill"/>
    <x v="1"/>
    <x v="1"/>
    <s v="Low"/>
  </r>
  <r>
    <s v="P1180"/>
    <s v="Divya Nair"/>
    <x v="15"/>
    <s v="Missing"/>
    <s v="+91 66167 92766"/>
    <s v="divyanair@mail.com"/>
    <x v="2"/>
    <x v="4"/>
    <x v="3"/>
    <s v="2024-06-15"/>
    <s v="05:12 PM"/>
    <s v="Migraine"/>
    <s v="Surgery"/>
    <x v="0"/>
    <x v="1"/>
    <n v="0"/>
    <s v="Rejected"/>
    <s v="2024-04-28"/>
    <s v="N/A"/>
    <s v="Urgent"/>
    <s v="Normal-Bill"/>
    <x v="0"/>
    <x v="0"/>
    <s v="Low"/>
  </r>
  <r>
    <s v="P1180"/>
    <s v="Divya Iyer"/>
    <x v="3"/>
    <s v="Male"/>
    <s v="+91 84683 15037"/>
    <s v="divyaiyer@mail.com"/>
    <x v="1"/>
    <x v="3"/>
    <x v="3"/>
    <s v="2024-02-28"/>
    <s v="03:54 PM"/>
    <s v="Fracture"/>
    <s v="Observation"/>
    <x v="2"/>
    <x v="0"/>
    <n v="0"/>
    <s v="Paid"/>
    <s v="2024-11-11"/>
    <n v="5"/>
    <s v="Follow Up Required"/>
    <s v="Normal-Bill"/>
    <x v="1"/>
    <x v="0"/>
    <s v="Low"/>
  </r>
  <r>
    <s v="P1180"/>
    <s v="Priya Sharma"/>
    <x v="28"/>
    <s v="Female"/>
    <s v="+91 63586 84954"/>
    <s v="Not-Provided"/>
    <x v="6"/>
    <x v="4"/>
    <x v="1"/>
    <s v="2024-02-15"/>
    <s v="05:35 PM"/>
    <s v="Covid"/>
    <s v="Surgery"/>
    <x v="1"/>
    <x v="3"/>
    <n v="0"/>
    <s v="N/A"/>
    <s v="N/A"/>
    <s v="N/A"/>
    <s v="N/A"/>
    <s v="Normal-Bill"/>
    <x v="0"/>
    <x v="1"/>
    <s v="Low"/>
  </r>
  <r>
    <s v="P1181"/>
    <s v="Suresh Reddy"/>
    <x v="3"/>
    <s v="Male"/>
    <s v="+91 60217 19094"/>
    <s v="sureshreddy@gmail.com"/>
    <x v="6"/>
    <x v="1"/>
    <x v="0"/>
    <s v="N/A"/>
    <s v="12:45 PM"/>
    <s v="Asthma"/>
    <s v="Surgery"/>
    <x v="3"/>
    <x v="4"/>
    <n v="28004"/>
    <s v="Paid"/>
    <s v="2024-06-18"/>
    <n v="4"/>
    <s v="N/A"/>
    <s v="High-Bill"/>
    <x v="1"/>
    <x v="0"/>
    <s v="High"/>
  </r>
  <r>
    <s v="P1181"/>
    <s v="Suresh Nair"/>
    <x v="3"/>
    <s v="Female"/>
    <s v="+91 65809 81429"/>
    <s v="sureshnair@mail.com"/>
    <x v="1"/>
    <x v="2"/>
    <x v="6"/>
    <s v="2024-05-16"/>
    <s v="06:13 PM"/>
    <s v="Hypertension"/>
    <s v="Injection"/>
    <x v="3"/>
    <x v="0"/>
    <n v="0"/>
    <s v="Pending"/>
    <s v="2024-12-20"/>
    <s v="N/A"/>
    <s v="N/A"/>
    <s v="Normal-Bill"/>
    <x v="1"/>
    <x v="0"/>
    <s v="Low"/>
  </r>
  <r>
    <s v="P1181"/>
    <s v="Suresh Kumar"/>
    <x v="3"/>
    <s v="Female"/>
    <s v="+91 69331 20308"/>
    <s v="Not-Provided"/>
    <x v="8"/>
    <x v="2"/>
    <x v="6"/>
    <s v="2024-08-14"/>
    <s v="02:10 PM"/>
    <s v="Hypertension"/>
    <s v="Therapy"/>
    <x v="3"/>
    <x v="1"/>
    <n v="13592"/>
    <s v="Rejected"/>
    <s v="N/A"/>
    <n v="3"/>
    <s v="Follow Up Required"/>
    <s v="Normal-Bill"/>
    <x v="1"/>
    <x v="1"/>
    <s v="Medium"/>
  </r>
  <r>
    <s v="P1181"/>
    <s v="Deepa Iyer"/>
    <x v="3"/>
    <s v="Male"/>
    <s v="+91 70291 84214"/>
    <s v="deepaiyer@gmail.com"/>
    <x v="6"/>
    <x v="3"/>
    <x v="0"/>
    <s v="2024-03-18"/>
    <s v="08:46 AM"/>
    <s v="Hypertension"/>
    <s v="Therapy"/>
    <x v="0"/>
    <x v="0"/>
    <n v="24280"/>
    <s v="Paid"/>
    <s v="2024-07-26"/>
    <s v="N/A"/>
    <s v="Review Later"/>
    <s v="High-Bill"/>
    <x v="1"/>
    <x v="0"/>
    <s v="High"/>
  </r>
  <r>
    <s v="P1181"/>
    <s v="Karthik Gupta"/>
    <x v="3"/>
    <s v="Female"/>
    <s v="+91 85730 20574"/>
    <s v="karthikgupta@mail.com"/>
    <x v="3"/>
    <x v="0"/>
    <x v="3"/>
    <s v="N/A"/>
    <s v="04:46 PM"/>
    <s v="Diabetes"/>
    <s v="Injection"/>
    <x v="1"/>
    <x v="2"/>
    <n v="26007"/>
    <s v="Rejected"/>
    <s v="N/A"/>
    <s v="N/A"/>
    <s v="N/A"/>
    <s v="High-Bill"/>
    <x v="1"/>
    <x v="1"/>
    <s v="High"/>
  </r>
  <r>
    <s v="P1182"/>
    <s v="Arun Singh"/>
    <x v="1"/>
    <s v="Female"/>
    <s v="+91 86498 83988"/>
    <s v="arunsingh@mail.com"/>
    <x v="4"/>
    <x v="1"/>
    <x v="6"/>
    <s v="2024-01-07"/>
    <s v="01:33 PM"/>
    <s v="Fracture"/>
    <s v="Medication"/>
    <x v="2"/>
    <x v="3"/>
    <n v="0"/>
    <s v="Rejected"/>
    <s v="N/A"/>
    <n v="1"/>
    <s v="Urgent"/>
    <s v="Normal-Bill"/>
    <x v="0"/>
    <x v="1"/>
    <s v="Low"/>
  </r>
  <r>
    <s v="P1182"/>
    <s v="Karthik Nair"/>
    <x v="3"/>
    <s v="Male"/>
    <s v="+91 85609 05457"/>
    <s v="karthiknair@gmail.com"/>
    <x v="2"/>
    <x v="0"/>
    <x v="4"/>
    <s v="2024-10-14"/>
    <s v="01:28 PM"/>
    <s v="Asthma"/>
    <s v="Injection"/>
    <x v="3"/>
    <x v="0"/>
    <n v="45105"/>
    <s v="Paid"/>
    <s v="2024-09-19"/>
    <n v="1"/>
    <s v="Urgent"/>
    <s v="High-Bill"/>
    <x v="1"/>
    <x v="0"/>
    <s v="High"/>
  </r>
  <r>
    <s v="P1182"/>
    <s v="Suresh Patel"/>
    <x v="62"/>
    <s v="Female"/>
    <s v="+91 67825 63867"/>
    <s v="Not-Provided"/>
    <x v="6"/>
    <x v="0"/>
    <x v="3"/>
    <s v="2024-06-04"/>
    <s v="05:49 PM"/>
    <s v="Fever"/>
    <s v="Injection"/>
    <x v="0"/>
    <x v="2"/>
    <n v="0"/>
    <s v="N/A"/>
    <s v="2024-11-26"/>
    <s v="N/A"/>
    <s v="N/A"/>
    <s v="Normal-Bill"/>
    <x v="1"/>
    <x v="0"/>
    <s v="Low"/>
  </r>
  <r>
    <s v="P1182"/>
    <s v="Deepa Sharma"/>
    <x v="3"/>
    <s v="Missing"/>
    <s v="+91 99626 36664"/>
    <s v="deepasharma@gmail.com"/>
    <x v="3"/>
    <x v="2"/>
    <x v="1"/>
    <s v="N/A"/>
    <s v="03:02 PM"/>
    <s v="Fracture"/>
    <s v="Observation"/>
    <x v="2"/>
    <x v="4"/>
    <n v="0"/>
    <s v="N/A"/>
    <s v="2024-04-08"/>
    <n v="2"/>
    <s v="Urgent"/>
    <s v="Normal-Bill"/>
    <x v="1"/>
    <x v="0"/>
    <s v="Low"/>
  </r>
  <r>
    <s v="P1182"/>
    <s v="Sneha Kumar"/>
    <x v="74"/>
    <s v="Missing"/>
    <s v="+91 87887 74882"/>
    <s v="snehakumar@mail.com"/>
    <x v="1"/>
    <x v="1"/>
    <x v="4"/>
    <s v="2024-07-18"/>
    <s v="03:11 PM"/>
    <s v="Fever"/>
    <s v="Surgery"/>
    <x v="3"/>
    <x v="2"/>
    <n v="13274"/>
    <s v="Rejected"/>
    <s v="2024-01-03"/>
    <n v="3"/>
    <s v="Urgent"/>
    <s v="Normal-Bill"/>
    <x v="0"/>
    <x v="0"/>
    <s v="Medium"/>
  </r>
  <r>
    <s v="P1182"/>
    <s v="Priya Das"/>
    <x v="66"/>
    <s v="Male"/>
    <s v="+91 94773 56609"/>
    <s v="priyadas@gmail.com"/>
    <x v="2"/>
    <x v="2"/>
    <x v="1"/>
    <s v="2024-01-08"/>
    <s v="06:08 PM"/>
    <s v="Asthma"/>
    <s v="Therapy"/>
    <x v="3"/>
    <x v="2"/>
    <n v="42130"/>
    <s v="Pending"/>
    <s v="2024-04-13"/>
    <n v="3"/>
    <s v="Urgent"/>
    <s v="High-Bill"/>
    <x v="0"/>
    <x v="0"/>
    <s v="High"/>
  </r>
  <r>
    <s v="P1182"/>
    <s v="Meena Patel"/>
    <x v="3"/>
    <s v="Male"/>
    <s v="+91 69525 72172"/>
    <s v="meenapatel@mail.com"/>
    <x v="4"/>
    <x v="1"/>
    <x v="4"/>
    <s v="N/A"/>
    <s v="05:32 PM"/>
    <s v="Asthma"/>
    <s v="Surgery"/>
    <x v="2"/>
    <x v="2"/>
    <n v="0"/>
    <s v="Pending"/>
    <s v="2024-04-28"/>
    <n v="5"/>
    <s v="Urgent"/>
    <s v="Normal-Bill"/>
    <x v="1"/>
    <x v="0"/>
    <s v="Low"/>
  </r>
  <r>
    <s v="P1183"/>
    <s v="Sneha Singh"/>
    <x v="3"/>
    <s v="Female"/>
    <s v="+91 93817 47775"/>
    <s v="snehasingh@mail.com"/>
    <x v="6"/>
    <x v="1"/>
    <x v="1"/>
    <s v="2024-04-07"/>
    <s v="01:19 PM"/>
    <s v="Fracture"/>
    <s v="Surgery"/>
    <x v="3"/>
    <x v="4"/>
    <n v="0"/>
    <s v="Rejected"/>
    <s v="N/A"/>
    <n v="3"/>
    <s v="Review Later"/>
    <s v="Normal-Bill"/>
    <x v="1"/>
    <x v="1"/>
    <s v="Low"/>
  </r>
  <r>
    <s v="P1183"/>
    <s v="Karthik Gupta"/>
    <x v="27"/>
    <s v="Male"/>
    <s v="+91 61736 01852"/>
    <s v="karthikgupta@gmail.com"/>
    <x v="9"/>
    <x v="5"/>
    <x v="5"/>
    <s v="N/A"/>
    <s v="11:33 AM"/>
    <s v="Skin Allergy"/>
    <s v="Observation"/>
    <x v="0"/>
    <x v="2"/>
    <n v="3543"/>
    <s v="N/A"/>
    <s v="N/A"/>
    <s v="N/A"/>
    <s v="Urgent"/>
    <s v="Normal-Bill"/>
    <x v="0"/>
    <x v="1"/>
    <s v="Low"/>
  </r>
  <r>
    <s v="P1183"/>
    <s v="Anjali Verma"/>
    <x v="3"/>
    <s v="Male"/>
    <s v="+91 84809 92821"/>
    <s v="Not-Provided"/>
    <x v="5"/>
    <x v="4"/>
    <x v="2"/>
    <s v="2024-11-28"/>
    <s v="03:50 PM"/>
    <s v="Hypertension"/>
    <s v="Medication"/>
    <x v="1"/>
    <x v="1"/>
    <n v="0"/>
    <s v="Pending"/>
    <s v="2024-12-20"/>
    <n v="2"/>
    <s v="Review Later"/>
    <s v="Normal-Bill"/>
    <x v="1"/>
    <x v="0"/>
    <s v="Low"/>
  </r>
  <r>
    <s v="P1183"/>
    <s v="Manoj Sharma"/>
    <x v="3"/>
    <s v="Female"/>
    <s v="+91 72403 02958"/>
    <s v="manojsharma@mail.com"/>
    <x v="1"/>
    <x v="2"/>
    <x v="2"/>
    <s v="2024-10-25"/>
    <s v="08:29 AM"/>
    <s v="Asthma"/>
    <s v="Observation"/>
    <x v="3"/>
    <x v="1"/>
    <n v="32839"/>
    <s v="Pending"/>
    <s v="N/A"/>
    <n v="4"/>
    <s v="Review Later"/>
    <s v="High-Bill"/>
    <x v="1"/>
    <x v="1"/>
    <s v="High"/>
  </r>
  <r>
    <s v="P1183"/>
    <s v="Rahul Singh"/>
    <x v="9"/>
    <s v="Male"/>
    <s v="+91 60029 53501"/>
    <s v="rahulsingh@mail.com"/>
    <x v="7"/>
    <x v="4"/>
    <x v="1"/>
    <s v="2024-05-20"/>
    <s v="09:28 AM"/>
    <s v="Hypertension"/>
    <s v="Medication"/>
    <x v="2"/>
    <x v="0"/>
    <n v="22748"/>
    <s v="Paid"/>
    <s v="2024-06-21"/>
    <n v="3"/>
    <s v="Follow Up Required"/>
    <s v="High-Bill"/>
    <x v="0"/>
    <x v="0"/>
    <s v="High"/>
  </r>
  <r>
    <s v="P1183"/>
    <s v="Anjali Kumar"/>
    <x v="10"/>
    <s v="Male"/>
    <s v="+91 92384 58647"/>
    <s v="anjalikumar@gmail.com"/>
    <x v="5"/>
    <x v="1"/>
    <x v="2"/>
    <s v="2024-01-25"/>
    <s v="05:36 PM"/>
    <s v="Migraine"/>
    <s v="Medication"/>
    <x v="0"/>
    <x v="3"/>
    <n v="0"/>
    <s v="Paid"/>
    <s v="2024-11-10"/>
    <n v="3"/>
    <s v="Follow Up Required"/>
    <s v="Normal-Bill"/>
    <x v="0"/>
    <x v="0"/>
    <s v="Low"/>
  </r>
  <r>
    <s v="P1184"/>
    <s v="Manoj Singh"/>
    <x v="64"/>
    <s v="Male"/>
    <s v="+91 65718 62541"/>
    <s v="manojsingh@gmail.com"/>
    <x v="2"/>
    <x v="2"/>
    <x v="2"/>
    <s v="N/A"/>
    <s v="08:07 AM"/>
    <s v="Asthma"/>
    <s v="Observation"/>
    <x v="1"/>
    <x v="0"/>
    <n v="0"/>
    <s v="Paid"/>
    <s v="N/A"/>
    <n v="2"/>
    <s v="Review Later"/>
    <s v="Normal-Bill"/>
    <x v="0"/>
    <x v="1"/>
    <s v="Low"/>
  </r>
  <r>
    <s v="P1184"/>
    <s v="Meena Patel"/>
    <x v="3"/>
    <s v="Male"/>
    <s v="+91 80268 97060"/>
    <s v="meenapatel@gmail.com"/>
    <x v="7"/>
    <x v="0"/>
    <x v="0"/>
    <s v="2024-09-03"/>
    <s v="11:52 AM"/>
    <s v="Diabetes"/>
    <s v="Medication"/>
    <x v="0"/>
    <x v="1"/>
    <n v="27694"/>
    <s v="Rejected"/>
    <s v="N/A"/>
    <s v="N/A"/>
    <s v="Review Later"/>
    <s v="High-Bill"/>
    <x v="1"/>
    <x v="1"/>
    <s v="High"/>
  </r>
  <r>
    <s v="P1184"/>
    <s v="Rahul Das"/>
    <x v="3"/>
    <s v="Male"/>
    <s v="+91 89232 39098"/>
    <s v="Not-Provided"/>
    <x v="7"/>
    <x v="3"/>
    <x v="4"/>
    <s v="N/A"/>
    <s v="11:00 AM"/>
    <s v="Diabetes"/>
    <s v="Observation"/>
    <x v="2"/>
    <x v="3"/>
    <n v="0"/>
    <s v="Paid"/>
    <s v="2024-08-12"/>
    <s v="N/A"/>
    <s v="Urgent"/>
    <s v="Normal-Bill"/>
    <x v="1"/>
    <x v="0"/>
    <s v="Low"/>
  </r>
  <r>
    <s v="P1184"/>
    <s v="Manoj Das"/>
    <x v="3"/>
    <s v="Missing"/>
    <s v="+91 89191 21331"/>
    <s v="Not-Provided"/>
    <x v="9"/>
    <x v="3"/>
    <x v="4"/>
    <s v="2024-09-13"/>
    <s v="01:39 PM"/>
    <s v="Fever"/>
    <s v="Surgery"/>
    <x v="0"/>
    <x v="2"/>
    <n v="30158"/>
    <s v="N/A"/>
    <s v="N/A"/>
    <n v="5"/>
    <s v="N/A"/>
    <s v="High-Bill"/>
    <x v="1"/>
    <x v="1"/>
    <s v="High"/>
  </r>
  <r>
    <s v="P1184"/>
    <s v="Suresh Patel"/>
    <x v="38"/>
    <s v="Male"/>
    <s v="+91 99219 56748"/>
    <s v="sureshpatel@gmail.com"/>
    <x v="8"/>
    <x v="5"/>
    <x v="0"/>
    <s v="N/A"/>
    <s v="01:50 PM"/>
    <s v="Fever"/>
    <s v="Injection"/>
    <x v="2"/>
    <x v="0"/>
    <n v="0"/>
    <s v="N/A"/>
    <s v="2024-07-08"/>
    <n v="4"/>
    <s v="Urgent"/>
    <s v="Normal-Bill"/>
    <x v="0"/>
    <x v="0"/>
    <s v="Low"/>
  </r>
  <r>
    <s v="P1185"/>
    <s v="Arun Sharma"/>
    <x v="54"/>
    <s v="Male"/>
    <s v="+91 66118 63421"/>
    <s v="Not-Provided"/>
    <x v="7"/>
    <x v="0"/>
    <x v="3"/>
    <s v="2024-02-27"/>
    <s v="05:37 PM"/>
    <s v="Fracture"/>
    <s v="Observation"/>
    <x v="0"/>
    <x v="0"/>
    <n v="18148"/>
    <s v="Rejected"/>
    <s v="N/A"/>
    <n v="1"/>
    <s v="Review Later"/>
    <s v="Normal-Bill"/>
    <x v="0"/>
    <x v="1"/>
    <s v="Medium"/>
  </r>
  <r>
    <s v="P1185"/>
    <s v="Rahul Das"/>
    <x v="38"/>
    <s v="Female"/>
    <s v="+91 72382 36436"/>
    <s v="Not-Provided"/>
    <x v="2"/>
    <x v="0"/>
    <x v="2"/>
    <s v="2024-05-01"/>
    <s v="06:00 PM"/>
    <s v="Migraine"/>
    <s v="Observation"/>
    <x v="1"/>
    <x v="2"/>
    <n v="0"/>
    <s v="Paid"/>
    <s v="N/A"/>
    <n v="2"/>
    <s v="N/A"/>
    <s v="Normal-Bill"/>
    <x v="0"/>
    <x v="1"/>
    <s v="Low"/>
  </r>
  <r>
    <s v="P1185"/>
    <s v="Anjali Iyer"/>
    <x v="4"/>
    <s v="Male"/>
    <s v="+91 69768 67408"/>
    <s v="anjaliiyer@mail.com"/>
    <x v="6"/>
    <x v="1"/>
    <x v="4"/>
    <s v="2024-11-09"/>
    <s v="12:05 PM"/>
    <s v="Asthma"/>
    <s v="Observation"/>
    <x v="0"/>
    <x v="4"/>
    <n v="0"/>
    <s v="Pending"/>
    <s v="2024-09-03"/>
    <n v="4"/>
    <s v="Urgent"/>
    <s v="Normal-Bill"/>
    <x v="1"/>
    <x v="0"/>
    <s v="Low"/>
  </r>
  <r>
    <s v="P1186"/>
    <s v="Rahul Kumar"/>
    <x v="3"/>
    <s v="Male"/>
    <s v="+91 85172 52468"/>
    <s v="rahulkumar@gmail.com"/>
    <x v="7"/>
    <x v="3"/>
    <x v="5"/>
    <s v="2024-08-26"/>
    <s v="12:18 PM"/>
    <s v="Asthma"/>
    <s v="Therapy"/>
    <x v="0"/>
    <x v="0"/>
    <n v="47093"/>
    <s v="Paid"/>
    <s v="N/A"/>
    <n v="4"/>
    <s v="Urgent"/>
    <s v="High-Bill"/>
    <x v="1"/>
    <x v="1"/>
    <s v="High"/>
  </r>
  <r>
    <s v="P1186"/>
    <s v="Kumar Sharma"/>
    <x v="3"/>
    <s v="Female"/>
    <s v="+91 64852 74934"/>
    <s v="Not-Provided"/>
    <x v="1"/>
    <x v="1"/>
    <x v="4"/>
    <s v="N/A"/>
    <s v="02:54 PM"/>
    <s v="Fracture"/>
    <s v="Surgery"/>
    <x v="3"/>
    <x v="1"/>
    <n v="13312"/>
    <s v="Rejected"/>
    <s v="N/A"/>
    <s v="N/A"/>
    <s v="N/A"/>
    <s v="Normal-Bill"/>
    <x v="1"/>
    <x v="1"/>
    <s v="Medium"/>
  </r>
  <r>
    <s v="P1186"/>
    <s v="Divya Das"/>
    <x v="3"/>
    <s v="Female"/>
    <s v="+91 95073 58046"/>
    <s v="divyadas@mail.com"/>
    <x v="8"/>
    <x v="4"/>
    <x v="6"/>
    <s v="N/A"/>
    <s v="10:21 AM"/>
    <s v="Covid"/>
    <s v="Observation"/>
    <x v="0"/>
    <x v="0"/>
    <n v="0"/>
    <s v="Pending"/>
    <s v="2024-03-05"/>
    <n v="4"/>
    <s v="Review Later"/>
    <s v="Normal-Bill"/>
    <x v="1"/>
    <x v="0"/>
    <s v="Low"/>
  </r>
  <r>
    <s v="P1186"/>
    <s v="Anjali Singh"/>
    <x v="1"/>
    <s v="Female"/>
    <s v="+91 63357 85736"/>
    <s v="Not-Provided"/>
    <x v="2"/>
    <x v="4"/>
    <x v="4"/>
    <s v="N/A"/>
    <s v="06:32 PM"/>
    <s v="Migraine"/>
    <s v="Injection"/>
    <x v="3"/>
    <x v="1"/>
    <n v="27880"/>
    <s v="Pending"/>
    <s v="2024-11-14"/>
    <s v="N/A"/>
    <s v="N/A"/>
    <s v="High-Bill"/>
    <x v="0"/>
    <x v="0"/>
    <s v="High"/>
  </r>
  <r>
    <s v="P1186"/>
    <s v="Manoj Singh"/>
    <x v="3"/>
    <s v="Female"/>
    <s v="+91 71514 16271"/>
    <s v="Not-Provided"/>
    <x v="3"/>
    <x v="4"/>
    <x v="0"/>
    <s v="2024-05-24"/>
    <s v="09:36 AM"/>
    <s v="Skin Allergy"/>
    <s v="Therapy"/>
    <x v="3"/>
    <x v="1"/>
    <n v="0"/>
    <s v="Pending"/>
    <s v="N/A"/>
    <s v="N/A"/>
    <s v="Urgent"/>
    <s v="Normal-Bill"/>
    <x v="1"/>
    <x v="1"/>
    <s v="Low"/>
  </r>
  <r>
    <s v="P1186"/>
    <s v="Deepa Gupta"/>
    <x v="56"/>
    <s v="Male"/>
    <s v="+91 68068 10450"/>
    <s v="deepagupta@gmail.com"/>
    <x v="2"/>
    <x v="0"/>
    <x v="4"/>
    <s v="N/A"/>
    <s v="04:26 PM"/>
    <s v="Migraine"/>
    <s v="Observation"/>
    <x v="2"/>
    <x v="1"/>
    <n v="22909"/>
    <s v="Pending"/>
    <s v="N/A"/>
    <n v="1"/>
    <s v="Urgent"/>
    <s v="High-Bill"/>
    <x v="1"/>
    <x v="1"/>
    <s v="High"/>
  </r>
  <r>
    <s v="P1186"/>
    <s v="Anjali Gupta"/>
    <x v="17"/>
    <s v="Female"/>
    <s v="+91 93835 96145"/>
    <s v="anjaligupta@mail.com"/>
    <x v="2"/>
    <x v="4"/>
    <x v="0"/>
    <s v="2024-04-01"/>
    <s v="06:48 PM"/>
    <s v="Skin Allergy"/>
    <s v="Surgery"/>
    <x v="2"/>
    <x v="0"/>
    <n v="43085"/>
    <s v="Pending"/>
    <s v="N/A"/>
    <n v="3"/>
    <s v="N/A"/>
    <s v="High-Bill"/>
    <x v="0"/>
    <x v="1"/>
    <s v="High"/>
  </r>
  <r>
    <s v="P1186"/>
    <s v="Ravi Verma"/>
    <x v="3"/>
    <s v="Female"/>
    <s v="+91 94887 34435"/>
    <s v="Not-Provided"/>
    <x v="1"/>
    <x v="6"/>
    <x v="4"/>
    <s v="2024-10-06"/>
    <s v="12:55 PM"/>
    <s v="Asthma"/>
    <s v="Observation"/>
    <x v="0"/>
    <x v="3"/>
    <n v="3850"/>
    <s v="Paid"/>
    <s v="N/A"/>
    <n v="1"/>
    <s v="Review Later"/>
    <s v="Normal-Bill"/>
    <x v="1"/>
    <x v="1"/>
    <s v="Low"/>
  </r>
  <r>
    <s v="P1186"/>
    <s v="Karthik Reddy"/>
    <x v="55"/>
    <s v="Male"/>
    <s v="+91 96873 08718"/>
    <s v="Not-Provided"/>
    <x v="1"/>
    <x v="1"/>
    <x v="5"/>
    <s v="2024-02-02"/>
    <s v="03:46 PM"/>
    <s v="Hypertension"/>
    <s v="Observation"/>
    <x v="2"/>
    <x v="4"/>
    <n v="17718"/>
    <s v="Pending"/>
    <s v="2024-04-26"/>
    <n v="4"/>
    <s v="Review Later"/>
    <s v="Normal-Bill"/>
    <x v="1"/>
    <x v="0"/>
    <s v="Medium"/>
  </r>
  <r>
    <s v="P1187"/>
    <s v="Divya Patel"/>
    <x v="3"/>
    <s v="Female"/>
    <s v="+91 88783 98437"/>
    <s v="divyapatel@gmail.com"/>
    <x v="6"/>
    <x v="3"/>
    <x v="0"/>
    <s v="2024-08-11"/>
    <s v="12:16 PM"/>
    <s v="Fracture"/>
    <s v="Injection"/>
    <x v="3"/>
    <x v="1"/>
    <n v="21364"/>
    <s v="N/A"/>
    <s v="N/A"/>
    <n v="4"/>
    <s v="Follow Up Required"/>
    <s v="High-Bill"/>
    <x v="1"/>
    <x v="1"/>
    <s v="High"/>
  </r>
  <r>
    <s v="P1187"/>
    <s v="Kumar Kumar"/>
    <x v="3"/>
    <s v="Female"/>
    <s v="+91 90017 01273"/>
    <s v="kumarkumar@mail.com"/>
    <x v="5"/>
    <x v="2"/>
    <x v="6"/>
    <s v="2024-10-14"/>
    <s v="02:50 PM"/>
    <s v="Migraine"/>
    <s v="Therapy"/>
    <x v="2"/>
    <x v="2"/>
    <n v="0"/>
    <s v="Rejected"/>
    <s v="2024-03-10"/>
    <s v="N/A"/>
    <s v="N/A"/>
    <s v="Normal-Bill"/>
    <x v="1"/>
    <x v="0"/>
    <s v="Low"/>
  </r>
  <r>
    <s v="P1187"/>
    <s v="Karthik Verma"/>
    <x v="3"/>
    <s v="Male"/>
    <s v="+91 74628 43423"/>
    <s v="karthikverma@gmail.com"/>
    <x v="3"/>
    <x v="6"/>
    <x v="1"/>
    <s v="2024-09-17"/>
    <s v="02:05 PM"/>
    <s v="Covid"/>
    <s v="Injection"/>
    <x v="0"/>
    <x v="0"/>
    <n v="0"/>
    <s v="Pending"/>
    <s v="N/A"/>
    <n v="2"/>
    <s v="Follow Up Required"/>
    <s v="Normal-Bill"/>
    <x v="1"/>
    <x v="1"/>
    <s v="Low"/>
  </r>
  <r>
    <s v="P1187"/>
    <s v="Priya Patel"/>
    <x v="3"/>
    <s v="Missing"/>
    <s v="+91 81234 09997"/>
    <s v="priyapatel@mail.com"/>
    <x v="4"/>
    <x v="1"/>
    <x v="1"/>
    <s v="N/A"/>
    <s v="08:42 AM"/>
    <s v="Diabetes"/>
    <s v="Observation"/>
    <x v="3"/>
    <x v="1"/>
    <n v="0"/>
    <s v="Pending"/>
    <s v="2024-12-21"/>
    <n v="1"/>
    <s v="N/A"/>
    <s v="Normal-Bill"/>
    <x v="1"/>
    <x v="0"/>
    <s v="Low"/>
  </r>
  <r>
    <s v="P1188"/>
    <s v="Deepa Verma"/>
    <x v="5"/>
    <s v="Female"/>
    <s v="+91 73451 39329"/>
    <s v="deepaverma@mail.com"/>
    <x v="5"/>
    <x v="3"/>
    <x v="3"/>
    <s v="2024-06-21"/>
    <s v="11:17 AM"/>
    <s v="Diabetes"/>
    <s v="Medication"/>
    <x v="3"/>
    <x v="3"/>
    <n v="0"/>
    <s v="Paid"/>
    <s v="2024-05-08"/>
    <n v="5"/>
    <s v="N/A"/>
    <s v="Normal-Bill"/>
    <x v="0"/>
    <x v="0"/>
    <s v="Low"/>
  </r>
  <r>
    <s v="P1188"/>
    <s v="Divya Verma"/>
    <x v="3"/>
    <s v="Male"/>
    <s v="+91 83768 68089"/>
    <s v="divyaverma@mail.com"/>
    <x v="4"/>
    <x v="2"/>
    <x v="4"/>
    <s v="2024-01-22"/>
    <s v="04:45 PM"/>
    <s v="Fever"/>
    <s v="Injection"/>
    <x v="1"/>
    <x v="3"/>
    <n v="7654"/>
    <s v="Pending"/>
    <s v="2024-02-15"/>
    <n v="2"/>
    <s v="Follow Up Required"/>
    <s v="Normal-Bill"/>
    <x v="1"/>
    <x v="0"/>
    <s v="Medium"/>
  </r>
  <r>
    <s v="P1188"/>
    <s v="Deepa Reddy"/>
    <x v="12"/>
    <s v="Male"/>
    <s v="+91 81102 99132"/>
    <s v="Not-Provided"/>
    <x v="5"/>
    <x v="6"/>
    <x v="1"/>
    <s v="N/A"/>
    <s v="12:08 PM"/>
    <s v="Fracture"/>
    <s v="Surgery"/>
    <x v="2"/>
    <x v="1"/>
    <n v="0"/>
    <s v="Rejected"/>
    <s v="2024-05-15"/>
    <n v="2"/>
    <s v="Follow Up Required"/>
    <s v="Normal-Bill"/>
    <x v="0"/>
    <x v="0"/>
    <s v="Low"/>
  </r>
  <r>
    <s v="P1188"/>
    <s v="Suresh Reddy"/>
    <x v="57"/>
    <s v="Male"/>
    <s v="+91 80828 24001"/>
    <s v="Not-Provided"/>
    <x v="0"/>
    <x v="3"/>
    <x v="1"/>
    <s v="2024-04-13"/>
    <s v="02:05 PM"/>
    <s v="Diabetes"/>
    <s v="Observation"/>
    <x v="0"/>
    <x v="0"/>
    <n v="0"/>
    <s v="N/A"/>
    <s v="N/A"/>
    <n v="4"/>
    <s v="N/A"/>
    <s v="Normal-Bill"/>
    <x v="0"/>
    <x v="1"/>
    <s v="Low"/>
  </r>
  <r>
    <s v="P1188"/>
    <s v="Anjali Reddy"/>
    <x v="81"/>
    <s v="Missing"/>
    <s v="+91 69793 26199"/>
    <s v="anjalireddy@mail.com"/>
    <x v="3"/>
    <x v="4"/>
    <x v="5"/>
    <s v="N/A"/>
    <s v="09:34 AM"/>
    <s v="Fever"/>
    <s v="Medication"/>
    <x v="0"/>
    <x v="2"/>
    <n v="0"/>
    <s v="Paid"/>
    <s v="N/A"/>
    <n v="3"/>
    <s v="N/A"/>
    <s v="Normal-Bill"/>
    <x v="0"/>
    <x v="1"/>
    <s v="Low"/>
  </r>
  <r>
    <s v="P1189"/>
    <s v="Manoj Singh"/>
    <x v="88"/>
    <s v="Male"/>
    <s v="+91 76530 43870"/>
    <s v="manojsingh@mail.com"/>
    <x v="7"/>
    <x v="6"/>
    <x v="5"/>
    <s v="N/A"/>
    <s v="04:36 PM"/>
    <s v="Fracture"/>
    <s v="Medication"/>
    <x v="2"/>
    <x v="0"/>
    <n v="0"/>
    <s v="Rejected"/>
    <s v="N/A"/>
    <n v="3"/>
    <s v="Review Later"/>
    <s v="Normal-Bill"/>
    <x v="1"/>
    <x v="1"/>
    <s v="Low"/>
  </r>
  <r>
    <s v="P1189"/>
    <s v="Arun Das"/>
    <x v="8"/>
    <s v="Male"/>
    <s v="+91 64807 50000"/>
    <s v="Not-Provided"/>
    <x v="8"/>
    <x v="1"/>
    <x v="5"/>
    <s v="2024-12-20"/>
    <s v="01:03 PM"/>
    <s v="Skin Allergy"/>
    <s v="Injection"/>
    <x v="1"/>
    <x v="3"/>
    <n v="0"/>
    <s v="Paid"/>
    <s v="N/A"/>
    <n v="3"/>
    <s v="Review Later"/>
    <s v="Normal-Bill"/>
    <x v="0"/>
    <x v="1"/>
    <s v="Low"/>
  </r>
  <r>
    <s v="P1189"/>
    <s v="Kumar Singh"/>
    <x v="72"/>
    <s v="Female"/>
    <s v="+91 95994 13906"/>
    <s v="Not-Provided"/>
    <x v="2"/>
    <x v="6"/>
    <x v="4"/>
    <s v="2024-01-20"/>
    <s v="06:33 PM"/>
    <s v="Skin Allergy"/>
    <s v="Therapy"/>
    <x v="0"/>
    <x v="1"/>
    <n v="0"/>
    <s v="N/A"/>
    <s v="N/A"/>
    <s v="N/A"/>
    <s v="Follow Up Required"/>
    <s v="Normal-Bill"/>
    <x v="0"/>
    <x v="1"/>
    <s v="Low"/>
  </r>
  <r>
    <s v="P1190"/>
    <s v="Suresh Verma"/>
    <x v="48"/>
    <s v="Female"/>
    <s v="+91 78408 69282"/>
    <s v="Not-Provided"/>
    <x v="1"/>
    <x v="2"/>
    <x v="3"/>
    <s v="2024-07-21"/>
    <s v="03:04 PM"/>
    <s v="Fracture"/>
    <s v="Therapy"/>
    <x v="1"/>
    <x v="1"/>
    <n v="0"/>
    <s v="Paid"/>
    <s v="N/A"/>
    <n v="5"/>
    <s v="Follow Up Required"/>
    <s v="Normal-Bill"/>
    <x v="0"/>
    <x v="1"/>
    <s v="Low"/>
  </r>
  <r>
    <s v="P1190"/>
    <s v="Ravi Reddy"/>
    <x v="32"/>
    <s v="Male"/>
    <s v="+91 91025 77987"/>
    <s v="ravireddy@gmail.com"/>
    <x v="1"/>
    <x v="2"/>
    <x v="0"/>
    <s v="2024-09-08"/>
    <s v="03:05 PM"/>
    <s v="Fever"/>
    <s v="Observation"/>
    <x v="1"/>
    <x v="1"/>
    <n v="15413"/>
    <s v="Rejected"/>
    <s v="N/A"/>
    <s v="N/A"/>
    <s v="Urgent"/>
    <s v="Normal-Bill"/>
    <x v="0"/>
    <x v="1"/>
    <s v="Medium"/>
  </r>
  <r>
    <s v="P1190"/>
    <s v="Karthik Verma"/>
    <x v="42"/>
    <s v="Female"/>
    <s v="+91 70235 57574"/>
    <s v="karthikverma@gmail.com"/>
    <x v="7"/>
    <x v="4"/>
    <x v="1"/>
    <s v="N/A"/>
    <s v="02:47 PM"/>
    <s v="Fracture"/>
    <s v="Surgery"/>
    <x v="1"/>
    <x v="0"/>
    <n v="0"/>
    <s v="Paid"/>
    <s v="N/A"/>
    <n v="3"/>
    <s v="Review Later"/>
    <s v="Normal-Bill"/>
    <x v="0"/>
    <x v="1"/>
    <s v="Low"/>
  </r>
  <r>
    <s v="P1190"/>
    <s v="Manoj Iyer"/>
    <x v="35"/>
    <s v="Female"/>
    <s v="+91 99200 30489"/>
    <s v="manojiyer@gmail.com"/>
    <x v="7"/>
    <x v="1"/>
    <x v="2"/>
    <s v="2024-05-25"/>
    <s v="11:11 AM"/>
    <s v="Diabetes"/>
    <s v="Observation"/>
    <x v="1"/>
    <x v="3"/>
    <n v="0"/>
    <s v="Paid"/>
    <s v="2024-04-11"/>
    <n v="2"/>
    <s v="Urgent"/>
    <s v="Normal-Bill"/>
    <x v="0"/>
    <x v="0"/>
    <s v="Low"/>
  </r>
  <r>
    <s v="P1190"/>
    <s v="Priya Sharma"/>
    <x v="30"/>
    <s v="Female"/>
    <s v="+91 69851 43725"/>
    <s v="priyasharma@gmail.com"/>
    <x v="1"/>
    <x v="3"/>
    <x v="3"/>
    <s v="2024-02-25"/>
    <s v="09:02 AM"/>
    <s v="Fever"/>
    <s v="Injection"/>
    <x v="1"/>
    <x v="4"/>
    <n v="0"/>
    <s v="Paid"/>
    <s v="N/A"/>
    <s v="N/A"/>
    <s v="N/A"/>
    <s v="Normal-Bill"/>
    <x v="0"/>
    <x v="1"/>
    <s v="Low"/>
  </r>
  <r>
    <s v="P1191"/>
    <s v="Kumar Singh"/>
    <x v="3"/>
    <s v="Female"/>
    <s v="+91 94839 59915"/>
    <s v="Not-Provided"/>
    <x v="6"/>
    <x v="1"/>
    <x v="4"/>
    <s v="2024-08-16"/>
    <s v="06:53 PM"/>
    <s v="Covid"/>
    <s v="Medication"/>
    <x v="1"/>
    <x v="0"/>
    <n v="0"/>
    <s v="Pending"/>
    <s v="2024-03-06"/>
    <n v="5"/>
    <s v="Follow Up Required"/>
    <s v="Normal-Bill"/>
    <x v="1"/>
    <x v="0"/>
    <s v="Low"/>
  </r>
  <r>
    <s v="P1191"/>
    <s v="Arun Reddy"/>
    <x v="66"/>
    <s v="Male"/>
    <s v="+91 98245 97252"/>
    <s v="Not-Provided"/>
    <x v="1"/>
    <x v="4"/>
    <x v="3"/>
    <s v="2024-02-02"/>
    <s v="04:01 PM"/>
    <s v="Diabetes"/>
    <s v="Observation"/>
    <x v="0"/>
    <x v="0"/>
    <n v="14658"/>
    <s v="Paid"/>
    <s v="2024-08-07"/>
    <n v="3"/>
    <s v="N/A"/>
    <s v="Normal-Bill"/>
    <x v="0"/>
    <x v="0"/>
    <s v="Medium"/>
  </r>
  <r>
    <s v="P1191"/>
    <s v="Sneha Gupta"/>
    <x v="8"/>
    <s v="Missing"/>
    <s v="+91 76311 20637"/>
    <s v="Not-Provided"/>
    <x v="8"/>
    <x v="2"/>
    <x v="4"/>
    <s v="2024-08-08"/>
    <s v="11:03 AM"/>
    <s v="Migraine"/>
    <s v="Medication"/>
    <x v="2"/>
    <x v="0"/>
    <n v="0"/>
    <s v="Pending"/>
    <s v="N/A"/>
    <s v="N/A"/>
    <s v="N/A"/>
    <s v="Normal-Bill"/>
    <x v="0"/>
    <x v="1"/>
    <s v="Low"/>
  </r>
  <r>
    <s v="P1191"/>
    <s v="Arun Das"/>
    <x v="3"/>
    <s v="Male"/>
    <s v="+91 82898 35090"/>
    <s v="arundas@mail.com"/>
    <x v="6"/>
    <x v="0"/>
    <x v="2"/>
    <s v="2024-03-01"/>
    <s v="11:24 AM"/>
    <s v="Asthma"/>
    <s v="Observation"/>
    <x v="3"/>
    <x v="3"/>
    <n v="0"/>
    <s v="Paid"/>
    <s v="N/A"/>
    <n v="2"/>
    <s v="Urgent"/>
    <s v="Normal-Bill"/>
    <x v="1"/>
    <x v="1"/>
    <s v="Low"/>
  </r>
  <r>
    <s v="P1191"/>
    <s v="Manoj Nair"/>
    <x v="76"/>
    <s v="Male"/>
    <s v="+91 84385 44649"/>
    <s v="Not-Provided"/>
    <x v="9"/>
    <x v="5"/>
    <x v="2"/>
    <s v="2024-01-03"/>
    <s v="05:50 PM"/>
    <s v="Covid"/>
    <s v="Surgery"/>
    <x v="3"/>
    <x v="3"/>
    <n v="0"/>
    <s v="N/A"/>
    <s v="2024-09-09"/>
    <n v="3"/>
    <s v="Review Later"/>
    <s v="Normal-Bill"/>
    <x v="1"/>
    <x v="0"/>
    <s v="Low"/>
  </r>
  <r>
    <s v="P1192"/>
    <s v="Kumar Verma"/>
    <x v="67"/>
    <s v="Male"/>
    <s v="+91 89238 23693"/>
    <s v="kumarverma@gmail.com"/>
    <x v="2"/>
    <x v="4"/>
    <x v="3"/>
    <s v="2024-07-13"/>
    <s v="08:37 AM"/>
    <s v="Fracture"/>
    <s v="Therapy"/>
    <x v="1"/>
    <x v="1"/>
    <n v="0"/>
    <s v="N/A"/>
    <s v="N/A"/>
    <s v="N/A"/>
    <s v="Follow Up Required"/>
    <s v="Normal-Bill"/>
    <x v="0"/>
    <x v="1"/>
    <s v="Low"/>
  </r>
  <r>
    <s v="P1192"/>
    <s v="Rahul Kumar"/>
    <x v="3"/>
    <s v="Female"/>
    <s v="+91 94326 75517"/>
    <s v="Not-Provided"/>
    <x v="3"/>
    <x v="2"/>
    <x v="1"/>
    <s v="2024-12-27"/>
    <s v="03:22 PM"/>
    <s v="Fever"/>
    <s v="Therapy"/>
    <x v="3"/>
    <x v="2"/>
    <n v="18724"/>
    <s v="Pending"/>
    <s v="N/A"/>
    <n v="4"/>
    <s v="N/A"/>
    <s v="Normal-Bill"/>
    <x v="1"/>
    <x v="1"/>
    <s v="Medium"/>
  </r>
  <r>
    <s v="P1192"/>
    <s v="Suresh Singh"/>
    <x v="3"/>
    <s v="Male"/>
    <s v="+91 97006 39184"/>
    <s v="sureshsingh@mail.com"/>
    <x v="9"/>
    <x v="4"/>
    <x v="4"/>
    <s v="N/A"/>
    <s v="01:51 PM"/>
    <s v="Diabetes"/>
    <s v="Injection"/>
    <x v="2"/>
    <x v="3"/>
    <n v="18928"/>
    <s v="N/A"/>
    <s v="N/A"/>
    <n v="3"/>
    <s v="N/A"/>
    <s v="Normal-Bill"/>
    <x v="1"/>
    <x v="1"/>
    <s v="Medium"/>
  </r>
  <r>
    <s v="P1192"/>
    <s v="Sneha Gupta"/>
    <x v="3"/>
    <s v="Female"/>
    <s v="+91 90936 71335"/>
    <s v="snehagupta@gmail.com"/>
    <x v="2"/>
    <x v="6"/>
    <x v="0"/>
    <s v="N/A"/>
    <s v="02:50 PM"/>
    <s v="Diabetes"/>
    <s v="Therapy"/>
    <x v="0"/>
    <x v="3"/>
    <n v="19471"/>
    <s v="N/A"/>
    <s v="2024-03-09"/>
    <s v="N/A"/>
    <s v="N/A"/>
    <s v="Normal-Bill"/>
    <x v="1"/>
    <x v="0"/>
    <s v="Medium"/>
  </r>
  <r>
    <s v="P1193"/>
    <s v="Vijay Gupta"/>
    <x v="17"/>
    <s v="Missing"/>
    <s v="+91 84833 01247"/>
    <s v="vijaygupta@gmail.com"/>
    <x v="4"/>
    <x v="0"/>
    <x v="1"/>
    <s v="2024-08-04"/>
    <s v="03:05 PM"/>
    <s v="Asthma"/>
    <s v="Medication"/>
    <x v="1"/>
    <x v="0"/>
    <n v="0"/>
    <s v="Pending"/>
    <s v="N/A"/>
    <n v="1"/>
    <s v="Follow Up Required"/>
    <s v="Normal-Bill"/>
    <x v="0"/>
    <x v="1"/>
    <s v="Low"/>
  </r>
  <r>
    <s v="P1194"/>
    <s v="Priya Das"/>
    <x v="3"/>
    <s v="Female"/>
    <s v="+91 67150 54503"/>
    <s v="Not-Provided"/>
    <x v="3"/>
    <x v="6"/>
    <x v="5"/>
    <s v="N/A"/>
    <s v="03:05 PM"/>
    <s v="Diabetes"/>
    <s v="Surgery"/>
    <x v="1"/>
    <x v="2"/>
    <n v="0"/>
    <s v="Paid"/>
    <s v="N/A"/>
    <n v="5"/>
    <s v="Follow Up Required"/>
    <s v="Normal-Bill"/>
    <x v="1"/>
    <x v="1"/>
    <s v="Low"/>
  </r>
  <r>
    <s v="P1194"/>
    <s v="Karthik Menon"/>
    <x v="58"/>
    <s v="Female"/>
    <s v="+91 95841 98163"/>
    <s v="karthikmenon@mail.com"/>
    <x v="9"/>
    <x v="6"/>
    <x v="1"/>
    <s v="2024-06-21"/>
    <s v="11:57 AM"/>
    <s v="Fever"/>
    <s v="Medication"/>
    <x v="0"/>
    <x v="4"/>
    <n v="0"/>
    <s v="Rejected"/>
    <s v="N/A"/>
    <s v="N/A"/>
    <s v="Urgent"/>
    <s v="Normal-Bill"/>
    <x v="1"/>
    <x v="1"/>
    <s v="Low"/>
  </r>
  <r>
    <s v="P1194"/>
    <s v="Deepa Kumar"/>
    <x v="3"/>
    <s v="Male"/>
    <s v="+91 86925 66380"/>
    <s v="Not-Provided"/>
    <x v="0"/>
    <x v="2"/>
    <x v="5"/>
    <s v="N/A"/>
    <s v="11:26 AM"/>
    <s v="Migraine"/>
    <s v="Observation"/>
    <x v="1"/>
    <x v="4"/>
    <n v="0"/>
    <s v="Paid"/>
    <s v="2024-01-12"/>
    <s v="N/A"/>
    <s v="Review Later"/>
    <s v="Normal-Bill"/>
    <x v="1"/>
    <x v="0"/>
    <s v="Low"/>
  </r>
  <r>
    <s v="P1194"/>
    <s v="Anjali Verma"/>
    <x v="54"/>
    <s v="Female"/>
    <s v="+91 86735 68880"/>
    <s v="Not-Provided"/>
    <x v="7"/>
    <x v="4"/>
    <x v="0"/>
    <s v="2024-10-19"/>
    <s v="03:58 PM"/>
    <s v="Fracture"/>
    <s v="Injection"/>
    <x v="2"/>
    <x v="2"/>
    <n v="0"/>
    <s v="Rejected"/>
    <s v="2024-10-03"/>
    <n v="3"/>
    <s v="Review Later"/>
    <s v="Normal-Bill"/>
    <x v="0"/>
    <x v="0"/>
    <s v="Low"/>
  </r>
  <r>
    <s v="P1194"/>
    <s v="Karthik Reddy"/>
    <x v="3"/>
    <s v="Male"/>
    <s v="+91 95420 33326"/>
    <s v="Not-Provided"/>
    <x v="2"/>
    <x v="4"/>
    <x v="3"/>
    <s v="2024-02-19"/>
    <s v="09:58 AM"/>
    <s v="Fever"/>
    <s v="Medication"/>
    <x v="3"/>
    <x v="4"/>
    <n v="4296"/>
    <s v="Paid"/>
    <s v="2024-03-16"/>
    <s v="N/A"/>
    <s v="Review Later"/>
    <s v="Normal-Bill"/>
    <x v="1"/>
    <x v="0"/>
    <s v="Low"/>
  </r>
  <r>
    <s v="P1194"/>
    <s v="Manoj Singh"/>
    <x v="8"/>
    <s v="Female"/>
    <s v="+91 78941 77183"/>
    <s v="manojsingh@mail.com"/>
    <x v="4"/>
    <x v="2"/>
    <x v="2"/>
    <s v="N/A"/>
    <s v="08:50 AM"/>
    <s v="Migraine"/>
    <s v="Injection"/>
    <x v="3"/>
    <x v="1"/>
    <n v="0"/>
    <s v="N/A"/>
    <s v="N/A"/>
    <n v="2"/>
    <s v="Follow Up Required"/>
    <s v="Normal-Bill"/>
    <x v="0"/>
    <x v="1"/>
    <s v="Low"/>
  </r>
  <r>
    <s v="P1194"/>
    <s v="Meena Kumar"/>
    <x v="35"/>
    <s v="Female"/>
    <s v="+91 93710 51703"/>
    <s v="Not-Provided"/>
    <x v="9"/>
    <x v="3"/>
    <x v="3"/>
    <s v="2024-02-07"/>
    <s v="12:45 PM"/>
    <s v="Diabetes"/>
    <s v="Medication"/>
    <x v="0"/>
    <x v="0"/>
    <n v="0"/>
    <s v="Pending"/>
    <s v="2024-12-19"/>
    <n v="3"/>
    <s v="Urgent"/>
    <s v="Normal-Bill"/>
    <x v="0"/>
    <x v="0"/>
    <s v="Low"/>
  </r>
  <r>
    <s v="P1194"/>
    <s v="Suresh Sharma"/>
    <x v="3"/>
    <s v="Female"/>
    <s v="+91 73416 87846"/>
    <s v="sureshsharma@gmail.com"/>
    <x v="7"/>
    <x v="2"/>
    <x v="0"/>
    <s v="2024-05-07"/>
    <s v="08:34 AM"/>
    <s v="Fracture"/>
    <s v="Medication"/>
    <x v="3"/>
    <x v="3"/>
    <n v="48444"/>
    <s v="Pending"/>
    <s v="N/A"/>
    <s v="N/A"/>
    <s v="Review Later"/>
    <s v="High-Bill"/>
    <x v="1"/>
    <x v="1"/>
    <s v="High"/>
  </r>
  <r>
    <s v="P1195"/>
    <s v="Meena Singh"/>
    <x v="3"/>
    <s v="Missing"/>
    <s v="+91 79568 36319"/>
    <s v="meenasingh@gmail.com"/>
    <x v="7"/>
    <x v="4"/>
    <x v="4"/>
    <s v="N/A"/>
    <s v="01:24 PM"/>
    <s v="Skin Allergy"/>
    <s v="Observation"/>
    <x v="0"/>
    <x v="1"/>
    <n v="47474"/>
    <s v="Paid"/>
    <s v="2024-02-15"/>
    <n v="4"/>
    <s v="Urgent"/>
    <s v="High-Bill"/>
    <x v="1"/>
    <x v="0"/>
    <s v="High"/>
  </r>
  <r>
    <s v="P1195"/>
    <s v="Karthik Verma"/>
    <x v="3"/>
    <s v="Male"/>
    <s v="+91 73792 44879"/>
    <s v="karthikverma@gmail.com"/>
    <x v="6"/>
    <x v="2"/>
    <x v="0"/>
    <s v="N/A"/>
    <s v="03:51 PM"/>
    <s v="Asthma"/>
    <s v="Observation"/>
    <x v="1"/>
    <x v="1"/>
    <n v="0"/>
    <s v="Pending"/>
    <s v="N/A"/>
    <s v="N/A"/>
    <s v="Review Later"/>
    <s v="Normal-Bill"/>
    <x v="1"/>
    <x v="1"/>
    <s v="Low"/>
  </r>
  <r>
    <s v="P1196"/>
    <s v="Meena Nair"/>
    <x v="3"/>
    <s v="Male"/>
    <s v="+91 64010 26048"/>
    <s v="meenanair@gmail.com"/>
    <x v="0"/>
    <x v="4"/>
    <x v="0"/>
    <s v="N/A"/>
    <s v="09:03 AM"/>
    <s v="Hypertension"/>
    <s v="Observation"/>
    <x v="1"/>
    <x v="4"/>
    <n v="29379"/>
    <s v="Rejected"/>
    <s v="N/A"/>
    <s v="N/A"/>
    <s v="Urgent"/>
    <s v="High-Bill"/>
    <x v="1"/>
    <x v="1"/>
    <s v="High"/>
  </r>
  <r>
    <s v="P1196"/>
    <s v="Kumar Iyer"/>
    <x v="3"/>
    <s v="Female"/>
    <s v="+91 62559 96783"/>
    <s v="Not-Provided"/>
    <x v="8"/>
    <x v="4"/>
    <x v="4"/>
    <s v="2024-01-04"/>
    <s v="04:37 PM"/>
    <s v="Migraine"/>
    <s v="Medication"/>
    <x v="3"/>
    <x v="2"/>
    <n v="0"/>
    <s v="Pending"/>
    <s v="N/A"/>
    <n v="5"/>
    <s v="Follow Up Required"/>
    <s v="Normal-Bill"/>
    <x v="1"/>
    <x v="1"/>
    <s v="Low"/>
  </r>
  <r>
    <s v="P1196"/>
    <s v="Arun Verma"/>
    <x v="3"/>
    <s v="Missing"/>
    <s v="+91 98308 12090"/>
    <s v="arunverma@mail.com"/>
    <x v="9"/>
    <x v="2"/>
    <x v="6"/>
    <s v="2024-08-14"/>
    <s v="10:51 AM"/>
    <s v="Fever"/>
    <s v="Surgery"/>
    <x v="2"/>
    <x v="2"/>
    <n v="44696"/>
    <s v="Pending"/>
    <s v="2024-02-08"/>
    <n v="2"/>
    <s v="Review Later"/>
    <s v="High-Bill"/>
    <x v="1"/>
    <x v="0"/>
    <s v="High"/>
  </r>
  <r>
    <s v="P1196"/>
    <s v="Priya Kumar"/>
    <x v="3"/>
    <s v="Female"/>
    <s v="+91 95717 29030"/>
    <s v="priyakumar@mail.com"/>
    <x v="0"/>
    <x v="4"/>
    <x v="4"/>
    <s v="2024-11-20"/>
    <s v="02:07 PM"/>
    <s v="Covid"/>
    <s v="Observation"/>
    <x v="0"/>
    <x v="3"/>
    <n v="0"/>
    <s v="N/A"/>
    <s v="N/A"/>
    <n v="5"/>
    <s v="Follow Up Required"/>
    <s v="Normal-Bill"/>
    <x v="1"/>
    <x v="1"/>
    <s v="Low"/>
  </r>
  <r>
    <s v="P1197"/>
    <s v="Kumar Reddy"/>
    <x v="3"/>
    <s v="Female"/>
    <s v="+91 95531 29661"/>
    <s v="kumarreddy@gmail.com"/>
    <x v="4"/>
    <x v="5"/>
    <x v="6"/>
    <s v="2024-01-15"/>
    <s v="05:08 PM"/>
    <s v="Fever"/>
    <s v="Medication"/>
    <x v="1"/>
    <x v="3"/>
    <n v="0"/>
    <s v="N/A"/>
    <s v="2024-03-14"/>
    <s v="N/A"/>
    <s v="Follow Up Required"/>
    <s v="Normal-Bill"/>
    <x v="1"/>
    <x v="0"/>
    <s v="Low"/>
  </r>
  <r>
    <s v="P1197"/>
    <s v="Karthik Verma"/>
    <x v="3"/>
    <s v="Female"/>
    <s v="+91 61672 09112"/>
    <s v="Not-Provided"/>
    <x v="3"/>
    <x v="3"/>
    <x v="4"/>
    <s v="N/A"/>
    <s v="06:39 PM"/>
    <s v="Fever"/>
    <s v="Injection"/>
    <x v="1"/>
    <x v="2"/>
    <n v="0"/>
    <s v="Paid"/>
    <s v="2024-11-01"/>
    <n v="3"/>
    <s v="Review Later"/>
    <s v="Normal-Bill"/>
    <x v="1"/>
    <x v="0"/>
    <s v="Low"/>
  </r>
  <r>
    <s v="P1197"/>
    <s v="Rahul Menon"/>
    <x v="70"/>
    <s v="Female"/>
    <s v="+91 88683 63969"/>
    <s v="rahulmenon@mail.com"/>
    <x v="0"/>
    <x v="0"/>
    <x v="5"/>
    <s v="2024-04-27"/>
    <s v="01:40 PM"/>
    <s v="Fracture"/>
    <s v="Medication"/>
    <x v="1"/>
    <x v="4"/>
    <n v="0"/>
    <s v="N/A"/>
    <s v="N/A"/>
    <s v="N/A"/>
    <s v="Urgent"/>
    <s v="Normal-Bill"/>
    <x v="1"/>
    <x v="1"/>
    <s v="Low"/>
  </r>
  <r>
    <s v="P1197"/>
    <s v="Rahul Kumar"/>
    <x v="3"/>
    <s v="Male"/>
    <s v="+91 94058 18212"/>
    <s v="rahulkumar@mail.com"/>
    <x v="4"/>
    <x v="4"/>
    <x v="6"/>
    <s v="2024-08-27"/>
    <s v="05:53 PM"/>
    <s v="Covid"/>
    <s v="Medication"/>
    <x v="0"/>
    <x v="2"/>
    <n v="0"/>
    <s v="Paid"/>
    <s v="2024-02-05"/>
    <s v="N/A"/>
    <s v="N/A"/>
    <s v="Normal-Bill"/>
    <x v="1"/>
    <x v="0"/>
    <s v="Low"/>
  </r>
  <r>
    <s v="P1197"/>
    <s v="Ravi Patel"/>
    <x v="3"/>
    <s v="Male"/>
    <s v="+91 68303 28744"/>
    <s v="ravipatel@gmail.com"/>
    <x v="2"/>
    <x v="6"/>
    <x v="0"/>
    <s v="2024-12-11"/>
    <s v="10:45 AM"/>
    <s v="Hypertension"/>
    <s v="Therapy"/>
    <x v="2"/>
    <x v="3"/>
    <n v="0"/>
    <s v="Rejected"/>
    <s v="2024-03-26"/>
    <n v="5"/>
    <s v="Urgent"/>
    <s v="Normal-Bill"/>
    <x v="1"/>
    <x v="0"/>
    <s v="Low"/>
  </r>
  <r>
    <s v="P1197"/>
    <s v="Manoj Verma"/>
    <x v="3"/>
    <s v="Missing"/>
    <s v="+91 90811 38608"/>
    <s v="manojverma@gmail.com"/>
    <x v="9"/>
    <x v="5"/>
    <x v="0"/>
    <s v="2024-02-18"/>
    <s v="02:15 PM"/>
    <s v="Hypertension"/>
    <s v="Surgery"/>
    <x v="3"/>
    <x v="0"/>
    <n v="0"/>
    <s v="Paid"/>
    <s v="N/A"/>
    <n v="3"/>
    <s v="N/A"/>
    <s v="Normal-Bill"/>
    <x v="1"/>
    <x v="1"/>
    <s v="Low"/>
  </r>
  <r>
    <s v="P1197"/>
    <s v="Suresh Reddy"/>
    <x v="3"/>
    <s v="Female"/>
    <s v="+91 97032 27848"/>
    <s v="Not-Provided"/>
    <x v="0"/>
    <x v="1"/>
    <x v="6"/>
    <s v="2024-08-12"/>
    <s v="10:25 AM"/>
    <s v="Hypertension"/>
    <s v="Surgery"/>
    <x v="0"/>
    <x v="1"/>
    <n v="20860"/>
    <s v="Paid"/>
    <s v="2024-03-20"/>
    <s v="N/A"/>
    <s v="N/A"/>
    <s v="High-Bill"/>
    <x v="1"/>
    <x v="0"/>
    <s v="High"/>
  </r>
  <r>
    <s v="P1198"/>
    <s v="Sneha Patel"/>
    <x v="42"/>
    <s v="Female"/>
    <s v="+91 80996 42649"/>
    <s v="Not-Provided"/>
    <x v="9"/>
    <x v="1"/>
    <x v="0"/>
    <s v="N/A"/>
    <s v="11:23 AM"/>
    <s v="Covid"/>
    <s v="Medication"/>
    <x v="1"/>
    <x v="3"/>
    <n v="0"/>
    <s v="Rejected"/>
    <s v="N/A"/>
    <n v="2"/>
    <s v="N/A"/>
    <s v="Normal-Bill"/>
    <x v="0"/>
    <x v="1"/>
    <s v="Low"/>
  </r>
  <r>
    <s v="P1198"/>
    <s v="Divya Sharma"/>
    <x v="59"/>
    <s v="Male"/>
    <s v="+91 90043 07338"/>
    <s v="divyasharma@gmail.com"/>
    <x v="9"/>
    <x v="1"/>
    <x v="4"/>
    <s v="2024-08-18"/>
    <s v="02:41 PM"/>
    <s v="Skin Allergy"/>
    <s v="Therapy"/>
    <x v="3"/>
    <x v="4"/>
    <n v="0"/>
    <s v="Pending"/>
    <s v="2024-05-08"/>
    <s v="N/A"/>
    <s v="Follow Up Required"/>
    <s v="Normal-Bill"/>
    <x v="0"/>
    <x v="0"/>
    <s v="Low"/>
  </r>
  <r>
    <s v="P1198"/>
    <s v="Arun Menon"/>
    <x v="3"/>
    <s v="Missing"/>
    <s v="+91 98129 07356"/>
    <s v="Not-Provided"/>
    <x v="0"/>
    <x v="1"/>
    <x v="0"/>
    <s v="2024-06-12"/>
    <s v="10:44 AM"/>
    <s v="Covid"/>
    <s v="Therapy"/>
    <x v="1"/>
    <x v="0"/>
    <n v="47595"/>
    <s v="N/A"/>
    <s v="2024-06-28"/>
    <n v="2"/>
    <s v="Follow Up Required"/>
    <s v="High-Bill"/>
    <x v="1"/>
    <x v="0"/>
    <s v="High"/>
  </r>
  <r>
    <s v="P1199"/>
    <s v="Arun Gupta"/>
    <x v="3"/>
    <s v="Missing"/>
    <s v="+91 67279 23480"/>
    <s v="arungupta@mail.com"/>
    <x v="2"/>
    <x v="0"/>
    <x v="2"/>
    <s v="2024-03-03"/>
    <s v="02:22 PM"/>
    <s v="Covid"/>
    <s v="Observation"/>
    <x v="1"/>
    <x v="1"/>
    <n v="0"/>
    <s v="N/A"/>
    <s v="N/A"/>
    <s v="N/A"/>
    <s v="Urgent"/>
    <s v="Normal-Bill"/>
    <x v="1"/>
    <x v="1"/>
    <s v="Low"/>
  </r>
  <r>
    <s v="P1199"/>
    <s v="Deepa Gupta"/>
    <x v="3"/>
    <s v="Female"/>
    <s v="+91 94317 04416"/>
    <s v="Not-Provided"/>
    <x v="4"/>
    <x v="1"/>
    <x v="6"/>
    <s v="2024-12-08"/>
    <s v="02:23 PM"/>
    <s v="Diabetes"/>
    <s v="Therapy"/>
    <x v="3"/>
    <x v="3"/>
    <n v="0"/>
    <s v="Pending"/>
    <s v="N/A"/>
    <n v="2"/>
    <s v="Follow Up Required"/>
    <s v="Normal-Bill"/>
    <x v="1"/>
    <x v="1"/>
    <s v="Low"/>
  </r>
  <r>
    <s v="P1199"/>
    <s v="Karthik Das"/>
    <x v="44"/>
    <s v="Male"/>
    <s v="+91 62049 92403"/>
    <s v="karthikdas@gmail.com"/>
    <x v="4"/>
    <x v="6"/>
    <x v="6"/>
    <s v="N/A"/>
    <s v="05:03 PM"/>
    <s v="Fever"/>
    <s v="Injection"/>
    <x v="2"/>
    <x v="0"/>
    <n v="0"/>
    <s v="Paid"/>
    <s v="N/A"/>
    <n v="5"/>
    <s v="N/A"/>
    <s v="Normal-Bill"/>
    <x v="0"/>
    <x v="1"/>
    <s v="Low"/>
  </r>
  <r>
    <s v="P1199"/>
    <s v="Rahul Das"/>
    <x v="3"/>
    <s v="Female"/>
    <s v="+91 81742 84040"/>
    <s v="rahuldas@mail.com"/>
    <x v="0"/>
    <x v="1"/>
    <x v="0"/>
    <s v="2024-04-09"/>
    <s v="08:28 AM"/>
    <s v="Hypertension"/>
    <s v="Therapy"/>
    <x v="0"/>
    <x v="4"/>
    <n v="0"/>
    <s v="Pending"/>
    <s v="N/A"/>
    <n v="5"/>
    <s v="Review Later"/>
    <s v="Normal-Bill"/>
    <x v="1"/>
    <x v="1"/>
    <s v="Low"/>
  </r>
  <r>
    <s v="P1200"/>
    <s v="Anjali Nair"/>
    <x v="3"/>
    <s v="Female"/>
    <s v="+91 83649 91672"/>
    <s v="anjalinair@mail.com"/>
    <x v="7"/>
    <x v="0"/>
    <x v="1"/>
    <s v="N/A"/>
    <s v="03:29 PM"/>
    <s v="Hypertension"/>
    <s v="Therapy"/>
    <x v="1"/>
    <x v="4"/>
    <n v="0"/>
    <s v="Paid"/>
    <s v="2024-09-06"/>
    <n v="5"/>
    <s v="N/A"/>
    <s v="Normal-Bill"/>
    <x v="1"/>
    <x v="0"/>
    <s v="Low"/>
  </r>
  <r>
    <s v="P1200"/>
    <s v="Meena Gupta"/>
    <x v="3"/>
    <s v="Female"/>
    <s v="+91 82844 46225"/>
    <s v="meenagupta@gmail.com"/>
    <x v="2"/>
    <x v="0"/>
    <x v="4"/>
    <s v="2024-05-15"/>
    <s v="04:19 PM"/>
    <s v="Covid"/>
    <s v="Observation"/>
    <x v="2"/>
    <x v="1"/>
    <n v="0"/>
    <s v="Paid"/>
    <s v="2024-05-23"/>
    <n v="4"/>
    <s v="Follow Up Required"/>
    <s v="Normal-Bill"/>
    <x v="1"/>
    <x v="0"/>
    <s v="Low"/>
  </r>
  <r>
    <s v="P1200"/>
    <s v="Karthik Iyer"/>
    <x v="27"/>
    <s v="Missing"/>
    <s v="+91 92598 99045"/>
    <s v="karthikiyer@gmail.com"/>
    <x v="8"/>
    <x v="6"/>
    <x v="1"/>
    <s v="2024-10-13"/>
    <s v="02:42 PM"/>
    <s v="Diabetes"/>
    <s v="Medication"/>
    <x v="1"/>
    <x v="4"/>
    <n v="38284"/>
    <s v="Pending"/>
    <s v="2024-11-22"/>
    <n v="3"/>
    <s v="Review Later"/>
    <s v="High-Bill"/>
    <x v="0"/>
    <x v="0"/>
    <s v="High"/>
  </r>
  <r>
    <s v="P1200"/>
    <s v="Manoj Das"/>
    <x v="6"/>
    <s v="Missing"/>
    <s v="+91 80806 06506"/>
    <s v="manojdas@gmail.com"/>
    <x v="7"/>
    <x v="2"/>
    <x v="2"/>
    <s v="2024-01-26"/>
    <s v="12:02 PM"/>
    <s v="Covid"/>
    <s v="Medication"/>
    <x v="1"/>
    <x v="1"/>
    <n v="38071"/>
    <s v="Paid"/>
    <s v="2024-03-26"/>
    <s v="N/A"/>
    <s v="Review Later"/>
    <s v="High-Bill"/>
    <x v="1"/>
    <x v="0"/>
    <s v="High"/>
  </r>
  <r>
    <s v="P1200"/>
    <s v="Manoj Singh"/>
    <x v="15"/>
    <s v="Female"/>
    <s v="+91 72301 80664"/>
    <s v="Not-Provided"/>
    <x v="4"/>
    <x v="2"/>
    <x v="6"/>
    <s v="2024-02-19"/>
    <s v="04:38 PM"/>
    <s v="Covid"/>
    <s v="Observation"/>
    <x v="0"/>
    <x v="2"/>
    <n v="0"/>
    <s v="Paid"/>
    <s v="2024-02-09"/>
    <n v="4"/>
    <s v="Review Later"/>
    <s v="Normal-Bill"/>
    <x v="0"/>
    <x v="0"/>
    <s v="Low"/>
  </r>
  <r>
    <s v="P1201"/>
    <s v="Rahul Gupta"/>
    <x v="25"/>
    <s v="Female"/>
    <s v="+91 60204 60550"/>
    <s v="rahulgupta@mail.com"/>
    <x v="8"/>
    <x v="0"/>
    <x v="6"/>
    <s v="2024-10-25"/>
    <s v="11:49 AM"/>
    <s v="Migraine"/>
    <s v="Therapy"/>
    <x v="3"/>
    <x v="0"/>
    <n v="47479"/>
    <s v="Paid"/>
    <s v="N/A"/>
    <s v="N/A"/>
    <s v="Review Later"/>
    <s v="High-Bill"/>
    <x v="0"/>
    <x v="1"/>
    <s v="High"/>
  </r>
  <r>
    <s v="P1201"/>
    <s v="Meena Verma"/>
    <x v="64"/>
    <s v="Female"/>
    <s v="+91 81635 20883"/>
    <s v="meenaverma@mail.com"/>
    <x v="9"/>
    <x v="1"/>
    <x v="2"/>
    <s v="N/A"/>
    <s v="03:51 PM"/>
    <s v="Migraine"/>
    <s v="Medication"/>
    <x v="2"/>
    <x v="3"/>
    <n v="0"/>
    <s v="Paid"/>
    <s v="2024-02-14"/>
    <n v="3"/>
    <s v="Review Later"/>
    <s v="Normal-Bill"/>
    <x v="0"/>
    <x v="0"/>
    <s v="Low"/>
  </r>
  <r>
    <s v="P1201"/>
    <s v="Kumar Das"/>
    <x v="3"/>
    <s v="Male"/>
    <s v="+91 84529 55462"/>
    <s v="kumardas@gmail.com"/>
    <x v="3"/>
    <x v="2"/>
    <x v="1"/>
    <s v="2024-06-05"/>
    <s v="05:40 PM"/>
    <s v="Covid"/>
    <s v="Surgery"/>
    <x v="0"/>
    <x v="3"/>
    <n v="0"/>
    <s v="Pending"/>
    <s v="2024-02-24"/>
    <s v="N/A"/>
    <s v="Review Later"/>
    <s v="Normal-Bill"/>
    <x v="1"/>
    <x v="0"/>
    <s v="Low"/>
  </r>
  <r>
    <s v="P1201"/>
    <s v="Deepa Sharma"/>
    <x v="44"/>
    <s v="Missing"/>
    <s v="+91 69615 16775"/>
    <s v="deepasharma@gmail.com"/>
    <x v="8"/>
    <x v="1"/>
    <x v="0"/>
    <s v="2024-11-20"/>
    <s v="02:13 PM"/>
    <s v="Asthma"/>
    <s v="Medication"/>
    <x v="1"/>
    <x v="2"/>
    <n v="0"/>
    <s v="Pending"/>
    <s v="N/A"/>
    <n v="5"/>
    <s v="Follow Up Required"/>
    <s v="Normal-Bill"/>
    <x v="0"/>
    <x v="1"/>
    <s v="Low"/>
  </r>
  <r>
    <s v="P1201"/>
    <s v="Kumar Kumar"/>
    <x v="3"/>
    <s v="Female"/>
    <s v="+91 71360 27461"/>
    <s v="Not-Provided"/>
    <x v="4"/>
    <x v="4"/>
    <x v="3"/>
    <s v="N/A"/>
    <s v="09:54 AM"/>
    <s v="Fever"/>
    <s v="Surgery"/>
    <x v="1"/>
    <x v="3"/>
    <n v="16886"/>
    <s v="Pending"/>
    <s v="2024-03-08"/>
    <n v="3"/>
    <s v="Urgent"/>
    <s v="Normal-Bill"/>
    <x v="1"/>
    <x v="0"/>
    <s v="Medium"/>
  </r>
  <r>
    <s v="P1202"/>
    <s v="Rahul Sharma"/>
    <x v="82"/>
    <s v="Male"/>
    <s v="+91 78092 00195"/>
    <s v="rahulsharma@gmail.com"/>
    <x v="6"/>
    <x v="1"/>
    <x v="2"/>
    <s v="2024-06-20"/>
    <s v="05:01 PM"/>
    <s v="Migraine"/>
    <s v="Medication"/>
    <x v="3"/>
    <x v="2"/>
    <n v="19136"/>
    <s v="Paid"/>
    <s v="2024-09-02"/>
    <n v="3"/>
    <s v="N/A"/>
    <s v="Normal-Bill"/>
    <x v="1"/>
    <x v="0"/>
    <s v="Medium"/>
  </r>
  <r>
    <s v="P1202"/>
    <s v="Vijay Verma"/>
    <x v="38"/>
    <s v="Male"/>
    <s v="+91 84452 50621"/>
    <s v="vijayverma@gmail.com"/>
    <x v="0"/>
    <x v="1"/>
    <x v="1"/>
    <s v="N/A"/>
    <s v="11:37 AM"/>
    <s v="Asthma"/>
    <s v="Medication"/>
    <x v="2"/>
    <x v="2"/>
    <n v="0"/>
    <s v="Paid"/>
    <s v="N/A"/>
    <n v="5"/>
    <s v="Review Later"/>
    <s v="Normal-Bill"/>
    <x v="0"/>
    <x v="1"/>
    <s v="Low"/>
  </r>
  <r>
    <s v="P1202"/>
    <s v="Manoj Kumar"/>
    <x v="0"/>
    <s v="Female"/>
    <s v="+91 71867 21076"/>
    <s v="manojkumar@gmail.com"/>
    <x v="9"/>
    <x v="4"/>
    <x v="1"/>
    <s v="2024-06-10"/>
    <s v="01:35 PM"/>
    <s v="Fracture"/>
    <s v="Therapy"/>
    <x v="2"/>
    <x v="3"/>
    <n v="0"/>
    <s v="Rejected"/>
    <s v="2024-03-14"/>
    <n v="4"/>
    <s v="Follow Up Required"/>
    <s v="Normal-Bill"/>
    <x v="0"/>
    <x v="0"/>
    <s v="Low"/>
  </r>
  <r>
    <s v="P1202"/>
    <s v="Priya Reddy"/>
    <x v="3"/>
    <s v="Female"/>
    <s v="+91 82382 12919"/>
    <s v="Not-Provided"/>
    <x v="4"/>
    <x v="5"/>
    <x v="1"/>
    <s v="2024-08-25"/>
    <s v="02:20 PM"/>
    <s v="Migraine"/>
    <s v="Injection"/>
    <x v="2"/>
    <x v="4"/>
    <n v="0"/>
    <s v="Pending"/>
    <s v="N/A"/>
    <s v="N/A"/>
    <s v="Urgent"/>
    <s v="Normal-Bill"/>
    <x v="1"/>
    <x v="1"/>
    <s v="Low"/>
  </r>
  <r>
    <s v="P1202"/>
    <s v="Divya Sharma"/>
    <x v="7"/>
    <s v="Female"/>
    <s v="+91 96890 49732"/>
    <s v="Not-Provided"/>
    <x v="6"/>
    <x v="1"/>
    <x v="5"/>
    <s v="N/A"/>
    <s v="02:35 PM"/>
    <s v="Migraine"/>
    <s v="Observation"/>
    <x v="2"/>
    <x v="1"/>
    <n v="44697"/>
    <s v="N/A"/>
    <s v="N/A"/>
    <n v="2"/>
    <s v="Urgent"/>
    <s v="High-Bill"/>
    <x v="0"/>
    <x v="1"/>
    <s v="High"/>
  </r>
  <r>
    <s v="P1203"/>
    <s v="Vijay Nair"/>
    <x v="3"/>
    <s v="Male"/>
    <s v="+91 90459 36279"/>
    <s v="vijaynair@gmail.com"/>
    <x v="8"/>
    <x v="3"/>
    <x v="3"/>
    <s v="N/A"/>
    <s v="10:36 AM"/>
    <s v="Asthma"/>
    <s v="Surgery"/>
    <x v="2"/>
    <x v="4"/>
    <n v="0"/>
    <s v="Pending"/>
    <s v="2024-11-12"/>
    <n v="2"/>
    <s v="Follow Up Required"/>
    <s v="Normal-Bill"/>
    <x v="1"/>
    <x v="0"/>
    <s v="Low"/>
  </r>
  <r>
    <s v="P1203"/>
    <s v="Rahul Patel"/>
    <x v="38"/>
    <s v="Female"/>
    <s v="+91 80650 43817"/>
    <s v="rahulpatel@mail.com"/>
    <x v="7"/>
    <x v="2"/>
    <x v="3"/>
    <s v="2024-06-01"/>
    <s v="01:06 PM"/>
    <s v="Diabetes"/>
    <s v="Observation"/>
    <x v="1"/>
    <x v="2"/>
    <n v="0"/>
    <s v="Rejected"/>
    <s v="2024-08-22"/>
    <n v="4"/>
    <s v="Follow Up Required"/>
    <s v="Normal-Bill"/>
    <x v="0"/>
    <x v="0"/>
    <s v="Low"/>
  </r>
  <r>
    <s v="P1204"/>
    <s v="Divya Verma"/>
    <x v="10"/>
    <s v="Female"/>
    <s v="+91 93583 02654"/>
    <s v="divyaverma@mail.com"/>
    <x v="7"/>
    <x v="1"/>
    <x v="0"/>
    <s v="N/A"/>
    <s v="01:24 PM"/>
    <s v="Migraine"/>
    <s v="Surgery"/>
    <x v="3"/>
    <x v="3"/>
    <n v="39632"/>
    <s v="Paid"/>
    <s v="2024-05-26"/>
    <s v="N/A"/>
    <s v="Review Later"/>
    <s v="High-Bill"/>
    <x v="0"/>
    <x v="0"/>
    <s v="High"/>
  </r>
  <r>
    <s v="P1204"/>
    <s v="Vijay Sharma"/>
    <x v="3"/>
    <s v="Male"/>
    <s v="+91 80339 70459"/>
    <s v="vijaysharma@gmail.com"/>
    <x v="3"/>
    <x v="3"/>
    <x v="3"/>
    <s v="2024-08-16"/>
    <s v="06:34 PM"/>
    <s v="Covid"/>
    <s v="Surgery"/>
    <x v="2"/>
    <x v="2"/>
    <n v="24709"/>
    <s v="Paid"/>
    <s v="N/A"/>
    <n v="4"/>
    <s v="Urgent"/>
    <s v="High-Bill"/>
    <x v="1"/>
    <x v="1"/>
    <s v="High"/>
  </r>
  <r>
    <s v="P1204"/>
    <s v="Arun Sharma"/>
    <x v="5"/>
    <s v="Missing"/>
    <s v="+91 73482 33606"/>
    <s v="arunsharma@mail.com"/>
    <x v="2"/>
    <x v="2"/>
    <x v="3"/>
    <s v="N/A"/>
    <s v="05:50 PM"/>
    <s v="Migraine"/>
    <s v="Injection"/>
    <x v="2"/>
    <x v="3"/>
    <n v="0"/>
    <s v="Pending"/>
    <s v="N/A"/>
    <n v="4"/>
    <s v="Follow Up Required"/>
    <s v="Normal-Bill"/>
    <x v="0"/>
    <x v="1"/>
    <s v="Low"/>
  </r>
  <r>
    <s v="P1204"/>
    <s v="Karthik Nair"/>
    <x v="3"/>
    <s v="Female"/>
    <s v="+91 88192 80013"/>
    <s v="karthiknair@gmail.com"/>
    <x v="8"/>
    <x v="0"/>
    <x v="2"/>
    <s v="2024-04-28"/>
    <s v="10:23 AM"/>
    <s v="Fever"/>
    <s v="Medication"/>
    <x v="2"/>
    <x v="4"/>
    <n v="0"/>
    <s v="Pending"/>
    <s v="N/A"/>
    <n v="2"/>
    <s v="N/A"/>
    <s v="Normal-Bill"/>
    <x v="1"/>
    <x v="1"/>
    <s v="Low"/>
  </r>
  <r>
    <s v="P1204"/>
    <s v="Sneha Reddy"/>
    <x v="3"/>
    <s v="Female"/>
    <s v="+91 65153 74548"/>
    <s v="Not-Provided"/>
    <x v="5"/>
    <x v="2"/>
    <x v="5"/>
    <s v="2024-05-01"/>
    <s v="01:39 PM"/>
    <s v="Fever"/>
    <s v="Medication"/>
    <x v="2"/>
    <x v="1"/>
    <n v="0"/>
    <s v="Pending"/>
    <s v="N/A"/>
    <n v="1"/>
    <s v="Urgent"/>
    <s v="Normal-Bill"/>
    <x v="1"/>
    <x v="1"/>
    <s v="Low"/>
  </r>
  <r>
    <s v="P1204"/>
    <s v="Sneha Singh"/>
    <x v="3"/>
    <s v="Male"/>
    <s v="+91 93230 96204"/>
    <s v="Not-Provided"/>
    <x v="4"/>
    <x v="4"/>
    <x v="1"/>
    <s v="2024-01-05"/>
    <s v="04:14 PM"/>
    <s v="Skin Allergy"/>
    <s v="Surgery"/>
    <x v="2"/>
    <x v="4"/>
    <n v="0"/>
    <s v="N/A"/>
    <s v="2024-06-20"/>
    <s v="N/A"/>
    <s v="N/A"/>
    <s v="Normal-Bill"/>
    <x v="1"/>
    <x v="0"/>
    <s v="Low"/>
  </r>
  <r>
    <s v="P1204"/>
    <s v="Arun Gupta"/>
    <x v="3"/>
    <s v="Female"/>
    <s v="+91 64414 66111"/>
    <s v="arungupta@mail.com"/>
    <x v="0"/>
    <x v="3"/>
    <x v="1"/>
    <s v="N/A"/>
    <s v="11:02 AM"/>
    <s v="Skin Allergy"/>
    <s v="Injection"/>
    <x v="0"/>
    <x v="3"/>
    <n v="0"/>
    <s v="Pending"/>
    <s v="2024-04-27"/>
    <n v="4"/>
    <s v="Review Later"/>
    <s v="Normal-Bill"/>
    <x v="1"/>
    <x v="0"/>
    <s v="Low"/>
  </r>
  <r>
    <s v="P1204"/>
    <s v="Manoj Iyer"/>
    <x v="36"/>
    <s v="Male"/>
    <s v="+91 67020 27972"/>
    <s v="manojiyer@mail.com"/>
    <x v="0"/>
    <x v="5"/>
    <x v="5"/>
    <s v="2024-02-28"/>
    <s v="08:54 AM"/>
    <s v="Skin Allergy"/>
    <s v="Medication"/>
    <x v="0"/>
    <x v="3"/>
    <n v="0"/>
    <s v="Rejected"/>
    <s v="2024-08-01"/>
    <n v="2"/>
    <s v="Urgent"/>
    <s v="Normal-Bill"/>
    <x v="0"/>
    <x v="0"/>
    <s v="Low"/>
  </r>
  <r>
    <s v="P1205"/>
    <s v="Suresh Gupta"/>
    <x v="21"/>
    <s v="Male"/>
    <s v="+91 86446 93281"/>
    <s v="Not-Provided"/>
    <x v="7"/>
    <x v="6"/>
    <x v="5"/>
    <s v="N/A"/>
    <s v="11:15 AM"/>
    <s v="Skin Allergy"/>
    <s v="Therapy"/>
    <x v="2"/>
    <x v="2"/>
    <n v="0"/>
    <s v="N/A"/>
    <s v="N/A"/>
    <s v="N/A"/>
    <s v="Follow Up Required"/>
    <s v="Normal-Bill"/>
    <x v="0"/>
    <x v="1"/>
    <s v="Low"/>
  </r>
  <r>
    <s v="P1205"/>
    <s v="Manoj Verma"/>
    <x v="42"/>
    <s v="Missing"/>
    <s v="+91 60465 83007"/>
    <s v="manojverma@gmail.com"/>
    <x v="1"/>
    <x v="4"/>
    <x v="3"/>
    <s v="2024-10-13"/>
    <s v="08:02 AM"/>
    <s v="Skin Allergy"/>
    <s v="Therapy"/>
    <x v="0"/>
    <x v="2"/>
    <n v="18826"/>
    <s v="N/A"/>
    <s v="N/A"/>
    <n v="3"/>
    <s v="Follow Up Required"/>
    <s v="Normal-Bill"/>
    <x v="0"/>
    <x v="1"/>
    <s v="Medium"/>
  </r>
  <r>
    <s v="P1205"/>
    <s v="Ravi Nair"/>
    <x v="73"/>
    <s v="Female"/>
    <s v="+91 78281 18666"/>
    <s v="ravinair@mail.com"/>
    <x v="7"/>
    <x v="3"/>
    <x v="4"/>
    <s v="2024-12-28"/>
    <s v="06:33 PM"/>
    <s v="Fracture"/>
    <s v="Observation"/>
    <x v="3"/>
    <x v="4"/>
    <n v="0"/>
    <s v="Paid"/>
    <s v="2024-04-24"/>
    <s v="N/A"/>
    <s v="Follow Up Required"/>
    <s v="Normal-Bill"/>
    <x v="0"/>
    <x v="0"/>
    <s v="Low"/>
  </r>
  <r>
    <s v="P1205"/>
    <s v="Manoj Sharma"/>
    <x v="57"/>
    <s v="Female"/>
    <s v="+91 83721 44228"/>
    <s v="manojsharma@mail.com"/>
    <x v="6"/>
    <x v="1"/>
    <x v="3"/>
    <s v="2024-11-05"/>
    <s v="08:40 AM"/>
    <s v="Fracture"/>
    <s v="Surgery"/>
    <x v="1"/>
    <x v="0"/>
    <n v="5900"/>
    <s v="Paid"/>
    <s v="N/A"/>
    <n v="3"/>
    <s v="Review Later"/>
    <s v="Normal-Bill"/>
    <x v="0"/>
    <x v="1"/>
    <s v="Medium"/>
  </r>
  <r>
    <s v="P1206"/>
    <s v="Ravi Gupta"/>
    <x v="21"/>
    <s v="Missing"/>
    <s v="+91 61921 11423"/>
    <s v="Not-Provided"/>
    <x v="2"/>
    <x v="6"/>
    <x v="1"/>
    <s v="2024-06-24"/>
    <s v="04:27 PM"/>
    <s v="Asthma"/>
    <s v="Therapy"/>
    <x v="0"/>
    <x v="4"/>
    <n v="3162"/>
    <s v="Paid"/>
    <s v="N/A"/>
    <s v="N/A"/>
    <s v="Follow Up Required"/>
    <s v="Normal-Bill"/>
    <x v="0"/>
    <x v="1"/>
    <s v="Low"/>
  </r>
  <r>
    <s v="P1206"/>
    <s v="Anjali Menon"/>
    <x v="3"/>
    <s v="Male"/>
    <s v="+91 80844 53029"/>
    <s v="anjalimenon@mail.com"/>
    <x v="9"/>
    <x v="4"/>
    <x v="4"/>
    <s v="N/A"/>
    <s v="06:14 PM"/>
    <s v="Fever"/>
    <s v="Observation"/>
    <x v="3"/>
    <x v="1"/>
    <n v="47667"/>
    <s v="Paid"/>
    <s v="2024-09-21"/>
    <n v="1"/>
    <s v="Review Later"/>
    <s v="High-Bill"/>
    <x v="1"/>
    <x v="0"/>
    <s v="High"/>
  </r>
  <r>
    <s v="P1206"/>
    <s v="Manoj Sharma"/>
    <x v="3"/>
    <s v="Male"/>
    <s v="+91 82598 92046"/>
    <s v="Not-Provided"/>
    <x v="4"/>
    <x v="6"/>
    <x v="3"/>
    <s v="N/A"/>
    <s v="08:32 AM"/>
    <s v="Fever"/>
    <s v="Therapy"/>
    <x v="0"/>
    <x v="3"/>
    <n v="0"/>
    <s v="Pending"/>
    <s v="N/A"/>
    <n v="3"/>
    <s v="Urgent"/>
    <s v="Normal-Bill"/>
    <x v="1"/>
    <x v="1"/>
    <s v="Low"/>
  </r>
  <r>
    <s v="P1206"/>
    <s v="Sneha Menon"/>
    <x v="3"/>
    <s v="Female"/>
    <s v="+91 69353 12069"/>
    <s v="snehamenon@mail.com"/>
    <x v="5"/>
    <x v="3"/>
    <x v="2"/>
    <s v="2024-06-14"/>
    <s v="06:23 PM"/>
    <s v="Covid"/>
    <s v="Injection"/>
    <x v="0"/>
    <x v="3"/>
    <n v="17363"/>
    <s v="Paid"/>
    <s v="2024-06-19"/>
    <n v="2"/>
    <s v="Review Later"/>
    <s v="Normal-Bill"/>
    <x v="1"/>
    <x v="0"/>
    <s v="Medium"/>
  </r>
  <r>
    <s v="P1206"/>
    <s v="Arun Nair"/>
    <x v="50"/>
    <s v="Female"/>
    <s v="+91 75355 37777"/>
    <s v="Not-Provided"/>
    <x v="7"/>
    <x v="2"/>
    <x v="5"/>
    <s v="2024-09-23"/>
    <s v="05:51 PM"/>
    <s v="Fracture"/>
    <s v="Injection"/>
    <x v="3"/>
    <x v="0"/>
    <n v="0"/>
    <s v="Rejected"/>
    <s v="N/A"/>
    <s v="N/A"/>
    <s v="Review Later"/>
    <s v="Normal-Bill"/>
    <x v="0"/>
    <x v="1"/>
    <s v="Low"/>
  </r>
  <r>
    <s v="P1206"/>
    <s v="Vijay Nair"/>
    <x v="3"/>
    <s v="Male"/>
    <s v="+91 80489 17323"/>
    <s v="Not-Provided"/>
    <x v="4"/>
    <x v="5"/>
    <x v="0"/>
    <s v="N/A"/>
    <s v="11:55 AM"/>
    <s v="Asthma"/>
    <s v="Injection"/>
    <x v="0"/>
    <x v="4"/>
    <n v="0"/>
    <s v="Paid"/>
    <s v="2024-05-15"/>
    <n v="5"/>
    <s v="Review Later"/>
    <s v="Normal-Bill"/>
    <x v="1"/>
    <x v="0"/>
    <s v="Low"/>
  </r>
  <r>
    <s v="P1207"/>
    <s v="Suresh Nair"/>
    <x v="7"/>
    <s v="Male"/>
    <s v="+91 71320 92188"/>
    <s v="Not-Provided"/>
    <x v="4"/>
    <x v="0"/>
    <x v="3"/>
    <s v="N/A"/>
    <s v="03:33 PM"/>
    <s v="Fracture"/>
    <s v="Therapy"/>
    <x v="3"/>
    <x v="3"/>
    <n v="0"/>
    <s v="N/A"/>
    <s v="2024-07-06"/>
    <n v="2"/>
    <s v="Review Later"/>
    <s v="Normal-Bill"/>
    <x v="0"/>
    <x v="0"/>
    <s v="Low"/>
  </r>
  <r>
    <s v="P1207"/>
    <s v="Anjali Menon"/>
    <x v="3"/>
    <s v="Missing"/>
    <s v="+91 85453 71003"/>
    <s v="Not-Provided"/>
    <x v="5"/>
    <x v="0"/>
    <x v="2"/>
    <s v="N/A"/>
    <s v="11:05 AM"/>
    <s v="Asthma"/>
    <s v="Observation"/>
    <x v="3"/>
    <x v="0"/>
    <n v="24272"/>
    <s v="Paid"/>
    <s v="N/A"/>
    <n v="3"/>
    <s v="Review Later"/>
    <s v="High-Bill"/>
    <x v="1"/>
    <x v="1"/>
    <s v="High"/>
  </r>
  <r>
    <s v="P1207"/>
    <s v="Suresh Patel"/>
    <x v="3"/>
    <s v="Missing"/>
    <s v="+91 88072 13991"/>
    <s v="sureshpatel@mail.com"/>
    <x v="4"/>
    <x v="4"/>
    <x v="4"/>
    <s v="2024-07-11"/>
    <s v="04:45 PM"/>
    <s v="Diabetes"/>
    <s v="Surgery"/>
    <x v="2"/>
    <x v="1"/>
    <n v="0"/>
    <s v="N/A"/>
    <s v="N/A"/>
    <n v="4"/>
    <s v="Follow Up Required"/>
    <s v="Normal-Bill"/>
    <x v="1"/>
    <x v="1"/>
    <s v="Low"/>
  </r>
  <r>
    <s v="P1207"/>
    <s v="Rahul Menon"/>
    <x v="3"/>
    <s v="Male"/>
    <s v="+91 82749 93276"/>
    <s v="rahulmenon@mail.com"/>
    <x v="8"/>
    <x v="6"/>
    <x v="0"/>
    <s v="2024-03-25"/>
    <s v="02:50 PM"/>
    <s v="Fever"/>
    <s v="Therapy"/>
    <x v="3"/>
    <x v="0"/>
    <n v="39412"/>
    <s v="Pending"/>
    <s v="N/A"/>
    <s v="N/A"/>
    <s v="Review Later"/>
    <s v="High-Bill"/>
    <x v="1"/>
    <x v="1"/>
    <s v="High"/>
  </r>
  <r>
    <s v="P1208"/>
    <s v="Suresh Gupta"/>
    <x v="69"/>
    <s v="Missing"/>
    <s v="+91 91802 34764"/>
    <s v="sureshgupta@mail.com"/>
    <x v="3"/>
    <x v="3"/>
    <x v="3"/>
    <s v="2024-04-28"/>
    <s v="11:15 AM"/>
    <s v="Asthma"/>
    <s v="Injection"/>
    <x v="1"/>
    <x v="4"/>
    <n v="0"/>
    <s v="Paid"/>
    <s v="N/A"/>
    <n v="4"/>
    <s v="Review Later"/>
    <s v="Normal-Bill"/>
    <x v="0"/>
    <x v="1"/>
    <s v="Low"/>
  </r>
  <r>
    <s v="P1208"/>
    <s v="Sneha Gupta"/>
    <x v="3"/>
    <s v="Male"/>
    <s v="+91 65414 08557"/>
    <s v="snehagupta@gmail.com"/>
    <x v="4"/>
    <x v="1"/>
    <x v="5"/>
    <s v="2024-12-25"/>
    <s v="09:04 AM"/>
    <s v="Migraine"/>
    <s v="Injection"/>
    <x v="3"/>
    <x v="4"/>
    <n v="0"/>
    <s v="Pending"/>
    <s v="N/A"/>
    <n v="3"/>
    <s v="Follow Up Required"/>
    <s v="Normal-Bill"/>
    <x v="1"/>
    <x v="1"/>
    <s v="Low"/>
  </r>
  <r>
    <s v="P1208"/>
    <s v="Anjali Menon"/>
    <x v="25"/>
    <s v="Missing"/>
    <s v="+91 62317 93016"/>
    <s v="anjalimenon@mail.com"/>
    <x v="0"/>
    <x v="0"/>
    <x v="1"/>
    <s v="2024-05-01"/>
    <s v="08:32 AM"/>
    <s v="Covid"/>
    <s v="Medication"/>
    <x v="2"/>
    <x v="4"/>
    <n v="0"/>
    <s v="Paid"/>
    <s v="N/A"/>
    <n v="5"/>
    <s v="Urgent"/>
    <s v="Normal-Bill"/>
    <x v="0"/>
    <x v="1"/>
    <s v="Low"/>
  </r>
  <r>
    <s v="P1208"/>
    <s v="Ravi Nair"/>
    <x v="84"/>
    <s v="Female"/>
    <s v="+91 87710 28982"/>
    <s v="Not-Provided"/>
    <x v="8"/>
    <x v="3"/>
    <x v="5"/>
    <s v="N/A"/>
    <s v="12:55 PM"/>
    <s v="Fracture"/>
    <s v="Observation"/>
    <x v="2"/>
    <x v="4"/>
    <n v="0"/>
    <s v="N/A"/>
    <s v="2024-04-23"/>
    <s v="N/A"/>
    <s v="Urgent"/>
    <s v="Normal-Bill"/>
    <x v="1"/>
    <x v="0"/>
    <s v="Low"/>
  </r>
  <r>
    <s v="P1208"/>
    <s v="Arun Gupta"/>
    <x v="73"/>
    <s v="Female"/>
    <s v="+91 63554 73824"/>
    <s v="arungupta@mail.com"/>
    <x v="5"/>
    <x v="6"/>
    <x v="0"/>
    <s v="2024-09-14"/>
    <s v="03:31 PM"/>
    <s v="Covid"/>
    <s v="Surgery"/>
    <x v="0"/>
    <x v="0"/>
    <n v="0"/>
    <s v="Rejected"/>
    <s v="2024-10-24"/>
    <s v="N/A"/>
    <s v="Review Later"/>
    <s v="Normal-Bill"/>
    <x v="0"/>
    <x v="0"/>
    <s v="Low"/>
  </r>
  <r>
    <s v="P1208"/>
    <s v="Kumar Patel"/>
    <x v="3"/>
    <s v="Female"/>
    <s v="+91 80150 46072"/>
    <s v="Not-Provided"/>
    <x v="8"/>
    <x v="6"/>
    <x v="1"/>
    <s v="N/A"/>
    <s v="06:05 PM"/>
    <s v="Migraine"/>
    <s v="Medication"/>
    <x v="1"/>
    <x v="4"/>
    <n v="0"/>
    <s v="N/A"/>
    <s v="2024-08-10"/>
    <n v="2"/>
    <s v="Urgent"/>
    <s v="Normal-Bill"/>
    <x v="1"/>
    <x v="0"/>
    <s v="Low"/>
  </r>
  <r>
    <s v="P1208"/>
    <s v="Deepa Sharma"/>
    <x v="47"/>
    <s v="Female"/>
    <s v="+91 87975 35227"/>
    <s v="Not-Provided"/>
    <x v="7"/>
    <x v="3"/>
    <x v="3"/>
    <s v="N/A"/>
    <s v="10:12 AM"/>
    <s v="Diabetes"/>
    <s v="Therapy"/>
    <x v="3"/>
    <x v="0"/>
    <n v="0"/>
    <s v="Paid"/>
    <s v="2024-12-08"/>
    <n v="2"/>
    <s v="Urgent"/>
    <s v="Normal-Bill"/>
    <x v="1"/>
    <x v="0"/>
    <s v="Low"/>
  </r>
  <r>
    <s v="P1209"/>
    <s v="Anjali Sharma"/>
    <x v="3"/>
    <s v="Missing"/>
    <s v="+91 87212 98021"/>
    <s v="anjalisharma@mail.com"/>
    <x v="0"/>
    <x v="0"/>
    <x v="0"/>
    <s v="2024-08-09"/>
    <s v="11:36 AM"/>
    <s v="Covid"/>
    <s v="Injection"/>
    <x v="0"/>
    <x v="3"/>
    <n v="21914"/>
    <s v="Rejected"/>
    <s v="N/A"/>
    <n v="4"/>
    <s v="Urgent"/>
    <s v="High-Bill"/>
    <x v="1"/>
    <x v="1"/>
    <s v="High"/>
  </r>
  <r>
    <s v="P1209"/>
    <s v="Ravi Nair"/>
    <x v="3"/>
    <s v="Male"/>
    <s v="+91 64491 98735"/>
    <s v="Not-Provided"/>
    <x v="2"/>
    <x v="2"/>
    <x v="6"/>
    <s v="2024-01-25"/>
    <s v="12:16 PM"/>
    <s v="Skin Allergy"/>
    <s v="Observation"/>
    <x v="0"/>
    <x v="4"/>
    <n v="0"/>
    <s v="N/A"/>
    <s v="2024-04-05"/>
    <n v="4"/>
    <s v="N/A"/>
    <s v="Normal-Bill"/>
    <x v="1"/>
    <x v="0"/>
    <s v="Low"/>
  </r>
  <r>
    <s v="P1210"/>
    <s v="Suresh Das"/>
    <x v="3"/>
    <s v="Female"/>
    <s v="+91 69210 51694"/>
    <s v="Not-Provided"/>
    <x v="3"/>
    <x v="3"/>
    <x v="3"/>
    <s v="2024-01-15"/>
    <s v="08:38 AM"/>
    <s v="Fever"/>
    <s v="Injection"/>
    <x v="3"/>
    <x v="3"/>
    <n v="0"/>
    <s v="N/A"/>
    <s v="2024-07-28"/>
    <n v="2"/>
    <s v="Follow Up Required"/>
    <s v="Normal-Bill"/>
    <x v="1"/>
    <x v="0"/>
    <s v="Low"/>
  </r>
  <r>
    <s v="P1210"/>
    <s v="Manoj Reddy"/>
    <x v="56"/>
    <s v="Missing"/>
    <s v="+91 98840 70775"/>
    <s v="Not-Provided"/>
    <x v="5"/>
    <x v="3"/>
    <x v="5"/>
    <s v="N/A"/>
    <s v="01:06 PM"/>
    <s v="Diabetes"/>
    <s v="Therapy"/>
    <x v="0"/>
    <x v="2"/>
    <n v="24166"/>
    <s v="Rejected"/>
    <s v="2024-02-03"/>
    <n v="3"/>
    <s v="N/A"/>
    <s v="High-Bill"/>
    <x v="1"/>
    <x v="0"/>
    <s v="High"/>
  </r>
  <r>
    <s v="P1210"/>
    <s v="Kumar Nair"/>
    <x v="3"/>
    <s v="Male"/>
    <s v="+91 87152 07560"/>
    <s v="Not-Provided"/>
    <x v="7"/>
    <x v="0"/>
    <x v="5"/>
    <s v="2024-12-10"/>
    <s v="11:15 AM"/>
    <s v="Fracture"/>
    <s v="Surgery"/>
    <x v="0"/>
    <x v="1"/>
    <n v="0"/>
    <s v="Rejected"/>
    <s v="2024-01-13"/>
    <s v="N/A"/>
    <s v="Review Later"/>
    <s v="Normal-Bill"/>
    <x v="1"/>
    <x v="0"/>
    <s v="Low"/>
  </r>
  <r>
    <s v="P1211"/>
    <s v="Priya Reddy"/>
    <x v="89"/>
    <s v="Female"/>
    <s v="+91 83196 09840"/>
    <s v="Not-Provided"/>
    <x v="6"/>
    <x v="0"/>
    <x v="1"/>
    <s v="2024-04-11"/>
    <s v="12:10 PM"/>
    <s v="Covid"/>
    <s v="Therapy"/>
    <x v="1"/>
    <x v="4"/>
    <n v="23787"/>
    <s v="Pending"/>
    <s v="N/A"/>
    <n v="1"/>
    <s v="Review Later"/>
    <s v="High-Bill"/>
    <x v="0"/>
    <x v="1"/>
    <s v="High"/>
  </r>
  <r>
    <s v="P1211"/>
    <s v="Anjali Nair"/>
    <x v="4"/>
    <s v="Male"/>
    <s v="+91 81258 09982"/>
    <s v="Not-Provided"/>
    <x v="2"/>
    <x v="3"/>
    <x v="0"/>
    <s v="N/A"/>
    <s v="12:32 PM"/>
    <s v="Fever"/>
    <s v="Surgery"/>
    <x v="0"/>
    <x v="1"/>
    <n v="0"/>
    <s v="Paid"/>
    <s v="N/A"/>
    <n v="2"/>
    <s v="Urgent"/>
    <s v="Normal-Bill"/>
    <x v="1"/>
    <x v="1"/>
    <s v="Low"/>
  </r>
  <r>
    <s v="P1211"/>
    <s v="Meena Singh"/>
    <x v="3"/>
    <s v="Female"/>
    <s v="+91 95777 52601"/>
    <s v="meenasingh@gmail.com"/>
    <x v="9"/>
    <x v="5"/>
    <x v="6"/>
    <s v="2024-08-28"/>
    <s v="10:10 AM"/>
    <s v="Covid"/>
    <s v="Observation"/>
    <x v="0"/>
    <x v="0"/>
    <n v="0"/>
    <s v="N/A"/>
    <s v="2024-10-15"/>
    <n v="3"/>
    <s v="Urgent"/>
    <s v="Normal-Bill"/>
    <x v="1"/>
    <x v="0"/>
    <s v="Low"/>
  </r>
  <r>
    <s v="P1211"/>
    <s v="Rahul Reddy"/>
    <x v="3"/>
    <s v="Male"/>
    <s v="+91 95642 28104"/>
    <s v="Not-Provided"/>
    <x v="2"/>
    <x v="5"/>
    <x v="4"/>
    <s v="N/A"/>
    <s v="05:24 PM"/>
    <s v="Diabetes"/>
    <s v="Therapy"/>
    <x v="2"/>
    <x v="1"/>
    <n v="0"/>
    <s v="Rejected"/>
    <s v="N/A"/>
    <n v="3"/>
    <s v="Review Later"/>
    <s v="Normal-Bill"/>
    <x v="1"/>
    <x v="1"/>
    <s v="Low"/>
  </r>
  <r>
    <s v="P1211"/>
    <s v="Deepa Gupta"/>
    <x v="3"/>
    <s v="Female"/>
    <s v="+91 98811 97085"/>
    <s v="Not-Provided"/>
    <x v="2"/>
    <x v="2"/>
    <x v="3"/>
    <s v="2024-03-28"/>
    <s v="01:21 PM"/>
    <s v="Diabetes"/>
    <s v="Surgery"/>
    <x v="1"/>
    <x v="2"/>
    <n v="6961"/>
    <s v="Rejected"/>
    <s v="2024-05-21"/>
    <s v="N/A"/>
    <s v="Review Later"/>
    <s v="Normal-Bill"/>
    <x v="1"/>
    <x v="0"/>
    <s v="Medium"/>
  </r>
  <r>
    <s v="P1211"/>
    <s v="Divya Verma"/>
    <x v="17"/>
    <s v="Missing"/>
    <s v="+91 61977 46222"/>
    <s v="divyaverma@gmail.com"/>
    <x v="8"/>
    <x v="1"/>
    <x v="4"/>
    <s v="2024-12-20"/>
    <s v="02:50 PM"/>
    <s v="Diabetes"/>
    <s v="Surgery"/>
    <x v="3"/>
    <x v="0"/>
    <n v="0"/>
    <s v="Paid"/>
    <s v="N/A"/>
    <n v="1"/>
    <s v="Follow Up Required"/>
    <s v="Normal-Bill"/>
    <x v="0"/>
    <x v="1"/>
    <s v="Low"/>
  </r>
  <r>
    <s v="P1211"/>
    <s v="Arun Kumar"/>
    <x v="3"/>
    <s v="Female"/>
    <s v="+91 95755 82760"/>
    <s v="Not-Provided"/>
    <x v="4"/>
    <x v="4"/>
    <x v="1"/>
    <s v="N/A"/>
    <s v="03:44 PM"/>
    <s v="Hypertension"/>
    <s v="Injection"/>
    <x v="2"/>
    <x v="2"/>
    <n v="0"/>
    <s v="Rejected"/>
    <s v="N/A"/>
    <n v="4"/>
    <s v="N/A"/>
    <s v="Normal-Bill"/>
    <x v="1"/>
    <x v="1"/>
    <s v="Low"/>
  </r>
  <r>
    <s v="P1212"/>
    <s v="Anjali Verma"/>
    <x v="65"/>
    <s v="Missing"/>
    <s v="+91 93217 66358"/>
    <s v="anjaliverma@gmail.com"/>
    <x v="3"/>
    <x v="5"/>
    <x v="3"/>
    <s v="N/A"/>
    <s v="06:11 PM"/>
    <s v="Asthma"/>
    <s v="Surgery"/>
    <x v="0"/>
    <x v="1"/>
    <n v="0"/>
    <s v="Pending"/>
    <s v="2024-11-13"/>
    <n v="3"/>
    <s v="N/A"/>
    <s v="Normal-Bill"/>
    <x v="1"/>
    <x v="0"/>
    <s v="Low"/>
  </r>
  <r>
    <s v="P1212"/>
    <s v="Rahul Nair"/>
    <x v="3"/>
    <s v="Male"/>
    <s v="+91 71700 17858"/>
    <s v="Not-Provided"/>
    <x v="6"/>
    <x v="1"/>
    <x v="4"/>
    <s v="N/A"/>
    <s v="10:23 AM"/>
    <s v="Fracture"/>
    <s v="Medication"/>
    <x v="3"/>
    <x v="4"/>
    <n v="0"/>
    <s v="N/A"/>
    <s v="N/A"/>
    <n v="1"/>
    <s v="N/A"/>
    <s v="Normal-Bill"/>
    <x v="1"/>
    <x v="1"/>
    <s v="Low"/>
  </r>
  <r>
    <s v="P1212"/>
    <s v="Priya Sharma"/>
    <x v="3"/>
    <s v="Male"/>
    <s v="+91 65962 42817"/>
    <s v="Not-Provided"/>
    <x v="0"/>
    <x v="3"/>
    <x v="0"/>
    <s v="2024-10-26"/>
    <s v="05:57 PM"/>
    <s v="Asthma"/>
    <s v="Observation"/>
    <x v="0"/>
    <x v="1"/>
    <n v="37883"/>
    <s v="Paid"/>
    <s v="2024-09-15"/>
    <n v="5"/>
    <s v="N/A"/>
    <s v="High-Bill"/>
    <x v="1"/>
    <x v="0"/>
    <s v="High"/>
  </r>
  <r>
    <s v="P1212"/>
    <s v="Deepa Verma"/>
    <x v="35"/>
    <s v="Male"/>
    <s v="+91 77638 81651"/>
    <s v="deepaverma@gmail.com"/>
    <x v="6"/>
    <x v="4"/>
    <x v="5"/>
    <s v="N/A"/>
    <s v="03:47 PM"/>
    <s v="Migraine"/>
    <s v="Surgery"/>
    <x v="1"/>
    <x v="4"/>
    <n v="18584"/>
    <s v="Pending"/>
    <s v="2024-05-05"/>
    <n v="4"/>
    <s v="Follow Up Required"/>
    <s v="Normal-Bill"/>
    <x v="0"/>
    <x v="0"/>
    <s v="Medium"/>
  </r>
  <r>
    <s v="P1212"/>
    <s v="Sneha Menon"/>
    <x v="3"/>
    <s v="Male"/>
    <s v="+91 78758 41287"/>
    <s v="snehamenon@gmail.com"/>
    <x v="9"/>
    <x v="4"/>
    <x v="4"/>
    <s v="N/A"/>
    <s v="09:52 AM"/>
    <s v="Hypertension"/>
    <s v="Medication"/>
    <x v="0"/>
    <x v="0"/>
    <n v="0"/>
    <s v="Rejected"/>
    <s v="N/A"/>
    <s v="N/A"/>
    <s v="Follow Up Required"/>
    <s v="Normal-Bill"/>
    <x v="1"/>
    <x v="1"/>
    <s v="Low"/>
  </r>
  <r>
    <s v="P1212"/>
    <s v="Manoj Singh"/>
    <x v="3"/>
    <s v="Female"/>
    <s v="+91 68021 56994"/>
    <s v="Not-Provided"/>
    <x v="1"/>
    <x v="1"/>
    <x v="5"/>
    <s v="2024-03-17"/>
    <s v="04:36 PM"/>
    <s v="Fracture"/>
    <s v="Therapy"/>
    <x v="2"/>
    <x v="0"/>
    <n v="4454"/>
    <s v="Paid"/>
    <s v="2024-02-16"/>
    <n v="3"/>
    <s v="Review Later"/>
    <s v="Normal-Bill"/>
    <x v="1"/>
    <x v="0"/>
    <s v="Low"/>
  </r>
  <r>
    <s v="P1212"/>
    <s v="Vijay Menon"/>
    <x v="3"/>
    <s v="Missing"/>
    <s v="+91 76190 55708"/>
    <s v="vijaymenon@mail.com"/>
    <x v="3"/>
    <x v="4"/>
    <x v="3"/>
    <s v="2024-12-20"/>
    <s v="06:15 PM"/>
    <s v="Migraine"/>
    <s v="Medication"/>
    <x v="0"/>
    <x v="4"/>
    <n v="0"/>
    <s v="Paid"/>
    <s v="N/A"/>
    <s v="N/A"/>
    <s v="Follow Up Required"/>
    <s v="Normal-Bill"/>
    <x v="1"/>
    <x v="1"/>
    <s v="Low"/>
  </r>
  <r>
    <s v="P1212"/>
    <s v="Manoj Das"/>
    <x v="21"/>
    <s v="Female"/>
    <s v="+91 91240 97354"/>
    <s v="manojdas@mail.com"/>
    <x v="5"/>
    <x v="6"/>
    <x v="5"/>
    <s v="2024-06-28"/>
    <s v="05:27 PM"/>
    <s v="Migraine"/>
    <s v="Injection"/>
    <x v="1"/>
    <x v="3"/>
    <n v="0"/>
    <s v="Paid"/>
    <s v="2024-05-04"/>
    <n v="2"/>
    <s v="Review Later"/>
    <s v="Normal-Bill"/>
    <x v="0"/>
    <x v="0"/>
    <s v="Low"/>
  </r>
  <r>
    <s v="P1212"/>
    <s v="Anjali Nair"/>
    <x v="3"/>
    <s v="Male"/>
    <s v="+91 80610 88256"/>
    <s v="Not-Provided"/>
    <x v="4"/>
    <x v="5"/>
    <x v="3"/>
    <s v="N/A"/>
    <s v="06:24 PM"/>
    <s v="Covid"/>
    <s v="Surgery"/>
    <x v="3"/>
    <x v="1"/>
    <n v="2510"/>
    <s v="Paid"/>
    <s v="N/A"/>
    <n v="3"/>
    <s v="Review Later"/>
    <s v="Normal-Bill"/>
    <x v="1"/>
    <x v="1"/>
    <s v="Low"/>
  </r>
  <r>
    <s v="P1212"/>
    <s v="Manoj Kumar"/>
    <x v="67"/>
    <s v="Female"/>
    <s v="+91 68563 80789"/>
    <s v="Not-Provided"/>
    <x v="8"/>
    <x v="4"/>
    <x v="2"/>
    <s v="N/A"/>
    <s v="05:49 PM"/>
    <s v="Fracture"/>
    <s v="Medication"/>
    <x v="0"/>
    <x v="2"/>
    <n v="44131"/>
    <s v="Pending"/>
    <s v="N/A"/>
    <n v="5"/>
    <s v="N/A"/>
    <s v="High-Bill"/>
    <x v="0"/>
    <x v="1"/>
    <s v="High"/>
  </r>
  <r>
    <s v="P1213"/>
    <s v="Ravi Singh"/>
    <x v="66"/>
    <s v="Female"/>
    <s v="+91 98763 36256"/>
    <s v="ravisingh@mail.com"/>
    <x v="3"/>
    <x v="4"/>
    <x v="5"/>
    <s v="2024-06-26"/>
    <s v="10:18 AM"/>
    <s v="Fracture"/>
    <s v="Injection"/>
    <x v="1"/>
    <x v="2"/>
    <n v="41146"/>
    <s v="Pending"/>
    <s v="2024-06-11"/>
    <n v="4"/>
    <s v="Urgent"/>
    <s v="High-Bill"/>
    <x v="0"/>
    <x v="0"/>
    <s v="High"/>
  </r>
  <r>
    <s v="P1214"/>
    <s v="Manoj Das"/>
    <x v="3"/>
    <s v="Female"/>
    <s v="+91 78534 22630"/>
    <s v="manojdas@mail.com"/>
    <x v="9"/>
    <x v="1"/>
    <x v="1"/>
    <s v="2024-04-14"/>
    <s v="09:45 AM"/>
    <s v="Diabetes"/>
    <s v="Injection"/>
    <x v="3"/>
    <x v="3"/>
    <n v="0"/>
    <s v="Rejected"/>
    <s v="2024-04-23"/>
    <s v="N/A"/>
    <s v="Review Later"/>
    <s v="Normal-Bill"/>
    <x v="1"/>
    <x v="0"/>
    <s v="Low"/>
  </r>
  <r>
    <s v="P1214"/>
    <s v="Kumar Das"/>
    <x v="31"/>
    <s v="Female"/>
    <s v="+91 83276 59236"/>
    <s v="kumardas@gmail.com"/>
    <x v="2"/>
    <x v="2"/>
    <x v="3"/>
    <s v="2024-04-08"/>
    <s v="02:42 PM"/>
    <s v="Asthma"/>
    <s v="Surgery"/>
    <x v="1"/>
    <x v="3"/>
    <n v="0"/>
    <s v="Pending"/>
    <s v="2024-09-20"/>
    <n v="3"/>
    <s v="N/A"/>
    <s v="Normal-Bill"/>
    <x v="1"/>
    <x v="0"/>
    <s v="Low"/>
  </r>
  <r>
    <s v="P1214"/>
    <s v="Divya Patel"/>
    <x v="27"/>
    <s v="Missing"/>
    <s v="+91 98420 53736"/>
    <s v="divyapatel@mail.com"/>
    <x v="0"/>
    <x v="3"/>
    <x v="0"/>
    <s v="N/A"/>
    <s v="08:48 AM"/>
    <s v="Diabetes"/>
    <s v="Surgery"/>
    <x v="0"/>
    <x v="1"/>
    <n v="11084"/>
    <s v="Rejected"/>
    <s v="2024-06-10"/>
    <n v="2"/>
    <s v="Follow Up Required"/>
    <s v="Normal-Bill"/>
    <x v="0"/>
    <x v="0"/>
    <s v="Medium"/>
  </r>
  <r>
    <s v="P1215"/>
    <s v="Vijay Verma"/>
    <x v="3"/>
    <s v="Missing"/>
    <s v="+91 64810 03490"/>
    <s v="Not-Provided"/>
    <x v="2"/>
    <x v="2"/>
    <x v="3"/>
    <s v="2024-07-26"/>
    <s v="01:23 PM"/>
    <s v="Migraine"/>
    <s v="Medication"/>
    <x v="0"/>
    <x v="3"/>
    <n v="0"/>
    <s v="Paid"/>
    <s v="N/A"/>
    <n v="4"/>
    <s v="N/A"/>
    <s v="Normal-Bill"/>
    <x v="1"/>
    <x v="1"/>
    <s v="Low"/>
  </r>
  <r>
    <s v="P1215"/>
    <s v="Karthik Patel"/>
    <x v="50"/>
    <s v="Female"/>
    <s v="+91 97305 10583"/>
    <s v="karthikpatel@mail.com"/>
    <x v="1"/>
    <x v="0"/>
    <x v="2"/>
    <s v="2024-07-26"/>
    <s v="02:39 PM"/>
    <s v="Hypertension"/>
    <s v="Therapy"/>
    <x v="1"/>
    <x v="2"/>
    <n v="31524"/>
    <s v="Pending"/>
    <s v="2024-03-23"/>
    <s v="N/A"/>
    <s v="Urgent"/>
    <s v="High-Bill"/>
    <x v="0"/>
    <x v="0"/>
    <s v="High"/>
  </r>
  <r>
    <s v="P1215"/>
    <s v="Priya Reddy"/>
    <x v="72"/>
    <s v="Female"/>
    <s v="+91 62906 68438"/>
    <s v="Not-Provided"/>
    <x v="2"/>
    <x v="0"/>
    <x v="1"/>
    <s v="2024-07-17"/>
    <s v="06:50 PM"/>
    <s v="Fever"/>
    <s v="Injection"/>
    <x v="3"/>
    <x v="2"/>
    <n v="0"/>
    <s v="Pending"/>
    <s v="N/A"/>
    <n v="4"/>
    <s v="N/A"/>
    <s v="Normal-Bill"/>
    <x v="0"/>
    <x v="1"/>
    <s v="Low"/>
  </r>
  <r>
    <s v="P1215"/>
    <s v="Deepa Kumar"/>
    <x v="3"/>
    <s v="Male"/>
    <s v="+91 98220 50283"/>
    <s v="deepakumar@mail.com"/>
    <x v="7"/>
    <x v="5"/>
    <x v="2"/>
    <s v="2024-11-01"/>
    <s v="09:27 AM"/>
    <s v="Covid"/>
    <s v="Therapy"/>
    <x v="1"/>
    <x v="4"/>
    <n v="19908"/>
    <s v="Paid"/>
    <s v="N/A"/>
    <n v="3"/>
    <s v="Review Later"/>
    <s v="Normal-Bill"/>
    <x v="1"/>
    <x v="1"/>
    <s v="Medium"/>
  </r>
  <r>
    <s v="P1215"/>
    <s v="Priya Reddy"/>
    <x v="3"/>
    <s v="Female"/>
    <s v="+91 81218 96453"/>
    <s v="priyareddy@gmail.com"/>
    <x v="4"/>
    <x v="5"/>
    <x v="0"/>
    <s v="2024-02-12"/>
    <s v="03:42 PM"/>
    <s v="Covid"/>
    <s v="Observation"/>
    <x v="0"/>
    <x v="3"/>
    <n v="0"/>
    <s v="Paid"/>
    <s v="N/A"/>
    <n v="5"/>
    <s v="Follow Up Required"/>
    <s v="Normal-Bill"/>
    <x v="1"/>
    <x v="1"/>
    <s v="Low"/>
  </r>
  <r>
    <s v="P1215"/>
    <s v="Deepa Verma"/>
    <x v="3"/>
    <s v="Male"/>
    <s v="+91 84912 96094"/>
    <s v="Not-Provided"/>
    <x v="7"/>
    <x v="5"/>
    <x v="0"/>
    <s v="N/A"/>
    <s v="03:47 PM"/>
    <s v="Fever"/>
    <s v="Medication"/>
    <x v="3"/>
    <x v="2"/>
    <n v="0"/>
    <s v="Pending"/>
    <s v="2024-04-12"/>
    <s v="N/A"/>
    <s v="N/A"/>
    <s v="Normal-Bill"/>
    <x v="1"/>
    <x v="0"/>
    <s v="Low"/>
  </r>
  <r>
    <s v="P1216"/>
    <s v="Sneha Nair"/>
    <x v="3"/>
    <s v="Male"/>
    <s v="+91 97410 34543"/>
    <s v="Not-Provided"/>
    <x v="7"/>
    <x v="2"/>
    <x v="0"/>
    <s v="N/A"/>
    <s v="01:24 PM"/>
    <s v="Skin Allergy"/>
    <s v="Injection"/>
    <x v="1"/>
    <x v="3"/>
    <n v="0"/>
    <s v="Pending"/>
    <s v="N/A"/>
    <n v="5"/>
    <s v="Review Later"/>
    <s v="Normal-Bill"/>
    <x v="1"/>
    <x v="1"/>
    <s v="Low"/>
  </r>
  <r>
    <s v="P1216"/>
    <s v="Sneha Nair"/>
    <x v="3"/>
    <s v="Male"/>
    <s v="+91 92263 64636"/>
    <s v="snehanair@mail.com"/>
    <x v="5"/>
    <x v="6"/>
    <x v="3"/>
    <s v="2024-02-12"/>
    <s v="02:54 PM"/>
    <s v="Hypertension"/>
    <s v="Observation"/>
    <x v="1"/>
    <x v="3"/>
    <n v="27133"/>
    <s v="Pending"/>
    <s v="2024-01-08"/>
    <n v="5"/>
    <s v="Follow Up Required"/>
    <s v="High-Bill"/>
    <x v="1"/>
    <x v="0"/>
    <s v="High"/>
  </r>
  <r>
    <s v="P1216"/>
    <s v="Meena Das"/>
    <x v="3"/>
    <s v="Missing"/>
    <s v="+91 83661 98786"/>
    <s v="Not-Provided"/>
    <x v="7"/>
    <x v="0"/>
    <x v="0"/>
    <s v="2024-09-14"/>
    <s v="06:55 PM"/>
    <s v="Diabetes"/>
    <s v="Surgery"/>
    <x v="1"/>
    <x v="4"/>
    <n v="0"/>
    <s v="Paid"/>
    <s v="2024-12-28"/>
    <n v="5"/>
    <s v="Review Later"/>
    <s v="Normal-Bill"/>
    <x v="1"/>
    <x v="0"/>
    <s v="Low"/>
  </r>
  <r>
    <s v="P1216"/>
    <s v="Manoj Menon"/>
    <x v="25"/>
    <s v="Male"/>
    <s v="+91 78467 61905"/>
    <s v="manojmenon@mail.com"/>
    <x v="9"/>
    <x v="1"/>
    <x v="4"/>
    <s v="N/A"/>
    <s v="02:14 PM"/>
    <s v="Asthma"/>
    <s v="Injection"/>
    <x v="0"/>
    <x v="1"/>
    <n v="0"/>
    <s v="Pending"/>
    <s v="2024-08-24"/>
    <s v="N/A"/>
    <s v="N/A"/>
    <s v="Normal-Bill"/>
    <x v="0"/>
    <x v="0"/>
    <s v="Low"/>
  </r>
  <r>
    <s v="P1217"/>
    <s v="Ravi Nair"/>
    <x v="3"/>
    <s v="Male"/>
    <s v="+91 62891 85573"/>
    <s v="ravinair@gmail.com"/>
    <x v="5"/>
    <x v="0"/>
    <x v="1"/>
    <s v="N/A"/>
    <s v="05:10 PM"/>
    <s v="Migraine"/>
    <s v="Medication"/>
    <x v="2"/>
    <x v="2"/>
    <n v="0"/>
    <s v="Pending"/>
    <s v="N/A"/>
    <s v="N/A"/>
    <s v="Review Later"/>
    <s v="Normal-Bill"/>
    <x v="1"/>
    <x v="1"/>
    <s v="Low"/>
  </r>
  <r>
    <s v="P1217"/>
    <s v="Kumar Singh"/>
    <x v="3"/>
    <s v="Missing"/>
    <s v="+91 88344 58592"/>
    <s v="Not-Provided"/>
    <x v="1"/>
    <x v="3"/>
    <x v="4"/>
    <s v="2024-08-20"/>
    <s v="12:38 PM"/>
    <s v="Covid"/>
    <s v="Therapy"/>
    <x v="0"/>
    <x v="2"/>
    <n v="0"/>
    <s v="Pending"/>
    <s v="N/A"/>
    <n v="2"/>
    <s v="N/A"/>
    <s v="Normal-Bill"/>
    <x v="1"/>
    <x v="1"/>
    <s v="Low"/>
  </r>
  <r>
    <s v="P1217"/>
    <s v="Kumar Gupta"/>
    <x v="35"/>
    <s v="Male"/>
    <s v="+91 78869 16529"/>
    <s v="Not-Provided"/>
    <x v="8"/>
    <x v="3"/>
    <x v="0"/>
    <s v="N/A"/>
    <s v="08:27 AM"/>
    <s v="Diabetes"/>
    <s v="Injection"/>
    <x v="0"/>
    <x v="3"/>
    <n v="1038"/>
    <s v="Pending"/>
    <s v="N/A"/>
    <s v="N/A"/>
    <s v="N/A"/>
    <s v="Normal-Bill"/>
    <x v="0"/>
    <x v="1"/>
    <s v="Low"/>
  </r>
  <r>
    <s v="P1217"/>
    <s v="Arun Sharma"/>
    <x v="3"/>
    <s v="Male"/>
    <s v="+91 76496 29136"/>
    <s v="arunsharma@mail.com"/>
    <x v="5"/>
    <x v="4"/>
    <x v="0"/>
    <s v="2024-12-14"/>
    <s v="04:56 PM"/>
    <s v="Diabetes"/>
    <s v="Surgery"/>
    <x v="0"/>
    <x v="2"/>
    <n v="0"/>
    <s v="Rejected"/>
    <s v="2024-01-07"/>
    <s v="N/A"/>
    <s v="Urgent"/>
    <s v="Normal-Bill"/>
    <x v="1"/>
    <x v="0"/>
    <s v="Low"/>
  </r>
  <r>
    <s v="P1217"/>
    <s v="Ravi Reddy"/>
    <x v="67"/>
    <s v="Male"/>
    <s v="+91 76852 13076"/>
    <s v="Not-Provided"/>
    <x v="6"/>
    <x v="0"/>
    <x v="3"/>
    <s v="N/A"/>
    <s v="11:17 AM"/>
    <s v="Covid"/>
    <s v="Injection"/>
    <x v="1"/>
    <x v="4"/>
    <n v="0"/>
    <s v="Pending"/>
    <s v="2024-03-26"/>
    <n v="2"/>
    <s v="Review Later"/>
    <s v="Normal-Bill"/>
    <x v="0"/>
    <x v="0"/>
    <s v="Low"/>
  </r>
  <r>
    <s v="P1217"/>
    <s v="Kumar Patel"/>
    <x v="12"/>
    <s v="Female"/>
    <s v="+91 66529 40593"/>
    <s v="kumarpatel@gmail.com"/>
    <x v="5"/>
    <x v="2"/>
    <x v="6"/>
    <s v="2024-02-14"/>
    <s v="10:10 AM"/>
    <s v="Fever"/>
    <s v="Observation"/>
    <x v="3"/>
    <x v="2"/>
    <n v="7168"/>
    <s v="Paid"/>
    <s v="2024-04-14"/>
    <n v="3"/>
    <s v="N/A"/>
    <s v="Normal-Bill"/>
    <x v="0"/>
    <x v="0"/>
    <s v="Medium"/>
  </r>
  <r>
    <s v="P1218"/>
    <s v="Vijay Verma"/>
    <x v="3"/>
    <s v="Female"/>
    <s v="+91 61005 95644"/>
    <s v="vijayverma@gmail.com"/>
    <x v="8"/>
    <x v="6"/>
    <x v="6"/>
    <s v="N/A"/>
    <s v="09:46 AM"/>
    <s v="Fever"/>
    <s v="Therapy"/>
    <x v="2"/>
    <x v="1"/>
    <n v="23730"/>
    <s v="Paid"/>
    <s v="2024-11-25"/>
    <n v="4"/>
    <s v="Urgent"/>
    <s v="High-Bill"/>
    <x v="1"/>
    <x v="0"/>
    <s v="High"/>
  </r>
  <r>
    <s v="P1218"/>
    <s v="Manoj Gupta"/>
    <x v="88"/>
    <s v="Male"/>
    <s v="+91 85663 68292"/>
    <s v="manojgupta@mail.com"/>
    <x v="6"/>
    <x v="2"/>
    <x v="6"/>
    <s v="2024-09-24"/>
    <s v="08:41 AM"/>
    <s v="Asthma"/>
    <s v="Injection"/>
    <x v="0"/>
    <x v="4"/>
    <n v="0"/>
    <s v="Paid"/>
    <s v="2024-12-02"/>
    <n v="5"/>
    <s v="Review Later"/>
    <s v="Normal-Bill"/>
    <x v="1"/>
    <x v="0"/>
    <s v="Low"/>
  </r>
  <r>
    <s v="P1218"/>
    <s v="Arun Patel"/>
    <x v="3"/>
    <s v="Female"/>
    <s v="+91 99400 04818"/>
    <s v="arunpatel@gmail.com"/>
    <x v="6"/>
    <x v="5"/>
    <x v="3"/>
    <s v="2024-08-03"/>
    <s v="12:01 PM"/>
    <s v="Fracture"/>
    <s v="Surgery"/>
    <x v="2"/>
    <x v="1"/>
    <n v="0"/>
    <s v="N/A"/>
    <s v="N/A"/>
    <n v="4"/>
    <s v="N/A"/>
    <s v="Normal-Bill"/>
    <x v="1"/>
    <x v="1"/>
    <s v="Low"/>
  </r>
  <r>
    <s v="P1218"/>
    <s v="Ravi Kumar"/>
    <x v="53"/>
    <s v="Missing"/>
    <s v="+91 68034 16474"/>
    <s v="ravikumar@mail.com"/>
    <x v="5"/>
    <x v="1"/>
    <x v="2"/>
    <s v="N/A"/>
    <s v="10:37 AM"/>
    <s v="Fever"/>
    <s v="Medication"/>
    <x v="2"/>
    <x v="3"/>
    <n v="19906"/>
    <s v="Paid"/>
    <s v="2024-05-24"/>
    <n v="1"/>
    <s v="Urgent"/>
    <s v="Normal-Bill"/>
    <x v="1"/>
    <x v="0"/>
    <s v="Medium"/>
  </r>
  <r>
    <s v="P1219"/>
    <s v="Deepa Singh"/>
    <x v="3"/>
    <s v="Male"/>
    <s v="+91 61620 76186"/>
    <s v="Not-Provided"/>
    <x v="7"/>
    <x v="5"/>
    <x v="2"/>
    <s v="2024-06-09"/>
    <s v="12:51 PM"/>
    <s v="Migraine"/>
    <s v="Medication"/>
    <x v="0"/>
    <x v="1"/>
    <n v="0"/>
    <s v="Paid"/>
    <s v="N/A"/>
    <n v="2"/>
    <s v="Review Later"/>
    <s v="Normal-Bill"/>
    <x v="1"/>
    <x v="1"/>
    <s v="Low"/>
  </r>
  <r>
    <s v="P1219"/>
    <s v="Arun Nair"/>
    <x v="3"/>
    <s v="Male"/>
    <s v="+91 61180 98892"/>
    <s v="arunnair@gmail.com"/>
    <x v="0"/>
    <x v="2"/>
    <x v="6"/>
    <s v="2024-03-20"/>
    <s v="05:59 PM"/>
    <s v="Fracture"/>
    <s v="Medication"/>
    <x v="0"/>
    <x v="3"/>
    <n v="0"/>
    <s v="Pending"/>
    <s v="N/A"/>
    <n v="3"/>
    <s v="Urgent"/>
    <s v="Normal-Bill"/>
    <x v="1"/>
    <x v="1"/>
    <s v="Low"/>
  </r>
  <r>
    <s v="P1219"/>
    <s v="Deepa Das"/>
    <x v="22"/>
    <s v="Male"/>
    <s v="+91 80600 69343"/>
    <s v="deepadas@gmail.com"/>
    <x v="1"/>
    <x v="3"/>
    <x v="3"/>
    <s v="2024-01-23"/>
    <s v="11:39 AM"/>
    <s v="Skin Allergy"/>
    <s v="Medication"/>
    <x v="1"/>
    <x v="2"/>
    <n v="0"/>
    <s v="Pending"/>
    <s v="N/A"/>
    <s v="N/A"/>
    <s v="Review Later"/>
    <s v="Normal-Bill"/>
    <x v="0"/>
    <x v="1"/>
    <s v="Low"/>
  </r>
  <r>
    <s v="P1219"/>
    <s v="Kumar Gupta"/>
    <x v="25"/>
    <s v="Male"/>
    <s v="+91 94247 03149"/>
    <s v="Not-Provided"/>
    <x v="8"/>
    <x v="4"/>
    <x v="3"/>
    <s v="2024-10-26"/>
    <s v="09:45 AM"/>
    <s v="Asthma"/>
    <s v="Surgery"/>
    <x v="2"/>
    <x v="2"/>
    <n v="0"/>
    <s v="N/A"/>
    <s v="N/A"/>
    <n v="1"/>
    <s v="Review Later"/>
    <s v="Normal-Bill"/>
    <x v="0"/>
    <x v="1"/>
    <s v="Low"/>
  </r>
  <r>
    <s v="P1219"/>
    <s v="Suresh Singh"/>
    <x v="3"/>
    <s v="Missing"/>
    <s v="+91 61937 80169"/>
    <s v="sureshsingh@gmail.com"/>
    <x v="1"/>
    <x v="2"/>
    <x v="4"/>
    <s v="2024-02-27"/>
    <s v="01:27 PM"/>
    <s v="Asthma"/>
    <s v="Surgery"/>
    <x v="1"/>
    <x v="2"/>
    <n v="25135"/>
    <s v="Paid"/>
    <s v="N/A"/>
    <n v="4"/>
    <s v="Review Later"/>
    <s v="High-Bill"/>
    <x v="1"/>
    <x v="1"/>
    <s v="High"/>
  </r>
  <r>
    <s v="P1219"/>
    <s v="Meena Verma"/>
    <x v="68"/>
    <s v="Missing"/>
    <s v="+91 79326 83472"/>
    <s v="meenaverma@gmail.com"/>
    <x v="1"/>
    <x v="0"/>
    <x v="4"/>
    <s v="2024-03-15"/>
    <s v="10:06 AM"/>
    <s v="Fever"/>
    <s v="Observation"/>
    <x v="1"/>
    <x v="2"/>
    <n v="20558"/>
    <s v="Paid"/>
    <s v="2024-06-06"/>
    <n v="4"/>
    <s v="N/A"/>
    <s v="High-Bill"/>
    <x v="0"/>
    <x v="0"/>
    <s v="High"/>
  </r>
  <r>
    <s v="P1219"/>
    <s v="Sneha Sharma"/>
    <x v="29"/>
    <s v="Missing"/>
    <s v="+91 74719 46238"/>
    <s v="snehasharma@mail.com"/>
    <x v="9"/>
    <x v="6"/>
    <x v="6"/>
    <s v="2024-05-03"/>
    <s v="04:13 PM"/>
    <s v="Fever"/>
    <s v="Surgery"/>
    <x v="2"/>
    <x v="1"/>
    <n v="0"/>
    <s v="Paid"/>
    <s v="N/A"/>
    <n v="1"/>
    <s v="N/A"/>
    <s v="Normal-Bill"/>
    <x v="0"/>
    <x v="1"/>
    <s v="Low"/>
  </r>
  <r>
    <s v="P1219"/>
    <s v="Deepa Sharma"/>
    <x v="3"/>
    <s v="Female"/>
    <s v="+91 97755 11713"/>
    <s v="deepasharma@mail.com"/>
    <x v="3"/>
    <x v="2"/>
    <x v="6"/>
    <s v="2024-02-25"/>
    <s v="06:30 PM"/>
    <s v="Fracture"/>
    <s v="Medication"/>
    <x v="3"/>
    <x v="4"/>
    <n v="0"/>
    <s v="Paid"/>
    <s v="2024-02-19"/>
    <s v="N/A"/>
    <s v="Follow Up Required"/>
    <s v="Normal-Bill"/>
    <x v="1"/>
    <x v="0"/>
    <s v="Low"/>
  </r>
  <r>
    <s v="P1219"/>
    <s v="Divya Patel"/>
    <x v="3"/>
    <s v="Male"/>
    <s v="+91 74680 98840"/>
    <s v="Not-Provided"/>
    <x v="9"/>
    <x v="6"/>
    <x v="2"/>
    <s v="2024-03-19"/>
    <s v="01:38 PM"/>
    <s v="Asthma"/>
    <s v="Injection"/>
    <x v="0"/>
    <x v="0"/>
    <n v="40915"/>
    <s v="Paid"/>
    <s v="N/A"/>
    <n v="2"/>
    <s v="N/A"/>
    <s v="High-Bill"/>
    <x v="1"/>
    <x v="1"/>
    <s v="High"/>
  </r>
  <r>
    <s v="P1220"/>
    <s v="Rahul Sharma"/>
    <x v="3"/>
    <s v="Female"/>
    <s v="+91 70893 70734"/>
    <s v="Not-Provided"/>
    <x v="9"/>
    <x v="1"/>
    <x v="5"/>
    <s v="2024-02-22"/>
    <s v="03:23 PM"/>
    <s v="Fever"/>
    <s v="Observation"/>
    <x v="0"/>
    <x v="4"/>
    <n v="0"/>
    <s v="Pending"/>
    <s v="2024-06-12"/>
    <s v="N/A"/>
    <s v="N/A"/>
    <s v="Normal-Bill"/>
    <x v="1"/>
    <x v="0"/>
    <s v="Low"/>
  </r>
  <r>
    <s v="P1220"/>
    <s v="Anjali Verma"/>
    <x v="15"/>
    <s v="Female"/>
    <s v="+91 79367 71743"/>
    <s v="anjaliverma@mail.com"/>
    <x v="1"/>
    <x v="0"/>
    <x v="1"/>
    <s v="2024-01-14"/>
    <s v="12:33 PM"/>
    <s v="Hypertension"/>
    <s v="Medication"/>
    <x v="2"/>
    <x v="1"/>
    <n v="16688"/>
    <s v="Rejected"/>
    <s v="2024-10-07"/>
    <s v="N/A"/>
    <s v="N/A"/>
    <s v="Normal-Bill"/>
    <x v="0"/>
    <x v="0"/>
    <s v="Medium"/>
  </r>
  <r>
    <s v="P1220"/>
    <s v="Suresh Nair"/>
    <x v="3"/>
    <s v="Male"/>
    <s v="+91 82870 42052"/>
    <s v="sureshnair@mail.com"/>
    <x v="6"/>
    <x v="6"/>
    <x v="4"/>
    <s v="2024-01-25"/>
    <s v="04:04 PM"/>
    <s v="Migraine"/>
    <s v="Observation"/>
    <x v="1"/>
    <x v="3"/>
    <n v="0"/>
    <s v="Pending"/>
    <s v="N/A"/>
    <n v="2"/>
    <s v="N/A"/>
    <s v="Normal-Bill"/>
    <x v="1"/>
    <x v="1"/>
    <s v="Low"/>
  </r>
  <r>
    <s v="P1220"/>
    <s v="Meena Patel"/>
    <x v="1"/>
    <s v="Male"/>
    <s v="+91 70271 63419"/>
    <s v="meenapatel@mail.com"/>
    <x v="9"/>
    <x v="4"/>
    <x v="2"/>
    <s v="2024-05-18"/>
    <s v="04:17 PM"/>
    <s v="Skin Allergy"/>
    <s v="Injection"/>
    <x v="3"/>
    <x v="2"/>
    <n v="15368"/>
    <s v="Pending"/>
    <s v="2024-03-04"/>
    <n v="5"/>
    <s v="Follow Up Required"/>
    <s v="Normal-Bill"/>
    <x v="0"/>
    <x v="0"/>
    <s v="Medium"/>
  </r>
  <r>
    <s v="P1220"/>
    <s v="Karthik Reddy"/>
    <x v="3"/>
    <s v="Male"/>
    <s v="+91 62374 55704"/>
    <s v="karthikreddy@mail.com"/>
    <x v="6"/>
    <x v="0"/>
    <x v="3"/>
    <s v="2024-02-01"/>
    <s v="06:15 PM"/>
    <s v="Asthma"/>
    <s v="Injection"/>
    <x v="1"/>
    <x v="4"/>
    <n v="20833"/>
    <s v="Paid"/>
    <s v="2024-12-22"/>
    <s v="N/A"/>
    <s v="Urgent"/>
    <s v="High-Bill"/>
    <x v="1"/>
    <x v="0"/>
    <s v="High"/>
  </r>
  <r>
    <s v="P1220"/>
    <s v="Ravi Sharma"/>
    <x v="32"/>
    <s v="Male"/>
    <s v="+91 66838 57185"/>
    <s v="Not-Provided"/>
    <x v="4"/>
    <x v="6"/>
    <x v="5"/>
    <s v="N/A"/>
    <s v="03:27 PM"/>
    <s v="Diabetes"/>
    <s v="Injection"/>
    <x v="2"/>
    <x v="2"/>
    <n v="0"/>
    <s v="Paid"/>
    <s v="2024-12-03"/>
    <n v="4"/>
    <s v="Urgent"/>
    <s v="Normal-Bill"/>
    <x v="0"/>
    <x v="0"/>
    <s v="Low"/>
  </r>
  <r>
    <s v="P1221"/>
    <s v="Ravi Sharma"/>
    <x v="55"/>
    <s v="Male"/>
    <s v="+91 97888 15957"/>
    <s v="ravisharma@mail.com"/>
    <x v="6"/>
    <x v="6"/>
    <x v="6"/>
    <s v="2024-05-12"/>
    <s v="01:26 PM"/>
    <s v="Asthma"/>
    <s v="Surgery"/>
    <x v="0"/>
    <x v="3"/>
    <n v="0"/>
    <s v="Paid"/>
    <s v="N/A"/>
    <n v="4"/>
    <s v="Review Later"/>
    <s v="Normal-Bill"/>
    <x v="1"/>
    <x v="1"/>
    <s v="Low"/>
  </r>
  <r>
    <s v="P1221"/>
    <s v="Priya Nair"/>
    <x v="3"/>
    <s v="Missing"/>
    <s v="+91 93428 42574"/>
    <s v="Not-Provided"/>
    <x v="3"/>
    <x v="0"/>
    <x v="4"/>
    <s v="2024-12-18"/>
    <s v="05:56 PM"/>
    <s v="Hypertension"/>
    <s v="Surgery"/>
    <x v="0"/>
    <x v="3"/>
    <n v="0"/>
    <s v="Paid"/>
    <s v="N/A"/>
    <n v="2"/>
    <s v="Follow Up Required"/>
    <s v="Normal-Bill"/>
    <x v="1"/>
    <x v="1"/>
    <s v="Low"/>
  </r>
  <r>
    <s v="P1221"/>
    <s v="Karthik Gupta"/>
    <x v="3"/>
    <s v="Female"/>
    <s v="+91 99994 06415"/>
    <s v="karthikgupta@gmail.com"/>
    <x v="0"/>
    <x v="4"/>
    <x v="0"/>
    <s v="N/A"/>
    <s v="06:18 PM"/>
    <s v="Skin Allergy"/>
    <s v="Medication"/>
    <x v="1"/>
    <x v="4"/>
    <n v="0"/>
    <s v="N/A"/>
    <s v="2024-11-22"/>
    <s v="N/A"/>
    <s v="Review Later"/>
    <s v="Normal-Bill"/>
    <x v="1"/>
    <x v="0"/>
    <s v="Low"/>
  </r>
  <r>
    <s v="P1221"/>
    <s v="Divya Sharma"/>
    <x v="3"/>
    <s v="Female"/>
    <s v="+91 77734 57910"/>
    <s v="Not-Provided"/>
    <x v="4"/>
    <x v="6"/>
    <x v="3"/>
    <s v="2024-10-18"/>
    <s v="11:11 AM"/>
    <s v="Fever"/>
    <s v="Observation"/>
    <x v="2"/>
    <x v="2"/>
    <n v="39496"/>
    <s v="Pending"/>
    <s v="2024-05-22"/>
    <n v="3"/>
    <s v="Review Later"/>
    <s v="High-Bill"/>
    <x v="1"/>
    <x v="0"/>
    <s v="High"/>
  </r>
  <r>
    <s v="P1222"/>
    <s v="Suresh Sharma"/>
    <x v="3"/>
    <s v="Female"/>
    <s v="+91 96952 09531"/>
    <s v="Not-Provided"/>
    <x v="4"/>
    <x v="1"/>
    <x v="4"/>
    <s v="2024-06-15"/>
    <s v="05:48 PM"/>
    <s v="Hypertension"/>
    <s v="Observation"/>
    <x v="0"/>
    <x v="1"/>
    <n v="0"/>
    <s v="N/A"/>
    <s v="2024-04-28"/>
    <n v="5"/>
    <s v="N/A"/>
    <s v="Normal-Bill"/>
    <x v="1"/>
    <x v="0"/>
    <s v="Low"/>
  </r>
  <r>
    <s v="P1222"/>
    <s v="Karthik Reddy"/>
    <x v="3"/>
    <s v="Male"/>
    <s v="+91 80869 85486"/>
    <s v="karthikreddy@mail.com"/>
    <x v="0"/>
    <x v="2"/>
    <x v="0"/>
    <s v="2024-07-18"/>
    <s v="01:08 PM"/>
    <s v="Asthma"/>
    <s v="Observation"/>
    <x v="2"/>
    <x v="1"/>
    <n v="0"/>
    <s v="Rejected"/>
    <s v="2024-01-05"/>
    <n v="2"/>
    <s v="Urgent"/>
    <s v="Normal-Bill"/>
    <x v="1"/>
    <x v="0"/>
    <s v="Low"/>
  </r>
  <r>
    <s v="P1222"/>
    <s v="Ravi Gupta"/>
    <x v="56"/>
    <s v="Missing"/>
    <s v="+91 64683 63098"/>
    <s v="ravigupta@mail.com"/>
    <x v="2"/>
    <x v="2"/>
    <x v="1"/>
    <s v="2024-07-05"/>
    <s v="10:26 AM"/>
    <s v="Skin Allergy"/>
    <s v="Observation"/>
    <x v="0"/>
    <x v="4"/>
    <n v="0"/>
    <s v="Rejected"/>
    <s v="N/A"/>
    <n v="3"/>
    <s v="Urgent"/>
    <s v="Normal-Bill"/>
    <x v="1"/>
    <x v="1"/>
    <s v="Low"/>
  </r>
  <r>
    <s v="P1222"/>
    <s v="Divya Kumar"/>
    <x v="10"/>
    <s v="Female"/>
    <s v="+91 82472 97633"/>
    <s v="divyakumar@gmail.com"/>
    <x v="9"/>
    <x v="0"/>
    <x v="2"/>
    <s v="2024-11-09"/>
    <s v="01:15 PM"/>
    <s v="Asthma"/>
    <s v="Observation"/>
    <x v="2"/>
    <x v="4"/>
    <n v="0"/>
    <s v="Pending"/>
    <s v="2024-10-25"/>
    <n v="1"/>
    <s v="Follow Up Required"/>
    <s v="Normal-Bill"/>
    <x v="0"/>
    <x v="0"/>
    <s v="Low"/>
  </r>
  <r>
    <s v="P1222"/>
    <s v="Kumar Nair"/>
    <x v="3"/>
    <s v="Female"/>
    <s v="+91 75417 84464"/>
    <s v="kumarnair@mail.com"/>
    <x v="7"/>
    <x v="1"/>
    <x v="6"/>
    <s v="N/A"/>
    <s v="11:25 AM"/>
    <s v="Covid"/>
    <s v="Observation"/>
    <x v="1"/>
    <x v="3"/>
    <n v="9919"/>
    <s v="Paid"/>
    <s v="2024-09-01"/>
    <n v="3"/>
    <s v="N/A"/>
    <s v="Normal-Bill"/>
    <x v="1"/>
    <x v="0"/>
    <s v="Medium"/>
  </r>
  <r>
    <s v="P1222"/>
    <s v="Deepa Reddy"/>
    <x v="35"/>
    <s v="Male"/>
    <s v="+91 77903 17470"/>
    <s v="deepareddy@gmail.com"/>
    <x v="7"/>
    <x v="5"/>
    <x v="2"/>
    <s v="2024-11-02"/>
    <s v="05:42 PM"/>
    <s v="Asthma"/>
    <s v="Surgery"/>
    <x v="1"/>
    <x v="3"/>
    <n v="0"/>
    <s v="Rejected"/>
    <s v="N/A"/>
    <n v="3"/>
    <s v="Follow Up Required"/>
    <s v="Normal-Bill"/>
    <x v="0"/>
    <x v="1"/>
    <s v="Low"/>
  </r>
  <r>
    <s v="P1222"/>
    <s v="Sneha Iyer"/>
    <x v="77"/>
    <s v="Missing"/>
    <s v="+91 66146 99265"/>
    <s v="Not-Provided"/>
    <x v="8"/>
    <x v="5"/>
    <x v="1"/>
    <s v="2024-01-12"/>
    <s v="05:46 PM"/>
    <s v="Hypertension"/>
    <s v="Medication"/>
    <x v="0"/>
    <x v="4"/>
    <n v="0"/>
    <s v="Pending"/>
    <s v="N/A"/>
    <s v="N/A"/>
    <s v="N/A"/>
    <s v="Normal-Bill"/>
    <x v="0"/>
    <x v="1"/>
    <s v="Low"/>
  </r>
  <r>
    <s v="P1223"/>
    <s v="Manoj Nair"/>
    <x v="3"/>
    <s v="Missing"/>
    <s v="+91 64378 62628"/>
    <s v="manojnair@mail.com"/>
    <x v="1"/>
    <x v="1"/>
    <x v="3"/>
    <s v="2024-01-04"/>
    <s v="03:11 PM"/>
    <s v="Fever"/>
    <s v="Medication"/>
    <x v="2"/>
    <x v="1"/>
    <n v="28930"/>
    <s v="N/A"/>
    <s v="2024-07-24"/>
    <n v="1"/>
    <s v="N/A"/>
    <s v="High-Bill"/>
    <x v="1"/>
    <x v="0"/>
    <s v="High"/>
  </r>
  <r>
    <s v="P1223"/>
    <s v="Suresh Patel"/>
    <x v="4"/>
    <s v="Female"/>
    <s v="+91 98479 50702"/>
    <s v="sureshpatel@mail.com"/>
    <x v="2"/>
    <x v="3"/>
    <x v="6"/>
    <s v="N/A"/>
    <s v="11:11 AM"/>
    <s v="Fever"/>
    <s v="Therapy"/>
    <x v="2"/>
    <x v="4"/>
    <n v="17520"/>
    <s v="Rejected"/>
    <s v="2024-01-26"/>
    <n v="4"/>
    <s v="Follow Up Required"/>
    <s v="Normal-Bill"/>
    <x v="1"/>
    <x v="0"/>
    <s v="Medium"/>
  </r>
  <r>
    <s v="P1223"/>
    <s v="Deepa Gupta"/>
    <x v="63"/>
    <s v="Female"/>
    <s v="+91 76795 19208"/>
    <s v="deepagupta@mail.com"/>
    <x v="5"/>
    <x v="4"/>
    <x v="3"/>
    <s v="2024-12-11"/>
    <s v="08:33 AM"/>
    <s v="Fever"/>
    <s v="Medication"/>
    <x v="2"/>
    <x v="0"/>
    <n v="0"/>
    <s v="Paid"/>
    <s v="2024-04-18"/>
    <n v="4"/>
    <s v="Follow Up Required"/>
    <s v="Normal-Bill"/>
    <x v="1"/>
    <x v="0"/>
    <s v="Low"/>
  </r>
  <r>
    <s v="P1223"/>
    <s v="Anjali Sharma"/>
    <x v="14"/>
    <s v="Male"/>
    <s v="+91 83372 42599"/>
    <s v="Not-Provided"/>
    <x v="4"/>
    <x v="6"/>
    <x v="4"/>
    <s v="N/A"/>
    <s v="01:37 PM"/>
    <s v="Hypertension"/>
    <s v="Therapy"/>
    <x v="1"/>
    <x v="3"/>
    <n v="31002"/>
    <s v="Paid"/>
    <s v="N/A"/>
    <n v="4"/>
    <s v="Follow Up Required"/>
    <s v="High-Bill"/>
    <x v="0"/>
    <x v="1"/>
    <s v="High"/>
  </r>
  <r>
    <s v="P1223"/>
    <s v="Rahul Reddy"/>
    <x v="9"/>
    <s v="Male"/>
    <s v="+91 86163 99949"/>
    <s v="Not-Provided"/>
    <x v="3"/>
    <x v="3"/>
    <x v="0"/>
    <s v="2024-09-16"/>
    <s v="05:28 PM"/>
    <s v="Fever"/>
    <s v="Therapy"/>
    <x v="1"/>
    <x v="4"/>
    <n v="3117"/>
    <s v="Rejected"/>
    <s v="2024-06-09"/>
    <n v="2"/>
    <s v="Follow Up Required"/>
    <s v="Normal-Bill"/>
    <x v="0"/>
    <x v="0"/>
    <s v="Low"/>
  </r>
  <r>
    <s v="P1223"/>
    <s v="Anjali Sharma"/>
    <x v="3"/>
    <s v="Female"/>
    <s v="+91 93619 08892"/>
    <s v="anjalisharma@gmail.com"/>
    <x v="4"/>
    <x v="4"/>
    <x v="6"/>
    <s v="N/A"/>
    <s v="02:42 PM"/>
    <s v="Diabetes"/>
    <s v="Medication"/>
    <x v="0"/>
    <x v="3"/>
    <n v="0"/>
    <s v="Rejected"/>
    <s v="2024-10-07"/>
    <n v="1"/>
    <s v="Review Later"/>
    <s v="Normal-Bill"/>
    <x v="1"/>
    <x v="0"/>
    <s v="Low"/>
  </r>
  <r>
    <s v="P1223"/>
    <s v="Deepa Kumar"/>
    <x v="60"/>
    <s v="Missing"/>
    <s v="+91 63314 77859"/>
    <s v="deepakumar@gmail.com"/>
    <x v="8"/>
    <x v="4"/>
    <x v="5"/>
    <s v="2024-07-11"/>
    <s v="10:11 AM"/>
    <s v="Covid"/>
    <s v="Injection"/>
    <x v="2"/>
    <x v="2"/>
    <n v="0"/>
    <s v="N/A"/>
    <s v="N/A"/>
    <s v="N/A"/>
    <s v="Urgent"/>
    <s v="Normal-Bill"/>
    <x v="1"/>
    <x v="1"/>
    <s v="Low"/>
  </r>
  <r>
    <s v="P1224"/>
    <s v="Karthik Singh"/>
    <x v="3"/>
    <s v="Female"/>
    <s v="+91 66687 31479"/>
    <s v="karthiksingh@mail.com"/>
    <x v="4"/>
    <x v="4"/>
    <x v="5"/>
    <s v="2024-09-26"/>
    <s v="09:44 AM"/>
    <s v="Migraine"/>
    <s v="Surgery"/>
    <x v="0"/>
    <x v="3"/>
    <n v="0"/>
    <s v="N/A"/>
    <s v="2024-04-04"/>
    <n v="1"/>
    <s v="N/A"/>
    <s v="Normal-Bill"/>
    <x v="1"/>
    <x v="0"/>
    <s v="Low"/>
  </r>
  <r>
    <s v="P1224"/>
    <s v="Kumar Patel"/>
    <x v="50"/>
    <s v="Missing"/>
    <s v="+91 74286 09934"/>
    <s v="Not-Provided"/>
    <x v="3"/>
    <x v="6"/>
    <x v="1"/>
    <s v="N/A"/>
    <s v="09:11 AM"/>
    <s v="Asthma"/>
    <s v="Injection"/>
    <x v="0"/>
    <x v="0"/>
    <n v="0"/>
    <s v="Pending"/>
    <s v="2024-02-15"/>
    <n v="1"/>
    <s v="Urgent"/>
    <s v="Normal-Bill"/>
    <x v="0"/>
    <x v="0"/>
    <s v="Low"/>
  </r>
  <r>
    <s v="P1224"/>
    <s v="Suresh Menon"/>
    <x v="3"/>
    <s v="Missing"/>
    <s v="+91 84762 98530"/>
    <s v="sureshmenon@gmail.com"/>
    <x v="5"/>
    <x v="4"/>
    <x v="2"/>
    <s v="2024-03-25"/>
    <s v="04:41 PM"/>
    <s v="Covid"/>
    <s v="Injection"/>
    <x v="3"/>
    <x v="2"/>
    <n v="48838"/>
    <s v="Rejected"/>
    <s v="2024-11-06"/>
    <n v="3"/>
    <s v="Review Later"/>
    <s v="High-Bill"/>
    <x v="1"/>
    <x v="0"/>
    <s v="High"/>
  </r>
  <r>
    <s v="P1224"/>
    <s v="Anjali Singh"/>
    <x v="3"/>
    <s v="Missing"/>
    <s v="+91 75918 63728"/>
    <s v="anjalisingh@mail.com"/>
    <x v="8"/>
    <x v="2"/>
    <x v="0"/>
    <s v="2024-03-25"/>
    <s v="05:36 PM"/>
    <s v="Asthma"/>
    <s v="Therapy"/>
    <x v="0"/>
    <x v="1"/>
    <n v="37235"/>
    <s v="Paid"/>
    <s v="N/A"/>
    <n v="4"/>
    <s v="Follow Up Required"/>
    <s v="High-Bill"/>
    <x v="1"/>
    <x v="1"/>
    <s v="High"/>
  </r>
  <r>
    <s v="P1224"/>
    <s v="Deepa Nair"/>
    <x v="3"/>
    <s v="Missing"/>
    <s v="+91 75884 95370"/>
    <s v="Not-Provided"/>
    <x v="8"/>
    <x v="4"/>
    <x v="3"/>
    <s v="2024-12-27"/>
    <s v="05:22 PM"/>
    <s v="Hypertension"/>
    <s v="Therapy"/>
    <x v="0"/>
    <x v="4"/>
    <n v="0"/>
    <s v="Paid"/>
    <s v="2024-01-02"/>
    <n v="2"/>
    <s v="N/A"/>
    <s v="Normal-Bill"/>
    <x v="1"/>
    <x v="0"/>
    <s v="Low"/>
  </r>
  <r>
    <s v="P1224"/>
    <s v="Sneha Gupta"/>
    <x v="68"/>
    <s v="Missing"/>
    <s v="+91 74681 08125"/>
    <s v="snehagupta@gmail.com"/>
    <x v="7"/>
    <x v="0"/>
    <x v="2"/>
    <s v="2024-03-24"/>
    <s v="04:23 PM"/>
    <s v="Diabetes"/>
    <s v="Surgery"/>
    <x v="2"/>
    <x v="1"/>
    <n v="725"/>
    <s v="N/A"/>
    <s v="2024-02-16"/>
    <n v="5"/>
    <s v="Review Later"/>
    <s v="Normal-Bill"/>
    <x v="0"/>
    <x v="0"/>
    <s v="Low"/>
  </r>
  <r>
    <s v="P1224"/>
    <s v="Meena Iyer"/>
    <x v="14"/>
    <s v="Female"/>
    <s v="+91 83229 97247"/>
    <s v="Not-Provided"/>
    <x v="5"/>
    <x v="5"/>
    <x v="2"/>
    <s v="2024-01-22"/>
    <s v="08:53 AM"/>
    <s v="Skin Allergy"/>
    <s v="Therapy"/>
    <x v="0"/>
    <x v="1"/>
    <n v="0"/>
    <s v="Pending"/>
    <s v="N/A"/>
    <n v="1"/>
    <s v="Urgent"/>
    <s v="Normal-Bill"/>
    <x v="0"/>
    <x v="1"/>
    <s v="Low"/>
  </r>
  <r>
    <s v="P1224"/>
    <s v="Rahul Das"/>
    <x v="6"/>
    <s v="Male"/>
    <s v="+91 71584 74159"/>
    <s v="rahuldas@gmail.com"/>
    <x v="2"/>
    <x v="0"/>
    <x v="3"/>
    <s v="2024-11-13"/>
    <s v="10:01 AM"/>
    <s v="Hypertension"/>
    <s v="Observation"/>
    <x v="2"/>
    <x v="4"/>
    <n v="0"/>
    <s v="Paid"/>
    <s v="2024-01-17"/>
    <n v="1"/>
    <s v="Review Later"/>
    <s v="Normal-Bill"/>
    <x v="1"/>
    <x v="0"/>
    <s v="Low"/>
  </r>
  <r>
    <s v="P1225"/>
    <s v="Anjali Iyer"/>
    <x v="74"/>
    <s v="Female"/>
    <s v="+91 79157 95547"/>
    <s v="anjaliiyer@gmail.com"/>
    <x v="5"/>
    <x v="0"/>
    <x v="2"/>
    <s v="2024-08-06"/>
    <s v="10:52 AM"/>
    <s v="Hypertension"/>
    <s v="Surgery"/>
    <x v="0"/>
    <x v="4"/>
    <n v="0"/>
    <s v="Paid"/>
    <s v="2024-03-10"/>
    <s v="N/A"/>
    <s v="Review Later"/>
    <s v="Normal-Bill"/>
    <x v="0"/>
    <x v="0"/>
    <s v="Low"/>
  </r>
  <r>
    <s v="P1225"/>
    <s v="Deepa Sharma"/>
    <x v="3"/>
    <s v="Female"/>
    <s v="+91 99394 03217"/>
    <s v="Not-Provided"/>
    <x v="4"/>
    <x v="1"/>
    <x v="6"/>
    <s v="N/A"/>
    <s v="12:17 PM"/>
    <s v="Asthma"/>
    <s v="Injection"/>
    <x v="3"/>
    <x v="3"/>
    <n v="0"/>
    <s v="Paid"/>
    <s v="N/A"/>
    <n v="1"/>
    <s v="N/A"/>
    <s v="Normal-Bill"/>
    <x v="1"/>
    <x v="1"/>
    <s v="Low"/>
  </r>
  <r>
    <s v="P1225"/>
    <s v="Kumar Iyer"/>
    <x v="72"/>
    <s v="Female"/>
    <s v="+91 76359 15190"/>
    <s v="kumariyer@mail.com"/>
    <x v="6"/>
    <x v="3"/>
    <x v="2"/>
    <s v="2024-08-08"/>
    <s v="05:45 PM"/>
    <s v="Covid"/>
    <s v="Therapy"/>
    <x v="2"/>
    <x v="0"/>
    <n v="41786"/>
    <s v="Rejected"/>
    <s v="N/A"/>
    <s v="N/A"/>
    <s v="Urgent"/>
    <s v="High-Bill"/>
    <x v="0"/>
    <x v="1"/>
    <s v="High"/>
  </r>
  <r>
    <s v="P1225"/>
    <s v="Divya Verma"/>
    <x v="15"/>
    <s v="Male"/>
    <s v="+91 93757 22910"/>
    <s v="divyaverma@gmail.com"/>
    <x v="8"/>
    <x v="6"/>
    <x v="3"/>
    <s v="N/A"/>
    <s v="12:22 PM"/>
    <s v="Diabetes"/>
    <s v="Medication"/>
    <x v="3"/>
    <x v="2"/>
    <n v="0"/>
    <s v="Paid"/>
    <s v="N/A"/>
    <s v="N/A"/>
    <s v="N/A"/>
    <s v="Normal-Bill"/>
    <x v="0"/>
    <x v="1"/>
    <s v="Low"/>
  </r>
  <r>
    <s v="P1226"/>
    <s v="Deepa Singh"/>
    <x v="3"/>
    <s v="Missing"/>
    <s v="+91 83126 72571"/>
    <s v="deepasingh@gmail.com"/>
    <x v="9"/>
    <x v="4"/>
    <x v="5"/>
    <s v="2024-11-25"/>
    <s v="06:25 PM"/>
    <s v="Fever"/>
    <s v="Medication"/>
    <x v="3"/>
    <x v="1"/>
    <n v="0"/>
    <s v="Paid"/>
    <s v="2024-04-01"/>
    <s v="N/A"/>
    <s v="Review Later"/>
    <s v="Normal-Bill"/>
    <x v="1"/>
    <x v="0"/>
    <s v="Low"/>
  </r>
  <r>
    <s v="P1226"/>
    <s v="Sneha Patel"/>
    <x v="3"/>
    <s v="Missing"/>
    <s v="+91 88660 83395"/>
    <s v="snehapatel@gmail.com"/>
    <x v="4"/>
    <x v="6"/>
    <x v="2"/>
    <s v="2024-11-26"/>
    <s v="08:57 AM"/>
    <s v="Migraine"/>
    <s v="Surgery"/>
    <x v="3"/>
    <x v="0"/>
    <n v="0"/>
    <s v="Pending"/>
    <s v="2024-10-24"/>
    <n v="1"/>
    <s v="Urgent"/>
    <s v="Normal-Bill"/>
    <x v="1"/>
    <x v="0"/>
    <s v="Low"/>
  </r>
  <r>
    <s v="P1226"/>
    <s v="Manoj Gupta"/>
    <x v="28"/>
    <s v="Male"/>
    <s v="+91 85783 85923"/>
    <s v="Not-Provided"/>
    <x v="0"/>
    <x v="1"/>
    <x v="1"/>
    <s v="N/A"/>
    <s v="12:18 PM"/>
    <s v="Skin Allergy"/>
    <s v="Observation"/>
    <x v="3"/>
    <x v="3"/>
    <n v="0"/>
    <s v="N/A"/>
    <s v="2024-12-20"/>
    <s v="N/A"/>
    <s v="Urgent"/>
    <s v="Normal-Bill"/>
    <x v="0"/>
    <x v="0"/>
    <s v="Low"/>
  </r>
  <r>
    <s v="P1226"/>
    <s v="Sneha Gupta"/>
    <x v="69"/>
    <s v="Male"/>
    <s v="+91 69498 45366"/>
    <s v="snehagupta@gmail.com"/>
    <x v="6"/>
    <x v="6"/>
    <x v="3"/>
    <s v="2024-04-11"/>
    <s v="10:10 AM"/>
    <s v="Covid"/>
    <s v="Observation"/>
    <x v="1"/>
    <x v="3"/>
    <n v="0"/>
    <s v="Pending"/>
    <s v="2024-08-10"/>
    <s v="N/A"/>
    <s v="Review Later"/>
    <s v="Normal-Bill"/>
    <x v="0"/>
    <x v="0"/>
    <s v="Low"/>
  </r>
  <r>
    <s v="P1226"/>
    <s v="Sneha Iyer"/>
    <x v="3"/>
    <s v="Female"/>
    <s v="+91 64655 96915"/>
    <s v="snehaiyer@mail.com"/>
    <x v="7"/>
    <x v="5"/>
    <x v="4"/>
    <s v="2024-03-08"/>
    <s v="09:17 AM"/>
    <s v="Covid"/>
    <s v="Therapy"/>
    <x v="1"/>
    <x v="1"/>
    <n v="38112"/>
    <s v="N/A"/>
    <s v="2024-11-01"/>
    <n v="5"/>
    <s v="Follow Up Required"/>
    <s v="High-Bill"/>
    <x v="1"/>
    <x v="0"/>
    <s v="High"/>
  </r>
  <r>
    <s v="P1227"/>
    <s v="Manoj Singh"/>
    <x v="82"/>
    <s v="Female"/>
    <s v="+91 79956 95841"/>
    <s v="manojsingh@mail.com"/>
    <x v="0"/>
    <x v="3"/>
    <x v="5"/>
    <s v="N/A"/>
    <s v="05:46 PM"/>
    <s v="Asthma"/>
    <s v="Therapy"/>
    <x v="1"/>
    <x v="2"/>
    <n v="0"/>
    <s v="Paid"/>
    <s v="N/A"/>
    <n v="3"/>
    <s v="Review Later"/>
    <s v="Normal-Bill"/>
    <x v="1"/>
    <x v="1"/>
    <s v="Low"/>
  </r>
  <r>
    <s v="P1227"/>
    <s v="Manoj Nair"/>
    <x v="3"/>
    <s v="Male"/>
    <s v="+91 80195 21299"/>
    <s v="manojnair@mail.com"/>
    <x v="8"/>
    <x v="0"/>
    <x v="6"/>
    <s v="N/A"/>
    <s v="05:53 PM"/>
    <s v="Fever"/>
    <s v="Surgery"/>
    <x v="0"/>
    <x v="4"/>
    <n v="0"/>
    <s v="N/A"/>
    <s v="N/A"/>
    <n v="5"/>
    <s v="Follow Up Required"/>
    <s v="Normal-Bill"/>
    <x v="1"/>
    <x v="1"/>
    <s v="Low"/>
  </r>
  <r>
    <s v="P1227"/>
    <s v="Kumar Reddy"/>
    <x v="1"/>
    <s v="Male"/>
    <s v="+91 60818 57174"/>
    <s v="Not-Provided"/>
    <x v="6"/>
    <x v="5"/>
    <x v="2"/>
    <s v="2024-07-14"/>
    <s v="01:46 PM"/>
    <s v="Fever"/>
    <s v="Injection"/>
    <x v="2"/>
    <x v="3"/>
    <n v="0"/>
    <s v="N/A"/>
    <s v="2024-08-21"/>
    <n v="1"/>
    <s v="Urgent"/>
    <s v="Normal-Bill"/>
    <x v="0"/>
    <x v="0"/>
    <s v="Low"/>
  </r>
  <r>
    <s v="P1227"/>
    <s v="Kumar Nair"/>
    <x v="3"/>
    <s v="Male"/>
    <s v="+91 64919 17144"/>
    <s v="kumarnair@mail.com"/>
    <x v="0"/>
    <x v="1"/>
    <x v="1"/>
    <s v="2024-02-13"/>
    <s v="10:51 AM"/>
    <s v="Diabetes"/>
    <s v="Observation"/>
    <x v="2"/>
    <x v="1"/>
    <n v="46794"/>
    <s v="Pending"/>
    <s v="N/A"/>
    <s v="N/A"/>
    <s v="Review Later"/>
    <s v="High-Bill"/>
    <x v="1"/>
    <x v="1"/>
    <s v="High"/>
  </r>
  <r>
    <s v="P1227"/>
    <s v="Arun Iyer"/>
    <x v="71"/>
    <s v="Female"/>
    <s v="+91 93397 28454"/>
    <s v="Not-Provided"/>
    <x v="0"/>
    <x v="6"/>
    <x v="4"/>
    <s v="2024-11-27"/>
    <s v="11:53 AM"/>
    <s v="Hypertension"/>
    <s v="Therapy"/>
    <x v="1"/>
    <x v="4"/>
    <n v="21383"/>
    <s v="Pending"/>
    <s v="2024-06-21"/>
    <s v="N/A"/>
    <s v="N/A"/>
    <s v="High-Bill"/>
    <x v="0"/>
    <x v="0"/>
    <s v="High"/>
  </r>
  <r>
    <s v="P1227"/>
    <s v="Kumar Menon"/>
    <x v="64"/>
    <s v="Missing"/>
    <s v="+91 71109 85281"/>
    <s v="kumarmenon@gmail.com"/>
    <x v="7"/>
    <x v="2"/>
    <x v="4"/>
    <s v="2024-02-25"/>
    <s v="01:36 PM"/>
    <s v="Covid"/>
    <s v="Surgery"/>
    <x v="3"/>
    <x v="4"/>
    <n v="0"/>
    <s v="Rejected"/>
    <s v="N/A"/>
    <s v="N/A"/>
    <s v="Follow Up Required"/>
    <s v="Normal-Bill"/>
    <x v="0"/>
    <x v="1"/>
    <s v="Low"/>
  </r>
  <r>
    <s v="P1227"/>
    <s v="Divya Singh"/>
    <x v="21"/>
    <s v="Missing"/>
    <s v="+91 95352 55335"/>
    <s v="Not-Provided"/>
    <x v="4"/>
    <x v="4"/>
    <x v="4"/>
    <s v="2024-12-02"/>
    <s v="11:35 AM"/>
    <s v="Hypertension"/>
    <s v="Injection"/>
    <x v="3"/>
    <x v="4"/>
    <n v="0"/>
    <s v="Pending"/>
    <s v="N/A"/>
    <n v="2"/>
    <s v="Review Later"/>
    <s v="Normal-Bill"/>
    <x v="0"/>
    <x v="1"/>
    <s v="Low"/>
  </r>
  <r>
    <s v="P1228"/>
    <s v="Arun Nair"/>
    <x v="3"/>
    <s v="Female"/>
    <s v="+91 85887 40819"/>
    <s v="arunnair@gmail.com"/>
    <x v="1"/>
    <x v="6"/>
    <x v="5"/>
    <s v="2024-02-13"/>
    <s v="01:16 PM"/>
    <s v="Covid"/>
    <s v="Observation"/>
    <x v="1"/>
    <x v="3"/>
    <n v="29282"/>
    <s v="Paid"/>
    <s v="2024-06-05"/>
    <n v="4"/>
    <s v="N/A"/>
    <s v="High-Bill"/>
    <x v="1"/>
    <x v="0"/>
    <s v="High"/>
  </r>
  <r>
    <s v="P1228"/>
    <s v="Ravi Patel"/>
    <x v="3"/>
    <s v="Female"/>
    <s v="+91 71535 03359"/>
    <s v="Not-Provided"/>
    <x v="2"/>
    <x v="2"/>
    <x v="6"/>
    <s v="2024-08-16"/>
    <s v="01:29 PM"/>
    <s v="Covid"/>
    <s v="Observation"/>
    <x v="3"/>
    <x v="0"/>
    <n v="0"/>
    <s v="Paid"/>
    <s v="N/A"/>
    <n v="5"/>
    <s v="N/A"/>
    <s v="Normal-Bill"/>
    <x v="1"/>
    <x v="1"/>
    <s v="Low"/>
  </r>
  <r>
    <s v="P1228"/>
    <s v="Ravi Das"/>
    <x v="3"/>
    <s v="Female"/>
    <s v="+91 84481 31348"/>
    <s v="ravidas@gmail.com"/>
    <x v="3"/>
    <x v="0"/>
    <x v="2"/>
    <s v="2024-10-21"/>
    <s v="09:36 AM"/>
    <s v="Migraine"/>
    <s v="Observation"/>
    <x v="0"/>
    <x v="1"/>
    <n v="0"/>
    <s v="Paid"/>
    <s v="N/A"/>
    <n v="1"/>
    <s v="Follow Up Required"/>
    <s v="Normal-Bill"/>
    <x v="1"/>
    <x v="1"/>
    <s v="Low"/>
  </r>
  <r>
    <s v="P1228"/>
    <s v="Priya Gupta"/>
    <x v="3"/>
    <s v="Male"/>
    <s v="+91 98204 92680"/>
    <s v="priyagupta@gmail.com"/>
    <x v="7"/>
    <x v="5"/>
    <x v="0"/>
    <s v="2024-07-14"/>
    <s v="12:24 PM"/>
    <s v="Asthma"/>
    <s v="Therapy"/>
    <x v="3"/>
    <x v="0"/>
    <n v="36138"/>
    <s v="N/A"/>
    <s v="N/A"/>
    <n v="5"/>
    <s v="Review Later"/>
    <s v="High-Bill"/>
    <x v="1"/>
    <x v="1"/>
    <s v="High"/>
  </r>
  <r>
    <s v="P1229"/>
    <s v="Kumar Iyer"/>
    <x v="14"/>
    <s v="Female"/>
    <s v="+91 88623 10586"/>
    <s v="Not-Provided"/>
    <x v="1"/>
    <x v="2"/>
    <x v="2"/>
    <s v="N/A"/>
    <s v="08:57 AM"/>
    <s v="Fracture"/>
    <s v="Medication"/>
    <x v="0"/>
    <x v="0"/>
    <n v="24718"/>
    <s v="Rejected"/>
    <s v="N/A"/>
    <n v="5"/>
    <s v="Follow Up Required"/>
    <s v="High-Bill"/>
    <x v="0"/>
    <x v="1"/>
    <s v="High"/>
  </r>
  <r>
    <s v="P1229"/>
    <s v="Arun Nair"/>
    <x v="71"/>
    <s v="Missing"/>
    <s v="+91 95404 64277"/>
    <s v="arunnair@mail.com"/>
    <x v="6"/>
    <x v="3"/>
    <x v="5"/>
    <s v="2024-10-16"/>
    <s v="11:33 AM"/>
    <s v="Skin Allergy"/>
    <s v="Injection"/>
    <x v="1"/>
    <x v="3"/>
    <n v="2970"/>
    <s v="Rejected"/>
    <s v="N/A"/>
    <n v="1"/>
    <s v="Urgent"/>
    <s v="Normal-Bill"/>
    <x v="0"/>
    <x v="1"/>
    <s v="Low"/>
  </r>
  <r>
    <s v="P1229"/>
    <s v="Suresh Menon"/>
    <x v="72"/>
    <s v="Missing"/>
    <s v="+91 84579 91949"/>
    <s v="Not-Provided"/>
    <x v="9"/>
    <x v="4"/>
    <x v="2"/>
    <s v="N/A"/>
    <s v="06:25 PM"/>
    <s v="Diabetes"/>
    <s v="Medication"/>
    <x v="1"/>
    <x v="4"/>
    <n v="30520"/>
    <s v="Paid"/>
    <s v="2024-04-10"/>
    <n v="1"/>
    <s v="Urgent"/>
    <s v="High-Bill"/>
    <x v="0"/>
    <x v="0"/>
    <s v="High"/>
  </r>
  <r>
    <s v="P1229"/>
    <s v="Rahul Das"/>
    <x v="3"/>
    <s v="Male"/>
    <s v="+91 83479 57110"/>
    <s v="rahuldas@mail.com"/>
    <x v="0"/>
    <x v="2"/>
    <x v="0"/>
    <s v="2024-01-02"/>
    <s v="12:11 PM"/>
    <s v="Fever"/>
    <s v="Medication"/>
    <x v="1"/>
    <x v="2"/>
    <n v="0"/>
    <s v="Paid"/>
    <s v="2024-07-13"/>
    <n v="3"/>
    <s v="Urgent"/>
    <s v="Normal-Bill"/>
    <x v="1"/>
    <x v="0"/>
    <s v="Low"/>
  </r>
  <r>
    <s v="P1229"/>
    <s v="Karthik Reddy"/>
    <x v="40"/>
    <s v="Missing"/>
    <s v="+91 99963 16765"/>
    <s v="karthikreddy@gmail.com"/>
    <x v="1"/>
    <x v="6"/>
    <x v="1"/>
    <s v="N/A"/>
    <s v="05:46 PM"/>
    <s v="Asthma"/>
    <s v="Surgery"/>
    <x v="0"/>
    <x v="4"/>
    <n v="16291"/>
    <s v="Pending"/>
    <s v="2024-04-07"/>
    <s v="N/A"/>
    <s v="N/A"/>
    <s v="Normal-Bill"/>
    <x v="0"/>
    <x v="0"/>
    <s v="Medium"/>
  </r>
  <r>
    <s v="P1229"/>
    <s v="Anjali Sharma"/>
    <x v="38"/>
    <s v="Female"/>
    <s v="+91 76897 28588"/>
    <s v="anjalisharma@gmail.com"/>
    <x v="2"/>
    <x v="5"/>
    <x v="1"/>
    <s v="2024-06-17"/>
    <s v="04:55 PM"/>
    <s v="Migraine"/>
    <s v="Observation"/>
    <x v="3"/>
    <x v="0"/>
    <n v="0"/>
    <s v="N/A"/>
    <s v="N/A"/>
    <n v="2"/>
    <s v="N/A"/>
    <s v="Normal-Bill"/>
    <x v="0"/>
    <x v="1"/>
    <s v="Low"/>
  </r>
  <r>
    <s v="P1229"/>
    <s v="Sneha Nair"/>
    <x v="64"/>
    <s v="Male"/>
    <s v="+91 78862 15612"/>
    <s v="snehanair@gmail.com"/>
    <x v="3"/>
    <x v="3"/>
    <x v="1"/>
    <s v="N/A"/>
    <s v="02:33 PM"/>
    <s v="Skin Allergy"/>
    <s v="Medication"/>
    <x v="3"/>
    <x v="2"/>
    <n v="0"/>
    <s v="Paid"/>
    <s v="N/A"/>
    <s v="N/A"/>
    <s v="N/A"/>
    <s v="Normal-Bill"/>
    <x v="0"/>
    <x v="1"/>
    <s v="Low"/>
  </r>
  <r>
    <s v="P1230"/>
    <s v="Kumar Menon"/>
    <x v="9"/>
    <s v="Male"/>
    <s v="+91 97423 65255"/>
    <s v="Not-Provided"/>
    <x v="6"/>
    <x v="3"/>
    <x v="2"/>
    <s v="2024-09-20"/>
    <s v="10:35 AM"/>
    <s v="Skin Allergy"/>
    <s v="Medication"/>
    <x v="3"/>
    <x v="0"/>
    <n v="0"/>
    <s v="Pending"/>
    <s v="2024-10-01"/>
    <s v="N/A"/>
    <s v="Urgent"/>
    <s v="Normal-Bill"/>
    <x v="0"/>
    <x v="0"/>
    <s v="Low"/>
  </r>
  <r>
    <s v="P1230"/>
    <s v="Manoj Kumar"/>
    <x v="23"/>
    <s v="Female"/>
    <s v="+91 65098 22637"/>
    <s v="manojkumar@mail.com"/>
    <x v="6"/>
    <x v="0"/>
    <x v="5"/>
    <s v="2024-03-14"/>
    <s v="06:59 PM"/>
    <s v="Asthma"/>
    <s v="Injection"/>
    <x v="1"/>
    <x v="2"/>
    <n v="22764"/>
    <s v="Paid"/>
    <s v="2024-03-07"/>
    <s v="N/A"/>
    <s v="Review Later"/>
    <s v="High-Bill"/>
    <x v="0"/>
    <x v="0"/>
    <s v="High"/>
  </r>
  <r>
    <s v="P1230"/>
    <s v="Vijay Singh"/>
    <x v="73"/>
    <s v="Male"/>
    <s v="+91 70396 09946"/>
    <s v="vijaysingh@mail.com"/>
    <x v="4"/>
    <x v="6"/>
    <x v="4"/>
    <s v="N/A"/>
    <s v="02:22 PM"/>
    <s v="Migraine"/>
    <s v="Therapy"/>
    <x v="2"/>
    <x v="1"/>
    <n v="0"/>
    <s v="Pending"/>
    <s v="N/A"/>
    <s v="N/A"/>
    <s v="Follow Up Required"/>
    <s v="Normal-Bill"/>
    <x v="0"/>
    <x v="1"/>
    <s v="Low"/>
  </r>
  <r>
    <s v="P1230"/>
    <s v="Kumar Kumar"/>
    <x v="51"/>
    <s v="Female"/>
    <s v="+91 67319 28862"/>
    <s v="Not-Provided"/>
    <x v="9"/>
    <x v="5"/>
    <x v="3"/>
    <s v="2024-02-23"/>
    <s v="12:25 PM"/>
    <s v="Fracture"/>
    <s v="Injection"/>
    <x v="2"/>
    <x v="1"/>
    <n v="17693"/>
    <s v="Pending"/>
    <s v="N/A"/>
    <n v="5"/>
    <s v="Follow Up Required"/>
    <s v="Normal-Bill"/>
    <x v="0"/>
    <x v="1"/>
    <s v="Medium"/>
  </r>
  <r>
    <s v="P1230"/>
    <s v="Karthik Kumar"/>
    <x v="71"/>
    <s v="Missing"/>
    <s v="+91 78691 12690"/>
    <s v="Not-Provided"/>
    <x v="3"/>
    <x v="4"/>
    <x v="0"/>
    <s v="N/A"/>
    <s v="02:46 PM"/>
    <s v="Hypertension"/>
    <s v="Medication"/>
    <x v="0"/>
    <x v="3"/>
    <n v="0"/>
    <s v="Paid"/>
    <s v="N/A"/>
    <n v="4"/>
    <s v="N/A"/>
    <s v="Normal-Bill"/>
    <x v="0"/>
    <x v="1"/>
    <s v="Low"/>
  </r>
  <r>
    <s v="P1230"/>
    <s v="Priya Patel"/>
    <x v="47"/>
    <s v="Missing"/>
    <s v="+91 73996 99508"/>
    <s v="priyapatel@gmail.com"/>
    <x v="2"/>
    <x v="0"/>
    <x v="6"/>
    <s v="2024-01-27"/>
    <s v="08:19 AM"/>
    <s v="Skin Allergy"/>
    <s v="Observation"/>
    <x v="2"/>
    <x v="2"/>
    <n v="0"/>
    <s v="N/A"/>
    <s v="N/A"/>
    <n v="2"/>
    <s v="Review Later"/>
    <s v="Normal-Bill"/>
    <x v="1"/>
    <x v="1"/>
    <s v="Low"/>
  </r>
  <r>
    <s v="P1230"/>
    <s v="Priya Nair"/>
    <x v="15"/>
    <s v="Missing"/>
    <s v="+91 97376 18890"/>
    <s v="priyanair@gmail.com"/>
    <x v="3"/>
    <x v="3"/>
    <x v="4"/>
    <s v="2024-08-27"/>
    <s v="09:49 AM"/>
    <s v="Covid"/>
    <s v="Therapy"/>
    <x v="1"/>
    <x v="0"/>
    <n v="0"/>
    <s v="Pending"/>
    <s v="2024-09-11"/>
    <s v="N/A"/>
    <s v="Follow Up Required"/>
    <s v="Normal-Bill"/>
    <x v="0"/>
    <x v="0"/>
    <s v="Low"/>
  </r>
  <r>
    <s v="P1230"/>
    <s v="Suresh Nair"/>
    <x v="3"/>
    <s v="Male"/>
    <s v="+91 84750 04271"/>
    <s v="sureshnair@mail.com"/>
    <x v="8"/>
    <x v="2"/>
    <x v="3"/>
    <s v="N/A"/>
    <s v="05:52 PM"/>
    <s v="Covid"/>
    <s v="Injection"/>
    <x v="1"/>
    <x v="2"/>
    <n v="47079"/>
    <s v="N/A"/>
    <s v="2024-01-01"/>
    <n v="4"/>
    <s v="N/A"/>
    <s v="High-Bill"/>
    <x v="1"/>
    <x v="0"/>
    <s v="High"/>
  </r>
  <r>
    <s v="P1230"/>
    <s v="Ravi Sharma"/>
    <x v="3"/>
    <s v="Male"/>
    <s v="+91 83012 76860"/>
    <s v="Not-Provided"/>
    <x v="5"/>
    <x v="0"/>
    <x v="1"/>
    <s v="N/A"/>
    <s v="02:19 PM"/>
    <s v="Skin Allergy"/>
    <s v="Observation"/>
    <x v="3"/>
    <x v="0"/>
    <n v="0"/>
    <s v="N/A"/>
    <s v="N/A"/>
    <n v="4"/>
    <s v="Urgent"/>
    <s v="Normal-Bill"/>
    <x v="1"/>
    <x v="1"/>
    <s v="Low"/>
  </r>
  <r>
    <s v="P1230"/>
    <s v="Karthik Iyer"/>
    <x v="3"/>
    <s v="Missing"/>
    <s v="+91 99191 76083"/>
    <s v="karthikiyer@mail.com"/>
    <x v="1"/>
    <x v="0"/>
    <x v="2"/>
    <s v="N/A"/>
    <s v="03:20 PM"/>
    <s v="Fever"/>
    <s v="Therapy"/>
    <x v="3"/>
    <x v="4"/>
    <n v="0"/>
    <s v="Pending"/>
    <s v="2024-08-20"/>
    <n v="5"/>
    <s v="Urgent"/>
    <s v="Normal-Bill"/>
    <x v="1"/>
    <x v="0"/>
    <s v="Low"/>
  </r>
  <r>
    <s v="P1231"/>
    <s v="Deepa Iyer"/>
    <x v="3"/>
    <s v="Male"/>
    <s v="+91 63681 10105"/>
    <s v="deepaiyer@mail.com"/>
    <x v="7"/>
    <x v="3"/>
    <x v="0"/>
    <s v="2024-10-14"/>
    <s v="02:52 PM"/>
    <s v="Covid"/>
    <s v="Injection"/>
    <x v="0"/>
    <x v="1"/>
    <n v="0"/>
    <s v="Rejected"/>
    <s v="2024-07-03"/>
    <n v="5"/>
    <s v="Follow Up Required"/>
    <s v="Normal-Bill"/>
    <x v="1"/>
    <x v="0"/>
    <s v="Low"/>
  </r>
  <r>
    <s v="P1231"/>
    <s v="Suresh Patel"/>
    <x v="3"/>
    <s v="Male"/>
    <s v="+91 98429 41932"/>
    <s v="Not-Provided"/>
    <x v="7"/>
    <x v="5"/>
    <x v="5"/>
    <s v="2024-11-04"/>
    <s v="03:33 PM"/>
    <s v="Diabetes"/>
    <s v="Medication"/>
    <x v="1"/>
    <x v="2"/>
    <n v="0"/>
    <s v="Pending"/>
    <s v="2024-12-04"/>
    <n v="1"/>
    <s v="Urgent"/>
    <s v="Normal-Bill"/>
    <x v="1"/>
    <x v="0"/>
    <s v="Low"/>
  </r>
  <r>
    <s v="P1231"/>
    <s v="Rahul Singh"/>
    <x v="3"/>
    <s v="Female"/>
    <s v="+91 92893 62050"/>
    <s v="rahulsingh@mail.com"/>
    <x v="2"/>
    <x v="5"/>
    <x v="2"/>
    <s v="2024-12-19"/>
    <s v="06:03 PM"/>
    <s v="Skin Allergy"/>
    <s v="Observation"/>
    <x v="2"/>
    <x v="2"/>
    <n v="25391"/>
    <s v="Pending"/>
    <s v="2024-08-06"/>
    <n v="2"/>
    <s v="N/A"/>
    <s v="High-Bill"/>
    <x v="1"/>
    <x v="0"/>
    <s v="High"/>
  </r>
  <r>
    <s v="P1231"/>
    <s v="Vijay Patel"/>
    <x v="3"/>
    <s v="Female"/>
    <s v="+91 65728 79084"/>
    <s v="vijaypatel@gmail.com"/>
    <x v="1"/>
    <x v="0"/>
    <x v="3"/>
    <s v="2024-04-19"/>
    <s v="02:39 PM"/>
    <s v="Asthma"/>
    <s v="Injection"/>
    <x v="1"/>
    <x v="2"/>
    <n v="0"/>
    <s v="Pending"/>
    <s v="N/A"/>
    <n v="2"/>
    <s v="Review Later"/>
    <s v="Normal-Bill"/>
    <x v="1"/>
    <x v="1"/>
    <s v="Low"/>
  </r>
  <r>
    <s v="P1231"/>
    <s v="Anjali Gupta"/>
    <x v="3"/>
    <s v="Female"/>
    <s v="+91 82022 52195"/>
    <s v="anjaligupta@mail.com"/>
    <x v="8"/>
    <x v="5"/>
    <x v="2"/>
    <s v="2024-04-19"/>
    <s v="12:39 PM"/>
    <s v="Fever"/>
    <s v="Medication"/>
    <x v="1"/>
    <x v="1"/>
    <n v="0"/>
    <s v="Paid"/>
    <s v="N/A"/>
    <s v="N/A"/>
    <s v="N/A"/>
    <s v="Normal-Bill"/>
    <x v="1"/>
    <x v="1"/>
    <s v="Low"/>
  </r>
  <r>
    <s v="P1231"/>
    <s v="Anjali Gupta"/>
    <x v="3"/>
    <s v="Male"/>
    <s v="+91 66641 09591"/>
    <s v="anjaligupta@mail.com"/>
    <x v="0"/>
    <x v="6"/>
    <x v="5"/>
    <s v="N/A"/>
    <s v="02:37 PM"/>
    <s v="Covid"/>
    <s v="Observation"/>
    <x v="0"/>
    <x v="2"/>
    <n v="46986"/>
    <s v="Rejected"/>
    <s v="2024-11-14"/>
    <n v="1"/>
    <s v="Review Later"/>
    <s v="High-Bill"/>
    <x v="1"/>
    <x v="0"/>
    <s v="High"/>
  </r>
  <r>
    <s v="P1231"/>
    <s v="Priya Gupta"/>
    <x v="3"/>
    <s v="Male"/>
    <s v="+91 76068 07517"/>
    <s v="Not-Provided"/>
    <x v="4"/>
    <x v="1"/>
    <x v="6"/>
    <s v="2024-08-16"/>
    <s v="10:51 AM"/>
    <s v="Asthma"/>
    <s v="Surgery"/>
    <x v="1"/>
    <x v="4"/>
    <n v="0"/>
    <s v="Pending"/>
    <s v="N/A"/>
    <n v="3"/>
    <s v="N/A"/>
    <s v="Normal-Bill"/>
    <x v="1"/>
    <x v="1"/>
    <s v="Low"/>
  </r>
  <r>
    <s v="P1232"/>
    <s v="Suresh Singh"/>
    <x v="71"/>
    <s v="Male"/>
    <s v="+91 67489 61037"/>
    <s v="sureshsingh@gmail.com"/>
    <x v="5"/>
    <x v="4"/>
    <x v="6"/>
    <s v="2024-06-08"/>
    <s v="08:37 AM"/>
    <s v="Fracture"/>
    <s v="Observation"/>
    <x v="3"/>
    <x v="3"/>
    <n v="0"/>
    <s v="Paid"/>
    <s v="N/A"/>
    <s v="N/A"/>
    <s v="N/A"/>
    <s v="Normal-Bill"/>
    <x v="0"/>
    <x v="1"/>
    <s v="Low"/>
  </r>
  <r>
    <s v="P1232"/>
    <s v="Vijay Reddy"/>
    <x v="3"/>
    <s v="Female"/>
    <s v="+91 95406 17141"/>
    <s v="vijayreddy@gmail.com"/>
    <x v="9"/>
    <x v="6"/>
    <x v="1"/>
    <s v="N/A"/>
    <s v="09:07 AM"/>
    <s v="Hypertension"/>
    <s v="Surgery"/>
    <x v="2"/>
    <x v="1"/>
    <n v="0"/>
    <s v="Pending"/>
    <s v="2024-06-13"/>
    <n v="4"/>
    <s v="Urgent"/>
    <s v="Normal-Bill"/>
    <x v="1"/>
    <x v="0"/>
    <s v="Low"/>
  </r>
  <r>
    <s v="P1232"/>
    <s v="Manoj Verma"/>
    <x v="66"/>
    <s v="Male"/>
    <s v="+91 74711 16228"/>
    <s v="manojverma@mail.com"/>
    <x v="4"/>
    <x v="3"/>
    <x v="0"/>
    <s v="2024-03-27"/>
    <s v="11:47 AM"/>
    <s v="Fracture"/>
    <s v="Observation"/>
    <x v="1"/>
    <x v="4"/>
    <n v="0"/>
    <s v="N/A"/>
    <s v="2024-01-10"/>
    <n v="5"/>
    <s v="Urgent"/>
    <s v="Normal-Bill"/>
    <x v="0"/>
    <x v="0"/>
    <s v="Low"/>
  </r>
  <r>
    <s v="P1232"/>
    <s v="Anjali Reddy"/>
    <x v="75"/>
    <s v="Male"/>
    <s v="+91 94781 26555"/>
    <s v="Not-Provided"/>
    <x v="1"/>
    <x v="1"/>
    <x v="1"/>
    <s v="2024-08-16"/>
    <s v="08:51 AM"/>
    <s v="Fever"/>
    <s v="Surgery"/>
    <x v="3"/>
    <x v="4"/>
    <n v="0"/>
    <s v="Pending"/>
    <s v="N/A"/>
    <n v="4"/>
    <s v="N/A"/>
    <s v="Normal-Bill"/>
    <x v="0"/>
    <x v="1"/>
    <s v="Low"/>
  </r>
  <r>
    <s v="P1232"/>
    <s v="Anjali Gupta"/>
    <x v="3"/>
    <s v="Female"/>
    <s v="+91 68373 78639"/>
    <s v="anjaligupta@mail.com"/>
    <x v="3"/>
    <x v="0"/>
    <x v="0"/>
    <s v="N/A"/>
    <s v="05:00 PM"/>
    <s v="Diabetes"/>
    <s v="Observation"/>
    <x v="3"/>
    <x v="0"/>
    <n v="26486"/>
    <s v="Paid"/>
    <s v="2024-02-17"/>
    <n v="5"/>
    <s v="Review Later"/>
    <s v="High-Bill"/>
    <x v="1"/>
    <x v="0"/>
    <s v="High"/>
  </r>
  <r>
    <s v="P1232"/>
    <s v="Manoj Reddy"/>
    <x v="3"/>
    <s v="Female"/>
    <s v="+91 74243 45583"/>
    <s v="manojreddy@gmail.com"/>
    <x v="0"/>
    <x v="1"/>
    <x v="6"/>
    <s v="2024-11-25"/>
    <s v="03:57 PM"/>
    <s v="Covid"/>
    <s v="Therapy"/>
    <x v="0"/>
    <x v="0"/>
    <n v="0"/>
    <s v="Paid"/>
    <s v="2024-09-14"/>
    <s v="N/A"/>
    <s v="N/A"/>
    <s v="Normal-Bill"/>
    <x v="1"/>
    <x v="0"/>
    <s v="Low"/>
  </r>
  <r>
    <s v="P1233"/>
    <s v="Anjali Menon"/>
    <x v="2"/>
    <s v="Male"/>
    <s v="+91 99078 66956"/>
    <s v="Not-Provided"/>
    <x v="8"/>
    <x v="0"/>
    <x v="5"/>
    <s v="2024-08-28"/>
    <s v="12:03 PM"/>
    <s v="Covid"/>
    <s v="Injection"/>
    <x v="0"/>
    <x v="3"/>
    <n v="17717"/>
    <s v="Pending"/>
    <s v="N/A"/>
    <n v="2"/>
    <s v="N/A"/>
    <s v="Normal-Bill"/>
    <x v="0"/>
    <x v="1"/>
    <s v="Medium"/>
  </r>
  <r>
    <s v="P1233"/>
    <s v="Meena Reddy"/>
    <x v="3"/>
    <s v="Female"/>
    <s v="+91 82347 86595"/>
    <s v="Not-Provided"/>
    <x v="6"/>
    <x v="6"/>
    <x v="5"/>
    <s v="2024-03-08"/>
    <s v="09:14 AM"/>
    <s v="Covid"/>
    <s v="Injection"/>
    <x v="3"/>
    <x v="1"/>
    <n v="0"/>
    <s v="Paid"/>
    <s v="N/A"/>
    <n v="1"/>
    <s v="Urgent"/>
    <s v="Normal-Bill"/>
    <x v="1"/>
    <x v="1"/>
    <s v="Low"/>
  </r>
  <r>
    <s v="P1233"/>
    <s v="Meena Menon"/>
    <x v="3"/>
    <s v="Missing"/>
    <s v="+91 67311 02392"/>
    <s v="meenamenon@mail.com"/>
    <x v="6"/>
    <x v="6"/>
    <x v="3"/>
    <s v="N/A"/>
    <s v="02:14 PM"/>
    <s v="Skin Allergy"/>
    <s v="Therapy"/>
    <x v="1"/>
    <x v="0"/>
    <n v="15732"/>
    <s v="Paid"/>
    <s v="2024-12-03"/>
    <s v="N/A"/>
    <s v="Review Later"/>
    <s v="Normal-Bill"/>
    <x v="1"/>
    <x v="0"/>
    <s v="Medium"/>
  </r>
  <r>
    <s v="P1233"/>
    <s v="Arun Verma"/>
    <x v="35"/>
    <s v="Female"/>
    <s v="+91 88565 26743"/>
    <s v="arunverma@gmail.com"/>
    <x v="2"/>
    <x v="4"/>
    <x v="0"/>
    <s v="N/A"/>
    <s v="10:43 AM"/>
    <s v="Asthma"/>
    <s v="Medication"/>
    <x v="0"/>
    <x v="2"/>
    <n v="0"/>
    <s v="Pending"/>
    <s v="2024-10-14"/>
    <n v="2"/>
    <s v="Review Later"/>
    <s v="Normal-Bill"/>
    <x v="0"/>
    <x v="0"/>
    <s v="Low"/>
  </r>
  <r>
    <s v="P1234"/>
    <s v="Karthik Kumar"/>
    <x v="64"/>
    <s v="Missing"/>
    <s v="+91 94016 79947"/>
    <s v="karthikkumar@mail.com"/>
    <x v="4"/>
    <x v="1"/>
    <x v="3"/>
    <s v="N/A"/>
    <s v="11:22 AM"/>
    <s v="Fever"/>
    <s v="Injection"/>
    <x v="2"/>
    <x v="2"/>
    <n v="0"/>
    <s v="Paid"/>
    <s v="N/A"/>
    <n v="3"/>
    <s v="Urgent"/>
    <s v="Normal-Bill"/>
    <x v="0"/>
    <x v="1"/>
    <s v="Low"/>
  </r>
  <r>
    <s v="P1234"/>
    <s v="Suresh Gupta"/>
    <x v="3"/>
    <s v="Female"/>
    <s v="+91 82220 00800"/>
    <s v="Not-Provided"/>
    <x v="2"/>
    <x v="2"/>
    <x v="6"/>
    <s v="N/A"/>
    <s v="03:36 PM"/>
    <s v="Fever"/>
    <s v="Therapy"/>
    <x v="0"/>
    <x v="4"/>
    <n v="0"/>
    <s v="Paid"/>
    <s v="2024-05-11"/>
    <n v="4"/>
    <s v="Follow Up Required"/>
    <s v="Normal-Bill"/>
    <x v="1"/>
    <x v="0"/>
    <s v="Low"/>
  </r>
  <r>
    <s v="P1234"/>
    <s v="Meena Sharma"/>
    <x v="29"/>
    <s v="Missing"/>
    <s v="+91 89390 75381"/>
    <s v="meenasharma@gmail.com"/>
    <x v="9"/>
    <x v="2"/>
    <x v="2"/>
    <s v="N/A"/>
    <s v="01:12 PM"/>
    <s v="Migraine"/>
    <s v="Surgery"/>
    <x v="1"/>
    <x v="4"/>
    <n v="48813"/>
    <s v="Rejected"/>
    <s v="2024-07-15"/>
    <n v="5"/>
    <s v="Urgent"/>
    <s v="High-Bill"/>
    <x v="0"/>
    <x v="0"/>
    <s v="High"/>
  </r>
  <r>
    <s v="P1234"/>
    <s v="Suresh Patel"/>
    <x v="35"/>
    <s v="Female"/>
    <s v="+91 77883 17386"/>
    <s v="Not-Provided"/>
    <x v="5"/>
    <x v="3"/>
    <x v="4"/>
    <s v="2024-07-27"/>
    <s v="02:01 PM"/>
    <s v="Fever"/>
    <s v="Therapy"/>
    <x v="2"/>
    <x v="2"/>
    <n v="0"/>
    <s v="N/A"/>
    <s v="N/A"/>
    <n v="4"/>
    <s v="N/A"/>
    <s v="Normal-Bill"/>
    <x v="0"/>
    <x v="1"/>
    <s v="Low"/>
  </r>
  <r>
    <s v="P1235"/>
    <s v="Meena Menon"/>
    <x v="3"/>
    <s v="Female"/>
    <s v="+91 61363 59109"/>
    <s v="meenamenon@gmail.com"/>
    <x v="6"/>
    <x v="1"/>
    <x v="5"/>
    <s v="2024-12-23"/>
    <s v="03:28 PM"/>
    <s v="Fever"/>
    <s v="Therapy"/>
    <x v="1"/>
    <x v="3"/>
    <n v="3202"/>
    <s v="Pending"/>
    <s v="2024-09-22"/>
    <n v="2"/>
    <s v="Follow Up Required"/>
    <s v="Normal-Bill"/>
    <x v="1"/>
    <x v="0"/>
    <s v="Low"/>
  </r>
  <r>
    <s v="P1235"/>
    <s v="Karthik Kumar"/>
    <x v="3"/>
    <s v="Female"/>
    <s v="+91 99615 50890"/>
    <s v="karthikkumar@mail.com"/>
    <x v="8"/>
    <x v="4"/>
    <x v="4"/>
    <s v="2024-06-26"/>
    <s v="01:26 PM"/>
    <s v="Fever"/>
    <s v="Surgery"/>
    <x v="3"/>
    <x v="1"/>
    <n v="0"/>
    <s v="Paid"/>
    <s v="2024-10-12"/>
    <n v="4"/>
    <s v="Urgent"/>
    <s v="Normal-Bill"/>
    <x v="1"/>
    <x v="0"/>
    <s v="Low"/>
  </r>
  <r>
    <s v="P1235"/>
    <s v="Karthik Gupta"/>
    <x v="17"/>
    <s v="Missing"/>
    <s v="+91 97986 78519"/>
    <s v="karthikgupta@gmail.com"/>
    <x v="3"/>
    <x v="5"/>
    <x v="6"/>
    <s v="2024-02-15"/>
    <s v="01:41 PM"/>
    <s v="Diabetes"/>
    <s v="Surgery"/>
    <x v="2"/>
    <x v="1"/>
    <n v="0"/>
    <s v="N/A"/>
    <s v="N/A"/>
    <n v="5"/>
    <s v="N/A"/>
    <s v="Normal-Bill"/>
    <x v="0"/>
    <x v="1"/>
    <s v="Low"/>
  </r>
  <r>
    <s v="P1235"/>
    <s v="Manoj Iyer"/>
    <x v="3"/>
    <s v="Male"/>
    <s v="+91 86645 36640"/>
    <s v="manojiyer@mail.com"/>
    <x v="7"/>
    <x v="0"/>
    <x v="2"/>
    <s v="2024-10-17"/>
    <s v="06:51 PM"/>
    <s v="Asthma"/>
    <s v="Therapy"/>
    <x v="3"/>
    <x v="0"/>
    <n v="0"/>
    <s v="Rejected"/>
    <s v="2024-11-14"/>
    <s v="N/A"/>
    <s v="Urgent"/>
    <s v="Normal-Bill"/>
    <x v="1"/>
    <x v="0"/>
    <s v="Low"/>
  </r>
  <r>
    <s v="P1235"/>
    <s v="Suresh Kumar"/>
    <x v="27"/>
    <s v="Male"/>
    <s v="+91 61130 47471"/>
    <s v="Not-Provided"/>
    <x v="3"/>
    <x v="0"/>
    <x v="3"/>
    <s v="2024-03-24"/>
    <s v="05:40 PM"/>
    <s v="Migraine"/>
    <s v="Medication"/>
    <x v="3"/>
    <x v="1"/>
    <n v="0"/>
    <s v="N/A"/>
    <s v="2024-09-23"/>
    <n v="3"/>
    <s v="Follow Up Required"/>
    <s v="Normal-Bill"/>
    <x v="0"/>
    <x v="0"/>
    <s v="Low"/>
  </r>
  <r>
    <s v="P1235"/>
    <s v="Kumar Gupta"/>
    <x v="3"/>
    <s v="Female"/>
    <s v="+91 69403 28221"/>
    <s v="Not-Provided"/>
    <x v="6"/>
    <x v="1"/>
    <x v="3"/>
    <s v="2024-01-01"/>
    <s v="06:47 PM"/>
    <s v="Diabetes"/>
    <s v="Medication"/>
    <x v="0"/>
    <x v="2"/>
    <n v="0"/>
    <s v="Pending"/>
    <s v="2024-03-01"/>
    <n v="5"/>
    <s v="Follow Up Required"/>
    <s v="Normal-Bill"/>
    <x v="1"/>
    <x v="0"/>
    <s v="Low"/>
  </r>
  <r>
    <s v="P1236"/>
    <s v="Deepa Kumar"/>
    <x v="25"/>
    <s v="Female"/>
    <s v="+91 65030 10695"/>
    <s v="deepakumar@mail.com"/>
    <x v="2"/>
    <x v="5"/>
    <x v="6"/>
    <s v="N/A"/>
    <s v="02:56 PM"/>
    <s v="Fracture"/>
    <s v="Injection"/>
    <x v="2"/>
    <x v="2"/>
    <n v="0"/>
    <s v="Rejected"/>
    <s v="2024-04-17"/>
    <s v="N/A"/>
    <s v="N/A"/>
    <s v="Normal-Bill"/>
    <x v="0"/>
    <x v="0"/>
    <s v="Low"/>
  </r>
  <r>
    <s v="P1236"/>
    <s v="Divya Nair"/>
    <x v="1"/>
    <s v="Female"/>
    <s v="+91 89348 73188"/>
    <s v="divyanair@gmail.com"/>
    <x v="2"/>
    <x v="5"/>
    <x v="3"/>
    <s v="2024-08-24"/>
    <s v="11:52 AM"/>
    <s v="Fracture"/>
    <s v="Therapy"/>
    <x v="1"/>
    <x v="4"/>
    <n v="22168"/>
    <s v="Paid"/>
    <s v="N/A"/>
    <s v="N/A"/>
    <s v="N/A"/>
    <s v="High-Bill"/>
    <x v="0"/>
    <x v="1"/>
    <s v="High"/>
  </r>
  <r>
    <s v="P1237"/>
    <s v="Priya Das"/>
    <x v="67"/>
    <s v="Male"/>
    <s v="+91 73864 15773"/>
    <s v="Not-Provided"/>
    <x v="7"/>
    <x v="3"/>
    <x v="2"/>
    <s v="2024-01-05"/>
    <s v="02:33 PM"/>
    <s v="Migraine"/>
    <s v="Injection"/>
    <x v="2"/>
    <x v="0"/>
    <n v="0"/>
    <s v="Pending"/>
    <s v="N/A"/>
    <n v="4"/>
    <s v="Review Later"/>
    <s v="Normal-Bill"/>
    <x v="0"/>
    <x v="1"/>
    <s v="Low"/>
  </r>
  <r>
    <s v="P1237"/>
    <s v="Priya Nair"/>
    <x v="1"/>
    <s v="Female"/>
    <s v="+91 96544 85554"/>
    <s v="priyanair@mail.com"/>
    <x v="0"/>
    <x v="3"/>
    <x v="5"/>
    <s v="N/A"/>
    <s v="10:20 AM"/>
    <s v="Fever"/>
    <s v="Surgery"/>
    <x v="0"/>
    <x v="2"/>
    <n v="0"/>
    <s v="Rejected"/>
    <s v="2024-06-18"/>
    <s v="N/A"/>
    <s v="Follow Up Required"/>
    <s v="Normal-Bill"/>
    <x v="0"/>
    <x v="0"/>
    <s v="Low"/>
  </r>
  <r>
    <s v="P1238"/>
    <s v="Manoj Nair"/>
    <x v="33"/>
    <s v="Missing"/>
    <s v="+91 89760 96020"/>
    <s v="manojnair@mail.com"/>
    <x v="3"/>
    <x v="5"/>
    <x v="4"/>
    <s v="N/A"/>
    <s v="03:00 PM"/>
    <s v="Migraine"/>
    <s v="Surgery"/>
    <x v="1"/>
    <x v="4"/>
    <n v="0"/>
    <s v="Paid"/>
    <s v="2024-11-21"/>
    <n v="5"/>
    <s v="Urgent"/>
    <s v="Normal-Bill"/>
    <x v="1"/>
    <x v="0"/>
    <s v="Low"/>
  </r>
  <r>
    <s v="P1238"/>
    <s v="Manoj Menon"/>
    <x v="47"/>
    <s v="Male"/>
    <s v="+91 94030 65273"/>
    <s v="manojmenon@mail.com"/>
    <x v="6"/>
    <x v="0"/>
    <x v="4"/>
    <s v="2024-01-04"/>
    <s v="09:07 AM"/>
    <s v="Diabetes"/>
    <s v="Therapy"/>
    <x v="3"/>
    <x v="2"/>
    <n v="10577"/>
    <s v="Paid"/>
    <s v="N/A"/>
    <n v="2"/>
    <s v="N/A"/>
    <s v="Normal-Bill"/>
    <x v="1"/>
    <x v="1"/>
    <s v="Medium"/>
  </r>
  <r>
    <s v="P1238"/>
    <s v="Kumar Menon"/>
    <x v="63"/>
    <s v="Female"/>
    <s v="+91 90984 23669"/>
    <s v="Not-Provided"/>
    <x v="8"/>
    <x v="2"/>
    <x v="3"/>
    <s v="2024-03-09"/>
    <s v="09:58 AM"/>
    <s v="Migraine"/>
    <s v="Observation"/>
    <x v="1"/>
    <x v="4"/>
    <n v="0"/>
    <s v="Pending"/>
    <s v="N/A"/>
    <n v="3"/>
    <s v="Follow Up Required"/>
    <s v="Normal-Bill"/>
    <x v="1"/>
    <x v="1"/>
    <s v="Low"/>
  </r>
  <r>
    <s v="P1238"/>
    <s v="Divya Menon"/>
    <x v="43"/>
    <s v="Female"/>
    <s v="+91 66638 29738"/>
    <s v="Not-Provided"/>
    <x v="3"/>
    <x v="2"/>
    <x v="1"/>
    <s v="2024-04-09"/>
    <s v="04:06 PM"/>
    <s v="Asthma"/>
    <s v="Injection"/>
    <x v="1"/>
    <x v="2"/>
    <n v="0"/>
    <s v="N/A"/>
    <s v="N/A"/>
    <n v="4"/>
    <s v="Follow Up Required"/>
    <s v="Normal-Bill"/>
    <x v="0"/>
    <x v="1"/>
    <s v="Low"/>
  </r>
  <r>
    <s v="P1239"/>
    <s v="Deepa Patel"/>
    <x v="71"/>
    <s v="Female"/>
    <s v="+91 76581 95603"/>
    <s v="deepapatel@mail.com"/>
    <x v="1"/>
    <x v="1"/>
    <x v="5"/>
    <s v="2024-09-05"/>
    <s v="03:06 PM"/>
    <s v="Asthma"/>
    <s v="Medication"/>
    <x v="1"/>
    <x v="2"/>
    <n v="43411"/>
    <s v="Paid"/>
    <s v="N/A"/>
    <n v="5"/>
    <s v="Review Later"/>
    <s v="High-Bill"/>
    <x v="0"/>
    <x v="1"/>
    <s v="High"/>
  </r>
  <r>
    <s v="P1239"/>
    <s v="Anjali Nair"/>
    <x v="42"/>
    <s v="Female"/>
    <s v="+91 78387 06194"/>
    <s v="anjalinair@mail.com"/>
    <x v="6"/>
    <x v="6"/>
    <x v="6"/>
    <s v="N/A"/>
    <s v="04:58 PM"/>
    <s v="Fever"/>
    <s v="Therapy"/>
    <x v="0"/>
    <x v="1"/>
    <n v="9131"/>
    <s v="Paid"/>
    <s v="N/A"/>
    <n v="2"/>
    <s v="N/A"/>
    <s v="Normal-Bill"/>
    <x v="0"/>
    <x v="1"/>
    <s v="Medium"/>
  </r>
  <r>
    <s v="P1239"/>
    <s v="Manoj Das"/>
    <x v="3"/>
    <s v="Female"/>
    <s v="+91 68677 41277"/>
    <s v="manojdas@gmail.com"/>
    <x v="3"/>
    <x v="5"/>
    <x v="2"/>
    <s v="2024-02-09"/>
    <s v="06:29 PM"/>
    <s v="Diabetes"/>
    <s v="Surgery"/>
    <x v="0"/>
    <x v="1"/>
    <n v="0"/>
    <s v="Paid"/>
    <s v="N/A"/>
    <s v="N/A"/>
    <s v="N/A"/>
    <s v="Normal-Bill"/>
    <x v="1"/>
    <x v="1"/>
    <s v="Low"/>
  </r>
  <r>
    <s v="P1239"/>
    <s v="Divya Sharma"/>
    <x v="3"/>
    <s v="Male"/>
    <s v="+91 85207 59198"/>
    <s v="divyasharma@mail.com"/>
    <x v="1"/>
    <x v="3"/>
    <x v="0"/>
    <s v="N/A"/>
    <s v="01:37 PM"/>
    <s v="Covid"/>
    <s v="Observation"/>
    <x v="3"/>
    <x v="2"/>
    <n v="0"/>
    <s v="Pending"/>
    <s v="N/A"/>
    <s v="N/A"/>
    <s v="Review Later"/>
    <s v="Normal-Bill"/>
    <x v="1"/>
    <x v="1"/>
    <s v="Low"/>
  </r>
  <r>
    <s v="P1239"/>
    <s v="Arun Patel"/>
    <x v="5"/>
    <s v="Female"/>
    <s v="+91 84221 95331"/>
    <s v="arunpatel@gmail.com"/>
    <x v="3"/>
    <x v="3"/>
    <x v="1"/>
    <s v="N/A"/>
    <s v="11:33 AM"/>
    <s v="Migraine"/>
    <s v="Injection"/>
    <x v="0"/>
    <x v="1"/>
    <n v="0"/>
    <s v="Rejected"/>
    <s v="2024-08-26"/>
    <n v="3"/>
    <s v="Urgent"/>
    <s v="Normal-Bill"/>
    <x v="0"/>
    <x v="0"/>
    <s v="Low"/>
  </r>
  <r>
    <s v="P1239"/>
    <s v="Vijay Sharma"/>
    <x v="74"/>
    <s v="Male"/>
    <s v="+91 93831 54903"/>
    <s v="vijaysharma@gmail.com"/>
    <x v="3"/>
    <x v="1"/>
    <x v="0"/>
    <s v="N/A"/>
    <s v="10:16 AM"/>
    <s v="Migraine"/>
    <s v="Medication"/>
    <x v="3"/>
    <x v="2"/>
    <n v="0"/>
    <s v="Rejected"/>
    <s v="2024-02-25"/>
    <n v="2"/>
    <s v="Urgent"/>
    <s v="Normal-Bill"/>
    <x v="0"/>
    <x v="0"/>
    <s v="Low"/>
  </r>
  <r>
    <s v="P1240"/>
    <s v="Anjali Menon"/>
    <x v="49"/>
    <s v="Female"/>
    <s v="+91 98545 04825"/>
    <s v="anjalimenon@gmail.com"/>
    <x v="6"/>
    <x v="1"/>
    <x v="5"/>
    <s v="N/A"/>
    <s v="12:59 PM"/>
    <s v="Fever"/>
    <s v="Medication"/>
    <x v="0"/>
    <x v="3"/>
    <n v="0"/>
    <s v="Pending"/>
    <s v="N/A"/>
    <n v="3"/>
    <s v="Follow Up Required"/>
    <s v="Normal-Bill"/>
    <x v="0"/>
    <x v="1"/>
    <s v="Low"/>
  </r>
  <r>
    <s v="P1240"/>
    <s v="Deepa Sharma"/>
    <x v="3"/>
    <s v="Female"/>
    <s v="+91 89684 55849"/>
    <s v="deepasharma@gmail.com"/>
    <x v="4"/>
    <x v="4"/>
    <x v="5"/>
    <s v="2024-06-07"/>
    <s v="12:41 PM"/>
    <s v="Skin Allergy"/>
    <s v="Therapy"/>
    <x v="3"/>
    <x v="2"/>
    <n v="1996"/>
    <s v="Paid"/>
    <s v="N/A"/>
    <n v="2"/>
    <s v="Review Later"/>
    <s v="Normal-Bill"/>
    <x v="1"/>
    <x v="1"/>
    <s v="Low"/>
  </r>
  <r>
    <s v="P1240"/>
    <s v="Kumar Gupta"/>
    <x v="3"/>
    <s v="Female"/>
    <s v="+91 94116 70105"/>
    <s v="Not-Provided"/>
    <x v="0"/>
    <x v="0"/>
    <x v="2"/>
    <s v="2024-02-13"/>
    <s v="03:23 PM"/>
    <s v="Skin Allergy"/>
    <s v="Therapy"/>
    <x v="0"/>
    <x v="3"/>
    <n v="0"/>
    <s v="Pending"/>
    <s v="2024-03-21"/>
    <n v="1"/>
    <s v="Review Later"/>
    <s v="Normal-Bill"/>
    <x v="1"/>
    <x v="0"/>
    <s v="Low"/>
  </r>
  <r>
    <s v="P1240"/>
    <s v="Divya Kumar"/>
    <x v="63"/>
    <s v="Female"/>
    <s v="+91 72415 58116"/>
    <s v="divyakumar@gmail.com"/>
    <x v="7"/>
    <x v="0"/>
    <x v="5"/>
    <s v="2024-09-25"/>
    <s v="11:57 AM"/>
    <s v="Asthma"/>
    <s v="Surgery"/>
    <x v="2"/>
    <x v="4"/>
    <n v="13784"/>
    <s v="Paid"/>
    <s v="N/A"/>
    <n v="4"/>
    <s v="Review Later"/>
    <s v="Normal-Bill"/>
    <x v="1"/>
    <x v="1"/>
    <s v="Medium"/>
  </r>
  <r>
    <s v="P1240"/>
    <s v="Arun Reddy"/>
    <x v="3"/>
    <s v="Female"/>
    <s v="+91 88969 99973"/>
    <s v="arunreddy@mail.com"/>
    <x v="2"/>
    <x v="2"/>
    <x v="0"/>
    <s v="N/A"/>
    <s v="03:51 PM"/>
    <s v="Diabetes"/>
    <s v="Therapy"/>
    <x v="2"/>
    <x v="0"/>
    <n v="0"/>
    <s v="N/A"/>
    <s v="2024-01-07"/>
    <n v="5"/>
    <s v="N/A"/>
    <s v="Normal-Bill"/>
    <x v="1"/>
    <x v="0"/>
    <s v="Low"/>
  </r>
  <r>
    <s v="P1240"/>
    <s v="Manoj Reddy"/>
    <x v="3"/>
    <s v="Female"/>
    <s v="+91 72136 45783"/>
    <s v="manojreddy@gmail.com"/>
    <x v="9"/>
    <x v="4"/>
    <x v="3"/>
    <s v="N/A"/>
    <s v="09:43 AM"/>
    <s v="Diabetes"/>
    <s v="Observation"/>
    <x v="3"/>
    <x v="0"/>
    <n v="24429"/>
    <s v="Rejected"/>
    <s v="N/A"/>
    <n v="1"/>
    <s v="N/A"/>
    <s v="High-Bill"/>
    <x v="1"/>
    <x v="1"/>
    <s v="High"/>
  </r>
  <r>
    <s v="P1240"/>
    <s v="Rahul Kumar"/>
    <x v="42"/>
    <s v="Male"/>
    <s v="+91 79267 23461"/>
    <s v="Not-Provided"/>
    <x v="4"/>
    <x v="2"/>
    <x v="4"/>
    <s v="2024-06-07"/>
    <s v="08:53 AM"/>
    <s v="Asthma"/>
    <s v="Therapy"/>
    <x v="0"/>
    <x v="0"/>
    <n v="14426"/>
    <s v="Rejected"/>
    <s v="N/A"/>
    <n v="5"/>
    <s v="Follow Up Required"/>
    <s v="Normal-Bill"/>
    <x v="0"/>
    <x v="1"/>
    <s v="Medium"/>
  </r>
  <r>
    <s v="P1241"/>
    <s v="Arun Nair"/>
    <x v="39"/>
    <s v="Male"/>
    <s v="+91 71555 35729"/>
    <s v="arunnair@gmail.com"/>
    <x v="8"/>
    <x v="2"/>
    <x v="1"/>
    <s v="2024-09-15"/>
    <s v="10:34 AM"/>
    <s v="Hypertension"/>
    <s v="Surgery"/>
    <x v="3"/>
    <x v="3"/>
    <n v="0"/>
    <s v="Pending"/>
    <s v="2024-01-27"/>
    <n v="4"/>
    <s v="Follow Up Required"/>
    <s v="Normal-Bill"/>
    <x v="1"/>
    <x v="0"/>
    <s v="Low"/>
  </r>
  <r>
    <s v="P1241"/>
    <s v="Vijay Das"/>
    <x v="3"/>
    <s v="Female"/>
    <s v="+91 89827 28485"/>
    <s v="vijaydas@gmail.com"/>
    <x v="3"/>
    <x v="6"/>
    <x v="3"/>
    <s v="N/A"/>
    <s v="04:52 PM"/>
    <s v="Skin Allergy"/>
    <s v="Injection"/>
    <x v="0"/>
    <x v="3"/>
    <n v="43835"/>
    <s v="Pending"/>
    <s v="N/A"/>
    <n v="5"/>
    <s v="Review Later"/>
    <s v="High-Bill"/>
    <x v="1"/>
    <x v="1"/>
    <s v="High"/>
  </r>
  <r>
    <s v="P1241"/>
    <s v="Rahul Patel"/>
    <x v="3"/>
    <s v="Female"/>
    <s v="+91 83808 10453"/>
    <s v="Not-Provided"/>
    <x v="2"/>
    <x v="4"/>
    <x v="2"/>
    <s v="N/A"/>
    <s v="02:20 PM"/>
    <s v="Fracture"/>
    <s v="Surgery"/>
    <x v="0"/>
    <x v="4"/>
    <n v="0"/>
    <s v="N/A"/>
    <s v="2024-06-23"/>
    <n v="3"/>
    <s v="Review Later"/>
    <s v="Normal-Bill"/>
    <x v="1"/>
    <x v="0"/>
    <s v="Low"/>
  </r>
  <r>
    <s v="P1242"/>
    <s v="Priya Reddy"/>
    <x v="3"/>
    <s v="Female"/>
    <s v="+91 72906 41764"/>
    <s v="Not-Provided"/>
    <x v="2"/>
    <x v="6"/>
    <x v="0"/>
    <s v="2024-11-22"/>
    <s v="04:31 PM"/>
    <s v="Fever"/>
    <s v="Therapy"/>
    <x v="0"/>
    <x v="1"/>
    <n v="0"/>
    <s v="Paid"/>
    <s v="N/A"/>
    <n v="4"/>
    <s v="Follow Up Required"/>
    <s v="Normal-Bill"/>
    <x v="1"/>
    <x v="1"/>
    <s v="Low"/>
  </r>
  <r>
    <s v="P1242"/>
    <s v="Anjali Das"/>
    <x v="50"/>
    <s v="Male"/>
    <s v="+91 64362 12011"/>
    <s v="anjalidas@gmail.com"/>
    <x v="8"/>
    <x v="0"/>
    <x v="6"/>
    <s v="2024-02-28"/>
    <s v="10:38 AM"/>
    <s v="Fever"/>
    <s v="Surgery"/>
    <x v="3"/>
    <x v="4"/>
    <n v="0"/>
    <s v="N/A"/>
    <s v="2024-08-22"/>
    <n v="1"/>
    <s v="Urgent"/>
    <s v="Normal-Bill"/>
    <x v="0"/>
    <x v="0"/>
    <s v="Low"/>
  </r>
  <r>
    <s v="P1242"/>
    <s v="Meena Gupta"/>
    <x v="3"/>
    <s v="Male"/>
    <s v="+91 84403 10191"/>
    <s v="Not-Provided"/>
    <x v="6"/>
    <x v="3"/>
    <x v="0"/>
    <s v="2024-02-01"/>
    <s v="04:55 PM"/>
    <s v="Diabetes"/>
    <s v="Medication"/>
    <x v="3"/>
    <x v="3"/>
    <n v="38042"/>
    <s v="Paid"/>
    <s v="2024-08-27"/>
    <s v="N/A"/>
    <s v="N/A"/>
    <s v="High-Bill"/>
    <x v="1"/>
    <x v="0"/>
    <s v="High"/>
  </r>
  <r>
    <s v="P1243"/>
    <s v="Priya Kumar"/>
    <x v="8"/>
    <s v="Missing"/>
    <s v="+91 79632 88053"/>
    <s v="priyakumar@gmail.com"/>
    <x v="6"/>
    <x v="3"/>
    <x v="3"/>
    <s v="N/A"/>
    <s v="05:15 PM"/>
    <s v="Hypertension"/>
    <s v="Therapy"/>
    <x v="0"/>
    <x v="0"/>
    <n v="0"/>
    <s v="Pending"/>
    <s v="2024-07-19"/>
    <s v="N/A"/>
    <s v="N/A"/>
    <s v="Normal-Bill"/>
    <x v="0"/>
    <x v="0"/>
    <s v="Low"/>
  </r>
  <r>
    <s v="P1243"/>
    <s v="Suresh Sharma"/>
    <x v="3"/>
    <s v="Male"/>
    <s v="+91 86237 41522"/>
    <s v="Not-Provided"/>
    <x v="8"/>
    <x v="0"/>
    <x v="4"/>
    <s v="2024-05-12"/>
    <s v="01:37 PM"/>
    <s v="Skin Allergy"/>
    <s v="Therapy"/>
    <x v="3"/>
    <x v="4"/>
    <n v="0"/>
    <s v="Paid"/>
    <s v="2024-06-24"/>
    <n v="3"/>
    <s v="Urgent"/>
    <s v="Normal-Bill"/>
    <x v="1"/>
    <x v="0"/>
    <s v="Low"/>
  </r>
  <r>
    <s v="P1243"/>
    <s v="Karthik Patel"/>
    <x v="3"/>
    <s v="Missing"/>
    <s v="+91 60469 66487"/>
    <s v="Not-Provided"/>
    <x v="7"/>
    <x v="2"/>
    <x v="3"/>
    <s v="2024-01-13"/>
    <s v="10:25 AM"/>
    <s v="Asthma"/>
    <s v="Injection"/>
    <x v="2"/>
    <x v="0"/>
    <n v="0"/>
    <s v="Pending"/>
    <s v="N/A"/>
    <n v="2"/>
    <s v="Review Later"/>
    <s v="Normal-Bill"/>
    <x v="1"/>
    <x v="1"/>
    <s v="Low"/>
  </r>
  <r>
    <s v="P1243"/>
    <s v="Sneha Patel"/>
    <x v="43"/>
    <s v="Male"/>
    <s v="+91 60895 98500"/>
    <s v="snehapatel@mail.com"/>
    <x v="0"/>
    <x v="1"/>
    <x v="2"/>
    <s v="2024-09-24"/>
    <s v="04:10 PM"/>
    <s v="Diabetes"/>
    <s v="Surgery"/>
    <x v="3"/>
    <x v="0"/>
    <n v="0"/>
    <s v="Paid"/>
    <s v="2024-07-01"/>
    <s v="N/A"/>
    <s v="Review Later"/>
    <s v="Normal-Bill"/>
    <x v="0"/>
    <x v="0"/>
    <s v="Low"/>
  </r>
  <r>
    <s v="P1243"/>
    <s v="Arun Gupta"/>
    <x v="3"/>
    <s v="Male"/>
    <s v="+91 68648 38747"/>
    <s v="Not-Provided"/>
    <x v="3"/>
    <x v="0"/>
    <x v="6"/>
    <s v="N/A"/>
    <s v="06:02 PM"/>
    <s v="Covid"/>
    <s v="Observation"/>
    <x v="2"/>
    <x v="1"/>
    <n v="0"/>
    <s v="Rejected"/>
    <s v="N/A"/>
    <n v="1"/>
    <s v="Review Later"/>
    <s v="Normal-Bill"/>
    <x v="1"/>
    <x v="1"/>
    <s v="Low"/>
  </r>
  <r>
    <s v="P1243"/>
    <s v="Anjali Verma"/>
    <x v="3"/>
    <s v="Female"/>
    <s v="+91 65387 58136"/>
    <s v="anjaliverma@mail.com"/>
    <x v="0"/>
    <x v="0"/>
    <x v="0"/>
    <s v="2024-03-25"/>
    <s v="05:36 PM"/>
    <s v="Covid"/>
    <s v="Observation"/>
    <x v="1"/>
    <x v="3"/>
    <n v="0"/>
    <s v="Paid"/>
    <s v="2024-05-02"/>
    <n v="3"/>
    <s v="Urgent"/>
    <s v="Normal-Bill"/>
    <x v="1"/>
    <x v="0"/>
    <s v="Low"/>
  </r>
  <r>
    <s v="P1243"/>
    <s v="Priya Singh"/>
    <x v="3"/>
    <s v="Female"/>
    <s v="+91 91329 42236"/>
    <s v="Not-Provided"/>
    <x v="9"/>
    <x v="4"/>
    <x v="0"/>
    <s v="2024-03-24"/>
    <s v="08:29 AM"/>
    <s v="Diabetes"/>
    <s v="Surgery"/>
    <x v="1"/>
    <x v="1"/>
    <n v="0"/>
    <s v="N/A"/>
    <s v="N/A"/>
    <n v="5"/>
    <s v="Follow Up Required"/>
    <s v="Normal-Bill"/>
    <x v="1"/>
    <x v="1"/>
    <s v="Low"/>
  </r>
  <r>
    <s v="P1244"/>
    <s v="Divya Patel"/>
    <x v="3"/>
    <s v="Male"/>
    <s v="+91 95529 63236"/>
    <s v="Not-Provided"/>
    <x v="0"/>
    <x v="5"/>
    <x v="1"/>
    <s v="2024-10-08"/>
    <s v="06:36 PM"/>
    <s v="Skin Allergy"/>
    <s v="Therapy"/>
    <x v="3"/>
    <x v="2"/>
    <n v="0"/>
    <s v="Rejected"/>
    <s v="N/A"/>
    <n v="1"/>
    <s v="Follow Up Required"/>
    <s v="Normal-Bill"/>
    <x v="1"/>
    <x v="1"/>
    <s v="Low"/>
  </r>
  <r>
    <s v="P1244"/>
    <s v="Rahul Patel"/>
    <x v="51"/>
    <s v="Male"/>
    <s v="+91 73508 05156"/>
    <s v="rahulpatel@mail.com"/>
    <x v="2"/>
    <x v="0"/>
    <x v="4"/>
    <s v="2024-10-25"/>
    <s v="06:54 PM"/>
    <s v="Diabetes"/>
    <s v="Injection"/>
    <x v="0"/>
    <x v="3"/>
    <n v="4536"/>
    <s v="N/A"/>
    <s v="N/A"/>
    <n v="3"/>
    <s v="Follow Up Required"/>
    <s v="Normal-Bill"/>
    <x v="0"/>
    <x v="1"/>
    <s v="Low"/>
  </r>
  <r>
    <s v="P1244"/>
    <s v="Ravi Das"/>
    <x v="3"/>
    <s v="Male"/>
    <s v="+91 61499 63501"/>
    <s v="ravidas@gmail.com"/>
    <x v="2"/>
    <x v="3"/>
    <x v="6"/>
    <s v="2024-11-24"/>
    <s v="01:45 PM"/>
    <s v="Diabetes"/>
    <s v="Observation"/>
    <x v="1"/>
    <x v="4"/>
    <n v="0"/>
    <s v="Pending"/>
    <s v="N/A"/>
    <n v="5"/>
    <s v="Follow Up Required"/>
    <s v="Normal-Bill"/>
    <x v="1"/>
    <x v="1"/>
    <s v="Low"/>
  </r>
  <r>
    <s v="P1244"/>
    <s v="Sneha Reddy"/>
    <x v="3"/>
    <s v="Female"/>
    <s v="+91 93593 86078"/>
    <s v="Not-Provided"/>
    <x v="4"/>
    <x v="3"/>
    <x v="3"/>
    <s v="2024-06-20"/>
    <s v="10:58 AM"/>
    <s v="Covid"/>
    <s v="Medication"/>
    <x v="2"/>
    <x v="1"/>
    <n v="0"/>
    <s v="Paid"/>
    <s v="2024-06-08"/>
    <n v="3"/>
    <s v="Follow Up Required"/>
    <s v="Normal-Bill"/>
    <x v="1"/>
    <x v="0"/>
    <s v="Low"/>
  </r>
  <r>
    <s v="P1244"/>
    <s v="Karthik Menon"/>
    <x v="8"/>
    <s v="Female"/>
    <s v="+91 73650 73720"/>
    <s v="karthikmenon@mail.com"/>
    <x v="4"/>
    <x v="5"/>
    <x v="1"/>
    <s v="N/A"/>
    <s v="09:07 AM"/>
    <s v="Hypertension"/>
    <s v="Therapy"/>
    <x v="3"/>
    <x v="4"/>
    <n v="0"/>
    <s v="Pending"/>
    <s v="N/A"/>
    <n v="2"/>
    <s v="Follow Up Required"/>
    <s v="Normal-Bill"/>
    <x v="0"/>
    <x v="1"/>
    <s v="Low"/>
  </r>
  <r>
    <s v="P1244"/>
    <s v="Manoj Patel"/>
    <x v="0"/>
    <s v="Male"/>
    <s v="+91 73848 17391"/>
    <s v="manojpatel@mail.com"/>
    <x v="5"/>
    <x v="0"/>
    <x v="0"/>
    <s v="2024-08-17"/>
    <s v="12:52 PM"/>
    <s v="Fever"/>
    <s v="Therapy"/>
    <x v="0"/>
    <x v="1"/>
    <n v="48830"/>
    <s v="Pending"/>
    <s v="2024-05-23"/>
    <n v="2"/>
    <s v="Review Later"/>
    <s v="High-Bill"/>
    <x v="0"/>
    <x v="0"/>
    <s v="High"/>
  </r>
  <r>
    <s v="P1244"/>
    <s v="Sneha Verma"/>
    <x v="3"/>
    <s v="Male"/>
    <s v="+91 87646 28821"/>
    <s v="Not-Provided"/>
    <x v="8"/>
    <x v="3"/>
    <x v="0"/>
    <s v="2024-05-19"/>
    <s v="10:26 AM"/>
    <s v="Covid"/>
    <s v="Observation"/>
    <x v="2"/>
    <x v="3"/>
    <n v="31127"/>
    <s v="N/A"/>
    <s v="N/A"/>
    <s v="N/A"/>
    <s v="N/A"/>
    <s v="High-Bill"/>
    <x v="1"/>
    <x v="1"/>
    <s v="High"/>
  </r>
  <r>
    <s v="P1244"/>
    <s v="Deepa Singh"/>
    <x v="3"/>
    <s v="Female"/>
    <s v="+91 93265 75311"/>
    <s v="deepasingh@gmail.com"/>
    <x v="5"/>
    <x v="3"/>
    <x v="4"/>
    <s v="2024-07-06"/>
    <s v="01:34 PM"/>
    <s v="Skin Allergy"/>
    <s v="Injection"/>
    <x v="0"/>
    <x v="4"/>
    <n v="0"/>
    <s v="Paid"/>
    <s v="2024-01-22"/>
    <n v="1"/>
    <s v="Urgent"/>
    <s v="Normal-Bill"/>
    <x v="1"/>
    <x v="0"/>
    <s v="Low"/>
  </r>
  <r>
    <s v="P1245"/>
    <s v="Deepa Gupta"/>
    <x v="3"/>
    <s v="Missing"/>
    <s v="+91 93605 35967"/>
    <s v="deepagupta@mail.com"/>
    <x v="0"/>
    <x v="5"/>
    <x v="6"/>
    <s v="2024-01-02"/>
    <s v="02:29 PM"/>
    <s v="Migraine"/>
    <s v="Injection"/>
    <x v="0"/>
    <x v="2"/>
    <n v="0"/>
    <s v="Pending"/>
    <s v="2024-09-04"/>
    <s v="N/A"/>
    <s v="N/A"/>
    <s v="Normal-Bill"/>
    <x v="1"/>
    <x v="0"/>
    <s v="Low"/>
  </r>
  <r>
    <s v="P1245"/>
    <s v="Divya Nair"/>
    <x v="85"/>
    <s v="Female"/>
    <s v="+91 74094 93378"/>
    <s v="divyanair@gmail.com"/>
    <x v="7"/>
    <x v="3"/>
    <x v="4"/>
    <s v="N/A"/>
    <s v="12:33 PM"/>
    <s v="Migraine"/>
    <s v="Medication"/>
    <x v="1"/>
    <x v="4"/>
    <n v="0"/>
    <s v="Pending"/>
    <s v="2024-04-06"/>
    <n v="1"/>
    <s v="Review Later"/>
    <s v="Normal-Bill"/>
    <x v="0"/>
    <x v="0"/>
    <s v="Low"/>
  </r>
  <r>
    <s v="P1246"/>
    <s v="Karthik Kumar"/>
    <x v="77"/>
    <s v="Missing"/>
    <s v="+91 92892 33844"/>
    <s v="karthikkumar@gmail.com"/>
    <x v="1"/>
    <x v="4"/>
    <x v="3"/>
    <s v="N/A"/>
    <s v="02:13 PM"/>
    <s v="Fracture"/>
    <s v="Therapy"/>
    <x v="0"/>
    <x v="3"/>
    <n v="0"/>
    <s v="Paid"/>
    <s v="2024-04-04"/>
    <n v="1"/>
    <s v="Urgent"/>
    <s v="Normal-Bill"/>
    <x v="0"/>
    <x v="0"/>
    <s v="Low"/>
  </r>
  <r>
    <s v="P1246"/>
    <s v="Meena Das"/>
    <x v="3"/>
    <s v="Female"/>
    <s v="+91 93322 49545"/>
    <s v="meenadas@mail.com"/>
    <x v="6"/>
    <x v="3"/>
    <x v="3"/>
    <s v="N/A"/>
    <s v="06:28 PM"/>
    <s v="Skin Allergy"/>
    <s v="Medication"/>
    <x v="3"/>
    <x v="0"/>
    <n v="5915"/>
    <s v="Paid"/>
    <s v="2024-11-21"/>
    <n v="1"/>
    <s v="Review Later"/>
    <s v="Normal-Bill"/>
    <x v="1"/>
    <x v="0"/>
    <s v="Medium"/>
  </r>
  <r>
    <s v="P1246"/>
    <s v="Suresh Patel"/>
    <x v="72"/>
    <s v="Male"/>
    <s v="+91 73390 06857"/>
    <s v="sureshpatel@mail.com"/>
    <x v="7"/>
    <x v="6"/>
    <x v="5"/>
    <s v="2024-03-21"/>
    <s v="10:53 AM"/>
    <s v="Covid"/>
    <s v="Injection"/>
    <x v="0"/>
    <x v="2"/>
    <n v="0"/>
    <s v="N/A"/>
    <s v="N/A"/>
    <s v="N/A"/>
    <s v="Urgent"/>
    <s v="Normal-Bill"/>
    <x v="0"/>
    <x v="1"/>
    <s v="Low"/>
  </r>
  <r>
    <s v="P1246"/>
    <s v="Kumar Menon"/>
    <x v="2"/>
    <s v="Male"/>
    <s v="+91 72681 69042"/>
    <s v="Not-Provided"/>
    <x v="1"/>
    <x v="5"/>
    <x v="5"/>
    <s v="N/A"/>
    <s v="08:30 AM"/>
    <s v="Asthma"/>
    <s v="Therapy"/>
    <x v="2"/>
    <x v="3"/>
    <n v="0"/>
    <s v="N/A"/>
    <s v="2024-01-23"/>
    <s v="N/A"/>
    <s v="Follow Up Required"/>
    <s v="Normal-Bill"/>
    <x v="0"/>
    <x v="0"/>
    <s v="Low"/>
  </r>
  <r>
    <s v="P1246"/>
    <s v="Kumar Sharma"/>
    <x v="32"/>
    <s v="Male"/>
    <s v="+91 82528 17351"/>
    <s v="Not-Provided"/>
    <x v="2"/>
    <x v="6"/>
    <x v="0"/>
    <s v="N/A"/>
    <s v="02:49 PM"/>
    <s v="Fracture"/>
    <s v="Therapy"/>
    <x v="2"/>
    <x v="4"/>
    <n v="0"/>
    <s v="Pending"/>
    <s v="2024-06-23"/>
    <n v="3"/>
    <s v="N/A"/>
    <s v="Normal-Bill"/>
    <x v="0"/>
    <x v="0"/>
    <s v="Low"/>
  </r>
  <r>
    <s v="P1246"/>
    <s v="Arun Nair"/>
    <x v="3"/>
    <s v="Male"/>
    <s v="+91 78718 60989"/>
    <s v="arunnair@mail.com"/>
    <x v="9"/>
    <x v="2"/>
    <x v="6"/>
    <s v="N/A"/>
    <s v="05:52 PM"/>
    <s v="Hypertension"/>
    <s v="Surgery"/>
    <x v="0"/>
    <x v="2"/>
    <n v="0"/>
    <s v="Paid"/>
    <s v="N/A"/>
    <s v="N/A"/>
    <s v="Follow Up Required"/>
    <s v="Normal-Bill"/>
    <x v="1"/>
    <x v="1"/>
    <s v="Low"/>
  </r>
  <r>
    <s v="P1246"/>
    <s v="Kumar Reddy"/>
    <x v="50"/>
    <s v="Female"/>
    <s v="+91 76174 92974"/>
    <s v="kumarreddy@gmail.com"/>
    <x v="3"/>
    <x v="5"/>
    <x v="3"/>
    <s v="N/A"/>
    <s v="02:27 PM"/>
    <s v="Fracture"/>
    <s v="Injection"/>
    <x v="2"/>
    <x v="0"/>
    <n v="35635"/>
    <s v="Pending"/>
    <s v="N/A"/>
    <n v="5"/>
    <s v="Urgent"/>
    <s v="High-Bill"/>
    <x v="0"/>
    <x v="1"/>
    <s v="High"/>
  </r>
  <r>
    <s v="P1246"/>
    <s v="Divya Iyer"/>
    <x v="3"/>
    <s v="Female"/>
    <s v="+91 74626 94988"/>
    <s v="divyaiyer@mail.com"/>
    <x v="3"/>
    <x v="0"/>
    <x v="4"/>
    <s v="2024-11-23"/>
    <s v="09:45 AM"/>
    <s v="Asthma"/>
    <s v="Surgery"/>
    <x v="0"/>
    <x v="1"/>
    <n v="23645"/>
    <s v="Pending"/>
    <s v="N/A"/>
    <n v="3"/>
    <s v="Urgent"/>
    <s v="High-Bill"/>
    <x v="1"/>
    <x v="1"/>
    <s v="High"/>
  </r>
  <r>
    <s v="P1246"/>
    <s v="Divya Kumar"/>
    <x v="3"/>
    <s v="Male"/>
    <s v="+91 87975 98578"/>
    <s v="Not-Provided"/>
    <x v="3"/>
    <x v="4"/>
    <x v="1"/>
    <s v="N/A"/>
    <s v="03:34 PM"/>
    <s v="Hypertension"/>
    <s v="Surgery"/>
    <x v="0"/>
    <x v="1"/>
    <n v="5076"/>
    <s v="Paid"/>
    <s v="N/A"/>
    <n v="2"/>
    <s v="N/A"/>
    <s v="Normal-Bill"/>
    <x v="1"/>
    <x v="1"/>
    <s v="Medium"/>
  </r>
  <r>
    <s v="P1246"/>
    <s v="Arun Iyer"/>
    <x v="39"/>
    <s v="Male"/>
    <s v="+91 68348 83662"/>
    <s v="aruniyer@gmail.com"/>
    <x v="6"/>
    <x v="0"/>
    <x v="5"/>
    <s v="2024-11-05"/>
    <s v="03:43 PM"/>
    <s v="Fracture"/>
    <s v="Injection"/>
    <x v="1"/>
    <x v="2"/>
    <n v="0"/>
    <s v="Pending"/>
    <s v="N/A"/>
    <n v="3"/>
    <s v="N/A"/>
    <s v="Normal-Bill"/>
    <x v="1"/>
    <x v="1"/>
    <s v="Low"/>
  </r>
  <r>
    <s v="P1246"/>
    <s v="Suresh Patel"/>
    <x v="35"/>
    <s v="Missing"/>
    <s v="+91 80378 14242"/>
    <s v="sureshpatel@gmail.com"/>
    <x v="2"/>
    <x v="2"/>
    <x v="3"/>
    <s v="2024-07-18"/>
    <s v="12:52 PM"/>
    <s v="Covid"/>
    <s v="Observation"/>
    <x v="3"/>
    <x v="4"/>
    <n v="0"/>
    <s v="Paid"/>
    <s v="N/A"/>
    <s v="N/A"/>
    <s v="N/A"/>
    <s v="Normal-Bill"/>
    <x v="0"/>
    <x v="1"/>
    <s v="Low"/>
  </r>
  <r>
    <s v="P1247"/>
    <s v="Suresh Patel"/>
    <x v="49"/>
    <s v="Male"/>
    <s v="+91 94416 93196"/>
    <s v="sureshpatel@mail.com"/>
    <x v="5"/>
    <x v="5"/>
    <x v="4"/>
    <s v="2024-03-13"/>
    <s v="04:10 PM"/>
    <s v="Covid"/>
    <s v="Surgery"/>
    <x v="3"/>
    <x v="4"/>
    <n v="33546"/>
    <s v="N/A"/>
    <s v="N/A"/>
    <s v="N/A"/>
    <s v="Follow Up Required"/>
    <s v="High-Bill"/>
    <x v="0"/>
    <x v="1"/>
    <s v="High"/>
  </r>
  <r>
    <s v="P1247"/>
    <s v="Rahul Sharma"/>
    <x v="3"/>
    <s v="Female"/>
    <s v="+91 62895 05602"/>
    <s v="rahulsharma@mail.com"/>
    <x v="5"/>
    <x v="4"/>
    <x v="4"/>
    <s v="2024-05-15"/>
    <s v="02:12 PM"/>
    <s v="Diabetes"/>
    <s v="Medication"/>
    <x v="1"/>
    <x v="0"/>
    <n v="0"/>
    <s v="N/A"/>
    <s v="2024-08-01"/>
    <n v="5"/>
    <s v="Review Later"/>
    <s v="Normal-Bill"/>
    <x v="1"/>
    <x v="0"/>
    <s v="Low"/>
  </r>
  <r>
    <s v="P1247"/>
    <s v="Kumar Menon"/>
    <x v="3"/>
    <s v="Male"/>
    <s v="+91 73335 29678"/>
    <s v="Not-Provided"/>
    <x v="6"/>
    <x v="3"/>
    <x v="3"/>
    <s v="2024-12-21"/>
    <s v="05:18 PM"/>
    <s v="Covid"/>
    <s v="Observation"/>
    <x v="0"/>
    <x v="1"/>
    <n v="44049"/>
    <s v="Pending"/>
    <s v="N/A"/>
    <n v="2"/>
    <s v="Review Later"/>
    <s v="High-Bill"/>
    <x v="1"/>
    <x v="1"/>
    <s v="High"/>
  </r>
  <r>
    <s v="P1247"/>
    <s v="Meena Kumar"/>
    <x v="13"/>
    <s v="Male"/>
    <s v="+91 70777 67892"/>
    <s v="meenakumar@gmail.com"/>
    <x v="0"/>
    <x v="0"/>
    <x v="6"/>
    <s v="2024-05-10"/>
    <s v="11:40 AM"/>
    <s v="Asthma"/>
    <s v="Medication"/>
    <x v="0"/>
    <x v="3"/>
    <n v="11496"/>
    <s v="Paid"/>
    <s v="2024-06-18"/>
    <n v="5"/>
    <s v="Follow Up Required"/>
    <s v="Normal-Bill"/>
    <x v="0"/>
    <x v="0"/>
    <s v="Medium"/>
  </r>
  <r>
    <s v="P1247"/>
    <s v="Divya Das"/>
    <x v="48"/>
    <s v="Missing"/>
    <s v="+91 71581 58875"/>
    <s v="Not-Provided"/>
    <x v="0"/>
    <x v="3"/>
    <x v="1"/>
    <s v="2024-02-26"/>
    <s v="02:54 PM"/>
    <s v="Fracture"/>
    <s v="Observation"/>
    <x v="3"/>
    <x v="2"/>
    <n v="0"/>
    <s v="Pending"/>
    <s v="N/A"/>
    <n v="1"/>
    <s v="Review Later"/>
    <s v="Normal-Bill"/>
    <x v="0"/>
    <x v="1"/>
    <s v="Low"/>
  </r>
  <r>
    <s v="P1247"/>
    <s v="Anjali Gupta"/>
    <x v="54"/>
    <s v="Missing"/>
    <s v="+91 64448 82860"/>
    <s v="anjaligupta@gmail.com"/>
    <x v="2"/>
    <x v="6"/>
    <x v="6"/>
    <s v="N/A"/>
    <s v="09:41 AM"/>
    <s v="Asthma"/>
    <s v="Injection"/>
    <x v="2"/>
    <x v="4"/>
    <n v="0"/>
    <s v="N/A"/>
    <s v="N/A"/>
    <n v="5"/>
    <s v="Review Later"/>
    <s v="Normal-Bill"/>
    <x v="0"/>
    <x v="1"/>
    <s v="Low"/>
  </r>
  <r>
    <s v="P1248"/>
    <s v="Ravi Patel"/>
    <x v="36"/>
    <s v="Male"/>
    <s v="+91 85811 88125"/>
    <s v="Not-Provided"/>
    <x v="6"/>
    <x v="4"/>
    <x v="6"/>
    <s v="N/A"/>
    <s v="01:05 PM"/>
    <s v="Covid"/>
    <s v="Surgery"/>
    <x v="2"/>
    <x v="2"/>
    <n v="34383"/>
    <s v="Paid"/>
    <s v="N/A"/>
    <s v="N/A"/>
    <s v="Review Later"/>
    <s v="High-Bill"/>
    <x v="0"/>
    <x v="1"/>
    <s v="High"/>
  </r>
  <r>
    <s v="P1248"/>
    <s v="Deepa Das"/>
    <x v="3"/>
    <s v="Missing"/>
    <s v="+91 84737 39604"/>
    <s v="deepadas@gmail.com"/>
    <x v="7"/>
    <x v="6"/>
    <x v="6"/>
    <s v="2024-11-02"/>
    <s v="03:02 PM"/>
    <s v="Skin Allergy"/>
    <s v="Observation"/>
    <x v="3"/>
    <x v="4"/>
    <n v="0"/>
    <s v="Paid"/>
    <s v="N/A"/>
    <n v="1"/>
    <s v="Review Later"/>
    <s v="Normal-Bill"/>
    <x v="1"/>
    <x v="1"/>
    <s v="Low"/>
  </r>
  <r>
    <s v="P1248"/>
    <s v="Suresh Kumar"/>
    <x v="3"/>
    <s v="Female"/>
    <s v="+91 79359 89581"/>
    <s v="Not-Provided"/>
    <x v="4"/>
    <x v="5"/>
    <x v="6"/>
    <s v="2024-01-26"/>
    <s v="09:54 AM"/>
    <s v="Diabetes"/>
    <s v="Surgery"/>
    <x v="2"/>
    <x v="0"/>
    <n v="0"/>
    <s v="N/A"/>
    <s v="2024-10-13"/>
    <n v="3"/>
    <s v="Review Later"/>
    <s v="Normal-Bill"/>
    <x v="1"/>
    <x v="0"/>
    <s v="Low"/>
  </r>
  <r>
    <s v="P1248"/>
    <s v="Meena Patel"/>
    <x v="77"/>
    <s v="Missing"/>
    <s v="+91 79237 07307"/>
    <s v="meenapatel@mail.com"/>
    <x v="0"/>
    <x v="0"/>
    <x v="3"/>
    <s v="2024-03-12"/>
    <s v="12:55 PM"/>
    <s v="Fracture"/>
    <s v="Observation"/>
    <x v="0"/>
    <x v="1"/>
    <n v="48086"/>
    <s v="Paid"/>
    <s v="N/A"/>
    <s v="N/A"/>
    <s v="Urgent"/>
    <s v="High-Bill"/>
    <x v="0"/>
    <x v="1"/>
    <s v="High"/>
  </r>
  <r>
    <s v="P1249"/>
    <s v="Kumar Gupta"/>
    <x v="3"/>
    <s v="Missing"/>
    <s v="+91 69275 03999"/>
    <s v="kumargupta@gmail.com"/>
    <x v="7"/>
    <x v="3"/>
    <x v="2"/>
    <s v="2024-10-26"/>
    <s v="10:34 AM"/>
    <s v="Migraine"/>
    <s v="Surgery"/>
    <x v="3"/>
    <x v="0"/>
    <n v="9137"/>
    <s v="Rejected"/>
    <s v="N/A"/>
    <n v="1"/>
    <s v="Follow Up Required"/>
    <s v="Normal-Bill"/>
    <x v="1"/>
    <x v="1"/>
    <s v="Medium"/>
  </r>
  <r>
    <s v="P1249"/>
    <s v="Deepa Verma"/>
    <x v="3"/>
    <s v="Female"/>
    <s v="+91 86906 21963"/>
    <s v="deepaverma@mail.com"/>
    <x v="9"/>
    <x v="3"/>
    <x v="5"/>
    <s v="2024-06-17"/>
    <s v="08:21 AM"/>
    <s v="Fracture"/>
    <s v="Medication"/>
    <x v="0"/>
    <x v="3"/>
    <n v="0"/>
    <s v="Pending"/>
    <s v="N/A"/>
    <n v="4"/>
    <s v="N/A"/>
    <s v="Normal-Bill"/>
    <x v="1"/>
    <x v="1"/>
    <s v="Low"/>
  </r>
  <r>
    <s v="P1249"/>
    <s v="Kumar Verma"/>
    <x v="57"/>
    <s v="Missing"/>
    <s v="+91 92258 81489"/>
    <s v="kumarverma@gmail.com"/>
    <x v="5"/>
    <x v="6"/>
    <x v="0"/>
    <s v="2024-03-24"/>
    <s v="04:26 PM"/>
    <s v="Skin Allergy"/>
    <s v="Medication"/>
    <x v="1"/>
    <x v="0"/>
    <n v="0"/>
    <s v="Pending"/>
    <s v="2024-01-14"/>
    <n v="4"/>
    <s v="N/A"/>
    <s v="Normal-Bill"/>
    <x v="0"/>
    <x v="0"/>
    <s v="Low"/>
  </r>
  <r>
    <s v="P1250"/>
    <s v="Meena Reddy"/>
    <x v="3"/>
    <s v="Male"/>
    <s v="+91 84757 12915"/>
    <s v="Not-Provided"/>
    <x v="4"/>
    <x v="0"/>
    <x v="1"/>
    <s v="2024-02-12"/>
    <s v="02:10 PM"/>
    <s v="Asthma"/>
    <s v="Observation"/>
    <x v="0"/>
    <x v="1"/>
    <n v="0"/>
    <s v="Paid"/>
    <s v="N/A"/>
    <n v="1"/>
    <s v="Review Later"/>
    <s v="Normal-Bill"/>
    <x v="1"/>
    <x v="1"/>
    <s v="Low"/>
  </r>
  <r>
    <s v="P1250"/>
    <s v="Arun Das"/>
    <x v="3"/>
    <s v="Female"/>
    <s v="+91 62531 05537"/>
    <s v="Not-Provided"/>
    <x v="1"/>
    <x v="3"/>
    <x v="1"/>
    <s v="N/A"/>
    <s v="05:27 PM"/>
    <s v="Asthma"/>
    <s v="Injection"/>
    <x v="3"/>
    <x v="1"/>
    <n v="0"/>
    <s v="N/A"/>
    <s v="2024-10-09"/>
    <n v="1"/>
    <s v="Follow Up Required"/>
    <s v="Normal-Bill"/>
    <x v="1"/>
    <x v="0"/>
    <s v="Low"/>
  </r>
  <r>
    <s v="P1250"/>
    <s v="Karthik Patel"/>
    <x v="67"/>
    <s v="Female"/>
    <s v="+91 61657 53884"/>
    <s v="karthikpatel@gmail.com"/>
    <x v="9"/>
    <x v="6"/>
    <x v="0"/>
    <s v="N/A"/>
    <s v="04:37 PM"/>
    <s v="Diabetes"/>
    <s v="Observation"/>
    <x v="0"/>
    <x v="4"/>
    <n v="0"/>
    <s v="Rejected"/>
    <s v="2024-07-28"/>
    <n v="5"/>
    <s v="Follow Up Required"/>
    <s v="Normal-Bill"/>
    <x v="0"/>
    <x v="0"/>
    <s v="Low"/>
  </r>
  <r>
    <s v="P1250"/>
    <s v="Kumar Nair"/>
    <x v="3"/>
    <s v="Female"/>
    <s v="+91 89893 94110"/>
    <s v="Not-Provided"/>
    <x v="3"/>
    <x v="4"/>
    <x v="5"/>
    <s v="2024-10-03"/>
    <s v="09:04 AM"/>
    <s v="Diabetes"/>
    <s v="Surgery"/>
    <x v="3"/>
    <x v="4"/>
    <n v="30920"/>
    <s v="Pending"/>
    <s v="2024-07-04"/>
    <n v="1"/>
    <s v="Review Later"/>
    <s v="High-Bill"/>
    <x v="1"/>
    <x v="0"/>
    <s v="High"/>
  </r>
  <r>
    <s v="P1250"/>
    <s v="Vijay Sharma"/>
    <x v="15"/>
    <s v="Female"/>
    <s v="+91 76056 64091"/>
    <s v="Not-Provided"/>
    <x v="2"/>
    <x v="1"/>
    <x v="3"/>
    <s v="N/A"/>
    <s v="09:56 AM"/>
    <s v="Covid"/>
    <s v="Injection"/>
    <x v="1"/>
    <x v="0"/>
    <n v="18777"/>
    <s v="Pending"/>
    <s v="2024-09-27"/>
    <n v="2"/>
    <s v="Review Later"/>
    <s v="Normal-Bill"/>
    <x v="0"/>
    <x v="0"/>
    <s v="Medium"/>
  </r>
  <r>
    <s v="P1250"/>
    <s v="Sneha Menon"/>
    <x v="86"/>
    <s v="Male"/>
    <s v="+91 72952 80887"/>
    <s v="snehamenon@mail.com"/>
    <x v="9"/>
    <x v="3"/>
    <x v="2"/>
    <s v="2024-05-27"/>
    <s v="10:23 AM"/>
    <s v="Asthma"/>
    <s v="Therapy"/>
    <x v="3"/>
    <x v="0"/>
    <n v="0"/>
    <s v="Paid"/>
    <s v="2024-11-16"/>
    <n v="3"/>
    <s v="Follow Up Required"/>
    <s v="Normal-Bill"/>
    <x v="0"/>
    <x v="0"/>
    <s v="Low"/>
  </r>
  <r>
    <s v="P1250"/>
    <s v="Divya Das"/>
    <x v="3"/>
    <s v="Male"/>
    <s v="+91 78837 68272"/>
    <s v="divyadas@gmail.com"/>
    <x v="9"/>
    <x v="4"/>
    <x v="3"/>
    <s v="2024-03-09"/>
    <s v="02:27 PM"/>
    <s v="Fever"/>
    <s v="Observation"/>
    <x v="0"/>
    <x v="2"/>
    <n v="0"/>
    <s v="Pending"/>
    <s v="2024-10-04"/>
    <n v="5"/>
    <s v="Urgent"/>
    <s v="Normal-Bill"/>
    <x v="1"/>
    <x v="0"/>
    <s v="Low"/>
  </r>
  <r>
    <s v="P1250"/>
    <s v="Sneha Nair"/>
    <x v="3"/>
    <s v="Female"/>
    <s v="+91 65369 27295"/>
    <s v="snehanair@mail.com"/>
    <x v="2"/>
    <x v="1"/>
    <x v="5"/>
    <s v="N/A"/>
    <s v="02:19 PM"/>
    <s v="Skin Allergy"/>
    <s v="Therapy"/>
    <x v="0"/>
    <x v="4"/>
    <n v="33899"/>
    <s v="Pending"/>
    <s v="2024-11-04"/>
    <n v="4"/>
    <s v="N/A"/>
    <s v="High-Bill"/>
    <x v="1"/>
    <x v="0"/>
    <s v="High"/>
  </r>
  <r>
    <s v="P1251"/>
    <s v="Manoj Verma"/>
    <x v="3"/>
    <s v="Male"/>
    <s v="+91 73784 12746"/>
    <s v="manojverma@mail.com"/>
    <x v="5"/>
    <x v="6"/>
    <x v="2"/>
    <s v="2024-12-26"/>
    <s v="01:14 PM"/>
    <s v="Fracture"/>
    <s v="Therapy"/>
    <x v="2"/>
    <x v="4"/>
    <n v="0"/>
    <s v="Pending"/>
    <s v="N/A"/>
    <s v="N/A"/>
    <s v="Review Later"/>
    <s v="Normal-Bill"/>
    <x v="1"/>
    <x v="1"/>
    <s v="Low"/>
  </r>
  <r>
    <s v="P1251"/>
    <s v="Kumar Kumar"/>
    <x v="38"/>
    <s v="Female"/>
    <s v="+91 63820 88976"/>
    <s v="kumarkumar@mail.com"/>
    <x v="4"/>
    <x v="6"/>
    <x v="1"/>
    <s v="2024-04-08"/>
    <s v="09:51 AM"/>
    <s v="Migraine"/>
    <s v="Medication"/>
    <x v="0"/>
    <x v="3"/>
    <n v="0"/>
    <s v="Pending"/>
    <s v="N/A"/>
    <n v="3"/>
    <s v="Urgent"/>
    <s v="Normal-Bill"/>
    <x v="0"/>
    <x v="1"/>
    <s v="Low"/>
  </r>
  <r>
    <s v="P1251"/>
    <s v="Sneha Das"/>
    <x v="3"/>
    <s v="Missing"/>
    <s v="+91 83715 46052"/>
    <s v="Not-Provided"/>
    <x v="2"/>
    <x v="3"/>
    <x v="4"/>
    <s v="2024-07-20"/>
    <s v="01:31 PM"/>
    <s v="Fracture"/>
    <s v="Injection"/>
    <x v="2"/>
    <x v="4"/>
    <n v="0"/>
    <s v="Rejected"/>
    <s v="2024-02-27"/>
    <n v="2"/>
    <s v="N/A"/>
    <s v="Normal-Bill"/>
    <x v="1"/>
    <x v="0"/>
    <s v="Low"/>
  </r>
  <r>
    <s v="P1251"/>
    <s v="Kumar Nair"/>
    <x v="3"/>
    <s v="Female"/>
    <s v="+91 88412 49702"/>
    <s v="kumarnair@gmail.com"/>
    <x v="4"/>
    <x v="4"/>
    <x v="4"/>
    <s v="2024-08-22"/>
    <s v="04:07 PM"/>
    <s v="Covid"/>
    <s v="Surgery"/>
    <x v="3"/>
    <x v="3"/>
    <n v="0"/>
    <s v="Paid"/>
    <s v="N/A"/>
    <n v="3"/>
    <s v="Review Later"/>
    <s v="Normal-Bill"/>
    <x v="1"/>
    <x v="1"/>
    <s v="Low"/>
  </r>
  <r>
    <s v="P1251"/>
    <s v="Priya Das"/>
    <x v="3"/>
    <s v="Female"/>
    <s v="+91 72635 79317"/>
    <s v="priyadas@mail.com"/>
    <x v="4"/>
    <x v="5"/>
    <x v="3"/>
    <s v="N/A"/>
    <s v="05:38 PM"/>
    <s v="Covid"/>
    <s v="Medication"/>
    <x v="2"/>
    <x v="4"/>
    <n v="11814"/>
    <s v="N/A"/>
    <s v="2024-02-14"/>
    <n v="2"/>
    <s v="N/A"/>
    <s v="Normal-Bill"/>
    <x v="1"/>
    <x v="0"/>
    <s v="Medium"/>
  </r>
  <r>
    <s v="P1251"/>
    <s v="Karthik Verma"/>
    <x v="61"/>
    <s v="Male"/>
    <s v="+91 73564 77095"/>
    <s v="karthikverma@gmail.com"/>
    <x v="9"/>
    <x v="5"/>
    <x v="0"/>
    <s v="2024-09-12"/>
    <s v="06:04 PM"/>
    <s v="Fracture"/>
    <s v="Therapy"/>
    <x v="3"/>
    <x v="4"/>
    <n v="0"/>
    <s v="Paid"/>
    <s v="2024-11-16"/>
    <s v="N/A"/>
    <s v="Review Later"/>
    <s v="Normal-Bill"/>
    <x v="0"/>
    <x v="0"/>
    <s v="Low"/>
  </r>
  <r>
    <s v="P1251"/>
    <s v="Anjali Das"/>
    <x v="19"/>
    <s v="Female"/>
    <s v="+91 67753 40281"/>
    <s v="anjalidas@mail.com"/>
    <x v="1"/>
    <x v="0"/>
    <x v="0"/>
    <s v="N/A"/>
    <s v="06:08 PM"/>
    <s v="Migraine"/>
    <s v="Surgery"/>
    <x v="0"/>
    <x v="4"/>
    <n v="0"/>
    <s v="Rejected"/>
    <s v="2024-12-03"/>
    <s v="N/A"/>
    <s v="Urgent"/>
    <s v="Normal-Bill"/>
    <x v="1"/>
    <x v="0"/>
    <s v="Low"/>
  </r>
  <r>
    <s v="P1251"/>
    <s v="Manoj Gupta"/>
    <x v="3"/>
    <s v="Male"/>
    <s v="+91 98435 35144"/>
    <s v="manojgupta@gmail.com"/>
    <x v="1"/>
    <x v="5"/>
    <x v="1"/>
    <s v="N/A"/>
    <s v="11:32 AM"/>
    <s v="Asthma"/>
    <s v="Injection"/>
    <x v="3"/>
    <x v="4"/>
    <n v="0"/>
    <s v="Rejected"/>
    <s v="N/A"/>
    <n v="2"/>
    <s v="Urgent"/>
    <s v="Normal-Bill"/>
    <x v="1"/>
    <x v="1"/>
    <s v="Low"/>
  </r>
  <r>
    <s v="P1251"/>
    <s v="Meena Patel"/>
    <x v="3"/>
    <s v="Missing"/>
    <s v="+91 71807 72742"/>
    <s v="Not-Provided"/>
    <x v="1"/>
    <x v="4"/>
    <x v="3"/>
    <s v="N/A"/>
    <s v="09:21 AM"/>
    <s v="Migraine"/>
    <s v="Surgery"/>
    <x v="2"/>
    <x v="4"/>
    <n v="0"/>
    <s v="Paid"/>
    <s v="N/A"/>
    <n v="1"/>
    <s v="N/A"/>
    <s v="Normal-Bill"/>
    <x v="1"/>
    <x v="1"/>
    <s v="Low"/>
  </r>
  <r>
    <s v="P1251"/>
    <s v="Deepa Patel"/>
    <x v="3"/>
    <s v="Male"/>
    <s v="+91 99329 10050"/>
    <s v="deepapatel@gmail.com"/>
    <x v="0"/>
    <x v="2"/>
    <x v="1"/>
    <s v="2024-01-18"/>
    <s v="12:05 PM"/>
    <s v="Covid"/>
    <s v="Observation"/>
    <x v="0"/>
    <x v="4"/>
    <n v="0"/>
    <s v="Paid"/>
    <s v="2024-02-06"/>
    <n v="1"/>
    <s v="N/A"/>
    <s v="Normal-Bill"/>
    <x v="1"/>
    <x v="0"/>
    <s v="Low"/>
  </r>
  <r>
    <s v="P1252"/>
    <s v="Divya Gupta"/>
    <x v="66"/>
    <s v="Male"/>
    <s v="+91 69201 41741"/>
    <s v="Not-Provided"/>
    <x v="7"/>
    <x v="5"/>
    <x v="0"/>
    <s v="2024-09-18"/>
    <s v="08:51 AM"/>
    <s v="Diabetes"/>
    <s v="Surgery"/>
    <x v="2"/>
    <x v="2"/>
    <n v="0"/>
    <s v="Paid"/>
    <s v="2024-04-18"/>
    <n v="1"/>
    <s v="N/A"/>
    <s v="Normal-Bill"/>
    <x v="0"/>
    <x v="0"/>
    <s v="Low"/>
  </r>
  <r>
    <s v="P1252"/>
    <s v="Karthik Kumar"/>
    <x v="3"/>
    <s v="Male"/>
    <s v="+91 67980 99966"/>
    <s v="karthikkumar@mail.com"/>
    <x v="5"/>
    <x v="0"/>
    <x v="5"/>
    <s v="2024-07-01"/>
    <s v="02:48 PM"/>
    <s v="Asthma"/>
    <s v="Therapy"/>
    <x v="1"/>
    <x v="0"/>
    <n v="0"/>
    <s v="Pending"/>
    <s v="N/A"/>
    <n v="4"/>
    <s v="Follow Up Required"/>
    <s v="Normal-Bill"/>
    <x v="1"/>
    <x v="1"/>
    <s v="Low"/>
  </r>
  <r>
    <s v="P1252"/>
    <s v="Kumar Menon"/>
    <x v="3"/>
    <s v="Missing"/>
    <s v="+91 65060 36405"/>
    <s v="kumarmenon@mail.com"/>
    <x v="6"/>
    <x v="3"/>
    <x v="1"/>
    <s v="2024-01-25"/>
    <s v="10:33 AM"/>
    <s v="Fracture"/>
    <s v="Injection"/>
    <x v="3"/>
    <x v="3"/>
    <n v="13263"/>
    <s v="Paid"/>
    <s v="2024-04-16"/>
    <s v="N/A"/>
    <s v="Follow Up Required"/>
    <s v="Normal-Bill"/>
    <x v="1"/>
    <x v="0"/>
    <s v="Medium"/>
  </r>
  <r>
    <s v="P1253"/>
    <s v="Manoj Gupta"/>
    <x v="3"/>
    <s v="Male"/>
    <s v="+91 80122 22600"/>
    <s v="manojgupta@gmail.com"/>
    <x v="0"/>
    <x v="6"/>
    <x v="2"/>
    <s v="2024-07-17"/>
    <s v="04:22 PM"/>
    <s v="Skin Allergy"/>
    <s v="Medication"/>
    <x v="2"/>
    <x v="4"/>
    <n v="0"/>
    <s v="Pending"/>
    <s v="N/A"/>
    <n v="2"/>
    <s v="N/A"/>
    <s v="Normal-Bill"/>
    <x v="1"/>
    <x v="1"/>
    <s v="Low"/>
  </r>
  <r>
    <s v="P1253"/>
    <s v="Arun Das"/>
    <x v="50"/>
    <s v="Male"/>
    <s v="+91 89692 70834"/>
    <s v="Not-Provided"/>
    <x v="4"/>
    <x v="1"/>
    <x v="3"/>
    <s v="2024-05-24"/>
    <s v="05:00 PM"/>
    <s v="Hypertension"/>
    <s v="Therapy"/>
    <x v="0"/>
    <x v="2"/>
    <n v="0"/>
    <s v="Rejected"/>
    <s v="2024-06-21"/>
    <n v="2"/>
    <s v="Review Later"/>
    <s v="Normal-Bill"/>
    <x v="0"/>
    <x v="0"/>
    <s v="Low"/>
  </r>
  <r>
    <s v="P1253"/>
    <s v="Kumar Singh"/>
    <x v="68"/>
    <s v="Male"/>
    <s v="+91 68900 42620"/>
    <s v="kumarsingh@gmail.com"/>
    <x v="3"/>
    <x v="4"/>
    <x v="2"/>
    <s v="N/A"/>
    <s v="12:46 PM"/>
    <s v="Hypertension"/>
    <s v="Medication"/>
    <x v="0"/>
    <x v="4"/>
    <n v="0"/>
    <s v="Paid"/>
    <s v="2024-12-21"/>
    <n v="3"/>
    <s v="Follow Up Required"/>
    <s v="Normal-Bill"/>
    <x v="0"/>
    <x v="0"/>
    <s v="Low"/>
  </r>
  <r>
    <s v="P1253"/>
    <s v="Karthik Sharma"/>
    <x v="64"/>
    <s v="Male"/>
    <s v="+91 71984 86981"/>
    <s v="karthiksharma@gmail.com"/>
    <x v="2"/>
    <x v="6"/>
    <x v="4"/>
    <s v="2024-03-19"/>
    <s v="02:15 PM"/>
    <s v="Hypertension"/>
    <s v="Injection"/>
    <x v="3"/>
    <x v="1"/>
    <n v="0"/>
    <s v="Rejected"/>
    <s v="2024-06-11"/>
    <n v="5"/>
    <s v="Review Later"/>
    <s v="Normal-Bill"/>
    <x v="0"/>
    <x v="0"/>
    <s v="Low"/>
  </r>
  <r>
    <s v="P1253"/>
    <s v="Arun Sharma"/>
    <x v="3"/>
    <s v="Missing"/>
    <s v="+91 97063 92192"/>
    <s v="Not-Provided"/>
    <x v="8"/>
    <x v="2"/>
    <x v="1"/>
    <s v="2024-01-24"/>
    <s v="01:00 PM"/>
    <s v="Migraine"/>
    <s v="Medication"/>
    <x v="0"/>
    <x v="4"/>
    <n v="43732"/>
    <s v="Paid"/>
    <s v="N/A"/>
    <n v="2"/>
    <s v="N/A"/>
    <s v="High-Bill"/>
    <x v="1"/>
    <x v="1"/>
    <s v="High"/>
  </r>
  <r>
    <s v="P1253"/>
    <s v="Vijay Singh"/>
    <x v="30"/>
    <s v="Male"/>
    <s v="+91 64422 77083"/>
    <s v="vijaysingh@mail.com"/>
    <x v="8"/>
    <x v="6"/>
    <x v="0"/>
    <s v="2024-01-19"/>
    <s v="10:05 AM"/>
    <s v="Fever"/>
    <s v="Medication"/>
    <x v="2"/>
    <x v="0"/>
    <n v="0"/>
    <s v="Pending"/>
    <s v="N/A"/>
    <n v="3"/>
    <s v="Urgent"/>
    <s v="Normal-Bill"/>
    <x v="0"/>
    <x v="1"/>
    <s v="Low"/>
  </r>
  <r>
    <s v="P1254"/>
    <s v="Meena Singh"/>
    <x v="3"/>
    <s v="Male"/>
    <s v="+91 81562 49415"/>
    <s v="meenasingh@mail.com"/>
    <x v="2"/>
    <x v="5"/>
    <x v="2"/>
    <s v="2024-09-26"/>
    <s v="03:55 PM"/>
    <s v="Migraine"/>
    <s v="Therapy"/>
    <x v="2"/>
    <x v="0"/>
    <n v="0"/>
    <s v="Paid"/>
    <s v="N/A"/>
    <n v="5"/>
    <s v="Urgent"/>
    <s v="Normal-Bill"/>
    <x v="1"/>
    <x v="1"/>
    <s v="Low"/>
  </r>
  <r>
    <s v="P1254"/>
    <s v="Priya Sharma"/>
    <x v="50"/>
    <s v="Female"/>
    <s v="+91 84785 03075"/>
    <s v="Not-Provided"/>
    <x v="7"/>
    <x v="6"/>
    <x v="6"/>
    <s v="N/A"/>
    <s v="09:42 AM"/>
    <s v="Fever"/>
    <s v="Surgery"/>
    <x v="3"/>
    <x v="4"/>
    <n v="0"/>
    <s v="Pending"/>
    <s v="2024-10-05"/>
    <n v="5"/>
    <s v="Urgent"/>
    <s v="Normal-Bill"/>
    <x v="0"/>
    <x v="0"/>
    <s v="Low"/>
  </r>
  <r>
    <s v="P1254"/>
    <s v="Meena Gupta"/>
    <x v="58"/>
    <s v="Female"/>
    <s v="+91 81559 15086"/>
    <s v="Not-Provided"/>
    <x v="1"/>
    <x v="3"/>
    <x v="6"/>
    <s v="N/A"/>
    <s v="03:51 PM"/>
    <s v="Skin Allergy"/>
    <s v="Medication"/>
    <x v="2"/>
    <x v="0"/>
    <n v="37430"/>
    <s v="Paid"/>
    <s v="2024-02-01"/>
    <n v="5"/>
    <s v="Urgent"/>
    <s v="High-Bill"/>
    <x v="1"/>
    <x v="0"/>
    <s v="High"/>
  </r>
  <r>
    <s v="P1254"/>
    <s v="Priya Singh"/>
    <x v="68"/>
    <s v="Missing"/>
    <s v="+91 77643 00018"/>
    <s v="priyasingh@gmail.com"/>
    <x v="2"/>
    <x v="6"/>
    <x v="6"/>
    <s v="2024-08-12"/>
    <s v="08:41 AM"/>
    <s v="Fracture"/>
    <s v="Observation"/>
    <x v="0"/>
    <x v="3"/>
    <n v="0"/>
    <s v="Pending"/>
    <s v="2024-02-19"/>
    <n v="2"/>
    <s v="N/A"/>
    <s v="Normal-Bill"/>
    <x v="0"/>
    <x v="0"/>
    <s v="Low"/>
  </r>
  <r>
    <s v="P1254"/>
    <s v="Manoj Menon"/>
    <x v="1"/>
    <s v="Female"/>
    <s v="+91 92278 94839"/>
    <s v="Not-Provided"/>
    <x v="8"/>
    <x v="5"/>
    <x v="3"/>
    <s v="2024-10-25"/>
    <s v="11:12 AM"/>
    <s v="Covid"/>
    <s v="Injection"/>
    <x v="0"/>
    <x v="0"/>
    <n v="0"/>
    <s v="Rejected"/>
    <s v="2024-04-01"/>
    <s v="N/A"/>
    <s v="Urgent"/>
    <s v="Normal-Bill"/>
    <x v="0"/>
    <x v="0"/>
    <s v="Low"/>
  </r>
  <r>
    <s v="P1254"/>
    <s v="Vijay Menon"/>
    <x v="3"/>
    <s v="Male"/>
    <s v="+91 96595 06237"/>
    <s v="vijaymenon@gmail.com"/>
    <x v="8"/>
    <x v="4"/>
    <x v="2"/>
    <s v="2024-05-18"/>
    <s v="09:38 AM"/>
    <s v="Asthma"/>
    <s v="Therapy"/>
    <x v="1"/>
    <x v="3"/>
    <n v="0"/>
    <s v="Pending"/>
    <s v="N/A"/>
    <n v="4"/>
    <s v="N/A"/>
    <s v="Normal-Bill"/>
    <x v="1"/>
    <x v="1"/>
    <s v="Low"/>
  </r>
  <r>
    <s v="P1255"/>
    <s v="Divya Nair"/>
    <x v="30"/>
    <s v="Female"/>
    <s v="+91 64283 35739"/>
    <s v="divyanair@gmail.com"/>
    <x v="6"/>
    <x v="2"/>
    <x v="5"/>
    <s v="2024-09-04"/>
    <s v="11:44 AM"/>
    <s v="Skin Allergy"/>
    <s v="Injection"/>
    <x v="0"/>
    <x v="1"/>
    <n v="0"/>
    <s v="Paid"/>
    <s v="N/A"/>
    <n v="3"/>
    <s v="N/A"/>
    <s v="Normal-Bill"/>
    <x v="0"/>
    <x v="1"/>
    <s v="Low"/>
  </r>
  <r>
    <s v="P1255"/>
    <s v="Meena Kumar"/>
    <x v="8"/>
    <s v="Male"/>
    <s v="+91 99924 68962"/>
    <s v="meenakumar@gmail.com"/>
    <x v="8"/>
    <x v="2"/>
    <x v="6"/>
    <s v="N/A"/>
    <s v="01:44 PM"/>
    <s v="Migraine"/>
    <s v="Therapy"/>
    <x v="1"/>
    <x v="1"/>
    <n v="20753"/>
    <s v="Paid"/>
    <s v="N/A"/>
    <s v="N/A"/>
    <s v="N/A"/>
    <s v="High-Bill"/>
    <x v="0"/>
    <x v="1"/>
    <s v="High"/>
  </r>
  <r>
    <s v="P1255"/>
    <s v="Priya Singh"/>
    <x v="3"/>
    <s v="Missing"/>
    <s v="+91 80260 52352"/>
    <s v="priyasingh@gmail.com"/>
    <x v="2"/>
    <x v="0"/>
    <x v="3"/>
    <s v="2024-07-13"/>
    <s v="08:34 AM"/>
    <s v="Hypertension"/>
    <s v="Injection"/>
    <x v="0"/>
    <x v="3"/>
    <n v="0"/>
    <s v="N/A"/>
    <s v="N/A"/>
    <n v="1"/>
    <s v="Follow Up Required"/>
    <s v="Normal-Bill"/>
    <x v="1"/>
    <x v="1"/>
    <s v="Low"/>
  </r>
  <r>
    <s v="P1255"/>
    <s v="Rahul Sharma"/>
    <x v="88"/>
    <s v="Female"/>
    <s v="+91 92342 89637"/>
    <s v="Not-Provided"/>
    <x v="0"/>
    <x v="0"/>
    <x v="5"/>
    <s v="2024-05-28"/>
    <s v="03:06 PM"/>
    <s v="Hypertension"/>
    <s v="Injection"/>
    <x v="3"/>
    <x v="4"/>
    <n v="0"/>
    <s v="Rejected"/>
    <s v="2024-05-21"/>
    <s v="N/A"/>
    <s v="Review Later"/>
    <s v="Normal-Bill"/>
    <x v="1"/>
    <x v="0"/>
    <s v="Low"/>
  </r>
  <r>
    <s v="P1255"/>
    <s v="Divya Kumar"/>
    <x v="3"/>
    <s v="Female"/>
    <s v="+91 60639 13603"/>
    <s v="divyakumar@mail.com"/>
    <x v="3"/>
    <x v="6"/>
    <x v="4"/>
    <s v="2024-09-11"/>
    <s v="06:19 PM"/>
    <s v="Migraine"/>
    <s v="Medication"/>
    <x v="1"/>
    <x v="4"/>
    <n v="0"/>
    <s v="Paid"/>
    <s v="2024-08-27"/>
    <n v="1"/>
    <s v="Urgent"/>
    <s v="Normal-Bill"/>
    <x v="1"/>
    <x v="0"/>
    <s v="Low"/>
  </r>
  <r>
    <s v="P1255"/>
    <s v="Priya Singh"/>
    <x v="71"/>
    <s v="Male"/>
    <s v="+91 95598 69751"/>
    <s v="priyasingh@gmail.com"/>
    <x v="3"/>
    <x v="1"/>
    <x v="0"/>
    <s v="2024-09-18"/>
    <s v="01:58 PM"/>
    <s v="Skin Allergy"/>
    <s v="Surgery"/>
    <x v="1"/>
    <x v="3"/>
    <n v="0"/>
    <s v="N/A"/>
    <s v="N/A"/>
    <n v="4"/>
    <s v="Review Later"/>
    <s v="Normal-Bill"/>
    <x v="0"/>
    <x v="1"/>
    <s v="Low"/>
  </r>
  <r>
    <s v="P1255"/>
    <s v="Meena Reddy"/>
    <x v="79"/>
    <s v="Male"/>
    <s v="+91 72180 57302"/>
    <s v="Not-Provided"/>
    <x v="3"/>
    <x v="1"/>
    <x v="6"/>
    <s v="N/A"/>
    <s v="06:26 PM"/>
    <s v="Hypertension"/>
    <s v="Medication"/>
    <x v="1"/>
    <x v="0"/>
    <n v="0"/>
    <s v="Pending"/>
    <s v="N/A"/>
    <n v="1"/>
    <s v="N/A"/>
    <s v="Normal-Bill"/>
    <x v="0"/>
    <x v="1"/>
    <s v="Low"/>
  </r>
  <r>
    <s v="P1256"/>
    <s v="Vijay Verma"/>
    <x v="3"/>
    <s v="Male"/>
    <s v="+91 66083 13542"/>
    <s v="Not-Provided"/>
    <x v="3"/>
    <x v="3"/>
    <x v="2"/>
    <s v="N/A"/>
    <s v="09:14 AM"/>
    <s v="Diabetes"/>
    <s v="Injection"/>
    <x v="3"/>
    <x v="1"/>
    <n v="0"/>
    <s v="Pending"/>
    <s v="N/A"/>
    <n v="4"/>
    <s v="Follow Up Required"/>
    <s v="Normal-Bill"/>
    <x v="1"/>
    <x v="1"/>
    <s v="Low"/>
  </r>
  <r>
    <s v="P1256"/>
    <s v="Kumar Iyer"/>
    <x v="14"/>
    <s v="Female"/>
    <s v="+91 82639 80458"/>
    <s v="Not-Provided"/>
    <x v="8"/>
    <x v="0"/>
    <x v="0"/>
    <s v="N/A"/>
    <s v="08:40 AM"/>
    <s v="Fracture"/>
    <s v="Surgery"/>
    <x v="1"/>
    <x v="1"/>
    <n v="0"/>
    <s v="Pending"/>
    <s v="2024-04-20"/>
    <s v="N/A"/>
    <s v="Urgent"/>
    <s v="Normal-Bill"/>
    <x v="0"/>
    <x v="0"/>
    <s v="Low"/>
  </r>
  <r>
    <s v="P1257"/>
    <s v="Sneha Verma"/>
    <x v="3"/>
    <s v="Male"/>
    <s v="+91 66323 58136"/>
    <s v="snehaverma@mail.com"/>
    <x v="0"/>
    <x v="6"/>
    <x v="3"/>
    <s v="N/A"/>
    <s v="08:12 AM"/>
    <s v="Diabetes"/>
    <s v="Injection"/>
    <x v="0"/>
    <x v="1"/>
    <n v="0"/>
    <s v="Pending"/>
    <s v="2024-10-12"/>
    <n v="2"/>
    <s v="Urgent"/>
    <s v="Normal-Bill"/>
    <x v="1"/>
    <x v="0"/>
    <s v="Low"/>
  </r>
  <r>
    <s v="P1257"/>
    <s v="Deepa Gupta"/>
    <x v="3"/>
    <s v="Male"/>
    <s v="+91 83493 33200"/>
    <s v="deepagupta@mail.com"/>
    <x v="9"/>
    <x v="5"/>
    <x v="2"/>
    <s v="2024-12-08"/>
    <s v="05:58 PM"/>
    <s v="Skin Allergy"/>
    <s v="Medication"/>
    <x v="0"/>
    <x v="4"/>
    <n v="12886"/>
    <s v="Rejected"/>
    <s v="N/A"/>
    <s v="N/A"/>
    <s v="Follow Up Required"/>
    <s v="Normal-Bill"/>
    <x v="1"/>
    <x v="1"/>
    <s v="Medium"/>
  </r>
  <r>
    <s v="P1257"/>
    <s v="Rahul Iyer"/>
    <x v="3"/>
    <s v="Male"/>
    <s v="+91 62616 55763"/>
    <s v="rahuliyer@gmail.com"/>
    <x v="8"/>
    <x v="4"/>
    <x v="3"/>
    <s v="2024-10-22"/>
    <s v="01:04 PM"/>
    <s v="Fever"/>
    <s v="Surgery"/>
    <x v="2"/>
    <x v="0"/>
    <n v="0"/>
    <s v="Rejected"/>
    <s v="2024-10-25"/>
    <s v="N/A"/>
    <s v="Follow Up Required"/>
    <s v="Normal-Bill"/>
    <x v="1"/>
    <x v="0"/>
    <s v="Low"/>
  </r>
  <r>
    <s v="P1258"/>
    <s v="Priya Patel"/>
    <x v="69"/>
    <s v="Female"/>
    <s v="+91 84309 46246"/>
    <s v="Not-Provided"/>
    <x v="4"/>
    <x v="4"/>
    <x v="5"/>
    <s v="2024-10-13"/>
    <s v="11:21 AM"/>
    <s v="Asthma"/>
    <s v="Injection"/>
    <x v="0"/>
    <x v="3"/>
    <n v="0"/>
    <s v="Rejected"/>
    <s v="N/A"/>
    <n v="2"/>
    <s v="Review Later"/>
    <s v="Normal-Bill"/>
    <x v="0"/>
    <x v="1"/>
    <s v="Low"/>
  </r>
  <r>
    <s v="P1258"/>
    <s v="Divya Iyer"/>
    <x v="3"/>
    <s v="Missing"/>
    <s v="+91 97721 90098"/>
    <s v="divyaiyer@mail.com"/>
    <x v="6"/>
    <x v="2"/>
    <x v="0"/>
    <s v="2024-05-22"/>
    <s v="10:16 AM"/>
    <s v="Hypertension"/>
    <s v="Medication"/>
    <x v="3"/>
    <x v="2"/>
    <n v="49610"/>
    <s v="Paid"/>
    <s v="2024-11-18"/>
    <n v="4"/>
    <s v="N/A"/>
    <s v="High-Bill"/>
    <x v="1"/>
    <x v="0"/>
    <s v="High"/>
  </r>
  <r>
    <s v="P1258"/>
    <s v="Deepa Kumar"/>
    <x v="2"/>
    <s v="Male"/>
    <s v="+91 85159 73314"/>
    <s v="deepakumar@mail.com"/>
    <x v="5"/>
    <x v="1"/>
    <x v="3"/>
    <s v="2024-05-15"/>
    <s v="05:48 PM"/>
    <s v="Covid"/>
    <s v="Observation"/>
    <x v="1"/>
    <x v="2"/>
    <n v="15193"/>
    <s v="Pending"/>
    <s v="N/A"/>
    <n v="2"/>
    <s v="Urgent"/>
    <s v="Normal-Bill"/>
    <x v="0"/>
    <x v="1"/>
    <s v="Medium"/>
  </r>
  <r>
    <s v="P1258"/>
    <s v="Priya Kumar"/>
    <x v="3"/>
    <s v="Missing"/>
    <s v="+91 91790 80718"/>
    <s v="Not-Provided"/>
    <x v="4"/>
    <x v="1"/>
    <x v="0"/>
    <s v="N/A"/>
    <s v="01:23 PM"/>
    <s v="Asthma"/>
    <s v="Therapy"/>
    <x v="1"/>
    <x v="0"/>
    <n v="30220"/>
    <s v="N/A"/>
    <s v="2024-09-02"/>
    <n v="4"/>
    <s v="Review Later"/>
    <s v="High-Bill"/>
    <x v="1"/>
    <x v="0"/>
    <s v="High"/>
  </r>
  <r>
    <s v="P1259"/>
    <s v="Meena Nair"/>
    <x v="64"/>
    <s v="Male"/>
    <s v="+91 67517 46182"/>
    <s v="Not-Provided"/>
    <x v="1"/>
    <x v="5"/>
    <x v="1"/>
    <s v="2024-04-19"/>
    <s v="10:33 AM"/>
    <s v="Fracture"/>
    <s v="Surgery"/>
    <x v="3"/>
    <x v="4"/>
    <n v="0"/>
    <s v="N/A"/>
    <s v="2024-08-18"/>
    <n v="4"/>
    <s v="Follow Up Required"/>
    <s v="Normal-Bill"/>
    <x v="0"/>
    <x v="0"/>
    <s v="Low"/>
  </r>
  <r>
    <s v="P1259"/>
    <s v="Sneha Patel"/>
    <x v="46"/>
    <s v="Female"/>
    <s v="+91 70882 15972"/>
    <s v="snehapatel@mail.com"/>
    <x v="4"/>
    <x v="3"/>
    <x v="4"/>
    <s v="2024-09-21"/>
    <s v="11:28 AM"/>
    <s v="Covid"/>
    <s v="Injection"/>
    <x v="2"/>
    <x v="0"/>
    <n v="0"/>
    <s v="Paid"/>
    <s v="N/A"/>
    <s v="N/A"/>
    <s v="N/A"/>
    <s v="Normal-Bill"/>
    <x v="0"/>
    <x v="1"/>
    <s v="Low"/>
  </r>
  <r>
    <s v="P1259"/>
    <s v="Ravi Verma"/>
    <x v="3"/>
    <s v="Missing"/>
    <s v="+91 66770 74111"/>
    <s v="Not-Provided"/>
    <x v="0"/>
    <x v="3"/>
    <x v="4"/>
    <s v="2024-05-24"/>
    <s v="09:28 AM"/>
    <s v="Fracture"/>
    <s v="Injection"/>
    <x v="1"/>
    <x v="4"/>
    <n v="0"/>
    <s v="Pending"/>
    <s v="N/A"/>
    <n v="5"/>
    <s v="Review Later"/>
    <s v="Normal-Bill"/>
    <x v="1"/>
    <x v="1"/>
    <s v="Low"/>
  </r>
  <r>
    <s v="P1259"/>
    <s v="Anjali Verma"/>
    <x v="5"/>
    <s v="Female"/>
    <s v="+91 68336 80305"/>
    <s v="anjaliverma@mail.com"/>
    <x v="0"/>
    <x v="5"/>
    <x v="4"/>
    <s v="2024-04-02"/>
    <s v="02:48 PM"/>
    <s v="Fever"/>
    <s v="Observation"/>
    <x v="3"/>
    <x v="0"/>
    <n v="34047"/>
    <s v="Paid"/>
    <s v="N/A"/>
    <n v="3"/>
    <s v="Review Later"/>
    <s v="High-Bill"/>
    <x v="0"/>
    <x v="1"/>
    <s v="High"/>
  </r>
  <r>
    <s v="P1259"/>
    <s v="Kumar Verma"/>
    <x v="17"/>
    <s v="Male"/>
    <s v="+91 67385 27828"/>
    <s v="kumarverma@gmail.com"/>
    <x v="2"/>
    <x v="6"/>
    <x v="6"/>
    <s v="2024-01-12"/>
    <s v="06:50 PM"/>
    <s v="Asthma"/>
    <s v="Injection"/>
    <x v="2"/>
    <x v="1"/>
    <n v="0"/>
    <s v="Pending"/>
    <s v="N/A"/>
    <s v="N/A"/>
    <s v="N/A"/>
    <s v="Normal-Bill"/>
    <x v="0"/>
    <x v="1"/>
    <s v="Low"/>
  </r>
  <r>
    <s v="P1259"/>
    <s v="Divya Patel"/>
    <x v="3"/>
    <s v="Missing"/>
    <s v="+91 65969 96974"/>
    <s v="divyapatel@gmail.com"/>
    <x v="0"/>
    <x v="5"/>
    <x v="3"/>
    <s v="2024-06-22"/>
    <s v="01:50 PM"/>
    <s v="Skin Allergy"/>
    <s v="Surgery"/>
    <x v="1"/>
    <x v="4"/>
    <n v="0"/>
    <s v="Paid"/>
    <s v="2024-04-08"/>
    <n v="2"/>
    <s v="Follow Up Required"/>
    <s v="Normal-Bill"/>
    <x v="1"/>
    <x v="0"/>
    <s v="Low"/>
  </r>
  <r>
    <s v="P1260"/>
    <s v="Priya Menon"/>
    <x v="50"/>
    <s v="Male"/>
    <s v="+91 91772 77293"/>
    <s v="priyamenon@gmail.com"/>
    <x v="4"/>
    <x v="3"/>
    <x v="5"/>
    <s v="N/A"/>
    <s v="03:18 PM"/>
    <s v="Asthma"/>
    <s v="Injection"/>
    <x v="3"/>
    <x v="2"/>
    <n v="0"/>
    <s v="Pending"/>
    <s v="N/A"/>
    <s v="N/A"/>
    <s v="Follow Up Required"/>
    <s v="Normal-Bill"/>
    <x v="0"/>
    <x v="1"/>
    <s v="Low"/>
  </r>
  <r>
    <s v="P1260"/>
    <s v="Manoj Das"/>
    <x v="22"/>
    <s v="Female"/>
    <s v="+91 87055 60838"/>
    <s v="manojdas@mail.com"/>
    <x v="3"/>
    <x v="5"/>
    <x v="3"/>
    <s v="2024-12-18"/>
    <s v="12:56 PM"/>
    <s v="Skin Allergy"/>
    <s v="Surgery"/>
    <x v="2"/>
    <x v="1"/>
    <n v="43102"/>
    <s v="Paid"/>
    <s v="2024-03-27"/>
    <s v="N/A"/>
    <s v="Review Later"/>
    <s v="High-Bill"/>
    <x v="0"/>
    <x v="0"/>
    <s v="High"/>
  </r>
  <r>
    <s v="P1260"/>
    <s v="Arun Verma"/>
    <x v="26"/>
    <s v="Female"/>
    <s v="+91 90625 60149"/>
    <s v="arunverma@mail.com"/>
    <x v="8"/>
    <x v="3"/>
    <x v="1"/>
    <s v="N/A"/>
    <s v="01:40 PM"/>
    <s v="Asthma"/>
    <s v="Medication"/>
    <x v="2"/>
    <x v="4"/>
    <n v="31098"/>
    <s v="Pending"/>
    <s v="2024-02-07"/>
    <s v="N/A"/>
    <s v="Follow Up Required"/>
    <s v="High-Bill"/>
    <x v="0"/>
    <x v="0"/>
    <s v="High"/>
  </r>
  <r>
    <s v="P1260"/>
    <s v="Meena Reddy"/>
    <x v="15"/>
    <s v="Male"/>
    <s v="+91 61512 27623"/>
    <s v="Not-Provided"/>
    <x v="5"/>
    <x v="5"/>
    <x v="0"/>
    <s v="N/A"/>
    <s v="02:55 PM"/>
    <s v="Fracture"/>
    <s v="Therapy"/>
    <x v="2"/>
    <x v="3"/>
    <n v="0"/>
    <s v="Paid"/>
    <s v="2024-07-01"/>
    <s v="N/A"/>
    <s v="Review Later"/>
    <s v="Normal-Bill"/>
    <x v="0"/>
    <x v="0"/>
    <s v="Low"/>
  </r>
  <r>
    <s v="P1260"/>
    <s v="Ravi Singh"/>
    <x v="3"/>
    <s v="Male"/>
    <s v="+91 94280 70593"/>
    <s v="Not-Provided"/>
    <x v="4"/>
    <x v="2"/>
    <x v="4"/>
    <s v="2024-02-27"/>
    <s v="09:02 AM"/>
    <s v="Covid"/>
    <s v="Therapy"/>
    <x v="1"/>
    <x v="1"/>
    <n v="23488"/>
    <s v="Paid"/>
    <s v="2024-11-15"/>
    <n v="5"/>
    <s v="Follow Up Required"/>
    <s v="High-Bill"/>
    <x v="1"/>
    <x v="0"/>
    <s v="High"/>
  </r>
  <r>
    <s v="P1261"/>
    <s v="Suresh Singh"/>
    <x v="3"/>
    <s v="Female"/>
    <s v="+91 71845 50307"/>
    <s v="sureshsingh@gmail.com"/>
    <x v="8"/>
    <x v="5"/>
    <x v="1"/>
    <s v="2024-05-04"/>
    <s v="03:15 PM"/>
    <s v="Migraine"/>
    <s v="Observation"/>
    <x v="2"/>
    <x v="4"/>
    <n v="0"/>
    <s v="Pending"/>
    <s v="2024-09-18"/>
    <n v="4"/>
    <s v="Urgent"/>
    <s v="Normal-Bill"/>
    <x v="1"/>
    <x v="0"/>
    <s v="Low"/>
  </r>
  <r>
    <s v="P1261"/>
    <s v="Deepa Gupta"/>
    <x v="3"/>
    <s v="Female"/>
    <s v="+91 76028 57356"/>
    <s v="deepagupta@gmail.com"/>
    <x v="9"/>
    <x v="3"/>
    <x v="6"/>
    <s v="2024-03-26"/>
    <s v="12:53 PM"/>
    <s v="Fracture"/>
    <s v="Surgery"/>
    <x v="0"/>
    <x v="0"/>
    <n v="0"/>
    <s v="Pending"/>
    <s v="2024-01-02"/>
    <n v="3"/>
    <s v="Review Later"/>
    <s v="Normal-Bill"/>
    <x v="1"/>
    <x v="0"/>
    <s v="Low"/>
  </r>
  <r>
    <s v="P1261"/>
    <s v="Kumar Das"/>
    <x v="17"/>
    <s v="Female"/>
    <s v="+91 80038 52508"/>
    <s v="kumardas@gmail.com"/>
    <x v="0"/>
    <x v="6"/>
    <x v="5"/>
    <s v="N/A"/>
    <s v="08:47 AM"/>
    <s v="Migraine"/>
    <s v="Therapy"/>
    <x v="1"/>
    <x v="0"/>
    <n v="0"/>
    <s v="Pending"/>
    <s v="2024-05-21"/>
    <n v="4"/>
    <s v="Urgent"/>
    <s v="Normal-Bill"/>
    <x v="0"/>
    <x v="0"/>
    <s v="Low"/>
  </r>
  <r>
    <s v="P1261"/>
    <s v="Karthik Reddy"/>
    <x v="10"/>
    <s v="Missing"/>
    <s v="+91 94784 52088"/>
    <s v="karthikreddy@gmail.com"/>
    <x v="4"/>
    <x v="5"/>
    <x v="4"/>
    <s v="2024-11-16"/>
    <s v="06:31 PM"/>
    <s v="Diabetes"/>
    <s v="Injection"/>
    <x v="3"/>
    <x v="3"/>
    <n v="23133"/>
    <s v="N/A"/>
    <s v="N/A"/>
    <s v="N/A"/>
    <s v="Follow Up Required"/>
    <s v="High-Bill"/>
    <x v="0"/>
    <x v="1"/>
    <s v="High"/>
  </r>
  <r>
    <s v="P1261"/>
    <s v="Arun Kumar"/>
    <x v="3"/>
    <s v="Male"/>
    <s v="+91 75256 81243"/>
    <s v="arunkumar@mail.com"/>
    <x v="8"/>
    <x v="3"/>
    <x v="4"/>
    <s v="2024-03-15"/>
    <s v="10:17 AM"/>
    <s v="Migraine"/>
    <s v="Surgery"/>
    <x v="0"/>
    <x v="2"/>
    <n v="0"/>
    <s v="Paid"/>
    <s v="N/A"/>
    <n v="4"/>
    <s v="N/A"/>
    <s v="Normal-Bill"/>
    <x v="1"/>
    <x v="1"/>
    <s v="Low"/>
  </r>
  <r>
    <s v="P1261"/>
    <s v="Divya Patel"/>
    <x v="3"/>
    <s v="Female"/>
    <s v="+91 63498 04944"/>
    <s v="divyapatel@mail.com"/>
    <x v="1"/>
    <x v="0"/>
    <x v="1"/>
    <s v="2024-01-02"/>
    <s v="08:09 AM"/>
    <s v="Skin Allergy"/>
    <s v="Therapy"/>
    <x v="2"/>
    <x v="1"/>
    <n v="0"/>
    <s v="Pending"/>
    <s v="2024-08-13"/>
    <n v="1"/>
    <s v="Follow Up Required"/>
    <s v="Normal-Bill"/>
    <x v="1"/>
    <x v="0"/>
    <s v="Low"/>
  </r>
  <r>
    <s v="P1261"/>
    <s v="Ravi Sharma"/>
    <x v="27"/>
    <s v="Male"/>
    <s v="+91 62380 83101"/>
    <s v="Not-Provided"/>
    <x v="3"/>
    <x v="3"/>
    <x v="0"/>
    <s v="2024-04-22"/>
    <s v="05:24 PM"/>
    <s v="Diabetes"/>
    <s v="Surgery"/>
    <x v="2"/>
    <x v="2"/>
    <n v="34388"/>
    <s v="Paid"/>
    <s v="2024-02-24"/>
    <n v="2"/>
    <s v="Urgent"/>
    <s v="High-Bill"/>
    <x v="0"/>
    <x v="0"/>
    <s v="High"/>
  </r>
  <r>
    <s v="P1261"/>
    <s v="Deepa Gupta"/>
    <x v="29"/>
    <s v="Female"/>
    <s v="+91 88184 34374"/>
    <s v="deepagupta@gmail.com"/>
    <x v="3"/>
    <x v="5"/>
    <x v="6"/>
    <s v="2024-06-17"/>
    <s v="12:29 PM"/>
    <s v="Fever"/>
    <s v="Injection"/>
    <x v="0"/>
    <x v="3"/>
    <n v="6564"/>
    <s v="Rejected"/>
    <s v="N/A"/>
    <s v="N/A"/>
    <s v="Urgent"/>
    <s v="Normal-Bill"/>
    <x v="0"/>
    <x v="1"/>
    <s v="Medium"/>
  </r>
  <r>
    <s v="P1262"/>
    <s v="Vijay Menon"/>
    <x v="0"/>
    <s v="Female"/>
    <s v="+91 96797 41032"/>
    <s v="vijaymenon@mail.com"/>
    <x v="5"/>
    <x v="5"/>
    <x v="1"/>
    <s v="N/A"/>
    <s v="11:49 AM"/>
    <s v="Hypertension"/>
    <s v="Surgery"/>
    <x v="3"/>
    <x v="1"/>
    <n v="0"/>
    <s v="Paid"/>
    <s v="N/A"/>
    <n v="3"/>
    <s v="Review Later"/>
    <s v="Normal-Bill"/>
    <x v="0"/>
    <x v="1"/>
    <s v="Low"/>
  </r>
  <r>
    <s v="P1262"/>
    <s v="Karthik Iyer"/>
    <x v="3"/>
    <s v="Female"/>
    <s v="+91 94885 54851"/>
    <s v="Not-Provided"/>
    <x v="1"/>
    <x v="0"/>
    <x v="3"/>
    <s v="2024-08-09"/>
    <s v="04:17 PM"/>
    <s v="Skin Allergy"/>
    <s v="Therapy"/>
    <x v="2"/>
    <x v="2"/>
    <n v="0"/>
    <s v="Paid"/>
    <s v="N/A"/>
    <s v="N/A"/>
    <s v="Urgent"/>
    <s v="Normal-Bill"/>
    <x v="1"/>
    <x v="1"/>
    <s v="Low"/>
  </r>
  <r>
    <s v="P1262"/>
    <s v="Rahul Singh"/>
    <x v="3"/>
    <s v="Male"/>
    <s v="+91 61535 94019"/>
    <s v="Not-Provided"/>
    <x v="6"/>
    <x v="4"/>
    <x v="1"/>
    <s v="2024-01-21"/>
    <s v="03:11 PM"/>
    <s v="Skin Allergy"/>
    <s v="Therapy"/>
    <x v="1"/>
    <x v="0"/>
    <n v="46294"/>
    <s v="Paid"/>
    <s v="2024-08-07"/>
    <n v="2"/>
    <s v="Follow Up Required"/>
    <s v="High-Bill"/>
    <x v="1"/>
    <x v="0"/>
    <s v="High"/>
  </r>
  <r>
    <s v="P1262"/>
    <s v="Suresh Verma"/>
    <x v="3"/>
    <s v="Female"/>
    <s v="+91 83103 31328"/>
    <s v="sureshverma@gmail.com"/>
    <x v="2"/>
    <x v="2"/>
    <x v="2"/>
    <s v="2024-03-02"/>
    <s v="01:51 PM"/>
    <s v="Hypertension"/>
    <s v="Observation"/>
    <x v="1"/>
    <x v="0"/>
    <n v="0"/>
    <s v="N/A"/>
    <s v="N/A"/>
    <n v="5"/>
    <s v="Urgent"/>
    <s v="Normal-Bill"/>
    <x v="1"/>
    <x v="1"/>
    <s v="Low"/>
  </r>
  <r>
    <s v="P1262"/>
    <s v="Meena Gupta"/>
    <x v="2"/>
    <s v="Male"/>
    <s v="+91 71849 98568"/>
    <s v="meenagupta@mail.com"/>
    <x v="1"/>
    <x v="4"/>
    <x v="2"/>
    <s v="2024-12-28"/>
    <s v="06:18 PM"/>
    <s v="Diabetes"/>
    <s v="Therapy"/>
    <x v="2"/>
    <x v="0"/>
    <n v="48635"/>
    <s v="Rejected"/>
    <s v="N/A"/>
    <n v="4"/>
    <s v="Urgent"/>
    <s v="High-Bill"/>
    <x v="0"/>
    <x v="1"/>
    <s v="High"/>
  </r>
  <r>
    <s v="P1262"/>
    <s v="Anjali Das"/>
    <x v="39"/>
    <s v="Female"/>
    <s v="+91 61958 05270"/>
    <s v="Not-Provided"/>
    <x v="3"/>
    <x v="6"/>
    <x v="6"/>
    <s v="2024-11-05"/>
    <s v="02:22 PM"/>
    <s v="Skin Allergy"/>
    <s v="Surgery"/>
    <x v="1"/>
    <x v="4"/>
    <n v="0"/>
    <s v="Paid"/>
    <s v="2024-05-14"/>
    <n v="4"/>
    <s v="Urgent"/>
    <s v="Normal-Bill"/>
    <x v="1"/>
    <x v="0"/>
    <s v="Low"/>
  </r>
  <r>
    <s v="P1262"/>
    <s v="Meena Gupta"/>
    <x v="3"/>
    <s v="Male"/>
    <s v="+91 91384 12814"/>
    <s v="meenagupta@gmail.com"/>
    <x v="0"/>
    <x v="5"/>
    <x v="5"/>
    <s v="2024-11-06"/>
    <s v="10:35 AM"/>
    <s v="Covid"/>
    <s v="Medication"/>
    <x v="1"/>
    <x v="2"/>
    <n v="32946"/>
    <s v="Paid"/>
    <s v="N/A"/>
    <s v="N/A"/>
    <s v="Follow Up Required"/>
    <s v="High-Bill"/>
    <x v="1"/>
    <x v="1"/>
    <s v="High"/>
  </r>
  <r>
    <s v="P1262"/>
    <s v="Manoj Kumar"/>
    <x v="66"/>
    <s v="Male"/>
    <s v="+91 68986 73069"/>
    <s v="manojkumar@gmail.com"/>
    <x v="7"/>
    <x v="4"/>
    <x v="2"/>
    <s v="N/A"/>
    <s v="05:07 PM"/>
    <s v="Hypertension"/>
    <s v="Medication"/>
    <x v="3"/>
    <x v="3"/>
    <n v="0"/>
    <s v="Paid"/>
    <s v="N/A"/>
    <n v="5"/>
    <s v="N/A"/>
    <s v="Normal-Bill"/>
    <x v="0"/>
    <x v="1"/>
    <s v="Low"/>
  </r>
  <r>
    <s v="P1263"/>
    <s v="Divya Nair"/>
    <x v="3"/>
    <s v="Female"/>
    <s v="+91 85092 69249"/>
    <s v="divyanair@gmail.com"/>
    <x v="3"/>
    <x v="0"/>
    <x v="4"/>
    <s v="2024-09-13"/>
    <s v="05:57 PM"/>
    <s v="Hypertension"/>
    <s v="Therapy"/>
    <x v="1"/>
    <x v="1"/>
    <n v="0"/>
    <s v="Pending"/>
    <s v="N/A"/>
    <s v="N/A"/>
    <s v="Follow Up Required"/>
    <s v="Normal-Bill"/>
    <x v="1"/>
    <x v="1"/>
    <s v="Low"/>
  </r>
  <r>
    <s v="P1263"/>
    <s v="Deepa Kumar"/>
    <x v="3"/>
    <s v="Female"/>
    <s v="+91 76842 39491"/>
    <s v="deepakumar@mail.com"/>
    <x v="3"/>
    <x v="5"/>
    <x v="5"/>
    <s v="2024-06-21"/>
    <s v="02:51 PM"/>
    <s v="Hypertension"/>
    <s v="Surgery"/>
    <x v="0"/>
    <x v="1"/>
    <n v="0"/>
    <s v="Paid"/>
    <s v="N/A"/>
    <n v="4"/>
    <s v="Follow Up Required"/>
    <s v="Normal-Bill"/>
    <x v="1"/>
    <x v="1"/>
    <s v="Low"/>
  </r>
  <r>
    <s v="P1263"/>
    <s v="Meena Das"/>
    <x v="3"/>
    <s v="Female"/>
    <s v="+91 72157 21607"/>
    <s v="meenadas@gmail.com"/>
    <x v="5"/>
    <x v="3"/>
    <x v="0"/>
    <s v="N/A"/>
    <s v="05:17 PM"/>
    <s v="Diabetes"/>
    <s v="Surgery"/>
    <x v="3"/>
    <x v="1"/>
    <n v="0"/>
    <s v="Pending"/>
    <s v="2024-08-13"/>
    <n v="5"/>
    <s v="Follow Up Required"/>
    <s v="Normal-Bill"/>
    <x v="1"/>
    <x v="0"/>
    <s v="Low"/>
  </r>
  <r>
    <s v="P1263"/>
    <s v="Ravi Singh"/>
    <x v="31"/>
    <s v="Male"/>
    <s v="+91 94892 85299"/>
    <s v="ravisingh@gmail.com"/>
    <x v="4"/>
    <x v="1"/>
    <x v="3"/>
    <s v="2024-03-28"/>
    <s v="09:53 AM"/>
    <s v="Skin Allergy"/>
    <s v="Observation"/>
    <x v="0"/>
    <x v="1"/>
    <n v="0"/>
    <s v="Paid"/>
    <s v="2024-03-18"/>
    <n v="3"/>
    <s v="Review Later"/>
    <s v="Normal-Bill"/>
    <x v="1"/>
    <x v="0"/>
    <s v="Low"/>
  </r>
  <r>
    <s v="P1263"/>
    <s v="Rahul Verma"/>
    <x v="60"/>
    <s v="Male"/>
    <s v="+91 96527 58196"/>
    <s v="rahulverma@gmail.com"/>
    <x v="6"/>
    <x v="0"/>
    <x v="5"/>
    <s v="2024-06-01"/>
    <s v="01:42 PM"/>
    <s v="Fracture"/>
    <s v="Therapy"/>
    <x v="2"/>
    <x v="1"/>
    <n v="19723"/>
    <s v="Rejected"/>
    <s v="2024-07-11"/>
    <n v="3"/>
    <s v="N/A"/>
    <s v="Normal-Bill"/>
    <x v="1"/>
    <x v="0"/>
    <s v="Medium"/>
  </r>
  <r>
    <s v="P1263"/>
    <s v="Divya Nair"/>
    <x v="67"/>
    <s v="Female"/>
    <s v="+91 95481 77238"/>
    <s v="Not-Provided"/>
    <x v="3"/>
    <x v="5"/>
    <x v="5"/>
    <s v="2024-10-10"/>
    <s v="12:43 PM"/>
    <s v="Asthma"/>
    <s v="Injection"/>
    <x v="2"/>
    <x v="2"/>
    <n v="0"/>
    <s v="Rejected"/>
    <s v="2024-11-10"/>
    <n v="3"/>
    <s v="N/A"/>
    <s v="Normal-Bill"/>
    <x v="0"/>
    <x v="0"/>
    <s v="Low"/>
  </r>
  <r>
    <s v="P1263"/>
    <s v="Arun Singh"/>
    <x v="3"/>
    <s v="Missing"/>
    <s v="+91 67269 24945"/>
    <s v="Not-Provided"/>
    <x v="7"/>
    <x v="0"/>
    <x v="4"/>
    <s v="2024-10-08"/>
    <s v="04:54 PM"/>
    <s v="Hypertension"/>
    <s v="Observation"/>
    <x v="3"/>
    <x v="1"/>
    <n v="0"/>
    <s v="N/A"/>
    <s v="N/A"/>
    <s v="N/A"/>
    <s v="Follow Up Required"/>
    <s v="Normal-Bill"/>
    <x v="1"/>
    <x v="1"/>
    <s v="Low"/>
  </r>
  <r>
    <s v="P1263"/>
    <s v="Anjali Kumar"/>
    <x v="4"/>
    <s v="Female"/>
    <s v="+91 83256 50276"/>
    <s v="Not-Provided"/>
    <x v="9"/>
    <x v="4"/>
    <x v="0"/>
    <s v="2024-08-13"/>
    <s v="10:55 AM"/>
    <s v="Skin Allergy"/>
    <s v="Observation"/>
    <x v="1"/>
    <x v="1"/>
    <n v="0"/>
    <s v="Pending"/>
    <s v="2024-03-19"/>
    <s v="N/A"/>
    <s v="Review Later"/>
    <s v="Normal-Bill"/>
    <x v="1"/>
    <x v="0"/>
    <s v="Low"/>
  </r>
  <r>
    <s v="P1264"/>
    <s v="Anjali Reddy"/>
    <x v="74"/>
    <s v="Male"/>
    <s v="+91 61639 49365"/>
    <s v="anjalireddy@mail.com"/>
    <x v="9"/>
    <x v="0"/>
    <x v="6"/>
    <s v="2024-07-06"/>
    <s v="12:53 PM"/>
    <s v="Diabetes"/>
    <s v="Injection"/>
    <x v="0"/>
    <x v="2"/>
    <n v="0"/>
    <s v="N/A"/>
    <s v="2024-01-12"/>
    <n v="2"/>
    <s v="N/A"/>
    <s v="Normal-Bill"/>
    <x v="0"/>
    <x v="0"/>
    <s v="Low"/>
  </r>
  <r>
    <s v="P1265"/>
    <s v="Priya Singh"/>
    <x v="3"/>
    <s v="Male"/>
    <s v="+91 78370 46435"/>
    <s v="Not-Provided"/>
    <x v="4"/>
    <x v="5"/>
    <x v="1"/>
    <s v="2024-04-26"/>
    <s v="04:09 PM"/>
    <s v="Asthma"/>
    <s v="Medication"/>
    <x v="0"/>
    <x v="1"/>
    <n v="0"/>
    <s v="Rejected"/>
    <s v="N/A"/>
    <s v="N/A"/>
    <s v="Urgent"/>
    <s v="Normal-Bill"/>
    <x v="1"/>
    <x v="1"/>
    <s v="Low"/>
  </r>
  <r>
    <s v="P1265"/>
    <s v="Manoj Verma"/>
    <x v="89"/>
    <s v="Missing"/>
    <s v="+91 99699 74230"/>
    <s v="manojverma@gmail.com"/>
    <x v="9"/>
    <x v="4"/>
    <x v="3"/>
    <s v="2024-08-25"/>
    <s v="03:32 PM"/>
    <s v="Covid"/>
    <s v="Therapy"/>
    <x v="3"/>
    <x v="1"/>
    <n v="0"/>
    <s v="Paid"/>
    <s v="2024-12-21"/>
    <n v="4"/>
    <s v="N/A"/>
    <s v="Normal-Bill"/>
    <x v="0"/>
    <x v="0"/>
    <s v="Low"/>
  </r>
  <r>
    <s v="P1266"/>
    <s v="Meena Nair"/>
    <x v="23"/>
    <s v="Male"/>
    <s v="+91 79401 54789"/>
    <s v="meenanair@gmail.com"/>
    <x v="8"/>
    <x v="0"/>
    <x v="5"/>
    <s v="N/A"/>
    <s v="01:06 PM"/>
    <s v="Hypertension"/>
    <s v="Medication"/>
    <x v="3"/>
    <x v="0"/>
    <n v="0"/>
    <s v="Rejected"/>
    <s v="N/A"/>
    <s v="N/A"/>
    <s v="N/A"/>
    <s v="Normal-Bill"/>
    <x v="0"/>
    <x v="1"/>
    <s v="Low"/>
  </r>
  <r>
    <s v="P1266"/>
    <s v="Ravi Sharma"/>
    <x v="16"/>
    <s v="Male"/>
    <s v="+91 91594 30696"/>
    <s v="ravisharma@gmail.com"/>
    <x v="3"/>
    <x v="6"/>
    <x v="1"/>
    <s v="2024-06-22"/>
    <s v="05:44 PM"/>
    <s v="Covid"/>
    <s v="Therapy"/>
    <x v="3"/>
    <x v="0"/>
    <n v="36388"/>
    <s v="N/A"/>
    <s v="2024-09-11"/>
    <s v="N/A"/>
    <s v="Review Later"/>
    <s v="High-Bill"/>
    <x v="1"/>
    <x v="0"/>
    <s v="High"/>
  </r>
  <r>
    <s v="P1266"/>
    <s v="Karthik Nair"/>
    <x v="3"/>
    <s v="Male"/>
    <s v="+91 99549 02611"/>
    <s v="karthiknair@gmail.com"/>
    <x v="6"/>
    <x v="3"/>
    <x v="0"/>
    <s v="N/A"/>
    <s v="05:26 PM"/>
    <s v="Diabetes"/>
    <s v="Surgery"/>
    <x v="1"/>
    <x v="1"/>
    <n v="0"/>
    <s v="Paid"/>
    <s v="N/A"/>
    <s v="N/A"/>
    <s v="N/A"/>
    <s v="Normal-Bill"/>
    <x v="1"/>
    <x v="1"/>
    <s v="Low"/>
  </r>
  <r>
    <s v="P1266"/>
    <s v="Kumar Singh"/>
    <x v="50"/>
    <s v="Male"/>
    <s v="+91 69148 11856"/>
    <s v="Not-Provided"/>
    <x v="8"/>
    <x v="5"/>
    <x v="1"/>
    <s v="2024-07-17"/>
    <s v="05:31 PM"/>
    <s v="Skin Allergy"/>
    <s v="Medication"/>
    <x v="0"/>
    <x v="1"/>
    <n v="0"/>
    <s v="Paid"/>
    <s v="2024-06-06"/>
    <n v="1"/>
    <s v="N/A"/>
    <s v="Normal-Bill"/>
    <x v="0"/>
    <x v="0"/>
    <s v="Low"/>
  </r>
  <r>
    <s v="P1266"/>
    <s v="Ravi Patel"/>
    <x v="3"/>
    <s v="Missing"/>
    <s v="+91 91829 73701"/>
    <s v="ravipatel@gmail.com"/>
    <x v="7"/>
    <x v="6"/>
    <x v="2"/>
    <s v="2024-07-17"/>
    <s v="05:28 PM"/>
    <s v="Fever"/>
    <s v="Observation"/>
    <x v="3"/>
    <x v="1"/>
    <n v="38969"/>
    <s v="Rejected"/>
    <s v="2024-06-16"/>
    <n v="1"/>
    <s v="Review Later"/>
    <s v="High-Bill"/>
    <x v="1"/>
    <x v="0"/>
    <s v="High"/>
  </r>
  <r>
    <s v="P1266"/>
    <s v="Vijay Verma"/>
    <x v="32"/>
    <s v="Missing"/>
    <s v="+91 69887 45178"/>
    <s v="Not-Provided"/>
    <x v="2"/>
    <x v="6"/>
    <x v="1"/>
    <s v="2024-12-07"/>
    <s v="08:50 AM"/>
    <s v="Covid"/>
    <s v="Therapy"/>
    <x v="0"/>
    <x v="1"/>
    <n v="0"/>
    <s v="Pending"/>
    <s v="2024-04-06"/>
    <s v="N/A"/>
    <s v="Review Later"/>
    <s v="Normal-Bill"/>
    <x v="0"/>
    <x v="0"/>
    <s v="Low"/>
  </r>
  <r>
    <s v="P1267"/>
    <s v="Kumar Kumar"/>
    <x v="27"/>
    <s v="Male"/>
    <s v="+91 81094 26712"/>
    <s v="kumarkumar@mail.com"/>
    <x v="6"/>
    <x v="5"/>
    <x v="2"/>
    <s v="2024-05-27"/>
    <s v="01:24 PM"/>
    <s v="Asthma"/>
    <s v="Medication"/>
    <x v="0"/>
    <x v="2"/>
    <n v="2220"/>
    <s v="Pending"/>
    <s v="N/A"/>
    <n v="2"/>
    <s v="Review Later"/>
    <s v="Normal-Bill"/>
    <x v="0"/>
    <x v="1"/>
    <s v="Low"/>
  </r>
  <r>
    <s v="P1267"/>
    <s v="Divya Iyer"/>
    <x v="36"/>
    <s v="Female"/>
    <s v="+91 97815 21071"/>
    <s v="divyaiyer@gmail.com"/>
    <x v="8"/>
    <x v="5"/>
    <x v="3"/>
    <s v="2024-04-23"/>
    <s v="02:17 PM"/>
    <s v="Fracture"/>
    <s v="Surgery"/>
    <x v="3"/>
    <x v="4"/>
    <n v="0"/>
    <s v="Pending"/>
    <s v="2024-05-22"/>
    <n v="5"/>
    <s v="Urgent"/>
    <s v="Normal-Bill"/>
    <x v="0"/>
    <x v="0"/>
    <s v="Low"/>
  </r>
  <r>
    <s v="P1267"/>
    <s v="Ravi Patel"/>
    <x v="3"/>
    <s v="Male"/>
    <s v="+91 77220 04507"/>
    <s v="ravipatel@mail.com"/>
    <x v="5"/>
    <x v="6"/>
    <x v="1"/>
    <s v="2024-02-11"/>
    <s v="09:30 AM"/>
    <s v="Skin Allergy"/>
    <s v="Medication"/>
    <x v="0"/>
    <x v="0"/>
    <n v="0"/>
    <s v="N/A"/>
    <s v="N/A"/>
    <n v="3"/>
    <s v="Urgent"/>
    <s v="Normal-Bill"/>
    <x v="1"/>
    <x v="1"/>
    <s v="Low"/>
  </r>
  <r>
    <s v="P1267"/>
    <s v="Ravi Verma"/>
    <x v="27"/>
    <s v="Male"/>
    <s v="+91 78125 13609"/>
    <s v="raviverma@gmail.com"/>
    <x v="5"/>
    <x v="2"/>
    <x v="6"/>
    <s v="N/A"/>
    <s v="02:01 PM"/>
    <s v="Skin Allergy"/>
    <s v="Medication"/>
    <x v="1"/>
    <x v="3"/>
    <n v="0"/>
    <s v="Pending"/>
    <s v="N/A"/>
    <n v="5"/>
    <s v="Review Later"/>
    <s v="Normal-Bill"/>
    <x v="0"/>
    <x v="1"/>
    <s v="Low"/>
  </r>
  <r>
    <s v="P1267"/>
    <s v="Vijay Verma"/>
    <x v="80"/>
    <s v="Male"/>
    <s v="+91 77358 16047"/>
    <s v="vijayverma@gmail.com"/>
    <x v="8"/>
    <x v="2"/>
    <x v="6"/>
    <s v="2024-05-12"/>
    <s v="10:53 AM"/>
    <s v="Skin Allergy"/>
    <s v="Surgery"/>
    <x v="0"/>
    <x v="3"/>
    <n v="0"/>
    <s v="Paid"/>
    <s v="2024-08-13"/>
    <n v="4"/>
    <s v="Follow Up Required"/>
    <s v="Normal-Bill"/>
    <x v="1"/>
    <x v="0"/>
    <s v="Low"/>
  </r>
  <r>
    <s v="P1268"/>
    <s v="Suresh Verma"/>
    <x v="3"/>
    <s v="Male"/>
    <s v="+91 92215 54489"/>
    <s v="sureshverma@gmail.com"/>
    <x v="2"/>
    <x v="2"/>
    <x v="1"/>
    <s v="2024-10-17"/>
    <s v="03:40 PM"/>
    <s v="Asthma"/>
    <s v="Surgery"/>
    <x v="2"/>
    <x v="1"/>
    <n v="0"/>
    <s v="Paid"/>
    <s v="N/A"/>
    <s v="N/A"/>
    <s v="Review Later"/>
    <s v="Normal-Bill"/>
    <x v="1"/>
    <x v="1"/>
    <s v="Low"/>
  </r>
  <r>
    <s v="P1268"/>
    <s v="Divya Iyer"/>
    <x v="3"/>
    <s v="Female"/>
    <s v="+91 63823 03719"/>
    <s v="divyaiyer@gmail.com"/>
    <x v="3"/>
    <x v="5"/>
    <x v="5"/>
    <s v="2024-09-22"/>
    <s v="04:11 PM"/>
    <s v="Covid"/>
    <s v="Therapy"/>
    <x v="2"/>
    <x v="1"/>
    <n v="0"/>
    <s v="Pending"/>
    <s v="N/A"/>
    <n v="3"/>
    <s v="N/A"/>
    <s v="Normal-Bill"/>
    <x v="1"/>
    <x v="1"/>
    <s v="Low"/>
  </r>
  <r>
    <s v="P1268"/>
    <s v="Ravi Reddy"/>
    <x v="3"/>
    <s v="Female"/>
    <s v="+91 63061 20906"/>
    <s v="ravireddy@gmail.com"/>
    <x v="5"/>
    <x v="1"/>
    <x v="3"/>
    <s v="N/A"/>
    <s v="10:03 AM"/>
    <s v="Fever"/>
    <s v="Injection"/>
    <x v="3"/>
    <x v="0"/>
    <n v="0"/>
    <s v="Paid"/>
    <s v="2024-12-13"/>
    <n v="4"/>
    <s v="Review Later"/>
    <s v="Normal-Bill"/>
    <x v="1"/>
    <x v="0"/>
    <s v="Low"/>
  </r>
  <r>
    <s v="P1269"/>
    <s v="Rahul Nair"/>
    <x v="3"/>
    <s v="Female"/>
    <s v="+91 90930 86920"/>
    <s v="Not-Provided"/>
    <x v="9"/>
    <x v="5"/>
    <x v="6"/>
    <s v="2024-01-22"/>
    <s v="11:15 AM"/>
    <s v="Migraine"/>
    <s v="Surgery"/>
    <x v="3"/>
    <x v="4"/>
    <n v="5582"/>
    <s v="N/A"/>
    <s v="N/A"/>
    <n v="4"/>
    <s v="N/A"/>
    <s v="Normal-Bill"/>
    <x v="1"/>
    <x v="1"/>
    <s v="Medium"/>
  </r>
  <r>
    <s v="P1269"/>
    <s v="Sneha Reddy"/>
    <x v="3"/>
    <s v="Missing"/>
    <s v="+91 61632 78106"/>
    <s v="snehareddy@gmail.com"/>
    <x v="0"/>
    <x v="1"/>
    <x v="0"/>
    <s v="N/A"/>
    <s v="11:43 AM"/>
    <s v="Fracture"/>
    <s v="Medication"/>
    <x v="2"/>
    <x v="0"/>
    <n v="16099"/>
    <s v="Paid"/>
    <s v="N/A"/>
    <s v="N/A"/>
    <s v="Review Later"/>
    <s v="Normal-Bill"/>
    <x v="1"/>
    <x v="1"/>
    <s v="Medium"/>
  </r>
  <r>
    <s v="P1269"/>
    <s v="Manoj Menon"/>
    <x v="3"/>
    <s v="Male"/>
    <s v="+91 67661 96269"/>
    <s v="manojmenon@gmail.com"/>
    <x v="8"/>
    <x v="6"/>
    <x v="2"/>
    <s v="N/A"/>
    <s v="09:30 AM"/>
    <s v="Diabetes"/>
    <s v="Injection"/>
    <x v="2"/>
    <x v="3"/>
    <n v="0"/>
    <s v="Rejected"/>
    <s v="N/A"/>
    <n v="4"/>
    <s v="Review Later"/>
    <s v="Normal-Bill"/>
    <x v="1"/>
    <x v="1"/>
    <s v="Low"/>
  </r>
  <r>
    <s v="P1269"/>
    <s v="Meena Sharma"/>
    <x v="38"/>
    <s v="Female"/>
    <s v="+91 85169 48604"/>
    <s v="meenasharma@mail.com"/>
    <x v="4"/>
    <x v="1"/>
    <x v="2"/>
    <s v="2024-03-25"/>
    <s v="06:10 PM"/>
    <s v="Asthma"/>
    <s v="Injection"/>
    <x v="3"/>
    <x v="0"/>
    <n v="0"/>
    <s v="Paid"/>
    <s v="2024-12-05"/>
    <n v="5"/>
    <s v="Review Later"/>
    <s v="Normal-Bill"/>
    <x v="0"/>
    <x v="0"/>
    <s v="Low"/>
  </r>
  <r>
    <s v="P1269"/>
    <s v="Suresh Sharma"/>
    <x v="3"/>
    <s v="Male"/>
    <s v="+91 95445 69206"/>
    <s v="sureshsharma@mail.com"/>
    <x v="4"/>
    <x v="3"/>
    <x v="4"/>
    <s v="2024-07-01"/>
    <s v="01:47 PM"/>
    <s v="Skin Allergy"/>
    <s v="Observation"/>
    <x v="2"/>
    <x v="0"/>
    <n v="0"/>
    <s v="Pending"/>
    <s v="2024-10-02"/>
    <n v="4"/>
    <s v="N/A"/>
    <s v="Normal-Bill"/>
    <x v="1"/>
    <x v="0"/>
    <s v="Low"/>
  </r>
  <r>
    <s v="P1269"/>
    <s v="Karthik Das"/>
    <x v="3"/>
    <s v="Missing"/>
    <s v="+91 86375 25691"/>
    <s v="karthikdas@gmail.com"/>
    <x v="7"/>
    <x v="3"/>
    <x v="3"/>
    <s v="2024-04-16"/>
    <s v="09:17 AM"/>
    <s v="Hypertension"/>
    <s v="Medication"/>
    <x v="2"/>
    <x v="1"/>
    <n v="0"/>
    <s v="Pending"/>
    <s v="N/A"/>
    <n v="2"/>
    <s v="Review Later"/>
    <s v="Normal-Bill"/>
    <x v="1"/>
    <x v="1"/>
    <s v="Low"/>
  </r>
  <r>
    <s v="P1270"/>
    <s v="Suresh Sharma"/>
    <x v="3"/>
    <s v="Female"/>
    <s v="+91 68879 39401"/>
    <s v="sureshsharma@mail.com"/>
    <x v="6"/>
    <x v="0"/>
    <x v="4"/>
    <s v="2024-04-26"/>
    <s v="04:29 PM"/>
    <s v="Migraine"/>
    <s v="Observation"/>
    <x v="0"/>
    <x v="2"/>
    <n v="17266"/>
    <s v="Paid"/>
    <s v="N/A"/>
    <n v="4"/>
    <s v="Review Later"/>
    <s v="Normal-Bill"/>
    <x v="1"/>
    <x v="1"/>
    <s v="Medium"/>
  </r>
  <r>
    <s v="P1270"/>
    <s v="Vijay Singh"/>
    <x v="63"/>
    <s v="Missing"/>
    <s v="+91 72183 84082"/>
    <s v="vijaysingh@gmail.com"/>
    <x v="2"/>
    <x v="2"/>
    <x v="5"/>
    <s v="2024-11-06"/>
    <s v="03:51 PM"/>
    <s v="Diabetes"/>
    <s v="Injection"/>
    <x v="2"/>
    <x v="0"/>
    <n v="0"/>
    <s v="Pending"/>
    <s v="N/A"/>
    <n v="4"/>
    <s v="Review Later"/>
    <s v="Normal-Bill"/>
    <x v="1"/>
    <x v="1"/>
    <s v="Low"/>
  </r>
  <r>
    <s v="P1270"/>
    <s v="Suresh Sharma"/>
    <x v="3"/>
    <s v="Male"/>
    <s v="+91 71055 74715"/>
    <s v="sureshsharma@mail.com"/>
    <x v="9"/>
    <x v="6"/>
    <x v="0"/>
    <s v="2024-05-02"/>
    <s v="12:26 PM"/>
    <s v="Skin Allergy"/>
    <s v="Injection"/>
    <x v="0"/>
    <x v="2"/>
    <n v="0"/>
    <s v="Pending"/>
    <s v="2024-01-13"/>
    <n v="1"/>
    <s v="Follow Up Required"/>
    <s v="Normal-Bill"/>
    <x v="1"/>
    <x v="0"/>
    <s v="Low"/>
  </r>
  <r>
    <s v="P1270"/>
    <s v="Priya Das"/>
    <x v="3"/>
    <s v="Female"/>
    <s v="+91 98469 26925"/>
    <s v="Not-Provided"/>
    <x v="0"/>
    <x v="5"/>
    <x v="3"/>
    <s v="N/A"/>
    <s v="10:15 AM"/>
    <s v="Hypertension"/>
    <s v="Medication"/>
    <x v="3"/>
    <x v="0"/>
    <n v="0"/>
    <s v="Pending"/>
    <s v="2024-08-20"/>
    <n v="4"/>
    <s v="Review Later"/>
    <s v="Normal-Bill"/>
    <x v="1"/>
    <x v="0"/>
    <s v="Low"/>
  </r>
  <r>
    <s v="P1270"/>
    <s v="Divya Das"/>
    <x v="63"/>
    <s v="Missing"/>
    <s v="+91 83189 76175"/>
    <s v="divyadas@gmail.com"/>
    <x v="9"/>
    <x v="2"/>
    <x v="2"/>
    <s v="N/A"/>
    <s v="09:43 AM"/>
    <s v="Hypertension"/>
    <s v="Medication"/>
    <x v="2"/>
    <x v="3"/>
    <n v="18217"/>
    <s v="Pending"/>
    <s v="N/A"/>
    <n v="4"/>
    <s v="N/A"/>
    <s v="Normal-Bill"/>
    <x v="1"/>
    <x v="1"/>
    <s v="Medium"/>
  </r>
  <r>
    <s v="P1270"/>
    <s v="Meena Reddy"/>
    <x v="66"/>
    <s v="Female"/>
    <s v="+91 68645 17718"/>
    <s v="meenareddy@mail.com"/>
    <x v="2"/>
    <x v="2"/>
    <x v="2"/>
    <s v="2024-04-28"/>
    <s v="01:33 PM"/>
    <s v="Asthma"/>
    <s v="Injection"/>
    <x v="3"/>
    <x v="2"/>
    <n v="0"/>
    <s v="Paid"/>
    <s v="N/A"/>
    <n v="5"/>
    <s v="Follow Up Required"/>
    <s v="Normal-Bill"/>
    <x v="0"/>
    <x v="1"/>
    <s v="Low"/>
  </r>
  <r>
    <s v="P1270"/>
    <s v="Divya Iyer"/>
    <x v="3"/>
    <s v="Female"/>
    <s v="+91 76780 60779"/>
    <s v="divyaiyer@gmail.com"/>
    <x v="0"/>
    <x v="6"/>
    <x v="0"/>
    <s v="2024-09-16"/>
    <s v="02:26 PM"/>
    <s v="Hypertension"/>
    <s v="Surgery"/>
    <x v="2"/>
    <x v="3"/>
    <n v="0"/>
    <s v="Paid"/>
    <s v="2024-12-28"/>
    <n v="3"/>
    <s v="Urgent"/>
    <s v="Normal-Bill"/>
    <x v="1"/>
    <x v="0"/>
    <s v="Low"/>
  </r>
  <r>
    <s v="P1271"/>
    <s v="Arun Reddy"/>
    <x v="21"/>
    <s v="Male"/>
    <s v="+91 80454 60840"/>
    <s v="Not-Provided"/>
    <x v="7"/>
    <x v="6"/>
    <x v="0"/>
    <s v="N/A"/>
    <s v="08:46 AM"/>
    <s v="Migraine"/>
    <s v="Observation"/>
    <x v="3"/>
    <x v="0"/>
    <n v="0"/>
    <s v="Paid"/>
    <s v="N/A"/>
    <s v="N/A"/>
    <s v="Review Later"/>
    <s v="Normal-Bill"/>
    <x v="0"/>
    <x v="1"/>
    <s v="Low"/>
  </r>
  <r>
    <s v="P1271"/>
    <s v="Manoj Verma"/>
    <x v="30"/>
    <s v="Missing"/>
    <s v="+91 81623 47268"/>
    <s v="manojverma@mail.com"/>
    <x v="0"/>
    <x v="1"/>
    <x v="6"/>
    <s v="N/A"/>
    <s v="01:42 PM"/>
    <s v="Skin Allergy"/>
    <s v="Surgery"/>
    <x v="1"/>
    <x v="1"/>
    <n v="26343"/>
    <s v="Paid"/>
    <s v="N/A"/>
    <n v="3"/>
    <s v="Follow Up Required"/>
    <s v="High-Bill"/>
    <x v="0"/>
    <x v="1"/>
    <s v="High"/>
  </r>
  <r>
    <s v="P1271"/>
    <s v="Suresh Verma"/>
    <x v="35"/>
    <s v="Female"/>
    <s v="+91 72169 58646"/>
    <s v="Not-Provided"/>
    <x v="8"/>
    <x v="3"/>
    <x v="3"/>
    <s v="2024-12-27"/>
    <s v="12:53 PM"/>
    <s v="Fever"/>
    <s v="Medication"/>
    <x v="3"/>
    <x v="1"/>
    <n v="24819"/>
    <s v="Paid"/>
    <s v="N/A"/>
    <n v="4"/>
    <s v="Follow Up Required"/>
    <s v="High-Bill"/>
    <x v="0"/>
    <x v="1"/>
    <s v="High"/>
  </r>
  <r>
    <s v="P1271"/>
    <s v="Anjali Verma"/>
    <x v="10"/>
    <s v="Female"/>
    <s v="+91 99454 86433"/>
    <s v="Not-Provided"/>
    <x v="8"/>
    <x v="0"/>
    <x v="0"/>
    <s v="2024-02-05"/>
    <s v="08:25 AM"/>
    <s v="Covid"/>
    <s v="Injection"/>
    <x v="2"/>
    <x v="1"/>
    <n v="0"/>
    <s v="Rejected"/>
    <s v="N/A"/>
    <n v="3"/>
    <s v="N/A"/>
    <s v="Normal-Bill"/>
    <x v="0"/>
    <x v="1"/>
    <s v="Low"/>
  </r>
  <r>
    <s v="P1272"/>
    <s v="Deepa Sharma"/>
    <x v="78"/>
    <s v="Male"/>
    <s v="+91 96918 72755"/>
    <s v="deepasharma@gmail.com"/>
    <x v="0"/>
    <x v="2"/>
    <x v="0"/>
    <s v="N/A"/>
    <s v="11:40 AM"/>
    <s v="Fever"/>
    <s v="Surgery"/>
    <x v="2"/>
    <x v="4"/>
    <n v="0"/>
    <s v="Rejected"/>
    <s v="2024-03-11"/>
    <s v="N/A"/>
    <s v="Review Later"/>
    <s v="Normal-Bill"/>
    <x v="1"/>
    <x v="0"/>
    <s v="Low"/>
  </r>
  <r>
    <s v="P1272"/>
    <s v="Manoj Gupta"/>
    <x v="36"/>
    <s v="Male"/>
    <s v="+91 74671 76571"/>
    <s v="Not-Provided"/>
    <x v="6"/>
    <x v="5"/>
    <x v="3"/>
    <s v="2024-07-16"/>
    <s v="01:06 PM"/>
    <s v="Migraine"/>
    <s v="Therapy"/>
    <x v="1"/>
    <x v="2"/>
    <n v="23856"/>
    <s v="Rejected"/>
    <s v="N/A"/>
    <s v="N/A"/>
    <s v="Urgent"/>
    <s v="High-Bill"/>
    <x v="0"/>
    <x v="1"/>
    <s v="High"/>
  </r>
  <r>
    <s v="P1272"/>
    <s v="Rahul Nair"/>
    <x v="66"/>
    <s v="Female"/>
    <s v="+91 83293 41321"/>
    <s v="rahulnair@gmail.com"/>
    <x v="7"/>
    <x v="6"/>
    <x v="4"/>
    <s v="N/A"/>
    <s v="03:31 PM"/>
    <s v="Covid"/>
    <s v="Injection"/>
    <x v="3"/>
    <x v="2"/>
    <n v="0"/>
    <s v="Paid"/>
    <s v="2024-01-19"/>
    <n v="3"/>
    <s v="Urgent"/>
    <s v="Normal-Bill"/>
    <x v="0"/>
    <x v="0"/>
    <s v="Low"/>
  </r>
  <r>
    <s v="P1272"/>
    <s v="Manoj Menon"/>
    <x v="3"/>
    <s v="Missing"/>
    <s v="+91 95152 59059"/>
    <s v="Not-Provided"/>
    <x v="0"/>
    <x v="3"/>
    <x v="6"/>
    <s v="2024-10-14"/>
    <s v="08:30 AM"/>
    <s v="Fever"/>
    <s v="Surgery"/>
    <x v="0"/>
    <x v="2"/>
    <n v="0"/>
    <s v="Pending"/>
    <s v="N/A"/>
    <n v="2"/>
    <s v="Review Later"/>
    <s v="Normal-Bill"/>
    <x v="1"/>
    <x v="1"/>
    <s v="Low"/>
  </r>
  <r>
    <s v="P1272"/>
    <s v="Divya Reddy"/>
    <x v="0"/>
    <s v="Male"/>
    <s v="+91 91491 46994"/>
    <s v="divyareddy@mail.com"/>
    <x v="8"/>
    <x v="6"/>
    <x v="3"/>
    <s v="2024-04-17"/>
    <s v="04:47 PM"/>
    <s v="Migraine"/>
    <s v="Therapy"/>
    <x v="3"/>
    <x v="4"/>
    <n v="0"/>
    <s v="Pending"/>
    <s v="N/A"/>
    <n v="4"/>
    <s v="Follow Up Required"/>
    <s v="Normal-Bill"/>
    <x v="0"/>
    <x v="1"/>
    <s v="Low"/>
  </r>
  <r>
    <s v="P1272"/>
    <s v="Anjali Menon"/>
    <x v="52"/>
    <s v="Missing"/>
    <s v="+91 84472 70296"/>
    <s v="anjalimenon@mail.com"/>
    <x v="3"/>
    <x v="5"/>
    <x v="1"/>
    <s v="2024-03-28"/>
    <s v="04:34 PM"/>
    <s v="Asthma"/>
    <s v="Injection"/>
    <x v="1"/>
    <x v="0"/>
    <n v="0"/>
    <s v="Pending"/>
    <s v="N/A"/>
    <n v="3"/>
    <s v="Urgent"/>
    <s v="Normal-Bill"/>
    <x v="1"/>
    <x v="1"/>
    <s v="Low"/>
  </r>
  <r>
    <s v="P1272"/>
    <s v="Manoj Patel"/>
    <x v="32"/>
    <s v="Male"/>
    <s v="+91 63000 55947"/>
    <s v="manojpatel@gmail.com"/>
    <x v="3"/>
    <x v="5"/>
    <x v="3"/>
    <s v="2024-09-03"/>
    <s v="11:14 AM"/>
    <s v="Asthma"/>
    <s v="Therapy"/>
    <x v="2"/>
    <x v="0"/>
    <n v="0"/>
    <s v="Pending"/>
    <s v="N/A"/>
    <n v="5"/>
    <s v="Review Later"/>
    <s v="Normal-Bill"/>
    <x v="0"/>
    <x v="1"/>
    <s v="Low"/>
  </r>
  <r>
    <s v="P1273"/>
    <s v="Ravi Nair"/>
    <x v="41"/>
    <s v="Male"/>
    <s v="+91 76499 10946"/>
    <s v="ravinair@mail.com"/>
    <x v="5"/>
    <x v="5"/>
    <x v="1"/>
    <s v="2024-10-24"/>
    <s v="11:48 AM"/>
    <s v="Hypertension"/>
    <s v="Observation"/>
    <x v="0"/>
    <x v="2"/>
    <n v="0"/>
    <s v="Paid"/>
    <s v="N/A"/>
    <n v="2"/>
    <s v="Follow Up Required"/>
    <s v="Normal-Bill"/>
    <x v="0"/>
    <x v="1"/>
    <s v="Low"/>
  </r>
  <r>
    <s v="P1273"/>
    <s v="Arun Das"/>
    <x v="3"/>
    <s v="Missing"/>
    <s v="+91 89237 14605"/>
    <s v="arundas@mail.com"/>
    <x v="3"/>
    <x v="1"/>
    <x v="0"/>
    <s v="2024-05-24"/>
    <s v="11:16 AM"/>
    <s v="Skin Allergy"/>
    <s v="Observation"/>
    <x v="1"/>
    <x v="2"/>
    <n v="0"/>
    <s v="Rejected"/>
    <s v="2024-11-23"/>
    <s v="N/A"/>
    <s v="Urgent"/>
    <s v="Normal-Bill"/>
    <x v="1"/>
    <x v="0"/>
    <s v="Low"/>
  </r>
  <r>
    <s v="P1273"/>
    <s v="Vijay Sharma"/>
    <x v="3"/>
    <s v="Male"/>
    <s v="+91 92712 72324"/>
    <s v="Not-Provided"/>
    <x v="3"/>
    <x v="5"/>
    <x v="6"/>
    <s v="2024-05-05"/>
    <s v="05:48 PM"/>
    <s v="Migraine"/>
    <s v="Medication"/>
    <x v="0"/>
    <x v="1"/>
    <n v="0"/>
    <s v="Rejected"/>
    <s v="N/A"/>
    <n v="1"/>
    <s v="Follow Up Required"/>
    <s v="Normal-Bill"/>
    <x v="1"/>
    <x v="1"/>
    <s v="Low"/>
  </r>
  <r>
    <s v="P1273"/>
    <s v="Ravi Gupta"/>
    <x v="3"/>
    <s v="Male"/>
    <s v="+91 66818 47889"/>
    <s v="Not-Provided"/>
    <x v="3"/>
    <x v="5"/>
    <x v="0"/>
    <s v="2024-08-19"/>
    <s v="08:23 AM"/>
    <s v="Fracture"/>
    <s v="Surgery"/>
    <x v="0"/>
    <x v="1"/>
    <n v="0"/>
    <s v="Paid"/>
    <s v="2024-01-20"/>
    <n v="4"/>
    <s v="Review Later"/>
    <s v="Normal-Bill"/>
    <x v="1"/>
    <x v="0"/>
    <s v="Low"/>
  </r>
  <r>
    <s v="P1273"/>
    <s v="Priya Gupta"/>
    <x v="5"/>
    <s v="Female"/>
    <s v="+91 72755 97511"/>
    <s v="priyagupta@gmail.com"/>
    <x v="3"/>
    <x v="3"/>
    <x v="0"/>
    <s v="N/A"/>
    <s v="12:34 PM"/>
    <s v="Asthma"/>
    <s v="Observation"/>
    <x v="3"/>
    <x v="0"/>
    <n v="0"/>
    <s v="Rejected"/>
    <s v="2024-05-20"/>
    <n v="4"/>
    <s v="N/A"/>
    <s v="Normal-Bill"/>
    <x v="0"/>
    <x v="0"/>
    <s v="Low"/>
  </r>
  <r>
    <s v="P1274"/>
    <s v="Manoj Reddy"/>
    <x v="3"/>
    <s v="Female"/>
    <s v="+91 70113 23027"/>
    <s v="manojreddy@mail.com"/>
    <x v="8"/>
    <x v="5"/>
    <x v="1"/>
    <s v="N/A"/>
    <s v="02:37 PM"/>
    <s v="Covid"/>
    <s v="Observation"/>
    <x v="3"/>
    <x v="1"/>
    <n v="0"/>
    <s v="N/A"/>
    <s v="N/A"/>
    <s v="N/A"/>
    <s v="Urgent"/>
    <s v="Normal-Bill"/>
    <x v="1"/>
    <x v="1"/>
    <s v="Low"/>
  </r>
  <r>
    <s v="P1274"/>
    <s v="Arun Das"/>
    <x v="72"/>
    <s v="Male"/>
    <s v="+91 90882 28761"/>
    <s v="arundas@mail.com"/>
    <x v="7"/>
    <x v="4"/>
    <x v="1"/>
    <s v="N/A"/>
    <s v="10:07 AM"/>
    <s v="Fracture"/>
    <s v="Therapy"/>
    <x v="3"/>
    <x v="0"/>
    <n v="7372"/>
    <s v="Rejected"/>
    <s v="N/A"/>
    <n v="5"/>
    <s v="Urgent"/>
    <s v="Normal-Bill"/>
    <x v="0"/>
    <x v="1"/>
    <s v="Medium"/>
  </r>
  <r>
    <s v="P1274"/>
    <s v="Manoj Iyer"/>
    <x v="17"/>
    <s v="Male"/>
    <s v="+91 84454 28807"/>
    <s v="manojiyer@mail.com"/>
    <x v="3"/>
    <x v="6"/>
    <x v="4"/>
    <s v="N/A"/>
    <s v="10:58 AM"/>
    <s v="Fever"/>
    <s v="Injection"/>
    <x v="2"/>
    <x v="3"/>
    <n v="26892"/>
    <s v="N/A"/>
    <s v="2024-12-05"/>
    <n v="1"/>
    <s v="Review Later"/>
    <s v="High-Bill"/>
    <x v="0"/>
    <x v="0"/>
    <s v="High"/>
  </r>
  <r>
    <s v="P1275"/>
    <s v="Rahul Gupta"/>
    <x v="3"/>
    <s v="Missing"/>
    <s v="+91 81375 07466"/>
    <s v="rahulgupta@gmail.com"/>
    <x v="6"/>
    <x v="1"/>
    <x v="0"/>
    <s v="2024-12-07"/>
    <s v="05:11 PM"/>
    <s v="Diabetes"/>
    <s v="Surgery"/>
    <x v="1"/>
    <x v="0"/>
    <n v="15629"/>
    <s v="N/A"/>
    <s v="2024-12-02"/>
    <s v="N/A"/>
    <s v="Review Later"/>
    <s v="Normal-Bill"/>
    <x v="1"/>
    <x v="0"/>
    <s v="Medium"/>
  </r>
  <r>
    <s v="P1275"/>
    <s v="Divya Kumar"/>
    <x v="5"/>
    <s v="Female"/>
    <s v="+91 76815 37897"/>
    <s v="Not-Provided"/>
    <x v="2"/>
    <x v="5"/>
    <x v="4"/>
    <s v="2024-03-12"/>
    <s v="06:29 PM"/>
    <s v="Covid"/>
    <s v="Medication"/>
    <x v="3"/>
    <x v="4"/>
    <n v="0"/>
    <s v="Rejected"/>
    <s v="2024-03-24"/>
    <n v="2"/>
    <s v="N/A"/>
    <s v="Normal-Bill"/>
    <x v="0"/>
    <x v="0"/>
    <s v="Low"/>
  </r>
  <r>
    <s v="P1275"/>
    <s v="Divya Das"/>
    <x v="3"/>
    <s v="Missing"/>
    <s v="+91 78135 96963"/>
    <s v="Not-Provided"/>
    <x v="0"/>
    <x v="3"/>
    <x v="4"/>
    <s v="2024-12-15"/>
    <s v="01:09 PM"/>
    <s v="Covid"/>
    <s v="Injection"/>
    <x v="2"/>
    <x v="4"/>
    <n v="0"/>
    <s v="Paid"/>
    <s v="2024-05-13"/>
    <n v="3"/>
    <s v="Follow Up Required"/>
    <s v="Normal-Bill"/>
    <x v="1"/>
    <x v="0"/>
    <s v="Low"/>
  </r>
  <r>
    <s v="P1275"/>
    <s v="Sneha Patel"/>
    <x v="3"/>
    <s v="Male"/>
    <s v="+91 91748 35410"/>
    <s v="Not-Provided"/>
    <x v="7"/>
    <x v="5"/>
    <x v="3"/>
    <s v="2024-09-19"/>
    <s v="01:14 PM"/>
    <s v="Fracture"/>
    <s v="Surgery"/>
    <x v="2"/>
    <x v="4"/>
    <n v="0"/>
    <s v="Pending"/>
    <s v="N/A"/>
    <n v="1"/>
    <s v="Review Later"/>
    <s v="Normal-Bill"/>
    <x v="1"/>
    <x v="1"/>
    <s v="Low"/>
  </r>
  <r>
    <s v="P1275"/>
    <s v="Rahul Kumar"/>
    <x v="3"/>
    <s v="Female"/>
    <s v="+91 65088 26642"/>
    <s v="rahulkumar@mail.com"/>
    <x v="7"/>
    <x v="6"/>
    <x v="1"/>
    <s v="2024-08-07"/>
    <s v="01:09 PM"/>
    <s v="Covid"/>
    <s v="Surgery"/>
    <x v="1"/>
    <x v="0"/>
    <n v="0"/>
    <s v="N/A"/>
    <s v="N/A"/>
    <s v="N/A"/>
    <s v="N/A"/>
    <s v="Normal-Bill"/>
    <x v="1"/>
    <x v="1"/>
    <s v="Low"/>
  </r>
  <r>
    <s v="P1276"/>
    <s v="Anjali Singh"/>
    <x v="3"/>
    <s v="Male"/>
    <s v="+91 76418 15384"/>
    <s v="anjalisingh@gmail.com"/>
    <x v="1"/>
    <x v="2"/>
    <x v="5"/>
    <s v="N/A"/>
    <s v="05:59 PM"/>
    <s v="Diabetes"/>
    <s v="Surgery"/>
    <x v="0"/>
    <x v="1"/>
    <n v="0"/>
    <s v="Rejected"/>
    <s v="N/A"/>
    <n v="3"/>
    <s v="Review Later"/>
    <s v="Normal-Bill"/>
    <x v="1"/>
    <x v="1"/>
    <s v="Low"/>
  </r>
  <r>
    <s v="P1276"/>
    <s v="Arun Nair"/>
    <x v="48"/>
    <s v="Male"/>
    <s v="+91 89681 79935"/>
    <s v="arunnair@gmail.com"/>
    <x v="7"/>
    <x v="0"/>
    <x v="5"/>
    <s v="N/A"/>
    <s v="10:06 AM"/>
    <s v="Diabetes"/>
    <s v="Therapy"/>
    <x v="1"/>
    <x v="0"/>
    <n v="0"/>
    <s v="Paid"/>
    <s v="2024-08-19"/>
    <n v="3"/>
    <s v="Review Later"/>
    <s v="Normal-Bill"/>
    <x v="0"/>
    <x v="0"/>
    <s v="Low"/>
  </r>
  <r>
    <s v="P1276"/>
    <s v="Anjali Gupta"/>
    <x v="3"/>
    <s v="Female"/>
    <s v="+91 76219 90911"/>
    <s v="anjaligupta@gmail.com"/>
    <x v="0"/>
    <x v="6"/>
    <x v="1"/>
    <s v="N/A"/>
    <s v="04:05 PM"/>
    <s v="Asthma"/>
    <s v="Therapy"/>
    <x v="0"/>
    <x v="4"/>
    <n v="0"/>
    <s v="Rejected"/>
    <s v="N/A"/>
    <s v="N/A"/>
    <s v="Urgent"/>
    <s v="Normal-Bill"/>
    <x v="1"/>
    <x v="1"/>
    <s v="Low"/>
  </r>
  <r>
    <s v="P1276"/>
    <s v="Karthik Iyer"/>
    <x v="3"/>
    <s v="Female"/>
    <s v="+91 67896 25398"/>
    <s v="karthikiyer@mail.com"/>
    <x v="8"/>
    <x v="1"/>
    <x v="6"/>
    <s v="N/A"/>
    <s v="10:01 AM"/>
    <s v="Fever"/>
    <s v="Injection"/>
    <x v="3"/>
    <x v="3"/>
    <n v="30438"/>
    <s v="Paid"/>
    <s v="N/A"/>
    <s v="N/A"/>
    <s v="Follow Up Required"/>
    <s v="High-Bill"/>
    <x v="1"/>
    <x v="1"/>
    <s v="High"/>
  </r>
  <r>
    <s v="P1276"/>
    <s v="Kumar Reddy"/>
    <x v="28"/>
    <s v="Male"/>
    <s v="+91 69319 58066"/>
    <s v="kumarreddy@gmail.com"/>
    <x v="2"/>
    <x v="1"/>
    <x v="3"/>
    <s v="2024-03-18"/>
    <s v="12:39 PM"/>
    <s v="Skin Allergy"/>
    <s v="Injection"/>
    <x v="1"/>
    <x v="2"/>
    <n v="0"/>
    <s v="Pending"/>
    <s v="N/A"/>
    <n v="1"/>
    <s v="N/A"/>
    <s v="Normal-Bill"/>
    <x v="0"/>
    <x v="1"/>
    <s v="Low"/>
  </r>
  <r>
    <s v="P1276"/>
    <s v="Rahul Gupta"/>
    <x v="3"/>
    <s v="Male"/>
    <s v="+91 79185 38048"/>
    <s v="rahulgupta@mail.com"/>
    <x v="6"/>
    <x v="6"/>
    <x v="1"/>
    <s v="N/A"/>
    <s v="11:20 AM"/>
    <s v="Migraine"/>
    <s v="Observation"/>
    <x v="1"/>
    <x v="2"/>
    <n v="0"/>
    <s v="Paid"/>
    <s v="N/A"/>
    <n v="2"/>
    <s v="Review Later"/>
    <s v="Normal-Bill"/>
    <x v="1"/>
    <x v="1"/>
    <s v="Low"/>
  </r>
  <r>
    <s v="P1276"/>
    <s v="Manoj Reddy"/>
    <x v="3"/>
    <s v="Male"/>
    <s v="+91 64935 58413"/>
    <s v="manojreddy@gmail.com"/>
    <x v="9"/>
    <x v="4"/>
    <x v="6"/>
    <s v="N/A"/>
    <s v="05:06 PM"/>
    <s v="Covid"/>
    <s v="Medication"/>
    <x v="1"/>
    <x v="2"/>
    <n v="0"/>
    <s v="Paid"/>
    <s v="N/A"/>
    <s v="N/A"/>
    <s v="N/A"/>
    <s v="Normal-Bill"/>
    <x v="1"/>
    <x v="1"/>
    <s v="Low"/>
  </r>
  <r>
    <s v="P1277"/>
    <s v="Priya Iyer"/>
    <x v="3"/>
    <s v="Male"/>
    <s v="+91 65134 83708"/>
    <s v="priyaiyer@mail.com"/>
    <x v="8"/>
    <x v="3"/>
    <x v="4"/>
    <s v="2024-04-24"/>
    <s v="12:46 PM"/>
    <s v="Migraine"/>
    <s v="Medication"/>
    <x v="1"/>
    <x v="3"/>
    <n v="0"/>
    <s v="Pending"/>
    <s v="2024-01-10"/>
    <n v="3"/>
    <s v="N/A"/>
    <s v="Normal-Bill"/>
    <x v="1"/>
    <x v="0"/>
    <s v="Low"/>
  </r>
  <r>
    <s v="P1277"/>
    <s v="Suresh Iyer"/>
    <x v="25"/>
    <s v="Female"/>
    <s v="+91 60023 39749"/>
    <s v="sureshiyer@mail.com"/>
    <x v="8"/>
    <x v="6"/>
    <x v="0"/>
    <s v="2024-01-11"/>
    <s v="12:42 PM"/>
    <s v="Fracture"/>
    <s v="Injection"/>
    <x v="0"/>
    <x v="3"/>
    <n v="49226"/>
    <s v="Pending"/>
    <s v="2024-07-12"/>
    <n v="1"/>
    <s v="Follow Up Required"/>
    <s v="High-Bill"/>
    <x v="0"/>
    <x v="0"/>
    <s v="High"/>
  </r>
  <r>
    <s v="P1277"/>
    <s v="Sneha Iyer"/>
    <x v="46"/>
    <s v="Male"/>
    <s v="+91 61555 17514"/>
    <s v="Not-Provided"/>
    <x v="7"/>
    <x v="1"/>
    <x v="5"/>
    <s v="N/A"/>
    <s v="02:19 PM"/>
    <s v="Fever"/>
    <s v="Observation"/>
    <x v="0"/>
    <x v="4"/>
    <n v="0"/>
    <s v="Pending"/>
    <s v="2024-03-24"/>
    <s v="N/A"/>
    <s v="Urgent"/>
    <s v="Normal-Bill"/>
    <x v="0"/>
    <x v="0"/>
    <s v="Low"/>
  </r>
  <r>
    <s v="P1277"/>
    <s v="Meena Nair"/>
    <x v="12"/>
    <s v="Missing"/>
    <s v="+91 92757 72001"/>
    <s v="meenanair@mail.com"/>
    <x v="6"/>
    <x v="6"/>
    <x v="1"/>
    <s v="N/A"/>
    <s v="04:12 PM"/>
    <s v="Covid"/>
    <s v="Surgery"/>
    <x v="0"/>
    <x v="1"/>
    <n v="27675"/>
    <s v="Paid"/>
    <s v="N/A"/>
    <n v="4"/>
    <s v="Review Later"/>
    <s v="High-Bill"/>
    <x v="0"/>
    <x v="1"/>
    <s v="High"/>
  </r>
  <r>
    <s v="P1277"/>
    <s v="Divya Kumar"/>
    <x v="9"/>
    <s v="Male"/>
    <s v="+91 69301 80547"/>
    <s v="Not-Provided"/>
    <x v="3"/>
    <x v="5"/>
    <x v="2"/>
    <s v="2024-06-08"/>
    <s v="02:15 PM"/>
    <s v="Hypertension"/>
    <s v="Injection"/>
    <x v="0"/>
    <x v="2"/>
    <n v="0"/>
    <s v="Rejected"/>
    <s v="N/A"/>
    <n v="1"/>
    <s v="N/A"/>
    <s v="Normal-Bill"/>
    <x v="0"/>
    <x v="1"/>
    <s v="Low"/>
  </r>
  <r>
    <s v="P1277"/>
    <s v="Priya Patel"/>
    <x v="68"/>
    <s v="Missing"/>
    <s v="+91 98289 36895"/>
    <s v="priyapatel@gmail.com"/>
    <x v="0"/>
    <x v="0"/>
    <x v="0"/>
    <s v="N/A"/>
    <s v="06:10 PM"/>
    <s v="Fever"/>
    <s v="Surgery"/>
    <x v="0"/>
    <x v="4"/>
    <n v="44242"/>
    <s v="Rejected"/>
    <s v="N/A"/>
    <n v="5"/>
    <s v="N/A"/>
    <s v="High-Bill"/>
    <x v="0"/>
    <x v="1"/>
    <s v="High"/>
  </r>
  <r>
    <s v="P1277"/>
    <s v="Divya Das"/>
    <x v="3"/>
    <s v="Male"/>
    <s v="+91 83419 52747"/>
    <s v="divyadas@mail.com"/>
    <x v="4"/>
    <x v="5"/>
    <x v="2"/>
    <s v="2024-08-21"/>
    <s v="04:45 PM"/>
    <s v="Migraine"/>
    <s v="Injection"/>
    <x v="0"/>
    <x v="3"/>
    <n v="0"/>
    <s v="Pending"/>
    <s v="2024-01-26"/>
    <n v="1"/>
    <s v="Urgent"/>
    <s v="Normal-Bill"/>
    <x v="1"/>
    <x v="0"/>
    <s v="Low"/>
  </r>
  <r>
    <s v="P1277"/>
    <s v="Divya Gupta"/>
    <x v="3"/>
    <s v="Male"/>
    <s v="+91 88776 50852"/>
    <s v="Not-Provided"/>
    <x v="3"/>
    <x v="6"/>
    <x v="1"/>
    <s v="2024-01-05"/>
    <s v="08:17 AM"/>
    <s v="Fracture"/>
    <s v="Injection"/>
    <x v="0"/>
    <x v="3"/>
    <n v="7174"/>
    <s v="Paid"/>
    <s v="N/A"/>
    <n v="3"/>
    <s v="Urgent"/>
    <s v="Normal-Bill"/>
    <x v="1"/>
    <x v="1"/>
    <s v="Medium"/>
  </r>
  <r>
    <s v="P1277"/>
    <s v="Deepa Verma"/>
    <x v="3"/>
    <s v="Female"/>
    <s v="+91 82462 08092"/>
    <s v="deepaverma@gmail.com"/>
    <x v="6"/>
    <x v="1"/>
    <x v="0"/>
    <s v="2024-10-15"/>
    <s v="11:00 AM"/>
    <s v="Asthma"/>
    <s v="Therapy"/>
    <x v="1"/>
    <x v="2"/>
    <n v="0"/>
    <s v="Pending"/>
    <s v="2024-03-24"/>
    <n v="4"/>
    <s v="Urgent"/>
    <s v="Normal-Bill"/>
    <x v="1"/>
    <x v="0"/>
    <s v="Low"/>
  </r>
  <r>
    <s v="P1278"/>
    <s v="Sneha Menon"/>
    <x v="0"/>
    <s v="Missing"/>
    <s v="+91 95090 77325"/>
    <s v="snehamenon@mail.com"/>
    <x v="1"/>
    <x v="3"/>
    <x v="0"/>
    <s v="N/A"/>
    <s v="09:45 AM"/>
    <s v="Migraine"/>
    <s v="Therapy"/>
    <x v="2"/>
    <x v="0"/>
    <n v="0"/>
    <s v="N/A"/>
    <s v="N/A"/>
    <s v="N/A"/>
    <s v="Urgent"/>
    <s v="Normal-Bill"/>
    <x v="0"/>
    <x v="1"/>
    <s v="Low"/>
  </r>
  <r>
    <s v="P1278"/>
    <s v="Kumar Verma"/>
    <x v="3"/>
    <s v="Male"/>
    <s v="+91 78854 27005"/>
    <s v="kumarverma@mail.com"/>
    <x v="9"/>
    <x v="0"/>
    <x v="3"/>
    <s v="N/A"/>
    <s v="12:26 PM"/>
    <s v="Diabetes"/>
    <s v="Injection"/>
    <x v="3"/>
    <x v="2"/>
    <n v="0"/>
    <s v="Paid"/>
    <s v="2024-07-08"/>
    <n v="3"/>
    <s v="Follow Up Required"/>
    <s v="Normal-Bill"/>
    <x v="1"/>
    <x v="0"/>
    <s v="Low"/>
  </r>
  <r>
    <s v="P1278"/>
    <s v="Kumar Menon"/>
    <x v="3"/>
    <s v="Missing"/>
    <s v="+91 60505 49907"/>
    <s v="Not-Provided"/>
    <x v="0"/>
    <x v="3"/>
    <x v="1"/>
    <s v="N/A"/>
    <s v="09:58 AM"/>
    <s v="Diabetes"/>
    <s v="Observation"/>
    <x v="0"/>
    <x v="1"/>
    <n v="15114"/>
    <s v="Paid"/>
    <s v="2024-04-02"/>
    <s v="N/A"/>
    <s v="N/A"/>
    <s v="Normal-Bill"/>
    <x v="1"/>
    <x v="0"/>
    <s v="Medium"/>
  </r>
  <r>
    <s v="P1278"/>
    <s v="Meena Iyer"/>
    <x v="22"/>
    <s v="Missing"/>
    <s v="+91 76684 13893"/>
    <s v="meenaiyer@gmail.com"/>
    <x v="9"/>
    <x v="1"/>
    <x v="2"/>
    <s v="N/A"/>
    <s v="12:55 PM"/>
    <s v="Diabetes"/>
    <s v="Surgery"/>
    <x v="1"/>
    <x v="0"/>
    <n v="0"/>
    <s v="N/A"/>
    <s v="N/A"/>
    <s v="N/A"/>
    <s v="Review Later"/>
    <s v="Normal-Bill"/>
    <x v="0"/>
    <x v="1"/>
    <s v="Low"/>
  </r>
  <r>
    <s v="P1278"/>
    <s v="Arun Sharma"/>
    <x v="35"/>
    <s v="Male"/>
    <s v="+91 62936 62131"/>
    <s v="arunsharma@mail.com"/>
    <x v="0"/>
    <x v="1"/>
    <x v="0"/>
    <s v="2024-12-24"/>
    <s v="04:47 PM"/>
    <s v="Skin Allergy"/>
    <s v="Surgery"/>
    <x v="2"/>
    <x v="2"/>
    <n v="32513"/>
    <s v="Pending"/>
    <s v="2024-02-20"/>
    <n v="5"/>
    <s v="Review Later"/>
    <s v="High-Bill"/>
    <x v="0"/>
    <x v="0"/>
    <s v="High"/>
  </r>
  <r>
    <s v="P1279"/>
    <s v="Suresh Iyer"/>
    <x v="76"/>
    <s v="Female"/>
    <s v="+91 74209 77298"/>
    <s v="Not-Provided"/>
    <x v="2"/>
    <x v="1"/>
    <x v="0"/>
    <s v="2024-04-10"/>
    <s v="04:14 PM"/>
    <s v="Fever"/>
    <s v="Surgery"/>
    <x v="2"/>
    <x v="4"/>
    <n v="0"/>
    <s v="Rejected"/>
    <s v="N/A"/>
    <s v="N/A"/>
    <s v="Urgent"/>
    <s v="Normal-Bill"/>
    <x v="1"/>
    <x v="1"/>
    <s v="Low"/>
  </r>
  <r>
    <s v="P1279"/>
    <s v="Arun Verma"/>
    <x v="3"/>
    <s v="Male"/>
    <s v="+91 83384 52199"/>
    <s v="arunverma@gmail.com"/>
    <x v="8"/>
    <x v="2"/>
    <x v="5"/>
    <s v="2024-12-07"/>
    <s v="03:26 PM"/>
    <s v="Diabetes"/>
    <s v="Surgery"/>
    <x v="1"/>
    <x v="2"/>
    <n v="0"/>
    <s v="Pending"/>
    <s v="2024-10-21"/>
    <n v="1"/>
    <s v="Follow Up Required"/>
    <s v="Normal-Bill"/>
    <x v="1"/>
    <x v="0"/>
    <s v="Low"/>
  </r>
  <r>
    <s v="P1279"/>
    <s v="Sneha Verma"/>
    <x v="25"/>
    <s v="Female"/>
    <s v="+91 96170 87631"/>
    <s v="Not-Provided"/>
    <x v="6"/>
    <x v="0"/>
    <x v="5"/>
    <s v="N/A"/>
    <s v="03:03 PM"/>
    <s v="Asthma"/>
    <s v="Surgery"/>
    <x v="3"/>
    <x v="2"/>
    <n v="0"/>
    <s v="Pending"/>
    <s v="N/A"/>
    <n v="5"/>
    <s v="N/A"/>
    <s v="Normal-Bill"/>
    <x v="0"/>
    <x v="1"/>
    <s v="Low"/>
  </r>
  <r>
    <s v="P1279"/>
    <s v="Priya Das"/>
    <x v="3"/>
    <s v="Female"/>
    <s v="+91 61333 04848"/>
    <s v="priyadas@mail.com"/>
    <x v="9"/>
    <x v="4"/>
    <x v="6"/>
    <s v="N/A"/>
    <s v="01:13 PM"/>
    <s v="Diabetes"/>
    <s v="Surgery"/>
    <x v="2"/>
    <x v="3"/>
    <n v="0"/>
    <s v="Pending"/>
    <s v="2024-10-27"/>
    <n v="4"/>
    <s v="Review Later"/>
    <s v="Normal-Bill"/>
    <x v="1"/>
    <x v="0"/>
    <s v="Low"/>
  </r>
  <r>
    <s v="P1280"/>
    <s v="Deepa Gupta"/>
    <x v="3"/>
    <s v="Female"/>
    <s v="+91 72519 61948"/>
    <s v="deepagupta@mail.com"/>
    <x v="5"/>
    <x v="2"/>
    <x v="1"/>
    <s v="N/A"/>
    <s v="11:44 AM"/>
    <s v="Fever"/>
    <s v="Surgery"/>
    <x v="0"/>
    <x v="2"/>
    <n v="0"/>
    <s v="Pending"/>
    <s v="N/A"/>
    <n v="3"/>
    <s v="Review Later"/>
    <s v="Normal-Bill"/>
    <x v="1"/>
    <x v="1"/>
    <s v="Low"/>
  </r>
  <r>
    <s v="P1280"/>
    <s v="Sneha Kumar"/>
    <x v="36"/>
    <s v="Female"/>
    <s v="+91 87685 21509"/>
    <s v="snehakumar@mail.com"/>
    <x v="5"/>
    <x v="0"/>
    <x v="0"/>
    <s v="N/A"/>
    <s v="04:11 PM"/>
    <s v="Covid"/>
    <s v="Medication"/>
    <x v="0"/>
    <x v="1"/>
    <n v="0"/>
    <s v="Paid"/>
    <s v="2024-09-03"/>
    <s v="N/A"/>
    <s v="Follow Up Required"/>
    <s v="Normal-Bill"/>
    <x v="0"/>
    <x v="0"/>
    <s v="Low"/>
  </r>
  <r>
    <s v="P1280"/>
    <s v="Manoj Kumar"/>
    <x v="3"/>
    <s v="Missing"/>
    <s v="+91 95702 68443"/>
    <s v="manojkumar@mail.com"/>
    <x v="3"/>
    <x v="2"/>
    <x v="4"/>
    <s v="2024-07-16"/>
    <s v="04:00 PM"/>
    <s v="Covid"/>
    <s v="Injection"/>
    <x v="1"/>
    <x v="4"/>
    <n v="0"/>
    <s v="N/A"/>
    <s v="N/A"/>
    <n v="1"/>
    <s v="N/A"/>
    <s v="Normal-Bill"/>
    <x v="1"/>
    <x v="1"/>
    <s v="Low"/>
  </r>
  <r>
    <s v="P1280"/>
    <s v="Karthik Menon"/>
    <x v="18"/>
    <s v="Female"/>
    <s v="+91 87393 29653"/>
    <s v="karthikmenon@mail.com"/>
    <x v="5"/>
    <x v="0"/>
    <x v="5"/>
    <s v="2024-12-26"/>
    <s v="09:33 AM"/>
    <s v="Skin Allergy"/>
    <s v="Medication"/>
    <x v="3"/>
    <x v="2"/>
    <n v="0"/>
    <s v="Paid"/>
    <s v="2024-08-23"/>
    <n v="5"/>
    <s v="Review Later"/>
    <s v="Normal-Bill"/>
    <x v="1"/>
    <x v="0"/>
    <s v="Low"/>
  </r>
  <r>
    <s v="P1280"/>
    <s v="Rahul Menon"/>
    <x v="48"/>
    <s v="Female"/>
    <s v="+91 66557 43428"/>
    <s v="Not-Provided"/>
    <x v="4"/>
    <x v="1"/>
    <x v="5"/>
    <s v="N/A"/>
    <s v="06:00 PM"/>
    <s v="Skin Allergy"/>
    <s v="Medication"/>
    <x v="2"/>
    <x v="1"/>
    <n v="0"/>
    <s v="N/A"/>
    <s v="N/A"/>
    <n v="4"/>
    <s v="Follow Up Required"/>
    <s v="Normal-Bill"/>
    <x v="0"/>
    <x v="1"/>
    <s v="Low"/>
  </r>
  <r>
    <s v="P1280"/>
    <s v="Manoj Singh"/>
    <x v="23"/>
    <s v="Male"/>
    <s v="+91 76338 67277"/>
    <s v="manojsingh@mail.com"/>
    <x v="3"/>
    <x v="1"/>
    <x v="3"/>
    <s v="2024-11-01"/>
    <s v="08:21 AM"/>
    <s v="Asthma"/>
    <s v="Medication"/>
    <x v="0"/>
    <x v="2"/>
    <n v="0"/>
    <s v="Pending"/>
    <s v="N/A"/>
    <n v="5"/>
    <s v="Urgent"/>
    <s v="Normal-Bill"/>
    <x v="0"/>
    <x v="1"/>
    <s v="Low"/>
  </r>
  <r>
    <s v="P1281"/>
    <s v="Arun Nair"/>
    <x v="57"/>
    <s v="Male"/>
    <s v="+91 96013 53026"/>
    <s v="Not-Provided"/>
    <x v="4"/>
    <x v="1"/>
    <x v="4"/>
    <s v="2024-09-13"/>
    <s v="03:06 PM"/>
    <s v="Skin Allergy"/>
    <s v="Therapy"/>
    <x v="2"/>
    <x v="3"/>
    <n v="27817"/>
    <s v="Rejected"/>
    <s v="2024-10-08"/>
    <n v="4"/>
    <s v="N/A"/>
    <s v="High-Bill"/>
    <x v="0"/>
    <x v="0"/>
    <s v="High"/>
  </r>
  <r>
    <s v="P1281"/>
    <s v="Meena Das"/>
    <x v="3"/>
    <s v="Male"/>
    <s v="+91 60278 64913"/>
    <s v="meenadas@mail.com"/>
    <x v="9"/>
    <x v="2"/>
    <x v="6"/>
    <s v="N/A"/>
    <s v="06:52 PM"/>
    <s v="Fracture"/>
    <s v="Surgery"/>
    <x v="1"/>
    <x v="3"/>
    <n v="0"/>
    <s v="Paid"/>
    <s v="2024-08-25"/>
    <s v="N/A"/>
    <s v="Review Later"/>
    <s v="Normal-Bill"/>
    <x v="1"/>
    <x v="0"/>
    <s v="Low"/>
  </r>
  <r>
    <s v="P1281"/>
    <s v="Arun Reddy"/>
    <x v="3"/>
    <s v="Male"/>
    <s v="+91 85494 21127"/>
    <s v="arunreddy@mail.com"/>
    <x v="6"/>
    <x v="2"/>
    <x v="0"/>
    <s v="2024-02-16"/>
    <s v="02:24 PM"/>
    <s v="Fracture"/>
    <s v="Therapy"/>
    <x v="0"/>
    <x v="1"/>
    <n v="565"/>
    <s v="N/A"/>
    <s v="N/A"/>
    <s v="N/A"/>
    <s v="Follow Up Required"/>
    <s v="Normal-Bill"/>
    <x v="1"/>
    <x v="1"/>
    <s v="Low"/>
  </r>
  <r>
    <s v="P1281"/>
    <s v="Meena Reddy"/>
    <x v="1"/>
    <s v="Male"/>
    <s v="+91 64848 77080"/>
    <s v="meenareddy@mail.com"/>
    <x v="6"/>
    <x v="2"/>
    <x v="5"/>
    <s v="2024-07-25"/>
    <s v="10:49 AM"/>
    <s v="Diabetes"/>
    <s v="Surgery"/>
    <x v="2"/>
    <x v="1"/>
    <n v="0"/>
    <s v="Pending"/>
    <s v="N/A"/>
    <s v="N/A"/>
    <s v="Follow Up Required"/>
    <s v="Normal-Bill"/>
    <x v="0"/>
    <x v="1"/>
    <s v="Low"/>
  </r>
  <r>
    <s v="P1281"/>
    <s v="Karthik Reddy"/>
    <x v="3"/>
    <s v="Male"/>
    <s v="+91 87381 64167"/>
    <s v="karthikreddy@mail.com"/>
    <x v="6"/>
    <x v="6"/>
    <x v="0"/>
    <s v="2024-04-28"/>
    <s v="11:30 AM"/>
    <s v="Skin Allergy"/>
    <s v="Observation"/>
    <x v="1"/>
    <x v="2"/>
    <n v="43112"/>
    <s v="Pending"/>
    <s v="N/A"/>
    <n v="2"/>
    <s v="N/A"/>
    <s v="High-Bill"/>
    <x v="1"/>
    <x v="1"/>
    <s v="High"/>
  </r>
  <r>
    <s v="P1281"/>
    <s v="Vijay Kumar"/>
    <x v="25"/>
    <s v="Missing"/>
    <s v="+91 90051 32573"/>
    <s v="Not-Provided"/>
    <x v="7"/>
    <x v="5"/>
    <x v="4"/>
    <s v="2024-12-06"/>
    <s v="01:54 PM"/>
    <s v="Migraine"/>
    <s v="Surgery"/>
    <x v="2"/>
    <x v="2"/>
    <n v="0"/>
    <s v="Paid"/>
    <s v="2024-02-28"/>
    <n v="3"/>
    <s v="Follow Up Required"/>
    <s v="Normal-Bill"/>
    <x v="0"/>
    <x v="0"/>
    <s v="Low"/>
  </r>
  <r>
    <s v="P1282"/>
    <s v="Vijay Nair"/>
    <x v="3"/>
    <s v="Female"/>
    <s v="+91 96798 07099"/>
    <s v="vijaynair@mail.com"/>
    <x v="3"/>
    <x v="3"/>
    <x v="5"/>
    <s v="2024-09-21"/>
    <s v="06:04 PM"/>
    <s v="Fracture"/>
    <s v="Observation"/>
    <x v="1"/>
    <x v="2"/>
    <n v="43825"/>
    <s v="Pending"/>
    <s v="N/A"/>
    <n v="2"/>
    <s v="Review Later"/>
    <s v="High-Bill"/>
    <x v="1"/>
    <x v="1"/>
    <s v="High"/>
  </r>
  <r>
    <s v="P1282"/>
    <s v="Anjali Singh"/>
    <x v="3"/>
    <s v="Male"/>
    <s v="+91 71741 08327"/>
    <s v="anjalisingh@mail.com"/>
    <x v="3"/>
    <x v="5"/>
    <x v="1"/>
    <s v="2024-08-08"/>
    <s v="10:27 AM"/>
    <s v="Fracture"/>
    <s v="Surgery"/>
    <x v="1"/>
    <x v="4"/>
    <n v="0"/>
    <s v="Pending"/>
    <s v="N/A"/>
    <n v="3"/>
    <s v="Review Later"/>
    <s v="Normal-Bill"/>
    <x v="1"/>
    <x v="1"/>
    <s v="Low"/>
  </r>
  <r>
    <s v="P1282"/>
    <s v="Suresh Singh"/>
    <x v="26"/>
    <s v="Male"/>
    <s v="+91 96815 52641"/>
    <s v="sureshsingh@gmail.com"/>
    <x v="0"/>
    <x v="2"/>
    <x v="5"/>
    <s v="2024-03-24"/>
    <s v="04:52 PM"/>
    <s v="Diabetes"/>
    <s v="Therapy"/>
    <x v="3"/>
    <x v="1"/>
    <n v="0"/>
    <s v="Paid"/>
    <s v="2024-05-13"/>
    <n v="3"/>
    <s v="Urgent"/>
    <s v="Normal-Bill"/>
    <x v="0"/>
    <x v="0"/>
    <s v="Low"/>
  </r>
  <r>
    <s v="P1282"/>
    <s v="Divya Menon"/>
    <x v="3"/>
    <s v="Missing"/>
    <s v="+91 63031 55579"/>
    <s v="divyamenon@gmail.com"/>
    <x v="7"/>
    <x v="1"/>
    <x v="3"/>
    <s v="2024-08-03"/>
    <s v="10:29 AM"/>
    <s v="Asthma"/>
    <s v="Surgery"/>
    <x v="3"/>
    <x v="2"/>
    <n v="0"/>
    <s v="Paid"/>
    <s v="N/A"/>
    <n v="5"/>
    <s v="Review Later"/>
    <s v="Normal-Bill"/>
    <x v="1"/>
    <x v="1"/>
    <s v="Low"/>
  </r>
  <r>
    <s v="P1282"/>
    <s v="Deepa Menon"/>
    <x v="3"/>
    <s v="Male"/>
    <s v="+91 76389 98633"/>
    <s v="Not-Provided"/>
    <x v="0"/>
    <x v="0"/>
    <x v="5"/>
    <s v="2024-02-11"/>
    <s v="10:45 AM"/>
    <s v="Hypertension"/>
    <s v="Surgery"/>
    <x v="3"/>
    <x v="1"/>
    <n v="0"/>
    <s v="Rejected"/>
    <s v="2024-03-02"/>
    <n v="4"/>
    <s v="N/A"/>
    <s v="Normal-Bill"/>
    <x v="1"/>
    <x v="0"/>
    <s v="Low"/>
  </r>
  <r>
    <s v="P1282"/>
    <s v="Rahul Iyer"/>
    <x v="3"/>
    <s v="Missing"/>
    <s v="+91 69565 32846"/>
    <s v="rahuliyer@gmail.com"/>
    <x v="1"/>
    <x v="0"/>
    <x v="2"/>
    <s v="2024-01-20"/>
    <s v="08:23 AM"/>
    <s v="Hypertension"/>
    <s v="Observation"/>
    <x v="1"/>
    <x v="3"/>
    <n v="0"/>
    <s v="Paid"/>
    <s v="2024-10-17"/>
    <n v="2"/>
    <s v="Follow Up Required"/>
    <s v="Normal-Bill"/>
    <x v="1"/>
    <x v="0"/>
    <s v="Low"/>
  </r>
  <r>
    <s v="P1282"/>
    <s v="Kumar Iyer"/>
    <x v="24"/>
    <s v="Female"/>
    <s v="+91 83824 49537"/>
    <s v="kumariyer@mail.com"/>
    <x v="8"/>
    <x v="5"/>
    <x v="3"/>
    <s v="2024-11-22"/>
    <s v="10:24 AM"/>
    <s v="Asthma"/>
    <s v="Observation"/>
    <x v="1"/>
    <x v="2"/>
    <n v="0"/>
    <s v="Paid"/>
    <s v="2024-03-15"/>
    <n v="4"/>
    <s v="Urgent"/>
    <s v="Normal-Bill"/>
    <x v="1"/>
    <x v="0"/>
    <s v="Low"/>
  </r>
  <r>
    <s v="P1282"/>
    <s v="Karthik Das"/>
    <x v="17"/>
    <s v="Female"/>
    <s v="+91 77613 23576"/>
    <s v="Not-Provided"/>
    <x v="2"/>
    <x v="3"/>
    <x v="2"/>
    <s v="N/A"/>
    <s v="05:47 PM"/>
    <s v="Migraine"/>
    <s v="Injection"/>
    <x v="1"/>
    <x v="1"/>
    <n v="0"/>
    <s v="Paid"/>
    <s v="N/A"/>
    <n v="4"/>
    <s v="Urgent"/>
    <s v="Normal-Bill"/>
    <x v="0"/>
    <x v="1"/>
    <s v="Low"/>
  </r>
  <r>
    <s v="P1283"/>
    <s v="Divya Verma"/>
    <x v="3"/>
    <s v="Male"/>
    <s v="+91 84762 59842"/>
    <s v="Not-Provided"/>
    <x v="9"/>
    <x v="2"/>
    <x v="2"/>
    <s v="N/A"/>
    <s v="09:09 AM"/>
    <s v="Covid"/>
    <s v="Medication"/>
    <x v="1"/>
    <x v="4"/>
    <n v="8073"/>
    <s v="Pending"/>
    <s v="N/A"/>
    <n v="4"/>
    <s v="Review Later"/>
    <s v="Normal-Bill"/>
    <x v="1"/>
    <x v="1"/>
    <s v="Medium"/>
  </r>
  <r>
    <s v="P1283"/>
    <s v="Rahul Verma"/>
    <x v="31"/>
    <s v="Male"/>
    <s v="+91 87777 59029"/>
    <s v="rahulverma@mail.com"/>
    <x v="1"/>
    <x v="2"/>
    <x v="0"/>
    <s v="2024-03-01"/>
    <s v="10:52 AM"/>
    <s v="Migraine"/>
    <s v="Therapy"/>
    <x v="3"/>
    <x v="1"/>
    <n v="21192"/>
    <s v="Paid"/>
    <s v="N/A"/>
    <s v="N/A"/>
    <s v="Urgent"/>
    <s v="High-Bill"/>
    <x v="1"/>
    <x v="1"/>
    <s v="High"/>
  </r>
  <r>
    <s v="P1283"/>
    <s v="Vijay Singh"/>
    <x v="3"/>
    <s v="Missing"/>
    <s v="+91 64596 98274"/>
    <s v="vijaysingh@gmail.com"/>
    <x v="1"/>
    <x v="1"/>
    <x v="6"/>
    <s v="N/A"/>
    <s v="03:24 PM"/>
    <s v="Fracture"/>
    <s v="Surgery"/>
    <x v="2"/>
    <x v="4"/>
    <n v="0"/>
    <s v="Paid"/>
    <s v="2024-10-10"/>
    <s v="N/A"/>
    <s v="Follow Up Required"/>
    <s v="Normal-Bill"/>
    <x v="1"/>
    <x v="0"/>
    <s v="Low"/>
  </r>
  <r>
    <s v="P1283"/>
    <s v="Kumar Gupta"/>
    <x v="78"/>
    <s v="Male"/>
    <s v="+91 99921 17785"/>
    <s v="kumargupta@mail.com"/>
    <x v="3"/>
    <x v="0"/>
    <x v="5"/>
    <s v="2024-09-24"/>
    <s v="03:10 PM"/>
    <s v="Fever"/>
    <s v="Observation"/>
    <x v="1"/>
    <x v="0"/>
    <n v="0"/>
    <s v="Pending"/>
    <s v="N/A"/>
    <n v="3"/>
    <s v="Urgent"/>
    <s v="Normal-Bill"/>
    <x v="1"/>
    <x v="1"/>
    <s v="Low"/>
  </r>
  <r>
    <s v="P1283"/>
    <s v="Divya Singh"/>
    <x v="26"/>
    <s v="Female"/>
    <s v="+91 97395 73503"/>
    <s v="divyasingh@gmail.com"/>
    <x v="5"/>
    <x v="3"/>
    <x v="6"/>
    <s v="2024-11-25"/>
    <s v="02:51 PM"/>
    <s v="Asthma"/>
    <s v="Therapy"/>
    <x v="0"/>
    <x v="3"/>
    <n v="0"/>
    <s v="Pending"/>
    <s v="N/A"/>
    <n v="5"/>
    <s v="N/A"/>
    <s v="Normal-Bill"/>
    <x v="0"/>
    <x v="1"/>
    <s v="Low"/>
  </r>
  <r>
    <s v="P1284"/>
    <s v="Kumar Gupta"/>
    <x v="3"/>
    <s v="Male"/>
    <s v="+91 76397 42550"/>
    <s v="kumargupta@mail.com"/>
    <x v="1"/>
    <x v="1"/>
    <x v="3"/>
    <s v="N/A"/>
    <s v="10:34 AM"/>
    <s v="Fracture"/>
    <s v="Medication"/>
    <x v="2"/>
    <x v="4"/>
    <n v="0"/>
    <s v="Pending"/>
    <s v="2024-11-22"/>
    <n v="4"/>
    <s v="Follow Up Required"/>
    <s v="Normal-Bill"/>
    <x v="1"/>
    <x v="0"/>
    <s v="Low"/>
  </r>
  <r>
    <s v="P1284"/>
    <s v="Suresh Nair"/>
    <x v="3"/>
    <s v="Female"/>
    <s v="+91 91307 58449"/>
    <s v="sureshnair@gmail.com"/>
    <x v="6"/>
    <x v="3"/>
    <x v="6"/>
    <s v="N/A"/>
    <s v="05:07 PM"/>
    <s v="Hypertension"/>
    <s v="Observation"/>
    <x v="3"/>
    <x v="2"/>
    <n v="0"/>
    <s v="Pending"/>
    <s v="2024-02-09"/>
    <n v="3"/>
    <s v="N/A"/>
    <s v="Normal-Bill"/>
    <x v="1"/>
    <x v="0"/>
    <s v="Low"/>
  </r>
  <r>
    <s v="P1284"/>
    <s v="Meena Nair"/>
    <x v="69"/>
    <s v="Female"/>
    <s v="+91 65760 74831"/>
    <s v="meenanair@gmail.com"/>
    <x v="8"/>
    <x v="4"/>
    <x v="6"/>
    <s v="2024-07-23"/>
    <s v="08:55 AM"/>
    <s v="Fever"/>
    <s v="Observation"/>
    <x v="0"/>
    <x v="0"/>
    <n v="20990"/>
    <s v="Rejected"/>
    <s v="N/A"/>
    <n v="5"/>
    <s v="Review Later"/>
    <s v="High-Bill"/>
    <x v="0"/>
    <x v="1"/>
    <s v="High"/>
  </r>
  <r>
    <s v="P1284"/>
    <s v="Kumar Verma"/>
    <x v="71"/>
    <s v="Male"/>
    <s v="+91 98826 43375"/>
    <s v="kumarverma@gmail.com"/>
    <x v="6"/>
    <x v="5"/>
    <x v="1"/>
    <s v="N/A"/>
    <s v="12:31 PM"/>
    <s v="Diabetes"/>
    <s v="Medication"/>
    <x v="0"/>
    <x v="4"/>
    <n v="33768"/>
    <s v="Pending"/>
    <s v="N/A"/>
    <s v="N/A"/>
    <s v="Follow Up Required"/>
    <s v="High-Bill"/>
    <x v="0"/>
    <x v="1"/>
    <s v="High"/>
  </r>
  <r>
    <s v="P1284"/>
    <s v="Kumar Gupta"/>
    <x v="3"/>
    <s v="Male"/>
    <s v="+91 75728 97848"/>
    <s v="kumargupta@gmail.com"/>
    <x v="9"/>
    <x v="4"/>
    <x v="0"/>
    <s v="N/A"/>
    <s v="04:08 PM"/>
    <s v="Hypertension"/>
    <s v="Therapy"/>
    <x v="2"/>
    <x v="1"/>
    <n v="8440"/>
    <s v="Paid"/>
    <s v="2024-07-21"/>
    <n v="1"/>
    <s v="Urgent"/>
    <s v="Normal-Bill"/>
    <x v="1"/>
    <x v="0"/>
    <s v="Medium"/>
  </r>
  <r>
    <s v="P1284"/>
    <s v="Anjali Das"/>
    <x v="3"/>
    <s v="Female"/>
    <s v="+91 99114 50876"/>
    <s v="anjalidas@gmail.com"/>
    <x v="8"/>
    <x v="1"/>
    <x v="3"/>
    <s v="2024-07-19"/>
    <s v="03:08 PM"/>
    <s v="Skin Allergy"/>
    <s v="Injection"/>
    <x v="2"/>
    <x v="1"/>
    <n v="0"/>
    <s v="Paid"/>
    <s v="N/A"/>
    <n v="3"/>
    <s v="Urgent"/>
    <s v="Normal-Bill"/>
    <x v="1"/>
    <x v="1"/>
    <s v="Low"/>
  </r>
  <r>
    <s v="P1284"/>
    <s v="Priya Gupta"/>
    <x v="3"/>
    <s v="Female"/>
    <s v="+91 67193 10681"/>
    <s v="priyagupta@gmail.com"/>
    <x v="2"/>
    <x v="6"/>
    <x v="5"/>
    <s v="2024-07-27"/>
    <s v="05:19 PM"/>
    <s v="Covid"/>
    <s v="Observation"/>
    <x v="2"/>
    <x v="2"/>
    <n v="0"/>
    <s v="N/A"/>
    <s v="N/A"/>
    <n v="1"/>
    <s v="Follow Up Required"/>
    <s v="Normal-Bill"/>
    <x v="1"/>
    <x v="1"/>
    <s v="Low"/>
  </r>
  <r>
    <s v="P1284"/>
    <s v="Anjali Verma"/>
    <x v="3"/>
    <s v="Female"/>
    <s v="+91 90884 60081"/>
    <s v="anjaliverma@gmail.com"/>
    <x v="6"/>
    <x v="3"/>
    <x v="2"/>
    <s v="2024-09-19"/>
    <s v="02:30 PM"/>
    <s v="Skin Allergy"/>
    <s v="Surgery"/>
    <x v="2"/>
    <x v="1"/>
    <n v="0"/>
    <s v="N/A"/>
    <s v="2024-03-04"/>
    <n v="5"/>
    <s v="N/A"/>
    <s v="Normal-Bill"/>
    <x v="1"/>
    <x v="0"/>
    <s v="Low"/>
  </r>
  <r>
    <s v="P1285"/>
    <s v="Manoj Menon"/>
    <x v="54"/>
    <s v="Female"/>
    <s v="+91 76171 52818"/>
    <s v="Not-Provided"/>
    <x v="0"/>
    <x v="4"/>
    <x v="2"/>
    <s v="N/A"/>
    <s v="04:16 PM"/>
    <s v="Hypertension"/>
    <s v="Therapy"/>
    <x v="2"/>
    <x v="1"/>
    <n v="0"/>
    <s v="Paid"/>
    <s v="2024-01-02"/>
    <n v="2"/>
    <s v="N/A"/>
    <s v="Normal-Bill"/>
    <x v="0"/>
    <x v="0"/>
    <s v="Low"/>
  </r>
  <r>
    <s v="P1285"/>
    <s v="Arun Das"/>
    <x v="45"/>
    <s v="Female"/>
    <s v="+91 78758 58066"/>
    <s v="arundas@mail.com"/>
    <x v="5"/>
    <x v="3"/>
    <x v="6"/>
    <s v="2024-10-01"/>
    <s v="08:12 AM"/>
    <s v="Fracture"/>
    <s v="Injection"/>
    <x v="2"/>
    <x v="4"/>
    <n v="30796"/>
    <s v="N/A"/>
    <s v="N/A"/>
    <n v="2"/>
    <s v="Urgent"/>
    <s v="High-Bill"/>
    <x v="1"/>
    <x v="1"/>
    <s v="High"/>
  </r>
  <r>
    <s v="P1285"/>
    <s v="Vijay Das"/>
    <x v="9"/>
    <s v="Missing"/>
    <s v="+91 65846 52693"/>
    <s v="vijaydas@gmail.com"/>
    <x v="1"/>
    <x v="1"/>
    <x v="0"/>
    <s v="2024-11-19"/>
    <s v="04:42 PM"/>
    <s v="Fracture"/>
    <s v="Surgery"/>
    <x v="0"/>
    <x v="1"/>
    <n v="0"/>
    <s v="N/A"/>
    <s v="2024-08-15"/>
    <n v="2"/>
    <s v="Urgent"/>
    <s v="Normal-Bill"/>
    <x v="0"/>
    <x v="0"/>
    <s v="Low"/>
  </r>
  <r>
    <s v="P1286"/>
    <s v="Ravi Reddy"/>
    <x v="3"/>
    <s v="Male"/>
    <s v="+91 90958 78831"/>
    <s v="Not-Provided"/>
    <x v="4"/>
    <x v="6"/>
    <x v="3"/>
    <s v="N/A"/>
    <s v="10:30 AM"/>
    <s v="Fever"/>
    <s v="Surgery"/>
    <x v="0"/>
    <x v="2"/>
    <n v="0"/>
    <s v="Pending"/>
    <s v="N/A"/>
    <s v="N/A"/>
    <s v="Review Later"/>
    <s v="Normal-Bill"/>
    <x v="1"/>
    <x v="1"/>
    <s v="Low"/>
  </r>
  <r>
    <s v="P1286"/>
    <s v="Kumar Patel"/>
    <x v="34"/>
    <s v="Missing"/>
    <s v="+91 79517 57946"/>
    <s v="Not-Provided"/>
    <x v="3"/>
    <x v="4"/>
    <x v="2"/>
    <s v="2024-12-28"/>
    <s v="03:24 PM"/>
    <s v="Migraine"/>
    <s v="Surgery"/>
    <x v="0"/>
    <x v="4"/>
    <n v="29213"/>
    <s v="Paid"/>
    <s v="N/A"/>
    <n v="4"/>
    <s v="Follow Up Required"/>
    <s v="High-Bill"/>
    <x v="0"/>
    <x v="1"/>
    <s v="High"/>
  </r>
  <r>
    <s v="P1286"/>
    <s v="Divya Patel"/>
    <x v="36"/>
    <s v="Female"/>
    <s v="+91 70550 08720"/>
    <s v="divyapatel@mail.com"/>
    <x v="7"/>
    <x v="1"/>
    <x v="6"/>
    <s v="2024-12-03"/>
    <s v="05:51 PM"/>
    <s v="Asthma"/>
    <s v="Medication"/>
    <x v="1"/>
    <x v="3"/>
    <n v="10379"/>
    <s v="Rejected"/>
    <s v="2024-12-24"/>
    <n v="3"/>
    <s v="Follow Up Required"/>
    <s v="Normal-Bill"/>
    <x v="0"/>
    <x v="0"/>
    <s v="Medium"/>
  </r>
  <r>
    <s v="P1286"/>
    <s v="Priya Verma"/>
    <x v="36"/>
    <s v="Missing"/>
    <s v="+91 60467 18523"/>
    <s v="Not-Provided"/>
    <x v="4"/>
    <x v="6"/>
    <x v="5"/>
    <s v="2024-05-02"/>
    <s v="08:44 AM"/>
    <s v="Covid"/>
    <s v="Observation"/>
    <x v="0"/>
    <x v="2"/>
    <n v="29138"/>
    <s v="Pending"/>
    <s v="2024-01-13"/>
    <s v="N/A"/>
    <s v="Review Later"/>
    <s v="High-Bill"/>
    <x v="0"/>
    <x v="0"/>
    <s v="High"/>
  </r>
  <r>
    <s v="P1286"/>
    <s v="Deepa Gupta"/>
    <x v="22"/>
    <s v="Female"/>
    <s v="+91 86167 71994"/>
    <s v="deepagupta@mail.com"/>
    <x v="0"/>
    <x v="3"/>
    <x v="6"/>
    <s v="2024-02-19"/>
    <s v="08:26 AM"/>
    <s v="Diabetes"/>
    <s v="Surgery"/>
    <x v="0"/>
    <x v="3"/>
    <n v="26825"/>
    <s v="N/A"/>
    <s v="2024-05-01"/>
    <n v="5"/>
    <s v="Review Later"/>
    <s v="High-Bill"/>
    <x v="0"/>
    <x v="0"/>
    <s v="High"/>
  </r>
  <r>
    <s v="P1286"/>
    <s v="Deepa Iyer"/>
    <x v="3"/>
    <s v="Female"/>
    <s v="+91 73399 31365"/>
    <s v="deepaiyer@mail.com"/>
    <x v="1"/>
    <x v="0"/>
    <x v="0"/>
    <s v="2024-11-12"/>
    <s v="04:25 PM"/>
    <s v="Skin Allergy"/>
    <s v="Surgery"/>
    <x v="1"/>
    <x v="1"/>
    <n v="11015"/>
    <s v="Paid"/>
    <s v="N/A"/>
    <n v="5"/>
    <s v="Urgent"/>
    <s v="Normal-Bill"/>
    <x v="1"/>
    <x v="1"/>
    <s v="Medium"/>
  </r>
  <r>
    <s v="P1286"/>
    <s v="Suresh Verma"/>
    <x v="67"/>
    <s v="Missing"/>
    <s v="+91 69161 47342"/>
    <s v="sureshverma@mail.com"/>
    <x v="4"/>
    <x v="0"/>
    <x v="3"/>
    <s v="N/A"/>
    <s v="06:04 PM"/>
    <s v="Fever"/>
    <s v="Medication"/>
    <x v="2"/>
    <x v="2"/>
    <n v="0"/>
    <s v="Rejected"/>
    <s v="N/A"/>
    <n v="2"/>
    <s v="Follow Up Required"/>
    <s v="Normal-Bill"/>
    <x v="0"/>
    <x v="1"/>
    <s v="Low"/>
  </r>
  <r>
    <s v="P1286"/>
    <s v="Kumar Menon"/>
    <x v="3"/>
    <s v="Female"/>
    <s v="+91 89318 33879"/>
    <s v="Not-Provided"/>
    <x v="4"/>
    <x v="6"/>
    <x v="4"/>
    <s v="N/A"/>
    <s v="03:49 PM"/>
    <s v="Covid"/>
    <s v="Medication"/>
    <x v="1"/>
    <x v="0"/>
    <n v="0"/>
    <s v="Pending"/>
    <s v="N/A"/>
    <n v="2"/>
    <s v="Urgent"/>
    <s v="Normal-Bill"/>
    <x v="1"/>
    <x v="1"/>
    <s v="Low"/>
  </r>
  <r>
    <s v="P1286"/>
    <s v="Rahul Patel"/>
    <x v="47"/>
    <s v="Missing"/>
    <s v="+91 64532 93484"/>
    <s v="Not-Provided"/>
    <x v="8"/>
    <x v="2"/>
    <x v="2"/>
    <s v="2024-07-12"/>
    <s v="06:36 PM"/>
    <s v="Fracture"/>
    <s v="Medication"/>
    <x v="3"/>
    <x v="1"/>
    <n v="3029"/>
    <s v="Pending"/>
    <s v="N/A"/>
    <s v="N/A"/>
    <s v="Urgent"/>
    <s v="Normal-Bill"/>
    <x v="1"/>
    <x v="1"/>
    <s v="Low"/>
  </r>
  <r>
    <s v="P1286"/>
    <s v="Vijay Singh"/>
    <x v="3"/>
    <s v="Missing"/>
    <s v="+91 84737 94335"/>
    <s v="Not-Provided"/>
    <x v="4"/>
    <x v="5"/>
    <x v="5"/>
    <s v="2024-10-14"/>
    <s v="06:34 PM"/>
    <s v="Hypertension"/>
    <s v="Injection"/>
    <x v="1"/>
    <x v="2"/>
    <n v="14383"/>
    <s v="N/A"/>
    <s v="2024-04-16"/>
    <n v="4"/>
    <s v="N/A"/>
    <s v="Normal-Bill"/>
    <x v="1"/>
    <x v="0"/>
    <s v="Medium"/>
  </r>
  <r>
    <s v="P1287"/>
    <s v="Vijay Gupta"/>
    <x v="3"/>
    <s v="Female"/>
    <s v="+91 71436 25802"/>
    <s v="vijaygupta@gmail.com"/>
    <x v="1"/>
    <x v="5"/>
    <x v="0"/>
    <s v="2024-06-16"/>
    <s v="03:03 PM"/>
    <s v="Migraine"/>
    <s v="Therapy"/>
    <x v="2"/>
    <x v="4"/>
    <n v="0"/>
    <s v="Rejected"/>
    <s v="N/A"/>
    <n v="4"/>
    <s v="N/A"/>
    <s v="Normal-Bill"/>
    <x v="1"/>
    <x v="1"/>
    <s v="Low"/>
  </r>
  <r>
    <s v="P1287"/>
    <s v="Meena Menon"/>
    <x v="12"/>
    <s v="Female"/>
    <s v="+91 78948 07993"/>
    <s v="Not-Provided"/>
    <x v="0"/>
    <x v="4"/>
    <x v="5"/>
    <s v="2024-05-08"/>
    <s v="02:58 PM"/>
    <s v="Migraine"/>
    <s v="Medication"/>
    <x v="1"/>
    <x v="4"/>
    <n v="20275"/>
    <s v="Pending"/>
    <s v="N/A"/>
    <s v="N/A"/>
    <s v="Urgent"/>
    <s v="High-Bill"/>
    <x v="0"/>
    <x v="1"/>
    <s v="High"/>
  </r>
  <r>
    <s v="P1287"/>
    <s v="Kumar Iyer"/>
    <x v="3"/>
    <s v="Female"/>
    <s v="+91 72227 58273"/>
    <s v="Not-Provided"/>
    <x v="6"/>
    <x v="6"/>
    <x v="0"/>
    <s v="2024-07-04"/>
    <s v="11:40 AM"/>
    <s v="Asthma"/>
    <s v="Surgery"/>
    <x v="3"/>
    <x v="1"/>
    <n v="3782"/>
    <s v="Pending"/>
    <s v="2024-07-02"/>
    <n v="5"/>
    <s v="N/A"/>
    <s v="Normal-Bill"/>
    <x v="1"/>
    <x v="0"/>
    <s v="Low"/>
  </r>
  <r>
    <s v="P1287"/>
    <s v="Priya Iyer"/>
    <x v="67"/>
    <s v="Male"/>
    <s v="+91 84627 38099"/>
    <s v="priyaiyer@gmail.com"/>
    <x v="2"/>
    <x v="6"/>
    <x v="1"/>
    <s v="2024-05-21"/>
    <s v="10:09 AM"/>
    <s v="Fever"/>
    <s v="Surgery"/>
    <x v="0"/>
    <x v="2"/>
    <n v="30088"/>
    <s v="N/A"/>
    <s v="N/A"/>
    <n v="2"/>
    <s v="N/A"/>
    <s v="High-Bill"/>
    <x v="0"/>
    <x v="1"/>
    <s v="High"/>
  </r>
  <r>
    <s v="P1287"/>
    <s v="Karthik Verma"/>
    <x v="3"/>
    <s v="Male"/>
    <s v="+91 85517 60778"/>
    <s v="karthikverma@gmail.com"/>
    <x v="0"/>
    <x v="4"/>
    <x v="6"/>
    <s v="N/A"/>
    <s v="11:46 AM"/>
    <s v="Migraine"/>
    <s v="Therapy"/>
    <x v="0"/>
    <x v="1"/>
    <n v="0"/>
    <s v="Pending"/>
    <s v="2024-01-03"/>
    <n v="3"/>
    <s v="Review Later"/>
    <s v="Normal-Bill"/>
    <x v="1"/>
    <x v="0"/>
    <s v="Low"/>
  </r>
  <r>
    <s v="P1288"/>
    <s v="Divya Menon"/>
    <x v="3"/>
    <s v="Male"/>
    <s v="+91 96561 26532"/>
    <s v="divyamenon@mail.com"/>
    <x v="7"/>
    <x v="3"/>
    <x v="0"/>
    <s v="N/A"/>
    <s v="01:40 PM"/>
    <s v="Migraine"/>
    <s v="Injection"/>
    <x v="1"/>
    <x v="1"/>
    <n v="0"/>
    <s v="Paid"/>
    <s v="N/A"/>
    <n v="4"/>
    <s v="Urgent"/>
    <s v="Normal-Bill"/>
    <x v="1"/>
    <x v="1"/>
    <s v="Low"/>
  </r>
  <r>
    <s v="P1288"/>
    <s v="Karthik Verma"/>
    <x v="45"/>
    <s v="Missing"/>
    <s v="+91 96468 25733"/>
    <s v="Not-Provided"/>
    <x v="5"/>
    <x v="6"/>
    <x v="5"/>
    <s v="N/A"/>
    <s v="05:53 PM"/>
    <s v="Fever"/>
    <s v="Medication"/>
    <x v="1"/>
    <x v="4"/>
    <n v="0"/>
    <s v="Pending"/>
    <s v="2024-02-12"/>
    <s v="N/A"/>
    <s v="Review Later"/>
    <s v="Normal-Bill"/>
    <x v="1"/>
    <x v="0"/>
    <s v="Low"/>
  </r>
  <r>
    <s v="P1288"/>
    <s v="Rahul Gupta"/>
    <x v="42"/>
    <s v="Missing"/>
    <s v="+91 69329 97811"/>
    <s v="rahulgupta@gmail.com"/>
    <x v="9"/>
    <x v="2"/>
    <x v="1"/>
    <s v="2024-07-14"/>
    <s v="08:46 AM"/>
    <s v="Skin Allergy"/>
    <s v="Surgery"/>
    <x v="1"/>
    <x v="2"/>
    <n v="48635"/>
    <s v="Pending"/>
    <s v="N/A"/>
    <n v="1"/>
    <s v="Follow Up Required"/>
    <s v="High-Bill"/>
    <x v="0"/>
    <x v="1"/>
    <s v="High"/>
  </r>
  <r>
    <s v="P1288"/>
    <s v="Arun Nair"/>
    <x v="3"/>
    <s v="Male"/>
    <s v="+91 86967 27479"/>
    <s v="Not-Provided"/>
    <x v="9"/>
    <x v="5"/>
    <x v="1"/>
    <s v="2024-05-25"/>
    <s v="02:23 PM"/>
    <s v="Hypertension"/>
    <s v="Therapy"/>
    <x v="1"/>
    <x v="1"/>
    <n v="0"/>
    <s v="N/A"/>
    <s v="N/A"/>
    <n v="2"/>
    <s v="N/A"/>
    <s v="Normal-Bill"/>
    <x v="1"/>
    <x v="1"/>
    <s v="Low"/>
  </r>
  <r>
    <s v="P1289"/>
    <s v="Manoj Singh"/>
    <x v="3"/>
    <s v="Missing"/>
    <s v="+91 64420 90475"/>
    <s v="Not-Provided"/>
    <x v="6"/>
    <x v="0"/>
    <x v="0"/>
    <s v="2024-05-18"/>
    <s v="02:37 PM"/>
    <s v="Covid"/>
    <s v="Surgery"/>
    <x v="1"/>
    <x v="1"/>
    <n v="0"/>
    <s v="Paid"/>
    <s v="2024-06-03"/>
    <s v="N/A"/>
    <s v="Review Later"/>
    <s v="Normal-Bill"/>
    <x v="1"/>
    <x v="0"/>
    <s v="Low"/>
  </r>
  <r>
    <s v="P1289"/>
    <s v="Priya Sharma"/>
    <x v="3"/>
    <s v="Male"/>
    <s v="+91 71701 99235"/>
    <s v="priyasharma@mail.com"/>
    <x v="6"/>
    <x v="3"/>
    <x v="1"/>
    <s v="N/A"/>
    <s v="12:55 PM"/>
    <s v="Diabetes"/>
    <s v="Medication"/>
    <x v="3"/>
    <x v="1"/>
    <n v="0"/>
    <s v="N/A"/>
    <s v="2024-01-14"/>
    <s v="N/A"/>
    <s v="Follow Up Required"/>
    <s v="Normal-Bill"/>
    <x v="1"/>
    <x v="0"/>
    <s v="Low"/>
  </r>
  <r>
    <s v="P1289"/>
    <s v="Ravi Iyer"/>
    <x v="3"/>
    <s v="Male"/>
    <s v="+91 87615 21336"/>
    <s v="raviiyer@gmail.com"/>
    <x v="5"/>
    <x v="1"/>
    <x v="0"/>
    <s v="2024-06-26"/>
    <s v="02:46 PM"/>
    <s v="Diabetes"/>
    <s v="Medication"/>
    <x v="2"/>
    <x v="3"/>
    <n v="0"/>
    <s v="N/A"/>
    <s v="2024-07-03"/>
    <n v="5"/>
    <s v="Review Later"/>
    <s v="Normal-Bill"/>
    <x v="1"/>
    <x v="0"/>
    <s v="Low"/>
  </r>
  <r>
    <s v="P1289"/>
    <s v="Karthik Das"/>
    <x v="74"/>
    <s v="Missing"/>
    <s v="+91 99124 62676"/>
    <s v="karthikdas@gmail.com"/>
    <x v="8"/>
    <x v="4"/>
    <x v="1"/>
    <s v="2024-02-21"/>
    <s v="09:49 AM"/>
    <s v="Fracture"/>
    <s v="Medication"/>
    <x v="2"/>
    <x v="1"/>
    <n v="0"/>
    <s v="Pending"/>
    <s v="N/A"/>
    <n v="4"/>
    <s v="Follow Up Required"/>
    <s v="Normal-Bill"/>
    <x v="0"/>
    <x v="1"/>
    <s v="Low"/>
  </r>
  <r>
    <s v="P1289"/>
    <s v="Kumar Kumar"/>
    <x v="30"/>
    <s v="Missing"/>
    <s v="+91 89895 33220"/>
    <s v="kumarkumar@mail.com"/>
    <x v="8"/>
    <x v="0"/>
    <x v="3"/>
    <s v="N/A"/>
    <s v="05:25 PM"/>
    <s v="Covid"/>
    <s v="Observation"/>
    <x v="0"/>
    <x v="1"/>
    <n v="0"/>
    <s v="Pending"/>
    <s v="N/A"/>
    <n v="5"/>
    <s v="Follow Up Required"/>
    <s v="Normal-Bill"/>
    <x v="0"/>
    <x v="1"/>
    <s v="Low"/>
  </r>
  <r>
    <s v="P1289"/>
    <s v="Manoj Gupta"/>
    <x v="37"/>
    <s v="Male"/>
    <s v="+91 62270 00094"/>
    <s v="manojgupta@gmail.com"/>
    <x v="7"/>
    <x v="3"/>
    <x v="3"/>
    <s v="2024-01-21"/>
    <s v="06:14 PM"/>
    <s v="Migraine"/>
    <s v="Injection"/>
    <x v="2"/>
    <x v="4"/>
    <n v="0"/>
    <s v="Rejected"/>
    <s v="2024-06-16"/>
    <n v="4"/>
    <s v="Follow Up Required"/>
    <s v="Normal-Bill"/>
    <x v="0"/>
    <x v="0"/>
    <s v="Low"/>
  </r>
  <r>
    <s v="P1289"/>
    <s v="Suresh Verma"/>
    <x v="3"/>
    <s v="Male"/>
    <s v="+91 75032 04837"/>
    <s v="Not-Provided"/>
    <x v="5"/>
    <x v="1"/>
    <x v="6"/>
    <s v="2024-05-13"/>
    <s v="03:12 PM"/>
    <s v="Fever"/>
    <s v="Medication"/>
    <x v="0"/>
    <x v="4"/>
    <n v="0"/>
    <s v="Paid"/>
    <s v="N/A"/>
    <n v="1"/>
    <s v="Urgent"/>
    <s v="Normal-Bill"/>
    <x v="1"/>
    <x v="1"/>
    <s v="Low"/>
  </r>
  <r>
    <s v="P1289"/>
    <s v="Karthik Iyer"/>
    <x v="3"/>
    <s v="Male"/>
    <s v="+91 95718 93920"/>
    <s v="karthikiyer@gmail.com"/>
    <x v="9"/>
    <x v="2"/>
    <x v="3"/>
    <s v="N/A"/>
    <s v="06:04 PM"/>
    <s v="Migraine"/>
    <s v="Injection"/>
    <x v="0"/>
    <x v="2"/>
    <n v="19601"/>
    <s v="Pending"/>
    <s v="2024-10-13"/>
    <n v="4"/>
    <s v="N/A"/>
    <s v="Normal-Bill"/>
    <x v="1"/>
    <x v="0"/>
    <s v="Medium"/>
  </r>
  <r>
    <s v="P1289"/>
    <s v="Karthik Singh"/>
    <x v="3"/>
    <s v="Male"/>
    <s v="+91 78507 39930"/>
    <s v="karthiksingh@gmail.com"/>
    <x v="8"/>
    <x v="6"/>
    <x v="6"/>
    <s v="2024-11-01"/>
    <s v="06:05 PM"/>
    <s v="Diabetes"/>
    <s v="Observation"/>
    <x v="0"/>
    <x v="4"/>
    <n v="0"/>
    <s v="N/A"/>
    <s v="2024-02-13"/>
    <n v="3"/>
    <s v="N/A"/>
    <s v="Normal-Bill"/>
    <x v="1"/>
    <x v="0"/>
    <s v="Low"/>
  </r>
  <r>
    <s v="P1290"/>
    <s v="Meena Sharma"/>
    <x v="54"/>
    <s v="Missing"/>
    <s v="+91 78939 86699"/>
    <s v="Not-Provided"/>
    <x v="9"/>
    <x v="0"/>
    <x v="4"/>
    <s v="2024-07-23"/>
    <s v="12:45 PM"/>
    <s v="Migraine"/>
    <s v="Injection"/>
    <x v="1"/>
    <x v="0"/>
    <n v="0"/>
    <s v="Pending"/>
    <s v="2024-09-20"/>
    <n v="1"/>
    <s v="Follow Up Required"/>
    <s v="Normal-Bill"/>
    <x v="0"/>
    <x v="0"/>
    <s v="Low"/>
  </r>
  <r>
    <s v="P1290"/>
    <s v="Ravi Menon"/>
    <x v="3"/>
    <s v="Male"/>
    <s v="+91 98171 56386"/>
    <s v="Not-Provided"/>
    <x v="6"/>
    <x v="4"/>
    <x v="4"/>
    <s v="2024-09-11"/>
    <s v="06:04 PM"/>
    <s v="Fever"/>
    <s v="Observation"/>
    <x v="2"/>
    <x v="4"/>
    <n v="38412"/>
    <s v="Pending"/>
    <s v="N/A"/>
    <s v="N/A"/>
    <s v="Urgent"/>
    <s v="High-Bill"/>
    <x v="1"/>
    <x v="1"/>
    <s v="High"/>
  </r>
  <r>
    <s v="P1290"/>
    <s v="Rahul Sharma"/>
    <x v="0"/>
    <s v="Missing"/>
    <s v="+91 78457 99874"/>
    <s v="rahulsharma@mail.com"/>
    <x v="0"/>
    <x v="1"/>
    <x v="3"/>
    <s v="2024-06-15"/>
    <s v="08:26 AM"/>
    <s v="Asthma"/>
    <s v="Medication"/>
    <x v="3"/>
    <x v="0"/>
    <n v="0"/>
    <s v="Pending"/>
    <s v="2024-01-01"/>
    <n v="3"/>
    <s v="Follow Up Required"/>
    <s v="Normal-Bill"/>
    <x v="0"/>
    <x v="0"/>
    <s v="Low"/>
  </r>
  <r>
    <s v="P1290"/>
    <s v="Rahul Gupta"/>
    <x v="57"/>
    <s v="Female"/>
    <s v="+91 70292 34758"/>
    <s v="Not-Provided"/>
    <x v="9"/>
    <x v="3"/>
    <x v="2"/>
    <s v="N/A"/>
    <s v="06:33 PM"/>
    <s v="Fracture"/>
    <s v="Therapy"/>
    <x v="1"/>
    <x v="3"/>
    <n v="11434"/>
    <s v="Pending"/>
    <s v="N/A"/>
    <s v="N/A"/>
    <s v="Follow Up Required"/>
    <s v="Normal-Bill"/>
    <x v="0"/>
    <x v="1"/>
    <s v="Medium"/>
  </r>
  <r>
    <s v="P1291"/>
    <s v="Deepa Patel"/>
    <x v="3"/>
    <s v="Missing"/>
    <s v="+91 92941 91986"/>
    <s v="Not-Provided"/>
    <x v="3"/>
    <x v="6"/>
    <x v="0"/>
    <s v="N/A"/>
    <s v="10:06 AM"/>
    <s v="Fracture"/>
    <s v="Therapy"/>
    <x v="1"/>
    <x v="3"/>
    <n v="37440"/>
    <s v="Pending"/>
    <s v="N/A"/>
    <n v="3"/>
    <s v="Urgent"/>
    <s v="High-Bill"/>
    <x v="1"/>
    <x v="1"/>
    <s v="High"/>
  </r>
  <r>
    <s v="P1291"/>
    <s v="Deepa Gupta"/>
    <x v="14"/>
    <s v="Female"/>
    <s v="+91 95342 31842"/>
    <s v="deepagupta@gmail.com"/>
    <x v="6"/>
    <x v="6"/>
    <x v="1"/>
    <s v="2024-04-16"/>
    <s v="03:30 PM"/>
    <s v="Diabetes"/>
    <s v="Medication"/>
    <x v="1"/>
    <x v="0"/>
    <n v="25932"/>
    <s v="Paid"/>
    <s v="2024-12-25"/>
    <n v="2"/>
    <s v="Review Later"/>
    <s v="High-Bill"/>
    <x v="0"/>
    <x v="0"/>
    <s v="High"/>
  </r>
  <r>
    <s v="P1291"/>
    <s v="Suresh Gupta"/>
    <x v="3"/>
    <s v="Male"/>
    <s v="+91 80167 98331"/>
    <s v="sureshgupta@mail.com"/>
    <x v="0"/>
    <x v="6"/>
    <x v="5"/>
    <s v="2024-09-12"/>
    <s v="12:43 PM"/>
    <s v="Skin Allergy"/>
    <s v="Observation"/>
    <x v="2"/>
    <x v="0"/>
    <n v="43141"/>
    <s v="Pending"/>
    <s v="N/A"/>
    <n v="3"/>
    <s v="N/A"/>
    <s v="High-Bill"/>
    <x v="1"/>
    <x v="1"/>
    <s v="High"/>
  </r>
  <r>
    <s v="P1291"/>
    <s v="Manoj Kumar"/>
    <x v="50"/>
    <s v="Female"/>
    <s v="+91 65040 26707"/>
    <s v="manojkumar@mail.com"/>
    <x v="6"/>
    <x v="2"/>
    <x v="2"/>
    <s v="2024-03-11"/>
    <s v="06:05 PM"/>
    <s v="Covid"/>
    <s v="Surgery"/>
    <x v="1"/>
    <x v="4"/>
    <n v="0"/>
    <s v="N/A"/>
    <s v="2024-07-18"/>
    <n v="3"/>
    <s v="N/A"/>
    <s v="Normal-Bill"/>
    <x v="0"/>
    <x v="0"/>
    <s v="Low"/>
  </r>
  <r>
    <s v="P1291"/>
    <s v="Sneha Verma"/>
    <x v="53"/>
    <s v="Male"/>
    <s v="+91 88464 76637"/>
    <s v="snehaverma@gmail.com"/>
    <x v="7"/>
    <x v="1"/>
    <x v="3"/>
    <s v="N/A"/>
    <s v="06:58 PM"/>
    <s v="Skin Allergy"/>
    <s v="Injection"/>
    <x v="1"/>
    <x v="3"/>
    <n v="15096"/>
    <s v="Rejected"/>
    <s v="2024-11-12"/>
    <n v="5"/>
    <s v="Review Later"/>
    <s v="Normal-Bill"/>
    <x v="1"/>
    <x v="0"/>
    <s v="Medium"/>
  </r>
  <r>
    <s v="P1292"/>
    <s v="Rahul Das"/>
    <x v="35"/>
    <s v="Male"/>
    <s v="+91 82068 94988"/>
    <s v="rahuldas@gmail.com"/>
    <x v="2"/>
    <x v="4"/>
    <x v="0"/>
    <s v="2024-06-26"/>
    <s v="09:46 AM"/>
    <s v="Asthma"/>
    <s v="Surgery"/>
    <x v="3"/>
    <x v="3"/>
    <n v="0"/>
    <s v="Paid"/>
    <s v="2024-02-11"/>
    <n v="3"/>
    <s v="Follow Up Required"/>
    <s v="Normal-Bill"/>
    <x v="0"/>
    <x v="0"/>
    <s v="Low"/>
  </r>
  <r>
    <s v="P1292"/>
    <s v="Manoj Singh"/>
    <x v="3"/>
    <s v="Male"/>
    <s v="+91 76538 66299"/>
    <s v="manojsingh@mail.com"/>
    <x v="9"/>
    <x v="1"/>
    <x v="1"/>
    <s v="2024-05-11"/>
    <s v="12:28 PM"/>
    <s v="Migraine"/>
    <s v="Surgery"/>
    <x v="0"/>
    <x v="0"/>
    <n v="49002"/>
    <s v="Pending"/>
    <s v="2024-06-10"/>
    <s v="N/A"/>
    <s v="N/A"/>
    <s v="High-Bill"/>
    <x v="1"/>
    <x v="0"/>
    <s v="High"/>
  </r>
  <r>
    <s v="P1292"/>
    <s v="Ravi Iyer"/>
    <x v="3"/>
    <s v="Female"/>
    <s v="+91 76786 42234"/>
    <s v="raviiyer@mail.com"/>
    <x v="4"/>
    <x v="4"/>
    <x v="6"/>
    <s v="N/A"/>
    <s v="06:11 PM"/>
    <s v="Skin Allergy"/>
    <s v="Medication"/>
    <x v="0"/>
    <x v="4"/>
    <n v="0"/>
    <s v="Pending"/>
    <s v="N/A"/>
    <n v="3"/>
    <s v="Urgent"/>
    <s v="Normal-Bill"/>
    <x v="1"/>
    <x v="1"/>
    <s v="Low"/>
  </r>
  <r>
    <s v="P1292"/>
    <s v="Deepa Das"/>
    <x v="3"/>
    <s v="Female"/>
    <s v="+91 72307 64911"/>
    <s v="Not-Provided"/>
    <x v="1"/>
    <x v="6"/>
    <x v="1"/>
    <s v="2024-04-08"/>
    <s v="11:10 AM"/>
    <s v="Covid"/>
    <s v="Medication"/>
    <x v="1"/>
    <x v="4"/>
    <n v="9422"/>
    <s v="N/A"/>
    <s v="N/A"/>
    <n v="1"/>
    <s v="Review Later"/>
    <s v="Normal-Bill"/>
    <x v="1"/>
    <x v="1"/>
    <s v="Medium"/>
  </r>
  <r>
    <s v="P1293"/>
    <s v="Divya Iyer"/>
    <x v="3"/>
    <s v="Female"/>
    <s v="+91 92366 61365"/>
    <s v="divyaiyer@mail.com"/>
    <x v="2"/>
    <x v="0"/>
    <x v="1"/>
    <s v="N/A"/>
    <s v="04:55 PM"/>
    <s v="Fracture"/>
    <s v="Injection"/>
    <x v="0"/>
    <x v="4"/>
    <n v="0"/>
    <s v="Rejected"/>
    <s v="2024-11-23"/>
    <n v="4"/>
    <s v="Review Later"/>
    <s v="Normal-Bill"/>
    <x v="1"/>
    <x v="0"/>
    <s v="Low"/>
  </r>
  <r>
    <s v="P1293"/>
    <s v="Deepa Das"/>
    <x v="36"/>
    <s v="Male"/>
    <s v="+91 60143 33944"/>
    <s v="deepadas@mail.com"/>
    <x v="7"/>
    <x v="3"/>
    <x v="3"/>
    <s v="2024-11-04"/>
    <s v="05:41 PM"/>
    <s v="Covid"/>
    <s v="Observation"/>
    <x v="0"/>
    <x v="4"/>
    <n v="42208"/>
    <s v="Pending"/>
    <s v="2024-03-08"/>
    <n v="5"/>
    <s v="Review Later"/>
    <s v="High-Bill"/>
    <x v="0"/>
    <x v="0"/>
    <s v="High"/>
  </r>
  <r>
    <s v="P1293"/>
    <s v="Divya Patel"/>
    <x v="86"/>
    <s v="Female"/>
    <s v="+91 85839 16930"/>
    <s v="divyapatel@gmail.com"/>
    <x v="4"/>
    <x v="2"/>
    <x v="6"/>
    <s v="2024-07-14"/>
    <s v="10:35 AM"/>
    <s v="Fracture"/>
    <s v="Injection"/>
    <x v="1"/>
    <x v="2"/>
    <n v="6179"/>
    <s v="Paid"/>
    <s v="2024-12-24"/>
    <n v="2"/>
    <s v="Follow Up Required"/>
    <s v="Normal-Bill"/>
    <x v="0"/>
    <x v="0"/>
    <s v="Medium"/>
  </r>
  <r>
    <s v="P1293"/>
    <s v="Manoj Verma"/>
    <x v="3"/>
    <s v="Female"/>
    <s v="+91 71336 40278"/>
    <s v="Not-Provided"/>
    <x v="8"/>
    <x v="4"/>
    <x v="0"/>
    <s v="2024-09-13"/>
    <s v="12:54 PM"/>
    <s v="Diabetes"/>
    <s v="Surgery"/>
    <x v="0"/>
    <x v="0"/>
    <n v="0"/>
    <s v="N/A"/>
    <s v="N/A"/>
    <n v="2"/>
    <s v="Review Later"/>
    <s v="Normal-Bill"/>
    <x v="1"/>
    <x v="1"/>
    <s v="Low"/>
  </r>
  <r>
    <s v="P1293"/>
    <s v="Arun Singh"/>
    <x v="64"/>
    <s v="Female"/>
    <s v="+91 73931 99512"/>
    <s v="Not-Provided"/>
    <x v="8"/>
    <x v="2"/>
    <x v="1"/>
    <s v="2024-02-25"/>
    <s v="04:25 PM"/>
    <s v="Asthma"/>
    <s v="Observation"/>
    <x v="1"/>
    <x v="1"/>
    <n v="0"/>
    <s v="Pending"/>
    <s v="N/A"/>
    <n v="1"/>
    <s v="N/A"/>
    <s v="Normal-Bill"/>
    <x v="0"/>
    <x v="1"/>
    <s v="Low"/>
  </r>
  <r>
    <s v="P1293"/>
    <s v="Deepa Iyer"/>
    <x v="74"/>
    <s v="Male"/>
    <s v="+91 93513 03045"/>
    <s v="deepaiyer@gmail.com"/>
    <x v="8"/>
    <x v="5"/>
    <x v="3"/>
    <s v="N/A"/>
    <s v="08:58 AM"/>
    <s v="Skin Allergy"/>
    <s v="Surgery"/>
    <x v="0"/>
    <x v="1"/>
    <n v="0"/>
    <s v="Paid"/>
    <s v="N/A"/>
    <n v="1"/>
    <s v="N/A"/>
    <s v="Normal-Bill"/>
    <x v="0"/>
    <x v="1"/>
    <s v="Low"/>
  </r>
  <r>
    <s v="P1293"/>
    <s v="Deepa Menon"/>
    <x v="3"/>
    <s v="Male"/>
    <s v="+91 76363 12443"/>
    <s v="deepamenon@gmail.com"/>
    <x v="9"/>
    <x v="1"/>
    <x v="4"/>
    <s v="2024-09-24"/>
    <s v="06:56 PM"/>
    <s v="Migraine"/>
    <s v="Therapy"/>
    <x v="0"/>
    <x v="2"/>
    <n v="8236"/>
    <s v="Paid"/>
    <s v="N/A"/>
    <n v="1"/>
    <s v="Urgent"/>
    <s v="Normal-Bill"/>
    <x v="1"/>
    <x v="1"/>
    <s v="Medium"/>
  </r>
  <r>
    <s v="P1294"/>
    <s v="Sneha Verma"/>
    <x v="3"/>
    <s v="Male"/>
    <s v="+91 92406 49444"/>
    <s v="Not-Provided"/>
    <x v="3"/>
    <x v="6"/>
    <x v="0"/>
    <s v="N/A"/>
    <s v="02:56 PM"/>
    <s v="Fracture"/>
    <s v="Injection"/>
    <x v="1"/>
    <x v="3"/>
    <n v="0"/>
    <s v="Rejected"/>
    <s v="2024-01-07"/>
    <n v="3"/>
    <s v="Follow Up Required"/>
    <s v="Normal-Bill"/>
    <x v="1"/>
    <x v="0"/>
    <s v="Low"/>
  </r>
  <r>
    <s v="P1294"/>
    <s v="Arun Das"/>
    <x v="10"/>
    <s v="Male"/>
    <s v="+91 67998 12652"/>
    <s v="arundas@mail.com"/>
    <x v="0"/>
    <x v="6"/>
    <x v="0"/>
    <s v="2024-06-21"/>
    <s v="08:56 AM"/>
    <s v="Skin Allergy"/>
    <s v="Injection"/>
    <x v="1"/>
    <x v="0"/>
    <n v="0"/>
    <s v="Pending"/>
    <s v="2024-08-08"/>
    <n v="4"/>
    <s v="Review Later"/>
    <s v="Normal-Bill"/>
    <x v="0"/>
    <x v="0"/>
    <s v="Low"/>
  </r>
  <r>
    <s v="P1294"/>
    <s v="Meena Reddy"/>
    <x v="4"/>
    <s v="Male"/>
    <s v="+91 83687 71363"/>
    <s v="Not-Provided"/>
    <x v="0"/>
    <x v="3"/>
    <x v="1"/>
    <s v="N/A"/>
    <s v="10:00 AM"/>
    <s v="Skin Allergy"/>
    <s v="Medication"/>
    <x v="3"/>
    <x v="0"/>
    <n v="0"/>
    <s v="N/A"/>
    <s v="N/A"/>
    <s v="N/A"/>
    <s v="Follow Up Required"/>
    <s v="Normal-Bill"/>
    <x v="1"/>
    <x v="1"/>
    <s v="Low"/>
  </r>
  <r>
    <s v="P1295"/>
    <s v="Divya Menon"/>
    <x v="36"/>
    <s v="Female"/>
    <s v="+91 78242 97552"/>
    <s v="divyamenon@mail.com"/>
    <x v="7"/>
    <x v="4"/>
    <x v="5"/>
    <s v="2024-11-19"/>
    <s v="10:07 AM"/>
    <s v="Fracture"/>
    <s v="Observation"/>
    <x v="0"/>
    <x v="2"/>
    <n v="30625"/>
    <s v="Pending"/>
    <s v="N/A"/>
    <n v="4"/>
    <s v="Review Later"/>
    <s v="High-Bill"/>
    <x v="0"/>
    <x v="1"/>
    <s v="High"/>
  </r>
  <r>
    <s v="P1295"/>
    <s v="Priya Das"/>
    <x v="16"/>
    <s v="Male"/>
    <s v="+91 80257 88023"/>
    <s v="priyadas@gmail.com"/>
    <x v="9"/>
    <x v="0"/>
    <x v="1"/>
    <s v="N/A"/>
    <s v="12:22 PM"/>
    <s v="Covid"/>
    <s v="Injection"/>
    <x v="2"/>
    <x v="1"/>
    <n v="0"/>
    <s v="N/A"/>
    <s v="N/A"/>
    <n v="3"/>
    <s v="Urgent"/>
    <s v="Normal-Bill"/>
    <x v="1"/>
    <x v="1"/>
    <s v="Low"/>
  </r>
  <r>
    <s v="P1295"/>
    <s v="Sneha Sharma"/>
    <x v="14"/>
    <s v="Male"/>
    <s v="+91 77169 65355"/>
    <s v="Not-Provided"/>
    <x v="5"/>
    <x v="6"/>
    <x v="5"/>
    <s v="2024-06-25"/>
    <s v="05:33 PM"/>
    <s v="Skin Allergy"/>
    <s v="Surgery"/>
    <x v="3"/>
    <x v="2"/>
    <n v="0"/>
    <s v="Pending"/>
    <s v="N/A"/>
    <n v="2"/>
    <s v="Follow Up Required"/>
    <s v="Normal-Bill"/>
    <x v="0"/>
    <x v="1"/>
    <s v="Low"/>
  </r>
  <r>
    <s v="P1296"/>
    <s v="Sneha Reddy"/>
    <x v="9"/>
    <s v="Male"/>
    <s v="+91 68155 57689"/>
    <s v="snehareddy@gmail.com"/>
    <x v="1"/>
    <x v="6"/>
    <x v="2"/>
    <s v="N/A"/>
    <s v="03:41 PM"/>
    <s v="Hypertension"/>
    <s v="Medication"/>
    <x v="1"/>
    <x v="0"/>
    <n v="0"/>
    <s v="Pending"/>
    <s v="2024-01-02"/>
    <n v="3"/>
    <s v="Urgent"/>
    <s v="Normal-Bill"/>
    <x v="0"/>
    <x v="0"/>
    <s v="Low"/>
  </r>
  <r>
    <s v="P1297"/>
    <s v="Ravi Patel"/>
    <x v="3"/>
    <s v="Female"/>
    <s v="+91 65488 52796"/>
    <s v="ravipatel@mail.com"/>
    <x v="3"/>
    <x v="3"/>
    <x v="2"/>
    <s v="2024-07-17"/>
    <s v="04:04 PM"/>
    <s v="Fever"/>
    <s v="Injection"/>
    <x v="3"/>
    <x v="1"/>
    <n v="0"/>
    <s v="Paid"/>
    <s v="N/A"/>
    <n v="3"/>
    <s v="Urgent"/>
    <s v="Normal-Bill"/>
    <x v="1"/>
    <x v="1"/>
    <s v="Low"/>
  </r>
  <r>
    <s v="P1297"/>
    <s v="Karthik Singh"/>
    <x v="13"/>
    <s v="Female"/>
    <s v="+91 73580 51715"/>
    <s v="karthiksingh@gmail.com"/>
    <x v="8"/>
    <x v="0"/>
    <x v="3"/>
    <s v="N/A"/>
    <s v="01:12 PM"/>
    <s v="Fever"/>
    <s v="Medication"/>
    <x v="0"/>
    <x v="3"/>
    <n v="32964"/>
    <s v="Pending"/>
    <s v="2024-07-21"/>
    <n v="4"/>
    <s v="Urgent"/>
    <s v="High-Bill"/>
    <x v="0"/>
    <x v="0"/>
    <s v="High"/>
  </r>
  <r>
    <s v="P1297"/>
    <s v="Meena Reddy"/>
    <x v="53"/>
    <s v="Female"/>
    <s v="+91 68093 60093"/>
    <s v="meenareddy@mail.com"/>
    <x v="4"/>
    <x v="5"/>
    <x v="5"/>
    <s v="2024-07-25"/>
    <s v="01:56 PM"/>
    <s v="Fracture"/>
    <s v="Therapy"/>
    <x v="0"/>
    <x v="3"/>
    <n v="0"/>
    <s v="Pending"/>
    <s v="N/A"/>
    <s v="N/A"/>
    <s v="Follow Up Required"/>
    <s v="Normal-Bill"/>
    <x v="1"/>
    <x v="1"/>
    <s v="Low"/>
  </r>
  <r>
    <s v="P1297"/>
    <s v="Sneha Sharma"/>
    <x v="3"/>
    <s v="Male"/>
    <s v="+91 90347 02147"/>
    <s v="snehasharma@gmail.com"/>
    <x v="5"/>
    <x v="3"/>
    <x v="3"/>
    <s v="2024-07-19"/>
    <s v="09:10 AM"/>
    <s v="Asthma"/>
    <s v="Medication"/>
    <x v="2"/>
    <x v="2"/>
    <n v="0"/>
    <s v="Pending"/>
    <s v="2024-04-16"/>
    <s v="N/A"/>
    <s v="Follow Up Required"/>
    <s v="Normal-Bill"/>
    <x v="1"/>
    <x v="0"/>
    <s v="Low"/>
  </r>
  <r>
    <s v="P1298"/>
    <s v="Vijay Patel"/>
    <x v="3"/>
    <s v="Female"/>
    <s v="+91 98126 93369"/>
    <s v="Not-Provided"/>
    <x v="5"/>
    <x v="4"/>
    <x v="2"/>
    <s v="2024-08-24"/>
    <s v="02:49 PM"/>
    <s v="Diabetes"/>
    <s v="Injection"/>
    <x v="2"/>
    <x v="3"/>
    <n v="0"/>
    <s v="Paid"/>
    <s v="N/A"/>
    <n v="5"/>
    <s v="Urgent"/>
    <s v="Normal-Bill"/>
    <x v="1"/>
    <x v="1"/>
    <s v="Low"/>
  </r>
  <r>
    <s v="P1298"/>
    <s v="Arun Menon"/>
    <x v="73"/>
    <s v="Female"/>
    <s v="+91 78260 56861"/>
    <s v="Not-Provided"/>
    <x v="6"/>
    <x v="1"/>
    <x v="2"/>
    <s v="2024-11-22"/>
    <s v="05:46 PM"/>
    <s v="Covid"/>
    <s v="Observation"/>
    <x v="0"/>
    <x v="4"/>
    <n v="48770"/>
    <s v="Pending"/>
    <s v="N/A"/>
    <n v="4"/>
    <s v="Follow Up Required"/>
    <s v="High-Bill"/>
    <x v="0"/>
    <x v="1"/>
    <s v="High"/>
  </r>
  <r>
    <s v="P1298"/>
    <s v="Arun Verma"/>
    <x v="83"/>
    <s v="Female"/>
    <s v="+91 95538 38018"/>
    <s v="arunverma@gmail.com"/>
    <x v="2"/>
    <x v="4"/>
    <x v="3"/>
    <s v="N/A"/>
    <s v="10:04 AM"/>
    <s v="Migraine"/>
    <s v="Therapy"/>
    <x v="1"/>
    <x v="1"/>
    <n v="0"/>
    <s v="Pending"/>
    <s v="N/A"/>
    <n v="2"/>
    <s v="Follow Up Required"/>
    <s v="Normal-Bill"/>
    <x v="1"/>
    <x v="1"/>
    <s v="Low"/>
  </r>
  <r>
    <s v="P1298"/>
    <s v="Anjali Reddy"/>
    <x v="3"/>
    <s v="Female"/>
    <s v="+91 68111 62523"/>
    <s v="anjalireddy@gmail.com"/>
    <x v="5"/>
    <x v="0"/>
    <x v="6"/>
    <s v="2024-09-04"/>
    <s v="12:37 PM"/>
    <s v="Migraine"/>
    <s v="Observation"/>
    <x v="3"/>
    <x v="3"/>
    <n v="0"/>
    <s v="Pending"/>
    <s v="2024-09-14"/>
    <n v="3"/>
    <s v="N/A"/>
    <s v="Normal-Bill"/>
    <x v="1"/>
    <x v="0"/>
    <s v="Low"/>
  </r>
  <r>
    <s v="P1298"/>
    <s v="Anjali Nair"/>
    <x v="37"/>
    <s v="Female"/>
    <s v="+91 73919 24996"/>
    <s v="anjalinair@mail.com"/>
    <x v="2"/>
    <x v="0"/>
    <x v="3"/>
    <s v="2024-12-26"/>
    <s v="02:38 PM"/>
    <s v="Diabetes"/>
    <s v="Observation"/>
    <x v="3"/>
    <x v="4"/>
    <n v="0"/>
    <s v="Rejected"/>
    <s v="N/A"/>
    <n v="4"/>
    <s v="N/A"/>
    <s v="Normal-Bill"/>
    <x v="0"/>
    <x v="1"/>
    <s v="Low"/>
  </r>
  <r>
    <s v="P1298"/>
    <s v="Arun Menon"/>
    <x v="36"/>
    <s v="Missing"/>
    <s v="+91 71182 68036"/>
    <s v="arunmenon@gmail.com"/>
    <x v="5"/>
    <x v="2"/>
    <x v="6"/>
    <s v="N/A"/>
    <s v="01:57 PM"/>
    <s v="Migraine"/>
    <s v="Observation"/>
    <x v="3"/>
    <x v="0"/>
    <n v="34139"/>
    <s v="Paid"/>
    <s v="N/A"/>
    <s v="N/A"/>
    <s v="Urgent"/>
    <s v="High-Bill"/>
    <x v="0"/>
    <x v="1"/>
    <s v="High"/>
  </r>
  <r>
    <s v="P1298"/>
    <s v="Suresh Patel"/>
    <x v="45"/>
    <s v="Male"/>
    <s v="+91 82517 94931"/>
    <s v="sureshpatel@mail.com"/>
    <x v="3"/>
    <x v="0"/>
    <x v="6"/>
    <s v="N/A"/>
    <s v="10:23 AM"/>
    <s v="Hypertension"/>
    <s v="Injection"/>
    <x v="2"/>
    <x v="4"/>
    <n v="7869"/>
    <s v="Pending"/>
    <s v="2024-05-12"/>
    <n v="1"/>
    <s v="Follow Up Required"/>
    <s v="Normal-Bill"/>
    <x v="1"/>
    <x v="0"/>
    <s v="Medium"/>
  </r>
  <r>
    <s v="P1298"/>
    <s v="Sneha Verma"/>
    <x v="3"/>
    <s v="Female"/>
    <s v="+91 61313 42892"/>
    <s v="Not-Provided"/>
    <x v="9"/>
    <x v="0"/>
    <x v="6"/>
    <s v="2024-01-18"/>
    <s v="12:18 PM"/>
    <s v="Migraine"/>
    <s v="Medication"/>
    <x v="1"/>
    <x v="2"/>
    <n v="6080"/>
    <s v="N/A"/>
    <s v="N/A"/>
    <n v="5"/>
    <s v="Urgent"/>
    <s v="Normal-Bill"/>
    <x v="1"/>
    <x v="1"/>
    <s v="Medium"/>
  </r>
  <r>
    <s v="P1298"/>
    <s v="Rahul Gupta"/>
    <x v="3"/>
    <s v="Missing"/>
    <s v="+91 72782 45682"/>
    <s v="rahulgupta@gmail.com"/>
    <x v="2"/>
    <x v="6"/>
    <x v="4"/>
    <s v="N/A"/>
    <s v="06:30 PM"/>
    <s v="Asthma"/>
    <s v="Observation"/>
    <x v="2"/>
    <x v="3"/>
    <n v="0"/>
    <s v="Pending"/>
    <s v="N/A"/>
    <n v="5"/>
    <s v="Follow Up Required"/>
    <s v="Normal-Bill"/>
    <x v="1"/>
    <x v="1"/>
    <s v="Low"/>
  </r>
  <r>
    <s v="P1299"/>
    <s v="Kumar Patel"/>
    <x v="3"/>
    <s v="Male"/>
    <s v="+91 77490 99857"/>
    <s v="Not-Provided"/>
    <x v="6"/>
    <x v="5"/>
    <x v="6"/>
    <s v="2024-02-03"/>
    <s v="06:02 PM"/>
    <s v="Diabetes"/>
    <s v="Surgery"/>
    <x v="2"/>
    <x v="0"/>
    <n v="36843"/>
    <s v="Paid"/>
    <s v="2024-07-23"/>
    <n v="4"/>
    <s v="Review Later"/>
    <s v="High-Bill"/>
    <x v="1"/>
    <x v="0"/>
    <s v="High"/>
  </r>
  <r>
    <s v="P1299"/>
    <s v="Anjali Verma"/>
    <x v="3"/>
    <s v="Male"/>
    <s v="+91 76918 93991"/>
    <s v="Not-Provided"/>
    <x v="1"/>
    <x v="1"/>
    <x v="2"/>
    <s v="N/A"/>
    <s v="04:48 PM"/>
    <s v="Migraine"/>
    <s v="Therapy"/>
    <x v="1"/>
    <x v="3"/>
    <n v="0"/>
    <s v="Rejected"/>
    <s v="N/A"/>
    <n v="5"/>
    <s v="Follow Up Required"/>
    <s v="Normal-Bill"/>
    <x v="1"/>
    <x v="1"/>
    <s v="Low"/>
  </r>
  <r>
    <s v="P1299"/>
    <s v="Karthik Gupta"/>
    <x v="5"/>
    <s v="Male"/>
    <s v="+91 89438 11754"/>
    <s v="karthikgupta@mail.com"/>
    <x v="3"/>
    <x v="3"/>
    <x v="1"/>
    <s v="N/A"/>
    <s v="11:44 AM"/>
    <s v="Diabetes"/>
    <s v="Therapy"/>
    <x v="1"/>
    <x v="3"/>
    <n v="29004"/>
    <s v="Pending"/>
    <s v="2024-02-09"/>
    <n v="3"/>
    <s v="Review Later"/>
    <s v="High-Bill"/>
    <x v="0"/>
    <x v="0"/>
    <s v="High"/>
  </r>
  <r>
    <s v="P1299"/>
    <s v="Divya Gupta"/>
    <x v="3"/>
    <s v="Female"/>
    <s v="+91 79073 09997"/>
    <s v="Not-Provided"/>
    <x v="7"/>
    <x v="0"/>
    <x v="6"/>
    <s v="2024-02-23"/>
    <s v="03:38 PM"/>
    <s v="Fracture"/>
    <s v="Observation"/>
    <x v="2"/>
    <x v="0"/>
    <n v="0"/>
    <s v="Paid"/>
    <s v="N/A"/>
    <n v="5"/>
    <s v="Urgent"/>
    <s v="Normal-Bill"/>
    <x v="1"/>
    <x v="1"/>
    <s v="Low"/>
  </r>
  <r>
    <s v="P1300"/>
    <s v="Vijay Sharma"/>
    <x v="42"/>
    <s v="Female"/>
    <s v="+91 70524 68721"/>
    <s v="vijaysharma@mail.com"/>
    <x v="0"/>
    <x v="1"/>
    <x v="2"/>
    <s v="N/A"/>
    <s v="09:51 AM"/>
    <s v="Skin Allergy"/>
    <s v="Surgery"/>
    <x v="1"/>
    <x v="2"/>
    <n v="47820"/>
    <s v="Paid"/>
    <s v="N/A"/>
    <s v="N/A"/>
    <s v="Review Later"/>
    <s v="High-Bill"/>
    <x v="0"/>
    <x v="1"/>
    <s v="High"/>
  </r>
  <r>
    <s v="P1300"/>
    <s v="Ravi Kumar"/>
    <x v="3"/>
    <s v="Male"/>
    <s v="+91 69302 72163"/>
    <s v="ravikumar@mail.com"/>
    <x v="1"/>
    <x v="0"/>
    <x v="0"/>
    <s v="N/A"/>
    <s v="09:15 AM"/>
    <s v="Covid"/>
    <s v="Observation"/>
    <x v="2"/>
    <x v="0"/>
    <n v="0"/>
    <s v="Rejected"/>
    <s v="2024-03-28"/>
    <n v="3"/>
    <s v="N/A"/>
    <s v="Normal-Bill"/>
    <x v="1"/>
    <x v="0"/>
    <s v="Low"/>
  </r>
  <r>
    <s v="P1300"/>
    <s v="Rahul Das"/>
    <x v="3"/>
    <s v="Male"/>
    <s v="+91 69117 29930"/>
    <s v="Not-Provided"/>
    <x v="2"/>
    <x v="1"/>
    <x v="4"/>
    <s v="2024-09-25"/>
    <s v="06:54 PM"/>
    <s v="Skin Allergy"/>
    <s v="Observation"/>
    <x v="2"/>
    <x v="2"/>
    <n v="31128"/>
    <s v="N/A"/>
    <s v="N/A"/>
    <n v="5"/>
    <s v="N/A"/>
    <s v="High-Bill"/>
    <x v="1"/>
    <x v="1"/>
    <s v="High"/>
  </r>
  <r>
    <s v="P1300"/>
    <s v="Anjali Nair"/>
    <x v="3"/>
    <s v="Male"/>
    <s v="+91 66964 17242"/>
    <s v="Not-Provided"/>
    <x v="9"/>
    <x v="4"/>
    <x v="0"/>
    <s v="2024-11-25"/>
    <s v="09:38 AM"/>
    <s v="Asthma"/>
    <s v="Surgery"/>
    <x v="2"/>
    <x v="2"/>
    <n v="0"/>
    <s v="Pending"/>
    <s v="N/A"/>
    <n v="2"/>
    <s v="Follow Up Required"/>
    <s v="Normal-Bill"/>
    <x v="1"/>
    <x v="1"/>
    <s v="Low"/>
  </r>
  <r>
    <s v="P1300"/>
    <s v="Ravi Sharma"/>
    <x v="26"/>
    <s v="Male"/>
    <s v="+91 98429 55021"/>
    <s v="ravisharma@mail.com"/>
    <x v="8"/>
    <x v="3"/>
    <x v="5"/>
    <s v="N/A"/>
    <s v="06:29 PM"/>
    <s v="Covid"/>
    <s v="Surgery"/>
    <x v="1"/>
    <x v="4"/>
    <n v="35560"/>
    <s v="Pending"/>
    <s v="N/A"/>
    <n v="3"/>
    <s v="N/A"/>
    <s v="High-Bill"/>
    <x v="0"/>
    <x v="1"/>
    <s v="High"/>
  </r>
  <r>
    <s v="P1301"/>
    <s v="Rahul Kumar"/>
    <x v="80"/>
    <s v="Female"/>
    <s v="+91 71797 32850"/>
    <s v="rahulkumar@mail.com"/>
    <x v="7"/>
    <x v="0"/>
    <x v="1"/>
    <s v="2024-10-15"/>
    <s v="08:30 AM"/>
    <s v="Hypertension"/>
    <s v="Therapy"/>
    <x v="0"/>
    <x v="2"/>
    <n v="0"/>
    <s v="Pending"/>
    <s v="N/A"/>
    <s v="N/A"/>
    <s v="Follow Up Required"/>
    <s v="Normal-Bill"/>
    <x v="1"/>
    <x v="1"/>
    <s v="Low"/>
  </r>
  <r>
    <s v="P1301"/>
    <s v="Rahul Sharma"/>
    <x v="73"/>
    <s v="Female"/>
    <s v="+91 69676 01140"/>
    <s v="rahulsharma@gmail.com"/>
    <x v="2"/>
    <x v="4"/>
    <x v="3"/>
    <s v="2024-07-11"/>
    <s v="03:41 PM"/>
    <s v="Covid"/>
    <s v="Surgery"/>
    <x v="3"/>
    <x v="1"/>
    <n v="0"/>
    <s v="Pending"/>
    <s v="N/A"/>
    <n v="4"/>
    <s v="Follow Up Required"/>
    <s v="Normal-Bill"/>
    <x v="0"/>
    <x v="1"/>
    <s v="Low"/>
  </r>
  <r>
    <s v="P1301"/>
    <s v="Deepa Singh"/>
    <x v="3"/>
    <s v="Missing"/>
    <s v="+91 77645 00963"/>
    <s v="deepasingh@mail.com"/>
    <x v="9"/>
    <x v="1"/>
    <x v="4"/>
    <s v="N/A"/>
    <s v="04:18 PM"/>
    <s v="Migraine"/>
    <s v="Surgery"/>
    <x v="0"/>
    <x v="2"/>
    <n v="25357"/>
    <s v="Paid"/>
    <s v="N/A"/>
    <n v="3"/>
    <s v="N/A"/>
    <s v="High-Bill"/>
    <x v="1"/>
    <x v="1"/>
    <s v="High"/>
  </r>
  <r>
    <s v="P1302"/>
    <s v="Vijay Nair"/>
    <x v="5"/>
    <s v="Male"/>
    <s v="+91 79438 99441"/>
    <s v="vijaynair@gmail.com"/>
    <x v="5"/>
    <x v="0"/>
    <x v="4"/>
    <s v="2024-12-20"/>
    <s v="01:24 PM"/>
    <s v="Skin Allergy"/>
    <s v="Surgery"/>
    <x v="2"/>
    <x v="2"/>
    <n v="0"/>
    <s v="Paid"/>
    <s v="2024-10-21"/>
    <s v="N/A"/>
    <s v="Review Later"/>
    <s v="Normal-Bill"/>
    <x v="0"/>
    <x v="0"/>
    <s v="Low"/>
  </r>
  <r>
    <s v="P1302"/>
    <s v="Deepa Verma"/>
    <x v="8"/>
    <s v="Female"/>
    <s v="+91 89931 33016"/>
    <s v="Not-Provided"/>
    <x v="0"/>
    <x v="4"/>
    <x v="1"/>
    <s v="2024-02-05"/>
    <s v="05:36 PM"/>
    <s v="Covid"/>
    <s v="Injection"/>
    <x v="2"/>
    <x v="1"/>
    <n v="45692"/>
    <s v="Rejected"/>
    <s v="2024-04-25"/>
    <n v="5"/>
    <s v="Review Later"/>
    <s v="High-Bill"/>
    <x v="0"/>
    <x v="0"/>
    <s v="High"/>
  </r>
  <r>
    <s v="P1302"/>
    <s v="Deepa Das"/>
    <x v="44"/>
    <s v="Female"/>
    <s v="+91 75307 22757"/>
    <s v="deepadas@gmail.com"/>
    <x v="3"/>
    <x v="2"/>
    <x v="0"/>
    <s v="N/A"/>
    <s v="05:28 PM"/>
    <s v="Skin Allergy"/>
    <s v="Medication"/>
    <x v="3"/>
    <x v="2"/>
    <n v="0"/>
    <s v="Pending"/>
    <s v="N/A"/>
    <n v="1"/>
    <s v="Review Later"/>
    <s v="Normal-Bill"/>
    <x v="0"/>
    <x v="1"/>
    <s v="Low"/>
  </r>
  <r>
    <s v="P1302"/>
    <s v="Vijay Nair"/>
    <x v="21"/>
    <s v="Female"/>
    <s v="+91 61469 38777"/>
    <s v="vijaynair@gmail.com"/>
    <x v="3"/>
    <x v="6"/>
    <x v="0"/>
    <s v="2024-05-04"/>
    <s v="03:55 PM"/>
    <s v="Diabetes"/>
    <s v="Observation"/>
    <x v="0"/>
    <x v="1"/>
    <n v="0"/>
    <s v="Paid"/>
    <s v="2024-06-25"/>
    <s v="N/A"/>
    <s v="Review Later"/>
    <s v="Normal-Bill"/>
    <x v="0"/>
    <x v="0"/>
    <s v="Low"/>
  </r>
  <r>
    <s v="P1302"/>
    <s v="Divya Menon"/>
    <x v="3"/>
    <s v="Missing"/>
    <s v="+91 84425 13711"/>
    <s v="divyamenon@gmail.com"/>
    <x v="9"/>
    <x v="5"/>
    <x v="2"/>
    <s v="2024-10-23"/>
    <s v="04:25 PM"/>
    <s v="Fracture"/>
    <s v="Therapy"/>
    <x v="2"/>
    <x v="2"/>
    <n v="38868"/>
    <s v="Pending"/>
    <s v="N/A"/>
    <s v="N/A"/>
    <s v="Review Later"/>
    <s v="High-Bill"/>
    <x v="1"/>
    <x v="1"/>
    <s v="High"/>
  </r>
  <r>
    <s v="P1302"/>
    <s v="Vijay Singh"/>
    <x v="3"/>
    <s v="Male"/>
    <s v="+91 95225 75400"/>
    <s v="vijaysingh@gmail.com"/>
    <x v="3"/>
    <x v="4"/>
    <x v="1"/>
    <s v="2024-11-23"/>
    <s v="02:36 PM"/>
    <s v="Fracture"/>
    <s v="Medication"/>
    <x v="0"/>
    <x v="2"/>
    <n v="46252"/>
    <s v="Pending"/>
    <s v="2024-03-07"/>
    <n v="2"/>
    <s v="Review Later"/>
    <s v="High-Bill"/>
    <x v="1"/>
    <x v="0"/>
    <s v="High"/>
  </r>
  <r>
    <s v="P1302"/>
    <s v="Manoj Verma"/>
    <x v="3"/>
    <s v="Female"/>
    <s v="+91 87923 92528"/>
    <s v="Not-Provided"/>
    <x v="3"/>
    <x v="1"/>
    <x v="2"/>
    <s v="2024-07-04"/>
    <s v="04:04 PM"/>
    <s v="Covid"/>
    <s v="Surgery"/>
    <x v="0"/>
    <x v="0"/>
    <n v="7603"/>
    <s v="Rejected"/>
    <s v="N/A"/>
    <n v="3"/>
    <s v="N/A"/>
    <s v="Normal-Bill"/>
    <x v="1"/>
    <x v="1"/>
    <s v="Medium"/>
  </r>
  <r>
    <s v="P1303"/>
    <s v="Anjali Patel"/>
    <x v="3"/>
    <s v="Missing"/>
    <s v="+91 63630 06204"/>
    <s v="anjalipatel@gmail.com"/>
    <x v="5"/>
    <x v="4"/>
    <x v="1"/>
    <s v="N/A"/>
    <s v="02:31 PM"/>
    <s v="Asthma"/>
    <s v="Observation"/>
    <x v="2"/>
    <x v="2"/>
    <n v="0"/>
    <s v="Paid"/>
    <s v="N/A"/>
    <n v="4"/>
    <s v="N/A"/>
    <s v="Normal-Bill"/>
    <x v="1"/>
    <x v="1"/>
    <s v="Low"/>
  </r>
  <r>
    <s v="P1303"/>
    <s v="Vijay Kumar"/>
    <x v="3"/>
    <s v="Missing"/>
    <s v="+91 80723 55718"/>
    <s v="vijaykumar@mail.com"/>
    <x v="4"/>
    <x v="2"/>
    <x v="1"/>
    <s v="2024-02-07"/>
    <s v="05:24 PM"/>
    <s v="Diabetes"/>
    <s v="Therapy"/>
    <x v="0"/>
    <x v="1"/>
    <n v="45911"/>
    <s v="Paid"/>
    <s v="N/A"/>
    <n v="3"/>
    <s v="Follow Up Required"/>
    <s v="High-Bill"/>
    <x v="1"/>
    <x v="1"/>
    <s v="High"/>
  </r>
  <r>
    <s v="P1303"/>
    <s v="Meena Iyer"/>
    <x v="60"/>
    <s v="Female"/>
    <s v="+91 96326 03621"/>
    <s v="meenaiyer@mail.com"/>
    <x v="1"/>
    <x v="1"/>
    <x v="0"/>
    <s v="N/A"/>
    <s v="06:39 PM"/>
    <s v="Fracture"/>
    <s v="Surgery"/>
    <x v="2"/>
    <x v="1"/>
    <n v="0"/>
    <s v="Pending"/>
    <s v="N/A"/>
    <s v="N/A"/>
    <s v="Review Later"/>
    <s v="Normal-Bill"/>
    <x v="1"/>
    <x v="1"/>
    <s v="Low"/>
  </r>
  <r>
    <s v="P1304"/>
    <s v="Vijay Singh"/>
    <x v="3"/>
    <s v="Female"/>
    <s v="+91 97083 23249"/>
    <s v="vijaysingh@mail.com"/>
    <x v="5"/>
    <x v="5"/>
    <x v="4"/>
    <s v="2024-04-11"/>
    <s v="11:42 AM"/>
    <s v="Migraine"/>
    <s v="Observation"/>
    <x v="2"/>
    <x v="1"/>
    <n v="0"/>
    <s v="Pending"/>
    <s v="2024-10-22"/>
    <n v="4"/>
    <s v="N/A"/>
    <s v="Normal-Bill"/>
    <x v="1"/>
    <x v="0"/>
    <s v="Low"/>
  </r>
  <r>
    <s v="P1304"/>
    <s v="Arun Sharma"/>
    <x v="50"/>
    <s v="Male"/>
    <s v="+91 62256 50306"/>
    <s v="arunsharma@mail.com"/>
    <x v="9"/>
    <x v="6"/>
    <x v="0"/>
    <s v="2024-08-04"/>
    <s v="04:33 PM"/>
    <s v="Skin Allergy"/>
    <s v="Observation"/>
    <x v="2"/>
    <x v="4"/>
    <n v="0"/>
    <s v="Pending"/>
    <s v="N/A"/>
    <n v="2"/>
    <s v="N/A"/>
    <s v="Normal-Bill"/>
    <x v="0"/>
    <x v="1"/>
    <s v="Low"/>
  </r>
  <r>
    <s v="P1304"/>
    <s v="Karthik Das"/>
    <x v="47"/>
    <s v="Female"/>
    <s v="+91 72148 18927"/>
    <s v="karthikdas@gmail.com"/>
    <x v="0"/>
    <x v="2"/>
    <x v="2"/>
    <s v="2024-02-10"/>
    <s v="01:03 PM"/>
    <s v="Hypertension"/>
    <s v="Therapy"/>
    <x v="2"/>
    <x v="0"/>
    <n v="34980"/>
    <s v="Rejected"/>
    <s v="2024-02-12"/>
    <n v="5"/>
    <s v="N/A"/>
    <s v="High-Bill"/>
    <x v="1"/>
    <x v="0"/>
    <s v="High"/>
  </r>
  <r>
    <s v="P1305"/>
    <s v="Karthik Verma"/>
    <x v="22"/>
    <s v="Male"/>
    <s v="+91 83671 16849"/>
    <s v="karthikverma@mail.com"/>
    <x v="9"/>
    <x v="6"/>
    <x v="4"/>
    <s v="N/A"/>
    <s v="03:45 PM"/>
    <s v="Fracture"/>
    <s v="Injection"/>
    <x v="3"/>
    <x v="4"/>
    <n v="0"/>
    <s v="Paid"/>
    <s v="N/A"/>
    <s v="N/A"/>
    <s v="N/A"/>
    <s v="Normal-Bill"/>
    <x v="0"/>
    <x v="1"/>
    <s v="Low"/>
  </r>
  <r>
    <s v="P1306"/>
    <s v="Arun Reddy"/>
    <x v="3"/>
    <s v="Male"/>
    <s v="+91 86679 10299"/>
    <s v="Not-Provided"/>
    <x v="8"/>
    <x v="3"/>
    <x v="3"/>
    <s v="N/A"/>
    <s v="09:40 AM"/>
    <s v="Hypertension"/>
    <s v="Observation"/>
    <x v="3"/>
    <x v="4"/>
    <n v="0"/>
    <s v="Pending"/>
    <s v="2024-08-08"/>
    <n v="1"/>
    <s v="Follow Up Required"/>
    <s v="Normal-Bill"/>
    <x v="1"/>
    <x v="0"/>
    <s v="Low"/>
  </r>
  <r>
    <s v="P1306"/>
    <s v="Sneha Singh"/>
    <x v="3"/>
    <s v="Male"/>
    <s v="+91 77945 32136"/>
    <s v="Not-Provided"/>
    <x v="8"/>
    <x v="6"/>
    <x v="0"/>
    <s v="2024-05-24"/>
    <s v="10:32 AM"/>
    <s v="Fracture"/>
    <s v="Observation"/>
    <x v="1"/>
    <x v="0"/>
    <n v="0"/>
    <s v="Paid"/>
    <s v="N/A"/>
    <n v="2"/>
    <s v="N/A"/>
    <s v="Normal-Bill"/>
    <x v="1"/>
    <x v="1"/>
    <s v="Low"/>
  </r>
  <r>
    <s v="P1306"/>
    <s v="Divya Menon"/>
    <x v="3"/>
    <s v="Male"/>
    <s v="+91 70570 55638"/>
    <s v="divyamenon@mail.com"/>
    <x v="4"/>
    <x v="0"/>
    <x v="5"/>
    <s v="2024-04-14"/>
    <s v="02:44 PM"/>
    <s v="Hypertension"/>
    <s v="Injection"/>
    <x v="2"/>
    <x v="0"/>
    <n v="0"/>
    <s v="Paid"/>
    <s v="2024-12-15"/>
    <s v="N/A"/>
    <s v="N/A"/>
    <s v="Normal-Bill"/>
    <x v="1"/>
    <x v="0"/>
    <s v="Low"/>
  </r>
  <r>
    <s v="P1306"/>
    <s v="Meena Patel"/>
    <x v="3"/>
    <s v="Female"/>
    <s v="+91 82317 29715"/>
    <s v="meenapatel@mail.com"/>
    <x v="9"/>
    <x v="0"/>
    <x v="2"/>
    <s v="N/A"/>
    <s v="02:35 PM"/>
    <s v="Covid"/>
    <s v="Medication"/>
    <x v="3"/>
    <x v="0"/>
    <n v="0"/>
    <s v="Paid"/>
    <s v="2024-11-22"/>
    <n v="5"/>
    <s v="Review Later"/>
    <s v="Normal-Bill"/>
    <x v="1"/>
    <x v="0"/>
    <s v="Low"/>
  </r>
  <r>
    <s v="P1307"/>
    <s v="Priya Verma"/>
    <x v="67"/>
    <s v="Male"/>
    <s v="+91 89658 60354"/>
    <s v="priyaverma@gmail.com"/>
    <x v="2"/>
    <x v="5"/>
    <x v="1"/>
    <s v="2024-11-04"/>
    <s v="01:16 PM"/>
    <s v="Skin Allergy"/>
    <s v="Therapy"/>
    <x v="2"/>
    <x v="3"/>
    <n v="0"/>
    <s v="Paid"/>
    <s v="2024-11-12"/>
    <n v="5"/>
    <s v="Follow Up Required"/>
    <s v="Normal-Bill"/>
    <x v="0"/>
    <x v="0"/>
    <s v="Low"/>
  </r>
  <r>
    <s v="P1307"/>
    <s v="Arun Nair"/>
    <x v="57"/>
    <s v="Female"/>
    <s v="+91 93246 15846"/>
    <s v="Not-Provided"/>
    <x v="0"/>
    <x v="1"/>
    <x v="0"/>
    <s v="2024-09-06"/>
    <s v="05:44 PM"/>
    <s v="Fracture"/>
    <s v="Injection"/>
    <x v="1"/>
    <x v="4"/>
    <n v="0"/>
    <s v="Paid"/>
    <s v="2024-05-03"/>
    <s v="N/A"/>
    <s v="Urgent"/>
    <s v="Normal-Bill"/>
    <x v="0"/>
    <x v="0"/>
    <s v="Low"/>
  </r>
  <r>
    <s v="P1307"/>
    <s v="Arun Sharma"/>
    <x v="3"/>
    <s v="Female"/>
    <s v="+91 86110 37100"/>
    <s v="arunsharma@mail.com"/>
    <x v="1"/>
    <x v="3"/>
    <x v="2"/>
    <s v="N/A"/>
    <s v="12:32 PM"/>
    <s v="Covid"/>
    <s v="Therapy"/>
    <x v="0"/>
    <x v="0"/>
    <n v="33541"/>
    <s v="Paid"/>
    <s v="N/A"/>
    <n v="3"/>
    <s v="Urgent"/>
    <s v="High-Bill"/>
    <x v="1"/>
    <x v="1"/>
    <s v="High"/>
  </r>
  <r>
    <s v="P1307"/>
    <s v="Arun Das"/>
    <x v="61"/>
    <s v="Missing"/>
    <s v="+91 79094 92340"/>
    <s v="arundas@mail.com"/>
    <x v="6"/>
    <x v="0"/>
    <x v="4"/>
    <s v="N/A"/>
    <s v="11:18 AM"/>
    <s v="Diabetes"/>
    <s v="Injection"/>
    <x v="2"/>
    <x v="3"/>
    <n v="0"/>
    <s v="Paid"/>
    <s v="2024-12-17"/>
    <n v="4"/>
    <s v="Urgent"/>
    <s v="Normal-Bill"/>
    <x v="0"/>
    <x v="0"/>
    <s v="Low"/>
  </r>
  <r>
    <s v="P1307"/>
    <s v="Arun Iyer"/>
    <x v="21"/>
    <s v="Female"/>
    <s v="+91 80446 62905"/>
    <s v="Not-Provided"/>
    <x v="8"/>
    <x v="2"/>
    <x v="6"/>
    <s v="2024-12-22"/>
    <s v="08:08 AM"/>
    <s v="Fever"/>
    <s v="Observation"/>
    <x v="1"/>
    <x v="1"/>
    <n v="32156"/>
    <s v="N/A"/>
    <s v="2024-07-03"/>
    <n v="1"/>
    <s v="Review Later"/>
    <s v="High-Bill"/>
    <x v="0"/>
    <x v="0"/>
    <s v="High"/>
  </r>
  <r>
    <s v="P1307"/>
    <s v="Deepa Sharma"/>
    <x v="3"/>
    <s v="Missing"/>
    <s v="+91 62156 17933"/>
    <s v="Not-Provided"/>
    <x v="2"/>
    <x v="2"/>
    <x v="0"/>
    <s v="2024-05-15"/>
    <s v="11:36 AM"/>
    <s v="Asthma"/>
    <s v="Surgery"/>
    <x v="2"/>
    <x v="0"/>
    <n v="0"/>
    <s v="Paid"/>
    <s v="2024-10-27"/>
    <s v="N/A"/>
    <s v="Follow Up Required"/>
    <s v="Normal-Bill"/>
    <x v="1"/>
    <x v="0"/>
    <s v="Low"/>
  </r>
  <r>
    <s v="P1307"/>
    <s v="Priya Reddy"/>
    <x v="22"/>
    <s v="Male"/>
    <s v="+91 81221 17636"/>
    <s v="priyareddy@gmail.com"/>
    <x v="3"/>
    <x v="3"/>
    <x v="0"/>
    <s v="2024-09-02"/>
    <s v="05:19 PM"/>
    <s v="Asthma"/>
    <s v="Injection"/>
    <x v="2"/>
    <x v="4"/>
    <n v="19974"/>
    <s v="Pending"/>
    <s v="N/A"/>
    <n v="4"/>
    <s v="Review Later"/>
    <s v="Normal-Bill"/>
    <x v="0"/>
    <x v="1"/>
    <s v="Medium"/>
  </r>
  <r>
    <s v="P1307"/>
    <s v="Manoj Verma"/>
    <x v="3"/>
    <s v="Male"/>
    <s v="+91 66447 46232"/>
    <s v="manojverma@gmail.com"/>
    <x v="4"/>
    <x v="2"/>
    <x v="3"/>
    <s v="N/A"/>
    <s v="01:14 PM"/>
    <s v="Covid"/>
    <s v="Observation"/>
    <x v="2"/>
    <x v="3"/>
    <n v="0"/>
    <s v="Paid"/>
    <s v="2024-03-24"/>
    <n v="1"/>
    <s v="Urgent"/>
    <s v="Normal-Bill"/>
    <x v="1"/>
    <x v="0"/>
    <s v="Low"/>
  </r>
  <r>
    <s v="P1308"/>
    <s v="Manoj Singh"/>
    <x v="71"/>
    <s v="Female"/>
    <s v="+91 84334 04978"/>
    <s v="Not-Provided"/>
    <x v="4"/>
    <x v="4"/>
    <x v="1"/>
    <s v="2024-04-15"/>
    <s v="08:34 AM"/>
    <s v="Diabetes"/>
    <s v="Observation"/>
    <x v="2"/>
    <x v="4"/>
    <n v="9811"/>
    <s v="Paid"/>
    <s v="N/A"/>
    <n v="1"/>
    <s v="Urgent"/>
    <s v="Normal-Bill"/>
    <x v="0"/>
    <x v="1"/>
    <s v="Medium"/>
  </r>
  <r>
    <s v="P1308"/>
    <s v="Karthik Menon"/>
    <x v="3"/>
    <s v="Missing"/>
    <s v="+91 91077 83973"/>
    <s v="Not-Provided"/>
    <x v="8"/>
    <x v="6"/>
    <x v="5"/>
    <s v="2024-05-09"/>
    <s v="04:03 PM"/>
    <s v="Fracture"/>
    <s v="Therapy"/>
    <x v="0"/>
    <x v="4"/>
    <n v="0"/>
    <s v="Paid"/>
    <s v="N/A"/>
    <n v="3"/>
    <s v="Urgent"/>
    <s v="Normal-Bill"/>
    <x v="1"/>
    <x v="1"/>
    <s v="Low"/>
  </r>
  <r>
    <s v="P1308"/>
    <s v="Priya Singh"/>
    <x v="78"/>
    <s v="Missing"/>
    <s v="+91 64578 57654"/>
    <s v="priyasingh@gmail.com"/>
    <x v="6"/>
    <x v="5"/>
    <x v="6"/>
    <s v="N/A"/>
    <s v="03:12 PM"/>
    <s v="Migraine"/>
    <s v="Medication"/>
    <x v="1"/>
    <x v="3"/>
    <n v="43182"/>
    <s v="Rejected"/>
    <s v="2024-12-09"/>
    <n v="4"/>
    <s v="Review Later"/>
    <s v="High-Bill"/>
    <x v="1"/>
    <x v="0"/>
    <s v="High"/>
  </r>
  <r>
    <s v="P1309"/>
    <s v="Vijay Verma"/>
    <x v="3"/>
    <s v="Female"/>
    <s v="+91 63128 43951"/>
    <s v="Not-Provided"/>
    <x v="7"/>
    <x v="0"/>
    <x v="0"/>
    <s v="2024-08-16"/>
    <s v="12:45 PM"/>
    <s v="Diabetes"/>
    <s v="Surgery"/>
    <x v="0"/>
    <x v="3"/>
    <n v="0"/>
    <s v="Pending"/>
    <s v="2024-02-26"/>
    <n v="5"/>
    <s v="Follow Up Required"/>
    <s v="Normal-Bill"/>
    <x v="1"/>
    <x v="0"/>
    <s v="Low"/>
  </r>
  <r>
    <s v="P1309"/>
    <s v="Arun Reddy"/>
    <x v="3"/>
    <s v="Male"/>
    <s v="+91 78719 17693"/>
    <s v="arunreddy@mail.com"/>
    <x v="8"/>
    <x v="6"/>
    <x v="0"/>
    <s v="2024-06-20"/>
    <s v="04:04 PM"/>
    <s v="Hypertension"/>
    <s v="Observation"/>
    <x v="1"/>
    <x v="1"/>
    <n v="8667"/>
    <s v="N/A"/>
    <s v="N/A"/>
    <n v="5"/>
    <s v="N/A"/>
    <s v="Normal-Bill"/>
    <x v="1"/>
    <x v="1"/>
    <s v="Medium"/>
  </r>
  <r>
    <s v="P1309"/>
    <s v="Suresh Kumar"/>
    <x v="3"/>
    <s v="Male"/>
    <s v="+91 84984 93646"/>
    <s v="sureshkumar@mail.com"/>
    <x v="5"/>
    <x v="3"/>
    <x v="5"/>
    <s v="N/A"/>
    <s v="06:05 PM"/>
    <s v="Migraine"/>
    <s v="Injection"/>
    <x v="3"/>
    <x v="1"/>
    <n v="0"/>
    <s v="Pending"/>
    <s v="2024-03-25"/>
    <n v="2"/>
    <s v="N/A"/>
    <s v="Normal-Bill"/>
    <x v="1"/>
    <x v="0"/>
    <s v="Low"/>
  </r>
  <r>
    <s v="P1309"/>
    <s v="Rahul Patel"/>
    <x v="3"/>
    <s v="Female"/>
    <s v="+91 80048 68338"/>
    <s v="rahulpatel@mail.com"/>
    <x v="7"/>
    <x v="5"/>
    <x v="1"/>
    <s v="2024-04-27"/>
    <s v="03:00 PM"/>
    <s v="Migraine"/>
    <s v="Medication"/>
    <x v="1"/>
    <x v="1"/>
    <n v="2821"/>
    <s v="Paid"/>
    <s v="2024-12-09"/>
    <n v="4"/>
    <s v="Urgent"/>
    <s v="Normal-Bill"/>
    <x v="1"/>
    <x v="0"/>
    <s v="Low"/>
  </r>
  <r>
    <s v="P1310"/>
    <s v="Ravi Verma"/>
    <x v="5"/>
    <s v="Male"/>
    <s v="+91 60284 27814"/>
    <s v="Not-Provided"/>
    <x v="3"/>
    <x v="1"/>
    <x v="2"/>
    <s v="2024-08-18"/>
    <s v="11:11 AM"/>
    <s v="Covid"/>
    <s v="Therapy"/>
    <x v="0"/>
    <x v="0"/>
    <n v="0"/>
    <s v="Rejected"/>
    <s v="N/A"/>
    <n v="2"/>
    <s v="N/A"/>
    <s v="Normal-Bill"/>
    <x v="0"/>
    <x v="1"/>
    <s v="Low"/>
  </r>
  <r>
    <s v="P1310"/>
    <s v="Meena Iyer"/>
    <x v="2"/>
    <s v="Missing"/>
    <s v="+91 76012 72518"/>
    <s v="Not-Provided"/>
    <x v="7"/>
    <x v="3"/>
    <x v="0"/>
    <s v="N/A"/>
    <s v="02:55 PM"/>
    <s v="Diabetes"/>
    <s v="Surgery"/>
    <x v="3"/>
    <x v="3"/>
    <n v="0"/>
    <s v="Rejected"/>
    <s v="N/A"/>
    <n v="4"/>
    <s v="N/A"/>
    <s v="Normal-Bill"/>
    <x v="0"/>
    <x v="1"/>
    <s v="Low"/>
  </r>
  <r>
    <s v="P1310"/>
    <s v="Rahul Gupta"/>
    <x v="3"/>
    <s v="Male"/>
    <s v="+91 65658 39938"/>
    <s v="rahulgupta@mail.com"/>
    <x v="4"/>
    <x v="1"/>
    <x v="3"/>
    <s v="2024-03-08"/>
    <s v="12:03 PM"/>
    <s v="Migraine"/>
    <s v="Medication"/>
    <x v="0"/>
    <x v="1"/>
    <n v="0"/>
    <s v="Rejected"/>
    <s v="N/A"/>
    <n v="1"/>
    <s v="Urgent"/>
    <s v="Normal-Bill"/>
    <x v="1"/>
    <x v="1"/>
    <s v="Low"/>
  </r>
  <r>
    <s v="P1310"/>
    <s v="Kumar Nair"/>
    <x v="79"/>
    <s v="Female"/>
    <s v="+91 82465 88677"/>
    <s v="kumarnair@gmail.com"/>
    <x v="6"/>
    <x v="3"/>
    <x v="0"/>
    <s v="N/A"/>
    <s v="12:09 PM"/>
    <s v="Skin Allergy"/>
    <s v="Injection"/>
    <x v="1"/>
    <x v="4"/>
    <n v="0"/>
    <s v="Rejected"/>
    <s v="2024-08-20"/>
    <s v="N/A"/>
    <s v="N/A"/>
    <s v="Normal-Bill"/>
    <x v="0"/>
    <x v="0"/>
    <s v="Low"/>
  </r>
  <r>
    <s v="P1311"/>
    <s v="Anjali Singh"/>
    <x v="57"/>
    <s v="Male"/>
    <s v="+91 82504 66716"/>
    <s v="anjalisingh@mail.com"/>
    <x v="4"/>
    <x v="5"/>
    <x v="6"/>
    <s v="2024-05-03"/>
    <s v="12:17 PM"/>
    <s v="Covid"/>
    <s v="Observation"/>
    <x v="1"/>
    <x v="1"/>
    <n v="2808"/>
    <s v="N/A"/>
    <s v="N/A"/>
    <n v="2"/>
    <s v="N/A"/>
    <s v="Normal-Bill"/>
    <x v="0"/>
    <x v="1"/>
    <s v="Low"/>
  </r>
  <r>
    <s v="P1311"/>
    <s v="Rahul Patel"/>
    <x v="76"/>
    <s v="Female"/>
    <s v="+91 98121 13367"/>
    <s v="rahulpatel@gmail.com"/>
    <x v="2"/>
    <x v="1"/>
    <x v="3"/>
    <s v="2024-12-18"/>
    <s v="02:29 PM"/>
    <s v="Diabetes"/>
    <s v="Therapy"/>
    <x v="0"/>
    <x v="1"/>
    <n v="0"/>
    <s v="Rejected"/>
    <s v="N/A"/>
    <s v="N/A"/>
    <s v="N/A"/>
    <s v="Normal-Bill"/>
    <x v="1"/>
    <x v="1"/>
    <s v="Low"/>
  </r>
  <r>
    <s v="P1311"/>
    <s v="Priya Reddy"/>
    <x v="62"/>
    <s v="Female"/>
    <s v="+91 85011 79945"/>
    <s v="Not-Provided"/>
    <x v="8"/>
    <x v="6"/>
    <x v="1"/>
    <s v="N/A"/>
    <s v="03:37 PM"/>
    <s v="Asthma"/>
    <s v="Injection"/>
    <x v="1"/>
    <x v="3"/>
    <n v="0"/>
    <s v="Pending"/>
    <s v="N/A"/>
    <n v="4"/>
    <s v="Follow Up Required"/>
    <s v="Normal-Bill"/>
    <x v="1"/>
    <x v="1"/>
    <s v="Low"/>
  </r>
  <r>
    <s v="P1311"/>
    <s v="Kumar Gupta"/>
    <x v="3"/>
    <s v="Male"/>
    <s v="+91 76729 70267"/>
    <s v="kumargupta@mail.com"/>
    <x v="5"/>
    <x v="5"/>
    <x v="5"/>
    <s v="N/A"/>
    <s v="08:40 AM"/>
    <s v="Diabetes"/>
    <s v="Therapy"/>
    <x v="0"/>
    <x v="4"/>
    <n v="0"/>
    <s v="Pending"/>
    <s v="2024-12-22"/>
    <s v="N/A"/>
    <s v="N/A"/>
    <s v="Normal-Bill"/>
    <x v="1"/>
    <x v="0"/>
    <s v="Low"/>
  </r>
  <r>
    <s v="P1311"/>
    <s v="Vijay Das"/>
    <x v="27"/>
    <s v="Missing"/>
    <s v="+91 81059 23055"/>
    <s v="vijaydas@mail.com"/>
    <x v="1"/>
    <x v="0"/>
    <x v="1"/>
    <s v="N/A"/>
    <s v="02:45 PM"/>
    <s v="Hypertension"/>
    <s v="Observation"/>
    <x v="0"/>
    <x v="4"/>
    <n v="38938"/>
    <s v="Rejected"/>
    <s v="2024-09-28"/>
    <n v="3"/>
    <s v="Review Later"/>
    <s v="High-Bill"/>
    <x v="0"/>
    <x v="0"/>
    <s v="High"/>
  </r>
  <r>
    <s v="P1312"/>
    <s v="Divya Kumar"/>
    <x v="3"/>
    <s v="Male"/>
    <s v="+91 87259 15610"/>
    <s v="divyakumar@gmail.com"/>
    <x v="6"/>
    <x v="4"/>
    <x v="2"/>
    <s v="2024-03-03"/>
    <s v="12:35 PM"/>
    <s v="Asthma"/>
    <s v="Medication"/>
    <x v="0"/>
    <x v="1"/>
    <n v="48393"/>
    <s v="Paid"/>
    <s v="2024-09-16"/>
    <n v="4"/>
    <s v="N/A"/>
    <s v="High-Bill"/>
    <x v="1"/>
    <x v="0"/>
    <s v="High"/>
  </r>
  <r>
    <s v="P1312"/>
    <s v="Suresh Verma"/>
    <x v="3"/>
    <s v="Male"/>
    <s v="+91 71637 73460"/>
    <s v="Not-Provided"/>
    <x v="2"/>
    <x v="3"/>
    <x v="2"/>
    <s v="2024-10-22"/>
    <s v="04:43 PM"/>
    <s v="Skin Allergy"/>
    <s v="Medication"/>
    <x v="2"/>
    <x v="4"/>
    <n v="0"/>
    <s v="Paid"/>
    <s v="2024-10-09"/>
    <n v="4"/>
    <s v="Review Later"/>
    <s v="Normal-Bill"/>
    <x v="1"/>
    <x v="0"/>
    <s v="Low"/>
  </r>
  <r>
    <s v="P1312"/>
    <s v="Divya Kumar"/>
    <x v="89"/>
    <s v="Missing"/>
    <s v="+91 72655 33047"/>
    <s v="divyakumar@mail.com"/>
    <x v="0"/>
    <x v="6"/>
    <x v="0"/>
    <s v="2024-11-11"/>
    <s v="03:38 PM"/>
    <s v="Skin Allergy"/>
    <s v="Injection"/>
    <x v="0"/>
    <x v="3"/>
    <n v="0"/>
    <s v="Paid"/>
    <s v="N/A"/>
    <n v="1"/>
    <s v="Urgent"/>
    <s v="Normal-Bill"/>
    <x v="0"/>
    <x v="1"/>
    <s v="Low"/>
  </r>
  <r>
    <s v="P1312"/>
    <s v="Manoj Das"/>
    <x v="3"/>
    <s v="Female"/>
    <s v="+91 84977 81878"/>
    <s v="manojdas@gmail.com"/>
    <x v="8"/>
    <x v="3"/>
    <x v="1"/>
    <s v="2024-03-22"/>
    <s v="09:12 AM"/>
    <s v="Asthma"/>
    <s v="Medication"/>
    <x v="1"/>
    <x v="1"/>
    <n v="0"/>
    <s v="Pending"/>
    <s v="N/A"/>
    <n v="4"/>
    <s v="N/A"/>
    <s v="Normal-Bill"/>
    <x v="1"/>
    <x v="1"/>
    <s v="Low"/>
  </r>
  <r>
    <s v="P1313"/>
    <s v="Rahul Gupta"/>
    <x v="3"/>
    <s v="Missing"/>
    <s v="+91 87508 85353"/>
    <s v="rahulgupta@mail.com"/>
    <x v="3"/>
    <x v="3"/>
    <x v="6"/>
    <s v="2024-01-28"/>
    <s v="02:37 PM"/>
    <s v="Fever"/>
    <s v="Injection"/>
    <x v="2"/>
    <x v="1"/>
    <n v="20650"/>
    <s v="Rejected"/>
    <s v="2024-11-22"/>
    <n v="1"/>
    <s v="N/A"/>
    <s v="High-Bill"/>
    <x v="1"/>
    <x v="0"/>
    <s v="High"/>
  </r>
  <r>
    <s v="P1313"/>
    <s v="Meena Verma"/>
    <x v="3"/>
    <s v="Female"/>
    <s v="+91 63676 60508"/>
    <s v="meenaverma@mail.com"/>
    <x v="7"/>
    <x v="0"/>
    <x v="4"/>
    <s v="2024-04-03"/>
    <s v="01:45 PM"/>
    <s v="Asthma"/>
    <s v="Injection"/>
    <x v="0"/>
    <x v="1"/>
    <n v="48509"/>
    <s v="Pending"/>
    <s v="N/A"/>
    <n v="1"/>
    <s v="Review Later"/>
    <s v="High-Bill"/>
    <x v="1"/>
    <x v="1"/>
    <s v="High"/>
  </r>
  <r>
    <s v="P1313"/>
    <s v="Karthik Singh"/>
    <x v="3"/>
    <s v="Missing"/>
    <s v="+91 63342 03650"/>
    <s v="Not-Provided"/>
    <x v="2"/>
    <x v="0"/>
    <x v="0"/>
    <s v="2024-04-02"/>
    <s v="09:46 AM"/>
    <s v="Migraine"/>
    <s v="Observation"/>
    <x v="3"/>
    <x v="0"/>
    <n v="0"/>
    <s v="Pending"/>
    <s v="N/A"/>
    <n v="2"/>
    <s v="Urgent"/>
    <s v="Normal-Bill"/>
    <x v="1"/>
    <x v="1"/>
    <s v="Low"/>
  </r>
  <r>
    <s v="P1313"/>
    <s v="Priya Iyer"/>
    <x v="73"/>
    <s v="Male"/>
    <s v="+91 62914 38558"/>
    <s v="priyaiyer@gmail.com"/>
    <x v="0"/>
    <x v="1"/>
    <x v="6"/>
    <s v="2024-07-14"/>
    <s v="12:45 PM"/>
    <s v="Covid"/>
    <s v="Therapy"/>
    <x v="3"/>
    <x v="3"/>
    <n v="0"/>
    <s v="Rejected"/>
    <s v="N/A"/>
    <n v="2"/>
    <s v="Urgent"/>
    <s v="Normal-Bill"/>
    <x v="0"/>
    <x v="1"/>
    <s v="Low"/>
  </r>
  <r>
    <s v="P1313"/>
    <s v="Kumar Singh"/>
    <x v="53"/>
    <s v="Female"/>
    <s v="+91 86940 55979"/>
    <s v="kumarsingh@mail.com"/>
    <x v="2"/>
    <x v="3"/>
    <x v="4"/>
    <s v="2024-08-11"/>
    <s v="03:52 PM"/>
    <s v="Asthma"/>
    <s v="Observation"/>
    <x v="2"/>
    <x v="3"/>
    <n v="25825"/>
    <s v="N/A"/>
    <s v="2024-07-01"/>
    <s v="N/A"/>
    <s v="N/A"/>
    <s v="High-Bill"/>
    <x v="1"/>
    <x v="0"/>
    <s v="High"/>
  </r>
  <r>
    <s v="P1314"/>
    <s v="Kumar Menon"/>
    <x v="9"/>
    <s v="Female"/>
    <s v="+91 91074 38671"/>
    <s v="Not-Provided"/>
    <x v="2"/>
    <x v="6"/>
    <x v="5"/>
    <s v="N/A"/>
    <s v="09:54 AM"/>
    <s v="Diabetes"/>
    <s v="Medication"/>
    <x v="2"/>
    <x v="3"/>
    <n v="4497"/>
    <s v="Rejected"/>
    <s v="N/A"/>
    <n v="2"/>
    <s v="Review Later"/>
    <s v="Normal-Bill"/>
    <x v="0"/>
    <x v="1"/>
    <s v="Low"/>
  </r>
  <r>
    <s v="P1314"/>
    <s v="Suresh Nair"/>
    <x v="32"/>
    <s v="Male"/>
    <s v="+91 89605 09918"/>
    <s v="Not-Provided"/>
    <x v="7"/>
    <x v="6"/>
    <x v="6"/>
    <s v="N/A"/>
    <s v="01:36 PM"/>
    <s v="Migraine"/>
    <s v="Surgery"/>
    <x v="3"/>
    <x v="1"/>
    <n v="0"/>
    <s v="Pending"/>
    <s v="2024-04-25"/>
    <n v="2"/>
    <s v="Review Later"/>
    <s v="Normal-Bill"/>
    <x v="0"/>
    <x v="0"/>
    <s v="Low"/>
  </r>
  <r>
    <s v="P1314"/>
    <s v="Vijay Iyer"/>
    <x v="3"/>
    <s v="Female"/>
    <s v="+91 86962 40149"/>
    <s v="vijayiyer@gmail.com"/>
    <x v="3"/>
    <x v="2"/>
    <x v="4"/>
    <s v="2024-09-17"/>
    <s v="10:26 AM"/>
    <s v="Fracture"/>
    <s v="Therapy"/>
    <x v="1"/>
    <x v="0"/>
    <n v="41983"/>
    <s v="Pending"/>
    <s v="2024-12-07"/>
    <n v="5"/>
    <s v="Follow Up Required"/>
    <s v="High-Bill"/>
    <x v="1"/>
    <x v="0"/>
    <s v="High"/>
  </r>
  <r>
    <s v="P1314"/>
    <s v="Divya Das"/>
    <x v="7"/>
    <s v="Male"/>
    <s v="+91 96303 66255"/>
    <s v="divyadas@gmail.com"/>
    <x v="1"/>
    <x v="2"/>
    <x v="5"/>
    <s v="2024-05-05"/>
    <s v="10:42 AM"/>
    <s v="Hypertension"/>
    <s v="Observation"/>
    <x v="2"/>
    <x v="3"/>
    <n v="0"/>
    <s v="Paid"/>
    <s v="N/A"/>
    <n v="3"/>
    <s v="Urgent"/>
    <s v="Normal-Bill"/>
    <x v="0"/>
    <x v="1"/>
    <s v="Low"/>
  </r>
  <r>
    <s v="P1314"/>
    <s v="Divya Menon"/>
    <x v="77"/>
    <s v="Male"/>
    <s v="+91 98198 44750"/>
    <s v="divyamenon@gmail.com"/>
    <x v="2"/>
    <x v="4"/>
    <x v="2"/>
    <s v="N/A"/>
    <s v="03:56 PM"/>
    <s v="Skin Allergy"/>
    <s v="Observation"/>
    <x v="1"/>
    <x v="4"/>
    <n v="0"/>
    <s v="N/A"/>
    <s v="N/A"/>
    <n v="4"/>
    <s v="Urgent"/>
    <s v="Normal-Bill"/>
    <x v="0"/>
    <x v="1"/>
    <s v="Low"/>
  </r>
  <r>
    <s v="P1314"/>
    <s v="Ravi Das"/>
    <x v="3"/>
    <s v="Female"/>
    <s v="+91 83616 76702"/>
    <s v="Not-Provided"/>
    <x v="4"/>
    <x v="1"/>
    <x v="1"/>
    <s v="2024-02-18"/>
    <s v="02:10 PM"/>
    <s v="Diabetes"/>
    <s v="Observation"/>
    <x v="1"/>
    <x v="2"/>
    <n v="31545"/>
    <s v="Pending"/>
    <s v="N/A"/>
    <n v="2"/>
    <s v="N/A"/>
    <s v="High-Bill"/>
    <x v="1"/>
    <x v="1"/>
    <s v="High"/>
  </r>
  <r>
    <s v="P1314"/>
    <s v="Divya Sharma"/>
    <x v="13"/>
    <s v="Female"/>
    <s v="+91 77932 09525"/>
    <s v="divyasharma@gmail.com"/>
    <x v="6"/>
    <x v="1"/>
    <x v="0"/>
    <s v="2024-11-06"/>
    <s v="12:47 PM"/>
    <s v="Asthma"/>
    <s v="Surgery"/>
    <x v="3"/>
    <x v="2"/>
    <n v="0"/>
    <s v="N/A"/>
    <s v="N/A"/>
    <n v="5"/>
    <s v="Review Later"/>
    <s v="Normal-Bill"/>
    <x v="0"/>
    <x v="1"/>
    <s v="Low"/>
  </r>
  <r>
    <s v="P1314"/>
    <s v="Manoj Iyer"/>
    <x v="3"/>
    <s v="Male"/>
    <s v="+91 86158 38484"/>
    <s v="Not-Provided"/>
    <x v="0"/>
    <x v="1"/>
    <x v="3"/>
    <s v="2024-07-03"/>
    <s v="04:18 PM"/>
    <s v="Covid"/>
    <s v="Observation"/>
    <x v="3"/>
    <x v="4"/>
    <n v="0"/>
    <s v="Rejected"/>
    <s v="2024-07-23"/>
    <n v="1"/>
    <s v="Review Later"/>
    <s v="Normal-Bill"/>
    <x v="1"/>
    <x v="0"/>
    <s v="Low"/>
  </r>
  <r>
    <s v="P1315"/>
    <s v="Ravi Sharma"/>
    <x v="3"/>
    <s v="Female"/>
    <s v="+91 87838 97217"/>
    <s v="Not-Provided"/>
    <x v="2"/>
    <x v="5"/>
    <x v="3"/>
    <s v="N/A"/>
    <s v="02:52 PM"/>
    <s v="Diabetes"/>
    <s v="Medication"/>
    <x v="0"/>
    <x v="2"/>
    <n v="0"/>
    <s v="Pending"/>
    <s v="2024-03-02"/>
    <s v="N/A"/>
    <s v="Urgent"/>
    <s v="Normal-Bill"/>
    <x v="1"/>
    <x v="0"/>
    <s v="Low"/>
  </r>
  <r>
    <s v="P1315"/>
    <s v="Priya Reddy"/>
    <x v="3"/>
    <s v="Female"/>
    <s v="+91 86563 28133"/>
    <s v="priyareddy@gmail.com"/>
    <x v="6"/>
    <x v="0"/>
    <x v="0"/>
    <s v="N/A"/>
    <s v="04:25 PM"/>
    <s v="Diabetes"/>
    <s v="Observation"/>
    <x v="2"/>
    <x v="2"/>
    <n v="0"/>
    <s v="Paid"/>
    <s v="2024-11-10"/>
    <n v="3"/>
    <s v="Review Later"/>
    <s v="Normal-Bill"/>
    <x v="1"/>
    <x v="0"/>
    <s v="Low"/>
  </r>
  <r>
    <s v="P1315"/>
    <s v="Divya Iyer"/>
    <x v="3"/>
    <s v="Missing"/>
    <s v="+91 88245 60119"/>
    <s v="divyaiyer@mail.com"/>
    <x v="6"/>
    <x v="6"/>
    <x v="5"/>
    <s v="2024-05-27"/>
    <s v="02:31 PM"/>
    <s v="Covid"/>
    <s v="Observation"/>
    <x v="0"/>
    <x v="2"/>
    <n v="0"/>
    <s v="Rejected"/>
    <s v="N/A"/>
    <s v="N/A"/>
    <s v="N/A"/>
    <s v="Normal-Bill"/>
    <x v="1"/>
    <x v="1"/>
    <s v="Low"/>
  </r>
  <r>
    <s v="P1315"/>
    <s v="Karthik Menon"/>
    <x v="8"/>
    <s v="Male"/>
    <s v="+91 78044 89213"/>
    <s v="Not-Provided"/>
    <x v="2"/>
    <x v="6"/>
    <x v="6"/>
    <s v="2024-11-22"/>
    <s v="06:06 PM"/>
    <s v="Skin Allergy"/>
    <s v="Injection"/>
    <x v="0"/>
    <x v="4"/>
    <n v="0"/>
    <s v="Paid"/>
    <s v="2024-04-26"/>
    <s v="N/A"/>
    <s v="N/A"/>
    <s v="Normal-Bill"/>
    <x v="0"/>
    <x v="0"/>
    <s v="Low"/>
  </r>
  <r>
    <s v="P1315"/>
    <s v="Kumar Verma"/>
    <x v="79"/>
    <s v="Female"/>
    <s v="+91 65462 52003"/>
    <s v="kumarverma@gmail.com"/>
    <x v="3"/>
    <x v="2"/>
    <x v="5"/>
    <s v="2024-05-14"/>
    <s v="03:10 PM"/>
    <s v="Covid"/>
    <s v="Therapy"/>
    <x v="1"/>
    <x v="0"/>
    <n v="45494"/>
    <s v="N/A"/>
    <s v="N/A"/>
    <n v="4"/>
    <s v="N/A"/>
    <s v="High-Bill"/>
    <x v="0"/>
    <x v="1"/>
    <s v="High"/>
  </r>
  <r>
    <s v="P1315"/>
    <s v="Vijay Reddy"/>
    <x v="3"/>
    <s v="Male"/>
    <s v="+91 66621 81263"/>
    <s v="vijayreddy@mail.com"/>
    <x v="0"/>
    <x v="0"/>
    <x v="4"/>
    <s v="2024-09-16"/>
    <s v="01:07 PM"/>
    <s v="Covid"/>
    <s v="Injection"/>
    <x v="1"/>
    <x v="4"/>
    <n v="872"/>
    <s v="Pending"/>
    <s v="2024-08-26"/>
    <n v="1"/>
    <s v="Follow Up Required"/>
    <s v="Normal-Bill"/>
    <x v="1"/>
    <x v="0"/>
    <s v="Low"/>
  </r>
  <r>
    <s v="P1315"/>
    <s v="Rahul Patel"/>
    <x v="47"/>
    <s v="Male"/>
    <s v="+91 82356 46264"/>
    <s v="rahulpatel@mail.com"/>
    <x v="6"/>
    <x v="6"/>
    <x v="3"/>
    <s v="N/A"/>
    <s v="01:08 PM"/>
    <s v="Asthma"/>
    <s v="Observation"/>
    <x v="2"/>
    <x v="4"/>
    <n v="0"/>
    <s v="N/A"/>
    <s v="N/A"/>
    <n v="1"/>
    <s v="Follow Up Required"/>
    <s v="Normal-Bill"/>
    <x v="1"/>
    <x v="1"/>
    <s v="Low"/>
  </r>
  <r>
    <s v="P1315"/>
    <s v="Kumar Verma"/>
    <x v="3"/>
    <s v="Female"/>
    <s v="+91 99706 90218"/>
    <s v="kumarverma@gmail.com"/>
    <x v="2"/>
    <x v="4"/>
    <x v="3"/>
    <s v="2024-11-01"/>
    <s v="11:14 AM"/>
    <s v="Covid"/>
    <s v="Observation"/>
    <x v="0"/>
    <x v="1"/>
    <n v="47109"/>
    <s v="Pending"/>
    <s v="N/A"/>
    <n v="5"/>
    <s v="N/A"/>
    <s v="High-Bill"/>
    <x v="1"/>
    <x v="1"/>
    <s v="High"/>
  </r>
  <r>
    <s v="P1316"/>
    <s v="Meena Gupta"/>
    <x v="9"/>
    <s v="Male"/>
    <s v="+91 68527 90402"/>
    <s v="meenagupta@mail.com"/>
    <x v="2"/>
    <x v="1"/>
    <x v="1"/>
    <s v="2024-03-01"/>
    <s v="12:21 PM"/>
    <s v="Covid"/>
    <s v="Observation"/>
    <x v="3"/>
    <x v="3"/>
    <n v="0"/>
    <s v="Paid"/>
    <s v="N/A"/>
    <n v="4"/>
    <s v="Urgent"/>
    <s v="Normal-Bill"/>
    <x v="0"/>
    <x v="1"/>
    <s v="Low"/>
  </r>
  <r>
    <s v="P1316"/>
    <s v="Suresh Menon"/>
    <x v="12"/>
    <s v="Male"/>
    <s v="+91 84584 21494"/>
    <s v="Not-Provided"/>
    <x v="0"/>
    <x v="1"/>
    <x v="6"/>
    <s v="2024-04-13"/>
    <s v="02:44 PM"/>
    <s v="Fever"/>
    <s v="Therapy"/>
    <x v="2"/>
    <x v="0"/>
    <n v="0"/>
    <s v="Pending"/>
    <s v="2024-06-12"/>
    <n v="4"/>
    <s v="Follow Up Required"/>
    <s v="Normal-Bill"/>
    <x v="0"/>
    <x v="0"/>
    <s v="Low"/>
  </r>
  <r>
    <s v="P1316"/>
    <s v="Vijay Menon"/>
    <x v="9"/>
    <s v="Female"/>
    <s v="+91 74492 67875"/>
    <s v="vijaymenon@gmail.com"/>
    <x v="4"/>
    <x v="6"/>
    <x v="5"/>
    <s v="N/A"/>
    <s v="01:30 PM"/>
    <s v="Migraine"/>
    <s v="Surgery"/>
    <x v="1"/>
    <x v="1"/>
    <n v="0"/>
    <s v="Rejected"/>
    <s v="2024-09-28"/>
    <s v="N/A"/>
    <s v="N/A"/>
    <s v="Normal-Bill"/>
    <x v="0"/>
    <x v="0"/>
    <s v="Low"/>
  </r>
  <r>
    <s v="P1316"/>
    <s v="Priya Kumar"/>
    <x v="3"/>
    <s v="Male"/>
    <s v="+91 94274 97384"/>
    <s v="Not-Provided"/>
    <x v="1"/>
    <x v="1"/>
    <x v="4"/>
    <s v="N/A"/>
    <s v="12:36 PM"/>
    <s v="Migraine"/>
    <s v="Medication"/>
    <x v="3"/>
    <x v="1"/>
    <n v="0"/>
    <s v="Pending"/>
    <s v="N/A"/>
    <n v="4"/>
    <s v="Follow Up Required"/>
    <s v="Normal-Bill"/>
    <x v="1"/>
    <x v="1"/>
    <s v="Low"/>
  </r>
  <r>
    <s v="P1316"/>
    <s v="Rahul Iyer"/>
    <x v="25"/>
    <s v="Male"/>
    <s v="+91 86316 07298"/>
    <s v="rahuliyer@mail.com"/>
    <x v="9"/>
    <x v="5"/>
    <x v="0"/>
    <s v="2024-04-20"/>
    <s v="06:05 PM"/>
    <s v="Hypertension"/>
    <s v="Injection"/>
    <x v="3"/>
    <x v="0"/>
    <n v="1772"/>
    <s v="Pending"/>
    <s v="2024-01-26"/>
    <n v="2"/>
    <s v="N/A"/>
    <s v="Normal-Bill"/>
    <x v="0"/>
    <x v="0"/>
    <s v="Low"/>
  </r>
  <r>
    <s v="P1316"/>
    <s v="Sneha Nair"/>
    <x v="3"/>
    <s v="Male"/>
    <s v="+91 92659 51619"/>
    <s v="Not-Provided"/>
    <x v="3"/>
    <x v="2"/>
    <x v="5"/>
    <s v="N/A"/>
    <s v="06:08 PM"/>
    <s v="Skin Allergy"/>
    <s v="Therapy"/>
    <x v="1"/>
    <x v="4"/>
    <n v="26292"/>
    <s v="Rejected"/>
    <s v="2024-01-28"/>
    <n v="4"/>
    <s v="Follow Up Required"/>
    <s v="High-Bill"/>
    <x v="1"/>
    <x v="0"/>
    <s v="High"/>
  </r>
  <r>
    <s v="P1317"/>
    <s v="Priya Verma"/>
    <x v="3"/>
    <s v="Male"/>
    <s v="+91 82373 14065"/>
    <s v="Not-Provided"/>
    <x v="1"/>
    <x v="3"/>
    <x v="3"/>
    <s v="2024-06-08"/>
    <s v="05:08 PM"/>
    <s v="Diabetes"/>
    <s v="Therapy"/>
    <x v="0"/>
    <x v="1"/>
    <n v="0"/>
    <s v="N/A"/>
    <s v="2024-12-09"/>
    <n v="5"/>
    <s v="Review Later"/>
    <s v="Normal-Bill"/>
    <x v="1"/>
    <x v="0"/>
    <s v="Low"/>
  </r>
  <r>
    <s v="P1317"/>
    <s v="Sneha Reddy"/>
    <x v="64"/>
    <s v="Male"/>
    <s v="+91 85019 69791"/>
    <s v="snehareddy@mail.com"/>
    <x v="6"/>
    <x v="2"/>
    <x v="6"/>
    <s v="N/A"/>
    <s v="09:12 AM"/>
    <s v="Covid"/>
    <s v="Observation"/>
    <x v="2"/>
    <x v="4"/>
    <n v="0"/>
    <s v="Pending"/>
    <s v="N/A"/>
    <n v="2"/>
    <s v="Review Later"/>
    <s v="Normal-Bill"/>
    <x v="0"/>
    <x v="1"/>
    <s v="Low"/>
  </r>
  <r>
    <s v="P1317"/>
    <s v="Arun Iyer"/>
    <x v="3"/>
    <s v="Missing"/>
    <s v="+91 65937 46801"/>
    <s v="aruniyer@mail.com"/>
    <x v="6"/>
    <x v="5"/>
    <x v="4"/>
    <s v="N/A"/>
    <s v="04:31 PM"/>
    <s v="Fever"/>
    <s v="Therapy"/>
    <x v="1"/>
    <x v="4"/>
    <n v="0"/>
    <s v="Paid"/>
    <s v="N/A"/>
    <n v="5"/>
    <s v="N/A"/>
    <s v="Normal-Bill"/>
    <x v="1"/>
    <x v="1"/>
    <s v="Low"/>
  </r>
  <r>
    <s v="P1317"/>
    <s v="Sneha Patel"/>
    <x v="3"/>
    <s v="Missing"/>
    <s v="+91 66083 11628"/>
    <s v="snehapatel@gmail.com"/>
    <x v="3"/>
    <x v="1"/>
    <x v="6"/>
    <s v="N/A"/>
    <s v="12:01 PM"/>
    <s v="Hypertension"/>
    <s v="Observation"/>
    <x v="2"/>
    <x v="4"/>
    <n v="0"/>
    <s v="N/A"/>
    <s v="N/A"/>
    <s v="N/A"/>
    <s v="Urgent"/>
    <s v="Normal-Bill"/>
    <x v="1"/>
    <x v="1"/>
    <s v="Low"/>
  </r>
  <r>
    <s v="P1317"/>
    <s v="Anjali Nair"/>
    <x v="3"/>
    <s v="Male"/>
    <s v="+91 60544 77124"/>
    <s v="anjalinair@mail.com"/>
    <x v="3"/>
    <x v="6"/>
    <x v="0"/>
    <s v="2024-06-08"/>
    <s v="06:30 PM"/>
    <s v="Asthma"/>
    <s v="Observation"/>
    <x v="1"/>
    <x v="3"/>
    <n v="31858"/>
    <s v="Paid"/>
    <s v="2024-07-19"/>
    <s v="N/A"/>
    <s v="Follow Up Required"/>
    <s v="High-Bill"/>
    <x v="1"/>
    <x v="0"/>
    <s v="High"/>
  </r>
  <r>
    <s v="P1318"/>
    <s v="Suresh Sharma"/>
    <x v="65"/>
    <s v="Female"/>
    <s v="+91 96138 09882"/>
    <s v="sureshsharma@gmail.com"/>
    <x v="9"/>
    <x v="2"/>
    <x v="4"/>
    <s v="2024-08-23"/>
    <s v="04:45 PM"/>
    <s v="Migraine"/>
    <s v="Observation"/>
    <x v="0"/>
    <x v="2"/>
    <n v="0"/>
    <s v="Pending"/>
    <s v="2024-07-05"/>
    <n v="5"/>
    <s v="Follow Up Required"/>
    <s v="Normal-Bill"/>
    <x v="1"/>
    <x v="0"/>
    <s v="Low"/>
  </r>
  <r>
    <s v="P1318"/>
    <s v="Karthik Singh"/>
    <x v="60"/>
    <s v="Female"/>
    <s v="+91 61245 22637"/>
    <s v="Not-Provided"/>
    <x v="2"/>
    <x v="2"/>
    <x v="3"/>
    <s v="2024-02-02"/>
    <s v="05:57 PM"/>
    <s v="Asthma"/>
    <s v="Injection"/>
    <x v="2"/>
    <x v="3"/>
    <n v="22279"/>
    <s v="N/A"/>
    <s v="2024-11-25"/>
    <s v="N/A"/>
    <s v="Review Later"/>
    <s v="High-Bill"/>
    <x v="1"/>
    <x v="0"/>
    <s v="High"/>
  </r>
  <r>
    <s v="P1318"/>
    <s v="Manoj Reddy"/>
    <x v="10"/>
    <s v="Female"/>
    <s v="+91 90422 46829"/>
    <s v="Not-Provided"/>
    <x v="9"/>
    <x v="0"/>
    <x v="5"/>
    <s v="2024-12-18"/>
    <s v="09:02 AM"/>
    <s v="Asthma"/>
    <s v="Therapy"/>
    <x v="1"/>
    <x v="3"/>
    <n v="45598"/>
    <s v="Paid"/>
    <s v="2024-04-08"/>
    <s v="N/A"/>
    <s v="Urgent"/>
    <s v="High-Bill"/>
    <x v="0"/>
    <x v="0"/>
    <s v="High"/>
  </r>
  <r>
    <s v="P1318"/>
    <s v="Meena Kumar"/>
    <x v="14"/>
    <s v="Missing"/>
    <s v="+91 88165 80272"/>
    <s v="meenakumar@gmail.com"/>
    <x v="2"/>
    <x v="4"/>
    <x v="5"/>
    <s v="2024-11-10"/>
    <s v="05:41 PM"/>
    <s v="Diabetes"/>
    <s v="Surgery"/>
    <x v="1"/>
    <x v="3"/>
    <n v="0"/>
    <s v="Rejected"/>
    <s v="2024-12-18"/>
    <s v="N/A"/>
    <s v="N/A"/>
    <s v="Normal-Bill"/>
    <x v="0"/>
    <x v="0"/>
    <s v="Low"/>
  </r>
  <r>
    <s v="P1318"/>
    <s v="Divya Gupta"/>
    <x v="61"/>
    <s v="Male"/>
    <s v="+91 95825 64444"/>
    <s v="divyagupta@gmail.com"/>
    <x v="1"/>
    <x v="6"/>
    <x v="4"/>
    <s v="N/A"/>
    <s v="05:46 PM"/>
    <s v="Asthma"/>
    <s v="Surgery"/>
    <x v="0"/>
    <x v="4"/>
    <n v="0"/>
    <s v="Rejected"/>
    <s v="2024-09-02"/>
    <n v="1"/>
    <s v="Review Later"/>
    <s v="Normal-Bill"/>
    <x v="0"/>
    <x v="0"/>
    <s v="Low"/>
  </r>
  <r>
    <s v="P1318"/>
    <s v="Karthik Verma"/>
    <x v="67"/>
    <s v="Missing"/>
    <s v="+91 72817 57685"/>
    <s v="Not-Provided"/>
    <x v="2"/>
    <x v="1"/>
    <x v="2"/>
    <s v="2024-03-15"/>
    <s v="02:27 PM"/>
    <s v="Diabetes"/>
    <s v="Therapy"/>
    <x v="1"/>
    <x v="1"/>
    <n v="11146"/>
    <s v="Rejected"/>
    <s v="2024-07-19"/>
    <n v="5"/>
    <s v="Follow Up Required"/>
    <s v="Normal-Bill"/>
    <x v="0"/>
    <x v="0"/>
    <s v="Medium"/>
  </r>
  <r>
    <s v="P1318"/>
    <s v="Anjali Kumar"/>
    <x v="74"/>
    <s v="Missing"/>
    <s v="+91 88986 60800"/>
    <s v="anjalikumar@mail.com"/>
    <x v="6"/>
    <x v="4"/>
    <x v="3"/>
    <s v="2024-08-24"/>
    <s v="11:30 AM"/>
    <s v="Fever"/>
    <s v="Medication"/>
    <x v="3"/>
    <x v="0"/>
    <n v="0"/>
    <s v="Paid"/>
    <s v="N/A"/>
    <s v="N/A"/>
    <s v="Follow Up Required"/>
    <s v="Normal-Bill"/>
    <x v="0"/>
    <x v="1"/>
    <s v="Low"/>
  </r>
  <r>
    <s v="P1318"/>
    <s v="Rahul Iyer"/>
    <x v="3"/>
    <s v="Female"/>
    <s v="+91 75979 75369"/>
    <s v="rahuliyer@gmail.com"/>
    <x v="5"/>
    <x v="6"/>
    <x v="0"/>
    <s v="2024-11-09"/>
    <s v="06:16 PM"/>
    <s v="Covid"/>
    <s v="Injection"/>
    <x v="0"/>
    <x v="0"/>
    <n v="0"/>
    <s v="Pending"/>
    <s v="N/A"/>
    <s v="N/A"/>
    <s v="Urgent"/>
    <s v="Normal-Bill"/>
    <x v="1"/>
    <x v="1"/>
    <s v="Low"/>
  </r>
  <r>
    <s v="P1318"/>
    <s v="Arun Singh"/>
    <x v="3"/>
    <s v="Female"/>
    <s v="+91 97520 96901"/>
    <s v="arunsingh@gmail.com"/>
    <x v="7"/>
    <x v="6"/>
    <x v="5"/>
    <s v="2024-04-24"/>
    <s v="08:47 AM"/>
    <s v="Fracture"/>
    <s v="Observation"/>
    <x v="2"/>
    <x v="4"/>
    <n v="0"/>
    <s v="Pending"/>
    <s v="N/A"/>
    <n v="5"/>
    <s v="Follow Up Required"/>
    <s v="Normal-Bill"/>
    <x v="1"/>
    <x v="1"/>
    <s v="Low"/>
  </r>
  <r>
    <s v="P1319"/>
    <s v="Rahul Kumar"/>
    <x v="3"/>
    <s v="Missing"/>
    <s v="+91 62866 69499"/>
    <s v="Not-Provided"/>
    <x v="8"/>
    <x v="0"/>
    <x v="3"/>
    <s v="2024-03-11"/>
    <s v="08:52 AM"/>
    <s v="Migraine"/>
    <s v="Observation"/>
    <x v="0"/>
    <x v="1"/>
    <n v="0"/>
    <s v="Paid"/>
    <s v="N/A"/>
    <n v="5"/>
    <s v="N/A"/>
    <s v="Normal-Bill"/>
    <x v="1"/>
    <x v="1"/>
    <s v="Low"/>
  </r>
  <r>
    <s v="P1319"/>
    <s v="Sneha Reddy"/>
    <x v="3"/>
    <s v="Female"/>
    <s v="+91 73852 35895"/>
    <s v="snehareddy@mail.com"/>
    <x v="2"/>
    <x v="1"/>
    <x v="0"/>
    <s v="N/A"/>
    <s v="10:10 AM"/>
    <s v="Migraine"/>
    <s v="Medication"/>
    <x v="0"/>
    <x v="1"/>
    <n v="29523"/>
    <s v="Pending"/>
    <s v="2024-01-04"/>
    <n v="5"/>
    <s v="Follow Up Required"/>
    <s v="High-Bill"/>
    <x v="1"/>
    <x v="0"/>
    <s v="High"/>
  </r>
  <r>
    <s v="P1319"/>
    <s v="Divya Menon"/>
    <x v="3"/>
    <s v="Female"/>
    <s v="+91 89348 67376"/>
    <s v="divyamenon@gmail.com"/>
    <x v="4"/>
    <x v="1"/>
    <x v="4"/>
    <s v="N/A"/>
    <s v="08:38 AM"/>
    <s v="Fracture"/>
    <s v="Observation"/>
    <x v="3"/>
    <x v="4"/>
    <n v="0"/>
    <s v="Paid"/>
    <s v="2024-11-03"/>
    <n v="4"/>
    <s v="N/A"/>
    <s v="Normal-Bill"/>
    <x v="1"/>
    <x v="0"/>
    <s v="Low"/>
  </r>
  <r>
    <s v="P1320"/>
    <s v="Sneha Singh"/>
    <x v="3"/>
    <s v="Female"/>
    <s v="+91 80761 58186"/>
    <s v="snehasingh@gmail.com"/>
    <x v="8"/>
    <x v="3"/>
    <x v="3"/>
    <s v="2024-07-22"/>
    <s v="05:35 PM"/>
    <s v="Diabetes"/>
    <s v="Surgery"/>
    <x v="3"/>
    <x v="4"/>
    <n v="0"/>
    <s v="Paid"/>
    <s v="N/A"/>
    <s v="N/A"/>
    <s v="Review Later"/>
    <s v="Normal-Bill"/>
    <x v="1"/>
    <x v="1"/>
    <s v="Low"/>
  </r>
  <r>
    <s v="P1320"/>
    <s v="Vijay Gupta"/>
    <x v="3"/>
    <s v="Male"/>
    <s v="+91 75854 00059"/>
    <s v="vijaygupta@gmail.com"/>
    <x v="8"/>
    <x v="1"/>
    <x v="2"/>
    <s v="2024-09-10"/>
    <s v="02:54 PM"/>
    <s v="Diabetes"/>
    <s v="Observation"/>
    <x v="3"/>
    <x v="2"/>
    <n v="0"/>
    <s v="Paid"/>
    <s v="N/A"/>
    <n v="2"/>
    <s v="Follow Up Required"/>
    <s v="Normal-Bill"/>
    <x v="1"/>
    <x v="1"/>
    <s v="Low"/>
  </r>
  <r>
    <s v="P1320"/>
    <s v="Divya Kumar"/>
    <x v="3"/>
    <s v="Male"/>
    <s v="+91 65494 53658"/>
    <s v="Not-Provided"/>
    <x v="3"/>
    <x v="6"/>
    <x v="2"/>
    <s v="N/A"/>
    <s v="01:47 PM"/>
    <s v="Diabetes"/>
    <s v="Medication"/>
    <x v="2"/>
    <x v="3"/>
    <n v="0"/>
    <s v="Paid"/>
    <s v="2024-06-23"/>
    <s v="N/A"/>
    <s v="Urgent"/>
    <s v="Normal-Bill"/>
    <x v="1"/>
    <x v="0"/>
    <s v="Low"/>
  </r>
  <r>
    <s v="P1320"/>
    <s v="Suresh Singh"/>
    <x v="3"/>
    <s v="Male"/>
    <s v="+91 99293 56321"/>
    <s v="sureshsingh@gmail.com"/>
    <x v="4"/>
    <x v="0"/>
    <x v="4"/>
    <s v="2024-03-02"/>
    <s v="05:39 PM"/>
    <s v="Fever"/>
    <s v="Observation"/>
    <x v="2"/>
    <x v="4"/>
    <n v="0"/>
    <s v="Paid"/>
    <s v="N/A"/>
    <n v="3"/>
    <s v="Review Later"/>
    <s v="Normal-Bill"/>
    <x v="1"/>
    <x v="1"/>
    <s v="Low"/>
  </r>
  <r>
    <s v="P1320"/>
    <s v="Manoj Nair"/>
    <x v="9"/>
    <s v="Missing"/>
    <s v="+91 98968 47268"/>
    <s v="manojnair@mail.com"/>
    <x v="9"/>
    <x v="2"/>
    <x v="4"/>
    <s v="N/A"/>
    <s v="12:51 PM"/>
    <s v="Migraine"/>
    <s v="Observation"/>
    <x v="2"/>
    <x v="0"/>
    <n v="0"/>
    <s v="Paid"/>
    <s v="N/A"/>
    <n v="5"/>
    <s v="Urgent"/>
    <s v="Normal-Bill"/>
    <x v="0"/>
    <x v="1"/>
    <s v="Low"/>
  </r>
  <r>
    <s v="P1320"/>
    <s v="Kumar Patel"/>
    <x v="15"/>
    <s v="Male"/>
    <s v="+91 89689 50825"/>
    <s v="Not-Provided"/>
    <x v="4"/>
    <x v="2"/>
    <x v="5"/>
    <s v="2024-11-08"/>
    <s v="05:26 PM"/>
    <s v="Fracture"/>
    <s v="Observation"/>
    <x v="0"/>
    <x v="3"/>
    <n v="0"/>
    <s v="N/A"/>
    <s v="N/A"/>
    <n v="2"/>
    <s v="Follow Up Required"/>
    <s v="Normal-Bill"/>
    <x v="0"/>
    <x v="1"/>
    <s v="Low"/>
  </r>
  <r>
    <s v="P1320"/>
    <s v="Priya Reddy"/>
    <x v="3"/>
    <s v="Male"/>
    <s v="+91 74905 48030"/>
    <s v="priyareddy@mail.com"/>
    <x v="6"/>
    <x v="1"/>
    <x v="2"/>
    <s v="2024-11-24"/>
    <s v="06:33 PM"/>
    <s v="Fracture"/>
    <s v="Surgery"/>
    <x v="3"/>
    <x v="3"/>
    <n v="0"/>
    <s v="Paid"/>
    <s v="N/A"/>
    <s v="N/A"/>
    <s v="Review Later"/>
    <s v="Normal-Bill"/>
    <x v="1"/>
    <x v="1"/>
    <s v="Low"/>
  </r>
  <r>
    <s v="P1320"/>
    <s v="Suresh Singh"/>
    <x v="47"/>
    <s v="Female"/>
    <s v="+91 84162 18815"/>
    <s v="sureshsingh@mail.com"/>
    <x v="2"/>
    <x v="1"/>
    <x v="4"/>
    <s v="N/A"/>
    <s v="01:26 PM"/>
    <s v="Fever"/>
    <s v="Therapy"/>
    <x v="1"/>
    <x v="1"/>
    <n v="0"/>
    <s v="N/A"/>
    <s v="N/A"/>
    <n v="2"/>
    <s v="Urgent"/>
    <s v="Normal-Bill"/>
    <x v="1"/>
    <x v="1"/>
    <s v="Low"/>
  </r>
  <r>
    <s v="P1320"/>
    <s v="Kumar Kumar"/>
    <x v="10"/>
    <s v="Female"/>
    <s v="+91 67599 06485"/>
    <s v="Not-Provided"/>
    <x v="6"/>
    <x v="1"/>
    <x v="6"/>
    <s v="2024-01-25"/>
    <s v="10:05 AM"/>
    <s v="Skin Allergy"/>
    <s v="Medication"/>
    <x v="2"/>
    <x v="2"/>
    <n v="0"/>
    <s v="Rejected"/>
    <s v="2024-01-11"/>
    <n v="5"/>
    <s v="Review Later"/>
    <s v="Normal-Bill"/>
    <x v="0"/>
    <x v="0"/>
    <s v="Low"/>
  </r>
  <r>
    <s v="P1320"/>
    <s v="Arun Das"/>
    <x v="67"/>
    <s v="Missing"/>
    <s v="+91 61480 30894"/>
    <s v="arundas@mail.com"/>
    <x v="8"/>
    <x v="0"/>
    <x v="1"/>
    <s v="N/A"/>
    <s v="06:45 PM"/>
    <s v="Asthma"/>
    <s v="Injection"/>
    <x v="1"/>
    <x v="1"/>
    <n v="35705"/>
    <s v="Pending"/>
    <s v="2024-01-23"/>
    <n v="3"/>
    <s v="Review Later"/>
    <s v="High-Bill"/>
    <x v="0"/>
    <x v="0"/>
    <s v="High"/>
  </r>
  <r>
    <s v="P1321"/>
    <s v="Vijay Sharma"/>
    <x v="3"/>
    <s v="Missing"/>
    <s v="+91 69898 22359"/>
    <s v="vijaysharma@mail.com"/>
    <x v="9"/>
    <x v="4"/>
    <x v="0"/>
    <s v="2024-04-10"/>
    <s v="03:17 PM"/>
    <s v="Covid"/>
    <s v="Therapy"/>
    <x v="0"/>
    <x v="2"/>
    <n v="49361"/>
    <s v="Pending"/>
    <s v="N/A"/>
    <n v="2"/>
    <s v="Review Later"/>
    <s v="High-Bill"/>
    <x v="1"/>
    <x v="1"/>
    <s v="High"/>
  </r>
  <r>
    <s v="P1321"/>
    <s v="Vijay Patel"/>
    <x v="3"/>
    <s v="Female"/>
    <s v="+91 85211 99020"/>
    <s v="Not-Provided"/>
    <x v="5"/>
    <x v="5"/>
    <x v="2"/>
    <s v="N/A"/>
    <s v="10:23 AM"/>
    <s v="Covid"/>
    <s v="Injection"/>
    <x v="0"/>
    <x v="0"/>
    <n v="39392"/>
    <s v="Paid"/>
    <s v="N/A"/>
    <n v="5"/>
    <s v="Review Later"/>
    <s v="High-Bill"/>
    <x v="1"/>
    <x v="1"/>
    <s v="High"/>
  </r>
  <r>
    <s v="P1321"/>
    <s v="Manoj Kumar"/>
    <x v="3"/>
    <s v="Female"/>
    <s v="+91 61406 65849"/>
    <s v="Not-Provided"/>
    <x v="7"/>
    <x v="3"/>
    <x v="3"/>
    <s v="2024-04-04"/>
    <s v="01:48 PM"/>
    <s v="Covid"/>
    <s v="Surgery"/>
    <x v="2"/>
    <x v="4"/>
    <n v="4468"/>
    <s v="Paid"/>
    <s v="2024-05-05"/>
    <n v="2"/>
    <s v="N/A"/>
    <s v="Normal-Bill"/>
    <x v="1"/>
    <x v="0"/>
    <s v="Low"/>
  </r>
  <r>
    <s v="P1321"/>
    <s v="Suresh Patel"/>
    <x v="3"/>
    <s v="Female"/>
    <s v="+91 94073 77738"/>
    <s v="Not-Provided"/>
    <x v="3"/>
    <x v="5"/>
    <x v="5"/>
    <s v="N/A"/>
    <s v="01:59 PM"/>
    <s v="Covid"/>
    <s v="Medication"/>
    <x v="1"/>
    <x v="2"/>
    <n v="33272"/>
    <s v="Pending"/>
    <s v="2024-11-08"/>
    <n v="5"/>
    <s v="N/A"/>
    <s v="High-Bill"/>
    <x v="1"/>
    <x v="0"/>
    <s v="High"/>
  </r>
  <r>
    <s v="P1322"/>
    <s v="Priya Singh"/>
    <x v="86"/>
    <s v="Missing"/>
    <s v="+91 79841 73309"/>
    <s v="Not-Provided"/>
    <x v="2"/>
    <x v="5"/>
    <x v="0"/>
    <s v="2024-08-21"/>
    <s v="08:13 AM"/>
    <s v="Migraine"/>
    <s v="Injection"/>
    <x v="1"/>
    <x v="3"/>
    <n v="0"/>
    <s v="Paid"/>
    <s v="2024-01-04"/>
    <s v="N/A"/>
    <s v="Follow Up Required"/>
    <s v="Normal-Bill"/>
    <x v="0"/>
    <x v="0"/>
    <s v="Low"/>
  </r>
  <r>
    <s v="P1322"/>
    <s v="Deepa Patel"/>
    <x v="7"/>
    <s v="Male"/>
    <s v="+91 76988 21492"/>
    <s v="deepapatel@gmail.com"/>
    <x v="7"/>
    <x v="6"/>
    <x v="1"/>
    <s v="2024-11-10"/>
    <s v="05:48 PM"/>
    <s v="Fever"/>
    <s v="Injection"/>
    <x v="3"/>
    <x v="4"/>
    <n v="33050"/>
    <s v="Paid"/>
    <s v="2024-03-05"/>
    <n v="5"/>
    <s v="Follow Up Required"/>
    <s v="High-Bill"/>
    <x v="0"/>
    <x v="0"/>
    <s v="High"/>
  </r>
  <r>
    <s v="P1322"/>
    <s v="Meena Singh"/>
    <x v="3"/>
    <s v="Missing"/>
    <s v="+91 98331 02044"/>
    <s v="meenasingh@gmail.com"/>
    <x v="0"/>
    <x v="1"/>
    <x v="1"/>
    <s v="N/A"/>
    <s v="05:01 PM"/>
    <s v="Covid"/>
    <s v="Surgery"/>
    <x v="1"/>
    <x v="3"/>
    <n v="0"/>
    <s v="Paid"/>
    <s v="2024-03-26"/>
    <s v="N/A"/>
    <s v="Review Later"/>
    <s v="Normal-Bill"/>
    <x v="1"/>
    <x v="0"/>
    <s v="Low"/>
  </r>
  <r>
    <s v="P1322"/>
    <s v="Vijay Sharma"/>
    <x v="29"/>
    <s v="Male"/>
    <s v="+91 63273 46662"/>
    <s v="vijaysharma@mail.com"/>
    <x v="6"/>
    <x v="3"/>
    <x v="3"/>
    <s v="2024-12-18"/>
    <s v="09:30 AM"/>
    <s v="Fracture"/>
    <s v="Surgery"/>
    <x v="2"/>
    <x v="0"/>
    <n v="0"/>
    <s v="Paid"/>
    <s v="2024-05-07"/>
    <n v="5"/>
    <s v="N/A"/>
    <s v="Normal-Bill"/>
    <x v="0"/>
    <x v="0"/>
    <s v="Low"/>
  </r>
  <r>
    <s v="P1322"/>
    <s v="Divya Verma"/>
    <x v="13"/>
    <s v="Female"/>
    <s v="+91 84978 05510"/>
    <s v="divyaverma@mail.com"/>
    <x v="1"/>
    <x v="0"/>
    <x v="3"/>
    <s v="2024-07-08"/>
    <s v="04:06 PM"/>
    <s v="Hypertension"/>
    <s v="Surgery"/>
    <x v="3"/>
    <x v="3"/>
    <n v="45760"/>
    <s v="Pending"/>
    <s v="2024-06-27"/>
    <n v="4"/>
    <s v="N/A"/>
    <s v="High-Bill"/>
    <x v="0"/>
    <x v="0"/>
    <s v="High"/>
  </r>
  <r>
    <s v="P1322"/>
    <s v="Karthik Menon"/>
    <x v="7"/>
    <s v="Female"/>
    <s v="+91 65343 87781"/>
    <s v="Not-Provided"/>
    <x v="2"/>
    <x v="4"/>
    <x v="6"/>
    <s v="2024-07-17"/>
    <s v="06:27 PM"/>
    <s v="Fever"/>
    <s v="Observation"/>
    <x v="1"/>
    <x v="4"/>
    <n v="36961"/>
    <s v="Paid"/>
    <s v="2024-10-02"/>
    <n v="1"/>
    <s v="N/A"/>
    <s v="High-Bill"/>
    <x v="0"/>
    <x v="0"/>
    <s v="High"/>
  </r>
  <r>
    <s v="P1322"/>
    <s v="Arun Reddy"/>
    <x v="11"/>
    <s v="Male"/>
    <s v="+91 71236 09463"/>
    <s v="Not-Provided"/>
    <x v="8"/>
    <x v="6"/>
    <x v="3"/>
    <s v="N/A"/>
    <s v="02:55 PM"/>
    <s v="Covid"/>
    <s v="Observation"/>
    <x v="0"/>
    <x v="1"/>
    <n v="27717"/>
    <s v="Paid"/>
    <s v="2024-01-21"/>
    <n v="4"/>
    <s v="Review Later"/>
    <s v="High-Bill"/>
    <x v="1"/>
    <x v="0"/>
    <s v="High"/>
  </r>
  <r>
    <s v="P1322"/>
    <s v="Meena Singh"/>
    <x v="43"/>
    <s v="Male"/>
    <s v="+91 82479 42785"/>
    <s v="meenasingh@gmail.com"/>
    <x v="4"/>
    <x v="0"/>
    <x v="3"/>
    <s v="2024-12-16"/>
    <s v="09:21 AM"/>
    <s v="Hypertension"/>
    <s v="Therapy"/>
    <x v="3"/>
    <x v="1"/>
    <n v="0"/>
    <s v="Pending"/>
    <s v="2024-06-08"/>
    <n v="4"/>
    <s v="Urgent"/>
    <s v="Normal-Bill"/>
    <x v="0"/>
    <x v="0"/>
    <s v="Low"/>
  </r>
  <r>
    <s v="P1322"/>
    <s v="Manoj Gupta"/>
    <x v="59"/>
    <s v="Male"/>
    <s v="+91 69326 16637"/>
    <s v="manojgupta@mail.com"/>
    <x v="3"/>
    <x v="3"/>
    <x v="4"/>
    <s v="2024-09-23"/>
    <s v="01:53 PM"/>
    <s v="Fracture"/>
    <s v="Observation"/>
    <x v="1"/>
    <x v="4"/>
    <n v="27548"/>
    <s v="Paid"/>
    <s v="2024-08-28"/>
    <n v="3"/>
    <s v="Follow Up Required"/>
    <s v="High-Bill"/>
    <x v="0"/>
    <x v="0"/>
    <s v="High"/>
  </r>
  <r>
    <s v="P1323"/>
    <s v="Manoj Patel"/>
    <x v="3"/>
    <s v="Male"/>
    <s v="+91 71601 79042"/>
    <s v="manojpatel@gmail.com"/>
    <x v="8"/>
    <x v="2"/>
    <x v="4"/>
    <s v="N/A"/>
    <s v="09:23 AM"/>
    <s v="Skin Allergy"/>
    <s v="Therapy"/>
    <x v="1"/>
    <x v="4"/>
    <n v="18433"/>
    <s v="Paid"/>
    <s v="N/A"/>
    <n v="1"/>
    <s v="N/A"/>
    <s v="Normal-Bill"/>
    <x v="1"/>
    <x v="1"/>
    <s v="Medium"/>
  </r>
  <r>
    <s v="P1323"/>
    <s v="Meena Patel"/>
    <x v="21"/>
    <s v="Male"/>
    <s v="+91 79687 51672"/>
    <s v="meenapatel@gmail.com"/>
    <x v="6"/>
    <x v="3"/>
    <x v="5"/>
    <s v="2024-01-05"/>
    <s v="04:44 PM"/>
    <s v="Fever"/>
    <s v="Therapy"/>
    <x v="1"/>
    <x v="3"/>
    <n v="0"/>
    <s v="Paid"/>
    <s v="2024-10-21"/>
    <s v="N/A"/>
    <s v="Review Later"/>
    <s v="Normal-Bill"/>
    <x v="0"/>
    <x v="0"/>
    <s v="Low"/>
  </r>
  <r>
    <s v="P1323"/>
    <s v="Arun Menon"/>
    <x v="3"/>
    <s v="Missing"/>
    <s v="+91 77636 63603"/>
    <s v="arunmenon@mail.com"/>
    <x v="5"/>
    <x v="1"/>
    <x v="2"/>
    <s v="2024-12-10"/>
    <s v="11:57 AM"/>
    <s v="Migraine"/>
    <s v="Medication"/>
    <x v="2"/>
    <x v="3"/>
    <n v="0"/>
    <s v="Rejected"/>
    <s v="N/A"/>
    <n v="1"/>
    <s v="Urgent"/>
    <s v="Normal-Bill"/>
    <x v="1"/>
    <x v="1"/>
    <s v="Low"/>
  </r>
  <r>
    <s v="P1324"/>
    <s v="Ravi Singh"/>
    <x v="3"/>
    <s v="Male"/>
    <s v="+91 84630 64097"/>
    <s v="ravisingh@mail.com"/>
    <x v="8"/>
    <x v="1"/>
    <x v="3"/>
    <s v="2024-06-27"/>
    <s v="12:45 PM"/>
    <s v="Diabetes"/>
    <s v="Therapy"/>
    <x v="0"/>
    <x v="3"/>
    <n v="0"/>
    <s v="Pending"/>
    <s v="N/A"/>
    <n v="5"/>
    <s v="Urgent"/>
    <s v="Normal-Bill"/>
    <x v="1"/>
    <x v="1"/>
    <s v="Low"/>
  </r>
  <r>
    <s v="P1324"/>
    <s v="Anjali Kumar"/>
    <x v="3"/>
    <s v="Female"/>
    <s v="+91 75458 33869"/>
    <s v="Not-Provided"/>
    <x v="6"/>
    <x v="5"/>
    <x v="5"/>
    <s v="N/A"/>
    <s v="04:26 PM"/>
    <s v="Diabetes"/>
    <s v="Medication"/>
    <x v="3"/>
    <x v="3"/>
    <n v="36821"/>
    <s v="Pending"/>
    <s v="N/A"/>
    <n v="1"/>
    <s v="Urgent"/>
    <s v="High-Bill"/>
    <x v="1"/>
    <x v="1"/>
    <s v="High"/>
  </r>
  <r>
    <s v="P1324"/>
    <s v="Arun Reddy"/>
    <x v="3"/>
    <s v="Male"/>
    <s v="+91 60590 28426"/>
    <s v="Not-Provided"/>
    <x v="8"/>
    <x v="3"/>
    <x v="2"/>
    <s v="2024-07-24"/>
    <s v="10:35 AM"/>
    <s v="Migraine"/>
    <s v="Injection"/>
    <x v="1"/>
    <x v="1"/>
    <n v="0"/>
    <s v="Pending"/>
    <s v="N/A"/>
    <n v="4"/>
    <s v="N/A"/>
    <s v="Normal-Bill"/>
    <x v="1"/>
    <x v="1"/>
    <s v="Low"/>
  </r>
  <r>
    <s v="P1324"/>
    <s v="Ravi Sharma"/>
    <x v="86"/>
    <s v="Female"/>
    <s v="+91 73739 17694"/>
    <s v="ravisharma@gmail.com"/>
    <x v="0"/>
    <x v="5"/>
    <x v="0"/>
    <s v="N/A"/>
    <s v="01:59 PM"/>
    <s v="Diabetes"/>
    <s v="Therapy"/>
    <x v="1"/>
    <x v="2"/>
    <n v="2617"/>
    <s v="N/A"/>
    <s v="N/A"/>
    <n v="3"/>
    <s v="N/A"/>
    <s v="Normal-Bill"/>
    <x v="0"/>
    <x v="1"/>
    <s v="Low"/>
  </r>
  <r>
    <s v="P1324"/>
    <s v="Vijay Patel"/>
    <x v="3"/>
    <s v="Female"/>
    <s v="+91 68259 87743"/>
    <s v="vijaypatel@mail.com"/>
    <x v="1"/>
    <x v="5"/>
    <x v="1"/>
    <s v="2024-03-10"/>
    <s v="08:44 AM"/>
    <s v="Migraine"/>
    <s v="Observation"/>
    <x v="0"/>
    <x v="2"/>
    <n v="0"/>
    <s v="Rejected"/>
    <s v="2024-10-11"/>
    <n v="4"/>
    <s v="N/A"/>
    <s v="Normal-Bill"/>
    <x v="1"/>
    <x v="0"/>
    <s v="Low"/>
  </r>
  <r>
    <s v="P1324"/>
    <s v="Divya Patel"/>
    <x v="67"/>
    <s v="Missing"/>
    <s v="+91 68650 89256"/>
    <s v="divyapatel@mail.com"/>
    <x v="0"/>
    <x v="5"/>
    <x v="4"/>
    <s v="N/A"/>
    <s v="08:40 AM"/>
    <s v="Migraine"/>
    <s v="Medication"/>
    <x v="1"/>
    <x v="0"/>
    <n v="22747"/>
    <s v="Paid"/>
    <s v="N/A"/>
    <s v="N/A"/>
    <s v="Follow Up Required"/>
    <s v="High-Bill"/>
    <x v="0"/>
    <x v="1"/>
    <s v="High"/>
  </r>
  <r>
    <s v="P1324"/>
    <s v="Rahul Menon"/>
    <x v="3"/>
    <s v="Female"/>
    <s v="+91 94285 55102"/>
    <s v="rahulmenon@mail.com"/>
    <x v="9"/>
    <x v="1"/>
    <x v="2"/>
    <s v="N/A"/>
    <s v="11:43 AM"/>
    <s v="Fracture"/>
    <s v="Surgery"/>
    <x v="3"/>
    <x v="4"/>
    <n v="0"/>
    <s v="Rejected"/>
    <s v="2024-04-01"/>
    <s v="N/A"/>
    <s v="Review Later"/>
    <s v="Normal-Bill"/>
    <x v="1"/>
    <x v="0"/>
    <s v="Low"/>
  </r>
  <r>
    <s v="P1325"/>
    <s v="Kumar Nair"/>
    <x v="3"/>
    <s v="Female"/>
    <s v="+91 98189 99645"/>
    <s v="kumarnair@mail.com"/>
    <x v="9"/>
    <x v="0"/>
    <x v="6"/>
    <s v="2024-11-22"/>
    <s v="08:07 AM"/>
    <s v="Asthma"/>
    <s v="Surgery"/>
    <x v="1"/>
    <x v="0"/>
    <n v="0"/>
    <s v="Paid"/>
    <s v="2024-06-26"/>
    <n v="2"/>
    <s v="Review Later"/>
    <s v="Normal-Bill"/>
    <x v="1"/>
    <x v="0"/>
    <s v="Low"/>
  </r>
  <r>
    <s v="P1325"/>
    <s v="Kumar Iyer"/>
    <x v="3"/>
    <s v="Female"/>
    <s v="+91 89996 10322"/>
    <s v="Not-Provided"/>
    <x v="3"/>
    <x v="6"/>
    <x v="1"/>
    <s v="2024-09-27"/>
    <s v="01:49 PM"/>
    <s v="Migraine"/>
    <s v="Medication"/>
    <x v="1"/>
    <x v="2"/>
    <n v="0"/>
    <s v="Pending"/>
    <s v="2024-03-18"/>
    <n v="3"/>
    <s v="Review Later"/>
    <s v="Normal-Bill"/>
    <x v="1"/>
    <x v="0"/>
    <s v="Low"/>
  </r>
  <r>
    <s v="P1325"/>
    <s v="Divya Das"/>
    <x v="81"/>
    <s v="Missing"/>
    <s v="+91 68091 57088"/>
    <s v="Not-Provided"/>
    <x v="3"/>
    <x v="2"/>
    <x v="1"/>
    <s v="2024-05-04"/>
    <s v="09:56 AM"/>
    <s v="Diabetes"/>
    <s v="Injection"/>
    <x v="1"/>
    <x v="4"/>
    <n v="0"/>
    <s v="Paid"/>
    <s v="2024-11-08"/>
    <s v="N/A"/>
    <s v="Urgent"/>
    <s v="Normal-Bill"/>
    <x v="0"/>
    <x v="0"/>
    <s v="Low"/>
  </r>
  <r>
    <s v="P1326"/>
    <s v="Karthik Singh"/>
    <x v="24"/>
    <s v="Missing"/>
    <s v="+91 71271 59631"/>
    <s v="karthiksingh@mail.com"/>
    <x v="7"/>
    <x v="1"/>
    <x v="6"/>
    <s v="2024-06-16"/>
    <s v="03:20 PM"/>
    <s v="Fracture"/>
    <s v="Surgery"/>
    <x v="1"/>
    <x v="0"/>
    <n v="0"/>
    <s v="Paid"/>
    <s v="N/A"/>
    <s v="N/A"/>
    <s v="Review Later"/>
    <s v="Normal-Bill"/>
    <x v="1"/>
    <x v="1"/>
    <s v="Low"/>
  </r>
  <r>
    <s v="P1326"/>
    <s v="Meena Verma"/>
    <x v="3"/>
    <s v="Female"/>
    <s v="+91 96273 75104"/>
    <s v="Not-Provided"/>
    <x v="9"/>
    <x v="3"/>
    <x v="5"/>
    <s v="2024-10-23"/>
    <s v="09:40 AM"/>
    <s v="Covid"/>
    <s v="Surgery"/>
    <x v="2"/>
    <x v="2"/>
    <n v="18529"/>
    <s v="Paid"/>
    <s v="2024-04-06"/>
    <n v="3"/>
    <s v="Review Later"/>
    <s v="Normal-Bill"/>
    <x v="1"/>
    <x v="0"/>
    <s v="Medium"/>
  </r>
  <r>
    <s v="P1326"/>
    <s v="Sneha Patel"/>
    <x v="3"/>
    <s v="Female"/>
    <s v="+91 85890 51455"/>
    <s v="snehapatel@gmail.com"/>
    <x v="8"/>
    <x v="4"/>
    <x v="0"/>
    <s v="2024-11-14"/>
    <s v="10:30 AM"/>
    <s v="Fracture"/>
    <s v="Therapy"/>
    <x v="1"/>
    <x v="4"/>
    <n v="20930"/>
    <s v="Paid"/>
    <s v="2024-03-21"/>
    <s v="N/A"/>
    <s v="N/A"/>
    <s v="High-Bill"/>
    <x v="1"/>
    <x v="0"/>
    <s v="High"/>
  </r>
  <r>
    <s v="P1326"/>
    <s v="Kumar Menon"/>
    <x v="11"/>
    <s v="Female"/>
    <s v="+91 71297 05981"/>
    <s v="kumarmenon@mail.com"/>
    <x v="5"/>
    <x v="2"/>
    <x v="4"/>
    <s v="N/A"/>
    <s v="05:13 PM"/>
    <s v="Hypertension"/>
    <s v="Therapy"/>
    <x v="0"/>
    <x v="1"/>
    <n v="0"/>
    <s v="N/A"/>
    <s v="2024-10-09"/>
    <n v="5"/>
    <s v="Review Later"/>
    <s v="Normal-Bill"/>
    <x v="1"/>
    <x v="0"/>
    <s v="Low"/>
  </r>
  <r>
    <s v="P1326"/>
    <s v="Divya Singh"/>
    <x v="21"/>
    <s v="Female"/>
    <s v="+91 68768 99660"/>
    <s v="divyasingh@mail.com"/>
    <x v="0"/>
    <x v="0"/>
    <x v="2"/>
    <s v="N/A"/>
    <s v="06:40 PM"/>
    <s v="Covid"/>
    <s v="Medication"/>
    <x v="2"/>
    <x v="4"/>
    <n v="0"/>
    <s v="Rejected"/>
    <s v="N/A"/>
    <n v="5"/>
    <s v="Urgent"/>
    <s v="Normal-Bill"/>
    <x v="0"/>
    <x v="1"/>
    <s v="Low"/>
  </r>
  <r>
    <s v="P1326"/>
    <s v="Arun Patel"/>
    <x v="77"/>
    <s v="Male"/>
    <s v="+91 61861 47217"/>
    <s v="Not-Provided"/>
    <x v="1"/>
    <x v="4"/>
    <x v="0"/>
    <s v="N/A"/>
    <s v="02:58 PM"/>
    <s v="Diabetes"/>
    <s v="Therapy"/>
    <x v="2"/>
    <x v="1"/>
    <n v="0"/>
    <s v="Pending"/>
    <s v="2024-03-05"/>
    <n v="2"/>
    <s v="Review Later"/>
    <s v="Normal-Bill"/>
    <x v="0"/>
    <x v="0"/>
    <s v="Low"/>
  </r>
  <r>
    <s v="P1327"/>
    <s v="Rahul Das"/>
    <x v="10"/>
    <s v="Female"/>
    <s v="+91 80561 48393"/>
    <s v="rahuldas@gmail.com"/>
    <x v="6"/>
    <x v="5"/>
    <x v="3"/>
    <s v="2024-11-18"/>
    <s v="10:42 AM"/>
    <s v="Hypertension"/>
    <s v="Injection"/>
    <x v="1"/>
    <x v="0"/>
    <n v="0"/>
    <s v="Paid"/>
    <s v="2024-03-19"/>
    <s v="N/A"/>
    <s v="Review Later"/>
    <s v="Normal-Bill"/>
    <x v="0"/>
    <x v="0"/>
    <s v="Low"/>
  </r>
  <r>
    <s v="P1327"/>
    <s v="Karthik Iyer"/>
    <x v="3"/>
    <s v="Male"/>
    <s v="+91 87237 53653"/>
    <s v="karthikiyer@gmail.com"/>
    <x v="4"/>
    <x v="1"/>
    <x v="3"/>
    <s v="N/A"/>
    <s v="02:38 PM"/>
    <s v="Hypertension"/>
    <s v="Surgery"/>
    <x v="2"/>
    <x v="4"/>
    <n v="0"/>
    <s v="Paid"/>
    <s v="N/A"/>
    <n v="1"/>
    <s v="N/A"/>
    <s v="Normal-Bill"/>
    <x v="1"/>
    <x v="1"/>
    <s v="Low"/>
  </r>
  <r>
    <s v="P1327"/>
    <s v="Kumar Singh"/>
    <x v="5"/>
    <s v="Male"/>
    <s v="+91 84790 85269"/>
    <s v="kumarsingh@mail.com"/>
    <x v="1"/>
    <x v="1"/>
    <x v="0"/>
    <s v="N/A"/>
    <s v="02:08 PM"/>
    <s v="Skin Allergy"/>
    <s v="Medication"/>
    <x v="0"/>
    <x v="2"/>
    <n v="36408"/>
    <s v="Pending"/>
    <s v="2024-07-21"/>
    <n v="2"/>
    <s v="Review Later"/>
    <s v="High-Bill"/>
    <x v="0"/>
    <x v="0"/>
    <s v="High"/>
  </r>
  <r>
    <s v="P1327"/>
    <s v="Anjali Nair"/>
    <x v="60"/>
    <s v="Female"/>
    <s v="+91 78530 79399"/>
    <s v="Not-Provided"/>
    <x v="6"/>
    <x v="5"/>
    <x v="0"/>
    <s v="2024-02-26"/>
    <s v="11:11 AM"/>
    <s v="Fever"/>
    <s v="Injection"/>
    <x v="0"/>
    <x v="4"/>
    <n v="0"/>
    <s v="Pending"/>
    <s v="N/A"/>
    <s v="N/A"/>
    <s v="Follow Up Required"/>
    <s v="Normal-Bill"/>
    <x v="1"/>
    <x v="1"/>
    <s v="Low"/>
  </r>
  <r>
    <s v="P1327"/>
    <s v="Sneha Reddy"/>
    <x v="36"/>
    <s v="Male"/>
    <s v="+91 80239 87484"/>
    <s v="snehareddy@mail.com"/>
    <x v="1"/>
    <x v="4"/>
    <x v="3"/>
    <s v="N/A"/>
    <s v="10:44 AM"/>
    <s v="Fracture"/>
    <s v="Injection"/>
    <x v="3"/>
    <x v="4"/>
    <n v="0"/>
    <s v="Pending"/>
    <s v="2024-12-03"/>
    <s v="N/A"/>
    <s v="Follow Up Required"/>
    <s v="Normal-Bill"/>
    <x v="0"/>
    <x v="0"/>
    <s v="Low"/>
  </r>
  <r>
    <s v="P1327"/>
    <s v="Meena Das"/>
    <x v="30"/>
    <s v="Missing"/>
    <s v="+91 81347 56766"/>
    <s v="meenadas@mail.com"/>
    <x v="5"/>
    <x v="2"/>
    <x v="1"/>
    <s v="N/A"/>
    <s v="09:34 AM"/>
    <s v="Hypertension"/>
    <s v="Therapy"/>
    <x v="0"/>
    <x v="0"/>
    <n v="0"/>
    <s v="Pending"/>
    <s v="N/A"/>
    <n v="3"/>
    <s v="N/A"/>
    <s v="Normal-Bill"/>
    <x v="0"/>
    <x v="1"/>
    <s v="Low"/>
  </r>
  <r>
    <s v="P1328"/>
    <s v="Rahul Nair"/>
    <x v="3"/>
    <s v="Female"/>
    <s v="+91 88824 55823"/>
    <s v="rahulnair@gmail.com"/>
    <x v="3"/>
    <x v="5"/>
    <x v="2"/>
    <s v="N/A"/>
    <s v="04:06 PM"/>
    <s v="Fracture"/>
    <s v="Injection"/>
    <x v="2"/>
    <x v="1"/>
    <n v="0"/>
    <s v="Pending"/>
    <s v="2024-05-23"/>
    <n v="2"/>
    <s v="N/A"/>
    <s v="Normal-Bill"/>
    <x v="1"/>
    <x v="0"/>
    <s v="Low"/>
  </r>
  <r>
    <s v="P1328"/>
    <s v="Meena Iyer"/>
    <x v="2"/>
    <s v="Male"/>
    <s v="+91 80358 21461"/>
    <s v="Not-Provided"/>
    <x v="1"/>
    <x v="1"/>
    <x v="6"/>
    <s v="2024-09-23"/>
    <s v="08:00 AM"/>
    <s v="Skin Allergy"/>
    <s v="Surgery"/>
    <x v="0"/>
    <x v="4"/>
    <n v="0"/>
    <s v="Paid"/>
    <s v="N/A"/>
    <s v="N/A"/>
    <s v="Follow Up Required"/>
    <s v="Normal-Bill"/>
    <x v="0"/>
    <x v="1"/>
    <s v="Low"/>
  </r>
  <r>
    <s v="P1328"/>
    <s v="Sneha Reddy"/>
    <x v="3"/>
    <s v="Male"/>
    <s v="+91 86816 06087"/>
    <s v="Not-Provided"/>
    <x v="2"/>
    <x v="5"/>
    <x v="5"/>
    <s v="2024-12-17"/>
    <s v="02:38 PM"/>
    <s v="Fracture"/>
    <s v="Injection"/>
    <x v="0"/>
    <x v="4"/>
    <n v="9167"/>
    <s v="Pending"/>
    <s v="N/A"/>
    <s v="N/A"/>
    <s v="Urgent"/>
    <s v="Normal-Bill"/>
    <x v="1"/>
    <x v="1"/>
    <s v="Medium"/>
  </r>
  <r>
    <s v="P1328"/>
    <s v="Ravi Iyer"/>
    <x v="3"/>
    <s v="Male"/>
    <s v="+91 74103 69986"/>
    <s v="raviiyer@mail.com"/>
    <x v="9"/>
    <x v="1"/>
    <x v="5"/>
    <s v="2024-04-16"/>
    <s v="06:39 PM"/>
    <s v="Hypertension"/>
    <s v="Injection"/>
    <x v="0"/>
    <x v="4"/>
    <n v="40697"/>
    <s v="Pending"/>
    <s v="2024-12-04"/>
    <n v="2"/>
    <s v="N/A"/>
    <s v="High-Bill"/>
    <x v="1"/>
    <x v="0"/>
    <s v="High"/>
  </r>
  <r>
    <s v="P1329"/>
    <s v="Ravi Das"/>
    <x v="52"/>
    <s v="Male"/>
    <s v="+91 78283 76268"/>
    <s v="ravidas@mail.com"/>
    <x v="6"/>
    <x v="1"/>
    <x v="2"/>
    <s v="N/A"/>
    <s v="09:10 AM"/>
    <s v="Fracture"/>
    <s v="Observation"/>
    <x v="3"/>
    <x v="0"/>
    <n v="0"/>
    <s v="Pending"/>
    <s v="N/A"/>
    <n v="2"/>
    <s v="Review Later"/>
    <s v="Normal-Bill"/>
    <x v="1"/>
    <x v="1"/>
    <s v="Low"/>
  </r>
  <r>
    <s v="P1329"/>
    <s v="Arun Iyer"/>
    <x v="1"/>
    <s v="Missing"/>
    <s v="+91 78310 14782"/>
    <s v="aruniyer@mail.com"/>
    <x v="5"/>
    <x v="6"/>
    <x v="5"/>
    <s v="2024-02-02"/>
    <s v="11:05 AM"/>
    <s v="Skin Allergy"/>
    <s v="Surgery"/>
    <x v="2"/>
    <x v="0"/>
    <n v="18350"/>
    <s v="Rejected"/>
    <s v="N/A"/>
    <n v="5"/>
    <s v="Urgent"/>
    <s v="Normal-Bill"/>
    <x v="0"/>
    <x v="1"/>
    <s v="Medium"/>
  </r>
  <r>
    <s v="P1329"/>
    <s v="Anjali Das"/>
    <x v="3"/>
    <s v="Female"/>
    <s v="+91 85943 16735"/>
    <s v="anjalidas@gmail.com"/>
    <x v="2"/>
    <x v="6"/>
    <x v="2"/>
    <s v="2024-07-01"/>
    <s v="04:54 PM"/>
    <s v="Fracture"/>
    <s v="Observation"/>
    <x v="1"/>
    <x v="1"/>
    <n v="20553"/>
    <s v="Pending"/>
    <s v="2024-11-13"/>
    <n v="3"/>
    <s v="Review Later"/>
    <s v="High-Bill"/>
    <x v="1"/>
    <x v="0"/>
    <s v="High"/>
  </r>
  <r>
    <s v="P1329"/>
    <s v="Anjali Nair"/>
    <x v="3"/>
    <s v="Missing"/>
    <s v="+91 79131 41520"/>
    <s v="Not-Provided"/>
    <x v="6"/>
    <x v="3"/>
    <x v="5"/>
    <s v="2024-10-27"/>
    <s v="05:34 PM"/>
    <s v="Skin Allergy"/>
    <s v="Injection"/>
    <x v="1"/>
    <x v="4"/>
    <n v="0"/>
    <s v="Rejected"/>
    <s v="2024-04-12"/>
    <n v="5"/>
    <s v="N/A"/>
    <s v="Normal-Bill"/>
    <x v="1"/>
    <x v="0"/>
    <s v="Low"/>
  </r>
  <r>
    <s v="P1330"/>
    <s v="Deepa Iyer"/>
    <x v="3"/>
    <s v="Missing"/>
    <s v="+91 96611 27093"/>
    <s v="Not-Provided"/>
    <x v="7"/>
    <x v="4"/>
    <x v="1"/>
    <s v="2024-02-21"/>
    <s v="08:07 AM"/>
    <s v="Hypertension"/>
    <s v="Observation"/>
    <x v="0"/>
    <x v="0"/>
    <n v="28536"/>
    <s v="N/A"/>
    <s v="N/A"/>
    <n v="2"/>
    <s v="Urgent"/>
    <s v="High-Bill"/>
    <x v="1"/>
    <x v="1"/>
    <s v="High"/>
  </r>
  <r>
    <s v="P1330"/>
    <s v="Deepa Patel"/>
    <x v="27"/>
    <s v="Female"/>
    <s v="+91 91100 19797"/>
    <s v="Not-Provided"/>
    <x v="8"/>
    <x v="2"/>
    <x v="4"/>
    <s v="2024-01-28"/>
    <s v="09:03 AM"/>
    <s v="Migraine"/>
    <s v="Medication"/>
    <x v="2"/>
    <x v="3"/>
    <n v="0"/>
    <s v="Paid"/>
    <s v="2024-12-09"/>
    <n v="2"/>
    <s v="Review Later"/>
    <s v="Normal-Bill"/>
    <x v="0"/>
    <x v="0"/>
    <s v="Low"/>
  </r>
  <r>
    <s v="P1330"/>
    <s v="Rahul Menon"/>
    <x v="3"/>
    <s v="Male"/>
    <s v="+91 70093 92798"/>
    <s v="rahulmenon@gmail.com"/>
    <x v="9"/>
    <x v="0"/>
    <x v="6"/>
    <s v="2024-09-27"/>
    <s v="09:43 AM"/>
    <s v="Migraine"/>
    <s v="Surgery"/>
    <x v="3"/>
    <x v="4"/>
    <n v="0"/>
    <s v="Rejected"/>
    <s v="2024-06-07"/>
    <n v="4"/>
    <s v="Urgent"/>
    <s v="Normal-Bill"/>
    <x v="1"/>
    <x v="0"/>
    <s v="Low"/>
  </r>
  <r>
    <s v="P1330"/>
    <s v="Deepa Nair"/>
    <x v="3"/>
    <s v="Missing"/>
    <s v="+91 87673 88513"/>
    <s v="deepanair@mail.com"/>
    <x v="1"/>
    <x v="6"/>
    <x v="6"/>
    <s v="2024-10-17"/>
    <s v="01:45 PM"/>
    <s v="Asthma"/>
    <s v="Surgery"/>
    <x v="0"/>
    <x v="4"/>
    <n v="0"/>
    <s v="Pending"/>
    <s v="N/A"/>
    <s v="N/A"/>
    <s v="Review Later"/>
    <s v="Normal-Bill"/>
    <x v="1"/>
    <x v="1"/>
    <s v="Low"/>
  </r>
  <r>
    <s v="P1330"/>
    <s v="Priya Singh"/>
    <x v="3"/>
    <s v="Missing"/>
    <s v="+91 93426 82402"/>
    <s v="priyasingh@gmail.com"/>
    <x v="4"/>
    <x v="1"/>
    <x v="2"/>
    <s v="2024-07-26"/>
    <s v="03:40 PM"/>
    <s v="Fracture"/>
    <s v="Medication"/>
    <x v="0"/>
    <x v="1"/>
    <n v="2229"/>
    <s v="Pending"/>
    <s v="2024-12-20"/>
    <n v="3"/>
    <s v="Review Later"/>
    <s v="Normal-Bill"/>
    <x v="1"/>
    <x v="0"/>
    <s v="Low"/>
  </r>
  <r>
    <s v="P1330"/>
    <s v="Divya Verma"/>
    <x v="61"/>
    <s v="Female"/>
    <s v="+91 95277 12400"/>
    <s v="divyaverma@mail.com"/>
    <x v="8"/>
    <x v="6"/>
    <x v="2"/>
    <s v="2024-01-21"/>
    <s v="10:30 AM"/>
    <s v="Hypertension"/>
    <s v="Therapy"/>
    <x v="1"/>
    <x v="2"/>
    <n v="0"/>
    <s v="Paid"/>
    <s v="2024-06-03"/>
    <n v="4"/>
    <s v="N/A"/>
    <s v="Normal-Bill"/>
    <x v="0"/>
    <x v="0"/>
    <s v="Low"/>
  </r>
  <r>
    <s v="P1330"/>
    <s v="Vijay Singh"/>
    <x v="38"/>
    <s v="Male"/>
    <s v="+91 60413 84603"/>
    <s v="vijaysingh@gmail.com"/>
    <x v="9"/>
    <x v="1"/>
    <x v="4"/>
    <s v="2024-06-21"/>
    <s v="12:07 PM"/>
    <s v="Fracture"/>
    <s v="Observation"/>
    <x v="1"/>
    <x v="3"/>
    <n v="0"/>
    <s v="Pending"/>
    <s v="2024-12-25"/>
    <n v="2"/>
    <s v="N/A"/>
    <s v="Normal-Bill"/>
    <x v="0"/>
    <x v="0"/>
    <s v="Low"/>
  </r>
  <r>
    <s v="P1330"/>
    <s v="Karthik Nair"/>
    <x v="3"/>
    <s v="Female"/>
    <s v="+91 70587 85539"/>
    <s v="karthiknair@mail.com"/>
    <x v="2"/>
    <x v="5"/>
    <x v="0"/>
    <s v="2024-08-16"/>
    <s v="09:00 AM"/>
    <s v="Fever"/>
    <s v="Surgery"/>
    <x v="0"/>
    <x v="0"/>
    <n v="0"/>
    <s v="Pending"/>
    <s v="N/A"/>
    <s v="N/A"/>
    <s v="Urgent"/>
    <s v="Normal-Bill"/>
    <x v="1"/>
    <x v="1"/>
    <s v="Low"/>
  </r>
  <r>
    <s v="P1331"/>
    <s v="Vijay Kumar"/>
    <x v="3"/>
    <s v="Male"/>
    <s v="+91 73428 83765"/>
    <s v="vijaykumar@mail.com"/>
    <x v="4"/>
    <x v="4"/>
    <x v="3"/>
    <s v="2024-07-05"/>
    <s v="10:34 AM"/>
    <s v="Diabetes"/>
    <s v="Observation"/>
    <x v="0"/>
    <x v="4"/>
    <n v="0"/>
    <s v="Rejected"/>
    <s v="2024-02-13"/>
    <s v="N/A"/>
    <s v="N/A"/>
    <s v="Normal-Bill"/>
    <x v="1"/>
    <x v="0"/>
    <s v="Low"/>
  </r>
  <r>
    <s v="P1331"/>
    <s v="Meena Kumar"/>
    <x v="30"/>
    <s v="Male"/>
    <s v="+91 94107 99314"/>
    <s v="meenakumar@mail.com"/>
    <x v="3"/>
    <x v="1"/>
    <x v="4"/>
    <s v="2024-11-01"/>
    <s v="10:17 AM"/>
    <s v="Hypertension"/>
    <s v="Therapy"/>
    <x v="2"/>
    <x v="2"/>
    <n v="0"/>
    <s v="Pending"/>
    <s v="2024-04-19"/>
    <n v="2"/>
    <s v="Urgent"/>
    <s v="Normal-Bill"/>
    <x v="0"/>
    <x v="0"/>
    <s v="Low"/>
  </r>
  <r>
    <s v="P1331"/>
    <s v="Vijay Kumar"/>
    <x v="3"/>
    <s v="Female"/>
    <s v="+91 67333 41789"/>
    <s v="Not-Provided"/>
    <x v="8"/>
    <x v="6"/>
    <x v="6"/>
    <s v="N/A"/>
    <s v="01:43 PM"/>
    <s v="Hypertension"/>
    <s v="Observation"/>
    <x v="0"/>
    <x v="0"/>
    <n v="5464"/>
    <s v="Paid"/>
    <s v="N/A"/>
    <n v="4"/>
    <s v="Review Later"/>
    <s v="Normal-Bill"/>
    <x v="1"/>
    <x v="1"/>
    <s v="Medium"/>
  </r>
  <r>
    <s v="P1331"/>
    <s v="Meena Patel"/>
    <x v="3"/>
    <s v="Missing"/>
    <s v="+91 67443 09004"/>
    <s v="meenapatel@mail.com"/>
    <x v="7"/>
    <x v="2"/>
    <x v="4"/>
    <s v="N/A"/>
    <s v="01:14 PM"/>
    <s v="Fever"/>
    <s v="Medication"/>
    <x v="1"/>
    <x v="1"/>
    <n v="0"/>
    <s v="Rejected"/>
    <s v="N/A"/>
    <s v="N/A"/>
    <s v="Review Later"/>
    <s v="Normal-Bill"/>
    <x v="1"/>
    <x v="1"/>
    <s v="Low"/>
  </r>
  <r>
    <s v="P1331"/>
    <s v="Kumar Reddy"/>
    <x v="3"/>
    <s v="Female"/>
    <s v="+91 73006 15823"/>
    <s v="kumarreddy@mail.com"/>
    <x v="6"/>
    <x v="5"/>
    <x v="6"/>
    <s v="N/A"/>
    <s v="04:48 PM"/>
    <s v="Hypertension"/>
    <s v="Observation"/>
    <x v="1"/>
    <x v="4"/>
    <n v="36657"/>
    <s v="Paid"/>
    <s v="N/A"/>
    <n v="4"/>
    <s v="Follow Up Required"/>
    <s v="High-Bill"/>
    <x v="1"/>
    <x v="1"/>
    <s v="High"/>
  </r>
  <r>
    <s v="P1332"/>
    <s v="Sneha Verma"/>
    <x v="3"/>
    <s v="Missing"/>
    <s v="+91 98388 17011"/>
    <s v="snehaverma@gmail.com"/>
    <x v="7"/>
    <x v="3"/>
    <x v="2"/>
    <s v="N/A"/>
    <s v="06:47 PM"/>
    <s v="Diabetes"/>
    <s v="Injection"/>
    <x v="3"/>
    <x v="2"/>
    <n v="0"/>
    <s v="Pending"/>
    <s v="2024-09-10"/>
    <s v="N/A"/>
    <s v="Review Later"/>
    <s v="Normal-Bill"/>
    <x v="1"/>
    <x v="0"/>
    <s v="Low"/>
  </r>
  <r>
    <s v="P1332"/>
    <s v="Suresh Verma"/>
    <x v="32"/>
    <s v="Male"/>
    <s v="+91 70093 67329"/>
    <s v="Not-Provided"/>
    <x v="3"/>
    <x v="4"/>
    <x v="5"/>
    <s v="2024-05-16"/>
    <s v="10:21 AM"/>
    <s v="Fracture"/>
    <s v="Injection"/>
    <x v="2"/>
    <x v="0"/>
    <n v="7480"/>
    <s v="Paid"/>
    <s v="N/A"/>
    <n v="3"/>
    <s v="Review Later"/>
    <s v="Normal-Bill"/>
    <x v="0"/>
    <x v="1"/>
    <s v="Medium"/>
  </r>
  <r>
    <s v="P1332"/>
    <s v="Arun Das"/>
    <x v="3"/>
    <s v="Female"/>
    <s v="+91 97336 30449"/>
    <s v="arundas@gmail.com"/>
    <x v="8"/>
    <x v="4"/>
    <x v="2"/>
    <s v="2024-11-01"/>
    <s v="02:18 PM"/>
    <s v="Migraine"/>
    <s v="Observation"/>
    <x v="2"/>
    <x v="4"/>
    <n v="44487"/>
    <s v="Rejected"/>
    <s v="N/A"/>
    <s v="N/A"/>
    <s v="Urgent"/>
    <s v="High-Bill"/>
    <x v="1"/>
    <x v="1"/>
    <s v="High"/>
  </r>
  <r>
    <s v="P1332"/>
    <s v="Priya Nair"/>
    <x v="37"/>
    <s v="Female"/>
    <s v="+91 81272 26555"/>
    <s v="priyanair@mail.com"/>
    <x v="4"/>
    <x v="1"/>
    <x v="3"/>
    <s v="2024-01-22"/>
    <s v="05:27 PM"/>
    <s v="Asthma"/>
    <s v="Injection"/>
    <x v="1"/>
    <x v="1"/>
    <n v="25530"/>
    <s v="N/A"/>
    <s v="2024-09-02"/>
    <n v="3"/>
    <s v="Follow Up Required"/>
    <s v="High-Bill"/>
    <x v="0"/>
    <x v="0"/>
    <s v="High"/>
  </r>
  <r>
    <s v="P1332"/>
    <s v="Karthik Patel"/>
    <x v="3"/>
    <s v="Missing"/>
    <s v="+91 65155 18854"/>
    <s v="karthikpatel@mail.com"/>
    <x v="2"/>
    <x v="0"/>
    <x v="5"/>
    <s v="N/A"/>
    <s v="04:34 PM"/>
    <s v="Covid"/>
    <s v="Observation"/>
    <x v="1"/>
    <x v="1"/>
    <n v="42034"/>
    <s v="Pending"/>
    <s v="N/A"/>
    <s v="N/A"/>
    <s v="Follow Up Required"/>
    <s v="High-Bill"/>
    <x v="1"/>
    <x v="1"/>
    <s v="High"/>
  </r>
  <r>
    <s v="P1332"/>
    <s v="Rahul Singh"/>
    <x v="3"/>
    <s v="Female"/>
    <s v="+91 88590 94557"/>
    <s v="rahulsingh@mail.com"/>
    <x v="4"/>
    <x v="6"/>
    <x v="1"/>
    <s v="2024-06-02"/>
    <s v="10:56 AM"/>
    <s v="Covid"/>
    <s v="Injection"/>
    <x v="0"/>
    <x v="2"/>
    <n v="0"/>
    <s v="Rejected"/>
    <s v="2024-05-14"/>
    <n v="4"/>
    <s v="N/A"/>
    <s v="Normal-Bill"/>
    <x v="1"/>
    <x v="0"/>
    <s v="Low"/>
  </r>
  <r>
    <s v="P1332"/>
    <s v="Kumar Sharma"/>
    <x v="48"/>
    <s v="Female"/>
    <s v="+91 98769 55323"/>
    <s v="kumarsharma@gmail.com"/>
    <x v="4"/>
    <x v="6"/>
    <x v="4"/>
    <s v="2024-08-18"/>
    <s v="03:52 PM"/>
    <s v="Fever"/>
    <s v="Medication"/>
    <x v="1"/>
    <x v="0"/>
    <n v="0"/>
    <s v="Rejected"/>
    <s v="N/A"/>
    <n v="3"/>
    <s v="Follow Up Required"/>
    <s v="Normal-Bill"/>
    <x v="0"/>
    <x v="1"/>
    <s v="Low"/>
  </r>
  <r>
    <s v="P1332"/>
    <s v="Vijay Verma"/>
    <x v="3"/>
    <s v="Female"/>
    <s v="+91 93211 87223"/>
    <s v="vijayverma@mail.com"/>
    <x v="1"/>
    <x v="5"/>
    <x v="1"/>
    <s v="2024-10-08"/>
    <s v="10:37 AM"/>
    <s v="Fever"/>
    <s v="Observation"/>
    <x v="3"/>
    <x v="3"/>
    <n v="37332"/>
    <s v="Paid"/>
    <s v="N/A"/>
    <s v="N/A"/>
    <s v="Urgent"/>
    <s v="High-Bill"/>
    <x v="1"/>
    <x v="1"/>
    <s v="High"/>
  </r>
  <r>
    <s v="P1333"/>
    <s v="Meena Iyer"/>
    <x v="12"/>
    <s v="Missing"/>
    <s v="+91 68581 34663"/>
    <s v="meenaiyer@mail.com"/>
    <x v="8"/>
    <x v="5"/>
    <x v="4"/>
    <s v="2024-01-24"/>
    <s v="11:28 AM"/>
    <s v="Migraine"/>
    <s v="Medication"/>
    <x v="0"/>
    <x v="2"/>
    <n v="0"/>
    <s v="Rejected"/>
    <s v="2024-05-08"/>
    <s v="N/A"/>
    <s v="Review Later"/>
    <s v="Normal-Bill"/>
    <x v="0"/>
    <x v="0"/>
    <s v="Low"/>
  </r>
  <r>
    <s v="P1333"/>
    <s v="Karthik Singh"/>
    <x v="80"/>
    <s v="Female"/>
    <s v="+91 97617 60595"/>
    <s v="Not-Provided"/>
    <x v="1"/>
    <x v="2"/>
    <x v="6"/>
    <s v="N/A"/>
    <s v="01:30 PM"/>
    <s v="Migraine"/>
    <s v="Injection"/>
    <x v="3"/>
    <x v="4"/>
    <n v="24637"/>
    <s v="Rejected"/>
    <s v="2024-10-05"/>
    <n v="1"/>
    <s v="Follow Up Required"/>
    <s v="High-Bill"/>
    <x v="1"/>
    <x v="0"/>
    <s v="High"/>
  </r>
  <r>
    <s v="P1333"/>
    <s v="Suresh Das"/>
    <x v="30"/>
    <s v="Male"/>
    <s v="+91 69823 60359"/>
    <s v="Not-Provided"/>
    <x v="9"/>
    <x v="3"/>
    <x v="1"/>
    <s v="2024-03-10"/>
    <s v="01:53 PM"/>
    <s v="Skin Allergy"/>
    <s v="Observation"/>
    <x v="2"/>
    <x v="2"/>
    <n v="0"/>
    <s v="Paid"/>
    <s v="2024-07-01"/>
    <n v="4"/>
    <s v="Urgent"/>
    <s v="Normal-Bill"/>
    <x v="0"/>
    <x v="0"/>
    <s v="Low"/>
  </r>
  <r>
    <s v="P1333"/>
    <s v="Anjali Singh"/>
    <x v="3"/>
    <s v="Female"/>
    <s v="+91 95100 84081"/>
    <s v="Not-Provided"/>
    <x v="1"/>
    <x v="3"/>
    <x v="5"/>
    <s v="N/A"/>
    <s v="01:22 PM"/>
    <s v="Diabetes"/>
    <s v="Medication"/>
    <x v="2"/>
    <x v="3"/>
    <n v="0"/>
    <s v="Rejected"/>
    <s v="N/A"/>
    <n v="3"/>
    <s v="N/A"/>
    <s v="Normal-Bill"/>
    <x v="1"/>
    <x v="1"/>
    <s v="Low"/>
  </r>
  <r>
    <s v="P1333"/>
    <s v="Vijay Sharma"/>
    <x v="3"/>
    <s v="Female"/>
    <s v="+91 65133 22207"/>
    <s v="Not-Provided"/>
    <x v="4"/>
    <x v="2"/>
    <x v="6"/>
    <s v="2024-02-22"/>
    <s v="11:14 AM"/>
    <s v="Hypertension"/>
    <s v="Medication"/>
    <x v="0"/>
    <x v="2"/>
    <n v="13804"/>
    <s v="Pending"/>
    <s v="N/A"/>
    <n v="1"/>
    <s v="Review Later"/>
    <s v="Normal-Bill"/>
    <x v="1"/>
    <x v="1"/>
    <s v="Medium"/>
  </r>
  <r>
    <s v="P1333"/>
    <s v="Priya Gupta"/>
    <x v="3"/>
    <s v="Male"/>
    <s v="+91 60663 63641"/>
    <s v="priyagupta@mail.com"/>
    <x v="4"/>
    <x v="6"/>
    <x v="1"/>
    <s v="2024-06-14"/>
    <s v="05:49 PM"/>
    <s v="Hypertension"/>
    <s v="Observation"/>
    <x v="3"/>
    <x v="3"/>
    <n v="0"/>
    <s v="Paid"/>
    <s v="N/A"/>
    <n v="1"/>
    <s v="Urgent"/>
    <s v="Normal-Bill"/>
    <x v="1"/>
    <x v="1"/>
    <s v="Low"/>
  </r>
  <r>
    <s v="P1333"/>
    <s v="Ravi Verma"/>
    <x v="86"/>
    <s v="Female"/>
    <s v="+91 80263 49309"/>
    <s v="Not-Provided"/>
    <x v="2"/>
    <x v="2"/>
    <x v="1"/>
    <s v="2024-12-26"/>
    <s v="04:31 PM"/>
    <s v="Hypertension"/>
    <s v="Injection"/>
    <x v="1"/>
    <x v="1"/>
    <n v="0"/>
    <s v="Paid"/>
    <s v="2024-04-05"/>
    <s v="N/A"/>
    <s v="N/A"/>
    <s v="Normal-Bill"/>
    <x v="0"/>
    <x v="0"/>
    <s v="Low"/>
  </r>
  <r>
    <s v="P1333"/>
    <s v="Divya Verma"/>
    <x v="8"/>
    <s v="Female"/>
    <s v="+91 77548 05525"/>
    <s v="divyaverma@gmail.com"/>
    <x v="8"/>
    <x v="6"/>
    <x v="5"/>
    <s v="N/A"/>
    <s v="03:09 PM"/>
    <s v="Migraine"/>
    <s v="Therapy"/>
    <x v="2"/>
    <x v="3"/>
    <n v="10026"/>
    <s v="Pending"/>
    <s v="2024-03-28"/>
    <s v="N/A"/>
    <s v="Urgent"/>
    <s v="Normal-Bill"/>
    <x v="0"/>
    <x v="0"/>
    <s v="Medium"/>
  </r>
  <r>
    <s v="P1333"/>
    <s v="Rahul Singh"/>
    <x v="3"/>
    <s v="Male"/>
    <s v="+91 70817 47828"/>
    <s v="rahulsingh@mail.com"/>
    <x v="1"/>
    <x v="6"/>
    <x v="4"/>
    <s v="N/A"/>
    <s v="03:35 PM"/>
    <s v="Covid"/>
    <s v="Medication"/>
    <x v="1"/>
    <x v="1"/>
    <n v="27075"/>
    <s v="Paid"/>
    <s v="2024-05-07"/>
    <s v="N/A"/>
    <s v="Follow Up Required"/>
    <s v="High-Bill"/>
    <x v="1"/>
    <x v="0"/>
    <s v="High"/>
  </r>
  <r>
    <s v="P1333"/>
    <s v="Deepa Iyer"/>
    <x v="3"/>
    <s v="Female"/>
    <s v="+91 94803 55005"/>
    <s v="deepaiyer@gmail.com"/>
    <x v="6"/>
    <x v="2"/>
    <x v="6"/>
    <s v="2024-09-25"/>
    <s v="12:58 PM"/>
    <s v="Fever"/>
    <s v="Medication"/>
    <x v="2"/>
    <x v="3"/>
    <n v="0"/>
    <s v="Paid"/>
    <s v="N/A"/>
    <n v="3"/>
    <s v="Urgent"/>
    <s v="Normal-Bill"/>
    <x v="1"/>
    <x v="1"/>
    <s v="Low"/>
  </r>
  <r>
    <s v="P1334"/>
    <s v="Priya Patel"/>
    <x v="50"/>
    <s v="Male"/>
    <s v="+91 79135 94504"/>
    <s v="priyapatel@mail.com"/>
    <x v="8"/>
    <x v="3"/>
    <x v="3"/>
    <s v="2024-02-02"/>
    <s v="09:47 AM"/>
    <s v="Fracture"/>
    <s v="Surgery"/>
    <x v="2"/>
    <x v="4"/>
    <n v="0"/>
    <s v="Rejected"/>
    <s v="2024-01-15"/>
    <n v="5"/>
    <s v="Urgent"/>
    <s v="Normal-Bill"/>
    <x v="0"/>
    <x v="0"/>
    <s v="Low"/>
  </r>
  <r>
    <s v="P1334"/>
    <s v="Sneha Das"/>
    <x v="3"/>
    <s v="Male"/>
    <s v="+91 82951 57329"/>
    <s v="snehadas@gmail.com"/>
    <x v="5"/>
    <x v="2"/>
    <x v="1"/>
    <s v="2024-07-24"/>
    <s v="04:30 PM"/>
    <s v="Migraine"/>
    <s v="Observation"/>
    <x v="1"/>
    <x v="0"/>
    <n v="4704"/>
    <s v="Pending"/>
    <s v="2024-03-17"/>
    <s v="N/A"/>
    <s v="Urgent"/>
    <s v="Normal-Bill"/>
    <x v="1"/>
    <x v="0"/>
    <s v="Low"/>
  </r>
  <r>
    <s v="P1334"/>
    <s v="Meena Kumar"/>
    <x v="3"/>
    <s v="Male"/>
    <s v="+91 79776 30849"/>
    <s v="meenakumar@mail.com"/>
    <x v="7"/>
    <x v="1"/>
    <x v="2"/>
    <s v="2024-10-14"/>
    <s v="04:14 PM"/>
    <s v="Fracture"/>
    <s v="Medication"/>
    <x v="1"/>
    <x v="3"/>
    <n v="0"/>
    <s v="Paid"/>
    <s v="N/A"/>
    <s v="N/A"/>
    <s v="Follow Up Required"/>
    <s v="Normal-Bill"/>
    <x v="1"/>
    <x v="1"/>
    <s v="Low"/>
  </r>
  <r>
    <s v="P1335"/>
    <s v="Karthik Singh"/>
    <x v="3"/>
    <s v="Missing"/>
    <s v="+91 74447 12976"/>
    <s v="karthiksingh@mail.com"/>
    <x v="8"/>
    <x v="6"/>
    <x v="3"/>
    <s v="2024-10-23"/>
    <s v="01:21 PM"/>
    <s v="Diabetes"/>
    <s v="Observation"/>
    <x v="2"/>
    <x v="0"/>
    <n v="0"/>
    <s v="Rejected"/>
    <s v="2024-10-21"/>
    <s v="N/A"/>
    <s v="N/A"/>
    <s v="Normal-Bill"/>
    <x v="1"/>
    <x v="0"/>
    <s v="Low"/>
  </r>
  <r>
    <s v="P1335"/>
    <s v="Karthik Patel"/>
    <x v="71"/>
    <s v="Female"/>
    <s v="+91 87991 42411"/>
    <s v="karthikpatel@mail.com"/>
    <x v="7"/>
    <x v="3"/>
    <x v="1"/>
    <s v="N/A"/>
    <s v="08:03 AM"/>
    <s v="Skin Allergy"/>
    <s v="Therapy"/>
    <x v="3"/>
    <x v="4"/>
    <n v="0"/>
    <s v="N/A"/>
    <s v="N/A"/>
    <n v="3"/>
    <s v="Urgent"/>
    <s v="Normal-Bill"/>
    <x v="0"/>
    <x v="1"/>
    <s v="Low"/>
  </r>
  <r>
    <s v="P1335"/>
    <s v="Manoj Patel"/>
    <x v="3"/>
    <s v="Female"/>
    <s v="+91 79228 71074"/>
    <s v="manojpatel@mail.com"/>
    <x v="7"/>
    <x v="5"/>
    <x v="2"/>
    <s v="N/A"/>
    <s v="12:40 PM"/>
    <s v="Hypertension"/>
    <s v="Medication"/>
    <x v="3"/>
    <x v="1"/>
    <n v="10969"/>
    <s v="Pending"/>
    <s v="N/A"/>
    <n v="3"/>
    <s v="Urgent"/>
    <s v="Normal-Bill"/>
    <x v="1"/>
    <x v="1"/>
    <s v="Medium"/>
  </r>
  <r>
    <s v="P1335"/>
    <s v="Kumar Nair"/>
    <x v="15"/>
    <s v="Male"/>
    <s v="+91 89147 51996"/>
    <s v="kumarnair@mail.com"/>
    <x v="0"/>
    <x v="6"/>
    <x v="5"/>
    <s v="N/A"/>
    <s v="01:17 PM"/>
    <s v="Fever"/>
    <s v="Observation"/>
    <x v="3"/>
    <x v="0"/>
    <n v="0"/>
    <s v="Paid"/>
    <s v="2024-10-11"/>
    <n v="2"/>
    <s v="Urgent"/>
    <s v="Normal-Bill"/>
    <x v="0"/>
    <x v="0"/>
    <s v="Low"/>
  </r>
  <r>
    <s v="P1335"/>
    <s v="Deepa Sharma"/>
    <x v="17"/>
    <s v="Missing"/>
    <s v="+91 87413 59411"/>
    <s v="Not-Provided"/>
    <x v="4"/>
    <x v="2"/>
    <x v="3"/>
    <s v="N/A"/>
    <s v="06:16 PM"/>
    <s v="Asthma"/>
    <s v="Therapy"/>
    <x v="1"/>
    <x v="3"/>
    <n v="0"/>
    <s v="N/A"/>
    <s v="2024-11-21"/>
    <n v="2"/>
    <s v="Urgent"/>
    <s v="Normal-Bill"/>
    <x v="0"/>
    <x v="0"/>
    <s v="Low"/>
  </r>
  <r>
    <s v="P1335"/>
    <s v="Karthik Verma"/>
    <x v="74"/>
    <s v="Male"/>
    <s v="+91 86220 05545"/>
    <s v="karthikverma@mail.com"/>
    <x v="4"/>
    <x v="3"/>
    <x v="1"/>
    <s v="N/A"/>
    <s v="01:39 PM"/>
    <s v="Fracture"/>
    <s v="Therapy"/>
    <x v="2"/>
    <x v="4"/>
    <n v="0"/>
    <s v="Pending"/>
    <s v="N/A"/>
    <s v="N/A"/>
    <s v="N/A"/>
    <s v="Normal-Bill"/>
    <x v="0"/>
    <x v="1"/>
    <s v="Low"/>
  </r>
  <r>
    <s v="P1335"/>
    <s v="Anjali Menon"/>
    <x v="3"/>
    <s v="Male"/>
    <s v="+91 89922 86911"/>
    <s v="Not-Provided"/>
    <x v="5"/>
    <x v="5"/>
    <x v="4"/>
    <s v="N/A"/>
    <s v="03:52 PM"/>
    <s v="Diabetes"/>
    <s v="Medication"/>
    <x v="0"/>
    <x v="4"/>
    <n v="0"/>
    <s v="Pending"/>
    <s v="2024-09-28"/>
    <s v="N/A"/>
    <s v="N/A"/>
    <s v="Normal-Bill"/>
    <x v="1"/>
    <x v="0"/>
    <s v="Low"/>
  </r>
  <r>
    <s v="P1335"/>
    <s v="Suresh Verma"/>
    <x v="3"/>
    <s v="Male"/>
    <s v="+91 83887 68746"/>
    <s v="sureshverma@gmail.com"/>
    <x v="1"/>
    <x v="0"/>
    <x v="3"/>
    <s v="2024-11-04"/>
    <s v="05:34 PM"/>
    <s v="Hypertension"/>
    <s v="Observation"/>
    <x v="1"/>
    <x v="1"/>
    <n v="0"/>
    <s v="Pending"/>
    <s v="2024-10-06"/>
    <n v="2"/>
    <s v="N/A"/>
    <s v="Normal-Bill"/>
    <x v="1"/>
    <x v="0"/>
    <s v="Low"/>
  </r>
  <r>
    <s v="P1336"/>
    <s v="Anjali Patel"/>
    <x v="49"/>
    <s v="Female"/>
    <s v="+91 88220 08617"/>
    <s v="anjalipatel@gmail.com"/>
    <x v="8"/>
    <x v="4"/>
    <x v="1"/>
    <s v="N/A"/>
    <s v="02:42 PM"/>
    <s v="Migraine"/>
    <s v="Medication"/>
    <x v="0"/>
    <x v="1"/>
    <n v="0"/>
    <s v="N/A"/>
    <s v="2024-01-13"/>
    <n v="5"/>
    <s v="N/A"/>
    <s v="Normal-Bill"/>
    <x v="0"/>
    <x v="0"/>
    <s v="Low"/>
  </r>
  <r>
    <s v="P1336"/>
    <s v="Anjali Sharma"/>
    <x v="3"/>
    <s v="Female"/>
    <s v="+91 60157 14342"/>
    <s v="anjalisharma@gmail.com"/>
    <x v="6"/>
    <x v="2"/>
    <x v="4"/>
    <s v="2024-01-26"/>
    <s v="09:08 AM"/>
    <s v="Diabetes"/>
    <s v="Medication"/>
    <x v="0"/>
    <x v="3"/>
    <n v="0"/>
    <s v="Pending"/>
    <s v="N/A"/>
    <s v="N/A"/>
    <s v="Follow Up Required"/>
    <s v="Normal-Bill"/>
    <x v="1"/>
    <x v="1"/>
    <s v="Low"/>
  </r>
  <r>
    <s v="P1336"/>
    <s v="Arun Verma"/>
    <x v="25"/>
    <s v="Missing"/>
    <s v="+91 78813 70828"/>
    <s v="arunverma@mail.com"/>
    <x v="7"/>
    <x v="3"/>
    <x v="0"/>
    <s v="2024-07-06"/>
    <s v="09:13 AM"/>
    <s v="Hypertension"/>
    <s v="Surgery"/>
    <x v="3"/>
    <x v="2"/>
    <n v="35060"/>
    <s v="Pending"/>
    <s v="2024-11-01"/>
    <n v="4"/>
    <s v="Follow Up Required"/>
    <s v="High-Bill"/>
    <x v="0"/>
    <x v="0"/>
    <s v="High"/>
  </r>
  <r>
    <s v="P1336"/>
    <s v="Arun Singh"/>
    <x v="3"/>
    <s v="Male"/>
    <s v="+91 93896 70868"/>
    <s v="Not-Provided"/>
    <x v="8"/>
    <x v="0"/>
    <x v="6"/>
    <s v="2024-08-25"/>
    <s v="12:56 PM"/>
    <s v="Covid"/>
    <s v="Injection"/>
    <x v="1"/>
    <x v="3"/>
    <n v="0"/>
    <s v="Paid"/>
    <s v="N/A"/>
    <n v="2"/>
    <s v="Follow Up Required"/>
    <s v="Normal-Bill"/>
    <x v="1"/>
    <x v="1"/>
    <s v="Low"/>
  </r>
  <r>
    <s v="P1336"/>
    <s v="Arun Verma"/>
    <x v="3"/>
    <s v="Male"/>
    <s v="+91 65657 00335"/>
    <s v="arunverma@gmail.com"/>
    <x v="8"/>
    <x v="6"/>
    <x v="5"/>
    <s v="2024-12-16"/>
    <s v="02:03 PM"/>
    <s v="Hypertension"/>
    <s v="Injection"/>
    <x v="2"/>
    <x v="0"/>
    <n v="0"/>
    <s v="N/A"/>
    <s v="2024-11-12"/>
    <n v="5"/>
    <s v="N/A"/>
    <s v="Normal-Bill"/>
    <x v="1"/>
    <x v="0"/>
    <s v="Low"/>
  </r>
  <r>
    <s v="P1337"/>
    <s v="Anjali Menon"/>
    <x v="71"/>
    <s v="Male"/>
    <s v="+91 75353 49454"/>
    <s v="anjalimenon@gmail.com"/>
    <x v="6"/>
    <x v="6"/>
    <x v="3"/>
    <s v="2024-10-20"/>
    <s v="04:17 PM"/>
    <s v="Migraine"/>
    <s v="Therapy"/>
    <x v="3"/>
    <x v="3"/>
    <n v="0"/>
    <s v="Pending"/>
    <s v="2024-02-07"/>
    <n v="3"/>
    <s v="N/A"/>
    <s v="Normal-Bill"/>
    <x v="0"/>
    <x v="0"/>
    <s v="Low"/>
  </r>
  <r>
    <s v="P1337"/>
    <s v="Manoj Kumar"/>
    <x v="3"/>
    <s v="Male"/>
    <s v="+91 99453 65680"/>
    <s v="manojkumar@mail.com"/>
    <x v="7"/>
    <x v="4"/>
    <x v="4"/>
    <s v="2024-03-13"/>
    <s v="12:27 PM"/>
    <s v="Fracture"/>
    <s v="Therapy"/>
    <x v="2"/>
    <x v="4"/>
    <n v="12191"/>
    <s v="Pending"/>
    <s v="N/A"/>
    <s v="N/A"/>
    <s v="Follow Up Required"/>
    <s v="Normal-Bill"/>
    <x v="1"/>
    <x v="1"/>
    <s v="Medium"/>
  </r>
  <r>
    <s v="P1337"/>
    <s v="Deepa Das"/>
    <x v="3"/>
    <s v="Female"/>
    <s v="+91 61323 62567"/>
    <s v="Not-Provided"/>
    <x v="0"/>
    <x v="1"/>
    <x v="5"/>
    <s v="2024-06-01"/>
    <s v="06:01 PM"/>
    <s v="Fracture"/>
    <s v="Therapy"/>
    <x v="3"/>
    <x v="1"/>
    <n v="0"/>
    <s v="N/A"/>
    <s v="N/A"/>
    <s v="N/A"/>
    <s v="N/A"/>
    <s v="Normal-Bill"/>
    <x v="1"/>
    <x v="1"/>
    <s v="Low"/>
  </r>
  <r>
    <s v="P1338"/>
    <s v="Rahul Gupta"/>
    <x v="3"/>
    <s v="Missing"/>
    <s v="+91 89262 54558"/>
    <s v="rahulgupta@mail.com"/>
    <x v="7"/>
    <x v="3"/>
    <x v="5"/>
    <s v="2024-12-25"/>
    <s v="05:07 PM"/>
    <s v="Diabetes"/>
    <s v="Injection"/>
    <x v="3"/>
    <x v="1"/>
    <n v="0"/>
    <s v="Pending"/>
    <s v="2024-04-24"/>
    <n v="5"/>
    <s v="Follow Up Required"/>
    <s v="Normal-Bill"/>
    <x v="1"/>
    <x v="0"/>
    <s v="Low"/>
  </r>
  <r>
    <s v="P1338"/>
    <s v="Arun Gupta"/>
    <x v="42"/>
    <s v="Female"/>
    <s v="+91 67845 07358"/>
    <s v="Not-Provided"/>
    <x v="7"/>
    <x v="3"/>
    <x v="2"/>
    <s v="N/A"/>
    <s v="09:06 AM"/>
    <s v="Diabetes"/>
    <s v="Medication"/>
    <x v="3"/>
    <x v="1"/>
    <n v="0"/>
    <s v="Paid"/>
    <s v="N/A"/>
    <s v="N/A"/>
    <s v="Review Later"/>
    <s v="Normal-Bill"/>
    <x v="0"/>
    <x v="1"/>
    <s v="Low"/>
  </r>
  <r>
    <s v="P1338"/>
    <s v="Suresh Das"/>
    <x v="77"/>
    <s v="Female"/>
    <s v="+91 60424 89454"/>
    <s v="sureshdas@gmail.com"/>
    <x v="7"/>
    <x v="0"/>
    <x v="4"/>
    <s v="N/A"/>
    <s v="04:28 PM"/>
    <s v="Fever"/>
    <s v="Medication"/>
    <x v="2"/>
    <x v="4"/>
    <n v="0"/>
    <s v="Rejected"/>
    <s v="2024-04-05"/>
    <n v="3"/>
    <s v="Urgent"/>
    <s v="Normal-Bill"/>
    <x v="0"/>
    <x v="0"/>
    <s v="Low"/>
  </r>
  <r>
    <s v="P1338"/>
    <s v="Kumar Iyer"/>
    <x v="3"/>
    <s v="Male"/>
    <s v="+91 86104 85208"/>
    <s v="kumariyer@gmail.com"/>
    <x v="6"/>
    <x v="1"/>
    <x v="1"/>
    <s v="N/A"/>
    <s v="06:56 PM"/>
    <s v="Covid"/>
    <s v="Therapy"/>
    <x v="2"/>
    <x v="4"/>
    <n v="0"/>
    <s v="Pending"/>
    <s v="2024-01-08"/>
    <s v="N/A"/>
    <s v="Follow Up Required"/>
    <s v="Normal-Bill"/>
    <x v="1"/>
    <x v="0"/>
    <s v="Low"/>
  </r>
  <r>
    <s v="P1339"/>
    <s v="Sneha Kumar"/>
    <x v="3"/>
    <s v="Female"/>
    <s v="+91 87324 01365"/>
    <s v="snehakumar@gmail.com"/>
    <x v="7"/>
    <x v="1"/>
    <x v="5"/>
    <s v="2024-04-09"/>
    <s v="01:16 PM"/>
    <s v="Diabetes"/>
    <s v="Medication"/>
    <x v="3"/>
    <x v="2"/>
    <n v="0"/>
    <s v="Paid"/>
    <s v="N/A"/>
    <n v="4"/>
    <s v="Urgent"/>
    <s v="Normal-Bill"/>
    <x v="1"/>
    <x v="1"/>
    <s v="Low"/>
  </r>
  <r>
    <s v="P1339"/>
    <s v="Anjali Singh"/>
    <x v="3"/>
    <s v="Female"/>
    <s v="+91 87927 95361"/>
    <s v="Not-Provided"/>
    <x v="4"/>
    <x v="6"/>
    <x v="3"/>
    <s v="N/A"/>
    <s v="05:07 PM"/>
    <s v="Fever"/>
    <s v="Injection"/>
    <x v="1"/>
    <x v="4"/>
    <n v="0"/>
    <s v="Paid"/>
    <s v="N/A"/>
    <n v="3"/>
    <s v="Review Later"/>
    <s v="Normal-Bill"/>
    <x v="1"/>
    <x v="1"/>
    <s v="Low"/>
  </r>
  <r>
    <s v="P1339"/>
    <s v="Sneha Reddy"/>
    <x v="47"/>
    <s v="Male"/>
    <s v="+91 61612 37289"/>
    <s v="Not-Provided"/>
    <x v="2"/>
    <x v="3"/>
    <x v="6"/>
    <s v="2024-04-07"/>
    <s v="11:53 AM"/>
    <s v="Migraine"/>
    <s v="Injection"/>
    <x v="2"/>
    <x v="0"/>
    <n v="0"/>
    <s v="Pending"/>
    <s v="2024-03-26"/>
    <n v="1"/>
    <s v="N/A"/>
    <s v="Normal-Bill"/>
    <x v="1"/>
    <x v="0"/>
    <s v="Low"/>
  </r>
  <r>
    <s v="P1339"/>
    <s v="Divya Verma"/>
    <x v="3"/>
    <s v="Missing"/>
    <s v="+91 77155 54518"/>
    <s v="divyaverma@gmail.com"/>
    <x v="5"/>
    <x v="2"/>
    <x v="6"/>
    <s v="2024-01-18"/>
    <s v="12:00 PM"/>
    <s v="Covid"/>
    <s v="Therapy"/>
    <x v="2"/>
    <x v="2"/>
    <n v="0"/>
    <s v="Paid"/>
    <s v="N/A"/>
    <n v="1"/>
    <s v="N/A"/>
    <s v="Normal-Bill"/>
    <x v="1"/>
    <x v="1"/>
    <s v="Low"/>
  </r>
  <r>
    <s v="P1339"/>
    <s v="Kumar Singh"/>
    <x v="38"/>
    <s v="Female"/>
    <s v="+91 80448 33407"/>
    <s v="kumarsingh@gmail.com"/>
    <x v="7"/>
    <x v="6"/>
    <x v="1"/>
    <s v="2024-02-13"/>
    <s v="09:40 AM"/>
    <s v="Migraine"/>
    <s v="Medication"/>
    <x v="2"/>
    <x v="1"/>
    <n v="0"/>
    <s v="Pending"/>
    <s v="N/A"/>
    <s v="N/A"/>
    <s v="Urgent"/>
    <s v="Normal-Bill"/>
    <x v="0"/>
    <x v="1"/>
    <s v="Low"/>
  </r>
  <r>
    <s v="P1339"/>
    <s v="Arun Nair"/>
    <x v="68"/>
    <s v="Female"/>
    <s v="+91 61108 75663"/>
    <s v="Not-Provided"/>
    <x v="2"/>
    <x v="4"/>
    <x v="2"/>
    <s v="N/A"/>
    <s v="01:41 PM"/>
    <s v="Migraine"/>
    <s v="Surgery"/>
    <x v="1"/>
    <x v="3"/>
    <n v="0"/>
    <s v="Pending"/>
    <s v="N/A"/>
    <s v="N/A"/>
    <s v="Follow Up Required"/>
    <s v="Normal-Bill"/>
    <x v="0"/>
    <x v="1"/>
    <s v="Low"/>
  </r>
  <r>
    <s v="P1339"/>
    <s v="Arun Das"/>
    <x v="3"/>
    <s v="Female"/>
    <s v="+91 85538 39801"/>
    <s v="Not-Provided"/>
    <x v="0"/>
    <x v="4"/>
    <x v="3"/>
    <s v="2024-04-28"/>
    <s v="03:37 PM"/>
    <s v="Covid"/>
    <s v="Therapy"/>
    <x v="1"/>
    <x v="0"/>
    <n v="0"/>
    <s v="Paid"/>
    <s v="2024-08-24"/>
    <n v="4"/>
    <s v="Review Later"/>
    <s v="Normal-Bill"/>
    <x v="1"/>
    <x v="0"/>
    <s v="Low"/>
  </r>
  <r>
    <s v="P1340"/>
    <s v="Vijay Reddy"/>
    <x v="71"/>
    <s v="Female"/>
    <s v="+91 67259 87965"/>
    <s v="vijayreddy@gmail.com"/>
    <x v="2"/>
    <x v="6"/>
    <x v="4"/>
    <s v="2024-07-27"/>
    <s v="06:17 PM"/>
    <s v="Hypertension"/>
    <s v="Injection"/>
    <x v="0"/>
    <x v="0"/>
    <n v="0"/>
    <s v="Paid"/>
    <s v="N/A"/>
    <n v="1"/>
    <s v="Review Later"/>
    <s v="Normal-Bill"/>
    <x v="0"/>
    <x v="1"/>
    <s v="Low"/>
  </r>
  <r>
    <s v="P1340"/>
    <s v="Vijay Iyer"/>
    <x v="73"/>
    <s v="Female"/>
    <s v="+91 65746 56610"/>
    <s v="Not-Provided"/>
    <x v="2"/>
    <x v="5"/>
    <x v="2"/>
    <s v="2024-08-04"/>
    <s v="10:33 AM"/>
    <s v="Diabetes"/>
    <s v="Medication"/>
    <x v="0"/>
    <x v="0"/>
    <n v="0"/>
    <s v="Paid"/>
    <s v="N/A"/>
    <n v="2"/>
    <s v="Follow Up Required"/>
    <s v="Normal-Bill"/>
    <x v="0"/>
    <x v="1"/>
    <s v="Low"/>
  </r>
  <r>
    <s v="P1340"/>
    <s v="Meena Sharma"/>
    <x v="56"/>
    <s v="Male"/>
    <s v="+91 90897 00309"/>
    <s v="meenasharma@gmail.com"/>
    <x v="9"/>
    <x v="1"/>
    <x v="5"/>
    <s v="2024-03-22"/>
    <s v="04:24 PM"/>
    <s v="Diabetes"/>
    <s v="Medication"/>
    <x v="2"/>
    <x v="0"/>
    <n v="8199"/>
    <s v="N/A"/>
    <s v="N/A"/>
    <s v="N/A"/>
    <s v="N/A"/>
    <s v="Normal-Bill"/>
    <x v="1"/>
    <x v="1"/>
    <s v="Medium"/>
  </r>
  <r>
    <s v="P1340"/>
    <s v="Ravi Singh"/>
    <x v="26"/>
    <s v="Female"/>
    <s v="+91 97570 68737"/>
    <s v="ravisingh@gmail.com"/>
    <x v="9"/>
    <x v="2"/>
    <x v="2"/>
    <s v="N/A"/>
    <s v="02:27 PM"/>
    <s v="Covid"/>
    <s v="Medication"/>
    <x v="0"/>
    <x v="1"/>
    <n v="0"/>
    <s v="Rejected"/>
    <s v="N/A"/>
    <s v="N/A"/>
    <s v="Follow Up Required"/>
    <s v="Normal-Bill"/>
    <x v="0"/>
    <x v="1"/>
    <s v="Low"/>
  </r>
  <r>
    <s v="P1340"/>
    <s v="Rahul Reddy"/>
    <x v="28"/>
    <s v="Female"/>
    <s v="+91 72844 52808"/>
    <s v="rahulreddy@gmail.com"/>
    <x v="0"/>
    <x v="5"/>
    <x v="4"/>
    <s v="N/A"/>
    <s v="03:42 PM"/>
    <s v="Migraine"/>
    <s v="Therapy"/>
    <x v="3"/>
    <x v="4"/>
    <n v="0"/>
    <s v="Rejected"/>
    <s v="2024-02-08"/>
    <n v="3"/>
    <s v="Review Later"/>
    <s v="Normal-Bill"/>
    <x v="0"/>
    <x v="0"/>
    <s v="Low"/>
  </r>
  <r>
    <s v="P1341"/>
    <s v="Divya Iyer"/>
    <x v="26"/>
    <s v="Male"/>
    <s v="+91 82962 02444"/>
    <s v="Not-Provided"/>
    <x v="6"/>
    <x v="3"/>
    <x v="3"/>
    <s v="2024-05-25"/>
    <s v="04:02 PM"/>
    <s v="Covid"/>
    <s v="Surgery"/>
    <x v="2"/>
    <x v="2"/>
    <n v="0"/>
    <s v="N/A"/>
    <s v="2024-08-12"/>
    <s v="N/A"/>
    <s v="Review Later"/>
    <s v="Normal-Bill"/>
    <x v="0"/>
    <x v="0"/>
    <s v="Low"/>
  </r>
  <r>
    <s v="P1341"/>
    <s v="Rahul Menon"/>
    <x v="30"/>
    <s v="Female"/>
    <s v="+91 95329 77576"/>
    <s v="Not-Provided"/>
    <x v="3"/>
    <x v="3"/>
    <x v="3"/>
    <s v="2024-03-03"/>
    <s v="05:04 PM"/>
    <s v="Fracture"/>
    <s v="Surgery"/>
    <x v="0"/>
    <x v="0"/>
    <n v="2602"/>
    <s v="Rejected"/>
    <s v="N/A"/>
    <n v="1"/>
    <s v="Urgent"/>
    <s v="Normal-Bill"/>
    <x v="0"/>
    <x v="1"/>
    <s v="Low"/>
  </r>
  <r>
    <s v="P1341"/>
    <s v="Suresh Sharma"/>
    <x v="15"/>
    <s v="Missing"/>
    <s v="+91 88976 57663"/>
    <s v="sureshsharma@mail.com"/>
    <x v="3"/>
    <x v="0"/>
    <x v="5"/>
    <s v="2024-10-04"/>
    <s v="12:26 PM"/>
    <s v="Asthma"/>
    <s v="Medication"/>
    <x v="1"/>
    <x v="2"/>
    <n v="22533"/>
    <s v="Pending"/>
    <s v="2024-02-15"/>
    <n v="1"/>
    <s v="Follow Up Required"/>
    <s v="High-Bill"/>
    <x v="0"/>
    <x v="0"/>
    <s v="High"/>
  </r>
  <r>
    <s v="P1341"/>
    <s v="Ravi Iyer"/>
    <x v="19"/>
    <s v="Female"/>
    <s v="+91 96403 66791"/>
    <s v="Not-Provided"/>
    <x v="6"/>
    <x v="1"/>
    <x v="6"/>
    <s v="N/A"/>
    <s v="04:57 PM"/>
    <s v="Covid"/>
    <s v="Observation"/>
    <x v="0"/>
    <x v="1"/>
    <n v="0"/>
    <s v="Paid"/>
    <s v="2024-07-24"/>
    <n v="1"/>
    <s v="Follow Up Required"/>
    <s v="Normal-Bill"/>
    <x v="1"/>
    <x v="0"/>
    <s v="Low"/>
  </r>
  <r>
    <s v="P1341"/>
    <s v="Manoj Patel"/>
    <x v="8"/>
    <s v="Missing"/>
    <s v="+91 69745 63275"/>
    <s v="manojpatel@gmail.com"/>
    <x v="1"/>
    <x v="5"/>
    <x v="6"/>
    <s v="2024-10-13"/>
    <s v="08:29 AM"/>
    <s v="Diabetes"/>
    <s v="Medication"/>
    <x v="0"/>
    <x v="4"/>
    <n v="0"/>
    <s v="Rejected"/>
    <s v="2024-07-12"/>
    <n v="5"/>
    <s v="Follow Up Required"/>
    <s v="Normal-Bill"/>
    <x v="0"/>
    <x v="0"/>
    <s v="Low"/>
  </r>
  <r>
    <s v="P1342"/>
    <s v="Suresh Menon"/>
    <x v="3"/>
    <s v="Male"/>
    <s v="+91 76033 32652"/>
    <s v="sureshmenon@gmail.com"/>
    <x v="2"/>
    <x v="5"/>
    <x v="4"/>
    <s v="2024-01-05"/>
    <s v="11:00 AM"/>
    <s v="Migraine"/>
    <s v="Surgery"/>
    <x v="0"/>
    <x v="2"/>
    <n v="0"/>
    <s v="Pending"/>
    <s v="2024-09-28"/>
    <n v="3"/>
    <s v="Urgent"/>
    <s v="Normal-Bill"/>
    <x v="1"/>
    <x v="0"/>
    <s v="Low"/>
  </r>
  <r>
    <s v="P1342"/>
    <s v="Ravi Gupta"/>
    <x v="3"/>
    <s v="Female"/>
    <s v="+91 78291 64395"/>
    <s v="ravigupta@mail.com"/>
    <x v="6"/>
    <x v="1"/>
    <x v="5"/>
    <s v="2024-04-25"/>
    <s v="11:51 AM"/>
    <s v="Skin Allergy"/>
    <s v="Surgery"/>
    <x v="3"/>
    <x v="0"/>
    <n v="0"/>
    <s v="Paid"/>
    <s v="2024-11-12"/>
    <n v="2"/>
    <s v="Review Later"/>
    <s v="Normal-Bill"/>
    <x v="1"/>
    <x v="0"/>
    <s v="Low"/>
  </r>
  <r>
    <s v="P1343"/>
    <s v="Arun Nair"/>
    <x v="0"/>
    <s v="Male"/>
    <s v="+91 95927 30607"/>
    <s v="arunnair@mail.com"/>
    <x v="2"/>
    <x v="0"/>
    <x v="6"/>
    <s v="N/A"/>
    <s v="03:49 PM"/>
    <s v="Diabetes"/>
    <s v="Observation"/>
    <x v="2"/>
    <x v="4"/>
    <n v="5360"/>
    <s v="N/A"/>
    <s v="N/A"/>
    <s v="N/A"/>
    <s v="Urgent"/>
    <s v="Normal-Bill"/>
    <x v="0"/>
    <x v="1"/>
    <s v="Medium"/>
  </r>
  <r>
    <s v="P1343"/>
    <s v="Meena Nair"/>
    <x v="0"/>
    <s v="Female"/>
    <s v="+91 83758 48329"/>
    <s v="meenanair@mail.com"/>
    <x v="8"/>
    <x v="2"/>
    <x v="5"/>
    <s v="2024-08-28"/>
    <s v="04:47 PM"/>
    <s v="Covid"/>
    <s v="Injection"/>
    <x v="0"/>
    <x v="3"/>
    <n v="17560"/>
    <s v="Paid"/>
    <s v="2024-01-12"/>
    <n v="2"/>
    <s v="Follow Up Required"/>
    <s v="Normal-Bill"/>
    <x v="0"/>
    <x v="0"/>
    <s v="Medium"/>
  </r>
  <r>
    <s v="P1343"/>
    <s v="Sneha Singh"/>
    <x v="47"/>
    <s v="Female"/>
    <s v="+91 89464 51158"/>
    <s v="snehasingh@gmail.com"/>
    <x v="6"/>
    <x v="6"/>
    <x v="2"/>
    <s v="2024-01-28"/>
    <s v="10:27 AM"/>
    <s v="Covid"/>
    <s v="Medication"/>
    <x v="3"/>
    <x v="1"/>
    <n v="0"/>
    <s v="Paid"/>
    <s v="N/A"/>
    <n v="4"/>
    <s v="Review Later"/>
    <s v="Normal-Bill"/>
    <x v="1"/>
    <x v="1"/>
    <s v="Low"/>
  </r>
  <r>
    <s v="P1343"/>
    <s v="Divya Patel"/>
    <x v="3"/>
    <s v="Male"/>
    <s v="+91 74170 51067"/>
    <s v="Not-Provided"/>
    <x v="8"/>
    <x v="4"/>
    <x v="1"/>
    <s v="2024-12-03"/>
    <s v="02:13 PM"/>
    <s v="Covid"/>
    <s v="Therapy"/>
    <x v="3"/>
    <x v="0"/>
    <n v="38096"/>
    <s v="Paid"/>
    <s v="N/A"/>
    <n v="1"/>
    <s v="Urgent"/>
    <s v="High-Bill"/>
    <x v="1"/>
    <x v="1"/>
    <s v="High"/>
  </r>
  <r>
    <s v="P1343"/>
    <s v="Divya Gupta"/>
    <x v="3"/>
    <s v="Male"/>
    <s v="+91 82570 87968"/>
    <s v="divyagupta@gmail.com"/>
    <x v="2"/>
    <x v="3"/>
    <x v="3"/>
    <s v="2024-11-01"/>
    <s v="09:11 AM"/>
    <s v="Covid"/>
    <s v="Medication"/>
    <x v="0"/>
    <x v="4"/>
    <n v="0"/>
    <s v="N/A"/>
    <s v="2024-04-24"/>
    <s v="N/A"/>
    <s v="Follow Up Required"/>
    <s v="Normal-Bill"/>
    <x v="1"/>
    <x v="0"/>
    <s v="Low"/>
  </r>
  <r>
    <s v="P1344"/>
    <s v="Sneha Iyer"/>
    <x v="57"/>
    <s v="Male"/>
    <s v="+91 85926 58986"/>
    <s v="snehaiyer@mail.com"/>
    <x v="7"/>
    <x v="5"/>
    <x v="5"/>
    <s v="2024-12-01"/>
    <s v="10:07 AM"/>
    <s v="Hypertension"/>
    <s v="Surgery"/>
    <x v="2"/>
    <x v="4"/>
    <n v="0"/>
    <s v="Paid"/>
    <s v="N/A"/>
    <n v="3"/>
    <s v="Review Later"/>
    <s v="Normal-Bill"/>
    <x v="0"/>
    <x v="1"/>
    <s v="Low"/>
  </r>
  <r>
    <s v="P1344"/>
    <s v="Kumar Verma"/>
    <x v="3"/>
    <s v="Male"/>
    <s v="+91 76717 75641"/>
    <s v="kumarverma@mail.com"/>
    <x v="3"/>
    <x v="6"/>
    <x v="5"/>
    <s v="2024-06-10"/>
    <s v="01:48 PM"/>
    <s v="Covid"/>
    <s v="Observation"/>
    <x v="2"/>
    <x v="1"/>
    <n v="0"/>
    <s v="Rejected"/>
    <s v="2024-11-16"/>
    <n v="5"/>
    <s v="Urgent"/>
    <s v="Normal-Bill"/>
    <x v="1"/>
    <x v="0"/>
    <s v="Low"/>
  </r>
  <r>
    <s v="P1344"/>
    <s v="Anjali Gupta"/>
    <x v="59"/>
    <s v="Missing"/>
    <s v="+91 65322 90331"/>
    <s v="anjaligupta@mail.com"/>
    <x v="5"/>
    <x v="4"/>
    <x v="4"/>
    <s v="2024-06-28"/>
    <s v="12:47 PM"/>
    <s v="Asthma"/>
    <s v="Observation"/>
    <x v="3"/>
    <x v="3"/>
    <n v="0"/>
    <s v="Rejected"/>
    <s v="N/A"/>
    <n v="5"/>
    <s v="N/A"/>
    <s v="Normal-Bill"/>
    <x v="0"/>
    <x v="1"/>
    <s v="Low"/>
  </r>
  <r>
    <s v="P1344"/>
    <s v="Suresh Menon"/>
    <x v="3"/>
    <s v="Female"/>
    <s v="+91 76091 25691"/>
    <s v="Not-Provided"/>
    <x v="2"/>
    <x v="5"/>
    <x v="5"/>
    <s v="2024-09-24"/>
    <s v="02:42 PM"/>
    <s v="Fever"/>
    <s v="Surgery"/>
    <x v="1"/>
    <x v="1"/>
    <n v="0"/>
    <s v="Pending"/>
    <s v="N/A"/>
    <n v="3"/>
    <s v="Review Later"/>
    <s v="Normal-Bill"/>
    <x v="1"/>
    <x v="1"/>
    <s v="Low"/>
  </r>
  <r>
    <s v="P1344"/>
    <s v="Priya Singh"/>
    <x v="1"/>
    <s v="Missing"/>
    <s v="+91 89364 79343"/>
    <s v="priyasingh@gmail.com"/>
    <x v="8"/>
    <x v="4"/>
    <x v="6"/>
    <s v="2024-05-27"/>
    <s v="04:27 PM"/>
    <s v="Fracture"/>
    <s v="Therapy"/>
    <x v="0"/>
    <x v="0"/>
    <n v="34094"/>
    <s v="Pending"/>
    <s v="2024-06-19"/>
    <n v="4"/>
    <s v="N/A"/>
    <s v="High-Bill"/>
    <x v="0"/>
    <x v="0"/>
    <s v="High"/>
  </r>
  <r>
    <s v="P1344"/>
    <s v="Rahul Iyer"/>
    <x v="5"/>
    <s v="Male"/>
    <s v="+91 76060 94013"/>
    <s v="Not-Provided"/>
    <x v="8"/>
    <x v="4"/>
    <x v="0"/>
    <s v="N/A"/>
    <s v="11:07 AM"/>
    <s v="Fever"/>
    <s v="Surgery"/>
    <x v="3"/>
    <x v="3"/>
    <n v="0"/>
    <s v="Paid"/>
    <s v="N/A"/>
    <s v="N/A"/>
    <s v="N/A"/>
    <s v="Normal-Bill"/>
    <x v="0"/>
    <x v="1"/>
    <s v="Low"/>
  </r>
  <r>
    <s v="P1344"/>
    <s v="Karthik Iyer"/>
    <x v="3"/>
    <s v="Male"/>
    <s v="+91 67754 23368"/>
    <s v="karthikiyer@mail.com"/>
    <x v="7"/>
    <x v="6"/>
    <x v="6"/>
    <s v="2024-11-11"/>
    <s v="09:36 AM"/>
    <s v="Fracture"/>
    <s v="Observation"/>
    <x v="1"/>
    <x v="2"/>
    <n v="26294"/>
    <s v="Paid"/>
    <s v="N/A"/>
    <n v="3"/>
    <s v="Urgent"/>
    <s v="High-Bill"/>
    <x v="1"/>
    <x v="1"/>
    <s v="High"/>
  </r>
  <r>
    <s v="P1345"/>
    <s v="Divya Iyer"/>
    <x v="22"/>
    <s v="Female"/>
    <s v="+91 92073 39985"/>
    <s v="Not-Provided"/>
    <x v="6"/>
    <x v="3"/>
    <x v="3"/>
    <s v="2024-10-09"/>
    <s v="05:32 PM"/>
    <s v="Fracture"/>
    <s v="Medication"/>
    <x v="2"/>
    <x v="1"/>
    <n v="31493"/>
    <s v="Paid"/>
    <s v="2024-12-09"/>
    <n v="3"/>
    <s v="N/A"/>
    <s v="High-Bill"/>
    <x v="0"/>
    <x v="0"/>
    <s v="High"/>
  </r>
  <r>
    <s v="P1345"/>
    <s v="Anjali Sharma"/>
    <x v="3"/>
    <s v="Male"/>
    <s v="+91 85334 03568"/>
    <s v="anjalisharma@gmail.com"/>
    <x v="8"/>
    <x v="4"/>
    <x v="4"/>
    <s v="N/A"/>
    <s v="11:36 AM"/>
    <s v="Asthma"/>
    <s v="Observation"/>
    <x v="0"/>
    <x v="4"/>
    <n v="0"/>
    <s v="Paid"/>
    <s v="N/A"/>
    <n v="1"/>
    <s v="Review Later"/>
    <s v="Normal-Bill"/>
    <x v="1"/>
    <x v="1"/>
    <s v="Low"/>
  </r>
  <r>
    <s v="P1345"/>
    <s v="Sneha Nair"/>
    <x v="3"/>
    <s v="Female"/>
    <s v="+91 68828 80489"/>
    <s v="snehanair@mail.com"/>
    <x v="6"/>
    <x v="3"/>
    <x v="2"/>
    <s v="2024-01-08"/>
    <s v="03:39 PM"/>
    <s v="Diabetes"/>
    <s v="Observation"/>
    <x v="3"/>
    <x v="4"/>
    <n v="0"/>
    <s v="N/A"/>
    <s v="2024-04-21"/>
    <n v="4"/>
    <s v="N/A"/>
    <s v="Normal-Bill"/>
    <x v="1"/>
    <x v="0"/>
    <s v="Low"/>
  </r>
  <r>
    <s v="P1345"/>
    <s v="Ravi Verma"/>
    <x v="3"/>
    <s v="Male"/>
    <s v="+91 97153 60325"/>
    <s v="raviverma@mail.com"/>
    <x v="3"/>
    <x v="5"/>
    <x v="2"/>
    <s v="N/A"/>
    <s v="12:13 PM"/>
    <s v="Fracture"/>
    <s v="Injection"/>
    <x v="1"/>
    <x v="1"/>
    <n v="26018"/>
    <s v="Paid"/>
    <s v="N/A"/>
    <n v="2"/>
    <s v="Follow Up Required"/>
    <s v="High-Bill"/>
    <x v="1"/>
    <x v="1"/>
    <s v="High"/>
  </r>
  <r>
    <s v="P1345"/>
    <s v="Suresh Reddy"/>
    <x v="3"/>
    <s v="Male"/>
    <s v="+91 89742 16310"/>
    <s v="sureshreddy@gmail.com"/>
    <x v="3"/>
    <x v="0"/>
    <x v="6"/>
    <s v="2024-02-20"/>
    <s v="02:21 PM"/>
    <s v="Fracture"/>
    <s v="Observation"/>
    <x v="3"/>
    <x v="1"/>
    <n v="10474"/>
    <s v="N/A"/>
    <s v="N/A"/>
    <n v="5"/>
    <s v="Follow Up Required"/>
    <s v="Normal-Bill"/>
    <x v="1"/>
    <x v="1"/>
    <s v="Medium"/>
  </r>
  <r>
    <s v="P1346"/>
    <s v="Deepa Nair"/>
    <x v="30"/>
    <s v="Male"/>
    <s v="+91 99991 79670"/>
    <s v="Not-Provided"/>
    <x v="3"/>
    <x v="0"/>
    <x v="6"/>
    <s v="N/A"/>
    <s v="01:36 PM"/>
    <s v="Migraine"/>
    <s v="Therapy"/>
    <x v="2"/>
    <x v="3"/>
    <n v="0"/>
    <s v="Paid"/>
    <s v="2024-04-05"/>
    <s v="N/A"/>
    <s v="N/A"/>
    <s v="Normal-Bill"/>
    <x v="0"/>
    <x v="0"/>
    <s v="Low"/>
  </r>
  <r>
    <s v="P1346"/>
    <s v="Karthik Iyer"/>
    <x v="4"/>
    <s v="Female"/>
    <s v="+91 71794 57611"/>
    <s v="karthikiyer@gmail.com"/>
    <x v="4"/>
    <x v="6"/>
    <x v="0"/>
    <s v="N/A"/>
    <s v="01:16 PM"/>
    <s v="Hypertension"/>
    <s v="Surgery"/>
    <x v="0"/>
    <x v="3"/>
    <n v="0"/>
    <s v="Rejected"/>
    <s v="2024-07-16"/>
    <n v="5"/>
    <s v="Review Later"/>
    <s v="Normal-Bill"/>
    <x v="1"/>
    <x v="0"/>
    <s v="Low"/>
  </r>
  <r>
    <s v="P1346"/>
    <s v="Anjali Nair"/>
    <x v="3"/>
    <s v="Female"/>
    <s v="+91 69835 19191"/>
    <s v="anjalinair@gmail.com"/>
    <x v="9"/>
    <x v="6"/>
    <x v="5"/>
    <s v="2024-01-17"/>
    <s v="06:55 PM"/>
    <s v="Hypertension"/>
    <s v="Surgery"/>
    <x v="0"/>
    <x v="2"/>
    <n v="24404"/>
    <s v="Pending"/>
    <s v="N/A"/>
    <n v="3"/>
    <s v="N/A"/>
    <s v="High-Bill"/>
    <x v="1"/>
    <x v="1"/>
    <s v="High"/>
  </r>
  <r>
    <s v="P1346"/>
    <s v="Karthik Menon"/>
    <x v="50"/>
    <s v="Female"/>
    <s v="+91 75859 92010"/>
    <s v="karthikmenon@mail.com"/>
    <x v="7"/>
    <x v="0"/>
    <x v="2"/>
    <s v="2024-04-06"/>
    <s v="12:08 PM"/>
    <s v="Skin Allergy"/>
    <s v="Surgery"/>
    <x v="1"/>
    <x v="3"/>
    <n v="0"/>
    <s v="Pending"/>
    <s v="2024-03-08"/>
    <n v="4"/>
    <s v="N/A"/>
    <s v="Normal-Bill"/>
    <x v="0"/>
    <x v="0"/>
    <s v="Low"/>
  </r>
  <r>
    <s v="P1347"/>
    <s v="Deepa Verma"/>
    <x v="3"/>
    <s v="Male"/>
    <s v="+91 67562 46771"/>
    <s v="Not-Provided"/>
    <x v="6"/>
    <x v="2"/>
    <x v="1"/>
    <s v="2024-03-22"/>
    <s v="01:59 PM"/>
    <s v="Fracture"/>
    <s v="Therapy"/>
    <x v="0"/>
    <x v="4"/>
    <n v="0"/>
    <s v="N/A"/>
    <s v="N/A"/>
    <s v="N/A"/>
    <s v="N/A"/>
    <s v="Normal-Bill"/>
    <x v="1"/>
    <x v="1"/>
    <s v="Low"/>
  </r>
  <r>
    <s v="P1347"/>
    <s v="Divya Sharma"/>
    <x v="13"/>
    <s v="Female"/>
    <s v="+91 84588 93230"/>
    <s v="divyasharma@gmail.com"/>
    <x v="8"/>
    <x v="5"/>
    <x v="1"/>
    <s v="2024-10-20"/>
    <s v="10:38 AM"/>
    <s v="Fever"/>
    <s v="Medication"/>
    <x v="0"/>
    <x v="0"/>
    <n v="0"/>
    <s v="Rejected"/>
    <s v="2024-09-25"/>
    <s v="N/A"/>
    <s v="N/A"/>
    <s v="Normal-Bill"/>
    <x v="0"/>
    <x v="0"/>
    <s v="Low"/>
  </r>
  <r>
    <s v="P1347"/>
    <s v="Rahul Menon"/>
    <x v="3"/>
    <s v="Missing"/>
    <s v="+91 83257 14757"/>
    <s v="rahulmenon@gmail.com"/>
    <x v="8"/>
    <x v="3"/>
    <x v="4"/>
    <s v="N/A"/>
    <s v="01:42 PM"/>
    <s v="Asthma"/>
    <s v="Therapy"/>
    <x v="0"/>
    <x v="2"/>
    <n v="0"/>
    <s v="Paid"/>
    <s v="2024-06-25"/>
    <n v="4"/>
    <s v="N/A"/>
    <s v="Normal-Bill"/>
    <x v="1"/>
    <x v="0"/>
    <s v="Low"/>
  </r>
  <r>
    <s v="P1347"/>
    <s v="Suresh Sharma"/>
    <x v="3"/>
    <s v="Female"/>
    <s v="+91 73995 71988"/>
    <s v="Not-Provided"/>
    <x v="7"/>
    <x v="5"/>
    <x v="3"/>
    <s v="2024-03-15"/>
    <s v="02:40 PM"/>
    <s v="Asthma"/>
    <s v="Medication"/>
    <x v="1"/>
    <x v="2"/>
    <n v="0"/>
    <s v="Paid"/>
    <s v="N/A"/>
    <s v="N/A"/>
    <s v="Review Later"/>
    <s v="Normal-Bill"/>
    <x v="1"/>
    <x v="1"/>
    <s v="Low"/>
  </r>
  <r>
    <s v="P1347"/>
    <s v="Arun Singh"/>
    <x v="28"/>
    <s v="Male"/>
    <s v="+91 64033 98148"/>
    <s v="arunsingh@mail.com"/>
    <x v="6"/>
    <x v="0"/>
    <x v="3"/>
    <s v="2024-09-11"/>
    <s v="06:26 PM"/>
    <s v="Hypertension"/>
    <s v="Medication"/>
    <x v="0"/>
    <x v="2"/>
    <n v="0"/>
    <s v="Paid"/>
    <s v="N/A"/>
    <n v="2"/>
    <s v="N/A"/>
    <s v="Normal-Bill"/>
    <x v="0"/>
    <x v="1"/>
    <s v="Low"/>
  </r>
  <r>
    <s v="P1347"/>
    <s v="Anjali Menon"/>
    <x v="3"/>
    <s v="Female"/>
    <s v="+91 84596 45247"/>
    <s v="anjalimenon@mail.com"/>
    <x v="9"/>
    <x v="0"/>
    <x v="1"/>
    <s v="2024-09-10"/>
    <s v="11:24 AM"/>
    <s v="Skin Allergy"/>
    <s v="Injection"/>
    <x v="1"/>
    <x v="2"/>
    <n v="0"/>
    <s v="Paid"/>
    <s v="2024-02-03"/>
    <n v="1"/>
    <s v="Review Later"/>
    <s v="Normal-Bill"/>
    <x v="1"/>
    <x v="0"/>
    <s v="Low"/>
  </r>
  <r>
    <s v="P1348"/>
    <s v="Kumar Menon"/>
    <x v="66"/>
    <s v="Female"/>
    <s v="+91 95751 43282"/>
    <s v="kumarmenon@gmail.com"/>
    <x v="0"/>
    <x v="3"/>
    <x v="3"/>
    <s v="N/A"/>
    <s v="10:51 AM"/>
    <s v="Diabetes"/>
    <s v="Observation"/>
    <x v="0"/>
    <x v="2"/>
    <n v="0"/>
    <s v="Paid"/>
    <s v="N/A"/>
    <n v="1"/>
    <s v="N/A"/>
    <s v="Normal-Bill"/>
    <x v="0"/>
    <x v="1"/>
    <s v="Low"/>
  </r>
  <r>
    <s v="P1348"/>
    <s v="Karthik Singh"/>
    <x v="3"/>
    <s v="Male"/>
    <s v="+91 61091 69664"/>
    <s v="Not-Provided"/>
    <x v="7"/>
    <x v="4"/>
    <x v="2"/>
    <s v="N/A"/>
    <s v="06:05 PM"/>
    <s v="Asthma"/>
    <s v="Medication"/>
    <x v="2"/>
    <x v="1"/>
    <n v="0"/>
    <s v="Paid"/>
    <s v="N/A"/>
    <n v="2"/>
    <s v="Urgent"/>
    <s v="Normal-Bill"/>
    <x v="1"/>
    <x v="1"/>
    <s v="Low"/>
  </r>
  <r>
    <s v="P1348"/>
    <s v="Arun Verma"/>
    <x v="3"/>
    <s v="Female"/>
    <s v="+91 90503 01939"/>
    <s v="arunverma@gmail.com"/>
    <x v="7"/>
    <x v="4"/>
    <x v="0"/>
    <s v="N/A"/>
    <s v="05:02 PM"/>
    <s v="Hypertension"/>
    <s v="Medication"/>
    <x v="1"/>
    <x v="0"/>
    <n v="0"/>
    <s v="N/A"/>
    <s v="N/A"/>
    <n v="4"/>
    <s v="N/A"/>
    <s v="Normal-Bill"/>
    <x v="1"/>
    <x v="1"/>
    <s v="Low"/>
  </r>
  <r>
    <s v="P1348"/>
    <s v="Karthik Nair"/>
    <x v="3"/>
    <s v="Female"/>
    <s v="+91 75219 65287"/>
    <s v="karthiknair@gmail.com"/>
    <x v="4"/>
    <x v="2"/>
    <x v="1"/>
    <s v="2024-09-24"/>
    <s v="10:55 AM"/>
    <s v="Fever"/>
    <s v="Observation"/>
    <x v="3"/>
    <x v="4"/>
    <n v="0"/>
    <s v="Rejected"/>
    <s v="N/A"/>
    <s v="N/A"/>
    <s v="Urgent"/>
    <s v="Normal-Bill"/>
    <x v="1"/>
    <x v="1"/>
    <s v="Low"/>
  </r>
  <r>
    <s v="P1348"/>
    <s v="Arun Patel"/>
    <x v="82"/>
    <s v="Male"/>
    <s v="+91 77413 09734"/>
    <s v="arunpatel@mail.com"/>
    <x v="6"/>
    <x v="2"/>
    <x v="3"/>
    <s v="N/A"/>
    <s v="02:37 PM"/>
    <s v="Fracture"/>
    <s v="Injection"/>
    <x v="3"/>
    <x v="0"/>
    <n v="0"/>
    <s v="Pending"/>
    <s v="2024-11-25"/>
    <s v="N/A"/>
    <s v="Review Later"/>
    <s v="Normal-Bill"/>
    <x v="1"/>
    <x v="0"/>
    <s v="Low"/>
  </r>
  <r>
    <s v="P1348"/>
    <s v="Rahul Patel"/>
    <x v="3"/>
    <s v="Missing"/>
    <s v="+91 78990 57207"/>
    <s v="Not-Provided"/>
    <x v="8"/>
    <x v="1"/>
    <x v="5"/>
    <s v="2024-05-12"/>
    <s v="06:39 PM"/>
    <s v="Fever"/>
    <s v="Surgery"/>
    <x v="3"/>
    <x v="0"/>
    <n v="22072"/>
    <s v="Pending"/>
    <s v="N/A"/>
    <n v="1"/>
    <s v="N/A"/>
    <s v="High-Bill"/>
    <x v="1"/>
    <x v="1"/>
    <s v="High"/>
  </r>
  <r>
    <s v="P1348"/>
    <s v="Meena Kumar"/>
    <x v="3"/>
    <s v="Missing"/>
    <s v="+91 69962 99355"/>
    <s v="meenakumar@gmail.com"/>
    <x v="6"/>
    <x v="0"/>
    <x v="0"/>
    <s v="2024-03-24"/>
    <s v="09:20 AM"/>
    <s v="Fever"/>
    <s v="Observation"/>
    <x v="1"/>
    <x v="1"/>
    <n v="0"/>
    <s v="N/A"/>
    <s v="N/A"/>
    <n v="1"/>
    <s v="N/A"/>
    <s v="Normal-Bill"/>
    <x v="1"/>
    <x v="1"/>
    <s v="Low"/>
  </r>
  <r>
    <s v="P1348"/>
    <s v="Vijay Singh"/>
    <x v="11"/>
    <s v="Female"/>
    <s v="+91 96453 91460"/>
    <s v="vijaysingh@gmail.com"/>
    <x v="4"/>
    <x v="3"/>
    <x v="0"/>
    <s v="2024-05-27"/>
    <s v="11:11 AM"/>
    <s v="Diabetes"/>
    <s v="Observation"/>
    <x v="3"/>
    <x v="1"/>
    <n v="0"/>
    <s v="Rejected"/>
    <s v="2024-07-23"/>
    <s v="N/A"/>
    <s v="Follow Up Required"/>
    <s v="Normal-Bill"/>
    <x v="1"/>
    <x v="0"/>
    <s v="Low"/>
  </r>
  <r>
    <s v="P1349"/>
    <s v="Priya Verma"/>
    <x v="3"/>
    <s v="Male"/>
    <s v="+91 90717 59501"/>
    <s v="Not-Provided"/>
    <x v="7"/>
    <x v="4"/>
    <x v="4"/>
    <s v="2024-03-08"/>
    <s v="10:51 AM"/>
    <s v="Covid"/>
    <s v="Observation"/>
    <x v="0"/>
    <x v="2"/>
    <n v="0"/>
    <s v="Rejected"/>
    <s v="2024-08-01"/>
    <s v="N/A"/>
    <s v="N/A"/>
    <s v="Normal-Bill"/>
    <x v="1"/>
    <x v="0"/>
    <s v="Low"/>
  </r>
  <r>
    <s v="P1349"/>
    <s v="Sneha Gupta"/>
    <x v="42"/>
    <s v="Male"/>
    <s v="+91 83763 80350"/>
    <s v="Not-Provided"/>
    <x v="3"/>
    <x v="3"/>
    <x v="0"/>
    <s v="N/A"/>
    <s v="04:16 PM"/>
    <s v="Hypertension"/>
    <s v="Observation"/>
    <x v="0"/>
    <x v="4"/>
    <n v="9142"/>
    <s v="Rejected"/>
    <s v="N/A"/>
    <n v="1"/>
    <s v="Follow Up Required"/>
    <s v="Normal-Bill"/>
    <x v="0"/>
    <x v="1"/>
    <s v="Medium"/>
  </r>
  <r>
    <s v="P1349"/>
    <s v="Sneha Patel"/>
    <x v="36"/>
    <s v="Female"/>
    <s v="+91 80694 40177"/>
    <s v="Not-Provided"/>
    <x v="4"/>
    <x v="6"/>
    <x v="4"/>
    <s v="2024-06-25"/>
    <s v="09:28 AM"/>
    <s v="Migraine"/>
    <s v="Medication"/>
    <x v="1"/>
    <x v="3"/>
    <n v="37046"/>
    <s v="N/A"/>
    <s v="N/A"/>
    <s v="N/A"/>
    <s v="Review Later"/>
    <s v="High-Bill"/>
    <x v="0"/>
    <x v="1"/>
    <s v="High"/>
  </r>
  <r>
    <s v="P1349"/>
    <s v="Anjali Menon"/>
    <x v="3"/>
    <s v="Male"/>
    <s v="+91 67535 51764"/>
    <s v="anjalimenon@mail.com"/>
    <x v="5"/>
    <x v="6"/>
    <x v="2"/>
    <s v="2024-09-13"/>
    <s v="03:28 PM"/>
    <s v="Diabetes"/>
    <s v="Therapy"/>
    <x v="3"/>
    <x v="4"/>
    <n v="0"/>
    <s v="Rejected"/>
    <s v="N/A"/>
    <n v="3"/>
    <s v="Urgent"/>
    <s v="Normal-Bill"/>
    <x v="1"/>
    <x v="1"/>
    <s v="Low"/>
  </r>
  <r>
    <s v="P1349"/>
    <s v="Sneha Gupta"/>
    <x v="3"/>
    <s v="Female"/>
    <s v="+91 99531 98371"/>
    <s v="snehagupta@mail.com"/>
    <x v="0"/>
    <x v="4"/>
    <x v="3"/>
    <s v="N/A"/>
    <s v="01:24 PM"/>
    <s v="Diabetes"/>
    <s v="Observation"/>
    <x v="0"/>
    <x v="1"/>
    <n v="0"/>
    <s v="Paid"/>
    <s v="2024-10-12"/>
    <n v="4"/>
    <s v="Follow Up Required"/>
    <s v="Normal-Bill"/>
    <x v="1"/>
    <x v="0"/>
    <s v="Low"/>
  </r>
  <r>
    <s v="P1349"/>
    <s v="Sneha Iyer"/>
    <x v="3"/>
    <s v="Female"/>
    <s v="+91 88501 89047"/>
    <s v="snehaiyer@gmail.com"/>
    <x v="0"/>
    <x v="0"/>
    <x v="5"/>
    <s v="N/A"/>
    <s v="12:14 PM"/>
    <s v="Migraine"/>
    <s v="Observation"/>
    <x v="0"/>
    <x v="0"/>
    <n v="0"/>
    <s v="Rejected"/>
    <s v="2024-11-16"/>
    <s v="N/A"/>
    <s v="N/A"/>
    <s v="Normal-Bill"/>
    <x v="1"/>
    <x v="0"/>
    <s v="Low"/>
  </r>
  <r>
    <s v="P1349"/>
    <s v="Vijay Menon"/>
    <x v="17"/>
    <s v="Male"/>
    <s v="+91 73473 07454"/>
    <s v="vijaymenon@mail.com"/>
    <x v="4"/>
    <x v="5"/>
    <x v="3"/>
    <s v="2024-10-21"/>
    <s v="02:03 PM"/>
    <s v="Covid"/>
    <s v="Surgery"/>
    <x v="3"/>
    <x v="0"/>
    <n v="0"/>
    <s v="Pending"/>
    <s v="2024-03-21"/>
    <s v="N/A"/>
    <s v="N/A"/>
    <s v="Normal-Bill"/>
    <x v="0"/>
    <x v="0"/>
    <s v="Low"/>
  </r>
  <r>
    <s v="P1349"/>
    <s v="Deepa Gupta"/>
    <x v="3"/>
    <s v="Male"/>
    <s v="+91 91366 88519"/>
    <s v="deepagupta@mail.com"/>
    <x v="0"/>
    <x v="1"/>
    <x v="6"/>
    <s v="2024-07-06"/>
    <s v="11:48 AM"/>
    <s v="Migraine"/>
    <s v="Medication"/>
    <x v="1"/>
    <x v="3"/>
    <n v="0"/>
    <s v="Pending"/>
    <s v="N/A"/>
    <n v="3"/>
    <s v="Urgent"/>
    <s v="Normal-Bill"/>
    <x v="1"/>
    <x v="1"/>
    <s v="Low"/>
  </r>
  <r>
    <s v="P1349"/>
    <s v="Rahul Singh"/>
    <x v="3"/>
    <s v="Female"/>
    <s v="+91 87672 94275"/>
    <s v="rahulsingh@mail.com"/>
    <x v="6"/>
    <x v="2"/>
    <x v="1"/>
    <s v="N/A"/>
    <s v="02:51 PM"/>
    <s v="Hypertension"/>
    <s v="Injection"/>
    <x v="0"/>
    <x v="3"/>
    <n v="0"/>
    <s v="Pending"/>
    <s v="N/A"/>
    <s v="N/A"/>
    <s v="N/A"/>
    <s v="Normal-Bill"/>
    <x v="1"/>
    <x v="1"/>
    <s v="Low"/>
  </r>
  <r>
    <s v="P1350"/>
    <s v="Ravi Singh"/>
    <x v="23"/>
    <s v="Male"/>
    <s v="+91 69810 49082"/>
    <s v="ravisingh@gmail.com"/>
    <x v="1"/>
    <x v="5"/>
    <x v="4"/>
    <s v="2024-10-01"/>
    <s v="01:45 PM"/>
    <s v="Fever"/>
    <s v="Observation"/>
    <x v="2"/>
    <x v="1"/>
    <n v="41337"/>
    <s v="Pending"/>
    <s v="2024-11-02"/>
    <s v="N/A"/>
    <s v="N/A"/>
    <s v="High-Bill"/>
    <x v="0"/>
    <x v="0"/>
    <s v="High"/>
  </r>
  <r>
    <s v="P1350"/>
    <s v="Divya Menon"/>
    <x v="3"/>
    <s v="Male"/>
    <s v="+91 92764 27174"/>
    <s v="divyamenon@gmail.com"/>
    <x v="4"/>
    <x v="0"/>
    <x v="0"/>
    <s v="2024-06-10"/>
    <s v="06:19 PM"/>
    <s v="Fracture"/>
    <s v="Injection"/>
    <x v="1"/>
    <x v="3"/>
    <n v="10749"/>
    <s v="Paid"/>
    <s v="2024-03-26"/>
    <n v="5"/>
    <s v="Follow Up Required"/>
    <s v="Normal-Bill"/>
    <x v="1"/>
    <x v="0"/>
    <s v="Medium"/>
  </r>
  <r>
    <s v="P1350"/>
    <s v="Rahul Patel"/>
    <x v="74"/>
    <s v="Missing"/>
    <s v="+91 62065 60814"/>
    <s v="Not-Provided"/>
    <x v="8"/>
    <x v="0"/>
    <x v="1"/>
    <s v="N/A"/>
    <s v="10:19 AM"/>
    <s v="Hypertension"/>
    <s v="Medication"/>
    <x v="1"/>
    <x v="1"/>
    <n v="0"/>
    <s v="Rejected"/>
    <s v="2024-05-26"/>
    <n v="1"/>
    <s v="Review Later"/>
    <s v="Normal-Bill"/>
    <x v="0"/>
    <x v="0"/>
    <s v="Low"/>
  </r>
  <r>
    <s v="P1350"/>
    <s v="Divya Iyer"/>
    <x v="3"/>
    <s v="Male"/>
    <s v="+91 90927 20574"/>
    <s v="divyaiyer@gmail.com"/>
    <x v="1"/>
    <x v="4"/>
    <x v="5"/>
    <s v="2024-04-13"/>
    <s v="01:48 PM"/>
    <s v="Migraine"/>
    <s v="Therapy"/>
    <x v="1"/>
    <x v="1"/>
    <n v="36750"/>
    <s v="Pending"/>
    <s v="N/A"/>
    <s v="N/A"/>
    <s v="Urgent"/>
    <s v="High-Bill"/>
    <x v="1"/>
    <x v="1"/>
    <s v="High"/>
  </r>
  <r>
    <s v="P1350"/>
    <s v="Manoj Das"/>
    <x v="3"/>
    <s v="Female"/>
    <s v="+91 63994 71068"/>
    <s v="manojdas@gmail.com"/>
    <x v="9"/>
    <x v="4"/>
    <x v="1"/>
    <s v="2024-12-18"/>
    <s v="06:25 PM"/>
    <s v="Diabetes"/>
    <s v="Medication"/>
    <x v="0"/>
    <x v="1"/>
    <n v="0"/>
    <s v="Pending"/>
    <s v="2024-06-16"/>
    <n v="3"/>
    <s v="N/A"/>
    <s v="Normal-Bill"/>
    <x v="1"/>
    <x v="0"/>
    <s v="Low"/>
  </r>
  <r>
    <s v="P1350"/>
    <s v="Deepa Iyer"/>
    <x v="3"/>
    <s v="Female"/>
    <s v="+91 80107 57030"/>
    <s v="deepaiyer@gmail.com"/>
    <x v="1"/>
    <x v="2"/>
    <x v="6"/>
    <s v="N/A"/>
    <s v="03:55 PM"/>
    <s v="Migraine"/>
    <s v="Observation"/>
    <x v="2"/>
    <x v="0"/>
    <n v="26091"/>
    <s v="Rejected"/>
    <s v="2024-08-10"/>
    <s v="N/A"/>
    <s v="Follow Up Required"/>
    <s v="High-Bill"/>
    <x v="1"/>
    <x v="0"/>
    <s v="High"/>
  </r>
  <r>
    <s v="P1350"/>
    <s v="Divya Das"/>
    <x v="3"/>
    <s v="Male"/>
    <s v="+91 93282 52004"/>
    <s v="divyadas@mail.com"/>
    <x v="3"/>
    <x v="2"/>
    <x v="0"/>
    <s v="2024-05-21"/>
    <s v="06:58 PM"/>
    <s v="Hypertension"/>
    <s v="Observation"/>
    <x v="3"/>
    <x v="2"/>
    <n v="43232"/>
    <s v="Paid"/>
    <s v="N/A"/>
    <n v="4"/>
    <s v="Follow Up Required"/>
    <s v="High-Bill"/>
    <x v="1"/>
    <x v="1"/>
    <s v="High"/>
  </r>
  <r>
    <s v="P1351"/>
    <s v="Ravi Nair"/>
    <x v="3"/>
    <s v="Female"/>
    <s v="+91 64192 87737"/>
    <s v="Not-Provided"/>
    <x v="9"/>
    <x v="0"/>
    <x v="5"/>
    <s v="2024-01-10"/>
    <s v="01:41 PM"/>
    <s v="Diabetes"/>
    <s v="Surgery"/>
    <x v="1"/>
    <x v="1"/>
    <n v="0"/>
    <s v="Pending"/>
    <s v="N/A"/>
    <n v="4"/>
    <s v="Follow Up Required"/>
    <s v="Normal-Bill"/>
    <x v="1"/>
    <x v="1"/>
    <s v="Low"/>
  </r>
  <r>
    <s v="P1351"/>
    <s v="Suresh Gupta"/>
    <x v="80"/>
    <s v="Female"/>
    <s v="+91 96956 05447"/>
    <s v="sureshgupta@mail.com"/>
    <x v="6"/>
    <x v="6"/>
    <x v="4"/>
    <s v="N/A"/>
    <s v="03:33 PM"/>
    <s v="Migraine"/>
    <s v="Observation"/>
    <x v="2"/>
    <x v="0"/>
    <n v="0"/>
    <s v="Paid"/>
    <s v="N/A"/>
    <s v="N/A"/>
    <s v="Urgent"/>
    <s v="Normal-Bill"/>
    <x v="1"/>
    <x v="1"/>
    <s v="Low"/>
  </r>
  <r>
    <s v="P1351"/>
    <s v="Karthik Reddy"/>
    <x v="15"/>
    <s v="Female"/>
    <s v="+91 86046 31421"/>
    <s v="karthikreddy@gmail.com"/>
    <x v="7"/>
    <x v="1"/>
    <x v="0"/>
    <s v="N/A"/>
    <s v="04:09 PM"/>
    <s v="Fracture"/>
    <s v="Medication"/>
    <x v="0"/>
    <x v="0"/>
    <n v="0"/>
    <s v="Paid"/>
    <s v="N/A"/>
    <s v="N/A"/>
    <s v="N/A"/>
    <s v="Normal-Bill"/>
    <x v="0"/>
    <x v="1"/>
    <s v="Low"/>
  </r>
  <r>
    <s v="P1351"/>
    <s v="Priya Menon"/>
    <x v="3"/>
    <s v="Male"/>
    <s v="+91 74355 48351"/>
    <s v="Not-Provided"/>
    <x v="4"/>
    <x v="2"/>
    <x v="4"/>
    <s v="N/A"/>
    <s v="03:08 PM"/>
    <s v="Skin Allergy"/>
    <s v="Injection"/>
    <x v="2"/>
    <x v="4"/>
    <n v="15196"/>
    <s v="Pending"/>
    <s v="N/A"/>
    <s v="N/A"/>
    <s v="Follow Up Required"/>
    <s v="Normal-Bill"/>
    <x v="1"/>
    <x v="1"/>
    <s v="Medium"/>
  </r>
  <r>
    <s v="P1351"/>
    <s v="Suresh Iyer"/>
    <x v="53"/>
    <s v="Male"/>
    <s v="+91 84845 79382"/>
    <s v="Not-Provided"/>
    <x v="8"/>
    <x v="3"/>
    <x v="0"/>
    <s v="2024-02-04"/>
    <s v="05:00 PM"/>
    <s v="Migraine"/>
    <s v="Surgery"/>
    <x v="1"/>
    <x v="2"/>
    <n v="0"/>
    <s v="Paid"/>
    <s v="N/A"/>
    <n v="5"/>
    <s v="Review Later"/>
    <s v="Normal-Bill"/>
    <x v="1"/>
    <x v="1"/>
    <s v="Low"/>
  </r>
  <r>
    <s v="P1352"/>
    <s v="Priya Das"/>
    <x v="68"/>
    <s v="Female"/>
    <s v="+91 72868 17379"/>
    <s v="priyadas@gmail.com"/>
    <x v="5"/>
    <x v="3"/>
    <x v="6"/>
    <s v="2024-01-18"/>
    <s v="11:26 AM"/>
    <s v="Covid"/>
    <s v="Observation"/>
    <x v="1"/>
    <x v="4"/>
    <n v="0"/>
    <s v="N/A"/>
    <s v="2024-07-13"/>
    <n v="3"/>
    <s v="N/A"/>
    <s v="Normal-Bill"/>
    <x v="0"/>
    <x v="0"/>
    <s v="Low"/>
  </r>
  <r>
    <s v="P1352"/>
    <s v="Suresh Iyer"/>
    <x v="53"/>
    <s v="Male"/>
    <s v="+91 98298 58631"/>
    <s v="Not-Provided"/>
    <x v="2"/>
    <x v="0"/>
    <x v="3"/>
    <s v="2024-01-05"/>
    <s v="03:35 PM"/>
    <s v="Asthma"/>
    <s v="Medication"/>
    <x v="3"/>
    <x v="1"/>
    <n v="0"/>
    <s v="Paid"/>
    <s v="N/A"/>
    <s v="N/A"/>
    <s v="N/A"/>
    <s v="Normal-Bill"/>
    <x v="1"/>
    <x v="1"/>
    <s v="Low"/>
  </r>
  <r>
    <s v="P1352"/>
    <s v="Karthik Nair"/>
    <x v="43"/>
    <s v="Male"/>
    <s v="+91 63190 72779"/>
    <s v="karthiknair@mail.com"/>
    <x v="2"/>
    <x v="2"/>
    <x v="0"/>
    <s v="N/A"/>
    <s v="05:33 PM"/>
    <s v="Hypertension"/>
    <s v="Therapy"/>
    <x v="0"/>
    <x v="0"/>
    <n v="0"/>
    <s v="Paid"/>
    <s v="2024-01-04"/>
    <n v="3"/>
    <s v="N/A"/>
    <s v="Normal-Bill"/>
    <x v="0"/>
    <x v="0"/>
    <s v="Low"/>
  </r>
  <r>
    <s v="P1352"/>
    <s v="Priya Patel"/>
    <x v="3"/>
    <s v="Male"/>
    <s v="+91 97287 90241"/>
    <s v="priyapatel@mail.com"/>
    <x v="0"/>
    <x v="4"/>
    <x v="3"/>
    <s v="2024-05-12"/>
    <s v="06:17 PM"/>
    <s v="Fracture"/>
    <s v="Observation"/>
    <x v="0"/>
    <x v="0"/>
    <n v="0"/>
    <s v="Paid"/>
    <s v="N/A"/>
    <n v="4"/>
    <s v="N/A"/>
    <s v="Normal-Bill"/>
    <x v="1"/>
    <x v="1"/>
    <s v="Low"/>
  </r>
  <r>
    <s v="P1353"/>
    <s v="Ravi Das"/>
    <x v="4"/>
    <s v="Female"/>
    <s v="+91 90486 76388"/>
    <s v="ravidas@mail.com"/>
    <x v="8"/>
    <x v="0"/>
    <x v="3"/>
    <s v="2024-06-20"/>
    <s v="11:57 AM"/>
    <s v="Asthma"/>
    <s v="Medication"/>
    <x v="3"/>
    <x v="2"/>
    <n v="0"/>
    <s v="Paid"/>
    <s v="N/A"/>
    <n v="1"/>
    <s v="Follow Up Required"/>
    <s v="Normal-Bill"/>
    <x v="1"/>
    <x v="1"/>
    <s v="Low"/>
  </r>
  <r>
    <s v="P1353"/>
    <s v="Divya Singh"/>
    <x v="3"/>
    <s v="Missing"/>
    <s v="+91 66440 67327"/>
    <s v="Not-Provided"/>
    <x v="5"/>
    <x v="6"/>
    <x v="5"/>
    <s v="2024-03-26"/>
    <s v="04:14 PM"/>
    <s v="Skin Allergy"/>
    <s v="Therapy"/>
    <x v="3"/>
    <x v="3"/>
    <n v="20824"/>
    <s v="Pending"/>
    <s v="2024-12-13"/>
    <n v="5"/>
    <s v="N/A"/>
    <s v="High-Bill"/>
    <x v="1"/>
    <x v="0"/>
    <s v="High"/>
  </r>
  <r>
    <s v="P1353"/>
    <s v="Kumar Iyer"/>
    <x v="3"/>
    <s v="Male"/>
    <s v="+91 71247 98551"/>
    <s v="Not-Provided"/>
    <x v="2"/>
    <x v="3"/>
    <x v="0"/>
    <s v="2024-09-07"/>
    <s v="03:38 PM"/>
    <s v="Fracture"/>
    <s v="Observation"/>
    <x v="3"/>
    <x v="0"/>
    <n v="0"/>
    <s v="N/A"/>
    <s v="N/A"/>
    <n v="2"/>
    <s v="N/A"/>
    <s v="Normal-Bill"/>
    <x v="1"/>
    <x v="1"/>
    <s v="Low"/>
  </r>
  <r>
    <s v="P1353"/>
    <s v="Suresh Kumar"/>
    <x v="38"/>
    <s v="Missing"/>
    <s v="+91 64402 18055"/>
    <s v="Not-Provided"/>
    <x v="7"/>
    <x v="5"/>
    <x v="4"/>
    <s v="2024-06-02"/>
    <s v="06:38 PM"/>
    <s v="Fracture"/>
    <s v="Observation"/>
    <x v="0"/>
    <x v="4"/>
    <n v="0"/>
    <s v="Rejected"/>
    <s v="2024-02-05"/>
    <n v="4"/>
    <s v="Urgent"/>
    <s v="Normal-Bill"/>
    <x v="0"/>
    <x v="0"/>
    <s v="Low"/>
  </r>
  <r>
    <s v="P1353"/>
    <s v="Meena Reddy"/>
    <x v="3"/>
    <s v="Male"/>
    <s v="+91 67394 31460"/>
    <s v="meenareddy@gmail.com"/>
    <x v="6"/>
    <x v="3"/>
    <x v="5"/>
    <s v="2024-08-17"/>
    <s v="08:02 AM"/>
    <s v="Hypertension"/>
    <s v="Surgery"/>
    <x v="1"/>
    <x v="0"/>
    <n v="24023"/>
    <s v="Pending"/>
    <s v="2024-03-24"/>
    <n v="5"/>
    <s v="Follow Up Required"/>
    <s v="High-Bill"/>
    <x v="1"/>
    <x v="0"/>
    <s v="High"/>
  </r>
  <r>
    <s v="P1353"/>
    <s v="Meena Verma"/>
    <x v="3"/>
    <s v="Female"/>
    <s v="+91 65950 92290"/>
    <s v="meenaverma@mail.com"/>
    <x v="6"/>
    <x v="4"/>
    <x v="3"/>
    <s v="2024-01-03"/>
    <s v="04:07 PM"/>
    <s v="Migraine"/>
    <s v="Medication"/>
    <x v="1"/>
    <x v="4"/>
    <n v="0"/>
    <s v="N/A"/>
    <s v="N/A"/>
    <s v="N/A"/>
    <s v="Follow Up Required"/>
    <s v="Normal-Bill"/>
    <x v="1"/>
    <x v="1"/>
    <s v="Low"/>
  </r>
  <r>
    <s v="P1353"/>
    <s v="Divya Gupta"/>
    <x v="3"/>
    <s v="Female"/>
    <s v="+91 68578 75982"/>
    <s v="divyagupta@mail.com"/>
    <x v="8"/>
    <x v="1"/>
    <x v="3"/>
    <s v="N/A"/>
    <s v="10:16 AM"/>
    <s v="Fever"/>
    <s v="Injection"/>
    <x v="1"/>
    <x v="3"/>
    <n v="0"/>
    <s v="Pending"/>
    <s v="2024-06-23"/>
    <n v="5"/>
    <s v="Follow Up Required"/>
    <s v="Normal-Bill"/>
    <x v="1"/>
    <x v="0"/>
    <s v="Low"/>
  </r>
  <r>
    <s v="P1354"/>
    <s v="Suresh Menon"/>
    <x v="3"/>
    <s v="Female"/>
    <s v="+91 91535 90360"/>
    <s v="Not-Provided"/>
    <x v="5"/>
    <x v="2"/>
    <x v="3"/>
    <s v="2024-06-07"/>
    <s v="06:03 PM"/>
    <s v="Covid"/>
    <s v="Surgery"/>
    <x v="0"/>
    <x v="4"/>
    <n v="0"/>
    <s v="Paid"/>
    <s v="N/A"/>
    <n v="4"/>
    <s v="Review Later"/>
    <s v="Normal-Bill"/>
    <x v="1"/>
    <x v="1"/>
    <s v="Low"/>
  </r>
  <r>
    <s v="P1354"/>
    <s v="Rahul Singh"/>
    <x v="32"/>
    <s v="Male"/>
    <s v="+91 62188 42345"/>
    <s v="rahulsingh@mail.com"/>
    <x v="2"/>
    <x v="2"/>
    <x v="5"/>
    <s v="2024-05-15"/>
    <s v="11:49 AM"/>
    <s v="Migraine"/>
    <s v="Injection"/>
    <x v="2"/>
    <x v="4"/>
    <n v="43964"/>
    <s v="N/A"/>
    <s v="N/A"/>
    <n v="2"/>
    <s v="Follow Up Required"/>
    <s v="High-Bill"/>
    <x v="0"/>
    <x v="1"/>
    <s v="High"/>
  </r>
  <r>
    <s v="P1354"/>
    <s v="Priya Gupta"/>
    <x v="38"/>
    <s v="Female"/>
    <s v="+91 98298 17009"/>
    <s v="priyagupta@gmail.com"/>
    <x v="3"/>
    <x v="1"/>
    <x v="3"/>
    <s v="2024-01-14"/>
    <s v="04:32 PM"/>
    <s v="Covid"/>
    <s v="Observation"/>
    <x v="2"/>
    <x v="0"/>
    <n v="0"/>
    <s v="Paid"/>
    <s v="N/A"/>
    <n v="3"/>
    <s v="Urgent"/>
    <s v="Normal-Bill"/>
    <x v="0"/>
    <x v="1"/>
    <s v="Low"/>
  </r>
  <r>
    <s v="P1354"/>
    <s v="Karthik Das"/>
    <x v="53"/>
    <s v="Male"/>
    <s v="+91 96574 31801"/>
    <s v="Not-Provided"/>
    <x v="3"/>
    <x v="6"/>
    <x v="1"/>
    <s v="2024-09-28"/>
    <s v="04:55 PM"/>
    <s v="Diabetes"/>
    <s v="Injection"/>
    <x v="1"/>
    <x v="0"/>
    <n v="0"/>
    <s v="N/A"/>
    <s v="N/A"/>
    <n v="4"/>
    <s v="Urgent"/>
    <s v="Normal-Bill"/>
    <x v="1"/>
    <x v="1"/>
    <s v="Low"/>
  </r>
  <r>
    <s v="P1354"/>
    <s v="Meena Verma"/>
    <x v="22"/>
    <s v="Female"/>
    <s v="+91 60436 28297"/>
    <s v="meenaverma@gmail.com"/>
    <x v="2"/>
    <x v="0"/>
    <x v="1"/>
    <s v="2024-08-18"/>
    <s v="02:50 PM"/>
    <s v="Skin Allergy"/>
    <s v="Surgery"/>
    <x v="2"/>
    <x v="2"/>
    <n v="0"/>
    <s v="Paid"/>
    <s v="2024-05-09"/>
    <s v="N/A"/>
    <s v="Review Later"/>
    <s v="Normal-Bill"/>
    <x v="0"/>
    <x v="0"/>
    <s v="Low"/>
  </r>
  <r>
    <s v="P1354"/>
    <s v="Ravi Kumar"/>
    <x v="22"/>
    <s v="Missing"/>
    <s v="+91 89493 16508"/>
    <s v="ravikumar@gmail.com"/>
    <x v="0"/>
    <x v="4"/>
    <x v="4"/>
    <s v="2024-02-17"/>
    <s v="01:18 PM"/>
    <s v="Fracture"/>
    <s v="Medication"/>
    <x v="2"/>
    <x v="3"/>
    <n v="0"/>
    <s v="Paid"/>
    <s v="2024-02-11"/>
    <n v="2"/>
    <s v="Review Later"/>
    <s v="Normal-Bill"/>
    <x v="0"/>
    <x v="0"/>
    <s v="Low"/>
  </r>
  <r>
    <s v="P1354"/>
    <s v="Suresh Verma"/>
    <x v="12"/>
    <s v="Male"/>
    <s v="+91 89235 87272"/>
    <s v="sureshverma@gmail.com"/>
    <x v="0"/>
    <x v="4"/>
    <x v="2"/>
    <s v="N/A"/>
    <s v="01:49 PM"/>
    <s v="Fracture"/>
    <s v="Observation"/>
    <x v="0"/>
    <x v="0"/>
    <n v="0"/>
    <s v="Paid"/>
    <s v="2024-03-04"/>
    <s v="N/A"/>
    <s v="Review Later"/>
    <s v="Normal-Bill"/>
    <x v="0"/>
    <x v="0"/>
    <s v="Low"/>
  </r>
  <r>
    <s v="P1354"/>
    <s v="Suresh Menon"/>
    <x v="3"/>
    <s v="Male"/>
    <s v="+91 80166 35931"/>
    <s v="Not-Provided"/>
    <x v="7"/>
    <x v="2"/>
    <x v="2"/>
    <s v="2024-01-14"/>
    <s v="05:13 PM"/>
    <s v="Fever"/>
    <s v="Therapy"/>
    <x v="3"/>
    <x v="4"/>
    <n v="31015"/>
    <s v="Pending"/>
    <s v="2024-02-17"/>
    <n v="5"/>
    <s v="Urgent"/>
    <s v="High-Bill"/>
    <x v="1"/>
    <x v="0"/>
    <s v="High"/>
  </r>
  <r>
    <s v="P1354"/>
    <s v="Meena Das"/>
    <x v="3"/>
    <s v="Female"/>
    <s v="+91 66975 21735"/>
    <s v="Not-Provided"/>
    <x v="8"/>
    <x v="5"/>
    <x v="3"/>
    <s v="2024-09-21"/>
    <s v="12:13 PM"/>
    <s v="Hypertension"/>
    <s v="Medication"/>
    <x v="0"/>
    <x v="1"/>
    <n v="13516"/>
    <s v="Rejected"/>
    <s v="N/A"/>
    <n v="4"/>
    <s v="Follow Up Required"/>
    <s v="Normal-Bill"/>
    <x v="1"/>
    <x v="1"/>
    <s v="Medium"/>
  </r>
  <r>
    <s v="P1355"/>
    <s v="Deepa Iyer"/>
    <x v="3"/>
    <s v="Female"/>
    <s v="+91 99930 90528"/>
    <s v="Not-Provided"/>
    <x v="0"/>
    <x v="2"/>
    <x v="6"/>
    <s v="N/A"/>
    <s v="09:32 AM"/>
    <s v="Migraine"/>
    <s v="Therapy"/>
    <x v="3"/>
    <x v="1"/>
    <n v="0"/>
    <s v="Pending"/>
    <s v="N/A"/>
    <n v="4"/>
    <s v="Review Later"/>
    <s v="Normal-Bill"/>
    <x v="1"/>
    <x v="1"/>
    <s v="Low"/>
  </r>
  <r>
    <s v="P1355"/>
    <s v="Deepa Kumar"/>
    <x v="3"/>
    <s v="Male"/>
    <s v="+91 66914 80553"/>
    <s v="Not-Provided"/>
    <x v="3"/>
    <x v="5"/>
    <x v="4"/>
    <s v="N/A"/>
    <s v="10:15 AM"/>
    <s v="Fever"/>
    <s v="Medication"/>
    <x v="0"/>
    <x v="0"/>
    <n v="0"/>
    <s v="N/A"/>
    <s v="2024-07-17"/>
    <s v="N/A"/>
    <s v="Follow Up Required"/>
    <s v="Normal-Bill"/>
    <x v="1"/>
    <x v="0"/>
    <s v="Low"/>
  </r>
  <r>
    <s v="P1355"/>
    <s v="Karthik Verma"/>
    <x v="83"/>
    <s v="Female"/>
    <s v="+91 95719 23675"/>
    <s v="Not-Provided"/>
    <x v="3"/>
    <x v="2"/>
    <x v="2"/>
    <s v="2024-08-25"/>
    <s v="05:25 PM"/>
    <s v="Skin Allergy"/>
    <s v="Injection"/>
    <x v="1"/>
    <x v="0"/>
    <n v="8226"/>
    <s v="Pending"/>
    <s v="2024-07-16"/>
    <n v="1"/>
    <s v="Review Later"/>
    <s v="Normal-Bill"/>
    <x v="1"/>
    <x v="0"/>
    <s v="Medium"/>
  </r>
  <r>
    <s v="P1355"/>
    <s v="Ravi Verma"/>
    <x v="11"/>
    <s v="Female"/>
    <s v="+91 77119 13377"/>
    <s v="raviverma@gmail.com"/>
    <x v="0"/>
    <x v="2"/>
    <x v="3"/>
    <s v="N/A"/>
    <s v="08:17 AM"/>
    <s v="Fracture"/>
    <s v="Injection"/>
    <x v="2"/>
    <x v="2"/>
    <n v="47523"/>
    <s v="Paid"/>
    <s v="2024-03-21"/>
    <s v="N/A"/>
    <s v="Follow Up Required"/>
    <s v="High-Bill"/>
    <x v="1"/>
    <x v="0"/>
    <s v="High"/>
  </r>
  <r>
    <s v="P1355"/>
    <s v="Deepa Menon"/>
    <x v="3"/>
    <s v="Missing"/>
    <s v="+91 79675 16427"/>
    <s v="deepamenon@mail.com"/>
    <x v="8"/>
    <x v="6"/>
    <x v="6"/>
    <s v="2024-01-15"/>
    <s v="05:57 PM"/>
    <s v="Diabetes"/>
    <s v="Therapy"/>
    <x v="0"/>
    <x v="2"/>
    <n v="18922"/>
    <s v="Paid"/>
    <s v="2024-01-07"/>
    <n v="5"/>
    <s v="Follow Up Required"/>
    <s v="Normal-Bill"/>
    <x v="1"/>
    <x v="0"/>
    <s v="Medium"/>
  </r>
  <r>
    <s v="P1355"/>
    <s v="Deepa Iyer"/>
    <x v="3"/>
    <s v="Male"/>
    <s v="+91 89210 89211"/>
    <s v="Not-Provided"/>
    <x v="6"/>
    <x v="6"/>
    <x v="5"/>
    <s v="2024-03-03"/>
    <s v="05:04 PM"/>
    <s v="Migraine"/>
    <s v="Surgery"/>
    <x v="2"/>
    <x v="4"/>
    <n v="0"/>
    <s v="Rejected"/>
    <s v="2024-01-17"/>
    <n v="3"/>
    <s v="Urgent"/>
    <s v="Normal-Bill"/>
    <x v="1"/>
    <x v="0"/>
    <s v="Low"/>
  </r>
  <r>
    <s v="P1356"/>
    <s v="Divya Patel"/>
    <x v="3"/>
    <s v="Missing"/>
    <s v="+91 72723 56989"/>
    <s v="divyapatel@gmail.com"/>
    <x v="1"/>
    <x v="1"/>
    <x v="4"/>
    <s v="2024-08-05"/>
    <s v="02:08 PM"/>
    <s v="Skin Allergy"/>
    <s v="Observation"/>
    <x v="2"/>
    <x v="0"/>
    <n v="0"/>
    <s v="Paid"/>
    <s v="2024-01-16"/>
    <n v="1"/>
    <s v="Urgent"/>
    <s v="Normal-Bill"/>
    <x v="1"/>
    <x v="0"/>
    <s v="Low"/>
  </r>
  <r>
    <s v="P1356"/>
    <s v="Karthik Iyer"/>
    <x v="3"/>
    <s v="Male"/>
    <s v="+91 74078 13827"/>
    <s v="karthikiyer@mail.com"/>
    <x v="1"/>
    <x v="5"/>
    <x v="2"/>
    <s v="2024-06-26"/>
    <s v="10:18 AM"/>
    <s v="Skin Allergy"/>
    <s v="Therapy"/>
    <x v="0"/>
    <x v="0"/>
    <n v="0"/>
    <s v="Pending"/>
    <s v="N/A"/>
    <n v="3"/>
    <s v="Follow Up Required"/>
    <s v="Normal-Bill"/>
    <x v="1"/>
    <x v="1"/>
    <s v="Low"/>
  </r>
  <r>
    <s v="P1356"/>
    <s v="Meena Verma"/>
    <x v="3"/>
    <s v="Female"/>
    <s v="+91 71609 34789"/>
    <s v="Not-Provided"/>
    <x v="6"/>
    <x v="1"/>
    <x v="6"/>
    <s v="2024-05-10"/>
    <s v="10:43 AM"/>
    <s v="Skin Allergy"/>
    <s v="Medication"/>
    <x v="2"/>
    <x v="0"/>
    <n v="0"/>
    <s v="Paid"/>
    <s v="2024-09-17"/>
    <n v="3"/>
    <s v="Review Later"/>
    <s v="Normal-Bill"/>
    <x v="1"/>
    <x v="0"/>
    <s v="Low"/>
  </r>
  <r>
    <s v="P1356"/>
    <s v="Anjali Menon"/>
    <x v="3"/>
    <s v="Male"/>
    <s v="+91 67450 59182"/>
    <s v="anjalimenon@mail.com"/>
    <x v="1"/>
    <x v="4"/>
    <x v="2"/>
    <s v="N/A"/>
    <s v="09:41 AM"/>
    <s v="Asthma"/>
    <s v="Injection"/>
    <x v="2"/>
    <x v="0"/>
    <n v="47071"/>
    <s v="Paid"/>
    <s v="N/A"/>
    <s v="N/A"/>
    <s v="Review Later"/>
    <s v="High-Bill"/>
    <x v="1"/>
    <x v="1"/>
    <s v="High"/>
  </r>
  <r>
    <s v="P1357"/>
    <s v="Divya Reddy"/>
    <x v="3"/>
    <s v="Male"/>
    <s v="+91 81373 94980"/>
    <s v="divyareddy@gmail.com"/>
    <x v="0"/>
    <x v="5"/>
    <x v="0"/>
    <s v="2024-11-18"/>
    <s v="03:07 PM"/>
    <s v="Diabetes"/>
    <s v="Therapy"/>
    <x v="1"/>
    <x v="3"/>
    <n v="9765"/>
    <s v="Paid"/>
    <s v="2024-07-07"/>
    <n v="3"/>
    <s v="N/A"/>
    <s v="Normal-Bill"/>
    <x v="1"/>
    <x v="0"/>
    <s v="Medium"/>
  </r>
  <r>
    <s v="P1357"/>
    <s v="Vijay Menon"/>
    <x v="3"/>
    <s v="Male"/>
    <s v="+91 88047 43829"/>
    <s v="vijaymenon@mail.com"/>
    <x v="5"/>
    <x v="1"/>
    <x v="2"/>
    <s v="2024-08-01"/>
    <s v="12:17 PM"/>
    <s v="Skin Allergy"/>
    <s v="Observation"/>
    <x v="0"/>
    <x v="0"/>
    <n v="0"/>
    <s v="Paid"/>
    <s v="N/A"/>
    <s v="N/A"/>
    <s v="N/A"/>
    <s v="Normal-Bill"/>
    <x v="1"/>
    <x v="1"/>
    <s v="Low"/>
  </r>
  <r>
    <s v="P1357"/>
    <s v="Anjali Menon"/>
    <x v="3"/>
    <s v="Male"/>
    <s v="+91 82041 98985"/>
    <s v="Not-Provided"/>
    <x v="9"/>
    <x v="4"/>
    <x v="6"/>
    <s v="2024-02-02"/>
    <s v="06:49 PM"/>
    <s v="Migraine"/>
    <s v="Therapy"/>
    <x v="1"/>
    <x v="2"/>
    <n v="0"/>
    <s v="Pending"/>
    <s v="2024-06-04"/>
    <n v="2"/>
    <s v="Review Later"/>
    <s v="Normal-Bill"/>
    <x v="1"/>
    <x v="0"/>
    <s v="Low"/>
  </r>
  <r>
    <s v="P1357"/>
    <s v="Kumar Gupta"/>
    <x v="36"/>
    <s v="Female"/>
    <s v="+91 75919 53597"/>
    <s v="kumargupta@mail.com"/>
    <x v="2"/>
    <x v="0"/>
    <x v="2"/>
    <s v="2024-01-15"/>
    <s v="03:30 PM"/>
    <s v="Covid"/>
    <s v="Observation"/>
    <x v="3"/>
    <x v="4"/>
    <n v="611"/>
    <s v="Paid"/>
    <s v="2024-07-28"/>
    <n v="1"/>
    <s v="Urgent"/>
    <s v="Normal-Bill"/>
    <x v="0"/>
    <x v="0"/>
    <s v="Low"/>
  </r>
  <r>
    <s v="P1357"/>
    <s v="Sneha Singh"/>
    <x v="3"/>
    <s v="Male"/>
    <s v="+91 68780 03353"/>
    <s v="snehasingh@gmail.com"/>
    <x v="9"/>
    <x v="4"/>
    <x v="1"/>
    <s v="2024-11-21"/>
    <s v="08:11 AM"/>
    <s v="Hypertension"/>
    <s v="Injection"/>
    <x v="3"/>
    <x v="0"/>
    <n v="0"/>
    <s v="Paid"/>
    <s v="N/A"/>
    <n v="3"/>
    <s v="Urgent"/>
    <s v="Normal-Bill"/>
    <x v="1"/>
    <x v="1"/>
    <s v="Low"/>
  </r>
  <r>
    <s v="P1357"/>
    <s v="Manoj Kumar"/>
    <x v="17"/>
    <s v="Male"/>
    <s v="+91 69831 48406"/>
    <s v="Not-Provided"/>
    <x v="3"/>
    <x v="0"/>
    <x v="1"/>
    <s v="2024-10-02"/>
    <s v="08:56 AM"/>
    <s v="Diabetes"/>
    <s v="Surgery"/>
    <x v="1"/>
    <x v="2"/>
    <n v="0"/>
    <s v="N/A"/>
    <s v="2024-12-19"/>
    <n v="1"/>
    <s v="N/A"/>
    <s v="Normal-Bill"/>
    <x v="0"/>
    <x v="0"/>
    <s v="Low"/>
  </r>
  <r>
    <s v="P1358"/>
    <s v="Karthik Menon"/>
    <x v="3"/>
    <s v="Missing"/>
    <s v="+91 77086 18083"/>
    <s v="Not-Provided"/>
    <x v="6"/>
    <x v="4"/>
    <x v="5"/>
    <s v="2024-09-07"/>
    <s v="01:57 PM"/>
    <s v="Fracture"/>
    <s v="Observation"/>
    <x v="2"/>
    <x v="3"/>
    <n v="0"/>
    <s v="N/A"/>
    <s v="N/A"/>
    <n v="3"/>
    <s v="N/A"/>
    <s v="Normal-Bill"/>
    <x v="1"/>
    <x v="1"/>
    <s v="Low"/>
  </r>
  <r>
    <s v="P1358"/>
    <s v="Vijay Reddy"/>
    <x v="23"/>
    <s v="Female"/>
    <s v="+91 88966 16779"/>
    <s v="vijayreddy@gmail.com"/>
    <x v="5"/>
    <x v="0"/>
    <x v="2"/>
    <s v="N/A"/>
    <s v="05:54 PM"/>
    <s v="Skin Allergy"/>
    <s v="Injection"/>
    <x v="0"/>
    <x v="3"/>
    <n v="0"/>
    <s v="N/A"/>
    <s v="N/A"/>
    <n v="3"/>
    <s v="Urgent"/>
    <s v="Normal-Bill"/>
    <x v="0"/>
    <x v="1"/>
    <s v="Low"/>
  </r>
  <r>
    <s v="P1358"/>
    <s v="Divya Sharma"/>
    <x v="74"/>
    <s v="Male"/>
    <s v="+91 77191 02476"/>
    <s v="divyasharma@mail.com"/>
    <x v="8"/>
    <x v="3"/>
    <x v="2"/>
    <s v="2024-08-13"/>
    <s v="08:30 AM"/>
    <s v="Hypertension"/>
    <s v="Observation"/>
    <x v="1"/>
    <x v="0"/>
    <n v="0"/>
    <s v="Pending"/>
    <s v="N/A"/>
    <n v="4"/>
    <s v="Follow Up Required"/>
    <s v="Normal-Bill"/>
    <x v="0"/>
    <x v="1"/>
    <s v="Low"/>
  </r>
  <r>
    <s v="P1358"/>
    <s v="Arun Reddy"/>
    <x v="3"/>
    <s v="Male"/>
    <s v="+91 80479 60196"/>
    <s v="arunreddy@mail.com"/>
    <x v="3"/>
    <x v="4"/>
    <x v="4"/>
    <s v="N/A"/>
    <s v="10:28 AM"/>
    <s v="Covid"/>
    <s v="Observation"/>
    <x v="0"/>
    <x v="3"/>
    <n v="12464"/>
    <s v="Pending"/>
    <s v="N/A"/>
    <n v="2"/>
    <s v="Follow Up Required"/>
    <s v="Normal-Bill"/>
    <x v="1"/>
    <x v="1"/>
    <s v="Medium"/>
  </r>
  <r>
    <s v="P1358"/>
    <s v="Suresh Iyer"/>
    <x v="48"/>
    <s v="Male"/>
    <s v="+91 88394 65188"/>
    <s v="Not-Provided"/>
    <x v="4"/>
    <x v="0"/>
    <x v="4"/>
    <s v="N/A"/>
    <s v="11:05 AM"/>
    <s v="Asthma"/>
    <s v="Surgery"/>
    <x v="0"/>
    <x v="0"/>
    <n v="0"/>
    <s v="N/A"/>
    <s v="N/A"/>
    <n v="4"/>
    <s v="Follow Up Required"/>
    <s v="Normal-Bill"/>
    <x v="0"/>
    <x v="1"/>
    <s v="Low"/>
  </r>
  <r>
    <s v="P1358"/>
    <s v="Anjali Menon"/>
    <x v="14"/>
    <s v="Male"/>
    <s v="+91 93801 65203"/>
    <s v="anjalimenon@mail.com"/>
    <x v="4"/>
    <x v="4"/>
    <x v="5"/>
    <s v="2024-10-22"/>
    <s v="01:56 PM"/>
    <s v="Hypertension"/>
    <s v="Injection"/>
    <x v="0"/>
    <x v="2"/>
    <n v="42944"/>
    <s v="Rejected"/>
    <s v="N/A"/>
    <s v="N/A"/>
    <s v="Review Later"/>
    <s v="High-Bill"/>
    <x v="0"/>
    <x v="1"/>
    <s v="High"/>
  </r>
  <r>
    <s v="P1358"/>
    <s v="Manoj Patel"/>
    <x v="3"/>
    <s v="Female"/>
    <s v="+91 95175 13901"/>
    <s v="Not-Provided"/>
    <x v="2"/>
    <x v="0"/>
    <x v="6"/>
    <s v="2024-10-18"/>
    <s v="02:13 PM"/>
    <s v="Migraine"/>
    <s v="Injection"/>
    <x v="0"/>
    <x v="3"/>
    <n v="0"/>
    <s v="N/A"/>
    <s v="2024-03-28"/>
    <n v="2"/>
    <s v="N/A"/>
    <s v="Normal-Bill"/>
    <x v="1"/>
    <x v="0"/>
    <s v="Low"/>
  </r>
  <r>
    <s v="P1359"/>
    <s v="Divya Kumar"/>
    <x v="49"/>
    <s v="Female"/>
    <s v="+91 66048 75429"/>
    <s v="divyakumar@gmail.com"/>
    <x v="2"/>
    <x v="4"/>
    <x v="6"/>
    <s v="N/A"/>
    <s v="05:26 PM"/>
    <s v="Diabetes"/>
    <s v="Medication"/>
    <x v="2"/>
    <x v="1"/>
    <n v="0"/>
    <s v="N/A"/>
    <s v="2024-11-22"/>
    <n v="2"/>
    <s v="Urgent"/>
    <s v="Normal-Bill"/>
    <x v="0"/>
    <x v="0"/>
    <s v="Low"/>
  </r>
  <r>
    <s v="P1359"/>
    <s v="Manoj Iyer"/>
    <x v="40"/>
    <s v="Missing"/>
    <s v="+91 94618 31958"/>
    <s v="manojiyer@mail.com"/>
    <x v="0"/>
    <x v="0"/>
    <x v="4"/>
    <s v="2024-09-21"/>
    <s v="06:50 PM"/>
    <s v="Diabetes"/>
    <s v="Medication"/>
    <x v="0"/>
    <x v="3"/>
    <n v="0"/>
    <s v="Paid"/>
    <s v="2024-03-10"/>
    <n v="4"/>
    <s v="Urgent"/>
    <s v="Normal-Bill"/>
    <x v="0"/>
    <x v="0"/>
    <s v="Low"/>
  </r>
  <r>
    <s v="P1359"/>
    <s v="Deepa Nair"/>
    <x v="3"/>
    <s v="Female"/>
    <s v="+91 94658 23191"/>
    <s v="Not-Provided"/>
    <x v="2"/>
    <x v="5"/>
    <x v="3"/>
    <s v="2024-03-05"/>
    <s v="05:38 PM"/>
    <s v="Hypertension"/>
    <s v="Observation"/>
    <x v="1"/>
    <x v="1"/>
    <n v="30907"/>
    <s v="Pending"/>
    <s v="N/A"/>
    <s v="N/A"/>
    <s v="N/A"/>
    <s v="High-Bill"/>
    <x v="1"/>
    <x v="1"/>
    <s v="High"/>
  </r>
  <r>
    <s v="P1359"/>
    <s v="Arun Das"/>
    <x v="3"/>
    <s v="Female"/>
    <s v="+91 84922 64697"/>
    <s v="arundas@mail.com"/>
    <x v="7"/>
    <x v="4"/>
    <x v="1"/>
    <s v="N/A"/>
    <s v="09:34 AM"/>
    <s v="Diabetes"/>
    <s v="Therapy"/>
    <x v="1"/>
    <x v="3"/>
    <n v="3413"/>
    <s v="Paid"/>
    <s v="2024-06-25"/>
    <n v="5"/>
    <s v="Review Later"/>
    <s v="Normal-Bill"/>
    <x v="1"/>
    <x v="0"/>
    <s v="Low"/>
  </r>
  <r>
    <s v="P1359"/>
    <s v="Suresh Verma"/>
    <x v="3"/>
    <s v="Female"/>
    <s v="+91 96606 54612"/>
    <s v="Not-Provided"/>
    <x v="2"/>
    <x v="4"/>
    <x v="4"/>
    <s v="2024-04-16"/>
    <s v="10:31 AM"/>
    <s v="Hypertension"/>
    <s v="Surgery"/>
    <x v="1"/>
    <x v="0"/>
    <n v="0"/>
    <s v="Paid"/>
    <s v="N/A"/>
    <n v="4"/>
    <s v="Review Later"/>
    <s v="Normal-Bill"/>
    <x v="1"/>
    <x v="1"/>
    <s v="Low"/>
  </r>
  <r>
    <s v="P1360"/>
    <s v="Suresh Sharma"/>
    <x v="3"/>
    <s v="Missing"/>
    <s v="+91 75926 76628"/>
    <s v="sureshsharma@mail.com"/>
    <x v="2"/>
    <x v="5"/>
    <x v="5"/>
    <s v="2024-04-23"/>
    <s v="09:45 AM"/>
    <s v="Fracture"/>
    <s v="Observation"/>
    <x v="1"/>
    <x v="1"/>
    <n v="0"/>
    <s v="Paid"/>
    <s v="2024-07-02"/>
    <s v="N/A"/>
    <s v="N/A"/>
    <s v="Normal-Bill"/>
    <x v="1"/>
    <x v="0"/>
    <s v="Low"/>
  </r>
  <r>
    <s v="P1360"/>
    <s v="Anjali Das"/>
    <x v="9"/>
    <s v="Male"/>
    <s v="+91 64460 85584"/>
    <s v="anjalidas@gmail.com"/>
    <x v="7"/>
    <x v="0"/>
    <x v="4"/>
    <s v="2024-11-24"/>
    <s v="02:34 PM"/>
    <s v="Skin Allergy"/>
    <s v="Therapy"/>
    <x v="0"/>
    <x v="4"/>
    <n v="0"/>
    <s v="Rejected"/>
    <s v="2024-04-05"/>
    <n v="5"/>
    <s v="Urgent"/>
    <s v="Normal-Bill"/>
    <x v="0"/>
    <x v="0"/>
    <s v="Low"/>
  </r>
  <r>
    <s v="P1360"/>
    <s v="Suresh Das"/>
    <x v="19"/>
    <s v="Male"/>
    <s v="+91 88313 94743"/>
    <s v="Not-Provided"/>
    <x v="1"/>
    <x v="5"/>
    <x v="4"/>
    <s v="N/A"/>
    <s v="06:53 PM"/>
    <s v="Migraine"/>
    <s v="Surgery"/>
    <x v="0"/>
    <x v="3"/>
    <n v="0"/>
    <s v="Paid"/>
    <s v="N/A"/>
    <n v="2"/>
    <s v="N/A"/>
    <s v="Normal-Bill"/>
    <x v="1"/>
    <x v="1"/>
    <s v="Low"/>
  </r>
  <r>
    <s v="P1360"/>
    <s v="Suresh Iyer"/>
    <x v="3"/>
    <s v="Female"/>
    <s v="+91 99875 07465"/>
    <s v="sureshiyer@gmail.com"/>
    <x v="7"/>
    <x v="5"/>
    <x v="3"/>
    <s v="N/A"/>
    <s v="12:54 PM"/>
    <s v="Diabetes"/>
    <s v="Surgery"/>
    <x v="3"/>
    <x v="0"/>
    <n v="0"/>
    <s v="N/A"/>
    <s v="N/A"/>
    <n v="3"/>
    <s v="N/A"/>
    <s v="Normal-Bill"/>
    <x v="1"/>
    <x v="1"/>
    <s v="Low"/>
  </r>
  <r>
    <s v="P1360"/>
    <s v="Meena Gupta"/>
    <x v="3"/>
    <s v="Missing"/>
    <s v="+91 62654 13915"/>
    <s v="meenagupta@mail.com"/>
    <x v="1"/>
    <x v="3"/>
    <x v="2"/>
    <s v="N/A"/>
    <s v="05:11 PM"/>
    <s v="Migraine"/>
    <s v="Observation"/>
    <x v="1"/>
    <x v="1"/>
    <n v="0"/>
    <s v="Rejected"/>
    <s v="2024-05-13"/>
    <n v="2"/>
    <s v="Review Later"/>
    <s v="Normal-Bill"/>
    <x v="1"/>
    <x v="0"/>
    <s v="Low"/>
  </r>
  <r>
    <s v="P1360"/>
    <s v="Karthik Verma"/>
    <x v="3"/>
    <s v="Female"/>
    <s v="+91 77957 74068"/>
    <s v="Not-Provided"/>
    <x v="4"/>
    <x v="1"/>
    <x v="2"/>
    <s v="N/A"/>
    <s v="01:42 PM"/>
    <s v="Fever"/>
    <s v="Surgery"/>
    <x v="0"/>
    <x v="2"/>
    <n v="0"/>
    <s v="N/A"/>
    <s v="2024-08-01"/>
    <s v="N/A"/>
    <s v="Urgent"/>
    <s v="Normal-Bill"/>
    <x v="1"/>
    <x v="0"/>
    <s v="Low"/>
  </r>
  <r>
    <s v="P1361"/>
    <s v="Kumar Patel"/>
    <x v="3"/>
    <s v="Male"/>
    <s v="+91 99123 71306"/>
    <s v="kumarpatel@mail.com"/>
    <x v="6"/>
    <x v="2"/>
    <x v="2"/>
    <s v="N/A"/>
    <s v="04:12 PM"/>
    <s v="Asthma"/>
    <s v="Therapy"/>
    <x v="3"/>
    <x v="3"/>
    <n v="0"/>
    <s v="Paid"/>
    <s v="N/A"/>
    <n v="2"/>
    <s v="Follow Up Required"/>
    <s v="Normal-Bill"/>
    <x v="1"/>
    <x v="1"/>
    <s v="Low"/>
  </r>
  <r>
    <s v="P1361"/>
    <s v="Arun Nair"/>
    <x v="67"/>
    <s v="Female"/>
    <s v="+91 71296 73402"/>
    <s v="arunnair@mail.com"/>
    <x v="8"/>
    <x v="4"/>
    <x v="4"/>
    <s v="2024-02-19"/>
    <s v="03:16 PM"/>
    <s v="Hypertension"/>
    <s v="Therapy"/>
    <x v="3"/>
    <x v="3"/>
    <n v="0"/>
    <s v="Rejected"/>
    <s v="2024-06-10"/>
    <s v="N/A"/>
    <s v="Review Later"/>
    <s v="Normal-Bill"/>
    <x v="0"/>
    <x v="0"/>
    <s v="Low"/>
  </r>
  <r>
    <s v="P1361"/>
    <s v="Sneha Gupta"/>
    <x v="49"/>
    <s v="Male"/>
    <s v="+91 69515 45125"/>
    <s v="Not-Provided"/>
    <x v="3"/>
    <x v="0"/>
    <x v="0"/>
    <s v="2024-10-03"/>
    <s v="11:05 AM"/>
    <s v="Asthma"/>
    <s v="Therapy"/>
    <x v="0"/>
    <x v="0"/>
    <n v="0"/>
    <s v="Rejected"/>
    <s v="N/A"/>
    <n v="4"/>
    <s v="Urgent"/>
    <s v="Normal-Bill"/>
    <x v="0"/>
    <x v="1"/>
    <s v="Low"/>
  </r>
  <r>
    <s v="P1362"/>
    <s v="Vijay Sharma"/>
    <x v="36"/>
    <s v="Male"/>
    <s v="+91 60380 69463"/>
    <s v="vijaysharma@gmail.com"/>
    <x v="5"/>
    <x v="1"/>
    <x v="2"/>
    <s v="2024-09-05"/>
    <s v="09:58 AM"/>
    <s v="Asthma"/>
    <s v="Medication"/>
    <x v="1"/>
    <x v="3"/>
    <n v="0"/>
    <s v="Paid"/>
    <s v="N/A"/>
    <n v="4"/>
    <s v="Follow Up Required"/>
    <s v="Normal-Bill"/>
    <x v="0"/>
    <x v="1"/>
    <s v="Low"/>
  </r>
  <r>
    <s v="P1362"/>
    <s v="Meena Nair"/>
    <x v="15"/>
    <s v="Missing"/>
    <s v="+91 74334 00257"/>
    <s v="meenanair@gmail.com"/>
    <x v="9"/>
    <x v="0"/>
    <x v="6"/>
    <s v="N/A"/>
    <s v="02:12 PM"/>
    <s v="Migraine"/>
    <s v="Surgery"/>
    <x v="0"/>
    <x v="4"/>
    <n v="0"/>
    <s v="Pending"/>
    <s v="N/A"/>
    <n v="1"/>
    <s v="N/A"/>
    <s v="Normal-Bill"/>
    <x v="0"/>
    <x v="1"/>
    <s v="Low"/>
  </r>
  <r>
    <s v="P1362"/>
    <s v="Arun Kumar"/>
    <x v="68"/>
    <s v="Male"/>
    <s v="+91 68646 91078"/>
    <s v="Not-Provided"/>
    <x v="4"/>
    <x v="1"/>
    <x v="6"/>
    <s v="N/A"/>
    <s v="03:55 PM"/>
    <s v="Covid"/>
    <s v="Observation"/>
    <x v="3"/>
    <x v="2"/>
    <n v="0"/>
    <s v="Pending"/>
    <s v="2024-04-20"/>
    <n v="5"/>
    <s v="N/A"/>
    <s v="Normal-Bill"/>
    <x v="0"/>
    <x v="0"/>
    <s v="Low"/>
  </r>
  <r>
    <s v="P1362"/>
    <s v="Vijay Kumar"/>
    <x v="3"/>
    <s v="Male"/>
    <s v="+91 75642 05184"/>
    <s v="Not-Provided"/>
    <x v="8"/>
    <x v="2"/>
    <x v="1"/>
    <s v="N/A"/>
    <s v="06:43 PM"/>
    <s v="Fever"/>
    <s v="Observation"/>
    <x v="0"/>
    <x v="0"/>
    <n v="0"/>
    <s v="N/A"/>
    <s v="N/A"/>
    <s v="N/A"/>
    <s v="Follow Up Required"/>
    <s v="Normal-Bill"/>
    <x v="1"/>
    <x v="1"/>
    <s v="Low"/>
  </r>
  <r>
    <s v="P1362"/>
    <s v="Arun Kumar"/>
    <x v="3"/>
    <s v="Female"/>
    <s v="+91 80743 30564"/>
    <s v="arunkumar@gmail.com"/>
    <x v="4"/>
    <x v="5"/>
    <x v="5"/>
    <s v="2024-05-27"/>
    <s v="02:44 PM"/>
    <s v="Diabetes"/>
    <s v="Surgery"/>
    <x v="0"/>
    <x v="4"/>
    <n v="5390"/>
    <s v="Rejected"/>
    <s v="N/A"/>
    <n v="1"/>
    <s v="Review Later"/>
    <s v="Normal-Bill"/>
    <x v="1"/>
    <x v="1"/>
    <s v="Medium"/>
  </r>
  <r>
    <s v="P1363"/>
    <s v="Ravi Iyer"/>
    <x v="3"/>
    <s v="Missing"/>
    <s v="+91 79323 87721"/>
    <s v="Not-Provided"/>
    <x v="7"/>
    <x v="6"/>
    <x v="3"/>
    <s v="N/A"/>
    <s v="06:50 PM"/>
    <s v="Fever"/>
    <s v="Medication"/>
    <x v="0"/>
    <x v="3"/>
    <n v="0"/>
    <s v="Paid"/>
    <s v="2024-03-17"/>
    <s v="N/A"/>
    <s v="Follow Up Required"/>
    <s v="Normal-Bill"/>
    <x v="1"/>
    <x v="0"/>
    <s v="Low"/>
  </r>
  <r>
    <s v="P1363"/>
    <s v="Deepa Kumar"/>
    <x v="53"/>
    <s v="Male"/>
    <s v="+91 69756 91818"/>
    <s v="Not-Provided"/>
    <x v="1"/>
    <x v="0"/>
    <x v="2"/>
    <s v="2024-03-26"/>
    <s v="01:29 PM"/>
    <s v="Fever"/>
    <s v="Surgery"/>
    <x v="1"/>
    <x v="2"/>
    <n v="0"/>
    <s v="Pending"/>
    <s v="N/A"/>
    <n v="5"/>
    <s v="N/A"/>
    <s v="Normal-Bill"/>
    <x v="1"/>
    <x v="1"/>
    <s v="Low"/>
  </r>
  <r>
    <s v="P1364"/>
    <s v="Meena Kumar"/>
    <x v="36"/>
    <s v="Female"/>
    <s v="+91 75931 16382"/>
    <s v="Not-Provided"/>
    <x v="0"/>
    <x v="3"/>
    <x v="5"/>
    <s v="2024-07-06"/>
    <s v="11:55 AM"/>
    <s v="Fever"/>
    <s v="Injection"/>
    <x v="0"/>
    <x v="2"/>
    <n v="20170"/>
    <s v="Rejected"/>
    <s v="2024-06-16"/>
    <n v="2"/>
    <s v="Review Later"/>
    <s v="High-Bill"/>
    <x v="0"/>
    <x v="0"/>
    <s v="High"/>
  </r>
  <r>
    <s v="P1364"/>
    <s v="Sneha Patel"/>
    <x v="3"/>
    <s v="Male"/>
    <s v="+91 87090 68159"/>
    <s v="snehapatel@mail.com"/>
    <x v="7"/>
    <x v="6"/>
    <x v="6"/>
    <s v="N/A"/>
    <s v="01:22 PM"/>
    <s v="Asthma"/>
    <s v="Observation"/>
    <x v="3"/>
    <x v="2"/>
    <n v="0"/>
    <s v="Paid"/>
    <s v="N/A"/>
    <n v="4"/>
    <s v="Follow Up Required"/>
    <s v="Normal-Bill"/>
    <x v="1"/>
    <x v="1"/>
    <s v="Low"/>
  </r>
  <r>
    <s v="P1364"/>
    <s v="Kumar Singh"/>
    <x v="1"/>
    <s v="Female"/>
    <s v="+91 90233 38024"/>
    <s v="kumarsingh@gmail.com"/>
    <x v="7"/>
    <x v="5"/>
    <x v="0"/>
    <s v="N/A"/>
    <s v="11:04 AM"/>
    <s v="Fracture"/>
    <s v="Therapy"/>
    <x v="1"/>
    <x v="0"/>
    <n v="0"/>
    <s v="Pending"/>
    <s v="N/A"/>
    <n v="3"/>
    <s v="N/A"/>
    <s v="Normal-Bill"/>
    <x v="0"/>
    <x v="1"/>
    <s v="Low"/>
  </r>
  <r>
    <s v="P1364"/>
    <s v="Deepa Verma"/>
    <x v="3"/>
    <s v="Female"/>
    <s v="+91 69831 24403"/>
    <s v="deepaverma@gmail.com"/>
    <x v="7"/>
    <x v="4"/>
    <x v="3"/>
    <s v="2024-06-19"/>
    <s v="06:32 PM"/>
    <s v="Migraine"/>
    <s v="Observation"/>
    <x v="2"/>
    <x v="3"/>
    <n v="0"/>
    <s v="Rejected"/>
    <s v="2024-04-04"/>
    <s v="N/A"/>
    <s v="Review Later"/>
    <s v="Normal-Bill"/>
    <x v="1"/>
    <x v="0"/>
    <s v="Low"/>
  </r>
  <r>
    <s v="P1364"/>
    <s v="Rahul Iyer"/>
    <x v="3"/>
    <s v="Female"/>
    <s v="+91 89460 32858"/>
    <s v="rahuliyer@mail.com"/>
    <x v="6"/>
    <x v="4"/>
    <x v="6"/>
    <s v="2024-02-06"/>
    <s v="02:14 PM"/>
    <s v="Skin Allergy"/>
    <s v="Surgery"/>
    <x v="3"/>
    <x v="3"/>
    <n v="0"/>
    <s v="Paid"/>
    <s v="N/A"/>
    <n v="2"/>
    <s v="Urgent"/>
    <s v="Normal-Bill"/>
    <x v="1"/>
    <x v="1"/>
    <s v="Low"/>
  </r>
  <r>
    <s v="P1364"/>
    <s v="Meena Das"/>
    <x v="3"/>
    <s v="Male"/>
    <s v="+91 92413 95817"/>
    <s v="meenadas@mail.com"/>
    <x v="0"/>
    <x v="1"/>
    <x v="0"/>
    <s v="2024-10-20"/>
    <s v="12:32 PM"/>
    <s v="Fever"/>
    <s v="Medication"/>
    <x v="3"/>
    <x v="0"/>
    <n v="22821"/>
    <s v="Pending"/>
    <s v="2024-01-25"/>
    <s v="N/A"/>
    <s v="Follow Up Required"/>
    <s v="High-Bill"/>
    <x v="1"/>
    <x v="0"/>
    <s v="High"/>
  </r>
  <r>
    <s v="P1365"/>
    <s v="Sneha Sharma"/>
    <x v="3"/>
    <s v="Female"/>
    <s v="+91 63609 78507"/>
    <s v="snehasharma@mail.com"/>
    <x v="6"/>
    <x v="5"/>
    <x v="4"/>
    <s v="2024-08-14"/>
    <s v="01:29 PM"/>
    <s v="Fracture"/>
    <s v="Injection"/>
    <x v="0"/>
    <x v="0"/>
    <n v="0"/>
    <s v="Rejected"/>
    <s v="2024-03-02"/>
    <n v="4"/>
    <s v="N/A"/>
    <s v="Normal-Bill"/>
    <x v="1"/>
    <x v="0"/>
    <s v="Low"/>
  </r>
  <r>
    <s v="P1365"/>
    <s v="Rahul Das"/>
    <x v="64"/>
    <s v="Missing"/>
    <s v="+91 93270 07842"/>
    <s v="rahuldas@mail.com"/>
    <x v="1"/>
    <x v="5"/>
    <x v="2"/>
    <s v="2024-01-28"/>
    <s v="09:38 AM"/>
    <s v="Hypertension"/>
    <s v="Therapy"/>
    <x v="0"/>
    <x v="2"/>
    <n v="0"/>
    <s v="N/A"/>
    <s v="2024-06-15"/>
    <n v="5"/>
    <s v="Review Later"/>
    <s v="Normal-Bill"/>
    <x v="0"/>
    <x v="0"/>
    <s v="Low"/>
  </r>
  <r>
    <s v="P1365"/>
    <s v="Deepa Reddy"/>
    <x v="3"/>
    <s v="Male"/>
    <s v="+91 88639 50918"/>
    <s v="Not-Provided"/>
    <x v="5"/>
    <x v="4"/>
    <x v="3"/>
    <s v="2024-09-16"/>
    <s v="05:34 PM"/>
    <s v="Covid"/>
    <s v="Observation"/>
    <x v="2"/>
    <x v="3"/>
    <n v="13713"/>
    <s v="Pending"/>
    <s v="2024-08-07"/>
    <n v="2"/>
    <s v="N/A"/>
    <s v="Normal-Bill"/>
    <x v="1"/>
    <x v="0"/>
    <s v="Medium"/>
  </r>
  <r>
    <s v="P1365"/>
    <s v="Meena Singh"/>
    <x v="3"/>
    <s v="Male"/>
    <s v="+91 95946 08920"/>
    <s v="Not-Provided"/>
    <x v="1"/>
    <x v="5"/>
    <x v="4"/>
    <s v="2024-02-10"/>
    <s v="08:38 AM"/>
    <s v="Migraine"/>
    <s v="Medication"/>
    <x v="1"/>
    <x v="1"/>
    <n v="11649"/>
    <s v="Rejected"/>
    <s v="2024-09-25"/>
    <n v="3"/>
    <s v="N/A"/>
    <s v="Normal-Bill"/>
    <x v="1"/>
    <x v="0"/>
    <s v="Medium"/>
  </r>
  <r>
    <s v="P1365"/>
    <s v="Kumar Reddy"/>
    <x v="2"/>
    <s v="Male"/>
    <s v="+91 91559 26649"/>
    <s v="Not-Provided"/>
    <x v="9"/>
    <x v="2"/>
    <x v="2"/>
    <s v="2024-05-08"/>
    <s v="10:38 AM"/>
    <s v="Diabetes"/>
    <s v="Observation"/>
    <x v="0"/>
    <x v="0"/>
    <n v="25297"/>
    <s v="Rejected"/>
    <s v="N/A"/>
    <s v="N/A"/>
    <s v="N/A"/>
    <s v="High-Bill"/>
    <x v="0"/>
    <x v="1"/>
    <s v="High"/>
  </r>
  <r>
    <s v="P1365"/>
    <s v="Kumar Menon"/>
    <x v="57"/>
    <s v="Female"/>
    <s v="+91 77712 46889"/>
    <s v="Not-Provided"/>
    <x v="3"/>
    <x v="1"/>
    <x v="3"/>
    <s v="2024-01-07"/>
    <s v="02:44 PM"/>
    <s v="Covid"/>
    <s v="Medication"/>
    <x v="2"/>
    <x v="3"/>
    <n v="0"/>
    <s v="Paid"/>
    <s v="N/A"/>
    <s v="N/A"/>
    <s v="Urgent"/>
    <s v="Normal-Bill"/>
    <x v="0"/>
    <x v="1"/>
    <s v="Low"/>
  </r>
  <r>
    <s v="P1365"/>
    <s v="Sneha Singh"/>
    <x v="88"/>
    <s v="Male"/>
    <s v="+91 88232 94565"/>
    <s v="snehasingh@mail.com"/>
    <x v="0"/>
    <x v="5"/>
    <x v="5"/>
    <s v="N/A"/>
    <s v="05:25 PM"/>
    <s v="Fracture"/>
    <s v="Therapy"/>
    <x v="2"/>
    <x v="4"/>
    <n v="15604"/>
    <s v="Pending"/>
    <s v="N/A"/>
    <n v="2"/>
    <s v="Review Later"/>
    <s v="Normal-Bill"/>
    <x v="1"/>
    <x v="1"/>
    <s v="Medium"/>
  </r>
  <r>
    <s v="P1365"/>
    <s v="Suresh Nair"/>
    <x v="64"/>
    <s v="Female"/>
    <s v="+91 66519 62338"/>
    <s v="Not-Provided"/>
    <x v="6"/>
    <x v="0"/>
    <x v="6"/>
    <s v="N/A"/>
    <s v="08:29 AM"/>
    <s v="Covid"/>
    <s v="Therapy"/>
    <x v="3"/>
    <x v="4"/>
    <n v="0"/>
    <s v="Pending"/>
    <s v="N/A"/>
    <n v="3"/>
    <s v="Review Later"/>
    <s v="Normal-Bill"/>
    <x v="0"/>
    <x v="1"/>
    <s v="Low"/>
  </r>
  <r>
    <s v="P1366"/>
    <s v="Arun Reddy"/>
    <x v="3"/>
    <s v="Male"/>
    <s v="+91 83450 14819"/>
    <s v="arunreddy@mail.com"/>
    <x v="6"/>
    <x v="6"/>
    <x v="6"/>
    <s v="N/A"/>
    <s v="10:16 AM"/>
    <s v="Fracture"/>
    <s v="Injection"/>
    <x v="1"/>
    <x v="0"/>
    <n v="0"/>
    <s v="Paid"/>
    <s v="N/A"/>
    <n v="4"/>
    <s v="Follow Up Required"/>
    <s v="Normal-Bill"/>
    <x v="1"/>
    <x v="1"/>
    <s v="Low"/>
  </r>
  <r>
    <s v="P1366"/>
    <s v="Divya Das"/>
    <x v="3"/>
    <s v="Female"/>
    <s v="+91 97812 90006"/>
    <s v="divyadas@mail.com"/>
    <x v="2"/>
    <x v="5"/>
    <x v="6"/>
    <s v="N/A"/>
    <s v="03:43 PM"/>
    <s v="Fever"/>
    <s v="Surgery"/>
    <x v="2"/>
    <x v="2"/>
    <n v="9816"/>
    <s v="Paid"/>
    <s v="N/A"/>
    <s v="N/A"/>
    <s v="Follow Up Required"/>
    <s v="Normal-Bill"/>
    <x v="1"/>
    <x v="1"/>
    <s v="Medium"/>
  </r>
  <r>
    <s v="P1366"/>
    <s v="Suresh Sharma"/>
    <x v="3"/>
    <s v="Missing"/>
    <s v="+91 96792 91510"/>
    <s v="sureshsharma@gmail.com"/>
    <x v="1"/>
    <x v="2"/>
    <x v="2"/>
    <s v="N/A"/>
    <s v="12:11 PM"/>
    <s v="Covid"/>
    <s v="Medication"/>
    <x v="3"/>
    <x v="2"/>
    <n v="10812"/>
    <s v="Paid"/>
    <s v="2024-04-28"/>
    <s v="N/A"/>
    <s v="Urgent"/>
    <s v="Normal-Bill"/>
    <x v="1"/>
    <x v="0"/>
    <s v="Medium"/>
  </r>
  <r>
    <s v="P1367"/>
    <s v="Ravi Menon"/>
    <x v="3"/>
    <s v="Missing"/>
    <s v="+91 74549 71115"/>
    <s v="ravimenon@mail.com"/>
    <x v="9"/>
    <x v="6"/>
    <x v="6"/>
    <s v="N/A"/>
    <s v="05:11 PM"/>
    <s v="Migraine"/>
    <s v="Surgery"/>
    <x v="0"/>
    <x v="1"/>
    <n v="0"/>
    <s v="Paid"/>
    <s v="2024-11-18"/>
    <s v="N/A"/>
    <s v="Urgent"/>
    <s v="Normal-Bill"/>
    <x v="1"/>
    <x v="0"/>
    <s v="Low"/>
  </r>
  <r>
    <s v="P1367"/>
    <s v="Arun Menon"/>
    <x v="8"/>
    <s v="Female"/>
    <s v="+91 80774 22550"/>
    <s v="arunmenon@mail.com"/>
    <x v="3"/>
    <x v="4"/>
    <x v="1"/>
    <s v="2024-05-16"/>
    <s v="04:38 PM"/>
    <s v="Covid"/>
    <s v="Medication"/>
    <x v="3"/>
    <x v="0"/>
    <n v="13257"/>
    <s v="Paid"/>
    <s v="2024-07-13"/>
    <n v="1"/>
    <s v="Review Later"/>
    <s v="Normal-Bill"/>
    <x v="0"/>
    <x v="0"/>
    <s v="Medium"/>
  </r>
  <r>
    <s v="P1367"/>
    <s v="Meena Reddy"/>
    <x v="3"/>
    <s v="Male"/>
    <s v="+91 75576 07447"/>
    <s v="Not-Provided"/>
    <x v="2"/>
    <x v="6"/>
    <x v="2"/>
    <s v="N/A"/>
    <s v="09:18 AM"/>
    <s v="Skin Allergy"/>
    <s v="Medication"/>
    <x v="0"/>
    <x v="3"/>
    <n v="0"/>
    <s v="N/A"/>
    <s v="N/A"/>
    <n v="4"/>
    <s v="Urgent"/>
    <s v="Normal-Bill"/>
    <x v="1"/>
    <x v="1"/>
    <s v="Low"/>
  </r>
  <r>
    <s v="P1368"/>
    <s v="Anjali Gupta"/>
    <x v="3"/>
    <s v="Missing"/>
    <s v="+91 93300 87905"/>
    <s v="anjaligupta@gmail.com"/>
    <x v="3"/>
    <x v="2"/>
    <x v="0"/>
    <s v="2024-02-14"/>
    <s v="01:20 PM"/>
    <s v="Fracture"/>
    <s v="Observation"/>
    <x v="3"/>
    <x v="0"/>
    <n v="36274"/>
    <s v="Paid"/>
    <s v="2024-08-21"/>
    <n v="2"/>
    <s v="Follow Up Required"/>
    <s v="High-Bill"/>
    <x v="1"/>
    <x v="0"/>
    <s v="High"/>
  </r>
  <r>
    <s v="P1368"/>
    <s v="Suresh Verma"/>
    <x v="8"/>
    <s v="Female"/>
    <s v="+91 82655 57191"/>
    <s v="sureshverma@mail.com"/>
    <x v="6"/>
    <x v="4"/>
    <x v="5"/>
    <s v="2024-02-09"/>
    <s v="08:38 AM"/>
    <s v="Asthma"/>
    <s v="Injection"/>
    <x v="1"/>
    <x v="1"/>
    <n v="0"/>
    <s v="Paid"/>
    <s v="N/A"/>
    <s v="N/A"/>
    <s v="N/A"/>
    <s v="Normal-Bill"/>
    <x v="0"/>
    <x v="1"/>
    <s v="Low"/>
  </r>
  <r>
    <s v="P1368"/>
    <s v="Arun Gupta"/>
    <x v="3"/>
    <s v="Male"/>
    <s v="+91 98148 12818"/>
    <s v="Not-Provided"/>
    <x v="8"/>
    <x v="4"/>
    <x v="3"/>
    <s v="2024-11-06"/>
    <s v="09:58 AM"/>
    <s v="Fracture"/>
    <s v="Surgery"/>
    <x v="3"/>
    <x v="3"/>
    <n v="0"/>
    <s v="N/A"/>
    <s v="N/A"/>
    <n v="5"/>
    <s v="N/A"/>
    <s v="Normal-Bill"/>
    <x v="1"/>
    <x v="1"/>
    <s v="Low"/>
  </r>
  <r>
    <s v="P1368"/>
    <s v="Sneha Patel"/>
    <x v="26"/>
    <s v="Female"/>
    <s v="+91 74283 44339"/>
    <s v="Not-Provided"/>
    <x v="7"/>
    <x v="0"/>
    <x v="5"/>
    <s v="2024-05-09"/>
    <s v="12:55 PM"/>
    <s v="Skin Allergy"/>
    <s v="Surgery"/>
    <x v="2"/>
    <x v="4"/>
    <n v="0"/>
    <s v="Rejected"/>
    <s v="2024-02-18"/>
    <n v="5"/>
    <s v="Urgent"/>
    <s v="Normal-Bill"/>
    <x v="0"/>
    <x v="0"/>
    <s v="Low"/>
  </r>
  <r>
    <s v="P1369"/>
    <s v="Suresh Iyer"/>
    <x v="3"/>
    <s v="Female"/>
    <s v="+91 67515 36075"/>
    <s v="sureshiyer@gmail.com"/>
    <x v="4"/>
    <x v="2"/>
    <x v="5"/>
    <s v="N/A"/>
    <s v="04:43 PM"/>
    <s v="Skin Allergy"/>
    <s v="Observation"/>
    <x v="0"/>
    <x v="2"/>
    <n v="0"/>
    <s v="Paid"/>
    <s v="2024-04-01"/>
    <n v="5"/>
    <s v="N/A"/>
    <s v="Normal-Bill"/>
    <x v="1"/>
    <x v="0"/>
    <s v="Low"/>
  </r>
  <r>
    <s v="P1369"/>
    <s v="Priya Singh"/>
    <x v="5"/>
    <s v="Male"/>
    <s v="+91 82755 90892"/>
    <s v="Not-Provided"/>
    <x v="0"/>
    <x v="5"/>
    <x v="4"/>
    <s v="2024-02-02"/>
    <s v="02:26 PM"/>
    <s v="Hypertension"/>
    <s v="Observation"/>
    <x v="2"/>
    <x v="0"/>
    <n v="0"/>
    <s v="Pending"/>
    <s v="N/A"/>
    <n v="3"/>
    <s v="Urgent"/>
    <s v="Normal-Bill"/>
    <x v="0"/>
    <x v="1"/>
    <s v="Low"/>
  </r>
  <r>
    <s v="P1369"/>
    <s v="Arun Gupta"/>
    <x v="3"/>
    <s v="Male"/>
    <s v="+91 98274 16423"/>
    <s v="Not-Provided"/>
    <x v="3"/>
    <x v="0"/>
    <x v="1"/>
    <s v="2024-10-24"/>
    <s v="09:54 AM"/>
    <s v="Hypertension"/>
    <s v="Therapy"/>
    <x v="1"/>
    <x v="2"/>
    <n v="0"/>
    <s v="Paid"/>
    <s v="2024-01-12"/>
    <n v="5"/>
    <s v="N/A"/>
    <s v="Normal-Bill"/>
    <x v="1"/>
    <x v="0"/>
    <s v="Low"/>
  </r>
  <r>
    <s v="P1369"/>
    <s v="Karthik Singh"/>
    <x v="8"/>
    <s v="Male"/>
    <s v="+91 86988 71633"/>
    <s v="karthiksingh@gmail.com"/>
    <x v="1"/>
    <x v="4"/>
    <x v="5"/>
    <s v="2024-10-28"/>
    <s v="01:16 PM"/>
    <s v="Migraine"/>
    <s v="Observation"/>
    <x v="0"/>
    <x v="3"/>
    <n v="0"/>
    <s v="N/A"/>
    <s v="2024-10-07"/>
    <n v="1"/>
    <s v="Review Later"/>
    <s v="Normal-Bill"/>
    <x v="0"/>
    <x v="0"/>
    <s v="Low"/>
  </r>
  <r>
    <s v="P1369"/>
    <s v="Ravi Patel"/>
    <x v="3"/>
    <s v="Female"/>
    <s v="+91 73298 46111"/>
    <s v="ravipatel@mail.com"/>
    <x v="9"/>
    <x v="5"/>
    <x v="1"/>
    <s v="2024-10-18"/>
    <s v="02:34 PM"/>
    <s v="Migraine"/>
    <s v="Surgery"/>
    <x v="3"/>
    <x v="4"/>
    <n v="0"/>
    <s v="Pending"/>
    <s v="2024-06-17"/>
    <s v="N/A"/>
    <s v="Urgent"/>
    <s v="Normal-Bill"/>
    <x v="1"/>
    <x v="0"/>
    <s v="Low"/>
  </r>
  <r>
    <s v="P1369"/>
    <s v="Divya Sharma"/>
    <x v="3"/>
    <s v="Male"/>
    <s v="+91 81724 89088"/>
    <s v="Not-Provided"/>
    <x v="4"/>
    <x v="1"/>
    <x v="2"/>
    <s v="2024-08-05"/>
    <s v="06:05 PM"/>
    <s v="Skin Allergy"/>
    <s v="Therapy"/>
    <x v="3"/>
    <x v="0"/>
    <n v="0"/>
    <s v="Pending"/>
    <s v="N/A"/>
    <s v="N/A"/>
    <s v="N/A"/>
    <s v="Normal-Bill"/>
    <x v="1"/>
    <x v="1"/>
    <s v="Low"/>
  </r>
  <r>
    <s v="P1370"/>
    <s v="Rahul Reddy"/>
    <x v="52"/>
    <s v="Male"/>
    <s v="+91 96984 08854"/>
    <s v="rahulreddy@gmail.com"/>
    <x v="1"/>
    <x v="4"/>
    <x v="2"/>
    <s v="2024-11-26"/>
    <s v="02:24 PM"/>
    <s v="Asthma"/>
    <s v="Injection"/>
    <x v="2"/>
    <x v="1"/>
    <n v="0"/>
    <s v="N/A"/>
    <s v="N/A"/>
    <s v="N/A"/>
    <s v="Urgent"/>
    <s v="Normal-Bill"/>
    <x v="1"/>
    <x v="1"/>
    <s v="Low"/>
  </r>
  <r>
    <s v="P1370"/>
    <s v="Meena Gupta"/>
    <x v="3"/>
    <s v="Female"/>
    <s v="+91 75932 80440"/>
    <s v="Not-Provided"/>
    <x v="9"/>
    <x v="3"/>
    <x v="5"/>
    <s v="2024-09-12"/>
    <s v="01:41 PM"/>
    <s v="Migraine"/>
    <s v="Surgery"/>
    <x v="3"/>
    <x v="0"/>
    <n v="48713"/>
    <s v="Paid"/>
    <s v="2024-07-17"/>
    <n v="3"/>
    <s v="Urgent"/>
    <s v="High-Bill"/>
    <x v="1"/>
    <x v="0"/>
    <s v="High"/>
  </r>
  <r>
    <s v="P1370"/>
    <s v="Vijay Iyer"/>
    <x v="71"/>
    <s v="Male"/>
    <s v="+91 66681 62124"/>
    <s v="vijayiyer@gmail.com"/>
    <x v="2"/>
    <x v="5"/>
    <x v="5"/>
    <s v="2024-03-04"/>
    <s v="01:07 PM"/>
    <s v="Asthma"/>
    <s v="Injection"/>
    <x v="3"/>
    <x v="2"/>
    <n v="0"/>
    <s v="Rejected"/>
    <s v="N/A"/>
    <s v="N/A"/>
    <s v="N/A"/>
    <s v="Normal-Bill"/>
    <x v="0"/>
    <x v="1"/>
    <s v="Low"/>
  </r>
  <r>
    <s v="P1370"/>
    <s v="Anjali Iyer"/>
    <x v="3"/>
    <s v="Male"/>
    <s v="+91 69562 96394"/>
    <s v="Not-Provided"/>
    <x v="8"/>
    <x v="1"/>
    <x v="4"/>
    <s v="2024-06-28"/>
    <s v="05:11 PM"/>
    <s v="Hypertension"/>
    <s v="Medication"/>
    <x v="2"/>
    <x v="1"/>
    <n v="0"/>
    <s v="Paid"/>
    <s v="N/A"/>
    <s v="N/A"/>
    <s v="N/A"/>
    <s v="Normal-Bill"/>
    <x v="1"/>
    <x v="1"/>
    <s v="Low"/>
  </r>
  <r>
    <s v="P1370"/>
    <s v="Meena Das"/>
    <x v="7"/>
    <s v="Missing"/>
    <s v="+91 70835 99838"/>
    <s v="meenadas@mail.com"/>
    <x v="6"/>
    <x v="1"/>
    <x v="4"/>
    <s v="2024-12-01"/>
    <s v="08:42 AM"/>
    <s v="Diabetes"/>
    <s v="Surgery"/>
    <x v="2"/>
    <x v="2"/>
    <n v="0"/>
    <s v="Paid"/>
    <s v="2024-12-05"/>
    <n v="2"/>
    <s v="Urgent"/>
    <s v="Normal-Bill"/>
    <x v="0"/>
    <x v="0"/>
    <s v="Low"/>
  </r>
  <r>
    <s v="P1370"/>
    <s v="Divya Reddy"/>
    <x v="3"/>
    <s v="Male"/>
    <s v="+91 81275 99148"/>
    <s v="divyareddy@gmail.com"/>
    <x v="3"/>
    <x v="5"/>
    <x v="6"/>
    <s v="N/A"/>
    <s v="04:36 PM"/>
    <s v="Fever"/>
    <s v="Surgery"/>
    <x v="3"/>
    <x v="2"/>
    <n v="29680"/>
    <s v="Paid"/>
    <s v="N/A"/>
    <n v="4"/>
    <s v="Follow Up Required"/>
    <s v="High-Bill"/>
    <x v="1"/>
    <x v="1"/>
    <s v="High"/>
  </r>
  <r>
    <s v="P1370"/>
    <s v="Ravi Menon"/>
    <x v="3"/>
    <s v="Missing"/>
    <s v="+91 68289 24933"/>
    <s v="Not-Provided"/>
    <x v="6"/>
    <x v="5"/>
    <x v="0"/>
    <s v="N/A"/>
    <s v="08:08 AM"/>
    <s v="Asthma"/>
    <s v="Surgery"/>
    <x v="2"/>
    <x v="0"/>
    <n v="0"/>
    <s v="Pending"/>
    <s v="N/A"/>
    <n v="4"/>
    <s v="Follow Up Required"/>
    <s v="Normal-Bill"/>
    <x v="1"/>
    <x v="1"/>
    <s v="Low"/>
  </r>
  <r>
    <s v="P1370"/>
    <s v="Divya Das"/>
    <x v="3"/>
    <s v="Missing"/>
    <s v="+91 72309 72989"/>
    <s v="divyadas@mail.com"/>
    <x v="1"/>
    <x v="3"/>
    <x v="6"/>
    <s v="N/A"/>
    <s v="03:49 PM"/>
    <s v="Hypertension"/>
    <s v="Surgery"/>
    <x v="0"/>
    <x v="3"/>
    <n v="17634"/>
    <s v="Pending"/>
    <s v="N/A"/>
    <n v="5"/>
    <s v="Follow Up Required"/>
    <s v="Normal-Bill"/>
    <x v="1"/>
    <x v="1"/>
    <s v="Medium"/>
  </r>
  <r>
    <s v="P1371"/>
    <s v="Manoj Nair"/>
    <x v="3"/>
    <s v="Female"/>
    <s v="+91 87108 28021"/>
    <s v="Not-Provided"/>
    <x v="5"/>
    <x v="2"/>
    <x v="4"/>
    <s v="2024-09-08"/>
    <s v="01:26 PM"/>
    <s v="Fracture"/>
    <s v="Therapy"/>
    <x v="0"/>
    <x v="3"/>
    <n v="0"/>
    <s v="Pending"/>
    <s v="2024-03-18"/>
    <n v="3"/>
    <s v="Review Later"/>
    <s v="Normal-Bill"/>
    <x v="1"/>
    <x v="0"/>
    <s v="Low"/>
  </r>
  <r>
    <s v="P1371"/>
    <s v="Kumar Das"/>
    <x v="49"/>
    <s v="Female"/>
    <s v="+91 82720 25028"/>
    <s v="kumardas@mail.com"/>
    <x v="3"/>
    <x v="1"/>
    <x v="0"/>
    <s v="2024-12-28"/>
    <s v="04:37 PM"/>
    <s v="Covid"/>
    <s v="Injection"/>
    <x v="2"/>
    <x v="1"/>
    <n v="16961"/>
    <s v="Paid"/>
    <s v="2024-12-16"/>
    <n v="4"/>
    <s v="N/A"/>
    <s v="Normal-Bill"/>
    <x v="0"/>
    <x v="0"/>
    <s v="Medium"/>
  </r>
  <r>
    <s v="P1372"/>
    <s v="Divya Sharma"/>
    <x v="26"/>
    <s v="Male"/>
    <s v="+91 81793 37292"/>
    <s v="divyasharma@gmail.com"/>
    <x v="3"/>
    <x v="6"/>
    <x v="0"/>
    <s v="2024-12-28"/>
    <s v="08:28 AM"/>
    <s v="Fracture"/>
    <s v="Surgery"/>
    <x v="2"/>
    <x v="4"/>
    <n v="0"/>
    <s v="Pending"/>
    <s v="N/A"/>
    <n v="2"/>
    <s v="N/A"/>
    <s v="Normal-Bill"/>
    <x v="0"/>
    <x v="1"/>
    <s v="Low"/>
  </r>
  <r>
    <s v="P1372"/>
    <s v="Karthik Menon"/>
    <x v="3"/>
    <s v="Male"/>
    <s v="+91 90059 73357"/>
    <s v="karthikmenon@mail.com"/>
    <x v="4"/>
    <x v="5"/>
    <x v="3"/>
    <s v="2024-08-01"/>
    <s v="04:49 PM"/>
    <s v="Fever"/>
    <s v="Observation"/>
    <x v="3"/>
    <x v="0"/>
    <n v="0"/>
    <s v="N/A"/>
    <s v="2024-02-12"/>
    <s v="N/A"/>
    <s v="Review Later"/>
    <s v="Normal-Bill"/>
    <x v="1"/>
    <x v="0"/>
    <s v="Low"/>
  </r>
  <r>
    <s v="P1372"/>
    <s v="Divya Nair"/>
    <x v="3"/>
    <s v="Male"/>
    <s v="+91 73845 68277"/>
    <s v="divyanair@mail.com"/>
    <x v="6"/>
    <x v="1"/>
    <x v="6"/>
    <s v="N/A"/>
    <s v="05:33 PM"/>
    <s v="Hypertension"/>
    <s v="Injection"/>
    <x v="1"/>
    <x v="2"/>
    <n v="30767"/>
    <s v="Paid"/>
    <s v="N/A"/>
    <s v="N/A"/>
    <s v="N/A"/>
    <s v="High-Bill"/>
    <x v="1"/>
    <x v="1"/>
    <s v="High"/>
  </r>
  <r>
    <s v="P1372"/>
    <s v="Vijay Iyer"/>
    <x v="3"/>
    <s v="Female"/>
    <s v="+91 89628 73465"/>
    <s v="vijayiyer@mail.com"/>
    <x v="0"/>
    <x v="4"/>
    <x v="2"/>
    <s v="2024-02-12"/>
    <s v="04:19 PM"/>
    <s v="Diabetes"/>
    <s v="Therapy"/>
    <x v="1"/>
    <x v="0"/>
    <n v="0"/>
    <s v="Rejected"/>
    <s v="N/A"/>
    <s v="N/A"/>
    <s v="N/A"/>
    <s v="Normal-Bill"/>
    <x v="1"/>
    <x v="1"/>
    <s v="Low"/>
  </r>
  <r>
    <s v="P1373"/>
    <s v="Vijay Reddy"/>
    <x v="3"/>
    <s v="Male"/>
    <s v="+91 77336 81996"/>
    <s v="vijayreddy@mail.com"/>
    <x v="7"/>
    <x v="3"/>
    <x v="6"/>
    <s v="2024-06-20"/>
    <s v="01:01 PM"/>
    <s v="Asthma"/>
    <s v="Medication"/>
    <x v="1"/>
    <x v="2"/>
    <n v="0"/>
    <s v="Paid"/>
    <s v="2024-10-25"/>
    <n v="2"/>
    <s v="N/A"/>
    <s v="Normal-Bill"/>
    <x v="1"/>
    <x v="0"/>
    <s v="Low"/>
  </r>
  <r>
    <s v="P1373"/>
    <s v="Vijay Verma"/>
    <x v="8"/>
    <s v="Missing"/>
    <s v="+91 94502 72305"/>
    <s v="vijayverma@gmail.com"/>
    <x v="2"/>
    <x v="0"/>
    <x v="3"/>
    <s v="N/A"/>
    <s v="12:18 PM"/>
    <s v="Migraine"/>
    <s v="Medication"/>
    <x v="2"/>
    <x v="1"/>
    <n v="0"/>
    <s v="Paid"/>
    <s v="N/A"/>
    <n v="2"/>
    <s v="Review Later"/>
    <s v="Normal-Bill"/>
    <x v="0"/>
    <x v="1"/>
    <s v="Low"/>
  </r>
  <r>
    <s v="P1373"/>
    <s v="Priya Gupta"/>
    <x v="42"/>
    <s v="Female"/>
    <s v="+91 91682 64620"/>
    <s v="priyagupta@mail.com"/>
    <x v="5"/>
    <x v="6"/>
    <x v="1"/>
    <s v="N/A"/>
    <s v="10:25 AM"/>
    <s v="Skin Allergy"/>
    <s v="Therapy"/>
    <x v="1"/>
    <x v="4"/>
    <n v="0"/>
    <s v="Pending"/>
    <s v="N/A"/>
    <n v="1"/>
    <s v="Follow Up Required"/>
    <s v="Normal-Bill"/>
    <x v="0"/>
    <x v="1"/>
    <s v="Low"/>
  </r>
  <r>
    <s v="P1373"/>
    <s v="Vijay Gupta"/>
    <x v="3"/>
    <s v="Male"/>
    <s v="+91 80008 01604"/>
    <s v="Not-Provided"/>
    <x v="8"/>
    <x v="6"/>
    <x v="5"/>
    <s v="2024-06-24"/>
    <s v="10:42 AM"/>
    <s v="Asthma"/>
    <s v="Medication"/>
    <x v="3"/>
    <x v="2"/>
    <n v="0"/>
    <s v="Rejected"/>
    <s v="2024-10-03"/>
    <n v="1"/>
    <s v="Urgent"/>
    <s v="Normal-Bill"/>
    <x v="1"/>
    <x v="0"/>
    <s v="Low"/>
  </r>
  <r>
    <s v="P1374"/>
    <s v="Vijay Nair"/>
    <x v="3"/>
    <s v="Missing"/>
    <s v="+91 65958 87202"/>
    <s v="vijaynair@mail.com"/>
    <x v="2"/>
    <x v="4"/>
    <x v="5"/>
    <s v="2024-04-07"/>
    <s v="12:09 PM"/>
    <s v="Hypertension"/>
    <s v="Injection"/>
    <x v="2"/>
    <x v="0"/>
    <n v="0"/>
    <s v="N/A"/>
    <s v="2024-05-06"/>
    <n v="2"/>
    <s v="Urgent"/>
    <s v="Normal-Bill"/>
    <x v="1"/>
    <x v="0"/>
    <s v="Low"/>
  </r>
  <r>
    <s v="P1374"/>
    <s v="Meena Das"/>
    <x v="3"/>
    <s v="Female"/>
    <s v="+91 75812 12194"/>
    <s v="meenadas@gmail.com"/>
    <x v="9"/>
    <x v="2"/>
    <x v="6"/>
    <s v="2024-03-12"/>
    <s v="12:47 PM"/>
    <s v="Diabetes"/>
    <s v="Medication"/>
    <x v="3"/>
    <x v="3"/>
    <n v="0"/>
    <s v="Paid"/>
    <s v="2024-01-10"/>
    <n v="3"/>
    <s v="Urgent"/>
    <s v="Normal-Bill"/>
    <x v="1"/>
    <x v="0"/>
    <s v="Low"/>
  </r>
  <r>
    <s v="P1374"/>
    <s v="Ravi Verma"/>
    <x v="3"/>
    <s v="Female"/>
    <s v="+91 93158 69109"/>
    <s v="raviverma@mail.com"/>
    <x v="6"/>
    <x v="0"/>
    <x v="4"/>
    <s v="N/A"/>
    <s v="03:00 PM"/>
    <s v="Skin Allergy"/>
    <s v="Therapy"/>
    <x v="3"/>
    <x v="4"/>
    <n v="0"/>
    <s v="Pending"/>
    <s v="N/A"/>
    <s v="N/A"/>
    <s v="Follow Up Required"/>
    <s v="Normal-Bill"/>
    <x v="1"/>
    <x v="1"/>
    <s v="Low"/>
  </r>
  <r>
    <s v="P1374"/>
    <s v="Vijay Reddy"/>
    <x v="74"/>
    <s v="Female"/>
    <s v="+91 65605 92182"/>
    <s v="Not-Provided"/>
    <x v="8"/>
    <x v="5"/>
    <x v="5"/>
    <s v="N/A"/>
    <s v="03:20 PM"/>
    <s v="Skin Allergy"/>
    <s v="Surgery"/>
    <x v="2"/>
    <x v="0"/>
    <n v="10097"/>
    <s v="Pending"/>
    <s v="2024-12-06"/>
    <n v="3"/>
    <s v="N/A"/>
    <s v="Normal-Bill"/>
    <x v="0"/>
    <x v="0"/>
    <s v="Medium"/>
  </r>
  <r>
    <s v="P1375"/>
    <s v="Meena Menon"/>
    <x v="3"/>
    <s v="Female"/>
    <s v="+91 69023 08147"/>
    <s v="Not-Provided"/>
    <x v="6"/>
    <x v="0"/>
    <x v="4"/>
    <s v="2024-08-23"/>
    <s v="11:48 AM"/>
    <s v="Migraine"/>
    <s v="Therapy"/>
    <x v="2"/>
    <x v="2"/>
    <n v="0"/>
    <s v="N/A"/>
    <s v="N/A"/>
    <n v="5"/>
    <s v="N/A"/>
    <s v="Normal-Bill"/>
    <x v="1"/>
    <x v="1"/>
    <s v="Low"/>
  </r>
  <r>
    <s v="P1375"/>
    <s v="Meena Menon"/>
    <x v="3"/>
    <s v="Female"/>
    <s v="+91 98261 80117"/>
    <s v="meenamenon@mail.com"/>
    <x v="2"/>
    <x v="0"/>
    <x v="3"/>
    <s v="N/A"/>
    <s v="06:40 PM"/>
    <s v="Skin Allergy"/>
    <s v="Medication"/>
    <x v="0"/>
    <x v="2"/>
    <n v="0"/>
    <s v="Paid"/>
    <s v="N/A"/>
    <n v="3"/>
    <s v="Urgent"/>
    <s v="Normal-Bill"/>
    <x v="1"/>
    <x v="1"/>
    <s v="Low"/>
  </r>
  <r>
    <s v="P1375"/>
    <s v="Meena Reddy"/>
    <x v="25"/>
    <s v="Male"/>
    <s v="+91 97237 79376"/>
    <s v="meenareddy@gmail.com"/>
    <x v="0"/>
    <x v="5"/>
    <x v="2"/>
    <s v="2024-11-16"/>
    <s v="12:19 PM"/>
    <s v="Diabetes"/>
    <s v="Medication"/>
    <x v="2"/>
    <x v="4"/>
    <n v="0"/>
    <s v="Paid"/>
    <s v="2024-02-24"/>
    <s v="N/A"/>
    <s v="N/A"/>
    <s v="Normal-Bill"/>
    <x v="0"/>
    <x v="0"/>
    <s v="Low"/>
  </r>
  <r>
    <s v="P1375"/>
    <s v="Sneha Patel"/>
    <x v="3"/>
    <s v="Missing"/>
    <s v="+91 67533 65821"/>
    <s v="Not-Provided"/>
    <x v="9"/>
    <x v="0"/>
    <x v="5"/>
    <s v="2024-04-05"/>
    <s v="10:45 AM"/>
    <s v="Covid"/>
    <s v="Observation"/>
    <x v="2"/>
    <x v="1"/>
    <n v="18805"/>
    <s v="Pending"/>
    <s v="2024-03-25"/>
    <n v="4"/>
    <s v="Review Later"/>
    <s v="Normal-Bill"/>
    <x v="1"/>
    <x v="0"/>
    <s v="Medium"/>
  </r>
  <r>
    <s v="P1375"/>
    <s v="Priya Reddy"/>
    <x v="3"/>
    <s v="Male"/>
    <s v="+91 80334 13351"/>
    <s v="priyareddy@mail.com"/>
    <x v="5"/>
    <x v="2"/>
    <x v="6"/>
    <s v="2024-01-02"/>
    <s v="03:37 PM"/>
    <s v="Asthma"/>
    <s v="Injection"/>
    <x v="2"/>
    <x v="4"/>
    <n v="0"/>
    <s v="Pending"/>
    <s v="2024-08-06"/>
    <n v="1"/>
    <s v="N/A"/>
    <s v="Normal-Bill"/>
    <x v="1"/>
    <x v="0"/>
    <s v="Low"/>
  </r>
  <r>
    <s v="P1375"/>
    <s v="Manoj Patel"/>
    <x v="63"/>
    <s v="Female"/>
    <s v="+91 85799 97396"/>
    <s v="manojpatel@mail.com"/>
    <x v="6"/>
    <x v="1"/>
    <x v="6"/>
    <s v="2024-11-12"/>
    <s v="11:13 AM"/>
    <s v="Fever"/>
    <s v="Injection"/>
    <x v="3"/>
    <x v="3"/>
    <n v="44814"/>
    <s v="Paid"/>
    <s v="2024-04-21"/>
    <n v="1"/>
    <s v="N/A"/>
    <s v="High-Bill"/>
    <x v="1"/>
    <x v="0"/>
    <s v="High"/>
  </r>
  <r>
    <s v="P1375"/>
    <s v="Anjali Gupta"/>
    <x v="22"/>
    <s v="Male"/>
    <s v="+91 71332 43320"/>
    <s v="anjaligupta@gmail.com"/>
    <x v="6"/>
    <x v="6"/>
    <x v="2"/>
    <s v="2024-07-09"/>
    <s v="02:25 PM"/>
    <s v="Fever"/>
    <s v="Therapy"/>
    <x v="2"/>
    <x v="1"/>
    <n v="0"/>
    <s v="Rejected"/>
    <s v="N/A"/>
    <s v="N/A"/>
    <s v="Follow Up Required"/>
    <s v="Normal-Bill"/>
    <x v="0"/>
    <x v="1"/>
    <s v="Low"/>
  </r>
  <r>
    <s v="P1375"/>
    <s v="Arun Gupta"/>
    <x v="61"/>
    <s v="Male"/>
    <s v="+91 88317 27388"/>
    <s v="Not-Provided"/>
    <x v="5"/>
    <x v="5"/>
    <x v="3"/>
    <s v="N/A"/>
    <s v="03:01 PM"/>
    <s v="Hypertension"/>
    <s v="Therapy"/>
    <x v="1"/>
    <x v="0"/>
    <n v="2540"/>
    <s v="Pending"/>
    <s v="2024-04-05"/>
    <s v="N/A"/>
    <s v="N/A"/>
    <s v="Normal-Bill"/>
    <x v="0"/>
    <x v="0"/>
    <s v="Low"/>
  </r>
  <r>
    <s v="P1376"/>
    <s v="Divya Iyer"/>
    <x v="3"/>
    <s v="Missing"/>
    <s v="+91 92063 85545"/>
    <s v="divyaiyer@mail.com"/>
    <x v="0"/>
    <x v="2"/>
    <x v="5"/>
    <s v="2024-08-05"/>
    <s v="05:53 PM"/>
    <s v="Diabetes"/>
    <s v="Medication"/>
    <x v="2"/>
    <x v="3"/>
    <n v="0"/>
    <s v="Paid"/>
    <s v="N/A"/>
    <n v="1"/>
    <s v="Urgent"/>
    <s v="Normal-Bill"/>
    <x v="1"/>
    <x v="1"/>
    <s v="Low"/>
  </r>
  <r>
    <s v="P1376"/>
    <s v="Divya Singh"/>
    <x v="30"/>
    <s v="Male"/>
    <s v="+91 81004 52758"/>
    <s v="divyasingh@gmail.com"/>
    <x v="9"/>
    <x v="5"/>
    <x v="2"/>
    <s v="2024-09-18"/>
    <s v="11:14 AM"/>
    <s v="Skin Allergy"/>
    <s v="Medication"/>
    <x v="1"/>
    <x v="1"/>
    <n v="978"/>
    <s v="Rejected"/>
    <s v="N/A"/>
    <s v="N/A"/>
    <s v="Urgent"/>
    <s v="Normal-Bill"/>
    <x v="0"/>
    <x v="1"/>
    <s v="Low"/>
  </r>
  <r>
    <s v="P1376"/>
    <s v="Meena Verma"/>
    <x v="4"/>
    <s v="Missing"/>
    <s v="+91 98858 18853"/>
    <s v="Not-Provided"/>
    <x v="8"/>
    <x v="5"/>
    <x v="4"/>
    <s v="2024-08-01"/>
    <s v="10:25 AM"/>
    <s v="Fracture"/>
    <s v="Surgery"/>
    <x v="2"/>
    <x v="0"/>
    <n v="0"/>
    <s v="Pending"/>
    <s v="2024-10-22"/>
    <n v="4"/>
    <s v="N/A"/>
    <s v="Normal-Bill"/>
    <x v="1"/>
    <x v="0"/>
    <s v="Low"/>
  </r>
  <r>
    <s v="P1376"/>
    <s v="Suresh Gupta"/>
    <x v="3"/>
    <s v="Male"/>
    <s v="+91 87529 37191"/>
    <s v="Not-Provided"/>
    <x v="3"/>
    <x v="3"/>
    <x v="3"/>
    <s v="N/A"/>
    <s v="03:29 PM"/>
    <s v="Skin Allergy"/>
    <s v="Observation"/>
    <x v="2"/>
    <x v="3"/>
    <n v="7193"/>
    <s v="Pending"/>
    <s v="N/A"/>
    <n v="4"/>
    <s v="Follow Up Required"/>
    <s v="Normal-Bill"/>
    <x v="1"/>
    <x v="1"/>
    <s v="Medium"/>
  </r>
  <r>
    <s v="P1376"/>
    <s v="Arun Kumar"/>
    <x v="3"/>
    <s v="Missing"/>
    <s v="+91 72199 44364"/>
    <s v="arunkumar@gmail.com"/>
    <x v="0"/>
    <x v="3"/>
    <x v="4"/>
    <s v="N/A"/>
    <s v="05:31 PM"/>
    <s v="Fracture"/>
    <s v="Injection"/>
    <x v="3"/>
    <x v="1"/>
    <n v="0"/>
    <s v="Paid"/>
    <s v="N/A"/>
    <n v="1"/>
    <s v="Follow Up Required"/>
    <s v="Normal-Bill"/>
    <x v="1"/>
    <x v="1"/>
    <s v="Low"/>
  </r>
  <r>
    <s v="P1377"/>
    <s v="Arun Gupta"/>
    <x v="3"/>
    <s v="Missing"/>
    <s v="+91 62323 92074"/>
    <s v="arungupta@mail.com"/>
    <x v="0"/>
    <x v="6"/>
    <x v="1"/>
    <s v="2024-03-09"/>
    <s v="08:19 AM"/>
    <s v="Fracture"/>
    <s v="Medication"/>
    <x v="3"/>
    <x v="1"/>
    <n v="0"/>
    <s v="Paid"/>
    <s v="2024-11-04"/>
    <n v="2"/>
    <s v="Urgent"/>
    <s v="Normal-Bill"/>
    <x v="1"/>
    <x v="0"/>
    <s v="Low"/>
  </r>
  <r>
    <s v="P1377"/>
    <s v="Priya Menon"/>
    <x v="27"/>
    <s v="Missing"/>
    <s v="+91 82780 53510"/>
    <s v="Not-Provided"/>
    <x v="0"/>
    <x v="6"/>
    <x v="0"/>
    <s v="2024-03-01"/>
    <s v="05:24 PM"/>
    <s v="Skin Allergy"/>
    <s v="Observation"/>
    <x v="1"/>
    <x v="4"/>
    <n v="0"/>
    <s v="Pending"/>
    <s v="N/A"/>
    <n v="4"/>
    <s v="Follow Up Required"/>
    <s v="Normal-Bill"/>
    <x v="0"/>
    <x v="1"/>
    <s v="Low"/>
  </r>
  <r>
    <s v="P1377"/>
    <s v="Ravi Das"/>
    <x v="74"/>
    <s v="Missing"/>
    <s v="+91 69041 74719"/>
    <s v="ravidas@mail.com"/>
    <x v="3"/>
    <x v="2"/>
    <x v="2"/>
    <s v="N/A"/>
    <s v="06:15 PM"/>
    <s v="Migraine"/>
    <s v="Therapy"/>
    <x v="0"/>
    <x v="4"/>
    <n v="0"/>
    <s v="Paid"/>
    <s v="2024-01-04"/>
    <n v="3"/>
    <s v="Follow Up Required"/>
    <s v="Normal-Bill"/>
    <x v="0"/>
    <x v="0"/>
    <s v="Low"/>
  </r>
  <r>
    <s v="P1377"/>
    <s v="Rahul Kumar"/>
    <x v="3"/>
    <s v="Male"/>
    <s v="+91 72500 26351"/>
    <s v="rahulkumar@gmail.com"/>
    <x v="3"/>
    <x v="3"/>
    <x v="6"/>
    <s v="N/A"/>
    <s v="09:40 AM"/>
    <s v="Diabetes"/>
    <s v="Observation"/>
    <x v="0"/>
    <x v="0"/>
    <n v="27198"/>
    <s v="Pending"/>
    <s v="N/A"/>
    <n v="5"/>
    <s v="Follow Up Required"/>
    <s v="High-Bill"/>
    <x v="1"/>
    <x v="1"/>
    <s v="High"/>
  </r>
  <r>
    <s v="P1377"/>
    <s v="Anjali Sharma"/>
    <x v="83"/>
    <s v="Male"/>
    <s v="+91 86286 97818"/>
    <s v="anjalisharma@gmail.com"/>
    <x v="8"/>
    <x v="3"/>
    <x v="0"/>
    <s v="2024-10-12"/>
    <s v="11:29 AM"/>
    <s v="Asthma"/>
    <s v="Surgery"/>
    <x v="0"/>
    <x v="2"/>
    <n v="0"/>
    <s v="N/A"/>
    <s v="2024-09-17"/>
    <n v="1"/>
    <s v="Review Later"/>
    <s v="Normal-Bill"/>
    <x v="1"/>
    <x v="0"/>
    <s v="Low"/>
  </r>
  <r>
    <s v="P1377"/>
    <s v="Arun Iyer"/>
    <x v="3"/>
    <s v="Female"/>
    <s v="+91 98481 83698"/>
    <s v="aruniyer@gmail.com"/>
    <x v="4"/>
    <x v="1"/>
    <x v="0"/>
    <s v="N/A"/>
    <s v="01:15 PM"/>
    <s v="Fever"/>
    <s v="Surgery"/>
    <x v="3"/>
    <x v="4"/>
    <n v="42052"/>
    <s v="Pending"/>
    <s v="2024-01-17"/>
    <n v="1"/>
    <s v="Follow Up Required"/>
    <s v="High-Bill"/>
    <x v="1"/>
    <x v="0"/>
    <s v="High"/>
  </r>
  <r>
    <s v="P1377"/>
    <s v="Sneha Reddy"/>
    <x v="3"/>
    <s v="Male"/>
    <s v="+91 63125 96733"/>
    <s v="Not-Provided"/>
    <x v="6"/>
    <x v="1"/>
    <x v="1"/>
    <s v="2024-04-17"/>
    <s v="10:50 AM"/>
    <s v="Fracture"/>
    <s v="Injection"/>
    <x v="2"/>
    <x v="0"/>
    <n v="0"/>
    <s v="Rejected"/>
    <s v="2024-11-11"/>
    <s v="N/A"/>
    <s v="Urgent"/>
    <s v="Normal-Bill"/>
    <x v="1"/>
    <x v="0"/>
    <s v="Low"/>
  </r>
  <r>
    <s v="P1377"/>
    <s v="Rahul Menon"/>
    <x v="16"/>
    <s v="Male"/>
    <s v="+91 93867 46551"/>
    <s v="rahulmenon@gmail.com"/>
    <x v="0"/>
    <x v="6"/>
    <x v="3"/>
    <s v="2024-12-08"/>
    <s v="01:42 PM"/>
    <s v="Asthma"/>
    <s v="Therapy"/>
    <x v="1"/>
    <x v="3"/>
    <n v="0"/>
    <s v="Pending"/>
    <s v="2024-07-27"/>
    <n v="2"/>
    <s v="N/A"/>
    <s v="Normal-Bill"/>
    <x v="1"/>
    <x v="0"/>
    <s v="Low"/>
  </r>
  <r>
    <s v="P1378"/>
    <s v="Ravi Reddy"/>
    <x v="3"/>
    <s v="Female"/>
    <s v="+91 90195 66225"/>
    <s v="Not-Provided"/>
    <x v="6"/>
    <x v="2"/>
    <x v="3"/>
    <s v="2024-02-04"/>
    <s v="02:58 PM"/>
    <s v="Fever"/>
    <s v="Surgery"/>
    <x v="0"/>
    <x v="0"/>
    <n v="0"/>
    <s v="Pending"/>
    <s v="2024-07-06"/>
    <s v="N/A"/>
    <s v="Urgent"/>
    <s v="Normal-Bill"/>
    <x v="1"/>
    <x v="0"/>
    <s v="Low"/>
  </r>
  <r>
    <s v="P1378"/>
    <s v="Suresh Nair"/>
    <x v="3"/>
    <s v="Female"/>
    <s v="+91 70302 11808"/>
    <s v="sureshnair@mail.com"/>
    <x v="4"/>
    <x v="3"/>
    <x v="4"/>
    <s v="N/A"/>
    <s v="04:20 PM"/>
    <s v="Covid"/>
    <s v="Medication"/>
    <x v="0"/>
    <x v="1"/>
    <n v="0"/>
    <s v="Paid"/>
    <s v="N/A"/>
    <n v="4"/>
    <s v="N/A"/>
    <s v="Normal-Bill"/>
    <x v="1"/>
    <x v="1"/>
    <s v="Low"/>
  </r>
  <r>
    <s v="P1378"/>
    <s v="Anjali Singh"/>
    <x v="3"/>
    <s v="Female"/>
    <s v="+91 85661 01294"/>
    <s v="Not-Provided"/>
    <x v="1"/>
    <x v="2"/>
    <x v="1"/>
    <s v="2024-06-27"/>
    <s v="08:00 AM"/>
    <s v="Covid"/>
    <s v="Therapy"/>
    <x v="1"/>
    <x v="0"/>
    <n v="40231"/>
    <s v="Pending"/>
    <s v="N/A"/>
    <s v="N/A"/>
    <s v="Follow Up Required"/>
    <s v="High-Bill"/>
    <x v="1"/>
    <x v="1"/>
    <s v="High"/>
  </r>
  <r>
    <s v="P1378"/>
    <s v="Meena Iyer"/>
    <x v="77"/>
    <s v="Female"/>
    <s v="+91 79477 52636"/>
    <s v="meenaiyer@gmail.com"/>
    <x v="3"/>
    <x v="3"/>
    <x v="2"/>
    <s v="2024-01-11"/>
    <s v="11:21 AM"/>
    <s v="Diabetes"/>
    <s v="Surgery"/>
    <x v="0"/>
    <x v="0"/>
    <n v="33724"/>
    <s v="N/A"/>
    <s v="N/A"/>
    <s v="N/A"/>
    <s v="Follow Up Required"/>
    <s v="High-Bill"/>
    <x v="0"/>
    <x v="1"/>
    <s v="High"/>
  </r>
  <r>
    <s v="P1378"/>
    <s v="Meena Menon"/>
    <x v="3"/>
    <s v="Male"/>
    <s v="+91 88590 75515"/>
    <s v="meenamenon@gmail.com"/>
    <x v="3"/>
    <x v="0"/>
    <x v="4"/>
    <s v="2024-05-27"/>
    <s v="03:20 PM"/>
    <s v="Covid"/>
    <s v="Surgery"/>
    <x v="0"/>
    <x v="1"/>
    <n v="0"/>
    <s v="Pending"/>
    <s v="2024-03-24"/>
    <n v="4"/>
    <s v="N/A"/>
    <s v="Normal-Bill"/>
    <x v="1"/>
    <x v="0"/>
    <s v="Low"/>
  </r>
  <r>
    <s v="P1378"/>
    <s v="Divya Singh"/>
    <x v="72"/>
    <s v="Male"/>
    <s v="+91 86513 41831"/>
    <s v="divyasingh@gmail.com"/>
    <x v="4"/>
    <x v="0"/>
    <x v="3"/>
    <s v="2024-08-15"/>
    <s v="12:25 PM"/>
    <s v="Fracture"/>
    <s v="Observation"/>
    <x v="0"/>
    <x v="4"/>
    <n v="0"/>
    <s v="Rejected"/>
    <s v="N/A"/>
    <n v="4"/>
    <s v="Review Later"/>
    <s v="Normal-Bill"/>
    <x v="0"/>
    <x v="1"/>
    <s v="Low"/>
  </r>
  <r>
    <s v="P1378"/>
    <s v="Vijay Kumar"/>
    <x v="74"/>
    <s v="Male"/>
    <s v="+91 96529 47530"/>
    <s v="Not-Provided"/>
    <x v="8"/>
    <x v="5"/>
    <x v="3"/>
    <s v="N/A"/>
    <s v="01:36 PM"/>
    <s v="Asthma"/>
    <s v="Injection"/>
    <x v="1"/>
    <x v="0"/>
    <n v="17276"/>
    <s v="Pending"/>
    <s v="2024-05-16"/>
    <n v="3"/>
    <s v="Review Later"/>
    <s v="Normal-Bill"/>
    <x v="0"/>
    <x v="0"/>
    <s v="Medium"/>
  </r>
  <r>
    <s v="P1379"/>
    <s v="Arun Reddy"/>
    <x v="44"/>
    <s v="Female"/>
    <s v="+91 60146 92864"/>
    <s v="arunreddy@mail.com"/>
    <x v="2"/>
    <x v="3"/>
    <x v="3"/>
    <s v="2024-10-25"/>
    <s v="06:02 PM"/>
    <s v="Diabetes"/>
    <s v="Medication"/>
    <x v="0"/>
    <x v="1"/>
    <n v="0"/>
    <s v="Rejected"/>
    <s v="N/A"/>
    <n v="4"/>
    <s v="Follow Up Required"/>
    <s v="Normal-Bill"/>
    <x v="0"/>
    <x v="1"/>
    <s v="Low"/>
  </r>
  <r>
    <s v="P1379"/>
    <s v="Arun Menon"/>
    <x v="3"/>
    <s v="Missing"/>
    <s v="+91 92730 67094"/>
    <s v="arunmenon@mail.com"/>
    <x v="9"/>
    <x v="0"/>
    <x v="4"/>
    <s v="N/A"/>
    <s v="06:05 PM"/>
    <s v="Diabetes"/>
    <s v="Injection"/>
    <x v="2"/>
    <x v="0"/>
    <n v="0"/>
    <s v="Pending"/>
    <s v="N/A"/>
    <s v="N/A"/>
    <s v="Urgent"/>
    <s v="Normal-Bill"/>
    <x v="1"/>
    <x v="1"/>
    <s v="Low"/>
  </r>
  <r>
    <s v="P1379"/>
    <s v="Rahul Patel"/>
    <x v="87"/>
    <s v="Male"/>
    <s v="+91 64913 34648"/>
    <s v="rahulpatel@mail.com"/>
    <x v="7"/>
    <x v="2"/>
    <x v="4"/>
    <s v="2024-10-02"/>
    <s v="10:33 AM"/>
    <s v="Hypertension"/>
    <s v="Therapy"/>
    <x v="2"/>
    <x v="0"/>
    <n v="0"/>
    <s v="N/A"/>
    <s v="N/A"/>
    <n v="1"/>
    <s v="Urgent"/>
    <s v="Normal-Bill"/>
    <x v="1"/>
    <x v="1"/>
    <s v="Low"/>
  </r>
  <r>
    <s v="P1379"/>
    <s v="Arun Sharma"/>
    <x v="72"/>
    <s v="Missing"/>
    <s v="+91 61400 67453"/>
    <s v="arunsharma@mail.com"/>
    <x v="3"/>
    <x v="6"/>
    <x v="1"/>
    <s v="2024-06-23"/>
    <s v="08:17 AM"/>
    <s v="Migraine"/>
    <s v="Surgery"/>
    <x v="3"/>
    <x v="2"/>
    <n v="0"/>
    <s v="N/A"/>
    <s v="N/A"/>
    <n v="3"/>
    <s v="N/A"/>
    <s v="Normal-Bill"/>
    <x v="0"/>
    <x v="1"/>
    <s v="Low"/>
  </r>
  <r>
    <s v="P1380"/>
    <s v="Arun Menon"/>
    <x v="3"/>
    <s v="Female"/>
    <s v="+91 74559 53927"/>
    <s v="arunmenon@mail.com"/>
    <x v="4"/>
    <x v="4"/>
    <x v="1"/>
    <s v="N/A"/>
    <s v="06:55 PM"/>
    <s v="Hypertension"/>
    <s v="Surgery"/>
    <x v="2"/>
    <x v="0"/>
    <n v="0"/>
    <s v="Pending"/>
    <s v="N/A"/>
    <n v="1"/>
    <s v="Follow Up Required"/>
    <s v="Normal-Bill"/>
    <x v="1"/>
    <x v="1"/>
    <s v="Low"/>
  </r>
  <r>
    <s v="P1380"/>
    <s v="Suresh Das"/>
    <x v="3"/>
    <s v="Female"/>
    <s v="+91 65186 20480"/>
    <s v="sureshdas@gmail.com"/>
    <x v="3"/>
    <x v="3"/>
    <x v="5"/>
    <s v="2024-12-16"/>
    <s v="06:26 PM"/>
    <s v="Migraine"/>
    <s v="Injection"/>
    <x v="0"/>
    <x v="0"/>
    <n v="0"/>
    <s v="N/A"/>
    <s v="2024-05-25"/>
    <s v="N/A"/>
    <s v="N/A"/>
    <s v="Normal-Bill"/>
    <x v="1"/>
    <x v="0"/>
    <s v="Low"/>
  </r>
  <r>
    <s v="P1380"/>
    <s v="Ravi Verma"/>
    <x v="3"/>
    <s v="Female"/>
    <s v="+91 92565 97657"/>
    <s v="raviverma@mail.com"/>
    <x v="7"/>
    <x v="5"/>
    <x v="6"/>
    <s v="2024-08-06"/>
    <s v="05:24 PM"/>
    <s v="Diabetes"/>
    <s v="Injection"/>
    <x v="3"/>
    <x v="4"/>
    <n v="0"/>
    <s v="Paid"/>
    <s v="2024-01-11"/>
    <n v="2"/>
    <s v="Urgent"/>
    <s v="Normal-Bill"/>
    <x v="1"/>
    <x v="0"/>
    <s v="Low"/>
  </r>
  <r>
    <s v="P1381"/>
    <s v="Kumar Kumar"/>
    <x v="3"/>
    <s v="Female"/>
    <s v="+91 68896 20495"/>
    <s v="kumarkumar@gmail.com"/>
    <x v="7"/>
    <x v="0"/>
    <x v="3"/>
    <s v="2024-04-09"/>
    <s v="02:38 PM"/>
    <s v="Asthma"/>
    <s v="Medication"/>
    <x v="1"/>
    <x v="0"/>
    <n v="0"/>
    <s v="Paid"/>
    <s v="N/A"/>
    <n v="3"/>
    <s v="Review Later"/>
    <s v="Normal-Bill"/>
    <x v="1"/>
    <x v="1"/>
    <s v="Low"/>
  </r>
  <r>
    <s v="P1381"/>
    <s v="Rahul Patel"/>
    <x v="3"/>
    <s v="Female"/>
    <s v="+91 73679 55354"/>
    <s v="rahulpatel@gmail.com"/>
    <x v="8"/>
    <x v="4"/>
    <x v="3"/>
    <s v="N/A"/>
    <s v="08:56 AM"/>
    <s v="Covid"/>
    <s v="Medication"/>
    <x v="0"/>
    <x v="4"/>
    <n v="2233"/>
    <s v="Pending"/>
    <s v="N/A"/>
    <n v="3"/>
    <s v="Follow Up Required"/>
    <s v="Normal-Bill"/>
    <x v="1"/>
    <x v="1"/>
    <s v="Low"/>
  </r>
  <r>
    <s v="P1381"/>
    <s v="Meena Singh"/>
    <x v="3"/>
    <s v="Male"/>
    <s v="+91 91024 76030"/>
    <s v="Not-Provided"/>
    <x v="7"/>
    <x v="5"/>
    <x v="0"/>
    <s v="2024-11-22"/>
    <s v="01:15 PM"/>
    <s v="Skin Allergy"/>
    <s v="Surgery"/>
    <x v="1"/>
    <x v="4"/>
    <n v="0"/>
    <s v="Paid"/>
    <s v="2024-11-21"/>
    <s v="N/A"/>
    <s v="N/A"/>
    <s v="Normal-Bill"/>
    <x v="1"/>
    <x v="0"/>
    <s v="Low"/>
  </r>
  <r>
    <s v="P1381"/>
    <s v="Sneha Patel"/>
    <x v="2"/>
    <s v="Male"/>
    <s v="+91 68201 81993"/>
    <s v="snehapatel@mail.com"/>
    <x v="5"/>
    <x v="2"/>
    <x v="5"/>
    <s v="N/A"/>
    <s v="08:42 AM"/>
    <s v="Fever"/>
    <s v="Medication"/>
    <x v="0"/>
    <x v="0"/>
    <n v="0"/>
    <s v="Pending"/>
    <s v="N/A"/>
    <n v="5"/>
    <s v="N/A"/>
    <s v="Normal-Bill"/>
    <x v="0"/>
    <x v="1"/>
    <s v="Low"/>
  </r>
  <r>
    <s v="P1381"/>
    <s v="Meena Das"/>
    <x v="3"/>
    <s v="Male"/>
    <s v="+91 63384 97148"/>
    <s v="meenadas@mail.com"/>
    <x v="7"/>
    <x v="6"/>
    <x v="0"/>
    <s v="N/A"/>
    <s v="06:10 PM"/>
    <s v="Fever"/>
    <s v="Therapy"/>
    <x v="3"/>
    <x v="2"/>
    <n v="0"/>
    <s v="Paid"/>
    <s v="2024-09-23"/>
    <s v="N/A"/>
    <s v="Follow Up Required"/>
    <s v="Normal-Bill"/>
    <x v="1"/>
    <x v="0"/>
    <s v="Low"/>
  </r>
  <r>
    <s v="P1381"/>
    <s v="Ravi Iyer"/>
    <x v="83"/>
    <s v="Missing"/>
    <s v="+91 99252 37929"/>
    <s v="Not-Provided"/>
    <x v="4"/>
    <x v="1"/>
    <x v="4"/>
    <s v="N/A"/>
    <s v="10:26 AM"/>
    <s v="Hypertension"/>
    <s v="Observation"/>
    <x v="1"/>
    <x v="3"/>
    <n v="0"/>
    <s v="Paid"/>
    <s v="2024-01-02"/>
    <n v="2"/>
    <s v="Review Later"/>
    <s v="Normal-Bill"/>
    <x v="1"/>
    <x v="0"/>
    <s v="Low"/>
  </r>
  <r>
    <s v="P1381"/>
    <s v="Vijay Sharma"/>
    <x v="3"/>
    <s v="Male"/>
    <s v="+91 73629 29995"/>
    <s v="vijaysharma@gmail.com"/>
    <x v="3"/>
    <x v="4"/>
    <x v="2"/>
    <s v="N/A"/>
    <s v="12:04 PM"/>
    <s v="Skin Allergy"/>
    <s v="Therapy"/>
    <x v="3"/>
    <x v="1"/>
    <n v="0"/>
    <s v="Paid"/>
    <s v="N/A"/>
    <n v="3"/>
    <s v="Review Later"/>
    <s v="Normal-Bill"/>
    <x v="1"/>
    <x v="1"/>
    <s v="Low"/>
  </r>
  <r>
    <s v="P1381"/>
    <s v="Deepa Nair"/>
    <x v="25"/>
    <s v="Missing"/>
    <s v="+91 78942 71634"/>
    <s v="deepanair@gmail.com"/>
    <x v="8"/>
    <x v="0"/>
    <x v="5"/>
    <s v="2024-01-03"/>
    <s v="06:19 PM"/>
    <s v="Hypertension"/>
    <s v="Injection"/>
    <x v="2"/>
    <x v="2"/>
    <n v="19382"/>
    <s v="N/A"/>
    <s v="2024-08-03"/>
    <s v="N/A"/>
    <s v="Follow Up Required"/>
    <s v="Normal-Bill"/>
    <x v="0"/>
    <x v="0"/>
    <s v="Medium"/>
  </r>
  <r>
    <s v="P1381"/>
    <s v="Arun Nair"/>
    <x v="3"/>
    <s v="Female"/>
    <s v="+91 93294 82337"/>
    <s v="arunnair@gmail.com"/>
    <x v="8"/>
    <x v="3"/>
    <x v="4"/>
    <s v="N/A"/>
    <s v="12:37 PM"/>
    <s v="Skin Allergy"/>
    <s v="Observation"/>
    <x v="1"/>
    <x v="2"/>
    <n v="36458"/>
    <s v="Paid"/>
    <s v="2024-06-10"/>
    <n v="3"/>
    <s v="Review Later"/>
    <s v="High-Bill"/>
    <x v="1"/>
    <x v="0"/>
    <s v="High"/>
  </r>
  <r>
    <s v="P1381"/>
    <s v="Divya Reddy"/>
    <x v="47"/>
    <s v="Female"/>
    <s v="+91 99639 96016"/>
    <s v="divyareddy@gmail.com"/>
    <x v="4"/>
    <x v="6"/>
    <x v="6"/>
    <s v="N/A"/>
    <s v="05:19 PM"/>
    <s v="Fracture"/>
    <s v="Surgery"/>
    <x v="0"/>
    <x v="1"/>
    <n v="25330"/>
    <s v="Pending"/>
    <s v="2024-08-16"/>
    <n v="2"/>
    <s v="Review Later"/>
    <s v="High-Bill"/>
    <x v="1"/>
    <x v="0"/>
    <s v="High"/>
  </r>
  <r>
    <s v="P1382"/>
    <s v="Vijay Singh"/>
    <x v="18"/>
    <s v="Male"/>
    <s v="+91 72849 59682"/>
    <s v="Not-Provided"/>
    <x v="3"/>
    <x v="0"/>
    <x v="2"/>
    <s v="2024-11-19"/>
    <s v="11:59 AM"/>
    <s v="Migraine"/>
    <s v="Injection"/>
    <x v="3"/>
    <x v="2"/>
    <n v="0"/>
    <s v="Paid"/>
    <s v="N/A"/>
    <n v="3"/>
    <s v="Urgent"/>
    <s v="Normal-Bill"/>
    <x v="1"/>
    <x v="1"/>
    <s v="Low"/>
  </r>
  <r>
    <s v="P1382"/>
    <s v="Divya Kumar"/>
    <x v="30"/>
    <s v="Missing"/>
    <s v="+91 70869 00131"/>
    <s v="divyakumar@mail.com"/>
    <x v="5"/>
    <x v="0"/>
    <x v="0"/>
    <s v="2024-09-12"/>
    <s v="08:07 AM"/>
    <s v="Hypertension"/>
    <s v="Therapy"/>
    <x v="0"/>
    <x v="4"/>
    <n v="23945"/>
    <s v="Paid"/>
    <s v="N/A"/>
    <n v="3"/>
    <s v="Follow Up Required"/>
    <s v="High-Bill"/>
    <x v="0"/>
    <x v="1"/>
    <s v="High"/>
  </r>
  <r>
    <s v="P1382"/>
    <s v="Arun Singh"/>
    <x v="70"/>
    <s v="Female"/>
    <s v="+91 78706 19476"/>
    <s v="arunsingh@mail.com"/>
    <x v="1"/>
    <x v="1"/>
    <x v="1"/>
    <s v="2024-03-21"/>
    <s v="02:15 PM"/>
    <s v="Hypertension"/>
    <s v="Medication"/>
    <x v="1"/>
    <x v="2"/>
    <n v="0"/>
    <s v="Paid"/>
    <s v="N/A"/>
    <n v="3"/>
    <s v="Follow Up Required"/>
    <s v="Normal-Bill"/>
    <x v="1"/>
    <x v="1"/>
    <s v="Low"/>
  </r>
  <r>
    <s v="P1382"/>
    <s v="Sneha Iyer"/>
    <x v="32"/>
    <s v="Missing"/>
    <s v="+91 88997 02131"/>
    <s v="Not-Provided"/>
    <x v="9"/>
    <x v="0"/>
    <x v="1"/>
    <s v="N/A"/>
    <s v="12:46 PM"/>
    <s v="Skin Allergy"/>
    <s v="Surgery"/>
    <x v="2"/>
    <x v="4"/>
    <n v="0"/>
    <s v="Pending"/>
    <s v="N/A"/>
    <n v="4"/>
    <s v="Review Later"/>
    <s v="Normal-Bill"/>
    <x v="0"/>
    <x v="1"/>
    <s v="Low"/>
  </r>
  <r>
    <s v="P1382"/>
    <s v="Sneha Menon"/>
    <x v="3"/>
    <s v="Female"/>
    <s v="+91 74100 14819"/>
    <s v="snehamenon@mail.com"/>
    <x v="9"/>
    <x v="0"/>
    <x v="3"/>
    <s v="2024-10-04"/>
    <s v="04:29 PM"/>
    <s v="Diabetes"/>
    <s v="Injection"/>
    <x v="1"/>
    <x v="1"/>
    <n v="49906"/>
    <s v="Pending"/>
    <s v="2024-04-26"/>
    <n v="5"/>
    <s v="Follow Up Required"/>
    <s v="High-Bill"/>
    <x v="1"/>
    <x v="0"/>
    <s v="High"/>
  </r>
  <r>
    <s v="P1382"/>
    <s v="Karthik Das"/>
    <x v="3"/>
    <s v="Male"/>
    <s v="+91 96587 77760"/>
    <s v="Not-Provided"/>
    <x v="4"/>
    <x v="0"/>
    <x v="0"/>
    <s v="2024-12-10"/>
    <s v="08:21 AM"/>
    <s v="Fracture"/>
    <s v="Therapy"/>
    <x v="2"/>
    <x v="2"/>
    <n v="0"/>
    <s v="Paid"/>
    <s v="2024-09-26"/>
    <n v="2"/>
    <s v="Follow Up Required"/>
    <s v="Normal-Bill"/>
    <x v="1"/>
    <x v="0"/>
    <s v="Low"/>
  </r>
  <r>
    <s v="P1382"/>
    <s v="Meena Kumar"/>
    <x v="3"/>
    <s v="Male"/>
    <s v="+91 98119 91436"/>
    <s v="meenakumar@gmail.com"/>
    <x v="8"/>
    <x v="4"/>
    <x v="5"/>
    <s v="2024-09-05"/>
    <s v="10:43 AM"/>
    <s v="Migraine"/>
    <s v="Therapy"/>
    <x v="0"/>
    <x v="2"/>
    <n v="0"/>
    <s v="Paid"/>
    <s v="N/A"/>
    <s v="N/A"/>
    <s v="Urgent"/>
    <s v="Normal-Bill"/>
    <x v="1"/>
    <x v="1"/>
    <s v="Low"/>
  </r>
  <r>
    <s v="P1382"/>
    <s v="Ravi Gupta"/>
    <x v="3"/>
    <s v="Missing"/>
    <s v="+91 63442 25159"/>
    <s v="ravigupta@gmail.com"/>
    <x v="5"/>
    <x v="6"/>
    <x v="6"/>
    <s v="N/A"/>
    <s v="03:06 PM"/>
    <s v="Diabetes"/>
    <s v="Medication"/>
    <x v="3"/>
    <x v="2"/>
    <n v="0"/>
    <s v="Rejected"/>
    <s v="2024-10-03"/>
    <s v="N/A"/>
    <s v="N/A"/>
    <s v="Normal-Bill"/>
    <x v="1"/>
    <x v="0"/>
    <s v="Low"/>
  </r>
  <r>
    <s v="P1382"/>
    <s v="Karthik Kumar"/>
    <x v="3"/>
    <s v="Female"/>
    <s v="+91 79694 86991"/>
    <s v="karthikkumar@mail.com"/>
    <x v="8"/>
    <x v="0"/>
    <x v="0"/>
    <s v="N/A"/>
    <s v="09:10 AM"/>
    <s v="Diabetes"/>
    <s v="Therapy"/>
    <x v="0"/>
    <x v="1"/>
    <n v="49767"/>
    <s v="Paid"/>
    <s v="N/A"/>
    <n v="1"/>
    <s v="N/A"/>
    <s v="High-Bill"/>
    <x v="1"/>
    <x v="1"/>
    <s v="High"/>
  </r>
  <r>
    <s v="P1382"/>
    <s v="Arun Nair"/>
    <x v="3"/>
    <s v="Female"/>
    <s v="+91 96597 54409"/>
    <s v="arunnair@gmail.com"/>
    <x v="7"/>
    <x v="1"/>
    <x v="0"/>
    <s v="2024-05-24"/>
    <s v="10:25 AM"/>
    <s v="Fracture"/>
    <s v="Injection"/>
    <x v="3"/>
    <x v="0"/>
    <n v="0"/>
    <s v="N/A"/>
    <s v="N/A"/>
    <n v="1"/>
    <s v="N/A"/>
    <s v="Normal-Bill"/>
    <x v="1"/>
    <x v="1"/>
    <s v="Low"/>
  </r>
  <r>
    <s v="P1383"/>
    <s v="Rahul Sharma"/>
    <x v="3"/>
    <s v="Female"/>
    <s v="+91 65909 85753"/>
    <s v="rahulsharma@gmail.com"/>
    <x v="3"/>
    <x v="3"/>
    <x v="3"/>
    <s v="2024-12-16"/>
    <s v="05:00 PM"/>
    <s v="Diabetes"/>
    <s v="Medication"/>
    <x v="2"/>
    <x v="4"/>
    <n v="0"/>
    <s v="N/A"/>
    <s v="N/A"/>
    <n v="1"/>
    <s v="Urgent"/>
    <s v="Normal-Bill"/>
    <x v="1"/>
    <x v="1"/>
    <s v="Low"/>
  </r>
  <r>
    <s v="P1383"/>
    <s v="Divya Iyer"/>
    <x v="3"/>
    <s v="Female"/>
    <s v="+91 64666 48987"/>
    <s v="divyaiyer@mail.com"/>
    <x v="9"/>
    <x v="0"/>
    <x v="1"/>
    <s v="2024-10-25"/>
    <s v="11:21 AM"/>
    <s v="Hypertension"/>
    <s v="Observation"/>
    <x v="0"/>
    <x v="4"/>
    <n v="29531"/>
    <s v="N/A"/>
    <s v="2024-07-07"/>
    <n v="3"/>
    <s v="Follow Up Required"/>
    <s v="High-Bill"/>
    <x v="1"/>
    <x v="0"/>
    <s v="High"/>
  </r>
  <r>
    <s v="P1383"/>
    <s v="Rahul Patel"/>
    <x v="0"/>
    <s v="Missing"/>
    <s v="+91 74662 99416"/>
    <s v="rahulpatel@gmail.com"/>
    <x v="3"/>
    <x v="6"/>
    <x v="5"/>
    <s v="N/A"/>
    <s v="02:00 PM"/>
    <s v="Diabetes"/>
    <s v="Surgery"/>
    <x v="2"/>
    <x v="2"/>
    <n v="0"/>
    <s v="Pending"/>
    <s v="N/A"/>
    <n v="2"/>
    <s v="Urgent"/>
    <s v="Normal-Bill"/>
    <x v="0"/>
    <x v="1"/>
    <s v="Low"/>
  </r>
  <r>
    <s v="P1383"/>
    <s v="Kumar Iyer"/>
    <x v="52"/>
    <s v="Missing"/>
    <s v="+91 77041 66265"/>
    <s v="kumariyer@mail.com"/>
    <x v="5"/>
    <x v="5"/>
    <x v="3"/>
    <s v="2024-01-27"/>
    <s v="02:20 PM"/>
    <s v="Covid"/>
    <s v="Injection"/>
    <x v="0"/>
    <x v="1"/>
    <n v="0"/>
    <s v="Paid"/>
    <s v="2024-07-07"/>
    <n v="1"/>
    <s v="N/A"/>
    <s v="Normal-Bill"/>
    <x v="1"/>
    <x v="0"/>
    <s v="Low"/>
  </r>
  <r>
    <s v="P1383"/>
    <s v="Deepa Kumar"/>
    <x v="23"/>
    <s v="Female"/>
    <s v="+91 96917 94377"/>
    <s v="deepakumar@mail.com"/>
    <x v="4"/>
    <x v="3"/>
    <x v="0"/>
    <s v="2024-03-28"/>
    <s v="05:22 PM"/>
    <s v="Diabetes"/>
    <s v="Injection"/>
    <x v="2"/>
    <x v="4"/>
    <n v="0"/>
    <s v="N/A"/>
    <s v="N/A"/>
    <s v="N/A"/>
    <s v="N/A"/>
    <s v="Normal-Bill"/>
    <x v="0"/>
    <x v="1"/>
    <s v="Low"/>
  </r>
  <r>
    <s v="P1383"/>
    <s v="Priya Nair"/>
    <x v="3"/>
    <s v="Female"/>
    <s v="+91 96115 29895"/>
    <s v="Not-Provided"/>
    <x v="0"/>
    <x v="6"/>
    <x v="3"/>
    <s v="2024-01-16"/>
    <s v="05:38 PM"/>
    <s v="Asthma"/>
    <s v="Observation"/>
    <x v="1"/>
    <x v="4"/>
    <n v="11031"/>
    <s v="N/A"/>
    <s v="N/A"/>
    <s v="N/A"/>
    <s v="N/A"/>
    <s v="Normal-Bill"/>
    <x v="1"/>
    <x v="1"/>
    <s v="Medium"/>
  </r>
  <r>
    <s v="P1383"/>
    <s v="Rahul Verma"/>
    <x v="3"/>
    <s v="Female"/>
    <s v="+91 85514 35807"/>
    <s v="Not-Provided"/>
    <x v="6"/>
    <x v="5"/>
    <x v="1"/>
    <s v="2024-05-13"/>
    <s v="09:34 AM"/>
    <s v="Fracture"/>
    <s v="Therapy"/>
    <x v="3"/>
    <x v="3"/>
    <n v="28992"/>
    <s v="N/A"/>
    <s v="2024-01-06"/>
    <s v="N/A"/>
    <s v="Urgent"/>
    <s v="High-Bill"/>
    <x v="1"/>
    <x v="0"/>
    <s v="High"/>
  </r>
  <r>
    <s v="P1384"/>
    <s v="Rahul Menon"/>
    <x v="8"/>
    <s v="Male"/>
    <s v="+91 65766 72427"/>
    <s v="Not-Provided"/>
    <x v="7"/>
    <x v="4"/>
    <x v="1"/>
    <s v="2024-09-26"/>
    <s v="06:52 PM"/>
    <s v="Migraine"/>
    <s v="Medication"/>
    <x v="1"/>
    <x v="3"/>
    <n v="22961"/>
    <s v="Pending"/>
    <s v="2024-01-18"/>
    <s v="N/A"/>
    <s v="Follow Up Required"/>
    <s v="High-Bill"/>
    <x v="0"/>
    <x v="0"/>
    <s v="High"/>
  </r>
  <r>
    <s v="P1384"/>
    <s v="Karthik Gupta"/>
    <x v="3"/>
    <s v="Missing"/>
    <s v="+91 97374 12918"/>
    <s v="karthikgupta@mail.com"/>
    <x v="7"/>
    <x v="1"/>
    <x v="4"/>
    <s v="2024-07-26"/>
    <s v="04:21 PM"/>
    <s v="Covid"/>
    <s v="Observation"/>
    <x v="0"/>
    <x v="1"/>
    <n v="0"/>
    <s v="Pending"/>
    <s v="N/A"/>
    <n v="5"/>
    <s v="Review Later"/>
    <s v="Normal-Bill"/>
    <x v="1"/>
    <x v="1"/>
    <s v="Low"/>
  </r>
  <r>
    <s v="P1384"/>
    <s v="Rahul Iyer"/>
    <x v="4"/>
    <s v="Male"/>
    <s v="+91 92767 40805"/>
    <s v="Not-Provided"/>
    <x v="2"/>
    <x v="5"/>
    <x v="1"/>
    <s v="2024-06-21"/>
    <s v="03:49 PM"/>
    <s v="Hypertension"/>
    <s v="Observation"/>
    <x v="3"/>
    <x v="1"/>
    <n v="0"/>
    <s v="N/A"/>
    <s v="N/A"/>
    <n v="1"/>
    <s v="Follow Up Required"/>
    <s v="Normal-Bill"/>
    <x v="1"/>
    <x v="1"/>
    <s v="Low"/>
  </r>
  <r>
    <s v="P1384"/>
    <s v="Anjali Patel"/>
    <x v="63"/>
    <s v="Female"/>
    <s v="+91 65564 79003"/>
    <s v="Not-Provided"/>
    <x v="9"/>
    <x v="6"/>
    <x v="3"/>
    <s v="N/A"/>
    <s v="09:28 AM"/>
    <s v="Diabetes"/>
    <s v="Observation"/>
    <x v="2"/>
    <x v="2"/>
    <n v="0"/>
    <s v="Pending"/>
    <s v="2024-02-16"/>
    <n v="2"/>
    <s v="Urgent"/>
    <s v="Normal-Bill"/>
    <x v="1"/>
    <x v="0"/>
    <s v="Low"/>
  </r>
  <r>
    <s v="P1384"/>
    <s v="Ravi Reddy"/>
    <x v="83"/>
    <s v="Male"/>
    <s v="+91 63559 82927"/>
    <s v="ravireddy@mail.com"/>
    <x v="6"/>
    <x v="5"/>
    <x v="4"/>
    <s v="N/A"/>
    <s v="05:10 PM"/>
    <s v="Migraine"/>
    <s v="Injection"/>
    <x v="1"/>
    <x v="0"/>
    <n v="0"/>
    <s v="N/A"/>
    <s v="N/A"/>
    <n v="5"/>
    <s v="Review Later"/>
    <s v="Normal-Bill"/>
    <x v="1"/>
    <x v="1"/>
    <s v="Low"/>
  </r>
  <r>
    <s v="P1385"/>
    <s v="Suresh Reddy"/>
    <x v="3"/>
    <s v="Female"/>
    <s v="+91 87022 85745"/>
    <s v="Not-Provided"/>
    <x v="7"/>
    <x v="4"/>
    <x v="2"/>
    <s v="N/A"/>
    <s v="01:00 PM"/>
    <s v="Skin Allergy"/>
    <s v="Injection"/>
    <x v="0"/>
    <x v="0"/>
    <n v="0"/>
    <s v="Paid"/>
    <s v="2024-03-19"/>
    <n v="5"/>
    <s v="Follow Up Required"/>
    <s v="Normal-Bill"/>
    <x v="1"/>
    <x v="0"/>
    <s v="Low"/>
  </r>
  <r>
    <s v="P1385"/>
    <s v="Anjali Patel"/>
    <x v="3"/>
    <s v="Missing"/>
    <s v="+91 97360 95875"/>
    <s v="Not-Provided"/>
    <x v="0"/>
    <x v="3"/>
    <x v="5"/>
    <s v="2024-08-07"/>
    <s v="05:32 PM"/>
    <s v="Hypertension"/>
    <s v="Therapy"/>
    <x v="2"/>
    <x v="4"/>
    <n v="0"/>
    <s v="N/A"/>
    <s v="2024-11-14"/>
    <s v="N/A"/>
    <s v="Review Later"/>
    <s v="Normal-Bill"/>
    <x v="1"/>
    <x v="0"/>
    <s v="Low"/>
  </r>
  <r>
    <s v="P1385"/>
    <s v="Kumar Singh"/>
    <x v="33"/>
    <s v="Male"/>
    <s v="+91 67264 55011"/>
    <s v="kumarsingh@gmail.com"/>
    <x v="3"/>
    <x v="1"/>
    <x v="1"/>
    <s v="2024-07-19"/>
    <s v="06:47 PM"/>
    <s v="Covid"/>
    <s v="Medication"/>
    <x v="0"/>
    <x v="3"/>
    <n v="17398"/>
    <s v="N/A"/>
    <s v="N/A"/>
    <s v="N/A"/>
    <s v="Review Later"/>
    <s v="Normal-Bill"/>
    <x v="1"/>
    <x v="1"/>
    <s v="Medium"/>
  </r>
  <r>
    <s v="P1385"/>
    <s v="Kumar Kumar"/>
    <x v="3"/>
    <s v="Male"/>
    <s v="+91 87102 16856"/>
    <s v="Not-Provided"/>
    <x v="5"/>
    <x v="3"/>
    <x v="5"/>
    <s v="2024-12-09"/>
    <s v="01:47 PM"/>
    <s v="Fracture"/>
    <s v="Injection"/>
    <x v="1"/>
    <x v="3"/>
    <n v="0"/>
    <s v="Pending"/>
    <s v="N/A"/>
    <n v="2"/>
    <s v="N/A"/>
    <s v="Normal-Bill"/>
    <x v="1"/>
    <x v="1"/>
    <s v="Low"/>
  </r>
  <r>
    <s v="P1385"/>
    <s v="Vijay Reddy"/>
    <x v="3"/>
    <s v="Missing"/>
    <s v="+91 70518 46844"/>
    <s v="vijayreddy@gmail.com"/>
    <x v="6"/>
    <x v="2"/>
    <x v="2"/>
    <s v="2024-01-06"/>
    <s v="08:57 AM"/>
    <s v="Skin Allergy"/>
    <s v="Injection"/>
    <x v="3"/>
    <x v="0"/>
    <n v="0"/>
    <s v="Paid"/>
    <s v="2024-10-13"/>
    <n v="5"/>
    <s v="N/A"/>
    <s v="Normal-Bill"/>
    <x v="1"/>
    <x v="0"/>
    <s v="Low"/>
  </r>
  <r>
    <s v="P1385"/>
    <s v="Manoj Sharma"/>
    <x v="3"/>
    <s v="Male"/>
    <s v="+91 83443 17083"/>
    <s v="Not-Provided"/>
    <x v="1"/>
    <x v="1"/>
    <x v="0"/>
    <s v="2024-06-16"/>
    <s v="05:07 PM"/>
    <s v="Migraine"/>
    <s v="Injection"/>
    <x v="2"/>
    <x v="2"/>
    <n v="33102"/>
    <s v="Paid"/>
    <s v="N/A"/>
    <n v="1"/>
    <s v="N/A"/>
    <s v="High-Bill"/>
    <x v="1"/>
    <x v="1"/>
    <s v="High"/>
  </r>
  <r>
    <s v="P1385"/>
    <s v="Ravi Singh"/>
    <x v="32"/>
    <s v="Male"/>
    <s v="+91 74730 91635"/>
    <s v="ravisingh@gmail.com"/>
    <x v="5"/>
    <x v="4"/>
    <x v="4"/>
    <s v="2024-10-02"/>
    <s v="03:12 PM"/>
    <s v="Fever"/>
    <s v="Therapy"/>
    <x v="1"/>
    <x v="4"/>
    <n v="0"/>
    <s v="Pending"/>
    <s v="N/A"/>
    <s v="N/A"/>
    <s v="Follow Up Required"/>
    <s v="Normal-Bill"/>
    <x v="0"/>
    <x v="1"/>
    <s v="Low"/>
  </r>
  <r>
    <s v="P1386"/>
    <s v="Priya Nair"/>
    <x v="70"/>
    <s v="Female"/>
    <s v="+91 61795 26833"/>
    <s v="priyanair@mail.com"/>
    <x v="9"/>
    <x v="5"/>
    <x v="4"/>
    <s v="2024-04-23"/>
    <s v="09:10 AM"/>
    <s v="Asthma"/>
    <s v="Medication"/>
    <x v="1"/>
    <x v="1"/>
    <n v="21955"/>
    <s v="N/A"/>
    <s v="N/A"/>
    <n v="3"/>
    <s v="Urgent"/>
    <s v="High-Bill"/>
    <x v="1"/>
    <x v="1"/>
    <s v="High"/>
  </r>
  <r>
    <s v="P1386"/>
    <s v="Sneha Menon"/>
    <x v="41"/>
    <s v="Male"/>
    <s v="+91 83330 95391"/>
    <s v="Not-Provided"/>
    <x v="1"/>
    <x v="5"/>
    <x v="0"/>
    <s v="N/A"/>
    <s v="11:01 AM"/>
    <s v="Diabetes"/>
    <s v="Injection"/>
    <x v="3"/>
    <x v="2"/>
    <n v="0"/>
    <s v="Paid"/>
    <s v="N/A"/>
    <n v="3"/>
    <s v="Review Later"/>
    <s v="Normal-Bill"/>
    <x v="0"/>
    <x v="1"/>
    <s v="Low"/>
  </r>
  <r>
    <s v="P1386"/>
    <s v="Priya Singh"/>
    <x v="3"/>
    <s v="Missing"/>
    <s v="+91 98037 31422"/>
    <s v="priyasingh@gmail.com"/>
    <x v="4"/>
    <x v="0"/>
    <x v="0"/>
    <s v="N/A"/>
    <s v="12:12 PM"/>
    <s v="Skin Allergy"/>
    <s v="Medication"/>
    <x v="3"/>
    <x v="0"/>
    <n v="0"/>
    <s v="Pending"/>
    <s v="N/A"/>
    <n v="3"/>
    <s v="Follow Up Required"/>
    <s v="Normal-Bill"/>
    <x v="1"/>
    <x v="1"/>
    <s v="Low"/>
  </r>
  <r>
    <s v="P1386"/>
    <s v="Kumar Kumar"/>
    <x v="3"/>
    <s v="Female"/>
    <s v="+91 80830 71751"/>
    <s v="Not-Provided"/>
    <x v="1"/>
    <x v="3"/>
    <x v="5"/>
    <s v="2024-02-19"/>
    <s v="03:22 PM"/>
    <s v="Migraine"/>
    <s v="Medication"/>
    <x v="3"/>
    <x v="3"/>
    <n v="0"/>
    <s v="Pending"/>
    <s v="N/A"/>
    <n v="3"/>
    <s v="Review Later"/>
    <s v="Normal-Bill"/>
    <x v="1"/>
    <x v="1"/>
    <s v="Low"/>
  </r>
  <r>
    <s v="P1386"/>
    <s v="Karthik Sharma"/>
    <x v="3"/>
    <s v="Male"/>
    <s v="+91 94761 02222"/>
    <s v="karthiksharma@mail.com"/>
    <x v="1"/>
    <x v="3"/>
    <x v="5"/>
    <s v="2024-02-18"/>
    <s v="02:44 PM"/>
    <s v="Asthma"/>
    <s v="Therapy"/>
    <x v="2"/>
    <x v="1"/>
    <n v="0"/>
    <s v="Pending"/>
    <s v="2024-05-18"/>
    <n v="1"/>
    <s v="Review Later"/>
    <s v="Normal-Bill"/>
    <x v="1"/>
    <x v="0"/>
    <s v="Low"/>
  </r>
  <r>
    <s v="P1387"/>
    <s v="Deepa Verma"/>
    <x v="23"/>
    <s v="Missing"/>
    <s v="+91 89867 07133"/>
    <s v="deepaverma@mail.com"/>
    <x v="9"/>
    <x v="6"/>
    <x v="2"/>
    <s v="2024-05-09"/>
    <s v="11:43 AM"/>
    <s v="Skin Allergy"/>
    <s v="Medication"/>
    <x v="0"/>
    <x v="1"/>
    <n v="0"/>
    <s v="Paid"/>
    <s v="2024-02-26"/>
    <s v="N/A"/>
    <s v="Urgent"/>
    <s v="Normal-Bill"/>
    <x v="0"/>
    <x v="0"/>
    <s v="Low"/>
  </r>
  <r>
    <s v="P1387"/>
    <s v="Manoj Das"/>
    <x v="22"/>
    <s v="Male"/>
    <s v="+91 75328 65713"/>
    <s v="Not-Provided"/>
    <x v="7"/>
    <x v="5"/>
    <x v="3"/>
    <s v="2024-02-01"/>
    <s v="08:47 AM"/>
    <s v="Skin Allergy"/>
    <s v="Therapy"/>
    <x v="0"/>
    <x v="0"/>
    <n v="24366"/>
    <s v="Pending"/>
    <s v="N/A"/>
    <n v="5"/>
    <s v="Review Later"/>
    <s v="High-Bill"/>
    <x v="0"/>
    <x v="1"/>
    <s v="High"/>
  </r>
  <r>
    <s v="P1387"/>
    <s v="Meena Sharma"/>
    <x v="3"/>
    <s v="Male"/>
    <s v="+91 89790 71588"/>
    <s v="Not-Provided"/>
    <x v="5"/>
    <x v="6"/>
    <x v="3"/>
    <s v="2024-10-23"/>
    <s v="12:13 PM"/>
    <s v="Fracture"/>
    <s v="Observation"/>
    <x v="0"/>
    <x v="3"/>
    <n v="0"/>
    <s v="Rejected"/>
    <s v="2024-07-09"/>
    <n v="4"/>
    <s v="Follow Up Required"/>
    <s v="Normal-Bill"/>
    <x v="1"/>
    <x v="0"/>
    <s v="Low"/>
  </r>
  <r>
    <s v="P1387"/>
    <s v="Meena Iyer"/>
    <x v="3"/>
    <s v="Female"/>
    <s v="+91 75788 46017"/>
    <s v="meenaiyer@mail.com"/>
    <x v="2"/>
    <x v="5"/>
    <x v="0"/>
    <s v="2024-08-23"/>
    <s v="02:39 PM"/>
    <s v="Migraine"/>
    <s v="Injection"/>
    <x v="1"/>
    <x v="3"/>
    <n v="0"/>
    <s v="Rejected"/>
    <s v="2024-07-15"/>
    <n v="3"/>
    <s v="Urgent"/>
    <s v="Normal-Bill"/>
    <x v="1"/>
    <x v="0"/>
    <s v="Low"/>
  </r>
  <r>
    <s v="P1387"/>
    <s v="Arun Sharma"/>
    <x v="3"/>
    <s v="Male"/>
    <s v="+91 89763 58014"/>
    <s v="Not-Provided"/>
    <x v="7"/>
    <x v="4"/>
    <x v="0"/>
    <s v="2024-12-03"/>
    <s v="10:59 AM"/>
    <s v="Skin Allergy"/>
    <s v="Medication"/>
    <x v="0"/>
    <x v="4"/>
    <n v="0"/>
    <s v="Paid"/>
    <s v="N/A"/>
    <n v="4"/>
    <s v="Urgent"/>
    <s v="Normal-Bill"/>
    <x v="1"/>
    <x v="1"/>
    <s v="Low"/>
  </r>
  <r>
    <s v="P1387"/>
    <s v="Vijay Das"/>
    <x v="0"/>
    <s v="Male"/>
    <s v="+91 67652 69885"/>
    <s v="vijaydas@gmail.com"/>
    <x v="6"/>
    <x v="6"/>
    <x v="0"/>
    <s v="2024-04-04"/>
    <s v="08:43 AM"/>
    <s v="Asthma"/>
    <s v="Medication"/>
    <x v="0"/>
    <x v="0"/>
    <n v="0"/>
    <s v="Paid"/>
    <s v="2024-11-05"/>
    <s v="N/A"/>
    <s v="Follow Up Required"/>
    <s v="Normal-Bill"/>
    <x v="0"/>
    <x v="0"/>
    <s v="Low"/>
  </r>
  <r>
    <s v="P1388"/>
    <s v="Anjali Nair"/>
    <x v="3"/>
    <s v="Female"/>
    <s v="+91 71951 03064"/>
    <s v="Not-Provided"/>
    <x v="3"/>
    <x v="3"/>
    <x v="5"/>
    <s v="2024-01-16"/>
    <s v="01:14 PM"/>
    <s v="Diabetes"/>
    <s v="Medication"/>
    <x v="3"/>
    <x v="4"/>
    <n v="13565"/>
    <s v="Pending"/>
    <s v="2024-04-05"/>
    <n v="4"/>
    <s v="N/A"/>
    <s v="Normal-Bill"/>
    <x v="1"/>
    <x v="0"/>
    <s v="Medium"/>
  </r>
  <r>
    <s v="P1388"/>
    <s v="Meena Verma"/>
    <x v="33"/>
    <s v="Female"/>
    <s v="+91 63551 34188"/>
    <s v="Not-Provided"/>
    <x v="5"/>
    <x v="4"/>
    <x v="1"/>
    <s v="2024-10-11"/>
    <s v="11:13 AM"/>
    <s v="Asthma"/>
    <s v="Therapy"/>
    <x v="3"/>
    <x v="0"/>
    <n v="0"/>
    <s v="Pending"/>
    <s v="2024-11-19"/>
    <n v="2"/>
    <s v="Urgent"/>
    <s v="Normal-Bill"/>
    <x v="1"/>
    <x v="0"/>
    <s v="Low"/>
  </r>
  <r>
    <s v="P1388"/>
    <s v="Meena Nair"/>
    <x v="14"/>
    <s v="Male"/>
    <s v="+91 92702 28642"/>
    <s v="Not-Provided"/>
    <x v="6"/>
    <x v="1"/>
    <x v="5"/>
    <s v="2024-08-25"/>
    <s v="12:35 PM"/>
    <s v="Fever"/>
    <s v="Medication"/>
    <x v="2"/>
    <x v="2"/>
    <n v="0"/>
    <s v="Rejected"/>
    <s v="N/A"/>
    <s v="N/A"/>
    <s v="Review Later"/>
    <s v="Normal-Bill"/>
    <x v="0"/>
    <x v="1"/>
    <s v="Low"/>
  </r>
  <r>
    <s v="P1388"/>
    <s v="Ravi Sharma"/>
    <x v="3"/>
    <s v="Female"/>
    <s v="+91 72829 64166"/>
    <s v="ravisharma@mail.com"/>
    <x v="0"/>
    <x v="0"/>
    <x v="2"/>
    <s v="N/A"/>
    <s v="12:50 PM"/>
    <s v="Covid"/>
    <s v="Observation"/>
    <x v="0"/>
    <x v="2"/>
    <n v="0"/>
    <s v="Paid"/>
    <s v="2024-03-09"/>
    <s v="N/A"/>
    <s v="Urgent"/>
    <s v="Normal-Bill"/>
    <x v="1"/>
    <x v="0"/>
    <s v="Low"/>
  </r>
  <r>
    <s v="P1388"/>
    <s v="Anjali Verma"/>
    <x v="3"/>
    <s v="Male"/>
    <s v="+91 61589 76914"/>
    <s v="anjaliverma@mail.com"/>
    <x v="0"/>
    <x v="5"/>
    <x v="2"/>
    <s v="2024-07-10"/>
    <s v="10:01 AM"/>
    <s v="Covid"/>
    <s v="Observation"/>
    <x v="0"/>
    <x v="4"/>
    <n v="0"/>
    <s v="Pending"/>
    <s v="N/A"/>
    <s v="N/A"/>
    <s v="N/A"/>
    <s v="Normal-Bill"/>
    <x v="1"/>
    <x v="1"/>
    <s v="Low"/>
  </r>
  <r>
    <s v="P1388"/>
    <s v="Priya Iyer"/>
    <x v="71"/>
    <s v="Missing"/>
    <s v="+91 84894 66775"/>
    <s v="priyaiyer@mail.com"/>
    <x v="9"/>
    <x v="3"/>
    <x v="6"/>
    <s v="N/A"/>
    <s v="03:20 PM"/>
    <s v="Fracture"/>
    <s v="Surgery"/>
    <x v="3"/>
    <x v="1"/>
    <n v="43430"/>
    <s v="N/A"/>
    <s v="2024-01-20"/>
    <s v="N/A"/>
    <s v="N/A"/>
    <s v="High-Bill"/>
    <x v="0"/>
    <x v="0"/>
    <s v="High"/>
  </r>
  <r>
    <s v="P1388"/>
    <s v="Deepa Verma"/>
    <x v="58"/>
    <s v="Male"/>
    <s v="+91 75262 92735"/>
    <s v="deepaverma@gmail.com"/>
    <x v="8"/>
    <x v="5"/>
    <x v="1"/>
    <s v="2024-05-20"/>
    <s v="03:26 PM"/>
    <s v="Skin Allergy"/>
    <s v="Surgery"/>
    <x v="0"/>
    <x v="1"/>
    <n v="40816"/>
    <s v="Pending"/>
    <s v="N/A"/>
    <n v="5"/>
    <s v="Follow Up Required"/>
    <s v="High-Bill"/>
    <x v="1"/>
    <x v="1"/>
    <s v="High"/>
  </r>
  <r>
    <s v="P1388"/>
    <s v="Divya Kumar"/>
    <x v="3"/>
    <s v="Female"/>
    <s v="+91 77865 57006"/>
    <s v="divyakumar@mail.com"/>
    <x v="6"/>
    <x v="6"/>
    <x v="2"/>
    <s v="2024-03-09"/>
    <s v="03:25 PM"/>
    <s v="Migraine"/>
    <s v="Injection"/>
    <x v="1"/>
    <x v="4"/>
    <n v="40262"/>
    <s v="Paid"/>
    <s v="N/A"/>
    <n v="5"/>
    <s v="Follow Up Required"/>
    <s v="High-Bill"/>
    <x v="1"/>
    <x v="1"/>
    <s v="High"/>
  </r>
  <r>
    <s v="P1388"/>
    <s v="Karthik Reddy"/>
    <x v="48"/>
    <s v="Male"/>
    <s v="+91 98756 46524"/>
    <s v="karthikreddy@mail.com"/>
    <x v="4"/>
    <x v="0"/>
    <x v="6"/>
    <s v="2024-06-12"/>
    <s v="08:01 AM"/>
    <s v="Covid"/>
    <s v="Therapy"/>
    <x v="3"/>
    <x v="0"/>
    <n v="34214"/>
    <s v="Paid"/>
    <s v="2024-04-01"/>
    <s v="N/A"/>
    <s v="Follow Up Required"/>
    <s v="High-Bill"/>
    <x v="0"/>
    <x v="0"/>
    <s v="High"/>
  </r>
  <r>
    <s v="P1389"/>
    <s v="Ravi Verma"/>
    <x v="3"/>
    <s v="Male"/>
    <s v="+91 75446 61869"/>
    <s v="raviverma@mail.com"/>
    <x v="9"/>
    <x v="1"/>
    <x v="5"/>
    <s v="2024-08-25"/>
    <s v="11:23 AM"/>
    <s v="Skin Allergy"/>
    <s v="Observation"/>
    <x v="3"/>
    <x v="1"/>
    <n v="0"/>
    <s v="Pending"/>
    <s v="N/A"/>
    <n v="3"/>
    <s v="Follow Up Required"/>
    <s v="Normal-Bill"/>
    <x v="1"/>
    <x v="1"/>
    <s v="Low"/>
  </r>
  <r>
    <s v="P1389"/>
    <s v="Karthik Nair"/>
    <x v="3"/>
    <s v="Missing"/>
    <s v="+91 96323 15946"/>
    <s v="karthiknair@mail.com"/>
    <x v="0"/>
    <x v="0"/>
    <x v="1"/>
    <s v="2024-03-28"/>
    <s v="05:26 PM"/>
    <s v="Migraine"/>
    <s v="Therapy"/>
    <x v="2"/>
    <x v="1"/>
    <n v="18746"/>
    <s v="N/A"/>
    <s v="N/A"/>
    <n v="5"/>
    <s v="N/A"/>
    <s v="Normal-Bill"/>
    <x v="1"/>
    <x v="1"/>
    <s v="Medium"/>
  </r>
  <r>
    <s v="P1389"/>
    <s v="Arun Sharma"/>
    <x v="76"/>
    <s v="Male"/>
    <s v="+91 99379 41125"/>
    <s v="Not-Provided"/>
    <x v="8"/>
    <x v="5"/>
    <x v="3"/>
    <s v="2024-10-21"/>
    <s v="08:12 AM"/>
    <s v="Migraine"/>
    <s v="Medication"/>
    <x v="1"/>
    <x v="2"/>
    <n v="0"/>
    <s v="Pending"/>
    <s v="N/A"/>
    <n v="4"/>
    <s v="Urgent"/>
    <s v="Normal-Bill"/>
    <x v="1"/>
    <x v="1"/>
    <s v="Low"/>
  </r>
  <r>
    <s v="P1389"/>
    <s v="Deepa Menon"/>
    <x v="47"/>
    <s v="Female"/>
    <s v="+91 94445 01529"/>
    <s v="deepamenon@mail.com"/>
    <x v="8"/>
    <x v="0"/>
    <x v="5"/>
    <s v="2024-07-19"/>
    <s v="08:39 AM"/>
    <s v="Migraine"/>
    <s v="Injection"/>
    <x v="0"/>
    <x v="0"/>
    <n v="0"/>
    <s v="Pending"/>
    <s v="2024-10-20"/>
    <s v="N/A"/>
    <s v="Review Later"/>
    <s v="Normal-Bill"/>
    <x v="1"/>
    <x v="0"/>
    <s v="Low"/>
  </r>
  <r>
    <s v="P1389"/>
    <s v="Arun Verma"/>
    <x v="7"/>
    <s v="Missing"/>
    <s v="+91 69640 50099"/>
    <s v="arunverma@mail.com"/>
    <x v="9"/>
    <x v="1"/>
    <x v="2"/>
    <s v="N/A"/>
    <s v="09:39 AM"/>
    <s v="Diabetes"/>
    <s v="Medication"/>
    <x v="1"/>
    <x v="3"/>
    <n v="0"/>
    <s v="Pending"/>
    <s v="2024-06-26"/>
    <n v="4"/>
    <s v="Follow Up Required"/>
    <s v="Normal-Bill"/>
    <x v="0"/>
    <x v="0"/>
    <s v="Low"/>
  </r>
  <r>
    <s v="P1389"/>
    <s v="Vijay Kumar"/>
    <x v="3"/>
    <s v="Male"/>
    <s v="+91 81188 82134"/>
    <s v="Not-Provided"/>
    <x v="7"/>
    <x v="2"/>
    <x v="2"/>
    <s v="2024-08-27"/>
    <s v="06:49 PM"/>
    <s v="Fever"/>
    <s v="Medication"/>
    <x v="3"/>
    <x v="0"/>
    <n v="0"/>
    <s v="Paid"/>
    <s v="2024-06-19"/>
    <n v="3"/>
    <s v="Follow Up Required"/>
    <s v="Normal-Bill"/>
    <x v="1"/>
    <x v="0"/>
    <s v="Low"/>
  </r>
  <r>
    <s v="P1389"/>
    <s v="Vijay Nair"/>
    <x v="44"/>
    <s v="Female"/>
    <s v="+91 85594 39269"/>
    <s v="vijaynair@mail.com"/>
    <x v="2"/>
    <x v="3"/>
    <x v="5"/>
    <s v="2024-09-12"/>
    <s v="02:24 PM"/>
    <s v="Skin Allergy"/>
    <s v="Observation"/>
    <x v="1"/>
    <x v="0"/>
    <n v="0"/>
    <s v="N/A"/>
    <s v="2024-11-03"/>
    <s v="N/A"/>
    <s v="N/A"/>
    <s v="Normal-Bill"/>
    <x v="0"/>
    <x v="0"/>
    <s v="Low"/>
  </r>
  <r>
    <s v="P1390"/>
    <s v="Manoj Kumar"/>
    <x v="3"/>
    <s v="Male"/>
    <s v="+91 99141 58014"/>
    <s v="manojkumar@mail.com"/>
    <x v="7"/>
    <x v="6"/>
    <x v="1"/>
    <s v="2024-08-02"/>
    <s v="06:12 PM"/>
    <s v="Skin Allergy"/>
    <s v="Injection"/>
    <x v="3"/>
    <x v="0"/>
    <n v="0"/>
    <s v="Pending"/>
    <s v="2024-11-01"/>
    <n v="2"/>
    <s v="Follow Up Required"/>
    <s v="Normal-Bill"/>
    <x v="1"/>
    <x v="0"/>
    <s v="Low"/>
  </r>
  <r>
    <s v="P1390"/>
    <s v="Vijay Reddy"/>
    <x v="84"/>
    <s v="Male"/>
    <s v="+91 66074 59296"/>
    <s v="vijayreddy@mail.com"/>
    <x v="7"/>
    <x v="2"/>
    <x v="2"/>
    <s v="2024-04-24"/>
    <s v="01:54 PM"/>
    <s v="Covid"/>
    <s v="Therapy"/>
    <x v="0"/>
    <x v="4"/>
    <n v="0"/>
    <s v="Rejected"/>
    <s v="N/A"/>
    <n v="1"/>
    <s v="Review Later"/>
    <s v="Normal-Bill"/>
    <x v="1"/>
    <x v="1"/>
    <s v="Low"/>
  </r>
  <r>
    <s v="P1390"/>
    <s v="Arun Singh"/>
    <x v="3"/>
    <s v="Female"/>
    <s v="+91 97654 32532"/>
    <s v="arunsingh@mail.com"/>
    <x v="1"/>
    <x v="2"/>
    <x v="0"/>
    <s v="N/A"/>
    <s v="08:07 AM"/>
    <s v="Fracture"/>
    <s v="Surgery"/>
    <x v="2"/>
    <x v="1"/>
    <n v="24721"/>
    <s v="Pending"/>
    <s v="2024-06-07"/>
    <s v="N/A"/>
    <s v="N/A"/>
    <s v="High-Bill"/>
    <x v="1"/>
    <x v="0"/>
    <s v="High"/>
  </r>
  <r>
    <s v="P1390"/>
    <s v="Divya Patel"/>
    <x v="22"/>
    <s v="Missing"/>
    <s v="+91 78179 30672"/>
    <s v="divyapatel@gmail.com"/>
    <x v="6"/>
    <x v="3"/>
    <x v="5"/>
    <s v="2024-05-18"/>
    <s v="05:01 PM"/>
    <s v="Hypertension"/>
    <s v="Observation"/>
    <x v="0"/>
    <x v="2"/>
    <n v="0"/>
    <s v="Paid"/>
    <s v="N/A"/>
    <n v="2"/>
    <s v="Follow Up Required"/>
    <s v="Normal-Bill"/>
    <x v="0"/>
    <x v="1"/>
    <s v="Low"/>
  </r>
  <r>
    <s v="P1390"/>
    <s v="Vijay Kumar"/>
    <x v="66"/>
    <s v="Male"/>
    <s v="+91 90383 45749"/>
    <s v="Not-Provided"/>
    <x v="9"/>
    <x v="2"/>
    <x v="1"/>
    <s v="2024-10-17"/>
    <s v="03:46 PM"/>
    <s v="Skin Allergy"/>
    <s v="Therapy"/>
    <x v="0"/>
    <x v="0"/>
    <n v="48895"/>
    <s v="Pending"/>
    <s v="N/A"/>
    <n v="1"/>
    <s v="Urgent"/>
    <s v="High-Bill"/>
    <x v="0"/>
    <x v="1"/>
    <s v="High"/>
  </r>
  <r>
    <s v="P1390"/>
    <s v="Kumar Nair"/>
    <x v="64"/>
    <s v="Female"/>
    <s v="+91 75856 67647"/>
    <s v="Not-Provided"/>
    <x v="5"/>
    <x v="5"/>
    <x v="4"/>
    <s v="N/A"/>
    <s v="12:52 PM"/>
    <s v="Fracture"/>
    <s v="Surgery"/>
    <x v="2"/>
    <x v="1"/>
    <n v="3156"/>
    <s v="Rejected"/>
    <s v="2024-05-13"/>
    <n v="4"/>
    <s v="Urgent"/>
    <s v="Normal-Bill"/>
    <x v="0"/>
    <x v="0"/>
    <s v="Low"/>
  </r>
  <r>
    <s v="P1390"/>
    <s v="Divya Sharma"/>
    <x v="1"/>
    <s v="Male"/>
    <s v="+91 66216 32133"/>
    <s v="divyasharma@gmail.com"/>
    <x v="9"/>
    <x v="3"/>
    <x v="6"/>
    <s v="2024-03-16"/>
    <s v="11:19 AM"/>
    <s v="Fever"/>
    <s v="Observation"/>
    <x v="0"/>
    <x v="2"/>
    <n v="0"/>
    <s v="Rejected"/>
    <s v="N/A"/>
    <n v="4"/>
    <s v="Review Later"/>
    <s v="Normal-Bill"/>
    <x v="0"/>
    <x v="1"/>
    <s v="Low"/>
  </r>
  <r>
    <s v="P1390"/>
    <s v="Karthik Menon"/>
    <x v="36"/>
    <s v="Female"/>
    <s v="+91 64412 33877"/>
    <s v="karthikmenon@mail.com"/>
    <x v="4"/>
    <x v="3"/>
    <x v="6"/>
    <s v="N/A"/>
    <s v="12:07 PM"/>
    <s v="Hypertension"/>
    <s v="Observation"/>
    <x v="1"/>
    <x v="0"/>
    <n v="0"/>
    <s v="N/A"/>
    <s v="2024-09-07"/>
    <s v="N/A"/>
    <s v="Urgent"/>
    <s v="Normal-Bill"/>
    <x v="0"/>
    <x v="0"/>
    <s v="Low"/>
  </r>
  <r>
    <s v="P1391"/>
    <s v="Arun Das"/>
    <x v="12"/>
    <s v="Female"/>
    <s v="+91 69623 34050"/>
    <s v="arundas@mail.com"/>
    <x v="2"/>
    <x v="1"/>
    <x v="1"/>
    <s v="N/A"/>
    <s v="09:41 AM"/>
    <s v="Migraine"/>
    <s v="Therapy"/>
    <x v="1"/>
    <x v="0"/>
    <n v="0"/>
    <s v="Pending"/>
    <s v="2024-08-07"/>
    <n v="1"/>
    <s v="Follow Up Required"/>
    <s v="Normal-Bill"/>
    <x v="0"/>
    <x v="0"/>
    <s v="Low"/>
  </r>
  <r>
    <s v="P1391"/>
    <s v="Arun Das"/>
    <x v="36"/>
    <s v="Female"/>
    <s v="+91 92321 65851"/>
    <s v="Not-Provided"/>
    <x v="1"/>
    <x v="5"/>
    <x v="0"/>
    <s v="2024-06-01"/>
    <s v="09:25 AM"/>
    <s v="Covid"/>
    <s v="Surgery"/>
    <x v="0"/>
    <x v="2"/>
    <n v="0"/>
    <s v="N/A"/>
    <s v="2024-08-06"/>
    <n v="3"/>
    <s v="Follow Up Required"/>
    <s v="Normal-Bill"/>
    <x v="0"/>
    <x v="0"/>
    <s v="Low"/>
  </r>
  <r>
    <s v="P1391"/>
    <s v="Divya Reddy"/>
    <x v="44"/>
    <s v="Missing"/>
    <s v="+91 93372 92389"/>
    <s v="divyareddy@mail.com"/>
    <x v="0"/>
    <x v="5"/>
    <x v="6"/>
    <s v="N/A"/>
    <s v="02:20 PM"/>
    <s v="Fracture"/>
    <s v="Injection"/>
    <x v="0"/>
    <x v="4"/>
    <n v="0"/>
    <s v="Rejected"/>
    <s v="N/A"/>
    <s v="N/A"/>
    <s v="Urgent"/>
    <s v="Normal-Bill"/>
    <x v="0"/>
    <x v="1"/>
    <s v="Low"/>
  </r>
  <r>
    <s v="P1392"/>
    <s v="Suresh Sharma"/>
    <x v="9"/>
    <s v="Male"/>
    <s v="+91 88538 23498"/>
    <s v="sureshsharma@gmail.com"/>
    <x v="8"/>
    <x v="4"/>
    <x v="6"/>
    <s v="N/A"/>
    <s v="11:27 AM"/>
    <s v="Covid"/>
    <s v="Therapy"/>
    <x v="3"/>
    <x v="4"/>
    <n v="0"/>
    <s v="Pending"/>
    <s v="N/A"/>
    <n v="4"/>
    <s v="Urgent"/>
    <s v="Normal-Bill"/>
    <x v="0"/>
    <x v="1"/>
    <s v="Low"/>
  </r>
  <r>
    <s v="P1392"/>
    <s v="Manoj Sharma"/>
    <x v="3"/>
    <s v="Male"/>
    <s v="+91 66624 31202"/>
    <s v="manojsharma@mail.com"/>
    <x v="9"/>
    <x v="2"/>
    <x v="3"/>
    <s v="2024-09-25"/>
    <s v="06:14 PM"/>
    <s v="Covid"/>
    <s v="Medication"/>
    <x v="0"/>
    <x v="1"/>
    <n v="0"/>
    <s v="Pending"/>
    <s v="2024-11-01"/>
    <n v="1"/>
    <s v="Follow Up Required"/>
    <s v="Normal-Bill"/>
    <x v="1"/>
    <x v="0"/>
    <s v="Low"/>
  </r>
  <r>
    <s v="P1392"/>
    <s v="Priya Singh"/>
    <x v="3"/>
    <s v="Female"/>
    <s v="+91 63491 57149"/>
    <s v="priyasingh@mail.com"/>
    <x v="5"/>
    <x v="4"/>
    <x v="6"/>
    <s v="2024-02-23"/>
    <s v="05:47 PM"/>
    <s v="Fever"/>
    <s v="Medication"/>
    <x v="2"/>
    <x v="4"/>
    <n v="43966"/>
    <s v="Pending"/>
    <s v="N/A"/>
    <n v="3"/>
    <s v="Review Later"/>
    <s v="High-Bill"/>
    <x v="1"/>
    <x v="1"/>
    <s v="High"/>
  </r>
  <r>
    <s v="P1392"/>
    <s v="Rahul Sharma"/>
    <x v="3"/>
    <s v="Male"/>
    <s v="+91 81535 72051"/>
    <s v="Not-Provided"/>
    <x v="4"/>
    <x v="2"/>
    <x v="4"/>
    <s v="2024-11-23"/>
    <s v="02:49 PM"/>
    <s v="Migraine"/>
    <s v="Therapy"/>
    <x v="2"/>
    <x v="2"/>
    <n v="39254"/>
    <s v="Rejected"/>
    <s v="N/A"/>
    <n v="5"/>
    <s v="Urgent"/>
    <s v="High-Bill"/>
    <x v="1"/>
    <x v="1"/>
    <s v="High"/>
  </r>
  <r>
    <s v="P1392"/>
    <s v="Sneha Reddy"/>
    <x v="64"/>
    <s v="Male"/>
    <s v="+91 64109 23554"/>
    <s v="Not-Provided"/>
    <x v="7"/>
    <x v="2"/>
    <x v="4"/>
    <s v="2024-08-05"/>
    <s v="10:26 AM"/>
    <s v="Skin Allergy"/>
    <s v="Injection"/>
    <x v="0"/>
    <x v="0"/>
    <n v="28351"/>
    <s v="Rejected"/>
    <s v="2024-03-02"/>
    <n v="2"/>
    <s v="Follow Up Required"/>
    <s v="High-Bill"/>
    <x v="0"/>
    <x v="0"/>
    <s v="High"/>
  </r>
  <r>
    <s v="P1393"/>
    <s v="Deepa Patel"/>
    <x v="3"/>
    <s v="Male"/>
    <s v="+91 91209 98535"/>
    <s v="deepapatel@mail.com"/>
    <x v="9"/>
    <x v="4"/>
    <x v="3"/>
    <s v="2024-02-19"/>
    <s v="05:10 PM"/>
    <s v="Diabetes"/>
    <s v="Injection"/>
    <x v="1"/>
    <x v="0"/>
    <n v="0"/>
    <s v="Paid"/>
    <s v="N/A"/>
    <n v="3"/>
    <s v="Urgent"/>
    <s v="Normal-Bill"/>
    <x v="1"/>
    <x v="1"/>
    <s v="Low"/>
  </r>
  <r>
    <s v="P1393"/>
    <s v="Rahul Das"/>
    <x v="3"/>
    <s v="Female"/>
    <s v="+91 74284 64579"/>
    <s v="Not-Provided"/>
    <x v="4"/>
    <x v="5"/>
    <x v="3"/>
    <s v="2024-02-11"/>
    <s v="08:11 AM"/>
    <s v="Migraine"/>
    <s v="Medication"/>
    <x v="2"/>
    <x v="0"/>
    <n v="37887"/>
    <s v="N/A"/>
    <s v="2024-07-05"/>
    <n v="1"/>
    <s v="Follow Up Required"/>
    <s v="High-Bill"/>
    <x v="1"/>
    <x v="0"/>
    <s v="High"/>
  </r>
  <r>
    <s v="P1394"/>
    <s v="Suresh Singh"/>
    <x v="3"/>
    <s v="Female"/>
    <s v="+91 82438 65647"/>
    <s v="sureshsingh@mail.com"/>
    <x v="6"/>
    <x v="0"/>
    <x v="0"/>
    <s v="2024-08-10"/>
    <s v="01:22 PM"/>
    <s v="Fever"/>
    <s v="Surgery"/>
    <x v="3"/>
    <x v="1"/>
    <n v="42388"/>
    <s v="Paid"/>
    <s v="N/A"/>
    <n v="4"/>
    <s v="Urgent"/>
    <s v="High-Bill"/>
    <x v="1"/>
    <x v="1"/>
    <s v="High"/>
  </r>
  <r>
    <s v="P1394"/>
    <s v="Priya Kumar"/>
    <x v="5"/>
    <s v="Female"/>
    <s v="+91 88754 86032"/>
    <s v="priyakumar@mail.com"/>
    <x v="7"/>
    <x v="3"/>
    <x v="1"/>
    <s v="2024-08-09"/>
    <s v="04:25 PM"/>
    <s v="Diabetes"/>
    <s v="Injection"/>
    <x v="3"/>
    <x v="3"/>
    <n v="33530"/>
    <s v="Pending"/>
    <s v="2024-05-08"/>
    <n v="5"/>
    <s v="Follow Up Required"/>
    <s v="High-Bill"/>
    <x v="0"/>
    <x v="0"/>
    <s v="High"/>
  </r>
  <r>
    <s v="P1394"/>
    <s v="Suresh Nair"/>
    <x v="21"/>
    <s v="Male"/>
    <s v="+91 67318 45620"/>
    <s v="Not-Provided"/>
    <x v="5"/>
    <x v="2"/>
    <x v="6"/>
    <s v="2024-10-05"/>
    <s v="02:27 PM"/>
    <s v="Hypertension"/>
    <s v="Therapy"/>
    <x v="0"/>
    <x v="2"/>
    <n v="4466"/>
    <s v="Pending"/>
    <s v="N/A"/>
    <n v="5"/>
    <s v="Urgent"/>
    <s v="Normal-Bill"/>
    <x v="0"/>
    <x v="1"/>
    <s v="Low"/>
  </r>
  <r>
    <s v="P1394"/>
    <s v="Manoj Gupta"/>
    <x v="48"/>
    <s v="Male"/>
    <s v="+91 96834 73369"/>
    <s v="manojgupta@gmail.com"/>
    <x v="8"/>
    <x v="6"/>
    <x v="6"/>
    <s v="2024-03-24"/>
    <s v="01:49 PM"/>
    <s v="Fracture"/>
    <s v="Therapy"/>
    <x v="2"/>
    <x v="4"/>
    <n v="2115"/>
    <s v="Pending"/>
    <s v="N/A"/>
    <s v="N/A"/>
    <s v="Follow Up Required"/>
    <s v="Normal-Bill"/>
    <x v="0"/>
    <x v="1"/>
    <s v="Low"/>
  </r>
  <r>
    <s v="P1394"/>
    <s v="Ravi Das"/>
    <x v="3"/>
    <s v="Female"/>
    <s v="+91 93502 77275"/>
    <s v="ravidas@gmail.com"/>
    <x v="3"/>
    <x v="1"/>
    <x v="0"/>
    <s v="N/A"/>
    <s v="06:09 PM"/>
    <s v="Fever"/>
    <s v="Therapy"/>
    <x v="2"/>
    <x v="3"/>
    <n v="44030"/>
    <s v="Pending"/>
    <s v="N/A"/>
    <s v="N/A"/>
    <s v="Follow Up Required"/>
    <s v="High-Bill"/>
    <x v="1"/>
    <x v="1"/>
    <s v="High"/>
  </r>
  <r>
    <s v="P1394"/>
    <s v="Vijay Kumar"/>
    <x v="3"/>
    <s v="Male"/>
    <s v="+91 87816 38919"/>
    <s v="vijaykumar@mail.com"/>
    <x v="8"/>
    <x v="5"/>
    <x v="6"/>
    <s v="2024-03-22"/>
    <s v="05:27 PM"/>
    <s v="Asthma"/>
    <s v="Observation"/>
    <x v="2"/>
    <x v="3"/>
    <n v="0"/>
    <s v="N/A"/>
    <s v="N/A"/>
    <s v="N/A"/>
    <s v="N/A"/>
    <s v="Normal-Bill"/>
    <x v="1"/>
    <x v="1"/>
    <s v="Low"/>
  </r>
  <r>
    <s v="P1394"/>
    <s v="Rahul Kumar"/>
    <x v="59"/>
    <s v="Male"/>
    <s v="+91 61758 97238"/>
    <s v="rahulkumar@gmail.com"/>
    <x v="4"/>
    <x v="4"/>
    <x v="0"/>
    <s v="2024-11-28"/>
    <s v="11:58 AM"/>
    <s v="Skin Allergy"/>
    <s v="Medication"/>
    <x v="2"/>
    <x v="3"/>
    <n v="0"/>
    <s v="Rejected"/>
    <s v="N/A"/>
    <n v="3"/>
    <s v="Follow Up Required"/>
    <s v="Normal-Bill"/>
    <x v="0"/>
    <x v="1"/>
    <s v="Low"/>
  </r>
  <r>
    <s v="P1395"/>
    <s v="Anjali Menon"/>
    <x v="14"/>
    <s v="Female"/>
    <s v="+91 93870 96222"/>
    <s v="anjalimenon@mail.com"/>
    <x v="9"/>
    <x v="4"/>
    <x v="2"/>
    <s v="2024-09-11"/>
    <s v="01:38 PM"/>
    <s v="Fever"/>
    <s v="Injection"/>
    <x v="2"/>
    <x v="2"/>
    <n v="0"/>
    <s v="Rejected"/>
    <s v="2024-05-23"/>
    <n v="2"/>
    <s v="Review Later"/>
    <s v="Normal-Bill"/>
    <x v="0"/>
    <x v="0"/>
    <s v="Low"/>
  </r>
  <r>
    <s v="P1395"/>
    <s v="Suresh Das"/>
    <x v="66"/>
    <s v="Missing"/>
    <s v="+91 96757 88083"/>
    <s v="sureshdas@gmail.com"/>
    <x v="3"/>
    <x v="4"/>
    <x v="5"/>
    <s v="2024-07-13"/>
    <s v="12:20 PM"/>
    <s v="Diabetes"/>
    <s v="Surgery"/>
    <x v="1"/>
    <x v="3"/>
    <n v="0"/>
    <s v="Paid"/>
    <s v="N/A"/>
    <n v="3"/>
    <s v="N/A"/>
    <s v="Normal-Bill"/>
    <x v="0"/>
    <x v="1"/>
    <s v="Low"/>
  </r>
  <r>
    <s v="P1395"/>
    <s v="Arun Iyer"/>
    <x v="3"/>
    <s v="Female"/>
    <s v="+91 64453 60833"/>
    <s v="Not-Provided"/>
    <x v="8"/>
    <x v="0"/>
    <x v="4"/>
    <s v="2024-02-09"/>
    <s v="09:29 AM"/>
    <s v="Hypertension"/>
    <s v="Observation"/>
    <x v="2"/>
    <x v="1"/>
    <n v="0"/>
    <s v="Rejected"/>
    <s v="2024-03-26"/>
    <n v="4"/>
    <s v="Review Later"/>
    <s v="Normal-Bill"/>
    <x v="1"/>
    <x v="0"/>
    <s v="Low"/>
  </r>
  <r>
    <s v="P1395"/>
    <s v="Rahul Nair"/>
    <x v="26"/>
    <s v="Male"/>
    <s v="+91 87190 32171"/>
    <s v="rahulnair@gmail.com"/>
    <x v="7"/>
    <x v="1"/>
    <x v="6"/>
    <s v="N/A"/>
    <s v="08:47 AM"/>
    <s v="Skin Allergy"/>
    <s v="Injection"/>
    <x v="3"/>
    <x v="0"/>
    <n v="0"/>
    <s v="Rejected"/>
    <s v="N/A"/>
    <s v="N/A"/>
    <s v="Follow Up Required"/>
    <s v="Normal-Bill"/>
    <x v="0"/>
    <x v="1"/>
    <s v="Low"/>
  </r>
  <r>
    <s v="P1395"/>
    <s v="Karthik Singh"/>
    <x v="3"/>
    <s v="Female"/>
    <s v="+91 91968 28930"/>
    <s v="karthiksingh@mail.com"/>
    <x v="0"/>
    <x v="3"/>
    <x v="3"/>
    <s v="2024-06-15"/>
    <s v="10:15 AM"/>
    <s v="Migraine"/>
    <s v="Medication"/>
    <x v="3"/>
    <x v="0"/>
    <n v="0"/>
    <s v="Rejected"/>
    <s v="2024-03-05"/>
    <n v="3"/>
    <s v="N/A"/>
    <s v="Normal-Bill"/>
    <x v="1"/>
    <x v="0"/>
    <s v="Low"/>
  </r>
  <r>
    <s v="P1395"/>
    <s v="Manoj Kumar"/>
    <x v="47"/>
    <s v="Male"/>
    <s v="+91 91606 95826"/>
    <s v="manojkumar@mail.com"/>
    <x v="2"/>
    <x v="0"/>
    <x v="4"/>
    <s v="N/A"/>
    <s v="03:10 PM"/>
    <s v="Migraine"/>
    <s v="Medication"/>
    <x v="3"/>
    <x v="0"/>
    <n v="0"/>
    <s v="N/A"/>
    <s v="N/A"/>
    <s v="N/A"/>
    <s v="Urgent"/>
    <s v="Normal-Bill"/>
    <x v="1"/>
    <x v="1"/>
    <s v="Low"/>
  </r>
  <r>
    <s v="P1395"/>
    <s v="Divya Sharma"/>
    <x v="66"/>
    <s v="Female"/>
    <s v="+91 89664 10622"/>
    <s v="divyasharma@mail.com"/>
    <x v="6"/>
    <x v="5"/>
    <x v="0"/>
    <s v="N/A"/>
    <s v="01:29 PM"/>
    <s v="Covid"/>
    <s v="Therapy"/>
    <x v="3"/>
    <x v="0"/>
    <n v="26697"/>
    <s v="Pending"/>
    <s v="N/A"/>
    <n v="5"/>
    <s v="Urgent"/>
    <s v="High-Bill"/>
    <x v="0"/>
    <x v="1"/>
    <s v="High"/>
  </r>
  <r>
    <s v="P1396"/>
    <s v="Sneha Patel"/>
    <x v="60"/>
    <s v="Female"/>
    <s v="+91 63189 90289"/>
    <s v="snehapatel@mail.com"/>
    <x v="5"/>
    <x v="1"/>
    <x v="6"/>
    <s v="2024-10-16"/>
    <s v="10:29 AM"/>
    <s v="Fracture"/>
    <s v="Medication"/>
    <x v="1"/>
    <x v="3"/>
    <n v="0"/>
    <s v="N/A"/>
    <s v="N/A"/>
    <s v="N/A"/>
    <s v="Urgent"/>
    <s v="Normal-Bill"/>
    <x v="1"/>
    <x v="1"/>
    <s v="Low"/>
  </r>
  <r>
    <s v="P1396"/>
    <s v="Divya Das"/>
    <x v="69"/>
    <s v="Male"/>
    <s v="+91 93647 97545"/>
    <s v="Not-Provided"/>
    <x v="5"/>
    <x v="0"/>
    <x v="6"/>
    <s v="2024-05-17"/>
    <s v="08:56 AM"/>
    <s v="Migraine"/>
    <s v="Medication"/>
    <x v="3"/>
    <x v="3"/>
    <n v="0"/>
    <s v="Rejected"/>
    <s v="N/A"/>
    <n v="5"/>
    <s v="Review Later"/>
    <s v="Normal-Bill"/>
    <x v="0"/>
    <x v="1"/>
    <s v="Low"/>
  </r>
  <r>
    <s v="P1396"/>
    <s v="Meena Menon"/>
    <x v="3"/>
    <s v="Female"/>
    <s v="+91 97181 92186"/>
    <s v="meenamenon@gmail.com"/>
    <x v="9"/>
    <x v="2"/>
    <x v="6"/>
    <s v="N/A"/>
    <s v="01:53 PM"/>
    <s v="Diabetes"/>
    <s v="Medication"/>
    <x v="2"/>
    <x v="1"/>
    <n v="0"/>
    <s v="Paid"/>
    <s v="2024-07-24"/>
    <n v="4"/>
    <s v="Urgent"/>
    <s v="Normal-Bill"/>
    <x v="1"/>
    <x v="0"/>
    <s v="Low"/>
  </r>
  <r>
    <s v="P1397"/>
    <s v="Anjali Patel"/>
    <x v="3"/>
    <s v="Female"/>
    <s v="+91 92476 22451"/>
    <s v="Not-Provided"/>
    <x v="7"/>
    <x v="1"/>
    <x v="5"/>
    <s v="2024-06-05"/>
    <s v="02:05 PM"/>
    <s v="Fracture"/>
    <s v="Observation"/>
    <x v="3"/>
    <x v="3"/>
    <n v="0"/>
    <s v="Paid"/>
    <s v="2024-06-05"/>
    <s v="N/A"/>
    <s v="N/A"/>
    <s v="Normal-Bill"/>
    <x v="1"/>
    <x v="0"/>
    <s v="Low"/>
  </r>
  <r>
    <s v="P1397"/>
    <s v="Kumar Singh"/>
    <x v="3"/>
    <s v="Male"/>
    <s v="+91 92217 20976"/>
    <s v="Not-Provided"/>
    <x v="5"/>
    <x v="0"/>
    <x v="3"/>
    <s v="N/A"/>
    <s v="03:00 PM"/>
    <s v="Diabetes"/>
    <s v="Therapy"/>
    <x v="2"/>
    <x v="3"/>
    <n v="32350"/>
    <s v="Pending"/>
    <s v="2024-12-20"/>
    <n v="3"/>
    <s v="Follow Up Required"/>
    <s v="High-Bill"/>
    <x v="1"/>
    <x v="0"/>
    <s v="High"/>
  </r>
  <r>
    <s v="P1397"/>
    <s v="Meena Kumar"/>
    <x v="36"/>
    <s v="Female"/>
    <s v="+91 90958 76030"/>
    <s v="meenakumar@gmail.com"/>
    <x v="4"/>
    <x v="2"/>
    <x v="3"/>
    <s v="2024-02-14"/>
    <s v="03:43 PM"/>
    <s v="Diabetes"/>
    <s v="Surgery"/>
    <x v="3"/>
    <x v="0"/>
    <n v="0"/>
    <s v="Paid"/>
    <s v="2024-11-27"/>
    <n v="5"/>
    <s v="N/A"/>
    <s v="Normal-Bill"/>
    <x v="0"/>
    <x v="0"/>
    <s v="Low"/>
  </r>
  <r>
    <s v="P1397"/>
    <s v="Suresh Menon"/>
    <x v="9"/>
    <s v="Female"/>
    <s v="+91 87101 81655"/>
    <s v="sureshmenon@mail.com"/>
    <x v="6"/>
    <x v="5"/>
    <x v="0"/>
    <s v="2024-12-12"/>
    <s v="04:19 PM"/>
    <s v="Hypertension"/>
    <s v="Injection"/>
    <x v="1"/>
    <x v="4"/>
    <n v="0"/>
    <s v="Rejected"/>
    <s v="2024-08-11"/>
    <n v="1"/>
    <s v="Review Later"/>
    <s v="Normal-Bill"/>
    <x v="0"/>
    <x v="0"/>
    <s v="Low"/>
  </r>
  <r>
    <s v="P1397"/>
    <s v="Divya Sharma"/>
    <x v="82"/>
    <s v="Missing"/>
    <s v="+91 80912 17292"/>
    <s v="divyasharma@mail.com"/>
    <x v="8"/>
    <x v="6"/>
    <x v="4"/>
    <s v="N/A"/>
    <s v="05:32 PM"/>
    <s v="Fracture"/>
    <s v="Surgery"/>
    <x v="3"/>
    <x v="0"/>
    <n v="7586"/>
    <s v="Paid"/>
    <s v="2024-05-05"/>
    <n v="5"/>
    <s v="Follow Up Required"/>
    <s v="Normal-Bill"/>
    <x v="1"/>
    <x v="0"/>
    <s v="Medium"/>
  </r>
  <r>
    <s v="P1397"/>
    <s v="Kumar Patel"/>
    <x v="3"/>
    <s v="Male"/>
    <s v="+91 68851 13947"/>
    <s v="kumarpatel@mail.com"/>
    <x v="5"/>
    <x v="3"/>
    <x v="5"/>
    <s v="N/A"/>
    <s v="10:57 AM"/>
    <s v="Diabetes"/>
    <s v="Injection"/>
    <x v="0"/>
    <x v="2"/>
    <n v="0"/>
    <s v="Pending"/>
    <s v="2024-07-17"/>
    <s v="N/A"/>
    <s v="N/A"/>
    <s v="Normal-Bill"/>
    <x v="1"/>
    <x v="0"/>
    <s v="Low"/>
  </r>
  <r>
    <s v="P1397"/>
    <s v="Anjali Menon"/>
    <x v="3"/>
    <s v="Female"/>
    <s v="+91 86944 27601"/>
    <s v="anjalimenon@gmail.com"/>
    <x v="5"/>
    <x v="5"/>
    <x v="1"/>
    <s v="2024-02-20"/>
    <s v="01:13 PM"/>
    <s v="Asthma"/>
    <s v="Therapy"/>
    <x v="0"/>
    <x v="4"/>
    <n v="0"/>
    <s v="Paid"/>
    <s v="2024-12-17"/>
    <n v="4"/>
    <s v="Urgent"/>
    <s v="Normal-Bill"/>
    <x v="1"/>
    <x v="0"/>
    <s v="Low"/>
  </r>
  <r>
    <s v="P1398"/>
    <s v="Kumar Das"/>
    <x v="3"/>
    <s v="Female"/>
    <s v="+91 65708 15124"/>
    <s v="Not-Provided"/>
    <x v="5"/>
    <x v="4"/>
    <x v="6"/>
    <s v="2024-10-25"/>
    <s v="10:16 AM"/>
    <s v="Covid"/>
    <s v="Medication"/>
    <x v="0"/>
    <x v="3"/>
    <n v="10210"/>
    <s v="Pending"/>
    <s v="N/A"/>
    <n v="3"/>
    <s v="Follow Up Required"/>
    <s v="Normal-Bill"/>
    <x v="1"/>
    <x v="1"/>
    <s v="Medium"/>
  </r>
  <r>
    <s v="P1398"/>
    <s v="Vijay Das"/>
    <x v="4"/>
    <s v="Male"/>
    <s v="+91 99149 09509"/>
    <s v="vijaydas@gmail.com"/>
    <x v="4"/>
    <x v="3"/>
    <x v="5"/>
    <s v="2024-10-04"/>
    <s v="02:07 PM"/>
    <s v="Hypertension"/>
    <s v="Injection"/>
    <x v="3"/>
    <x v="4"/>
    <n v="0"/>
    <s v="Rejected"/>
    <s v="N/A"/>
    <n v="3"/>
    <s v="Urgent"/>
    <s v="Normal-Bill"/>
    <x v="1"/>
    <x v="1"/>
    <s v="Low"/>
  </r>
  <r>
    <s v="P1398"/>
    <s v="Kumar Kumar"/>
    <x v="3"/>
    <s v="Missing"/>
    <s v="+91 72173 45958"/>
    <s v="kumarkumar@mail.com"/>
    <x v="6"/>
    <x v="4"/>
    <x v="3"/>
    <s v="2024-10-04"/>
    <s v="09:28 AM"/>
    <s v="Fever"/>
    <s v="Therapy"/>
    <x v="3"/>
    <x v="4"/>
    <n v="11351"/>
    <s v="Pending"/>
    <s v="N/A"/>
    <n v="5"/>
    <s v="N/A"/>
    <s v="Normal-Bill"/>
    <x v="1"/>
    <x v="1"/>
    <s v="Medium"/>
  </r>
  <r>
    <s v="P1398"/>
    <s v="Rahul Sharma"/>
    <x v="21"/>
    <s v="Female"/>
    <s v="+91 88960 30477"/>
    <s v="rahulsharma@mail.com"/>
    <x v="5"/>
    <x v="4"/>
    <x v="5"/>
    <s v="2024-02-07"/>
    <s v="05:35 PM"/>
    <s v="Asthma"/>
    <s v="Therapy"/>
    <x v="0"/>
    <x v="2"/>
    <n v="34468"/>
    <s v="Rejected"/>
    <s v="N/A"/>
    <n v="1"/>
    <s v="Follow Up Required"/>
    <s v="High-Bill"/>
    <x v="0"/>
    <x v="1"/>
    <s v="High"/>
  </r>
  <r>
    <s v="P1398"/>
    <s v="Anjali Menon"/>
    <x v="3"/>
    <s v="Missing"/>
    <s v="+91 61696 32585"/>
    <s v="Not-Provided"/>
    <x v="4"/>
    <x v="3"/>
    <x v="4"/>
    <s v="2024-05-24"/>
    <s v="04:02 PM"/>
    <s v="Hypertension"/>
    <s v="Surgery"/>
    <x v="2"/>
    <x v="0"/>
    <n v="32524"/>
    <s v="Pending"/>
    <s v="N/A"/>
    <s v="N/A"/>
    <s v="Follow Up Required"/>
    <s v="High-Bill"/>
    <x v="1"/>
    <x v="1"/>
    <s v="High"/>
  </r>
  <r>
    <s v="P1398"/>
    <s v="Ravi Iyer"/>
    <x v="65"/>
    <s v="Female"/>
    <s v="+91 68015 39611"/>
    <s v="raviiyer@gmail.com"/>
    <x v="7"/>
    <x v="3"/>
    <x v="0"/>
    <s v="2024-11-06"/>
    <s v="02:05 PM"/>
    <s v="Migraine"/>
    <s v="Observation"/>
    <x v="0"/>
    <x v="1"/>
    <n v="0"/>
    <s v="Pending"/>
    <s v="2024-10-09"/>
    <n v="4"/>
    <s v="Review Later"/>
    <s v="Normal-Bill"/>
    <x v="1"/>
    <x v="0"/>
    <s v="Low"/>
  </r>
  <r>
    <s v="P1398"/>
    <s v="Priya Singh"/>
    <x v="68"/>
    <s v="Female"/>
    <s v="+91 91757 60174"/>
    <s v="priyasingh@gmail.com"/>
    <x v="0"/>
    <x v="3"/>
    <x v="4"/>
    <s v="2024-09-15"/>
    <s v="09:29 AM"/>
    <s v="Fracture"/>
    <s v="Medication"/>
    <x v="1"/>
    <x v="2"/>
    <n v="19963"/>
    <s v="Pending"/>
    <s v="2024-11-25"/>
    <s v="N/A"/>
    <s v="N/A"/>
    <s v="Normal-Bill"/>
    <x v="0"/>
    <x v="0"/>
    <s v="Medium"/>
  </r>
  <r>
    <s v="P1399"/>
    <s v="Meena Sharma"/>
    <x v="3"/>
    <s v="Female"/>
    <s v="+91 91227 38916"/>
    <s v="meenasharma@mail.com"/>
    <x v="1"/>
    <x v="3"/>
    <x v="0"/>
    <s v="2024-06-04"/>
    <s v="03:47 PM"/>
    <s v="Diabetes"/>
    <s v="Observation"/>
    <x v="1"/>
    <x v="2"/>
    <n v="0"/>
    <s v="Rejected"/>
    <s v="2024-05-16"/>
    <n v="5"/>
    <s v="N/A"/>
    <s v="Normal-Bill"/>
    <x v="1"/>
    <x v="0"/>
    <s v="Low"/>
  </r>
  <r>
    <s v="P1399"/>
    <s v="Manoj Iyer"/>
    <x v="3"/>
    <s v="Female"/>
    <s v="+91 99237 66428"/>
    <s v="Not-Provided"/>
    <x v="7"/>
    <x v="0"/>
    <x v="2"/>
    <s v="N/A"/>
    <s v="10:28 AM"/>
    <s v="Asthma"/>
    <s v="Medication"/>
    <x v="1"/>
    <x v="2"/>
    <n v="0"/>
    <s v="N/A"/>
    <s v="N/A"/>
    <n v="5"/>
    <s v="Urgent"/>
    <s v="Normal-Bill"/>
    <x v="1"/>
    <x v="1"/>
    <s v="Low"/>
  </r>
  <r>
    <s v="P1400"/>
    <s v="Kumar Kumar"/>
    <x v="21"/>
    <s v="Female"/>
    <s v="+91 91917 73840"/>
    <s v="kumarkumar@gmail.com"/>
    <x v="5"/>
    <x v="3"/>
    <x v="2"/>
    <s v="N/A"/>
    <s v="06:30 PM"/>
    <s v="Hypertension"/>
    <s v="Injection"/>
    <x v="2"/>
    <x v="1"/>
    <n v="0"/>
    <s v="N/A"/>
    <s v="N/A"/>
    <n v="2"/>
    <s v="N/A"/>
    <s v="Normal-Bill"/>
    <x v="0"/>
    <x v="1"/>
    <s v="Low"/>
  </r>
  <r>
    <s v="P1400"/>
    <s v="Kumar Sharma"/>
    <x v="73"/>
    <s v="Female"/>
    <s v="+91 88836 12800"/>
    <s v="kumarsharma@gmail.com"/>
    <x v="0"/>
    <x v="5"/>
    <x v="6"/>
    <s v="2024-02-24"/>
    <s v="06:52 PM"/>
    <s v="Asthma"/>
    <s v="Observation"/>
    <x v="3"/>
    <x v="4"/>
    <n v="0"/>
    <s v="Pending"/>
    <s v="2024-05-03"/>
    <n v="4"/>
    <s v="Urgent"/>
    <s v="Normal-Bill"/>
    <x v="0"/>
    <x v="0"/>
    <s v="Low"/>
  </r>
  <r>
    <s v="P1400"/>
    <s v="Sneha Kumar"/>
    <x v="9"/>
    <s v="Female"/>
    <s v="+91 76873 68155"/>
    <s v="snehakumar@gmail.com"/>
    <x v="4"/>
    <x v="0"/>
    <x v="5"/>
    <s v="2024-10-23"/>
    <s v="10:09 AM"/>
    <s v="Fever"/>
    <s v="Observation"/>
    <x v="0"/>
    <x v="2"/>
    <n v="0"/>
    <s v="Rejected"/>
    <s v="2024-11-10"/>
    <n v="3"/>
    <s v="Follow Up Required"/>
    <s v="Normal-Bill"/>
    <x v="0"/>
    <x v="0"/>
    <s v="Low"/>
  </r>
  <r>
    <s v="P1400"/>
    <s v="Ravi Patel"/>
    <x v="35"/>
    <s v="Female"/>
    <s v="+91 84590 43199"/>
    <s v="Not-Provided"/>
    <x v="7"/>
    <x v="6"/>
    <x v="1"/>
    <s v="2024-12-13"/>
    <s v="10:49 AM"/>
    <s v="Skin Allergy"/>
    <s v="Surgery"/>
    <x v="0"/>
    <x v="1"/>
    <n v="32493"/>
    <s v="Pending"/>
    <s v="2024-01-26"/>
    <n v="2"/>
    <s v="Urgent"/>
    <s v="High-Bill"/>
    <x v="0"/>
    <x v="0"/>
    <s v="High"/>
  </r>
  <r>
    <s v="P1400"/>
    <s v="Kumar Reddy"/>
    <x v="3"/>
    <s v="Missing"/>
    <s v="+91 76169 13847"/>
    <s v="kumarreddy@mail.com"/>
    <x v="2"/>
    <x v="1"/>
    <x v="5"/>
    <s v="N/A"/>
    <s v="02:26 PM"/>
    <s v="Migraine"/>
    <s v="Surgery"/>
    <x v="2"/>
    <x v="2"/>
    <n v="0"/>
    <s v="N/A"/>
    <s v="2024-02-22"/>
    <n v="5"/>
    <s v="Urgent"/>
    <s v="Normal-Bill"/>
    <x v="1"/>
    <x v="0"/>
    <s v="Low"/>
  </r>
  <r>
    <s v="P1400"/>
    <s v="Anjali Das"/>
    <x v="63"/>
    <s v="Male"/>
    <s v="+91 93760 90160"/>
    <s v="Not-Provided"/>
    <x v="2"/>
    <x v="5"/>
    <x v="5"/>
    <s v="2024-08-19"/>
    <s v="09:47 AM"/>
    <s v="Asthma"/>
    <s v="Medication"/>
    <x v="0"/>
    <x v="1"/>
    <n v="49457"/>
    <s v="Pending"/>
    <s v="N/A"/>
    <n v="3"/>
    <s v="Urgent"/>
    <s v="High-Bill"/>
    <x v="1"/>
    <x v="1"/>
    <s v="High"/>
  </r>
  <r>
    <s v="P1400"/>
    <s v="Ravi Singh"/>
    <x v="19"/>
    <s v="Male"/>
    <s v="+91 73737 72793"/>
    <s v="ravisingh@gmail.com"/>
    <x v="2"/>
    <x v="4"/>
    <x v="4"/>
    <s v="2024-05-28"/>
    <s v="05:50 PM"/>
    <s v="Asthma"/>
    <s v="Injection"/>
    <x v="0"/>
    <x v="3"/>
    <n v="0"/>
    <s v="Paid"/>
    <s v="2024-02-04"/>
    <n v="5"/>
    <s v="Urgent"/>
    <s v="Normal-Bill"/>
    <x v="1"/>
    <x v="0"/>
    <s v="Low"/>
  </r>
  <r>
    <s v="P1400"/>
    <s v="Kumar Verma"/>
    <x v="7"/>
    <s v="Female"/>
    <s v="+91 69841 89705"/>
    <s v="kumarverma@mail.com"/>
    <x v="3"/>
    <x v="1"/>
    <x v="4"/>
    <s v="N/A"/>
    <s v="08:26 AM"/>
    <s v="Diabetes"/>
    <s v="Injection"/>
    <x v="1"/>
    <x v="3"/>
    <n v="0"/>
    <s v="Pending"/>
    <s v="2024-11-22"/>
    <n v="3"/>
    <s v="Follow Up Required"/>
    <s v="Normal-Bill"/>
    <x v="0"/>
    <x v="0"/>
    <s v="Low"/>
  </r>
  <r>
    <s v="P1401"/>
    <s v="Arun Menon"/>
    <x v="14"/>
    <s v="Female"/>
    <s v="+91 70595 29491"/>
    <s v="arunmenon@mail.com"/>
    <x v="8"/>
    <x v="1"/>
    <x v="5"/>
    <s v="2024-06-23"/>
    <s v="04:45 PM"/>
    <s v="Skin Allergy"/>
    <s v="Injection"/>
    <x v="2"/>
    <x v="2"/>
    <n v="0"/>
    <s v="Paid"/>
    <s v="2024-07-23"/>
    <s v="N/A"/>
    <s v="Review Later"/>
    <s v="Normal-Bill"/>
    <x v="0"/>
    <x v="0"/>
    <s v="Low"/>
  </r>
  <r>
    <s v="P1401"/>
    <s v="Kumar Das"/>
    <x v="3"/>
    <s v="Female"/>
    <s v="+91 62212 54897"/>
    <s v="Not-Provided"/>
    <x v="7"/>
    <x v="4"/>
    <x v="0"/>
    <s v="2024-07-23"/>
    <s v="11:28 AM"/>
    <s v="Skin Allergy"/>
    <s v="Observation"/>
    <x v="0"/>
    <x v="0"/>
    <n v="0"/>
    <s v="Paid"/>
    <s v="2024-02-06"/>
    <s v="N/A"/>
    <s v="N/A"/>
    <s v="Normal-Bill"/>
    <x v="1"/>
    <x v="0"/>
    <s v="Low"/>
  </r>
  <r>
    <s v="P1401"/>
    <s v="Arun Sharma"/>
    <x v="17"/>
    <s v="Male"/>
    <s v="+91 85142 80662"/>
    <s v="Not-Provided"/>
    <x v="5"/>
    <x v="1"/>
    <x v="0"/>
    <s v="2024-07-26"/>
    <s v="08:12 AM"/>
    <s v="Skin Allergy"/>
    <s v="Surgery"/>
    <x v="0"/>
    <x v="4"/>
    <n v="0"/>
    <s v="N/A"/>
    <s v="2024-09-25"/>
    <s v="N/A"/>
    <s v="Follow Up Required"/>
    <s v="Normal-Bill"/>
    <x v="0"/>
    <x v="0"/>
    <s v="Low"/>
  </r>
  <r>
    <s v="P1401"/>
    <s v="Arun Sharma"/>
    <x v="3"/>
    <s v="Missing"/>
    <s v="+91 77789 35152"/>
    <s v="arunsharma@gmail.com"/>
    <x v="7"/>
    <x v="1"/>
    <x v="6"/>
    <s v="N/A"/>
    <s v="01:06 PM"/>
    <s v="Asthma"/>
    <s v="Therapy"/>
    <x v="2"/>
    <x v="3"/>
    <n v="19511"/>
    <s v="Pending"/>
    <s v="2024-09-25"/>
    <n v="3"/>
    <s v="Follow Up Required"/>
    <s v="Normal-Bill"/>
    <x v="1"/>
    <x v="0"/>
    <s v="Medium"/>
  </r>
  <r>
    <s v="P1401"/>
    <s v="Arun Verma"/>
    <x v="3"/>
    <s v="Missing"/>
    <s v="+91 81723 52281"/>
    <s v="arunverma@mail.com"/>
    <x v="4"/>
    <x v="4"/>
    <x v="3"/>
    <s v="2024-01-07"/>
    <s v="06:21 PM"/>
    <s v="Migraine"/>
    <s v="Therapy"/>
    <x v="1"/>
    <x v="2"/>
    <n v="0"/>
    <s v="Pending"/>
    <s v="N/A"/>
    <n v="1"/>
    <s v="Review Later"/>
    <s v="Normal-Bill"/>
    <x v="1"/>
    <x v="1"/>
    <s v="Low"/>
  </r>
  <r>
    <s v="P1401"/>
    <s v="Divya Kumar"/>
    <x v="3"/>
    <s v="Male"/>
    <s v="+91 64923 04662"/>
    <s v="divyakumar@gmail.com"/>
    <x v="7"/>
    <x v="0"/>
    <x v="5"/>
    <s v="N/A"/>
    <s v="01:31 PM"/>
    <s v="Skin Allergy"/>
    <s v="Surgery"/>
    <x v="2"/>
    <x v="0"/>
    <n v="0"/>
    <s v="Rejected"/>
    <s v="2024-07-21"/>
    <n v="5"/>
    <s v="Follow Up Required"/>
    <s v="Normal-Bill"/>
    <x v="1"/>
    <x v="0"/>
    <s v="Low"/>
  </r>
  <r>
    <s v="P1402"/>
    <s v="Anjali Das"/>
    <x v="3"/>
    <s v="Male"/>
    <s v="+91 75643 21912"/>
    <s v="Not-Provided"/>
    <x v="1"/>
    <x v="5"/>
    <x v="0"/>
    <s v="2024-12-06"/>
    <s v="04:59 PM"/>
    <s v="Skin Allergy"/>
    <s v="Therapy"/>
    <x v="3"/>
    <x v="0"/>
    <n v="0"/>
    <s v="N/A"/>
    <s v="2024-12-10"/>
    <s v="N/A"/>
    <s v="N/A"/>
    <s v="Normal-Bill"/>
    <x v="1"/>
    <x v="0"/>
    <s v="Low"/>
  </r>
  <r>
    <s v="P1402"/>
    <s v="Sneha Verma"/>
    <x v="50"/>
    <s v="Missing"/>
    <s v="+91 87441 21107"/>
    <s v="snehaverma@gmail.com"/>
    <x v="0"/>
    <x v="6"/>
    <x v="1"/>
    <s v="2024-11-03"/>
    <s v="09:22 AM"/>
    <s v="Fracture"/>
    <s v="Injection"/>
    <x v="3"/>
    <x v="0"/>
    <n v="0"/>
    <s v="N/A"/>
    <s v="N/A"/>
    <n v="1"/>
    <s v="N/A"/>
    <s v="Normal-Bill"/>
    <x v="0"/>
    <x v="1"/>
    <s v="Low"/>
  </r>
  <r>
    <s v="P1402"/>
    <s v="Rahul Kumar"/>
    <x v="3"/>
    <s v="Male"/>
    <s v="+91 96590 12056"/>
    <s v="rahulkumar@mail.com"/>
    <x v="3"/>
    <x v="1"/>
    <x v="5"/>
    <s v="2024-03-24"/>
    <s v="10:32 AM"/>
    <s v="Fever"/>
    <s v="Surgery"/>
    <x v="1"/>
    <x v="2"/>
    <n v="0"/>
    <s v="Paid"/>
    <s v="N/A"/>
    <n v="3"/>
    <s v="N/A"/>
    <s v="Normal-Bill"/>
    <x v="1"/>
    <x v="1"/>
    <s v="Low"/>
  </r>
  <r>
    <s v="P1402"/>
    <s v="Karthik Nair"/>
    <x v="26"/>
    <s v="Male"/>
    <s v="+91 78689 51349"/>
    <s v="karthiknair@mail.com"/>
    <x v="1"/>
    <x v="5"/>
    <x v="1"/>
    <s v="N/A"/>
    <s v="03:18 PM"/>
    <s v="Migraine"/>
    <s v="Surgery"/>
    <x v="0"/>
    <x v="4"/>
    <n v="0"/>
    <s v="Pending"/>
    <s v="N/A"/>
    <n v="2"/>
    <s v="Review Later"/>
    <s v="Normal-Bill"/>
    <x v="0"/>
    <x v="1"/>
    <s v="Low"/>
  </r>
  <r>
    <s v="P1402"/>
    <s v="Rahul Kumar"/>
    <x v="26"/>
    <s v="Missing"/>
    <s v="+91 98504 02048"/>
    <s v="rahulkumar@gmail.com"/>
    <x v="3"/>
    <x v="0"/>
    <x v="5"/>
    <s v="2024-03-08"/>
    <s v="09:15 AM"/>
    <s v="Asthma"/>
    <s v="Medication"/>
    <x v="1"/>
    <x v="3"/>
    <n v="0"/>
    <s v="Pending"/>
    <s v="N/A"/>
    <s v="N/A"/>
    <s v="Follow Up Required"/>
    <s v="Normal-Bill"/>
    <x v="0"/>
    <x v="1"/>
    <s v="Low"/>
  </r>
  <r>
    <s v="P1402"/>
    <s v="Suresh Patel"/>
    <x v="66"/>
    <s v="Missing"/>
    <s v="+91 62475 17355"/>
    <s v="Not-Provided"/>
    <x v="5"/>
    <x v="4"/>
    <x v="3"/>
    <s v="2024-11-14"/>
    <s v="02:24 PM"/>
    <s v="Skin Allergy"/>
    <s v="Injection"/>
    <x v="2"/>
    <x v="2"/>
    <n v="39633"/>
    <s v="Paid"/>
    <s v="2024-11-12"/>
    <n v="4"/>
    <s v="Urgent"/>
    <s v="High-Bill"/>
    <x v="0"/>
    <x v="0"/>
    <s v="High"/>
  </r>
  <r>
    <s v="P1402"/>
    <s v="Divya Nair"/>
    <x v="3"/>
    <s v="Missing"/>
    <s v="+91 87885 88302"/>
    <s v="Not-Provided"/>
    <x v="6"/>
    <x v="0"/>
    <x v="4"/>
    <s v="N/A"/>
    <s v="09:46 AM"/>
    <s v="Covid"/>
    <s v="Therapy"/>
    <x v="0"/>
    <x v="1"/>
    <n v="25259"/>
    <s v="Rejected"/>
    <s v="2024-06-12"/>
    <n v="3"/>
    <s v="Follow Up Required"/>
    <s v="High-Bill"/>
    <x v="1"/>
    <x v="0"/>
    <s v="High"/>
  </r>
  <r>
    <s v="P1403"/>
    <s v="Meena Patel"/>
    <x v="3"/>
    <s v="Female"/>
    <s v="+91 66509 49351"/>
    <s v="meenapatel@mail.com"/>
    <x v="6"/>
    <x v="1"/>
    <x v="5"/>
    <s v="2024-03-25"/>
    <s v="01:24 PM"/>
    <s v="Covid"/>
    <s v="Injection"/>
    <x v="1"/>
    <x v="0"/>
    <n v="14788"/>
    <s v="Rejected"/>
    <s v="N/A"/>
    <s v="N/A"/>
    <s v="Urgent"/>
    <s v="Normal-Bill"/>
    <x v="1"/>
    <x v="1"/>
    <s v="Medium"/>
  </r>
  <r>
    <s v="P1403"/>
    <s v="Manoj Reddy"/>
    <x v="23"/>
    <s v="Male"/>
    <s v="+91 61947 99776"/>
    <s v="manojreddy@mail.com"/>
    <x v="1"/>
    <x v="1"/>
    <x v="5"/>
    <s v="2024-07-14"/>
    <s v="12:14 PM"/>
    <s v="Hypertension"/>
    <s v="Injection"/>
    <x v="2"/>
    <x v="0"/>
    <n v="0"/>
    <s v="N/A"/>
    <s v="2024-07-09"/>
    <n v="1"/>
    <s v="N/A"/>
    <s v="Normal-Bill"/>
    <x v="0"/>
    <x v="0"/>
    <s v="Low"/>
  </r>
  <r>
    <s v="P1404"/>
    <s v="Deepa Gupta"/>
    <x v="14"/>
    <s v="Male"/>
    <s v="+91 67796 31353"/>
    <s v="deepagupta@mail.com"/>
    <x v="5"/>
    <x v="4"/>
    <x v="3"/>
    <s v="2024-05-23"/>
    <s v="05:26 PM"/>
    <s v="Asthma"/>
    <s v="Medication"/>
    <x v="0"/>
    <x v="1"/>
    <n v="15192"/>
    <s v="Rejected"/>
    <s v="2024-10-08"/>
    <n v="1"/>
    <s v="N/A"/>
    <s v="Normal-Bill"/>
    <x v="0"/>
    <x v="0"/>
    <s v="Medium"/>
  </r>
  <r>
    <s v="P1404"/>
    <s v="Vijay Sharma"/>
    <x v="3"/>
    <s v="Female"/>
    <s v="+91 86904 67643"/>
    <s v="vijaysharma@gmail.com"/>
    <x v="6"/>
    <x v="6"/>
    <x v="5"/>
    <s v="N/A"/>
    <s v="03:00 PM"/>
    <s v="Diabetes"/>
    <s v="Medication"/>
    <x v="1"/>
    <x v="4"/>
    <n v="0"/>
    <s v="Rejected"/>
    <s v="2024-01-18"/>
    <n v="4"/>
    <s v="Follow Up Required"/>
    <s v="Normal-Bill"/>
    <x v="1"/>
    <x v="0"/>
    <s v="Low"/>
  </r>
  <r>
    <s v="P1405"/>
    <s v="Kumar Singh"/>
    <x v="14"/>
    <s v="Male"/>
    <s v="+91 62912 84994"/>
    <s v="kumarsingh@mail.com"/>
    <x v="1"/>
    <x v="3"/>
    <x v="1"/>
    <s v="N/A"/>
    <s v="06:22 PM"/>
    <s v="Asthma"/>
    <s v="Observation"/>
    <x v="1"/>
    <x v="0"/>
    <n v="0"/>
    <s v="Paid"/>
    <s v="N/A"/>
    <s v="N/A"/>
    <s v="Urgent"/>
    <s v="Normal-Bill"/>
    <x v="0"/>
    <x v="1"/>
    <s v="Low"/>
  </r>
  <r>
    <s v="P1405"/>
    <s v="Priya Nair"/>
    <x v="79"/>
    <s v="Male"/>
    <s v="+91 81937 67979"/>
    <s v="priyanair@mail.com"/>
    <x v="0"/>
    <x v="0"/>
    <x v="5"/>
    <s v="2024-02-11"/>
    <s v="06:11 PM"/>
    <s v="Asthma"/>
    <s v="Therapy"/>
    <x v="3"/>
    <x v="2"/>
    <n v="46570"/>
    <s v="N/A"/>
    <s v="2024-03-14"/>
    <n v="5"/>
    <s v="Follow Up Required"/>
    <s v="High-Bill"/>
    <x v="0"/>
    <x v="0"/>
    <s v="High"/>
  </r>
  <r>
    <s v="P1405"/>
    <s v="Vijay Reddy"/>
    <x v="3"/>
    <s v="Missing"/>
    <s v="+91 86068 87317"/>
    <s v="vijayreddy@gmail.com"/>
    <x v="9"/>
    <x v="3"/>
    <x v="3"/>
    <s v="2024-07-07"/>
    <s v="01:16 PM"/>
    <s v="Hypertension"/>
    <s v="Medication"/>
    <x v="3"/>
    <x v="0"/>
    <n v="0"/>
    <s v="Pending"/>
    <s v="2024-10-18"/>
    <n v="1"/>
    <s v="Urgent"/>
    <s v="Normal-Bill"/>
    <x v="1"/>
    <x v="0"/>
    <s v="Low"/>
  </r>
  <r>
    <s v="P1406"/>
    <s v="Priya Das"/>
    <x v="3"/>
    <s v="Male"/>
    <s v="+91 79464 80595"/>
    <s v="Not-Provided"/>
    <x v="1"/>
    <x v="5"/>
    <x v="6"/>
    <s v="2024-10-04"/>
    <s v="10:24 AM"/>
    <s v="Diabetes"/>
    <s v="Therapy"/>
    <x v="3"/>
    <x v="3"/>
    <n v="0"/>
    <s v="Pending"/>
    <s v="2024-04-07"/>
    <n v="4"/>
    <s v="N/A"/>
    <s v="Normal-Bill"/>
    <x v="1"/>
    <x v="0"/>
    <s v="Low"/>
  </r>
  <r>
    <s v="P1406"/>
    <s v="Divya Gupta"/>
    <x v="3"/>
    <s v="Female"/>
    <s v="+91 89636 21000"/>
    <s v="Not-Provided"/>
    <x v="2"/>
    <x v="2"/>
    <x v="3"/>
    <s v="N/A"/>
    <s v="08:50 AM"/>
    <s v="Fever"/>
    <s v="Injection"/>
    <x v="0"/>
    <x v="0"/>
    <n v="0"/>
    <s v="Paid"/>
    <s v="2024-07-18"/>
    <n v="2"/>
    <s v="Follow Up Required"/>
    <s v="Normal-Bill"/>
    <x v="1"/>
    <x v="0"/>
    <s v="Low"/>
  </r>
  <r>
    <s v="P1406"/>
    <s v="Arun Reddy"/>
    <x v="3"/>
    <s v="Male"/>
    <s v="+91 97058 01259"/>
    <s v="Not-Provided"/>
    <x v="8"/>
    <x v="4"/>
    <x v="0"/>
    <s v="N/A"/>
    <s v="04:44 PM"/>
    <s v="Hypertension"/>
    <s v="Observation"/>
    <x v="3"/>
    <x v="4"/>
    <n v="22608"/>
    <s v="Paid"/>
    <s v="2024-02-05"/>
    <n v="5"/>
    <s v="Urgent"/>
    <s v="High-Bill"/>
    <x v="1"/>
    <x v="0"/>
    <s v="High"/>
  </r>
  <r>
    <s v="P1406"/>
    <s v="Deepa Menon"/>
    <x v="3"/>
    <s v="Missing"/>
    <s v="+91 88017 90996"/>
    <s v="deepamenon@gmail.com"/>
    <x v="6"/>
    <x v="5"/>
    <x v="4"/>
    <s v="N/A"/>
    <s v="06:56 PM"/>
    <s v="Diabetes"/>
    <s v="Injection"/>
    <x v="2"/>
    <x v="0"/>
    <n v="0"/>
    <s v="Paid"/>
    <s v="2024-07-20"/>
    <s v="N/A"/>
    <s v="Follow Up Required"/>
    <s v="Normal-Bill"/>
    <x v="1"/>
    <x v="0"/>
    <s v="Low"/>
  </r>
  <r>
    <s v="P1406"/>
    <s v="Kumar Singh"/>
    <x v="3"/>
    <s v="Male"/>
    <s v="+91 61128 68149"/>
    <s v="kumarsingh@mail.com"/>
    <x v="8"/>
    <x v="1"/>
    <x v="2"/>
    <s v="2024-02-02"/>
    <s v="05:05 PM"/>
    <s v="Skin Allergy"/>
    <s v="Observation"/>
    <x v="3"/>
    <x v="3"/>
    <n v="0"/>
    <s v="Paid"/>
    <s v="N/A"/>
    <s v="N/A"/>
    <s v="Urgent"/>
    <s v="Normal-Bill"/>
    <x v="1"/>
    <x v="1"/>
    <s v="Low"/>
  </r>
  <r>
    <s v="P1406"/>
    <s v="Divya Das"/>
    <x v="67"/>
    <s v="Male"/>
    <s v="+91 61551 75685"/>
    <s v="Not-Provided"/>
    <x v="5"/>
    <x v="6"/>
    <x v="0"/>
    <s v="N/A"/>
    <s v="04:20 PM"/>
    <s v="Covid"/>
    <s v="Injection"/>
    <x v="2"/>
    <x v="1"/>
    <n v="0"/>
    <s v="Paid"/>
    <s v="2024-05-14"/>
    <n v="2"/>
    <s v="N/A"/>
    <s v="Normal-Bill"/>
    <x v="0"/>
    <x v="0"/>
    <s v="Low"/>
  </r>
  <r>
    <s v="P1406"/>
    <s v="Arun Menon"/>
    <x v="3"/>
    <s v="Female"/>
    <s v="+91 72970 31421"/>
    <s v="arunmenon@gmail.com"/>
    <x v="9"/>
    <x v="6"/>
    <x v="4"/>
    <s v="2024-04-10"/>
    <s v="12:51 PM"/>
    <s v="Diabetes"/>
    <s v="Observation"/>
    <x v="2"/>
    <x v="2"/>
    <n v="0"/>
    <s v="Paid"/>
    <s v="N/A"/>
    <n v="2"/>
    <s v="N/A"/>
    <s v="Normal-Bill"/>
    <x v="1"/>
    <x v="1"/>
    <s v="Low"/>
  </r>
  <r>
    <s v="P1406"/>
    <s v="Manoj Iyer"/>
    <x v="49"/>
    <s v="Male"/>
    <s v="+91 75915 33579"/>
    <s v="manojiyer@mail.com"/>
    <x v="2"/>
    <x v="5"/>
    <x v="3"/>
    <s v="2024-02-24"/>
    <s v="08:20 AM"/>
    <s v="Skin Allergy"/>
    <s v="Observation"/>
    <x v="3"/>
    <x v="3"/>
    <n v="0"/>
    <s v="Paid"/>
    <s v="2024-02-22"/>
    <n v="2"/>
    <s v="Review Later"/>
    <s v="Normal-Bill"/>
    <x v="0"/>
    <x v="0"/>
    <s v="Low"/>
  </r>
  <r>
    <s v="P1406"/>
    <s v="Divya Gupta"/>
    <x v="3"/>
    <s v="Missing"/>
    <s v="+91 60833 79698"/>
    <s v="divyagupta@gmail.com"/>
    <x v="6"/>
    <x v="4"/>
    <x v="5"/>
    <s v="2024-09-08"/>
    <s v="09:51 AM"/>
    <s v="Hypertension"/>
    <s v="Therapy"/>
    <x v="2"/>
    <x v="2"/>
    <n v="49554"/>
    <s v="Pending"/>
    <s v="N/A"/>
    <n v="2"/>
    <s v="Urgent"/>
    <s v="High-Bill"/>
    <x v="1"/>
    <x v="1"/>
    <s v="High"/>
  </r>
  <r>
    <s v="P1406"/>
    <s v="Kumar Verma"/>
    <x v="13"/>
    <s v="Female"/>
    <s v="+91 75488 59307"/>
    <s v="Not-Provided"/>
    <x v="5"/>
    <x v="5"/>
    <x v="4"/>
    <s v="2024-04-24"/>
    <s v="11:49 AM"/>
    <s v="Fracture"/>
    <s v="Therapy"/>
    <x v="2"/>
    <x v="2"/>
    <n v="0"/>
    <s v="Rejected"/>
    <s v="2024-02-01"/>
    <n v="3"/>
    <s v="N/A"/>
    <s v="Normal-Bill"/>
    <x v="0"/>
    <x v="0"/>
    <s v="Low"/>
  </r>
  <r>
    <s v="P1407"/>
    <s v="Kumar Patel"/>
    <x v="3"/>
    <s v="Male"/>
    <s v="+91 72225 64030"/>
    <s v="Not-Provided"/>
    <x v="7"/>
    <x v="0"/>
    <x v="3"/>
    <s v="N/A"/>
    <s v="03:47 PM"/>
    <s v="Covid"/>
    <s v="Observation"/>
    <x v="2"/>
    <x v="4"/>
    <n v="0"/>
    <s v="N/A"/>
    <s v="2024-03-14"/>
    <n v="2"/>
    <s v="Follow Up Required"/>
    <s v="Normal-Bill"/>
    <x v="1"/>
    <x v="0"/>
    <s v="Low"/>
  </r>
  <r>
    <s v="P1407"/>
    <s v="Deepa Kumar"/>
    <x v="72"/>
    <s v="Female"/>
    <s v="+91 90799 54199"/>
    <s v="deepakumar@mail.com"/>
    <x v="7"/>
    <x v="6"/>
    <x v="3"/>
    <s v="2024-02-25"/>
    <s v="09:53 AM"/>
    <s v="Hypertension"/>
    <s v="Injection"/>
    <x v="1"/>
    <x v="1"/>
    <n v="0"/>
    <s v="Paid"/>
    <s v="2024-05-01"/>
    <s v="N/A"/>
    <s v="Follow Up Required"/>
    <s v="Normal-Bill"/>
    <x v="0"/>
    <x v="0"/>
    <s v="Low"/>
  </r>
  <r>
    <s v="P1407"/>
    <s v="Divya Sharma"/>
    <x v="72"/>
    <s v="Female"/>
    <s v="+91 74251 91295"/>
    <s v="divyasharma@mail.com"/>
    <x v="1"/>
    <x v="1"/>
    <x v="0"/>
    <s v="2024-01-03"/>
    <s v="04:39 PM"/>
    <s v="Asthma"/>
    <s v="Therapy"/>
    <x v="2"/>
    <x v="1"/>
    <n v="18680"/>
    <s v="Paid"/>
    <s v="N/A"/>
    <s v="N/A"/>
    <s v="Review Later"/>
    <s v="Normal-Bill"/>
    <x v="0"/>
    <x v="1"/>
    <s v="Medium"/>
  </r>
  <r>
    <s v="P1408"/>
    <s v="Meena Kumar"/>
    <x v="3"/>
    <s v="Male"/>
    <s v="+91 76076 10633"/>
    <s v="meenakumar@gmail.com"/>
    <x v="9"/>
    <x v="2"/>
    <x v="5"/>
    <s v="2024-02-27"/>
    <s v="01:51 PM"/>
    <s v="Hypertension"/>
    <s v="Injection"/>
    <x v="3"/>
    <x v="1"/>
    <n v="0"/>
    <s v="Rejected"/>
    <s v="N/A"/>
    <n v="3"/>
    <s v="Review Later"/>
    <s v="Normal-Bill"/>
    <x v="1"/>
    <x v="1"/>
    <s v="Low"/>
  </r>
  <r>
    <s v="P1408"/>
    <s v="Arun Iyer"/>
    <x v="3"/>
    <s v="Male"/>
    <s v="+91 82440 34945"/>
    <s v="Not-Provided"/>
    <x v="0"/>
    <x v="0"/>
    <x v="0"/>
    <s v="N/A"/>
    <s v="06:13 PM"/>
    <s v="Skin Allergy"/>
    <s v="Injection"/>
    <x v="2"/>
    <x v="2"/>
    <n v="30835"/>
    <s v="Rejected"/>
    <s v="2024-12-24"/>
    <n v="2"/>
    <s v="Review Later"/>
    <s v="High-Bill"/>
    <x v="1"/>
    <x v="0"/>
    <s v="High"/>
  </r>
  <r>
    <s v="P1408"/>
    <s v="Meena Reddy"/>
    <x v="27"/>
    <s v="Male"/>
    <s v="+91 76857 60808"/>
    <s v="meenareddy@gmail.com"/>
    <x v="0"/>
    <x v="4"/>
    <x v="6"/>
    <s v="2024-11-09"/>
    <s v="01:00 PM"/>
    <s v="Diabetes"/>
    <s v="Surgery"/>
    <x v="1"/>
    <x v="3"/>
    <n v="0"/>
    <s v="Paid"/>
    <s v="N/A"/>
    <n v="4"/>
    <s v="N/A"/>
    <s v="Normal-Bill"/>
    <x v="0"/>
    <x v="1"/>
    <s v="Low"/>
  </r>
  <r>
    <s v="P1408"/>
    <s v="Meena Kumar"/>
    <x v="47"/>
    <s v="Missing"/>
    <s v="+91 90817 62517"/>
    <s v="meenakumar@mail.com"/>
    <x v="5"/>
    <x v="3"/>
    <x v="6"/>
    <s v="N/A"/>
    <s v="09:25 AM"/>
    <s v="Hypertension"/>
    <s v="Observation"/>
    <x v="0"/>
    <x v="2"/>
    <n v="23154"/>
    <s v="Pending"/>
    <s v="N/A"/>
    <s v="N/A"/>
    <s v="Follow Up Required"/>
    <s v="High-Bill"/>
    <x v="1"/>
    <x v="1"/>
    <s v="High"/>
  </r>
  <r>
    <s v="P1408"/>
    <s v="Rahul Menon"/>
    <x v="3"/>
    <s v="Female"/>
    <s v="+91 97369 27387"/>
    <s v="Not-Provided"/>
    <x v="4"/>
    <x v="5"/>
    <x v="3"/>
    <s v="2024-09-03"/>
    <s v="01:21 PM"/>
    <s v="Covid"/>
    <s v="Therapy"/>
    <x v="0"/>
    <x v="4"/>
    <n v="30998"/>
    <s v="Pending"/>
    <s v="2024-09-16"/>
    <s v="N/A"/>
    <s v="Urgent"/>
    <s v="High-Bill"/>
    <x v="1"/>
    <x v="0"/>
    <s v="High"/>
  </r>
  <r>
    <s v="P1409"/>
    <s v="Karthik Sharma"/>
    <x v="1"/>
    <s v="Missing"/>
    <s v="+91 98941 08708"/>
    <s v="karthiksharma@gmail.com"/>
    <x v="9"/>
    <x v="1"/>
    <x v="6"/>
    <s v="2024-10-07"/>
    <s v="08:20 AM"/>
    <s v="Asthma"/>
    <s v="Injection"/>
    <x v="1"/>
    <x v="3"/>
    <n v="6479"/>
    <s v="Pending"/>
    <s v="N/A"/>
    <n v="1"/>
    <s v="Urgent"/>
    <s v="Normal-Bill"/>
    <x v="0"/>
    <x v="1"/>
    <s v="Medium"/>
  </r>
  <r>
    <s v="P1409"/>
    <s v="Deepa Sharma"/>
    <x v="3"/>
    <s v="Female"/>
    <s v="+91 85350 22672"/>
    <s v="deepasharma@mail.com"/>
    <x v="5"/>
    <x v="0"/>
    <x v="4"/>
    <s v="2024-10-27"/>
    <s v="08:13 AM"/>
    <s v="Fracture"/>
    <s v="Therapy"/>
    <x v="3"/>
    <x v="0"/>
    <n v="16122"/>
    <s v="Paid"/>
    <s v="N/A"/>
    <n v="4"/>
    <s v="Review Later"/>
    <s v="Normal-Bill"/>
    <x v="1"/>
    <x v="1"/>
    <s v="Medium"/>
  </r>
  <r>
    <s v="P1409"/>
    <s v="Meena Kumar"/>
    <x v="9"/>
    <s v="Male"/>
    <s v="+91 81024 98061"/>
    <s v="Not-Provided"/>
    <x v="2"/>
    <x v="2"/>
    <x v="1"/>
    <s v="2024-02-05"/>
    <s v="03:42 PM"/>
    <s v="Asthma"/>
    <s v="Therapy"/>
    <x v="1"/>
    <x v="1"/>
    <n v="0"/>
    <s v="Rejected"/>
    <s v="N/A"/>
    <s v="N/A"/>
    <s v="Review Later"/>
    <s v="Normal-Bill"/>
    <x v="0"/>
    <x v="1"/>
    <s v="Low"/>
  </r>
  <r>
    <s v="P1410"/>
    <s v="Anjali Kumar"/>
    <x v="3"/>
    <s v="Female"/>
    <s v="+91 94444 43569"/>
    <s v="anjalikumar@gmail.com"/>
    <x v="6"/>
    <x v="1"/>
    <x v="5"/>
    <s v="2024-05-18"/>
    <s v="03:36 PM"/>
    <s v="Covid"/>
    <s v="Injection"/>
    <x v="0"/>
    <x v="4"/>
    <n v="0"/>
    <s v="Paid"/>
    <s v="2024-05-06"/>
    <n v="4"/>
    <s v="N/A"/>
    <s v="Normal-Bill"/>
    <x v="1"/>
    <x v="0"/>
    <s v="Low"/>
  </r>
  <r>
    <s v="P1410"/>
    <s v="Karthik Verma"/>
    <x v="3"/>
    <s v="Male"/>
    <s v="+91 85875 01815"/>
    <s v="karthikverma@mail.com"/>
    <x v="3"/>
    <x v="6"/>
    <x v="0"/>
    <s v="2024-05-20"/>
    <s v="08:33 AM"/>
    <s v="Fever"/>
    <s v="Injection"/>
    <x v="3"/>
    <x v="0"/>
    <n v="0"/>
    <s v="Pending"/>
    <s v="2024-07-11"/>
    <n v="5"/>
    <s v="Follow Up Required"/>
    <s v="Normal-Bill"/>
    <x v="1"/>
    <x v="0"/>
    <s v="Low"/>
  </r>
  <r>
    <s v="P1410"/>
    <s v="Meena Iyer"/>
    <x v="3"/>
    <s v="Missing"/>
    <s v="+91 78651 00470"/>
    <s v="meenaiyer@gmail.com"/>
    <x v="7"/>
    <x v="1"/>
    <x v="6"/>
    <s v="2024-04-04"/>
    <s v="02:25 PM"/>
    <s v="Covid"/>
    <s v="Medication"/>
    <x v="1"/>
    <x v="1"/>
    <n v="0"/>
    <s v="Pending"/>
    <s v="N/A"/>
    <n v="1"/>
    <s v="Follow Up Required"/>
    <s v="Normal-Bill"/>
    <x v="1"/>
    <x v="1"/>
    <s v="Low"/>
  </r>
  <r>
    <s v="P1410"/>
    <s v="Kumar Sharma"/>
    <x v="3"/>
    <s v="Female"/>
    <s v="+91 99294 00253"/>
    <s v="Not-Provided"/>
    <x v="0"/>
    <x v="5"/>
    <x v="5"/>
    <s v="N/A"/>
    <s v="01:11 PM"/>
    <s v="Diabetes"/>
    <s v="Injection"/>
    <x v="0"/>
    <x v="4"/>
    <n v="24712"/>
    <s v="Pending"/>
    <s v="2024-07-12"/>
    <n v="5"/>
    <s v="Urgent"/>
    <s v="High-Bill"/>
    <x v="1"/>
    <x v="0"/>
    <s v="High"/>
  </r>
  <r>
    <s v="P1410"/>
    <s v="Anjali Iyer"/>
    <x v="3"/>
    <s v="Female"/>
    <s v="+91 94776 15461"/>
    <s v="anjaliiyer@gmail.com"/>
    <x v="2"/>
    <x v="3"/>
    <x v="1"/>
    <s v="N/A"/>
    <s v="01:55 PM"/>
    <s v="Fever"/>
    <s v="Medication"/>
    <x v="3"/>
    <x v="2"/>
    <n v="0"/>
    <s v="Pending"/>
    <s v="N/A"/>
    <n v="1"/>
    <s v="Urgent"/>
    <s v="Normal-Bill"/>
    <x v="1"/>
    <x v="1"/>
    <s v="Low"/>
  </r>
  <r>
    <s v="P1410"/>
    <s v="Suresh Sharma"/>
    <x v="27"/>
    <s v="Female"/>
    <s v="+91 92485 72596"/>
    <s v="Not-Provided"/>
    <x v="0"/>
    <x v="0"/>
    <x v="5"/>
    <s v="N/A"/>
    <s v="11:13 AM"/>
    <s v="Skin Allergy"/>
    <s v="Medication"/>
    <x v="0"/>
    <x v="1"/>
    <n v="0"/>
    <s v="Pending"/>
    <s v="2024-12-01"/>
    <n v="3"/>
    <s v="Follow Up Required"/>
    <s v="Normal-Bill"/>
    <x v="0"/>
    <x v="0"/>
    <s v="Low"/>
  </r>
  <r>
    <s v="P1410"/>
    <s v="Vijay Sharma"/>
    <x v="77"/>
    <s v="Male"/>
    <s v="+91 86023 56700"/>
    <s v="vijaysharma@mail.com"/>
    <x v="5"/>
    <x v="5"/>
    <x v="2"/>
    <s v="N/A"/>
    <s v="04:05 PM"/>
    <s v="Skin Allergy"/>
    <s v="Injection"/>
    <x v="2"/>
    <x v="0"/>
    <n v="0"/>
    <s v="Paid"/>
    <s v="N/A"/>
    <n v="4"/>
    <s v="Urgent"/>
    <s v="Normal-Bill"/>
    <x v="0"/>
    <x v="1"/>
    <s v="Low"/>
  </r>
  <r>
    <s v="P1410"/>
    <s v="Manoj Das"/>
    <x v="21"/>
    <s v="Female"/>
    <s v="+91 79692 92524"/>
    <s v="Not-Provided"/>
    <x v="3"/>
    <x v="5"/>
    <x v="6"/>
    <s v="N/A"/>
    <s v="11:36 AM"/>
    <s v="Covid"/>
    <s v="Surgery"/>
    <x v="3"/>
    <x v="1"/>
    <n v="0"/>
    <s v="Pending"/>
    <s v="N/A"/>
    <n v="5"/>
    <s v="N/A"/>
    <s v="Normal-Bill"/>
    <x v="0"/>
    <x v="1"/>
    <s v="Low"/>
  </r>
  <r>
    <s v="P1410"/>
    <s v="Suresh Patel"/>
    <x v="3"/>
    <s v="Male"/>
    <s v="+91 96183 87968"/>
    <s v="sureshpatel@mail.com"/>
    <x v="2"/>
    <x v="3"/>
    <x v="2"/>
    <s v="2024-02-18"/>
    <s v="06:08 PM"/>
    <s v="Fever"/>
    <s v="Surgery"/>
    <x v="2"/>
    <x v="0"/>
    <n v="0"/>
    <s v="Rejected"/>
    <s v="2024-09-05"/>
    <n v="1"/>
    <s v="Review Later"/>
    <s v="Normal-Bill"/>
    <x v="1"/>
    <x v="0"/>
    <s v="Low"/>
  </r>
  <r>
    <s v="P1411"/>
    <s v="Karthik Sharma"/>
    <x v="3"/>
    <s v="Female"/>
    <s v="+91 67752 75976"/>
    <s v="Not-Provided"/>
    <x v="2"/>
    <x v="3"/>
    <x v="0"/>
    <s v="2024-07-11"/>
    <s v="09:34 AM"/>
    <s v="Hypertension"/>
    <s v="Therapy"/>
    <x v="1"/>
    <x v="4"/>
    <n v="17248"/>
    <s v="Pending"/>
    <s v="2024-07-10"/>
    <n v="1"/>
    <s v="Urgent"/>
    <s v="Normal-Bill"/>
    <x v="1"/>
    <x v="0"/>
    <s v="Medium"/>
  </r>
  <r>
    <s v="P1411"/>
    <s v="Kumar Menon"/>
    <x v="38"/>
    <s v="Female"/>
    <s v="+91 97951 26696"/>
    <s v="Not-Provided"/>
    <x v="9"/>
    <x v="4"/>
    <x v="3"/>
    <s v="2024-08-12"/>
    <s v="01:42 PM"/>
    <s v="Covid"/>
    <s v="Surgery"/>
    <x v="1"/>
    <x v="4"/>
    <n v="0"/>
    <s v="Pending"/>
    <s v="N/A"/>
    <n v="4"/>
    <s v="Review Later"/>
    <s v="Normal-Bill"/>
    <x v="0"/>
    <x v="1"/>
    <s v="Low"/>
  </r>
  <r>
    <s v="P1411"/>
    <s v="Suresh Reddy"/>
    <x v="3"/>
    <s v="Male"/>
    <s v="+91 82929 00762"/>
    <s v="sureshreddy@gmail.com"/>
    <x v="3"/>
    <x v="3"/>
    <x v="0"/>
    <s v="2024-11-19"/>
    <s v="11:08 AM"/>
    <s v="Fracture"/>
    <s v="Therapy"/>
    <x v="2"/>
    <x v="1"/>
    <n v="0"/>
    <s v="Pending"/>
    <s v="2024-12-02"/>
    <s v="N/A"/>
    <s v="Urgent"/>
    <s v="Normal-Bill"/>
    <x v="1"/>
    <x v="0"/>
    <s v="Low"/>
  </r>
  <r>
    <s v="P1411"/>
    <s v="Suresh Singh"/>
    <x v="3"/>
    <s v="Missing"/>
    <s v="+91 77136 06911"/>
    <s v="sureshsingh@mail.com"/>
    <x v="4"/>
    <x v="1"/>
    <x v="0"/>
    <s v="N/A"/>
    <s v="09:04 AM"/>
    <s v="Skin Allergy"/>
    <s v="Surgery"/>
    <x v="2"/>
    <x v="2"/>
    <n v="18130"/>
    <s v="N/A"/>
    <s v="2024-06-13"/>
    <n v="4"/>
    <s v="Urgent"/>
    <s v="Normal-Bill"/>
    <x v="1"/>
    <x v="0"/>
    <s v="Medium"/>
  </r>
  <r>
    <s v="P1411"/>
    <s v="Deepa Kumar"/>
    <x v="68"/>
    <s v="Female"/>
    <s v="+91 62678 03996"/>
    <s v="deepakumar@gmail.com"/>
    <x v="7"/>
    <x v="6"/>
    <x v="1"/>
    <s v="2024-12-23"/>
    <s v="04:59 PM"/>
    <s v="Hypertension"/>
    <s v="Therapy"/>
    <x v="3"/>
    <x v="2"/>
    <n v="0"/>
    <s v="Pending"/>
    <s v="N/A"/>
    <s v="N/A"/>
    <s v="Review Later"/>
    <s v="Normal-Bill"/>
    <x v="0"/>
    <x v="1"/>
    <s v="Low"/>
  </r>
  <r>
    <s v="P1411"/>
    <s v="Anjali Verma"/>
    <x v="71"/>
    <s v="Female"/>
    <s v="+91 75067 22366"/>
    <s v="Not-Provided"/>
    <x v="3"/>
    <x v="6"/>
    <x v="5"/>
    <s v="N/A"/>
    <s v="03:05 PM"/>
    <s v="Asthma"/>
    <s v="Surgery"/>
    <x v="3"/>
    <x v="3"/>
    <n v="0"/>
    <s v="Pending"/>
    <s v="2024-07-19"/>
    <n v="4"/>
    <s v="Urgent"/>
    <s v="Normal-Bill"/>
    <x v="0"/>
    <x v="0"/>
    <s v="Low"/>
  </r>
  <r>
    <s v="P1411"/>
    <s v="Divya Gupta"/>
    <x v="3"/>
    <s v="Male"/>
    <s v="+91 96731 04026"/>
    <s v="divyagupta@mail.com"/>
    <x v="2"/>
    <x v="2"/>
    <x v="3"/>
    <s v="N/A"/>
    <s v="02:38 PM"/>
    <s v="Asthma"/>
    <s v="Medication"/>
    <x v="0"/>
    <x v="4"/>
    <n v="39205"/>
    <s v="Paid"/>
    <s v="2024-12-26"/>
    <n v="5"/>
    <s v="Review Later"/>
    <s v="High-Bill"/>
    <x v="1"/>
    <x v="0"/>
    <s v="High"/>
  </r>
  <r>
    <s v="P1412"/>
    <s v="Kumar Gupta"/>
    <x v="39"/>
    <s v="Female"/>
    <s v="+91 98206 92142"/>
    <s v="Not-Provided"/>
    <x v="4"/>
    <x v="2"/>
    <x v="4"/>
    <s v="2024-06-01"/>
    <s v="12:19 PM"/>
    <s v="Migraine"/>
    <s v="Observation"/>
    <x v="3"/>
    <x v="4"/>
    <n v="0"/>
    <s v="N/A"/>
    <s v="N/A"/>
    <s v="N/A"/>
    <s v="Review Later"/>
    <s v="Normal-Bill"/>
    <x v="1"/>
    <x v="1"/>
    <s v="Low"/>
  </r>
  <r>
    <s v="P1412"/>
    <s v="Karthik Das"/>
    <x v="3"/>
    <s v="Male"/>
    <s v="+91 92959 94304"/>
    <s v="Not-Provided"/>
    <x v="3"/>
    <x v="1"/>
    <x v="6"/>
    <s v="2024-03-02"/>
    <s v="05:38 PM"/>
    <s v="Covid"/>
    <s v="Medication"/>
    <x v="2"/>
    <x v="4"/>
    <n v="0"/>
    <s v="Paid"/>
    <s v="N/A"/>
    <s v="N/A"/>
    <s v="Follow Up Required"/>
    <s v="Normal-Bill"/>
    <x v="1"/>
    <x v="1"/>
    <s v="Low"/>
  </r>
  <r>
    <s v="P1412"/>
    <s v="Rahul Verma"/>
    <x v="3"/>
    <s v="Female"/>
    <s v="+91 71568 21943"/>
    <s v="rahulverma@mail.com"/>
    <x v="1"/>
    <x v="1"/>
    <x v="5"/>
    <s v="N/A"/>
    <s v="06:24 PM"/>
    <s v="Hypertension"/>
    <s v="Injection"/>
    <x v="0"/>
    <x v="1"/>
    <n v="0"/>
    <s v="Rejected"/>
    <s v="2024-07-16"/>
    <n v="2"/>
    <s v="Review Later"/>
    <s v="Normal-Bill"/>
    <x v="1"/>
    <x v="0"/>
    <s v="Low"/>
  </r>
  <r>
    <s v="P1412"/>
    <s v="Suresh Iyer"/>
    <x v="35"/>
    <s v="Male"/>
    <s v="+91 96889 96915"/>
    <s v="Not-Provided"/>
    <x v="7"/>
    <x v="6"/>
    <x v="6"/>
    <s v="N/A"/>
    <s v="05:05 PM"/>
    <s v="Fever"/>
    <s v="Surgery"/>
    <x v="0"/>
    <x v="3"/>
    <n v="0"/>
    <s v="Pending"/>
    <s v="N/A"/>
    <n v="4"/>
    <s v="Review Later"/>
    <s v="Normal-Bill"/>
    <x v="0"/>
    <x v="1"/>
    <s v="Low"/>
  </r>
  <r>
    <s v="P1412"/>
    <s v="Vijay Das"/>
    <x v="1"/>
    <s v="Missing"/>
    <s v="+91 66384 66209"/>
    <s v="Not-Provided"/>
    <x v="3"/>
    <x v="5"/>
    <x v="4"/>
    <s v="2024-01-20"/>
    <s v="05:54 PM"/>
    <s v="Diabetes"/>
    <s v="Observation"/>
    <x v="3"/>
    <x v="0"/>
    <n v="0"/>
    <s v="Paid"/>
    <s v="2024-02-04"/>
    <n v="4"/>
    <s v="N/A"/>
    <s v="Normal-Bill"/>
    <x v="0"/>
    <x v="0"/>
    <s v="Low"/>
  </r>
  <r>
    <s v="P1412"/>
    <s v="Karthik Sharma"/>
    <x v="36"/>
    <s v="Female"/>
    <s v="+91 80477 72287"/>
    <s v="Not-Provided"/>
    <x v="4"/>
    <x v="2"/>
    <x v="1"/>
    <s v="2024-04-23"/>
    <s v="04:45 PM"/>
    <s v="Migraine"/>
    <s v="Surgery"/>
    <x v="1"/>
    <x v="4"/>
    <n v="0"/>
    <s v="N/A"/>
    <s v="N/A"/>
    <s v="N/A"/>
    <s v="N/A"/>
    <s v="Normal-Bill"/>
    <x v="0"/>
    <x v="1"/>
    <s v="Low"/>
  </r>
  <r>
    <s v="P1412"/>
    <s v="Arun Singh"/>
    <x v="23"/>
    <s v="Male"/>
    <s v="+91 91921 39073"/>
    <s v="arunsingh@mail.com"/>
    <x v="4"/>
    <x v="3"/>
    <x v="5"/>
    <s v="2024-05-04"/>
    <s v="06:52 PM"/>
    <s v="Hypertension"/>
    <s v="Therapy"/>
    <x v="2"/>
    <x v="0"/>
    <n v="0"/>
    <s v="Pending"/>
    <s v="N/A"/>
    <n v="1"/>
    <s v="Urgent"/>
    <s v="Normal-Bill"/>
    <x v="0"/>
    <x v="1"/>
    <s v="Low"/>
  </r>
  <r>
    <s v="P1413"/>
    <s v="Suresh Kumar"/>
    <x v="3"/>
    <s v="Female"/>
    <s v="+91 98648 33361"/>
    <s v="Not-Provided"/>
    <x v="9"/>
    <x v="1"/>
    <x v="6"/>
    <s v="N/A"/>
    <s v="12:30 PM"/>
    <s v="Hypertension"/>
    <s v="Observation"/>
    <x v="1"/>
    <x v="1"/>
    <n v="0"/>
    <s v="Pending"/>
    <s v="N/A"/>
    <n v="4"/>
    <s v="Follow Up Required"/>
    <s v="Normal-Bill"/>
    <x v="1"/>
    <x v="1"/>
    <s v="Low"/>
  </r>
  <r>
    <s v="P1413"/>
    <s v="Kumar Reddy"/>
    <x v="3"/>
    <s v="Male"/>
    <s v="+91 93141 21938"/>
    <s v="Not-Provided"/>
    <x v="7"/>
    <x v="2"/>
    <x v="0"/>
    <s v="2024-07-24"/>
    <s v="01:14 PM"/>
    <s v="Diabetes"/>
    <s v="Surgery"/>
    <x v="3"/>
    <x v="3"/>
    <n v="0"/>
    <s v="Pending"/>
    <s v="2024-09-23"/>
    <s v="N/A"/>
    <s v="Review Later"/>
    <s v="Normal-Bill"/>
    <x v="1"/>
    <x v="0"/>
    <s v="Low"/>
  </r>
  <r>
    <s v="P1413"/>
    <s v="Arun Singh"/>
    <x v="3"/>
    <s v="Female"/>
    <s v="+91 70835 83294"/>
    <s v="Not-Provided"/>
    <x v="2"/>
    <x v="0"/>
    <x v="4"/>
    <s v="N/A"/>
    <s v="04:10 PM"/>
    <s v="Covid"/>
    <s v="Medication"/>
    <x v="0"/>
    <x v="1"/>
    <n v="6710"/>
    <s v="Rejected"/>
    <s v="2024-11-08"/>
    <n v="2"/>
    <s v="Urgent"/>
    <s v="Normal-Bill"/>
    <x v="1"/>
    <x v="0"/>
    <s v="Medium"/>
  </r>
  <r>
    <s v="P1413"/>
    <s v="Rahul Reddy"/>
    <x v="3"/>
    <s v="Missing"/>
    <s v="+91 75979 31490"/>
    <s v="rahulreddy@mail.com"/>
    <x v="0"/>
    <x v="0"/>
    <x v="0"/>
    <s v="2024-09-23"/>
    <s v="12:44 PM"/>
    <s v="Covid"/>
    <s v="Therapy"/>
    <x v="3"/>
    <x v="4"/>
    <n v="0"/>
    <s v="Pending"/>
    <s v="N/A"/>
    <n v="5"/>
    <s v="Follow Up Required"/>
    <s v="Normal-Bill"/>
    <x v="1"/>
    <x v="1"/>
    <s v="Low"/>
  </r>
  <r>
    <s v="P1413"/>
    <s v="Deepa Nair"/>
    <x v="26"/>
    <s v="Male"/>
    <s v="+91 73673 75724"/>
    <s v="deepanair@gmail.com"/>
    <x v="9"/>
    <x v="1"/>
    <x v="0"/>
    <s v="2024-11-08"/>
    <s v="12:52 PM"/>
    <s v="Covid"/>
    <s v="Observation"/>
    <x v="3"/>
    <x v="3"/>
    <n v="0"/>
    <s v="Rejected"/>
    <s v="N/A"/>
    <s v="N/A"/>
    <s v="Urgent"/>
    <s v="Normal-Bill"/>
    <x v="0"/>
    <x v="1"/>
    <s v="Low"/>
  </r>
  <r>
    <s v="P1414"/>
    <s v="Manoj Iyer"/>
    <x v="44"/>
    <s v="Male"/>
    <s v="+91 70956 83842"/>
    <s v="manojiyer@mail.com"/>
    <x v="5"/>
    <x v="3"/>
    <x v="5"/>
    <s v="N/A"/>
    <s v="03:58 PM"/>
    <s v="Diabetes"/>
    <s v="Therapy"/>
    <x v="3"/>
    <x v="1"/>
    <n v="0"/>
    <s v="Paid"/>
    <s v="N/A"/>
    <n v="3"/>
    <s v="Urgent"/>
    <s v="Normal-Bill"/>
    <x v="0"/>
    <x v="1"/>
    <s v="Low"/>
  </r>
  <r>
    <s v="P1414"/>
    <s v="Meena Nair"/>
    <x v="33"/>
    <s v="Male"/>
    <s v="+91 83426 36003"/>
    <s v="meenanair@mail.com"/>
    <x v="8"/>
    <x v="6"/>
    <x v="6"/>
    <s v="2024-09-08"/>
    <s v="12:35 PM"/>
    <s v="Skin Allergy"/>
    <s v="Observation"/>
    <x v="3"/>
    <x v="2"/>
    <n v="0"/>
    <s v="Paid"/>
    <s v="2024-09-17"/>
    <s v="N/A"/>
    <s v="Urgent"/>
    <s v="Normal-Bill"/>
    <x v="1"/>
    <x v="0"/>
    <s v="Low"/>
  </r>
  <r>
    <s v="P1414"/>
    <s v="Vijay Verma"/>
    <x v="3"/>
    <s v="Missing"/>
    <s v="+91 79878 13230"/>
    <s v="Not-Provided"/>
    <x v="9"/>
    <x v="2"/>
    <x v="1"/>
    <s v="2024-05-14"/>
    <s v="05:13 PM"/>
    <s v="Fever"/>
    <s v="Therapy"/>
    <x v="0"/>
    <x v="2"/>
    <n v="0"/>
    <s v="N/A"/>
    <s v="2024-05-03"/>
    <n v="4"/>
    <s v="Follow Up Required"/>
    <s v="Normal-Bill"/>
    <x v="1"/>
    <x v="0"/>
    <s v="Low"/>
  </r>
  <r>
    <s v="P1414"/>
    <s v="Rahul Kumar"/>
    <x v="38"/>
    <s v="Female"/>
    <s v="+91 72549 88302"/>
    <s v="Not-Provided"/>
    <x v="4"/>
    <x v="5"/>
    <x v="4"/>
    <s v="2024-01-08"/>
    <s v="05:17 PM"/>
    <s v="Covid"/>
    <s v="Observation"/>
    <x v="3"/>
    <x v="4"/>
    <n v="0"/>
    <s v="Paid"/>
    <s v="N/A"/>
    <n v="4"/>
    <s v="N/A"/>
    <s v="Normal-Bill"/>
    <x v="0"/>
    <x v="1"/>
    <s v="Low"/>
  </r>
  <r>
    <s v="P1414"/>
    <s v="Vijay Das"/>
    <x v="10"/>
    <s v="Missing"/>
    <s v="+91 89761 70413"/>
    <s v="Not-Provided"/>
    <x v="9"/>
    <x v="5"/>
    <x v="1"/>
    <s v="2024-08-15"/>
    <s v="10:56 AM"/>
    <s v="Skin Allergy"/>
    <s v="Observation"/>
    <x v="1"/>
    <x v="3"/>
    <n v="0"/>
    <s v="Pending"/>
    <s v="2024-10-03"/>
    <n v="3"/>
    <s v="Review Later"/>
    <s v="Normal-Bill"/>
    <x v="0"/>
    <x v="0"/>
    <s v="Low"/>
  </r>
  <r>
    <s v="P1415"/>
    <s v="Suresh Sharma"/>
    <x v="3"/>
    <s v="Female"/>
    <s v="+91 77007 94366"/>
    <s v="Not-Provided"/>
    <x v="7"/>
    <x v="1"/>
    <x v="6"/>
    <s v="N/A"/>
    <s v="08:23 AM"/>
    <s v="Fracture"/>
    <s v="Medication"/>
    <x v="1"/>
    <x v="2"/>
    <n v="8263"/>
    <s v="Paid"/>
    <s v="N/A"/>
    <s v="N/A"/>
    <s v="N/A"/>
    <s v="Normal-Bill"/>
    <x v="1"/>
    <x v="1"/>
    <s v="Medium"/>
  </r>
  <r>
    <s v="P1415"/>
    <s v="Anjali Gupta"/>
    <x v="2"/>
    <s v="Missing"/>
    <s v="+91 86673 04587"/>
    <s v="Not-Provided"/>
    <x v="4"/>
    <x v="6"/>
    <x v="5"/>
    <s v="N/A"/>
    <s v="11:45 AM"/>
    <s v="Fracture"/>
    <s v="Therapy"/>
    <x v="3"/>
    <x v="4"/>
    <n v="0"/>
    <s v="Rejected"/>
    <s v="2024-07-17"/>
    <n v="4"/>
    <s v="Follow Up Required"/>
    <s v="Normal-Bill"/>
    <x v="0"/>
    <x v="0"/>
    <s v="Low"/>
  </r>
  <r>
    <s v="P1415"/>
    <s v="Arun Menon"/>
    <x v="15"/>
    <s v="Male"/>
    <s v="+91 68788 07510"/>
    <s v="Not-Provided"/>
    <x v="1"/>
    <x v="2"/>
    <x v="5"/>
    <s v="2024-12-17"/>
    <s v="01:48 PM"/>
    <s v="Covid"/>
    <s v="Medication"/>
    <x v="0"/>
    <x v="0"/>
    <n v="0"/>
    <s v="Pending"/>
    <s v="2024-08-04"/>
    <n v="3"/>
    <s v="Review Later"/>
    <s v="Normal-Bill"/>
    <x v="0"/>
    <x v="0"/>
    <s v="Low"/>
  </r>
  <r>
    <s v="P1416"/>
    <s v="Priya Sharma"/>
    <x v="49"/>
    <s v="Missing"/>
    <s v="+91 96708 84538"/>
    <s v="priyasharma@gmail.com"/>
    <x v="4"/>
    <x v="0"/>
    <x v="1"/>
    <s v="N/A"/>
    <s v="01:09 PM"/>
    <s v="Hypertension"/>
    <s v="Therapy"/>
    <x v="1"/>
    <x v="2"/>
    <n v="0"/>
    <s v="Rejected"/>
    <s v="2024-08-07"/>
    <s v="N/A"/>
    <s v="Follow Up Required"/>
    <s v="Normal-Bill"/>
    <x v="0"/>
    <x v="0"/>
    <s v="Low"/>
  </r>
  <r>
    <s v="P1416"/>
    <s v="Meena Kumar"/>
    <x v="3"/>
    <s v="Missing"/>
    <s v="+91 91996 44742"/>
    <s v="meenakumar@gmail.com"/>
    <x v="0"/>
    <x v="0"/>
    <x v="2"/>
    <s v="2024-12-15"/>
    <s v="09:22 AM"/>
    <s v="Fever"/>
    <s v="Medication"/>
    <x v="1"/>
    <x v="3"/>
    <n v="0"/>
    <s v="Pending"/>
    <s v="N/A"/>
    <n v="2"/>
    <s v="Review Later"/>
    <s v="Normal-Bill"/>
    <x v="1"/>
    <x v="1"/>
    <s v="Low"/>
  </r>
  <r>
    <s v="P1417"/>
    <s v="Priya Reddy"/>
    <x v="8"/>
    <s v="Female"/>
    <s v="+91 75816 49692"/>
    <s v="priyareddy@mail.com"/>
    <x v="8"/>
    <x v="1"/>
    <x v="2"/>
    <s v="2024-05-03"/>
    <s v="08:52 AM"/>
    <s v="Covid"/>
    <s v="Therapy"/>
    <x v="0"/>
    <x v="4"/>
    <n v="0"/>
    <s v="Rejected"/>
    <s v="2024-01-28"/>
    <n v="4"/>
    <s v="Follow Up Required"/>
    <s v="Normal-Bill"/>
    <x v="0"/>
    <x v="0"/>
    <s v="Low"/>
  </r>
  <r>
    <s v="P1417"/>
    <s v="Rahul Singh"/>
    <x v="42"/>
    <s v="Missing"/>
    <s v="+91 81422 19801"/>
    <s v="Not-Provided"/>
    <x v="0"/>
    <x v="4"/>
    <x v="1"/>
    <s v="2024-08-05"/>
    <s v="12:06 PM"/>
    <s v="Covid"/>
    <s v="Observation"/>
    <x v="0"/>
    <x v="4"/>
    <n v="0"/>
    <s v="Paid"/>
    <s v="2024-05-24"/>
    <n v="1"/>
    <s v="Review Later"/>
    <s v="Normal-Bill"/>
    <x v="0"/>
    <x v="0"/>
    <s v="Low"/>
  </r>
  <r>
    <s v="P1417"/>
    <s v="Sneha Das"/>
    <x v="32"/>
    <s v="Missing"/>
    <s v="+91 92367 62988"/>
    <s v="snehadas@mail.com"/>
    <x v="9"/>
    <x v="1"/>
    <x v="0"/>
    <s v="2024-07-03"/>
    <s v="08:35 AM"/>
    <s v="Fracture"/>
    <s v="Medication"/>
    <x v="0"/>
    <x v="0"/>
    <n v="39652"/>
    <s v="Paid"/>
    <s v="N/A"/>
    <n v="1"/>
    <s v="Follow Up Required"/>
    <s v="High-Bill"/>
    <x v="0"/>
    <x v="1"/>
    <s v="High"/>
  </r>
  <r>
    <s v="P1417"/>
    <s v="Manoj Kumar"/>
    <x v="54"/>
    <s v="Female"/>
    <s v="+91 76027 04659"/>
    <s v="manojkumar@mail.com"/>
    <x v="3"/>
    <x v="6"/>
    <x v="5"/>
    <s v="N/A"/>
    <s v="01:30 PM"/>
    <s v="Diabetes"/>
    <s v="Medication"/>
    <x v="0"/>
    <x v="0"/>
    <n v="25675"/>
    <s v="Paid"/>
    <s v="2024-01-09"/>
    <n v="2"/>
    <s v="Follow Up Required"/>
    <s v="High-Bill"/>
    <x v="0"/>
    <x v="0"/>
    <s v="High"/>
  </r>
  <r>
    <s v="P1417"/>
    <s v="Deepa Patel"/>
    <x v="3"/>
    <s v="Female"/>
    <s v="+91 61559 46646"/>
    <s v="deepapatel@mail.com"/>
    <x v="2"/>
    <x v="2"/>
    <x v="1"/>
    <s v="2024-03-02"/>
    <s v="11:28 AM"/>
    <s v="Covid"/>
    <s v="Observation"/>
    <x v="2"/>
    <x v="3"/>
    <n v="0"/>
    <s v="Paid"/>
    <s v="N/A"/>
    <n v="4"/>
    <s v="Follow Up Required"/>
    <s v="Normal-Bill"/>
    <x v="1"/>
    <x v="1"/>
    <s v="Low"/>
  </r>
  <r>
    <s v="P1417"/>
    <s v="Manoj Patel"/>
    <x v="3"/>
    <s v="Male"/>
    <s v="+91 78594 65401"/>
    <s v="Not-Provided"/>
    <x v="0"/>
    <x v="3"/>
    <x v="5"/>
    <s v="2024-04-18"/>
    <s v="11:45 AM"/>
    <s v="Migraine"/>
    <s v="Observation"/>
    <x v="1"/>
    <x v="0"/>
    <n v="0"/>
    <s v="Rejected"/>
    <s v="2024-07-15"/>
    <n v="2"/>
    <s v="Urgent"/>
    <s v="Normal-Bill"/>
    <x v="1"/>
    <x v="0"/>
    <s v="Low"/>
  </r>
  <r>
    <s v="P1418"/>
    <s v="Arun Singh"/>
    <x v="42"/>
    <s v="Male"/>
    <s v="+91 81166 71905"/>
    <s v="arunsingh@mail.com"/>
    <x v="0"/>
    <x v="6"/>
    <x v="4"/>
    <s v="2024-07-21"/>
    <s v="03:30 PM"/>
    <s v="Fever"/>
    <s v="Observation"/>
    <x v="0"/>
    <x v="4"/>
    <n v="0"/>
    <s v="Pending"/>
    <s v="N/A"/>
    <s v="N/A"/>
    <s v="N/A"/>
    <s v="Normal-Bill"/>
    <x v="0"/>
    <x v="1"/>
    <s v="Low"/>
  </r>
  <r>
    <s v="P1418"/>
    <s v="Sneha Kumar"/>
    <x v="7"/>
    <s v="Missing"/>
    <s v="+91 62211 48990"/>
    <s v="snehakumar@gmail.com"/>
    <x v="3"/>
    <x v="6"/>
    <x v="3"/>
    <s v="2024-02-03"/>
    <s v="04:16 PM"/>
    <s v="Asthma"/>
    <s v="Medication"/>
    <x v="2"/>
    <x v="2"/>
    <n v="0"/>
    <s v="Paid"/>
    <s v="N/A"/>
    <n v="1"/>
    <s v="Urgent"/>
    <s v="Normal-Bill"/>
    <x v="0"/>
    <x v="1"/>
    <s v="Low"/>
  </r>
  <r>
    <s v="P1418"/>
    <s v="Divya Sharma"/>
    <x v="3"/>
    <s v="Male"/>
    <s v="+91 66891 86497"/>
    <s v="divyasharma@mail.com"/>
    <x v="8"/>
    <x v="5"/>
    <x v="2"/>
    <s v="N/A"/>
    <s v="02:31 PM"/>
    <s v="Fracture"/>
    <s v="Therapy"/>
    <x v="1"/>
    <x v="3"/>
    <n v="0"/>
    <s v="N/A"/>
    <s v="2024-06-22"/>
    <s v="N/A"/>
    <s v="Review Later"/>
    <s v="Normal-Bill"/>
    <x v="1"/>
    <x v="0"/>
    <s v="Low"/>
  </r>
  <r>
    <s v="P1418"/>
    <s v="Kumar Sharma"/>
    <x v="3"/>
    <s v="Male"/>
    <s v="+91 93486 82827"/>
    <s v="kumarsharma@mail.com"/>
    <x v="5"/>
    <x v="1"/>
    <x v="2"/>
    <s v="2024-01-15"/>
    <s v="05:30 PM"/>
    <s v="Covid"/>
    <s v="Medication"/>
    <x v="0"/>
    <x v="3"/>
    <n v="13634"/>
    <s v="Paid"/>
    <s v="2024-12-10"/>
    <n v="4"/>
    <s v="Follow Up Required"/>
    <s v="Normal-Bill"/>
    <x v="1"/>
    <x v="0"/>
    <s v="Medium"/>
  </r>
  <r>
    <s v="P1418"/>
    <s v="Priya Singh"/>
    <x v="47"/>
    <s v="Female"/>
    <s v="+91 71938 74049"/>
    <s v="Not-Provided"/>
    <x v="1"/>
    <x v="6"/>
    <x v="6"/>
    <s v="N/A"/>
    <s v="08:23 AM"/>
    <s v="Diabetes"/>
    <s v="Medication"/>
    <x v="2"/>
    <x v="2"/>
    <n v="0"/>
    <s v="N/A"/>
    <s v="N/A"/>
    <n v="5"/>
    <s v="Review Later"/>
    <s v="Normal-Bill"/>
    <x v="1"/>
    <x v="1"/>
    <s v="Low"/>
  </r>
  <r>
    <s v="P1418"/>
    <s v="Kumar Singh"/>
    <x v="34"/>
    <s v="Female"/>
    <s v="+91 73268 69563"/>
    <s v="kumarsingh@mail.com"/>
    <x v="5"/>
    <x v="2"/>
    <x v="5"/>
    <s v="2024-01-02"/>
    <s v="03:06 PM"/>
    <s v="Asthma"/>
    <s v="Therapy"/>
    <x v="2"/>
    <x v="1"/>
    <n v="0"/>
    <s v="Paid"/>
    <s v="2024-06-04"/>
    <n v="2"/>
    <s v="Urgent"/>
    <s v="Normal-Bill"/>
    <x v="0"/>
    <x v="0"/>
    <s v="Low"/>
  </r>
  <r>
    <s v="P1419"/>
    <s v="Suresh Verma"/>
    <x v="3"/>
    <s v="Male"/>
    <s v="+91 61944 18070"/>
    <s v="sureshverma@gmail.com"/>
    <x v="3"/>
    <x v="2"/>
    <x v="6"/>
    <s v="2024-04-03"/>
    <s v="09:54 AM"/>
    <s v="Diabetes"/>
    <s v="Therapy"/>
    <x v="3"/>
    <x v="3"/>
    <n v="0"/>
    <s v="N/A"/>
    <s v="N/A"/>
    <s v="N/A"/>
    <s v="N/A"/>
    <s v="Normal-Bill"/>
    <x v="1"/>
    <x v="1"/>
    <s v="Low"/>
  </r>
  <r>
    <s v="P1419"/>
    <s v="Vijay Iyer"/>
    <x v="3"/>
    <s v="Male"/>
    <s v="+91 96717 91607"/>
    <s v="vijayiyer@gmail.com"/>
    <x v="6"/>
    <x v="3"/>
    <x v="4"/>
    <s v="N/A"/>
    <s v="01:32 PM"/>
    <s v="Fracture"/>
    <s v="Injection"/>
    <x v="1"/>
    <x v="0"/>
    <n v="0"/>
    <s v="Paid"/>
    <s v="N/A"/>
    <n v="3"/>
    <s v="Review Later"/>
    <s v="Normal-Bill"/>
    <x v="1"/>
    <x v="1"/>
    <s v="Low"/>
  </r>
  <r>
    <s v="P1419"/>
    <s v="Manoj Das"/>
    <x v="3"/>
    <s v="Male"/>
    <s v="+91 92568 96353"/>
    <s v="Not-Provided"/>
    <x v="5"/>
    <x v="2"/>
    <x v="6"/>
    <s v="2024-08-17"/>
    <s v="03:24 PM"/>
    <s v="Fracture"/>
    <s v="Injection"/>
    <x v="3"/>
    <x v="4"/>
    <n v="0"/>
    <s v="Rejected"/>
    <s v="2024-09-02"/>
    <n v="1"/>
    <s v="Urgent"/>
    <s v="Normal-Bill"/>
    <x v="1"/>
    <x v="0"/>
    <s v="Low"/>
  </r>
  <r>
    <s v="P1419"/>
    <s v="Suresh Reddy"/>
    <x v="21"/>
    <s v="Male"/>
    <s v="+91 61557 89269"/>
    <s v="Not-Provided"/>
    <x v="3"/>
    <x v="6"/>
    <x v="2"/>
    <s v="2024-03-24"/>
    <s v="01:42 PM"/>
    <s v="Skin Allergy"/>
    <s v="Observation"/>
    <x v="1"/>
    <x v="0"/>
    <n v="0"/>
    <s v="N/A"/>
    <s v="N/A"/>
    <n v="5"/>
    <s v="Urgent"/>
    <s v="Normal-Bill"/>
    <x v="0"/>
    <x v="1"/>
    <s v="Low"/>
  </r>
  <r>
    <s v="P1420"/>
    <s v="Manoj Iyer"/>
    <x v="3"/>
    <s v="Male"/>
    <s v="+91 80601 72427"/>
    <s v="manojiyer@mail.com"/>
    <x v="5"/>
    <x v="6"/>
    <x v="0"/>
    <s v="2024-08-21"/>
    <s v="06:11 PM"/>
    <s v="Fever"/>
    <s v="Surgery"/>
    <x v="1"/>
    <x v="4"/>
    <n v="8517"/>
    <s v="Paid"/>
    <s v="2024-01-16"/>
    <n v="5"/>
    <s v="Urgent"/>
    <s v="Normal-Bill"/>
    <x v="1"/>
    <x v="0"/>
    <s v="Medium"/>
  </r>
  <r>
    <s v="P1420"/>
    <s v="Meena Nair"/>
    <x v="10"/>
    <s v="Male"/>
    <s v="+91 71244 36260"/>
    <s v="meenanair@mail.com"/>
    <x v="1"/>
    <x v="2"/>
    <x v="6"/>
    <s v="N/A"/>
    <s v="01:11 PM"/>
    <s v="Covid"/>
    <s v="Surgery"/>
    <x v="0"/>
    <x v="4"/>
    <n v="0"/>
    <s v="Paid"/>
    <s v="2024-04-06"/>
    <n v="3"/>
    <s v="Review Later"/>
    <s v="Normal-Bill"/>
    <x v="0"/>
    <x v="0"/>
    <s v="Low"/>
  </r>
  <r>
    <s v="P1420"/>
    <s v="Suresh Iyer"/>
    <x v="78"/>
    <s v="Male"/>
    <s v="+91 66140 92481"/>
    <s v="Not-Provided"/>
    <x v="6"/>
    <x v="1"/>
    <x v="4"/>
    <s v="2024-09-04"/>
    <s v="10:55 AM"/>
    <s v="Fever"/>
    <s v="Observation"/>
    <x v="0"/>
    <x v="1"/>
    <n v="0"/>
    <s v="N/A"/>
    <s v="N/A"/>
    <n v="5"/>
    <s v="N/A"/>
    <s v="Normal-Bill"/>
    <x v="1"/>
    <x v="1"/>
    <s v="Low"/>
  </r>
  <r>
    <s v="P1420"/>
    <s v="Deepa Verma"/>
    <x v="61"/>
    <s v="Female"/>
    <s v="+91 67327 56798"/>
    <s v="deepaverma@mail.com"/>
    <x v="0"/>
    <x v="2"/>
    <x v="1"/>
    <s v="N/A"/>
    <s v="06:06 PM"/>
    <s v="Skin Allergy"/>
    <s v="Injection"/>
    <x v="2"/>
    <x v="0"/>
    <n v="0"/>
    <s v="Rejected"/>
    <s v="2024-02-17"/>
    <s v="N/A"/>
    <s v="N/A"/>
    <s v="Normal-Bill"/>
    <x v="0"/>
    <x v="0"/>
    <s v="Low"/>
  </r>
  <r>
    <s v="P1420"/>
    <s v="Deepa Patel"/>
    <x v="57"/>
    <s v="Female"/>
    <s v="+91 76147 06139"/>
    <s v="deepapatel@gmail.com"/>
    <x v="7"/>
    <x v="4"/>
    <x v="6"/>
    <s v="N/A"/>
    <s v="05:02 PM"/>
    <s v="Migraine"/>
    <s v="Therapy"/>
    <x v="2"/>
    <x v="3"/>
    <n v="0"/>
    <s v="Pending"/>
    <s v="2024-04-26"/>
    <n v="1"/>
    <s v="Follow Up Required"/>
    <s v="Normal-Bill"/>
    <x v="0"/>
    <x v="0"/>
    <s v="Low"/>
  </r>
  <r>
    <s v="P1420"/>
    <s v="Ravi Reddy"/>
    <x v="3"/>
    <s v="Female"/>
    <s v="+91 91727 23867"/>
    <s v="Not-Provided"/>
    <x v="5"/>
    <x v="5"/>
    <x v="0"/>
    <s v="2024-08-05"/>
    <s v="09:14 AM"/>
    <s v="Diabetes"/>
    <s v="Therapy"/>
    <x v="2"/>
    <x v="1"/>
    <n v="46604"/>
    <s v="Rejected"/>
    <s v="N/A"/>
    <n v="2"/>
    <s v="Urgent"/>
    <s v="High-Bill"/>
    <x v="1"/>
    <x v="1"/>
    <s v="High"/>
  </r>
  <r>
    <s v="P1421"/>
    <s v="Arun Reddy"/>
    <x v="3"/>
    <s v="Female"/>
    <s v="+91 90797 00801"/>
    <s v="arunreddy@mail.com"/>
    <x v="8"/>
    <x v="4"/>
    <x v="3"/>
    <s v="N/A"/>
    <s v="03:59 PM"/>
    <s v="Skin Allergy"/>
    <s v="Injection"/>
    <x v="1"/>
    <x v="0"/>
    <n v="0"/>
    <s v="Paid"/>
    <s v="N/A"/>
    <n v="2"/>
    <s v="Follow Up Required"/>
    <s v="Normal-Bill"/>
    <x v="1"/>
    <x v="1"/>
    <s v="Low"/>
  </r>
  <r>
    <s v="P1421"/>
    <s v="Rahul Das"/>
    <x v="74"/>
    <s v="Female"/>
    <s v="+91 97757 75357"/>
    <s v="rahuldas@gmail.com"/>
    <x v="9"/>
    <x v="5"/>
    <x v="2"/>
    <s v="2024-09-27"/>
    <s v="02:35 PM"/>
    <s v="Fracture"/>
    <s v="Observation"/>
    <x v="2"/>
    <x v="2"/>
    <n v="0"/>
    <s v="N/A"/>
    <s v="2024-01-21"/>
    <n v="3"/>
    <s v="N/A"/>
    <s v="Normal-Bill"/>
    <x v="0"/>
    <x v="0"/>
    <s v="Low"/>
  </r>
  <r>
    <s v="P1421"/>
    <s v="Karthik Verma"/>
    <x v="48"/>
    <s v="Missing"/>
    <s v="+91 62981 92569"/>
    <s v="karthikverma@gmail.com"/>
    <x v="7"/>
    <x v="4"/>
    <x v="3"/>
    <s v="2024-11-07"/>
    <s v="10:17 AM"/>
    <s v="Migraine"/>
    <s v="Observation"/>
    <x v="1"/>
    <x v="2"/>
    <n v="0"/>
    <s v="Paid"/>
    <s v="N/A"/>
    <s v="N/A"/>
    <s v="Review Later"/>
    <s v="Normal-Bill"/>
    <x v="0"/>
    <x v="1"/>
    <s v="Low"/>
  </r>
  <r>
    <s v="P1421"/>
    <s v="Manoj Singh"/>
    <x v="78"/>
    <s v="Female"/>
    <s v="+91 71324 29575"/>
    <s v="manojsingh@mail.com"/>
    <x v="4"/>
    <x v="3"/>
    <x v="1"/>
    <s v="2024-03-18"/>
    <s v="02:40 PM"/>
    <s v="Skin Allergy"/>
    <s v="Therapy"/>
    <x v="2"/>
    <x v="2"/>
    <n v="0"/>
    <s v="N/A"/>
    <s v="N/A"/>
    <n v="3"/>
    <s v="N/A"/>
    <s v="Normal-Bill"/>
    <x v="1"/>
    <x v="1"/>
    <s v="Low"/>
  </r>
  <r>
    <s v="P1422"/>
    <s v="Deepa Menon"/>
    <x v="3"/>
    <s v="Female"/>
    <s v="+91 81799 57090"/>
    <s v="Not-Provided"/>
    <x v="3"/>
    <x v="4"/>
    <x v="6"/>
    <s v="2024-07-10"/>
    <s v="02:02 PM"/>
    <s v="Fever"/>
    <s v="Medication"/>
    <x v="1"/>
    <x v="3"/>
    <n v="0"/>
    <s v="Pending"/>
    <s v="2024-06-11"/>
    <n v="5"/>
    <s v="Review Later"/>
    <s v="Normal-Bill"/>
    <x v="1"/>
    <x v="0"/>
    <s v="Low"/>
  </r>
  <r>
    <s v="P1422"/>
    <s v="Deepa Iyer"/>
    <x v="29"/>
    <s v="Missing"/>
    <s v="+91 94332 96902"/>
    <s v="Not-Provided"/>
    <x v="6"/>
    <x v="0"/>
    <x v="0"/>
    <s v="2024-01-26"/>
    <s v="08:03 AM"/>
    <s v="Diabetes"/>
    <s v="Observation"/>
    <x v="0"/>
    <x v="3"/>
    <n v="0"/>
    <s v="Rejected"/>
    <s v="N/A"/>
    <s v="N/A"/>
    <s v="Follow Up Required"/>
    <s v="Normal-Bill"/>
    <x v="0"/>
    <x v="1"/>
    <s v="Low"/>
  </r>
  <r>
    <s v="P1422"/>
    <s v="Suresh Das"/>
    <x v="3"/>
    <s v="Female"/>
    <s v="+91 71267 44004"/>
    <s v="Not-Provided"/>
    <x v="0"/>
    <x v="1"/>
    <x v="0"/>
    <s v="2024-01-12"/>
    <s v="12:44 PM"/>
    <s v="Covid"/>
    <s v="Observation"/>
    <x v="3"/>
    <x v="2"/>
    <n v="0"/>
    <s v="N/A"/>
    <s v="N/A"/>
    <n v="1"/>
    <s v="Urgent"/>
    <s v="Normal-Bill"/>
    <x v="1"/>
    <x v="1"/>
    <s v="Low"/>
  </r>
  <r>
    <s v="P1422"/>
    <s v="Vijay Menon"/>
    <x v="57"/>
    <s v="Male"/>
    <s v="+91 99313 14827"/>
    <s v="vijaymenon@gmail.com"/>
    <x v="7"/>
    <x v="3"/>
    <x v="6"/>
    <s v="N/A"/>
    <s v="04:13 PM"/>
    <s v="Skin Allergy"/>
    <s v="Injection"/>
    <x v="2"/>
    <x v="3"/>
    <n v="30285"/>
    <s v="N/A"/>
    <s v="2024-02-12"/>
    <s v="N/A"/>
    <s v="N/A"/>
    <s v="High-Bill"/>
    <x v="0"/>
    <x v="0"/>
    <s v="High"/>
  </r>
  <r>
    <s v="P1422"/>
    <s v="Karthik Gupta"/>
    <x v="13"/>
    <s v="Female"/>
    <s v="+91 68017 33248"/>
    <s v="karthikgupta@gmail.com"/>
    <x v="7"/>
    <x v="6"/>
    <x v="6"/>
    <s v="N/A"/>
    <s v="01:32 PM"/>
    <s v="Fever"/>
    <s v="Therapy"/>
    <x v="1"/>
    <x v="2"/>
    <n v="0"/>
    <s v="Rejected"/>
    <s v="2024-04-05"/>
    <n v="4"/>
    <s v="Follow Up Required"/>
    <s v="Normal-Bill"/>
    <x v="0"/>
    <x v="0"/>
    <s v="Low"/>
  </r>
  <r>
    <s v="P1422"/>
    <s v="Meena Reddy"/>
    <x v="25"/>
    <s v="Female"/>
    <s v="+91 63740 89236"/>
    <s v="meenareddy@gmail.com"/>
    <x v="1"/>
    <x v="3"/>
    <x v="5"/>
    <s v="2024-12-15"/>
    <s v="01:07 PM"/>
    <s v="Fracture"/>
    <s v="Therapy"/>
    <x v="0"/>
    <x v="2"/>
    <n v="15010"/>
    <s v="Paid"/>
    <s v="2024-02-04"/>
    <n v="4"/>
    <s v="N/A"/>
    <s v="Normal-Bill"/>
    <x v="0"/>
    <x v="0"/>
    <s v="Medium"/>
  </r>
  <r>
    <s v="P1422"/>
    <s v="Kumar Gupta"/>
    <x v="3"/>
    <s v="Female"/>
    <s v="+91 87030 20337"/>
    <s v="kumargupta@gmail.com"/>
    <x v="0"/>
    <x v="1"/>
    <x v="6"/>
    <s v="2024-12-24"/>
    <s v="05:40 PM"/>
    <s v="Diabetes"/>
    <s v="Medication"/>
    <x v="0"/>
    <x v="1"/>
    <n v="0"/>
    <s v="Pending"/>
    <s v="N/A"/>
    <n v="4"/>
    <s v="Review Later"/>
    <s v="Normal-Bill"/>
    <x v="1"/>
    <x v="1"/>
    <s v="Low"/>
  </r>
  <r>
    <s v="P1423"/>
    <s v="Meena Kumar"/>
    <x v="3"/>
    <s v="Female"/>
    <s v="+91 67280 04476"/>
    <s v="meenakumar@gmail.com"/>
    <x v="3"/>
    <x v="0"/>
    <x v="6"/>
    <s v="2024-02-06"/>
    <s v="12:26 PM"/>
    <s v="Migraine"/>
    <s v="Observation"/>
    <x v="3"/>
    <x v="3"/>
    <n v="16995"/>
    <s v="N/A"/>
    <s v="2024-08-21"/>
    <n v="4"/>
    <s v="N/A"/>
    <s v="Normal-Bill"/>
    <x v="1"/>
    <x v="0"/>
    <s v="Medium"/>
  </r>
  <r>
    <s v="P1423"/>
    <s v="Vijay Das"/>
    <x v="3"/>
    <s v="Female"/>
    <s v="+91 76117 05235"/>
    <s v="Not-Provided"/>
    <x v="9"/>
    <x v="3"/>
    <x v="2"/>
    <s v="N/A"/>
    <s v="05:40 PM"/>
    <s v="Fever"/>
    <s v="Medication"/>
    <x v="2"/>
    <x v="3"/>
    <n v="0"/>
    <s v="Pending"/>
    <s v="2024-01-18"/>
    <n v="5"/>
    <s v="Urgent"/>
    <s v="Normal-Bill"/>
    <x v="1"/>
    <x v="0"/>
    <s v="Low"/>
  </r>
  <r>
    <s v="P1423"/>
    <s v="Manoj Patel"/>
    <x v="26"/>
    <s v="Female"/>
    <s v="+91 75428 65206"/>
    <s v="manojpatel@gmail.com"/>
    <x v="8"/>
    <x v="6"/>
    <x v="1"/>
    <s v="2024-03-13"/>
    <s v="03:49 PM"/>
    <s v="Skin Allergy"/>
    <s v="Observation"/>
    <x v="3"/>
    <x v="0"/>
    <n v="11374"/>
    <s v="Pending"/>
    <s v="2024-03-02"/>
    <n v="3"/>
    <s v="N/A"/>
    <s v="Normal-Bill"/>
    <x v="0"/>
    <x v="0"/>
    <s v="Medium"/>
  </r>
  <r>
    <s v="P1423"/>
    <s v="Rahul Sharma"/>
    <x v="74"/>
    <s v="Female"/>
    <s v="+91 92832 16427"/>
    <s v="rahulsharma@gmail.com"/>
    <x v="1"/>
    <x v="0"/>
    <x v="2"/>
    <s v="2024-04-20"/>
    <s v="02:31 PM"/>
    <s v="Migraine"/>
    <s v="Injection"/>
    <x v="3"/>
    <x v="4"/>
    <n v="38388"/>
    <s v="Rejected"/>
    <s v="2024-01-05"/>
    <n v="4"/>
    <s v="Urgent"/>
    <s v="High-Bill"/>
    <x v="0"/>
    <x v="0"/>
    <s v="High"/>
  </r>
  <r>
    <s v="P1423"/>
    <s v="Vijay Das"/>
    <x v="27"/>
    <s v="Missing"/>
    <s v="+91 98745 43999"/>
    <s v="vijaydas@mail.com"/>
    <x v="9"/>
    <x v="6"/>
    <x v="3"/>
    <s v="2024-11-23"/>
    <s v="05:07 PM"/>
    <s v="Hypertension"/>
    <s v="Observation"/>
    <x v="3"/>
    <x v="3"/>
    <n v="17109"/>
    <s v="Pending"/>
    <s v="N/A"/>
    <n v="5"/>
    <s v="Urgent"/>
    <s v="Normal-Bill"/>
    <x v="0"/>
    <x v="1"/>
    <s v="Medium"/>
  </r>
  <r>
    <s v="P1423"/>
    <s v="Deepa Kumar"/>
    <x v="61"/>
    <s v="Missing"/>
    <s v="+91 76239 54217"/>
    <s v="Not-Provided"/>
    <x v="4"/>
    <x v="5"/>
    <x v="0"/>
    <s v="N/A"/>
    <s v="06:44 PM"/>
    <s v="Hypertension"/>
    <s v="Injection"/>
    <x v="1"/>
    <x v="0"/>
    <n v="1223"/>
    <s v="Paid"/>
    <s v="2024-02-14"/>
    <s v="N/A"/>
    <s v="Review Later"/>
    <s v="Normal-Bill"/>
    <x v="0"/>
    <x v="0"/>
    <s v="Low"/>
  </r>
  <r>
    <s v="P1424"/>
    <s v="Ravi Kumar"/>
    <x v="3"/>
    <s v="Male"/>
    <s v="+91 94930 60696"/>
    <s v="ravikumar@mail.com"/>
    <x v="4"/>
    <x v="2"/>
    <x v="6"/>
    <s v="2024-09-13"/>
    <s v="03:50 PM"/>
    <s v="Diabetes"/>
    <s v="Surgery"/>
    <x v="0"/>
    <x v="3"/>
    <n v="0"/>
    <s v="Pending"/>
    <s v="2024-09-10"/>
    <n v="5"/>
    <s v="Urgent"/>
    <s v="Normal-Bill"/>
    <x v="1"/>
    <x v="0"/>
    <s v="Low"/>
  </r>
  <r>
    <s v="P1424"/>
    <s v="Suresh Patel"/>
    <x v="32"/>
    <s v="Missing"/>
    <s v="+91 60950 48285"/>
    <s v="Not-Provided"/>
    <x v="0"/>
    <x v="0"/>
    <x v="3"/>
    <s v="2024-04-11"/>
    <s v="10:51 AM"/>
    <s v="Hypertension"/>
    <s v="Observation"/>
    <x v="2"/>
    <x v="0"/>
    <n v="40864"/>
    <s v="N/A"/>
    <s v="2024-11-14"/>
    <n v="3"/>
    <s v="Review Later"/>
    <s v="High-Bill"/>
    <x v="0"/>
    <x v="0"/>
    <s v="High"/>
  </r>
  <r>
    <s v="P1424"/>
    <s v="Sneha Sharma"/>
    <x v="67"/>
    <s v="Missing"/>
    <s v="+91 78253 64003"/>
    <s v="Not-Provided"/>
    <x v="5"/>
    <x v="3"/>
    <x v="4"/>
    <s v="N/A"/>
    <s v="01:02 PM"/>
    <s v="Fracture"/>
    <s v="Therapy"/>
    <x v="3"/>
    <x v="2"/>
    <n v="0"/>
    <s v="N/A"/>
    <s v="N/A"/>
    <n v="5"/>
    <s v="N/A"/>
    <s v="Normal-Bill"/>
    <x v="0"/>
    <x v="1"/>
    <s v="Low"/>
  </r>
  <r>
    <s v="P1424"/>
    <s v="Priya Das"/>
    <x v="74"/>
    <s v="Male"/>
    <s v="+91 62437 20018"/>
    <s v="Not-Provided"/>
    <x v="4"/>
    <x v="4"/>
    <x v="3"/>
    <s v="2024-12-16"/>
    <s v="11:58 AM"/>
    <s v="Fracture"/>
    <s v="Injection"/>
    <x v="3"/>
    <x v="1"/>
    <n v="0"/>
    <s v="Rejected"/>
    <s v="2024-05-02"/>
    <s v="N/A"/>
    <s v="Follow Up Required"/>
    <s v="Normal-Bill"/>
    <x v="0"/>
    <x v="0"/>
    <s v="Low"/>
  </r>
  <r>
    <s v="P1424"/>
    <s v="Deepa Menon"/>
    <x v="3"/>
    <s v="Male"/>
    <s v="+91 89185 88914"/>
    <s v="deepamenon@gmail.com"/>
    <x v="1"/>
    <x v="3"/>
    <x v="1"/>
    <s v="2024-02-09"/>
    <s v="08:40 AM"/>
    <s v="Fever"/>
    <s v="Surgery"/>
    <x v="1"/>
    <x v="3"/>
    <n v="0"/>
    <s v="Paid"/>
    <s v="2024-04-14"/>
    <s v="N/A"/>
    <s v="Urgent"/>
    <s v="Normal-Bill"/>
    <x v="1"/>
    <x v="0"/>
    <s v="Low"/>
  </r>
  <r>
    <s v="P1424"/>
    <s v="Deepa Reddy"/>
    <x v="3"/>
    <s v="Female"/>
    <s v="+91 99973 88059"/>
    <s v="Not-Provided"/>
    <x v="1"/>
    <x v="2"/>
    <x v="6"/>
    <s v="2024-08-19"/>
    <s v="09:03 AM"/>
    <s v="Covid"/>
    <s v="Observation"/>
    <x v="2"/>
    <x v="2"/>
    <n v="0"/>
    <s v="Pending"/>
    <s v="2024-07-15"/>
    <n v="4"/>
    <s v="Review Later"/>
    <s v="Normal-Bill"/>
    <x v="1"/>
    <x v="0"/>
    <s v="Low"/>
  </r>
  <r>
    <s v="P1424"/>
    <s v="Deepa Kumar"/>
    <x v="37"/>
    <s v="Missing"/>
    <s v="+91 93918 27793"/>
    <s v="deepakumar@mail.com"/>
    <x v="4"/>
    <x v="6"/>
    <x v="5"/>
    <s v="N/A"/>
    <s v="11:07 AM"/>
    <s v="Skin Allergy"/>
    <s v="Surgery"/>
    <x v="3"/>
    <x v="2"/>
    <n v="7146"/>
    <s v="Pending"/>
    <s v="2024-11-09"/>
    <s v="N/A"/>
    <s v="Follow Up Required"/>
    <s v="Normal-Bill"/>
    <x v="0"/>
    <x v="0"/>
    <s v="Medium"/>
  </r>
  <r>
    <s v="P1424"/>
    <s v="Arun Menon"/>
    <x v="3"/>
    <s v="Missing"/>
    <s v="+91 89408 03461"/>
    <s v="Not-Provided"/>
    <x v="5"/>
    <x v="2"/>
    <x v="3"/>
    <s v="2024-12-18"/>
    <s v="12:06 PM"/>
    <s v="Fracture"/>
    <s v="Surgery"/>
    <x v="0"/>
    <x v="1"/>
    <n v="3817"/>
    <s v="Rejected"/>
    <s v="N/A"/>
    <n v="3"/>
    <s v="Urgent"/>
    <s v="Normal-Bill"/>
    <x v="1"/>
    <x v="1"/>
    <s v="Low"/>
  </r>
  <r>
    <s v="P1425"/>
    <s v="Sneha Das"/>
    <x v="70"/>
    <s v="Missing"/>
    <s v="+91 61325 45712"/>
    <s v="snehadas@gmail.com"/>
    <x v="3"/>
    <x v="2"/>
    <x v="6"/>
    <s v="2024-05-06"/>
    <s v="05:47 PM"/>
    <s v="Asthma"/>
    <s v="Injection"/>
    <x v="3"/>
    <x v="1"/>
    <n v="0"/>
    <s v="Pending"/>
    <s v="2024-06-27"/>
    <s v="N/A"/>
    <s v="Review Later"/>
    <s v="Normal-Bill"/>
    <x v="1"/>
    <x v="0"/>
    <s v="Low"/>
  </r>
  <r>
    <s v="P1425"/>
    <s v="Suresh Verma"/>
    <x v="3"/>
    <s v="Female"/>
    <s v="+91 97941 60110"/>
    <s v="sureshverma@gmail.com"/>
    <x v="7"/>
    <x v="0"/>
    <x v="6"/>
    <s v="2024-10-17"/>
    <s v="04:52 PM"/>
    <s v="Fever"/>
    <s v="Medication"/>
    <x v="2"/>
    <x v="2"/>
    <n v="0"/>
    <s v="Pending"/>
    <s v="2024-04-20"/>
    <s v="N/A"/>
    <s v="Urgent"/>
    <s v="Normal-Bill"/>
    <x v="1"/>
    <x v="0"/>
    <s v="Low"/>
  </r>
  <r>
    <s v="P1425"/>
    <s v="Sneha Sharma"/>
    <x v="9"/>
    <s v="Female"/>
    <s v="+91 96207 53598"/>
    <s v="snehasharma@gmail.com"/>
    <x v="0"/>
    <x v="6"/>
    <x v="0"/>
    <s v="2024-10-05"/>
    <s v="03:35 PM"/>
    <s v="Skin Allergy"/>
    <s v="Medication"/>
    <x v="3"/>
    <x v="3"/>
    <n v="0"/>
    <s v="Pending"/>
    <s v="N/A"/>
    <n v="1"/>
    <s v="N/A"/>
    <s v="Normal-Bill"/>
    <x v="0"/>
    <x v="1"/>
    <s v="Low"/>
  </r>
  <r>
    <s v="P1425"/>
    <s v="Manoj Das"/>
    <x v="3"/>
    <s v="Male"/>
    <s v="+91 67819 16574"/>
    <s v="manojdas@mail.com"/>
    <x v="1"/>
    <x v="5"/>
    <x v="2"/>
    <s v="2024-05-09"/>
    <s v="12:30 PM"/>
    <s v="Diabetes"/>
    <s v="Therapy"/>
    <x v="1"/>
    <x v="2"/>
    <n v="0"/>
    <s v="Paid"/>
    <s v="2024-02-12"/>
    <n v="5"/>
    <s v="Urgent"/>
    <s v="Normal-Bill"/>
    <x v="1"/>
    <x v="0"/>
    <s v="Low"/>
  </r>
  <r>
    <s v="P1425"/>
    <s v="Kumar Reddy"/>
    <x v="3"/>
    <s v="Male"/>
    <s v="+91 82023 39805"/>
    <s v="kumarreddy@mail.com"/>
    <x v="6"/>
    <x v="6"/>
    <x v="2"/>
    <s v="N/A"/>
    <s v="03:10 PM"/>
    <s v="Migraine"/>
    <s v="Surgery"/>
    <x v="3"/>
    <x v="0"/>
    <n v="40426"/>
    <s v="N/A"/>
    <s v="N/A"/>
    <s v="N/A"/>
    <s v="Urgent"/>
    <s v="High-Bill"/>
    <x v="1"/>
    <x v="1"/>
    <s v="High"/>
  </r>
  <r>
    <s v="P1425"/>
    <s v="Priya Menon"/>
    <x v="21"/>
    <s v="Female"/>
    <s v="+91 94971 36264"/>
    <s v="priyamenon@gmail.com"/>
    <x v="8"/>
    <x v="6"/>
    <x v="3"/>
    <s v="N/A"/>
    <s v="02:04 PM"/>
    <s v="Skin Allergy"/>
    <s v="Injection"/>
    <x v="1"/>
    <x v="0"/>
    <n v="0"/>
    <s v="Rejected"/>
    <s v="2024-04-06"/>
    <s v="N/A"/>
    <s v="N/A"/>
    <s v="Normal-Bill"/>
    <x v="0"/>
    <x v="0"/>
    <s v="Low"/>
  </r>
  <r>
    <s v="P1425"/>
    <s v="Priya Nair"/>
    <x v="61"/>
    <s v="Missing"/>
    <s v="+91 82737 04252"/>
    <s v="priyanair@gmail.com"/>
    <x v="4"/>
    <x v="1"/>
    <x v="6"/>
    <s v="2024-05-17"/>
    <s v="11:22 AM"/>
    <s v="Skin Allergy"/>
    <s v="Injection"/>
    <x v="3"/>
    <x v="2"/>
    <n v="8320"/>
    <s v="Pending"/>
    <s v="N/A"/>
    <s v="N/A"/>
    <s v="N/A"/>
    <s v="Normal-Bill"/>
    <x v="0"/>
    <x v="1"/>
    <s v="Medium"/>
  </r>
  <r>
    <s v="P1426"/>
    <s v="Manoj Menon"/>
    <x v="9"/>
    <s v="Male"/>
    <s v="+91 91940 38184"/>
    <s v="Not-Provided"/>
    <x v="4"/>
    <x v="6"/>
    <x v="1"/>
    <s v="N/A"/>
    <s v="06:23 PM"/>
    <s v="Fracture"/>
    <s v="Surgery"/>
    <x v="2"/>
    <x v="2"/>
    <n v="0"/>
    <s v="Paid"/>
    <s v="2024-03-06"/>
    <n v="4"/>
    <s v="N/A"/>
    <s v="Normal-Bill"/>
    <x v="0"/>
    <x v="0"/>
    <s v="Low"/>
  </r>
  <r>
    <s v="P1426"/>
    <s v="Ravi Sharma"/>
    <x v="3"/>
    <s v="Male"/>
    <s v="+91 87078 00957"/>
    <s v="Not-Provided"/>
    <x v="0"/>
    <x v="1"/>
    <x v="0"/>
    <s v="2024-03-17"/>
    <s v="01:46 PM"/>
    <s v="Skin Allergy"/>
    <s v="Surgery"/>
    <x v="2"/>
    <x v="1"/>
    <n v="31532"/>
    <s v="Paid"/>
    <s v="N/A"/>
    <n v="2"/>
    <s v="Follow Up Required"/>
    <s v="High-Bill"/>
    <x v="1"/>
    <x v="1"/>
    <s v="High"/>
  </r>
  <r>
    <s v="P1426"/>
    <s v="Sneha Gupta"/>
    <x v="37"/>
    <s v="Female"/>
    <s v="+91 60577 81848"/>
    <s v="snehagupta@mail.com"/>
    <x v="0"/>
    <x v="1"/>
    <x v="1"/>
    <s v="N/A"/>
    <s v="06:48 PM"/>
    <s v="Fever"/>
    <s v="Therapy"/>
    <x v="3"/>
    <x v="3"/>
    <n v="18059"/>
    <s v="Paid"/>
    <s v="N/A"/>
    <s v="N/A"/>
    <s v="N/A"/>
    <s v="Normal-Bill"/>
    <x v="0"/>
    <x v="1"/>
    <s v="Medium"/>
  </r>
  <r>
    <s v="P1426"/>
    <s v="Sneha Gupta"/>
    <x v="70"/>
    <s v="Male"/>
    <s v="+91 72409 63217"/>
    <s v="Not-Provided"/>
    <x v="5"/>
    <x v="6"/>
    <x v="1"/>
    <s v="N/A"/>
    <s v="11:19 AM"/>
    <s v="Hypertension"/>
    <s v="Therapy"/>
    <x v="1"/>
    <x v="4"/>
    <n v="0"/>
    <s v="Pending"/>
    <s v="N/A"/>
    <n v="1"/>
    <s v="N/A"/>
    <s v="Normal-Bill"/>
    <x v="1"/>
    <x v="1"/>
    <s v="Low"/>
  </r>
  <r>
    <s v="P1426"/>
    <s v="Divya Das"/>
    <x v="13"/>
    <s v="Male"/>
    <s v="+91 70580 20272"/>
    <s v="divyadas@mail.com"/>
    <x v="3"/>
    <x v="3"/>
    <x v="6"/>
    <s v="N/A"/>
    <s v="03:40 PM"/>
    <s v="Fracture"/>
    <s v="Therapy"/>
    <x v="3"/>
    <x v="3"/>
    <n v="0"/>
    <s v="Rejected"/>
    <s v="2024-11-25"/>
    <s v="N/A"/>
    <s v="N/A"/>
    <s v="Normal-Bill"/>
    <x v="0"/>
    <x v="0"/>
    <s v="Low"/>
  </r>
  <r>
    <s v="P1426"/>
    <s v="Divya Das"/>
    <x v="66"/>
    <s v="Male"/>
    <s v="+91 84305 60100"/>
    <s v="divyadas@gmail.com"/>
    <x v="6"/>
    <x v="4"/>
    <x v="4"/>
    <s v="2024-02-28"/>
    <s v="06:15 PM"/>
    <s v="Covid"/>
    <s v="Medication"/>
    <x v="3"/>
    <x v="3"/>
    <n v="0"/>
    <s v="N/A"/>
    <s v="2024-10-22"/>
    <n v="5"/>
    <s v="Follow Up Required"/>
    <s v="Normal-Bill"/>
    <x v="0"/>
    <x v="0"/>
    <s v="Low"/>
  </r>
  <r>
    <s v="P1427"/>
    <s v="Arun Nair"/>
    <x v="16"/>
    <s v="Male"/>
    <s v="+91 78962 14674"/>
    <s v="arunnair@mail.com"/>
    <x v="7"/>
    <x v="2"/>
    <x v="3"/>
    <s v="2024-03-03"/>
    <s v="06:48 PM"/>
    <s v="Diabetes"/>
    <s v="Surgery"/>
    <x v="3"/>
    <x v="4"/>
    <n v="0"/>
    <s v="N/A"/>
    <s v="N/A"/>
    <n v="4"/>
    <s v="N/A"/>
    <s v="Normal-Bill"/>
    <x v="1"/>
    <x v="1"/>
    <s v="Low"/>
  </r>
  <r>
    <s v="P1427"/>
    <s v="Karthik Singh"/>
    <x v="3"/>
    <s v="Male"/>
    <s v="+91 79474 65608"/>
    <s v="karthiksingh@mail.com"/>
    <x v="0"/>
    <x v="0"/>
    <x v="1"/>
    <s v="N/A"/>
    <s v="03:08 PM"/>
    <s v="Covid"/>
    <s v="Observation"/>
    <x v="1"/>
    <x v="0"/>
    <n v="18381"/>
    <s v="Pending"/>
    <s v="2024-03-14"/>
    <n v="1"/>
    <s v="N/A"/>
    <s v="Normal-Bill"/>
    <x v="1"/>
    <x v="0"/>
    <s v="Medium"/>
  </r>
  <r>
    <s v="P1427"/>
    <s v="Kumar Kumar"/>
    <x v="3"/>
    <s v="Male"/>
    <s v="+91 83605 08113"/>
    <s v="kumarkumar@gmail.com"/>
    <x v="1"/>
    <x v="2"/>
    <x v="1"/>
    <s v="N/A"/>
    <s v="11:40 AM"/>
    <s v="Diabetes"/>
    <s v="Injection"/>
    <x v="1"/>
    <x v="1"/>
    <n v="17225"/>
    <s v="Rejected"/>
    <s v="2024-04-26"/>
    <s v="N/A"/>
    <s v="N/A"/>
    <s v="Normal-Bill"/>
    <x v="1"/>
    <x v="0"/>
    <s v="Medium"/>
  </r>
  <r>
    <s v="P1427"/>
    <s v="Suresh Patel"/>
    <x v="13"/>
    <s v="Male"/>
    <s v="+91 86890 20178"/>
    <s v="Not-Provided"/>
    <x v="3"/>
    <x v="5"/>
    <x v="6"/>
    <s v="2024-03-01"/>
    <s v="10:23 AM"/>
    <s v="Diabetes"/>
    <s v="Medication"/>
    <x v="2"/>
    <x v="4"/>
    <n v="0"/>
    <s v="Paid"/>
    <s v="N/A"/>
    <n v="4"/>
    <s v="Review Later"/>
    <s v="Normal-Bill"/>
    <x v="0"/>
    <x v="1"/>
    <s v="Low"/>
  </r>
  <r>
    <s v="P1427"/>
    <s v="Sneha Reddy"/>
    <x v="3"/>
    <s v="Female"/>
    <s v="+91 66926 26957"/>
    <s v="snehareddy@mail.com"/>
    <x v="7"/>
    <x v="0"/>
    <x v="2"/>
    <s v="2024-10-26"/>
    <s v="06:51 PM"/>
    <s v="Skin Allergy"/>
    <s v="Medication"/>
    <x v="3"/>
    <x v="2"/>
    <n v="0"/>
    <s v="N/A"/>
    <s v="N/A"/>
    <n v="2"/>
    <s v="N/A"/>
    <s v="Normal-Bill"/>
    <x v="1"/>
    <x v="1"/>
    <s v="Low"/>
  </r>
  <r>
    <s v="P1427"/>
    <s v="Manoj Nair"/>
    <x v="3"/>
    <s v="Male"/>
    <s v="+91 85813 85598"/>
    <s v="manojnair@gmail.com"/>
    <x v="4"/>
    <x v="5"/>
    <x v="2"/>
    <s v="2024-05-13"/>
    <s v="06:29 PM"/>
    <s v="Hypertension"/>
    <s v="Therapy"/>
    <x v="3"/>
    <x v="2"/>
    <n v="0"/>
    <s v="Paid"/>
    <s v="N/A"/>
    <n v="4"/>
    <s v="Follow Up Required"/>
    <s v="Normal-Bill"/>
    <x v="1"/>
    <x v="1"/>
    <s v="Low"/>
  </r>
  <r>
    <s v="P1427"/>
    <s v="Ravi Gupta"/>
    <x v="86"/>
    <s v="Missing"/>
    <s v="+91 69963 48227"/>
    <s v="ravigupta@gmail.com"/>
    <x v="6"/>
    <x v="0"/>
    <x v="2"/>
    <s v="2024-12-01"/>
    <s v="01:53 PM"/>
    <s v="Fracture"/>
    <s v="Injection"/>
    <x v="2"/>
    <x v="2"/>
    <n v="0"/>
    <s v="Paid"/>
    <s v="N/A"/>
    <n v="3"/>
    <s v="Urgent"/>
    <s v="Normal-Bill"/>
    <x v="0"/>
    <x v="1"/>
    <s v="Low"/>
  </r>
  <r>
    <s v="P1428"/>
    <s v="Karthik Reddy"/>
    <x v="72"/>
    <s v="Female"/>
    <s v="+91 80902 32661"/>
    <s v="karthikreddy@mail.com"/>
    <x v="8"/>
    <x v="4"/>
    <x v="4"/>
    <s v="2024-03-16"/>
    <s v="10:11 AM"/>
    <s v="Skin Allergy"/>
    <s v="Observation"/>
    <x v="3"/>
    <x v="3"/>
    <n v="0"/>
    <s v="Pending"/>
    <s v="N/A"/>
    <n v="4"/>
    <s v="Review Later"/>
    <s v="Normal-Bill"/>
    <x v="0"/>
    <x v="1"/>
    <s v="Low"/>
  </r>
  <r>
    <s v="P1428"/>
    <s v="Kumar Patel"/>
    <x v="3"/>
    <s v="Male"/>
    <s v="+91 70114 03062"/>
    <s v="kumarpatel@mail.com"/>
    <x v="9"/>
    <x v="5"/>
    <x v="6"/>
    <s v="2024-11-19"/>
    <s v="08:30 AM"/>
    <s v="Hypertension"/>
    <s v="Therapy"/>
    <x v="0"/>
    <x v="4"/>
    <n v="0"/>
    <s v="N/A"/>
    <s v="N/A"/>
    <n v="1"/>
    <s v="N/A"/>
    <s v="Normal-Bill"/>
    <x v="1"/>
    <x v="1"/>
    <s v="Low"/>
  </r>
  <r>
    <s v="P1428"/>
    <s v="Karthik Nair"/>
    <x v="27"/>
    <s v="Missing"/>
    <s v="+91 84403 43862"/>
    <s v="Not-Provided"/>
    <x v="4"/>
    <x v="2"/>
    <x v="5"/>
    <s v="2024-05-24"/>
    <s v="09:14 AM"/>
    <s v="Asthma"/>
    <s v="Surgery"/>
    <x v="0"/>
    <x v="0"/>
    <n v="0"/>
    <s v="Paid"/>
    <s v="N/A"/>
    <s v="N/A"/>
    <s v="Review Later"/>
    <s v="Normal-Bill"/>
    <x v="0"/>
    <x v="1"/>
    <s v="Low"/>
  </r>
  <r>
    <s v="P1428"/>
    <s v="Karthik Sharma"/>
    <x v="20"/>
    <s v="Female"/>
    <s v="+91 62238 99866"/>
    <s v="karthiksharma@mail.com"/>
    <x v="8"/>
    <x v="6"/>
    <x v="5"/>
    <s v="2024-03-15"/>
    <s v="03:21 PM"/>
    <s v="Fracture"/>
    <s v="Medication"/>
    <x v="0"/>
    <x v="2"/>
    <n v="10060"/>
    <s v="Paid"/>
    <s v="N/A"/>
    <s v="N/A"/>
    <s v="Review Later"/>
    <s v="Normal-Bill"/>
    <x v="0"/>
    <x v="1"/>
    <s v="Medium"/>
  </r>
  <r>
    <s v="P1428"/>
    <s v="Priya Iyer"/>
    <x v="3"/>
    <s v="Missing"/>
    <s v="+91 82748 06809"/>
    <s v="priyaiyer@mail.com"/>
    <x v="5"/>
    <x v="0"/>
    <x v="0"/>
    <s v="N/A"/>
    <s v="10:43 AM"/>
    <s v="Asthma"/>
    <s v="Medication"/>
    <x v="1"/>
    <x v="1"/>
    <n v="0"/>
    <s v="Rejected"/>
    <s v="2024-03-09"/>
    <s v="N/A"/>
    <s v="Urgent"/>
    <s v="Normal-Bill"/>
    <x v="1"/>
    <x v="0"/>
    <s v="Low"/>
  </r>
  <r>
    <s v="P1428"/>
    <s v="Kumar Gupta"/>
    <x v="76"/>
    <s v="Female"/>
    <s v="+91 93261 69162"/>
    <s v="Not-Provided"/>
    <x v="3"/>
    <x v="6"/>
    <x v="5"/>
    <s v="N/A"/>
    <s v="11:14 AM"/>
    <s v="Skin Allergy"/>
    <s v="Surgery"/>
    <x v="3"/>
    <x v="3"/>
    <n v="27075"/>
    <s v="Pending"/>
    <s v="2024-11-07"/>
    <n v="3"/>
    <s v="Review Later"/>
    <s v="High-Bill"/>
    <x v="1"/>
    <x v="0"/>
    <s v="High"/>
  </r>
  <r>
    <s v="P1428"/>
    <s v="Rahul Nair"/>
    <x v="76"/>
    <s v="Female"/>
    <s v="+91 74947 72611"/>
    <s v="rahulnair@mail.com"/>
    <x v="9"/>
    <x v="1"/>
    <x v="4"/>
    <s v="N/A"/>
    <s v="10:09 AM"/>
    <s v="Fracture"/>
    <s v="Surgery"/>
    <x v="3"/>
    <x v="2"/>
    <n v="20763"/>
    <s v="Pending"/>
    <s v="2024-09-05"/>
    <n v="1"/>
    <s v="N/A"/>
    <s v="High-Bill"/>
    <x v="1"/>
    <x v="0"/>
    <s v="High"/>
  </r>
  <r>
    <s v="P1429"/>
    <s v="Divya Gupta"/>
    <x v="3"/>
    <s v="Male"/>
    <s v="+91 68772 86584"/>
    <s v="divyagupta@mail.com"/>
    <x v="7"/>
    <x v="5"/>
    <x v="6"/>
    <s v="2024-11-21"/>
    <s v="03:20 PM"/>
    <s v="Diabetes"/>
    <s v="Medication"/>
    <x v="0"/>
    <x v="1"/>
    <n v="37396"/>
    <s v="Paid"/>
    <s v="N/A"/>
    <n v="2"/>
    <s v="Urgent"/>
    <s v="High-Bill"/>
    <x v="1"/>
    <x v="1"/>
    <s v="High"/>
  </r>
  <r>
    <s v="P1429"/>
    <s v="Rahul Menon"/>
    <x v="1"/>
    <s v="Male"/>
    <s v="+91 69783 16519"/>
    <s v="rahulmenon@gmail.com"/>
    <x v="4"/>
    <x v="4"/>
    <x v="3"/>
    <s v="2024-04-28"/>
    <s v="03:37 PM"/>
    <s v="Asthma"/>
    <s v="Medication"/>
    <x v="0"/>
    <x v="4"/>
    <n v="0"/>
    <s v="Paid"/>
    <s v="N/A"/>
    <n v="2"/>
    <s v="Review Later"/>
    <s v="Normal-Bill"/>
    <x v="0"/>
    <x v="1"/>
    <s v="Low"/>
  </r>
  <r>
    <s v="P1429"/>
    <s v="Rahul Menon"/>
    <x v="54"/>
    <s v="Male"/>
    <s v="+91 86716 38169"/>
    <s v="rahulmenon@gmail.com"/>
    <x v="7"/>
    <x v="5"/>
    <x v="5"/>
    <s v="N/A"/>
    <s v="11:46 AM"/>
    <s v="Migraine"/>
    <s v="Observation"/>
    <x v="1"/>
    <x v="3"/>
    <n v="0"/>
    <s v="Pending"/>
    <s v="N/A"/>
    <n v="4"/>
    <s v="Follow Up Required"/>
    <s v="Normal-Bill"/>
    <x v="0"/>
    <x v="1"/>
    <s v="Low"/>
  </r>
  <r>
    <s v="P1429"/>
    <s v="Vijay Das"/>
    <x v="3"/>
    <s v="Male"/>
    <s v="+91 63980 27382"/>
    <s v="vijaydas@gmail.com"/>
    <x v="4"/>
    <x v="4"/>
    <x v="1"/>
    <s v="2024-12-06"/>
    <s v="03:44 PM"/>
    <s v="Covid"/>
    <s v="Surgery"/>
    <x v="3"/>
    <x v="0"/>
    <n v="0"/>
    <s v="Pending"/>
    <s v="2024-03-02"/>
    <n v="3"/>
    <s v="Review Later"/>
    <s v="Normal-Bill"/>
    <x v="1"/>
    <x v="0"/>
    <s v="Low"/>
  </r>
  <r>
    <s v="P1429"/>
    <s v="Sneha Verma"/>
    <x v="50"/>
    <s v="Male"/>
    <s v="+91 78135 02447"/>
    <s v="snehaverma@mail.com"/>
    <x v="9"/>
    <x v="0"/>
    <x v="5"/>
    <s v="2024-12-20"/>
    <s v="02:01 PM"/>
    <s v="Hypertension"/>
    <s v="Injection"/>
    <x v="0"/>
    <x v="0"/>
    <n v="0"/>
    <s v="Paid"/>
    <s v="2024-02-25"/>
    <n v="1"/>
    <s v="Review Later"/>
    <s v="Normal-Bill"/>
    <x v="0"/>
    <x v="0"/>
    <s v="Low"/>
  </r>
  <r>
    <s v="P1429"/>
    <s v="Arun Patel"/>
    <x v="3"/>
    <s v="Male"/>
    <s v="+91 75939 38679"/>
    <s v="arunpatel@gmail.com"/>
    <x v="4"/>
    <x v="2"/>
    <x v="5"/>
    <s v="N/A"/>
    <s v="01:13 PM"/>
    <s v="Hypertension"/>
    <s v="Observation"/>
    <x v="3"/>
    <x v="1"/>
    <n v="11671"/>
    <s v="Pending"/>
    <s v="N/A"/>
    <n v="4"/>
    <s v="N/A"/>
    <s v="Normal-Bill"/>
    <x v="1"/>
    <x v="1"/>
    <s v="Medium"/>
  </r>
  <r>
    <s v="P1429"/>
    <s v="Meena Singh"/>
    <x v="1"/>
    <s v="Female"/>
    <s v="+91 60781 68986"/>
    <s v="Not-Provided"/>
    <x v="7"/>
    <x v="5"/>
    <x v="6"/>
    <s v="2024-04-12"/>
    <s v="01:03 PM"/>
    <s v="Hypertension"/>
    <s v="Observation"/>
    <x v="0"/>
    <x v="0"/>
    <n v="21359"/>
    <s v="N/A"/>
    <s v="N/A"/>
    <n v="3"/>
    <s v="Review Later"/>
    <s v="High-Bill"/>
    <x v="0"/>
    <x v="1"/>
    <s v="High"/>
  </r>
  <r>
    <s v="P1429"/>
    <s v="Meena Kumar"/>
    <x v="21"/>
    <s v="Male"/>
    <s v="+91 80113 52355"/>
    <s v="meenakumar@mail.com"/>
    <x v="3"/>
    <x v="4"/>
    <x v="4"/>
    <s v="N/A"/>
    <s v="01:16 PM"/>
    <s v="Diabetes"/>
    <s v="Therapy"/>
    <x v="0"/>
    <x v="1"/>
    <n v="0"/>
    <s v="Paid"/>
    <s v="N/A"/>
    <n v="4"/>
    <s v="Follow Up Required"/>
    <s v="Normal-Bill"/>
    <x v="0"/>
    <x v="1"/>
    <s v="Low"/>
  </r>
  <r>
    <s v="P1430"/>
    <s v="Kumar Gupta"/>
    <x v="50"/>
    <s v="Female"/>
    <s v="+91 92165 02391"/>
    <s v="Not-Provided"/>
    <x v="0"/>
    <x v="0"/>
    <x v="6"/>
    <s v="2024-04-15"/>
    <s v="12:06 PM"/>
    <s v="Migraine"/>
    <s v="Surgery"/>
    <x v="3"/>
    <x v="0"/>
    <n v="49192"/>
    <s v="Pending"/>
    <s v="2024-12-08"/>
    <s v="N/A"/>
    <s v="Review Later"/>
    <s v="High-Bill"/>
    <x v="0"/>
    <x v="0"/>
    <s v="High"/>
  </r>
  <r>
    <s v="P1430"/>
    <s v="Priya Sharma"/>
    <x v="10"/>
    <s v="Missing"/>
    <s v="+91 66686 82439"/>
    <s v="priyasharma@mail.com"/>
    <x v="9"/>
    <x v="6"/>
    <x v="5"/>
    <s v="2024-06-19"/>
    <s v="09:05 AM"/>
    <s v="Hypertension"/>
    <s v="Medication"/>
    <x v="1"/>
    <x v="4"/>
    <n v="0"/>
    <s v="Paid"/>
    <s v="N/A"/>
    <n v="4"/>
    <s v="Review Later"/>
    <s v="Normal-Bill"/>
    <x v="0"/>
    <x v="1"/>
    <s v="Low"/>
  </r>
  <r>
    <s v="P1430"/>
    <s v="Manoj Iyer"/>
    <x v="3"/>
    <s v="Missing"/>
    <s v="+91 63765 80201"/>
    <s v="manojiyer@mail.com"/>
    <x v="8"/>
    <x v="1"/>
    <x v="0"/>
    <s v="N/A"/>
    <s v="04:31 PM"/>
    <s v="Migraine"/>
    <s v="Injection"/>
    <x v="1"/>
    <x v="4"/>
    <n v="1005"/>
    <s v="N/A"/>
    <s v="2024-03-19"/>
    <n v="4"/>
    <s v="Review Later"/>
    <s v="Normal-Bill"/>
    <x v="1"/>
    <x v="0"/>
    <s v="Low"/>
  </r>
  <r>
    <s v="P1430"/>
    <s v="Suresh Gupta"/>
    <x v="3"/>
    <s v="Male"/>
    <s v="+91 98426 94052"/>
    <s v="Not-Provided"/>
    <x v="6"/>
    <x v="2"/>
    <x v="6"/>
    <s v="2024-08-13"/>
    <s v="09:20 AM"/>
    <s v="Asthma"/>
    <s v="Medication"/>
    <x v="2"/>
    <x v="3"/>
    <n v="0"/>
    <s v="Paid"/>
    <s v="N/A"/>
    <n v="2"/>
    <s v="N/A"/>
    <s v="Normal-Bill"/>
    <x v="1"/>
    <x v="1"/>
    <s v="Low"/>
  </r>
  <r>
    <s v="P1431"/>
    <s v="Anjali Iyer"/>
    <x v="50"/>
    <s v="Missing"/>
    <s v="+91 92187 57065"/>
    <s v="Not-Provided"/>
    <x v="0"/>
    <x v="0"/>
    <x v="5"/>
    <s v="N/A"/>
    <s v="08:42 AM"/>
    <s v="Migraine"/>
    <s v="Injection"/>
    <x v="3"/>
    <x v="3"/>
    <n v="32269"/>
    <s v="Pending"/>
    <s v="N/A"/>
    <n v="3"/>
    <s v="Follow Up Required"/>
    <s v="High-Bill"/>
    <x v="0"/>
    <x v="1"/>
    <s v="High"/>
  </r>
  <r>
    <s v="P1431"/>
    <s v="Karthik Verma"/>
    <x v="3"/>
    <s v="Female"/>
    <s v="+91 90223 18835"/>
    <s v="Not-Provided"/>
    <x v="7"/>
    <x v="6"/>
    <x v="0"/>
    <s v="2024-12-09"/>
    <s v="02:00 PM"/>
    <s v="Covid"/>
    <s v="Medication"/>
    <x v="0"/>
    <x v="3"/>
    <n v="29333"/>
    <s v="N/A"/>
    <s v="N/A"/>
    <n v="2"/>
    <s v="Urgent"/>
    <s v="High-Bill"/>
    <x v="1"/>
    <x v="1"/>
    <s v="High"/>
  </r>
  <r>
    <s v="P1431"/>
    <s v="Anjali Nair"/>
    <x v="49"/>
    <s v="Female"/>
    <s v="+91 94108 74688"/>
    <s v="anjalinair@mail.com"/>
    <x v="2"/>
    <x v="1"/>
    <x v="3"/>
    <s v="2024-07-16"/>
    <s v="10:54 AM"/>
    <s v="Migraine"/>
    <s v="Therapy"/>
    <x v="1"/>
    <x v="0"/>
    <n v="16268"/>
    <s v="Rejected"/>
    <s v="N/A"/>
    <n v="1"/>
    <s v="Review Later"/>
    <s v="Normal-Bill"/>
    <x v="0"/>
    <x v="1"/>
    <s v="Medium"/>
  </r>
  <r>
    <s v="P1431"/>
    <s v="Rahul Sharma"/>
    <x v="7"/>
    <s v="Male"/>
    <s v="+91 83361 89588"/>
    <s v="rahulsharma@mail.com"/>
    <x v="5"/>
    <x v="3"/>
    <x v="2"/>
    <s v="2024-10-17"/>
    <s v="01:27 PM"/>
    <s v="Diabetes"/>
    <s v="Injection"/>
    <x v="1"/>
    <x v="1"/>
    <n v="0"/>
    <s v="Pending"/>
    <s v="2024-02-26"/>
    <n v="1"/>
    <s v="Follow Up Required"/>
    <s v="Normal-Bill"/>
    <x v="0"/>
    <x v="0"/>
    <s v="Low"/>
  </r>
  <r>
    <s v="P1431"/>
    <s v="Manoj Iyer"/>
    <x v="35"/>
    <s v="Female"/>
    <s v="+91 79010 64663"/>
    <s v="manojiyer@gmail.com"/>
    <x v="2"/>
    <x v="2"/>
    <x v="6"/>
    <s v="2024-04-05"/>
    <s v="03:43 PM"/>
    <s v="Migraine"/>
    <s v="Surgery"/>
    <x v="2"/>
    <x v="0"/>
    <n v="30496"/>
    <s v="N/A"/>
    <s v="N/A"/>
    <n v="2"/>
    <s v="Review Later"/>
    <s v="High-Bill"/>
    <x v="0"/>
    <x v="1"/>
    <s v="High"/>
  </r>
  <r>
    <s v="P1431"/>
    <s v="Manoj Nair"/>
    <x v="3"/>
    <s v="Female"/>
    <s v="+91 89330 38142"/>
    <s v="manojnair@mail.com"/>
    <x v="7"/>
    <x v="2"/>
    <x v="6"/>
    <s v="2024-03-21"/>
    <s v="12:47 PM"/>
    <s v="Skin Allergy"/>
    <s v="Therapy"/>
    <x v="3"/>
    <x v="4"/>
    <n v="0"/>
    <s v="Pending"/>
    <s v="2024-05-17"/>
    <s v="N/A"/>
    <s v="Review Later"/>
    <s v="Normal-Bill"/>
    <x v="1"/>
    <x v="0"/>
    <s v="Low"/>
  </r>
  <r>
    <s v="P1431"/>
    <s v="Manoj Menon"/>
    <x v="3"/>
    <s v="Male"/>
    <s v="+91 88321 68039"/>
    <s v="manojmenon@mail.com"/>
    <x v="0"/>
    <x v="4"/>
    <x v="3"/>
    <s v="N/A"/>
    <s v="01:08 PM"/>
    <s v="Hypertension"/>
    <s v="Medication"/>
    <x v="3"/>
    <x v="1"/>
    <n v="0"/>
    <s v="Pending"/>
    <s v="2024-03-16"/>
    <n v="4"/>
    <s v="Follow Up Required"/>
    <s v="Normal-Bill"/>
    <x v="1"/>
    <x v="0"/>
    <s v="Low"/>
  </r>
  <r>
    <s v="P1431"/>
    <s v="Vijay Das"/>
    <x v="3"/>
    <s v="Male"/>
    <s v="+91 86109 96317"/>
    <s v="vijaydas@gmail.com"/>
    <x v="6"/>
    <x v="4"/>
    <x v="2"/>
    <s v="2024-04-19"/>
    <s v="09:34 AM"/>
    <s v="Migraine"/>
    <s v="Observation"/>
    <x v="2"/>
    <x v="4"/>
    <n v="0"/>
    <s v="Paid"/>
    <s v="2024-01-03"/>
    <s v="N/A"/>
    <s v="Review Later"/>
    <s v="Normal-Bill"/>
    <x v="1"/>
    <x v="0"/>
    <s v="Low"/>
  </r>
  <r>
    <s v="P1432"/>
    <s v="Divya Nair"/>
    <x v="3"/>
    <s v="Male"/>
    <s v="+91 87851 01763"/>
    <s v="divyanair@mail.com"/>
    <x v="8"/>
    <x v="3"/>
    <x v="6"/>
    <s v="2024-04-14"/>
    <s v="12:07 PM"/>
    <s v="Asthma"/>
    <s v="Injection"/>
    <x v="0"/>
    <x v="3"/>
    <n v="0"/>
    <s v="Paid"/>
    <s v="2024-06-07"/>
    <n v="2"/>
    <s v="N/A"/>
    <s v="Normal-Bill"/>
    <x v="1"/>
    <x v="0"/>
    <s v="Low"/>
  </r>
  <r>
    <s v="P1432"/>
    <s v="Anjali Das"/>
    <x v="3"/>
    <s v="Female"/>
    <s v="+91 75665 72285"/>
    <s v="anjalidas@gmail.com"/>
    <x v="4"/>
    <x v="6"/>
    <x v="4"/>
    <s v="2024-09-19"/>
    <s v="02:25 PM"/>
    <s v="Hypertension"/>
    <s v="Medication"/>
    <x v="0"/>
    <x v="2"/>
    <n v="0"/>
    <s v="Paid"/>
    <s v="N/A"/>
    <n v="5"/>
    <s v="Urgent"/>
    <s v="Normal-Bill"/>
    <x v="1"/>
    <x v="1"/>
    <s v="Low"/>
  </r>
  <r>
    <s v="P1432"/>
    <s v="Suresh Patel"/>
    <x v="3"/>
    <s v="Missing"/>
    <s v="+91 84271 04554"/>
    <s v="sureshpatel@mail.com"/>
    <x v="5"/>
    <x v="2"/>
    <x v="4"/>
    <s v="2024-11-21"/>
    <s v="08:01 AM"/>
    <s v="Fever"/>
    <s v="Therapy"/>
    <x v="2"/>
    <x v="4"/>
    <n v="0"/>
    <s v="Pending"/>
    <s v="2024-06-08"/>
    <n v="1"/>
    <s v="N/A"/>
    <s v="Normal-Bill"/>
    <x v="1"/>
    <x v="0"/>
    <s v="Low"/>
  </r>
  <r>
    <s v="P1432"/>
    <s v="Manoj Menon"/>
    <x v="3"/>
    <s v="Missing"/>
    <s v="+91 81362 93889"/>
    <s v="Not-Provided"/>
    <x v="6"/>
    <x v="0"/>
    <x v="3"/>
    <s v="2024-01-01"/>
    <s v="08:00 AM"/>
    <s v="Skin Allergy"/>
    <s v="Injection"/>
    <x v="2"/>
    <x v="0"/>
    <n v="0"/>
    <s v="N/A"/>
    <s v="2024-05-09"/>
    <s v="N/A"/>
    <s v="Urgent"/>
    <s v="Normal-Bill"/>
    <x v="1"/>
    <x v="0"/>
    <s v="Low"/>
  </r>
  <r>
    <s v="P1432"/>
    <s v="Kumar Sharma"/>
    <x v="3"/>
    <s v="Female"/>
    <s v="+91 96116 59433"/>
    <s v="kumarsharma@gmail.com"/>
    <x v="7"/>
    <x v="1"/>
    <x v="1"/>
    <s v="N/A"/>
    <s v="10:48 AM"/>
    <s v="Migraine"/>
    <s v="Observation"/>
    <x v="3"/>
    <x v="0"/>
    <n v="9881"/>
    <s v="Rejected"/>
    <s v="2024-08-04"/>
    <n v="3"/>
    <s v="Urgent"/>
    <s v="Normal-Bill"/>
    <x v="1"/>
    <x v="0"/>
    <s v="Medium"/>
  </r>
  <r>
    <s v="P1433"/>
    <s v="Anjali Reddy"/>
    <x v="3"/>
    <s v="Female"/>
    <s v="+91 83138 10755"/>
    <s v="Not-Provided"/>
    <x v="3"/>
    <x v="3"/>
    <x v="0"/>
    <s v="2024-12-06"/>
    <s v="12:00 PM"/>
    <s v="Fever"/>
    <s v="Medication"/>
    <x v="1"/>
    <x v="0"/>
    <n v="0"/>
    <s v="N/A"/>
    <s v="N/A"/>
    <s v="N/A"/>
    <s v="Review Later"/>
    <s v="Normal-Bill"/>
    <x v="1"/>
    <x v="1"/>
    <s v="Low"/>
  </r>
  <r>
    <s v="P1433"/>
    <s v="Suresh Nair"/>
    <x v="9"/>
    <s v="Female"/>
    <s v="+91 96404 86005"/>
    <s v="Not-Provided"/>
    <x v="5"/>
    <x v="0"/>
    <x v="5"/>
    <s v="N/A"/>
    <s v="06:04 PM"/>
    <s v="Fracture"/>
    <s v="Surgery"/>
    <x v="2"/>
    <x v="4"/>
    <n v="35473"/>
    <s v="N/A"/>
    <s v="N/A"/>
    <n v="1"/>
    <s v="Follow Up Required"/>
    <s v="High-Bill"/>
    <x v="0"/>
    <x v="1"/>
    <s v="High"/>
  </r>
  <r>
    <s v="P1433"/>
    <s v="Rahul Sharma"/>
    <x v="9"/>
    <s v="Missing"/>
    <s v="+91 91640 58724"/>
    <s v="Not-Provided"/>
    <x v="7"/>
    <x v="3"/>
    <x v="2"/>
    <s v="2024-09-13"/>
    <s v="02:29 PM"/>
    <s v="Fracture"/>
    <s v="Observation"/>
    <x v="3"/>
    <x v="4"/>
    <n v="10016"/>
    <s v="Paid"/>
    <s v="2024-11-21"/>
    <n v="3"/>
    <s v="Urgent"/>
    <s v="Normal-Bill"/>
    <x v="0"/>
    <x v="0"/>
    <s v="Medium"/>
  </r>
  <r>
    <s v="P1433"/>
    <s v="Deepa Singh"/>
    <x v="3"/>
    <s v="Male"/>
    <s v="+91 72897 67175"/>
    <s v="deepasingh@mail.com"/>
    <x v="1"/>
    <x v="5"/>
    <x v="1"/>
    <s v="2024-09-17"/>
    <s v="10:26 AM"/>
    <s v="Fever"/>
    <s v="Surgery"/>
    <x v="0"/>
    <x v="3"/>
    <n v="37257"/>
    <s v="Rejected"/>
    <s v="N/A"/>
    <s v="N/A"/>
    <s v="Review Later"/>
    <s v="High-Bill"/>
    <x v="1"/>
    <x v="1"/>
    <s v="High"/>
  </r>
  <r>
    <s v="P1433"/>
    <s v="Ravi Nair"/>
    <x v="85"/>
    <s v="Male"/>
    <s v="+91 83320 05731"/>
    <s v="ravinair@mail.com"/>
    <x v="2"/>
    <x v="6"/>
    <x v="5"/>
    <s v="2024-12-06"/>
    <s v="03:44 PM"/>
    <s v="Migraine"/>
    <s v="Observation"/>
    <x v="3"/>
    <x v="0"/>
    <n v="5748"/>
    <s v="Paid"/>
    <s v="N/A"/>
    <n v="2"/>
    <s v="N/A"/>
    <s v="Normal-Bill"/>
    <x v="0"/>
    <x v="1"/>
    <s v="Medium"/>
  </r>
  <r>
    <s v="P1433"/>
    <s v="Kumar Verma"/>
    <x v="5"/>
    <s v="Female"/>
    <s v="+91 96730 08804"/>
    <s v="Not-Provided"/>
    <x v="1"/>
    <x v="0"/>
    <x v="2"/>
    <s v="N/A"/>
    <s v="09:29 AM"/>
    <s v="Fracture"/>
    <s v="Injection"/>
    <x v="2"/>
    <x v="1"/>
    <n v="15508"/>
    <s v="Pending"/>
    <s v="N/A"/>
    <s v="N/A"/>
    <s v="N/A"/>
    <s v="Normal-Bill"/>
    <x v="0"/>
    <x v="1"/>
    <s v="Medium"/>
  </r>
  <r>
    <s v="P1433"/>
    <s v="Priya Reddy"/>
    <x v="5"/>
    <s v="Male"/>
    <s v="+91 67593 09963"/>
    <s v="priyareddy@mail.com"/>
    <x v="6"/>
    <x v="6"/>
    <x v="1"/>
    <s v="N/A"/>
    <s v="09:48 AM"/>
    <s v="Fever"/>
    <s v="Injection"/>
    <x v="0"/>
    <x v="3"/>
    <n v="0"/>
    <s v="Pending"/>
    <s v="N/A"/>
    <n v="5"/>
    <s v="Review Later"/>
    <s v="Normal-Bill"/>
    <x v="0"/>
    <x v="1"/>
    <s v="Low"/>
  </r>
  <r>
    <s v="P1433"/>
    <s v="Kumar Reddy"/>
    <x v="3"/>
    <s v="Female"/>
    <s v="+91 83148 17298"/>
    <s v="kumarreddy@mail.com"/>
    <x v="3"/>
    <x v="5"/>
    <x v="1"/>
    <s v="N/A"/>
    <s v="01:16 PM"/>
    <s v="Asthma"/>
    <s v="Observation"/>
    <x v="3"/>
    <x v="2"/>
    <n v="0"/>
    <s v="Pending"/>
    <s v="N/A"/>
    <s v="N/A"/>
    <s v="Follow Up Required"/>
    <s v="Normal-Bill"/>
    <x v="1"/>
    <x v="1"/>
    <s v="Low"/>
  </r>
  <r>
    <s v="P1433"/>
    <s v="Meena Gupta"/>
    <x v="3"/>
    <s v="Missing"/>
    <s v="+91 68813 48624"/>
    <s v="Not-Provided"/>
    <x v="4"/>
    <x v="2"/>
    <x v="5"/>
    <s v="N/A"/>
    <s v="02:32 PM"/>
    <s v="Fever"/>
    <s v="Therapy"/>
    <x v="0"/>
    <x v="1"/>
    <n v="0"/>
    <s v="Paid"/>
    <s v="2024-12-05"/>
    <n v="1"/>
    <s v="Review Later"/>
    <s v="Normal-Bill"/>
    <x v="1"/>
    <x v="0"/>
    <s v="Low"/>
  </r>
  <r>
    <s v="P1433"/>
    <s v="Meena Reddy"/>
    <x v="64"/>
    <s v="Missing"/>
    <s v="+91 65351 55368"/>
    <s v="meenareddy@mail.com"/>
    <x v="2"/>
    <x v="6"/>
    <x v="5"/>
    <s v="N/A"/>
    <s v="11:21 AM"/>
    <s v="Diabetes"/>
    <s v="Observation"/>
    <x v="0"/>
    <x v="2"/>
    <n v="0"/>
    <s v="Rejected"/>
    <s v="2024-03-17"/>
    <n v="5"/>
    <s v="Follow Up Required"/>
    <s v="Normal-Bill"/>
    <x v="0"/>
    <x v="0"/>
    <s v="Low"/>
  </r>
  <r>
    <s v="P1434"/>
    <s v="Vijay Patel"/>
    <x v="74"/>
    <s v="Female"/>
    <s v="+91 84131 19252"/>
    <s v="Not-Provided"/>
    <x v="3"/>
    <x v="3"/>
    <x v="4"/>
    <s v="2024-11-20"/>
    <s v="09:54 AM"/>
    <s v="Fracture"/>
    <s v="Medication"/>
    <x v="3"/>
    <x v="1"/>
    <n v="34054"/>
    <s v="N/A"/>
    <s v="N/A"/>
    <s v="N/A"/>
    <s v="Review Later"/>
    <s v="High-Bill"/>
    <x v="0"/>
    <x v="1"/>
    <s v="High"/>
  </r>
  <r>
    <s v="P1435"/>
    <s v="Priya Kumar"/>
    <x v="81"/>
    <s v="Missing"/>
    <s v="+91 88393 81703"/>
    <s v="priyakumar@gmail.com"/>
    <x v="2"/>
    <x v="1"/>
    <x v="4"/>
    <s v="2024-10-24"/>
    <s v="03:10 PM"/>
    <s v="Hypertension"/>
    <s v="Therapy"/>
    <x v="2"/>
    <x v="3"/>
    <n v="0"/>
    <s v="N/A"/>
    <s v="2024-01-15"/>
    <n v="3"/>
    <s v="Follow Up Required"/>
    <s v="Normal-Bill"/>
    <x v="0"/>
    <x v="0"/>
    <s v="Low"/>
  </r>
  <r>
    <s v="P1436"/>
    <s v="Manoj Iyer"/>
    <x v="3"/>
    <s v="Female"/>
    <s v="+91 91933 29835"/>
    <s v="manojiyer@gmail.com"/>
    <x v="9"/>
    <x v="3"/>
    <x v="5"/>
    <s v="2024-07-22"/>
    <s v="08:41 AM"/>
    <s v="Covid"/>
    <s v="Surgery"/>
    <x v="1"/>
    <x v="0"/>
    <n v="0"/>
    <s v="Paid"/>
    <s v="2024-07-23"/>
    <n v="1"/>
    <s v="Urgent"/>
    <s v="Normal-Bill"/>
    <x v="1"/>
    <x v="0"/>
    <s v="Low"/>
  </r>
  <r>
    <s v="P1436"/>
    <s v="Vijay Sharma"/>
    <x v="26"/>
    <s v="Male"/>
    <s v="+91 74866 66359"/>
    <s v="vijaysharma@mail.com"/>
    <x v="4"/>
    <x v="5"/>
    <x v="3"/>
    <s v="2024-05-25"/>
    <s v="06:45 PM"/>
    <s v="Migraine"/>
    <s v="Medication"/>
    <x v="1"/>
    <x v="3"/>
    <n v="0"/>
    <s v="Rejected"/>
    <s v="N/A"/>
    <n v="5"/>
    <s v="Urgent"/>
    <s v="Normal-Bill"/>
    <x v="0"/>
    <x v="1"/>
    <s v="Low"/>
  </r>
  <r>
    <s v="P1436"/>
    <s v="Ravi Iyer"/>
    <x v="54"/>
    <s v="Male"/>
    <s v="+91 87308 38716"/>
    <s v="raviiyer@gmail.com"/>
    <x v="6"/>
    <x v="3"/>
    <x v="5"/>
    <s v="2024-04-27"/>
    <s v="04:59 PM"/>
    <s v="Skin Allergy"/>
    <s v="Therapy"/>
    <x v="1"/>
    <x v="2"/>
    <n v="0"/>
    <s v="Paid"/>
    <s v="N/A"/>
    <n v="5"/>
    <s v="Urgent"/>
    <s v="Normal-Bill"/>
    <x v="0"/>
    <x v="1"/>
    <s v="Low"/>
  </r>
  <r>
    <s v="P1436"/>
    <s v="Meena Gupta"/>
    <x v="48"/>
    <s v="Missing"/>
    <s v="+91 68646 72090"/>
    <s v="meenagupta@mail.com"/>
    <x v="8"/>
    <x v="5"/>
    <x v="0"/>
    <s v="2024-12-14"/>
    <s v="12:03 PM"/>
    <s v="Fever"/>
    <s v="Medication"/>
    <x v="0"/>
    <x v="2"/>
    <n v="0"/>
    <s v="N/A"/>
    <s v="N/A"/>
    <n v="2"/>
    <s v="Urgent"/>
    <s v="Normal-Bill"/>
    <x v="0"/>
    <x v="1"/>
    <s v="Low"/>
  </r>
  <r>
    <s v="P1436"/>
    <s v="Kumar Kumar"/>
    <x v="3"/>
    <s v="Female"/>
    <s v="+91 67784 61336"/>
    <s v="kumarkumar@mail.com"/>
    <x v="9"/>
    <x v="5"/>
    <x v="3"/>
    <s v="2024-01-14"/>
    <s v="03:23 PM"/>
    <s v="Migraine"/>
    <s v="Injection"/>
    <x v="3"/>
    <x v="3"/>
    <n v="0"/>
    <s v="Pending"/>
    <s v="N/A"/>
    <n v="3"/>
    <s v="Follow Up Required"/>
    <s v="Normal-Bill"/>
    <x v="1"/>
    <x v="1"/>
    <s v="Low"/>
  </r>
  <r>
    <s v="P1436"/>
    <s v="Arun Gupta"/>
    <x v="3"/>
    <s v="Missing"/>
    <s v="+91 91095 26130"/>
    <s v="Not-Provided"/>
    <x v="5"/>
    <x v="2"/>
    <x v="2"/>
    <s v="2024-02-13"/>
    <s v="08:57 AM"/>
    <s v="Fever"/>
    <s v="Surgery"/>
    <x v="0"/>
    <x v="3"/>
    <n v="0"/>
    <s v="Pending"/>
    <s v="2024-03-22"/>
    <s v="N/A"/>
    <s v="Follow Up Required"/>
    <s v="Normal-Bill"/>
    <x v="1"/>
    <x v="0"/>
    <s v="Low"/>
  </r>
  <r>
    <s v="P1437"/>
    <s v="Deepa Kumar"/>
    <x v="3"/>
    <s v="Missing"/>
    <s v="+91 91209 30408"/>
    <s v="deepakumar@gmail.com"/>
    <x v="3"/>
    <x v="1"/>
    <x v="3"/>
    <s v="N/A"/>
    <s v="05:30 PM"/>
    <s v="Diabetes"/>
    <s v="Therapy"/>
    <x v="1"/>
    <x v="2"/>
    <n v="13326"/>
    <s v="Pending"/>
    <s v="N/A"/>
    <n v="4"/>
    <s v="Review Later"/>
    <s v="Normal-Bill"/>
    <x v="1"/>
    <x v="1"/>
    <s v="Medium"/>
  </r>
  <r>
    <s v="P1437"/>
    <s v="Arun Iyer"/>
    <x v="32"/>
    <s v="Missing"/>
    <s v="+91 87938 84741"/>
    <s v="Not-Provided"/>
    <x v="0"/>
    <x v="6"/>
    <x v="4"/>
    <s v="2024-12-06"/>
    <s v="02:42 PM"/>
    <s v="Covid"/>
    <s v="Therapy"/>
    <x v="3"/>
    <x v="0"/>
    <n v="0"/>
    <s v="Paid"/>
    <s v="N/A"/>
    <s v="N/A"/>
    <s v="Urgent"/>
    <s v="Normal-Bill"/>
    <x v="0"/>
    <x v="1"/>
    <s v="Low"/>
  </r>
  <r>
    <s v="P1437"/>
    <s v="Priya Patel"/>
    <x v="3"/>
    <s v="Female"/>
    <s v="+91 66269 12070"/>
    <s v="Not-Provided"/>
    <x v="7"/>
    <x v="4"/>
    <x v="3"/>
    <s v="2024-07-04"/>
    <s v="06:42 PM"/>
    <s v="Fever"/>
    <s v="Therapy"/>
    <x v="0"/>
    <x v="2"/>
    <n v="0"/>
    <s v="Rejected"/>
    <s v="2024-06-11"/>
    <n v="3"/>
    <s v="N/A"/>
    <s v="Normal-Bill"/>
    <x v="1"/>
    <x v="0"/>
    <s v="Low"/>
  </r>
  <r>
    <s v="P1438"/>
    <s v="Priya Verma"/>
    <x v="3"/>
    <s v="Missing"/>
    <s v="+91 96336 03304"/>
    <s v="Not-Provided"/>
    <x v="2"/>
    <x v="0"/>
    <x v="3"/>
    <s v="2024-01-05"/>
    <s v="05:03 PM"/>
    <s v="Migraine"/>
    <s v="Observation"/>
    <x v="2"/>
    <x v="0"/>
    <n v="0"/>
    <s v="Pending"/>
    <s v="2024-03-08"/>
    <s v="N/A"/>
    <s v="Follow Up Required"/>
    <s v="Normal-Bill"/>
    <x v="1"/>
    <x v="0"/>
    <s v="Low"/>
  </r>
  <r>
    <s v="P1438"/>
    <s v="Ravi Reddy"/>
    <x v="59"/>
    <s v="Male"/>
    <s v="+91 65557 75441"/>
    <s v="ravireddy@gmail.com"/>
    <x v="3"/>
    <x v="4"/>
    <x v="4"/>
    <s v="2024-08-01"/>
    <s v="09:27 AM"/>
    <s v="Fracture"/>
    <s v="Therapy"/>
    <x v="2"/>
    <x v="0"/>
    <n v="0"/>
    <s v="Pending"/>
    <s v="N/A"/>
    <n v="1"/>
    <s v="Follow Up Required"/>
    <s v="Normal-Bill"/>
    <x v="0"/>
    <x v="1"/>
    <s v="Low"/>
  </r>
  <r>
    <s v="P1438"/>
    <s v="Priya Patel"/>
    <x v="3"/>
    <s v="Male"/>
    <s v="+91 88390 53933"/>
    <s v="Not-Provided"/>
    <x v="8"/>
    <x v="2"/>
    <x v="0"/>
    <s v="2024-04-18"/>
    <s v="09:55 AM"/>
    <s v="Fracture"/>
    <s v="Therapy"/>
    <x v="0"/>
    <x v="3"/>
    <n v="46542"/>
    <s v="Pending"/>
    <s v="N/A"/>
    <n v="5"/>
    <s v="Review Later"/>
    <s v="High-Bill"/>
    <x v="1"/>
    <x v="1"/>
    <s v="High"/>
  </r>
  <r>
    <s v="P1438"/>
    <s v="Suresh Menon"/>
    <x v="3"/>
    <s v="Female"/>
    <s v="+91 61765 77876"/>
    <s v="sureshmenon@gmail.com"/>
    <x v="3"/>
    <x v="3"/>
    <x v="2"/>
    <s v="2024-05-11"/>
    <s v="02:55 PM"/>
    <s v="Asthma"/>
    <s v="Injection"/>
    <x v="1"/>
    <x v="2"/>
    <n v="0"/>
    <s v="Pending"/>
    <s v="N/A"/>
    <s v="N/A"/>
    <s v="Urgent"/>
    <s v="Normal-Bill"/>
    <x v="1"/>
    <x v="1"/>
    <s v="Low"/>
  </r>
  <r>
    <s v="P1438"/>
    <s v="Arun Iyer"/>
    <x v="21"/>
    <s v="Female"/>
    <s v="+91 65013 41852"/>
    <s v="aruniyer@gmail.com"/>
    <x v="8"/>
    <x v="6"/>
    <x v="5"/>
    <s v="N/A"/>
    <s v="03:45 PM"/>
    <s v="Asthma"/>
    <s v="Surgery"/>
    <x v="2"/>
    <x v="2"/>
    <n v="0"/>
    <s v="Pending"/>
    <s v="N/A"/>
    <n v="3"/>
    <s v="Follow Up Required"/>
    <s v="Normal-Bill"/>
    <x v="0"/>
    <x v="1"/>
    <s v="Low"/>
  </r>
  <r>
    <s v="P1438"/>
    <s v="Karthik Nair"/>
    <x v="3"/>
    <s v="Male"/>
    <s v="+91 61524 87889"/>
    <s v="karthiknair@gmail.com"/>
    <x v="6"/>
    <x v="2"/>
    <x v="5"/>
    <s v="N/A"/>
    <s v="04:02 PM"/>
    <s v="Migraine"/>
    <s v="Observation"/>
    <x v="3"/>
    <x v="2"/>
    <n v="24059"/>
    <s v="Rejected"/>
    <s v="2024-10-21"/>
    <n v="1"/>
    <s v="Review Later"/>
    <s v="High-Bill"/>
    <x v="1"/>
    <x v="0"/>
    <s v="High"/>
  </r>
  <r>
    <s v="P1438"/>
    <s v="Karthik Iyer"/>
    <x v="3"/>
    <s v="Male"/>
    <s v="+91 74743 56372"/>
    <s v="Not-Provided"/>
    <x v="1"/>
    <x v="4"/>
    <x v="4"/>
    <s v="2024-08-05"/>
    <s v="12:40 PM"/>
    <s v="Asthma"/>
    <s v="Therapy"/>
    <x v="1"/>
    <x v="1"/>
    <n v="0"/>
    <s v="Paid"/>
    <s v="2024-11-21"/>
    <s v="N/A"/>
    <s v="N/A"/>
    <s v="Normal-Bill"/>
    <x v="1"/>
    <x v="0"/>
    <s v="Low"/>
  </r>
  <r>
    <s v="P1438"/>
    <s v="Arun Reddy"/>
    <x v="74"/>
    <s v="Female"/>
    <s v="+91 63182 74219"/>
    <s v="Not-Provided"/>
    <x v="7"/>
    <x v="3"/>
    <x v="5"/>
    <s v="2024-12-04"/>
    <s v="12:42 PM"/>
    <s v="Fever"/>
    <s v="Surgery"/>
    <x v="2"/>
    <x v="0"/>
    <n v="0"/>
    <s v="Paid"/>
    <s v="N/A"/>
    <n v="1"/>
    <s v="Follow Up Required"/>
    <s v="Normal-Bill"/>
    <x v="0"/>
    <x v="1"/>
    <s v="Low"/>
  </r>
  <r>
    <s v="P1438"/>
    <s v="Meena Singh"/>
    <x v="21"/>
    <s v="Male"/>
    <s v="+91 98624 98392"/>
    <s v="meenasingh@gmail.com"/>
    <x v="8"/>
    <x v="0"/>
    <x v="5"/>
    <s v="2024-09-24"/>
    <s v="11:27 AM"/>
    <s v="Asthma"/>
    <s v="Medication"/>
    <x v="0"/>
    <x v="2"/>
    <n v="21369"/>
    <s v="Rejected"/>
    <s v="2024-04-16"/>
    <n v="3"/>
    <s v="Follow Up Required"/>
    <s v="High-Bill"/>
    <x v="0"/>
    <x v="0"/>
    <s v="High"/>
  </r>
  <r>
    <s v="P1439"/>
    <s v="Priya Kumar"/>
    <x v="3"/>
    <s v="Missing"/>
    <s v="+91 79328 06744"/>
    <s v="priyakumar@mail.com"/>
    <x v="0"/>
    <x v="0"/>
    <x v="2"/>
    <s v="2024-08-15"/>
    <s v="12:36 PM"/>
    <s v="Fracture"/>
    <s v="Medication"/>
    <x v="0"/>
    <x v="3"/>
    <n v="0"/>
    <s v="N/A"/>
    <s v="2024-09-20"/>
    <n v="3"/>
    <s v="Follow Up Required"/>
    <s v="Normal-Bill"/>
    <x v="1"/>
    <x v="0"/>
    <s v="Low"/>
  </r>
  <r>
    <s v="P1439"/>
    <s v="Priya Verma"/>
    <x v="71"/>
    <s v="Missing"/>
    <s v="+91 87836 94688"/>
    <s v="Not-Provided"/>
    <x v="6"/>
    <x v="0"/>
    <x v="3"/>
    <s v="2024-09-08"/>
    <s v="11:45 AM"/>
    <s v="Skin Allergy"/>
    <s v="Injection"/>
    <x v="3"/>
    <x v="3"/>
    <n v="49774"/>
    <s v="Pending"/>
    <s v="N/A"/>
    <n v="1"/>
    <s v="Follow Up Required"/>
    <s v="High-Bill"/>
    <x v="0"/>
    <x v="1"/>
    <s v="High"/>
  </r>
  <r>
    <s v="P1439"/>
    <s v="Deepa Nair"/>
    <x v="30"/>
    <s v="Male"/>
    <s v="+91 71570 66579"/>
    <s v="Not-Provided"/>
    <x v="1"/>
    <x v="2"/>
    <x v="2"/>
    <s v="N/A"/>
    <s v="10:13 AM"/>
    <s v="Asthma"/>
    <s v="Injection"/>
    <x v="0"/>
    <x v="0"/>
    <n v="0"/>
    <s v="Paid"/>
    <s v="N/A"/>
    <s v="N/A"/>
    <s v="Follow Up Required"/>
    <s v="Normal-Bill"/>
    <x v="0"/>
    <x v="1"/>
    <s v="Low"/>
  </r>
  <r>
    <s v="P1439"/>
    <s v="Priya Patel"/>
    <x v="38"/>
    <s v="Male"/>
    <s v="+91 94954 02223"/>
    <s v="priyapatel@mail.com"/>
    <x v="2"/>
    <x v="3"/>
    <x v="5"/>
    <s v="2024-12-05"/>
    <s v="11:22 AM"/>
    <s v="Asthma"/>
    <s v="Therapy"/>
    <x v="0"/>
    <x v="1"/>
    <n v="0"/>
    <s v="Paid"/>
    <s v="N/A"/>
    <n v="3"/>
    <s v="Review Later"/>
    <s v="Normal-Bill"/>
    <x v="0"/>
    <x v="1"/>
    <s v="Low"/>
  </r>
  <r>
    <s v="P1439"/>
    <s v="Karthik Das"/>
    <x v="3"/>
    <s v="Missing"/>
    <s v="+91 80745 35941"/>
    <s v="karthikdas@mail.com"/>
    <x v="0"/>
    <x v="4"/>
    <x v="4"/>
    <s v="2024-02-22"/>
    <s v="10:12 AM"/>
    <s v="Skin Allergy"/>
    <s v="Surgery"/>
    <x v="3"/>
    <x v="3"/>
    <n v="6776"/>
    <s v="Paid"/>
    <s v="2024-10-20"/>
    <n v="5"/>
    <s v="Review Later"/>
    <s v="Normal-Bill"/>
    <x v="1"/>
    <x v="0"/>
    <s v="Medium"/>
  </r>
  <r>
    <s v="P1439"/>
    <s v="Vijay Iyer"/>
    <x v="3"/>
    <s v="Missing"/>
    <s v="+91 73499 93836"/>
    <s v="vijayiyer@mail.com"/>
    <x v="3"/>
    <x v="0"/>
    <x v="4"/>
    <s v="N/A"/>
    <s v="12:17 PM"/>
    <s v="Fracture"/>
    <s v="Therapy"/>
    <x v="2"/>
    <x v="0"/>
    <n v="0"/>
    <s v="Pending"/>
    <s v="N/A"/>
    <n v="3"/>
    <s v="N/A"/>
    <s v="Normal-Bill"/>
    <x v="1"/>
    <x v="1"/>
    <s v="Low"/>
  </r>
  <r>
    <s v="P1440"/>
    <s v="Meena Verma"/>
    <x v="3"/>
    <s v="Female"/>
    <s v="+91 82947 83128"/>
    <s v="meenaverma@mail.com"/>
    <x v="0"/>
    <x v="6"/>
    <x v="0"/>
    <s v="2024-07-20"/>
    <s v="08:33 AM"/>
    <s v="Fracture"/>
    <s v="Injection"/>
    <x v="0"/>
    <x v="1"/>
    <n v="0"/>
    <s v="N/A"/>
    <s v="N/A"/>
    <n v="5"/>
    <s v="Review Later"/>
    <s v="Normal-Bill"/>
    <x v="1"/>
    <x v="1"/>
    <s v="Low"/>
  </r>
  <r>
    <s v="P1440"/>
    <s v="Vijay Verma"/>
    <x v="74"/>
    <s v="Missing"/>
    <s v="+91 96908 12790"/>
    <s v="vijayverma@mail.com"/>
    <x v="3"/>
    <x v="1"/>
    <x v="3"/>
    <s v="2024-11-14"/>
    <s v="05:51 PM"/>
    <s v="Diabetes"/>
    <s v="Surgery"/>
    <x v="3"/>
    <x v="0"/>
    <n v="0"/>
    <s v="Pending"/>
    <s v="2024-11-26"/>
    <s v="N/A"/>
    <s v="Urgent"/>
    <s v="Normal-Bill"/>
    <x v="0"/>
    <x v="0"/>
    <s v="Low"/>
  </r>
  <r>
    <s v="P1440"/>
    <s v="Kumar Verma"/>
    <x v="3"/>
    <s v="Male"/>
    <s v="+91 95995 05984"/>
    <s v="kumarverma@gmail.com"/>
    <x v="1"/>
    <x v="5"/>
    <x v="2"/>
    <s v="2024-12-02"/>
    <s v="03:48 PM"/>
    <s v="Hypertension"/>
    <s v="Observation"/>
    <x v="1"/>
    <x v="1"/>
    <n v="31976"/>
    <s v="Paid"/>
    <s v="2024-06-27"/>
    <s v="N/A"/>
    <s v="Follow Up Required"/>
    <s v="High-Bill"/>
    <x v="1"/>
    <x v="0"/>
    <s v="High"/>
  </r>
  <r>
    <s v="P1440"/>
    <s v="Divya Kumar"/>
    <x v="3"/>
    <s v="Missing"/>
    <s v="+91 69210 78261"/>
    <s v="divyakumar@mail.com"/>
    <x v="5"/>
    <x v="3"/>
    <x v="2"/>
    <s v="N/A"/>
    <s v="04:25 PM"/>
    <s v="Fracture"/>
    <s v="Surgery"/>
    <x v="3"/>
    <x v="2"/>
    <n v="28930"/>
    <s v="Rejected"/>
    <s v="2024-12-23"/>
    <n v="5"/>
    <s v="Review Later"/>
    <s v="High-Bill"/>
    <x v="1"/>
    <x v="0"/>
    <s v="High"/>
  </r>
  <r>
    <s v="P1441"/>
    <s v="Meena Singh"/>
    <x v="2"/>
    <s v="Female"/>
    <s v="+91 79556 84376"/>
    <s v="meenasingh@mail.com"/>
    <x v="3"/>
    <x v="3"/>
    <x v="0"/>
    <s v="2024-03-04"/>
    <s v="09:18 AM"/>
    <s v="Fever"/>
    <s v="Injection"/>
    <x v="0"/>
    <x v="1"/>
    <n v="0"/>
    <s v="Paid"/>
    <s v="N/A"/>
    <n v="2"/>
    <s v="Follow Up Required"/>
    <s v="Normal-Bill"/>
    <x v="0"/>
    <x v="1"/>
    <s v="Low"/>
  </r>
  <r>
    <s v="P1441"/>
    <s v="Arun Singh"/>
    <x v="3"/>
    <s v="Female"/>
    <s v="+91 68900 38405"/>
    <s v="Not-Provided"/>
    <x v="4"/>
    <x v="3"/>
    <x v="5"/>
    <s v="2024-11-21"/>
    <s v="11:37 AM"/>
    <s v="Hypertension"/>
    <s v="Medication"/>
    <x v="3"/>
    <x v="4"/>
    <n v="0"/>
    <s v="Rejected"/>
    <s v="2024-06-14"/>
    <n v="2"/>
    <s v="Review Later"/>
    <s v="Normal-Bill"/>
    <x v="1"/>
    <x v="0"/>
    <s v="Low"/>
  </r>
  <r>
    <s v="P1441"/>
    <s v="Manoj Menon"/>
    <x v="3"/>
    <s v="Male"/>
    <s v="+91 68278 44003"/>
    <s v="manojmenon@gmail.com"/>
    <x v="9"/>
    <x v="5"/>
    <x v="0"/>
    <s v="N/A"/>
    <s v="11:56 AM"/>
    <s v="Asthma"/>
    <s v="Therapy"/>
    <x v="3"/>
    <x v="4"/>
    <n v="0"/>
    <s v="N/A"/>
    <s v="2024-05-18"/>
    <n v="3"/>
    <s v="N/A"/>
    <s v="Normal-Bill"/>
    <x v="1"/>
    <x v="0"/>
    <s v="Low"/>
  </r>
  <r>
    <s v="P1441"/>
    <s v="Vijay Singh"/>
    <x v="84"/>
    <s v="Male"/>
    <s v="+91 72868 50298"/>
    <s v="Not-Provided"/>
    <x v="1"/>
    <x v="6"/>
    <x v="3"/>
    <s v="2024-02-21"/>
    <s v="08:17 AM"/>
    <s v="Fracture"/>
    <s v="Medication"/>
    <x v="3"/>
    <x v="4"/>
    <n v="0"/>
    <s v="Rejected"/>
    <s v="2024-10-01"/>
    <n v="1"/>
    <s v="N/A"/>
    <s v="Normal-Bill"/>
    <x v="1"/>
    <x v="0"/>
    <s v="Low"/>
  </r>
  <r>
    <s v="P1441"/>
    <s v="Suresh Iyer"/>
    <x v="49"/>
    <s v="Female"/>
    <s v="+91 96874 63519"/>
    <s v="sureshiyer@gmail.com"/>
    <x v="7"/>
    <x v="4"/>
    <x v="1"/>
    <s v="2024-05-03"/>
    <s v="08:39 AM"/>
    <s v="Diabetes"/>
    <s v="Injection"/>
    <x v="2"/>
    <x v="1"/>
    <n v="34275"/>
    <s v="Rejected"/>
    <s v="2024-02-05"/>
    <s v="N/A"/>
    <s v="N/A"/>
    <s v="High-Bill"/>
    <x v="0"/>
    <x v="0"/>
    <s v="High"/>
  </r>
  <r>
    <s v="P1441"/>
    <s v="Rahul Verma"/>
    <x v="3"/>
    <s v="Female"/>
    <s v="+91 94477 90576"/>
    <s v="rahulverma@mail.com"/>
    <x v="8"/>
    <x v="3"/>
    <x v="0"/>
    <s v="N/A"/>
    <s v="03:30 PM"/>
    <s v="Covid"/>
    <s v="Surgery"/>
    <x v="3"/>
    <x v="0"/>
    <n v="0"/>
    <s v="Pending"/>
    <s v="N/A"/>
    <n v="3"/>
    <s v="Urgent"/>
    <s v="Normal-Bill"/>
    <x v="1"/>
    <x v="1"/>
    <s v="Low"/>
  </r>
  <r>
    <s v="P1442"/>
    <s v="Manoj Sharma"/>
    <x v="3"/>
    <s v="Male"/>
    <s v="+91 70615 16500"/>
    <s v="manojsharma@gmail.com"/>
    <x v="9"/>
    <x v="5"/>
    <x v="6"/>
    <s v="2024-01-27"/>
    <s v="09:49 AM"/>
    <s v="Asthma"/>
    <s v="Medication"/>
    <x v="0"/>
    <x v="1"/>
    <n v="8680"/>
    <s v="Paid"/>
    <s v="N/A"/>
    <s v="N/A"/>
    <s v="N/A"/>
    <s v="Normal-Bill"/>
    <x v="1"/>
    <x v="1"/>
    <s v="Medium"/>
  </r>
  <r>
    <s v="P1442"/>
    <s v="Kumar Reddy"/>
    <x v="34"/>
    <s v="Female"/>
    <s v="+91 68559 94949"/>
    <s v="kumarreddy@mail.com"/>
    <x v="9"/>
    <x v="4"/>
    <x v="4"/>
    <s v="2024-01-05"/>
    <s v="11:48 AM"/>
    <s v="Fracture"/>
    <s v="Medication"/>
    <x v="3"/>
    <x v="0"/>
    <n v="0"/>
    <s v="Pending"/>
    <s v="N/A"/>
    <s v="N/A"/>
    <s v="Review Later"/>
    <s v="Normal-Bill"/>
    <x v="0"/>
    <x v="1"/>
    <s v="Low"/>
  </r>
  <r>
    <s v="P1442"/>
    <s v="Suresh Verma"/>
    <x v="62"/>
    <s v="Male"/>
    <s v="+91 91297 84410"/>
    <s v="sureshverma@mail.com"/>
    <x v="5"/>
    <x v="3"/>
    <x v="1"/>
    <s v="2024-03-21"/>
    <s v="05:10 PM"/>
    <s v="Hypertension"/>
    <s v="Observation"/>
    <x v="0"/>
    <x v="2"/>
    <n v="0"/>
    <s v="N/A"/>
    <s v="2024-01-17"/>
    <n v="4"/>
    <s v="Review Later"/>
    <s v="Normal-Bill"/>
    <x v="1"/>
    <x v="0"/>
    <s v="Low"/>
  </r>
  <r>
    <s v="P1442"/>
    <s v="Karthik Sharma"/>
    <x v="3"/>
    <s v="Male"/>
    <s v="+91 81769 86460"/>
    <s v="Not-Provided"/>
    <x v="6"/>
    <x v="4"/>
    <x v="6"/>
    <s v="2024-07-24"/>
    <s v="09:11 AM"/>
    <s v="Diabetes"/>
    <s v="Injection"/>
    <x v="3"/>
    <x v="2"/>
    <n v="0"/>
    <s v="N/A"/>
    <s v="2024-04-15"/>
    <n v="3"/>
    <s v="Follow Up Required"/>
    <s v="Normal-Bill"/>
    <x v="1"/>
    <x v="0"/>
    <s v="Low"/>
  </r>
  <r>
    <s v="P1443"/>
    <s v="Manoj Das"/>
    <x v="3"/>
    <s v="Male"/>
    <s v="+91 60357 98032"/>
    <s v="Not-Provided"/>
    <x v="1"/>
    <x v="1"/>
    <x v="4"/>
    <s v="N/A"/>
    <s v="06:10 PM"/>
    <s v="Migraine"/>
    <s v="Observation"/>
    <x v="2"/>
    <x v="0"/>
    <n v="19815"/>
    <s v="Paid"/>
    <s v="N/A"/>
    <s v="N/A"/>
    <s v="N/A"/>
    <s v="Normal-Bill"/>
    <x v="1"/>
    <x v="1"/>
    <s v="Medium"/>
  </r>
  <r>
    <s v="P1443"/>
    <s v="Ravi Verma"/>
    <x v="66"/>
    <s v="Male"/>
    <s v="+91 80868 61207"/>
    <s v="raviverma@mail.com"/>
    <x v="6"/>
    <x v="6"/>
    <x v="3"/>
    <s v="2024-10-22"/>
    <s v="06:33 PM"/>
    <s v="Skin Allergy"/>
    <s v="Observation"/>
    <x v="2"/>
    <x v="4"/>
    <n v="0"/>
    <s v="Paid"/>
    <s v="2024-11-14"/>
    <n v="2"/>
    <s v="Review Later"/>
    <s v="Normal-Bill"/>
    <x v="0"/>
    <x v="0"/>
    <s v="Low"/>
  </r>
  <r>
    <s v="P1443"/>
    <s v="Karthik Singh"/>
    <x v="3"/>
    <s v="Female"/>
    <s v="+91 65732 51025"/>
    <s v="karthiksingh@mail.com"/>
    <x v="9"/>
    <x v="4"/>
    <x v="4"/>
    <s v="N/A"/>
    <s v="08:04 AM"/>
    <s v="Diabetes"/>
    <s v="Observation"/>
    <x v="2"/>
    <x v="1"/>
    <n v="30483"/>
    <s v="Paid"/>
    <s v="N/A"/>
    <n v="5"/>
    <s v="Review Later"/>
    <s v="High-Bill"/>
    <x v="1"/>
    <x v="1"/>
    <s v="High"/>
  </r>
  <r>
    <s v="P1443"/>
    <s v="Anjali Menon"/>
    <x v="3"/>
    <s v="Female"/>
    <s v="+91 97810 52251"/>
    <s v="anjalimenon@gmail.com"/>
    <x v="3"/>
    <x v="0"/>
    <x v="6"/>
    <s v="2024-04-11"/>
    <s v="06:03 PM"/>
    <s v="Fever"/>
    <s v="Therapy"/>
    <x v="1"/>
    <x v="1"/>
    <n v="0"/>
    <s v="Paid"/>
    <s v="N/A"/>
    <n v="1"/>
    <s v="Follow Up Required"/>
    <s v="Normal-Bill"/>
    <x v="1"/>
    <x v="1"/>
    <s v="Low"/>
  </r>
  <r>
    <s v="P1443"/>
    <s v="Manoj Iyer"/>
    <x v="26"/>
    <s v="Female"/>
    <s v="+91 86592 91943"/>
    <s v="manojiyer@mail.com"/>
    <x v="0"/>
    <x v="0"/>
    <x v="1"/>
    <s v="N/A"/>
    <s v="04:16 PM"/>
    <s v="Fever"/>
    <s v="Surgery"/>
    <x v="0"/>
    <x v="3"/>
    <n v="40275"/>
    <s v="Paid"/>
    <s v="2024-02-14"/>
    <n v="1"/>
    <s v="Urgent"/>
    <s v="High-Bill"/>
    <x v="0"/>
    <x v="0"/>
    <s v="High"/>
  </r>
  <r>
    <s v="P1443"/>
    <s v="Manoj Patel"/>
    <x v="3"/>
    <s v="Missing"/>
    <s v="+91 99354 03947"/>
    <s v="manojpatel@mail.com"/>
    <x v="8"/>
    <x v="1"/>
    <x v="6"/>
    <s v="2024-11-01"/>
    <s v="08:32 AM"/>
    <s v="Skin Allergy"/>
    <s v="Surgery"/>
    <x v="2"/>
    <x v="3"/>
    <n v="0"/>
    <s v="Pending"/>
    <s v="2024-08-10"/>
    <s v="N/A"/>
    <s v="Review Later"/>
    <s v="Normal-Bill"/>
    <x v="1"/>
    <x v="0"/>
    <s v="Low"/>
  </r>
  <r>
    <s v="P1443"/>
    <s v="Rahul Iyer"/>
    <x v="3"/>
    <s v="Missing"/>
    <s v="+91 62299 79383"/>
    <s v="rahuliyer@mail.com"/>
    <x v="8"/>
    <x v="0"/>
    <x v="3"/>
    <s v="2024-05-28"/>
    <s v="12:28 PM"/>
    <s v="Covid"/>
    <s v="Injection"/>
    <x v="0"/>
    <x v="0"/>
    <n v="42743"/>
    <s v="Pending"/>
    <s v="2024-12-22"/>
    <n v="3"/>
    <s v="N/A"/>
    <s v="High-Bill"/>
    <x v="1"/>
    <x v="0"/>
    <s v="High"/>
  </r>
  <r>
    <s v="P1444"/>
    <s v="Suresh Sharma"/>
    <x v="46"/>
    <s v="Male"/>
    <s v="+91 67375 97717"/>
    <s v="sureshsharma@mail.com"/>
    <x v="9"/>
    <x v="1"/>
    <x v="4"/>
    <s v="N/A"/>
    <s v="03:19 PM"/>
    <s v="Skin Allergy"/>
    <s v="Observation"/>
    <x v="2"/>
    <x v="0"/>
    <n v="8697"/>
    <s v="Paid"/>
    <s v="2024-02-07"/>
    <s v="N/A"/>
    <s v="Follow Up Required"/>
    <s v="Normal-Bill"/>
    <x v="0"/>
    <x v="0"/>
    <s v="Medium"/>
  </r>
  <r>
    <s v="P1444"/>
    <s v="Vijay Iyer"/>
    <x v="3"/>
    <s v="Male"/>
    <s v="+91 69736 45228"/>
    <s v="vijayiyer@mail.com"/>
    <x v="9"/>
    <x v="5"/>
    <x v="1"/>
    <s v="2024-06-10"/>
    <s v="03:26 PM"/>
    <s v="Fever"/>
    <s v="Injection"/>
    <x v="2"/>
    <x v="0"/>
    <n v="17408"/>
    <s v="Rejected"/>
    <s v="N/A"/>
    <n v="4"/>
    <s v="Follow Up Required"/>
    <s v="Normal-Bill"/>
    <x v="1"/>
    <x v="1"/>
    <s v="Medium"/>
  </r>
  <r>
    <s v="P1444"/>
    <s v="Manoj Sharma"/>
    <x v="8"/>
    <s v="Missing"/>
    <s v="+91 83936 29181"/>
    <s v="manojsharma@mail.com"/>
    <x v="4"/>
    <x v="4"/>
    <x v="3"/>
    <s v="2024-12-18"/>
    <s v="03:09 PM"/>
    <s v="Diabetes"/>
    <s v="Therapy"/>
    <x v="3"/>
    <x v="1"/>
    <n v="0"/>
    <s v="Paid"/>
    <s v="N/A"/>
    <s v="N/A"/>
    <s v="N/A"/>
    <s v="Normal-Bill"/>
    <x v="0"/>
    <x v="1"/>
    <s v="Low"/>
  </r>
  <r>
    <s v="P1444"/>
    <s v="Divya Reddy"/>
    <x v="32"/>
    <s v="Female"/>
    <s v="+91 86322 64203"/>
    <s v="divyareddy@gmail.com"/>
    <x v="5"/>
    <x v="2"/>
    <x v="4"/>
    <s v="2024-10-08"/>
    <s v="05:53 PM"/>
    <s v="Covid"/>
    <s v="Medication"/>
    <x v="0"/>
    <x v="3"/>
    <n v="0"/>
    <s v="Pending"/>
    <s v="2024-11-15"/>
    <n v="1"/>
    <s v="Review Later"/>
    <s v="Normal-Bill"/>
    <x v="0"/>
    <x v="0"/>
    <s v="Low"/>
  </r>
  <r>
    <s v="P1444"/>
    <s v="Sneha Singh"/>
    <x v="48"/>
    <s v="Male"/>
    <s v="+91 71933 80836"/>
    <s v="snehasingh@mail.com"/>
    <x v="6"/>
    <x v="0"/>
    <x v="2"/>
    <s v="2024-04-21"/>
    <s v="03:05 PM"/>
    <s v="Fever"/>
    <s v="Therapy"/>
    <x v="0"/>
    <x v="3"/>
    <n v="0"/>
    <s v="Pending"/>
    <s v="2024-04-27"/>
    <n v="1"/>
    <s v="Urgent"/>
    <s v="Normal-Bill"/>
    <x v="0"/>
    <x v="0"/>
    <s v="Low"/>
  </r>
  <r>
    <s v="P1444"/>
    <s v="Vijay Patel"/>
    <x v="3"/>
    <s v="Female"/>
    <s v="+91 70722 01092"/>
    <s v="vijaypatel@mail.com"/>
    <x v="9"/>
    <x v="4"/>
    <x v="0"/>
    <s v="N/A"/>
    <s v="04:32 PM"/>
    <s v="Covid"/>
    <s v="Medication"/>
    <x v="2"/>
    <x v="2"/>
    <n v="0"/>
    <s v="Rejected"/>
    <s v="2024-11-07"/>
    <n v="2"/>
    <s v="Follow Up Required"/>
    <s v="Normal-Bill"/>
    <x v="1"/>
    <x v="0"/>
    <s v="Low"/>
  </r>
  <r>
    <s v="P1444"/>
    <s v="Vijay Nair"/>
    <x v="3"/>
    <s v="Female"/>
    <s v="+91 75888 93202"/>
    <s v="Not-Provided"/>
    <x v="5"/>
    <x v="2"/>
    <x v="5"/>
    <s v="2024-11-24"/>
    <s v="04:30 PM"/>
    <s v="Diabetes"/>
    <s v="Therapy"/>
    <x v="3"/>
    <x v="4"/>
    <n v="0"/>
    <s v="Pending"/>
    <s v="2024-05-07"/>
    <n v="5"/>
    <s v="Review Later"/>
    <s v="Normal-Bill"/>
    <x v="1"/>
    <x v="0"/>
    <s v="Low"/>
  </r>
  <r>
    <s v="P1445"/>
    <s v="Arun Verma"/>
    <x v="36"/>
    <s v="Female"/>
    <s v="+91 65343 72271"/>
    <s v="arunverma@gmail.com"/>
    <x v="2"/>
    <x v="5"/>
    <x v="4"/>
    <s v="2024-06-08"/>
    <s v="08:59 AM"/>
    <s v="Migraine"/>
    <s v="Therapy"/>
    <x v="0"/>
    <x v="1"/>
    <n v="0"/>
    <s v="Paid"/>
    <s v="N/A"/>
    <n v="5"/>
    <s v="Urgent"/>
    <s v="Normal-Bill"/>
    <x v="0"/>
    <x v="1"/>
    <s v="Low"/>
  </r>
  <r>
    <s v="P1445"/>
    <s v="Deepa Verma"/>
    <x v="38"/>
    <s v="Female"/>
    <s v="+91 62257 99146"/>
    <s v="deepaverma@gmail.com"/>
    <x v="1"/>
    <x v="5"/>
    <x v="0"/>
    <s v="2024-03-08"/>
    <s v="12:39 PM"/>
    <s v="Migraine"/>
    <s v="Surgery"/>
    <x v="1"/>
    <x v="2"/>
    <n v="0"/>
    <s v="Paid"/>
    <s v="N/A"/>
    <n v="3"/>
    <s v="Urgent"/>
    <s v="Normal-Bill"/>
    <x v="0"/>
    <x v="1"/>
    <s v="Low"/>
  </r>
  <r>
    <s v="P1445"/>
    <s v="Rahul Nair"/>
    <x v="3"/>
    <s v="Missing"/>
    <s v="+91 67079 88938"/>
    <s v="rahulnair@mail.com"/>
    <x v="8"/>
    <x v="2"/>
    <x v="5"/>
    <s v="N/A"/>
    <s v="11:34 AM"/>
    <s v="Fever"/>
    <s v="Medication"/>
    <x v="3"/>
    <x v="1"/>
    <n v="0"/>
    <s v="N/A"/>
    <s v="N/A"/>
    <n v="3"/>
    <s v="N/A"/>
    <s v="Normal-Bill"/>
    <x v="1"/>
    <x v="1"/>
    <s v="Low"/>
  </r>
  <r>
    <s v="P1445"/>
    <s v="Sneha Das"/>
    <x v="3"/>
    <s v="Missing"/>
    <s v="+91 62080 34470"/>
    <s v="snehadas@mail.com"/>
    <x v="0"/>
    <x v="3"/>
    <x v="4"/>
    <s v="2024-05-04"/>
    <s v="03:04 PM"/>
    <s v="Fracture"/>
    <s v="Therapy"/>
    <x v="1"/>
    <x v="3"/>
    <n v="6346"/>
    <s v="Paid"/>
    <s v="2024-06-26"/>
    <s v="N/A"/>
    <s v="Review Later"/>
    <s v="Normal-Bill"/>
    <x v="1"/>
    <x v="0"/>
    <s v="Medium"/>
  </r>
  <r>
    <s v="P1445"/>
    <s v="Kumar Reddy"/>
    <x v="43"/>
    <s v="Male"/>
    <s v="+91 78225 80628"/>
    <s v="Not-Provided"/>
    <x v="3"/>
    <x v="4"/>
    <x v="1"/>
    <s v="2024-09-01"/>
    <s v="08:21 AM"/>
    <s v="Fracture"/>
    <s v="Injection"/>
    <x v="3"/>
    <x v="3"/>
    <n v="27040"/>
    <s v="Paid"/>
    <s v="N/A"/>
    <n v="1"/>
    <s v="Review Later"/>
    <s v="High-Bill"/>
    <x v="0"/>
    <x v="1"/>
    <s v="High"/>
  </r>
  <r>
    <s v="P1445"/>
    <s v="Suresh Iyer"/>
    <x v="3"/>
    <s v="Missing"/>
    <s v="+91 71235 44765"/>
    <s v="sureshiyer@gmail.com"/>
    <x v="1"/>
    <x v="4"/>
    <x v="6"/>
    <s v="2024-11-04"/>
    <s v="03:42 PM"/>
    <s v="Diabetes"/>
    <s v="Observation"/>
    <x v="2"/>
    <x v="4"/>
    <n v="0"/>
    <s v="Paid"/>
    <s v="2024-04-08"/>
    <n v="5"/>
    <s v="N/A"/>
    <s v="Normal-Bill"/>
    <x v="1"/>
    <x v="0"/>
    <s v="Low"/>
  </r>
  <r>
    <s v="P1445"/>
    <s v="Vijay Iyer"/>
    <x v="3"/>
    <s v="Male"/>
    <s v="+91 73713 67599"/>
    <s v="vijayiyer@mail.com"/>
    <x v="0"/>
    <x v="3"/>
    <x v="3"/>
    <s v="N/A"/>
    <s v="10:08 AM"/>
    <s v="Hypertension"/>
    <s v="Medication"/>
    <x v="3"/>
    <x v="0"/>
    <n v="0"/>
    <s v="Paid"/>
    <s v="N/A"/>
    <n v="3"/>
    <s v="Follow Up Required"/>
    <s v="Normal-Bill"/>
    <x v="1"/>
    <x v="1"/>
    <s v="Low"/>
  </r>
  <r>
    <s v="P1446"/>
    <s v="Suresh Patel"/>
    <x v="3"/>
    <s v="Female"/>
    <s v="+91 89508 89308"/>
    <s v="sureshpatel@mail.com"/>
    <x v="3"/>
    <x v="1"/>
    <x v="5"/>
    <s v="2024-10-19"/>
    <s v="03:27 PM"/>
    <s v="Asthma"/>
    <s v="Observation"/>
    <x v="2"/>
    <x v="3"/>
    <n v="41323"/>
    <s v="Pending"/>
    <s v="2024-07-13"/>
    <n v="5"/>
    <s v="Urgent"/>
    <s v="High-Bill"/>
    <x v="1"/>
    <x v="0"/>
    <s v="High"/>
  </r>
  <r>
    <s v="P1446"/>
    <s v="Meena Nair"/>
    <x v="3"/>
    <s v="Male"/>
    <s v="+91 69565 69605"/>
    <s v="meenanair@gmail.com"/>
    <x v="5"/>
    <x v="1"/>
    <x v="3"/>
    <s v="N/A"/>
    <s v="03:34 PM"/>
    <s v="Covid"/>
    <s v="Injection"/>
    <x v="2"/>
    <x v="4"/>
    <n v="0"/>
    <s v="Pending"/>
    <s v="N/A"/>
    <s v="N/A"/>
    <s v="Urgent"/>
    <s v="Normal-Bill"/>
    <x v="1"/>
    <x v="1"/>
    <s v="Low"/>
  </r>
  <r>
    <s v="P1446"/>
    <s v="Vijay Iyer"/>
    <x v="3"/>
    <s v="Male"/>
    <s v="+91 72455 45076"/>
    <s v="Not-Provided"/>
    <x v="9"/>
    <x v="2"/>
    <x v="6"/>
    <s v="2024-10-11"/>
    <s v="04:09 PM"/>
    <s v="Diabetes"/>
    <s v="Surgery"/>
    <x v="3"/>
    <x v="2"/>
    <n v="15971"/>
    <s v="Paid"/>
    <s v="2024-03-05"/>
    <s v="N/A"/>
    <s v="Urgent"/>
    <s v="Normal-Bill"/>
    <x v="1"/>
    <x v="0"/>
    <s v="Medium"/>
  </r>
  <r>
    <s v="P1447"/>
    <s v="Vijay Das"/>
    <x v="71"/>
    <s v="Male"/>
    <s v="+91 64530 52552"/>
    <s v="Not-Provided"/>
    <x v="0"/>
    <x v="2"/>
    <x v="0"/>
    <s v="2024-11-09"/>
    <s v="08:01 AM"/>
    <s v="Fever"/>
    <s v="Medication"/>
    <x v="1"/>
    <x v="4"/>
    <n v="0"/>
    <s v="N/A"/>
    <s v="2024-12-06"/>
    <n v="3"/>
    <s v="N/A"/>
    <s v="Normal-Bill"/>
    <x v="0"/>
    <x v="0"/>
    <s v="Low"/>
  </r>
  <r>
    <s v="P1447"/>
    <s v="Ravi Sharma"/>
    <x v="3"/>
    <s v="Female"/>
    <s v="+91 85717 03133"/>
    <s v="ravisharma@gmail.com"/>
    <x v="4"/>
    <x v="0"/>
    <x v="6"/>
    <s v="2024-01-22"/>
    <s v="06:33 PM"/>
    <s v="Hypertension"/>
    <s v="Surgery"/>
    <x v="2"/>
    <x v="1"/>
    <n v="0"/>
    <s v="Pending"/>
    <s v="N/A"/>
    <n v="5"/>
    <s v="N/A"/>
    <s v="Normal-Bill"/>
    <x v="1"/>
    <x v="1"/>
    <s v="Low"/>
  </r>
  <r>
    <s v="P1447"/>
    <s v="Manoj Sharma"/>
    <x v="3"/>
    <s v="Female"/>
    <s v="+91 71113 03228"/>
    <s v="manojsharma@mail.com"/>
    <x v="1"/>
    <x v="2"/>
    <x v="6"/>
    <s v="N/A"/>
    <s v="04:11 PM"/>
    <s v="Asthma"/>
    <s v="Medication"/>
    <x v="3"/>
    <x v="3"/>
    <n v="0"/>
    <s v="Paid"/>
    <s v="2024-03-19"/>
    <n v="5"/>
    <s v="Review Later"/>
    <s v="Normal-Bill"/>
    <x v="1"/>
    <x v="0"/>
    <s v="Low"/>
  </r>
  <r>
    <s v="P1447"/>
    <s v="Meena Patel"/>
    <x v="56"/>
    <s v="Female"/>
    <s v="+91 93942 65450"/>
    <s v="Not-Provided"/>
    <x v="1"/>
    <x v="3"/>
    <x v="2"/>
    <s v="2024-10-16"/>
    <s v="10:51 AM"/>
    <s v="Fracture"/>
    <s v="Injection"/>
    <x v="0"/>
    <x v="1"/>
    <n v="16576"/>
    <s v="N/A"/>
    <s v="N/A"/>
    <n v="1"/>
    <s v="Follow Up Required"/>
    <s v="Normal-Bill"/>
    <x v="1"/>
    <x v="1"/>
    <s v="Medium"/>
  </r>
  <r>
    <s v="P1448"/>
    <s v="Rahul Nair"/>
    <x v="3"/>
    <s v="Male"/>
    <s v="+91 73833 05298"/>
    <s v="Not-Provided"/>
    <x v="5"/>
    <x v="5"/>
    <x v="6"/>
    <s v="2024-09-21"/>
    <s v="06:22 PM"/>
    <s v="Asthma"/>
    <s v="Observation"/>
    <x v="3"/>
    <x v="1"/>
    <n v="0"/>
    <s v="Paid"/>
    <s v="2024-10-09"/>
    <n v="2"/>
    <s v="Follow Up Required"/>
    <s v="Normal-Bill"/>
    <x v="1"/>
    <x v="0"/>
    <s v="Low"/>
  </r>
  <r>
    <s v="P1448"/>
    <s v="Meena Gupta"/>
    <x v="38"/>
    <s v="Female"/>
    <s v="+91 88526 54215"/>
    <s v="meenagupta@gmail.com"/>
    <x v="4"/>
    <x v="6"/>
    <x v="5"/>
    <s v="N/A"/>
    <s v="08:33 AM"/>
    <s v="Skin Allergy"/>
    <s v="Therapy"/>
    <x v="1"/>
    <x v="3"/>
    <n v="3304"/>
    <s v="Pending"/>
    <s v="2024-09-25"/>
    <n v="4"/>
    <s v="Follow Up Required"/>
    <s v="Normal-Bill"/>
    <x v="0"/>
    <x v="0"/>
    <s v="Low"/>
  </r>
  <r>
    <s v="P1449"/>
    <s v="Karthik Gupta"/>
    <x v="3"/>
    <s v="Female"/>
    <s v="+91 99134 08171"/>
    <s v="karthikgupta@gmail.com"/>
    <x v="0"/>
    <x v="2"/>
    <x v="5"/>
    <s v="2024-06-09"/>
    <s v="12:24 PM"/>
    <s v="Diabetes"/>
    <s v="Observation"/>
    <x v="2"/>
    <x v="2"/>
    <n v="4708"/>
    <s v="Pending"/>
    <s v="2024-09-12"/>
    <s v="N/A"/>
    <s v="Urgent"/>
    <s v="Normal-Bill"/>
    <x v="1"/>
    <x v="0"/>
    <s v="Low"/>
  </r>
  <r>
    <s v="P1449"/>
    <s v="Arun Das"/>
    <x v="57"/>
    <s v="Male"/>
    <s v="+91 71515 63836"/>
    <s v="arundas@mail.com"/>
    <x v="1"/>
    <x v="2"/>
    <x v="5"/>
    <s v="N/A"/>
    <s v="08:40 AM"/>
    <s v="Diabetes"/>
    <s v="Observation"/>
    <x v="0"/>
    <x v="3"/>
    <n v="20578"/>
    <s v="Paid"/>
    <s v="2024-02-23"/>
    <n v="3"/>
    <s v="Follow Up Required"/>
    <s v="High-Bill"/>
    <x v="0"/>
    <x v="0"/>
    <s v="High"/>
  </r>
  <r>
    <s v="P1449"/>
    <s v="Rahul Sharma"/>
    <x v="31"/>
    <s v="Missing"/>
    <s v="+91 91972 90070"/>
    <s v="rahulsharma@gmail.com"/>
    <x v="4"/>
    <x v="3"/>
    <x v="6"/>
    <s v="2024-07-27"/>
    <s v="08:43 AM"/>
    <s v="Fracture"/>
    <s v="Observation"/>
    <x v="3"/>
    <x v="3"/>
    <n v="0"/>
    <s v="Pending"/>
    <s v="2024-07-25"/>
    <n v="2"/>
    <s v="Review Later"/>
    <s v="Normal-Bill"/>
    <x v="1"/>
    <x v="0"/>
    <s v="Low"/>
  </r>
  <r>
    <s v="P1449"/>
    <s v="Priya Gupta"/>
    <x v="68"/>
    <s v="Male"/>
    <s v="+91 67538 95774"/>
    <s v="Not-Provided"/>
    <x v="0"/>
    <x v="3"/>
    <x v="3"/>
    <s v="N/A"/>
    <s v="06:10 PM"/>
    <s v="Hypertension"/>
    <s v="Medication"/>
    <x v="1"/>
    <x v="1"/>
    <n v="9623"/>
    <s v="Paid"/>
    <s v="N/A"/>
    <n v="1"/>
    <s v="Urgent"/>
    <s v="Normal-Bill"/>
    <x v="0"/>
    <x v="1"/>
    <s v="Medium"/>
  </r>
  <r>
    <s v="P1449"/>
    <s v="Priya Das"/>
    <x v="3"/>
    <s v="Female"/>
    <s v="+91 87886 78919"/>
    <s v="priyadas@mail.com"/>
    <x v="5"/>
    <x v="2"/>
    <x v="5"/>
    <s v="2024-08-16"/>
    <s v="03:31 PM"/>
    <s v="Migraine"/>
    <s v="Surgery"/>
    <x v="3"/>
    <x v="3"/>
    <n v="0"/>
    <s v="Pending"/>
    <s v="N/A"/>
    <n v="2"/>
    <s v="Review Later"/>
    <s v="Normal-Bill"/>
    <x v="1"/>
    <x v="1"/>
    <s v="Low"/>
  </r>
  <r>
    <s v="P1449"/>
    <s v="Meena Sharma"/>
    <x v="48"/>
    <s v="Female"/>
    <s v="+91 97874 02367"/>
    <s v="meenasharma@mail.com"/>
    <x v="3"/>
    <x v="2"/>
    <x v="6"/>
    <s v="2024-11-14"/>
    <s v="06:12 PM"/>
    <s v="Fracture"/>
    <s v="Surgery"/>
    <x v="2"/>
    <x v="1"/>
    <n v="0"/>
    <s v="N/A"/>
    <s v="N/A"/>
    <s v="N/A"/>
    <s v="Follow Up Required"/>
    <s v="Normal-Bill"/>
    <x v="0"/>
    <x v="1"/>
    <s v="Low"/>
  </r>
  <r>
    <s v="P1449"/>
    <s v="Sneha Reddy"/>
    <x v="3"/>
    <s v="Male"/>
    <s v="+91 65318 30426"/>
    <s v="Not-Provided"/>
    <x v="0"/>
    <x v="5"/>
    <x v="3"/>
    <s v="N/A"/>
    <s v="12:46 PM"/>
    <s v="Covid"/>
    <s v="Observation"/>
    <x v="1"/>
    <x v="3"/>
    <n v="0"/>
    <s v="Paid"/>
    <s v="N/A"/>
    <n v="5"/>
    <s v="N/A"/>
    <s v="Normal-Bill"/>
    <x v="1"/>
    <x v="1"/>
    <s v="Low"/>
  </r>
  <r>
    <s v="P1450"/>
    <s v="Meena Kumar"/>
    <x v="76"/>
    <s v="Male"/>
    <s v="+91 86255 08725"/>
    <s v="meenakumar@mail.com"/>
    <x v="4"/>
    <x v="1"/>
    <x v="3"/>
    <s v="2024-05-17"/>
    <s v="10:53 AM"/>
    <s v="Diabetes"/>
    <s v="Observation"/>
    <x v="0"/>
    <x v="3"/>
    <n v="0"/>
    <s v="Paid"/>
    <s v="N/A"/>
    <n v="4"/>
    <s v="Urgent"/>
    <s v="Normal-Bill"/>
    <x v="1"/>
    <x v="1"/>
    <s v="Low"/>
  </r>
  <r>
    <s v="P1451"/>
    <s v="Meena Patel"/>
    <x v="3"/>
    <s v="Female"/>
    <s v="+91 84376 21070"/>
    <s v="Not-Provided"/>
    <x v="7"/>
    <x v="2"/>
    <x v="6"/>
    <s v="2024-07-06"/>
    <s v="11:08 AM"/>
    <s v="Hypertension"/>
    <s v="Observation"/>
    <x v="1"/>
    <x v="2"/>
    <n v="8198"/>
    <s v="Rejected"/>
    <s v="2024-05-05"/>
    <s v="N/A"/>
    <s v="Review Later"/>
    <s v="Normal-Bill"/>
    <x v="1"/>
    <x v="0"/>
    <s v="Medium"/>
  </r>
  <r>
    <s v="P1451"/>
    <s v="Priya Sharma"/>
    <x v="80"/>
    <s v="Female"/>
    <s v="+91 70237 28912"/>
    <s v="Not-Provided"/>
    <x v="0"/>
    <x v="3"/>
    <x v="2"/>
    <s v="2024-07-26"/>
    <s v="05:49 PM"/>
    <s v="Asthma"/>
    <s v="Observation"/>
    <x v="3"/>
    <x v="2"/>
    <n v="0"/>
    <s v="Rejected"/>
    <s v="2024-08-11"/>
    <s v="N/A"/>
    <s v="Review Later"/>
    <s v="Normal-Bill"/>
    <x v="1"/>
    <x v="0"/>
    <s v="Low"/>
  </r>
  <r>
    <s v="P1451"/>
    <s v="Sneha Nair"/>
    <x v="38"/>
    <s v="Male"/>
    <s v="+91 92842 48090"/>
    <s v="snehanair@mail.com"/>
    <x v="0"/>
    <x v="3"/>
    <x v="5"/>
    <s v="2024-01-02"/>
    <s v="01:51 PM"/>
    <s v="Diabetes"/>
    <s v="Therapy"/>
    <x v="2"/>
    <x v="0"/>
    <n v="35170"/>
    <s v="Rejected"/>
    <s v="2024-10-16"/>
    <s v="N/A"/>
    <s v="Follow Up Required"/>
    <s v="High-Bill"/>
    <x v="0"/>
    <x v="0"/>
    <s v="High"/>
  </r>
  <r>
    <s v="P1451"/>
    <s v="Ravi Kumar"/>
    <x v="3"/>
    <s v="Female"/>
    <s v="+91 61141 02063"/>
    <s v="Not-Provided"/>
    <x v="4"/>
    <x v="4"/>
    <x v="6"/>
    <s v="2024-06-21"/>
    <s v="12:57 PM"/>
    <s v="Fever"/>
    <s v="Injection"/>
    <x v="0"/>
    <x v="1"/>
    <n v="0"/>
    <s v="N/A"/>
    <s v="N/A"/>
    <s v="N/A"/>
    <s v="Review Later"/>
    <s v="Normal-Bill"/>
    <x v="1"/>
    <x v="1"/>
    <s v="Low"/>
  </r>
  <r>
    <s v="P1451"/>
    <s v="Rahul Sharma"/>
    <x v="64"/>
    <s v="Missing"/>
    <s v="+91 61814 29472"/>
    <s v="rahulsharma@gmail.com"/>
    <x v="7"/>
    <x v="2"/>
    <x v="2"/>
    <s v="2024-12-24"/>
    <s v="02:09 PM"/>
    <s v="Skin Allergy"/>
    <s v="Injection"/>
    <x v="3"/>
    <x v="3"/>
    <n v="0"/>
    <s v="Pending"/>
    <s v="2024-02-11"/>
    <s v="N/A"/>
    <s v="Review Later"/>
    <s v="Normal-Bill"/>
    <x v="0"/>
    <x v="0"/>
    <s v="Low"/>
  </r>
  <r>
    <s v="P1451"/>
    <s v="Priya Menon"/>
    <x v="3"/>
    <s v="Male"/>
    <s v="+91 83244 86007"/>
    <s v="Not-Provided"/>
    <x v="1"/>
    <x v="2"/>
    <x v="6"/>
    <s v="2024-12-21"/>
    <s v="05:01 PM"/>
    <s v="Hypertension"/>
    <s v="Therapy"/>
    <x v="3"/>
    <x v="2"/>
    <n v="27114"/>
    <s v="Pending"/>
    <s v="N/A"/>
    <s v="N/A"/>
    <s v="Review Later"/>
    <s v="High-Bill"/>
    <x v="1"/>
    <x v="1"/>
    <s v="High"/>
  </r>
  <r>
    <s v="P1452"/>
    <s v="Vijay Gupta"/>
    <x v="3"/>
    <s v="Missing"/>
    <s v="+91 71944 85961"/>
    <s v="vijaygupta@mail.com"/>
    <x v="8"/>
    <x v="3"/>
    <x v="1"/>
    <s v="2024-01-07"/>
    <s v="06:22 PM"/>
    <s v="Fever"/>
    <s v="Surgery"/>
    <x v="3"/>
    <x v="1"/>
    <n v="0"/>
    <s v="Rejected"/>
    <s v="2024-01-03"/>
    <n v="4"/>
    <s v="Follow Up Required"/>
    <s v="Normal-Bill"/>
    <x v="1"/>
    <x v="0"/>
    <s v="Low"/>
  </r>
  <r>
    <s v="P1452"/>
    <s v="Priya Menon"/>
    <x v="3"/>
    <s v="Missing"/>
    <s v="+91 61943 86555"/>
    <s v="priyamenon@gmail.com"/>
    <x v="4"/>
    <x v="2"/>
    <x v="0"/>
    <s v="2024-04-09"/>
    <s v="01:55 PM"/>
    <s v="Asthma"/>
    <s v="Medication"/>
    <x v="0"/>
    <x v="1"/>
    <n v="0"/>
    <s v="Paid"/>
    <s v="N/A"/>
    <n v="4"/>
    <s v="Review Later"/>
    <s v="Normal-Bill"/>
    <x v="1"/>
    <x v="1"/>
    <s v="Low"/>
  </r>
  <r>
    <s v="P1452"/>
    <s v="Meena Das"/>
    <x v="26"/>
    <s v="Female"/>
    <s v="+91 71424 69508"/>
    <s v="meenadas@gmail.com"/>
    <x v="7"/>
    <x v="6"/>
    <x v="2"/>
    <s v="N/A"/>
    <s v="06:51 PM"/>
    <s v="Asthma"/>
    <s v="Medication"/>
    <x v="2"/>
    <x v="2"/>
    <n v="34597"/>
    <s v="Pending"/>
    <s v="2024-08-05"/>
    <s v="N/A"/>
    <s v="Urgent"/>
    <s v="High-Bill"/>
    <x v="0"/>
    <x v="0"/>
    <s v="High"/>
  </r>
  <r>
    <s v="P1452"/>
    <s v="Deepa Verma"/>
    <x v="4"/>
    <s v="Male"/>
    <s v="+91 75104 30478"/>
    <s v="deepaverma@mail.com"/>
    <x v="8"/>
    <x v="4"/>
    <x v="0"/>
    <s v="N/A"/>
    <s v="05:25 PM"/>
    <s v="Diabetes"/>
    <s v="Observation"/>
    <x v="0"/>
    <x v="3"/>
    <n v="18007"/>
    <s v="Pending"/>
    <s v="N/A"/>
    <n v="4"/>
    <s v="Urgent"/>
    <s v="Normal-Bill"/>
    <x v="1"/>
    <x v="1"/>
    <s v="Medium"/>
  </r>
  <r>
    <s v="P1452"/>
    <s v="Arun Menon"/>
    <x v="57"/>
    <s v="Male"/>
    <s v="+91 70851 87391"/>
    <s v="arunmenon@mail.com"/>
    <x v="3"/>
    <x v="0"/>
    <x v="3"/>
    <s v="2024-07-09"/>
    <s v="04:09 PM"/>
    <s v="Fever"/>
    <s v="Injection"/>
    <x v="3"/>
    <x v="0"/>
    <n v="0"/>
    <s v="Pending"/>
    <s v="N/A"/>
    <s v="N/A"/>
    <s v="Review Later"/>
    <s v="Normal-Bill"/>
    <x v="0"/>
    <x v="1"/>
    <s v="Low"/>
  </r>
  <r>
    <s v="P1452"/>
    <s v="Rahul Reddy"/>
    <x v="25"/>
    <s v="Missing"/>
    <s v="+91 73680 62559"/>
    <s v="Not-Provided"/>
    <x v="7"/>
    <x v="4"/>
    <x v="1"/>
    <s v="2024-01-07"/>
    <s v="06:03 PM"/>
    <s v="Migraine"/>
    <s v="Medication"/>
    <x v="2"/>
    <x v="2"/>
    <n v="0"/>
    <s v="Paid"/>
    <s v="2024-01-04"/>
    <s v="N/A"/>
    <s v="N/A"/>
    <s v="Normal-Bill"/>
    <x v="0"/>
    <x v="0"/>
    <s v="Low"/>
  </r>
  <r>
    <s v="P1452"/>
    <s v="Manoj Singh"/>
    <x v="3"/>
    <s v="Female"/>
    <s v="+91 61023 13790"/>
    <s v="manojsingh@mail.com"/>
    <x v="7"/>
    <x v="3"/>
    <x v="5"/>
    <s v="N/A"/>
    <s v="12:04 PM"/>
    <s v="Covid"/>
    <s v="Surgery"/>
    <x v="3"/>
    <x v="2"/>
    <n v="0"/>
    <s v="Rejected"/>
    <s v="N/A"/>
    <n v="1"/>
    <s v="N/A"/>
    <s v="Normal-Bill"/>
    <x v="1"/>
    <x v="1"/>
    <s v="Low"/>
  </r>
  <r>
    <s v="P1453"/>
    <s v="Vijay Gupta"/>
    <x v="3"/>
    <s v="Female"/>
    <s v="+91 71744 11208"/>
    <s v="vijaygupta@gmail.com"/>
    <x v="3"/>
    <x v="0"/>
    <x v="5"/>
    <s v="N/A"/>
    <s v="11:32 AM"/>
    <s v="Fever"/>
    <s v="Observation"/>
    <x v="1"/>
    <x v="3"/>
    <n v="4285"/>
    <s v="Pending"/>
    <s v="N/A"/>
    <n v="3"/>
    <s v="Review Later"/>
    <s v="Normal-Bill"/>
    <x v="1"/>
    <x v="1"/>
    <s v="Low"/>
  </r>
  <r>
    <s v="P1453"/>
    <s v="Suresh Patel"/>
    <x v="3"/>
    <s v="Male"/>
    <s v="+91 60025 19013"/>
    <s v="sureshpatel@gmail.com"/>
    <x v="7"/>
    <x v="5"/>
    <x v="4"/>
    <s v="2024-11-21"/>
    <s v="08:41 AM"/>
    <s v="Fracture"/>
    <s v="Observation"/>
    <x v="0"/>
    <x v="4"/>
    <n v="0"/>
    <s v="Paid"/>
    <s v="N/A"/>
    <n v="4"/>
    <s v="Urgent"/>
    <s v="Normal-Bill"/>
    <x v="1"/>
    <x v="1"/>
    <s v="Low"/>
  </r>
  <r>
    <s v="P1453"/>
    <s v="Rahul Iyer"/>
    <x v="3"/>
    <s v="Male"/>
    <s v="+91 62036 68376"/>
    <s v="Not-Provided"/>
    <x v="1"/>
    <x v="1"/>
    <x v="4"/>
    <s v="2024-08-02"/>
    <s v="04:23 PM"/>
    <s v="Migraine"/>
    <s v="Medication"/>
    <x v="2"/>
    <x v="3"/>
    <n v="0"/>
    <s v="Rejected"/>
    <s v="2024-06-12"/>
    <n v="4"/>
    <s v="Follow Up Required"/>
    <s v="Normal-Bill"/>
    <x v="1"/>
    <x v="0"/>
    <s v="Low"/>
  </r>
  <r>
    <s v="P1454"/>
    <s v="Manoj Nair"/>
    <x v="3"/>
    <s v="Missing"/>
    <s v="+91 85762 33839"/>
    <s v="manojnair@gmail.com"/>
    <x v="5"/>
    <x v="2"/>
    <x v="4"/>
    <s v="N/A"/>
    <s v="03:56 PM"/>
    <s v="Diabetes"/>
    <s v="Injection"/>
    <x v="1"/>
    <x v="4"/>
    <n v="21119"/>
    <s v="Pending"/>
    <s v="N/A"/>
    <n v="4"/>
    <s v="N/A"/>
    <s v="High-Bill"/>
    <x v="1"/>
    <x v="1"/>
    <s v="High"/>
  </r>
  <r>
    <s v="P1455"/>
    <s v="Deepa Gupta"/>
    <x v="3"/>
    <s v="Male"/>
    <s v="+91 79346 07673"/>
    <s v="deepagupta@gmail.com"/>
    <x v="8"/>
    <x v="0"/>
    <x v="3"/>
    <s v="2024-10-01"/>
    <s v="02:29 PM"/>
    <s v="Diabetes"/>
    <s v="Therapy"/>
    <x v="0"/>
    <x v="1"/>
    <n v="14438"/>
    <s v="Paid"/>
    <s v="N/A"/>
    <s v="N/A"/>
    <s v="Urgent"/>
    <s v="Normal-Bill"/>
    <x v="1"/>
    <x v="1"/>
    <s v="Medium"/>
  </r>
  <r>
    <s v="P1455"/>
    <s v="Vijay Gupta"/>
    <x v="3"/>
    <s v="Female"/>
    <s v="+91 90202 37256"/>
    <s v="vijaygupta@mail.com"/>
    <x v="6"/>
    <x v="0"/>
    <x v="6"/>
    <s v="N/A"/>
    <s v="03:27 PM"/>
    <s v="Hypertension"/>
    <s v="Observation"/>
    <x v="3"/>
    <x v="4"/>
    <n v="0"/>
    <s v="Paid"/>
    <s v="2024-01-10"/>
    <n v="1"/>
    <s v="Review Later"/>
    <s v="Normal-Bill"/>
    <x v="1"/>
    <x v="0"/>
    <s v="Low"/>
  </r>
  <r>
    <s v="P1456"/>
    <s v="Rahul Nair"/>
    <x v="64"/>
    <s v="Female"/>
    <s v="+91 79006 41393"/>
    <s v="rahulnair@gmail.com"/>
    <x v="5"/>
    <x v="3"/>
    <x v="0"/>
    <s v="2024-01-18"/>
    <s v="11:56 AM"/>
    <s v="Asthma"/>
    <s v="Observation"/>
    <x v="2"/>
    <x v="3"/>
    <n v="0"/>
    <s v="Pending"/>
    <s v="N/A"/>
    <n v="5"/>
    <s v="Follow Up Required"/>
    <s v="Normal-Bill"/>
    <x v="0"/>
    <x v="1"/>
    <s v="Low"/>
  </r>
  <r>
    <s v="P1456"/>
    <s v="Anjali Menon"/>
    <x v="9"/>
    <s v="Female"/>
    <s v="+91 79740 69659"/>
    <s v="Not-Provided"/>
    <x v="9"/>
    <x v="5"/>
    <x v="6"/>
    <s v="N/A"/>
    <s v="12:55 PM"/>
    <s v="Migraine"/>
    <s v="Therapy"/>
    <x v="3"/>
    <x v="2"/>
    <n v="0"/>
    <s v="Paid"/>
    <s v="N/A"/>
    <n v="5"/>
    <s v="N/A"/>
    <s v="Normal-Bill"/>
    <x v="0"/>
    <x v="1"/>
    <s v="Low"/>
  </r>
  <r>
    <s v="P1456"/>
    <s v="Kumar Das"/>
    <x v="8"/>
    <s v="Male"/>
    <s v="+91 70561 56575"/>
    <s v="Not-Provided"/>
    <x v="6"/>
    <x v="2"/>
    <x v="1"/>
    <s v="N/A"/>
    <s v="03:01 PM"/>
    <s v="Fracture"/>
    <s v="Therapy"/>
    <x v="3"/>
    <x v="2"/>
    <n v="0"/>
    <s v="Pending"/>
    <s v="N/A"/>
    <n v="3"/>
    <s v="Urgent"/>
    <s v="Normal-Bill"/>
    <x v="0"/>
    <x v="1"/>
    <s v="Low"/>
  </r>
  <r>
    <s v="P1456"/>
    <s v="Manoj Gupta"/>
    <x v="3"/>
    <s v="Female"/>
    <s v="+91 81389 62591"/>
    <s v="manojgupta@mail.com"/>
    <x v="1"/>
    <x v="4"/>
    <x v="0"/>
    <s v="2024-05-02"/>
    <s v="03:37 PM"/>
    <s v="Fracture"/>
    <s v="Observation"/>
    <x v="0"/>
    <x v="0"/>
    <n v="0"/>
    <s v="Pending"/>
    <s v="2024-06-12"/>
    <n v="5"/>
    <s v="N/A"/>
    <s v="Normal-Bill"/>
    <x v="1"/>
    <x v="0"/>
    <s v="Low"/>
  </r>
  <r>
    <s v="P1456"/>
    <s v="Rahul Nair"/>
    <x v="3"/>
    <s v="Female"/>
    <s v="+91 72174 48887"/>
    <s v="rahulnair@gmail.com"/>
    <x v="7"/>
    <x v="4"/>
    <x v="1"/>
    <s v="2024-10-14"/>
    <s v="08:25 AM"/>
    <s v="Migraine"/>
    <s v="Observation"/>
    <x v="2"/>
    <x v="4"/>
    <n v="0"/>
    <s v="N/A"/>
    <s v="2024-08-12"/>
    <n v="5"/>
    <s v="Follow Up Required"/>
    <s v="Normal-Bill"/>
    <x v="1"/>
    <x v="0"/>
    <s v="Low"/>
  </r>
  <r>
    <s v="P1456"/>
    <s v="Kumar Gupta"/>
    <x v="3"/>
    <s v="Male"/>
    <s v="+91 96560 98080"/>
    <s v="kumargupta@gmail.com"/>
    <x v="1"/>
    <x v="4"/>
    <x v="5"/>
    <s v="2024-01-28"/>
    <s v="08:43 AM"/>
    <s v="Covid"/>
    <s v="Therapy"/>
    <x v="2"/>
    <x v="1"/>
    <n v="0"/>
    <s v="Pending"/>
    <s v="N/A"/>
    <n v="1"/>
    <s v="Review Later"/>
    <s v="Normal-Bill"/>
    <x v="1"/>
    <x v="1"/>
    <s v="Low"/>
  </r>
  <r>
    <s v="P1456"/>
    <s v="Rahul Nair"/>
    <x v="16"/>
    <s v="Missing"/>
    <s v="+91 82122 97008"/>
    <s v="rahulnair@mail.com"/>
    <x v="4"/>
    <x v="5"/>
    <x v="2"/>
    <s v="N/A"/>
    <s v="06:09 PM"/>
    <s v="Fracture"/>
    <s v="Observation"/>
    <x v="1"/>
    <x v="0"/>
    <n v="0"/>
    <s v="Pending"/>
    <s v="2024-11-06"/>
    <s v="N/A"/>
    <s v="Follow Up Required"/>
    <s v="Normal-Bill"/>
    <x v="1"/>
    <x v="0"/>
    <s v="Low"/>
  </r>
  <r>
    <s v="P1456"/>
    <s v="Anjali Patel"/>
    <x v="30"/>
    <s v="Female"/>
    <s v="+91 64632 56238"/>
    <s v="Not-Provided"/>
    <x v="4"/>
    <x v="1"/>
    <x v="0"/>
    <s v="2024-05-04"/>
    <s v="03:32 PM"/>
    <s v="Migraine"/>
    <s v="Medication"/>
    <x v="3"/>
    <x v="3"/>
    <n v="0"/>
    <s v="N/A"/>
    <s v="N/A"/>
    <s v="N/A"/>
    <s v="Urgent"/>
    <s v="Normal-Bill"/>
    <x v="0"/>
    <x v="1"/>
    <s v="Low"/>
  </r>
  <r>
    <s v="P1457"/>
    <s v="Anjali Nair"/>
    <x v="3"/>
    <s v="Male"/>
    <s v="+91 78227 28685"/>
    <s v="anjalinair@gmail.com"/>
    <x v="8"/>
    <x v="5"/>
    <x v="6"/>
    <s v="2024-02-03"/>
    <s v="06:12 PM"/>
    <s v="Fever"/>
    <s v="Surgery"/>
    <x v="2"/>
    <x v="1"/>
    <n v="11238"/>
    <s v="Paid"/>
    <s v="N/A"/>
    <n v="2"/>
    <s v="Follow Up Required"/>
    <s v="Normal-Bill"/>
    <x v="1"/>
    <x v="1"/>
    <s v="Medium"/>
  </r>
  <r>
    <s v="P1457"/>
    <s v="Vijay Iyer"/>
    <x v="3"/>
    <s v="Female"/>
    <s v="+91 99440 93619"/>
    <s v="Not-Provided"/>
    <x v="6"/>
    <x v="1"/>
    <x v="1"/>
    <s v="2024-12-09"/>
    <s v="04:26 PM"/>
    <s v="Skin Allergy"/>
    <s v="Injection"/>
    <x v="1"/>
    <x v="3"/>
    <n v="0"/>
    <s v="Paid"/>
    <s v="N/A"/>
    <n v="1"/>
    <s v="Follow Up Required"/>
    <s v="Normal-Bill"/>
    <x v="1"/>
    <x v="1"/>
    <s v="Low"/>
  </r>
  <r>
    <s v="P1458"/>
    <s v="Rahul Gupta"/>
    <x v="3"/>
    <s v="Male"/>
    <s v="+91 99983 95259"/>
    <s v="rahulgupta@mail.com"/>
    <x v="8"/>
    <x v="5"/>
    <x v="0"/>
    <s v="2024-03-10"/>
    <s v="02:58 PM"/>
    <s v="Migraine"/>
    <s v="Observation"/>
    <x v="1"/>
    <x v="1"/>
    <n v="0"/>
    <s v="Rejected"/>
    <s v="N/A"/>
    <n v="3"/>
    <s v="N/A"/>
    <s v="Normal-Bill"/>
    <x v="1"/>
    <x v="1"/>
    <s v="Low"/>
  </r>
  <r>
    <s v="P1458"/>
    <s v="Vijay Das"/>
    <x v="3"/>
    <s v="Male"/>
    <s v="+91 63917 46026"/>
    <s v="vijaydas@mail.com"/>
    <x v="2"/>
    <x v="5"/>
    <x v="3"/>
    <s v="N/A"/>
    <s v="04:44 PM"/>
    <s v="Fracture"/>
    <s v="Observation"/>
    <x v="3"/>
    <x v="2"/>
    <n v="6621"/>
    <s v="Rejected"/>
    <s v="N/A"/>
    <s v="N/A"/>
    <s v="Review Later"/>
    <s v="Normal-Bill"/>
    <x v="1"/>
    <x v="1"/>
    <s v="Medium"/>
  </r>
  <r>
    <s v="P1458"/>
    <s v="Arun Reddy"/>
    <x v="61"/>
    <s v="Male"/>
    <s v="+91 78236 94050"/>
    <s v="arunreddy@mail.com"/>
    <x v="8"/>
    <x v="1"/>
    <x v="0"/>
    <s v="2024-11-15"/>
    <s v="09:18 AM"/>
    <s v="Asthma"/>
    <s v="Medication"/>
    <x v="1"/>
    <x v="4"/>
    <n v="0"/>
    <s v="Pending"/>
    <s v="N/A"/>
    <n v="3"/>
    <s v="Follow Up Required"/>
    <s v="Normal-Bill"/>
    <x v="0"/>
    <x v="1"/>
    <s v="Low"/>
  </r>
  <r>
    <s v="P1458"/>
    <s v="Meena Patel"/>
    <x v="3"/>
    <s v="Missing"/>
    <s v="+91 96130 67003"/>
    <s v="meenapatel@mail.com"/>
    <x v="7"/>
    <x v="2"/>
    <x v="4"/>
    <s v="2024-05-14"/>
    <s v="09:34 AM"/>
    <s v="Migraine"/>
    <s v="Medication"/>
    <x v="0"/>
    <x v="4"/>
    <n v="44302"/>
    <s v="N/A"/>
    <s v="2024-06-14"/>
    <n v="2"/>
    <s v="Urgent"/>
    <s v="High-Bill"/>
    <x v="1"/>
    <x v="0"/>
    <s v="High"/>
  </r>
  <r>
    <s v="P1458"/>
    <s v="Ravi Iyer"/>
    <x v="3"/>
    <s v="Male"/>
    <s v="+91 84390 10709"/>
    <s v="raviiyer@mail.com"/>
    <x v="3"/>
    <x v="2"/>
    <x v="4"/>
    <s v="N/A"/>
    <s v="01:19 PM"/>
    <s v="Asthma"/>
    <s v="Surgery"/>
    <x v="3"/>
    <x v="1"/>
    <n v="0"/>
    <s v="Rejected"/>
    <s v="N/A"/>
    <s v="N/A"/>
    <s v="Follow Up Required"/>
    <s v="Normal-Bill"/>
    <x v="1"/>
    <x v="1"/>
    <s v="Low"/>
  </r>
  <r>
    <s v="P1458"/>
    <s v="Rahul Sharma"/>
    <x v="61"/>
    <s v="Missing"/>
    <s v="+91 91246 37247"/>
    <s v="Not-Provided"/>
    <x v="4"/>
    <x v="6"/>
    <x v="3"/>
    <s v="N/A"/>
    <s v="03:35 PM"/>
    <s v="Diabetes"/>
    <s v="Surgery"/>
    <x v="0"/>
    <x v="2"/>
    <n v="0"/>
    <s v="Pending"/>
    <s v="N/A"/>
    <n v="3"/>
    <s v="Urgent"/>
    <s v="Normal-Bill"/>
    <x v="0"/>
    <x v="1"/>
    <s v="Low"/>
  </r>
  <r>
    <s v="P1458"/>
    <s v="Arun Das"/>
    <x v="3"/>
    <s v="Male"/>
    <s v="+91 80320 25025"/>
    <s v="arundas@mail.com"/>
    <x v="8"/>
    <x v="3"/>
    <x v="2"/>
    <s v="2024-08-03"/>
    <s v="04:50 PM"/>
    <s v="Diabetes"/>
    <s v="Therapy"/>
    <x v="2"/>
    <x v="3"/>
    <n v="0"/>
    <s v="Paid"/>
    <s v="N/A"/>
    <s v="N/A"/>
    <s v="Follow Up Required"/>
    <s v="Normal-Bill"/>
    <x v="1"/>
    <x v="1"/>
    <s v="Low"/>
  </r>
  <r>
    <s v="P1458"/>
    <s v="Kumar Patel"/>
    <x v="3"/>
    <s v="Female"/>
    <s v="+91 67597 41726"/>
    <s v="kumarpatel@mail.com"/>
    <x v="6"/>
    <x v="6"/>
    <x v="4"/>
    <s v="2024-12-16"/>
    <s v="01:39 PM"/>
    <s v="Skin Allergy"/>
    <s v="Medication"/>
    <x v="2"/>
    <x v="1"/>
    <n v="0"/>
    <s v="Rejected"/>
    <s v="N/A"/>
    <n v="1"/>
    <s v="N/A"/>
    <s v="Normal-Bill"/>
    <x v="1"/>
    <x v="1"/>
    <s v="Low"/>
  </r>
  <r>
    <s v="P1459"/>
    <s v="Karthik Sharma"/>
    <x v="3"/>
    <s v="Missing"/>
    <s v="+91 75879 48729"/>
    <s v="karthiksharma@mail.com"/>
    <x v="4"/>
    <x v="1"/>
    <x v="1"/>
    <s v="N/A"/>
    <s v="08:17 AM"/>
    <s v="Asthma"/>
    <s v="Surgery"/>
    <x v="1"/>
    <x v="1"/>
    <n v="0"/>
    <s v="N/A"/>
    <s v="2024-02-09"/>
    <n v="1"/>
    <s v="Urgent"/>
    <s v="Normal-Bill"/>
    <x v="1"/>
    <x v="0"/>
    <s v="Low"/>
  </r>
  <r>
    <s v="P1459"/>
    <s v="Karthik Patel"/>
    <x v="57"/>
    <s v="Missing"/>
    <s v="+91 74311 06825"/>
    <s v="Not-Provided"/>
    <x v="1"/>
    <x v="3"/>
    <x v="1"/>
    <s v="2024-11-25"/>
    <s v="08:19 AM"/>
    <s v="Fracture"/>
    <s v="Therapy"/>
    <x v="0"/>
    <x v="3"/>
    <n v="0"/>
    <s v="Pending"/>
    <s v="2024-04-11"/>
    <s v="N/A"/>
    <s v="Follow Up Required"/>
    <s v="Normal-Bill"/>
    <x v="0"/>
    <x v="0"/>
    <s v="Low"/>
  </r>
  <r>
    <s v="P1459"/>
    <s v="Priya Nair"/>
    <x v="3"/>
    <s v="Male"/>
    <s v="+91 71790 18659"/>
    <s v="priyanair@gmail.com"/>
    <x v="3"/>
    <x v="4"/>
    <x v="3"/>
    <s v="2024-03-02"/>
    <s v="06:20 PM"/>
    <s v="Migraine"/>
    <s v="Observation"/>
    <x v="0"/>
    <x v="2"/>
    <n v="0"/>
    <s v="Pending"/>
    <s v="N/A"/>
    <s v="N/A"/>
    <s v="Follow Up Required"/>
    <s v="Normal-Bill"/>
    <x v="1"/>
    <x v="1"/>
    <s v="Low"/>
  </r>
  <r>
    <s v="P1459"/>
    <s v="Karthik Menon"/>
    <x v="3"/>
    <s v="Missing"/>
    <s v="+91 70054 05498"/>
    <s v="karthikmenon@mail.com"/>
    <x v="5"/>
    <x v="3"/>
    <x v="1"/>
    <s v="2024-07-28"/>
    <s v="10:58 AM"/>
    <s v="Fever"/>
    <s v="Injection"/>
    <x v="0"/>
    <x v="1"/>
    <n v="0"/>
    <s v="Paid"/>
    <s v="2024-07-18"/>
    <s v="N/A"/>
    <s v="Review Later"/>
    <s v="Normal-Bill"/>
    <x v="1"/>
    <x v="0"/>
    <s v="Low"/>
  </r>
  <r>
    <s v="P1459"/>
    <s v="Priya Gupta"/>
    <x v="70"/>
    <s v="Female"/>
    <s v="+91 99761 13076"/>
    <s v="priyagupta@mail.com"/>
    <x v="3"/>
    <x v="2"/>
    <x v="4"/>
    <s v="2024-07-23"/>
    <s v="10:51 AM"/>
    <s v="Fever"/>
    <s v="Medication"/>
    <x v="0"/>
    <x v="0"/>
    <n v="0"/>
    <s v="N/A"/>
    <s v="2024-12-02"/>
    <s v="N/A"/>
    <s v="Review Later"/>
    <s v="Normal-Bill"/>
    <x v="1"/>
    <x v="0"/>
    <s v="Low"/>
  </r>
  <r>
    <s v="P1460"/>
    <s v="Vijay Reddy"/>
    <x v="71"/>
    <s v="Female"/>
    <s v="+91 83588 67867"/>
    <s v="vijayreddy@gmail.com"/>
    <x v="8"/>
    <x v="5"/>
    <x v="1"/>
    <s v="2024-02-06"/>
    <s v="04:39 PM"/>
    <s v="Skin Allergy"/>
    <s v="Surgery"/>
    <x v="2"/>
    <x v="1"/>
    <n v="0"/>
    <s v="Paid"/>
    <s v="2024-07-20"/>
    <s v="N/A"/>
    <s v="Urgent"/>
    <s v="Normal-Bill"/>
    <x v="0"/>
    <x v="0"/>
    <s v="Low"/>
  </r>
  <r>
    <s v="P1460"/>
    <s v="Priya Nair"/>
    <x v="3"/>
    <s v="Female"/>
    <s v="+91 65536 32772"/>
    <s v="priyanair@gmail.com"/>
    <x v="0"/>
    <x v="1"/>
    <x v="1"/>
    <s v="2024-02-10"/>
    <s v="03:11 PM"/>
    <s v="Covid"/>
    <s v="Therapy"/>
    <x v="2"/>
    <x v="4"/>
    <n v="0"/>
    <s v="N/A"/>
    <s v="N/A"/>
    <n v="1"/>
    <s v="N/A"/>
    <s v="Normal-Bill"/>
    <x v="1"/>
    <x v="1"/>
    <s v="Low"/>
  </r>
  <r>
    <s v="P1460"/>
    <s v="Rahul Verma"/>
    <x v="70"/>
    <s v="Female"/>
    <s v="+91 80469 25311"/>
    <s v="rahulverma@mail.com"/>
    <x v="9"/>
    <x v="4"/>
    <x v="1"/>
    <s v="2024-07-07"/>
    <s v="04:18 PM"/>
    <s v="Diabetes"/>
    <s v="Observation"/>
    <x v="0"/>
    <x v="3"/>
    <n v="0"/>
    <s v="Pending"/>
    <s v="2024-09-10"/>
    <n v="1"/>
    <s v="Review Later"/>
    <s v="Normal-Bill"/>
    <x v="1"/>
    <x v="0"/>
    <s v="Low"/>
  </r>
  <r>
    <s v="P1460"/>
    <s v="Anjali Nair"/>
    <x v="3"/>
    <s v="Female"/>
    <s v="+91 91763 28875"/>
    <s v="anjalinair@mail.com"/>
    <x v="9"/>
    <x v="4"/>
    <x v="1"/>
    <s v="2024-08-24"/>
    <s v="09:58 AM"/>
    <s v="Fracture"/>
    <s v="Observation"/>
    <x v="2"/>
    <x v="1"/>
    <n v="0"/>
    <s v="Paid"/>
    <s v="N/A"/>
    <n v="5"/>
    <s v="Review Later"/>
    <s v="Normal-Bill"/>
    <x v="1"/>
    <x v="1"/>
    <s v="Low"/>
  </r>
  <r>
    <s v="P1460"/>
    <s v="Arun Sharma"/>
    <x v="73"/>
    <s v="Female"/>
    <s v="+91 85048 98846"/>
    <s v="arunsharma@gmail.com"/>
    <x v="2"/>
    <x v="2"/>
    <x v="2"/>
    <s v="2024-07-09"/>
    <s v="12:27 PM"/>
    <s v="Hypertension"/>
    <s v="Medication"/>
    <x v="1"/>
    <x v="4"/>
    <n v="0"/>
    <s v="Pending"/>
    <s v="N/A"/>
    <s v="N/A"/>
    <s v="Urgent"/>
    <s v="Normal-Bill"/>
    <x v="0"/>
    <x v="1"/>
    <s v="Low"/>
  </r>
  <r>
    <s v="P1461"/>
    <s v="Anjali Verma"/>
    <x v="3"/>
    <s v="Missing"/>
    <s v="+91 90087 47030"/>
    <s v="anjaliverma@gmail.com"/>
    <x v="7"/>
    <x v="5"/>
    <x v="3"/>
    <s v="N/A"/>
    <s v="03:45 PM"/>
    <s v="Covid"/>
    <s v="Medication"/>
    <x v="0"/>
    <x v="4"/>
    <n v="0"/>
    <s v="Pending"/>
    <s v="N/A"/>
    <n v="5"/>
    <s v="Follow Up Required"/>
    <s v="Normal-Bill"/>
    <x v="1"/>
    <x v="1"/>
    <s v="Low"/>
  </r>
  <r>
    <s v="P1461"/>
    <s v="Vijay Das"/>
    <x v="3"/>
    <s v="Female"/>
    <s v="+91 99518 35662"/>
    <s v="vijaydas@gmail.com"/>
    <x v="6"/>
    <x v="0"/>
    <x v="3"/>
    <s v="2024-04-10"/>
    <s v="10:44 AM"/>
    <s v="Fracture"/>
    <s v="Observation"/>
    <x v="0"/>
    <x v="3"/>
    <n v="0"/>
    <s v="N/A"/>
    <s v="2024-05-19"/>
    <n v="2"/>
    <s v="Follow Up Required"/>
    <s v="Normal-Bill"/>
    <x v="1"/>
    <x v="0"/>
    <s v="Low"/>
  </r>
  <r>
    <s v="P1461"/>
    <s v="Priya Sharma"/>
    <x v="3"/>
    <s v="Female"/>
    <s v="+91 82517 40017"/>
    <s v="Not-Provided"/>
    <x v="4"/>
    <x v="1"/>
    <x v="6"/>
    <s v="N/A"/>
    <s v="09:16 AM"/>
    <s v="Fracture"/>
    <s v="Injection"/>
    <x v="1"/>
    <x v="1"/>
    <n v="13557"/>
    <s v="Rejected"/>
    <s v="2024-08-20"/>
    <n v="4"/>
    <s v="Review Later"/>
    <s v="Normal-Bill"/>
    <x v="1"/>
    <x v="0"/>
    <s v="Medium"/>
  </r>
  <r>
    <s v="P1462"/>
    <s v="Rahul Das"/>
    <x v="61"/>
    <s v="Male"/>
    <s v="+91 91995 80687"/>
    <s v="Not-Provided"/>
    <x v="8"/>
    <x v="0"/>
    <x v="6"/>
    <s v="2024-06-26"/>
    <s v="04:29 PM"/>
    <s v="Diabetes"/>
    <s v="Therapy"/>
    <x v="2"/>
    <x v="0"/>
    <n v="0"/>
    <s v="N/A"/>
    <s v="2024-09-01"/>
    <n v="1"/>
    <s v="Follow Up Required"/>
    <s v="Normal-Bill"/>
    <x v="0"/>
    <x v="0"/>
    <s v="Low"/>
  </r>
  <r>
    <s v="P1462"/>
    <s v="Meena Gupta"/>
    <x v="3"/>
    <s v="Female"/>
    <s v="+91 87498 50728"/>
    <s v="Not-Provided"/>
    <x v="3"/>
    <x v="4"/>
    <x v="2"/>
    <s v="2024-08-10"/>
    <s v="02:01 PM"/>
    <s v="Migraine"/>
    <s v="Surgery"/>
    <x v="2"/>
    <x v="1"/>
    <n v="0"/>
    <s v="Pending"/>
    <s v="N/A"/>
    <s v="N/A"/>
    <s v="N/A"/>
    <s v="Normal-Bill"/>
    <x v="1"/>
    <x v="1"/>
    <s v="Low"/>
  </r>
  <r>
    <s v="P1462"/>
    <s v="Priya Sharma"/>
    <x v="34"/>
    <s v="Female"/>
    <s v="+91 66703 01422"/>
    <s v="Not-Provided"/>
    <x v="4"/>
    <x v="5"/>
    <x v="1"/>
    <s v="2024-01-22"/>
    <s v="05:49 PM"/>
    <s v="Hypertension"/>
    <s v="Injection"/>
    <x v="3"/>
    <x v="1"/>
    <n v="0"/>
    <s v="Pending"/>
    <s v="2024-03-23"/>
    <n v="1"/>
    <s v="Urgent"/>
    <s v="Normal-Bill"/>
    <x v="0"/>
    <x v="0"/>
    <s v="Low"/>
  </r>
  <r>
    <s v="P1462"/>
    <s v="Divya Singh"/>
    <x v="3"/>
    <s v="Missing"/>
    <s v="+91 76109 31225"/>
    <s v="divyasingh@mail.com"/>
    <x v="4"/>
    <x v="3"/>
    <x v="6"/>
    <s v="2024-02-27"/>
    <s v="08:33 AM"/>
    <s v="Migraine"/>
    <s v="Surgery"/>
    <x v="3"/>
    <x v="3"/>
    <n v="23109"/>
    <s v="Paid"/>
    <s v="N/A"/>
    <s v="N/A"/>
    <s v="Follow Up Required"/>
    <s v="High-Bill"/>
    <x v="1"/>
    <x v="1"/>
    <s v="High"/>
  </r>
  <r>
    <s v="P1463"/>
    <s v="Sneha Gupta"/>
    <x v="3"/>
    <s v="Female"/>
    <s v="+91 94727 96373"/>
    <s v="snehagupta@gmail.com"/>
    <x v="0"/>
    <x v="2"/>
    <x v="5"/>
    <s v="N/A"/>
    <s v="05:20 PM"/>
    <s v="Hypertension"/>
    <s v="Observation"/>
    <x v="2"/>
    <x v="2"/>
    <n v="0"/>
    <s v="Paid"/>
    <s v="N/A"/>
    <s v="N/A"/>
    <s v="Follow Up Required"/>
    <s v="Normal-Bill"/>
    <x v="1"/>
    <x v="1"/>
    <s v="Low"/>
  </r>
  <r>
    <s v="P1463"/>
    <s v="Deepa Gupta"/>
    <x v="3"/>
    <s v="Male"/>
    <s v="+91 93401 26881"/>
    <s v="deepagupta@gmail.com"/>
    <x v="9"/>
    <x v="0"/>
    <x v="0"/>
    <s v="N/A"/>
    <s v="06:27 PM"/>
    <s v="Hypertension"/>
    <s v="Observation"/>
    <x v="2"/>
    <x v="1"/>
    <n v="0"/>
    <s v="Pending"/>
    <s v="N/A"/>
    <n v="1"/>
    <s v="Urgent"/>
    <s v="Normal-Bill"/>
    <x v="1"/>
    <x v="1"/>
    <s v="Low"/>
  </r>
  <r>
    <s v="P1463"/>
    <s v="Arun Gupta"/>
    <x v="53"/>
    <s v="Female"/>
    <s v="+91 85670 60867"/>
    <s v="arungupta@mail.com"/>
    <x v="8"/>
    <x v="2"/>
    <x v="0"/>
    <s v="2024-04-26"/>
    <s v="09:03 AM"/>
    <s v="Migraine"/>
    <s v="Therapy"/>
    <x v="3"/>
    <x v="2"/>
    <n v="0"/>
    <s v="Paid"/>
    <s v="N/A"/>
    <n v="3"/>
    <s v="Review Later"/>
    <s v="Normal-Bill"/>
    <x v="1"/>
    <x v="1"/>
    <s v="Low"/>
  </r>
  <r>
    <s v="P1463"/>
    <s v="Kumar Menon"/>
    <x v="3"/>
    <s v="Female"/>
    <s v="+91 90253 17468"/>
    <s v="kumarmenon@mail.com"/>
    <x v="6"/>
    <x v="2"/>
    <x v="0"/>
    <s v="2024-10-17"/>
    <s v="01:19 PM"/>
    <s v="Fever"/>
    <s v="Therapy"/>
    <x v="1"/>
    <x v="3"/>
    <n v="0"/>
    <s v="Rejected"/>
    <s v="N/A"/>
    <n v="1"/>
    <s v="Urgent"/>
    <s v="Normal-Bill"/>
    <x v="1"/>
    <x v="1"/>
    <s v="Low"/>
  </r>
  <r>
    <s v="P1463"/>
    <s v="Priya Iyer"/>
    <x v="55"/>
    <s v="Male"/>
    <s v="+91 86262 45583"/>
    <s v="priyaiyer@gmail.com"/>
    <x v="9"/>
    <x v="1"/>
    <x v="2"/>
    <s v="2024-11-17"/>
    <s v="10:56 AM"/>
    <s v="Hypertension"/>
    <s v="Therapy"/>
    <x v="3"/>
    <x v="1"/>
    <n v="0"/>
    <s v="Rejected"/>
    <s v="2024-05-05"/>
    <n v="3"/>
    <s v="Urgent"/>
    <s v="Normal-Bill"/>
    <x v="1"/>
    <x v="0"/>
    <s v="Low"/>
  </r>
  <r>
    <s v="P1464"/>
    <s v="Suresh Singh"/>
    <x v="31"/>
    <s v="Male"/>
    <s v="+91 60527 79040"/>
    <s v="sureshsingh@mail.com"/>
    <x v="6"/>
    <x v="6"/>
    <x v="1"/>
    <s v="N/A"/>
    <s v="04:16 PM"/>
    <s v="Skin Allergy"/>
    <s v="Observation"/>
    <x v="0"/>
    <x v="1"/>
    <n v="29638"/>
    <s v="Pending"/>
    <s v="2024-01-05"/>
    <n v="2"/>
    <s v="Urgent"/>
    <s v="High-Bill"/>
    <x v="1"/>
    <x v="0"/>
    <s v="High"/>
  </r>
  <r>
    <s v="P1464"/>
    <s v="Rahul Gupta"/>
    <x v="86"/>
    <s v="Male"/>
    <s v="+91 82168 81607"/>
    <s v="rahulgupta@mail.com"/>
    <x v="0"/>
    <x v="3"/>
    <x v="1"/>
    <s v="2024-02-19"/>
    <s v="02:51 PM"/>
    <s v="Fever"/>
    <s v="Medication"/>
    <x v="3"/>
    <x v="2"/>
    <n v="0"/>
    <s v="N/A"/>
    <s v="2024-04-05"/>
    <s v="N/A"/>
    <s v="Review Later"/>
    <s v="Normal-Bill"/>
    <x v="0"/>
    <x v="0"/>
    <s v="Low"/>
  </r>
  <r>
    <s v="P1464"/>
    <s v="Manoj Patel"/>
    <x v="54"/>
    <s v="Missing"/>
    <s v="+91 85201 94912"/>
    <s v="manojpatel@gmail.com"/>
    <x v="7"/>
    <x v="4"/>
    <x v="4"/>
    <s v="N/A"/>
    <s v="08:40 AM"/>
    <s v="Fracture"/>
    <s v="Observation"/>
    <x v="2"/>
    <x v="1"/>
    <n v="0"/>
    <s v="N/A"/>
    <s v="N/A"/>
    <s v="N/A"/>
    <s v="Follow Up Required"/>
    <s v="Normal-Bill"/>
    <x v="0"/>
    <x v="1"/>
    <s v="Low"/>
  </r>
  <r>
    <s v="P1464"/>
    <s v="Sneha Das"/>
    <x v="3"/>
    <s v="Female"/>
    <s v="+91 97107 79163"/>
    <s v="Not-Provided"/>
    <x v="5"/>
    <x v="0"/>
    <x v="6"/>
    <s v="2024-12-03"/>
    <s v="05:09 PM"/>
    <s v="Asthma"/>
    <s v="Therapy"/>
    <x v="2"/>
    <x v="0"/>
    <n v="0"/>
    <s v="Paid"/>
    <s v="N/A"/>
    <n v="5"/>
    <s v="Follow Up Required"/>
    <s v="Normal-Bill"/>
    <x v="1"/>
    <x v="1"/>
    <s v="Low"/>
  </r>
  <r>
    <s v="P1464"/>
    <s v="Meena Menon"/>
    <x v="3"/>
    <s v="Male"/>
    <s v="+91 71057 77643"/>
    <s v="Not-Provided"/>
    <x v="5"/>
    <x v="4"/>
    <x v="1"/>
    <s v="2024-11-14"/>
    <s v="09:05 AM"/>
    <s v="Diabetes"/>
    <s v="Surgery"/>
    <x v="1"/>
    <x v="1"/>
    <n v="24816"/>
    <s v="N/A"/>
    <s v="2024-01-05"/>
    <n v="2"/>
    <s v="N/A"/>
    <s v="High-Bill"/>
    <x v="1"/>
    <x v="0"/>
    <s v="High"/>
  </r>
  <r>
    <s v="P1465"/>
    <s v="Suresh Patel"/>
    <x v="13"/>
    <s v="Male"/>
    <s v="+91 69695 49862"/>
    <s v="sureshpatel@gmail.com"/>
    <x v="5"/>
    <x v="6"/>
    <x v="5"/>
    <s v="N/A"/>
    <s v="04:17 PM"/>
    <s v="Covid"/>
    <s v="Injection"/>
    <x v="2"/>
    <x v="0"/>
    <n v="0"/>
    <s v="Paid"/>
    <s v="2024-06-23"/>
    <n v="5"/>
    <s v="Review Later"/>
    <s v="Normal-Bill"/>
    <x v="0"/>
    <x v="0"/>
    <s v="Low"/>
  </r>
  <r>
    <s v="P1465"/>
    <s v="Priya Iyer"/>
    <x v="10"/>
    <s v="Female"/>
    <s v="+91 95435 73768"/>
    <s v="priyaiyer@gmail.com"/>
    <x v="3"/>
    <x v="0"/>
    <x v="1"/>
    <s v="2024-03-26"/>
    <s v="09:41 AM"/>
    <s v="Covid"/>
    <s v="Medication"/>
    <x v="1"/>
    <x v="3"/>
    <n v="12367"/>
    <s v="Pending"/>
    <s v="2024-02-09"/>
    <s v="N/A"/>
    <s v="N/A"/>
    <s v="Normal-Bill"/>
    <x v="0"/>
    <x v="0"/>
    <s v="Medium"/>
  </r>
  <r>
    <s v="P1465"/>
    <s v="Kumar Patel"/>
    <x v="3"/>
    <s v="Missing"/>
    <s v="+91 77807 75436"/>
    <s v="kumarpatel@mail.com"/>
    <x v="1"/>
    <x v="4"/>
    <x v="1"/>
    <s v="N/A"/>
    <s v="01:48 PM"/>
    <s v="Fever"/>
    <s v="Medication"/>
    <x v="0"/>
    <x v="4"/>
    <n v="0"/>
    <s v="N/A"/>
    <s v="2024-06-19"/>
    <s v="N/A"/>
    <s v="Review Later"/>
    <s v="Normal-Bill"/>
    <x v="1"/>
    <x v="0"/>
    <s v="Low"/>
  </r>
  <r>
    <s v="P1465"/>
    <s v="Sneha Reddy"/>
    <x v="3"/>
    <s v="Male"/>
    <s v="+91 70591 41130"/>
    <s v="Not-Provided"/>
    <x v="0"/>
    <x v="2"/>
    <x v="6"/>
    <s v="2024-06-15"/>
    <s v="05:59 PM"/>
    <s v="Fever"/>
    <s v="Observation"/>
    <x v="1"/>
    <x v="2"/>
    <n v="0"/>
    <s v="Paid"/>
    <s v="2024-05-06"/>
    <n v="3"/>
    <s v="Review Later"/>
    <s v="Normal-Bill"/>
    <x v="1"/>
    <x v="0"/>
    <s v="Low"/>
  </r>
  <r>
    <s v="P1465"/>
    <s v="Suresh Sharma"/>
    <x v="3"/>
    <s v="Male"/>
    <s v="+91 92363 48702"/>
    <s v="Not-Provided"/>
    <x v="4"/>
    <x v="1"/>
    <x v="3"/>
    <s v="2024-04-16"/>
    <s v="01:40 PM"/>
    <s v="Skin Allergy"/>
    <s v="Medication"/>
    <x v="2"/>
    <x v="3"/>
    <n v="36161"/>
    <s v="Pending"/>
    <s v="2024-06-16"/>
    <n v="1"/>
    <s v="Review Later"/>
    <s v="High-Bill"/>
    <x v="1"/>
    <x v="0"/>
    <s v="High"/>
  </r>
  <r>
    <s v="P1465"/>
    <s v="Ravi Kumar"/>
    <x v="81"/>
    <s v="Female"/>
    <s v="+91 62485 38428"/>
    <s v="ravikumar@mail.com"/>
    <x v="3"/>
    <x v="4"/>
    <x v="6"/>
    <s v="N/A"/>
    <s v="03:38 PM"/>
    <s v="Skin Allergy"/>
    <s v="Injection"/>
    <x v="0"/>
    <x v="4"/>
    <n v="0"/>
    <s v="Rejected"/>
    <s v="N/A"/>
    <s v="N/A"/>
    <s v="Urgent"/>
    <s v="Normal-Bill"/>
    <x v="0"/>
    <x v="1"/>
    <s v="Low"/>
  </r>
  <r>
    <s v="P1465"/>
    <s v="Karthik Das"/>
    <x v="79"/>
    <s v="Missing"/>
    <s v="+91 95974 20938"/>
    <s v="karthikdas@mail.com"/>
    <x v="4"/>
    <x v="1"/>
    <x v="2"/>
    <s v="2024-06-27"/>
    <s v="09:25 AM"/>
    <s v="Fracture"/>
    <s v="Observation"/>
    <x v="2"/>
    <x v="0"/>
    <n v="0"/>
    <s v="Pending"/>
    <s v="2024-11-04"/>
    <n v="2"/>
    <s v="Review Later"/>
    <s v="Normal-Bill"/>
    <x v="0"/>
    <x v="0"/>
    <s v="Low"/>
  </r>
  <r>
    <s v="P1465"/>
    <s v="Anjali Nair"/>
    <x v="61"/>
    <s v="Female"/>
    <s v="+91 72325 28975"/>
    <s v="anjalinair@gmail.com"/>
    <x v="6"/>
    <x v="0"/>
    <x v="2"/>
    <s v="2024-11-06"/>
    <s v="04:03 PM"/>
    <s v="Hypertension"/>
    <s v="Injection"/>
    <x v="1"/>
    <x v="3"/>
    <n v="0"/>
    <s v="N/A"/>
    <s v="2024-03-28"/>
    <s v="N/A"/>
    <s v="Review Later"/>
    <s v="Normal-Bill"/>
    <x v="0"/>
    <x v="0"/>
    <s v="Low"/>
  </r>
  <r>
    <s v="P1465"/>
    <s v="Deepa Singh"/>
    <x v="3"/>
    <s v="Female"/>
    <s v="+91 69516 73109"/>
    <s v="deepasingh@gmail.com"/>
    <x v="5"/>
    <x v="6"/>
    <x v="3"/>
    <s v="2024-01-12"/>
    <s v="06:01 PM"/>
    <s v="Skin Allergy"/>
    <s v="Surgery"/>
    <x v="0"/>
    <x v="0"/>
    <n v="0"/>
    <s v="Paid"/>
    <s v="N/A"/>
    <n v="4"/>
    <s v="Urgent"/>
    <s v="Normal-Bill"/>
    <x v="1"/>
    <x v="1"/>
    <s v="Low"/>
  </r>
  <r>
    <s v="P1466"/>
    <s v="Priya Iyer"/>
    <x v="3"/>
    <s v="Male"/>
    <s v="+91 86014 94465"/>
    <s v="Not-Provided"/>
    <x v="3"/>
    <x v="2"/>
    <x v="5"/>
    <s v="2024-11-24"/>
    <s v="04:30 PM"/>
    <s v="Fracture"/>
    <s v="Therapy"/>
    <x v="3"/>
    <x v="1"/>
    <n v="0"/>
    <s v="N/A"/>
    <s v="N/A"/>
    <n v="3"/>
    <s v="Review Later"/>
    <s v="Normal-Bill"/>
    <x v="1"/>
    <x v="1"/>
    <s v="Low"/>
  </r>
  <r>
    <s v="P1466"/>
    <s v="Anjali Iyer"/>
    <x v="10"/>
    <s v="Female"/>
    <s v="+91 61586 60186"/>
    <s v="Not-Provided"/>
    <x v="0"/>
    <x v="6"/>
    <x v="5"/>
    <s v="2024-07-19"/>
    <s v="05:19 PM"/>
    <s v="Skin Allergy"/>
    <s v="Observation"/>
    <x v="2"/>
    <x v="1"/>
    <n v="0"/>
    <s v="Pending"/>
    <s v="2024-07-20"/>
    <s v="N/A"/>
    <s v="N/A"/>
    <s v="Normal-Bill"/>
    <x v="0"/>
    <x v="0"/>
    <s v="Low"/>
  </r>
  <r>
    <s v="P1466"/>
    <s v="Arun Iyer"/>
    <x v="3"/>
    <s v="Male"/>
    <s v="+91 60137 71751"/>
    <s v="aruniyer@gmail.com"/>
    <x v="2"/>
    <x v="4"/>
    <x v="5"/>
    <s v="2024-01-09"/>
    <s v="09:43 AM"/>
    <s v="Fever"/>
    <s v="Injection"/>
    <x v="3"/>
    <x v="1"/>
    <n v="31918"/>
    <s v="Pending"/>
    <s v="2024-01-02"/>
    <n v="4"/>
    <s v="Review Later"/>
    <s v="High-Bill"/>
    <x v="1"/>
    <x v="0"/>
    <s v="High"/>
  </r>
  <r>
    <s v="P1466"/>
    <s v="Divya Verma"/>
    <x v="3"/>
    <s v="Female"/>
    <s v="+91 66175 13175"/>
    <s v="Not-Provided"/>
    <x v="8"/>
    <x v="2"/>
    <x v="1"/>
    <s v="2024-07-16"/>
    <s v="05:14 PM"/>
    <s v="Fracture"/>
    <s v="Injection"/>
    <x v="1"/>
    <x v="1"/>
    <n v="0"/>
    <s v="Paid"/>
    <s v="N/A"/>
    <n v="5"/>
    <s v="Review Later"/>
    <s v="Normal-Bill"/>
    <x v="1"/>
    <x v="1"/>
    <s v="Low"/>
  </r>
  <r>
    <s v="P1466"/>
    <s v="Karthik Kumar"/>
    <x v="61"/>
    <s v="Missing"/>
    <s v="+91 87793 28631"/>
    <s v="Not-Provided"/>
    <x v="3"/>
    <x v="5"/>
    <x v="4"/>
    <s v="2024-08-03"/>
    <s v="09:31 AM"/>
    <s v="Fever"/>
    <s v="Surgery"/>
    <x v="0"/>
    <x v="4"/>
    <n v="33252"/>
    <s v="Paid"/>
    <s v="N/A"/>
    <n v="3"/>
    <s v="Urgent"/>
    <s v="High-Bill"/>
    <x v="0"/>
    <x v="1"/>
    <s v="High"/>
  </r>
  <r>
    <s v="P1466"/>
    <s v="Sneha Menon"/>
    <x v="13"/>
    <s v="Female"/>
    <s v="+91 93457 10271"/>
    <s v="Not-Provided"/>
    <x v="6"/>
    <x v="3"/>
    <x v="5"/>
    <s v="N/A"/>
    <s v="11:45 AM"/>
    <s v="Migraine"/>
    <s v="Therapy"/>
    <x v="1"/>
    <x v="0"/>
    <n v="0"/>
    <s v="N/A"/>
    <s v="2024-02-08"/>
    <n v="5"/>
    <s v="Follow Up Required"/>
    <s v="Normal-Bill"/>
    <x v="0"/>
    <x v="0"/>
    <s v="Low"/>
  </r>
  <r>
    <s v="P1466"/>
    <s v="Kumar Kumar"/>
    <x v="22"/>
    <s v="Female"/>
    <s v="+91 81630 76599"/>
    <s v="kumarkumar@mail.com"/>
    <x v="8"/>
    <x v="0"/>
    <x v="2"/>
    <s v="N/A"/>
    <s v="06:55 PM"/>
    <s v="Fever"/>
    <s v="Surgery"/>
    <x v="2"/>
    <x v="2"/>
    <n v="23092"/>
    <s v="Paid"/>
    <s v="N/A"/>
    <n v="1"/>
    <s v="Review Later"/>
    <s v="High-Bill"/>
    <x v="0"/>
    <x v="1"/>
    <s v="High"/>
  </r>
  <r>
    <s v="P1466"/>
    <s v="Sneha Menon"/>
    <x v="3"/>
    <s v="Male"/>
    <s v="+91 95526 26541"/>
    <s v="snehamenon@mail.com"/>
    <x v="6"/>
    <x v="4"/>
    <x v="2"/>
    <s v="N/A"/>
    <s v="04:58 PM"/>
    <s v="Migraine"/>
    <s v="Surgery"/>
    <x v="3"/>
    <x v="0"/>
    <n v="0"/>
    <s v="Rejected"/>
    <s v="N/A"/>
    <s v="N/A"/>
    <s v="Follow Up Required"/>
    <s v="Normal-Bill"/>
    <x v="1"/>
    <x v="1"/>
    <s v="Low"/>
  </r>
  <r>
    <s v="P1466"/>
    <s v="Divya Patel"/>
    <x v="22"/>
    <s v="Male"/>
    <s v="+91 66641 58515"/>
    <s v="Not-Provided"/>
    <x v="3"/>
    <x v="3"/>
    <x v="1"/>
    <s v="N/A"/>
    <s v="08:24 AM"/>
    <s v="Covid"/>
    <s v="Therapy"/>
    <x v="3"/>
    <x v="0"/>
    <n v="0"/>
    <s v="Paid"/>
    <s v="N/A"/>
    <s v="N/A"/>
    <s v="Urgent"/>
    <s v="Normal-Bill"/>
    <x v="0"/>
    <x v="1"/>
    <s v="Low"/>
  </r>
  <r>
    <s v="P1467"/>
    <s v="Karthik Kumar"/>
    <x v="3"/>
    <s v="Male"/>
    <s v="+91 70566 43200"/>
    <s v="karthikkumar@gmail.com"/>
    <x v="4"/>
    <x v="5"/>
    <x v="6"/>
    <s v="2024-07-26"/>
    <s v="08:45 AM"/>
    <s v="Asthma"/>
    <s v="Therapy"/>
    <x v="0"/>
    <x v="2"/>
    <n v="45186"/>
    <s v="Rejected"/>
    <s v="2024-07-12"/>
    <n v="5"/>
    <s v="N/A"/>
    <s v="High-Bill"/>
    <x v="1"/>
    <x v="0"/>
    <s v="High"/>
  </r>
  <r>
    <s v="P1468"/>
    <s v="Anjali Gupta"/>
    <x v="3"/>
    <s v="Missing"/>
    <s v="+91 86875 69729"/>
    <s v="Not-Provided"/>
    <x v="6"/>
    <x v="5"/>
    <x v="5"/>
    <s v="N/A"/>
    <s v="01:21 PM"/>
    <s v="Asthma"/>
    <s v="Medication"/>
    <x v="3"/>
    <x v="2"/>
    <n v="2376"/>
    <s v="Paid"/>
    <s v="N/A"/>
    <s v="N/A"/>
    <s v="Urgent"/>
    <s v="Normal-Bill"/>
    <x v="1"/>
    <x v="1"/>
    <s v="Low"/>
  </r>
  <r>
    <s v="P1468"/>
    <s v="Suresh Das"/>
    <x v="20"/>
    <s v="Female"/>
    <s v="+91 88168 41089"/>
    <s v="sureshdas@mail.com"/>
    <x v="3"/>
    <x v="1"/>
    <x v="4"/>
    <s v="2024-01-27"/>
    <s v="10:31 AM"/>
    <s v="Migraine"/>
    <s v="Injection"/>
    <x v="1"/>
    <x v="0"/>
    <n v="45318"/>
    <s v="N/A"/>
    <s v="2024-04-23"/>
    <s v="N/A"/>
    <s v="Urgent"/>
    <s v="High-Bill"/>
    <x v="0"/>
    <x v="0"/>
    <s v="High"/>
  </r>
  <r>
    <s v="P1468"/>
    <s v="Deepa Patel"/>
    <x v="3"/>
    <s v="Male"/>
    <s v="+91 99233 28225"/>
    <s v="deepapatel@mail.com"/>
    <x v="8"/>
    <x v="6"/>
    <x v="5"/>
    <s v="2024-10-08"/>
    <s v="05:14 PM"/>
    <s v="Fever"/>
    <s v="Medication"/>
    <x v="1"/>
    <x v="0"/>
    <n v="0"/>
    <s v="N/A"/>
    <s v="2024-08-26"/>
    <n v="4"/>
    <s v="Urgent"/>
    <s v="Normal-Bill"/>
    <x v="1"/>
    <x v="0"/>
    <s v="Low"/>
  </r>
  <r>
    <s v="P1468"/>
    <s v="Ravi Das"/>
    <x v="3"/>
    <s v="Female"/>
    <s v="+91 88382 15587"/>
    <s v="ravidas@gmail.com"/>
    <x v="2"/>
    <x v="0"/>
    <x v="2"/>
    <s v="N/A"/>
    <s v="02:56 PM"/>
    <s v="Covid"/>
    <s v="Surgery"/>
    <x v="1"/>
    <x v="4"/>
    <n v="0"/>
    <s v="Pending"/>
    <s v="2024-06-01"/>
    <n v="3"/>
    <s v="Review Later"/>
    <s v="Normal-Bill"/>
    <x v="1"/>
    <x v="0"/>
    <s v="Low"/>
  </r>
  <r>
    <s v="P1468"/>
    <s v="Sneha Verma"/>
    <x v="3"/>
    <s v="Female"/>
    <s v="+91 66090 59890"/>
    <s v="Not-Provided"/>
    <x v="9"/>
    <x v="2"/>
    <x v="1"/>
    <s v="N/A"/>
    <s v="05:59 PM"/>
    <s v="Fever"/>
    <s v="Surgery"/>
    <x v="3"/>
    <x v="0"/>
    <n v="0"/>
    <s v="Paid"/>
    <s v="N/A"/>
    <s v="N/A"/>
    <s v="Follow Up Required"/>
    <s v="Normal-Bill"/>
    <x v="1"/>
    <x v="1"/>
    <s v="Low"/>
  </r>
  <r>
    <s v="P1468"/>
    <s v="Meena Kumar"/>
    <x v="35"/>
    <s v="Missing"/>
    <s v="+91 97984 59822"/>
    <s v="Not-Provided"/>
    <x v="3"/>
    <x v="3"/>
    <x v="4"/>
    <s v="2024-02-11"/>
    <s v="01:17 PM"/>
    <s v="Fever"/>
    <s v="Surgery"/>
    <x v="0"/>
    <x v="3"/>
    <n v="42952"/>
    <s v="Pending"/>
    <s v="N/A"/>
    <n v="1"/>
    <s v="Review Later"/>
    <s v="High-Bill"/>
    <x v="0"/>
    <x v="1"/>
    <s v="High"/>
  </r>
  <r>
    <s v="P1469"/>
    <s v="Meena Reddy"/>
    <x v="3"/>
    <s v="Female"/>
    <s v="+91 97922 61745"/>
    <s v="meenareddy@gmail.com"/>
    <x v="3"/>
    <x v="0"/>
    <x v="5"/>
    <s v="2024-04-06"/>
    <s v="11:09 AM"/>
    <s v="Skin Allergy"/>
    <s v="Medication"/>
    <x v="0"/>
    <x v="4"/>
    <n v="23091"/>
    <s v="Paid"/>
    <s v="N/A"/>
    <s v="N/A"/>
    <s v="Follow Up Required"/>
    <s v="High-Bill"/>
    <x v="1"/>
    <x v="1"/>
    <s v="High"/>
  </r>
  <r>
    <s v="P1469"/>
    <s v="Karthik Iyer"/>
    <x v="21"/>
    <s v="Female"/>
    <s v="+91 85293 32454"/>
    <s v="karthikiyer@mail.com"/>
    <x v="1"/>
    <x v="3"/>
    <x v="2"/>
    <s v="2024-10-26"/>
    <s v="09:01 AM"/>
    <s v="Fracture"/>
    <s v="Surgery"/>
    <x v="0"/>
    <x v="1"/>
    <n v="0"/>
    <s v="Pending"/>
    <s v="N/A"/>
    <n v="2"/>
    <s v="N/A"/>
    <s v="Normal-Bill"/>
    <x v="0"/>
    <x v="1"/>
    <s v="Low"/>
  </r>
  <r>
    <s v="P1469"/>
    <s v="Rahul Verma"/>
    <x v="3"/>
    <s v="Missing"/>
    <s v="+91 83496 10400"/>
    <s v="rahulverma@gmail.com"/>
    <x v="2"/>
    <x v="2"/>
    <x v="4"/>
    <s v="N/A"/>
    <s v="08:21 AM"/>
    <s v="Fracture"/>
    <s v="Surgery"/>
    <x v="3"/>
    <x v="3"/>
    <n v="0"/>
    <s v="Paid"/>
    <s v="2024-07-07"/>
    <s v="N/A"/>
    <s v="Urgent"/>
    <s v="Normal-Bill"/>
    <x v="1"/>
    <x v="0"/>
    <s v="Low"/>
  </r>
  <r>
    <s v="P1470"/>
    <s v="Priya Menon"/>
    <x v="3"/>
    <s v="Missing"/>
    <s v="+91 66785 00147"/>
    <s v="priyamenon@gmail.com"/>
    <x v="9"/>
    <x v="0"/>
    <x v="0"/>
    <s v="2024-07-23"/>
    <s v="03:54 PM"/>
    <s v="Migraine"/>
    <s v="Surgery"/>
    <x v="0"/>
    <x v="2"/>
    <n v="7489"/>
    <s v="Paid"/>
    <s v="N/A"/>
    <s v="N/A"/>
    <s v="Urgent"/>
    <s v="Normal-Bill"/>
    <x v="1"/>
    <x v="1"/>
    <s v="Medium"/>
  </r>
  <r>
    <s v="P1470"/>
    <s v="Priya Nair"/>
    <x v="54"/>
    <s v="Missing"/>
    <s v="+91 64394 27140"/>
    <s v="priyanair@gmail.com"/>
    <x v="8"/>
    <x v="4"/>
    <x v="1"/>
    <s v="N/A"/>
    <s v="05:18 PM"/>
    <s v="Migraine"/>
    <s v="Medication"/>
    <x v="0"/>
    <x v="0"/>
    <n v="0"/>
    <s v="N/A"/>
    <s v="N/A"/>
    <s v="N/A"/>
    <s v="Urgent"/>
    <s v="Normal-Bill"/>
    <x v="0"/>
    <x v="1"/>
    <s v="Low"/>
  </r>
  <r>
    <s v="P1470"/>
    <s v="Priya Gupta"/>
    <x v="3"/>
    <s v="Male"/>
    <s v="+91 98930 20391"/>
    <s v="priyagupta@gmail.com"/>
    <x v="5"/>
    <x v="5"/>
    <x v="0"/>
    <s v="N/A"/>
    <s v="11:57 AM"/>
    <s v="Asthma"/>
    <s v="Therapy"/>
    <x v="3"/>
    <x v="1"/>
    <n v="9179"/>
    <s v="Paid"/>
    <s v="2024-02-15"/>
    <n v="1"/>
    <s v="Review Later"/>
    <s v="Normal-Bill"/>
    <x v="1"/>
    <x v="0"/>
    <s v="Medium"/>
  </r>
  <r>
    <s v="P1471"/>
    <s v="Anjali Singh"/>
    <x v="3"/>
    <s v="Missing"/>
    <s v="+91 92111 33477"/>
    <s v="anjalisingh@gmail.com"/>
    <x v="1"/>
    <x v="2"/>
    <x v="4"/>
    <s v="2024-07-26"/>
    <s v="08:53 AM"/>
    <s v="Fever"/>
    <s v="Injection"/>
    <x v="2"/>
    <x v="0"/>
    <n v="0"/>
    <s v="Paid"/>
    <s v="N/A"/>
    <n v="3"/>
    <s v="Urgent"/>
    <s v="Normal-Bill"/>
    <x v="1"/>
    <x v="1"/>
    <s v="Low"/>
  </r>
  <r>
    <s v="P1471"/>
    <s v="Anjali Das"/>
    <x v="3"/>
    <s v="Female"/>
    <s v="+91 68444 42910"/>
    <s v="anjalidas@gmail.com"/>
    <x v="8"/>
    <x v="6"/>
    <x v="0"/>
    <s v="2024-01-20"/>
    <s v="09:29 AM"/>
    <s v="Skin Allergy"/>
    <s v="Medication"/>
    <x v="1"/>
    <x v="3"/>
    <n v="8479"/>
    <s v="Paid"/>
    <s v="N/A"/>
    <n v="4"/>
    <s v="Urgent"/>
    <s v="Normal-Bill"/>
    <x v="1"/>
    <x v="1"/>
    <s v="Medium"/>
  </r>
  <r>
    <s v="P1471"/>
    <s v="Divya Kumar"/>
    <x v="76"/>
    <s v="Male"/>
    <s v="+91 77421 75610"/>
    <s v="divyakumar@mail.com"/>
    <x v="7"/>
    <x v="1"/>
    <x v="1"/>
    <s v="2024-10-14"/>
    <s v="03:02 PM"/>
    <s v="Skin Allergy"/>
    <s v="Therapy"/>
    <x v="0"/>
    <x v="2"/>
    <n v="0"/>
    <s v="Pending"/>
    <s v="N/A"/>
    <s v="N/A"/>
    <s v="N/A"/>
    <s v="Normal-Bill"/>
    <x v="1"/>
    <x v="1"/>
    <s v="Low"/>
  </r>
  <r>
    <s v="P1471"/>
    <s v="Anjali Iyer"/>
    <x v="8"/>
    <s v="Missing"/>
    <s v="+91 84792 95542"/>
    <s v="anjaliiyer@gmail.com"/>
    <x v="7"/>
    <x v="6"/>
    <x v="6"/>
    <s v="2024-03-05"/>
    <s v="02:16 PM"/>
    <s v="Asthma"/>
    <s v="Medication"/>
    <x v="1"/>
    <x v="0"/>
    <n v="0"/>
    <s v="Pending"/>
    <s v="N/A"/>
    <n v="4"/>
    <s v="N/A"/>
    <s v="Normal-Bill"/>
    <x v="0"/>
    <x v="1"/>
    <s v="Low"/>
  </r>
  <r>
    <s v="P1471"/>
    <s v="Ravi Nair"/>
    <x v="71"/>
    <s v="Female"/>
    <s v="+91 61263 36876"/>
    <s v="ravinair@gmail.com"/>
    <x v="7"/>
    <x v="1"/>
    <x v="2"/>
    <s v="2024-09-08"/>
    <s v="05:13 PM"/>
    <s v="Migraine"/>
    <s v="Therapy"/>
    <x v="3"/>
    <x v="1"/>
    <n v="31711"/>
    <s v="Paid"/>
    <s v="N/A"/>
    <s v="N/A"/>
    <s v="Urgent"/>
    <s v="High-Bill"/>
    <x v="0"/>
    <x v="1"/>
    <s v="High"/>
  </r>
  <r>
    <s v="P1472"/>
    <s v="Meena Sharma"/>
    <x v="86"/>
    <s v="Male"/>
    <s v="+91 94242 01552"/>
    <s v="meenasharma@mail.com"/>
    <x v="6"/>
    <x v="2"/>
    <x v="2"/>
    <s v="2024-12-01"/>
    <s v="09:28 AM"/>
    <s v="Covid"/>
    <s v="Therapy"/>
    <x v="3"/>
    <x v="2"/>
    <n v="0"/>
    <s v="Pending"/>
    <s v="2024-09-02"/>
    <n v="5"/>
    <s v="N/A"/>
    <s v="Normal-Bill"/>
    <x v="0"/>
    <x v="0"/>
    <s v="Low"/>
  </r>
  <r>
    <s v="P1472"/>
    <s v="Sneha Gupta"/>
    <x v="66"/>
    <s v="Male"/>
    <s v="+91 90418 97995"/>
    <s v="snehagupta@mail.com"/>
    <x v="2"/>
    <x v="1"/>
    <x v="3"/>
    <s v="2024-07-16"/>
    <s v="02:48 PM"/>
    <s v="Skin Allergy"/>
    <s v="Injection"/>
    <x v="1"/>
    <x v="0"/>
    <n v="0"/>
    <s v="Pending"/>
    <s v="N/A"/>
    <n v="2"/>
    <s v="N/A"/>
    <s v="Normal-Bill"/>
    <x v="0"/>
    <x v="1"/>
    <s v="Low"/>
  </r>
  <r>
    <s v="P1472"/>
    <s v="Rahul Das"/>
    <x v="3"/>
    <s v="Female"/>
    <s v="+91 81252 27306"/>
    <s v="rahuldas@mail.com"/>
    <x v="8"/>
    <x v="0"/>
    <x v="5"/>
    <s v="N/A"/>
    <s v="12:26 PM"/>
    <s v="Skin Allergy"/>
    <s v="Observation"/>
    <x v="0"/>
    <x v="2"/>
    <n v="0"/>
    <s v="Paid"/>
    <s v="N/A"/>
    <n v="2"/>
    <s v="Urgent"/>
    <s v="Normal-Bill"/>
    <x v="1"/>
    <x v="1"/>
    <s v="Low"/>
  </r>
  <r>
    <s v="P1472"/>
    <s v="Suresh Sharma"/>
    <x v="26"/>
    <s v="Missing"/>
    <s v="+91 73727 04436"/>
    <s v="sureshsharma@mail.com"/>
    <x v="9"/>
    <x v="2"/>
    <x v="5"/>
    <s v="2024-04-18"/>
    <s v="11:02 AM"/>
    <s v="Fever"/>
    <s v="Medication"/>
    <x v="3"/>
    <x v="0"/>
    <n v="0"/>
    <s v="Pending"/>
    <s v="N/A"/>
    <n v="5"/>
    <s v="Review Later"/>
    <s v="Normal-Bill"/>
    <x v="0"/>
    <x v="1"/>
    <s v="Low"/>
  </r>
  <r>
    <s v="P1472"/>
    <s v="Karthik Menon"/>
    <x v="3"/>
    <s v="Missing"/>
    <s v="+91 61545 27252"/>
    <s v="karthikmenon@mail.com"/>
    <x v="0"/>
    <x v="0"/>
    <x v="2"/>
    <s v="2024-11-05"/>
    <s v="01:27 PM"/>
    <s v="Diabetes"/>
    <s v="Observation"/>
    <x v="1"/>
    <x v="2"/>
    <n v="10410"/>
    <s v="Paid"/>
    <s v="2024-12-16"/>
    <n v="1"/>
    <s v="N/A"/>
    <s v="Normal-Bill"/>
    <x v="1"/>
    <x v="0"/>
    <s v="Medium"/>
  </r>
  <r>
    <s v="P1472"/>
    <s v="Vijay Singh"/>
    <x v="85"/>
    <s v="Female"/>
    <s v="+91 87849 69300"/>
    <s v="vijaysingh@mail.com"/>
    <x v="2"/>
    <x v="3"/>
    <x v="3"/>
    <s v="2024-10-09"/>
    <s v="04:33 PM"/>
    <s v="Fever"/>
    <s v="Observation"/>
    <x v="1"/>
    <x v="4"/>
    <n v="35963"/>
    <s v="N/A"/>
    <s v="2024-05-02"/>
    <n v="3"/>
    <s v="Review Later"/>
    <s v="High-Bill"/>
    <x v="0"/>
    <x v="0"/>
    <s v="High"/>
  </r>
  <r>
    <s v="P1472"/>
    <s v="Karthik Nair"/>
    <x v="76"/>
    <s v="Female"/>
    <s v="+91 89758 04725"/>
    <s v="karthiknair@mail.com"/>
    <x v="8"/>
    <x v="4"/>
    <x v="2"/>
    <s v="N/A"/>
    <s v="03:25 PM"/>
    <s v="Hypertension"/>
    <s v="Therapy"/>
    <x v="0"/>
    <x v="4"/>
    <n v="0"/>
    <s v="Pending"/>
    <s v="2024-07-06"/>
    <s v="N/A"/>
    <s v="Urgent"/>
    <s v="Normal-Bill"/>
    <x v="1"/>
    <x v="0"/>
    <s v="Low"/>
  </r>
  <r>
    <s v="P1472"/>
    <s v="Karthik Patel"/>
    <x v="64"/>
    <s v="Male"/>
    <s v="+91 66814 41933"/>
    <s v="karthikpatel@gmail.com"/>
    <x v="3"/>
    <x v="5"/>
    <x v="1"/>
    <s v="N/A"/>
    <s v="01:22 PM"/>
    <s v="Hypertension"/>
    <s v="Observation"/>
    <x v="2"/>
    <x v="2"/>
    <n v="0"/>
    <s v="Paid"/>
    <s v="2024-04-18"/>
    <s v="N/A"/>
    <s v="Review Later"/>
    <s v="Normal-Bill"/>
    <x v="0"/>
    <x v="0"/>
    <s v="Low"/>
  </r>
  <r>
    <s v="P1473"/>
    <s v="Ravi Reddy"/>
    <x v="35"/>
    <s v="Male"/>
    <s v="+91 77469 24840"/>
    <s v="ravireddy@gmail.com"/>
    <x v="4"/>
    <x v="1"/>
    <x v="5"/>
    <s v="2024-05-04"/>
    <s v="06:44 PM"/>
    <s v="Skin Allergy"/>
    <s v="Surgery"/>
    <x v="0"/>
    <x v="1"/>
    <n v="4621"/>
    <s v="Rejected"/>
    <s v="2024-11-11"/>
    <n v="1"/>
    <s v="N/A"/>
    <s v="Normal-Bill"/>
    <x v="0"/>
    <x v="0"/>
    <s v="Low"/>
  </r>
  <r>
    <s v="P1473"/>
    <s v="Manoj Gupta"/>
    <x v="3"/>
    <s v="Missing"/>
    <s v="+91 96725 06443"/>
    <s v="Not-Provided"/>
    <x v="9"/>
    <x v="6"/>
    <x v="1"/>
    <s v="2024-08-11"/>
    <s v="06:51 PM"/>
    <s v="Diabetes"/>
    <s v="Observation"/>
    <x v="0"/>
    <x v="1"/>
    <n v="20778"/>
    <s v="Rejected"/>
    <s v="N/A"/>
    <s v="N/A"/>
    <s v="Follow Up Required"/>
    <s v="High-Bill"/>
    <x v="1"/>
    <x v="1"/>
    <s v="High"/>
  </r>
  <r>
    <s v="P1473"/>
    <s v="Rahul Nair"/>
    <x v="83"/>
    <s v="Missing"/>
    <s v="+91 95628 07143"/>
    <s v="rahulnair@mail.com"/>
    <x v="6"/>
    <x v="0"/>
    <x v="3"/>
    <s v="2024-06-16"/>
    <s v="01:17 PM"/>
    <s v="Skin Allergy"/>
    <s v="Therapy"/>
    <x v="0"/>
    <x v="1"/>
    <n v="0"/>
    <s v="Paid"/>
    <s v="2024-08-24"/>
    <n v="4"/>
    <s v="Review Later"/>
    <s v="Normal-Bill"/>
    <x v="1"/>
    <x v="0"/>
    <s v="Low"/>
  </r>
  <r>
    <s v="P1473"/>
    <s v="Ravi Das"/>
    <x v="18"/>
    <s v="Female"/>
    <s v="+91 75870 34195"/>
    <s v="ravidas@mail.com"/>
    <x v="0"/>
    <x v="6"/>
    <x v="1"/>
    <s v="2024-02-26"/>
    <s v="08:03 AM"/>
    <s v="Diabetes"/>
    <s v="Surgery"/>
    <x v="3"/>
    <x v="0"/>
    <n v="0"/>
    <s v="N/A"/>
    <s v="N/A"/>
    <n v="1"/>
    <s v="Review Later"/>
    <s v="Normal-Bill"/>
    <x v="1"/>
    <x v="1"/>
    <s v="Low"/>
  </r>
  <r>
    <s v="P1473"/>
    <s v="Vijay Singh"/>
    <x v="35"/>
    <s v="Missing"/>
    <s v="+91 85841 12188"/>
    <s v="vijaysingh@gmail.com"/>
    <x v="3"/>
    <x v="6"/>
    <x v="0"/>
    <s v="2024-01-09"/>
    <s v="09:25 AM"/>
    <s v="Diabetes"/>
    <s v="Observation"/>
    <x v="3"/>
    <x v="4"/>
    <n v="0"/>
    <s v="Paid"/>
    <s v="2024-08-09"/>
    <n v="1"/>
    <s v="Urgent"/>
    <s v="Normal-Bill"/>
    <x v="0"/>
    <x v="0"/>
    <s v="Low"/>
  </r>
  <r>
    <s v="P1473"/>
    <s v="Rahul Das"/>
    <x v="3"/>
    <s v="Missing"/>
    <s v="+91 64974 62548"/>
    <s v="rahuldas@gmail.com"/>
    <x v="2"/>
    <x v="4"/>
    <x v="1"/>
    <s v="N/A"/>
    <s v="09:17 AM"/>
    <s v="Diabetes"/>
    <s v="Observation"/>
    <x v="0"/>
    <x v="3"/>
    <n v="0"/>
    <s v="Paid"/>
    <s v="2024-12-09"/>
    <n v="2"/>
    <s v="Follow Up Required"/>
    <s v="Normal-Bill"/>
    <x v="1"/>
    <x v="0"/>
    <s v="Low"/>
  </r>
  <r>
    <s v="P1473"/>
    <s v="Karthik Iyer"/>
    <x v="3"/>
    <s v="Female"/>
    <s v="+91 81843 54052"/>
    <s v="karthikiyer@mail.com"/>
    <x v="1"/>
    <x v="0"/>
    <x v="4"/>
    <s v="N/A"/>
    <s v="08:11 AM"/>
    <s v="Diabetes"/>
    <s v="Surgery"/>
    <x v="3"/>
    <x v="1"/>
    <n v="0"/>
    <s v="Paid"/>
    <s v="N/A"/>
    <s v="N/A"/>
    <s v="Follow Up Required"/>
    <s v="Normal-Bill"/>
    <x v="1"/>
    <x v="1"/>
    <s v="Low"/>
  </r>
  <r>
    <s v="P1474"/>
    <s v="Deepa Das"/>
    <x v="3"/>
    <s v="Female"/>
    <s v="+91 78021 56064"/>
    <s v="deepadas@gmail.com"/>
    <x v="1"/>
    <x v="3"/>
    <x v="6"/>
    <s v="2024-03-13"/>
    <s v="08:27 AM"/>
    <s v="Hypertension"/>
    <s v="Surgery"/>
    <x v="1"/>
    <x v="4"/>
    <n v="6715"/>
    <s v="Paid"/>
    <s v="N/A"/>
    <n v="3"/>
    <s v="Follow Up Required"/>
    <s v="Normal-Bill"/>
    <x v="1"/>
    <x v="1"/>
    <s v="Medium"/>
  </r>
  <r>
    <s v="P1474"/>
    <s v="Priya Gupta"/>
    <x v="29"/>
    <s v="Male"/>
    <s v="+91 85153 95117"/>
    <s v="priyagupta@gmail.com"/>
    <x v="8"/>
    <x v="1"/>
    <x v="2"/>
    <s v="2024-03-02"/>
    <s v="05:21 PM"/>
    <s v="Covid"/>
    <s v="Medication"/>
    <x v="1"/>
    <x v="0"/>
    <n v="0"/>
    <s v="Paid"/>
    <s v="N/A"/>
    <s v="N/A"/>
    <s v="Follow Up Required"/>
    <s v="Normal-Bill"/>
    <x v="0"/>
    <x v="1"/>
    <s v="Low"/>
  </r>
  <r>
    <s v="P1474"/>
    <s v="Kumar Patel"/>
    <x v="3"/>
    <s v="Male"/>
    <s v="+91 72688 11016"/>
    <s v="Not-Provided"/>
    <x v="2"/>
    <x v="0"/>
    <x v="3"/>
    <s v="N/A"/>
    <s v="12:22 PM"/>
    <s v="Asthma"/>
    <s v="Medication"/>
    <x v="0"/>
    <x v="0"/>
    <n v="0"/>
    <s v="Pending"/>
    <s v="2024-09-10"/>
    <n v="1"/>
    <s v="N/A"/>
    <s v="Normal-Bill"/>
    <x v="1"/>
    <x v="0"/>
    <s v="Low"/>
  </r>
  <r>
    <s v="P1474"/>
    <s v="Kumar Gupta"/>
    <x v="3"/>
    <s v="Female"/>
    <s v="+91 76296 56896"/>
    <s v="kumargupta@mail.com"/>
    <x v="2"/>
    <x v="1"/>
    <x v="5"/>
    <s v="2024-10-03"/>
    <s v="11:57 AM"/>
    <s v="Hypertension"/>
    <s v="Observation"/>
    <x v="0"/>
    <x v="3"/>
    <n v="0"/>
    <s v="Paid"/>
    <s v="2024-03-25"/>
    <s v="N/A"/>
    <s v="Urgent"/>
    <s v="Normal-Bill"/>
    <x v="1"/>
    <x v="0"/>
    <s v="Low"/>
  </r>
  <r>
    <s v="P1474"/>
    <s v="Sneha Reddy"/>
    <x v="47"/>
    <s v="Female"/>
    <s v="+91 89736 10985"/>
    <s v="snehareddy@mail.com"/>
    <x v="6"/>
    <x v="3"/>
    <x v="1"/>
    <s v="2024-06-17"/>
    <s v="01:42 PM"/>
    <s v="Fever"/>
    <s v="Therapy"/>
    <x v="1"/>
    <x v="0"/>
    <n v="0"/>
    <s v="Paid"/>
    <s v="N/A"/>
    <n v="3"/>
    <s v="Urgent"/>
    <s v="Normal-Bill"/>
    <x v="1"/>
    <x v="1"/>
    <s v="Low"/>
  </r>
  <r>
    <s v="P1475"/>
    <s v="Priya Sharma"/>
    <x v="12"/>
    <s v="Male"/>
    <s v="+91 62150 64076"/>
    <s v="priyasharma@mail.com"/>
    <x v="7"/>
    <x v="0"/>
    <x v="3"/>
    <s v="2024-11-11"/>
    <s v="04:17 PM"/>
    <s v="Hypertension"/>
    <s v="Therapy"/>
    <x v="2"/>
    <x v="2"/>
    <n v="0"/>
    <s v="Rejected"/>
    <s v="2024-11-10"/>
    <n v="5"/>
    <s v="N/A"/>
    <s v="Normal-Bill"/>
    <x v="0"/>
    <x v="0"/>
    <s v="Low"/>
  </r>
  <r>
    <s v="P1475"/>
    <s v="Divya Kumar"/>
    <x v="20"/>
    <s v="Missing"/>
    <s v="+91 84642 83584"/>
    <s v="divyakumar@gmail.com"/>
    <x v="0"/>
    <x v="1"/>
    <x v="4"/>
    <s v="N/A"/>
    <s v="03:14 PM"/>
    <s v="Fever"/>
    <s v="Therapy"/>
    <x v="2"/>
    <x v="0"/>
    <n v="0"/>
    <s v="Rejected"/>
    <s v="N/A"/>
    <n v="5"/>
    <s v="N/A"/>
    <s v="Normal-Bill"/>
    <x v="0"/>
    <x v="1"/>
    <s v="Low"/>
  </r>
  <r>
    <s v="P1475"/>
    <s v="Divya Iyer"/>
    <x v="13"/>
    <s v="Female"/>
    <s v="+91 99525 74015"/>
    <s v="Not-Provided"/>
    <x v="6"/>
    <x v="4"/>
    <x v="6"/>
    <s v="2024-12-14"/>
    <s v="04:13 PM"/>
    <s v="Diabetes"/>
    <s v="Observation"/>
    <x v="1"/>
    <x v="4"/>
    <n v="0"/>
    <s v="Pending"/>
    <s v="N/A"/>
    <n v="2"/>
    <s v="N/A"/>
    <s v="Normal-Bill"/>
    <x v="0"/>
    <x v="1"/>
    <s v="Low"/>
  </r>
  <r>
    <s v="P1475"/>
    <s v="Anjali Iyer"/>
    <x v="18"/>
    <s v="Female"/>
    <s v="+91 63661 43694"/>
    <s v="Not-Provided"/>
    <x v="3"/>
    <x v="1"/>
    <x v="2"/>
    <s v="2024-12-13"/>
    <s v="05:18 PM"/>
    <s v="Asthma"/>
    <s v="Medication"/>
    <x v="1"/>
    <x v="3"/>
    <n v="0"/>
    <s v="Pending"/>
    <s v="N/A"/>
    <n v="3"/>
    <s v="Review Later"/>
    <s v="Normal-Bill"/>
    <x v="1"/>
    <x v="1"/>
    <s v="Low"/>
  </r>
  <r>
    <s v="P1476"/>
    <s v="Ravi Das"/>
    <x v="38"/>
    <s v="Female"/>
    <s v="+91 88297 42424"/>
    <s v="ravidas@gmail.com"/>
    <x v="3"/>
    <x v="6"/>
    <x v="4"/>
    <s v="2024-10-21"/>
    <s v="06:19 PM"/>
    <s v="Fracture"/>
    <s v="Surgery"/>
    <x v="1"/>
    <x v="0"/>
    <n v="3528"/>
    <s v="Paid"/>
    <s v="N/A"/>
    <n v="4"/>
    <s v="Follow Up Required"/>
    <s v="Normal-Bill"/>
    <x v="0"/>
    <x v="1"/>
    <s v="Low"/>
  </r>
  <r>
    <s v="P1476"/>
    <s v="Vijay Kumar"/>
    <x v="3"/>
    <s v="Female"/>
    <s v="+91 63330 98960"/>
    <s v="vijaykumar@gmail.com"/>
    <x v="6"/>
    <x v="1"/>
    <x v="2"/>
    <s v="2024-07-08"/>
    <s v="10:56 AM"/>
    <s v="Fever"/>
    <s v="Medication"/>
    <x v="3"/>
    <x v="0"/>
    <n v="0"/>
    <s v="Pending"/>
    <s v="N/A"/>
    <n v="3"/>
    <s v="Urgent"/>
    <s v="Normal-Bill"/>
    <x v="1"/>
    <x v="1"/>
    <s v="Low"/>
  </r>
  <r>
    <s v="P1476"/>
    <s v="Suresh Sharma"/>
    <x v="3"/>
    <s v="Female"/>
    <s v="+91 96830 68237"/>
    <s v="Not-Provided"/>
    <x v="4"/>
    <x v="0"/>
    <x v="6"/>
    <s v="2024-10-16"/>
    <s v="10:59 AM"/>
    <s v="Asthma"/>
    <s v="Surgery"/>
    <x v="2"/>
    <x v="2"/>
    <n v="38698"/>
    <s v="N/A"/>
    <s v="N/A"/>
    <n v="4"/>
    <s v="Review Later"/>
    <s v="High-Bill"/>
    <x v="1"/>
    <x v="1"/>
    <s v="High"/>
  </r>
  <r>
    <s v="P1476"/>
    <s v="Priya Gupta"/>
    <x v="3"/>
    <s v="Missing"/>
    <s v="+91 73148 18739"/>
    <s v="priyagupta@gmail.com"/>
    <x v="2"/>
    <x v="6"/>
    <x v="3"/>
    <s v="N/A"/>
    <s v="03:42 PM"/>
    <s v="Covid"/>
    <s v="Injection"/>
    <x v="0"/>
    <x v="1"/>
    <n v="26450"/>
    <s v="Pending"/>
    <s v="2024-01-15"/>
    <n v="3"/>
    <s v="Urgent"/>
    <s v="High-Bill"/>
    <x v="1"/>
    <x v="0"/>
    <s v="High"/>
  </r>
  <r>
    <s v="P1476"/>
    <s v="Anjali Gupta"/>
    <x v="3"/>
    <s v="Missing"/>
    <s v="+91 76608 21752"/>
    <s v="Not-Provided"/>
    <x v="9"/>
    <x v="3"/>
    <x v="0"/>
    <s v="2024-11-16"/>
    <s v="06:23 PM"/>
    <s v="Hypertension"/>
    <s v="Observation"/>
    <x v="1"/>
    <x v="4"/>
    <n v="0"/>
    <s v="N/A"/>
    <s v="2024-07-02"/>
    <s v="N/A"/>
    <s v="Review Later"/>
    <s v="Normal-Bill"/>
    <x v="1"/>
    <x v="0"/>
    <s v="Low"/>
  </r>
  <r>
    <s v="P1477"/>
    <s v="Sneha Das"/>
    <x v="20"/>
    <s v="Male"/>
    <s v="+91 74623 38667"/>
    <s v="Not-Provided"/>
    <x v="2"/>
    <x v="5"/>
    <x v="4"/>
    <s v="2024-01-13"/>
    <s v="04:41 PM"/>
    <s v="Migraine"/>
    <s v="Observation"/>
    <x v="2"/>
    <x v="3"/>
    <n v="38820"/>
    <s v="Paid"/>
    <s v="N/A"/>
    <n v="4"/>
    <s v="Review Later"/>
    <s v="High-Bill"/>
    <x v="0"/>
    <x v="1"/>
    <s v="High"/>
  </r>
  <r>
    <s v="P1477"/>
    <s v="Priya Gupta"/>
    <x v="3"/>
    <s v="Female"/>
    <s v="+91 91957 95500"/>
    <s v="priyagupta@mail.com"/>
    <x v="7"/>
    <x v="5"/>
    <x v="6"/>
    <s v="2024-04-26"/>
    <s v="01:40 PM"/>
    <s v="Skin Allergy"/>
    <s v="Medication"/>
    <x v="2"/>
    <x v="3"/>
    <n v="0"/>
    <s v="Pending"/>
    <s v="N/A"/>
    <n v="2"/>
    <s v="Review Later"/>
    <s v="Normal-Bill"/>
    <x v="1"/>
    <x v="1"/>
    <s v="Low"/>
  </r>
  <r>
    <s v="P1477"/>
    <s v="Ravi Singh"/>
    <x v="3"/>
    <s v="Male"/>
    <s v="+91 69467 53310"/>
    <s v="ravisingh@mail.com"/>
    <x v="6"/>
    <x v="1"/>
    <x v="4"/>
    <s v="2024-09-04"/>
    <s v="03:12 PM"/>
    <s v="Covid"/>
    <s v="Observation"/>
    <x v="2"/>
    <x v="0"/>
    <n v="0"/>
    <s v="N/A"/>
    <s v="2024-09-14"/>
    <n v="1"/>
    <s v="Follow Up Required"/>
    <s v="Normal-Bill"/>
    <x v="1"/>
    <x v="0"/>
    <s v="Low"/>
  </r>
  <r>
    <s v="P1477"/>
    <s v="Divya Sharma"/>
    <x v="3"/>
    <s v="Female"/>
    <s v="+91 73849 15283"/>
    <s v="divyasharma@gmail.com"/>
    <x v="6"/>
    <x v="1"/>
    <x v="1"/>
    <s v="2024-10-03"/>
    <s v="06:18 PM"/>
    <s v="Fever"/>
    <s v="Injection"/>
    <x v="1"/>
    <x v="4"/>
    <n v="37392"/>
    <s v="Paid"/>
    <s v="N/A"/>
    <s v="N/A"/>
    <s v="Urgent"/>
    <s v="High-Bill"/>
    <x v="1"/>
    <x v="1"/>
    <s v="High"/>
  </r>
  <r>
    <s v="P1478"/>
    <s v="Meena Patel"/>
    <x v="3"/>
    <s v="Male"/>
    <s v="+91 76422 70644"/>
    <s v="meenapatel@gmail.com"/>
    <x v="1"/>
    <x v="1"/>
    <x v="2"/>
    <s v="2024-11-09"/>
    <s v="12:53 PM"/>
    <s v="Diabetes"/>
    <s v="Therapy"/>
    <x v="1"/>
    <x v="0"/>
    <n v="8271"/>
    <s v="Rejected"/>
    <s v="2024-09-02"/>
    <n v="3"/>
    <s v="Follow Up Required"/>
    <s v="Normal-Bill"/>
    <x v="1"/>
    <x v="0"/>
    <s v="Medium"/>
  </r>
  <r>
    <s v="P1478"/>
    <s v="Karthik Sharma"/>
    <x v="3"/>
    <s v="Male"/>
    <s v="+91 71287 37434"/>
    <s v="Not-Provided"/>
    <x v="2"/>
    <x v="5"/>
    <x v="3"/>
    <s v="2024-09-21"/>
    <s v="03:27 PM"/>
    <s v="Migraine"/>
    <s v="Therapy"/>
    <x v="3"/>
    <x v="4"/>
    <n v="0"/>
    <s v="Paid"/>
    <s v="2024-11-11"/>
    <s v="N/A"/>
    <s v="N/A"/>
    <s v="Normal-Bill"/>
    <x v="1"/>
    <x v="0"/>
    <s v="Low"/>
  </r>
  <r>
    <s v="P1478"/>
    <s v="Meena Patel"/>
    <x v="3"/>
    <s v="Male"/>
    <s v="+91 98916 75228"/>
    <s v="meenapatel@gmail.com"/>
    <x v="9"/>
    <x v="0"/>
    <x v="3"/>
    <s v="2024-04-07"/>
    <s v="01:36 PM"/>
    <s v="Skin Allergy"/>
    <s v="Injection"/>
    <x v="1"/>
    <x v="1"/>
    <n v="0"/>
    <s v="Rejected"/>
    <s v="2024-03-13"/>
    <n v="5"/>
    <s v="Follow Up Required"/>
    <s v="Normal-Bill"/>
    <x v="1"/>
    <x v="0"/>
    <s v="Low"/>
  </r>
  <r>
    <s v="P1478"/>
    <s v="Manoj Das"/>
    <x v="22"/>
    <s v="Female"/>
    <s v="+91 93013 02341"/>
    <s v="Not-Provided"/>
    <x v="4"/>
    <x v="1"/>
    <x v="5"/>
    <s v="2024-03-16"/>
    <s v="01:14 PM"/>
    <s v="Fracture"/>
    <s v="Surgery"/>
    <x v="3"/>
    <x v="0"/>
    <n v="13587"/>
    <s v="Rejected"/>
    <s v="N/A"/>
    <n v="3"/>
    <s v="Review Later"/>
    <s v="Normal-Bill"/>
    <x v="0"/>
    <x v="1"/>
    <s v="Medium"/>
  </r>
  <r>
    <s v="P1478"/>
    <s v="Vijay Gupta"/>
    <x v="3"/>
    <s v="Male"/>
    <s v="+91 68102 74457"/>
    <s v="vijaygupta@gmail.com"/>
    <x v="5"/>
    <x v="3"/>
    <x v="2"/>
    <s v="N/A"/>
    <s v="03:11 PM"/>
    <s v="Fracture"/>
    <s v="Therapy"/>
    <x v="3"/>
    <x v="3"/>
    <n v="0"/>
    <s v="Paid"/>
    <s v="N/A"/>
    <n v="4"/>
    <s v="Follow Up Required"/>
    <s v="Normal-Bill"/>
    <x v="1"/>
    <x v="1"/>
    <s v="Low"/>
  </r>
  <r>
    <s v="P1478"/>
    <s v="Vijay Reddy"/>
    <x v="3"/>
    <s v="Female"/>
    <s v="+91 76070 70423"/>
    <s v="Not-Provided"/>
    <x v="4"/>
    <x v="5"/>
    <x v="4"/>
    <s v="2024-01-06"/>
    <s v="09:55 AM"/>
    <s v="Fracture"/>
    <s v="Observation"/>
    <x v="2"/>
    <x v="4"/>
    <n v="0"/>
    <s v="N/A"/>
    <s v="N/A"/>
    <s v="N/A"/>
    <s v="N/A"/>
    <s v="Normal-Bill"/>
    <x v="1"/>
    <x v="1"/>
    <s v="Low"/>
  </r>
  <r>
    <s v="P1479"/>
    <s v="Manoj Menon"/>
    <x v="17"/>
    <s v="Male"/>
    <s v="+91 94112 75966"/>
    <s v="manojmenon@mail.com"/>
    <x v="2"/>
    <x v="3"/>
    <x v="0"/>
    <s v="2024-09-09"/>
    <s v="12:04 PM"/>
    <s v="Fracture"/>
    <s v="Injection"/>
    <x v="3"/>
    <x v="0"/>
    <n v="48024"/>
    <s v="Pending"/>
    <s v="2024-04-13"/>
    <n v="5"/>
    <s v="Follow Up Required"/>
    <s v="High-Bill"/>
    <x v="0"/>
    <x v="0"/>
    <s v="High"/>
  </r>
  <r>
    <s v="P1479"/>
    <s v="Karthik Singh"/>
    <x v="88"/>
    <s v="Female"/>
    <s v="+91 79937 30376"/>
    <s v="karthiksingh@mail.com"/>
    <x v="8"/>
    <x v="6"/>
    <x v="4"/>
    <s v="2024-02-09"/>
    <s v="12:59 PM"/>
    <s v="Diabetes"/>
    <s v="Medication"/>
    <x v="3"/>
    <x v="2"/>
    <n v="41547"/>
    <s v="Pending"/>
    <s v="N/A"/>
    <n v="5"/>
    <s v="Review Later"/>
    <s v="High-Bill"/>
    <x v="1"/>
    <x v="1"/>
    <s v="High"/>
  </r>
  <r>
    <s v="P1479"/>
    <s v="Divya Iyer"/>
    <x v="3"/>
    <s v="Male"/>
    <s v="+91 70813 46480"/>
    <s v="Not-Provided"/>
    <x v="3"/>
    <x v="4"/>
    <x v="1"/>
    <s v="2024-12-28"/>
    <s v="10:12 AM"/>
    <s v="Fever"/>
    <s v="Therapy"/>
    <x v="1"/>
    <x v="2"/>
    <n v="11460"/>
    <s v="Rejected"/>
    <s v="2024-11-01"/>
    <s v="N/A"/>
    <s v="Urgent"/>
    <s v="Normal-Bill"/>
    <x v="1"/>
    <x v="0"/>
    <s v="Medium"/>
  </r>
  <r>
    <s v="P1480"/>
    <s v="Anjali Kumar"/>
    <x v="3"/>
    <s v="Missing"/>
    <s v="+91 82204 87710"/>
    <s v="anjalikumar@mail.com"/>
    <x v="6"/>
    <x v="0"/>
    <x v="4"/>
    <s v="N/A"/>
    <s v="11:20 AM"/>
    <s v="Skin Allergy"/>
    <s v="Surgery"/>
    <x v="1"/>
    <x v="3"/>
    <n v="20576"/>
    <s v="Rejected"/>
    <s v="N/A"/>
    <n v="3"/>
    <s v="Urgent"/>
    <s v="High-Bill"/>
    <x v="1"/>
    <x v="1"/>
    <s v="High"/>
  </r>
  <r>
    <s v="P1480"/>
    <s v="Priya Patel"/>
    <x v="3"/>
    <s v="Missing"/>
    <s v="+91 92172 49117"/>
    <s v="priyapatel@mail.com"/>
    <x v="4"/>
    <x v="2"/>
    <x v="1"/>
    <s v="N/A"/>
    <s v="04:52 PM"/>
    <s v="Migraine"/>
    <s v="Medication"/>
    <x v="0"/>
    <x v="2"/>
    <n v="11130"/>
    <s v="Pending"/>
    <s v="2024-04-03"/>
    <n v="4"/>
    <s v="Review Later"/>
    <s v="Normal-Bill"/>
    <x v="1"/>
    <x v="0"/>
    <s v="Medium"/>
  </r>
  <r>
    <s v="P1480"/>
    <s v="Rahul Singh"/>
    <x v="3"/>
    <s v="Male"/>
    <s v="+91 76724 26653"/>
    <s v="Not-Provided"/>
    <x v="1"/>
    <x v="2"/>
    <x v="2"/>
    <s v="N/A"/>
    <s v="01:29 PM"/>
    <s v="Skin Allergy"/>
    <s v="Injection"/>
    <x v="3"/>
    <x v="3"/>
    <n v="15843"/>
    <s v="N/A"/>
    <s v="N/A"/>
    <s v="N/A"/>
    <s v="Review Later"/>
    <s v="Normal-Bill"/>
    <x v="1"/>
    <x v="1"/>
    <s v="Medium"/>
  </r>
  <r>
    <s v="P1480"/>
    <s v="Sneha Menon"/>
    <x v="3"/>
    <s v="Missing"/>
    <s v="+91 67831 64245"/>
    <s v="snehamenon@gmail.com"/>
    <x v="1"/>
    <x v="3"/>
    <x v="2"/>
    <s v="2024-01-01"/>
    <s v="01:46 PM"/>
    <s v="Asthma"/>
    <s v="Observation"/>
    <x v="2"/>
    <x v="0"/>
    <n v="0"/>
    <s v="Pending"/>
    <s v="2024-01-21"/>
    <n v="5"/>
    <s v="N/A"/>
    <s v="Normal-Bill"/>
    <x v="1"/>
    <x v="0"/>
    <s v="Low"/>
  </r>
  <r>
    <s v="P1480"/>
    <s v="Ravi Verma"/>
    <x v="3"/>
    <s v="Female"/>
    <s v="+91 66057 40425"/>
    <s v="raviverma@gmail.com"/>
    <x v="7"/>
    <x v="3"/>
    <x v="6"/>
    <s v="2024-01-05"/>
    <s v="09:33 AM"/>
    <s v="Covid"/>
    <s v="Observation"/>
    <x v="1"/>
    <x v="2"/>
    <n v="0"/>
    <s v="Pending"/>
    <s v="2024-05-24"/>
    <n v="1"/>
    <s v="N/A"/>
    <s v="Normal-Bill"/>
    <x v="1"/>
    <x v="0"/>
    <s v="Low"/>
  </r>
  <r>
    <s v="P1480"/>
    <s v="Divya Gupta"/>
    <x v="74"/>
    <s v="Female"/>
    <s v="+91 63993 15399"/>
    <s v="Not-Provided"/>
    <x v="3"/>
    <x v="1"/>
    <x v="2"/>
    <s v="2024-08-14"/>
    <s v="09:13 AM"/>
    <s v="Covid"/>
    <s v="Medication"/>
    <x v="0"/>
    <x v="4"/>
    <n v="0"/>
    <s v="N/A"/>
    <s v="N/A"/>
    <n v="4"/>
    <s v="Follow Up Required"/>
    <s v="Normal-Bill"/>
    <x v="0"/>
    <x v="1"/>
    <s v="Low"/>
  </r>
  <r>
    <s v="P1480"/>
    <s v="Divya Verma"/>
    <x v="3"/>
    <s v="Female"/>
    <s v="+91 89677 00391"/>
    <s v="Not-Provided"/>
    <x v="2"/>
    <x v="5"/>
    <x v="5"/>
    <s v="2024-03-10"/>
    <s v="09:39 AM"/>
    <s v="Hypertension"/>
    <s v="Surgery"/>
    <x v="0"/>
    <x v="4"/>
    <n v="0"/>
    <s v="Pending"/>
    <s v="2024-03-17"/>
    <n v="3"/>
    <s v="Urgent"/>
    <s v="Normal-Bill"/>
    <x v="1"/>
    <x v="0"/>
    <s v="Low"/>
  </r>
  <r>
    <s v="P1480"/>
    <s v="Arun Das"/>
    <x v="3"/>
    <s v="Male"/>
    <s v="+91 81555 63416"/>
    <s v="Not-Provided"/>
    <x v="7"/>
    <x v="4"/>
    <x v="5"/>
    <s v="N/A"/>
    <s v="08:55 AM"/>
    <s v="Covid"/>
    <s v="Therapy"/>
    <x v="2"/>
    <x v="1"/>
    <n v="0"/>
    <s v="Pending"/>
    <s v="N/A"/>
    <s v="N/A"/>
    <s v="Urgent"/>
    <s v="Normal-Bill"/>
    <x v="1"/>
    <x v="1"/>
    <s v="Low"/>
  </r>
  <r>
    <s v="P1480"/>
    <s v="Priya Patel"/>
    <x v="35"/>
    <s v="Male"/>
    <s v="+91 95037 39195"/>
    <s v="Not-Provided"/>
    <x v="2"/>
    <x v="5"/>
    <x v="4"/>
    <s v="2024-10-14"/>
    <s v="09:58 AM"/>
    <s v="Skin Allergy"/>
    <s v="Therapy"/>
    <x v="0"/>
    <x v="4"/>
    <n v="0"/>
    <s v="Pending"/>
    <s v="2024-12-11"/>
    <n v="3"/>
    <s v="N/A"/>
    <s v="Normal-Bill"/>
    <x v="0"/>
    <x v="0"/>
    <s v="Low"/>
  </r>
  <r>
    <s v="P1480"/>
    <s v="Sneha Nair"/>
    <x v="44"/>
    <s v="Missing"/>
    <s v="+91 73730 39530"/>
    <s v="Not-Provided"/>
    <x v="2"/>
    <x v="5"/>
    <x v="1"/>
    <s v="2024-12-24"/>
    <s v="10:32 AM"/>
    <s v="Fever"/>
    <s v="Injection"/>
    <x v="2"/>
    <x v="2"/>
    <n v="29425"/>
    <s v="Paid"/>
    <s v="N/A"/>
    <n v="1"/>
    <s v="Review Later"/>
    <s v="High-Bill"/>
    <x v="0"/>
    <x v="1"/>
    <s v="High"/>
  </r>
  <r>
    <s v="P1481"/>
    <s v="Arun Menon"/>
    <x v="76"/>
    <s v="Female"/>
    <s v="+91 98200 55862"/>
    <s v="arunmenon@gmail.com"/>
    <x v="8"/>
    <x v="2"/>
    <x v="1"/>
    <s v="2024-09-10"/>
    <s v="08:55 AM"/>
    <s v="Hypertension"/>
    <s v="Surgery"/>
    <x v="1"/>
    <x v="3"/>
    <n v="0"/>
    <s v="Paid"/>
    <s v="2024-06-05"/>
    <s v="N/A"/>
    <s v="N/A"/>
    <s v="Normal-Bill"/>
    <x v="1"/>
    <x v="0"/>
    <s v="Low"/>
  </r>
  <r>
    <s v="P1481"/>
    <s v="Meena Menon"/>
    <x v="67"/>
    <s v="Male"/>
    <s v="+91 60644 82383"/>
    <s v="meenamenon@mail.com"/>
    <x v="0"/>
    <x v="1"/>
    <x v="5"/>
    <s v="2024-07-15"/>
    <s v="12:14 PM"/>
    <s v="Skin Allergy"/>
    <s v="Injection"/>
    <x v="1"/>
    <x v="3"/>
    <n v="0"/>
    <s v="Paid"/>
    <s v="2024-07-03"/>
    <s v="N/A"/>
    <s v="Urgent"/>
    <s v="Normal-Bill"/>
    <x v="0"/>
    <x v="0"/>
    <s v="Low"/>
  </r>
  <r>
    <s v="P1481"/>
    <s v="Kumar Verma"/>
    <x v="67"/>
    <s v="Missing"/>
    <s v="+91 79800 39883"/>
    <s v="kumarverma@mail.com"/>
    <x v="5"/>
    <x v="6"/>
    <x v="5"/>
    <s v="2024-09-18"/>
    <s v="04:43 PM"/>
    <s v="Hypertension"/>
    <s v="Therapy"/>
    <x v="0"/>
    <x v="2"/>
    <n v="45793"/>
    <s v="N/A"/>
    <s v="N/A"/>
    <n v="3"/>
    <s v="N/A"/>
    <s v="High-Bill"/>
    <x v="0"/>
    <x v="1"/>
    <s v="High"/>
  </r>
  <r>
    <s v="P1481"/>
    <s v="Deepa Iyer"/>
    <x v="15"/>
    <s v="Male"/>
    <s v="+91 65419 57440"/>
    <s v="deepaiyer@gmail.com"/>
    <x v="0"/>
    <x v="6"/>
    <x v="0"/>
    <s v="N/A"/>
    <s v="06:37 PM"/>
    <s v="Asthma"/>
    <s v="Injection"/>
    <x v="0"/>
    <x v="1"/>
    <n v="0"/>
    <s v="Pending"/>
    <s v="N/A"/>
    <s v="N/A"/>
    <s v="Follow Up Required"/>
    <s v="Normal-Bill"/>
    <x v="0"/>
    <x v="1"/>
    <s v="Low"/>
  </r>
  <r>
    <s v="P1481"/>
    <s v="Divya Kumar"/>
    <x v="3"/>
    <s v="Female"/>
    <s v="+91 87960 66499"/>
    <s v="divyakumar@mail.com"/>
    <x v="1"/>
    <x v="3"/>
    <x v="2"/>
    <s v="N/A"/>
    <s v="01:29 PM"/>
    <s v="Fracture"/>
    <s v="Surgery"/>
    <x v="3"/>
    <x v="2"/>
    <n v="0"/>
    <s v="Rejected"/>
    <s v="N/A"/>
    <n v="3"/>
    <s v="Follow Up Required"/>
    <s v="Normal-Bill"/>
    <x v="1"/>
    <x v="1"/>
    <s v="Low"/>
  </r>
  <r>
    <s v="P1481"/>
    <s v="Deepa Verma"/>
    <x v="3"/>
    <s v="Female"/>
    <s v="+91 95260 76393"/>
    <s v="Not-Provided"/>
    <x v="8"/>
    <x v="3"/>
    <x v="3"/>
    <s v="N/A"/>
    <s v="08:56 AM"/>
    <s v="Diabetes"/>
    <s v="Medication"/>
    <x v="0"/>
    <x v="4"/>
    <n v="11267"/>
    <s v="Paid"/>
    <s v="N/A"/>
    <n v="2"/>
    <s v="Review Later"/>
    <s v="Normal-Bill"/>
    <x v="1"/>
    <x v="1"/>
    <s v="Medium"/>
  </r>
  <r>
    <s v="P1482"/>
    <s v="Ravi Reddy"/>
    <x v="3"/>
    <s v="Missing"/>
    <s v="+91 85533 63829"/>
    <s v="Not-Provided"/>
    <x v="5"/>
    <x v="1"/>
    <x v="5"/>
    <s v="N/A"/>
    <s v="09:24 AM"/>
    <s v="Migraine"/>
    <s v="Therapy"/>
    <x v="3"/>
    <x v="2"/>
    <n v="5516"/>
    <s v="Paid"/>
    <s v="N/A"/>
    <n v="3"/>
    <s v="Follow Up Required"/>
    <s v="Normal-Bill"/>
    <x v="1"/>
    <x v="1"/>
    <s v="Medium"/>
  </r>
  <r>
    <s v="P1482"/>
    <s v="Deepa Iyer"/>
    <x v="3"/>
    <s v="Female"/>
    <s v="+91 78238 52787"/>
    <s v="deepaiyer@mail.com"/>
    <x v="0"/>
    <x v="0"/>
    <x v="4"/>
    <s v="N/A"/>
    <s v="10:41 AM"/>
    <s v="Migraine"/>
    <s v="Observation"/>
    <x v="3"/>
    <x v="0"/>
    <n v="21964"/>
    <s v="Paid"/>
    <s v="2024-10-02"/>
    <n v="1"/>
    <s v="Review Later"/>
    <s v="High-Bill"/>
    <x v="1"/>
    <x v="0"/>
    <s v="High"/>
  </r>
  <r>
    <s v="P1482"/>
    <s v="Divya Sharma"/>
    <x v="3"/>
    <s v="Male"/>
    <s v="+91 98597 63115"/>
    <s v="divyasharma@mail.com"/>
    <x v="4"/>
    <x v="5"/>
    <x v="4"/>
    <s v="2024-03-07"/>
    <s v="03:36 PM"/>
    <s v="Fever"/>
    <s v="Injection"/>
    <x v="1"/>
    <x v="0"/>
    <n v="5112"/>
    <s v="Paid"/>
    <s v="2024-10-05"/>
    <n v="5"/>
    <s v="Urgent"/>
    <s v="Normal-Bill"/>
    <x v="1"/>
    <x v="0"/>
    <s v="Medium"/>
  </r>
  <r>
    <s v="P1482"/>
    <s v="Ravi Verma"/>
    <x v="38"/>
    <s v="Missing"/>
    <s v="+91 70630 36357"/>
    <s v="Not-Provided"/>
    <x v="2"/>
    <x v="6"/>
    <x v="3"/>
    <s v="N/A"/>
    <s v="04:34 PM"/>
    <s v="Skin Allergy"/>
    <s v="Surgery"/>
    <x v="2"/>
    <x v="1"/>
    <n v="0"/>
    <s v="N/A"/>
    <s v="2024-02-06"/>
    <n v="1"/>
    <s v="Follow Up Required"/>
    <s v="Normal-Bill"/>
    <x v="0"/>
    <x v="0"/>
    <s v="Low"/>
  </r>
  <r>
    <s v="P1483"/>
    <s v="Kumar Reddy"/>
    <x v="22"/>
    <s v="Male"/>
    <s v="+91 97426 81842"/>
    <s v="kumarreddy@gmail.com"/>
    <x v="6"/>
    <x v="6"/>
    <x v="0"/>
    <s v="2024-05-28"/>
    <s v="05:41 PM"/>
    <s v="Skin Allergy"/>
    <s v="Injection"/>
    <x v="0"/>
    <x v="0"/>
    <n v="9111"/>
    <s v="Pending"/>
    <s v="N/A"/>
    <n v="3"/>
    <s v="N/A"/>
    <s v="Normal-Bill"/>
    <x v="0"/>
    <x v="1"/>
    <s v="Medium"/>
  </r>
  <r>
    <s v="P1483"/>
    <s v="Deepa Nair"/>
    <x v="71"/>
    <s v="Missing"/>
    <s v="+91 71429 96126"/>
    <s v="deepanair@mail.com"/>
    <x v="6"/>
    <x v="2"/>
    <x v="3"/>
    <s v="2024-03-28"/>
    <s v="02:22 PM"/>
    <s v="Covid"/>
    <s v="Injection"/>
    <x v="1"/>
    <x v="1"/>
    <n v="0"/>
    <s v="Rejected"/>
    <s v="2024-03-03"/>
    <n v="3"/>
    <s v="Urgent"/>
    <s v="Normal-Bill"/>
    <x v="0"/>
    <x v="0"/>
    <s v="Low"/>
  </r>
  <r>
    <s v="P1483"/>
    <s v="Manoj Iyer"/>
    <x v="3"/>
    <s v="Male"/>
    <s v="+91 90838 84374"/>
    <s v="Not-Provided"/>
    <x v="8"/>
    <x v="3"/>
    <x v="2"/>
    <s v="2024-09-04"/>
    <s v="08:17 AM"/>
    <s v="Covid"/>
    <s v="Observation"/>
    <x v="1"/>
    <x v="1"/>
    <n v="20066"/>
    <s v="Paid"/>
    <s v="2024-10-24"/>
    <n v="5"/>
    <s v="N/A"/>
    <s v="High-Bill"/>
    <x v="1"/>
    <x v="0"/>
    <s v="High"/>
  </r>
  <r>
    <s v="P1483"/>
    <s v="Divya Reddy"/>
    <x v="32"/>
    <s v="Male"/>
    <s v="+91 89654 54685"/>
    <s v="divyareddy@gmail.com"/>
    <x v="2"/>
    <x v="0"/>
    <x v="5"/>
    <s v="2024-12-03"/>
    <s v="12:37 PM"/>
    <s v="Fever"/>
    <s v="Observation"/>
    <x v="2"/>
    <x v="2"/>
    <n v="0"/>
    <s v="N/A"/>
    <s v="2024-12-27"/>
    <n v="1"/>
    <s v="Urgent"/>
    <s v="Normal-Bill"/>
    <x v="0"/>
    <x v="0"/>
    <s v="Low"/>
  </r>
  <r>
    <s v="P1483"/>
    <s v="Ravi Menon"/>
    <x v="3"/>
    <s v="Male"/>
    <s v="+91 93849 27251"/>
    <s v="Not-Provided"/>
    <x v="1"/>
    <x v="6"/>
    <x v="0"/>
    <s v="N/A"/>
    <s v="06:02 PM"/>
    <s v="Migraine"/>
    <s v="Observation"/>
    <x v="2"/>
    <x v="2"/>
    <n v="0"/>
    <s v="Pending"/>
    <s v="2024-11-10"/>
    <n v="3"/>
    <s v="Urgent"/>
    <s v="Normal-Bill"/>
    <x v="1"/>
    <x v="0"/>
    <s v="Low"/>
  </r>
  <r>
    <s v="P1484"/>
    <s v="Ravi Sharma"/>
    <x v="1"/>
    <s v="Female"/>
    <s v="+91 76739 30127"/>
    <s v="Not-Provided"/>
    <x v="0"/>
    <x v="6"/>
    <x v="0"/>
    <s v="2024-01-27"/>
    <s v="10:28 AM"/>
    <s v="Hypertension"/>
    <s v="Medication"/>
    <x v="3"/>
    <x v="1"/>
    <n v="0"/>
    <s v="Paid"/>
    <s v="N/A"/>
    <s v="N/A"/>
    <s v="Urgent"/>
    <s v="Normal-Bill"/>
    <x v="0"/>
    <x v="1"/>
    <s v="Low"/>
  </r>
  <r>
    <s v="P1484"/>
    <s v="Kumar Verma"/>
    <x v="54"/>
    <s v="Female"/>
    <s v="+91 79418 37800"/>
    <s v="kumarverma@gmail.com"/>
    <x v="0"/>
    <x v="6"/>
    <x v="2"/>
    <s v="N/A"/>
    <s v="04:45 PM"/>
    <s v="Asthma"/>
    <s v="Injection"/>
    <x v="1"/>
    <x v="4"/>
    <n v="15829"/>
    <s v="Paid"/>
    <s v="N/A"/>
    <s v="N/A"/>
    <s v="Review Later"/>
    <s v="Normal-Bill"/>
    <x v="0"/>
    <x v="1"/>
    <s v="Medium"/>
  </r>
  <r>
    <s v="P1485"/>
    <s v="Meena Sharma"/>
    <x v="48"/>
    <s v="Missing"/>
    <s v="+91 67520 30487"/>
    <s v="meenasharma@mail.com"/>
    <x v="5"/>
    <x v="2"/>
    <x v="5"/>
    <s v="2024-03-25"/>
    <s v="02:06 PM"/>
    <s v="Covid"/>
    <s v="Surgery"/>
    <x v="1"/>
    <x v="3"/>
    <n v="0"/>
    <s v="N/A"/>
    <s v="N/A"/>
    <n v="4"/>
    <s v="Follow Up Required"/>
    <s v="Normal-Bill"/>
    <x v="0"/>
    <x v="1"/>
    <s v="Low"/>
  </r>
  <r>
    <s v="P1485"/>
    <s v="Rahul Menon"/>
    <x v="3"/>
    <s v="Female"/>
    <s v="+91 65415 72095"/>
    <s v="rahulmenon@mail.com"/>
    <x v="5"/>
    <x v="1"/>
    <x v="5"/>
    <s v="N/A"/>
    <s v="04:25 PM"/>
    <s v="Covid"/>
    <s v="Therapy"/>
    <x v="0"/>
    <x v="4"/>
    <n v="39362"/>
    <s v="Rejected"/>
    <s v="2024-11-25"/>
    <s v="N/A"/>
    <s v="Follow Up Required"/>
    <s v="High-Bill"/>
    <x v="1"/>
    <x v="0"/>
    <s v="High"/>
  </r>
  <r>
    <s v="P1485"/>
    <s v="Vijay Sharma"/>
    <x v="3"/>
    <s v="Male"/>
    <s v="+91 63761 39736"/>
    <s v="vijaysharma@gmail.com"/>
    <x v="7"/>
    <x v="4"/>
    <x v="3"/>
    <s v="2024-11-23"/>
    <s v="11:04 AM"/>
    <s v="Asthma"/>
    <s v="Medication"/>
    <x v="3"/>
    <x v="2"/>
    <n v="15588"/>
    <s v="Rejected"/>
    <s v="2024-08-09"/>
    <s v="N/A"/>
    <s v="Urgent"/>
    <s v="Normal-Bill"/>
    <x v="1"/>
    <x v="0"/>
    <s v="Medium"/>
  </r>
  <r>
    <s v="P1485"/>
    <s v="Divya Menon"/>
    <x v="32"/>
    <s v="Female"/>
    <s v="+91 64374 85546"/>
    <s v="divyamenon@gmail.com"/>
    <x v="0"/>
    <x v="6"/>
    <x v="3"/>
    <s v="2024-05-05"/>
    <s v="09:58 AM"/>
    <s v="Skin Allergy"/>
    <s v="Observation"/>
    <x v="3"/>
    <x v="1"/>
    <n v="0"/>
    <s v="Rejected"/>
    <s v="N/A"/>
    <n v="1"/>
    <s v="N/A"/>
    <s v="Normal-Bill"/>
    <x v="0"/>
    <x v="1"/>
    <s v="Low"/>
  </r>
  <r>
    <s v="P1485"/>
    <s v="Anjali Das"/>
    <x v="40"/>
    <s v="Female"/>
    <s v="+91 76016 19471"/>
    <s v="Not-Provided"/>
    <x v="1"/>
    <x v="6"/>
    <x v="5"/>
    <s v="N/A"/>
    <s v="03:36 PM"/>
    <s v="Migraine"/>
    <s v="Therapy"/>
    <x v="0"/>
    <x v="3"/>
    <n v="1137"/>
    <s v="N/A"/>
    <s v="N/A"/>
    <s v="N/A"/>
    <s v="Review Later"/>
    <s v="Normal-Bill"/>
    <x v="0"/>
    <x v="1"/>
    <s v="Low"/>
  </r>
  <r>
    <s v="P1485"/>
    <s v="Vijay Kumar"/>
    <x v="3"/>
    <s v="Male"/>
    <s v="+91 97249 18438"/>
    <s v="Not-Provided"/>
    <x v="2"/>
    <x v="6"/>
    <x v="3"/>
    <s v="N/A"/>
    <s v="09:29 AM"/>
    <s v="Fever"/>
    <s v="Surgery"/>
    <x v="0"/>
    <x v="2"/>
    <n v="4975"/>
    <s v="Rejected"/>
    <s v="2024-05-06"/>
    <n v="5"/>
    <s v="N/A"/>
    <s v="Normal-Bill"/>
    <x v="1"/>
    <x v="0"/>
    <s v="Low"/>
  </r>
  <r>
    <s v="P1485"/>
    <s v="Meena Verma"/>
    <x v="3"/>
    <s v="Male"/>
    <s v="+91 93327 74108"/>
    <s v="meenaverma@mail.com"/>
    <x v="8"/>
    <x v="6"/>
    <x v="6"/>
    <s v="N/A"/>
    <s v="05:39 PM"/>
    <s v="Fever"/>
    <s v="Observation"/>
    <x v="0"/>
    <x v="2"/>
    <n v="0"/>
    <s v="Pending"/>
    <s v="N/A"/>
    <s v="N/A"/>
    <s v="Follow Up Required"/>
    <s v="Normal-Bill"/>
    <x v="1"/>
    <x v="1"/>
    <s v="Low"/>
  </r>
  <r>
    <s v="P1485"/>
    <s v="Sneha Reddy"/>
    <x v="3"/>
    <s v="Male"/>
    <s v="+91 75467 21558"/>
    <s v="snehareddy@mail.com"/>
    <x v="2"/>
    <x v="1"/>
    <x v="1"/>
    <s v="N/A"/>
    <s v="10:21 AM"/>
    <s v="Covid"/>
    <s v="Observation"/>
    <x v="0"/>
    <x v="4"/>
    <n v="0"/>
    <s v="N/A"/>
    <s v="2024-10-01"/>
    <n v="1"/>
    <s v="Urgent"/>
    <s v="Normal-Bill"/>
    <x v="1"/>
    <x v="0"/>
    <s v="Low"/>
  </r>
  <r>
    <s v="P1486"/>
    <s v="Kumar Nair"/>
    <x v="3"/>
    <s v="Female"/>
    <s v="+91 66625 72988"/>
    <s v="Not-Provided"/>
    <x v="1"/>
    <x v="5"/>
    <x v="5"/>
    <s v="N/A"/>
    <s v="03:42 PM"/>
    <s v="Covid"/>
    <s v="Surgery"/>
    <x v="3"/>
    <x v="4"/>
    <n v="0"/>
    <s v="Paid"/>
    <s v="N/A"/>
    <n v="5"/>
    <s v="Follow Up Required"/>
    <s v="Normal-Bill"/>
    <x v="1"/>
    <x v="1"/>
    <s v="Low"/>
  </r>
  <r>
    <s v="P1486"/>
    <s v="Sneha Kumar"/>
    <x v="15"/>
    <s v="Missing"/>
    <s v="+91 66481 76855"/>
    <s v="Not-Provided"/>
    <x v="7"/>
    <x v="5"/>
    <x v="0"/>
    <s v="2024-11-27"/>
    <s v="05:59 PM"/>
    <s v="Hypertension"/>
    <s v="Observation"/>
    <x v="3"/>
    <x v="0"/>
    <n v="0"/>
    <s v="Paid"/>
    <s v="2024-02-26"/>
    <n v="1"/>
    <s v="Urgent"/>
    <s v="Normal-Bill"/>
    <x v="0"/>
    <x v="0"/>
    <s v="Low"/>
  </r>
  <r>
    <s v="P1486"/>
    <s v="Priya Nair"/>
    <x v="3"/>
    <s v="Male"/>
    <s v="+91 99716 61385"/>
    <s v="priyanair@gmail.com"/>
    <x v="7"/>
    <x v="1"/>
    <x v="1"/>
    <s v="2024-01-02"/>
    <s v="09:26 AM"/>
    <s v="Covid"/>
    <s v="Observation"/>
    <x v="0"/>
    <x v="3"/>
    <n v="0"/>
    <s v="Paid"/>
    <s v="2024-02-15"/>
    <n v="4"/>
    <s v="Review Later"/>
    <s v="Normal-Bill"/>
    <x v="1"/>
    <x v="0"/>
    <s v="Low"/>
  </r>
  <r>
    <s v="P1486"/>
    <s v="Suresh Patel"/>
    <x v="3"/>
    <s v="Female"/>
    <s v="+91 99813 86732"/>
    <s v="sureshpatel@gmail.com"/>
    <x v="4"/>
    <x v="1"/>
    <x v="4"/>
    <s v="2024-08-06"/>
    <s v="04:42 PM"/>
    <s v="Fever"/>
    <s v="Surgery"/>
    <x v="2"/>
    <x v="3"/>
    <n v="0"/>
    <s v="Paid"/>
    <s v="N/A"/>
    <s v="N/A"/>
    <s v="Follow Up Required"/>
    <s v="Normal-Bill"/>
    <x v="1"/>
    <x v="1"/>
    <s v="Low"/>
  </r>
  <r>
    <s v="P1486"/>
    <s v="Sneha Sharma"/>
    <x v="14"/>
    <s v="Male"/>
    <s v="+91 80588 69667"/>
    <s v="snehasharma@gmail.com"/>
    <x v="2"/>
    <x v="6"/>
    <x v="1"/>
    <s v="2024-09-27"/>
    <s v="01:59 PM"/>
    <s v="Hypertension"/>
    <s v="Observation"/>
    <x v="1"/>
    <x v="4"/>
    <n v="0"/>
    <s v="Pending"/>
    <s v="N/A"/>
    <n v="1"/>
    <s v="Follow Up Required"/>
    <s v="Normal-Bill"/>
    <x v="0"/>
    <x v="1"/>
    <s v="Low"/>
  </r>
  <r>
    <s v="P1486"/>
    <s v="Karthik Singh"/>
    <x v="6"/>
    <s v="Female"/>
    <s v="+91 76224 80183"/>
    <s v="karthiksingh@mail.com"/>
    <x v="5"/>
    <x v="1"/>
    <x v="1"/>
    <s v="N/A"/>
    <s v="01:56 PM"/>
    <s v="Fever"/>
    <s v="Observation"/>
    <x v="2"/>
    <x v="2"/>
    <n v="27972"/>
    <s v="Pending"/>
    <s v="2024-12-13"/>
    <n v="2"/>
    <s v="Follow Up Required"/>
    <s v="High-Bill"/>
    <x v="1"/>
    <x v="0"/>
    <s v="High"/>
  </r>
  <r>
    <s v="P1486"/>
    <s v="Kumar Nair"/>
    <x v="3"/>
    <s v="Male"/>
    <s v="+91 86301 88663"/>
    <s v="kumarnair@gmail.com"/>
    <x v="5"/>
    <x v="5"/>
    <x v="0"/>
    <s v="2024-05-17"/>
    <s v="01:55 PM"/>
    <s v="Asthma"/>
    <s v="Therapy"/>
    <x v="1"/>
    <x v="0"/>
    <n v="0"/>
    <s v="Paid"/>
    <s v="2024-02-17"/>
    <n v="2"/>
    <s v="Review Later"/>
    <s v="Normal-Bill"/>
    <x v="1"/>
    <x v="0"/>
    <s v="Low"/>
  </r>
  <r>
    <s v="P1486"/>
    <s v="Anjali Reddy"/>
    <x v="13"/>
    <s v="Male"/>
    <s v="+91 82730 48964"/>
    <s v="anjalireddy@mail.com"/>
    <x v="8"/>
    <x v="1"/>
    <x v="5"/>
    <s v="2024-12-13"/>
    <s v="11:43 AM"/>
    <s v="Fracture"/>
    <s v="Therapy"/>
    <x v="0"/>
    <x v="1"/>
    <n v="31271"/>
    <s v="Pending"/>
    <s v="N/A"/>
    <s v="N/A"/>
    <s v="N/A"/>
    <s v="High-Bill"/>
    <x v="0"/>
    <x v="1"/>
    <s v="High"/>
  </r>
  <r>
    <s v="P1486"/>
    <s v="Divya Singh"/>
    <x v="66"/>
    <s v="Female"/>
    <s v="+91 82118 17760"/>
    <s v="divyasingh@mail.com"/>
    <x v="0"/>
    <x v="2"/>
    <x v="4"/>
    <s v="2024-11-26"/>
    <s v="02:09 PM"/>
    <s v="Covid"/>
    <s v="Observation"/>
    <x v="2"/>
    <x v="1"/>
    <n v="0"/>
    <s v="Rejected"/>
    <s v="N/A"/>
    <n v="3"/>
    <s v="Review Later"/>
    <s v="Normal-Bill"/>
    <x v="0"/>
    <x v="1"/>
    <s v="Low"/>
  </r>
  <r>
    <s v="P1487"/>
    <s v="Anjali Singh"/>
    <x v="3"/>
    <s v="Female"/>
    <s v="+91 92047 16713"/>
    <s v="anjalisingh@mail.com"/>
    <x v="4"/>
    <x v="1"/>
    <x v="4"/>
    <s v="2024-12-08"/>
    <s v="11:14 AM"/>
    <s v="Fracture"/>
    <s v="Surgery"/>
    <x v="2"/>
    <x v="4"/>
    <n v="7491"/>
    <s v="Paid"/>
    <s v="N/A"/>
    <n v="5"/>
    <s v="N/A"/>
    <s v="Normal-Bill"/>
    <x v="1"/>
    <x v="1"/>
    <s v="Medium"/>
  </r>
  <r>
    <s v="P1487"/>
    <s v="Ravi Verma"/>
    <x v="3"/>
    <s v="Missing"/>
    <s v="+91 64831 28445"/>
    <s v="raviverma@gmail.com"/>
    <x v="7"/>
    <x v="6"/>
    <x v="2"/>
    <s v="2024-04-02"/>
    <s v="12:51 PM"/>
    <s v="Diabetes"/>
    <s v="Observation"/>
    <x v="0"/>
    <x v="0"/>
    <n v="0"/>
    <s v="Paid"/>
    <s v="2024-10-10"/>
    <s v="N/A"/>
    <s v="N/A"/>
    <s v="Normal-Bill"/>
    <x v="1"/>
    <x v="0"/>
    <s v="Low"/>
  </r>
  <r>
    <s v="P1487"/>
    <s v="Karthik Das"/>
    <x v="80"/>
    <s v="Missing"/>
    <s v="+91 78643 68818"/>
    <s v="karthikdas@mail.com"/>
    <x v="3"/>
    <x v="1"/>
    <x v="3"/>
    <s v="N/A"/>
    <s v="05:25 PM"/>
    <s v="Asthma"/>
    <s v="Surgery"/>
    <x v="1"/>
    <x v="4"/>
    <n v="0"/>
    <s v="N/A"/>
    <s v="N/A"/>
    <n v="5"/>
    <s v="N/A"/>
    <s v="Normal-Bill"/>
    <x v="1"/>
    <x v="1"/>
    <s v="Low"/>
  </r>
  <r>
    <s v="P1487"/>
    <s v="Priya Reddy"/>
    <x v="59"/>
    <s v="Male"/>
    <s v="+91 63942 91975"/>
    <s v="priyareddy@mail.com"/>
    <x v="8"/>
    <x v="6"/>
    <x v="3"/>
    <s v="N/A"/>
    <s v="05:24 PM"/>
    <s v="Fracture"/>
    <s v="Medication"/>
    <x v="2"/>
    <x v="2"/>
    <n v="26102"/>
    <s v="N/A"/>
    <s v="N/A"/>
    <n v="5"/>
    <s v="Follow Up Required"/>
    <s v="High-Bill"/>
    <x v="0"/>
    <x v="1"/>
    <s v="High"/>
  </r>
  <r>
    <s v="P1488"/>
    <s v="Anjali Nair"/>
    <x v="61"/>
    <s v="Female"/>
    <s v="+91 79187 14457"/>
    <s v="Not-Provided"/>
    <x v="7"/>
    <x v="0"/>
    <x v="0"/>
    <s v="N/A"/>
    <s v="01:44 PM"/>
    <s v="Fracture"/>
    <s v="Medication"/>
    <x v="3"/>
    <x v="2"/>
    <n v="20606"/>
    <s v="Paid"/>
    <s v="N/A"/>
    <s v="N/A"/>
    <s v="N/A"/>
    <s v="High-Bill"/>
    <x v="0"/>
    <x v="1"/>
    <s v="High"/>
  </r>
  <r>
    <s v="P1488"/>
    <s v="Ravi Reddy"/>
    <x v="3"/>
    <s v="Male"/>
    <s v="+91 79151 31449"/>
    <s v="ravireddy@mail.com"/>
    <x v="7"/>
    <x v="2"/>
    <x v="2"/>
    <s v="2024-09-17"/>
    <s v="10:05 AM"/>
    <s v="Diabetes"/>
    <s v="Therapy"/>
    <x v="2"/>
    <x v="2"/>
    <n v="2783"/>
    <s v="N/A"/>
    <s v="2024-04-13"/>
    <n v="5"/>
    <s v="Review Later"/>
    <s v="Normal-Bill"/>
    <x v="1"/>
    <x v="0"/>
    <s v="Low"/>
  </r>
  <r>
    <s v="P1488"/>
    <s v="Manoj Das"/>
    <x v="3"/>
    <s v="Female"/>
    <s v="+91 60084 12263"/>
    <s v="Not-Provided"/>
    <x v="9"/>
    <x v="2"/>
    <x v="0"/>
    <s v="N/A"/>
    <s v="01:35 PM"/>
    <s v="Hypertension"/>
    <s v="Therapy"/>
    <x v="3"/>
    <x v="3"/>
    <n v="0"/>
    <s v="Paid"/>
    <s v="N/A"/>
    <s v="N/A"/>
    <s v="Review Later"/>
    <s v="Normal-Bill"/>
    <x v="1"/>
    <x v="1"/>
    <s v="Low"/>
  </r>
  <r>
    <s v="P1488"/>
    <s v="Vijay Das"/>
    <x v="3"/>
    <s v="Female"/>
    <s v="+91 81809 38301"/>
    <s v="Not-Provided"/>
    <x v="0"/>
    <x v="6"/>
    <x v="1"/>
    <s v="2024-09-24"/>
    <s v="03:29 PM"/>
    <s v="Hypertension"/>
    <s v="Observation"/>
    <x v="0"/>
    <x v="4"/>
    <n v="33996"/>
    <s v="Pending"/>
    <s v="N/A"/>
    <n v="4"/>
    <s v="N/A"/>
    <s v="High-Bill"/>
    <x v="1"/>
    <x v="1"/>
    <s v="High"/>
  </r>
  <r>
    <s v="P1488"/>
    <s v="Arun Kumar"/>
    <x v="35"/>
    <s v="Female"/>
    <s v="+91 60790 96438"/>
    <s v="Not-Provided"/>
    <x v="0"/>
    <x v="0"/>
    <x v="5"/>
    <s v="2024-09-06"/>
    <s v="04:34 PM"/>
    <s v="Fracture"/>
    <s v="Medication"/>
    <x v="2"/>
    <x v="3"/>
    <n v="0"/>
    <s v="Pending"/>
    <s v="2024-11-06"/>
    <n v="3"/>
    <s v="N/A"/>
    <s v="Normal-Bill"/>
    <x v="0"/>
    <x v="0"/>
    <s v="Low"/>
  </r>
  <r>
    <s v="P1488"/>
    <s v="Divya Verma"/>
    <x v="3"/>
    <s v="Male"/>
    <s v="+91 79685 63092"/>
    <s v="Not-Provided"/>
    <x v="3"/>
    <x v="0"/>
    <x v="4"/>
    <s v="2024-10-22"/>
    <s v="01:06 PM"/>
    <s v="Hypertension"/>
    <s v="Surgery"/>
    <x v="3"/>
    <x v="2"/>
    <n v="0"/>
    <s v="Paid"/>
    <s v="2024-08-02"/>
    <n v="3"/>
    <s v="Follow Up Required"/>
    <s v="Normal-Bill"/>
    <x v="1"/>
    <x v="0"/>
    <s v="Low"/>
  </r>
  <r>
    <s v="P1489"/>
    <s v="Meena Patel"/>
    <x v="14"/>
    <s v="Female"/>
    <s v="+91 91260 77143"/>
    <s v="Not-Provided"/>
    <x v="1"/>
    <x v="0"/>
    <x v="1"/>
    <s v="2024-05-06"/>
    <s v="04:19 PM"/>
    <s v="Diabetes"/>
    <s v="Surgery"/>
    <x v="0"/>
    <x v="2"/>
    <n v="7445"/>
    <s v="N/A"/>
    <s v="N/A"/>
    <n v="1"/>
    <s v="Follow Up Required"/>
    <s v="Normal-Bill"/>
    <x v="0"/>
    <x v="1"/>
    <s v="Medium"/>
  </r>
  <r>
    <s v="P1489"/>
    <s v="Anjali Nair"/>
    <x v="5"/>
    <s v="Missing"/>
    <s v="+91 64454 60233"/>
    <s v="anjalinair@gmail.com"/>
    <x v="0"/>
    <x v="0"/>
    <x v="3"/>
    <s v="2024-10-18"/>
    <s v="03:25 PM"/>
    <s v="Covid"/>
    <s v="Medication"/>
    <x v="0"/>
    <x v="4"/>
    <n v="0"/>
    <s v="Rejected"/>
    <s v="2024-02-17"/>
    <n v="4"/>
    <s v="Follow Up Required"/>
    <s v="Normal-Bill"/>
    <x v="0"/>
    <x v="0"/>
    <s v="Low"/>
  </r>
  <r>
    <s v="P1489"/>
    <s v="Anjali Iyer"/>
    <x v="3"/>
    <s v="Male"/>
    <s v="+91 76977 83770"/>
    <s v="anjaliiyer@gmail.com"/>
    <x v="5"/>
    <x v="4"/>
    <x v="2"/>
    <s v="N/A"/>
    <s v="04:56 PM"/>
    <s v="Fracture"/>
    <s v="Injection"/>
    <x v="0"/>
    <x v="2"/>
    <n v="0"/>
    <s v="N/A"/>
    <s v="2024-08-27"/>
    <n v="5"/>
    <s v="Urgent"/>
    <s v="Normal-Bill"/>
    <x v="1"/>
    <x v="0"/>
    <s v="Low"/>
  </r>
  <r>
    <s v="P1489"/>
    <s v="Arun Reddy"/>
    <x v="3"/>
    <s v="Male"/>
    <s v="+91 74687 72718"/>
    <s v="Not-Provided"/>
    <x v="3"/>
    <x v="4"/>
    <x v="3"/>
    <s v="2024-10-07"/>
    <s v="12:48 PM"/>
    <s v="Fracture"/>
    <s v="Surgery"/>
    <x v="3"/>
    <x v="2"/>
    <n v="37002"/>
    <s v="Paid"/>
    <s v="N/A"/>
    <n v="2"/>
    <s v="Review Later"/>
    <s v="High-Bill"/>
    <x v="1"/>
    <x v="1"/>
    <s v="High"/>
  </r>
  <r>
    <s v="P1490"/>
    <s v="Manoj Kumar"/>
    <x v="3"/>
    <s v="Male"/>
    <s v="+91 83986 83232"/>
    <s v="manojkumar@gmail.com"/>
    <x v="5"/>
    <x v="5"/>
    <x v="2"/>
    <s v="2024-05-12"/>
    <s v="08:30 AM"/>
    <s v="Migraine"/>
    <s v="Surgery"/>
    <x v="0"/>
    <x v="1"/>
    <n v="0"/>
    <s v="Paid"/>
    <s v="2024-08-15"/>
    <s v="N/A"/>
    <s v="Review Later"/>
    <s v="Normal-Bill"/>
    <x v="1"/>
    <x v="0"/>
    <s v="Low"/>
  </r>
  <r>
    <s v="P1490"/>
    <s v="Priya Kumar"/>
    <x v="3"/>
    <s v="Male"/>
    <s v="+91 63279 41636"/>
    <s v="priyakumar@mail.com"/>
    <x v="4"/>
    <x v="2"/>
    <x v="2"/>
    <s v="2024-06-07"/>
    <s v="02:49 PM"/>
    <s v="Skin Allergy"/>
    <s v="Injection"/>
    <x v="3"/>
    <x v="3"/>
    <n v="0"/>
    <s v="Pending"/>
    <s v="N/A"/>
    <s v="N/A"/>
    <s v="Follow Up Required"/>
    <s v="Normal-Bill"/>
    <x v="1"/>
    <x v="1"/>
    <s v="Low"/>
  </r>
  <r>
    <s v="P1490"/>
    <s v="Manoj Nair"/>
    <x v="3"/>
    <s v="Female"/>
    <s v="+91 69982 25239"/>
    <s v="Not-Provided"/>
    <x v="0"/>
    <x v="5"/>
    <x v="6"/>
    <s v="2024-10-22"/>
    <s v="12:03 PM"/>
    <s v="Fracture"/>
    <s v="Surgery"/>
    <x v="1"/>
    <x v="2"/>
    <n v="30227"/>
    <s v="Pending"/>
    <s v="2024-02-13"/>
    <s v="N/A"/>
    <s v="Review Later"/>
    <s v="High-Bill"/>
    <x v="1"/>
    <x v="0"/>
    <s v="High"/>
  </r>
  <r>
    <s v="P1491"/>
    <s v="Arun Nair"/>
    <x v="57"/>
    <s v="Missing"/>
    <s v="+91 92935 68859"/>
    <s v="Not-Provided"/>
    <x v="1"/>
    <x v="0"/>
    <x v="1"/>
    <s v="2024-12-07"/>
    <s v="05:34 PM"/>
    <s v="Fracture"/>
    <s v="Injection"/>
    <x v="1"/>
    <x v="3"/>
    <n v="0"/>
    <s v="Pending"/>
    <s v="2024-04-03"/>
    <n v="1"/>
    <s v="Urgent"/>
    <s v="Normal-Bill"/>
    <x v="0"/>
    <x v="0"/>
    <s v="Low"/>
  </r>
  <r>
    <s v="P1491"/>
    <s v="Priya Iyer"/>
    <x v="71"/>
    <s v="Male"/>
    <s v="+91 66294 67410"/>
    <s v="priyaiyer@gmail.com"/>
    <x v="4"/>
    <x v="0"/>
    <x v="4"/>
    <s v="2024-08-11"/>
    <s v="06:50 PM"/>
    <s v="Skin Allergy"/>
    <s v="Injection"/>
    <x v="1"/>
    <x v="1"/>
    <n v="0"/>
    <s v="Paid"/>
    <s v="N/A"/>
    <n v="3"/>
    <s v="N/A"/>
    <s v="Normal-Bill"/>
    <x v="0"/>
    <x v="1"/>
    <s v="Low"/>
  </r>
  <r>
    <s v="P1491"/>
    <s v="Kumar Iyer"/>
    <x v="3"/>
    <s v="Female"/>
    <s v="+91 87043 88760"/>
    <s v="Not-Provided"/>
    <x v="3"/>
    <x v="6"/>
    <x v="3"/>
    <s v="2024-03-20"/>
    <s v="01:30 PM"/>
    <s v="Diabetes"/>
    <s v="Therapy"/>
    <x v="0"/>
    <x v="3"/>
    <n v="0"/>
    <s v="N/A"/>
    <s v="2024-01-21"/>
    <n v="5"/>
    <s v="N/A"/>
    <s v="Normal-Bill"/>
    <x v="1"/>
    <x v="0"/>
    <s v="Low"/>
  </r>
  <r>
    <s v="P1491"/>
    <s v="Rahul Singh"/>
    <x v="3"/>
    <s v="Female"/>
    <s v="+91 96884 25089"/>
    <s v="Not-Provided"/>
    <x v="9"/>
    <x v="4"/>
    <x v="4"/>
    <s v="2024-01-09"/>
    <s v="11:21 AM"/>
    <s v="Skin Allergy"/>
    <s v="Injection"/>
    <x v="0"/>
    <x v="4"/>
    <n v="4490"/>
    <s v="Paid"/>
    <s v="2024-12-08"/>
    <n v="2"/>
    <s v="Urgent"/>
    <s v="Normal-Bill"/>
    <x v="1"/>
    <x v="0"/>
    <s v="Low"/>
  </r>
  <r>
    <s v="P1491"/>
    <s v="Karthik Menon"/>
    <x v="10"/>
    <s v="Female"/>
    <s v="+91 69872 07667"/>
    <s v="Not-Provided"/>
    <x v="5"/>
    <x v="1"/>
    <x v="5"/>
    <s v="2024-05-05"/>
    <s v="12:13 PM"/>
    <s v="Fever"/>
    <s v="Surgery"/>
    <x v="0"/>
    <x v="0"/>
    <n v="36225"/>
    <s v="Pending"/>
    <s v="2024-08-26"/>
    <n v="2"/>
    <s v="Follow Up Required"/>
    <s v="High-Bill"/>
    <x v="0"/>
    <x v="0"/>
    <s v="High"/>
  </r>
  <r>
    <s v="P1491"/>
    <s v="Anjali Das"/>
    <x v="3"/>
    <s v="Male"/>
    <s v="+91 85498 64893"/>
    <s v="Not-Provided"/>
    <x v="3"/>
    <x v="1"/>
    <x v="1"/>
    <s v="N/A"/>
    <s v="01:59 PM"/>
    <s v="Fracture"/>
    <s v="Therapy"/>
    <x v="0"/>
    <x v="3"/>
    <n v="28410"/>
    <s v="Paid"/>
    <s v="N/A"/>
    <n v="2"/>
    <s v="Review Later"/>
    <s v="High-Bill"/>
    <x v="1"/>
    <x v="1"/>
    <s v="High"/>
  </r>
  <r>
    <s v="P1491"/>
    <s v="Divya Iyer"/>
    <x v="89"/>
    <s v="Male"/>
    <s v="+91 73035 54716"/>
    <s v="divyaiyer@mail.com"/>
    <x v="7"/>
    <x v="4"/>
    <x v="0"/>
    <s v="N/A"/>
    <s v="12:21 PM"/>
    <s v="Covid"/>
    <s v="Injection"/>
    <x v="2"/>
    <x v="3"/>
    <n v="0"/>
    <s v="Paid"/>
    <s v="N/A"/>
    <s v="N/A"/>
    <s v="Urgent"/>
    <s v="Normal-Bill"/>
    <x v="0"/>
    <x v="1"/>
    <s v="Low"/>
  </r>
  <r>
    <s v="P1491"/>
    <s v="Divya Iyer"/>
    <x v="51"/>
    <s v="Female"/>
    <s v="+91 77555 29425"/>
    <s v="divyaiyer@mail.com"/>
    <x v="6"/>
    <x v="5"/>
    <x v="5"/>
    <s v="2024-12-23"/>
    <s v="11:20 AM"/>
    <s v="Covid"/>
    <s v="Medication"/>
    <x v="2"/>
    <x v="1"/>
    <n v="0"/>
    <s v="N/A"/>
    <s v="N/A"/>
    <s v="N/A"/>
    <s v="Follow Up Required"/>
    <s v="Normal-Bill"/>
    <x v="0"/>
    <x v="1"/>
    <s v="Low"/>
  </r>
  <r>
    <s v="P1491"/>
    <s v="Suresh Kumar"/>
    <x v="17"/>
    <s v="Male"/>
    <s v="+91 94246 76642"/>
    <s v="Not-Provided"/>
    <x v="8"/>
    <x v="2"/>
    <x v="2"/>
    <s v="2024-03-27"/>
    <s v="08:46 AM"/>
    <s v="Hypertension"/>
    <s v="Medication"/>
    <x v="3"/>
    <x v="0"/>
    <n v="0"/>
    <s v="Pending"/>
    <s v="N/A"/>
    <n v="1"/>
    <s v="Follow Up Required"/>
    <s v="Normal-Bill"/>
    <x v="0"/>
    <x v="1"/>
    <s v="Low"/>
  </r>
  <r>
    <s v="P1491"/>
    <s v="Deepa Gupta"/>
    <x v="13"/>
    <s v="Male"/>
    <s v="+91 63414 95174"/>
    <s v="deepagupta@gmail.com"/>
    <x v="0"/>
    <x v="2"/>
    <x v="5"/>
    <s v="N/A"/>
    <s v="12:59 PM"/>
    <s v="Asthma"/>
    <s v="Injection"/>
    <x v="1"/>
    <x v="0"/>
    <n v="0"/>
    <s v="Pending"/>
    <s v="N/A"/>
    <n v="4"/>
    <s v="N/A"/>
    <s v="Normal-Bill"/>
    <x v="0"/>
    <x v="1"/>
    <s v="Low"/>
  </r>
  <r>
    <s v="P1492"/>
    <s v="Arun Reddy"/>
    <x v="1"/>
    <s v="Female"/>
    <s v="+91 80394 52715"/>
    <s v="arunreddy@gmail.com"/>
    <x v="9"/>
    <x v="1"/>
    <x v="2"/>
    <s v="N/A"/>
    <s v="01:45 PM"/>
    <s v="Asthma"/>
    <s v="Injection"/>
    <x v="3"/>
    <x v="0"/>
    <n v="0"/>
    <s v="Pending"/>
    <s v="N/A"/>
    <n v="1"/>
    <s v="Review Later"/>
    <s v="Normal-Bill"/>
    <x v="0"/>
    <x v="1"/>
    <s v="Low"/>
  </r>
  <r>
    <s v="P1492"/>
    <s v="Sneha Sharma"/>
    <x v="3"/>
    <s v="Male"/>
    <s v="+91 92041 39165"/>
    <s v="snehasharma@mail.com"/>
    <x v="2"/>
    <x v="5"/>
    <x v="4"/>
    <s v="2024-08-17"/>
    <s v="10:31 AM"/>
    <s v="Hypertension"/>
    <s v="Therapy"/>
    <x v="2"/>
    <x v="0"/>
    <n v="0"/>
    <s v="Rejected"/>
    <s v="2024-06-07"/>
    <n v="4"/>
    <s v="N/A"/>
    <s v="Normal-Bill"/>
    <x v="1"/>
    <x v="0"/>
    <s v="Low"/>
  </r>
  <r>
    <s v="P1493"/>
    <s v="Divya Gupta"/>
    <x v="9"/>
    <s v="Male"/>
    <s v="+91 62226 07297"/>
    <s v="Not-Provided"/>
    <x v="9"/>
    <x v="1"/>
    <x v="2"/>
    <s v="2024-02-16"/>
    <s v="08:14 AM"/>
    <s v="Covid"/>
    <s v="Medication"/>
    <x v="1"/>
    <x v="0"/>
    <n v="0"/>
    <s v="Rejected"/>
    <s v="2024-10-27"/>
    <n v="5"/>
    <s v="Follow Up Required"/>
    <s v="Normal-Bill"/>
    <x v="0"/>
    <x v="0"/>
    <s v="Low"/>
  </r>
  <r>
    <s v="P1493"/>
    <s v="Sneha Patel"/>
    <x v="3"/>
    <s v="Missing"/>
    <s v="+91 80288 75009"/>
    <s v="Not-Provided"/>
    <x v="1"/>
    <x v="4"/>
    <x v="6"/>
    <s v="2024-05-20"/>
    <s v="01:36 PM"/>
    <s v="Diabetes"/>
    <s v="Injection"/>
    <x v="3"/>
    <x v="3"/>
    <n v="33707"/>
    <s v="Pending"/>
    <s v="N/A"/>
    <n v="4"/>
    <s v="Review Later"/>
    <s v="High-Bill"/>
    <x v="1"/>
    <x v="1"/>
    <s v="High"/>
  </r>
  <r>
    <s v="P1493"/>
    <s v="Priya Nair"/>
    <x v="3"/>
    <s v="Male"/>
    <s v="+91 86332 91877"/>
    <s v="Not-Provided"/>
    <x v="2"/>
    <x v="5"/>
    <x v="5"/>
    <s v="2024-04-14"/>
    <s v="10:14 AM"/>
    <s v="Migraine"/>
    <s v="Injection"/>
    <x v="0"/>
    <x v="4"/>
    <n v="17868"/>
    <s v="Rejected"/>
    <s v="2024-03-25"/>
    <n v="2"/>
    <s v="Review Later"/>
    <s v="Normal-Bill"/>
    <x v="1"/>
    <x v="0"/>
    <s v="Medium"/>
  </r>
  <r>
    <s v="P1493"/>
    <s v="Kumar Menon"/>
    <x v="62"/>
    <s v="Missing"/>
    <s v="+91 90395 23396"/>
    <s v="Not-Provided"/>
    <x v="0"/>
    <x v="3"/>
    <x v="0"/>
    <s v="N/A"/>
    <s v="06:51 PM"/>
    <s v="Asthma"/>
    <s v="Medication"/>
    <x v="0"/>
    <x v="2"/>
    <n v="0"/>
    <s v="Rejected"/>
    <s v="2024-09-23"/>
    <n v="4"/>
    <s v="Follow Up Required"/>
    <s v="Normal-Bill"/>
    <x v="1"/>
    <x v="0"/>
    <s v="Low"/>
  </r>
  <r>
    <s v="P1494"/>
    <s v="Rahul Menon"/>
    <x v="54"/>
    <s v="Male"/>
    <s v="+91 89575 72769"/>
    <s v="rahulmenon@gmail.com"/>
    <x v="1"/>
    <x v="1"/>
    <x v="3"/>
    <s v="N/A"/>
    <s v="10:20 AM"/>
    <s v="Skin Allergy"/>
    <s v="Therapy"/>
    <x v="0"/>
    <x v="4"/>
    <n v="0"/>
    <s v="Pending"/>
    <s v="2024-06-04"/>
    <n v="4"/>
    <s v="N/A"/>
    <s v="Normal-Bill"/>
    <x v="0"/>
    <x v="0"/>
    <s v="Low"/>
  </r>
  <r>
    <s v="P1494"/>
    <s v="Karthik Das"/>
    <x v="84"/>
    <s v="Female"/>
    <s v="+91 62668 21502"/>
    <s v="karthikdas@mail.com"/>
    <x v="3"/>
    <x v="3"/>
    <x v="6"/>
    <s v="2024-05-18"/>
    <s v="05:44 PM"/>
    <s v="Covid"/>
    <s v="Observation"/>
    <x v="2"/>
    <x v="0"/>
    <n v="0"/>
    <s v="Pending"/>
    <s v="N/A"/>
    <s v="N/A"/>
    <s v="Review Later"/>
    <s v="Normal-Bill"/>
    <x v="1"/>
    <x v="1"/>
    <s v="Low"/>
  </r>
  <r>
    <s v="P1494"/>
    <s v="Priya Iyer"/>
    <x v="42"/>
    <s v="Male"/>
    <s v="+91 94115 94223"/>
    <s v="priyaiyer@mail.com"/>
    <x v="4"/>
    <x v="2"/>
    <x v="6"/>
    <s v="2024-01-02"/>
    <s v="08:24 AM"/>
    <s v="Hypertension"/>
    <s v="Observation"/>
    <x v="2"/>
    <x v="1"/>
    <n v="28968"/>
    <s v="N/A"/>
    <s v="N/A"/>
    <s v="N/A"/>
    <s v="Urgent"/>
    <s v="High-Bill"/>
    <x v="0"/>
    <x v="1"/>
    <s v="High"/>
  </r>
  <r>
    <s v="P1494"/>
    <s v="Priya Nair"/>
    <x v="3"/>
    <s v="Male"/>
    <s v="+91 66081 81231"/>
    <s v="priyanair@gmail.com"/>
    <x v="8"/>
    <x v="0"/>
    <x v="0"/>
    <s v="2024-08-15"/>
    <s v="05:05 PM"/>
    <s v="Asthma"/>
    <s v="Therapy"/>
    <x v="2"/>
    <x v="2"/>
    <n v="0"/>
    <s v="Pending"/>
    <s v="2024-04-28"/>
    <s v="N/A"/>
    <s v="Follow Up Required"/>
    <s v="Normal-Bill"/>
    <x v="1"/>
    <x v="0"/>
    <s v="Low"/>
  </r>
  <r>
    <s v="P1494"/>
    <s v="Kumar Iyer"/>
    <x v="3"/>
    <s v="Female"/>
    <s v="+91 86790 14937"/>
    <s v="kumariyer@mail.com"/>
    <x v="7"/>
    <x v="1"/>
    <x v="4"/>
    <s v="2024-10-22"/>
    <s v="09:26 AM"/>
    <s v="Fracture"/>
    <s v="Medication"/>
    <x v="2"/>
    <x v="1"/>
    <n v="38243"/>
    <s v="N/A"/>
    <s v="2024-01-28"/>
    <n v="4"/>
    <s v="Urgent"/>
    <s v="High-Bill"/>
    <x v="1"/>
    <x v="0"/>
    <s v="High"/>
  </r>
  <r>
    <s v="P1495"/>
    <s v="Deepa Verma"/>
    <x v="14"/>
    <s v="Missing"/>
    <s v="+91 97684 93213"/>
    <s v="deepaverma@mail.com"/>
    <x v="1"/>
    <x v="2"/>
    <x v="6"/>
    <s v="2024-10-24"/>
    <s v="11:30 AM"/>
    <s v="Diabetes"/>
    <s v="Observation"/>
    <x v="1"/>
    <x v="0"/>
    <n v="0"/>
    <s v="Pending"/>
    <s v="N/A"/>
    <n v="5"/>
    <s v="Follow Up Required"/>
    <s v="Normal-Bill"/>
    <x v="0"/>
    <x v="1"/>
    <s v="Low"/>
  </r>
  <r>
    <s v="P1495"/>
    <s v="Rahul Iyer"/>
    <x v="71"/>
    <s v="Female"/>
    <s v="+91 74251 67150"/>
    <s v="rahuliyer@mail.com"/>
    <x v="3"/>
    <x v="4"/>
    <x v="0"/>
    <s v="N/A"/>
    <s v="06:37 PM"/>
    <s v="Asthma"/>
    <s v="Therapy"/>
    <x v="1"/>
    <x v="2"/>
    <n v="0"/>
    <s v="Pending"/>
    <s v="2024-08-05"/>
    <s v="N/A"/>
    <s v="Urgent"/>
    <s v="Normal-Bill"/>
    <x v="0"/>
    <x v="0"/>
    <s v="Low"/>
  </r>
  <r>
    <s v="P1495"/>
    <s v="Anjali Nair"/>
    <x v="3"/>
    <s v="Male"/>
    <s v="+91 90885 42394"/>
    <s v="anjalinair@gmail.com"/>
    <x v="4"/>
    <x v="3"/>
    <x v="4"/>
    <s v="2024-07-09"/>
    <s v="05:07 PM"/>
    <s v="Diabetes"/>
    <s v="Therapy"/>
    <x v="1"/>
    <x v="3"/>
    <n v="0"/>
    <s v="Rejected"/>
    <s v="N/A"/>
    <n v="1"/>
    <s v="N/A"/>
    <s v="Normal-Bill"/>
    <x v="1"/>
    <x v="1"/>
    <s v="Low"/>
  </r>
  <r>
    <s v="P1496"/>
    <s v="Sneha Das"/>
    <x v="20"/>
    <s v="Female"/>
    <s v="+91 79560 67164"/>
    <s v="Not-Provided"/>
    <x v="2"/>
    <x v="4"/>
    <x v="2"/>
    <s v="2024-02-20"/>
    <s v="09:07 AM"/>
    <s v="Skin Allergy"/>
    <s v="Injection"/>
    <x v="2"/>
    <x v="0"/>
    <n v="34760"/>
    <s v="Paid"/>
    <s v="N/A"/>
    <n v="3"/>
    <s v="Urgent"/>
    <s v="High-Bill"/>
    <x v="0"/>
    <x v="1"/>
    <s v="High"/>
  </r>
  <r>
    <s v="P1496"/>
    <s v="Anjali Iyer"/>
    <x v="3"/>
    <s v="Female"/>
    <s v="+91 94162 37548"/>
    <s v="anjaliiyer@mail.com"/>
    <x v="5"/>
    <x v="2"/>
    <x v="3"/>
    <s v="2024-12-27"/>
    <s v="01:51 PM"/>
    <s v="Asthma"/>
    <s v="Medication"/>
    <x v="2"/>
    <x v="0"/>
    <n v="0"/>
    <s v="Paid"/>
    <s v="2024-11-28"/>
    <n v="5"/>
    <s v="Urgent"/>
    <s v="Normal-Bill"/>
    <x v="1"/>
    <x v="0"/>
    <s v="Low"/>
  </r>
  <r>
    <s v="P1496"/>
    <s v="Rahul Kumar"/>
    <x v="35"/>
    <s v="Female"/>
    <s v="+91 78098 85523"/>
    <s v="rahulkumar@gmail.com"/>
    <x v="9"/>
    <x v="4"/>
    <x v="1"/>
    <s v="2024-07-07"/>
    <s v="12:20 PM"/>
    <s v="Asthma"/>
    <s v="Observation"/>
    <x v="0"/>
    <x v="4"/>
    <n v="0"/>
    <s v="N/A"/>
    <s v="N/A"/>
    <n v="2"/>
    <s v="Follow Up Required"/>
    <s v="Normal-Bill"/>
    <x v="0"/>
    <x v="1"/>
    <s v="Low"/>
  </r>
  <r>
    <s v="P1496"/>
    <s v="Sneha Singh"/>
    <x v="3"/>
    <s v="Female"/>
    <s v="+91 80923 05816"/>
    <s v="snehasingh@mail.com"/>
    <x v="1"/>
    <x v="5"/>
    <x v="5"/>
    <s v="2024-02-28"/>
    <s v="12:04 PM"/>
    <s v="Covid"/>
    <s v="Observation"/>
    <x v="1"/>
    <x v="1"/>
    <n v="0"/>
    <s v="Paid"/>
    <s v="N/A"/>
    <n v="2"/>
    <s v="Review Later"/>
    <s v="Normal-Bill"/>
    <x v="1"/>
    <x v="1"/>
    <s v="Low"/>
  </r>
  <r>
    <s v="P1496"/>
    <s v="Kumar Kumar"/>
    <x v="9"/>
    <s v="Male"/>
    <s v="+91 76502 06183"/>
    <s v="kumarkumar@gmail.com"/>
    <x v="1"/>
    <x v="5"/>
    <x v="2"/>
    <s v="2024-08-09"/>
    <s v="10:41 AM"/>
    <s v="Diabetes"/>
    <s v="Surgery"/>
    <x v="1"/>
    <x v="2"/>
    <n v="35527"/>
    <s v="Paid"/>
    <s v="N/A"/>
    <n v="1"/>
    <s v="Review Later"/>
    <s v="High-Bill"/>
    <x v="0"/>
    <x v="1"/>
    <s v="High"/>
  </r>
  <r>
    <s v="P1496"/>
    <s v="Rahul Kumar"/>
    <x v="3"/>
    <s v="Female"/>
    <s v="+91 89110 82538"/>
    <s v="Not-Provided"/>
    <x v="8"/>
    <x v="6"/>
    <x v="4"/>
    <s v="N/A"/>
    <s v="06:35 PM"/>
    <s v="Asthma"/>
    <s v="Surgery"/>
    <x v="2"/>
    <x v="4"/>
    <n v="0"/>
    <s v="Pending"/>
    <s v="N/A"/>
    <n v="1"/>
    <s v="Review Later"/>
    <s v="Normal-Bill"/>
    <x v="1"/>
    <x v="1"/>
    <s v="Low"/>
  </r>
  <r>
    <s v="P1496"/>
    <s v="Arun Das"/>
    <x v="7"/>
    <s v="Female"/>
    <s v="+91 62198 02842"/>
    <s v="arundas@mail.com"/>
    <x v="7"/>
    <x v="1"/>
    <x v="0"/>
    <s v="2024-06-13"/>
    <s v="05:54 PM"/>
    <s v="Fracture"/>
    <s v="Medication"/>
    <x v="3"/>
    <x v="4"/>
    <n v="0"/>
    <s v="Pending"/>
    <s v="2024-03-17"/>
    <s v="N/A"/>
    <s v="N/A"/>
    <s v="Normal-Bill"/>
    <x v="0"/>
    <x v="0"/>
    <s v="Low"/>
  </r>
  <r>
    <s v="P1496"/>
    <s v="Divya Singh"/>
    <x v="26"/>
    <s v="Missing"/>
    <s v="+91 61139 72307"/>
    <s v="Not-Provided"/>
    <x v="9"/>
    <x v="1"/>
    <x v="4"/>
    <s v="2024-01-19"/>
    <s v="06:12 PM"/>
    <s v="Skin Allergy"/>
    <s v="Injection"/>
    <x v="0"/>
    <x v="1"/>
    <n v="30699"/>
    <s v="Pending"/>
    <s v="2024-02-28"/>
    <n v="5"/>
    <s v="Follow Up Required"/>
    <s v="High-Bill"/>
    <x v="0"/>
    <x v="0"/>
    <s v="High"/>
  </r>
  <r>
    <s v="P1496"/>
    <s v="Suresh Patel"/>
    <x v="3"/>
    <s v="Missing"/>
    <s v="+91 60345 28848"/>
    <s v="Not-Provided"/>
    <x v="4"/>
    <x v="6"/>
    <x v="2"/>
    <s v="N/A"/>
    <s v="09:41 AM"/>
    <s v="Covid"/>
    <s v="Injection"/>
    <x v="0"/>
    <x v="2"/>
    <n v="22384"/>
    <s v="Rejected"/>
    <s v="N/A"/>
    <s v="N/A"/>
    <s v="Follow Up Required"/>
    <s v="High-Bill"/>
    <x v="1"/>
    <x v="1"/>
    <s v="High"/>
  </r>
  <r>
    <s v="P1496"/>
    <s v="Meena Gupta"/>
    <x v="3"/>
    <s v="Male"/>
    <s v="+91 90763 71028"/>
    <s v="Not-Provided"/>
    <x v="2"/>
    <x v="3"/>
    <x v="1"/>
    <s v="2024-02-26"/>
    <s v="08:35 AM"/>
    <s v="Migraine"/>
    <s v="Therapy"/>
    <x v="0"/>
    <x v="0"/>
    <n v="0"/>
    <s v="Rejected"/>
    <s v="N/A"/>
    <n v="2"/>
    <s v="Review Later"/>
    <s v="Normal-Bill"/>
    <x v="1"/>
    <x v="1"/>
    <s v="Low"/>
  </r>
  <r>
    <s v="P1496"/>
    <s v="Deepa Menon"/>
    <x v="1"/>
    <s v="Male"/>
    <s v="+91 65370 51939"/>
    <s v="Not-Provided"/>
    <x v="7"/>
    <x v="2"/>
    <x v="2"/>
    <s v="2024-10-24"/>
    <s v="10:02 AM"/>
    <s v="Asthma"/>
    <s v="Injection"/>
    <x v="3"/>
    <x v="4"/>
    <n v="0"/>
    <s v="Rejected"/>
    <s v="N/A"/>
    <n v="4"/>
    <s v="N/A"/>
    <s v="Normal-Bill"/>
    <x v="0"/>
    <x v="1"/>
    <s v="Low"/>
  </r>
  <r>
    <s v="P1496"/>
    <s v="Anjali Reddy"/>
    <x v="3"/>
    <s v="Male"/>
    <s v="+91 87441 05743"/>
    <s v="anjalireddy@mail.com"/>
    <x v="3"/>
    <x v="1"/>
    <x v="2"/>
    <s v="2024-05-16"/>
    <s v="12:58 PM"/>
    <s v="Fracture"/>
    <s v="Observation"/>
    <x v="0"/>
    <x v="0"/>
    <n v="43547"/>
    <s v="Paid"/>
    <s v="2024-07-16"/>
    <n v="2"/>
    <s v="N/A"/>
    <s v="High-Bill"/>
    <x v="1"/>
    <x v="0"/>
    <s v="High"/>
  </r>
  <r>
    <s v="P1496"/>
    <s v="Kumar Das"/>
    <x v="7"/>
    <s v="Female"/>
    <s v="+91 94174 64496"/>
    <s v="kumardas@gmail.com"/>
    <x v="6"/>
    <x v="1"/>
    <x v="2"/>
    <s v="N/A"/>
    <s v="06:13 PM"/>
    <s v="Fracture"/>
    <s v="Surgery"/>
    <x v="0"/>
    <x v="3"/>
    <n v="44782"/>
    <s v="Paid"/>
    <s v="N/A"/>
    <n v="5"/>
    <s v="Review Later"/>
    <s v="High-Bill"/>
    <x v="0"/>
    <x v="1"/>
    <s v="High"/>
  </r>
  <r>
    <s v="P1497"/>
    <s v="Karthik Menon"/>
    <x v="66"/>
    <s v="Female"/>
    <s v="+91 73060 23701"/>
    <s v="karthikmenon@mail.com"/>
    <x v="1"/>
    <x v="3"/>
    <x v="6"/>
    <s v="2024-04-16"/>
    <s v="12:49 PM"/>
    <s v="Fever"/>
    <s v="Surgery"/>
    <x v="2"/>
    <x v="3"/>
    <n v="30379"/>
    <s v="Pending"/>
    <s v="N/A"/>
    <n v="2"/>
    <s v="Follow Up Required"/>
    <s v="High-Bill"/>
    <x v="0"/>
    <x v="1"/>
    <s v="High"/>
  </r>
  <r>
    <s v="P1497"/>
    <s v="Arun Reddy"/>
    <x v="74"/>
    <s v="Male"/>
    <s v="+91 98407 87093"/>
    <s v="Not-Provided"/>
    <x v="3"/>
    <x v="5"/>
    <x v="2"/>
    <s v="2024-12-27"/>
    <s v="04:22 PM"/>
    <s v="Diabetes"/>
    <s v="Medication"/>
    <x v="0"/>
    <x v="2"/>
    <n v="0"/>
    <s v="Pending"/>
    <s v="N/A"/>
    <n v="4"/>
    <s v="Follow Up Required"/>
    <s v="Normal-Bill"/>
    <x v="0"/>
    <x v="1"/>
    <s v="Low"/>
  </r>
  <r>
    <s v="P1497"/>
    <s v="Deepa Verma"/>
    <x v="55"/>
    <s v="Missing"/>
    <s v="+91 85507 67378"/>
    <s v="deepaverma@gmail.com"/>
    <x v="2"/>
    <x v="0"/>
    <x v="1"/>
    <s v="2024-11-13"/>
    <s v="04:33 PM"/>
    <s v="Diabetes"/>
    <s v="Observation"/>
    <x v="0"/>
    <x v="1"/>
    <n v="0"/>
    <s v="Paid"/>
    <s v="N/A"/>
    <n v="4"/>
    <s v="N/A"/>
    <s v="Normal-Bill"/>
    <x v="1"/>
    <x v="1"/>
    <s v="Low"/>
  </r>
  <r>
    <s v="P1497"/>
    <s v="Manoj Patel"/>
    <x v="29"/>
    <s v="Female"/>
    <s v="+91 98893 45587"/>
    <s v="manojpatel@mail.com"/>
    <x v="8"/>
    <x v="2"/>
    <x v="5"/>
    <s v="N/A"/>
    <s v="01:11 PM"/>
    <s v="Hypertension"/>
    <s v="Surgery"/>
    <x v="1"/>
    <x v="3"/>
    <n v="11274"/>
    <s v="Pending"/>
    <s v="N/A"/>
    <n v="1"/>
    <s v="Urgent"/>
    <s v="Normal-Bill"/>
    <x v="0"/>
    <x v="1"/>
    <s v="Medium"/>
  </r>
  <r>
    <s v="P1497"/>
    <s v="Rahul Sharma"/>
    <x v="3"/>
    <s v="Missing"/>
    <s v="+91 93725 59055"/>
    <s v="rahulsharma@mail.com"/>
    <x v="7"/>
    <x v="2"/>
    <x v="3"/>
    <s v="2024-08-27"/>
    <s v="11:27 AM"/>
    <s v="Diabetes"/>
    <s v="Medication"/>
    <x v="2"/>
    <x v="2"/>
    <n v="0"/>
    <s v="N/A"/>
    <s v="2024-03-08"/>
    <n v="1"/>
    <s v="Urgent"/>
    <s v="Normal-Bill"/>
    <x v="1"/>
    <x v="0"/>
    <s v="Low"/>
  </r>
  <r>
    <s v="P1497"/>
    <s v="Priya Sharma"/>
    <x v="2"/>
    <s v="Missing"/>
    <s v="+91 72412 87475"/>
    <s v="priyasharma@mail.com"/>
    <x v="9"/>
    <x v="3"/>
    <x v="6"/>
    <s v="N/A"/>
    <s v="09:48 AM"/>
    <s v="Skin Allergy"/>
    <s v="Observation"/>
    <x v="0"/>
    <x v="3"/>
    <n v="0"/>
    <s v="Paid"/>
    <s v="N/A"/>
    <n v="3"/>
    <s v="Urgent"/>
    <s v="Normal-Bill"/>
    <x v="0"/>
    <x v="1"/>
    <s v="Low"/>
  </r>
  <r>
    <s v="P1498"/>
    <s v="Anjali Iyer"/>
    <x v="23"/>
    <s v="Female"/>
    <s v="+91 98167 96893"/>
    <s v="Not-Provided"/>
    <x v="3"/>
    <x v="3"/>
    <x v="5"/>
    <s v="2024-09-28"/>
    <s v="03:42 PM"/>
    <s v="Hypertension"/>
    <s v="Observation"/>
    <x v="3"/>
    <x v="4"/>
    <n v="37372"/>
    <s v="Rejected"/>
    <s v="N/A"/>
    <n v="2"/>
    <s v="Review Later"/>
    <s v="High-Bill"/>
    <x v="0"/>
    <x v="1"/>
    <s v="High"/>
  </r>
  <r>
    <s v="P1498"/>
    <s v="Divya Reddy"/>
    <x v="3"/>
    <s v="Male"/>
    <s v="+91 91092 46030"/>
    <s v="divyareddy@gmail.com"/>
    <x v="1"/>
    <x v="0"/>
    <x v="4"/>
    <s v="2024-01-05"/>
    <s v="10:02 AM"/>
    <s v="Diabetes"/>
    <s v="Injection"/>
    <x v="1"/>
    <x v="1"/>
    <n v="43080"/>
    <s v="Pending"/>
    <s v="N/A"/>
    <s v="N/A"/>
    <s v="Review Later"/>
    <s v="High-Bill"/>
    <x v="1"/>
    <x v="1"/>
    <s v="High"/>
  </r>
  <r>
    <s v="P1499"/>
    <s v="Rahul Iyer"/>
    <x v="42"/>
    <s v="Female"/>
    <s v="+91 74436 65390"/>
    <s v="rahuliyer@mail.com"/>
    <x v="5"/>
    <x v="4"/>
    <x v="2"/>
    <s v="N/A"/>
    <s v="08:58 AM"/>
    <s v="Covid"/>
    <s v="Injection"/>
    <x v="3"/>
    <x v="0"/>
    <n v="0"/>
    <s v="Pending"/>
    <s v="2024-08-28"/>
    <n v="1"/>
    <s v="Urgent"/>
    <s v="Normal-Bill"/>
    <x v="0"/>
    <x v="0"/>
    <s v="Low"/>
  </r>
  <r>
    <s v="P1499"/>
    <s v="Anjali Menon"/>
    <x v="67"/>
    <s v="Male"/>
    <s v="+91 79415 53836"/>
    <s v="Not-Provided"/>
    <x v="4"/>
    <x v="3"/>
    <x v="1"/>
    <s v="2024-10-06"/>
    <s v="10:39 AM"/>
    <s v="Covid"/>
    <s v="Observation"/>
    <x v="0"/>
    <x v="2"/>
    <n v="0"/>
    <s v="Paid"/>
    <s v="2024-09-02"/>
    <s v="N/A"/>
    <s v="Urgent"/>
    <s v="Normal-Bill"/>
    <x v="0"/>
    <x v="0"/>
    <s v="Low"/>
  </r>
  <r>
    <s v="P1499"/>
    <s v="Meena Menon"/>
    <x v="3"/>
    <s v="Female"/>
    <s v="+91 63077 08574"/>
    <s v="Not-Provided"/>
    <x v="5"/>
    <x v="0"/>
    <x v="4"/>
    <s v="2024-02-22"/>
    <s v="02:23 PM"/>
    <s v="Skin Allergy"/>
    <s v="Surgery"/>
    <x v="2"/>
    <x v="3"/>
    <n v="0"/>
    <s v="Paid"/>
    <s v="2024-05-25"/>
    <n v="3"/>
    <s v="Review Later"/>
    <s v="Normal-Bill"/>
    <x v="1"/>
    <x v="0"/>
    <s v="Low"/>
  </r>
  <r>
    <s v="P1499"/>
    <s v="Arun Das"/>
    <x v="3"/>
    <s v="Missing"/>
    <s v="+91 91803 59257"/>
    <s v="arundas@mail.com"/>
    <x v="6"/>
    <x v="0"/>
    <x v="1"/>
    <s v="2024-05-09"/>
    <s v="08:00 AM"/>
    <s v="Hypertension"/>
    <s v="Medication"/>
    <x v="1"/>
    <x v="2"/>
    <n v="0"/>
    <s v="Pending"/>
    <s v="2024-08-18"/>
    <n v="2"/>
    <s v="Urgent"/>
    <s v="Normal-Bill"/>
    <x v="1"/>
    <x v="0"/>
    <s v="Low"/>
  </r>
  <r>
    <s v="P1499"/>
    <s v="Suresh Sharma"/>
    <x v="47"/>
    <s v="Female"/>
    <s v="+91 92274 96648"/>
    <s v="sureshsharma@mail.com"/>
    <x v="4"/>
    <x v="5"/>
    <x v="5"/>
    <s v="N/A"/>
    <s v="11:17 AM"/>
    <s v="Migraine"/>
    <s v="Injection"/>
    <x v="1"/>
    <x v="2"/>
    <n v="0"/>
    <s v="Rejected"/>
    <s v="N/A"/>
    <s v="N/A"/>
    <s v="Follow Up Required"/>
    <s v="Normal-Bill"/>
    <x v="1"/>
    <x v="1"/>
    <s v="Low"/>
  </r>
  <r>
    <s v="P1499"/>
    <s v="Divya Iyer"/>
    <x v="3"/>
    <s v="Male"/>
    <s v="+91 81361 14944"/>
    <s v="divyaiyer@gmail.com"/>
    <x v="8"/>
    <x v="3"/>
    <x v="4"/>
    <s v="2024-02-25"/>
    <s v="12:48 PM"/>
    <s v="Fever"/>
    <s v="Observation"/>
    <x v="1"/>
    <x v="0"/>
    <n v="0"/>
    <s v="Paid"/>
    <s v="2024-04-04"/>
    <n v="3"/>
    <s v="Urgent"/>
    <s v="Normal-Bill"/>
    <x v="1"/>
    <x v="0"/>
    <s v="Low"/>
  </r>
  <r>
    <s v="P1499"/>
    <s v="Meena Nair"/>
    <x v="3"/>
    <s v="Female"/>
    <s v="+91 72389 75705"/>
    <s v="meenanair@gmail.com"/>
    <x v="7"/>
    <x v="3"/>
    <x v="2"/>
    <s v="2024-03-04"/>
    <s v="02:15 PM"/>
    <s v="Fever"/>
    <s v="Observation"/>
    <x v="3"/>
    <x v="0"/>
    <n v="0"/>
    <s v="Pending"/>
    <s v="N/A"/>
    <n v="2"/>
    <s v="Review Later"/>
    <s v="Normal-Bill"/>
    <x v="1"/>
    <x v="1"/>
    <s v="Low"/>
  </r>
  <r>
    <s v="P1500"/>
    <s v="Suresh Das"/>
    <x v="3"/>
    <s v="Female"/>
    <s v="+91 81554 66185"/>
    <s v="sureshdas@mail.com"/>
    <x v="5"/>
    <x v="5"/>
    <x v="5"/>
    <s v="2024-03-05"/>
    <s v="04:00 PM"/>
    <s v="Fracture"/>
    <s v="Medication"/>
    <x v="2"/>
    <x v="2"/>
    <n v="0"/>
    <s v="Paid"/>
    <s v="N/A"/>
    <n v="3"/>
    <s v="Review Later"/>
    <s v="Normal-Bill"/>
    <x v="1"/>
    <x v="1"/>
    <s v="Low"/>
  </r>
  <r>
    <s v="P1500"/>
    <s v="Deepa Singh"/>
    <x v="3"/>
    <s v="Female"/>
    <s v="+91 86353 70707"/>
    <s v="Not-Provided"/>
    <x v="5"/>
    <x v="0"/>
    <x v="0"/>
    <s v="2024-05-19"/>
    <s v="10:10 AM"/>
    <s v="Migraine"/>
    <s v="Injection"/>
    <x v="2"/>
    <x v="3"/>
    <n v="8384"/>
    <s v="Rejected"/>
    <s v="2024-11-14"/>
    <n v="3"/>
    <s v="N/A"/>
    <s v="Normal-Bill"/>
    <x v="1"/>
    <x v="0"/>
    <s v="Medium"/>
  </r>
  <r>
    <s v="P1500"/>
    <s v="Suresh Patel"/>
    <x v="3"/>
    <s v="Missing"/>
    <s v="+91 73426 11451"/>
    <s v="Not-Provided"/>
    <x v="6"/>
    <x v="1"/>
    <x v="4"/>
    <s v="2024-12-26"/>
    <s v="05:51 PM"/>
    <s v="Fracture"/>
    <s v="Injection"/>
    <x v="0"/>
    <x v="2"/>
    <n v="0"/>
    <s v="Pending"/>
    <s v="N/A"/>
    <n v="4"/>
    <s v="Follow Up Required"/>
    <s v="Normal-Bill"/>
    <x v="1"/>
    <x v="1"/>
    <s v="Low"/>
  </r>
  <r>
    <s v="P1501"/>
    <s v="Ravi Nair"/>
    <x v="88"/>
    <s v="Male"/>
    <s v="+91 91688 19811"/>
    <s v="ravinair@gmail.com"/>
    <x v="6"/>
    <x v="1"/>
    <x v="4"/>
    <s v="N/A"/>
    <s v="01:09 PM"/>
    <s v="Migraine"/>
    <s v="Injection"/>
    <x v="3"/>
    <x v="0"/>
    <n v="0"/>
    <s v="Paid"/>
    <s v="2024-08-26"/>
    <n v="3"/>
    <s v="Review Later"/>
    <s v="Normal-Bill"/>
    <x v="1"/>
    <x v="0"/>
    <s v="Low"/>
  </r>
  <r>
    <s v="P1501"/>
    <s v="Manoj Menon"/>
    <x v="3"/>
    <s v="Missing"/>
    <s v="+91 80657 03415"/>
    <s v="Not-Provided"/>
    <x v="6"/>
    <x v="5"/>
    <x v="5"/>
    <s v="2024-07-15"/>
    <s v="11:42 AM"/>
    <s v="Covid"/>
    <s v="Medication"/>
    <x v="1"/>
    <x v="2"/>
    <n v="0"/>
    <s v="Paid"/>
    <s v="N/A"/>
    <s v="N/A"/>
    <s v="Follow Up Required"/>
    <s v="Normal-Bill"/>
    <x v="1"/>
    <x v="1"/>
    <s v="Low"/>
  </r>
  <r>
    <s v="P1501"/>
    <s v="Kumar Sharma"/>
    <x v="22"/>
    <s v="Female"/>
    <s v="+91 95203 60280"/>
    <s v="kumarsharma@gmail.com"/>
    <x v="9"/>
    <x v="0"/>
    <x v="4"/>
    <s v="2024-11-01"/>
    <s v="05:50 PM"/>
    <s v="Covid"/>
    <s v="Surgery"/>
    <x v="3"/>
    <x v="3"/>
    <n v="0"/>
    <s v="N/A"/>
    <s v="N/A"/>
    <n v="5"/>
    <s v="Follow Up Required"/>
    <s v="Normal-Bill"/>
    <x v="0"/>
    <x v="1"/>
    <s v="Low"/>
  </r>
  <r>
    <s v="P1501"/>
    <s v="Sneha Das"/>
    <x v="26"/>
    <s v="Male"/>
    <s v="+91 81437 30260"/>
    <s v="Not-Provided"/>
    <x v="0"/>
    <x v="5"/>
    <x v="6"/>
    <s v="N/A"/>
    <s v="01:41 PM"/>
    <s v="Migraine"/>
    <s v="Surgery"/>
    <x v="1"/>
    <x v="3"/>
    <n v="0"/>
    <s v="Pending"/>
    <s v="2024-08-19"/>
    <n v="2"/>
    <s v="Urgent"/>
    <s v="Normal-Bill"/>
    <x v="0"/>
    <x v="0"/>
    <s v="Low"/>
  </r>
  <r>
    <s v="P1501"/>
    <s v="Arun Patel"/>
    <x v="3"/>
    <s v="Female"/>
    <s v="+91 95692 26393"/>
    <s v="arunpatel@gmail.com"/>
    <x v="7"/>
    <x v="4"/>
    <x v="3"/>
    <s v="2024-07-24"/>
    <s v="08:50 AM"/>
    <s v="Fever"/>
    <s v="Therapy"/>
    <x v="2"/>
    <x v="4"/>
    <n v="17775"/>
    <s v="Rejected"/>
    <s v="N/A"/>
    <s v="N/A"/>
    <s v="Urgent"/>
    <s v="Normal-Bill"/>
    <x v="1"/>
    <x v="1"/>
    <s v="Medium"/>
  </r>
  <r>
    <s v="P1501"/>
    <s v="Rahul Verma"/>
    <x v="72"/>
    <s v="Male"/>
    <s v="+91 62899 68637"/>
    <s v="rahulverma@mail.com"/>
    <x v="5"/>
    <x v="0"/>
    <x v="2"/>
    <s v="2024-07-15"/>
    <s v="05:55 PM"/>
    <s v="Hypertension"/>
    <s v="Observation"/>
    <x v="2"/>
    <x v="1"/>
    <n v="39524"/>
    <s v="Rejected"/>
    <s v="2024-09-08"/>
    <n v="5"/>
    <s v="Review Later"/>
    <s v="High-Bill"/>
    <x v="0"/>
    <x v="0"/>
    <s v="High"/>
  </r>
  <r>
    <s v="P1501"/>
    <s v="Ravi Reddy"/>
    <x v="15"/>
    <s v="Female"/>
    <s v="+91 96352 99177"/>
    <s v="Not-Provided"/>
    <x v="7"/>
    <x v="4"/>
    <x v="2"/>
    <s v="2024-01-02"/>
    <s v="11:50 AM"/>
    <s v="Diabetes"/>
    <s v="Injection"/>
    <x v="2"/>
    <x v="0"/>
    <n v="0"/>
    <s v="N/A"/>
    <s v="N/A"/>
    <n v="2"/>
    <s v="Follow Up Required"/>
    <s v="Normal-Bill"/>
    <x v="0"/>
    <x v="1"/>
    <s v="Low"/>
  </r>
  <r>
    <s v="P1501"/>
    <s v="Manoj Reddy"/>
    <x v="3"/>
    <s v="Missing"/>
    <s v="+91 69407 46305"/>
    <s v="manojreddy@mail.com"/>
    <x v="4"/>
    <x v="1"/>
    <x v="1"/>
    <s v="N/A"/>
    <s v="02:20 PM"/>
    <s v="Skin Allergy"/>
    <s v="Injection"/>
    <x v="0"/>
    <x v="2"/>
    <n v="0"/>
    <s v="Paid"/>
    <s v="2024-02-19"/>
    <s v="N/A"/>
    <s v="Follow Up Required"/>
    <s v="Normal-Bill"/>
    <x v="1"/>
    <x v="0"/>
    <s v="Low"/>
  </r>
  <r>
    <s v="P1502"/>
    <s v="Suresh Iyer"/>
    <x v="60"/>
    <s v="Male"/>
    <s v="+91 78485 81435"/>
    <s v="sureshiyer@gmail.com"/>
    <x v="5"/>
    <x v="1"/>
    <x v="6"/>
    <s v="2024-07-28"/>
    <s v="08:11 AM"/>
    <s v="Migraine"/>
    <s v="Surgery"/>
    <x v="0"/>
    <x v="2"/>
    <n v="0"/>
    <s v="N/A"/>
    <s v="2024-08-13"/>
    <n v="5"/>
    <s v="Review Later"/>
    <s v="Normal-Bill"/>
    <x v="1"/>
    <x v="0"/>
    <s v="Low"/>
  </r>
  <r>
    <s v="P1502"/>
    <s v="Arun Das"/>
    <x v="71"/>
    <s v="Missing"/>
    <s v="+91 76699 20476"/>
    <s v="Not-Provided"/>
    <x v="9"/>
    <x v="3"/>
    <x v="1"/>
    <s v="N/A"/>
    <s v="08:12 AM"/>
    <s v="Diabetes"/>
    <s v="Therapy"/>
    <x v="1"/>
    <x v="3"/>
    <n v="48947"/>
    <s v="Pending"/>
    <s v="N/A"/>
    <n v="4"/>
    <s v="Follow Up Required"/>
    <s v="High-Bill"/>
    <x v="0"/>
    <x v="1"/>
    <s v="High"/>
  </r>
  <r>
    <s v="P1502"/>
    <s v="Manoj Kumar"/>
    <x v="48"/>
    <s v="Female"/>
    <s v="+91 64537 59689"/>
    <s v="Not-Provided"/>
    <x v="7"/>
    <x v="0"/>
    <x v="2"/>
    <s v="2024-08-19"/>
    <s v="09:16 AM"/>
    <s v="Skin Allergy"/>
    <s v="Injection"/>
    <x v="2"/>
    <x v="0"/>
    <n v="34111"/>
    <s v="Paid"/>
    <s v="N/A"/>
    <s v="N/A"/>
    <s v="N/A"/>
    <s v="High-Bill"/>
    <x v="0"/>
    <x v="1"/>
    <s v="High"/>
  </r>
  <r>
    <s v="P1502"/>
    <s v="Priya Kumar"/>
    <x v="23"/>
    <s v="Missing"/>
    <s v="+91 98308 28361"/>
    <s v="priyakumar@mail.com"/>
    <x v="2"/>
    <x v="6"/>
    <x v="4"/>
    <s v="2024-06-13"/>
    <s v="08:33 AM"/>
    <s v="Covid"/>
    <s v="Medication"/>
    <x v="0"/>
    <x v="0"/>
    <n v="0"/>
    <s v="N/A"/>
    <s v="2024-04-17"/>
    <s v="N/A"/>
    <s v="N/A"/>
    <s v="Normal-Bill"/>
    <x v="0"/>
    <x v="0"/>
    <s v="Low"/>
  </r>
  <r>
    <s v="P1502"/>
    <s v="Manoj Das"/>
    <x v="3"/>
    <s v="Female"/>
    <s v="+91 71056 41935"/>
    <s v="Not-Provided"/>
    <x v="0"/>
    <x v="3"/>
    <x v="5"/>
    <s v="2024-04-23"/>
    <s v="04:22 PM"/>
    <s v="Covid"/>
    <s v="Therapy"/>
    <x v="1"/>
    <x v="4"/>
    <n v="7997"/>
    <s v="Rejected"/>
    <s v="2024-06-27"/>
    <n v="5"/>
    <s v="Follow Up Required"/>
    <s v="Normal-Bill"/>
    <x v="1"/>
    <x v="0"/>
    <s v="Medium"/>
  </r>
  <r>
    <s v="P1502"/>
    <s v="Meena Menon"/>
    <x v="3"/>
    <s v="Male"/>
    <s v="+91 84113 39059"/>
    <s v="meenamenon@mail.com"/>
    <x v="6"/>
    <x v="6"/>
    <x v="2"/>
    <s v="2024-11-02"/>
    <s v="11:51 AM"/>
    <s v="Migraine"/>
    <s v="Observation"/>
    <x v="2"/>
    <x v="2"/>
    <n v="0"/>
    <s v="Paid"/>
    <s v="2024-04-28"/>
    <n v="4"/>
    <s v="Follow Up Required"/>
    <s v="Normal-Bill"/>
    <x v="1"/>
    <x v="0"/>
    <s v="Low"/>
  </r>
  <r>
    <s v="P1502"/>
    <s v="Deepa Sharma"/>
    <x v="3"/>
    <s v="Male"/>
    <s v="+91 90973 09891"/>
    <s v="Not-Provided"/>
    <x v="6"/>
    <x v="1"/>
    <x v="1"/>
    <s v="2024-12-24"/>
    <s v="10:59 AM"/>
    <s v="Migraine"/>
    <s v="Injection"/>
    <x v="3"/>
    <x v="2"/>
    <n v="39721"/>
    <s v="Paid"/>
    <s v="2024-01-27"/>
    <n v="2"/>
    <s v="Urgent"/>
    <s v="High-Bill"/>
    <x v="1"/>
    <x v="0"/>
    <s v="High"/>
  </r>
  <r>
    <s v="P1502"/>
    <s v="Manoj Gupta"/>
    <x v="88"/>
    <s v="Missing"/>
    <s v="+91 87819 97344"/>
    <s v="manojgupta@gmail.com"/>
    <x v="2"/>
    <x v="2"/>
    <x v="6"/>
    <s v="2024-04-03"/>
    <s v="11:16 AM"/>
    <s v="Fever"/>
    <s v="Injection"/>
    <x v="3"/>
    <x v="1"/>
    <n v="0"/>
    <s v="Rejected"/>
    <s v="2024-12-20"/>
    <n v="5"/>
    <s v="Urgent"/>
    <s v="Normal-Bill"/>
    <x v="1"/>
    <x v="0"/>
    <s v="Low"/>
  </r>
  <r>
    <s v="P1503"/>
    <s v="Arun Patel"/>
    <x v="3"/>
    <s v="Male"/>
    <s v="+91 67292 84195"/>
    <s v="Not-Provided"/>
    <x v="7"/>
    <x v="5"/>
    <x v="4"/>
    <s v="N/A"/>
    <s v="09:28 AM"/>
    <s v="Covid"/>
    <s v="Surgery"/>
    <x v="1"/>
    <x v="1"/>
    <n v="0"/>
    <s v="Rejected"/>
    <s v="N/A"/>
    <n v="3"/>
    <s v="Urgent"/>
    <s v="Normal-Bill"/>
    <x v="1"/>
    <x v="1"/>
    <s v="Low"/>
  </r>
  <r>
    <s v="P1503"/>
    <s v="Manoj Reddy"/>
    <x v="3"/>
    <s v="Female"/>
    <s v="+91 76677 91193"/>
    <s v="manojreddy@mail.com"/>
    <x v="4"/>
    <x v="2"/>
    <x v="4"/>
    <s v="2024-01-18"/>
    <s v="06:22 PM"/>
    <s v="Covid"/>
    <s v="Medication"/>
    <x v="2"/>
    <x v="1"/>
    <n v="38830"/>
    <s v="Paid"/>
    <s v="N/A"/>
    <s v="N/A"/>
    <s v="Urgent"/>
    <s v="High-Bill"/>
    <x v="1"/>
    <x v="1"/>
    <s v="High"/>
  </r>
  <r>
    <s v="P1503"/>
    <s v="Sneha Kumar"/>
    <x v="3"/>
    <s v="Female"/>
    <s v="+91 98813 17985"/>
    <s v="Not-Provided"/>
    <x v="0"/>
    <x v="2"/>
    <x v="3"/>
    <s v="2024-05-28"/>
    <s v="08:21 AM"/>
    <s v="Covid"/>
    <s v="Medication"/>
    <x v="2"/>
    <x v="1"/>
    <n v="0"/>
    <s v="N/A"/>
    <s v="2024-01-25"/>
    <n v="4"/>
    <s v="Urgent"/>
    <s v="Normal-Bill"/>
    <x v="1"/>
    <x v="0"/>
    <s v="Low"/>
  </r>
  <r>
    <s v="P1503"/>
    <s v="Ravi Das"/>
    <x v="3"/>
    <s v="Female"/>
    <s v="+91 99220 55729"/>
    <s v="Not-Provided"/>
    <x v="3"/>
    <x v="4"/>
    <x v="3"/>
    <s v="N/A"/>
    <s v="03:01 PM"/>
    <s v="Covid"/>
    <s v="Surgery"/>
    <x v="2"/>
    <x v="2"/>
    <n v="0"/>
    <s v="Paid"/>
    <s v="N/A"/>
    <n v="1"/>
    <s v="Urgent"/>
    <s v="Normal-Bill"/>
    <x v="1"/>
    <x v="1"/>
    <s v="Low"/>
  </r>
  <r>
    <s v="P1503"/>
    <s v="Karthik Patel"/>
    <x v="3"/>
    <s v="Missing"/>
    <s v="+91 70546 65541"/>
    <s v="karthikpatel@mail.com"/>
    <x v="0"/>
    <x v="6"/>
    <x v="2"/>
    <s v="N/A"/>
    <s v="04:51 PM"/>
    <s v="Asthma"/>
    <s v="Therapy"/>
    <x v="3"/>
    <x v="3"/>
    <n v="0"/>
    <s v="Paid"/>
    <s v="2024-05-04"/>
    <n v="1"/>
    <s v="Review Later"/>
    <s v="Normal-Bill"/>
    <x v="1"/>
    <x v="0"/>
    <s v="Low"/>
  </r>
  <r>
    <s v="P1504"/>
    <s v="Meena Das"/>
    <x v="46"/>
    <s v="Male"/>
    <s v="+91 65452 79461"/>
    <s v="meenadas@gmail.com"/>
    <x v="9"/>
    <x v="6"/>
    <x v="1"/>
    <s v="2024-12-09"/>
    <s v="01:11 PM"/>
    <s v="Asthma"/>
    <s v="Injection"/>
    <x v="2"/>
    <x v="4"/>
    <n v="0"/>
    <s v="Paid"/>
    <s v="N/A"/>
    <n v="5"/>
    <s v="N/A"/>
    <s v="Normal-Bill"/>
    <x v="0"/>
    <x v="1"/>
    <s v="Low"/>
  </r>
  <r>
    <s v="P1504"/>
    <s v="Sneha Singh"/>
    <x v="67"/>
    <s v="Male"/>
    <s v="+91 76371 12252"/>
    <s v="snehasingh@mail.com"/>
    <x v="6"/>
    <x v="0"/>
    <x v="3"/>
    <s v="2024-07-22"/>
    <s v="09:22 AM"/>
    <s v="Asthma"/>
    <s v="Surgery"/>
    <x v="1"/>
    <x v="2"/>
    <n v="0"/>
    <s v="Rejected"/>
    <s v="2024-12-01"/>
    <n v="2"/>
    <s v="Urgent"/>
    <s v="Normal-Bill"/>
    <x v="0"/>
    <x v="0"/>
    <s v="Low"/>
  </r>
  <r>
    <s v="P1504"/>
    <s v="Kumar Nair"/>
    <x v="25"/>
    <s v="Missing"/>
    <s v="+91 62324 40112"/>
    <s v="kumarnair@mail.com"/>
    <x v="1"/>
    <x v="4"/>
    <x v="5"/>
    <s v="N/A"/>
    <s v="10:47 AM"/>
    <s v="Hypertension"/>
    <s v="Medication"/>
    <x v="3"/>
    <x v="0"/>
    <n v="0"/>
    <s v="Pending"/>
    <s v="2024-10-01"/>
    <s v="N/A"/>
    <s v="N/A"/>
    <s v="Normal-Bill"/>
    <x v="0"/>
    <x v="0"/>
    <s v="Low"/>
  </r>
  <r>
    <s v="P1504"/>
    <s v="Karthik Sharma"/>
    <x v="3"/>
    <s v="Female"/>
    <s v="+91 68097 54374"/>
    <s v="karthiksharma@mail.com"/>
    <x v="5"/>
    <x v="3"/>
    <x v="2"/>
    <s v="2024-08-26"/>
    <s v="01:44 PM"/>
    <s v="Migraine"/>
    <s v="Therapy"/>
    <x v="3"/>
    <x v="3"/>
    <n v="0"/>
    <s v="Pending"/>
    <s v="N/A"/>
    <n v="5"/>
    <s v="Urgent"/>
    <s v="Normal-Bill"/>
    <x v="1"/>
    <x v="1"/>
    <s v="Low"/>
  </r>
  <r>
    <s v="P1504"/>
    <s v="Arun Reddy"/>
    <x v="3"/>
    <s v="Female"/>
    <s v="+91 65267 74143"/>
    <s v="arunreddy@mail.com"/>
    <x v="0"/>
    <x v="0"/>
    <x v="3"/>
    <s v="2024-12-13"/>
    <s v="01:59 PM"/>
    <s v="Migraine"/>
    <s v="Injection"/>
    <x v="2"/>
    <x v="0"/>
    <n v="37446"/>
    <s v="Rejected"/>
    <s v="N/A"/>
    <s v="N/A"/>
    <s v="N/A"/>
    <s v="High-Bill"/>
    <x v="1"/>
    <x v="1"/>
    <s v="High"/>
  </r>
  <r>
    <s v="P1504"/>
    <s v="Meena Iyer"/>
    <x v="36"/>
    <s v="Female"/>
    <s v="+91 81814 50637"/>
    <s v="meenaiyer@mail.com"/>
    <x v="6"/>
    <x v="4"/>
    <x v="6"/>
    <s v="N/A"/>
    <s v="10:03 AM"/>
    <s v="Skin Allergy"/>
    <s v="Surgery"/>
    <x v="3"/>
    <x v="4"/>
    <n v="0"/>
    <s v="Paid"/>
    <s v="2024-04-06"/>
    <n v="5"/>
    <s v="Review Later"/>
    <s v="Normal-Bill"/>
    <x v="0"/>
    <x v="0"/>
    <s v="Low"/>
  </r>
  <r>
    <s v="P1504"/>
    <s v="Sneha Verma"/>
    <x v="3"/>
    <s v="Male"/>
    <s v="+91 65706 38826"/>
    <s v="Not-Provided"/>
    <x v="5"/>
    <x v="6"/>
    <x v="3"/>
    <s v="N/A"/>
    <s v="01:17 PM"/>
    <s v="Fracture"/>
    <s v="Observation"/>
    <x v="1"/>
    <x v="3"/>
    <n v="31517"/>
    <s v="Rejected"/>
    <s v="2024-06-28"/>
    <n v="3"/>
    <s v="N/A"/>
    <s v="High-Bill"/>
    <x v="1"/>
    <x v="0"/>
    <s v="High"/>
  </r>
  <r>
    <s v="P1504"/>
    <s v="Arun Nair"/>
    <x v="36"/>
    <s v="Male"/>
    <s v="+91 78504 49637"/>
    <s v="arunnair@mail.com"/>
    <x v="6"/>
    <x v="2"/>
    <x v="1"/>
    <s v="2024-05-01"/>
    <s v="09:20 AM"/>
    <s v="Migraine"/>
    <s v="Observation"/>
    <x v="3"/>
    <x v="1"/>
    <n v="0"/>
    <s v="N/A"/>
    <s v="N/A"/>
    <n v="3"/>
    <s v="Follow Up Required"/>
    <s v="Normal-Bill"/>
    <x v="0"/>
    <x v="1"/>
    <s v="Low"/>
  </r>
  <r>
    <s v="P1505"/>
    <s v="Vijay Gupta"/>
    <x v="3"/>
    <s v="Male"/>
    <s v="+91 97562 57920"/>
    <s v="vijaygupta@gmail.com"/>
    <x v="2"/>
    <x v="5"/>
    <x v="0"/>
    <s v="2024-06-15"/>
    <s v="01:32 PM"/>
    <s v="Hypertension"/>
    <s v="Surgery"/>
    <x v="3"/>
    <x v="4"/>
    <n v="27870"/>
    <s v="Paid"/>
    <s v="N/A"/>
    <n v="1"/>
    <s v="Follow Up Required"/>
    <s v="High-Bill"/>
    <x v="1"/>
    <x v="1"/>
    <s v="High"/>
  </r>
  <r>
    <s v="P1505"/>
    <s v="Kumar Verma"/>
    <x v="71"/>
    <s v="Male"/>
    <s v="+91 99153 59352"/>
    <s v="Not-Provided"/>
    <x v="5"/>
    <x v="5"/>
    <x v="6"/>
    <s v="N/A"/>
    <s v="02:11 PM"/>
    <s v="Hypertension"/>
    <s v="Medication"/>
    <x v="2"/>
    <x v="4"/>
    <n v="0"/>
    <s v="Paid"/>
    <s v="N/A"/>
    <n v="5"/>
    <s v="Review Later"/>
    <s v="Normal-Bill"/>
    <x v="0"/>
    <x v="1"/>
    <s v="Low"/>
  </r>
  <r>
    <s v="P1505"/>
    <s v="Divya Singh"/>
    <x v="3"/>
    <s v="Female"/>
    <s v="+91 82970 95900"/>
    <s v="divyasingh@gmail.com"/>
    <x v="3"/>
    <x v="4"/>
    <x v="5"/>
    <s v="2024-06-12"/>
    <s v="06:18 PM"/>
    <s v="Skin Allergy"/>
    <s v="Observation"/>
    <x v="3"/>
    <x v="0"/>
    <n v="0"/>
    <s v="Paid"/>
    <s v="N/A"/>
    <n v="2"/>
    <s v="Follow Up Required"/>
    <s v="Normal-Bill"/>
    <x v="1"/>
    <x v="1"/>
    <s v="Low"/>
  </r>
  <r>
    <s v="P1505"/>
    <s v="Meena Sharma"/>
    <x v="3"/>
    <s v="Male"/>
    <s v="+91 96563 44011"/>
    <s v="meenasharma@gmail.com"/>
    <x v="6"/>
    <x v="3"/>
    <x v="6"/>
    <s v="N/A"/>
    <s v="12:33 PM"/>
    <s v="Fever"/>
    <s v="Surgery"/>
    <x v="0"/>
    <x v="4"/>
    <n v="0"/>
    <s v="Pending"/>
    <s v="N/A"/>
    <n v="3"/>
    <s v="N/A"/>
    <s v="Normal-Bill"/>
    <x v="1"/>
    <x v="1"/>
    <s v="Low"/>
  </r>
  <r>
    <s v="P1505"/>
    <s v="Vijay Iyer"/>
    <x v="14"/>
    <s v="Male"/>
    <s v="+91 73443 74465"/>
    <s v="vijayiyer@gmail.com"/>
    <x v="4"/>
    <x v="6"/>
    <x v="1"/>
    <s v="2024-07-07"/>
    <s v="10:26 AM"/>
    <s v="Skin Allergy"/>
    <s v="Therapy"/>
    <x v="2"/>
    <x v="1"/>
    <n v="8734"/>
    <s v="Pending"/>
    <s v="2024-02-17"/>
    <n v="4"/>
    <s v="Urgent"/>
    <s v="Normal-Bill"/>
    <x v="0"/>
    <x v="0"/>
    <s v="Medium"/>
  </r>
  <r>
    <s v="P1506"/>
    <s v="Kumar Patel"/>
    <x v="3"/>
    <s v="Missing"/>
    <s v="+91 74882 27869"/>
    <s v="kumarpatel@mail.com"/>
    <x v="7"/>
    <x v="4"/>
    <x v="4"/>
    <s v="2024-09-11"/>
    <s v="05:42 PM"/>
    <s v="Migraine"/>
    <s v="Surgery"/>
    <x v="2"/>
    <x v="4"/>
    <n v="0"/>
    <s v="Paid"/>
    <s v="N/A"/>
    <n v="4"/>
    <s v="Urgent"/>
    <s v="Normal-Bill"/>
    <x v="1"/>
    <x v="1"/>
    <s v="Low"/>
  </r>
  <r>
    <s v="P1506"/>
    <s v="Karthik Gupta"/>
    <x v="3"/>
    <s v="Female"/>
    <s v="+91 80983 64070"/>
    <s v="karthikgupta@gmail.com"/>
    <x v="9"/>
    <x v="6"/>
    <x v="6"/>
    <s v="N/A"/>
    <s v="06:06 PM"/>
    <s v="Covid"/>
    <s v="Medication"/>
    <x v="1"/>
    <x v="1"/>
    <n v="10237"/>
    <s v="Pending"/>
    <s v="2024-02-11"/>
    <s v="N/A"/>
    <s v="N/A"/>
    <s v="Normal-Bill"/>
    <x v="1"/>
    <x v="0"/>
    <s v="Medium"/>
  </r>
  <r>
    <s v="P1506"/>
    <s v="Kumar Nair"/>
    <x v="3"/>
    <s v="Male"/>
    <s v="+91 63066 77600"/>
    <s v="Not-Provided"/>
    <x v="2"/>
    <x v="6"/>
    <x v="2"/>
    <s v="2024-09-18"/>
    <s v="12:48 PM"/>
    <s v="Migraine"/>
    <s v="Injection"/>
    <x v="1"/>
    <x v="4"/>
    <n v="0"/>
    <s v="Pending"/>
    <s v="N/A"/>
    <n v="4"/>
    <s v="Review Later"/>
    <s v="Normal-Bill"/>
    <x v="1"/>
    <x v="1"/>
    <s v="Low"/>
  </r>
  <r>
    <s v="P1506"/>
    <s v="Suresh Nair"/>
    <x v="3"/>
    <s v="Female"/>
    <s v="+91 62740 37735"/>
    <s v="Not-Provided"/>
    <x v="3"/>
    <x v="1"/>
    <x v="6"/>
    <s v="2024-06-15"/>
    <s v="11:04 AM"/>
    <s v="Fever"/>
    <s v="Medication"/>
    <x v="1"/>
    <x v="2"/>
    <n v="0"/>
    <s v="Pending"/>
    <s v="N/A"/>
    <s v="N/A"/>
    <s v="Follow Up Required"/>
    <s v="Normal-Bill"/>
    <x v="1"/>
    <x v="1"/>
    <s v="Low"/>
  </r>
  <r>
    <s v="P1506"/>
    <s v="Vijay Menon"/>
    <x v="3"/>
    <s v="Missing"/>
    <s v="+91 76004 77123"/>
    <s v="vijaymenon@mail.com"/>
    <x v="9"/>
    <x v="5"/>
    <x v="4"/>
    <s v="2024-04-01"/>
    <s v="02:00 PM"/>
    <s v="Migraine"/>
    <s v="Observation"/>
    <x v="1"/>
    <x v="1"/>
    <n v="0"/>
    <s v="Paid"/>
    <s v="N/A"/>
    <s v="N/A"/>
    <s v="N/A"/>
    <s v="Normal-Bill"/>
    <x v="1"/>
    <x v="1"/>
    <s v="Low"/>
  </r>
  <r>
    <s v="P1506"/>
    <s v="Vijay Verma"/>
    <x v="58"/>
    <s v="Female"/>
    <s v="+91 77866 27525"/>
    <s v="vijayverma@gmail.com"/>
    <x v="6"/>
    <x v="5"/>
    <x v="4"/>
    <s v="2024-08-09"/>
    <s v="05:02 PM"/>
    <s v="Fracture"/>
    <s v="Surgery"/>
    <x v="0"/>
    <x v="0"/>
    <n v="32031"/>
    <s v="Pending"/>
    <s v="2024-07-11"/>
    <n v="4"/>
    <s v="Review Later"/>
    <s v="High-Bill"/>
    <x v="1"/>
    <x v="0"/>
    <s v="High"/>
  </r>
  <r>
    <s v="P1506"/>
    <s v="Kumar Das"/>
    <x v="45"/>
    <s v="Female"/>
    <s v="+91 91846 89725"/>
    <s v="Not-Provided"/>
    <x v="5"/>
    <x v="6"/>
    <x v="1"/>
    <s v="N/A"/>
    <s v="12:25 PM"/>
    <s v="Skin Allergy"/>
    <s v="Observation"/>
    <x v="3"/>
    <x v="3"/>
    <n v="0"/>
    <s v="Paid"/>
    <s v="2024-07-26"/>
    <n v="3"/>
    <s v="Follow Up Required"/>
    <s v="Normal-Bill"/>
    <x v="1"/>
    <x v="0"/>
    <s v="Low"/>
  </r>
  <r>
    <s v="P1506"/>
    <s v="Divya Menon"/>
    <x v="50"/>
    <s v="Female"/>
    <s v="+91 62135 67292"/>
    <s v="Not-Provided"/>
    <x v="3"/>
    <x v="5"/>
    <x v="4"/>
    <s v="N/A"/>
    <s v="01:28 PM"/>
    <s v="Asthma"/>
    <s v="Injection"/>
    <x v="2"/>
    <x v="1"/>
    <n v="7248"/>
    <s v="Pending"/>
    <s v="2024-02-09"/>
    <s v="N/A"/>
    <s v="Urgent"/>
    <s v="Normal-Bill"/>
    <x v="0"/>
    <x v="0"/>
    <s v="Medium"/>
  </r>
  <r>
    <s v="P1507"/>
    <s v="Manoj Verma"/>
    <x v="3"/>
    <s v="Missing"/>
    <s v="+91 62222 59585"/>
    <s v="Not-Provided"/>
    <x v="2"/>
    <x v="3"/>
    <x v="5"/>
    <s v="2024-07-04"/>
    <s v="05:50 PM"/>
    <s v="Asthma"/>
    <s v="Medication"/>
    <x v="3"/>
    <x v="0"/>
    <n v="0"/>
    <s v="N/A"/>
    <s v="N/A"/>
    <n v="2"/>
    <s v="Urgent"/>
    <s v="Normal-Bill"/>
    <x v="1"/>
    <x v="1"/>
    <s v="Low"/>
  </r>
  <r>
    <s v="P1507"/>
    <s v="Priya Verma"/>
    <x v="3"/>
    <s v="Male"/>
    <s v="+91 98780 06836"/>
    <s v="Not-Provided"/>
    <x v="7"/>
    <x v="2"/>
    <x v="4"/>
    <s v="2024-11-16"/>
    <s v="09:14 AM"/>
    <s v="Hypertension"/>
    <s v="Therapy"/>
    <x v="3"/>
    <x v="3"/>
    <n v="0"/>
    <s v="Paid"/>
    <s v="N/A"/>
    <n v="1"/>
    <s v="Review Later"/>
    <s v="Normal-Bill"/>
    <x v="1"/>
    <x v="1"/>
    <s v="Low"/>
  </r>
  <r>
    <s v="P1507"/>
    <s v="Kumar Iyer"/>
    <x v="3"/>
    <s v="Missing"/>
    <s v="+91 88390 56706"/>
    <s v="kumariyer@mail.com"/>
    <x v="3"/>
    <x v="0"/>
    <x v="4"/>
    <s v="N/A"/>
    <s v="04:42 PM"/>
    <s v="Diabetes"/>
    <s v="Medication"/>
    <x v="2"/>
    <x v="4"/>
    <n v="0"/>
    <s v="Paid"/>
    <s v="N/A"/>
    <n v="4"/>
    <s v="Urgent"/>
    <s v="Normal-Bill"/>
    <x v="1"/>
    <x v="1"/>
    <s v="Low"/>
  </r>
  <r>
    <s v="P1507"/>
    <s v="Arun Verma"/>
    <x v="48"/>
    <s v="Male"/>
    <s v="+91 80716 32759"/>
    <s v="arunverma@mail.com"/>
    <x v="1"/>
    <x v="1"/>
    <x v="1"/>
    <s v="2024-01-18"/>
    <s v="12:37 PM"/>
    <s v="Fever"/>
    <s v="Injection"/>
    <x v="0"/>
    <x v="2"/>
    <n v="0"/>
    <s v="N/A"/>
    <s v="2024-01-11"/>
    <s v="N/A"/>
    <s v="Review Later"/>
    <s v="Normal-Bill"/>
    <x v="0"/>
    <x v="0"/>
    <s v="Low"/>
  </r>
  <r>
    <s v="P1507"/>
    <s v="Vijay Nair"/>
    <x v="8"/>
    <s v="Female"/>
    <s v="+91 96555 96414"/>
    <s v="vijaynair@mail.com"/>
    <x v="7"/>
    <x v="3"/>
    <x v="1"/>
    <s v="N/A"/>
    <s v="09:24 AM"/>
    <s v="Fracture"/>
    <s v="Observation"/>
    <x v="3"/>
    <x v="2"/>
    <n v="0"/>
    <s v="Pending"/>
    <s v="2024-09-11"/>
    <s v="N/A"/>
    <s v="Urgent"/>
    <s v="Normal-Bill"/>
    <x v="0"/>
    <x v="0"/>
    <s v="Low"/>
  </r>
  <r>
    <s v="P1508"/>
    <s v="Kumar Nair"/>
    <x v="90"/>
    <s v="Male"/>
    <s v="+91 77890 11313"/>
    <s v="kumarnair@mail.com"/>
    <x v="8"/>
    <x v="5"/>
    <x v="3"/>
    <s v="N/A"/>
    <s v="08:18 AM"/>
    <s v="Fracture"/>
    <s v="Medication"/>
    <x v="3"/>
    <x v="4"/>
    <n v="0"/>
    <s v="Rejected"/>
    <s v="N/A"/>
    <s v="N/A"/>
    <s v="Urgent"/>
    <s v="Normal-Bill"/>
    <x v="1"/>
    <x v="1"/>
    <s v="Low"/>
  </r>
  <r>
    <s v="P1508"/>
    <s v="Divya Kumar"/>
    <x v="3"/>
    <s v="Male"/>
    <s v="+91 62041 45636"/>
    <s v="Not-Provided"/>
    <x v="0"/>
    <x v="1"/>
    <x v="1"/>
    <s v="N/A"/>
    <s v="05:06 PM"/>
    <s v="Skin Allergy"/>
    <s v="Therapy"/>
    <x v="3"/>
    <x v="1"/>
    <n v="0"/>
    <s v="Paid"/>
    <s v="2024-06-07"/>
    <s v="N/A"/>
    <s v="Urgent"/>
    <s v="Normal-Bill"/>
    <x v="1"/>
    <x v="0"/>
    <s v="Low"/>
  </r>
  <r>
    <s v="P1508"/>
    <s v="Kumar Kumar"/>
    <x v="26"/>
    <s v="Male"/>
    <s v="+91 62510 58730"/>
    <s v="kumarkumar@gmail.com"/>
    <x v="1"/>
    <x v="2"/>
    <x v="4"/>
    <s v="N/A"/>
    <s v="05:39 PM"/>
    <s v="Fever"/>
    <s v="Medication"/>
    <x v="3"/>
    <x v="3"/>
    <n v="2625"/>
    <s v="Pending"/>
    <s v="2024-08-10"/>
    <n v="2"/>
    <s v="N/A"/>
    <s v="Normal-Bill"/>
    <x v="0"/>
    <x v="0"/>
    <s v="Low"/>
  </r>
  <r>
    <s v="P1508"/>
    <s v="Divya Sharma"/>
    <x v="2"/>
    <s v="Missing"/>
    <s v="+91 67432 79309"/>
    <s v="divyasharma@mail.com"/>
    <x v="7"/>
    <x v="3"/>
    <x v="0"/>
    <s v="2024-09-18"/>
    <s v="08:14 AM"/>
    <s v="Asthma"/>
    <s v="Observation"/>
    <x v="1"/>
    <x v="4"/>
    <n v="0"/>
    <s v="Paid"/>
    <s v="2024-09-08"/>
    <n v="3"/>
    <s v="Follow Up Required"/>
    <s v="Normal-Bill"/>
    <x v="0"/>
    <x v="0"/>
    <s v="Low"/>
  </r>
  <r>
    <s v="P1508"/>
    <s v="Rahul Sharma"/>
    <x v="3"/>
    <s v="Missing"/>
    <s v="+91 79204 70502"/>
    <s v="Not-Provided"/>
    <x v="7"/>
    <x v="3"/>
    <x v="3"/>
    <s v="2024-04-26"/>
    <s v="02:15 PM"/>
    <s v="Hypertension"/>
    <s v="Therapy"/>
    <x v="1"/>
    <x v="3"/>
    <n v="6842"/>
    <s v="Pending"/>
    <s v="N/A"/>
    <n v="3"/>
    <s v="N/A"/>
    <s v="Normal-Bill"/>
    <x v="1"/>
    <x v="1"/>
    <s v="Medium"/>
  </r>
  <r>
    <s v="P1509"/>
    <s v="Sneha Menon"/>
    <x v="57"/>
    <s v="Female"/>
    <s v="+91 61538 96961"/>
    <s v="snehamenon@mail.com"/>
    <x v="8"/>
    <x v="2"/>
    <x v="1"/>
    <s v="2024-10-21"/>
    <s v="04:35 PM"/>
    <s v="Fracture"/>
    <s v="Observation"/>
    <x v="2"/>
    <x v="3"/>
    <n v="4056"/>
    <s v="Paid"/>
    <s v="N/A"/>
    <s v="N/A"/>
    <s v="Urgent"/>
    <s v="Normal-Bill"/>
    <x v="0"/>
    <x v="1"/>
    <s v="Low"/>
  </r>
  <r>
    <s v="P1509"/>
    <s v="Manoj Kumar"/>
    <x v="42"/>
    <s v="Female"/>
    <s v="+91 62849 02252"/>
    <s v="manojkumar@mail.com"/>
    <x v="6"/>
    <x v="4"/>
    <x v="1"/>
    <s v="2024-01-12"/>
    <s v="02:17 PM"/>
    <s v="Asthma"/>
    <s v="Therapy"/>
    <x v="2"/>
    <x v="1"/>
    <n v="0"/>
    <s v="Rejected"/>
    <s v="N/A"/>
    <n v="4"/>
    <s v="Follow Up Required"/>
    <s v="Normal-Bill"/>
    <x v="0"/>
    <x v="1"/>
    <s v="Low"/>
  </r>
  <r>
    <s v="P1509"/>
    <s v="Rahul Gupta"/>
    <x v="3"/>
    <s v="Female"/>
    <s v="+91 92386 61562"/>
    <s v="rahulgupta@mail.com"/>
    <x v="2"/>
    <x v="1"/>
    <x v="5"/>
    <s v="N/A"/>
    <s v="06:31 PM"/>
    <s v="Hypertension"/>
    <s v="Surgery"/>
    <x v="2"/>
    <x v="1"/>
    <n v="48258"/>
    <s v="Pending"/>
    <s v="N/A"/>
    <n v="1"/>
    <s v="Review Later"/>
    <s v="High-Bill"/>
    <x v="1"/>
    <x v="1"/>
    <s v="High"/>
  </r>
  <r>
    <s v="P1509"/>
    <s v="Anjali Das"/>
    <x v="82"/>
    <s v="Female"/>
    <s v="+91 71460 30899"/>
    <s v="anjalidas@mail.com"/>
    <x v="8"/>
    <x v="2"/>
    <x v="1"/>
    <s v="2024-03-09"/>
    <s v="08:01 AM"/>
    <s v="Fever"/>
    <s v="Observation"/>
    <x v="1"/>
    <x v="0"/>
    <n v="0"/>
    <s v="Pending"/>
    <s v="N/A"/>
    <n v="2"/>
    <s v="Review Later"/>
    <s v="Normal-Bill"/>
    <x v="1"/>
    <x v="1"/>
    <s v="Low"/>
  </r>
  <r>
    <s v="P1509"/>
    <s v="Suresh Nair"/>
    <x v="23"/>
    <s v="Missing"/>
    <s v="+91 67249 71390"/>
    <s v="sureshnair@gmail.com"/>
    <x v="4"/>
    <x v="6"/>
    <x v="3"/>
    <s v="2024-09-14"/>
    <s v="05:13 PM"/>
    <s v="Covid"/>
    <s v="Surgery"/>
    <x v="3"/>
    <x v="2"/>
    <n v="0"/>
    <s v="Pending"/>
    <s v="2024-09-02"/>
    <s v="N/A"/>
    <s v="Follow Up Required"/>
    <s v="Normal-Bill"/>
    <x v="0"/>
    <x v="0"/>
    <s v="Low"/>
  </r>
  <r>
    <s v="P1509"/>
    <s v="Manoj Patel"/>
    <x v="3"/>
    <s v="Missing"/>
    <s v="+91 60039 58276"/>
    <s v="manojpatel@mail.com"/>
    <x v="3"/>
    <x v="0"/>
    <x v="5"/>
    <s v="N/A"/>
    <s v="02:37 PM"/>
    <s v="Hypertension"/>
    <s v="Medication"/>
    <x v="2"/>
    <x v="4"/>
    <n v="27302"/>
    <s v="N/A"/>
    <s v="N/A"/>
    <s v="N/A"/>
    <s v="N/A"/>
    <s v="High-Bill"/>
    <x v="1"/>
    <x v="1"/>
    <s v="High"/>
  </r>
  <r>
    <s v="P1509"/>
    <s v="Suresh Singh"/>
    <x v="3"/>
    <s v="Female"/>
    <s v="+91 72322 82308"/>
    <s v="sureshsingh@gmail.com"/>
    <x v="7"/>
    <x v="2"/>
    <x v="5"/>
    <s v="N/A"/>
    <s v="04:30 PM"/>
    <s v="Covid"/>
    <s v="Surgery"/>
    <x v="1"/>
    <x v="4"/>
    <n v="0"/>
    <s v="Rejected"/>
    <s v="N/A"/>
    <n v="1"/>
    <s v="Follow Up Required"/>
    <s v="Normal-Bill"/>
    <x v="1"/>
    <x v="1"/>
    <s v="Low"/>
  </r>
  <r>
    <s v="P1509"/>
    <s v="Vijay Nair"/>
    <x v="3"/>
    <s v="Male"/>
    <s v="+91 64776 40845"/>
    <s v="vijaynair@mail.com"/>
    <x v="8"/>
    <x v="4"/>
    <x v="2"/>
    <s v="N/A"/>
    <s v="08:02 AM"/>
    <s v="Hypertension"/>
    <s v="Injection"/>
    <x v="1"/>
    <x v="4"/>
    <n v="19677"/>
    <s v="Rejected"/>
    <s v="N/A"/>
    <s v="N/A"/>
    <s v="Review Later"/>
    <s v="Normal-Bill"/>
    <x v="1"/>
    <x v="1"/>
    <s v="Medium"/>
  </r>
  <r>
    <s v="P1510"/>
    <s v="Rahul Sharma"/>
    <x v="3"/>
    <s v="Male"/>
    <s v="+91 69621 63813"/>
    <s v="Not-Provided"/>
    <x v="3"/>
    <x v="1"/>
    <x v="4"/>
    <s v="2024-02-12"/>
    <s v="04:36 PM"/>
    <s v="Fracture"/>
    <s v="Injection"/>
    <x v="2"/>
    <x v="2"/>
    <n v="41043"/>
    <s v="Pending"/>
    <s v="N/A"/>
    <n v="3"/>
    <s v="N/A"/>
    <s v="High-Bill"/>
    <x v="1"/>
    <x v="1"/>
    <s v="High"/>
  </r>
  <r>
    <s v="P1510"/>
    <s v="Rahul Verma"/>
    <x v="0"/>
    <s v="Female"/>
    <s v="+91 66539 95330"/>
    <s v="rahulverma@gmail.com"/>
    <x v="1"/>
    <x v="5"/>
    <x v="3"/>
    <s v="2024-07-26"/>
    <s v="05:49 PM"/>
    <s v="Covid"/>
    <s v="Therapy"/>
    <x v="3"/>
    <x v="4"/>
    <n v="0"/>
    <s v="Rejected"/>
    <s v="2024-08-19"/>
    <n v="2"/>
    <s v="N/A"/>
    <s v="Normal-Bill"/>
    <x v="0"/>
    <x v="0"/>
    <s v="Low"/>
  </r>
  <r>
    <s v="P1510"/>
    <s v="Kumar Gupta"/>
    <x v="3"/>
    <s v="Female"/>
    <s v="+91 66035 48146"/>
    <s v="kumargupta@mail.com"/>
    <x v="3"/>
    <x v="4"/>
    <x v="3"/>
    <s v="N/A"/>
    <s v="06:16 PM"/>
    <s v="Diabetes"/>
    <s v="Injection"/>
    <x v="2"/>
    <x v="0"/>
    <n v="13318"/>
    <s v="Paid"/>
    <s v="N/A"/>
    <n v="2"/>
    <s v="N/A"/>
    <s v="Normal-Bill"/>
    <x v="1"/>
    <x v="1"/>
    <s v="Medium"/>
  </r>
  <r>
    <s v="P1510"/>
    <s v="Kumar Gupta"/>
    <x v="25"/>
    <s v="Female"/>
    <s v="+91 63082 26110"/>
    <s v="kumargupta@mail.com"/>
    <x v="1"/>
    <x v="3"/>
    <x v="0"/>
    <s v="2024-09-25"/>
    <s v="12:08 PM"/>
    <s v="Skin Allergy"/>
    <s v="Surgery"/>
    <x v="1"/>
    <x v="2"/>
    <n v="1708"/>
    <s v="Pending"/>
    <s v="2024-07-28"/>
    <s v="N/A"/>
    <s v="Review Later"/>
    <s v="Normal-Bill"/>
    <x v="0"/>
    <x v="0"/>
    <s v="Low"/>
  </r>
  <r>
    <s v="P1510"/>
    <s v="Anjali Nair"/>
    <x v="3"/>
    <s v="Female"/>
    <s v="+91 73107 49174"/>
    <s v="Not-Provided"/>
    <x v="9"/>
    <x v="0"/>
    <x v="2"/>
    <s v="2024-07-23"/>
    <s v="06:40 PM"/>
    <s v="Fracture"/>
    <s v="Surgery"/>
    <x v="0"/>
    <x v="1"/>
    <n v="26972"/>
    <s v="Pending"/>
    <s v="2024-05-01"/>
    <n v="3"/>
    <s v="Urgent"/>
    <s v="High-Bill"/>
    <x v="1"/>
    <x v="0"/>
    <s v="High"/>
  </r>
  <r>
    <s v="P1511"/>
    <s v="Ravi Kumar"/>
    <x v="19"/>
    <s v="Missing"/>
    <s v="+91 71420 86659"/>
    <s v="ravikumar@gmail.com"/>
    <x v="7"/>
    <x v="2"/>
    <x v="4"/>
    <s v="2024-06-19"/>
    <s v="03:27 PM"/>
    <s v="Skin Allergy"/>
    <s v="Therapy"/>
    <x v="1"/>
    <x v="4"/>
    <n v="0"/>
    <s v="Rejected"/>
    <s v="N/A"/>
    <n v="5"/>
    <s v="Review Later"/>
    <s v="Normal-Bill"/>
    <x v="1"/>
    <x v="1"/>
    <s v="Low"/>
  </r>
  <r>
    <s v="P1511"/>
    <s v="Arun Verma"/>
    <x v="3"/>
    <s v="Female"/>
    <s v="+91 62261 24495"/>
    <s v="arunverma@mail.com"/>
    <x v="1"/>
    <x v="3"/>
    <x v="6"/>
    <s v="2024-12-03"/>
    <s v="08:11 AM"/>
    <s v="Skin Allergy"/>
    <s v="Medication"/>
    <x v="3"/>
    <x v="0"/>
    <n v="0"/>
    <s v="Rejected"/>
    <s v="2024-08-22"/>
    <n v="5"/>
    <s v="N/A"/>
    <s v="Normal-Bill"/>
    <x v="1"/>
    <x v="0"/>
    <s v="Low"/>
  </r>
  <r>
    <s v="P1511"/>
    <s v="Rahul Singh"/>
    <x v="35"/>
    <s v="Male"/>
    <s v="+91 66076 74827"/>
    <s v="rahulsingh@mail.com"/>
    <x v="2"/>
    <x v="4"/>
    <x v="6"/>
    <s v="N/A"/>
    <s v="09:21 AM"/>
    <s v="Fever"/>
    <s v="Surgery"/>
    <x v="3"/>
    <x v="1"/>
    <n v="0"/>
    <s v="Pending"/>
    <s v="2024-02-16"/>
    <n v="5"/>
    <s v="Follow Up Required"/>
    <s v="Normal-Bill"/>
    <x v="0"/>
    <x v="0"/>
    <s v="Low"/>
  </r>
  <r>
    <s v="P1511"/>
    <s v="Manoj Iyer"/>
    <x v="7"/>
    <s v="Female"/>
    <s v="+91 65578 41000"/>
    <s v="manojiyer@mail.com"/>
    <x v="8"/>
    <x v="2"/>
    <x v="6"/>
    <s v="N/A"/>
    <s v="02:51 PM"/>
    <s v="Hypertension"/>
    <s v="Therapy"/>
    <x v="2"/>
    <x v="3"/>
    <n v="38426"/>
    <s v="Pending"/>
    <s v="2024-08-21"/>
    <n v="1"/>
    <s v="Urgent"/>
    <s v="High-Bill"/>
    <x v="0"/>
    <x v="0"/>
    <s v="High"/>
  </r>
  <r>
    <s v="P1511"/>
    <s v="Priya Verma"/>
    <x v="49"/>
    <s v="Male"/>
    <s v="+91 65962 52965"/>
    <s v="priyaverma@mail.com"/>
    <x v="5"/>
    <x v="1"/>
    <x v="4"/>
    <s v="2024-02-06"/>
    <s v="05:01 PM"/>
    <s v="Asthma"/>
    <s v="Medication"/>
    <x v="3"/>
    <x v="1"/>
    <n v="0"/>
    <s v="Paid"/>
    <s v="2024-10-18"/>
    <n v="3"/>
    <s v="N/A"/>
    <s v="Normal-Bill"/>
    <x v="0"/>
    <x v="0"/>
    <s v="Low"/>
  </r>
  <r>
    <s v="P1512"/>
    <s v="Suresh Menon"/>
    <x v="3"/>
    <s v="Female"/>
    <s v="+91 92318 00764"/>
    <s v="sureshmenon@mail.com"/>
    <x v="6"/>
    <x v="2"/>
    <x v="4"/>
    <s v="N/A"/>
    <s v="11:59 AM"/>
    <s v="Covid"/>
    <s v="Therapy"/>
    <x v="3"/>
    <x v="4"/>
    <n v="32725"/>
    <s v="Paid"/>
    <s v="N/A"/>
    <n v="5"/>
    <s v="Review Later"/>
    <s v="High-Bill"/>
    <x v="1"/>
    <x v="1"/>
    <s v="High"/>
  </r>
  <r>
    <s v="P1512"/>
    <s v="Manoj Singh"/>
    <x v="25"/>
    <s v="Female"/>
    <s v="+91 97678 22173"/>
    <s v="manojsingh@gmail.com"/>
    <x v="3"/>
    <x v="5"/>
    <x v="4"/>
    <s v="N/A"/>
    <s v="08:47 AM"/>
    <s v="Fever"/>
    <s v="Medication"/>
    <x v="3"/>
    <x v="0"/>
    <n v="0"/>
    <s v="N/A"/>
    <s v="2024-01-04"/>
    <n v="5"/>
    <s v="Follow Up Required"/>
    <s v="Normal-Bill"/>
    <x v="0"/>
    <x v="0"/>
    <s v="Low"/>
  </r>
  <r>
    <s v="P1512"/>
    <s v="Sneha Sharma"/>
    <x v="3"/>
    <s v="Male"/>
    <s v="+91 82294 35302"/>
    <s v="snehasharma@mail.com"/>
    <x v="7"/>
    <x v="2"/>
    <x v="6"/>
    <s v="N/A"/>
    <s v="11:17 AM"/>
    <s v="Covid"/>
    <s v="Medication"/>
    <x v="0"/>
    <x v="0"/>
    <n v="0"/>
    <s v="Paid"/>
    <s v="N/A"/>
    <s v="N/A"/>
    <s v="N/A"/>
    <s v="Normal-Bill"/>
    <x v="1"/>
    <x v="1"/>
    <s v="Low"/>
  </r>
  <r>
    <s v="P1512"/>
    <s v="Vijay Das"/>
    <x v="3"/>
    <s v="Male"/>
    <s v="+91 93209 19802"/>
    <s v="vijaydas@gmail.com"/>
    <x v="4"/>
    <x v="0"/>
    <x v="3"/>
    <s v="2024-11-01"/>
    <s v="04:50 PM"/>
    <s v="Migraine"/>
    <s v="Therapy"/>
    <x v="1"/>
    <x v="2"/>
    <n v="25633"/>
    <s v="N/A"/>
    <s v="N/A"/>
    <s v="N/A"/>
    <s v="Urgent"/>
    <s v="High-Bill"/>
    <x v="1"/>
    <x v="1"/>
    <s v="High"/>
  </r>
  <r>
    <s v="P1512"/>
    <s v="Arun Singh"/>
    <x v="68"/>
    <s v="Male"/>
    <s v="+91 67240 39137"/>
    <s v="arunsingh@mail.com"/>
    <x v="8"/>
    <x v="6"/>
    <x v="0"/>
    <s v="2024-08-25"/>
    <s v="09:31 AM"/>
    <s v="Covid"/>
    <s v="Surgery"/>
    <x v="3"/>
    <x v="3"/>
    <n v="0"/>
    <s v="Paid"/>
    <s v="N/A"/>
    <n v="3"/>
    <s v="N/A"/>
    <s v="Normal-Bill"/>
    <x v="0"/>
    <x v="1"/>
    <s v="Low"/>
  </r>
  <r>
    <s v="P1512"/>
    <s v="Suresh Reddy"/>
    <x v="3"/>
    <s v="Male"/>
    <s v="+91 69445 57537"/>
    <s v="Not-Provided"/>
    <x v="4"/>
    <x v="5"/>
    <x v="3"/>
    <s v="2024-03-08"/>
    <s v="09:42 AM"/>
    <s v="Migraine"/>
    <s v="Medication"/>
    <x v="1"/>
    <x v="1"/>
    <n v="0"/>
    <s v="N/A"/>
    <s v="N/A"/>
    <n v="5"/>
    <s v="Urgent"/>
    <s v="Normal-Bill"/>
    <x v="1"/>
    <x v="1"/>
    <s v="Low"/>
  </r>
  <r>
    <s v="P1512"/>
    <s v="Priya Reddy"/>
    <x v="3"/>
    <s v="Female"/>
    <s v="+91 70965 16236"/>
    <s v="priyareddy@gmail.com"/>
    <x v="3"/>
    <x v="3"/>
    <x v="6"/>
    <s v="N/A"/>
    <s v="09:58 AM"/>
    <s v="Asthma"/>
    <s v="Surgery"/>
    <x v="2"/>
    <x v="3"/>
    <n v="2187"/>
    <s v="Rejected"/>
    <s v="2024-08-24"/>
    <s v="N/A"/>
    <s v="Follow Up Required"/>
    <s v="Normal-Bill"/>
    <x v="1"/>
    <x v="0"/>
    <s v="Low"/>
  </r>
  <r>
    <s v="P1512"/>
    <s v="Anjali Iyer"/>
    <x v="3"/>
    <s v="Female"/>
    <s v="+91 83302 79594"/>
    <s v="Not-Provided"/>
    <x v="1"/>
    <x v="4"/>
    <x v="2"/>
    <s v="2024-01-26"/>
    <s v="01:47 PM"/>
    <s v="Fever"/>
    <s v="Therapy"/>
    <x v="3"/>
    <x v="0"/>
    <n v="0"/>
    <s v="Pending"/>
    <s v="N/A"/>
    <s v="N/A"/>
    <s v="Review Later"/>
    <s v="Normal-Bill"/>
    <x v="1"/>
    <x v="1"/>
    <s v="Low"/>
  </r>
  <r>
    <s v="P1513"/>
    <s v="Kumar Sharma"/>
    <x v="3"/>
    <s v="Male"/>
    <s v="+91 81670 21467"/>
    <s v="kumarsharma@mail.com"/>
    <x v="1"/>
    <x v="2"/>
    <x v="2"/>
    <s v="N/A"/>
    <s v="05:10 PM"/>
    <s v="Skin Allergy"/>
    <s v="Therapy"/>
    <x v="2"/>
    <x v="2"/>
    <n v="0"/>
    <s v="N/A"/>
    <s v="N/A"/>
    <n v="1"/>
    <s v="Urgent"/>
    <s v="Normal-Bill"/>
    <x v="1"/>
    <x v="1"/>
    <s v="Low"/>
  </r>
  <r>
    <s v="P1513"/>
    <s v="Ravi Sharma"/>
    <x v="38"/>
    <s v="Male"/>
    <s v="+91 75984 02383"/>
    <s v="ravisharma@mail.com"/>
    <x v="9"/>
    <x v="6"/>
    <x v="6"/>
    <s v="N/A"/>
    <s v="02:56 PM"/>
    <s v="Skin Allergy"/>
    <s v="Surgery"/>
    <x v="3"/>
    <x v="1"/>
    <n v="0"/>
    <s v="N/A"/>
    <s v="2024-05-14"/>
    <n v="1"/>
    <s v="N/A"/>
    <s v="Normal-Bill"/>
    <x v="0"/>
    <x v="0"/>
    <s v="Low"/>
  </r>
  <r>
    <s v="P1513"/>
    <s v="Meena Verma"/>
    <x v="3"/>
    <s v="Female"/>
    <s v="+91 62989 18956"/>
    <s v="meenaverma@gmail.com"/>
    <x v="5"/>
    <x v="5"/>
    <x v="5"/>
    <s v="2024-11-23"/>
    <s v="01:55 PM"/>
    <s v="Diabetes"/>
    <s v="Therapy"/>
    <x v="2"/>
    <x v="2"/>
    <n v="0"/>
    <s v="Paid"/>
    <s v="N/A"/>
    <s v="N/A"/>
    <s v="Follow Up Required"/>
    <s v="Normal-Bill"/>
    <x v="1"/>
    <x v="1"/>
    <s v="Low"/>
  </r>
  <r>
    <s v="P1513"/>
    <s v="Karthik Singh"/>
    <x v="88"/>
    <s v="Missing"/>
    <s v="+91 86270 44891"/>
    <s v="Not-Provided"/>
    <x v="4"/>
    <x v="4"/>
    <x v="4"/>
    <s v="2024-06-10"/>
    <s v="03:16 PM"/>
    <s v="Covid"/>
    <s v="Medication"/>
    <x v="3"/>
    <x v="0"/>
    <n v="42530"/>
    <s v="Pending"/>
    <s v="2024-04-09"/>
    <s v="N/A"/>
    <s v="N/A"/>
    <s v="High-Bill"/>
    <x v="1"/>
    <x v="0"/>
    <s v="High"/>
  </r>
  <r>
    <s v="P1513"/>
    <s v="Manoj Kumar"/>
    <x v="29"/>
    <s v="Missing"/>
    <s v="+91 71097 08338"/>
    <s v="Not-Provided"/>
    <x v="1"/>
    <x v="1"/>
    <x v="3"/>
    <s v="2024-01-20"/>
    <s v="01:02 PM"/>
    <s v="Fever"/>
    <s v="Therapy"/>
    <x v="3"/>
    <x v="0"/>
    <n v="0"/>
    <s v="Rejected"/>
    <s v="2024-09-12"/>
    <s v="N/A"/>
    <s v="Review Later"/>
    <s v="Normal-Bill"/>
    <x v="0"/>
    <x v="0"/>
    <s v="Low"/>
  </r>
  <r>
    <s v="P1513"/>
    <s v="Vijay Menon"/>
    <x v="3"/>
    <s v="Male"/>
    <s v="+91 88265 29909"/>
    <s v="Not-Provided"/>
    <x v="3"/>
    <x v="4"/>
    <x v="6"/>
    <s v="N/A"/>
    <s v="06:47 PM"/>
    <s v="Fracture"/>
    <s v="Observation"/>
    <x v="0"/>
    <x v="3"/>
    <n v="0"/>
    <s v="Pending"/>
    <s v="N/A"/>
    <n v="1"/>
    <s v="Follow Up Required"/>
    <s v="Normal-Bill"/>
    <x v="1"/>
    <x v="1"/>
    <s v="Low"/>
  </r>
  <r>
    <s v="P1513"/>
    <s v="Divya Verma"/>
    <x v="3"/>
    <s v="Missing"/>
    <s v="+91 90213 72779"/>
    <s v="divyaverma@mail.com"/>
    <x v="9"/>
    <x v="6"/>
    <x v="5"/>
    <s v="2024-05-22"/>
    <s v="06:46 PM"/>
    <s v="Migraine"/>
    <s v="Observation"/>
    <x v="0"/>
    <x v="0"/>
    <n v="0"/>
    <s v="Rejected"/>
    <s v="N/A"/>
    <n v="3"/>
    <s v="Urgent"/>
    <s v="Normal-Bill"/>
    <x v="1"/>
    <x v="1"/>
    <s v="Low"/>
  </r>
  <r>
    <s v="P1514"/>
    <s v="Manoj Kumar"/>
    <x v="47"/>
    <s v="Female"/>
    <s v="+91 87382 47260"/>
    <s v="Not-Provided"/>
    <x v="5"/>
    <x v="1"/>
    <x v="3"/>
    <s v="N/A"/>
    <s v="12:30 PM"/>
    <s v="Hypertension"/>
    <s v="Injection"/>
    <x v="3"/>
    <x v="4"/>
    <n v="0"/>
    <s v="Rejected"/>
    <s v="N/A"/>
    <n v="3"/>
    <s v="N/A"/>
    <s v="Normal-Bill"/>
    <x v="1"/>
    <x v="1"/>
    <s v="Low"/>
  </r>
  <r>
    <s v="P1514"/>
    <s v="Ravi Iyer"/>
    <x v="3"/>
    <s v="Female"/>
    <s v="+91 97386 36727"/>
    <s v="raviiyer@gmail.com"/>
    <x v="7"/>
    <x v="2"/>
    <x v="2"/>
    <s v="2024-01-10"/>
    <s v="01:02 PM"/>
    <s v="Fracture"/>
    <s v="Therapy"/>
    <x v="2"/>
    <x v="0"/>
    <n v="0"/>
    <s v="Pending"/>
    <s v="2024-01-12"/>
    <s v="N/A"/>
    <s v="Review Later"/>
    <s v="Normal-Bill"/>
    <x v="1"/>
    <x v="0"/>
    <s v="Low"/>
  </r>
  <r>
    <s v="P1514"/>
    <s v="Vijay Kumar"/>
    <x v="3"/>
    <s v="Male"/>
    <s v="+91 97009 79398"/>
    <s v="vijaykumar@gmail.com"/>
    <x v="1"/>
    <x v="2"/>
    <x v="1"/>
    <s v="2024-12-20"/>
    <s v="12:25 PM"/>
    <s v="Fever"/>
    <s v="Observation"/>
    <x v="0"/>
    <x v="4"/>
    <n v="28483"/>
    <s v="Pending"/>
    <s v="2024-05-15"/>
    <s v="N/A"/>
    <s v="Urgent"/>
    <s v="High-Bill"/>
    <x v="1"/>
    <x v="0"/>
    <s v="High"/>
  </r>
  <r>
    <s v="P1514"/>
    <s v="Suresh Iyer"/>
    <x v="65"/>
    <s v="Male"/>
    <s v="+91 62274 15983"/>
    <s v="sureshiyer@mail.com"/>
    <x v="2"/>
    <x v="6"/>
    <x v="0"/>
    <s v="2024-03-22"/>
    <s v="08:14 AM"/>
    <s v="Asthma"/>
    <s v="Therapy"/>
    <x v="2"/>
    <x v="3"/>
    <n v="0"/>
    <s v="Pending"/>
    <s v="2024-11-02"/>
    <n v="1"/>
    <s v="Urgent"/>
    <s v="Normal-Bill"/>
    <x v="1"/>
    <x v="0"/>
    <s v="Low"/>
  </r>
  <r>
    <s v="P1514"/>
    <s v="Sneha Singh"/>
    <x v="67"/>
    <s v="Male"/>
    <s v="+91 99190 16764"/>
    <s v="Not-Provided"/>
    <x v="5"/>
    <x v="1"/>
    <x v="2"/>
    <s v="N/A"/>
    <s v="09:54 AM"/>
    <s v="Hypertension"/>
    <s v="Observation"/>
    <x v="1"/>
    <x v="4"/>
    <n v="0"/>
    <s v="Rejected"/>
    <s v="N/A"/>
    <n v="2"/>
    <s v="Follow Up Required"/>
    <s v="Normal-Bill"/>
    <x v="0"/>
    <x v="1"/>
    <s v="Low"/>
  </r>
  <r>
    <s v="P1515"/>
    <s v="Sneha Verma"/>
    <x v="3"/>
    <s v="Male"/>
    <s v="+91 90419 30795"/>
    <s v="Not-Provided"/>
    <x v="8"/>
    <x v="2"/>
    <x v="2"/>
    <s v="2024-09-08"/>
    <s v="08:40 AM"/>
    <s v="Hypertension"/>
    <s v="Therapy"/>
    <x v="1"/>
    <x v="3"/>
    <n v="0"/>
    <s v="Pending"/>
    <s v="2024-04-27"/>
    <n v="1"/>
    <s v="Urgent"/>
    <s v="Normal-Bill"/>
    <x v="1"/>
    <x v="0"/>
    <s v="Low"/>
  </r>
  <r>
    <s v="P1515"/>
    <s v="Vijay Iyer"/>
    <x v="86"/>
    <s v="Male"/>
    <s v="+91 69294 27089"/>
    <s v="vijayiyer@mail.com"/>
    <x v="7"/>
    <x v="4"/>
    <x v="4"/>
    <s v="N/A"/>
    <s v="09:18 AM"/>
    <s v="Hypertension"/>
    <s v="Observation"/>
    <x v="2"/>
    <x v="4"/>
    <n v="874"/>
    <s v="Pending"/>
    <s v="2024-12-27"/>
    <n v="1"/>
    <s v="Review Later"/>
    <s v="Normal-Bill"/>
    <x v="0"/>
    <x v="0"/>
    <s v="Low"/>
  </r>
  <r>
    <s v="P1515"/>
    <s v="Kumar Kumar"/>
    <x v="63"/>
    <s v="Missing"/>
    <s v="+91 81049 06565"/>
    <s v="kumarkumar@mail.com"/>
    <x v="9"/>
    <x v="3"/>
    <x v="4"/>
    <s v="N/A"/>
    <s v="04:09 PM"/>
    <s v="Asthma"/>
    <s v="Surgery"/>
    <x v="0"/>
    <x v="2"/>
    <n v="16723"/>
    <s v="Pending"/>
    <s v="2024-08-16"/>
    <n v="5"/>
    <s v="Follow Up Required"/>
    <s v="Normal-Bill"/>
    <x v="1"/>
    <x v="0"/>
    <s v="Medium"/>
  </r>
  <r>
    <s v="P1515"/>
    <s v="Deepa Iyer"/>
    <x v="3"/>
    <s v="Female"/>
    <s v="+91 90884 91753"/>
    <s v="deepaiyer@mail.com"/>
    <x v="7"/>
    <x v="5"/>
    <x v="4"/>
    <s v="2024-02-20"/>
    <s v="01:41 PM"/>
    <s v="Covid"/>
    <s v="Therapy"/>
    <x v="3"/>
    <x v="1"/>
    <n v="0"/>
    <s v="Pending"/>
    <s v="2024-11-05"/>
    <n v="4"/>
    <s v="N/A"/>
    <s v="Normal-Bill"/>
    <x v="1"/>
    <x v="0"/>
    <s v="Low"/>
  </r>
  <r>
    <s v="P1515"/>
    <s v="Vijay Nair"/>
    <x v="3"/>
    <s v="Male"/>
    <s v="+91 95080 57603"/>
    <s v="vijaynair@gmail.com"/>
    <x v="7"/>
    <x v="0"/>
    <x v="0"/>
    <s v="2024-01-14"/>
    <s v="11:19 AM"/>
    <s v="Skin Allergy"/>
    <s v="Surgery"/>
    <x v="0"/>
    <x v="1"/>
    <n v="0"/>
    <s v="Paid"/>
    <s v="N/A"/>
    <s v="N/A"/>
    <s v="Review Later"/>
    <s v="Normal-Bill"/>
    <x v="1"/>
    <x v="1"/>
    <s v="Low"/>
  </r>
  <r>
    <s v="P1515"/>
    <s v="Anjali Das"/>
    <x v="3"/>
    <s v="Female"/>
    <s v="+91 62382 26031"/>
    <s v="Not-Provided"/>
    <x v="0"/>
    <x v="1"/>
    <x v="3"/>
    <s v="2024-01-23"/>
    <s v="01:42 PM"/>
    <s v="Hypertension"/>
    <s v="Observation"/>
    <x v="0"/>
    <x v="1"/>
    <n v="0"/>
    <s v="N/A"/>
    <s v="2024-06-25"/>
    <s v="N/A"/>
    <s v="Urgent"/>
    <s v="Normal-Bill"/>
    <x v="1"/>
    <x v="0"/>
    <s v="Low"/>
  </r>
  <r>
    <s v="P1515"/>
    <s v="Sneha Verma"/>
    <x v="3"/>
    <s v="Female"/>
    <s v="+91 96466 09759"/>
    <s v="Not-Provided"/>
    <x v="7"/>
    <x v="1"/>
    <x v="4"/>
    <s v="N/A"/>
    <s v="10:40 AM"/>
    <s v="Diabetes"/>
    <s v="Medication"/>
    <x v="2"/>
    <x v="1"/>
    <n v="0"/>
    <s v="Paid"/>
    <s v="2024-04-11"/>
    <n v="3"/>
    <s v="Urgent"/>
    <s v="Normal-Bill"/>
    <x v="1"/>
    <x v="0"/>
    <s v="Low"/>
  </r>
  <r>
    <s v="P1516"/>
    <s v="Ravi Verma"/>
    <x v="61"/>
    <s v="Female"/>
    <s v="+91 64152 43819"/>
    <s v="Not-Provided"/>
    <x v="7"/>
    <x v="3"/>
    <x v="6"/>
    <s v="N/A"/>
    <s v="04:25 PM"/>
    <s v="Fever"/>
    <s v="Medication"/>
    <x v="3"/>
    <x v="4"/>
    <n v="0"/>
    <s v="Paid"/>
    <s v="2024-08-17"/>
    <n v="5"/>
    <s v="Follow Up Required"/>
    <s v="Normal-Bill"/>
    <x v="0"/>
    <x v="0"/>
    <s v="Low"/>
  </r>
  <r>
    <s v="P1516"/>
    <s v="Manoj Iyer"/>
    <x v="3"/>
    <s v="Female"/>
    <s v="+91 77794 66167"/>
    <s v="Not-Provided"/>
    <x v="3"/>
    <x v="6"/>
    <x v="0"/>
    <s v="2024-11-15"/>
    <s v="06:45 PM"/>
    <s v="Hypertension"/>
    <s v="Injection"/>
    <x v="0"/>
    <x v="4"/>
    <n v="0"/>
    <s v="Paid"/>
    <s v="N/A"/>
    <n v="5"/>
    <s v="N/A"/>
    <s v="Normal-Bill"/>
    <x v="1"/>
    <x v="1"/>
    <s v="Low"/>
  </r>
  <r>
    <s v="P1516"/>
    <s v="Priya Das"/>
    <x v="3"/>
    <s v="Missing"/>
    <s v="+91 93921 32722"/>
    <s v="priyadas@gmail.com"/>
    <x v="7"/>
    <x v="0"/>
    <x v="5"/>
    <s v="N/A"/>
    <s v="12:39 PM"/>
    <s v="Fracture"/>
    <s v="Observation"/>
    <x v="1"/>
    <x v="1"/>
    <n v="0"/>
    <s v="N/A"/>
    <s v="2024-12-23"/>
    <n v="1"/>
    <s v="Urgent"/>
    <s v="Normal-Bill"/>
    <x v="1"/>
    <x v="0"/>
    <s v="Low"/>
  </r>
  <r>
    <s v="P1516"/>
    <s v="Anjali Iyer"/>
    <x v="7"/>
    <s v="Female"/>
    <s v="+91 78990 46176"/>
    <s v="anjaliiyer@gmail.com"/>
    <x v="1"/>
    <x v="0"/>
    <x v="0"/>
    <s v="N/A"/>
    <s v="01:55 PM"/>
    <s v="Migraine"/>
    <s v="Surgery"/>
    <x v="3"/>
    <x v="1"/>
    <n v="0"/>
    <s v="N/A"/>
    <s v="N/A"/>
    <n v="5"/>
    <s v="Urgent"/>
    <s v="Normal-Bill"/>
    <x v="0"/>
    <x v="1"/>
    <s v="Low"/>
  </r>
  <r>
    <s v="P1516"/>
    <s v="Rahul Nair"/>
    <x v="3"/>
    <s v="Female"/>
    <s v="+91 98075 67174"/>
    <s v="rahulnair@mail.com"/>
    <x v="2"/>
    <x v="6"/>
    <x v="6"/>
    <s v="2024-06-16"/>
    <s v="09:30 AM"/>
    <s v="Hypertension"/>
    <s v="Observation"/>
    <x v="1"/>
    <x v="2"/>
    <n v="0"/>
    <s v="Pending"/>
    <s v="2024-08-27"/>
    <s v="N/A"/>
    <s v="N/A"/>
    <s v="Normal-Bill"/>
    <x v="1"/>
    <x v="0"/>
    <s v="Low"/>
  </r>
  <r>
    <s v="P1517"/>
    <s v="Ravi Reddy"/>
    <x v="3"/>
    <s v="Female"/>
    <s v="+91 92202 13945"/>
    <s v="ravireddy@gmail.com"/>
    <x v="8"/>
    <x v="0"/>
    <x v="4"/>
    <s v="2024-01-17"/>
    <s v="06:40 PM"/>
    <s v="Fracture"/>
    <s v="Therapy"/>
    <x v="3"/>
    <x v="3"/>
    <n v="0"/>
    <s v="Rejected"/>
    <s v="N/A"/>
    <s v="N/A"/>
    <s v="Urgent"/>
    <s v="Normal-Bill"/>
    <x v="1"/>
    <x v="1"/>
    <s v="Low"/>
  </r>
  <r>
    <s v="P1517"/>
    <s v="Kumar Menon"/>
    <x v="3"/>
    <s v="Male"/>
    <s v="+91 84879 94633"/>
    <s v="kumarmenon@gmail.com"/>
    <x v="7"/>
    <x v="3"/>
    <x v="4"/>
    <s v="2024-03-14"/>
    <s v="02:24 PM"/>
    <s v="Hypertension"/>
    <s v="Surgery"/>
    <x v="1"/>
    <x v="3"/>
    <n v="0"/>
    <s v="Pending"/>
    <s v="N/A"/>
    <s v="N/A"/>
    <s v="Review Later"/>
    <s v="Normal-Bill"/>
    <x v="1"/>
    <x v="1"/>
    <s v="Low"/>
  </r>
  <r>
    <s v="P1517"/>
    <s v="Kumar Patel"/>
    <x v="3"/>
    <s v="Male"/>
    <s v="+91 97412 53764"/>
    <s v="kumarpatel@mail.com"/>
    <x v="2"/>
    <x v="0"/>
    <x v="3"/>
    <s v="2024-07-12"/>
    <s v="09:27 AM"/>
    <s v="Covid"/>
    <s v="Surgery"/>
    <x v="3"/>
    <x v="4"/>
    <n v="0"/>
    <s v="Rejected"/>
    <s v="N/A"/>
    <n v="2"/>
    <s v="Review Later"/>
    <s v="Normal-Bill"/>
    <x v="1"/>
    <x v="1"/>
    <s v="Low"/>
  </r>
  <r>
    <s v="P1517"/>
    <s v="Arun Patel"/>
    <x v="3"/>
    <s v="Male"/>
    <s v="+91 63305 61093"/>
    <s v="Not-Provided"/>
    <x v="6"/>
    <x v="2"/>
    <x v="0"/>
    <s v="N/A"/>
    <s v="06:53 PM"/>
    <s v="Covid"/>
    <s v="Surgery"/>
    <x v="0"/>
    <x v="1"/>
    <n v="0"/>
    <s v="Paid"/>
    <s v="2024-09-17"/>
    <n v="4"/>
    <s v="Follow Up Required"/>
    <s v="Normal-Bill"/>
    <x v="1"/>
    <x v="0"/>
    <s v="Low"/>
  </r>
  <r>
    <s v="P1518"/>
    <s v="Divya Iyer"/>
    <x v="3"/>
    <s v="Male"/>
    <s v="+91 91587 04317"/>
    <s v="divyaiyer@gmail.com"/>
    <x v="8"/>
    <x v="2"/>
    <x v="4"/>
    <s v="2024-05-22"/>
    <s v="09:03 AM"/>
    <s v="Diabetes"/>
    <s v="Observation"/>
    <x v="2"/>
    <x v="0"/>
    <n v="0"/>
    <s v="Paid"/>
    <s v="N/A"/>
    <n v="1"/>
    <s v="N/A"/>
    <s v="Normal-Bill"/>
    <x v="1"/>
    <x v="1"/>
    <s v="Low"/>
  </r>
  <r>
    <s v="P1518"/>
    <s v="Kumar Patel"/>
    <x v="3"/>
    <s v="Male"/>
    <s v="+91 84445 86507"/>
    <s v="kumarpatel@gmail.com"/>
    <x v="5"/>
    <x v="3"/>
    <x v="2"/>
    <s v="2024-04-23"/>
    <s v="11:51 AM"/>
    <s v="Skin Allergy"/>
    <s v="Observation"/>
    <x v="2"/>
    <x v="2"/>
    <n v="48271"/>
    <s v="Rejected"/>
    <s v="N/A"/>
    <n v="3"/>
    <s v="Review Later"/>
    <s v="High-Bill"/>
    <x v="1"/>
    <x v="1"/>
    <s v="High"/>
  </r>
  <r>
    <s v="P1518"/>
    <s v="Divya Nair"/>
    <x v="1"/>
    <s v="Male"/>
    <s v="+91 79456 46035"/>
    <s v="divyanair@mail.com"/>
    <x v="1"/>
    <x v="6"/>
    <x v="4"/>
    <s v="2024-03-22"/>
    <s v="09:32 AM"/>
    <s v="Covid"/>
    <s v="Injection"/>
    <x v="1"/>
    <x v="0"/>
    <n v="0"/>
    <s v="Paid"/>
    <s v="N/A"/>
    <s v="N/A"/>
    <s v="Urgent"/>
    <s v="Normal-Bill"/>
    <x v="0"/>
    <x v="1"/>
    <s v="Low"/>
  </r>
  <r>
    <s v="P1518"/>
    <s v="Kumar Kumar"/>
    <x v="3"/>
    <s v="Female"/>
    <s v="+91 87809 03470"/>
    <s v="kumarkumar@mail.com"/>
    <x v="0"/>
    <x v="1"/>
    <x v="6"/>
    <s v="2024-01-14"/>
    <s v="06:20 PM"/>
    <s v="Skin Allergy"/>
    <s v="Observation"/>
    <x v="3"/>
    <x v="1"/>
    <n v="11460"/>
    <s v="Paid"/>
    <s v="2024-02-12"/>
    <n v="3"/>
    <s v="Review Later"/>
    <s v="Normal-Bill"/>
    <x v="1"/>
    <x v="0"/>
    <s v="Medium"/>
  </r>
  <r>
    <s v="P1518"/>
    <s v="Rahul Singh"/>
    <x v="3"/>
    <s v="Female"/>
    <s v="+91 62544 63617"/>
    <s v="rahulsingh@gmail.com"/>
    <x v="4"/>
    <x v="3"/>
    <x v="3"/>
    <s v="2024-08-06"/>
    <s v="09:16 AM"/>
    <s v="Asthma"/>
    <s v="Observation"/>
    <x v="3"/>
    <x v="1"/>
    <n v="26148"/>
    <s v="Pending"/>
    <s v="2024-01-23"/>
    <n v="3"/>
    <s v="N/A"/>
    <s v="High-Bill"/>
    <x v="1"/>
    <x v="0"/>
    <s v="High"/>
  </r>
  <r>
    <s v="P1518"/>
    <s v="Arun Gupta"/>
    <x v="58"/>
    <s v="Male"/>
    <s v="+91 86089 94010"/>
    <s v="arungupta@gmail.com"/>
    <x v="5"/>
    <x v="5"/>
    <x v="5"/>
    <s v="2024-03-08"/>
    <s v="02:15 PM"/>
    <s v="Migraine"/>
    <s v="Therapy"/>
    <x v="1"/>
    <x v="2"/>
    <n v="0"/>
    <s v="Pending"/>
    <s v="N/A"/>
    <n v="5"/>
    <s v="N/A"/>
    <s v="Normal-Bill"/>
    <x v="1"/>
    <x v="1"/>
    <s v="Low"/>
  </r>
  <r>
    <s v="P1519"/>
    <s v="Vijay Reddy"/>
    <x v="3"/>
    <s v="Male"/>
    <s v="+91 66744 49642"/>
    <s v="vijayreddy@mail.com"/>
    <x v="3"/>
    <x v="4"/>
    <x v="3"/>
    <s v="2024-09-25"/>
    <s v="10:41 AM"/>
    <s v="Skin Allergy"/>
    <s v="Therapy"/>
    <x v="1"/>
    <x v="0"/>
    <n v="0"/>
    <s v="Paid"/>
    <s v="2024-01-25"/>
    <s v="N/A"/>
    <s v="Review Later"/>
    <s v="Normal-Bill"/>
    <x v="1"/>
    <x v="0"/>
    <s v="Low"/>
  </r>
  <r>
    <s v="P1519"/>
    <s v="Manoj Reddy"/>
    <x v="27"/>
    <s v="Female"/>
    <s v="+91 93327 40755"/>
    <s v="Not-Provided"/>
    <x v="3"/>
    <x v="1"/>
    <x v="1"/>
    <s v="2024-11-16"/>
    <s v="12:23 PM"/>
    <s v="Hypertension"/>
    <s v="Therapy"/>
    <x v="2"/>
    <x v="0"/>
    <n v="8770"/>
    <s v="Pending"/>
    <s v="N/A"/>
    <s v="N/A"/>
    <s v="Follow Up Required"/>
    <s v="Normal-Bill"/>
    <x v="0"/>
    <x v="1"/>
    <s v="Medium"/>
  </r>
  <r>
    <s v="P1519"/>
    <s v="Ravi Menon"/>
    <x v="26"/>
    <s v="Missing"/>
    <s v="+91 60295 49288"/>
    <s v="ravimenon@gmail.com"/>
    <x v="9"/>
    <x v="3"/>
    <x v="4"/>
    <s v="2024-10-14"/>
    <s v="10:45 AM"/>
    <s v="Asthma"/>
    <s v="Observation"/>
    <x v="3"/>
    <x v="1"/>
    <n v="0"/>
    <s v="Rejected"/>
    <s v="2024-06-05"/>
    <s v="N/A"/>
    <s v="N/A"/>
    <s v="Normal-Bill"/>
    <x v="0"/>
    <x v="0"/>
    <s v="Low"/>
  </r>
  <r>
    <s v="P1519"/>
    <s v="Ravi Gupta"/>
    <x v="3"/>
    <s v="Female"/>
    <s v="+91 62006 12910"/>
    <s v="ravigupta@mail.com"/>
    <x v="6"/>
    <x v="5"/>
    <x v="0"/>
    <s v="N/A"/>
    <s v="06:38 PM"/>
    <s v="Covid"/>
    <s v="Medication"/>
    <x v="1"/>
    <x v="0"/>
    <n v="33933"/>
    <s v="Pending"/>
    <s v="2024-07-19"/>
    <n v="5"/>
    <s v="N/A"/>
    <s v="High-Bill"/>
    <x v="1"/>
    <x v="0"/>
    <s v="High"/>
  </r>
  <r>
    <s v="P1519"/>
    <s v="Deepa Singh"/>
    <x v="3"/>
    <s v="Male"/>
    <s v="+91 98183 65923"/>
    <s v="Not-Provided"/>
    <x v="3"/>
    <x v="3"/>
    <x v="1"/>
    <s v="2024-07-18"/>
    <s v="08:05 AM"/>
    <s v="Covid"/>
    <s v="Surgery"/>
    <x v="1"/>
    <x v="1"/>
    <n v="4334"/>
    <s v="Paid"/>
    <s v="2024-11-10"/>
    <n v="1"/>
    <s v="Follow Up Required"/>
    <s v="Normal-Bill"/>
    <x v="1"/>
    <x v="0"/>
    <s v="Low"/>
  </r>
  <r>
    <s v="P1520"/>
    <s v="Rahul Kumar"/>
    <x v="3"/>
    <s v="Female"/>
    <s v="+91 61128 89043"/>
    <s v="Not-Provided"/>
    <x v="8"/>
    <x v="6"/>
    <x v="6"/>
    <s v="2024-09-15"/>
    <s v="09:19 AM"/>
    <s v="Covid"/>
    <s v="Observation"/>
    <x v="0"/>
    <x v="2"/>
    <n v="38176"/>
    <s v="Pending"/>
    <s v="2024-11-11"/>
    <n v="4"/>
    <s v="Review Later"/>
    <s v="High-Bill"/>
    <x v="1"/>
    <x v="0"/>
    <s v="High"/>
  </r>
  <r>
    <s v="P1520"/>
    <s v="Priya Verma"/>
    <x v="75"/>
    <s v="Female"/>
    <s v="+91 77406 96583"/>
    <s v="priyaverma@gmail.com"/>
    <x v="2"/>
    <x v="2"/>
    <x v="3"/>
    <s v="2024-08-26"/>
    <s v="03:31 PM"/>
    <s v="Fracture"/>
    <s v="Observation"/>
    <x v="2"/>
    <x v="1"/>
    <n v="0"/>
    <s v="Pending"/>
    <s v="2024-04-26"/>
    <n v="4"/>
    <s v="N/A"/>
    <s v="Normal-Bill"/>
    <x v="0"/>
    <x v="0"/>
    <s v="Low"/>
  </r>
  <r>
    <s v="P1520"/>
    <s v="Sneha Patel"/>
    <x v="3"/>
    <s v="Male"/>
    <s v="+91 65472 70854"/>
    <s v="snehapatel@gmail.com"/>
    <x v="6"/>
    <x v="2"/>
    <x v="4"/>
    <s v="2024-03-12"/>
    <s v="12:32 PM"/>
    <s v="Migraine"/>
    <s v="Observation"/>
    <x v="0"/>
    <x v="2"/>
    <n v="0"/>
    <s v="N/A"/>
    <s v="2024-06-11"/>
    <n v="3"/>
    <s v="Review Later"/>
    <s v="Normal-Bill"/>
    <x v="1"/>
    <x v="0"/>
    <s v="Low"/>
  </r>
  <r>
    <s v="P1520"/>
    <s v="Karthik Verma"/>
    <x v="38"/>
    <s v="Male"/>
    <s v="+91 64939 64760"/>
    <s v="karthikverma@mail.com"/>
    <x v="7"/>
    <x v="1"/>
    <x v="6"/>
    <s v="2024-06-23"/>
    <s v="08:14 AM"/>
    <s v="Skin Allergy"/>
    <s v="Observation"/>
    <x v="0"/>
    <x v="0"/>
    <n v="0"/>
    <s v="Pending"/>
    <s v="N/A"/>
    <s v="N/A"/>
    <s v="Urgent"/>
    <s v="Normal-Bill"/>
    <x v="0"/>
    <x v="1"/>
    <s v="Low"/>
  </r>
  <r>
    <s v="P1520"/>
    <s v="Anjali Reddy"/>
    <x v="3"/>
    <s v="Female"/>
    <s v="+91 70034 82180"/>
    <s v="anjalireddy@mail.com"/>
    <x v="2"/>
    <x v="4"/>
    <x v="5"/>
    <s v="2024-04-02"/>
    <s v="08:58 AM"/>
    <s v="Migraine"/>
    <s v="Observation"/>
    <x v="1"/>
    <x v="2"/>
    <n v="32574"/>
    <s v="Rejected"/>
    <s v="N/A"/>
    <s v="N/A"/>
    <s v="Follow Up Required"/>
    <s v="High-Bill"/>
    <x v="1"/>
    <x v="1"/>
    <s v="High"/>
  </r>
  <r>
    <s v="P1520"/>
    <s v="Divya Menon"/>
    <x v="3"/>
    <s v="Missing"/>
    <s v="+91 88403 78770"/>
    <s v="divyamenon@gmail.com"/>
    <x v="9"/>
    <x v="2"/>
    <x v="1"/>
    <s v="2024-03-07"/>
    <s v="11:44 AM"/>
    <s v="Fracture"/>
    <s v="Surgery"/>
    <x v="1"/>
    <x v="3"/>
    <n v="45114"/>
    <s v="N/A"/>
    <s v="N/A"/>
    <n v="5"/>
    <s v="N/A"/>
    <s v="High-Bill"/>
    <x v="1"/>
    <x v="1"/>
    <s v="High"/>
  </r>
  <r>
    <s v="P1520"/>
    <s v="Deepa Kumar"/>
    <x v="22"/>
    <s v="Male"/>
    <s v="+91 93466 98729"/>
    <s v="Not-Provided"/>
    <x v="0"/>
    <x v="6"/>
    <x v="5"/>
    <s v="N/A"/>
    <s v="04:21 PM"/>
    <s v="Migraine"/>
    <s v="Therapy"/>
    <x v="0"/>
    <x v="3"/>
    <n v="0"/>
    <s v="Pending"/>
    <s v="N/A"/>
    <s v="N/A"/>
    <s v="Follow Up Required"/>
    <s v="Normal-Bill"/>
    <x v="0"/>
    <x v="1"/>
    <s v="Low"/>
  </r>
  <r>
    <s v="P1520"/>
    <s v="Ravi Gupta"/>
    <x v="3"/>
    <s v="Male"/>
    <s v="+91 85188 47610"/>
    <s v="ravigupta@mail.com"/>
    <x v="1"/>
    <x v="2"/>
    <x v="0"/>
    <s v="N/A"/>
    <s v="08:19 AM"/>
    <s v="Fracture"/>
    <s v="Therapy"/>
    <x v="1"/>
    <x v="3"/>
    <n v="3116"/>
    <s v="Pending"/>
    <s v="N/A"/>
    <n v="3"/>
    <s v="N/A"/>
    <s v="Normal-Bill"/>
    <x v="1"/>
    <x v="1"/>
    <s v="Low"/>
  </r>
  <r>
    <s v="P1521"/>
    <s v="Manoj Patel"/>
    <x v="42"/>
    <s v="Female"/>
    <s v="+91 98474 53762"/>
    <s v="Not-Provided"/>
    <x v="7"/>
    <x v="6"/>
    <x v="3"/>
    <s v="2024-11-12"/>
    <s v="06:28 PM"/>
    <s v="Fracture"/>
    <s v="Surgery"/>
    <x v="0"/>
    <x v="2"/>
    <n v="966"/>
    <s v="Paid"/>
    <s v="N/A"/>
    <s v="N/A"/>
    <s v="N/A"/>
    <s v="Normal-Bill"/>
    <x v="0"/>
    <x v="1"/>
    <s v="Low"/>
  </r>
  <r>
    <s v="P1521"/>
    <s v="Karthik Kumar"/>
    <x v="63"/>
    <s v="Female"/>
    <s v="+91 89887 08344"/>
    <s v="karthikkumar@mail.com"/>
    <x v="5"/>
    <x v="1"/>
    <x v="0"/>
    <s v="N/A"/>
    <s v="11:42 AM"/>
    <s v="Diabetes"/>
    <s v="Injection"/>
    <x v="3"/>
    <x v="1"/>
    <n v="0"/>
    <s v="N/A"/>
    <s v="N/A"/>
    <n v="1"/>
    <s v="Follow Up Required"/>
    <s v="Normal-Bill"/>
    <x v="1"/>
    <x v="1"/>
    <s v="Low"/>
  </r>
  <r>
    <s v="P1521"/>
    <s v="Rahul Menon"/>
    <x v="73"/>
    <s v="Male"/>
    <s v="+91 66739 04614"/>
    <s v="rahulmenon@mail.com"/>
    <x v="9"/>
    <x v="6"/>
    <x v="3"/>
    <s v="2024-05-21"/>
    <s v="03:52 PM"/>
    <s v="Covid"/>
    <s v="Injection"/>
    <x v="0"/>
    <x v="2"/>
    <n v="45400"/>
    <s v="N/A"/>
    <s v="2024-03-10"/>
    <n v="2"/>
    <s v="Review Later"/>
    <s v="High-Bill"/>
    <x v="0"/>
    <x v="0"/>
    <s v="High"/>
  </r>
  <r>
    <s v="P1521"/>
    <s v="Priya Patel"/>
    <x v="3"/>
    <s v="Female"/>
    <s v="+91 84850 04245"/>
    <s v="priyapatel@gmail.com"/>
    <x v="8"/>
    <x v="5"/>
    <x v="6"/>
    <s v="2024-06-24"/>
    <s v="12:47 PM"/>
    <s v="Fever"/>
    <s v="Observation"/>
    <x v="2"/>
    <x v="4"/>
    <n v="19886"/>
    <s v="Pending"/>
    <s v="N/A"/>
    <n v="4"/>
    <s v="Review Later"/>
    <s v="Normal-Bill"/>
    <x v="1"/>
    <x v="1"/>
    <s v="Medium"/>
  </r>
  <r>
    <s v="P1521"/>
    <s v="Anjali Kumar"/>
    <x v="26"/>
    <s v="Missing"/>
    <s v="+91 99906 28897"/>
    <s v="anjalikumar@gmail.com"/>
    <x v="4"/>
    <x v="5"/>
    <x v="2"/>
    <s v="2024-02-24"/>
    <s v="02:50 PM"/>
    <s v="Covid"/>
    <s v="Observation"/>
    <x v="2"/>
    <x v="0"/>
    <n v="28587"/>
    <s v="Rejected"/>
    <s v="2024-04-05"/>
    <s v="N/A"/>
    <s v="Review Later"/>
    <s v="High-Bill"/>
    <x v="0"/>
    <x v="0"/>
    <s v="High"/>
  </r>
  <r>
    <s v="P1522"/>
    <s v="Sneha Nair"/>
    <x v="3"/>
    <s v="Male"/>
    <s v="+91 73075 86961"/>
    <s v="snehanair@mail.com"/>
    <x v="7"/>
    <x v="5"/>
    <x v="5"/>
    <s v="2024-03-16"/>
    <s v="09:22 AM"/>
    <s v="Skin Allergy"/>
    <s v="Observation"/>
    <x v="0"/>
    <x v="0"/>
    <n v="38509"/>
    <s v="Paid"/>
    <s v="N/A"/>
    <n v="5"/>
    <s v="Urgent"/>
    <s v="High-Bill"/>
    <x v="1"/>
    <x v="1"/>
    <s v="High"/>
  </r>
  <r>
    <s v="P1522"/>
    <s v="Priya Patel"/>
    <x v="3"/>
    <s v="Male"/>
    <s v="+91 64780 20019"/>
    <s v="priyapatel@gmail.com"/>
    <x v="9"/>
    <x v="5"/>
    <x v="2"/>
    <s v="N/A"/>
    <s v="09:26 AM"/>
    <s v="Migraine"/>
    <s v="Injection"/>
    <x v="0"/>
    <x v="1"/>
    <n v="0"/>
    <s v="Pending"/>
    <s v="2024-04-27"/>
    <s v="N/A"/>
    <s v="Review Later"/>
    <s v="Normal-Bill"/>
    <x v="1"/>
    <x v="0"/>
    <s v="Low"/>
  </r>
  <r>
    <s v="P1522"/>
    <s v="Manoj Nair"/>
    <x v="38"/>
    <s v="Missing"/>
    <s v="+91 60376 08186"/>
    <s v="Not-Provided"/>
    <x v="1"/>
    <x v="6"/>
    <x v="0"/>
    <s v="2024-01-13"/>
    <s v="12:48 PM"/>
    <s v="Fracture"/>
    <s v="Therapy"/>
    <x v="1"/>
    <x v="4"/>
    <n v="0"/>
    <s v="Pending"/>
    <s v="N/A"/>
    <n v="5"/>
    <s v="Follow Up Required"/>
    <s v="Normal-Bill"/>
    <x v="0"/>
    <x v="1"/>
    <s v="Low"/>
  </r>
  <r>
    <s v="P1522"/>
    <s v="Karthik Singh"/>
    <x v="3"/>
    <s v="Missing"/>
    <s v="+91 81386 13306"/>
    <s v="karthiksingh@gmail.com"/>
    <x v="3"/>
    <x v="0"/>
    <x v="2"/>
    <s v="2024-01-13"/>
    <s v="01:35 PM"/>
    <s v="Fever"/>
    <s v="Medication"/>
    <x v="2"/>
    <x v="4"/>
    <n v="34992"/>
    <s v="Pending"/>
    <s v="N/A"/>
    <s v="N/A"/>
    <s v="N/A"/>
    <s v="High-Bill"/>
    <x v="1"/>
    <x v="1"/>
    <s v="High"/>
  </r>
  <r>
    <s v="P1523"/>
    <s v="Manoj Reddy"/>
    <x v="51"/>
    <s v="Female"/>
    <s v="+91 76665 50260"/>
    <s v="manojreddy@mail.com"/>
    <x v="0"/>
    <x v="2"/>
    <x v="1"/>
    <s v="2024-01-04"/>
    <s v="11:30 AM"/>
    <s v="Hypertension"/>
    <s v="Injection"/>
    <x v="1"/>
    <x v="2"/>
    <n v="0"/>
    <s v="Pending"/>
    <s v="N/A"/>
    <s v="N/A"/>
    <s v="Urgent"/>
    <s v="Normal-Bill"/>
    <x v="0"/>
    <x v="1"/>
    <s v="Low"/>
  </r>
  <r>
    <s v="P1523"/>
    <s v="Sneha Menon"/>
    <x v="3"/>
    <s v="Female"/>
    <s v="+91 62519 18555"/>
    <s v="snehamenon@gmail.com"/>
    <x v="8"/>
    <x v="2"/>
    <x v="1"/>
    <s v="2024-10-21"/>
    <s v="10:00 AM"/>
    <s v="Diabetes"/>
    <s v="Observation"/>
    <x v="2"/>
    <x v="0"/>
    <n v="0"/>
    <s v="Pending"/>
    <s v="N/A"/>
    <s v="N/A"/>
    <s v="N/A"/>
    <s v="Normal-Bill"/>
    <x v="1"/>
    <x v="1"/>
    <s v="Low"/>
  </r>
  <r>
    <s v="P1523"/>
    <s v="Anjali Gupta"/>
    <x v="3"/>
    <s v="Male"/>
    <s v="+91 94652 77254"/>
    <s v="Not-Provided"/>
    <x v="5"/>
    <x v="1"/>
    <x v="6"/>
    <s v="2024-08-20"/>
    <s v="09:02 AM"/>
    <s v="Fever"/>
    <s v="Medication"/>
    <x v="1"/>
    <x v="1"/>
    <n v="5901"/>
    <s v="Paid"/>
    <s v="2024-04-01"/>
    <s v="N/A"/>
    <s v="Review Later"/>
    <s v="Normal-Bill"/>
    <x v="1"/>
    <x v="0"/>
    <s v="Medium"/>
  </r>
  <r>
    <s v="P1523"/>
    <s v="Kumar Patel"/>
    <x v="3"/>
    <s v="Male"/>
    <s v="+91 97682 89272"/>
    <s v="kumarpatel@gmail.com"/>
    <x v="2"/>
    <x v="0"/>
    <x v="3"/>
    <s v="2024-12-12"/>
    <s v="11:46 AM"/>
    <s v="Asthma"/>
    <s v="Injection"/>
    <x v="2"/>
    <x v="4"/>
    <n v="30763"/>
    <s v="Paid"/>
    <s v="2024-06-20"/>
    <n v="3"/>
    <s v="Follow Up Required"/>
    <s v="High-Bill"/>
    <x v="1"/>
    <x v="0"/>
    <s v="High"/>
  </r>
  <r>
    <s v="P1523"/>
    <s v="Kumar Menon"/>
    <x v="43"/>
    <s v="Missing"/>
    <s v="+91 95602 34104"/>
    <s v="kumarmenon@gmail.com"/>
    <x v="6"/>
    <x v="3"/>
    <x v="5"/>
    <s v="2024-05-27"/>
    <s v="11:35 AM"/>
    <s v="Skin Allergy"/>
    <s v="Injection"/>
    <x v="1"/>
    <x v="0"/>
    <n v="0"/>
    <s v="Rejected"/>
    <s v="N/A"/>
    <s v="N/A"/>
    <s v="N/A"/>
    <s v="Normal-Bill"/>
    <x v="0"/>
    <x v="1"/>
    <s v="Low"/>
  </r>
  <r>
    <s v="P1524"/>
    <s v="Rahul Das"/>
    <x v="72"/>
    <s v="Male"/>
    <s v="+91 84183 11717"/>
    <s v="rahuldas@mail.com"/>
    <x v="5"/>
    <x v="2"/>
    <x v="1"/>
    <s v="2024-10-06"/>
    <s v="06:27 PM"/>
    <s v="Diabetes"/>
    <s v="Medication"/>
    <x v="2"/>
    <x v="2"/>
    <n v="44831"/>
    <s v="N/A"/>
    <s v="2024-12-22"/>
    <n v="4"/>
    <s v="N/A"/>
    <s v="High-Bill"/>
    <x v="0"/>
    <x v="0"/>
    <s v="High"/>
  </r>
  <r>
    <s v="P1524"/>
    <s v="Priya Nair"/>
    <x v="3"/>
    <s v="Missing"/>
    <s v="+91 96459 09773"/>
    <s v="Not-Provided"/>
    <x v="3"/>
    <x v="0"/>
    <x v="6"/>
    <s v="2024-08-15"/>
    <s v="04:18 PM"/>
    <s v="Hypertension"/>
    <s v="Surgery"/>
    <x v="1"/>
    <x v="3"/>
    <n v="11910"/>
    <s v="Rejected"/>
    <s v="2024-01-17"/>
    <n v="3"/>
    <s v="N/A"/>
    <s v="Normal-Bill"/>
    <x v="1"/>
    <x v="0"/>
    <s v="Medium"/>
  </r>
  <r>
    <s v="P1524"/>
    <s v="Meena Sharma"/>
    <x v="3"/>
    <s v="Missing"/>
    <s v="+91 85373 09627"/>
    <s v="meenasharma@gmail.com"/>
    <x v="9"/>
    <x v="6"/>
    <x v="6"/>
    <s v="N/A"/>
    <s v="10:31 AM"/>
    <s v="Migraine"/>
    <s v="Injection"/>
    <x v="3"/>
    <x v="4"/>
    <n v="14550"/>
    <s v="Pending"/>
    <s v="2024-03-06"/>
    <s v="N/A"/>
    <s v="Urgent"/>
    <s v="Normal-Bill"/>
    <x v="1"/>
    <x v="0"/>
    <s v="Medium"/>
  </r>
  <r>
    <s v="P1524"/>
    <s v="Anjali Gupta"/>
    <x v="84"/>
    <s v="Female"/>
    <s v="+91 82077 58636"/>
    <s v="Not-Provided"/>
    <x v="8"/>
    <x v="1"/>
    <x v="0"/>
    <s v="2024-08-07"/>
    <s v="08:22 AM"/>
    <s v="Fracture"/>
    <s v="Injection"/>
    <x v="0"/>
    <x v="2"/>
    <n v="0"/>
    <s v="Paid"/>
    <s v="2024-01-15"/>
    <s v="N/A"/>
    <s v="Review Later"/>
    <s v="Normal-Bill"/>
    <x v="1"/>
    <x v="0"/>
    <s v="Low"/>
  </r>
  <r>
    <s v="P1524"/>
    <s v="Meena Das"/>
    <x v="3"/>
    <s v="Female"/>
    <s v="+91 85602 13616"/>
    <s v="meenadas@gmail.com"/>
    <x v="0"/>
    <x v="0"/>
    <x v="4"/>
    <s v="2024-10-22"/>
    <s v="03:11 PM"/>
    <s v="Fever"/>
    <s v="Surgery"/>
    <x v="3"/>
    <x v="4"/>
    <n v="21237"/>
    <s v="Paid"/>
    <s v="2024-05-02"/>
    <n v="1"/>
    <s v="Urgent"/>
    <s v="High-Bill"/>
    <x v="1"/>
    <x v="0"/>
    <s v="High"/>
  </r>
  <r>
    <s v="P1524"/>
    <s v="Kumar Kumar"/>
    <x v="3"/>
    <s v="Missing"/>
    <s v="+91 63559 31393"/>
    <s v="kumarkumar@gmail.com"/>
    <x v="0"/>
    <x v="3"/>
    <x v="1"/>
    <s v="2024-12-24"/>
    <s v="09:54 AM"/>
    <s v="Fever"/>
    <s v="Observation"/>
    <x v="2"/>
    <x v="2"/>
    <n v="0"/>
    <s v="Pending"/>
    <s v="N/A"/>
    <s v="N/A"/>
    <s v="N/A"/>
    <s v="Normal-Bill"/>
    <x v="1"/>
    <x v="1"/>
    <s v="Low"/>
  </r>
  <r>
    <s v="P1524"/>
    <s v="Divya Verma"/>
    <x v="74"/>
    <s v="Female"/>
    <s v="+91 68988 81581"/>
    <s v="Not-Provided"/>
    <x v="6"/>
    <x v="2"/>
    <x v="0"/>
    <s v="2024-11-16"/>
    <s v="05:57 PM"/>
    <s v="Skin Allergy"/>
    <s v="Medication"/>
    <x v="1"/>
    <x v="3"/>
    <n v="0"/>
    <s v="N/A"/>
    <s v="N/A"/>
    <n v="2"/>
    <s v="Follow Up Required"/>
    <s v="Normal-Bill"/>
    <x v="0"/>
    <x v="1"/>
    <s v="Low"/>
  </r>
  <r>
    <s v="P1524"/>
    <s v="Arun Menon"/>
    <x v="3"/>
    <s v="Female"/>
    <s v="+91 78163 93412"/>
    <s v="arunmenon@gmail.com"/>
    <x v="8"/>
    <x v="5"/>
    <x v="3"/>
    <s v="2024-01-14"/>
    <s v="09:29 AM"/>
    <s v="Fever"/>
    <s v="Observation"/>
    <x v="0"/>
    <x v="1"/>
    <n v="3334"/>
    <s v="Rejected"/>
    <s v="2024-05-06"/>
    <n v="5"/>
    <s v="N/A"/>
    <s v="Normal-Bill"/>
    <x v="1"/>
    <x v="0"/>
    <s v="Low"/>
  </r>
  <r>
    <s v="P1525"/>
    <s v="Ravi Verma"/>
    <x v="11"/>
    <s v="Male"/>
    <s v="+91 94119 38731"/>
    <s v="raviverma@gmail.com"/>
    <x v="9"/>
    <x v="6"/>
    <x v="3"/>
    <s v="N/A"/>
    <s v="02:11 PM"/>
    <s v="Skin Allergy"/>
    <s v="Medication"/>
    <x v="2"/>
    <x v="4"/>
    <n v="0"/>
    <s v="N/A"/>
    <s v="N/A"/>
    <s v="N/A"/>
    <s v="Follow Up Required"/>
    <s v="Normal-Bill"/>
    <x v="1"/>
    <x v="1"/>
    <s v="Low"/>
  </r>
  <r>
    <s v="P1525"/>
    <s v="Karthik Menon"/>
    <x v="13"/>
    <s v="Female"/>
    <s v="+91 88499 68079"/>
    <s v="Not-Provided"/>
    <x v="1"/>
    <x v="4"/>
    <x v="4"/>
    <s v="2024-10-20"/>
    <s v="11:24 AM"/>
    <s v="Diabetes"/>
    <s v="Injection"/>
    <x v="2"/>
    <x v="3"/>
    <n v="0"/>
    <s v="Paid"/>
    <s v="2024-11-28"/>
    <n v="5"/>
    <s v="Urgent"/>
    <s v="Normal-Bill"/>
    <x v="0"/>
    <x v="0"/>
    <s v="Low"/>
  </r>
  <r>
    <s v="P1525"/>
    <s v="Kumar Kumar"/>
    <x v="44"/>
    <s v="Male"/>
    <s v="+91 82267 79190"/>
    <s v="Not-Provided"/>
    <x v="2"/>
    <x v="1"/>
    <x v="5"/>
    <s v="N/A"/>
    <s v="02:15 PM"/>
    <s v="Migraine"/>
    <s v="Therapy"/>
    <x v="3"/>
    <x v="2"/>
    <n v="46754"/>
    <s v="N/A"/>
    <s v="2024-09-28"/>
    <n v="3"/>
    <s v="Review Later"/>
    <s v="High-Bill"/>
    <x v="0"/>
    <x v="0"/>
    <s v="High"/>
  </r>
  <r>
    <s v="P1525"/>
    <s v="Vijay Sharma"/>
    <x v="7"/>
    <s v="Male"/>
    <s v="+91 62591 24239"/>
    <s v="vijaysharma@gmail.com"/>
    <x v="7"/>
    <x v="5"/>
    <x v="0"/>
    <s v="2024-03-03"/>
    <s v="12:18 PM"/>
    <s v="Covid"/>
    <s v="Injection"/>
    <x v="0"/>
    <x v="1"/>
    <n v="0"/>
    <s v="Rejected"/>
    <s v="N/A"/>
    <s v="N/A"/>
    <s v="Review Later"/>
    <s v="Normal-Bill"/>
    <x v="0"/>
    <x v="1"/>
    <s v="Low"/>
  </r>
  <r>
    <s v="P1525"/>
    <s v="Priya Gupta"/>
    <x v="3"/>
    <s v="Male"/>
    <s v="+91 68309 62081"/>
    <s v="Not-Provided"/>
    <x v="7"/>
    <x v="3"/>
    <x v="3"/>
    <s v="2024-09-04"/>
    <s v="03:20 PM"/>
    <s v="Fracture"/>
    <s v="Therapy"/>
    <x v="1"/>
    <x v="4"/>
    <n v="0"/>
    <s v="Paid"/>
    <s v="N/A"/>
    <s v="N/A"/>
    <s v="Urgent"/>
    <s v="Normal-Bill"/>
    <x v="1"/>
    <x v="1"/>
    <s v="Low"/>
  </r>
  <r>
    <s v="P1525"/>
    <s v="Meena Nair"/>
    <x v="3"/>
    <s v="Female"/>
    <s v="+91 72844 25100"/>
    <s v="Not-Provided"/>
    <x v="2"/>
    <x v="3"/>
    <x v="1"/>
    <s v="2024-07-15"/>
    <s v="09:02 AM"/>
    <s v="Fever"/>
    <s v="Therapy"/>
    <x v="3"/>
    <x v="0"/>
    <n v="0"/>
    <s v="Pending"/>
    <s v="N/A"/>
    <n v="4"/>
    <s v="N/A"/>
    <s v="Normal-Bill"/>
    <x v="1"/>
    <x v="1"/>
    <s v="Low"/>
  </r>
  <r>
    <s v="P1525"/>
    <s v="Meena Menon"/>
    <x v="47"/>
    <s v="Male"/>
    <s v="+91 99486 22888"/>
    <s v="meenamenon@mail.com"/>
    <x v="6"/>
    <x v="4"/>
    <x v="1"/>
    <s v="2024-10-13"/>
    <s v="04:18 PM"/>
    <s v="Hypertension"/>
    <s v="Observation"/>
    <x v="3"/>
    <x v="3"/>
    <n v="25695"/>
    <s v="Pending"/>
    <s v="N/A"/>
    <n v="1"/>
    <s v="Review Later"/>
    <s v="High-Bill"/>
    <x v="1"/>
    <x v="1"/>
    <s v="High"/>
  </r>
  <r>
    <s v="P1525"/>
    <s v="Sneha Singh"/>
    <x v="66"/>
    <s v="Female"/>
    <s v="+91 74801 40932"/>
    <s v="snehasingh@gmail.com"/>
    <x v="3"/>
    <x v="3"/>
    <x v="3"/>
    <s v="2024-05-15"/>
    <s v="09:19 AM"/>
    <s v="Hypertension"/>
    <s v="Surgery"/>
    <x v="3"/>
    <x v="4"/>
    <n v="7082"/>
    <s v="N/A"/>
    <s v="2024-10-19"/>
    <s v="N/A"/>
    <s v="Review Later"/>
    <s v="Normal-Bill"/>
    <x v="0"/>
    <x v="0"/>
    <s v="Medium"/>
  </r>
  <r>
    <s v="P1526"/>
    <s v="Priya Menon"/>
    <x v="3"/>
    <s v="Male"/>
    <s v="+91 71823 54462"/>
    <s v="priyamenon@mail.com"/>
    <x v="8"/>
    <x v="6"/>
    <x v="6"/>
    <s v="2024-08-21"/>
    <s v="03:00 PM"/>
    <s v="Skin Allergy"/>
    <s v="Injection"/>
    <x v="0"/>
    <x v="2"/>
    <n v="11190"/>
    <s v="Paid"/>
    <s v="N/A"/>
    <n v="1"/>
    <s v="Review Later"/>
    <s v="Normal-Bill"/>
    <x v="1"/>
    <x v="1"/>
    <s v="Medium"/>
  </r>
  <r>
    <s v="P1526"/>
    <s v="Rahul Kumar"/>
    <x v="3"/>
    <s v="Female"/>
    <s v="+91 60390 14273"/>
    <s v="rahulkumar@gmail.com"/>
    <x v="5"/>
    <x v="2"/>
    <x v="3"/>
    <s v="N/A"/>
    <s v="02:14 PM"/>
    <s v="Fever"/>
    <s v="Observation"/>
    <x v="1"/>
    <x v="2"/>
    <n v="11158"/>
    <s v="N/A"/>
    <s v="N/A"/>
    <n v="5"/>
    <s v="Urgent"/>
    <s v="Normal-Bill"/>
    <x v="1"/>
    <x v="1"/>
    <s v="Medium"/>
  </r>
  <r>
    <s v="P1526"/>
    <s v="Vijay Singh"/>
    <x v="71"/>
    <s v="Female"/>
    <s v="+91 86634 88756"/>
    <s v="Not-Provided"/>
    <x v="1"/>
    <x v="0"/>
    <x v="0"/>
    <s v="2024-07-13"/>
    <s v="08:16 AM"/>
    <s v="Covid"/>
    <s v="Observation"/>
    <x v="3"/>
    <x v="1"/>
    <n v="41990"/>
    <s v="Pending"/>
    <s v="2024-03-26"/>
    <s v="N/A"/>
    <s v="Urgent"/>
    <s v="High-Bill"/>
    <x v="0"/>
    <x v="0"/>
    <s v="High"/>
  </r>
  <r>
    <s v="P1527"/>
    <s v="Meena Menon"/>
    <x v="3"/>
    <s v="Male"/>
    <s v="+91 87220 52799"/>
    <s v="Not-Provided"/>
    <x v="2"/>
    <x v="3"/>
    <x v="4"/>
    <s v="N/A"/>
    <s v="03:25 PM"/>
    <s v="Diabetes"/>
    <s v="Therapy"/>
    <x v="0"/>
    <x v="2"/>
    <n v="0"/>
    <s v="Paid"/>
    <s v="N/A"/>
    <n v="5"/>
    <s v="Follow Up Required"/>
    <s v="Normal-Bill"/>
    <x v="1"/>
    <x v="1"/>
    <s v="Low"/>
  </r>
  <r>
    <s v="P1527"/>
    <s v="Meena Menon"/>
    <x v="3"/>
    <s v="Missing"/>
    <s v="+91 93287 90191"/>
    <s v="Not-Provided"/>
    <x v="4"/>
    <x v="4"/>
    <x v="0"/>
    <s v="2024-10-28"/>
    <s v="10:12 AM"/>
    <s v="Covid"/>
    <s v="Medication"/>
    <x v="3"/>
    <x v="1"/>
    <n v="0"/>
    <s v="Pending"/>
    <s v="N/A"/>
    <n v="4"/>
    <s v="Follow Up Required"/>
    <s v="Normal-Bill"/>
    <x v="1"/>
    <x v="1"/>
    <s v="Low"/>
  </r>
  <r>
    <s v="P1527"/>
    <s v="Deepa Nair"/>
    <x v="74"/>
    <s v="Male"/>
    <s v="+91 60305 94777"/>
    <s v="deepanair@gmail.com"/>
    <x v="6"/>
    <x v="6"/>
    <x v="4"/>
    <s v="2024-01-17"/>
    <s v="09:24 AM"/>
    <s v="Fracture"/>
    <s v="Injection"/>
    <x v="3"/>
    <x v="1"/>
    <n v="0"/>
    <s v="N/A"/>
    <s v="2024-11-19"/>
    <n v="4"/>
    <s v="N/A"/>
    <s v="Normal-Bill"/>
    <x v="0"/>
    <x v="0"/>
    <s v="Low"/>
  </r>
  <r>
    <s v="P1527"/>
    <s v="Divya Sharma"/>
    <x v="3"/>
    <s v="Male"/>
    <s v="+91 64504 89927"/>
    <s v="divyasharma@mail.com"/>
    <x v="8"/>
    <x v="3"/>
    <x v="0"/>
    <s v="2024-05-21"/>
    <s v="03:12 PM"/>
    <s v="Hypertension"/>
    <s v="Medication"/>
    <x v="0"/>
    <x v="2"/>
    <n v="0"/>
    <s v="Rejected"/>
    <s v="N/A"/>
    <n v="4"/>
    <s v="Review Later"/>
    <s v="Normal-Bill"/>
    <x v="1"/>
    <x v="1"/>
    <s v="Low"/>
  </r>
  <r>
    <s v="P1527"/>
    <s v="Sneha Gupta"/>
    <x v="11"/>
    <s v="Male"/>
    <s v="+91 78547 22234"/>
    <s v="snehagupta@gmail.com"/>
    <x v="3"/>
    <x v="4"/>
    <x v="6"/>
    <s v="N/A"/>
    <s v="02:05 PM"/>
    <s v="Fracture"/>
    <s v="Observation"/>
    <x v="3"/>
    <x v="4"/>
    <n v="17644"/>
    <s v="Pending"/>
    <s v="N/A"/>
    <n v="5"/>
    <s v="Urgent"/>
    <s v="Normal-Bill"/>
    <x v="1"/>
    <x v="1"/>
    <s v="Medium"/>
  </r>
  <r>
    <s v="P1527"/>
    <s v="Anjali Sharma"/>
    <x v="26"/>
    <s v="Missing"/>
    <s v="+91 79538 65535"/>
    <s v="anjalisharma@mail.com"/>
    <x v="9"/>
    <x v="5"/>
    <x v="2"/>
    <s v="2024-07-01"/>
    <s v="09:53 AM"/>
    <s v="Migraine"/>
    <s v="Injection"/>
    <x v="0"/>
    <x v="0"/>
    <n v="0"/>
    <s v="Pending"/>
    <s v="N/A"/>
    <n v="3"/>
    <s v="Review Later"/>
    <s v="Normal-Bill"/>
    <x v="0"/>
    <x v="1"/>
    <s v="Low"/>
  </r>
  <r>
    <s v="P1527"/>
    <s v="Rahul Kumar"/>
    <x v="3"/>
    <s v="Female"/>
    <s v="+91 76231 01527"/>
    <s v="rahulkumar@mail.com"/>
    <x v="8"/>
    <x v="3"/>
    <x v="5"/>
    <s v="N/A"/>
    <s v="04:50 PM"/>
    <s v="Hypertension"/>
    <s v="Medication"/>
    <x v="1"/>
    <x v="4"/>
    <n v="0"/>
    <s v="Paid"/>
    <s v="N/A"/>
    <n v="4"/>
    <s v="Urgent"/>
    <s v="Normal-Bill"/>
    <x v="1"/>
    <x v="1"/>
    <s v="Low"/>
  </r>
  <r>
    <s v="P1528"/>
    <s v="Manoj Gupta"/>
    <x v="3"/>
    <s v="Missing"/>
    <s v="+91 80189 66707"/>
    <s v="manojgupta@gmail.com"/>
    <x v="2"/>
    <x v="6"/>
    <x v="0"/>
    <s v="N/A"/>
    <s v="02:19 PM"/>
    <s v="Hypertension"/>
    <s v="Surgery"/>
    <x v="2"/>
    <x v="0"/>
    <n v="0"/>
    <s v="N/A"/>
    <s v="2024-03-21"/>
    <n v="5"/>
    <s v="Follow Up Required"/>
    <s v="Normal-Bill"/>
    <x v="1"/>
    <x v="0"/>
    <s v="Low"/>
  </r>
  <r>
    <s v="P1528"/>
    <s v="Ravi Nair"/>
    <x v="2"/>
    <s v="Female"/>
    <s v="+91 72810 59828"/>
    <s v="ravinair@mail.com"/>
    <x v="1"/>
    <x v="3"/>
    <x v="6"/>
    <s v="2024-05-28"/>
    <s v="12:35 PM"/>
    <s v="Fever"/>
    <s v="Therapy"/>
    <x v="0"/>
    <x v="2"/>
    <n v="0"/>
    <s v="N/A"/>
    <s v="2024-07-18"/>
    <s v="N/A"/>
    <s v="Follow Up Required"/>
    <s v="Normal-Bill"/>
    <x v="0"/>
    <x v="0"/>
    <s v="Low"/>
  </r>
  <r>
    <s v="P1528"/>
    <s v="Sneha Das"/>
    <x v="3"/>
    <s v="Male"/>
    <s v="+91 85241 56534"/>
    <s v="Not-Provided"/>
    <x v="0"/>
    <x v="3"/>
    <x v="5"/>
    <s v="N/A"/>
    <s v="03:11 PM"/>
    <s v="Fracture"/>
    <s v="Observation"/>
    <x v="0"/>
    <x v="1"/>
    <n v="0"/>
    <s v="Paid"/>
    <s v="2024-08-05"/>
    <n v="5"/>
    <s v="Review Later"/>
    <s v="Normal-Bill"/>
    <x v="1"/>
    <x v="0"/>
    <s v="Low"/>
  </r>
  <r>
    <s v="P1528"/>
    <s v="Karthik Gupta"/>
    <x v="48"/>
    <s v="Male"/>
    <s v="+91 82974 09787"/>
    <s v="Not-Provided"/>
    <x v="0"/>
    <x v="1"/>
    <x v="1"/>
    <s v="2024-12-26"/>
    <s v="10:12 AM"/>
    <s v="Hypertension"/>
    <s v="Therapy"/>
    <x v="1"/>
    <x v="0"/>
    <n v="17018"/>
    <s v="Paid"/>
    <s v="2024-07-02"/>
    <s v="N/A"/>
    <s v="N/A"/>
    <s v="Normal-Bill"/>
    <x v="0"/>
    <x v="0"/>
    <s v="Medium"/>
  </r>
  <r>
    <s v="P1528"/>
    <s v="Divya Patel"/>
    <x v="3"/>
    <s v="Female"/>
    <s v="+91 83427 80034"/>
    <s v="Not-Provided"/>
    <x v="4"/>
    <x v="0"/>
    <x v="6"/>
    <s v="2024-10-13"/>
    <s v="06:43 PM"/>
    <s v="Hypertension"/>
    <s v="Surgery"/>
    <x v="3"/>
    <x v="2"/>
    <n v="0"/>
    <s v="N/A"/>
    <s v="N/A"/>
    <n v="5"/>
    <s v="Follow Up Required"/>
    <s v="Normal-Bill"/>
    <x v="1"/>
    <x v="1"/>
    <s v="Low"/>
  </r>
  <r>
    <s v="P1528"/>
    <s v="Ravi Iyer"/>
    <x v="3"/>
    <s v="Female"/>
    <s v="+91 98935 03794"/>
    <s v="raviiyer@gmail.com"/>
    <x v="6"/>
    <x v="0"/>
    <x v="4"/>
    <s v="2024-03-01"/>
    <s v="08:03 AM"/>
    <s v="Diabetes"/>
    <s v="Medication"/>
    <x v="1"/>
    <x v="1"/>
    <n v="6451"/>
    <s v="Paid"/>
    <s v="2024-05-21"/>
    <n v="4"/>
    <s v="Urgent"/>
    <s v="Normal-Bill"/>
    <x v="1"/>
    <x v="0"/>
    <s v="Medium"/>
  </r>
  <r>
    <s v="P1529"/>
    <s v="Rahul Kumar"/>
    <x v="25"/>
    <s v="Missing"/>
    <s v="+91 92562 92393"/>
    <s v="rahulkumar@gmail.com"/>
    <x v="9"/>
    <x v="4"/>
    <x v="4"/>
    <s v="2024-01-03"/>
    <s v="11:25 AM"/>
    <s v="Fracture"/>
    <s v="Therapy"/>
    <x v="2"/>
    <x v="2"/>
    <n v="0"/>
    <s v="Rejected"/>
    <s v="N/A"/>
    <n v="3"/>
    <s v="Review Later"/>
    <s v="Normal-Bill"/>
    <x v="0"/>
    <x v="1"/>
    <s v="Low"/>
  </r>
  <r>
    <s v="P1529"/>
    <s v="Manoj Sharma"/>
    <x v="3"/>
    <s v="Female"/>
    <s v="+91 82866 84757"/>
    <s v="Not-Provided"/>
    <x v="7"/>
    <x v="2"/>
    <x v="3"/>
    <s v="2024-06-07"/>
    <s v="11:44 AM"/>
    <s v="Covid"/>
    <s v="Medication"/>
    <x v="1"/>
    <x v="4"/>
    <n v="0"/>
    <s v="Rejected"/>
    <s v="2024-11-03"/>
    <n v="1"/>
    <s v="Review Later"/>
    <s v="Normal-Bill"/>
    <x v="1"/>
    <x v="0"/>
    <s v="Low"/>
  </r>
  <r>
    <s v="P1529"/>
    <s v="Suresh Sharma"/>
    <x v="3"/>
    <s v="Male"/>
    <s v="+91 68287 70013"/>
    <s v="Not-Provided"/>
    <x v="4"/>
    <x v="0"/>
    <x v="0"/>
    <s v="2024-05-15"/>
    <s v="02:07 PM"/>
    <s v="Fracture"/>
    <s v="Observation"/>
    <x v="3"/>
    <x v="4"/>
    <n v="0"/>
    <s v="N/A"/>
    <s v="2024-04-20"/>
    <n v="5"/>
    <s v="Urgent"/>
    <s v="Normal-Bill"/>
    <x v="1"/>
    <x v="0"/>
    <s v="Low"/>
  </r>
  <r>
    <s v="P1529"/>
    <s v="Meena Nair"/>
    <x v="3"/>
    <s v="Male"/>
    <s v="+91 99508 33642"/>
    <s v="Not-Provided"/>
    <x v="7"/>
    <x v="4"/>
    <x v="6"/>
    <s v="2024-04-07"/>
    <s v="06:19 PM"/>
    <s v="Asthma"/>
    <s v="Observation"/>
    <x v="0"/>
    <x v="4"/>
    <n v="0"/>
    <s v="Paid"/>
    <s v="N/A"/>
    <n v="5"/>
    <s v="Follow Up Required"/>
    <s v="Normal-Bill"/>
    <x v="1"/>
    <x v="1"/>
    <s v="Low"/>
  </r>
  <r>
    <s v="P1529"/>
    <s v="Kumar Verma"/>
    <x v="3"/>
    <s v="Female"/>
    <s v="+91 75243 78496"/>
    <s v="kumarverma@mail.com"/>
    <x v="0"/>
    <x v="0"/>
    <x v="0"/>
    <s v="N/A"/>
    <s v="02:35 PM"/>
    <s v="Hypertension"/>
    <s v="Medication"/>
    <x v="1"/>
    <x v="4"/>
    <n v="0"/>
    <s v="Paid"/>
    <s v="2024-07-13"/>
    <s v="N/A"/>
    <s v="N/A"/>
    <s v="Normal-Bill"/>
    <x v="1"/>
    <x v="0"/>
    <s v="Low"/>
  </r>
  <r>
    <s v="P1529"/>
    <s v="Anjali Sharma"/>
    <x v="3"/>
    <s v="Male"/>
    <s v="+91 62176 72358"/>
    <s v="anjalisharma@mail.com"/>
    <x v="1"/>
    <x v="1"/>
    <x v="4"/>
    <s v="2024-02-13"/>
    <s v="08:37 AM"/>
    <s v="Asthma"/>
    <s v="Therapy"/>
    <x v="2"/>
    <x v="2"/>
    <n v="0"/>
    <s v="Paid"/>
    <s v="2024-01-01"/>
    <n v="3"/>
    <s v="N/A"/>
    <s v="Normal-Bill"/>
    <x v="1"/>
    <x v="0"/>
    <s v="Low"/>
  </r>
  <r>
    <s v="P1530"/>
    <s v="Anjali Verma"/>
    <x v="30"/>
    <s v="Male"/>
    <s v="+91 81743 73939"/>
    <s v="anjaliverma@mail.com"/>
    <x v="3"/>
    <x v="1"/>
    <x v="4"/>
    <s v="2024-05-15"/>
    <s v="11:10 AM"/>
    <s v="Covid"/>
    <s v="Therapy"/>
    <x v="1"/>
    <x v="3"/>
    <n v="0"/>
    <s v="Paid"/>
    <s v="2024-08-09"/>
    <s v="N/A"/>
    <s v="Review Later"/>
    <s v="Normal-Bill"/>
    <x v="0"/>
    <x v="0"/>
    <s v="Low"/>
  </r>
  <r>
    <s v="P1530"/>
    <s v="Meena Kumar"/>
    <x v="3"/>
    <s v="Male"/>
    <s v="+91 92242 74182"/>
    <s v="meenakumar@gmail.com"/>
    <x v="5"/>
    <x v="1"/>
    <x v="5"/>
    <s v="2024-05-28"/>
    <s v="08:59 AM"/>
    <s v="Skin Allergy"/>
    <s v="Observation"/>
    <x v="3"/>
    <x v="0"/>
    <n v="0"/>
    <s v="Pending"/>
    <s v="2024-04-25"/>
    <n v="3"/>
    <s v="Review Later"/>
    <s v="Normal-Bill"/>
    <x v="1"/>
    <x v="0"/>
    <s v="Low"/>
  </r>
  <r>
    <s v="P1531"/>
    <s v="Rahul Verma"/>
    <x v="29"/>
    <s v="Male"/>
    <s v="+91 67438 12855"/>
    <s v="Not-Provided"/>
    <x v="8"/>
    <x v="0"/>
    <x v="0"/>
    <s v="N/A"/>
    <s v="12:39 PM"/>
    <s v="Asthma"/>
    <s v="Surgery"/>
    <x v="1"/>
    <x v="3"/>
    <n v="0"/>
    <s v="Pending"/>
    <s v="2024-05-10"/>
    <s v="N/A"/>
    <s v="Review Later"/>
    <s v="Normal-Bill"/>
    <x v="0"/>
    <x v="0"/>
    <s v="Low"/>
  </r>
  <r>
    <s v="P1531"/>
    <s v="Rahul Singh"/>
    <x v="3"/>
    <s v="Missing"/>
    <s v="+91 76987 72472"/>
    <s v="rahulsingh@mail.com"/>
    <x v="4"/>
    <x v="0"/>
    <x v="1"/>
    <s v="2024-06-06"/>
    <s v="04:46 PM"/>
    <s v="Fracture"/>
    <s v="Medication"/>
    <x v="3"/>
    <x v="0"/>
    <n v="0"/>
    <s v="Paid"/>
    <s v="N/A"/>
    <n v="1"/>
    <s v="Follow Up Required"/>
    <s v="Normal-Bill"/>
    <x v="1"/>
    <x v="1"/>
    <s v="Low"/>
  </r>
  <r>
    <s v="P1531"/>
    <s v="Kumar Menon"/>
    <x v="3"/>
    <s v="Missing"/>
    <s v="+91 72762 67568"/>
    <s v="Not-Provided"/>
    <x v="9"/>
    <x v="6"/>
    <x v="5"/>
    <s v="2024-08-14"/>
    <s v="11:47 AM"/>
    <s v="Migraine"/>
    <s v="Surgery"/>
    <x v="3"/>
    <x v="1"/>
    <n v="0"/>
    <s v="Pending"/>
    <s v="2024-02-23"/>
    <n v="3"/>
    <s v="Follow Up Required"/>
    <s v="Normal-Bill"/>
    <x v="1"/>
    <x v="0"/>
    <s v="Low"/>
  </r>
  <r>
    <s v="P1531"/>
    <s v="Divya Sharma"/>
    <x v="25"/>
    <s v="Male"/>
    <s v="+91 98181 04685"/>
    <s v="Not-Provided"/>
    <x v="8"/>
    <x v="0"/>
    <x v="4"/>
    <s v="2024-05-10"/>
    <s v="03:52 PM"/>
    <s v="Migraine"/>
    <s v="Injection"/>
    <x v="2"/>
    <x v="4"/>
    <n v="0"/>
    <s v="Pending"/>
    <s v="2024-10-15"/>
    <n v="4"/>
    <s v="Review Later"/>
    <s v="Normal-Bill"/>
    <x v="0"/>
    <x v="0"/>
    <s v="Low"/>
  </r>
  <r>
    <s v="P1531"/>
    <s v="Deepa Reddy"/>
    <x v="81"/>
    <s v="Male"/>
    <s v="+91 69358 72842"/>
    <s v="deepareddy@mail.com"/>
    <x v="2"/>
    <x v="3"/>
    <x v="5"/>
    <s v="2024-01-04"/>
    <s v="05:11 PM"/>
    <s v="Hypertension"/>
    <s v="Medication"/>
    <x v="3"/>
    <x v="4"/>
    <n v="0"/>
    <s v="Paid"/>
    <s v="N/A"/>
    <n v="1"/>
    <s v="Urgent"/>
    <s v="Normal-Bill"/>
    <x v="0"/>
    <x v="1"/>
    <s v="Low"/>
  </r>
  <r>
    <s v="P1531"/>
    <s v="Karthik Menon"/>
    <x v="3"/>
    <s v="Female"/>
    <s v="+91 69225 02132"/>
    <s v="karthikmenon@mail.com"/>
    <x v="8"/>
    <x v="4"/>
    <x v="3"/>
    <s v="2024-03-23"/>
    <s v="08:50 AM"/>
    <s v="Hypertension"/>
    <s v="Therapy"/>
    <x v="1"/>
    <x v="4"/>
    <n v="17345"/>
    <s v="Rejected"/>
    <s v="N/A"/>
    <n v="5"/>
    <s v="N/A"/>
    <s v="Normal-Bill"/>
    <x v="1"/>
    <x v="1"/>
    <s v="Medium"/>
  </r>
  <r>
    <s v="P1531"/>
    <s v="Priya Nair"/>
    <x v="3"/>
    <s v="Female"/>
    <s v="+91 88024 44357"/>
    <s v="Not-Provided"/>
    <x v="1"/>
    <x v="0"/>
    <x v="3"/>
    <s v="2024-06-09"/>
    <s v="11:39 AM"/>
    <s v="Migraine"/>
    <s v="Injection"/>
    <x v="3"/>
    <x v="3"/>
    <n v="0"/>
    <s v="Pending"/>
    <s v="N/A"/>
    <n v="3"/>
    <s v="Follow Up Required"/>
    <s v="Normal-Bill"/>
    <x v="1"/>
    <x v="1"/>
    <s v="Low"/>
  </r>
  <r>
    <s v="P1531"/>
    <s v="Sneha Nair"/>
    <x v="3"/>
    <s v="Female"/>
    <s v="+91 75271 86527"/>
    <s v="snehanair@gmail.com"/>
    <x v="7"/>
    <x v="1"/>
    <x v="6"/>
    <s v="2024-04-13"/>
    <s v="05:43 PM"/>
    <s v="Hypertension"/>
    <s v="Injection"/>
    <x v="0"/>
    <x v="2"/>
    <n v="0"/>
    <s v="Paid"/>
    <s v="2024-07-01"/>
    <n v="1"/>
    <s v="N/A"/>
    <s v="Normal-Bill"/>
    <x v="1"/>
    <x v="0"/>
    <s v="Low"/>
  </r>
  <r>
    <s v="P1532"/>
    <s v="Vijay Nair"/>
    <x v="57"/>
    <s v="Male"/>
    <s v="+91 95765 32881"/>
    <s v="vijaynair@mail.com"/>
    <x v="9"/>
    <x v="1"/>
    <x v="5"/>
    <s v="2024-05-04"/>
    <s v="11:53 AM"/>
    <s v="Migraine"/>
    <s v="Injection"/>
    <x v="0"/>
    <x v="1"/>
    <n v="0"/>
    <s v="Pending"/>
    <s v="2024-01-21"/>
    <n v="2"/>
    <s v="Follow Up Required"/>
    <s v="Normal-Bill"/>
    <x v="0"/>
    <x v="0"/>
    <s v="Low"/>
  </r>
  <r>
    <s v="P1533"/>
    <s v="Suresh Kumar"/>
    <x v="1"/>
    <s v="Male"/>
    <s v="+91 89745 59759"/>
    <s v="Not-Provided"/>
    <x v="7"/>
    <x v="3"/>
    <x v="3"/>
    <s v="2024-02-28"/>
    <s v="02:35 PM"/>
    <s v="Migraine"/>
    <s v="Medication"/>
    <x v="1"/>
    <x v="2"/>
    <n v="49407"/>
    <s v="Paid"/>
    <s v="2024-07-09"/>
    <n v="3"/>
    <s v="Urgent"/>
    <s v="High-Bill"/>
    <x v="0"/>
    <x v="0"/>
    <s v="High"/>
  </r>
  <r>
    <s v="P1533"/>
    <s v="Anjali Singh"/>
    <x v="3"/>
    <s v="Male"/>
    <s v="+91 79184 50044"/>
    <s v="anjalisingh@mail.com"/>
    <x v="4"/>
    <x v="4"/>
    <x v="1"/>
    <s v="2024-10-25"/>
    <s v="12:57 PM"/>
    <s v="Diabetes"/>
    <s v="Therapy"/>
    <x v="1"/>
    <x v="0"/>
    <n v="0"/>
    <s v="Rejected"/>
    <s v="N/A"/>
    <n v="4"/>
    <s v="Review Later"/>
    <s v="Normal-Bill"/>
    <x v="1"/>
    <x v="1"/>
    <s v="Low"/>
  </r>
  <r>
    <s v="P1533"/>
    <s v="Deepa Kumar"/>
    <x v="66"/>
    <s v="Female"/>
    <s v="+91 70731 18897"/>
    <s v="Not-Provided"/>
    <x v="1"/>
    <x v="6"/>
    <x v="0"/>
    <s v="N/A"/>
    <s v="08:06 AM"/>
    <s v="Skin Allergy"/>
    <s v="Injection"/>
    <x v="0"/>
    <x v="2"/>
    <n v="0"/>
    <s v="Paid"/>
    <s v="N/A"/>
    <s v="N/A"/>
    <s v="Follow Up Required"/>
    <s v="Normal-Bill"/>
    <x v="0"/>
    <x v="1"/>
    <s v="Low"/>
  </r>
  <r>
    <s v="P1533"/>
    <s v="Anjali Verma"/>
    <x v="3"/>
    <s v="Male"/>
    <s v="+91 80448 79200"/>
    <s v="Not-Provided"/>
    <x v="3"/>
    <x v="5"/>
    <x v="2"/>
    <s v="2024-08-18"/>
    <s v="11:16 AM"/>
    <s v="Diabetes"/>
    <s v="Therapy"/>
    <x v="1"/>
    <x v="1"/>
    <n v="0"/>
    <s v="Pending"/>
    <s v="2024-02-22"/>
    <n v="5"/>
    <s v="Review Later"/>
    <s v="Normal-Bill"/>
    <x v="1"/>
    <x v="0"/>
    <s v="Low"/>
  </r>
  <r>
    <s v="P1534"/>
    <s v="Rahul Singh"/>
    <x v="3"/>
    <s v="Female"/>
    <s v="+91 92059 07540"/>
    <s v="rahulsingh@mail.com"/>
    <x v="3"/>
    <x v="3"/>
    <x v="3"/>
    <s v="2024-06-14"/>
    <s v="02:17 PM"/>
    <s v="Migraine"/>
    <s v="Surgery"/>
    <x v="2"/>
    <x v="1"/>
    <n v="0"/>
    <s v="Pending"/>
    <s v="2024-03-04"/>
    <n v="1"/>
    <s v="Follow Up Required"/>
    <s v="Normal-Bill"/>
    <x v="1"/>
    <x v="0"/>
    <s v="Low"/>
  </r>
  <r>
    <s v="P1534"/>
    <s v="Karthik Das"/>
    <x v="46"/>
    <s v="Female"/>
    <s v="+91 64570 53259"/>
    <s v="karthikdas@gmail.com"/>
    <x v="8"/>
    <x v="1"/>
    <x v="2"/>
    <s v="N/A"/>
    <s v="09:46 AM"/>
    <s v="Skin Allergy"/>
    <s v="Injection"/>
    <x v="0"/>
    <x v="2"/>
    <n v="0"/>
    <s v="N/A"/>
    <s v="2024-07-04"/>
    <s v="N/A"/>
    <s v="N/A"/>
    <s v="Normal-Bill"/>
    <x v="0"/>
    <x v="0"/>
    <s v="Low"/>
  </r>
  <r>
    <s v="P1534"/>
    <s v="Rahul Gupta"/>
    <x v="48"/>
    <s v="Male"/>
    <s v="+91 74998 05645"/>
    <s v="rahulgupta@gmail.com"/>
    <x v="4"/>
    <x v="3"/>
    <x v="5"/>
    <s v="2024-10-14"/>
    <s v="09:49 AM"/>
    <s v="Hypertension"/>
    <s v="Injection"/>
    <x v="3"/>
    <x v="3"/>
    <n v="0"/>
    <s v="Pending"/>
    <s v="2024-08-18"/>
    <s v="N/A"/>
    <s v="Follow Up Required"/>
    <s v="Normal-Bill"/>
    <x v="0"/>
    <x v="0"/>
    <s v="Low"/>
  </r>
  <r>
    <s v="P1534"/>
    <s v="Karthik Patel"/>
    <x v="3"/>
    <s v="Female"/>
    <s v="+91 90637 53083"/>
    <s v="Not-Provided"/>
    <x v="5"/>
    <x v="6"/>
    <x v="3"/>
    <s v="2024-02-08"/>
    <s v="01:58 PM"/>
    <s v="Covid"/>
    <s v="Medication"/>
    <x v="1"/>
    <x v="4"/>
    <n v="25924"/>
    <s v="Rejected"/>
    <s v="2024-01-07"/>
    <n v="4"/>
    <s v="Follow Up Required"/>
    <s v="High-Bill"/>
    <x v="1"/>
    <x v="0"/>
    <s v="High"/>
  </r>
  <r>
    <s v="P1534"/>
    <s v="Manoj Gupta"/>
    <x v="3"/>
    <s v="Missing"/>
    <s v="+91 89430 33381"/>
    <s v="manojgupta@mail.com"/>
    <x v="7"/>
    <x v="3"/>
    <x v="6"/>
    <s v="2024-11-11"/>
    <s v="09:08 AM"/>
    <s v="Migraine"/>
    <s v="Medication"/>
    <x v="1"/>
    <x v="1"/>
    <n v="17727"/>
    <s v="Rejected"/>
    <s v="N/A"/>
    <s v="N/A"/>
    <s v="N/A"/>
    <s v="Normal-Bill"/>
    <x v="1"/>
    <x v="1"/>
    <s v="Medium"/>
  </r>
  <r>
    <s v="P1534"/>
    <s v="Priya Kumar"/>
    <x v="5"/>
    <s v="Male"/>
    <s v="+91 97496 10136"/>
    <s v="priyakumar@gmail.com"/>
    <x v="2"/>
    <x v="3"/>
    <x v="1"/>
    <s v="2024-02-24"/>
    <s v="10:22 AM"/>
    <s v="Migraine"/>
    <s v="Observation"/>
    <x v="1"/>
    <x v="4"/>
    <n v="0"/>
    <s v="Rejected"/>
    <s v="2024-05-17"/>
    <s v="N/A"/>
    <s v="Review Later"/>
    <s v="Normal-Bill"/>
    <x v="0"/>
    <x v="0"/>
    <s v="Low"/>
  </r>
  <r>
    <s v="P1534"/>
    <s v="Anjali Verma"/>
    <x v="20"/>
    <s v="Female"/>
    <s v="+91 82350 25544"/>
    <s v="Not-Provided"/>
    <x v="8"/>
    <x v="6"/>
    <x v="0"/>
    <s v="N/A"/>
    <s v="09:43 AM"/>
    <s v="Fracture"/>
    <s v="Therapy"/>
    <x v="1"/>
    <x v="3"/>
    <n v="26768"/>
    <s v="N/A"/>
    <s v="2024-08-09"/>
    <n v="2"/>
    <s v="N/A"/>
    <s v="High-Bill"/>
    <x v="0"/>
    <x v="0"/>
    <s v="High"/>
  </r>
  <r>
    <s v="P1534"/>
    <s v="Vijay Kumar"/>
    <x v="3"/>
    <s v="Male"/>
    <s v="+91 90526 59017"/>
    <s v="Not-Provided"/>
    <x v="8"/>
    <x v="6"/>
    <x v="5"/>
    <s v="N/A"/>
    <s v="02:04 PM"/>
    <s v="Hypertension"/>
    <s v="Observation"/>
    <x v="3"/>
    <x v="4"/>
    <n v="0"/>
    <s v="Pending"/>
    <s v="2024-09-19"/>
    <n v="2"/>
    <s v="Urgent"/>
    <s v="Normal-Bill"/>
    <x v="1"/>
    <x v="0"/>
    <s v="Low"/>
  </r>
  <r>
    <s v="P1535"/>
    <s v="Divya Kumar"/>
    <x v="3"/>
    <s v="Male"/>
    <s v="+91 68679 22818"/>
    <s v="divyakumar@gmail.com"/>
    <x v="9"/>
    <x v="5"/>
    <x v="5"/>
    <s v="2024-11-27"/>
    <s v="06:31 PM"/>
    <s v="Migraine"/>
    <s v="Medication"/>
    <x v="2"/>
    <x v="4"/>
    <n v="0"/>
    <s v="Paid"/>
    <s v="N/A"/>
    <s v="N/A"/>
    <s v="N/A"/>
    <s v="Normal-Bill"/>
    <x v="1"/>
    <x v="1"/>
    <s v="Low"/>
  </r>
  <r>
    <s v="P1535"/>
    <s v="Karthik Gupta"/>
    <x v="19"/>
    <s v="Missing"/>
    <s v="+91 88010 66818"/>
    <s v="karthikgupta@mail.com"/>
    <x v="7"/>
    <x v="6"/>
    <x v="3"/>
    <s v="2024-01-24"/>
    <s v="01:01 PM"/>
    <s v="Diabetes"/>
    <s v="Surgery"/>
    <x v="1"/>
    <x v="1"/>
    <n v="41651"/>
    <s v="Rejected"/>
    <s v="N/A"/>
    <s v="N/A"/>
    <s v="Urgent"/>
    <s v="High-Bill"/>
    <x v="1"/>
    <x v="1"/>
    <s v="High"/>
  </r>
  <r>
    <s v="P1535"/>
    <s v="Arun Gupta"/>
    <x v="74"/>
    <s v="Female"/>
    <s v="+91 87319 60965"/>
    <s v="arungupta@gmail.com"/>
    <x v="7"/>
    <x v="2"/>
    <x v="4"/>
    <s v="2024-12-18"/>
    <s v="03:10 PM"/>
    <s v="Asthma"/>
    <s v="Therapy"/>
    <x v="3"/>
    <x v="4"/>
    <n v="0"/>
    <s v="Pending"/>
    <s v="2024-03-05"/>
    <n v="2"/>
    <s v="Urgent"/>
    <s v="Normal-Bill"/>
    <x v="0"/>
    <x v="0"/>
    <s v="Low"/>
  </r>
  <r>
    <s v="P1536"/>
    <s v="Anjali Kumar"/>
    <x v="55"/>
    <s v="Female"/>
    <s v="+91 97509 29953"/>
    <s v="Not-Provided"/>
    <x v="2"/>
    <x v="4"/>
    <x v="3"/>
    <s v="2024-12-01"/>
    <s v="09:22 AM"/>
    <s v="Fracture"/>
    <s v="Medication"/>
    <x v="2"/>
    <x v="4"/>
    <n v="0"/>
    <s v="Pending"/>
    <s v="2024-11-11"/>
    <s v="N/A"/>
    <s v="Review Later"/>
    <s v="Normal-Bill"/>
    <x v="1"/>
    <x v="0"/>
    <s v="Low"/>
  </r>
  <r>
    <s v="P1536"/>
    <s v="Ravi Iyer"/>
    <x v="3"/>
    <s v="Male"/>
    <s v="+91 79442 60008"/>
    <s v="raviiyer@gmail.com"/>
    <x v="4"/>
    <x v="2"/>
    <x v="1"/>
    <s v="2024-09-09"/>
    <s v="12:50 PM"/>
    <s v="Covid"/>
    <s v="Medication"/>
    <x v="0"/>
    <x v="4"/>
    <n v="0"/>
    <s v="Pending"/>
    <s v="N/A"/>
    <n v="4"/>
    <s v="Review Later"/>
    <s v="Normal-Bill"/>
    <x v="1"/>
    <x v="1"/>
    <s v="Low"/>
  </r>
  <r>
    <s v="P1536"/>
    <s v="Karthik Sharma"/>
    <x v="3"/>
    <s v="Female"/>
    <s v="+91 83285 90290"/>
    <s v="Not-Provided"/>
    <x v="3"/>
    <x v="0"/>
    <x v="3"/>
    <s v="N/A"/>
    <s v="06:25 PM"/>
    <s v="Skin Allergy"/>
    <s v="Injection"/>
    <x v="1"/>
    <x v="4"/>
    <n v="0"/>
    <s v="Paid"/>
    <s v="2024-12-22"/>
    <n v="2"/>
    <s v="N/A"/>
    <s v="Normal-Bill"/>
    <x v="1"/>
    <x v="0"/>
    <s v="Low"/>
  </r>
  <r>
    <s v="P1536"/>
    <s v="Meena Patel"/>
    <x v="0"/>
    <s v="Missing"/>
    <s v="+91 70627 68610"/>
    <s v="meenapatel@mail.com"/>
    <x v="2"/>
    <x v="5"/>
    <x v="0"/>
    <s v="N/A"/>
    <s v="09:45 AM"/>
    <s v="Asthma"/>
    <s v="Injection"/>
    <x v="2"/>
    <x v="4"/>
    <n v="0"/>
    <s v="Paid"/>
    <s v="2024-01-19"/>
    <n v="1"/>
    <s v="N/A"/>
    <s v="Normal-Bill"/>
    <x v="0"/>
    <x v="0"/>
    <s v="Low"/>
  </r>
  <r>
    <s v="P1536"/>
    <s v="Meena Nair"/>
    <x v="28"/>
    <s v="Male"/>
    <s v="+91 87011 47349"/>
    <s v="meenanair@mail.com"/>
    <x v="4"/>
    <x v="3"/>
    <x v="4"/>
    <s v="2024-11-25"/>
    <s v="04:35 PM"/>
    <s v="Asthma"/>
    <s v="Injection"/>
    <x v="3"/>
    <x v="4"/>
    <n v="0"/>
    <s v="N/A"/>
    <s v="2024-03-25"/>
    <n v="1"/>
    <s v="Review Later"/>
    <s v="Normal-Bill"/>
    <x v="0"/>
    <x v="0"/>
    <s v="Low"/>
  </r>
  <r>
    <s v="P1536"/>
    <s v="Ravi Singh"/>
    <x v="3"/>
    <s v="Missing"/>
    <s v="+91 90659 47051"/>
    <s v="ravisingh@gmail.com"/>
    <x v="3"/>
    <x v="2"/>
    <x v="3"/>
    <s v="N/A"/>
    <s v="09:41 AM"/>
    <s v="Migraine"/>
    <s v="Injection"/>
    <x v="2"/>
    <x v="3"/>
    <n v="0"/>
    <s v="Pending"/>
    <s v="2024-04-19"/>
    <n v="5"/>
    <s v="Review Later"/>
    <s v="Normal-Bill"/>
    <x v="1"/>
    <x v="0"/>
    <s v="Low"/>
  </r>
  <r>
    <s v="P1537"/>
    <s v="Rahul Nair"/>
    <x v="84"/>
    <s v="Missing"/>
    <s v="+91 91341 60124"/>
    <s v="rahulnair@mail.com"/>
    <x v="8"/>
    <x v="2"/>
    <x v="3"/>
    <s v="N/A"/>
    <s v="12:27 PM"/>
    <s v="Skin Allergy"/>
    <s v="Therapy"/>
    <x v="2"/>
    <x v="4"/>
    <n v="0"/>
    <s v="Paid"/>
    <s v="N/A"/>
    <n v="4"/>
    <s v="Follow Up Required"/>
    <s v="Normal-Bill"/>
    <x v="1"/>
    <x v="1"/>
    <s v="Low"/>
  </r>
  <r>
    <s v="P1537"/>
    <s v="Arun Reddy"/>
    <x v="29"/>
    <s v="Male"/>
    <s v="+91 66482 72397"/>
    <s v="arunreddy@gmail.com"/>
    <x v="0"/>
    <x v="1"/>
    <x v="4"/>
    <s v="N/A"/>
    <s v="05:01 PM"/>
    <s v="Skin Allergy"/>
    <s v="Medication"/>
    <x v="3"/>
    <x v="4"/>
    <n v="0"/>
    <s v="Pending"/>
    <s v="N/A"/>
    <s v="N/A"/>
    <s v="N/A"/>
    <s v="Normal-Bill"/>
    <x v="0"/>
    <x v="1"/>
    <s v="Low"/>
  </r>
  <r>
    <s v="P1537"/>
    <s v="Deepa Singh"/>
    <x v="3"/>
    <s v="Missing"/>
    <s v="+91 74502 60174"/>
    <s v="deepasingh@mail.com"/>
    <x v="3"/>
    <x v="0"/>
    <x v="6"/>
    <s v="2024-02-28"/>
    <s v="05:26 PM"/>
    <s v="Fever"/>
    <s v="Surgery"/>
    <x v="2"/>
    <x v="1"/>
    <n v="11319"/>
    <s v="Paid"/>
    <s v="2024-09-16"/>
    <n v="5"/>
    <s v="Review Later"/>
    <s v="Normal-Bill"/>
    <x v="1"/>
    <x v="0"/>
    <s v="Medium"/>
  </r>
  <r>
    <s v="P1538"/>
    <s v="Meena Kumar"/>
    <x v="3"/>
    <s v="Male"/>
    <s v="+91 80396 41939"/>
    <s v="meenakumar@gmail.com"/>
    <x v="1"/>
    <x v="6"/>
    <x v="3"/>
    <s v="2024-12-15"/>
    <s v="10:49 AM"/>
    <s v="Fever"/>
    <s v="Medication"/>
    <x v="2"/>
    <x v="4"/>
    <n v="0"/>
    <s v="N/A"/>
    <s v="N/A"/>
    <n v="2"/>
    <s v="Review Later"/>
    <s v="Normal-Bill"/>
    <x v="1"/>
    <x v="1"/>
    <s v="Low"/>
  </r>
  <r>
    <s v="P1538"/>
    <s v="Rahul Singh"/>
    <x v="3"/>
    <s v="Male"/>
    <s v="+91 60055 35477"/>
    <s v="Not-Provided"/>
    <x v="6"/>
    <x v="2"/>
    <x v="4"/>
    <s v="N/A"/>
    <s v="09:14 AM"/>
    <s v="Skin Allergy"/>
    <s v="Medication"/>
    <x v="3"/>
    <x v="4"/>
    <n v="0"/>
    <s v="Paid"/>
    <s v="2024-06-27"/>
    <n v="3"/>
    <s v="Review Later"/>
    <s v="Normal-Bill"/>
    <x v="1"/>
    <x v="0"/>
    <s v="Low"/>
  </r>
  <r>
    <s v="P1538"/>
    <s v="Karthik Verma"/>
    <x v="61"/>
    <s v="Male"/>
    <s v="+91 84981 04557"/>
    <s v="karthikverma@mail.com"/>
    <x v="9"/>
    <x v="6"/>
    <x v="0"/>
    <s v="2024-06-02"/>
    <s v="09:31 AM"/>
    <s v="Diabetes"/>
    <s v="Medication"/>
    <x v="2"/>
    <x v="1"/>
    <n v="0"/>
    <s v="Paid"/>
    <s v="2024-09-12"/>
    <n v="5"/>
    <s v="N/A"/>
    <s v="Normal-Bill"/>
    <x v="0"/>
    <x v="0"/>
    <s v="Low"/>
  </r>
  <r>
    <s v="P1538"/>
    <s v="Kumar Verma"/>
    <x v="3"/>
    <s v="Female"/>
    <s v="+91 70542 82802"/>
    <s v="Not-Provided"/>
    <x v="4"/>
    <x v="2"/>
    <x v="3"/>
    <s v="N/A"/>
    <s v="12:43 PM"/>
    <s v="Covid"/>
    <s v="Observation"/>
    <x v="0"/>
    <x v="2"/>
    <n v="33424"/>
    <s v="Pending"/>
    <s v="N/A"/>
    <s v="N/A"/>
    <s v="Follow Up Required"/>
    <s v="High-Bill"/>
    <x v="1"/>
    <x v="1"/>
    <s v="High"/>
  </r>
  <r>
    <s v="P1538"/>
    <s v="Divya Iyer"/>
    <x v="0"/>
    <s v="Male"/>
    <s v="+91 89029 17644"/>
    <s v="Not-Provided"/>
    <x v="7"/>
    <x v="2"/>
    <x v="3"/>
    <s v="2024-03-22"/>
    <s v="08:59 AM"/>
    <s v="Diabetes"/>
    <s v="Injection"/>
    <x v="2"/>
    <x v="0"/>
    <n v="0"/>
    <s v="Paid"/>
    <s v="N/A"/>
    <n v="4"/>
    <s v="Urgent"/>
    <s v="Normal-Bill"/>
    <x v="0"/>
    <x v="1"/>
    <s v="Low"/>
  </r>
  <r>
    <s v="P1538"/>
    <s v="Manoj Reddy"/>
    <x v="73"/>
    <s v="Female"/>
    <s v="+91 98902 91521"/>
    <s v="manojreddy@gmail.com"/>
    <x v="4"/>
    <x v="2"/>
    <x v="1"/>
    <s v="2024-06-06"/>
    <s v="06:49 PM"/>
    <s v="Asthma"/>
    <s v="Observation"/>
    <x v="0"/>
    <x v="4"/>
    <n v="17929"/>
    <s v="Rejected"/>
    <s v="N/A"/>
    <s v="N/A"/>
    <s v="Urgent"/>
    <s v="Normal-Bill"/>
    <x v="0"/>
    <x v="1"/>
    <s v="Medium"/>
  </r>
  <r>
    <s v="P1538"/>
    <s v="Sneha Verma"/>
    <x v="3"/>
    <s v="Male"/>
    <s v="+91 94931 84458"/>
    <s v="snehaverma@gmail.com"/>
    <x v="3"/>
    <x v="3"/>
    <x v="2"/>
    <s v="2024-08-18"/>
    <s v="04:28 PM"/>
    <s v="Fracture"/>
    <s v="Surgery"/>
    <x v="2"/>
    <x v="2"/>
    <n v="0"/>
    <s v="Paid"/>
    <s v="2024-07-24"/>
    <n v="5"/>
    <s v="Follow Up Required"/>
    <s v="Normal-Bill"/>
    <x v="1"/>
    <x v="0"/>
    <s v="Low"/>
  </r>
  <r>
    <s v="P1538"/>
    <s v="Deepa Iyer"/>
    <x v="23"/>
    <s v="Female"/>
    <s v="+91 75491 85778"/>
    <s v="Not-Provided"/>
    <x v="7"/>
    <x v="3"/>
    <x v="1"/>
    <s v="N/A"/>
    <s v="10:17 AM"/>
    <s v="Fever"/>
    <s v="Surgery"/>
    <x v="1"/>
    <x v="0"/>
    <n v="0"/>
    <s v="Pending"/>
    <s v="2024-02-24"/>
    <n v="2"/>
    <s v="Urgent"/>
    <s v="Normal-Bill"/>
    <x v="0"/>
    <x v="0"/>
    <s v="Low"/>
  </r>
  <r>
    <s v="P1538"/>
    <s v="Sneha Reddy"/>
    <x v="3"/>
    <s v="Male"/>
    <s v="+91 88148 19210"/>
    <s v="snehareddy@mail.com"/>
    <x v="8"/>
    <x v="6"/>
    <x v="3"/>
    <s v="N/A"/>
    <s v="09:55 AM"/>
    <s v="Asthma"/>
    <s v="Medication"/>
    <x v="3"/>
    <x v="2"/>
    <n v="0"/>
    <s v="Pending"/>
    <s v="2024-01-20"/>
    <n v="4"/>
    <s v="N/A"/>
    <s v="Normal-Bill"/>
    <x v="1"/>
    <x v="0"/>
    <s v="Low"/>
  </r>
  <r>
    <s v="P1538"/>
    <s v="Sneha Kumar"/>
    <x v="3"/>
    <s v="Female"/>
    <s v="+91 69796 17535"/>
    <s v="snehakumar@mail.com"/>
    <x v="5"/>
    <x v="3"/>
    <x v="6"/>
    <s v="2024-07-23"/>
    <s v="11:02 AM"/>
    <s v="Fracture"/>
    <s v="Surgery"/>
    <x v="0"/>
    <x v="4"/>
    <n v="16632"/>
    <s v="Paid"/>
    <s v="N/A"/>
    <s v="N/A"/>
    <s v="N/A"/>
    <s v="Normal-Bill"/>
    <x v="1"/>
    <x v="1"/>
    <s v="Medium"/>
  </r>
  <r>
    <s v="P1539"/>
    <s v="Karthik Reddy"/>
    <x v="3"/>
    <s v="Female"/>
    <s v="+91 74298 41045"/>
    <s v="karthikreddy@gmail.com"/>
    <x v="0"/>
    <x v="3"/>
    <x v="3"/>
    <s v="2024-12-08"/>
    <s v="11:48 AM"/>
    <s v="Hypertension"/>
    <s v="Injection"/>
    <x v="2"/>
    <x v="2"/>
    <n v="0"/>
    <s v="Paid"/>
    <s v="N/A"/>
    <s v="N/A"/>
    <s v="Urgent"/>
    <s v="Normal-Bill"/>
    <x v="1"/>
    <x v="1"/>
    <s v="Low"/>
  </r>
  <r>
    <s v="P1539"/>
    <s v="Rahul Gupta"/>
    <x v="12"/>
    <s v="Female"/>
    <s v="+91 98459 64069"/>
    <s v="rahulgupta@gmail.com"/>
    <x v="9"/>
    <x v="4"/>
    <x v="5"/>
    <s v="2024-03-06"/>
    <s v="09:10 AM"/>
    <s v="Skin Allergy"/>
    <s v="Medication"/>
    <x v="1"/>
    <x v="1"/>
    <n v="44894"/>
    <s v="Rejected"/>
    <s v="2024-02-25"/>
    <n v="3"/>
    <s v="Review Later"/>
    <s v="High-Bill"/>
    <x v="0"/>
    <x v="0"/>
    <s v="High"/>
  </r>
  <r>
    <s v="P1539"/>
    <s v="Karthik Das"/>
    <x v="3"/>
    <s v="Female"/>
    <s v="+91 64509 92097"/>
    <s v="karthikdas@mail.com"/>
    <x v="5"/>
    <x v="6"/>
    <x v="3"/>
    <s v="N/A"/>
    <s v="03:44 PM"/>
    <s v="Asthma"/>
    <s v="Therapy"/>
    <x v="2"/>
    <x v="0"/>
    <n v="0"/>
    <s v="Rejected"/>
    <s v="N/A"/>
    <n v="2"/>
    <s v="Review Later"/>
    <s v="Normal-Bill"/>
    <x v="1"/>
    <x v="1"/>
    <s v="Low"/>
  </r>
  <r>
    <s v="P1539"/>
    <s v="Meena Nair"/>
    <x v="3"/>
    <s v="Female"/>
    <s v="+91 98021 38209"/>
    <s v="Not-Provided"/>
    <x v="0"/>
    <x v="5"/>
    <x v="6"/>
    <s v="2024-05-26"/>
    <s v="08:31 AM"/>
    <s v="Fever"/>
    <s v="Injection"/>
    <x v="3"/>
    <x v="0"/>
    <n v="0"/>
    <s v="Paid"/>
    <s v="2024-05-06"/>
    <n v="2"/>
    <s v="N/A"/>
    <s v="Normal-Bill"/>
    <x v="1"/>
    <x v="0"/>
    <s v="Low"/>
  </r>
  <r>
    <s v="P1540"/>
    <s v="Divya Singh"/>
    <x v="72"/>
    <s v="Missing"/>
    <s v="+91 64906 23034"/>
    <s v="Not-Provided"/>
    <x v="7"/>
    <x v="3"/>
    <x v="3"/>
    <s v="2024-11-23"/>
    <s v="05:37 PM"/>
    <s v="Diabetes"/>
    <s v="Surgery"/>
    <x v="2"/>
    <x v="0"/>
    <n v="0"/>
    <s v="Paid"/>
    <s v="2024-06-06"/>
    <n v="5"/>
    <s v="Review Later"/>
    <s v="Normal-Bill"/>
    <x v="0"/>
    <x v="0"/>
    <s v="Low"/>
  </r>
  <r>
    <s v="P1540"/>
    <s v="Divya Verma"/>
    <x v="57"/>
    <s v="Male"/>
    <s v="+91 70006 93292"/>
    <s v="Not-Provided"/>
    <x v="6"/>
    <x v="6"/>
    <x v="6"/>
    <s v="2024-09-22"/>
    <s v="03:14 PM"/>
    <s v="Hypertension"/>
    <s v="Observation"/>
    <x v="3"/>
    <x v="3"/>
    <n v="25459"/>
    <s v="Rejected"/>
    <s v="2024-05-11"/>
    <n v="5"/>
    <s v="Urgent"/>
    <s v="High-Bill"/>
    <x v="0"/>
    <x v="0"/>
    <s v="High"/>
  </r>
  <r>
    <s v="P1540"/>
    <s v="Priya Sharma"/>
    <x v="22"/>
    <s v="Female"/>
    <s v="+91 88842 13386"/>
    <s v="Not-Provided"/>
    <x v="9"/>
    <x v="0"/>
    <x v="0"/>
    <s v="2024-06-20"/>
    <s v="05:47 PM"/>
    <s v="Fracture"/>
    <s v="Medication"/>
    <x v="3"/>
    <x v="2"/>
    <n v="0"/>
    <s v="N/A"/>
    <s v="N/A"/>
    <s v="N/A"/>
    <s v="N/A"/>
    <s v="Normal-Bill"/>
    <x v="0"/>
    <x v="1"/>
    <s v="Low"/>
  </r>
  <r>
    <s v="P1540"/>
    <s v="Kumar Das"/>
    <x v="3"/>
    <s v="Male"/>
    <s v="+91 66470 53364"/>
    <s v="Not-Provided"/>
    <x v="9"/>
    <x v="2"/>
    <x v="5"/>
    <s v="2024-10-08"/>
    <s v="09:44 AM"/>
    <s v="Covid"/>
    <s v="Surgery"/>
    <x v="1"/>
    <x v="3"/>
    <n v="49454"/>
    <s v="Rejected"/>
    <s v="2024-01-07"/>
    <n v="3"/>
    <s v="Urgent"/>
    <s v="High-Bill"/>
    <x v="1"/>
    <x v="0"/>
    <s v="High"/>
  </r>
  <r>
    <s v="P1540"/>
    <s v="Vijay Kumar"/>
    <x v="0"/>
    <s v="Female"/>
    <s v="+91 94307 23524"/>
    <s v="vijaykumar@mail.com"/>
    <x v="3"/>
    <x v="6"/>
    <x v="2"/>
    <s v="2024-11-06"/>
    <s v="05:13 PM"/>
    <s v="Fracture"/>
    <s v="Medication"/>
    <x v="2"/>
    <x v="0"/>
    <n v="0"/>
    <s v="Paid"/>
    <s v="N/A"/>
    <n v="5"/>
    <s v="N/A"/>
    <s v="Normal-Bill"/>
    <x v="0"/>
    <x v="1"/>
    <s v="Low"/>
  </r>
  <r>
    <s v="P1541"/>
    <s v="Suresh Gupta"/>
    <x v="3"/>
    <s v="Male"/>
    <s v="+91 83338 16262"/>
    <s v="sureshgupta@gmail.com"/>
    <x v="2"/>
    <x v="2"/>
    <x v="3"/>
    <s v="N/A"/>
    <s v="12:30 PM"/>
    <s v="Fever"/>
    <s v="Medication"/>
    <x v="3"/>
    <x v="2"/>
    <n v="0"/>
    <s v="Rejected"/>
    <s v="N/A"/>
    <n v="4"/>
    <s v="Review Later"/>
    <s v="Normal-Bill"/>
    <x v="1"/>
    <x v="1"/>
    <s v="Low"/>
  </r>
  <r>
    <s v="P1541"/>
    <s v="Priya Verma"/>
    <x v="3"/>
    <s v="Female"/>
    <s v="+91 93110 45176"/>
    <s v="priyaverma@gmail.com"/>
    <x v="8"/>
    <x v="2"/>
    <x v="6"/>
    <s v="2024-04-11"/>
    <s v="08:16 AM"/>
    <s v="Hypertension"/>
    <s v="Medication"/>
    <x v="0"/>
    <x v="0"/>
    <n v="640"/>
    <s v="Pending"/>
    <s v="N/A"/>
    <n v="3"/>
    <s v="Urgent"/>
    <s v="Normal-Bill"/>
    <x v="1"/>
    <x v="1"/>
    <s v="Low"/>
  </r>
  <r>
    <s v="P1541"/>
    <s v="Divya Patel"/>
    <x v="3"/>
    <s v="Female"/>
    <s v="+91 82262 84897"/>
    <s v="Not-Provided"/>
    <x v="2"/>
    <x v="6"/>
    <x v="4"/>
    <s v="2024-10-12"/>
    <s v="09:22 AM"/>
    <s v="Covid"/>
    <s v="Surgery"/>
    <x v="3"/>
    <x v="0"/>
    <n v="3701"/>
    <s v="Rejected"/>
    <s v="2024-12-16"/>
    <s v="N/A"/>
    <s v="Urgent"/>
    <s v="Normal-Bill"/>
    <x v="1"/>
    <x v="0"/>
    <s v="Low"/>
  </r>
  <r>
    <s v="P1541"/>
    <s v="Vijay Menon"/>
    <x v="8"/>
    <s v="Male"/>
    <s v="+91 67352 96395"/>
    <s v="vijaymenon@gmail.com"/>
    <x v="0"/>
    <x v="4"/>
    <x v="3"/>
    <s v="N/A"/>
    <s v="02:03 PM"/>
    <s v="Migraine"/>
    <s v="Therapy"/>
    <x v="3"/>
    <x v="1"/>
    <n v="0"/>
    <s v="Pending"/>
    <s v="N/A"/>
    <s v="N/A"/>
    <s v="Review Later"/>
    <s v="Normal-Bill"/>
    <x v="0"/>
    <x v="1"/>
    <s v="Low"/>
  </r>
  <r>
    <s v="P1541"/>
    <s v="Vijay Nair"/>
    <x v="35"/>
    <s v="Female"/>
    <s v="+91 68980 85389"/>
    <s v="Not-Provided"/>
    <x v="3"/>
    <x v="3"/>
    <x v="5"/>
    <s v="N/A"/>
    <s v="06:37 PM"/>
    <s v="Hypertension"/>
    <s v="Observation"/>
    <x v="2"/>
    <x v="3"/>
    <n v="0"/>
    <s v="Pending"/>
    <s v="N/A"/>
    <n v="1"/>
    <s v="Follow Up Required"/>
    <s v="Normal-Bill"/>
    <x v="0"/>
    <x v="1"/>
    <s v="Low"/>
  </r>
  <r>
    <s v="P1541"/>
    <s v="Vijay Singh"/>
    <x v="3"/>
    <s v="Missing"/>
    <s v="+91 90667 04777"/>
    <s v="vijaysingh@gmail.com"/>
    <x v="6"/>
    <x v="2"/>
    <x v="0"/>
    <s v="2024-02-06"/>
    <s v="05:07 PM"/>
    <s v="Fever"/>
    <s v="Observation"/>
    <x v="0"/>
    <x v="2"/>
    <n v="0"/>
    <s v="Pending"/>
    <s v="2024-01-23"/>
    <s v="N/A"/>
    <s v="N/A"/>
    <s v="Normal-Bill"/>
    <x v="1"/>
    <x v="0"/>
    <s v="Low"/>
  </r>
  <r>
    <s v="P1542"/>
    <s v="Anjali Gupta"/>
    <x v="23"/>
    <s v="Female"/>
    <s v="+91 88212 11202"/>
    <s v="anjaligupta@gmail.com"/>
    <x v="3"/>
    <x v="6"/>
    <x v="1"/>
    <s v="2024-12-26"/>
    <s v="05:54 PM"/>
    <s v="Covid"/>
    <s v="Therapy"/>
    <x v="1"/>
    <x v="4"/>
    <n v="0"/>
    <s v="Rejected"/>
    <s v="N/A"/>
    <n v="5"/>
    <s v="N/A"/>
    <s v="Normal-Bill"/>
    <x v="0"/>
    <x v="1"/>
    <s v="Low"/>
  </r>
  <r>
    <s v="P1542"/>
    <s v="Divya Kumar"/>
    <x v="3"/>
    <s v="Male"/>
    <s v="+91 85716 65282"/>
    <s v="divyakumar@gmail.com"/>
    <x v="8"/>
    <x v="0"/>
    <x v="1"/>
    <s v="N/A"/>
    <s v="01:06 PM"/>
    <s v="Skin Allergy"/>
    <s v="Surgery"/>
    <x v="3"/>
    <x v="4"/>
    <n v="0"/>
    <s v="Rejected"/>
    <s v="N/A"/>
    <n v="3"/>
    <s v="Follow Up Required"/>
    <s v="Normal-Bill"/>
    <x v="1"/>
    <x v="1"/>
    <s v="Low"/>
  </r>
  <r>
    <s v="P1542"/>
    <s v="Vijay Singh"/>
    <x v="3"/>
    <s v="Male"/>
    <s v="+91 65373 75544"/>
    <s v="vijaysingh@mail.com"/>
    <x v="4"/>
    <x v="3"/>
    <x v="2"/>
    <s v="N/A"/>
    <s v="09:25 AM"/>
    <s v="Migraine"/>
    <s v="Injection"/>
    <x v="0"/>
    <x v="4"/>
    <n v="0"/>
    <s v="Paid"/>
    <s v="N/A"/>
    <n v="3"/>
    <s v="Review Later"/>
    <s v="Normal-Bill"/>
    <x v="1"/>
    <x v="1"/>
    <s v="Low"/>
  </r>
  <r>
    <s v="P1542"/>
    <s v="Meena Reddy"/>
    <x v="3"/>
    <s v="Female"/>
    <s v="+91 69779 39508"/>
    <s v="Not-Provided"/>
    <x v="1"/>
    <x v="5"/>
    <x v="3"/>
    <s v="2024-01-04"/>
    <s v="06:17 PM"/>
    <s v="Hypertension"/>
    <s v="Surgery"/>
    <x v="3"/>
    <x v="3"/>
    <n v="0"/>
    <s v="Rejected"/>
    <s v="N/A"/>
    <n v="4"/>
    <s v="N/A"/>
    <s v="Normal-Bill"/>
    <x v="1"/>
    <x v="1"/>
    <s v="Low"/>
  </r>
  <r>
    <s v="P1542"/>
    <s v="Deepa Verma"/>
    <x v="8"/>
    <s v="Missing"/>
    <s v="+91 80312 06803"/>
    <s v="deepaverma@gmail.com"/>
    <x v="8"/>
    <x v="5"/>
    <x v="4"/>
    <s v="2024-09-16"/>
    <s v="02:34 PM"/>
    <s v="Hypertension"/>
    <s v="Therapy"/>
    <x v="2"/>
    <x v="4"/>
    <n v="37782"/>
    <s v="Rejected"/>
    <s v="2024-08-15"/>
    <n v="3"/>
    <s v="N/A"/>
    <s v="High-Bill"/>
    <x v="0"/>
    <x v="0"/>
    <s v="High"/>
  </r>
  <r>
    <s v="P1543"/>
    <s v="Suresh Nair"/>
    <x v="3"/>
    <s v="Female"/>
    <s v="+91 64415 42090"/>
    <s v="sureshnair@gmail.com"/>
    <x v="3"/>
    <x v="5"/>
    <x v="2"/>
    <s v="2024-03-20"/>
    <s v="06:31 PM"/>
    <s v="Asthma"/>
    <s v="Injection"/>
    <x v="0"/>
    <x v="1"/>
    <n v="0"/>
    <s v="Pending"/>
    <s v="N/A"/>
    <n v="2"/>
    <s v="Review Later"/>
    <s v="Normal-Bill"/>
    <x v="1"/>
    <x v="1"/>
    <s v="Low"/>
  </r>
  <r>
    <s v="P1543"/>
    <s v="Rahul Patel"/>
    <x v="2"/>
    <s v="Female"/>
    <s v="+91 95404 46299"/>
    <s v="rahulpatel@gmail.com"/>
    <x v="6"/>
    <x v="3"/>
    <x v="2"/>
    <s v="N/A"/>
    <s v="09:00 AM"/>
    <s v="Hypertension"/>
    <s v="Injection"/>
    <x v="2"/>
    <x v="2"/>
    <n v="0"/>
    <s v="Pending"/>
    <s v="2024-11-06"/>
    <n v="2"/>
    <s v="Urgent"/>
    <s v="Normal-Bill"/>
    <x v="0"/>
    <x v="0"/>
    <s v="Low"/>
  </r>
  <r>
    <s v="P1543"/>
    <s v="Suresh Menon"/>
    <x v="25"/>
    <s v="Male"/>
    <s v="+91 78317 43214"/>
    <s v="sureshmenon@gmail.com"/>
    <x v="1"/>
    <x v="0"/>
    <x v="4"/>
    <s v="2024-07-17"/>
    <s v="02:01 PM"/>
    <s v="Migraine"/>
    <s v="Observation"/>
    <x v="2"/>
    <x v="4"/>
    <n v="0"/>
    <s v="Paid"/>
    <s v="N/A"/>
    <s v="N/A"/>
    <s v="Review Later"/>
    <s v="Normal-Bill"/>
    <x v="0"/>
    <x v="1"/>
    <s v="Low"/>
  </r>
  <r>
    <s v="P1543"/>
    <s v="Rahul Das"/>
    <x v="3"/>
    <s v="Female"/>
    <s v="+91 81565 71170"/>
    <s v="rahuldas@mail.com"/>
    <x v="2"/>
    <x v="5"/>
    <x v="3"/>
    <s v="2024-08-21"/>
    <s v="08:02 AM"/>
    <s v="Asthma"/>
    <s v="Injection"/>
    <x v="3"/>
    <x v="3"/>
    <n v="0"/>
    <s v="N/A"/>
    <s v="N/A"/>
    <s v="N/A"/>
    <s v="N/A"/>
    <s v="Normal-Bill"/>
    <x v="1"/>
    <x v="1"/>
    <s v="Low"/>
  </r>
  <r>
    <s v="P1544"/>
    <s v="Deepa Das"/>
    <x v="3"/>
    <s v="Male"/>
    <s v="+91 60389 77215"/>
    <s v="Not-Provided"/>
    <x v="0"/>
    <x v="1"/>
    <x v="0"/>
    <s v="2024-01-16"/>
    <s v="09:40 AM"/>
    <s v="Hypertension"/>
    <s v="Injection"/>
    <x v="3"/>
    <x v="2"/>
    <n v="0"/>
    <s v="Pending"/>
    <s v="N/A"/>
    <s v="N/A"/>
    <s v="Urgent"/>
    <s v="Normal-Bill"/>
    <x v="1"/>
    <x v="1"/>
    <s v="Low"/>
  </r>
  <r>
    <s v="P1544"/>
    <s v="Divya Reddy"/>
    <x v="1"/>
    <s v="Male"/>
    <s v="+91 67766 99007"/>
    <s v="divyareddy@mail.com"/>
    <x v="4"/>
    <x v="4"/>
    <x v="3"/>
    <s v="2024-07-06"/>
    <s v="01:48 PM"/>
    <s v="Migraine"/>
    <s v="Therapy"/>
    <x v="2"/>
    <x v="0"/>
    <n v="0"/>
    <s v="Pending"/>
    <s v="2024-09-21"/>
    <n v="5"/>
    <s v="Review Later"/>
    <s v="Normal-Bill"/>
    <x v="0"/>
    <x v="0"/>
    <s v="Low"/>
  </r>
  <r>
    <s v="P1544"/>
    <s v="Priya Reddy"/>
    <x v="3"/>
    <s v="Female"/>
    <s v="+91 95619 38965"/>
    <s v="Not-Provided"/>
    <x v="6"/>
    <x v="2"/>
    <x v="6"/>
    <s v="N/A"/>
    <s v="08:10 AM"/>
    <s v="Migraine"/>
    <s v="Therapy"/>
    <x v="1"/>
    <x v="1"/>
    <n v="0"/>
    <s v="Pending"/>
    <s v="N/A"/>
    <n v="4"/>
    <s v="Follow Up Required"/>
    <s v="Normal-Bill"/>
    <x v="1"/>
    <x v="1"/>
    <s v="Low"/>
  </r>
  <r>
    <s v="P1544"/>
    <s v="Arun Verma"/>
    <x v="3"/>
    <s v="Female"/>
    <s v="+91 70182 43364"/>
    <s v="arunverma@gmail.com"/>
    <x v="6"/>
    <x v="2"/>
    <x v="4"/>
    <s v="2024-08-08"/>
    <s v="03:50 PM"/>
    <s v="Migraine"/>
    <s v="Surgery"/>
    <x v="2"/>
    <x v="3"/>
    <n v="0"/>
    <s v="Paid"/>
    <s v="2024-09-10"/>
    <n v="4"/>
    <s v="Urgent"/>
    <s v="Normal-Bill"/>
    <x v="1"/>
    <x v="0"/>
    <s v="Low"/>
  </r>
  <r>
    <s v="P1544"/>
    <s v="Karthik Kumar"/>
    <x v="68"/>
    <s v="Female"/>
    <s v="+91 85911 87954"/>
    <s v="karthikkumar@gmail.com"/>
    <x v="3"/>
    <x v="3"/>
    <x v="2"/>
    <s v="2024-10-19"/>
    <s v="02:12 PM"/>
    <s v="Covid"/>
    <s v="Observation"/>
    <x v="0"/>
    <x v="4"/>
    <n v="39697"/>
    <s v="N/A"/>
    <s v="2024-11-08"/>
    <s v="N/A"/>
    <s v="Urgent"/>
    <s v="High-Bill"/>
    <x v="0"/>
    <x v="0"/>
    <s v="High"/>
  </r>
  <r>
    <s v="P1544"/>
    <s v="Suresh Kumar"/>
    <x v="3"/>
    <s v="Male"/>
    <s v="+91 84758 56746"/>
    <s v="sureshkumar@gmail.com"/>
    <x v="3"/>
    <x v="5"/>
    <x v="4"/>
    <s v="N/A"/>
    <s v="04:10 PM"/>
    <s v="Covid"/>
    <s v="Injection"/>
    <x v="2"/>
    <x v="3"/>
    <n v="0"/>
    <s v="N/A"/>
    <s v="2024-05-16"/>
    <s v="N/A"/>
    <s v="N/A"/>
    <s v="Normal-Bill"/>
    <x v="1"/>
    <x v="0"/>
    <s v="Low"/>
  </r>
  <r>
    <s v="P1544"/>
    <s v="Manoj Verma"/>
    <x v="22"/>
    <s v="Female"/>
    <s v="+91 69310 56222"/>
    <s v="manojverma@gmail.com"/>
    <x v="4"/>
    <x v="1"/>
    <x v="4"/>
    <s v="2024-03-06"/>
    <s v="08:15 AM"/>
    <s v="Hypertension"/>
    <s v="Surgery"/>
    <x v="1"/>
    <x v="2"/>
    <n v="0"/>
    <s v="Pending"/>
    <s v="N/A"/>
    <s v="N/A"/>
    <s v="Review Later"/>
    <s v="Normal-Bill"/>
    <x v="0"/>
    <x v="1"/>
    <s v="Low"/>
  </r>
  <r>
    <s v="P1545"/>
    <s v="Priya Gupta"/>
    <x v="3"/>
    <s v="Male"/>
    <s v="+91 72426 76804"/>
    <s v="priyagupta@mail.com"/>
    <x v="3"/>
    <x v="3"/>
    <x v="0"/>
    <s v="2024-03-25"/>
    <s v="08:17 AM"/>
    <s v="Hypertension"/>
    <s v="Surgery"/>
    <x v="1"/>
    <x v="4"/>
    <n v="0"/>
    <s v="Pending"/>
    <s v="N/A"/>
    <n v="4"/>
    <s v="Follow Up Required"/>
    <s v="Normal-Bill"/>
    <x v="1"/>
    <x v="1"/>
    <s v="Low"/>
  </r>
  <r>
    <s v="P1545"/>
    <s v="Sneha Verma"/>
    <x v="23"/>
    <s v="Female"/>
    <s v="+91 65903 83561"/>
    <s v="Not-Provided"/>
    <x v="5"/>
    <x v="1"/>
    <x v="2"/>
    <s v="N/A"/>
    <s v="09:27 AM"/>
    <s v="Fever"/>
    <s v="Injection"/>
    <x v="3"/>
    <x v="0"/>
    <n v="20154"/>
    <s v="Pending"/>
    <s v="2024-02-27"/>
    <n v="3"/>
    <s v="Follow Up Required"/>
    <s v="High-Bill"/>
    <x v="0"/>
    <x v="0"/>
    <s v="High"/>
  </r>
  <r>
    <s v="P1545"/>
    <s v="Ravi Kumar"/>
    <x v="35"/>
    <s v="Male"/>
    <s v="+91 80745 85891"/>
    <s v="ravikumar@gmail.com"/>
    <x v="8"/>
    <x v="2"/>
    <x v="4"/>
    <s v="2024-10-10"/>
    <s v="10:48 AM"/>
    <s v="Skin Allergy"/>
    <s v="Medication"/>
    <x v="0"/>
    <x v="0"/>
    <n v="0"/>
    <s v="Paid"/>
    <s v="2024-10-05"/>
    <n v="2"/>
    <s v="Follow Up Required"/>
    <s v="Normal-Bill"/>
    <x v="0"/>
    <x v="0"/>
    <s v="Low"/>
  </r>
  <r>
    <s v="P1545"/>
    <s v="Divya Gupta"/>
    <x v="3"/>
    <s v="Missing"/>
    <s v="+91 77725 27267"/>
    <s v="divyagupta@gmail.com"/>
    <x v="3"/>
    <x v="6"/>
    <x v="1"/>
    <s v="N/A"/>
    <s v="03:26 PM"/>
    <s v="Fracture"/>
    <s v="Surgery"/>
    <x v="2"/>
    <x v="3"/>
    <n v="973"/>
    <s v="Rejected"/>
    <s v="N/A"/>
    <n v="1"/>
    <s v="N/A"/>
    <s v="Normal-Bill"/>
    <x v="1"/>
    <x v="1"/>
    <s v="Low"/>
  </r>
  <r>
    <s v="P1545"/>
    <s v="Rahul Singh"/>
    <x v="28"/>
    <s v="Female"/>
    <s v="+91 66244 07273"/>
    <s v="rahulsingh@mail.com"/>
    <x v="9"/>
    <x v="4"/>
    <x v="6"/>
    <s v="2024-09-19"/>
    <s v="01:41 PM"/>
    <s v="Asthma"/>
    <s v="Injection"/>
    <x v="2"/>
    <x v="4"/>
    <n v="0"/>
    <s v="Paid"/>
    <s v="2024-09-21"/>
    <s v="N/A"/>
    <s v="Follow Up Required"/>
    <s v="Normal-Bill"/>
    <x v="0"/>
    <x v="0"/>
    <s v="Low"/>
  </r>
  <r>
    <s v="P1545"/>
    <s v="Anjali Reddy"/>
    <x v="50"/>
    <s v="Missing"/>
    <s v="+91 76069 79380"/>
    <s v="anjalireddy@gmail.com"/>
    <x v="7"/>
    <x v="5"/>
    <x v="5"/>
    <s v="2024-08-24"/>
    <s v="09:32 AM"/>
    <s v="Asthma"/>
    <s v="Medication"/>
    <x v="0"/>
    <x v="4"/>
    <n v="0"/>
    <s v="N/A"/>
    <s v="N/A"/>
    <n v="5"/>
    <s v="Follow Up Required"/>
    <s v="Normal-Bill"/>
    <x v="0"/>
    <x v="1"/>
    <s v="Low"/>
  </r>
  <r>
    <s v="P1546"/>
    <s v="Rahul Reddy"/>
    <x v="3"/>
    <s v="Female"/>
    <s v="+91 72801 42912"/>
    <s v="rahulreddy@mail.com"/>
    <x v="7"/>
    <x v="2"/>
    <x v="0"/>
    <s v="2024-09-28"/>
    <s v="08:36 AM"/>
    <s v="Covid"/>
    <s v="Injection"/>
    <x v="3"/>
    <x v="3"/>
    <n v="0"/>
    <s v="N/A"/>
    <s v="2024-06-24"/>
    <n v="4"/>
    <s v="Follow Up Required"/>
    <s v="Normal-Bill"/>
    <x v="1"/>
    <x v="0"/>
    <s v="Low"/>
  </r>
  <r>
    <s v="P1546"/>
    <s v="Manoj Kumar"/>
    <x v="3"/>
    <s v="Male"/>
    <s v="+91 91283 27051"/>
    <s v="manojkumar@gmail.com"/>
    <x v="6"/>
    <x v="3"/>
    <x v="3"/>
    <s v="2024-10-16"/>
    <s v="12:58 PM"/>
    <s v="Diabetes"/>
    <s v="Medication"/>
    <x v="0"/>
    <x v="0"/>
    <n v="0"/>
    <s v="N/A"/>
    <s v="2024-10-23"/>
    <s v="N/A"/>
    <s v="N/A"/>
    <s v="Normal-Bill"/>
    <x v="1"/>
    <x v="0"/>
    <s v="Low"/>
  </r>
  <r>
    <s v="P1546"/>
    <s v="Arun Das"/>
    <x v="12"/>
    <s v="Male"/>
    <s v="+91 70916 56833"/>
    <s v="Not-Provided"/>
    <x v="8"/>
    <x v="4"/>
    <x v="5"/>
    <s v="N/A"/>
    <s v="03:03 PM"/>
    <s v="Fever"/>
    <s v="Medication"/>
    <x v="1"/>
    <x v="2"/>
    <n v="21061"/>
    <s v="Pending"/>
    <s v="2024-01-06"/>
    <n v="4"/>
    <s v="Follow Up Required"/>
    <s v="High-Bill"/>
    <x v="0"/>
    <x v="0"/>
    <s v="High"/>
  </r>
  <r>
    <s v="P1547"/>
    <s v="Rahul Singh"/>
    <x v="46"/>
    <s v="Female"/>
    <s v="+91 72346 73635"/>
    <s v="Not-Provided"/>
    <x v="7"/>
    <x v="5"/>
    <x v="5"/>
    <s v="2024-12-06"/>
    <s v="11:25 AM"/>
    <s v="Hypertension"/>
    <s v="Surgery"/>
    <x v="3"/>
    <x v="0"/>
    <n v="0"/>
    <s v="Pending"/>
    <s v="2024-11-25"/>
    <s v="N/A"/>
    <s v="Review Later"/>
    <s v="Normal-Bill"/>
    <x v="0"/>
    <x v="0"/>
    <s v="Low"/>
  </r>
  <r>
    <s v="P1547"/>
    <s v="Deepa Das"/>
    <x v="3"/>
    <s v="Male"/>
    <s v="+91 71741 70367"/>
    <s v="deepadas@gmail.com"/>
    <x v="1"/>
    <x v="4"/>
    <x v="1"/>
    <s v="2024-05-11"/>
    <s v="12:04 PM"/>
    <s v="Diabetes"/>
    <s v="Injection"/>
    <x v="1"/>
    <x v="3"/>
    <n v="24896"/>
    <s v="Pending"/>
    <s v="2024-04-11"/>
    <n v="4"/>
    <s v="N/A"/>
    <s v="High-Bill"/>
    <x v="1"/>
    <x v="0"/>
    <s v="High"/>
  </r>
  <r>
    <s v="P1547"/>
    <s v="Rahul Das"/>
    <x v="3"/>
    <s v="Female"/>
    <s v="+91 63417 02132"/>
    <s v="Not-Provided"/>
    <x v="6"/>
    <x v="6"/>
    <x v="3"/>
    <s v="2024-09-01"/>
    <s v="12:25 PM"/>
    <s v="Diabetes"/>
    <s v="Surgery"/>
    <x v="3"/>
    <x v="3"/>
    <n v="0"/>
    <s v="Rejected"/>
    <s v="N/A"/>
    <n v="4"/>
    <s v="Review Later"/>
    <s v="Normal-Bill"/>
    <x v="1"/>
    <x v="1"/>
    <s v="Low"/>
  </r>
  <r>
    <s v="P1547"/>
    <s v="Ravi Verma"/>
    <x v="3"/>
    <s v="Male"/>
    <s v="+91 76764 37331"/>
    <s v="raviverma@mail.com"/>
    <x v="8"/>
    <x v="1"/>
    <x v="5"/>
    <s v="2024-09-12"/>
    <s v="09:55 AM"/>
    <s v="Fracture"/>
    <s v="Medication"/>
    <x v="1"/>
    <x v="2"/>
    <n v="0"/>
    <s v="Paid"/>
    <s v="N/A"/>
    <s v="N/A"/>
    <s v="Follow Up Required"/>
    <s v="Normal-Bill"/>
    <x v="1"/>
    <x v="1"/>
    <s v="Low"/>
  </r>
  <r>
    <s v="P1547"/>
    <s v="Suresh Iyer"/>
    <x v="40"/>
    <s v="Female"/>
    <s v="+91 84528 47994"/>
    <s v="Not-Provided"/>
    <x v="8"/>
    <x v="3"/>
    <x v="5"/>
    <s v="2024-10-12"/>
    <s v="06:26 PM"/>
    <s v="Fever"/>
    <s v="Surgery"/>
    <x v="2"/>
    <x v="2"/>
    <n v="46470"/>
    <s v="Pending"/>
    <s v="2024-09-22"/>
    <n v="2"/>
    <s v="Urgent"/>
    <s v="High-Bill"/>
    <x v="0"/>
    <x v="0"/>
    <s v="High"/>
  </r>
  <r>
    <s v="P1547"/>
    <s v="Divya Iyer"/>
    <x v="3"/>
    <s v="Female"/>
    <s v="+91 81916 11521"/>
    <s v="divyaiyer@mail.com"/>
    <x v="2"/>
    <x v="1"/>
    <x v="6"/>
    <s v="2024-05-12"/>
    <s v="01:48 PM"/>
    <s v="Skin Allergy"/>
    <s v="Therapy"/>
    <x v="0"/>
    <x v="3"/>
    <n v="0"/>
    <s v="Pending"/>
    <s v="N/A"/>
    <n v="3"/>
    <s v="N/A"/>
    <s v="Normal-Bill"/>
    <x v="1"/>
    <x v="1"/>
    <s v="Low"/>
  </r>
  <r>
    <s v="P1547"/>
    <s v="Priya Kumar"/>
    <x v="17"/>
    <s v="Female"/>
    <s v="+91 93656 14592"/>
    <s v="priyakumar@mail.com"/>
    <x v="8"/>
    <x v="6"/>
    <x v="3"/>
    <s v="2024-04-24"/>
    <s v="02:10 PM"/>
    <s v="Fracture"/>
    <s v="Injection"/>
    <x v="1"/>
    <x v="2"/>
    <n v="0"/>
    <s v="Paid"/>
    <s v="N/A"/>
    <s v="N/A"/>
    <s v="Urgent"/>
    <s v="Normal-Bill"/>
    <x v="0"/>
    <x v="1"/>
    <s v="Low"/>
  </r>
  <r>
    <s v="P1548"/>
    <s v="Rahul Patel"/>
    <x v="25"/>
    <s v="Male"/>
    <s v="+91 93177 60473"/>
    <s v="Not-Provided"/>
    <x v="2"/>
    <x v="5"/>
    <x v="5"/>
    <s v="2024-01-24"/>
    <s v="06:04 PM"/>
    <s v="Fracture"/>
    <s v="Surgery"/>
    <x v="0"/>
    <x v="3"/>
    <n v="0"/>
    <s v="N/A"/>
    <s v="2024-05-26"/>
    <n v="1"/>
    <s v="Urgent"/>
    <s v="Normal-Bill"/>
    <x v="0"/>
    <x v="0"/>
    <s v="Low"/>
  </r>
  <r>
    <s v="P1548"/>
    <s v="Priya Sharma"/>
    <x v="3"/>
    <s v="Female"/>
    <s v="+91 88910 29981"/>
    <s v="priyasharma@gmail.com"/>
    <x v="8"/>
    <x v="2"/>
    <x v="2"/>
    <s v="2024-09-22"/>
    <s v="10:48 AM"/>
    <s v="Fever"/>
    <s v="Medication"/>
    <x v="2"/>
    <x v="0"/>
    <n v="0"/>
    <s v="Pending"/>
    <s v="N/A"/>
    <s v="N/A"/>
    <s v="N/A"/>
    <s v="Normal-Bill"/>
    <x v="1"/>
    <x v="1"/>
    <s v="Low"/>
  </r>
  <r>
    <s v="P1548"/>
    <s v="Meena Menon"/>
    <x v="3"/>
    <s v="Male"/>
    <s v="+91 84264 27252"/>
    <s v="meenamenon@gmail.com"/>
    <x v="0"/>
    <x v="5"/>
    <x v="5"/>
    <s v="2024-09-05"/>
    <s v="06:13 PM"/>
    <s v="Fever"/>
    <s v="Surgery"/>
    <x v="2"/>
    <x v="1"/>
    <n v="0"/>
    <s v="N/A"/>
    <s v="2024-11-01"/>
    <n v="2"/>
    <s v="Follow Up Required"/>
    <s v="Normal-Bill"/>
    <x v="1"/>
    <x v="0"/>
    <s v="Low"/>
  </r>
  <r>
    <s v="P1549"/>
    <s v="Manoj Iyer"/>
    <x v="13"/>
    <s v="Female"/>
    <s v="+91 66007 55998"/>
    <s v="Not-Provided"/>
    <x v="5"/>
    <x v="2"/>
    <x v="6"/>
    <s v="2024-12-28"/>
    <s v="12:02 PM"/>
    <s v="Hypertension"/>
    <s v="Observation"/>
    <x v="0"/>
    <x v="3"/>
    <n v="2571"/>
    <s v="N/A"/>
    <s v="N/A"/>
    <n v="1"/>
    <s v="Review Later"/>
    <s v="Normal-Bill"/>
    <x v="0"/>
    <x v="1"/>
    <s v="Low"/>
  </r>
  <r>
    <s v="P1549"/>
    <s v="Manoj Singh"/>
    <x v="3"/>
    <s v="Missing"/>
    <s v="+91 86177 90932"/>
    <s v="Not-Provided"/>
    <x v="5"/>
    <x v="1"/>
    <x v="6"/>
    <s v="2024-08-06"/>
    <s v="11:12 AM"/>
    <s v="Hypertension"/>
    <s v="Injection"/>
    <x v="1"/>
    <x v="1"/>
    <n v="15820"/>
    <s v="Pending"/>
    <s v="N/A"/>
    <n v="4"/>
    <s v="N/A"/>
    <s v="Normal-Bill"/>
    <x v="1"/>
    <x v="1"/>
    <s v="Medium"/>
  </r>
  <r>
    <s v="P1549"/>
    <s v="Kumar Sharma"/>
    <x v="3"/>
    <s v="Female"/>
    <s v="+91 81539 35521"/>
    <s v="kumarsharma@mail.com"/>
    <x v="6"/>
    <x v="2"/>
    <x v="6"/>
    <s v="2024-11-28"/>
    <s v="10:35 AM"/>
    <s v="Hypertension"/>
    <s v="Surgery"/>
    <x v="1"/>
    <x v="1"/>
    <n v="0"/>
    <s v="Paid"/>
    <s v="N/A"/>
    <n v="3"/>
    <s v="Follow Up Required"/>
    <s v="Normal-Bill"/>
    <x v="1"/>
    <x v="1"/>
    <s v="Low"/>
  </r>
  <r>
    <s v="P1549"/>
    <s v="Ravi Reddy"/>
    <x v="48"/>
    <s v="Female"/>
    <s v="+91 98423 28334"/>
    <s v="ravireddy@gmail.com"/>
    <x v="3"/>
    <x v="2"/>
    <x v="5"/>
    <s v="N/A"/>
    <s v="05:16 PM"/>
    <s v="Covid"/>
    <s v="Injection"/>
    <x v="1"/>
    <x v="3"/>
    <n v="0"/>
    <s v="Pending"/>
    <s v="N/A"/>
    <s v="N/A"/>
    <s v="Urgent"/>
    <s v="Normal-Bill"/>
    <x v="0"/>
    <x v="1"/>
    <s v="Low"/>
  </r>
  <r>
    <s v="P1550"/>
    <s v="Sneha Sharma"/>
    <x v="61"/>
    <s v="Male"/>
    <s v="+91 83706 14801"/>
    <s v="Not-Provided"/>
    <x v="5"/>
    <x v="1"/>
    <x v="5"/>
    <s v="2024-07-17"/>
    <s v="02:08 PM"/>
    <s v="Migraine"/>
    <s v="Therapy"/>
    <x v="0"/>
    <x v="0"/>
    <n v="0"/>
    <s v="Pending"/>
    <s v="N/A"/>
    <n v="1"/>
    <s v="N/A"/>
    <s v="Normal-Bill"/>
    <x v="0"/>
    <x v="1"/>
    <s v="Low"/>
  </r>
  <r>
    <s v="P1550"/>
    <s v="Kumar Kumar"/>
    <x v="3"/>
    <s v="Male"/>
    <s v="+91 85877 79117"/>
    <s v="kumarkumar@mail.com"/>
    <x v="5"/>
    <x v="6"/>
    <x v="2"/>
    <s v="2024-05-05"/>
    <s v="06:42 PM"/>
    <s v="Diabetes"/>
    <s v="Surgery"/>
    <x v="2"/>
    <x v="3"/>
    <n v="0"/>
    <s v="Pending"/>
    <s v="2024-04-17"/>
    <s v="N/A"/>
    <s v="Follow Up Required"/>
    <s v="Normal-Bill"/>
    <x v="1"/>
    <x v="0"/>
    <s v="Low"/>
  </r>
  <r>
    <s v="P1550"/>
    <s v="Sneha Patel"/>
    <x v="3"/>
    <s v="Male"/>
    <s v="+91 67547 24982"/>
    <s v="snehapatel@gmail.com"/>
    <x v="1"/>
    <x v="5"/>
    <x v="6"/>
    <s v="N/A"/>
    <s v="06:13 PM"/>
    <s v="Asthma"/>
    <s v="Medication"/>
    <x v="0"/>
    <x v="4"/>
    <n v="30898"/>
    <s v="Pending"/>
    <s v="N/A"/>
    <n v="3"/>
    <s v="Follow Up Required"/>
    <s v="High-Bill"/>
    <x v="1"/>
    <x v="1"/>
    <s v="High"/>
  </r>
  <r>
    <s v="P1550"/>
    <s v="Arun Iyer"/>
    <x v="74"/>
    <s v="Missing"/>
    <s v="+91 66749 95371"/>
    <s v="aruniyer@mail.com"/>
    <x v="9"/>
    <x v="3"/>
    <x v="5"/>
    <s v="2024-10-07"/>
    <s v="11:07 AM"/>
    <s v="Asthma"/>
    <s v="Therapy"/>
    <x v="1"/>
    <x v="4"/>
    <n v="2591"/>
    <s v="N/A"/>
    <s v="2024-11-12"/>
    <n v="4"/>
    <s v="N/A"/>
    <s v="Normal-Bill"/>
    <x v="0"/>
    <x v="0"/>
    <s v="Low"/>
  </r>
  <r>
    <s v="P1551"/>
    <s v="Manoj Das"/>
    <x v="3"/>
    <s v="Male"/>
    <s v="+91 77494 96067"/>
    <s v="manojdas@mail.com"/>
    <x v="6"/>
    <x v="1"/>
    <x v="1"/>
    <s v="2024-08-14"/>
    <s v="01:53 PM"/>
    <s v="Fracture"/>
    <s v="Observation"/>
    <x v="2"/>
    <x v="3"/>
    <n v="43233"/>
    <s v="Pending"/>
    <s v="N/A"/>
    <n v="4"/>
    <s v="Urgent"/>
    <s v="High-Bill"/>
    <x v="1"/>
    <x v="1"/>
    <s v="High"/>
  </r>
  <r>
    <s v="P1551"/>
    <s v="Anjali Iyer"/>
    <x v="3"/>
    <s v="Male"/>
    <s v="+91 73313 99036"/>
    <s v="anjaliiyer@gmail.com"/>
    <x v="7"/>
    <x v="6"/>
    <x v="1"/>
    <s v="2024-11-16"/>
    <s v="12:32 PM"/>
    <s v="Fever"/>
    <s v="Observation"/>
    <x v="3"/>
    <x v="2"/>
    <n v="0"/>
    <s v="Pending"/>
    <s v="N/A"/>
    <s v="N/A"/>
    <s v="Urgent"/>
    <s v="Normal-Bill"/>
    <x v="1"/>
    <x v="1"/>
    <s v="Low"/>
  </r>
  <r>
    <s v="P1551"/>
    <s v="Manoj Menon"/>
    <x v="6"/>
    <s v="Male"/>
    <s v="+91 65081 77042"/>
    <s v="manojmenon@mail.com"/>
    <x v="5"/>
    <x v="5"/>
    <x v="4"/>
    <s v="2024-07-24"/>
    <s v="02:34 PM"/>
    <s v="Covid"/>
    <s v="Therapy"/>
    <x v="1"/>
    <x v="0"/>
    <n v="0"/>
    <s v="Rejected"/>
    <s v="2024-03-27"/>
    <n v="2"/>
    <s v="Follow Up Required"/>
    <s v="Normal-Bill"/>
    <x v="1"/>
    <x v="0"/>
    <s v="Low"/>
  </r>
  <r>
    <s v="P1552"/>
    <s v="Manoj Sharma"/>
    <x v="12"/>
    <s v="Male"/>
    <s v="+91 89933 96647"/>
    <s v="Not-Provided"/>
    <x v="7"/>
    <x v="6"/>
    <x v="1"/>
    <s v="2024-09-13"/>
    <s v="11:22 AM"/>
    <s v="Covid"/>
    <s v="Therapy"/>
    <x v="2"/>
    <x v="0"/>
    <n v="34767"/>
    <s v="Pending"/>
    <s v="2024-09-21"/>
    <n v="3"/>
    <s v="Follow Up Required"/>
    <s v="High-Bill"/>
    <x v="0"/>
    <x v="0"/>
    <s v="High"/>
  </r>
  <r>
    <s v="P1552"/>
    <s v="Priya Verma"/>
    <x v="3"/>
    <s v="Male"/>
    <s v="+91 92490 03309"/>
    <s v="priyaverma@gmail.com"/>
    <x v="3"/>
    <x v="1"/>
    <x v="5"/>
    <s v="N/A"/>
    <s v="02:00 PM"/>
    <s v="Asthma"/>
    <s v="Medication"/>
    <x v="0"/>
    <x v="3"/>
    <n v="0"/>
    <s v="Pending"/>
    <s v="2024-06-16"/>
    <n v="3"/>
    <s v="Urgent"/>
    <s v="Normal-Bill"/>
    <x v="1"/>
    <x v="0"/>
    <s v="Low"/>
  </r>
  <r>
    <s v="P1552"/>
    <s v="Sneha Nair"/>
    <x v="1"/>
    <s v="Missing"/>
    <s v="+91 72253 64011"/>
    <s v="snehanair@mail.com"/>
    <x v="2"/>
    <x v="4"/>
    <x v="6"/>
    <s v="2024-05-15"/>
    <s v="10:29 AM"/>
    <s v="Fever"/>
    <s v="Observation"/>
    <x v="1"/>
    <x v="3"/>
    <n v="0"/>
    <s v="Rejected"/>
    <s v="N/A"/>
    <n v="5"/>
    <s v="Review Later"/>
    <s v="Normal-Bill"/>
    <x v="0"/>
    <x v="1"/>
    <s v="Low"/>
  </r>
  <r>
    <s v="P1552"/>
    <s v="Sneha Nair"/>
    <x v="72"/>
    <s v="Female"/>
    <s v="+91 80081 99078"/>
    <s v="Not-Provided"/>
    <x v="4"/>
    <x v="1"/>
    <x v="4"/>
    <s v="N/A"/>
    <s v="08:22 AM"/>
    <s v="Hypertension"/>
    <s v="Surgery"/>
    <x v="1"/>
    <x v="3"/>
    <n v="0"/>
    <s v="Paid"/>
    <s v="2024-10-26"/>
    <n v="4"/>
    <s v="Follow Up Required"/>
    <s v="Normal-Bill"/>
    <x v="0"/>
    <x v="0"/>
    <s v="Low"/>
  </r>
  <r>
    <s v="P1552"/>
    <s v="Meena Gupta"/>
    <x v="3"/>
    <s v="Female"/>
    <s v="+91 88003 64738"/>
    <s v="meenagupta@gmail.com"/>
    <x v="8"/>
    <x v="0"/>
    <x v="0"/>
    <s v="2024-10-06"/>
    <s v="12:43 PM"/>
    <s v="Migraine"/>
    <s v="Injection"/>
    <x v="1"/>
    <x v="4"/>
    <n v="0"/>
    <s v="Paid"/>
    <s v="N/A"/>
    <n v="4"/>
    <s v="N/A"/>
    <s v="Normal-Bill"/>
    <x v="1"/>
    <x v="1"/>
    <s v="Low"/>
  </r>
  <r>
    <s v="P1552"/>
    <s v="Meena Sharma"/>
    <x v="3"/>
    <s v="Male"/>
    <s v="+91 66104 67858"/>
    <s v="meenasharma@mail.com"/>
    <x v="6"/>
    <x v="5"/>
    <x v="5"/>
    <s v="2024-01-16"/>
    <s v="02:31 PM"/>
    <s v="Fracture"/>
    <s v="Injection"/>
    <x v="3"/>
    <x v="3"/>
    <n v="37978"/>
    <s v="Paid"/>
    <s v="N/A"/>
    <n v="2"/>
    <s v="Follow Up Required"/>
    <s v="High-Bill"/>
    <x v="1"/>
    <x v="1"/>
    <s v="High"/>
  </r>
  <r>
    <s v="P1553"/>
    <s v="Divya Patel"/>
    <x v="88"/>
    <s v="Male"/>
    <s v="+91 73410 62829"/>
    <s v="divyapatel@mail.com"/>
    <x v="1"/>
    <x v="3"/>
    <x v="1"/>
    <s v="2024-12-25"/>
    <s v="06:39 PM"/>
    <s v="Skin Allergy"/>
    <s v="Observation"/>
    <x v="3"/>
    <x v="1"/>
    <n v="0"/>
    <s v="N/A"/>
    <s v="N/A"/>
    <n v="1"/>
    <s v="N/A"/>
    <s v="Normal-Bill"/>
    <x v="1"/>
    <x v="1"/>
    <s v="Low"/>
  </r>
  <r>
    <s v="P1553"/>
    <s v="Karthik Sharma"/>
    <x v="21"/>
    <s v="Missing"/>
    <s v="+91 73491 14001"/>
    <s v="karthiksharma@mail.com"/>
    <x v="2"/>
    <x v="5"/>
    <x v="0"/>
    <s v="2024-11-26"/>
    <s v="03:39 PM"/>
    <s v="Fever"/>
    <s v="Therapy"/>
    <x v="1"/>
    <x v="1"/>
    <n v="0"/>
    <s v="Rejected"/>
    <s v="N/A"/>
    <n v="2"/>
    <s v="Urgent"/>
    <s v="Normal-Bill"/>
    <x v="0"/>
    <x v="1"/>
    <s v="Low"/>
  </r>
  <r>
    <s v="P1553"/>
    <s v="Suresh Nair"/>
    <x v="52"/>
    <s v="Female"/>
    <s v="+91 84949 50876"/>
    <s v="Not-Provided"/>
    <x v="6"/>
    <x v="4"/>
    <x v="6"/>
    <s v="N/A"/>
    <s v="10:57 AM"/>
    <s v="Migraine"/>
    <s v="Injection"/>
    <x v="3"/>
    <x v="2"/>
    <n v="0"/>
    <s v="Pending"/>
    <s v="2024-12-11"/>
    <s v="N/A"/>
    <s v="Review Later"/>
    <s v="Normal-Bill"/>
    <x v="1"/>
    <x v="0"/>
    <s v="Low"/>
  </r>
  <r>
    <s v="P1554"/>
    <s v="Divya Iyer"/>
    <x v="42"/>
    <s v="Missing"/>
    <s v="+91 92692 00321"/>
    <s v="Not-Provided"/>
    <x v="2"/>
    <x v="4"/>
    <x v="5"/>
    <s v="N/A"/>
    <s v="08:01 AM"/>
    <s v="Diabetes"/>
    <s v="Surgery"/>
    <x v="0"/>
    <x v="3"/>
    <n v="45584"/>
    <s v="Paid"/>
    <s v="N/A"/>
    <n v="3"/>
    <s v="Urgent"/>
    <s v="High-Bill"/>
    <x v="0"/>
    <x v="1"/>
    <s v="High"/>
  </r>
  <r>
    <s v="P1554"/>
    <s v="Suresh Kumar"/>
    <x v="3"/>
    <s v="Missing"/>
    <s v="+91 88562 85473"/>
    <s v="sureshkumar@gmail.com"/>
    <x v="9"/>
    <x v="5"/>
    <x v="5"/>
    <s v="2024-06-02"/>
    <s v="12:24 PM"/>
    <s v="Fever"/>
    <s v="Medication"/>
    <x v="2"/>
    <x v="4"/>
    <n v="10258"/>
    <s v="Paid"/>
    <s v="2024-09-08"/>
    <n v="3"/>
    <s v="Follow Up Required"/>
    <s v="Normal-Bill"/>
    <x v="1"/>
    <x v="0"/>
    <s v="Medium"/>
  </r>
  <r>
    <s v="P1554"/>
    <s v="Anjali Kumar"/>
    <x v="3"/>
    <s v="Female"/>
    <s v="+91 87750 49487"/>
    <s v="anjalikumar@mail.com"/>
    <x v="5"/>
    <x v="1"/>
    <x v="5"/>
    <s v="N/A"/>
    <s v="03:44 PM"/>
    <s v="Migraine"/>
    <s v="Injection"/>
    <x v="2"/>
    <x v="0"/>
    <n v="0"/>
    <s v="Paid"/>
    <s v="2024-10-12"/>
    <n v="2"/>
    <s v="Review Later"/>
    <s v="Normal-Bill"/>
    <x v="1"/>
    <x v="0"/>
    <s v="Low"/>
  </r>
  <r>
    <s v="P1554"/>
    <s v="Priya Iyer"/>
    <x v="3"/>
    <s v="Male"/>
    <s v="+91 97461 16054"/>
    <s v="priyaiyer@mail.com"/>
    <x v="6"/>
    <x v="1"/>
    <x v="1"/>
    <s v="2024-07-02"/>
    <s v="06:07 PM"/>
    <s v="Asthma"/>
    <s v="Injection"/>
    <x v="2"/>
    <x v="4"/>
    <n v="0"/>
    <s v="Paid"/>
    <s v="2024-03-07"/>
    <n v="1"/>
    <s v="Follow Up Required"/>
    <s v="Normal-Bill"/>
    <x v="1"/>
    <x v="0"/>
    <s v="Low"/>
  </r>
  <r>
    <s v="P1554"/>
    <s v="Anjali Verma"/>
    <x v="31"/>
    <s v="Missing"/>
    <s v="+91 66709 08433"/>
    <s v="anjaliverma@gmail.com"/>
    <x v="2"/>
    <x v="1"/>
    <x v="0"/>
    <s v="2024-01-17"/>
    <s v="03:37 PM"/>
    <s v="Fever"/>
    <s v="Injection"/>
    <x v="0"/>
    <x v="3"/>
    <n v="0"/>
    <s v="Pending"/>
    <s v="2024-08-09"/>
    <n v="4"/>
    <s v="Follow Up Required"/>
    <s v="Normal-Bill"/>
    <x v="1"/>
    <x v="0"/>
    <s v="Low"/>
  </r>
  <r>
    <s v="P1554"/>
    <s v="Kumar Kumar"/>
    <x v="3"/>
    <s v="Missing"/>
    <s v="+91 65255 54584"/>
    <s v="kumarkumar@mail.com"/>
    <x v="5"/>
    <x v="2"/>
    <x v="2"/>
    <s v="2024-08-01"/>
    <s v="05:57 PM"/>
    <s v="Migraine"/>
    <s v="Injection"/>
    <x v="1"/>
    <x v="1"/>
    <n v="0"/>
    <s v="Pending"/>
    <s v="2024-08-09"/>
    <n v="3"/>
    <s v="N/A"/>
    <s v="Normal-Bill"/>
    <x v="1"/>
    <x v="0"/>
    <s v="Low"/>
  </r>
  <r>
    <s v="P1554"/>
    <s v="Anjali Singh"/>
    <x v="54"/>
    <s v="Male"/>
    <s v="+91 66611 75635"/>
    <s v="anjalisingh@mail.com"/>
    <x v="3"/>
    <x v="3"/>
    <x v="6"/>
    <s v="2024-07-26"/>
    <s v="04:51 PM"/>
    <s v="Covid"/>
    <s v="Injection"/>
    <x v="1"/>
    <x v="0"/>
    <n v="0"/>
    <s v="N/A"/>
    <s v="N/A"/>
    <n v="2"/>
    <s v="Review Later"/>
    <s v="Normal-Bill"/>
    <x v="0"/>
    <x v="1"/>
    <s v="Low"/>
  </r>
  <r>
    <s v="P1554"/>
    <s v="Meena Das"/>
    <x v="3"/>
    <s v="Male"/>
    <s v="+91 84904 54931"/>
    <s v="meenadas@gmail.com"/>
    <x v="7"/>
    <x v="1"/>
    <x v="1"/>
    <s v="N/A"/>
    <s v="01:03 PM"/>
    <s v="Skin Allergy"/>
    <s v="Observation"/>
    <x v="3"/>
    <x v="3"/>
    <n v="0"/>
    <s v="Rejected"/>
    <s v="2024-04-17"/>
    <n v="2"/>
    <s v="Urgent"/>
    <s v="Normal-Bill"/>
    <x v="1"/>
    <x v="0"/>
    <s v="Low"/>
  </r>
  <r>
    <s v="P1555"/>
    <s v="Ravi Nair"/>
    <x v="29"/>
    <s v="Female"/>
    <s v="+91 67509 29564"/>
    <s v="ravinair@mail.com"/>
    <x v="5"/>
    <x v="1"/>
    <x v="4"/>
    <s v="2024-01-18"/>
    <s v="11:57 AM"/>
    <s v="Diabetes"/>
    <s v="Observation"/>
    <x v="2"/>
    <x v="1"/>
    <n v="0"/>
    <s v="N/A"/>
    <s v="2024-04-06"/>
    <s v="N/A"/>
    <s v="N/A"/>
    <s v="Normal-Bill"/>
    <x v="0"/>
    <x v="0"/>
    <s v="Low"/>
  </r>
  <r>
    <s v="P1555"/>
    <s v="Deepa Reddy"/>
    <x v="26"/>
    <s v="Female"/>
    <s v="+91 90022 38023"/>
    <s v="Not-Provided"/>
    <x v="0"/>
    <x v="0"/>
    <x v="1"/>
    <s v="2024-08-25"/>
    <s v="01:23 PM"/>
    <s v="Fracture"/>
    <s v="Injection"/>
    <x v="1"/>
    <x v="3"/>
    <n v="0"/>
    <s v="Pending"/>
    <s v="2024-05-03"/>
    <n v="2"/>
    <s v="Review Later"/>
    <s v="Normal-Bill"/>
    <x v="0"/>
    <x v="0"/>
    <s v="Low"/>
  </r>
  <r>
    <s v="P1555"/>
    <s v="Priya Nair"/>
    <x v="3"/>
    <s v="Male"/>
    <s v="+91 84868 01347"/>
    <s v="Not-Provided"/>
    <x v="1"/>
    <x v="1"/>
    <x v="1"/>
    <s v="2024-06-11"/>
    <s v="03:52 PM"/>
    <s v="Fever"/>
    <s v="Observation"/>
    <x v="3"/>
    <x v="1"/>
    <n v="0"/>
    <s v="N/A"/>
    <s v="N/A"/>
    <n v="1"/>
    <s v="Urgent"/>
    <s v="Normal-Bill"/>
    <x v="1"/>
    <x v="1"/>
    <s v="Low"/>
  </r>
  <r>
    <s v="P1555"/>
    <s v="Kumar Das"/>
    <x v="20"/>
    <s v="Male"/>
    <s v="+91 82467 76437"/>
    <s v="Not-Provided"/>
    <x v="8"/>
    <x v="5"/>
    <x v="5"/>
    <s v="2024-03-17"/>
    <s v="09:57 AM"/>
    <s v="Skin Allergy"/>
    <s v="Therapy"/>
    <x v="2"/>
    <x v="0"/>
    <n v="0"/>
    <s v="N/A"/>
    <s v="2024-06-26"/>
    <n v="5"/>
    <s v="Urgent"/>
    <s v="Normal-Bill"/>
    <x v="0"/>
    <x v="0"/>
    <s v="Low"/>
  </r>
  <r>
    <s v="P1556"/>
    <s v="Karthik Reddy"/>
    <x v="3"/>
    <s v="Male"/>
    <s v="+91 99662 40956"/>
    <s v="Not-Provided"/>
    <x v="4"/>
    <x v="4"/>
    <x v="3"/>
    <s v="2024-02-08"/>
    <s v="02:10 PM"/>
    <s v="Fever"/>
    <s v="Injection"/>
    <x v="3"/>
    <x v="4"/>
    <n v="0"/>
    <s v="N/A"/>
    <s v="2024-09-14"/>
    <n v="3"/>
    <s v="Urgent"/>
    <s v="Normal-Bill"/>
    <x v="1"/>
    <x v="0"/>
    <s v="Low"/>
  </r>
  <r>
    <s v="P1556"/>
    <s v="Vijay Kumar"/>
    <x v="38"/>
    <s v="Male"/>
    <s v="+91 88825 38770"/>
    <s v="Not-Provided"/>
    <x v="0"/>
    <x v="0"/>
    <x v="3"/>
    <s v="2024-06-11"/>
    <s v="08:28 AM"/>
    <s v="Asthma"/>
    <s v="Medication"/>
    <x v="3"/>
    <x v="3"/>
    <n v="0"/>
    <s v="Rejected"/>
    <s v="2024-09-21"/>
    <s v="N/A"/>
    <s v="Follow Up Required"/>
    <s v="Normal-Bill"/>
    <x v="0"/>
    <x v="0"/>
    <s v="Low"/>
  </r>
  <r>
    <s v="P1556"/>
    <s v="Sneha Kumar"/>
    <x v="3"/>
    <s v="Female"/>
    <s v="+91 71454 29418"/>
    <s v="snehakumar@mail.com"/>
    <x v="2"/>
    <x v="4"/>
    <x v="0"/>
    <s v="2024-12-06"/>
    <s v="12:30 PM"/>
    <s v="Hypertension"/>
    <s v="Therapy"/>
    <x v="0"/>
    <x v="4"/>
    <n v="14528"/>
    <s v="Pending"/>
    <s v="N/A"/>
    <s v="N/A"/>
    <s v="N/A"/>
    <s v="Normal-Bill"/>
    <x v="1"/>
    <x v="1"/>
    <s v="Medium"/>
  </r>
  <r>
    <s v="P1556"/>
    <s v="Vijay Patel"/>
    <x v="3"/>
    <s v="Female"/>
    <s v="+91 97017 16612"/>
    <s v="Not-Provided"/>
    <x v="9"/>
    <x v="6"/>
    <x v="4"/>
    <s v="2024-06-02"/>
    <s v="12:57 PM"/>
    <s v="Skin Allergy"/>
    <s v="Surgery"/>
    <x v="1"/>
    <x v="4"/>
    <n v="0"/>
    <s v="N/A"/>
    <s v="N/A"/>
    <n v="4"/>
    <s v="Urgent"/>
    <s v="Normal-Bill"/>
    <x v="1"/>
    <x v="1"/>
    <s v="Low"/>
  </r>
  <r>
    <s v="P1556"/>
    <s v="Manoj Das"/>
    <x v="23"/>
    <s v="Missing"/>
    <s v="+91 86945 79926"/>
    <s v="Not-Provided"/>
    <x v="1"/>
    <x v="5"/>
    <x v="1"/>
    <s v="2024-07-08"/>
    <s v="12:21 PM"/>
    <s v="Migraine"/>
    <s v="Observation"/>
    <x v="3"/>
    <x v="3"/>
    <n v="12327"/>
    <s v="N/A"/>
    <s v="N/A"/>
    <n v="1"/>
    <s v="Review Later"/>
    <s v="Normal-Bill"/>
    <x v="0"/>
    <x v="1"/>
    <s v="Medium"/>
  </r>
  <r>
    <s v="P1556"/>
    <s v="Divya Gupta"/>
    <x v="72"/>
    <s v="Missing"/>
    <s v="+91 90406 27099"/>
    <s v="divyagupta@gmail.com"/>
    <x v="6"/>
    <x v="5"/>
    <x v="6"/>
    <s v="2024-07-01"/>
    <s v="01:40 PM"/>
    <s v="Migraine"/>
    <s v="Therapy"/>
    <x v="0"/>
    <x v="3"/>
    <n v="0"/>
    <s v="Rejected"/>
    <s v="N/A"/>
    <n v="4"/>
    <s v="Review Later"/>
    <s v="Normal-Bill"/>
    <x v="0"/>
    <x v="1"/>
    <s v="Low"/>
  </r>
  <r>
    <s v="P1557"/>
    <s v="Arun Patel"/>
    <x v="3"/>
    <s v="Female"/>
    <s v="+91 94822 42665"/>
    <s v="Not-Provided"/>
    <x v="2"/>
    <x v="2"/>
    <x v="3"/>
    <s v="2024-01-02"/>
    <s v="10:08 AM"/>
    <s v="Diabetes"/>
    <s v="Surgery"/>
    <x v="0"/>
    <x v="1"/>
    <n v="0"/>
    <s v="Paid"/>
    <s v="2024-02-11"/>
    <n v="1"/>
    <s v="N/A"/>
    <s v="Normal-Bill"/>
    <x v="1"/>
    <x v="0"/>
    <s v="Low"/>
  </r>
  <r>
    <s v="P1557"/>
    <s v="Vijay Singh"/>
    <x v="33"/>
    <s v="Male"/>
    <s v="+91 96646 39124"/>
    <s v="Not-Provided"/>
    <x v="3"/>
    <x v="5"/>
    <x v="4"/>
    <s v="2024-12-26"/>
    <s v="03:34 PM"/>
    <s v="Diabetes"/>
    <s v="Injection"/>
    <x v="3"/>
    <x v="2"/>
    <n v="0"/>
    <s v="N/A"/>
    <s v="2024-05-26"/>
    <s v="N/A"/>
    <s v="Urgent"/>
    <s v="Normal-Bill"/>
    <x v="1"/>
    <x v="0"/>
    <s v="Low"/>
  </r>
  <r>
    <s v="P1558"/>
    <s v="Arun Singh"/>
    <x v="3"/>
    <s v="Female"/>
    <s v="+91 65473 74338"/>
    <s v="arunsingh@gmail.com"/>
    <x v="3"/>
    <x v="0"/>
    <x v="1"/>
    <s v="N/A"/>
    <s v="11:42 AM"/>
    <s v="Diabetes"/>
    <s v="Therapy"/>
    <x v="0"/>
    <x v="1"/>
    <n v="49617"/>
    <s v="Pending"/>
    <s v="2024-03-28"/>
    <n v="4"/>
    <s v="N/A"/>
    <s v="High-Bill"/>
    <x v="1"/>
    <x v="0"/>
    <s v="High"/>
  </r>
  <r>
    <s v="P1558"/>
    <s v="Kumar Patel"/>
    <x v="3"/>
    <s v="Missing"/>
    <s v="+91 78979 51774"/>
    <s v="kumarpatel@mail.com"/>
    <x v="7"/>
    <x v="6"/>
    <x v="4"/>
    <s v="2024-08-12"/>
    <s v="03:26 PM"/>
    <s v="Covid"/>
    <s v="Observation"/>
    <x v="3"/>
    <x v="1"/>
    <n v="0"/>
    <s v="Paid"/>
    <s v="N/A"/>
    <s v="N/A"/>
    <s v="Follow Up Required"/>
    <s v="Normal-Bill"/>
    <x v="1"/>
    <x v="1"/>
    <s v="Low"/>
  </r>
  <r>
    <s v="P1558"/>
    <s v="Arun Das"/>
    <x v="3"/>
    <s v="Female"/>
    <s v="+91 71306 86420"/>
    <s v="Not-Provided"/>
    <x v="9"/>
    <x v="1"/>
    <x v="1"/>
    <s v="N/A"/>
    <s v="10:51 AM"/>
    <s v="Skin Allergy"/>
    <s v="Injection"/>
    <x v="0"/>
    <x v="2"/>
    <n v="0"/>
    <s v="Paid"/>
    <s v="N/A"/>
    <n v="3"/>
    <s v="Urgent"/>
    <s v="Normal-Bill"/>
    <x v="1"/>
    <x v="1"/>
    <s v="Low"/>
  </r>
  <r>
    <s v="P1558"/>
    <s v="Priya Das"/>
    <x v="56"/>
    <s v="Missing"/>
    <s v="+91 76790 97914"/>
    <s v="priyadas@gmail.com"/>
    <x v="3"/>
    <x v="6"/>
    <x v="1"/>
    <s v="N/A"/>
    <s v="12:01 PM"/>
    <s v="Fever"/>
    <s v="Therapy"/>
    <x v="2"/>
    <x v="3"/>
    <n v="0"/>
    <s v="Paid"/>
    <s v="N/A"/>
    <n v="2"/>
    <s v="N/A"/>
    <s v="Normal-Bill"/>
    <x v="1"/>
    <x v="1"/>
    <s v="Low"/>
  </r>
  <r>
    <s v="P1558"/>
    <s v="Meena Singh"/>
    <x v="84"/>
    <s v="Female"/>
    <s v="+91 91823 09339"/>
    <s v="Not-Provided"/>
    <x v="2"/>
    <x v="6"/>
    <x v="4"/>
    <s v="2024-08-20"/>
    <s v="02:26 PM"/>
    <s v="Diabetes"/>
    <s v="Surgery"/>
    <x v="3"/>
    <x v="4"/>
    <n v="0"/>
    <s v="Pending"/>
    <s v="N/A"/>
    <n v="2"/>
    <s v="Follow Up Required"/>
    <s v="Normal-Bill"/>
    <x v="1"/>
    <x v="1"/>
    <s v="Low"/>
  </r>
  <r>
    <s v="P1559"/>
    <s v="Rahul Patel"/>
    <x v="3"/>
    <s v="Male"/>
    <s v="+91 79315 85714"/>
    <s v="Not-Provided"/>
    <x v="7"/>
    <x v="3"/>
    <x v="1"/>
    <s v="2024-08-03"/>
    <s v="11:51 AM"/>
    <s v="Skin Allergy"/>
    <s v="Injection"/>
    <x v="0"/>
    <x v="4"/>
    <n v="40880"/>
    <s v="Pending"/>
    <s v="2024-04-27"/>
    <n v="5"/>
    <s v="Urgent"/>
    <s v="High-Bill"/>
    <x v="1"/>
    <x v="0"/>
    <s v="High"/>
  </r>
  <r>
    <s v="P1559"/>
    <s v="Meena Kumar"/>
    <x v="3"/>
    <s v="Female"/>
    <s v="+91 79382 64714"/>
    <s v="meenakumar@gmail.com"/>
    <x v="2"/>
    <x v="0"/>
    <x v="5"/>
    <s v="2024-02-03"/>
    <s v="10:56 AM"/>
    <s v="Covid"/>
    <s v="Surgery"/>
    <x v="3"/>
    <x v="1"/>
    <n v="0"/>
    <s v="Pending"/>
    <s v="2024-08-20"/>
    <n v="4"/>
    <s v="Follow Up Required"/>
    <s v="Normal-Bill"/>
    <x v="1"/>
    <x v="0"/>
    <s v="Low"/>
  </r>
  <r>
    <s v="P1559"/>
    <s v="Meena Kumar"/>
    <x v="3"/>
    <s v="Male"/>
    <s v="+91 95192 38510"/>
    <s v="meenakumar@gmail.com"/>
    <x v="6"/>
    <x v="3"/>
    <x v="5"/>
    <s v="2024-01-05"/>
    <s v="11:32 AM"/>
    <s v="Diabetes"/>
    <s v="Surgery"/>
    <x v="3"/>
    <x v="0"/>
    <n v="0"/>
    <s v="Rejected"/>
    <s v="2024-01-18"/>
    <n v="5"/>
    <s v="N/A"/>
    <s v="Normal-Bill"/>
    <x v="1"/>
    <x v="0"/>
    <s v="Low"/>
  </r>
  <r>
    <s v="P1559"/>
    <s v="Meena Verma"/>
    <x v="3"/>
    <s v="Female"/>
    <s v="+91 62195 42022"/>
    <s v="meenaverma@gmail.com"/>
    <x v="2"/>
    <x v="1"/>
    <x v="5"/>
    <s v="2024-02-25"/>
    <s v="05:47 PM"/>
    <s v="Hypertension"/>
    <s v="Surgery"/>
    <x v="1"/>
    <x v="1"/>
    <n v="0"/>
    <s v="N/A"/>
    <s v="2024-03-13"/>
    <n v="3"/>
    <s v="Urgent"/>
    <s v="Normal-Bill"/>
    <x v="1"/>
    <x v="0"/>
    <s v="Low"/>
  </r>
  <r>
    <s v="P1559"/>
    <s v="Vijay Verma"/>
    <x v="74"/>
    <s v="Female"/>
    <s v="+91 79508 15766"/>
    <s v="vijayverma@gmail.com"/>
    <x v="9"/>
    <x v="2"/>
    <x v="0"/>
    <s v="N/A"/>
    <s v="09:19 AM"/>
    <s v="Covid"/>
    <s v="Surgery"/>
    <x v="2"/>
    <x v="1"/>
    <n v="0"/>
    <s v="Paid"/>
    <s v="N/A"/>
    <n v="5"/>
    <s v="N/A"/>
    <s v="Normal-Bill"/>
    <x v="0"/>
    <x v="1"/>
    <s v="Low"/>
  </r>
  <r>
    <s v="P1559"/>
    <s v="Kumar Verma"/>
    <x v="5"/>
    <s v="Male"/>
    <s v="+91 74932 07253"/>
    <s v="Not-Provided"/>
    <x v="5"/>
    <x v="6"/>
    <x v="3"/>
    <s v="N/A"/>
    <s v="05:40 PM"/>
    <s v="Asthma"/>
    <s v="Surgery"/>
    <x v="3"/>
    <x v="0"/>
    <n v="12611"/>
    <s v="Paid"/>
    <s v="N/A"/>
    <s v="N/A"/>
    <s v="Review Later"/>
    <s v="Normal-Bill"/>
    <x v="0"/>
    <x v="1"/>
    <s v="Medium"/>
  </r>
  <r>
    <s v="P1560"/>
    <s v="Deepa Kumar"/>
    <x v="57"/>
    <s v="Male"/>
    <s v="+91 67289 31686"/>
    <s v="Not-Provided"/>
    <x v="1"/>
    <x v="2"/>
    <x v="6"/>
    <s v="2024-06-19"/>
    <s v="10:45 AM"/>
    <s v="Asthma"/>
    <s v="Therapy"/>
    <x v="0"/>
    <x v="3"/>
    <n v="0"/>
    <s v="Pending"/>
    <s v="N/A"/>
    <n v="1"/>
    <s v="Urgent"/>
    <s v="Normal-Bill"/>
    <x v="0"/>
    <x v="1"/>
    <s v="Low"/>
  </r>
  <r>
    <s v="P1560"/>
    <s v="Arun Singh"/>
    <x v="38"/>
    <s v="Missing"/>
    <s v="+91 67082 79327"/>
    <s v="arunsingh@mail.com"/>
    <x v="4"/>
    <x v="2"/>
    <x v="0"/>
    <s v="2024-08-18"/>
    <s v="11:00 AM"/>
    <s v="Skin Allergy"/>
    <s v="Surgery"/>
    <x v="3"/>
    <x v="0"/>
    <n v="0"/>
    <s v="N/A"/>
    <s v="2024-11-24"/>
    <n v="2"/>
    <s v="Follow Up Required"/>
    <s v="Normal-Bill"/>
    <x v="0"/>
    <x v="0"/>
    <s v="Low"/>
  </r>
  <r>
    <s v="P1560"/>
    <s v="Anjali Singh"/>
    <x v="5"/>
    <s v="Male"/>
    <s v="+91 89209 91633"/>
    <s v="anjalisingh@gmail.com"/>
    <x v="7"/>
    <x v="4"/>
    <x v="6"/>
    <s v="2024-09-28"/>
    <s v="03:38 PM"/>
    <s v="Hypertension"/>
    <s v="Medication"/>
    <x v="0"/>
    <x v="3"/>
    <n v="0"/>
    <s v="Paid"/>
    <s v="N/A"/>
    <n v="1"/>
    <s v="Follow Up Required"/>
    <s v="Normal-Bill"/>
    <x v="0"/>
    <x v="1"/>
    <s v="Low"/>
  </r>
  <r>
    <s v="P1560"/>
    <s v="Meena Iyer"/>
    <x v="3"/>
    <s v="Female"/>
    <s v="+91 74864 88052"/>
    <s v="meenaiyer@gmail.com"/>
    <x v="0"/>
    <x v="2"/>
    <x v="4"/>
    <s v="2024-04-09"/>
    <s v="04:17 PM"/>
    <s v="Fever"/>
    <s v="Observation"/>
    <x v="1"/>
    <x v="1"/>
    <n v="0"/>
    <s v="N/A"/>
    <s v="N/A"/>
    <n v="3"/>
    <s v="N/A"/>
    <s v="Normal-Bill"/>
    <x v="1"/>
    <x v="1"/>
    <s v="Low"/>
  </r>
  <r>
    <s v="P1560"/>
    <s v="Deepa Verma"/>
    <x v="3"/>
    <s v="Female"/>
    <s v="+91 79731 59871"/>
    <s v="Not-Provided"/>
    <x v="4"/>
    <x v="5"/>
    <x v="6"/>
    <s v="N/A"/>
    <s v="08:36 AM"/>
    <s v="Skin Allergy"/>
    <s v="Surgery"/>
    <x v="1"/>
    <x v="4"/>
    <n v="0"/>
    <s v="N/A"/>
    <s v="2024-12-21"/>
    <n v="2"/>
    <s v="Urgent"/>
    <s v="Normal-Bill"/>
    <x v="1"/>
    <x v="0"/>
    <s v="Low"/>
  </r>
  <r>
    <s v="P1560"/>
    <s v="Divya Iyer"/>
    <x v="3"/>
    <s v="Female"/>
    <s v="+91 88090 39196"/>
    <s v="divyaiyer@mail.com"/>
    <x v="5"/>
    <x v="0"/>
    <x v="1"/>
    <s v="2024-04-21"/>
    <s v="10:33 AM"/>
    <s v="Diabetes"/>
    <s v="Medication"/>
    <x v="0"/>
    <x v="4"/>
    <n v="44470"/>
    <s v="Paid"/>
    <s v="2024-03-11"/>
    <n v="3"/>
    <s v="Review Later"/>
    <s v="High-Bill"/>
    <x v="1"/>
    <x v="0"/>
    <s v="High"/>
  </r>
  <r>
    <s v="P1561"/>
    <s v="Ravi Reddy"/>
    <x v="3"/>
    <s v="Missing"/>
    <s v="+91 85666 04583"/>
    <s v="Not-Provided"/>
    <x v="0"/>
    <x v="1"/>
    <x v="0"/>
    <s v="2024-09-10"/>
    <s v="03:34 PM"/>
    <s v="Fracture"/>
    <s v="Medication"/>
    <x v="0"/>
    <x v="3"/>
    <n v="0"/>
    <s v="Rejected"/>
    <s v="2024-05-05"/>
    <n v="1"/>
    <s v="Follow Up Required"/>
    <s v="Normal-Bill"/>
    <x v="1"/>
    <x v="0"/>
    <s v="Low"/>
  </r>
  <r>
    <s v="P1561"/>
    <s v="Ravi Gupta"/>
    <x v="7"/>
    <s v="Missing"/>
    <s v="+91 98914 13386"/>
    <s v="ravigupta@mail.com"/>
    <x v="8"/>
    <x v="2"/>
    <x v="6"/>
    <s v="N/A"/>
    <s v="05:17 PM"/>
    <s v="Fever"/>
    <s v="Observation"/>
    <x v="3"/>
    <x v="0"/>
    <n v="0"/>
    <s v="Rejected"/>
    <s v="N/A"/>
    <s v="N/A"/>
    <s v="N/A"/>
    <s v="Normal-Bill"/>
    <x v="0"/>
    <x v="1"/>
    <s v="Low"/>
  </r>
  <r>
    <s v="P1561"/>
    <s v="Kumar Reddy"/>
    <x v="25"/>
    <s v="Female"/>
    <s v="+91 99136 79679"/>
    <s v="kumarreddy@mail.com"/>
    <x v="3"/>
    <x v="3"/>
    <x v="5"/>
    <s v="N/A"/>
    <s v="06:32 PM"/>
    <s v="Covid"/>
    <s v="Therapy"/>
    <x v="1"/>
    <x v="1"/>
    <n v="0"/>
    <s v="Pending"/>
    <s v="N/A"/>
    <n v="4"/>
    <s v="Follow Up Required"/>
    <s v="Normal-Bill"/>
    <x v="0"/>
    <x v="1"/>
    <s v="Low"/>
  </r>
  <r>
    <s v="P1561"/>
    <s v="Arun Menon"/>
    <x v="3"/>
    <s v="Female"/>
    <s v="+91 83076 64673"/>
    <s v="arunmenon@gmail.com"/>
    <x v="5"/>
    <x v="2"/>
    <x v="6"/>
    <s v="2024-12-09"/>
    <s v="03:37 PM"/>
    <s v="Hypertension"/>
    <s v="Medication"/>
    <x v="0"/>
    <x v="3"/>
    <n v="0"/>
    <s v="Pending"/>
    <s v="2024-02-04"/>
    <s v="N/A"/>
    <s v="Urgent"/>
    <s v="Normal-Bill"/>
    <x v="1"/>
    <x v="0"/>
    <s v="Low"/>
  </r>
  <r>
    <s v="P1562"/>
    <s v="Deepa Nair"/>
    <x v="6"/>
    <s v="Male"/>
    <s v="+91 61259 55277"/>
    <s v="deepanair@gmail.com"/>
    <x v="3"/>
    <x v="2"/>
    <x v="1"/>
    <s v="2024-07-11"/>
    <s v="04:37 PM"/>
    <s v="Fracture"/>
    <s v="Injection"/>
    <x v="3"/>
    <x v="4"/>
    <n v="0"/>
    <s v="Paid"/>
    <s v="N/A"/>
    <n v="1"/>
    <s v="N/A"/>
    <s v="Normal-Bill"/>
    <x v="1"/>
    <x v="1"/>
    <s v="Low"/>
  </r>
  <r>
    <s v="P1562"/>
    <s v="Anjali Iyer"/>
    <x v="3"/>
    <s v="Male"/>
    <s v="+91 66693 16568"/>
    <s v="anjaliiyer@mail.com"/>
    <x v="3"/>
    <x v="3"/>
    <x v="0"/>
    <s v="2024-05-23"/>
    <s v="04:33 PM"/>
    <s v="Covid"/>
    <s v="Injection"/>
    <x v="3"/>
    <x v="1"/>
    <n v="0"/>
    <s v="Paid"/>
    <s v="2024-05-07"/>
    <n v="4"/>
    <s v="Follow Up Required"/>
    <s v="Normal-Bill"/>
    <x v="1"/>
    <x v="0"/>
    <s v="Low"/>
  </r>
  <r>
    <s v="P1562"/>
    <s v="Manoj Das"/>
    <x v="7"/>
    <s v="Female"/>
    <s v="+91 70712 41191"/>
    <s v="Not-Provided"/>
    <x v="5"/>
    <x v="4"/>
    <x v="1"/>
    <s v="2024-05-19"/>
    <s v="08:24 AM"/>
    <s v="Skin Allergy"/>
    <s v="Injection"/>
    <x v="3"/>
    <x v="0"/>
    <n v="0"/>
    <s v="N/A"/>
    <s v="2024-05-21"/>
    <s v="N/A"/>
    <s v="Follow Up Required"/>
    <s v="Normal-Bill"/>
    <x v="0"/>
    <x v="0"/>
    <s v="Low"/>
  </r>
  <r>
    <s v="P1562"/>
    <s v="Sneha Iyer"/>
    <x v="71"/>
    <s v="Female"/>
    <s v="+91 60516 23433"/>
    <s v="snehaiyer@mail.com"/>
    <x v="8"/>
    <x v="2"/>
    <x v="3"/>
    <s v="2024-08-11"/>
    <s v="04:03 PM"/>
    <s v="Diabetes"/>
    <s v="Observation"/>
    <x v="2"/>
    <x v="1"/>
    <n v="0"/>
    <s v="Paid"/>
    <s v="N/A"/>
    <s v="N/A"/>
    <s v="Urgent"/>
    <s v="Normal-Bill"/>
    <x v="0"/>
    <x v="1"/>
    <s v="Low"/>
  </r>
  <r>
    <s v="P1562"/>
    <s v="Ravi Menon"/>
    <x v="25"/>
    <s v="Missing"/>
    <s v="+91 84486 40714"/>
    <s v="ravimenon@gmail.com"/>
    <x v="3"/>
    <x v="4"/>
    <x v="5"/>
    <s v="2024-06-13"/>
    <s v="06:10 PM"/>
    <s v="Migraine"/>
    <s v="Surgery"/>
    <x v="0"/>
    <x v="3"/>
    <n v="9132"/>
    <s v="N/A"/>
    <s v="N/A"/>
    <n v="2"/>
    <s v="Review Later"/>
    <s v="Normal-Bill"/>
    <x v="0"/>
    <x v="1"/>
    <s v="Medium"/>
  </r>
  <r>
    <s v="P1562"/>
    <s v="Manoj Verma"/>
    <x v="3"/>
    <s v="Male"/>
    <s v="+91 71211 63850"/>
    <s v="Not-Provided"/>
    <x v="2"/>
    <x v="6"/>
    <x v="3"/>
    <s v="2024-02-20"/>
    <s v="03:54 PM"/>
    <s v="Skin Allergy"/>
    <s v="Therapy"/>
    <x v="2"/>
    <x v="2"/>
    <n v="0"/>
    <s v="Paid"/>
    <s v="2024-05-20"/>
    <n v="1"/>
    <s v="Urgent"/>
    <s v="Normal-Bill"/>
    <x v="1"/>
    <x v="0"/>
    <s v="Low"/>
  </r>
  <r>
    <s v="P1562"/>
    <s v="Meena Iyer"/>
    <x v="17"/>
    <s v="Female"/>
    <s v="+91 68002 18642"/>
    <s v="Not-Provided"/>
    <x v="6"/>
    <x v="2"/>
    <x v="6"/>
    <s v="2024-03-15"/>
    <s v="12:06 PM"/>
    <s v="Migraine"/>
    <s v="Therapy"/>
    <x v="3"/>
    <x v="4"/>
    <n v="11273"/>
    <s v="Paid"/>
    <s v="2024-01-22"/>
    <n v="1"/>
    <s v="N/A"/>
    <s v="Normal-Bill"/>
    <x v="0"/>
    <x v="0"/>
    <s v="Medium"/>
  </r>
  <r>
    <s v="P1562"/>
    <s v="Manoj Patel"/>
    <x v="3"/>
    <s v="Female"/>
    <s v="+91 86732 90780"/>
    <s v="Not-Provided"/>
    <x v="5"/>
    <x v="2"/>
    <x v="2"/>
    <s v="2024-07-09"/>
    <s v="03:50 PM"/>
    <s v="Fracture"/>
    <s v="Injection"/>
    <x v="0"/>
    <x v="4"/>
    <n v="0"/>
    <s v="Rejected"/>
    <s v="N/A"/>
    <n v="2"/>
    <s v="N/A"/>
    <s v="Normal-Bill"/>
    <x v="1"/>
    <x v="1"/>
    <s v="Low"/>
  </r>
  <r>
    <s v="P1562"/>
    <s v="Divya Nair"/>
    <x v="26"/>
    <s v="Male"/>
    <s v="+91 61620 80520"/>
    <s v="Not-Provided"/>
    <x v="8"/>
    <x v="2"/>
    <x v="0"/>
    <s v="2024-04-14"/>
    <s v="08:02 AM"/>
    <s v="Fracture"/>
    <s v="Injection"/>
    <x v="2"/>
    <x v="2"/>
    <n v="0"/>
    <s v="Paid"/>
    <s v="N/A"/>
    <n v="4"/>
    <s v="Follow Up Required"/>
    <s v="Normal-Bill"/>
    <x v="0"/>
    <x v="1"/>
    <s v="Low"/>
  </r>
  <r>
    <s v="P1563"/>
    <s v="Anjali Singh"/>
    <x v="47"/>
    <s v="Male"/>
    <s v="+91 86131 15539"/>
    <s v="anjalisingh@gmail.com"/>
    <x v="0"/>
    <x v="6"/>
    <x v="2"/>
    <s v="2024-12-09"/>
    <s v="03:28 PM"/>
    <s v="Covid"/>
    <s v="Medication"/>
    <x v="3"/>
    <x v="3"/>
    <n v="39543"/>
    <s v="Pending"/>
    <s v="2024-05-05"/>
    <n v="3"/>
    <s v="Follow Up Required"/>
    <s v="High-Bill"/>
    <x v="1"/>
    <x v="0"/>
    <s v="High"/>
  </r>
  <r>
    <s v="P1563"/>
    <s v="Suresh Patel"/>
    <x v="3"/>
    <s v="Missing"/>
    <s v="+91 84802 22831"/>
    <s v="sureshpatel@mail.com"/>
    <x v="5"/>
    <x v="3"/>
    <x v="6"/>
    <s v="2024-03-17"/>
    <s v="10:51 AM"/>
    <s v="Fever"/>
    <s v="Surgery"/>
    <x v="3"/>
    <x v="1"/>
    <n v="0"/>
    <s v="Paid"/>
    <s v="N/A"/>
    <n v="4"/>
    <s v="Urgent"/>
    <s v="Normal-Bill"/>
    <x v="1"/>
    <x v="1"/>
    <s v="Low"/>
  </r>
  <r>
    <s v="P1563"/>
    <s v="Ravi Sharma"/>
    <x v="22"/>
    <s v="Male"/>
    <s v="+91 79858 22696"/>
    <s v="ravisharma@gmail.com"/>
    <x v="6"/>
    <x v="5"/>
    <x v="5"/>
    <s v="2024-02-28"/>
    <s v="03:55 PM"/>
    <s v="Fracture"/>
    <s v="Surgery"/>
    <x v="1"/>
    <x v="3"/>
    <n v="0"/>
    <s v="Pending"/>
    <s v="2024-12-25"/>
    <n v="1"/>
    <s v="Urgent"/>
    <s v="Normal-Bill"/>
    <x v="0"/>
    <x v="0"/>
    <s v="Low"/>
  </r>
  <r>
    <s v="P1563"/>
    <s v="Arun Reddy"/>
    <x v="28"/>
    <s v="Male"/>
    <s v="+91 75876 03374"/>
    <s v="Not-Provided"/>
    <x v="9"/>
    <x v="1"/>
    <x v="1"/>
    <s v="2024-03-04"/>
    <s v="11:23 AM"/>
    <s v="Hypertension"/>
    <s v="Therapy"/>
    <x v="2"/>
    <x v="3"/>
    <n v="23788"/>
    <s v="Paid"/>
    <s v="N/A"/>
    <n v="4"/>
    <s v="N/A"/>
    <s v="High-Bill"/>
    <x v="0"/>
    <x v="1"/>
    <s v="High"/>
  </r>
  <r>
    <s v="P1563"/>
    <s v="Vijay Singh"/>
    <x v="67"/>
    <s v="Male"/>
    <s v="+91 62533 82761"/>
    <s v="vijaysingh@gmail.com"/>
    <x v="4"/>
    <x v="4"/>
    <x v="4"/>
    <s v="N/A"/>
    <s v="10:27 AM"/>
    <s v="Migraine"/>
    <s v="Medication"/>
    <x v="2"/>
    <x v="1"/>
    <n v="0"/>
    <s v="Paid"/>
    <s v="N/A"/>
    <n v="4"/>
    <s v="Follow Up Required"/>
    <s v="Normal-Bill"/>
    <x v="0"/>
    <x v="1"/>
    <s v="Low"/>
  </r>
  <r>
    <s v="P1563"/>
    <s v="Ravi Kumar"/>
    <x v="77"/>
    <s v="Female"/>
    <s v="+91 75467 59865"/>
    <s v="ravikumar@mail.com"/>
    <x v="4"/>
    <x v="3"/>
    <x v="1"/>
    <s v="2024-10-22"/>
    <s v="12:27 PM"/>
    <s v="Skin Allergy"/>
    <s v="Injection"/>
    <x v="0"/>
    <x v="4"/>
    <n v="0"/>
    <s v="Rejected"/>
    <s v="2024-09-12"/>
    <n v="2"/>
    <s v="N/A"/>
    <s v="Normal-Bill"/>
    <x v="0"/>
    <x v="0"/>
    <s v="Low"/>
  </r>
  <r>
    <s v="P1564"/>
    <s v="Anjali Das"/>
    <x v="15"/>
    <s v="Male"/>
    <s v="+91 76704 56836"/>
    <s v="Not-Provided"/>
    <x v="7"/>
    <x v="2"/>
    <x v="3"/>
    <s v="N/A"/>
    <s v="01:44 PM"/>
    <s v="Hypertension"/>
    <s v="Medication"/>
    <x v="2"/>
    <x v="0"/>
    <n v="48721"/>
    <s v="Paid"/>
    <s v="N/A"/>
    <n v="1"/>
    <s v="N/A"/>
    <s v="High-Bill"/>
    <x v="0"/>
    <x v="1"/>
    <s v="High"/>
  </r>
  <r>
    <s v="P1564"/>
    <s v="Divya Das"/>
    <x v="3"/>
    <s v="Female"/>
    <s v="+91 61310 20288"/>
    <s v="divyadas@gmail.com"/>
    <x v="9"/>
    <x v="3"/>
    <x v="6"/>
    <s v="N/A"/>
    <s v="10:16 AM"/>
    <s v="Fracture"/>
    <s v="Injection"/>
    <x v="0"/>
    <x v="0"/>
    <n v="0"/>
    <s v="Rejected"/>
    <s v="N/A"/>
    <n v="2"/>
    <s v="N/A"/>
    <s v="Normal-Bill"/>
    <x v="1"/>
    <x v="1"/>
    <s v="Low"/>
  </r>
  <r>
    <s v="P1564"/>
    <s v="Vijay Singh"/>
    <x v="3"/>
    <s v="Missing"/>
    <s v="+91 99177 12348"/>
    <s v="vijaysingh@gmail.com"/>
    <x v="9"/>
    <x v="2"/>
    <x v="6"/>
    <s v="2024-11-25"/>
    <s v="05:23 PM"/>
    <s v="Diabetes"/>
    <s v="Medication"/>
    <x v="0"/>
    <x v="4"/>
    <n v="27448"/>
    <s v="N/A"/>
    <s v="2024-02-26"/>
    <n v="5"/>
    <s v="Review Later"/>
    <s v="High-Bill"/>
    <x v="1"/>
    <x v="0"/>
    <s v="High"/>
  </r>
  <r>
    <s v="P1564"/>
    <s v="Arun Menon"/>
    <x v="47"/>
    <s v="Male"/>
    <s v="+91 70006 28354"/>
    <s v="Not-Provided"/>
    <x v="8"/>
    <x v="2"/>
    <x v="3"/>
    <s v="N/A"/>
    <s v="01:09 PM"/>
    <s v="Migraine"/>
    <s v="Observation"/>
    <x v="3"/>
    <x v="1"/>
    <n v="0"/>
    <s v="Pending"/>
    <s v="2024-10-12"/>
    <s v="N/A"/>
    <s v="N/A"/>
    <s v="Normal-Bill"/>
    <x v="1"/>
    <x v="0"/>
    <s v="Low"/>
  </r>
  <r>
    <s v="P1564"/>
    <s v="Divya Menon"/>
    <x v="3"/>
    <s v="Male"/>
    <s v="+91 79368 83102"/>
    <s v="divyamenon@mail.com"/>
    <x v="5"/>
    <x v="0"/>
    <x v="4"/>
    <s v="2024-06-27"/>
    <s v="04:20 PM"/>
    <s v="Skin Allergy"/>
    <s v="Therapy"/>
    <x v="2"/>
    <x v="1"/>
    <n v="0"/>
    <s v="N/A"/>
    <s v="N/A"/>
    <n v="5"/>
    <s v="N/A"/>
    <s v="Normal-Bill"/>
    <x v="1"/>
    <x v="1"/>
    <s v="Low"/>
  </r>
  <r>
    <s v="P1564"/>
    <s v="Vijay Iyer"/>
    <x v="80"/>
    <s v="Missing"/>
    <s v="+91 97756 24031"/>
    <s v="vijayiyer@gmail.com"/>
    <x v="4"/>
    <x v="1"/>
    <x v="4"/>
    <s v="2024-04-18"/>
    <s v="02:51 PM"/>
    <s v="Fracture"/>
    <s v="Therapy"/>
    <x v="1"/>
    <x v="4"/>
    <n v="0"/>
    <s v="Rejected"/>
    <s v="2024-10-18"/>
    <s v="N/A"/>
    <s v="N/A"/>
    <s v="Normal-Bill"/>
    <x v="1"/>
    <x v="0"/>
    <s v="Low"/>
  </r>
  <r>
    <s v="P1565"/>
    <s v="Vijay Das"/>
    <x v="83"/>
    <s v="Male"/>
    <s v="+91 91225 57809"/>
    <s v="Not-Provided"/>
    <x v="8"/>
    <x v="5"/>
    <x v="0"/>
    <s v="N/A"/>
    <s v="12:37 PM"/>
    <s v="Hypertension"/>
    <s v="Surgery"/>
    <x v="3"/>
    <x v="1"/>
    <n v="0"/>
    <s v="N/A"/>
    <s v="N/A"/>
    <n v="2"/>
    <s v="Urgent"/>
    <s v="Normal-Bill"/>
    <x v="1"/>
    <x v="1"/>
    <s v="Low"/>
  </r>
  <r>
    <s v="P1566"/>
    <s v="Ravi Verma"/>
    <x v="5"/>
    <s v="Male"/>
    <s v="+91 69920 52593"/>
    <s v="Not-Provided"/>
    <x v="0"/>
    <x v="5"/>
    <x v="6"/>
    <s v="N/A"/>
    <s v="09:58 AM"/>
    <s v="Fever"/>
    <s v="Therapy"/>
    <x v="2"/>
    <x v="1"/>
    <n v="0"/>
    <s v="Paid"/>
    <s v="N/A"/>
    <n v="2"/>
    <s v="Review Later"/>
    <s v="Normal-Bill"/>
    <x v="0"/>
    <x v="1"/>
    <s v="Low"/>
  </r>
  <r>
    <s v="P1566"/>
    <s v="Ravi Menon"/>
    <x v="29"/>
    <s v="Female"/>
    <s v="+91 99972 90619"/>
    <s v="Not-Provided"/>
    <x v="2"/>
    <x v="4"/>
    <x v="2"/>
    <s v="N/A"/>
    <s v="04:10 PM"/>
    <s v="Diabetes"/>
    <s v="Observation"/>
    <x v="2"/>
    <x v="3"/>
    <n v="14104"/>
    <s v="Paid"/>
    <s v="2024-06-09"/>
    <n v="2"/>
    <s v="N/A"/>
    <s v="Normal-Bill"/>
    <x v="0"/>
    <x v="0"/>
    <s v="Medium"/>
  </r>
  <r>
    <s v="P1566"/>
    <s v="Arun Sharma"/>
    <x v="68"/>
    <s v="Male"/>
    <s v="+91 74991 21174"/>
    <s v="arunsharma@gmail.com"/>
    <x v="8"/>
    <x v="3"/>
    <x v="0"/>
    <s v="2024-11-03"/>
    <s v="02:08 PM"/>
    <s v="Asthma"/>
    <s v="Therapy"/>
    <x v="1"/>
    <x v="2"/>
    <n v="9303"/>
    <s v="Pending"/>
    <s v="N/A"/>
    <s v="N/A"/>
    <s v="Review Later"/>
    <s v="Normal-Bill"/>
    <x v="0"/>
    <x v="1"/>
    <s v="Medium"/>
  </r>
  <r>
    <s v="P1567"/>
    <s v="Karthik Kumar"/>
    <x v="3"/>
    <s v="Male"/>
    <s v="+91 67137 83533"/>
    <s v="karthikkumar@mail.com"/>
    <x v="3"/>
    <x v="0"/>
    <x v="4"/>
    <s v="N/A"/>
    <s v="06:55 PM"/>
    <s v="Diabetes"/>
    <s v="Medication"/>
    <x v="0"/>
    <x v="0"/>
    <n v="0"/>
    <s v="Rejected"/>
    <s v="2024-08-22"/>
    <n v="5"/>
    <s v="Follow Up Required"/>
    <s v="Normal-Bill"/>
    <x v="1"/>
    <x v="0"/>
    <s v="Low"/>
  </r>
  <r>
    <s v="P1567"/>
    <s v="Karthik Verma"/>
    <x v="3"/>
    <s v="Female"/>
    <s v="+91 76615 76941"/>
    <s v="karthikverma@mail.com"/>
    <x v="0"/>
    <x v="6"/>
    <x v="1"/>
    <s v="N/A"/>
    <s v="06:38 PM"/>
    <s v="Diabetes"/>
    <s v="Therapy"/>
    <x v="0"/>
    <x v="3"/>
    <n v="0"/>
    <s v="Paid"/>
    <s v="2024-09-22"/>
    <n v="3"/>
    <s v="N/A"/>
    <s v="Normal-Bill"/>
    <x v="1"/>
    <x v="0"/>
    <s v="Low"/>
  </r>
  <r>
    <s v="P1567"/>
    <s v="Manoj Sharma"/>
    <x v="54"/>
    <s v="Missing"/>
    <s v="+91 61884 01669"/>
    <s v="manojsharma@mail.com"/>
    <x v="2"/>
    <x v="3"/>
    <x v="4"/>
    <s v="N/A"/>
    <s v="10:10 AM"/>
    <s v="Migraine"/>
    <s v="Injection"/>
    <x v="3"/>
    <x v="1"/>
    <n v="0"/>
    <s v="Pending"/>
    <s v="N/A"/>
    <n v="5"/>
    <s v="Review Later"/>
    <s v="Normal-Bill"/>
    <x v="0"/>
    <x v="1"/>
    <s v="Low"/>
  </r>
  <r>
    <s v="P1568"/>
    <s v="Suresh Sharma"/>
    <x v="3"/>
    <s v="Male"/>
    <s v="+91 62843 82838"/>
    <s v="sureshsharma@gmail.com"/>
    <x v="3"/>
    <x v="3"/>
    <x v="5"/>
    <s v="2024-07-11"/>
    <s v="05:38 PM"/>
    <s v="Covid"/>
    <s v="Surgery"/>
    <x v="3"/>
    <x v="3"/>
    <n v="0"/>
    <s v="N/A"/>
    <s v="N/A"/>
    <n v="1"/>
    <s v="Review Later"/>
    <s v="Normal-Bill"/>
    <x v="1"/>
    <x v="1"/>
    <s v="Low"/>
  </r>
  <r>
    <s v="P1568"/>
    <s v="Rahul Nair"/>
    <x v="3"/>
    <s v="Male"/>
    <s v="+91 89952 31709"/>
    <s v="rahulnair@mail.com"/>
    <x v="8"/>
    <x v="0"/>
    <x v="3"/>
    <s v="2024-07-19"/>
    <s v="12:05 PM"/>
    <s v="Fracture"/>
    <s v="Surgery"/>
    <x v="0"/>
    <x v="0"/>
    <n v="21075"/>
    <s v="Paid"/>
    <s v="2024-07-13"/>
    <n v="4"/>
    <s v="Review Later"/>
    <s v="High-Bill"/>
    <x v="1"/>
    <x v="0"/>
    <s v="High"/>
  </r>
  <r>
    <s v="P1568"/>
    <s v="Divya Verma"/>
    <x v="24"/>
    <s v="Male"/>
    <s v="+91 97858 98338"/>
    <s v="divyaverma@mail.com"/>
    <x v="5"/>
    <x v="4"/>
    <x v="5"/>
    <s v="2024-09-02"/>
    <s v="01:01 PM"/>
    <s v="Skin Allergy"/>
    <s v="Surgery"/>
    <x v="3"/>
    <x v="0"/>
    <n v="9739"/>
    <s v="Pending"/>
    <s v="2024-07-26"/>
    <n v="5"/>
    <s v="N/A"/>
    <s v="Normal-Bill"/>
    <x v="1"/>
    <x v="0"/>
    <s v="Medium"/>
  </r>
  <r>
    <s v="P1568"/>
    <s v="Kumar Patel"/>
    <x v="3"/>
    <s v="Male"/>
    <s v="+91 76395 75365"/>
    <s v="kumarpatel@mail.com"/>
    <x v="7"/>
    <x v="6"/>
    <x v="3"/>
    <s v="2024-07-09"/>
    <s v="09:21 AM"/>
    <s v="Asthma"/>
    <s v="Surgery"/>
    <x v="2"/>
    <x v="1"/>
    <n v="0"/>
    <s v="Paid"/>
    <s v="N/A"/>
    <n v="3"/>
    <s v="Review Later"/>
    <s v="Normal-Bill"/>
    <x v="1"/>
    <x v="1"/>
    <s v="Low"/>
  </r>
  <r>
    <s v="P1568"/>
    <s v="Divya Patel"/>
    <x v="57"/>
    <s v="Female"/>
    <s v="+91 71742 26344"/>
    <s v="divyapatel@gmail.com"/>
    <x v="4"/>
    <x v="3"/>
    <x v="4"/>
    <s v="2024-02-18"/>
    <s v="06:06 PM"/>
    <s v="Covid"/>
    <s v="Medication"/>
    <x v="0"/>
    <x v="2"/>
    <n v="0"/>
    <s v="Rejected"/>
    <s v="N/A"/>
    <s v="N/A"/>
    <s v="N/A"/>
    <s v="Normal-Bill"/>
    <x v="0"/>
    <x v="1"/>
    <s v="Low"/>
  </r>
  <r>
    <s v="P1568"/>
    <s v="Sneha Iyer"/>
    <x v="14"/>
    <s v="Female"/>
    <s v="+91 96388 11415"/>
    <s v="snehaiyer@gmail.com"/>
    <x v="2"/>
    <x v="6"/>
    <x v="1"/>
    <s v="2024-10-09"/>
    <s v="01:10 PM"/>
    <s v="Asthma"/>
    <s v="Injection"/>
    <x v="3"/>
    <x v="3"/>
    <n v="0"/>
    <s v="Paid"/>
    <s v="2024-12-22"/>
    <n v="3"/>
    <s v="N/A"/>
    <s v="Normal-Bill"/>
    <x v="0"/>
    <x v="0"/>
    <s v="Low"/>
  </r>
  <r>
    <s v="P1568"/>
    <s v="Deepa Kumar"/>
    <x v="3"/>
    <s v="Male"/>
    <s v="+91 77706 16001"/>
    <s v="Not-Provided"/>
    <x v="1"/>
    <x v="1"/>
    <x v="5"/>
    <s v="2024-06-14"/>
    <s v="05:12 PM"/>
    <s v="Hypertension"/>
    <s v="Injection"/>
    <x v="2"/>
    <x v="3"/>
    <n v="0"/>
    <s v="Pending"/>
    <s v="N/A"/>
    <s v="N/A"/>
    <s v="Review Later"/>
    <s v="Normal-Bill"/>
    <x v="1"/>
    <x v="1"/>
    <s v="Low"/>
  </r>
  <r>
    <s v="P1569"/>
    <s v="Meena Verma"/>
    <x v="3"/>
    <s v="Female"/>
    <s v="+91 79911 85344"/>
    <s v="Not-Provided"/>
    <x v="2"/>
    <x v="2"/>
    <x v="0"/>
    <s v="2024-05-15"/>
    <s v="08:32 AM"/>
    <s v="Fracture"/>
    <s v="Observation"/>
    <x v="3"/>
    <x v="1"/>
    <n v="0"/>
    <s v="Paid"/>
    <s v="2024-05-16"/>
    <n v="1"/>
    <s v="Review Later"/>
    <s v="Normal-Bill"/>
    <x v="1"/>
    <x v="0"/>
    <s v="Low"/>
  </r>
  <r>
    <s v="P1569"/>
    <s v="Suresh Menon"/>
    <x v="5"/>
    <s v="Female"/>
    <s v="+91 72971 59885"/>
    <s v="Not-Provided"/>
    <x v="1"/>
    <x v="5"/>
    <x v="5"/>
    <s v="N/A"/>
    <s v="05:02 PM"/>
    <s v="Hypertension"/>
    <s v="Medication"/>
    <x v="1"/>
    <x v="4"/>
    <n v="0"/>
    <s v="Pending"/>
    <s v="2024-12-24"/>
    <n v="1"/>
    <s v="Review Later"/>
    <s v="Normal-Bill"/>
    <x v="0"/>
    <x v="0"/>
    <s v="Low"/>
  </r>
  <r>
    <s v="P1570"/>
    <s v="Arun Sharma"/>
    <x v="8"/>
    <s v="Male"/>
    <s v="+91 86043 58476"/>
    <s v="arunsharma@mail.com"/>
    <x v="0"/>
    <x v="4"/>
    <x v="4"/>
    <s v="N/A"/>
    <s v="05:24 PM"/>
    <s v="Migraine"/>
    <s v="Observation"/>
    <x v="2"/>
    <x v="4"/>
    <n v="37171"/>
    <s v="Pending"/>
    <s v="2024-05-06"/>
    <n v="5"/>
    <s v="Review Later"/>
    <s v="High-Bill"/>
    <x v="0"/>
    <x v="0"/>
    <s v="High"/>
  </r>
  <r>
    <s v="P1570"/>
    <s v="Priya Das"/>
    <x v="36"/>
    <s v="Male"/>
    <s v="+91 84037 49684"/>
    <s v="priyadas@gmail.com"/>
    <x v="4"/>
    <x v="5"/>
    <x v="2"/>
    <s v="2024-12-23"/>
    <s v="08:23 AM"/>
    <s v="Fever"/>
    <s v="Injection"/>
    <x v="3"/>
    <x v="0"/>
    <n v="0"/>
    <s v="Rejected"/>
    <s v="2024-09-19"/>
    <n v="3"/>
    <s v="Follow Up Required"/>
    <s v="Normal-Bill"/>
    <x v="0"/>
    <x v="0"/>
    <s v="Low"/>
  </r>
  <r>
    <s v="P1570"/>
    <s v="Manoj Menon"/>
    <x v="3"/>
    <s v="Male"/>
    <s v="+91 79006 29071"/>
    <s v="manojmenon@gmail.com"/>
    <x v="9"/>
    <x v="5"/>
    <x v="5"/>
    <s v="2024-08-03"/>
    <s v="11:37 AM"/>
    <s v="Fever"/>
    <s v="Surgery"/>
    <x v="3"/>
    <x v="1"/>
    <n v="10661"/>
    <s v="Paid"/>
    <s v="N/A"/>
    <n v="2"/>
    <s v="Review Later"/>
    <s v="Normal-Bill"/>
    <x v="1"/>
    <x v="1"/>
    <s v="Medium"/>
  </r>
  <r>
    <s v="P1570"/>
    <s v="Meena Menon"/>
    <x v="3"/>
    <s v="Female"/>
    <s v="+91 86463 35945"/>
    <s v="meenamenon@gmail.com"/>
    <x v="4"/>
    <x v="3"/>
    <x v="0"/>
    <s v="2024-10-22"/>
    <s v="10:22 AM"/>
    <s v="Migraine"/>
    <s v="Observation"/>
    <x v="0"/>
    <x v="4"/>
    <n v="0"/>
    <s v="Paid"/>
    <s v="2024-01-03"/>
    <n v="3"/>
    <s v="Review Later"/>
    <s v="Normal-Bill"/>
    <x v="1"/>
    <x v="0"/>
    <s v="Low"/>
  </r>
  <r>
    <s v="P1570"/>
    <s v="Sneha Reddy"/>
    <x v="3"/>
    <s v="Female"/>
    <s v="+91 84728 64626"/>
    <s v="snehareddy@gmail.com"/>
    <x v="7"/>
    <x v="0"/>
    <x v="1"/>
    <s v="N/A"/>
    <s v="06:17 PM"/>
    <s v="Asthma"/>
    <s v="Observation"/>
    <x v="1"/>
    <x v="0"/>
    <n v="0"/>
    <s v="Paid"/>
    <s v="N/A"/>
    <n v="5"/>
    <s v="N/A"/>
    <s v="Normal-Bill"/>
    <x v="1"/>
    <x v="1"/>
    <s v="Low"/>
  </r>
  <r>
    <s v="P1570"/>
    <s v="Kumar Reddy"/>
    <x v="3"/>
    <s v="Missing"/>
    <s v="+91 94958 00412"/>
    <s v="Not-Provided"/>
    <x v="4"/>
    <x v="2"/>
    <x v="2"/>
    <s v="N/A"/>
    <s v="06:31 PM"/>
    <s v="Migraine"/>
    <s v="Medication"/>
    <x v="0"/>
    <x v="3"/>
    <n v="0"/>
    <s v="Paid"/>
    <s v="2024-08-28"/>
    <n v="5"/>
    <s v="Review Later"/>
    <s v="Normal-Bill"/>
    <x v="1"/>
    <x v="0"/>
    <s v="Low"/>
  </r>
  <r>
    <s v="P1570"/>
    <s v="Sneha Gupta"/>
    <x v="3"/>
    <s v="Female"/>
    <s v="+91 80610 67909"/>
    <s v="snehagupta@gmail.com"/>
    <x v="5"/>
    <x v="2"/>
    <x v="4"/>
    <s v="N/A"/>
    <s v="06:54 PM"/>
    <s v="Diabetes"/>
    <s v="Surgery"/>
    <x v="0"/>
    <x v="4"/>
    <n v="0"/>
    <s v="N/A"/>
    <s v="N/A"/>
    <n v="5"/>
    <s v="Urgent"/>
    <s v="Normal-Bill"/>
    <x v="1"/>
    <x v="1"/>
    <s v="Low"/>
  </r>
  <r>
    <s v="P1570"/>
    <s v="Vijay Singh"/>
    <x v="23"/>
    <s v="Female"/>
    <s v="+91 89909 65812"/>
    <s v="vijaysingh@gmail.com"/>
    <x v="6"/>
    <x v="0"/>
    <x v="4"/>
    <s v="2024-08-06"/>
    <s v="03:40 PM"/>
    <s v="Fracture"/>
    <s v="Observation"/>
    <x v="3"/>
    <x v="4"/>
    <n v="12777"/>
    <s v="Rejected"/>
    <s v="2024-07-02"/>
    <s v="N/A"/>
    <s v="Follow Up Required"/>
    <s v="Normal-Bill"/>
    <x v="0"/>
    <x v="0"/>
    <s v="Medium"/>
  </r>
  <r>
    <s v="P1570"/>
    <s v="Sneha Sharma"/>
    <x v="3"/>
    <s v="Male"/>
    <s v="+91 60133 07823"/>
    <s v="snehasharma@gmail.com"/>
    <x v="6"/>
    <x v="6"/>
    <x v="1"/>
    <s v="N/A"/>
    <s v="10:27 AM"/>
    <s v="Migraine"/>
    <s v="Medication"/>
    <x v="2"/>
    <x v="0"/>
    <n v="0"/>
    <s v="Rejected"/>
    <s v="2024-10-17"/>
    <n v="1"/>
    <s v="N/A"/>
    <s v="Normal-Bill"/>
    <x v="1"/>
    <x v="0"/>
    <s v="Low"/>
  </r>
  <r>
    <s v="P1570"/>
    <s v="Arun Verma"/>
    <x v="2"/>
    <s v="Female"/>
    <s v="+91 94426 05696"/>
    <s v="arunverma@mail.com"/>
    <x v="2"/>
    <x v="6"/>
    <x v="3"/>
    <s v="2024-11-17"/>
    <s v="08:59 AM"/>
    <s v="Fracture"/>
    <s v="Injection"/>
    <x v="1"/>
    <x v="4"/>
    <n v="10383"/>
    <s v="Rejected"/>
    <s v="2024-08-19"/>
    <n v="4"/>
    <s v="N/A"/>
    <s v="Normal-Bill"/>
    <x v="0"/>
    <x v="0"/>
    <s v="Medium"/>
  </r>
  <r>
    <s v="P1570"/>
    <s v="Divya Patel"/>
    <x v="90"/>
    <s v="Missing"/>
    <s v="+91 64447 42935"/>
    <s v="divyapatel@gmail.com"/>
    <x v="5"/>
    <x v="4"/>
    <x v="4"/>
    <s v="2024-11-01"/>
    <s v="05:02 PM"/>
    <s v="Fever"/>
    <s v="Observation"/>
    <x v="0"/>
    <x v="3"/>
    <n v="0"/>
    <s v="Paid"/>
    <s v="2024-11-26"/>
    <n v="1"/>
    <s v="Review Later"/>
    <s v="Normal-Bill"/>
    <x v="1"/>
    <x v="0"/>
    <s v="Low"/>
  </r>
  <r>
    <s v="P1570"/>
    <s v="Rahul Sharma"/>
    <x v="14"/>
    <s v="Male"/>
    <s v="+91 98242 90875"/>
    <s v="rahulsharma@mail.com"/>
    <x v="0"/>
    <x v="5"/>
    <x v="6"/>
    <s v="2024-02-16"/>
    <s v="02:16 PM"/>
    <s v="Fracture"/>
    <s v="Medication"/>
    <x v="0"/>
    <x v="4"/>
    <n v="0"/>
    <s v="Pending"/>
    <s v="2024-04-06"/>
    <n v="3"/>
    <s v="Follow Up Required"/>
    <s v="Normal-Bill"/>
    <x v="0"/>
    <x v="0"/>
    <s v="Low"/>
  </r>
  <r>
    <s v="P1571"/>
    <s v="Ravi Reddy"/>
    <x v="12"/>
    <s v="Female"/>
    <s v="+91 92804 60011"/>
    <s v="Not-Provided"/>
    <x v="2"/>
    <x v="4"/>
    <x v="3"/>
    <s v="N/A"/>
    <s v="11:33 AM"/>
    <s v="Fracture"/>
    <s v="Therapy"/>
    <x v="2"/>
    <x v="4"/>
    <n v="34592"/>
    <s v="N/A"/>
    <s v="N/A"/>
    <s v="N/A"/>
    <s v="N/A"/>
    <s v="High-Bill"/>
    <x v="0"/>
    <x v="1"/>
    <s v="High"/>
  </r>
  <r>
    <s v="P1571"/>
    <s v="Manoj Singh"/>
    <x v="3"/>
    <s v="Male"/>
    <s v="+91 83390 78010"/>
    <s v="manojsingh@mail.com"/>
    <x v="6"/>
    <x v="4"/>
    <x v="4"/>
    <s v="2024-06-27"/>
    <s v="12:17 PM"/>
    <s v="Covid"/>
    <s v="Therapy"/>
    <x v="1"/>
    <x v="1"/>
    <n v="44173"/>
    <s v="Paid"/>
    <s v="N/A"/>
    <s v="N/A"/>
    <s v="Review Later"/>
    <s v="High-Bill"/>
    <x v="1"/>
    <x v="1"/>
    <s v="High"/>
  </r>
  <r>
    <s v="P1571"/>
    <s v="Manoj Gupta"/>
    <x v="3"/>
    <s v="Female"/>
    <s v="+91 94207 80820"/>
    <s v="manojgupta@mail.com"/>
    <x v="0"/>
    <x v="1"/>
    <x v="1"/>
    <s v="2024-11-10"/>
    <s v="05:29 PM"/>
    <s v="Hypertension"/>
    <s v="Surgery"/>
    <x v="2"/>
    <x v="3"/>
    <n v="0"/>
    <s v="Rejected"/>
    <s v="N/A"/>
    <n v="2"/>
    <s v="N/A"/>
    <s v="Normal-Bill"/>
    <x v="1"/>
    <x v="1"/>
    <s v="Low"/>
  </r>
  <r>
    <s v="P1572"/>
    <s v="Sneha Das"/>
    <x v="3"/>
    <s v="Male"/>
    <s v="+91 63797 43832"/>
    <s v="snehadas@mail.com"/>
    <x v="7"/>
    <x v="1"/>
    <x v="1"/>
    <s v="N/A"/>
    <s v="01:46 PM"/>
    <s v="Hypertension"/>
    <s v="Therapy"/>
    <x v="2"/>
    <x v="2"/>
    <n v="0"/>
    <s v="Paid"/>
    <s v="N/A"/>
    <s v="N/A"/>
    <s v="Urgent"/>
    <s v="Normal-Bill"/>
    <x v="1"/>
    <x v="1"/>
    <s v="Low"/>
  </r>
  <r>
    <s v="P1572"/>
    <s v="Kumar Nair"/>
    <x v="3"/>
    <s v="Female"/>
    <s v="+91 99974 34313"/>
    <s v="kumarnair@gmail.com"/>
    <x v="3"/>
    <x v="1"/>
    <x v="2"/>
    <s v="2024-07-23"/>
    <s v="06:51 PM"/>
    <s v="Covid"/>
    <s v="Medication"/>
    <x v="1"/>
    <x v="0"/>
    <n v="11288"/>
    <s v="Pending"/>
    <s v="2024-05-17"/>
    <s v="N/A"/>
    <s v="Review Later"/>
    <s v="Normal-Bill"/>
    <x v="1"/>
    <x v="0"/>
    <s v="Medium"/>
  </r>
  <r>
    <s v="P1572"/>
    <s v="Karthik Singh"/>
    <x v="84"/>
    <s v="Female"/>
    <s v="+91 82666 13817"/>
    <s v="Not-Provided"/>
    <x v="1"/>
    <x v="0"/>
    <x v="2"/>
    <s v="2024-08-28"/>
    <s v="09:20 AM"/>
    <s v="Skin Allergy"/>
    <s v="Injection"/>
    <x v="0"/>
    <x v="4"/>
    <n v="0"/>
    <s v="Rejected"/>
    <s v="N/A"/>
    <n v="2"/>
    <s v="Urgent"/>
    <s v="Normal-Bill"/>
    <x v="1"/>
    <x v="1"/>
    <s v="Low"/>
  </r>
  <r>
    <s v="P1572"/>
    <s v="Kumar Reddy"/>
    <x v="2"/>
    <s v="Male"/>
    <s v="+91 93200 50980"/>
    <s v="kumarreddy@gmail.com"/>
    <x v="0"/>
    <x v="0"/>
    <x v="0"/>
    <s v="2024-02-14"/>
    <s v="10:06 AM"/>
    <s v="Diabetes"/>
    <s v="Observation"/>
    <x v="3"/>
    <x v="4"/>
    <n v="0"/>
    <s v="Rejected"/>
    <s v="N/A"/>
    <n v="3"/>
    <s v="Urgent"/>
    <s v="Normal-Bill"/>
    <x v="0"/>
    <x v="1"/>
    <s v="Low"/>
  </r>
  <r>
    <s v="P1572"/>
    <s v="Meena Reddy"/>
    <x v="3"/>
    <s v="Female"/>
    <s v="+91 84187 78312"/>
    <s v="meenareddy@gmail.com"/>
    <x v="0"/>
    <x v="2"/>
    <x v="1"/>
    <s v="N/A"/>
    <s v="10:33 AM"/>
    <s v="Diabetes"/>
    <s v="Injection"/>
    <x v="1"/>
    <x v="3"/>
    <n v="0"/>
    <s v="Pending"/>
    <s v="N/A"/>
    <n v="5"/>
    <s v="Urgent"/>
    <s v="Normal-Bill"/>
    <x v="1"/>
    <x v="1"/>
    <s v="Low"/>
  </r>
  <r>
    <s v="P1572"/>
    <s v="Anjali Kumar"/>
    <x v="74"/>
    <s v="Missing"/>
    <s v="+91 79745 68427"/>
    <s v="anjalikumar@gmail.com"/>
    <x v="5"/>
    <x v="6"/>
    <x v="1"/>
    <s v="2024-10-10"/>
    <s v="02:05 PM"/>
    <s v="Diabetes"/>
    <s v="Surgery"/>
    <x v="2"/>
    <x v="1"/>
    <n v="48247"/>
    <s v="N/A"/>
    <s v="N/A"/>
    <s v="N/A"/>
    <s v="Review Later"/>
    <s v="High-Bill"/>
    <x v="0"/>
    <x v="1"/>
    <s v="High"/>
  </r>
  <r>
    <s v="P1572"/>
    <s v="Manoj Verma"/>
    <x v="3"/>
    <s v="Missing"/>
    <s v="+91 71749 09754"/>
    <s v="manojverma@gmail.com"/>
    <x v="3"/>
    <x v="6"/>
    <x v="2"/>
    <s v="2024-12-17"/>
    <s v="11:48 AM"/>
    <s v="Migraine"/>
    <s v="Therapy"/>
    <x v="1"/>
    <x v="1"/>
    <n v="0"/>
    <s v="N/A"/>
    <s v="2024-10-25"/>
    <s v="N/A"/>
    <s v="Review Later"/>
    <s v="Normal-Bill"/>
    <x v="1"/>
    <x v="0"/>
    <s v="Low"/>
  </r>
  <r>
    <s v="P1572"/>
    <s v="Arun Menon"/>
    <x v="57"/>
    <s v="Male"/>
    <s v="+91 88412 45386"/>
    <s v="arunmenon@mail.com"/>
    <x v="5"/>
    <x v="5"/>
    <x v="0"/>
    <s v="2024-09-15"/>
    <s v="05:34 PM"/>
    <s v="Fever"/>
    <s v="Observation"/>
    <x v="0"/>
    <x v="1"/>
    <n v="0"/>
    <s v="Pending"/>
    <s v="N/A"/>
    <n v="4"/>
    <s v="Urgent"/>
    <s v="Normal-Bill"/>
    <x v="0"/>
    <x v="1"/>
    <s v="Low"/>
  </r>
  <r>
    <s v="P1572"/>
    <s v="Kumar Verma"/>
    <x v="3"/>
    <s v="Missing"/>
    <s v="+91 67384 00599"/>
    <s v="kumarverma@mail.com"/>
    <x v="5"/>
    <x v="5"/>
    <x v="3"/>
    <s v="2024-06-03"/>
    <s v="06:38 PM"/>
    <s v="Covid"/>
    <s v="Medication"/>
    <x v="3"/>
    <x v="1"/>
    <n v="23258"/>
    <s v="Pending"/>
    <s v="N/A"/>
    <n v="1"/>
    <s v="Follow Up Required"/>
    <s v="High-Bill"/>
    <x v="1"/>
    <x v="1"/>
    <s v="High"/>
  </r>
  <r>
    <s v="P1573"/>
    <s v="Ravi Verma"/>
    <x v="3"/>
    <s v="Female"/>
    <s v="+91 97262 15486"/>
    <s v="raviverma@mail.com"/>
    <x v="1"/>
    <x v="2"/>
    <x v="4"/>
    <s v="N/A"/>
    <s v="12:57 PM"/>
    <s v="Fever"/>
    <s v="Injection"/>
    <x v="0"/>
    <x v="2"/>
    <n v="46651"/>
    <s v="Paid"/>
    <s v="N/A"/>
    <n v="3"/>
    <s v="Urgent"/>
    <s v="High-Bill"/>
    <x v="1"/>
    <x v="1"/>
    <s v="High"/>
  </r>
  <r>
    <s v="P1573"/>
    <s v="Meena Patel"/>
    <x v="3"/>
    <s v="Missing"/>
    <s v="+91 94836 90852"/>
    <s v="Not-Provided"/>
    <x v="0"/>
    <x v="6"/>
    <x v="1"/>
    <s v="2024-03-16"/>
    <s v="09:16 AM"/>
    <s v="Hypertension"/>
    <s v="Therapy"/>
    <x v="2"/>
    <x v="2"/>
    <n v="0"/>
    <s v="Paid"/>
    <s v="N/A"/>
    <n v="3"/>
    <s v="Urgent"/>
    <s v="Normal-Bill"/>
    <x v="1"/>
    <x v="1"/>
    <s v="Low"/>
  </r>
  <r>
    <s v="P1573"/>
    <s v="Ravi Reddy"/>
    <x v="3"/>
    <s v="Female"/>
    <s v="+91 68924 45882"/>
    <s v="ravireddy@gmail.com"/>
    <x v="9"/>
    <x v="4"/>
    <x v="0"/>
    <s v="N/A"/>
    <s v="09:13 AM"/>
    <s v="Covid"/>
    <s v="Observation"/>
    <x v="2"/>
    <x v="1"/>
    <n v="0"/>
    <s v="Pending"/>
    <s v="N/A"/>
    <s v="N/A"/>
    <s v="Urgent"/>
    <s v="Normal-Bill"/>
    <x v="1"/>
    <x v="1"/>
    <s v="Low"/>
  </r>
  <r>
    <s v="P1573"/>
    <s v="Manoj Singh"/>
    <x v="68"/>
    <s v="Female"/>
    <s v="+91 67324 31426"/>
    <s v="Not-Provided"/>
    <x v="8"/>
    <x v="3"/>
    <x v="6"/>
    <s v="N/A"/>
    <s v="08:05 AM"/>
    <s v="Asthma"/>
    <s v="Therapy"/>
    <x v="1"/>
    <x v="4"/>
    <n v="0"/>
    <s v="N/A"/>
    <s v="N/A"/>
    <n v="5"/>
    <s v="Review Later"/>
    <s v="Normal-Bill"/>
    <x v="0"/>
    <x v="1"/>
    <s v="Low"/>
  </r>
  <r>
    <s v="P1573"/>
    <s v="Karthik Kumar"/>
    <x v="3"/>
    <s v="Female"/>
    <s v="+91 93913 33797"/>
    <s v="karthikkumar@mail.com"/>
    <x v="0"/>
    <x v="2"/>
    <x v="5"/>
    <s v="2024-09-20"/>
    <s v="06:27 PM"/>
    <s v="Diabetes"/>
    <s v="Therapy"/>
    <x v="2"/>
    <x v="0"/>
    <n v="0"/>
    <s v="Paid"/>
    <s v="N/A"/>
    <n v="1"/>
    <s v="N/A"/>
    <s v="Normal-Bill"/>
    <x v="1"/>
    <x v="1"/>
    <s v="Low"/>
  </r>
  <r>
    <s v="P1573"/>
    <s v="Sneha Verma"/>
    <x v="72"/>
    <s v="Female"/>
    <s v="+91 84542 46846"/>
    <s v="Not-Provided"/>
    <x v="6"/>
    <x v="5"/>
    <x v="4"/>
    <s v="N/A"/>
    <s v="04:27 PM"/>
    <s v="Covid"/>
    <s v="Injection"/>
    <x v="3"/>
    <x v="1"/>
    <n v="0"/>
    <s v="Paid"/>
    <s v="2024-10-08"/>
    <n v="3"/>
    <s v="N/A"/>
    <s v="Normal-Bill"/>
    <x v="0"/>
    <x v="0"/>
    <s v="Low"/>
  </r>
  <r>
    <s v="P1573"/>
    <s v="Priya Kumar"/>
    <x v="3"/>
    <s v="Female"/>
    <s v="+91 83095 88528"/>
    <s v="priyakumar@gmail.com"/>
    <x v="7"/>
    <x v="4"/>
    <x v="3"/>
    <s v="N/A"/>
    <s v="11:22 AM"/>
    <s v="Diabetes"/>
    <s v="Medication"/>
    <x v="0"/>
    <x v="3"/>
    <n v="0"/>
    <s v="Paid"/>
    <s v="2024-07-07"/>
    <n v="5"/>
    <s v="N/A"/>
    <s v="Normal-Bill"/>
    <x v="1"/>
    <x v="0"/>
    <s v="Low"/>
  </r>
  <r>
    <s v="P1573"/>
    <s v="Arun Reddy"/>
    <x v="3"/>
    <s v="Male"/>
    <s v="+91 85750 83016"/>
    <s v="Not-Provided"/>
    <x v="3"/>
    <x v="1"/>
    <x v="3"/>
    <s v="2024-05-02"/>
    <s v="12:09 PM"/>
    <s v="Migraine"/>
    <s v="Medication"/>
    <x v="2"/>
    <x v="4"/>
    <n v="0"/>
    <s v="Paid"/>
    <s v="2024-07-11"/>
    <n v="4"/>
    <s v="N/A"/>
    <s v="Normal-Bill"/>
    <x v="1"/>
    <x v="0"/>
    <s v="Low"/>
  </r>
  <r>
    <s v="P1573"/>
    <s v="Rahul Gupta"/>
    <x v="3"/>
    <s v="Female"/>
    <s v="+91 64084 04987"/>
    <s v="rahulgupta@gmail.com"/>
    <x v="0"/>
    <x v="3"/>
    <x v="6"/>
    <s v="2024-01-04"/>
    <s v="04:18 PM"/>
    <s v="Skin Allergy"/>
    <s v="Medication"/>
    <x v="1"/>
    <x v="4"/>
    <n v="0"/>
    <s v="N/A"/>
    <s v="2024-03-02"/>
    <n v="5"/>
    <s v="Review Later"/>
    <s v="Normal-Bill"/>
    <x v="1"/>
    <x v="0"/>
    <s v="Low"/>
  </r>
  <r>
    <s v="P1573"/>
    <s v="Kumar Iyer"/>
    <x v="21"/>
    <s v="Female"/>
    <s v="+91 93873 13931"/>
    <s v="kumariyer@mail.com"/>
    <x v="3"/>
    <x v="6"/>
    <x v="0"/>
    <s v="N/A"/>
    <s v="01:03 PM"/>
    <s v="Covid"/>
    <s v="Observation"/>
    <x v="3"/>
    <x v="3"/>
    <n v="0"/>
    <s v="Rejected"/>
    <s v="N/A"/>
    <s v="N/A"/>
    <s v="Urgent"/>
    <s v="Normal-Bill"/>
    <x v="0"/>
    <x v="1"/>
    <s v="Low"/>
  </r>
  <r>
    <s v="P1573"/>
    <s v="Priya Verma"/>
    <x v="2"/>
    <s v="Female"/>
    <s v="+91 97923 74112"/>
    <s v="priyaverma@mail.com"/>
    <x v="5"/>
    <x v="0"/>
    <x v="1"/>
    <s v="N/A"/>
    <s v="09:18 AM"/>
    <s v="Fracture"/>
    <s v="Medication"/>
    <x v="1"/>
    <x v="4"/>
    <n v="0"/>
    <s v="Pending"/>
    <s v="2024-02-20"/>
    <s v="N/A"/>
    <s v="Review Later"/>
    <s v="Normal-Bill"/>
    <x v="0"/>
    <x v="0"/>
    <s v="Low"/>
  </r>
  <r>
    <s v="P1573"/>
    <s v="Priya Nair"/>
    <x v="8"/>
    <s v="Male"/>
    <s v="+91 68018 29255"/>
    <s v="priyanair@mail.com"/>
    <x v="4"/>
    <x v="2"/>
    <x v="0"/>
    <s v="N/A"/>
    <s v="10:49 AM"/>
    <s v="Diabetes"/>
    <s v="Medication"/>
    <x v="0"/>
    <x v="1"/>
    <n v="20763"/>
    <s v="N/A"/>
    <s v="2024-06-14"/>
    <s v="N/A"/>
    <s v="Review Later"/>
    <s v="High-Bill"/>
    <x v="0"/>
    <x v="0"/>
    <s v="High"/>
  </r>
  <r>
    <s v="P1574"/>
    <s v="Divya Kumar"/>
    <x v="83"/>
    <s v="Female"/>
    <s v="+91 86573 13676"/>
    <s v="divyakumar@mail.com"/>
    <x v="0"/>
    <x v="3"/>
    <x v="5"/>
    <s v="2024-04-25"/>
    <s v="04:57 PM"/>
    <s v="Fever"/>
    <s v="Medication"/>
    <x v="1"/>
    <x v="0"/>
    <n v="18519"/>
    <s v="Pending"/>
    <s v="N/A"/>
    <n v="1"/>
    <s v="Urgent"/>
    <s v="Normal-Bill"/>
    <x v="1"/>
    <x v="1"/>
    <s v="Medium"/>
  </r>
  <r>
    <s v="P1574"/>
    <s v="Suresh Iyer"/>
    <x v="53"/>
    <s v="Female"/>
    <s v="+91 93621 43342"/>
    <s v="sureshiyer@mail.com"/>
    <x v="6"/>
    <x v="1"/>
    <x v="4"/>
    <s v="N/A"/>
    <s v="08:24 AM"/>
    <s v="Covid"/>
    <s v="Therapy"/>
    <x v="1"/>
    <x v="0"/>
    <n v="0"/>
    <s v="Pending"/>
    <s v="2024-01-19"/>
    <n v="4"/>
    <s v="Urgent"/>
    <s v="Normal-Bill"/>
    <x v="1"/>
    <x v="0"/>
    <s v="Low"/>
  </r>
  <r>
    <s v="P1574"/>
    <s v="Rahul Sharma"/>
    <x v="9"/>
    <s v="Female"/>
    <s v="+91 69888 93768"/>
    <s v="rahulsharma@mail.com"/>
    <x v="7"/>
    <x v="5"/>
    <x v="3"/>
    <s v="2024-06-17"/>
    <s v="06:08 PM"/>
    <s v="Migraine"/>
    <s v="Medication"/>
    <x v="0"/>
    <x v="3"/>
    <n v="32736"/>
    <s v="Pending"/>
    <s v="2024-05-14"/>
    <n v="2"/>
    <s v="N/A"/>
    <s v="High-Bill"/>
    <x v="0"/>
    <x v="0"/>
    <s v="High"/>
  </r>
  <r>
    <s v="P1574"/>
    <s v="Vijay Sharma"/>
    <x v="3"/>
    <s v="Male"/>
    <s v="+91 93969 22514"/>
    <s v="vijaysharma@gmail.com"/>
    <x v="8"/>
    <x v="4"/>
    <x v="3"/>
    <s v="N/A"/>
    <s v="06:12 PM"/>
    <s v="Asthma"/>
    <s v="Injection"/>
    <x v="1"/>
    <x v="4"/>
    <n v="0"/>
    <s v="Pending"/>
    <s v="2024-01-01"/>
    <n v="4"/>
    <s v="Follow Up Required"/>
    <s v="Normal-Bill"/>
    <x v="1"/>
    <x v="0"/>
    <s v="Low"/>
  </r>
  <r>
    <s v="P1575"/>
    <s v="Anjali Reddy"/>
    <x v="3"/>
    <s v="Female"/>
    <s v="+91 85173 46980"/>
    <s v="Not-Provided"/>
    <x v="3"/>
    <x v="0"/>
    <x v="6"/>
    <s v="2024-02-06"/>
    <s v="12:36 PM"/>
    <s v="Asthma"/>
    <s v="Injection"/>
    <x v="1"/>
    <x v="1"/>
    <n v="0"/>
    <s v="Paid"/>
    <s v="N/A"/>
    <n v="3"/>
    <s v="Urgent"/>
    <s v="Normal-Bill"/>
    <x v="1"/>
    <x v="1"/>
    <s v="Low"/>
  </r>
  <r>
    <s v="P1575"/>
    <s v="Karthik Gupta"/>
    <x v="3"/>
    <s v="Missing"/>
    <s v="+91 79991 69296"/>
    <s v="karthikgupta@mail.com"/>
    <x v="4"/>
    <x v="2"/>
    <x v="0"/>
    <s v="2024-11-05"/>
    <s v="05:03 PM"/>
    <s v="Covid"/>
    <s v="Medication"/>
    <x v="2"/>
    <x v="2"/>
    <n v="0"/>
    <s v="Paid"/>
    <s v="2024-02-15"/>
    <n v="3"/>
    <s v="N/A"/>
    <s v="Normal-Bill"/>
    <x v="1"/>
    <x v="0"/>
    <s v="Low"/>
  </r>
  <r>
    <s v="P1575"/>
    <s v="Manoj Patel"/>
    <x v="3"/>
    <s v="Missing"/>
    <s v="+91 67673 19887"/>
    <s v="manojpatel@mail.com"/>
    <x v="0"/>
    <x v="2"/>
    <x v="3"/>
    <s v="2024-12-14"/>
    <s v="05:17 PM"/>
    <s v="Fever"/>
    <s v="Observation"/>
    <x v="3"/>
    <x v="0"/>
    <n v="0"/>
    <s v="Paid"/>
    <s v="2024-09-08"/>
    <n v="4"/>
    <s v="Follow Up Required"/>
    <s v="Normal-Bill"/>
    <x v="1"/>
    <x v="0"/>
    <s v="Low"/>
  </r>
  <r>
    <s v="P1575"/>
    <s v="Meena Patel"/>
    <x v="36"/>
    <s v="Male"/>
    <s v="+91 81383 31467"/>
    <s v="meenapatel@gmail.com"/>
    <x v="3"/>
    <x v="5"/>
    <x v="0"/>
    <s v="N/A"/>
    <s v="10:12 AM"/>
    <s v="Migraine"/>
    <s v="Medication"/>
    <x v="3"/>
    <x v="4"/>
    <n v="0"/>
    <s v="Paid"/>
    <s v="N/A"/>
    <n v="5"/>
    <s v="Urgent"/>
    <s v="Normal-Bill"/>
    <x v="0"/>
    <x v="1"/>
    <s v="Low"/>
  </r>
  <r>
    <s v="P1575"/>
    <s v="Priya Iyer"/>
    <x v="27"/>
    <s v="Female"/>
    <s v="+91 97913 77990"/>
    <s v="priyaiyer@mail.com"/>
    <x v="3"/>
    <x v="2"/>
    <x v="1"/>
    <s v="2024-08-19"/>
    <s v="01:47 PM"/>
    <s v="Asthma"/>
    <s v="Surgery"/>
    <x v="3"/>
    <x v="3"/>
    <n v="0"/>
    <s v="N/A"/>
    <s v="N/A"/>
    <s v="N/A"/>
    <s v="Follow Up Required"/>
    <s v="Normal-Bill"/>
    <x v="0"/>
    <x v="1"/>
    <s v="Low"/>
  </r>
  <r>
    <s v="P1575"/>
    <s v="Meena Kumar"/>
    <x v="0"/>
    <s v="Missing"/>
    <s v="+91 84823 80064"/>
    <s v="meenakumar@mail.com"/>
    <x v="3"/>
    <x v="0"/>
    <x v="4"/>
    <s v="2024-09-22"/>
    <s v="09:38 AM"/>
    <s v="Covid"/>
    <s v="Injection"/>
    <x v="1"/>
    <x v="4"/>
    <n v="0"/>
    <s v="Paid"/>
    <s v="2024-09-05"/>
    <n v="5"/>
    <s v="Follow Up Required"/>
    <s v="Normal-Bill"/>
    <x v="0"/>
    <x v="0"/>
    <s v="Low"/>
  </r>
  <r>
    <s v="P1575"/>
    <s v="Rahul Menon"/>
    <x v="3"/>
    <s v="Female"/>
    <s v="+91 94439 70321"/>
    <s v="Not-Provided"/>
    <x v="3"/>
    <x v="0"/>
    <x v="0"/>
    <s v="N/A"/>
    <s v="09:24 AM"/>
    <s v="Fracture"/>
    <s v="Therapy"/>
    <x v="2"/>
    <x v="4"/>
    <n v="27827"/>
    <s v="N/A"/>
    <s v="2024-12-12"/>
    <n v="3"/>
    <s v="N/A"/>
    <s v="High-Bill"/>
    <x v="1"/>
    <x v="0"/>
    <s v="High"/>
  </r>
  <r>
    <s v="P1575"/>
    <s v="Manoj Das"/>
    <x v="67"/>
    <s v="Female"/>
    <s v="+91 94114 52979"/>
    <s v="manojdas@gmail.com"/>
    <x v="5"/>
    <x v="2"/>
    <x v="5"/>
    <s v="N/A"/>
    <s v="03:26 PM"/>
    <s v="Fever"/>
    <s v="Medication"/>
    <x v="1"/>
    <x v="2"/>
    <n v="0"/>
    <s v="Pending"/>
    <s v="N/A"/>
    <n v="2"/>
    <s v="Urgent"/>
    <s v="Normal-Bill"/>
    <x v="0"/>
    <x v="1"/>
    <s v="Low"/>
  </r>
  <r>
    <s v="P1576"/>
    <s v="Meena Reddy"/>
    <x v="3"/>
    <s v="Female"/>
    <s v="+91 69381 93008"/>
    <s v="meenareddy@gmail.com"/>
    <x v="3"/>
    <x v="5"/>
    <x v="3"/>
    <s v="N/A"/>
    <s v="05:05 PM"/>
    <s v="Fever"/>
    <s v="Therapy"/>
    <x v="0"/>
    <x v="2"/>
    <n v="0"/>
    <s v="Paid"/>
    <s v="2024-02-09"/>
    <n v="3"/>
    <s v="Follow Up Required"/>
    <s v="Normal-Bill"/>
    <x v="1"/>
    <x v="0"/>
    <s v="Low"/>
  </r>
  <r>
    <s v="P1576"/>
    <s v="Kumar Gupta"/>
    <x v="3"/>
    <s v="Female"/>
    <s v="+91 63165 84423"/>
    <s v="kumargupta@mail.com"/>
    <x v="8"/>
    <x v="4"/>
    <x v="2"/>
    <s v="N/A"/>
    <s v="10:12 AM"/>
    <s v="Covid"/>
    <s v="Medication"/>
    <x v="2"/>
    <x v="4"/>
    <n v="0"/>
    <s v="Rejected"/>
    <s v="N/A"/>
    <s v="N/A"/>
    <s v="Review Later"/>
    <s v="Normal-Bill"/>
    <x v="1"/>
    <x v="1"/>
    <s v="Low"/>
  </r>
  <r>
    <s v="P1576"/>
    <s v="Deepa Das"/>
    <x v="71"/>
    <s v="Missing"/>
    <s v="+91 98211 90123"/>
    <s v="Not-Provided"/>
    <x v="8"/>
    <x v="4"/>
    <x v="3"/>
    <s v="2024-02-23"/>
    <s v="10:18 AM"/>
    <s v="Skin Allergy"/>
    <s v="Injection"/>
    <x v="0"/>
    <x v="4"/>
    <n v="17283"/>
    <s v="Paid"/>
    <s v="2024-12-12"/>
    <n v="5"/>
    <s v="Urgent"/>
    <s v="Normal-Bill"/>
    <x v="0"/>
    <x v="0"/>
    <s v="Medium"/>
  </r>
  <r>
    <s v="P1576"/>
    <s v="Meena Reddy"/>
    <x v="3"/>
    <s v="Missing"/>
    <s v="+91 81148 80164"/>
    <s v="Not-Provided"/>
    <x v="8"/>
    <x v="4"/>
    <x v="5"/>
    <s v="2024-02-02"/>
    <s v="08:46 AM"/>
    <s v="Fever"/>
    <s v="Injection"/>
    <x v="1"/>
    <x v="3"/>
    <n v="0"/>
    <s v="Pending"/>
    <s v="N/A"/>
    <n v="3"/>
    <s v="N/A"/>
    <s v="Normal-Bill"/>
    <x v="1"/>
    <x v="1"/>
    <s v="Low"/>
  </r>
  <r>
    <s v="P1576"/>
    <s v="Arun Das"/>
    <x v="26"/>
    <s v="Male"/>
    <s v="+91 78703 71203"/>
    <s v="Not-Provided"/>
    <x v="5"/>
    <x v="2"/>
    <x v="1"/>
    <s v="2024-10-27"/>
    <s v="10:38 AM"/>
    <s v="Migraine"/>
    <s v="Injection"/>
    <x v="3"/>
    <x v="3"/>
    <n v="49544"/>
    <s v="Paid"/>
    <s v="2024-08-05"/>
    <s v="N/A"/>
    <s v="Urgent"/>
    <s v="High-Bill"/>
    <x v="0"/>
    <x v="0"/>
    <s v="High"/>
  </r>
  <r>
    <s v="P1576"/>
    <s v="Arun Gupta"/>
    <x v="54"/>
    <s v="Female"/>
    <s v="+91 61035 02077"/>
    <s v="arungupta@gmail.com"/>
    <x v="8"/>
    <x v="3"/>
    <x v="5"/>
    <s v="2024-03-12"/>
    <s v="11:31 AM"/>
    <s v="Hypertension"/>
    <s v="Medication"/>
    <x v="3"/>
    <x v="3"/>
    <n v="0"/>
    <s v="N/A"/>
    <s v="2024-12-26"/>
    <n v="2"/>
    <s v="N/A"/>
    <s v="Normal-Bill"/>
    <x v="0"/>
    <x v="0"/>
    <s v="Low"/>
  </r>
  <r>
    <s v="P1577"/>
    <s v="Rahul Das"/>
    <x v="3"/>
    <s v="Female"/>
    <s v="+91 86022 89301"/>
    <s v="rahuldas@mail.com"/>
    <x v="6"/>
    <x v="3"/>
    <x v="1"/>
    <s v="2024-05-06"/>
    <s v="12:36 PM"/>
    <s v="Covid"/>
    <s v="Observation"/>
    <x v="1"/>
    <x v="0"/>
    <n v="0"/>
    <s v="N/A"/>
    <s v="N/A"/>
    <s v="N/A"/>
    <s v="N/A"/>
    <s v="Normal-Bill"/>
    <x v="1"/>
    <x v="1"/>
    <s v="Low"/>
  </r>
  <r>
    <s v="P1577"/>
    <s v="Rahul Kumar"/>
    <x v="3"/>
    <s v="Female"/>
    <s v="+91 99122 80829"/>
    <s v="rahulkumar@gmail.com"/>
    <x v="1"/>
    <x v="6"/>
    <x v="4"/>
    <s v="2024-12-01"/>
    <s v="01:00 PM"/>
    <s v="Fracture"/>
    <s v="Medication"/>
    <x v="1"/>
    <x v="3"/>
    <n v="37703"/>
    <s v="N/A"/>
    <s v="N/A"/>
    <n v="4"/>
    <s v="Review Later"/>
    <s v="High-Bill"/>
    <x v="1"/>
    <x v="1"/>
    <s v="High"/>
  </r>
  <r>
    <s v="P1577"/>
    <s v="Karthik Nair"/>
    <x v="77"/>
    <s v="Male"/>
    <s v="+91 64650 38944"/>
    <s v="karthiknair@gmail.com"/>
    <x v="4"/>
    <x v="6"/>
    <x v="5"/>
    <s v="2024-10-12"/>
    <s v="02:26 PM"/>
    <s v="Migraine"/>
    <s v="Therapy"/>
    <x v="3"/>
    <x v="0"/>
    <n v="0"/>
    <s v="Paid"/>
    <s v="2024-03-15"/>
    <n v="2"/>
    <s v="Follow Up Required"/>
    <s v="Normal-Bill"/>
    <x v="0"/>
    <x v="0"/>
    <s v="Low"/>
  </r>
  <r>
    <s v="P1577"/>
    <s v="Suresh Das"/>
    <x v="3"/>
    <s v="Male"/>
    <s v="+91 82333 11045"/>
    <s v="sureshdas@mail.com"/>
    <x v="1"/>
    <x v="0"/>
    <x v="4"/>
    <s v="2024-06-03"/>
    <s v="02:33 PM"/>
    <s v="Diabetes"/>
    <s v="Injection"/>
    <x v="3"/>
    <x v="3"/>
    <n v="0"/>
    <s v="Pending"/>
    <s v="N/A"/>
    <n v="3"/>
    <s v="Urgent"/>
    <s v="Normal-Bill"/>
    <x v="1"/>
    <x v="1"/>
    <s v="Low"/>
  </r>
  <r>
    <s v="P1578"/>
    <s v="Anjali Patel"/>
    <x v="3"/>
    <s v="Female"/>
    <s v="+91 67606 90592"/>
    <s v="Not-Provided"/>
    <x v="3"/>
    <x v="4"/>
    <x v="3"/>
    <s v="N/A"/>
    <s v="01:22 PM"/>
    <s v="Asthma"/>
    <s v="Surgery"/>
    <x v="3"/>
    <x v="1"/>
    <n v="25775"/>
    <s v="Pending"/>
    <s v="N/A"/>
    <n v="3"/>
    <s v="Urgent"/>
    <s v="High-Bill"/>
    <x v="1"/>
    <x v="1"/>
    <s v="High"/>
  </r>
  <r>
    <s v="P1578"/>
    <s v="Arun Kumar"/>
    <x v="3"/>
    <s v="Female"/>
    <s v="+91 60467 38572"/>
    <s v="Not-Provided"/>
    <x v="6"/>
    <x v="2"/>
    <x v="1"/>
    <s v="2024-02-06"/>
    <s v="02:57 PM"/>
    <s v="Fracture"/>
    <s v="Observation"/>
    <x v="3"/>
    <x v="0"/>
    <n v="0"/>
    <s v="Paid"/>
    <s v="2024-01-12"/>
    <n v="3"/>
    <s v="N/A"/>
    <s v="Normal-Bill"/>
    <x v="1"/>
    <x v="0"/>
    <s v="Low"/>
  </r>
  <r>
    <s v="P1578"/>
    <s v="Manoj Patel"/>
    <x v="3"/>
    <s v="Missing"/>
    <s v="+91 84855 41576"/>
    <s v="manojpatel@mail.com"/>
    <x v="9"/>
    <x v="4"/>
    <x v="5"/>
    <s v="N/A"/>
    <s v="02:20 PM"/>
    <s v="Migraine"/>
    <s v="Therapy"/>
    <x v="3"/>
    <x v="0"/>
    <n v="0"/>
    <s v="N/A"/>
    <s v="2024-09-28"/>
    <n v="4"/>
    <s v="Follow Up Required"/>
    <s v="Normal-Bill"/>
    <x v="1"/>
    <x v="0"/>
    <s v="Low"/>
  </r>
  <r>
    <s v="P1578"/>
    <s v="Rahul Singh"/>
    <x v="3"/>
    <s v="Male"/>
    <s v="+91 79766 07013"/>
    <s v="rahulsingh@mail.com"/>
    <x v="5"/>
    <x v="0"/>
    <x v="3"/>
    <s v="N/A"/>
    <s v="12:31 PM"/>
    <s v="Skin Allergy"/>
    <s v="Injection"/>
    <x v="3"/>
    <x v="0"/>
    <n v="0"/>
    <s v="Pending"/>
    <s v="2024-07-14"/>
    <n v="4"/>
    <s v="N/A"/>
    <s v="Normal-Bill"/>
    <x v="1"/>
    <x v="0"/>
    <s v="Low"/>
  </r>
  <r>
    <s v="P1578"/>
    <s v="Karthik Singh"/>
    <x v="3"/>
    <s v="Male"/>
    <s v="+91 69851 19547"/>
    <s v="karthiksingh@gmail.com"/>
    <x v="8"/>
    <x v="0"/>
    <x v="1"/>
    <s v="2024-08-10"/>
    <s v="04:40 PM"/>
    <s v="Migraine"/>
    <s v="Medication"/>
    <x v="0"/>
    <x v="2"/>
    <n v="17961"/>
    <s v="Paid"/>
    <s v="2024-05-18"/>
    <s v="N/A"/>
    <s v="Review Later"/>
    <s v="Normal-Bill"/>
    <x v="1"/>
    <x v="0"/>
    <s v="Medium"/>
  </r>
  <r>
    <s v="P1578"/>
    <s v="Kumar Gupta"/>
    <x v="3"/>
    <s v="Male"/>
    <s v="+91 66223 14882"/>
    <s v="kumargupta@mail.com"/>
    <x v="3"/>
    <x v="0"/>
    <x v="3"/>
    <s v="2024-05-18"/>
    <s v="05:17 PM"/>
    <s v="Hypertension"/>
    <s v="Medication"/>
    <x v="0"/>
    <x v="3"/>
    <n v="37997"/>
    <s v="Paid"/>
    <s v="2024-11-12"/>
    <n v="5"/>
    <s v="N/A"/>
    <s v="High-Bill"/>
    <x v="1"/>
    <x v="0"/>
    <s v="High"/>
  </r>
  <r>
    <s v="P1579"/>
    <s v="Divya Reddy"/>
    <x v="3"/>
    <s v="Male"/>
    <s v="+91 68118 59346"/>
    <s v="divyareddy@gmail.com"/>
    <x v="5"/>
    <x v="1"/>
    <x v="3"/>
    <s v="N/A"/>
    <s v="02:29 PM"/>
    <s v="Asthma"/>
    <s v="Injection"/>
    <x v="3"/>
    <x v="0"/>
    <n v="32820"/>
    <s v="Pending"/>
    <s v="N/A"/>
    <n v="1"/>
    <s v="Follow Up Required"/>
    <s v="High-Bill"/>
    <x v="1"/>
    <x v="1"/>
    <s v="High"/>
  </r>
  <r>
    <s v="P1579"/>
    <s v="Vijay Verma"/>
    <x v="3"/>
    <s v="Missing"/>
    <s v="+91 96121 04806"/>
    <s v="vijayverma@gmail.com"/>
    <x v="0"/>
    <x v="6"/>
    <x v="3"/>
    <s v="2024-02-14"/>
    <s v="08:06 AM"/>
    <s v="Diabetes"/>
    <s v="Observation"/>
    <x v="2"/>
    <x v="2"/>
    <n v="0"/>
    <s v="Paid"/>
    <s v="2024-09-04"/>
    <n v="5"/>
    <s v="Review Later"/>
    <s v="Normal-Bill"/>
    <x v="1"/>
    <x v="0"/>
    <s v="Low"/>
  </r>
  <r>
    <s v="P1579"/>
    <s v="Meena Reddy"/>
    <x v="47"/>
    <s v="Male"/>
    <s v="+91 65483 29359"/>
    <s v="meenareddy@gmail.com"/>
    <x v="4"/>
    <x v="0"/>
    <x v="4"/>
    <s v="2024-03-04"/>
    <s v="12:52 PM"/>
    <s v="Fracture"/>
    <s v="Observation"/>
    <x v="3"/>
    <x v="4"/>
    <n v="0"/>
    <s v="Pending"/>
    <s v="N/A"/>
    <n v="5"/>
    <s v="Urgent"/>
    <s v="Normal-Bill"/>
    <x v="1"/>
    <x v="1"/>
    <s v="Low"/>
  </r>
  <r>
    <s v="P1579"/>
    <s v="Vijay Singh"/>
    <x v="3"/>
    <s v="Female"/>
    <s v="+91 64510 60763"/>
    <s v="vijaysingh@mail.com"/>
    <x v="8"/>
    <x v="3"/>
    <x v="2"/>
    <s v="N/A"/>
    <s v="08:34 AM"/>
    <s v="Diabetes"/>
    <s v="Observation"/>
    <x v="1"/>
    <x v="2"/>
    <n v="0"/>
    <s v="Paid"/>
    <s v="N/A"/>
    <n v="2"/>
    <s v="N/A"/>
    <s v="Normal-Bill"/>
    <x v="1"/>
    <x v="1"/>
    <s v="Low"/>
  </r>
  <r>
    <s v="P1579"/>
    <s v="Sneha Nair"/>
    <x v="15"/>
    <s v="Female"/>
    <s v="+91 91181 69996"/>
    <s v="snehanair@mail.com"/>
    <x v="1"/>
    <x v="0"/>
    <x v="5"/>
    <s v="2024-09-03"/>
    <s v="03:49 PM"/>
    <s v="Migraine"/>
    <s v="Medication"/>
    <x v="2"/>
    <x v="4"/>
    <n v="0"/>
    <s v="Pending"/>
    <s v="2024-03-18"/>
    <s v="N/A"/>
    <s v="Follow Up Required"/>
    <s v="Normal-Bill"/>
    <x v="0"/>
    <x v="0"/>
    <s v="Low"/>
  </r>
  <r>
    <s v="P1579"/>
    <s v="Vijay Iyer"/>
    <x v="53"/>
    <s v="Missing"/>
    <s v="+91 89976 60660"/>
    <s v="vijayiyer@mail.com"/>
    <x v="9"/>
    <x v="2"/>
    <x v="3"/>
    <s v="2024-09-21"/>
    <s v="10:06 AM"/>
    <s v="Fever"/>
    <s v="Injection"/>
    <x v="3"/>
    <x v="3"/>
    <n v="0"/>
    <s v="Rejected"/>
    <s v="2024-09-22"/>
    <n v="1"/>
    <s v="Review Later"/>
    <s v="Normal-Bill"/>
    <x v="1"/>
    <x v="0"/>
    <s v="Low"/>
  </r>
  <r>
    <s v="P1580"/>
    <s v="Sneha Singh"/>
    <x v="9"/>
    <s v="Male"/>
    <s v="+91 94447 40693"/>
    <s v="snehasingh@gmail.com"/>
    <x v="6"/>
    <x v="3"/>
    <x v="4"/>
    <s v="2024-07-03"/>
    <s v="08:53 AM"/>
    <s v="Covid"/>
    <s v="Therapy"/>
    <x v="3"/>
    <x v="0"/>
    <n v="0"/>
    <s v="Rejected"/>
    <s v="2024-05-27"/>
    <n v="4"/>
    <s v="Urgent"/>
    <s v="Normal-Bill"/>
    <x v="0"/>
    <x v="0"/>
    <s v="Low"/>
  </r>
  <r>
    <s v="P1580"/>
    <s v="Vijay Reddy"/>
    <x v="3"/>
    <s v="Female"/>
    <s v="+91 79601 83906"/>
    <s v="vijayreddy@gmail.com"/>
    <x v="1"/>
    <x v="1"/>
    <x v="6"/>
    <s v="N/A"/>
    <s v="02:14 PM"/>
    <s v="Skin Allergy"/>
    <s v="Therapy"/>
    <x v="3"/>
    <x v="0"/>
    <n v="38670"/>
    <s v="Rejected"/>
    <s v="2024-02-07"/>
    <n v="1"/>
    <s v="N/A"/>
    <s v="High-Bill"/>
    <x v="1"/>
    <x v="0"/>
    <s v="High"/>
  </r>
  <r>
    <s v="P1580"/>
    <s v="Vijay Menon"/>
    <x v="46"/>
    <s v="Female"/>
    <s v="+91 94974 91791"/>
    <s v="Not-Provided"/>
    <x v="9"/>
    <x v="1"/>
    <x v="4"/>
    <s v="2024-10-01"/>
    <s v="09:32 AM"/>
    <s v="Skin Allergy"/>
    <s v="Injection"/>
    <x v="0"/>
    <x v="1"/>
    <n v="47433"/>
    <s v="Rejected"/>
    <s v="N/A"/>
    <n v="2"/>
    <s v="N/A"/>
    <s v="High-Bill"/>
    <x v="0"/>
    <x v="1"/>
    <s v="High"/>
  </r>
  <r>
    <s v="P1580"/>
    <s v="Divya Iyer"/>
    <x v="3"/>
    <s v="Male"/>
    <s v="+91 79624 26129"/>
    <s v="Not-Provided"/>
    <x v="8"/>
    <x v="1"/>
    <x v="0"/>
    <s v="N/A"/>
    <s v="05:22 PM"/>
    <s v="Diabetes"/>
    <s v="Therapy"/>
    <x v="3"/>
    <x v="3"/>
    <n v="0"/>
    <s v="Paid"/>
    <s v="2024-02-18"/>
    <s v="N/A"/>
    <s v="Review Later"/>
    <s v="Normal-Bill"/>
    <x v="1"/>
    <x v="0"/>
    <s v="Low"/>
  </r>
  <r>
    <s v="P1580"/>
    <s v="Arun Nair"/>
    <x v="3"/>
    <s v="Missing"/>
    <s v="+91 77963 46394"/>
    <s v="Not-Provided"/>
    <x v="6"/>
    <x v="1"/>
    <x v="3"/>
    <s v="N/A"/>
    <s v="06:41 PM"/>
    <s v="Fracture"/>
    <s v="Observation"/>
    <x v="1"/>
    <x v="2"/>
    <n v="0"/>
    <s v="Pending"/>
    <s v="2024-12-26"/>
    <n v="4"/>
    <s v="Follow Up Required"/>
    <s v="Normal-Bill"/>
    <x v="1"/>
    <x v="0"/>
    <s v="Low"/>
  </r>
  <r>
    <s v="P1580"/>
    <s v="Kumar Verma"/>
    <x v="3"/>
    <s v="Missing"/>
    <s v="+91 75895 37893"/>
    <s v="kumarverma@gmail.com"/>
    <x v="6"/>
    <x v="2"/>
    <x v="0"/>
    <s v="N/A"/>
    <s v="03:01 PM"/>
    <s v="Hypertension"/>
    <s v="Therapy"/>
    <x v="3"/>
    <x v="0"/>
    <n v="0"/>
    <s v="Pending"/>
    <s v="2024-10-28"/>
    <s v="N/A"/>
    <s v="Urgent"/>
    <s v="Normal-Bill"/>
    <x v="1"/>
    <x v="0"/>
    <s v="Low"/>
  </r>
  <r>
    <s v="P1581"/>
    <s v="Kumar Kumar"/>
    <x v="24"/>
    <s v="Female"/>
    <s v="+91 73331 22138"/>
    <s v="kumarkumar@mail.com"/>
    <x v="9"/>
    <x v="1"/>
    <x v="2"/>
    <s v="2024-10-09"/>
    <s v="02:11 PM"/>
    <s v="Skin Allergy"/>
    <s v="Therapy"/>
    <x v="0"/>
    <x v="2"/>
    <n v="2483"/>
    <s v="Paid"/>
    <s v="N/A"/>
    <n v="4"/>
    <s v="Follow Up Required"/>
    <s v="Normal-Bill"/>
    <x v="1"/>
    <x v="1"/>
    <s v="Low"/>
  </r>
  <r>
    <s v="P1581"/>
    <s v="Suresh Patel"/>
    <x v="7"/>
    <s v="Missing"/>
    <s v="+91 60955 04800"/>
    <s v="Not-Provided"/>
    <x v="5"/>
    <x v="6"/>
    <x v="3"/>
    <s v="2024-02-26"/>
    <s v="09:44 AM"/>
    <s v="Fracture"/>
    <s v="Therapy"/>
    <x v="0"/>
    <x v="1"/>
    <n v="0"/>
    <s v="Pending"/>
    <s v="N/A"/>
    <n v="4"/>
    <s v="Follow Up Required"/>
    <s v="Normal-Bill"/>
    <x v="0"/>
    <x v="1"/>
    <s v="Low"/>
  </r>
  <r>
    <s v="P1581"/>
    <s v="Sneha Menon"/>
    <x v="3"/>
    <s v="Male"/>
    <s v="+91 65372 72283"/>
    <s v="snehamenon@gmail.com"/>
    <x v="3"/>
    <x v="6"/>
    <x v="4"/>
    <s v="2024-08-24"/>
    <s v="02:48 PM"/>
    <s v="Skin Allergy"/>
    <s v="Surgery"/>
    <x v="2"/>
    <x v="3"/>
    <n v="0"/>
    <s v="Paid"/>
    <s v="2024-11-10"/>
    <n v="2"/>
    <s v="Review Later"/>
    <s v="Normal-Bill"/>
    <x v="1"/>
    <x v="0"/>
    <s v="Low"/>
  </r>
  <r>
    <s v="P1581"/>
    <s v="Karthik Das"/>
    <x v="3"/>
    <s v="Male"/>
    <s v="+91 69997 33703"/>
    <s v="karthikdas@gmail.com"/>
    <x v="1"/>
    <x v="5"/>
    <x v="4"/>
    <s v="2024-07-09"/>
    <s v="05:31 PM"/>
    <s v="Fracture"/>
    <s v="Observation"/>
    <x v="3"/>
    <x v="0"/>
    <n v="0"/>
    <s v="Paid"/>
    <s v="2024-01-04"/>
    <n v="1"/>
    <s v="Follow Up Required"/>
    <s v="Normal-Bill"/>
    <x v="1"/>
    <x v="0"/>
    <s v="Low"/>
  </r>
  <r>
    <s v="P1581"/>
    <s v="Rahul Sharma"/>
    <x v="3"/>
    <s v="Male"/>
    <s v="+91 89339 20344"/>
    <s v="rahulsharma@gmail.com"/>
    <x v="6"/>
    <x v="1"/>
    <x v="5"/>
    <s v="N/A"/>
    <s v="10:49 AM"/>
    <s v="Diabetes"/>
    <s v="Observation"/>
    <x v="2"/>
    <x v="1"/>
    <n v="18618"/>
    <s v="Paid"/>
    <s v="N/A"/>
    <s v="N/A"/>
    <s v="N/A"/>
    <s v="Normal-Bill"/>
    <x v="1"/>
    <x v="1"/>
    <s v="Medium"/>
  </r>
  <r>
    <s v="P1581"/>
    <s v="Karthik Singh"/>
    <x v="67"/>
    <s v="Female"/>
    <s v="+91 61165 38788"/>
    <s v="Not-Provided"/>
    <x v="0"/>
    <x v="0"/>
    <x v="3"/>
    <s v="N/A"/>
    <s v="03:19 PM"/>
    <s v="Diabetes"/>
    <s v="Therapy"/>
    <x v="2"/>
    <x v="0"/>
    <n v="0"/>
    <s v="Pending"/>
    <s v="2024-06-13"/>
    <s v="N/A"/>
    <s v="Urgent"/>
    <s v="Normal-Bill"/>
    <x v="0"/>
    <x v="0"/>
    <s v="Low"/>
  </r>
  <r>
    <s v="P1581"/>
    <s v="Priya Verma"/>
    <x v="11"/>
    <s v="Missing"/>
    <s v="+91 62775 15414"/>
    <s v="priyaverma@gmail.com"/>
    <x v="2"/>
    <x v="3"/>
    <x v="3"/>
    <s v="2024-06-22"/>
    <s v="11:31 AM"/>
    <s v="Asthma"/>
    <s v="Surgery"/>
    <x v="1"/>
    <x v="1"/>
    <n v="0"/>
    <s v="Paid"/>
    <s v="2024-05-04"/>
    <n v="5"/>
    <s v="Review Later"/>
    <s v="Normal-Bill"/>
    <x v="1"/>
    <x v="0"/>
    <s v="Low"/>
  </r>
  <r>
    <s v="P1581"/>
    <s v="Rahul Verma"/>
    <x v="12"/>
    <s v="Missing"/>
    <s v="+91 88884 18908"/>
    <s v="Not-Provided"/>
    <x v="8"/>
    <x v="5"/>
    <x v="4"/>
    <s v="N/A"/>
    <s v="04:09 PM"/>
    <s v="Diabetes"/>
    <s v="Surgery"/>
    <x v="1"/>
    <x v="1"/>
    <n v="0"/>
    <s v="N/A"/>
    <s v="2024-11-04"/>
    <s v="N/A"/>
    <s v="Follow Up Required"/>
    <s v="Normal-Bill"/>
    <x v="0"/>
    <x v="0"/>
    <s v="Low"/>
  </r>
  <r>
    <s v="P1581"/>
    <s v="Anjali Das"/>
    <x v="13"/>
    <s v="Male"/>
    <s v="+91 83628 67407"/>
    <s v="Not-Provided"/>
    <x v="4"/>
    <x v="1"/>
    <x v="0"/>
    <s v="2024-08-13"/>
    <s v="06:36 PM"/>
    <s v="Fracture"/>
    <s v="Observation"/>
    <x v="3"/>
    <x v="2"/>
    <n v="48406"/>
    <s v="Pending"/>
    <s v="N/A"/>
    <n v="1"/>
    <s v="Urgent"/>
    <s v="High-Bill"/>
    <x v="0"/>
    <x v="1"/>
    <s v="High"/>
  </r>
  <r>
    <s v="P1581"/>
    <s v="Meena Iyer"/>
    <x v="76"/>
    <s v="Male"/>
    <s v="+91 99581 64211"/>
    <s v="meenaiyer@mail.com"/>
    <x v="7"/>
    <x v="3"/>
    <x v="1"/>
    <s v="2024-09-27"/>
    <s v="11:30 AM"/>
    <s v="Covid"/>
    <s v="Surgery"/>
    <x v="0"/>
    <x v="1"/>
    <n v="0"/>
    <s v="Pending"/>
    <s v="2024-08-26"/>
    <s v="N/A"/>
    <s v="Urgent"/>
    <s v="Normal-Bill"/>
    <x v="1"/>
    <x v="0"/>
    <s v="Low"/>
  </r>
  <r>
    <s v="P1582"/>
    <s v="Meena Iyer"/>
    <x v="3"/>
    <s v="Female"/>
    <s v="+91 78223 36658"/>
    <s v="Not-Provided"/>
    <x v="1"/>
    <x v="3"/>
    <x v="6"/>
    <s v="2024-06-27"/>
    <s v="08:27 AM"/>
    <s v="Skin Allergy"/>
    <s v="Therapy"/>
    <x v="1"/>
    <x v="4"/>
    <n v="0"/>
    <s v="Paid"/>
    <s v="N/A"/>
    <s v="N/A"/>
    <s v="N/A"/>
    <s v="Normal-Bill"/>
    <x v="1"/>
    <x v="1"/>
    <s v="Low"/>
  </r>
  <r>
    <s v="P1582"/>
    <s v="Meena Kumar"/>
    <x v="3"/>
    <s v="Female"/>
    <s v="+91 93445 17597"/>
    <s v="meenakumar@mail.com"/>
    <x v="2"/>
    <x v="5"/>
    <x v="4"/>
    <s v="N/A"/>
    <s v="04:09 PM"/>
    <s v="Migraine"/>
    <s v="Observation"/>
    <x v="3"/>
    <x v="1"/>
    <n v="0"/>
    <s v="Paid"/>
    <s v="2024-10-02"/>
    <n v="4"/>
    <s v="Urgent"/>
    <s v="Normal-Bill"/>
    <x v="1"/>
    <x v="0"/>
    <s v="Low"/>
  </r>
  <r>
    <s v="P1582"/>
    <s v="Rahul Sharma"/>
    <x v="57"/>
    <s v="Missing"/>
    <s v="+91 76450 54284"/>
    <s v="rahulsharma@mail.com"/>
    <x v="7"/>
    <x v="2"/>
    <x v="1"/>
    <s v="N/A"/>
    <s v="01:16 PM"/>
    <s v="Diabetes"/>
    <s v="Surgery"/>
    <x v="2"/>
    <x v="1"/>
    <n v="0"/>
    <s v="Pending"/>
    <s v="2024-12-02"/>
    <n v="1"/>
    <s v="Urgent"/>
    <s v="Normal-Bill"/>
    <x v="0"/>
    <x v="0"/>
    <s v="Low"/>
  </r>
  <r>
    <s v="P1582"/>
    <s v="Arun Gupta"/>
    <x v="3"/>
    <s v="Missing"/>
    <s v="+91 72480 16431"/>
    <s v="arungupta@mail.com"/>
    <x v="3"/>
    <x v="0"/>
    <x v="6"/>
    <s v="2024-06-14"/>
    <s v="01:43 PM"/>
    <s v="Skin Allergy"/>
    <s v="Medication"/>
    <x v="0"/>
    <x v="0"/>
    <n v="32717"/>
    <s v="Pending"/>
    <s v="2024-03-25"/>
    <s v="N/A"/>
    <s v="N/A"/>
    <s v="High-Bill"/>
    <x v="1"/>
    <x v="0"/>
    <s v="High"/>
  </r>
  <r>
    <s v="P1583"/>
    <s v="Divya Reddy"/>
    <x v="22"/>
    <s v="Male"/>
    <s v="+91 92911 62219"/>
    <s v="divyareddy@mail.com"/>
    <x v="0"/>
    <x v="0"/>
    <x v="4"/>
    <s v="2024-12-15"/>
    <s v="10:50 AM"/>
    <s v="Hypertension"/>
    <s v="Injection"/>
    <x v="0"/>
    <x v="1"/>
    <n v="0"/>
    <s v="Pending"/>
    <s v="N/A"/>
    <n v="3"/>
    <s v="Urgent"/>
    <s v="Normal-Bill"/>
    <x v="0"/>
    <x v="1"/>
    <s v="Low"/>
  </r>
  <r>
    <s v="P1583"/>
    <s v="Meena Kumar"/>
    <x v="72"/>
    <s v="Male"/>
    <s v="+91 74986 77136"/>
    <s v="Not-Provided"/>
    <x v="9"/>
    <x v="4"/>
    <x v="0"/>
    <s v="2024-08-27"/>
    <s v="09:58 AM"/>
    <s v="Covid"/>
    <s v="Observation"/>
    <x v="1"/>
    <x v="2"/>
    <n v="22043"/>
    <s v="Rejected"/>
    <s v="N/A"/>
    <n v="2"/>
    <s v="Review Later"/>
    <s v="High-Bill"/>
    <x v="0"/>
    <x v="1"/>
    <s v="High"/>
  </r>
  <r>
    <s v="P1583"/>
    <s v="Karthik Menon"/>
    <x v="3"/>
    <s v="Male"/>
    <s v="+91 63188 51833"/>
    <s v="karthikmenon@gmail.com"/>
    <x v="5"/>
    <x v="4"/>
    <x v="1"/>
    <s v="2024-04-17"/>
    <s v="05:09 PM"/>
    <s v="Diabetes"/>
    <s v="Observation"/>
    <x v="1"/>
    <x v="1"/>
    <n v="0"/>
    <s v="Paid"/>
    <s v="2024-05-01"/>
    <n v="4"/>
    <s v="Urgent"/>
    <s v="Normal-Bill"/>
    <x v="1"/>
    <x v="0"/>
    <s v="Low"/>
  </r>
  <r>
    <s v="P1583"/>
    <s v="Ravi Singh"/>
    <x v="3"/>
    <s v="Female"/>
    <s v="+91 65035 62819"/>
    <s v="ravisingh@mail.com"/>
    <x v="6"/>
    <x v="6"/>
    <x v="1"/>
    <s v="N/A"/>
    <s v="03:17 PM"/>
    <s v="Asthma"/>
    <s v="Surgery"/>
    <x v="3"/>
    <x v="4"/>
    <n v="7367"/>
    <s v="Pending"/>
    <s v="N/A"/>
    <n v="3"/>
    <s v="Review Later"/>
    <s v="Normal-Bill"/>
    <x v="1"/>
    <x v="1"/>
    <s v="Medium"/>
  </r>
  <r>
    <s v="P1583"/>
    <s v="Kumar Menon"/>
    <x v="73"/>
    <s v="Male"/>
    <s v="+91 80234 33240"/>
    <s v="kumarmenon@mail.com"/>
    <x v="0"/>
    <x v="6"/>
    <x v="1"/>
    <s v="2024-05-12"/>
    <s v="01:04 PM"/>
    <s v="Fracture"/>
    <s v="Injection"/>
    <x v="3"/>
    <x v="2"/>
    <n v="44241"/>
    <s v="Paid"/>
    <s v="N/A"/>
    <s v="N/A"/>
    <s v="Follow Up Required"/>
    <s v="High-Bill"/>
    <x v="0"/>
    <x v="1"/>
    <s v="High"/>
  </r>
  <r>
    <s v="P1583"/>
    <s v="Divya Iyer"/>
    <x v="26"/>
    <s v="Female"/>
    <s v="+91 60021 09672"/>
    <s v="divyaiyer@mail.com"/>
    <x v="6"/>
    <x v="3"/>
    <x v="5"/>
    <s v="2024-05-16"/>
    <s v="01:19 PM"/>
    <s v="Covid"/>
    <s v="Medication"/>
    <x v="2"/>
    <x v="0"/>
    <n v="0"/>
    <s v="Rejected"/>
    <s v="2024-02-04"/>
    <s v="N/A"/>
    <s v="N/A"/>
    <s v="Normal-Bill"/>
    <x v="0"/>
    <x v="0"/>
    <s v="Low"/>
  </r>
  <r>
    <s v="P1583"/>
    <s v="Meena Verma"/>
    <x v="3"/>
    <s v="Missing"/>
    <s v="+91 84390 08192"/>
    <s v="meenaverma@mail.com"/>
    <x v="1"/>
    <x v="3"/>
    <x v="0"/>
    <s v="2024-08-11"/>
    <s v="05:45 PM"/>
    <s v="Fever"/>
    <s v="Injection"/>
    <x v="2"/>
    <x v="2"/>
    <n v="39979"/>
    <s v="Paid"/>
    <s v="2024-09-05"/>
    <n v="3"/>
    <s v="Follow Up Required"/>
    <s v="High-Bill"/>
    <x v="1"/>
    <x v="0"/>
    <s v="High"/>
  </r>
  <r>
    <s v="P1583"/>
    <s v="Kumar Patel"/>
    <x v="17"/>
    <s v="Female"/>
    <s v="+91 98438 91086"/>
    <s v="kumarpatel@gmail.com"/>
    <x v="6"/>
    <x v="5"/>
    <x v="5"/>
    <s v="N/A"/>
    <s v="04:40 PM"/>
    <s v="Asthma"/>
    <s v="Therapy"/>
    <x v="0"/>
    <x v="1"/>
    <n v="28834"/>
    <s v="Paid"/>
    <s v="2024-06-21"/>
    <n v="2"/>
    <s v="Follow Up Required"/>
    <s v="High-Bill"/>
    <x v="0"/>
    <x v="0"/>
    <s v="High"/>
  </r>
  <r>
    <s v="P1584"/>
    <s v="Ravi Verma"/>
    <x v="13"/>
    <s v="Missing"/>
    <s v="+91 67412 04157"/>
    <s v="raviverma@gmail.com"/>
    <x v="2"/>
    <x v="0"/>
    <x v="0"/>
    <s v="2024-08-11"/>
    <s v="06:05 PM"/>
    <s v="Hypertension"/>
    <s v="Surgery"/>
    <x v="0"/>
    <x v="1"/>
    <n v="0"/>
    <s v="Pending"/>
    <s v="2024-02-13"/>
    <n v="2"/>
    <s v="Review Later"/>
    <s v="Normal-Bill"/>
    <x v="0"/>
    <x v="0"/>
    <s v="Low"/>
  </r>
  <r>
    <s v="P1584"/>
    <s v="Manoj Gupta"/>
    <x v="70"/>
    <s v="Male"/>
    <s v="+91 85030 16329"/>
    <s v="manojgupta@gmail.com"/>
    <x v="5"/>
    <x v="4"/>
    <x v="4"/>
    <s v="2024-10-28"/>
    <s v="08:31 AM"/>
    <s v="Hypertension"/>
    <s v="Surgery"/>
    <x v="2"/>
    <x v="2"/>
    <n v="0"/>
    <s v="N/A"/>
    <s v="2024-05-02"/>
    <s v="N/A"/>
    <s v="N/A"/>
    <s v="Normal-Bill"/>
    <x v="1"/>
    <x v="0"/>
    <s v="Low"/>
  </r>
  <r>
    <s v="P1584"/>
    <s v="Suresh Sharma"/>
    <x v="3"/>
    <s v="Male"/>
    <s v="+91 61983 59988"/>
    <s v="sureshsharma@mail.com"/>
    <x v="6"/>
    <x v="5"/>
    <x v="6"/>
    <s v="N/A"/>
    <s v="04:49 PM"/>
    <s v="Diabetes"/>
    <s v="Surgery"/>
    <x v="0"/>
    <x v="3"/>
    <n v="12403"/>
    <s v="Rejected"/>
    <s v="N/A"/>
    <s v="N/A"/>
    <s v="Review Later"/>
    <s v="Normal-Bill"/>
    <x v="1"/>
    <x v="1"/>
    <s v="Medium"/>
  </r>
  <r>
    <s v="P1584"/>
    <s v="Karthik Iyer"/>
    <x v="3"/>
    <s v="Female"/>
    <s v="+91 75004 52863"/>
    <s v="karthikiyer@mail.com"/>
    <x v="5"/>
    <x v="0"/>
    <x v="6"/>
    <s v="N/A"/>
    <s v="06:48 PM"/>
    <s v="Migraine"/>
    <s v="Medication"/>
    <x v="1"/>
    <x v="0"/>
    <n v="0"/>
    <s v="N/A"/>
    <s v="2024-08-26"/>
    <n v="1"/>
    <s v="Review Later"/>
    <s v="Normal-Bill"/>
    <x v="1"/>
    <x v="0"/>
    <s v="Low"/>
  </r>
  <r>
    <s v="P1584"/>
    <s v="Ravi Nair"/>
    <x v="26"/>
    <s v="Missing"/>
    <s v="+91 96325 61302"/>
    <s v="Not-Provided"/>
    <x v="6"/>
    <x v="1"/>
    <x v="4"/>
    <s v="2024-01-06"/>
    <s v="04:12 PM"/>
    <s v="Diabetes"/>
    <s v="Surgery"/>
    <x v="3"/>
    <x v="2"/>
    <n v="44438"/>
    <s v="N/A"/>
    <s v="2024-06-11"/>
    <n v="5"/>
    <s v="Follow Up Required"/>
    <s v="High-Bill"/>
    <x v="0"/>
    <x v="0"/>
    <s v="High"/>
  </r>
  <r>
    <s v="P1584"/>
    <s v="Divya Singh"/>
    <x v="3"/>
    <s v="Missing"/>
    <s v="+91 84071 08194"/>
    <s v="Not-Provided"/>
    <x v="0"/>
    <x v="6"/>
    <x v="1"/>
    <s v="2024-08-05"/>
    <s v="11:29 AM"/>
    <s v="Asthma"/>
    <s v="Observation"/>
    <x v="1"/>
    <x v="4"/>
    <n v="0"/>
    <s v="Pending"/>
    <s v="2024-07-18"/>
    <n v="1"/>
    <s v="Urgent"/>
    <s v="Normal-Bill"/>
    <x v="1"/>
    <x v="0"/>
    <s v="Low"/>
  </r>
  <r>
    <s v="P1584"/>
    <s v="Suresh Iyer"/>
    <x v="87"/>
    <s v="Female"/>
    <s v="+91 96562 52964"/>
    <s v="sureshiyer@gmail.com"/>
    <x v="3"/>
    <x v="5"/>
    <x v="5"/>
    <s v="N/A"/>
    <s v="05:15 PM"/>
    <s v="Asthma"/>
    <s v="Therapy"/>
    <x v="2"/>
    <x v="3"/>
    <n v="9489"/>
    <s v="N/A"/>
    <s v="2024-08-25"/>
    <s v="N/A"/>
    <s v="Review Later"/>
    <s v="Normal-Bill"/>
    <x v="1"/>
    <x v="0"/>
    <s v="Medium"/>
  </r>
  <r>
    <s v="P1585"/>
    <s v="Arun Menon"/>
    <x v="3"/>
    <s v="Female"/>
    <s v="+91 60241 31700"/>
    <s v="arunmenon@mail.com"/>
    <x v="8"/>
    <x v="6"/>
    <x v="3"/>
    <s v="2024-05-17"/>
    <s v="09:05 AM"/>
    <s v="Covid"/>
    <s v="Observation"/>
    <x v="0"/>
    <x v="4"/>
    <n v="0"/>
    <s v="Paid"/>
    <s v="N/A"/>
    <n v="4"/>
    <s v="Urgent"/>
    <s v="Normal-Bill"/>
    <x v="1"/>
    <x v="1"/>
    <s v="Low"/>
  </r>
  <r>
    <s v="P1585"/>
    <s v="Arun Singh"/>
    <x v="3"/>
    <s v="Male"/>
    <s v="+91 63223 51541"/>
    <s v="arunsingh@gmail.com"/>
    <x v="4"/>
    <x v="6"/>
    <x v="6"/>
    <s v="2024-08-10"/>
    <s v="02:16 PM"/>
    <s v="Skin Allergy"/>
    <s v="Surgery"/>
    <x v="3"/>
    <x v="3"/>
    <n v="0"/>
    <s v="Pending"/>
    <s v="N/A"/>
    <n v="1"/>
    <s v="N/A"/>
    <s v="Normal-Bill"/>
    <x v="1"/>
    <x v="1"/>
    <s v="Low"/>
  </r>
  <r>
    <s v="P1585"/>
    <s v="Anjali Nair"/>
    <x v="3"/>
    <s v="Female"/>
    <s v="+91 85342 89892"/>
    <s v="anjalinair@mail.com"/>
    <x v="1"/>
    <x v="5"/>
    <x v="1"/>
    <s v="N/A"/>
    <s v="12:52 PM"/>
    <s v="Covid"/>
    <s v="Medication"/>
    <x v="3"/>
    <x v="3"/>
    <n v="0"/>
    <s v="Pending"/>
    <s v="N/A"/>
    <n v="4"/>
    <s v="N/A"/>
    <s v="Normal-Bill"/>
    <x v="1"/>
    <x v="1"/>
    <s v="Low"/>
  </r>
  <r>
    <s v="P1585"/>
    <s v="Ravi Reddy"/>
    <x v="20"/>
    <s v="Missing"/>
    <s v="+91 87829 28324"/>
    <s v="Not-Provided"/>
    <x v="2"/>
    <x v="6"/>
    <x v="3"/>
    <s v="2024-04-27"/>
    <s v="12:22 PM"/>
    <s v="Fracture"/>
    <s v="Injection"/>
    <x v="0"/>
    <x v="3"/>
    <n v="0"/>
    <s v="Pending"/>
    <s v="2024-11-19"/>
    <s v="N/A"/>
    <s v="Follow Up Required"/>
    <s v="Normal-Bill"/>
    <x v="0"/>
    <x v="0"/>
    <s v="Low"/>
  </r>
  <r>
    <s v="P1585"/>
    <s v="Manoj Nair"/>
    <x v="3"/>
    <s v="Missing"/>
    <s v="+91 69240 12475"/>
    <s v="manojnair@mail.com"/>
    <x v="3"/>
    <x v="6"/>
    <x v="2"/>
    <s v="N/A"/>
    <s v="08:34 AM"/>
    <s v="Skin Allergy"/>
    <s v="Observation"/>
    <x v="2"/>
    <x v="2"/>
    <n v="0"/>
    <s v="Paid"/>
    <s v="N/A"/>
    <n v="4"/>
    <s v="Urgent"/>
    <s v="Normal-Bill"/>
    <x v="1"/>
    <x v="1"/>
    <s v="Low"/>
  </r>
  <r>
    <s v="P1585"/>
    <s v="Arun Singh"/>
    <x v="3"/>
    <s v="Male"/>
    <s v="+91 91919 09933"/>
    <s v="arunsingh@mail.com"/>
    <x v="9"/>
    <x v="4"/>
    <x v="3"/>
    <s v="N/A"/>
    <s v="04:06 PM"/>
    <s v="Fracture"/>
    <s v="Medication"/>
    <x v="2"/>
    <x v="2"/>
    <n v="0"/>
    <s v="Paid"/>
    <s v="2024-01-01"/>
    <n v="1"/>
    <s v="Review Later"/>
    <s v="Normal-Bill"/>
    <x v="1"/>
    <x v="0"/>
    <s v="Low"/>
  </r>
  <r>
    <s v="P1585"/>
    <s v="Kumar Gupta"/>
    <x v="3"/>
    <s v="Missing"/>
    <s v="+91 73738 93013"/>
    <s v="kumargupta@mail.com"/>
    <x v="5"/>
    <x v="4"/>
    <x v="1"/>
    <s v="2024-11-23"/>
    <s v="06:29 PM"/>
    <s v="Fracture"/>
    <s v="Therapy"/>
    <x v="2"/>
    <x v="2"/>
    <n v="0"/>
    <s v="Pending"/>
    <s v="N/A"/>
    <n v="4"/>
    <s v="N/A"/>
    <s v="Normal-Bill"/>
    <x v="1"/>
    <x v="1"/>
    <s v="Low"/>
  </r>
  <r>
    <s v="P1586"/>
    <s v="Suresh Reddy"/>
    <x v="71"/>
    <s v="Male"/>
    <s v="+91 89218 45810"/>
    <s v="sureshreddy@gmail.com"/>
    <x v="0"/>
    <x v="1"/>
    <x v="5"/>
    <s v="2024-08-17"/>
    <s v="04:26 PM"/>
    <s v="Asthma"/>
    <s v="Injection"/>
    <x v="3"/>
    <x v="1"/>
    <n v="0"/>
    <s v="Rejected"/>
    <s v="N/A"/>
    <n v="3"/>
    <s v="N/A"/>
    <s v="Normal-Bill"/>
    <x v="0"/>
    <x v="1"/>
    <s v="Low"/>
  </r>
  <r>
    <s v="P1586"/>
    <s v="Kumar Patel"/>
    <x v="3"/>
    <s v="Female"/>
    <s v="+91 83288 76246"/>
    <s v="kumarpatel@gmail.com"/>
    <x v="4"/>
    <x v="4"/>
    <x v="2"/>
    <s v="2024-09-19"/>
    <s v="10:19 AM"/>
    <s v="Hypertension"/>
    <s v="Observation"/>
    <x v="1"/>
    <x v="1"/>
    <n v="0"/>
    <s v="Paid"/>
    <s v="2024-09-18"/>
    <n v="2"/>
    <s v="Urgent"/>
    <s v="Normal-Bill"/>
    <x v="1"/>
    <x v="0"/>
    <s v="Low"/>
  </r>
  <r>
    <s v="P1586"/>
    <s v="Sneha Sharma"/>
    <x v="3"/>
    <s v="Missing"/>
    <s v="+91 84292 21571"/>
    <s v="snehasharma@mail.com"/>
    <x v="8"/>
    <x v="3"/>
    <x v="0"/>
    <s v="N/A"/>
    <s v="05:43 PM"/>
    <s v="Hypertension"/>
    <s v="Observation"/>
    <x v="1"/>
    <x v="0"/>
    <n v="0"/>
    <s v="Pending"/>
    <s v="N/A"/>
    <n v="1"/>
    <s v="Follow Up Required"/>
    <s v="Normal-Bill"/>
    <x v="1"/>
    <x v="1"/>
    <s v="Low"/>
  </r>
  <r>
    <s v="P1586"/>
    <s v="Sneha Reddy"/>
    <x v="3"/>
    <s v="Male"/>
    <s v="+91 63063 85241"/>
    <s v="Not-Provided"/>
    <x v="5"/>
    <x v="5"/>
    <x v="5"/>
    <s v="N/A"/>
    <s v="05:25 PM"/>
    <s v="Fracture"/>
    <s v="Observation"/>
    <x v="1"/>
    <x v="2"/>
    <n v="0"/>
    <s v="Pending"/>
    <s v="2024-07-21"/>
    <s v="N/A"/>
    <s v="Urgent"/>
    <s v="Normal-Bill"/>
    <x v="1"/>
    <x v="0"/>
    <s v="Low"/>
  </r>
  <r>
    <s v="P1586"/>
    <s v="Meena Nair"/>
    <x v="23"/>
    <s v="Female"/>
    <s v="+91 61033 81546"/>
    <s v="meenanair@mail.com"/>
    <x v="7"/>
    <x v="3"/>
    <x v="4"/>
    <s v="2024-11-21"/>
    <s v="05:08 PM"/>
    <s v="Hypertension"/>
    <s v="Medication"/>
    <x v="0"/>
    <x v="0"/>
    <n v="0"/>
    <s v="Pending"/>
    <s v="2024-12-14"/>
    <n v="5"/>
    <s v="Review Later"/>
    <s v="Normal-Bill"/>
    <x v="0"/>
    <x v="0"/>
    <s v="Low"/>
  </r>
  <r>
    <s v="P1586"/>
    <s v="Anjali Menon"/>
    <x v="48"/>
    <s v="Male"/>
    <s v="+91 96088 10362"/>
    <s v="Not-Provided"/>
    <x v="0"/>
    <x v="3"/>
    <x v="1"/>
    <s v="2024-10-27"/>
    <s v="04:33 PM"/>
    <s v="Asthma"/>
    <s v="Medication"/>
    <x v="0"/>
    <x v="1"/>
    <n v="0"/>
    <s v="N/A"/>
    <s v="N/A"/>
    <n v="1"/>
    <s v="Review Later"/>
    <s v="Normal-Bill"/>
    <x v="0"/>
    <x v="1"/>
    <s v="Low"/>
  </r>
  <r>
    <s v="P1586"/>
    <s v="Deepa Menon"/>
    <x v="3"/>
    <s v="Male"/>
    <s v="+91 82925 10942"/>
    <s v="deepamenon@gmail.com"/>
    <x v="4"/>
    <x v="0"/>
    <x v="5"/>
    <s v="2024-06-01"/>
    <s v="04:33 PM"/>
    <s v="Diabetes"/>
    <s v="Surgery"/>
    <x v="1"/>
    <x v="2"/>
    <n v="0"/>
    <s v="Rejected"/>
    <s v="N/A"/>
    <s v="N/A"/>
    <s v="Review Later"/>
    <s v="Normal-Bill"/>
    <x v="1"/>
    <x v="1"/>
    <s v="Low"/>
  </r>
  <r>
    <s v="P1587"/>
    <s v="Vijay Sharma"/>
    <x v="42"/>
    <s v="Male"/>
    <s v="+91 91739 30207"/>
    <s v="vijaysharma@gmail.com"/>
    <x v="5"/>
    <x v="3"/>
    <x v="2"/>
    <s v="N/A"/>
    <s v="09:54 AM"/>
    <s v="Migraine"/>
    <s v="Surgery"/>
    <x v="3"/>
    <x v="4"/>
    <n v="0"/>
    <s v="Paid"/>
    <s v="2024-03-05"/>
    <n v="2"/>
    <s v="Review Later"/>
    <s v="Normal-Bill"/>
    <x v="0"/>
    <x v="0"/>
    <s v="Low"/>
  </r>
  <r>
    <s v="P1587"/>
    <s v="Priya Verma"/>
    <x v="38"/>
    <s v="Male"/>
    <s v="+91 98699 46511"/>
    <s v="priyaverma@mail.com"/>
    <x v="2"/>
    <x v="2"/>
    <x v="3"/>
    <s v="2024-09-27"/>
    <s v="01:57 PM"/>
    <s v="Fracture"/>
    <s v="Observation"/>
    <x v="3"/>
    <x v="1"/>
    <n v="0"/>
    <s v="Pending"/>
    <s v="N/A"/>
    <s v="N/A"/>
    <s v="Follow Up Required"/>
    <s v="Normal-Bill"/>
    <x v="0"/>
    <x v="1"/>
    <s v="Low"/>
  </r>
  <r>
    <s v="P1587"/>
    <s v="Divya Reddy"/>
    <x v="3"/>
    <s v="Male"/>
    <s v="+91 97610 86640"/>
    <s v="divyareddy@mail.com"/>
    <x v="9"/>
    <x v="3"/>
    <x v="3"/>
    <s v="N/A"/>
    <s v="02:04 PM"/>
    <s v="Fracture"/>
    <s v="Injection"/>
    <x v="1"/>
    <x v="3"/>
    <n v="0"/>
    <s v="Pending"/>
    <s v="2024-05-04"/>
    <n v="2"/>
    <s v="N/A"/>
    <s v="Normal-Bill"/>
    <x v="1"/>
    <x v="0"/>
    <s v="Low"/>
  </r>
  <r>
    <s v="P1587"/>
    <s v="Sneha Verma"/>
    <x v="3"/>
    <s v="Female"/>
    <s v="+91 76531 75348"/>
    <s v="snehaverma@gmail.com"/>
    <x v="3"/>
    <x v="0"/>
    <x v="5"/>
    <s v="N/A"/>
    <s v="03:35 PM"/>
    <s v="Skin Allergy"/>
    <s v="Medication"/>
    <x v="1"/>
    <x v="2"/>
    <n v="0"/>
    <s v="Pending"/>
    <s v="2024-11-13"/>
    <n v="2"/>
    <s v="Urgent"/>
    <s v="Normal-Bill"/>
    <x v="1"/>
    <x v="0"/>
    <s v="Low"/>
  </r>
  <r>
    <s v="P1588"/>
    <s v="Vijay Patel"/>
    <x v="16"/>
    <s v="Missing"/>
    <s v="+91 64804 23093"/>
    <s v="Not-Provided"/>
    <x v="5"/>
    <x v="5"/>
    <x v="5"/>
    <s v="N/A"/>
    <s v="03:46 PM"/>
    <s v="Migraine"/>
    <s v="Medication"/>
    <x v="1"/>
    <x v="4"/>
    <n v="0"/>
    <s v="Rejected"/>
    <s v="2024-05-09"/>
    <n v="1"/>
    <s v="Review Later"/>
    <s v="Normal-Bill"/>
    <x v="1"/>
    <x v="0"/>
    <s v="Low"/>
  </r>
  <r>
    <s v="P1588"/>
    <s v="Karthik Singh"/>
    <x v="3"/>
    <s v="Missing"/>
    <s v="+91 84473 13693"/>
    <s v="karthiksingh@mail.com"/>
    <x v="5"/>
    <x v="0"/>
    <x v="4"/>
    <s v="2024-07-04"/>
    <s v="04:24 PM"/>
    <s v="Hypertension"/>
    <s v="Injection"/>
    <x v="2"/>
    <x v="4"/>
    <n v="9031"/>
    <s v="Pending"/>
    <s v="2024-08-01"/>
    <n v="3"/>
    <s v="Review Later"/>
    <s v="Normal-Bill"/>
    <x v="1"/>
    <x v="0"/>
    <s v="Medium"/>
  </r>
  <r>
    <s v="P1588"/>
    <s v="Suresh Kumar"/>
    <x v="3"/>
    <s v="Female"/>
    <s v="+91 72404 33624"/>
    <s v="sureshkumar@gmail.com"/>
    <x v="0"/>
    <x v="4"/>
    <x v="0"/>
    <s v="2024-08-15"/>
    <s v="04:00 PM"/>
    <s v="Diabetes"/>
    <s v="Observation"/>
    <x v="0"/>
    <x v="2"/>
    <n v="19801"/>
    <s v="Paid"/>
    <s v="2024-05-02"/>
    <s v="N/A"/>
    <s v="Urgent"/>
    <s v="Normal-Bill"/>
    <x v="1"/>
    <x v="0"/>
    <s v="Medium"/>
  </r>
  <r>
    <s v="P1588"/>
    <s v="Anjali Reddy"/>
    <x v="3"/>
    <s v="Missing"/>
    <s v="+91 67338 59868"/>
    <s v="anjalireddy@mail.com"/>
    <x v="1"/>
    <x v="2"/>
    <x v="0"/>
    <s v="2024-03-28"/>
    <s v="08:47 AM"/>
    <s v="Fever"/>
    <s v="Observation"/>
    <x v="1"/>
    <x v="0"/>
    <n v="9205"/>
    <s v="Pending"/>
    <s v="N/A"/>
    <n v="3"/>
    <s v="Follow Up Required"/>
    <s v="Normal-Bill"/>
    <x v="1"/>
    <x v="1"/>
    <s v="Medium"/>
  </r>
  <r>
    <s v="P1588"/>
    <s v="Rahul Kumar"/>
    <x v="3"/>
    <s v="Female"/>
    <s v="+91 69428 73231"/>
    <s v="rahulkumar@gmail.com"/>
    <x v="5"/>
    <x v="2"/>
    <x v="3"/>
    <s v="N/A"/>
    <s v="11:27 AM"/>
    <s v="Skin Allergy"/>
    <s v="Injection"/>
    <x v="0"/>
    <x v="0"/>
    <n v="0"/>
    <s v="Rejected"/>
    <s v="N/A"/>
    <n v="2"/>
    <s v="Review Later"/>
    <s v="Normal-Bill"/>
    <x v="1"/>
    <x v="1"/>
    <s v="Low"/>
  </r>
  <r>
    <s v="P1589"/>
    <s v="Sneha Singh"/>
    <x v="29"/>
    <s v="Male"/>
    <s v="+91 78239 33431"/>
    <s v="Not-Provided"/>
    <x v="6"/>
    <x v="3"/>
    <x v="3"/>
    <s v="2024-02-10"/>
    <s v="04:11 PM"/>
    <s v="Migraine"/>
    <s v="Observation"/>
    <x v="2"/>
    <x v="1"/>
    <n v="0"/>
    <s v="Paid"/>
    <s v="N/A"/>
    <n v="2"/>
    <s v="N/A"/>
    <s v="Normal-Bill"/>
    <x v="0"/>
    <x v="1"/>
    <s v="Low"/>
  </r>
  <r>
    <s v="P1589"/>
    <s v="Vijay Menon"/>
    <x v="68"/>
    <s v="Missing"/>
    <s v="+91 69725 37561"/>
    <s v="Not-Provided"/>
    <x v="8"/>
    <x v="2"/>
    <x v="6"/>
    <s v="2024-02-18"/>
    <s v="05:52 PM"/>
    <s v="Migraine"/>
    <s v="Medication"/>
    <x v="3"/>
    <x v="3"/>
    <n v="0"/>
    <s v="Paid"/>
    <s v="2024-07-11"/>
    <n v="5"/>
    <s v="Urgent"/>
    <s v="Normal-Bill"/>
    <x v="0"/>
    <x v="0"/>
    <s v="Low"/>
  </r>
  <r>
    <s v="P1590"/>
    <s v="Arun Reddy"/>
    <x v="66"/>
    <s v="Male"/>
    <s v="+91 67794 89931"/>
    <s v="arunreddy@mail.com"/>
    <x v="5"/>
    <x v="4"/>
    <x v="1"/>
    <s v="2024-08-12"/>
    <s v="01:20 PM"/>
    <s v="Diabetes"/>
    <s v="Surgery"/>
    <x v="2"/>
    <x v="2"/>
    <n v="0"/>
    <s v="Rejected"/>
    <s v="2024-07-22"/>
    <n v="4"/>
    <s v="N/A"/>
    <s v="Normal-Bill"/>
    <x v="0"/>
    <x v="0"/>
    <s v="Low"/>
  </r>
  <r>
    <s v="P1590"/>
    <s v="Sneha Patel"/>
    <x v="3"/>
    <s v="Female"/>
    <s v="+91 83498 70017"/>
    <s v="Not-Provided"/>
    <x v="7"/>
    <x v="3"/>
    <x v="2"/>
    <s v="2024-08-02"/>
    <s v="08:16 AM"/>
    <s v="Hypertension"/>
    <s v="Observation"/>
    <x v="1"/>
    <x v="0"/>
    <n v="0"/>
    <s v="N/A"/>
    <s v="2024-02-16"/>
    <s v="N/A"/>
    <s v="N/A"/>
    <s v="Normal-Bill"/>
    <x v="1"/>
    <x v="0"/>
    <s v="Low"/>
  </r>
  <r>
    <s v="P1591"/>
    <s v="Divya Iyer"/>
    <x v="25"/>
    <s v="Female"/>
    <s v="+91 63243 39920"/>
    <s v="divyaiyer@mail.com"/>
    <x v="6"/>
    <x v="1"/>
    <x v="0"/>
    <s v="2024-12-12"/>
    <s v="03:20 PM"/>
    <s v="Fever"/>
    <s v="Medication"/>
    <x v="0"/>
    <x v="3"/>
    <n v="0"/>
    <s v="Paid"/>
    <s v="2024-07-07"/>
    <n v="4"/>
    <s v="Urgent"/>
    <s v="Normal-Bill"/>
    <x v="0"/>
    <x v="0"/>
    <s v="Low"/>
  </r>
  <r>
    <s v="P1591"/>
    <s v="Sneha Patel"/>
    <x v="35"/>
    <s v="Female"/>
    <s v="+91 99541 49831"/>
    <s v="Not-Provided"/>
    <x v="6"/>
    <x v="0"/>
    <x v="4"/>
    <s v="2024-09-22"/>
    <s v="12:58 PM"/>
    <s v="Skin Allergy"/>
    <s v="Therapy"/>
    <x v="0"/>
    <x v="1"/>
    <n v="0"/>
    <s v="Rejected"/>
    <s v="N/A"/>
    <s v="N/A"/>
    <s v="N/A"/>
    <s v="Normal-Bill"/>
    <x v="0"/>
    <x v="1"/>
    <s v="Low"/>
  </r>
  <r>
    <s v="P1591"/>
    <s v="Rahul Gupta"/>
    <x v="70"/>
    <s v="Male"/>
    <s v="+91 99360 60907"/>
    <s v="Not-Provided"/>
    <x v="0"/>
    <x v="2"/>
    <x v="1"/>
    <s v="N/A"/>
    <s v="05:40 PM"/>
    <s v="Hypertension"/>
    <s v="Medication"/>
    <x v="0"/>
    <x v="2"/>
    <n v="38320"/>
    <s v="Rejected"/>
    <s v="N/A"/>
    <n v="4"/>
    <s v="Follow Up Required"/>
    <s v="High-Bill"/>
    <x v="1"/>
    <x v="1"/>
    <s v="High"/>
  </r>
  <r>
    <s v="P1591"/>
    <s v="Meena Kumar"/>
    <x v="30"/>
    <s v="Female"/>
    <s v="+91 71054 05934"/>
    <s v="meenakumar@gmail.com"/>
    <x v="7"/>
    <x v="5"/>
    <x v="4"/>
    <s v="2024-06-14"/>
    <s v="08:47 AM"/>
    <s v="Asthma"/>
    <s v="Injection"/>
    <x v="0"/>
    <x v="2"/>
    <n v="0"/>
    <s v="Rejected"/>
    <s v="N/A"/>
    <s v="N/A"/>
    <s v="N/A"/>
    <s v="Normal-Bill"/>
    <x v="0"/>
    <x v="1"/>
    <s v="Low"/>
  </r>
  <r>
    <s v="P1591"/>
    <s v="Deepa Gupta"/>
    <x v="20"/>
    <s v="Male"/>
    <s v="+91 89890 03828"/>
    <s v="Not-Provided"/>
    <x v="2"/>
    <x v="3"/>
    <x v="1"/>
    <s v="N/A"/>
    <s v="03:47 PM"/>
    <s v="Skin Allergy"/>
    <s v="Surgery"/>
    <x v="2"/>
    <x v="1"/>
    <n v="0"/>
    <s v="Paid"/>
    <s v="2024-11-17"/>
    <n v="5"/>
    <s v="Urgent"/>
    <s v="Normal-Bill"/>
    <x v="0"/>
    <x v="0"/>
    <s v="Low"/>
  </r>
  <r>
    <s v="P1591"/>
    <s v="Priya Menon"/>
    <x v="3"/>
    <s v="Female"/>
    <s v="+91 86500 00729"/>
    <s v="priyamenon@mail.com"/>
    <x v="7"/>
    <x v="4"/>
    <x v="6"/>
    <s v="2024-12-09"/>
    <s v="04:50 PM"/>
    <s v="Hypertension"/>
    <s v="Medication"/>
    <x v="1"/>
    <x v="1"/>
    <n v="42022"/>
    <s v="Paid"/>
    <s v="N/A"/>
    <n v="4"/>
    <s v="Review Later"/>
    <s v="High-Bill"/>
    <x v="1"/>
    <x v="1"/>
    <s v="High"/>
  </r>
  <r>
    <s v="P1591"/>
    <s v="Karthik Menon"/>
    <x v="31"/>
    <s v="Female"/>
    <s v="+91 78824 40763"/>
    <s v="karthikmenon@mail.com"/>
    <x v="2"/>
    <x v="5"/>
    <x v="2"/>
    <s v="2024-08-25"/>
    <s v="08:56 AM"/>
    <s v="Diabetes"/>
    <s v="Medication"/>
    <x v="2"/>
    <x v="4"/>
    <n v="22156"/>
    <s v="Paid"/>
    <s v="2024-03-14"/>
    <n v="5"/>
    <s v="Review Later"/>
    <s v="High-Bill"/>
    <x v="1"/>
    <x v="0"/>
    <s v="High"/>
  </r>
  <r>
    <s v="P1592"/>
    <s v="Suresh Gupta"/>
    <x v="72"/>
    <s v="Male"/>
    <s v="+91 85240 61336"/>
    <s v="sureshgupta@mail.com"/>
    <x v="6"/>
    <x v="6"/>
    <x v="6"/>
    <s v="2024-09-13"/>
    <s v="01:31 PM"/>
    <s v="Asthma"/>
    <s v="Injection"/>
    <x v="3"/>
    <x v="1"/>
    <n v="0"/>
    <s v="Pending"/>
    <s v="N/A"/>
    <n v="2"/>
    <s v="Follow Up Required"/>
    <s v="Normal-Bill"/>
    <x v="0"/>
    <x v="1"/>
    <s v="Low"/>
  </r>
  <r>
    <s v="P1592"/>
    <s v="Divya Singh"/>
    <x v="3"/>
    <s v="Female"/>
    <s v="+91 83491 11807"/>
    <s v="Not-Provided"/>
    <x v="8"/>
    <x v="5"/>
    <x v="1"/>
    <s v="N/A"/>
    <s v="01:30 PM"/>
    <s v="Hypertension"/>
    <s v="Injection"/>
    <x v="1"/>
    <x v="1"/>
    <n v="0"/>
    <s v="Pending"/>
    <s v="2024-11-01"/>
    <n v="5"/>
    <s v="Review Later"/>
    <s v="Normal-Bill"/>
    <x v="1"/>
    <x v="0"/>
    <s v="Low"/>
  </r>
  <r>
    <s v="P1592"/>
    <s v="Vijay Kumar"/>
    <x v="3"/>
    <s v="Male"/>
    <s v="+91 61862 73097"/>
    <s v="vijaykumar@mail.com"/>
    <x v="6"/>
    <x v="3"/>
    <x v="6"/>
    <s v="2024-12-15"/>
    <s v="11:05 AM"/>
    <s v="Covid"/>
    <s v="Medication"/>
    <x v="0"/>
    <x v="4"/>
    <n v="0"/>
    <s v="Pending"/>
    <s v="N/A"/>
    <s v="N/A"/>
    <s v="Urgent"/>
    <s v="Normal-Bill"/>
    <x v="1"/>
    <x v="1"/>
    <s v="Low"/>
  </r>
  <r>
    <s v="P1592"/>
    <s v="Kumar Nair"/>
    <x v="50"/>
    <s v="Female"/>
    <s v="+91 64601 29541"/>
    <s v="kumarnair@mail.com"/>
    <x v="3"/>
    <x v="0"/>
    <x v="3"/>
    <s v="2024-11-03"/>
    <s v="03:19 PM"/>
    <s v="Fracture"/>
    <s v="Medication"/>
    <x v="0"/>
    <x v="2"/>
    <n v="0"/>
    <s v="N/A"/>
    <s v="N/A"/>
    <n v="4"/>
    <s v="Urgent"/>
    <s v="Normal-Bill"/>
    <x v="0"/>
    <x v="1"/>
    <s v="Low"/>
  </r>
  <r>
    <s v="P1592"/>
    <s v="Anjali Reddy"/>
    <x v="3"/>
    <s v="Missing"/>
    <s v="+91 69525 79581"/>
    <s v="anjalireddy@gmail.com"/>
    <x v="5"/>
    <x v="1"/>
    <x v="6"/>
    <s v="N/A"/>
    <s v="08:33 AM"/>
    <s v="Hypertension"/>
    <s v="Observation"/>
    <x v="3"/>
    <x v="2"/>
    <n v="0"/>
    <s v="Pending"/>
    <s v="N/A"/>
    <s v="N/A"/>
    <s v="Follow Up Required"/>
    <s v="Normal-Bill"/>
    <x v="1"/>
    <x v="1"/>
    <s v="Low"/>
  </r>
  <r>
    <s v="P1592"/>
    <s v="Manoj Iyer"/>
    <x v="86"/>
    <s v="Female"/>
    <s v="+91 72367 53730"/>
    <s v="manojiyer@mail.com"/>
    <x v="4"/>
    <x v="1"/>
    <x v="4"/>
    <s v="N/A"/>
    <s v="04:45 PM"/>
    <s v="Hypertension"/>
    <s v="Surgery"/>
    <x v="0"/>
    <x v="3"/>
    <n v="14403"/>
    <s v="N/A"/>
    <s v="2024-07-22"/>
    <n v="4"/>
    <s v="N/A"/>
    <s v="Normal-Bill"/>
    <x v="0"/>
    <x v="0"/>
    <s v="Medium"/>
  </r>
  <r>
    <s v="P1592"/>
    <s v="Vijay Menon"/>
    <x v="3"/>
    <s v="Missing"/>
    <s v="+91 83321 39028"/>
    <s v="vijaymenon@mail.com"/>
    <x v="5"/>
    <x v="6"/>
    <x v="3"/>
    <s v="N/A"/>
    <s v="01:45 PM"/>
    <s v="Fever"/>
    <s v="Surgery"/>
    <x v="0"/>
    <x v="0"/>
    <n v="13281"/>
    <s v="Paid"/>
    <s v="2024-07-07"/>
    <n v="4"/>
    <s v="Urgent"/>
    <s v="Normal-Bill"/>
    <x v="1"/>
    <x v="0"/>
    <s v="Medium"/>
  </r>
  <r>
    <s v="P1592"/>
    <s v="Ravi Menon"/>
    <x v="3"/>
    <s v="Male"/>
    <s v="+91 77324 77770"/>
    <s v="ravimenon@mail.com"/>
    <x v="4"/>
    <x v="6"/>
    <x v="0"/>
    <s v="N/A"/>
    <s v="10:50 AM"/>
    <s v="Fever"/>
    <s v="Injection"/>
    <x v="3"/>
    <x v="3"/>
    <n v="34450"/>
    <s v="Pending"/>
    <s v="2024-08-03"/>
    <n v="1"/>
    <s v="Urgent"/>
    <s v="High-Bill"/>
    <x v="1"/>
    <x v="0"/>
    <s v="High"/>
  </r>
  <r>
    <s v="P1593"/>
    <s v="Divya Iyer"/>
    <x v="22"/>
    <s v="Male"/>
    <s v="+91 84497 74013"/>
    <s v="Not-Provided"/>
    <x v="2"/>
    <x v="6"/>
    <x v="4"/>
    <s v="2024-06-06"/>
    <s v="10:47 AM"/>
    <s v="Fracture"/>
    <s v="Medication"/>
    <x v="3"/>
    <x v="2"/>
    <n v="0"/>
    <s v="Paid"/>
    <s v="N/A"/>
    <n v="5"/>
    <s v="Urgent"/>
    <s v="Normal-Bill"/>
    <x v="0"/>
    <x v="1"/>
    <s v="Low"/>
  </r>
  <r>
    <s v="P1593"/>
    <s v="Meena Iyer"/>
    <x v="3"/>
    <s v="Female"/>
    <s v="+91 84093 31292"/>
    <s v="meenaiyer@gmail.com"/>
    <x v="6"/>
    <x v="5"/>
    <x v="0"/>
    <s v="N/A"/>
    <s v="11:15 AM"/>
    <s v="Fracture"/>
    <s v="Surgery"/>
    <x v="0"/>
    <x v="2"/>
    <n v="49467"/>
    <s v="N/A"/>
    <s v="N/A"/>
    <s v="N/A"/>
    <s v="N/A"/>
    <s v="High-Bill"/>
    <x v="1"/>
    <x v="1"/>
    <s v="High"/>
  </r>
  <r>
    <s v="P1594"/>
    <s v="Suresh Singh"/>
    <x v="3"/>
    <s v="Male"/>
    <s v="+91 92441 39847"/>
    <s v="Not-Provided"/>
    <x v="1"/>
    <x v="1"/>
    <x v="4"/>
    <s v="2024-08-01"/>
    <s v="09:03 AM"/>
    <s v="Migraine"/>
    <s v="Medication"/>
    <x v="2"/>
    <x v="1"/>
    <n v="0"/>
    <s v="Pending"/>
    <s v="N/A"/>
    <s v="N/A"/>
    <s v="N/A"/>
    <s v="Normal-Bill"/>
    <x v="1"/>
    <x v="1"/>
    <s v="Low"/>
  </r>
  <r>
    <s v="P1594"/>
    <s v="Anjali Sharma"/>
    <x v="3"/>
    <s v="Male"/>
    <s v="+91 78412 69249"/>
    <s v="anjalisharma@gmail.com"/>
    <x v="9"/>
    <x v="1"/>
    <x v="3"/>
    <s v="N/A"/>
    <s v="12:59 PM"/>
    <s v="Fracture"/>
    <s v="Surgery"/>
    <x v="1"/>
    <x v="2"/>
    <n v="27365"/>
    <s v="Pending"/>
    <s v="2024-10-24"/>
    <n v="3"/>
    <s v="Review Later"/>
    <s v="High-Bill"/>
    <x v="1"/>
    <x v="0"/>
    <s v="High"/>
  </r>
  <r>
    <s v="P1594"/>
    <s v="Vijay Sharma"/>
    <x v="3"/>
    <s v="Missing"/>
    <s v="+91 82307 94372"/>
    <s v="Not-Provided"/>
    <x v="5"/>
    <x v="4"/>
    <x v="4"/>
    <s v="N/A"/>
    <s v="10:26 AM"/>
    <s v="Migraine"/>
    <s v="Therapy"/>
    <x v="0"/>
    <x v="1"/>
    <n v="0"/>
    <s v="N/A"/>
    <s v="N/A"/>
    <n v="5"/>
    <s v="Urgent"/>
    <s v="Normal-Bill"/>
    <x v="1"/>
    <x v="1"/>
    <s v="Low"/>
  </r>
  <r>
    <s v="P1594"/>
    <s v="Manoj Gupta"/>
    <x v="2"/>
    <s v="Male"/>
    <s v="+91 85232 67038"/>
    <s v="Not-Provided"/>
    <x v="1"/>
    <x v="6"/>
    <x v="2"/>
    <s v="2024-02-19"/>
    <s v="08:46 AM"/>
    <s v="Migraine"/>
    <s v="Medication"/>
    <x v="0"/>
    <x v="2"/>
    <n v="0"/>
    <s v="Rejected"/>
    <s v="2024-06-04"/>
    <n v="4"/>
    <s v="N/A"/>
    <s v="Normal-Bill"/>
    <x v="0"/>
    <x v="0"/>
    <s v="Low"/>
  </r>
  <r>
    <s v="P1595"/>
    <s v="Arun Kumar"/>
    <x v="3"/>
    <s v="Male"/>
    <s v="+91 65961 12007"/>
    <s v="arunkumar@mail.com"/>
    <x v="4"/>
    <x v="2"/>
    <x v="3"/>
    <s v="2024-01-02"/>
    <s v="10:58 AM"/>
    <s v="Asthma"/>
    <s v="Surgery"/>
    <x v="0"/>
    <x v="1"/>
    <n v="0"/>
    <s v="Pending"/>
    <s v="2024-03-04"/>
    <n v="5"/>
    <s v="Review Later"/>
    <s v="Normal-Bill"/>
    <x v="1"/>
    <x v="0"/>
    <s v="Low"/>
  </r>
  <r>
    <s v="P1596"/>
    <s v="Ravi Reddy"/>
    <x v="76"/>
    <s v="Female"/>
    <s v="+91 99305 77108"/>
    <s v="ravireddy@mail.com"/>
    <x v="4"/>
    <x v="1"/>
    <x v="0"/>
    <s v="N/A"/>
    <s v="01:27 PM"/>
    <s v="Covid"/>
    <s v="Therapy"/>
    <x v="0"/>
    <x v="0"/>
    <n v="0"/>
    <s v="N/A"/>
    <s v="N/A"/>
    <n v="3"/>
    <s v="Review Later"/>
    <s v="Normal-Bill"/>
    <x v="1"/>
    <x v="1"/>
    <s v="Low"/>
  </r>
  <r>
    <s v="P1597"/>
    <s v="Anjali Sharma"/>
    <x v="50"/>
    <s v="Missing"/>
    <s v="+91 97896 19196"/>
    <s v="anjalisharma@mail.com"/>
    <x v="9"/>
    <x v="0"/>
    <x v="0"/>
    <s v="2024-07-05"/>
    <s v="01:48 PM"/>
    <s v="Covid"/>
    <s v="Therapy"/>
    <x v="3"/>
    <x v="2"/>
    <n v="0"/>
    <s v="Pending"/>
    <s v="N/A"/>
    <n v="1"/>
    <s v="Review Later"/>
    <s v="Normal-Bill"/>
    <x v="0"/>
    <x v="1"/>
    <s v="Low"/>
  </r>
  <r>
    <s v="P1597"/>
    <s v="Ravi Reddy"/>
    <x v="47"/>
    <s v="Female"/>
    <s v="+91 95290 08370"/>
    <s v="ravireddy@mail.com"/>
    <x v="4"/>
    <x v="2"/>
    <x v="0"/>
    <s v="2024-04-01"/>
    <s v="01:26 PM"/>
    <s v="Hypertension"/>
    <s v="Observation"/>
    <x v="1"/>
    <x v="2"/>
    <n v="0"/>
    <s v="Paid"/>
    <s v="2024-12-28"/>
    <s v="N/A"/>
    <s v="Follow Up Required"/>
    <s v="Normal-Bill"/>
    <x v="1"/>
    <x v="0"/>
    <s v="Low"/>
  </r>
  <r>
    <s v="P1597"/>
    <s v="Priya Iyer"/>
    <x v="3"/>
    <s v="Female"/>
    <s v="+91 86500 98209"/>
    <s v="priyaiyer@gmail.com"/>
    <x v="4"/>
    <x v="4"/>
    <x v="2"/>
    <s v="2024-11-12"/>
    <s v="09:14 AM"/>
    <s v="Hypertension"/>
    <s v="Observation"/>
    <x v="0"/>
    <x v="0"/>
    <n v="0"/>
    <s v="Pending"/>
    <s v="2024-05-27"/>
    <s v="N/A"/>
    <s v="Follow Up Required"/>
    <s v="Normal-Bill"/>
    <x v="1"/>
    <x v="0"/>
    <s v="Low"/>
  </r>
  <r>
    <s v="P1597"/>
    <s v="Anjali Menon"/>
    <x v="12"/>
    <s v="Male"/>
    <s v="+91 73810 76464"/>
    <s v="anjalimenon@gmail.com"/>
    <x v="8"/>
    <x v="1"/>
    <x v="1"/>
    <s v="N/A"/>
    <s v="05:26 PM"/>
    <s v="Migraine"/>
    <s v="Therapy"/>
    <x v="3"/>
    <x v="0"/>
    <n v="0"/>
    <s v="N/A"/>
    <s v="2024-06-01"/>
    <s v="N/A"/>
    <s v="Urgent"/>
    <s v="Normal-Bill"/>
    <x v="0"/>
    <x v="0"/>
    <s v="Low"/>
  </r>
  <r>
    <s v="P1597"/>
    <s v="Karthik Iyer"/>
    <x v="3"/>
    <s v="Male"/>
    <s v="+91 86337 95198"/>
    <s v="karthikiyer@mail.com"/>
    <x v="0"/>
    <x v="2"/>
    <x v="4"/>
    <s v="N/A"/>
    <s v="08:11 AM"/>
    <s v="Asthma"/>
    <s v="Injection"/>
    <x v="1"/>
    <x v="2"/>
    <n v="43490"/>
    <s v="Pending"/>
    <s v="N/A"/>
    <n v="4"/>
    <s v="Urgent"/>
    <s v="High-Bill"/>
    <x v="1"/>
    <x v="1"/>
    <s v="High"/>
  </r>
  <r>
    <s v="P1597"/>
    <s v="Deepa Verma"/>
    <x v="3"/>
    <s v="Female"/>
    <s v="+91 82832 25778"/>
    <s v="deepaverma@mail.com"/>
    <x v="1"/>
    <x v="3"/>
    <x v="6"/>
    <s v="2024-07-12"/>
    <s v="10:56 AM"/>
    <s v="Hypertension"/>
    <s v="Therapy"/>
    <x v="3"/>
    <x v="1"/>
    <n v="0"/>
    <s v="N/A"/>
    <s v="2024-12-15"/>
    <n v="4"/>
    <s v="Urgent"/>
    <s v="Normal-Bill"/>
    <x v="1"/>
    <x v="0"/>
    <s v="Low"/>
  </r>
  <r>
    <s v="P1597"/>
    <s v="Manoj Iyer"/>
    <x v="3"/>
    <s v="Male"/>
    <s v="+91 91973 39081"/>
    <s v="Not-Provided"/>
    <x v="4"/>
    <x v="4"/>
    <x v="6"/>
    <s v="N/A"/>
    <s v="05:35 PM"/>
    <s v="Covid"/>
    <s v="Observation"/>
    <x v="2"/>
    <x v="2"/>
    <n v="0"/>
    <s v="N/A"/>
    <s v="N/A"/>
    <s v="N/A"/>
    <s v="Follow Up Required"/>
    <s v="Normal-Bill"/>
    <x v="1"/>
    <x v="1"/>
    <s v="Low"/>
  </r>
  <r>
    <s v="P1598"/>
    <s v="Meena Verma"/>
    <x v="3"/>
    <s v="Missing"/>
    <s v="+91 98019 99138"/>
    <s v="meenaverma@mail.com"/>
    <x v="1"/>
    <x v="5"/>
    <x v="3"/>
    <s v="2024-06-10"/>
    <s v="08:33 AM"/>
    <s v="Hypertension"/>
    <s v="Medication"/>
    <x v="1"/>
    <x v="1"/>
    <n v="37164"/>
    <s v="Paid"/>
    <s v="2024-04-12"/>
    <s v="N/A"/>
    <s v="Follow Up Required"/>
    <s v="High-Bill"/>
    <x v="1"/>
    <x v="0"/>
    <s v="High"/>
  </r>
  <r>
    <s v="P1598"/>
    <s v="Manoj Nair"/>
    <x v="3"/>
    <s v="Male"/>
    <s v="+91 65625 99534"/>
    <s v="manojnair@mail.com"/>
    <x v="6"/>
    <x v="0"/>
    <x v="3"/>
    <s v="2024-11-28"/>
    <s v="10:50 AM"/>
    <s v="Fracture"/>
    <s v="Therapy"/>
    <x v="0"/>
    <x v="2"/>
    <n v="0"/>
    <s v="N/A"/>
    <s v="2024-12-22"/>
    <n v="3"/>
    <s v="Urgent"/>
    <s v="Normal-Bill"/>
    <x v="1"/>
    <x v="0"/>
    <s v="Low"/>
  </r>
  <r>
    <s v="P1598"/>
    <s v="Arun Sharma"/>
    <x v="3"/>
    <s v="Female"/>
    <s v="+91 89814 42295"/>
    <s v="Not-Provided"/>
    <x v="0"/>
    <x v="2"/>
    <x v="4"/>
    <s v="2024-07-02"/>
    <s v="01:50 PM"/>
    <s v="Skin Allergy"/>
    <s v="Therapy"/>
    <x v="0"/>
    <x v="1"/>
    <n v="0"/>
    <s v="Rejected"/>
    <s v="2024-02-15"/>
    <n v="4"/>
    <s v="Follow Up Required"/>
    <s v="Normal-Bill"/>
    <x v="1"/>
    <x v="0"/>
    <s v="Low"/>
  </r>
  <r>
    <s v="P1598"/>
    <s v="Karthik Das"/>
    <x v="3"/>
    <s v="Male"/>
    <s v="+91 65652 00957"/>
    <s v="karthikdas@gmail.com"/>
    <x v="1"/>
    <x v="6"/>
    <x v="3"/>
    <s v="2024-11-27"/>
    <s v="08:52 AM"/>
    <s v="Hypertension"/>
    <s v="Therapy"/>
    <x v="2"/>
    <x v="4"/>
    <n v="3544"/>
    <s v="Pending"/>
    <s v="2024-06-03"/>
    <n v="4"/>
    <s v="N/A"/>
    <s v="Normal-Bill"/>
    <x v="1"/>
    <x v="0"/>
    <s v="Low"/>
  </r>
  <r>
    <s v="P1598"/>
    <s v="Kumar Kumar"/>
    <x v="35"/>
    <s v="Male"/>
    <s v="+91 60607 70292"/>
    <s v="kumarkumar@mail.com"/>
    <x v="6"/>
    <x v="4"/>
    <x v="0"/>
    <s v="N/A"/>
    <s v="01:16 PM"/>
    <s v="Covid"/>
    <s v="Injection"/>
    <x v="1"/>
    <x v="3"/>
    <n v="0"/>
    <s v="Pending"/>
    <s v="N/A"/>
    <n v="1"/>
    <s v="Follow Up Required"/>
    <s v="Normal-Bill"/>
    <x v="0"/>
    <x v="1"/>
    <s v="Low"/>
  </r>
  <r>
    <s v="P1598"/>
    <s v="Kumar Verma"/>
    <x v="3"/>
    <s v="Missing"/>
    <s v="+91 74129 95041"/>
    <s v="kumarverma@mail.com"/>
    <x v="4"/>
    <x v="6"/>
    <x v="3"/>
    <s v="2024-04-16"/>
    <s v="08:56 AM"/>
    <s v="Asthma"/>
    <s v="Observation"/>
    <x v="1"/>
    <x v="2"/>
    <n v="0"/>
    <s v="Paid"/>
    <s v="2024-09-27"/>
    <n v="1"/>
    <s v="N/A"/>
    <s v="Normal-Bill"/>
    <x v="1"/>
    <x v="0"/>
    <s v="Low"/>
  </r>
  <r>
    <s v="P1599"/>
    <s v="Vijay Verma"/>
    <x v="2"/>
    <s v="Female"/>
    <s v="+91 93766 04904"/>
    <s v="vijayverma@gmail.com"/>
    <x v="5"/>
    <x v="2"/>
    <x v="5"/>
    <s v="N/A"/>
    <s v="03:48 PM"/>
    <s v="Asthma"/>
    <s v="Injection"/>
    <x v="2"/>
    <x v="3"/>
    <n v="12767"/>
    <s v="Pending"/>
    <s v="N/A"/>
    <s v="N/A"/>
    <s v="N/A"/>
    <s v="Normal-Bill"/>
    <x v="0"/>
    <x v="1"/>
    <s v="Medium"/>
  </r>
  <r>
    <s v="P1599"/>
    <s v="Kumar Kumar"/>
    <x v="3"/>
    <s v="Missing"/>
    <s v="+91 75789 77199"/>
    <s v="Not-Provided"/>
    <x v="4"/>
    <x v="1"/>
    <x v="5"/>
    <s v="2024-03-20"/>
    <s v="11:01 AM"/>
    <s v="Fever"/>
    <s v="Medication"/>
    <x v="1"/>
    <x v="2"/>
    <n v="22562"/>
    <s v="Pending"/>
    <s v="2024-09-25"/>
    <s v="N/A"/>
    <s v="Follow Up Required"/>
    <s v="High-Bill"/>
    <x v="1"/>
    <x v="0"/>
    <s v="High"/>
  </r>
  <r>
    <s v="P1599"/>
    <s v="Anjali Verma"/>
    <x v="7"/>
    <s v="Male"/>
    <s v="+91 83000 67650"/>
    <s v="anjaliverma@mail.com"/>
    <x v="7"/>
    <x v="0"/>
    <x v="1"/>
    <s v="2024-02-04"/>
    <s v="05:41 PM"/>
    <s v="Asthma"/>
    <s v="Medication"/>
    <x v="2"/>
    <x v="1"/>
    <n v="11305"/>
    <s v="Paid"/>
    <s v="N/A"/>
    <s v="N/A"/>
    <s v="N/A"/>
    <s v="Normal-Bill"/>
    <x v="0"/>
    <x v="1"/>
    <s v="Medium"/>
  </r>
  <r>
    <s v="P1599"/>
    <s v="Rahul Nair"/>
    <x v="74"/>
    <s v="Male"/>
    <s v="+91 65681 15373"/>
    <s v="rahulnair@gmail.com"/>
    <x v="3"/>
    <x v="4"/>
    <x v="3"/>
    <s v="N/A"/>
    <s v="08:19 AM"/>
    <s v="Asthma"/>
    <s v="Observation"/>
    <x v="3"/>
    <x v="0"/>
    <n v="0"/>
    <s v="Paid"/>
    <s v="N/A"/>
    <n v="3"/>
    <s v="Urgent"/>
    <s v="Normal-Bill"/>
    <x v="0"/>
    <x v="1"/>
    <s v="Low"/>
  </r>
  <r>
    <s v="P1599"/>
    <s v="Rahul Menon"/>
    <x v="56"/>
    <s v="Male"/>
    <s v="+91 66152 06079"/>
    <s v="rahulmenon@gmail.com"/>
    <x v="2"/>
    <x v="5"/>
    <x v="1"/>
    <s v="2024-06-03"/>
    <s v="06:43 PM"/>
    <s v="Skin Allergy"/>
    <s v="Medication"/>
    <x v="1"/>
    <x v="2"/>
    <n v="0"/>
    <s v="Paid"/>
    <s v="2024-05-11"/>
    <s v="N/A"/>
    <s v="Review Later"/>
    <s v="Normal-Bill"/>
    <x v="1"/>
    <x v="0"/>
    <s v="Low"/>
  </r>
  <r>
    <s v="P1599"/>
    <s v="Priya Gupta"/>
    <x v="64"/>
    <s v="Female"/>
    <s v="+91 68491 31854"/>
    <s v="priyagupta@gmail.com"/>
    <x v="1"/>
    <x v="2"/>
    <x v="3"/>
    <s v="N/A"/>
    <s v="08:29 AM"/>
    <s v="Hypertension"/>
    <s v="Observation"/>
    <x v="2"/>
    <x v="4"/>
    <n v="0"/>
    <s v="N/A"/>
    <s v="2024-07-12"/>
    <s v="N/A"/>
    <s v="Follow Up Required"/>
    <s v="Normal-Bill"/>
    <x v="0"/>
    <x v="0"/>
    <s v="Low"/>
  </r>
  <r>
    <s v="P1599"/>
    <s v="Arun Patel"/>
    <x v="71"/>
    <s v="Male"/>
    <s v="+91 60128 82794"/>
    <s v="Not-Provided"/>
    <x v="5"/>
    <x v="3"/>
    <x v="0"/>
    <s v="2024-02-12"/>
    <s v="05:13 PM"/>
    <s v="Diabetes"/>
    <s v="Observation"/>
    <x v="2"/>
    <x v="1"/>
    <n v="0"/>
    <s v="Paid"/>
    <s v="N/A"/>
    <n v="1"/>
    <s v="Urgent"/>
    <s v="Normal-Bill"/>
    <x v="0"/>
    <x v="1"/>
    <s v="Low"/>
  </r>
  <r>
    <s v="P1600"/>
    <s v="Sneha Sharma"/>
    <x v="3"/>
    <s v="Female"/>
    <s v="+91 96295 83299"/>
    <s v="snehasharma@gmail.com"/>
    <x v="9"/>
    <x v="5"/>
    <x v="1"/>
    <s v="N/A"/>
    <s v="11:11 AM"/>
    <s v="Fever"/>
    <s v="Surgery"/>
    <x v="1"/>
    <x v="4"/>
    <n v="32097"/>
    <s v="Paid"/>
    <s v="N/A"/>
    <s v="N/A"/>
    <s v="Urgent"/>
    <s v="High-Bill"/>
    <x v="1"/>
    <x v="1"/>
    <s v="High"/>
  </r>
  <r>
    <s v="P1600"/>
    <s v="Vijay Nair"/>
    <x v="3"/>
    <s v="Female"/>
    <s v="+91 91320 01778"/>
    <s v="vijaynair@mail.com"/>
    <x v="3"/>
    <x v="6"/>
    <x v="6"/>
    <s v="2024-10-23"/>
    <s v="09:21 AM"/>
    <s v="Asthma"/>
    <s v="Therapy"/>
    <x v="2"/>
    <x v="2"/>
    <n v="0"/>
    <s v="Paid"/>
    <s v="2024-04-26"/>
    <n v="5"/>
    <s v="Follow Up Required"/>
    <s v="Normal-Bill"/>
    <x v="1"/>
    <x v="0"/>
    <s v="Low"/>
  </r>
  <r>
    <s v="P1600"/>
    <s v="Kumar Iyer"/>
    <x v="3"/>
    <s v="Male"/>
    <s v="+91 73651 60206"/>
    <s v="kumariyer@gmail.com"/>
    <x v="0"/>
    <x v="3"/>
    <x v="3"/>
    <s v="2024-10-20"/>
    <s v="11:07 AM"/>
    <s v="Skin Allergy"/>
    <s v="Surgery"/>
    <x v="2"/>
    <x v="3"/>
    <n v="0"/>
    <s v="Pending"/>
    <s v="2024-03-23"/>
    <s v="N/A"/>
    <s v="N/A"/>
    <s v="Normal-Bill"/>
    <x v="1"/>
    <x v="0"/>
    <s v="Low"/>
  </r>
  <r>
    <s v="P1600"/>
    <s v="Karthik Menon"/>
    <x v="27"/>
    <s v="Male"/>
    <s v="+91 62005 48147"/>
    <s v="karthikmenon@gmail.com"/>
    <x v="4"/>
    <x v="3"/>
    <x v="0"/>
    <s v="N/A"/>
    <s v="11:53 AM"/>
    <s v="Fever"/>
    <s v="Observation"/>
    <x v="2"/>
    <x v="0"/>
    <n v="0"/>
    <s v="Paid"/>
    <s v="2024-07-11"/>
    <n v="5"/>
    <s v="Follow Up Required"/>
    <s v="Normal-Bill"/>
    <x v="0"/>
    <x v="0"/>
    <s v="Low"/>
  </r>
  <r>
    <s v="P1600"/>
    <s v="Meena Patel"/>
    <x v="3"/>
    <s v="Missing"/>
    <s v="+91 94985 81543"/>
    <s v="Not-Provided"/>
    <x v="9"/>
    <x v="0"/>
    <x v="3"/>
    <s v="2024-06-20"/>
    <s v="02:36 PM"/>
    <s v="Hypertension"/>
    <s v="Therapy"/>
    <x v="0"/>
    <x v="3"/>
    <n v="0"/>
    <s v="Paid"/>
    <s v="2024-06-07"/>
    <n v="4"/>
    <s v="Follow Up Required"/>
    <s v="Normal-Bill"/>
    <x v="1"/>
    <x v="0"/>
    <s v="Low"/>
  </r>
  <r>
    <s v="P1600"/>
    <s v="Anjali Gupta"/>
    <x v="3"/>
    <s v="Male"/>
    <s v="+91 78458 68360"/>
    <s v="anjaligupta@mail.com"/>
    <x v="9"/>
    <x v="5"/>
    <x v="2"/>
    <s v="2024-12-23"/>
    <s v="10:50 AM"/>
    <s v="Asthma"/>
    <s v="Injection"/>
    <x v="2"/>
    <x v="2"/>
    <n v="0"/>
    <s v="Pending"/>
    <s v="N/A"/>
    <n v="3"/>
    <s v="Urgent"/>
    <s v="Normal-Bill"/>
    <x v="1"/>
    <x v="1"/>
    <s v="Low"/>
  </r>
  <r>
    <s v="P1600"/>
    <s v="Rahul Das"/>
    <x v="3"/>
    <s v="Male"/>
    <s v="+91 96797 90641"/>
    <s v="rahuldas@gmail.com"/>
    <x v="7"/>
    <x v="4"/>
    <x v="0"/>
    <s v="2024-11-21"/>
    <s v="01:17 PM"/>
    <s v="Hypertension"/>
    <s v="Injection"/>
    <x v="3"/>
    <x v="2"/>
    <n v="18023"/>
    <s v="Pending"/>
    <s v="2024-12-24"/>
    <s v="N/A"/>
    <s v="Review Later"/>
    <s v="Normal-Bill"/>
    <x v="1"/>
    <x v="0"/>
    <s v="Medium"/>
  </r>
  <r>
    <s v="P1601"/>
    <s v="Manoj Gupta"/>
    <x v="3"/>
    <s v="Male"/>
    <s v="+91 93543 94291"/>
    <s v="manojgupta@mail.com"/>
    <x v="7"/>
    <x v="6"/>
    <x v="6"/>
    <s v="2024-07-03"/>
    <s v="04:48 PM"/>
    <s v="Fever"/>
    <s v="Observation"/>
    <x v="3"/>
    <x v="4"/>
    <n v="0"/>
    <s v="N/A"/>
    <s v="2024-01-28"/>
    <s v="N/A"/>
    <s v="Urgent"/>
    <s v="Normal-Bill"/>
    <x v="1"/>
    <x v="0"/>
    <s v="Low"/>
  </r>
  <r>
    <s v="P1601"/>
    <s v="Suresh Das"/>
    <x v="3"/>
    <s v="Missing"/>
    <s v="+91 82073 25172"/>
    <s v="sureshdas@gmail.com"/>
    <x v="6"/>
    <x v="5"/>
    <x v="5"/>
    <s v="2024-01-25"/>
    <s v="06:13 PM"/>
    <s v="Diabetes"/>
    <s v="Therapy"/>
    <x v="3"/>
    <x v="1"/>
    <n v="0"/>
    <s v="Paid"/>
    <s v="N/A"/>
    <n v="5"/>
    <s v="Review Later"/>
    <s v="Normal-Bill"/>
    <x v="1"/>
    <x v="1"/>
    <s v="Low"/>
  </r>
  <r>
    <s v="P1601"/>
    <s v="Deepa Gupta"/>
    <x v="3"/>
    <s v="Male"/>
    <s v="+91 60977 10659"/>
    <s v="deepagupta@gmail.com"/>
    <x v="1"/>
    <x v="5"/>
    <x v="3"/>
    <s v="2024-03-28"/>
    <s v="03:36 PM"/>
    <s v="Fracture"/>
    <s v="Therapy"/>
    <x v="2"/>
    <x v="4"/>
    <n v="0"/>
    <s v="Paid"/>
    <s v="2024-03-08"/>
    <n v="3"/>
    <s v="N/A"/>
    <s v="Normal-Bill"/>
    <x v="1"/>
    <x v="0"/>
    <s v="Low"/>
  </r>
  <r>
    <s v="P1601"/>
    <s v="Meena Das"/>
    <x v="61"/>
    <s v="Male"/>
    <s v="+91 81518 63263"/>
    <s v="meenadas@mail.com"/>
    <x v="6"/>
    <x v="4"/>
    <x v="3"/>
    <s v="2024-09-14"/>
    <s v="09:46 AM"/>
    <s v="Fever"/>
    <s v="Medication"/>
    <x v="3"/>
    <x v="2"/>
    <n v="0"/>
    <s v="Paid"/>
    <s v="2024-07-13"/>
    <n v="1"/>
    <s v="Follow Up Required"/>
    <s v="Normal-Bill"/>
    <x v="0"/>
    <x v="0"/>
    <s v="Low"/>
  </r>
  <r>
    <s v="P1601"/>
    <s v="Divya Iyer"/>
    <x v="3"/>
    <s v="Female"/>
    <s v="+91 87479 32318"/>
    <s v="divyaiyer@mail.com"/>
    <x v="5"/>
    <x v="3"/>
    <x v="3"/>
    <s v="N/A"/>
    <s v="08:21 AM"/>
    <s v="Migraine"/>
    <s v="Observation"/>
    <x v="3"/>
    <x v="1"/>
    <n v="0"/>
    <s v="Paid"/>
    <s v="2024-12-08"/>
    <n v="4"/>
    <s v="Urgent"/>
    <s v="Normal-Bill"/>
    <x v="1"/>
    <x v="0"/>
    <s v="Low"/>
  </r>
  <r>
    <s v="P1601"/>
    <s v="Deepa Sharma"/>
    <x v="57"/>
    <s v="Male"/>
    <s v="+91 93747 53587"/>
    <s v="Not-Provided"/>
    <x v="8"/>
    <x v="5"/>
    <x v="4"/>
    <s v="2024-08-14"/>
    <s v="11:42 AM"/>
    <s v="Covid"/>
    <s v="Medication"/>
    <x v="0"/>
    <x v="2"/>
    <n v="23901"/>
    <s v="Rejected"/>
    <s v="N/A"/>
    <n v="1"/>
    <s v="Review Later"/>
    <s v="High-Bill"/>
    <x v="0"/>
    <x v="1"/>
    <s v="High"/>
  </r>
  <r>
    <s v="P1601"/>
    <s v="Meena Sharma"/>
    <x v="38"/>
    <s v="Female"/>
    <s v="+91 72902 25322"/>
    <s v="meenasharma@mail.com"/>
    <x v="0"/>
    <x v="1"/>
    <x v="6"/>
    <s v="2024-03-20"/>
    <s v="04:52 PM"/>
    <s v="Asthma"/>
    <s v="Medication"/>
    <x v="1"/>
    <x v="2"/>
    <n v="0"/>
    <s v="Pending"/>
    <s v="N/A"/>
    <n v="2"/>
    <s v="Urgent"/>
    <s v="Normal-Bill"/>
    <x v="0"/>
    <x v="1"/>
    <s v="Low"/>
  </r>
  <r>
    <s v="P1601"/>
    <s v="Manoj Verma"/>
    <x v="3"/>
    <s v="Female"/>
    <s v="+91 63862 59175"/>
    <s v="Not-Provided"/>
    <x v="3"/>
    <x v="3"/>
    <x v="0"/>
    <s v="2024-12-10"/>
    <s v="08:19 AM"/>
    <s v="Covid"/>
    <s v="Surgery"/>
    <x v="2"/>
    <x v="0"/>
    <n v="0"/>
    <s v="Paid"/>
    <s v="N/A"/>
    <n v="4"/>
    <s v="Review Later"/>
    <s v="Normal-Bill"/>
    <x v="1"/>
    <x v="1"/>
    <s v="Low"/>
  </r>
  <r>
    <s v="P1601"/>
    <s v="Priya Singh"/>
    <x v="24"/>
    <s v="Male"/>
    <s v="+91 79824 73803"/>
    <s v="priyasingh@gmail.com"/>
    <x v="1"/>
    <x v="0"/>
    <x v="3"/>
    <s v="N/A"/>
    <s v="06:21 PM"/>
    <s v="Asthma"/>
    <s v="Medication"/>
    <x v="1"/>
    <x v="0"/>
    <n v="0"/>
    <s v="Paid"/>
    <s v="N/A"/>
    <n v="4"/>
    <s v="N/A"/>
    <s v="Normal-Bill"/>
    <x v="1"/>
    <x v="1"/>
    <s v="Low"/>
  </r>
  <r>
    <s v="P1601"/>
    <s v="Ravi Gupta"/>
    <x v="48"/>
    <s v="Female"/>
    <s v="+91 90760 66300"/>
    <s v="ravigupta@mail.com"/>
    <x v="1"/>
    <x v="4"/>
    <x v="0"/>
    <s v="2024-08-20"/>
    <s v="10:48 AM"/>
    <s v="Asthma"/>
    <s v="Medication"/>
    <x v="3"/>
    <x v="1"/>
    <n v="0"/>
    <s v="Paid"/>
    <s v="N/A"/>
    <n v="1"/>
    <s v="Urgent"/>
    <s v="Normal-Bill"/>
    <x v="0"/>
    <x v="1"/>
    <s v="Low"/>
  </r>
  <r>
    <s v="P1602"/>
    <s v="Meena Menon"/>
    <x v="9"/>
    <s v="Female"/>
    <s v="+91 99937 72803"/>
    <s v="meenamenon@mail.com"/>
    <x v="2"/>
    <x v="0"/>
    <x v="6"/>
    <s v="2024-08-05"/>
    <s v="03:13 PM"/>
    <s v="Hypertension"/>
    <s v="Observation"/>
    <x v="2"/>
    <x v="2"/>
    <n v="0"/>
    <s v="Pending"/>
    <s v="N/A"/>
    <n v="5"/>
    <s v="Urgent"/>
    <s v="Normal-Bill"/>
    <x v="0"/>
    <x v="1"/>
    <s v="Low"/>
  </r>
  <r>
    <s v="P1603"/>
    <s v="Arun Nair"/>
    <x v="74"/>
    <s v="Male"/>
    <s v="+91 75005 82250"/>
    <s v="arunnair@mail.com"/>
    <x v="6"/>
    <x v="6"/>
    <x v="6"/>
    <s v="2024-03-17"/>
    <s v="04:00 PM"/>
    <s v="Migraine"/>
    <s v="Therapy"/>
    <x v="2"/>
    <x v="1"/>
    <n v="25955"/>
    <s v="Pending"/>
    <s v="N/A"/>
    <n v="3"/>
    <s v="Follow Up Required"/>
    <s v="High-Bill"/>
    <x v="0"/>
    <x v="1"/>
    <s v="High"/>
  </r>
  <r>
    <s v="P1603"/>
    <s v="Rahul Sharma"/>
    <x v="3"/>
    <s v="Male"/>
    <s v="+91 87213 77569"/>
    <s v="rahulsharma@gmail.com"/>
    <x v="6"/>
    <x v="4"/>
    <x v="0"/>
    <s v="2024-01-16"/>
    <s v="10:36 AM"/>
    <s v="Fever"/>
    <s v="Observation"/>
    <x v="2"/>
    <x v="4"/>
    <n v="12372"/>
    <s v="Pending"/>
    <s v="N/A"/>
    <n v="5"/>
    <s v="Follow Up Required"/>
    <s v="Normal-Bill"/>
    <x v="1"/>
    <x v="1"/>
    <s v="Medium"/>
  </r>
  <r>
    <s v="P1603"/>
    <s v="Anjali Iyer"/>
    <x v="3"/>
    <s v="Male"/>
    <s v="+91 68671 45763"/>
    <s v="anjaliiyer@gmail.com"/>
    <x v="5"/>
    <x v="5"/>
    <x v="2"/>
    <s v="2024-08-15"/>
    <s v="08:27 AM"/>
    <s v="Fracture"/>
    <s v="Observation"/>
    <x v="1"/>
    <x v="4"/>
    <n v="0"/>
    <s v="Rejected"/>
    <s v="2024-05-12"/>
    <n v="3"/>
    <s v="N/A"/>
    <s v="Normal-Bill"/>
    <x v="1"/>
    <x v="0"/>
    <s v="Low"/>
  </r>
  <r>
    <s v="P1604"/>
    <s v="Vijay Singh"/>
    <x v="68"/>
    <s v="Female"/>
    <s v="+91 95678 26010"/>
    <s v="vijaysingh@mail.com"/>
    <x v="9"/>
    <x v="1"/>
    <x v="4"/>
    <s v="2024-11-01"/>
    <s v="08:41 AM"/>
    <s v="Asthma"/>
    <s v="Therapy"/>
    <x v="1"/>
    <x v="4"/>
    <n v="0"/>
    <s v="Rejected"/>
    <s v="2024-01-11"/>
    <n v="5"/>
    <s v="Review Later"/>
    <s v="Normal-Bill"/>
    <x v="0"/>
    <x v="0"/>
    <s v="Low"/>
  </r>
  <r>
    <s v="P1604"/>
    <s v="Deepa Menon"/>
    <x v="89"/>
    <s v="Male"/>
    <s v="+91 92814 86766"/>
    <s v="deepamenon@gmail.com"/>
    <x v="7"/>
    <x v="6"/>
    <x v="4"/>
    <s v="2024-07-27"/>
    <s v="08:22 AM"/>
    <s v="Asthma"/>
    <s v="Observation"/>
    <x v="3"/>
    <x v="2"/>
    <n v="0"/>
    <s v="Paid"/>
    <s v="2024-01-22"/>
    <n v="5"/>
    <s v="Follow Up Required"/>
    <s v="Normal-Bill"/>
    <x v="0"/>
    <x v="0"/>
    <s v="Low"/>
  </r>
  <r>
    <s v="P1604"/>
    <s v="Sneha Singh"/>
    <x v="35"/>
    <s v="Female"/>
    <s v="+91 90867 14592"/>
    <s v="snehasingh@mail.com"/>
    <x v="2"/>
    <x v="3"/>
    <x v="6"/>
    <s v="2024-09-17"/>
    <s v="08:54 AM"/>
    <s v="Hypertension"/>
    <s v="Therapy"/>
    <x v="1"/>
    <x v="0"/>
    <n v="0"/>
    <s v="Pending"/>
    <s v="2024-07-14"/>
    <n v="3"/>
    <s v="Urgent"/>
    <s v="Normal-Bill"/>
    <x v="0"/>
    <x v="0"/>
    <s v="Low"/>
  </r>
  <r>
    <s v="P1605"/>
    <s v="Meena Sharma"/>
    <x v="3"/>
    <s v="Male"/>
    <s v="+91 79742 97267"/>
    <s v="meenasharma@mail.com"/>
    <x v="0"/>
    <x v="1"/>
    <x v="6"/>
    <s v="2024-03-25"/>
    <s v="03:32 PM"/>
    <s v="Fever"/>
    <s v="Observation"/>
    <x v="0"/>
    <x v="2"/>
    <n v="0"/>
    <s v="Pending"/>
    <s v="2024-09-03"/>
    <n v="1"/>
    <s v="N/A"/>
    <s v="Normal-Bill"/>
    <x v="1"/>
    <x v="0"/>
    <s v="Low"/>
  </r>
  <r>
    <s v="P1605"/>
    <s v="Karthik Singh"/>
    <x v="14"/>
    <s v="Missing"/>
    <s v="+91 81914 94416"/>
    <s v="karthiksingh@mail.com"/>
    <x v="4"/>
    <x v="1"/>
    <x v="0"/>
    <s v="2024-12-11"/>
    <s v="01:43 PM"/>
    <s v="Skin Allergy"/>
    <s v="Medication"/>
    <x v="1"/>
    <x v="4"/>
    <n v="13645"/>
    <s v="N/A"/>
    <s v="N/A"/>
    <n v="1"/>
    <s v="Urgent"/>
    <s v="Normal-Bill"/>
    <x v="0"/>
    <x v="1"/>
    <s v="Medium"/>
  </r>
  <r>
    <s v="P1606"/>
    <s v="Priya Nair"/>
    <x v="60"/>
    <s v="Female"/>
    <s v="+91 97192 41168"/>
    <s v="Not-Provided"/>
    <x v="6"/>
    <x v="4"/>
    <x v="2"/>
    <s v="2024-01-07"/>
    <s v="12:11 PM"/>
    <s v="Skin Allergy"/>
    <s v="Injection"/>
    <x v="2"/>
    <x v="1"/>
    <n v="0"/>
    <s v="Paid"/>
    <s v="2024-02-27"/>
    <n v="2"/>
    <s v="Review Later"/>
    <s v="Normal-Bill"/>
    <x v="1"/>
    <x v="0"/>
    <s v="Low"/>
  </r>
  <r>
    <s v="P1606"/>
    <s v="Ravi Nair"/>
    <x v="63"/>
    <s v="Female"/>
    <s v="+91 72533 22319"/>
    <s v="Not-Provided"/>
    <x v="0"/>
    <x v="3"/>
    <x v="4"/>
    <s v="2024-10-16"/>
    <s v="10:44 AM"/>
    <s v="Hypertension"/>
    <s v="Surgery"/>
    <x v="2"/>
    <x v="0"/>
    <n v="0"/>
    <s v="Paid"/>
    <s v="2024-11-07"/>
    <s v="N/A"/>
    <s v="N/A"/>
    <s v="Normal-Bill"/>
    <x v="1"/>
    <x v="0"/>
    <s v="Low"/>
  </r>
  <r>
    <s v="P1606"/>
    <s v="Karthik Patel"/>
    <x v="40"/>
    <s v="Female"/>
    <s v="+91 81329 91499"/>
    <s v="karthikpatel@gmail.com"/>
    <x v="2"/>
    <x v="3"/>
    <x v="0"/>
    <s v="2024-01-16"/>
    <s v="02:58 PM"/>
    <s v="Hypertension"/>
    <s v="Therapy"/>
    <x v="1"/>
    <x v="2"/>
    <n v="23211"/>
    <s v="Pending"/>
    <s v="N/A"/>
    <n v="1"/>
    <s v="Follow Up Required"/>
    <s v="High-Bill"/>
    <x v="0"/>
    <x v="1"/>
    <s v="High"/>
  </r>
  <r>
    <s v="P1607"/>
    <s v="Suresh Reddy"/>
    <x v="23"/>
    <s v="Male"/>
    <s v="+91 67885 17273"/>
    <s v="sureshreddy@gmail.com"/>
    <x v="6"/>
    <x v="6"/>
    <x v="0"/>
    <s v="2024-08-14"/>
    <s v="10:39 AM"/>
    <s v="Skin Allergy"/>
    <s v="Injection"/>
    <x v="3"/>
    <x v="4"/>
    <n v="0"/>
    <s v="Paid"/>
    <s v="N/A"/>
    <n v="4"/>
    <s v="N/A"/>
    <s v="Normal-Bill"/>
    <x v="0"/>
    <x v="1"/>
    <s v="Low"/>
  </r>
  <r>
    <s v="P1607"/>
    <s v="Manoj Patel"/>
    <x v="66"/>
    <s v="Male"/>
    <s v="+91 70983 61103"/>
    <s v="manojpatel@mail.com"/>
    <x v="3"/>
    <x v="3"/>
    <x v="0"/>
    <s v="2024-06-13"/>
    <s v="08:57 AM"/>
    <s v="Covid"/>
    <s v="Surgery"/>
    <x v="3"/>
    <x v="2"/>
    <n v="35092"/>
    <s v="Rejected"/>
    <s v="N/A"/>
    <s v="N/A"/>
    <s v="N/A"/>
    <s v="High-Bill"/>
    <x v="0"/>
    <x v="1"/>
    <s v="High"/>
  </r>
  <r>
    <s v="P1607"/>
    <s v="Arun Patel"/>
    <x v="3"/>
    <s v="Female"/>
    <s v="+91 66920 31661"/>
    <s v="arunpatel@gmail.com"/>
    <x v="3"/>
    <x v="5"/>
    <x v="0"/>
    <s v="2024-02-22"/>
    <s v="09:17 AM"/>
    <s v="Skin Allergy"/>
    <s v="Therapy"/>
    <x v="0"/>
    <x v="2"/>
    <n v="0"/>
    <s v="N/A"/>
    <s v="N/A"/>
    <n v="2"/>
    <s v="N/A"/>
    <s v="Normal-Bill"/>
    <x v="1"/>
    <x v="1"/>
    <s v="Low"/>
  </r>
  <r>
    <s v="P1607"/>
    <s v="Arun Menon"/>
    <x v="3"/>
    <s v="Female"/>
    <s v="+91 60758 75740"/>
    <s v="arunmenon@mail.com"/>
    <x v="0"/>
    <x v="2"/>
    <x v="6"/>
    <s v="N/A"/>
    <s v="01:24 PM"/>
    <s v="Migraine"/>
    <s v="Observation"/>
    <x v="3"/>
    <x v="1"/>
    <n v="9794"/>
    <s v="Pending"/>
    <s v="2024-06-11"/>
    <n v="2"/>
    <s v="Follow Up Required"/>
    <s v="Normal-Bill"/>
    <x v="1"/>
    <x v="0"/>
    <s v="Medium"/>
  </r>
  <r>
    <s v="P1607"/>
    <s v="Rahul Menon"/>
    <x v="64"/>
    <s v="Female"/>
    <s v="+91 68154 52015"/>
    <s v="Not-Provided"/>
    <x v="6"/>
    <x v="3"/>
    <x v="1"/>
    <s v="N/A"/>
    <s v="03:16 PM"/>
    <s v="Covid"/>
    <s v="Medication"/>
    <x v="0"/>
    <x v="4"/>
    <n v="49959"/>
    <s v="N/A"/>
    <s v="N/A"/>
    <n v="5"/>
    <s v="Urgent"/>
    <s v="High-Bill"/>
    <x v="0"/>
    <x v="1"/>
    <s v="High"/>
  </r>
  <r>
    <s v="P1608"/>
    <s v="Arun Sharma"/>
    <x v="25"/>
    <s v="Female"/>
    <s v="+91 95711 59121"/>
    <s v="arunsharma@mail.com"/>
    <x v="9"/>
    <x v="2"/>
    <x v="2"/>
    <s v="2024-01-09"/>
    <s v="08:37 AM"/>
    <s v="Skin Allergy"/>
    <s v="Observation"/>
    <x v="1"/>
    <x v="4"/>
    <n v="0"/>
    <s v="Rejected"/>
    <s v="2024-01-21"/>
    <s v="N/A"/>
    <s v="Follow Up Required"/>
    <s v="Normal-Bill"/>
    <x v="0"/>
    <x v="0"/>
    <s v="Low"/>
  </r>
  <r>
    <s v="P1608"/>
    <s v="Anjali Iyer"/>
    <x v="49"/>
    <s v="Female"/>
    <s v="+91 84742 34921"/>
    <s v="Not-Provided"/>
    <x v="3"/>
    <x v="5"/>
    <x v="1"/>
    <s v="N/A"/>
    <s v="01:54 PM"/>
    <s v="Covid"/>
    <s v="Surgery"/>
    <x v="0"/>
    <x v="3"/>
    <n v="0"/>
    <s v="Paid"/>
    <s v="N/A"/>
    <s v="N/A"/>
    <s v="N/A"/>
    <s v="Normal-Bill"/>
    <x v="0"/>
    <x v="1"/>
    <s v="Low"/>
  </r>
  <r>
    <s v="P1608"/>
    <s v="Meena Singh"/>
    <x v="3"/>
    <s v="Female"/>
    <s v="+91 88781 32238"/>
    <s v="Not-Provided"/>
    <x v="2"/>
    <x v="4"/>
    <x v="1"/>
    <s v="2024-05-16"/>
    <s v="12:27 PM"/>
    <s v="Migraine"/>
    <s v="Therapy"/>
    <x v="3"/>
    <x v="4"/>
    <n v="0"/>
    <s v="Paid"/>
    <s v="2024-06-07"/>
    <n v="3"/>
    <s v="Follow Up Required"/>
    <s v="Normal-Bill"/>
    <x v="1"/>
    <x v="0"/>
    <s v="Low"/>
  </r>
  <r>
    <s v="P1608"/>
    <s v="Suresh Verma"/>
    <x v="5"/>
    <s v="Missing"/>
    <s v="+91 95527 30695"/>
    <s v="sureshverma@gmail.com"/>
    <x v="7"/>
    <x v="5"/>
    <x v="4"/>
    <s v="N/A"/>
    <s v="12:49 PM"/>
    <s v="Hypertension"/>
    <s v="Surgery"/>
    <x v="2"/>
    <x v="3"/>
    <n v="0"/>
    <s v="Paid"/>
    <s v="2024-01-07"/>
    <n v="4"/>
    <s v="Follow Up Required"/>
    <s v="Normal-Bill"/>
    <x v="0"/>
    <x v="0"/>
    <s v="Low"/>
  </r>
  <r>
    <s v="P1608"/>
    <s v="Vijay Das"/>
    <x v="3"/>
    <s v="Female"/>
    <s v="+91 64138 84272"/>
    <s v="Not-Provided"/>
    <x v="8"/>
    <x v="4"/>
    <x v="5"/>
    <s v="N/A"/>
    <s v="03:32 PM"/>
    <s v="Diabetes"/>
    <s v="Injection"/>
    <x v="1"/>
    <x v="4"/>
    <n v="0"/>
    <s v="Paid"/>
    <s v="2024-01-16"/>
    <s v="N/A"/>
    <s v="Follow Up Required"/>
    <s v="Normal-Bill"/>
    <x v="1"/>
    <x v="0"/>
    <s v="Low"/>
  </r>
  <r>
    <s v="P1608"/>
    <s v="Arun Gupta"/>
    <x v="7"/>
    <s v="Female"/>
    <s v="+91 93172 64564"/>
    <s v="arungupta@mail.com"/>
    <x v="2"/>
    <x v="4"/>
    <x v="6"/>
    <s v="2024-06-14"/>
    <s v="08:07 AM"/>
    <s v="Covid"/>
    <s v="Surgery"/>
    <x v="2"/>
    <x v="2"/>
    <n v="16827"/>
    <s v="Pending"/>
    <s v="N/A"/>
    <n v="4"/>
    <s v="N/A"/>
    <s v="Normal-Bill"/>
    <x v="0"/>
    <x v="1"/>
    <s v="Medium"/>
  </r>
  <r>
    <s v="P1608"/>
    <s v="Meena Singh"/>
    <x v="44"/>
    <s v="Female"/>
    <s v="+91 95159 42657"/>
    <s v="meenasingh@mail.com"/>
    <x v="2"/>
    <x v="2"/>
    <x v="4"/>
    <s v="2024-06-27"/>
    <s v="01:13 PM"/>
    <s v="Skin Allergy"/>
    <s v="Surgery"/>
    <x v="0"/>
    <x v="0"/>
    <n v="0"/>
    <s v="Rejected"/>
    <s v="N/A"/>
    <s v="N/A"/>
    <s v="Review Later"/>
    <s v="Normal-Bill"/>
    <x v="0"/>
    <x v="1"/>
    <s v="Low"/>
  </r>
  <r>
    <s v="P1608"/>
    <s v="Meena Kumar"/>
    <x v="3"/>
    <s v="Missing"/>
    <s v="+91 98271 58935"/>
    <s v="meenakumar@mail.com"/>
    <x v="0"/>
    <x v="0"/>
    <x v="5"/>
    <s v="N/A"/>
    <s v="08:56 AM"/>
    <s v="Hypertension"/>
    <s v="Surgery"/>
    <x v="2"/>
    <x v="1"/>
    <n v="0"/>
    <s v="Paid"/>
    <s v="2024-07-09"/>
    <s v="N/A"/>
    <s v="Follow Up Required"/>
    <s v="Normal-Bill"/>
    <x v="1"/>
    <x v="0"/>
    <s v="Low"/>
  </r>
  <r>
    <s v="P1608"/>
    <s v="Deepa Gupta"/>
    <x v="26"/>
    <s v="Female"/>
    <s v="+91 67579 44459"/>
    <s v="Not-Provided"/>
    <x v="3"/>
    <x v="4"/>
    <x v="3"/>
    <s v="2024-12-12"/>
    <s v="08:37 AM"/>
    <s v="Fever"/>
    <s v="Injection"/>
    <x v="1"/>
    <x v="1"/>
    <n v="0"/>
    <s v="Rejected"/>
    <s v="2024-03-07"/>
    <n v="2"/>
    <s v="Urgent"/>
    <s v="Normal-Bill"/>
    <x v="0"/>
    <x v="0"/>
    <s v="Low"/>
  </r>
  <r>
    <s v="P1609"/>
    <s v="Kumar Verma"/>
    <x v="49"/>
    <s v="Male"/>
    <s v="+91 75375 19203"/>
    <s v="kumarverma@gmail.com"/>
    <x v="1"/>
    <x v="4"/>
    <x v="0"/>
    <s v="N/A"/>
    <s v="04:58 PM"/>
    <s v="Fever"/>
    <s v="Surgery"/>
    <x v="2"/>
    <x v="2"/>
    <n v="0"/>
    <s v="Pending"/>
    <s v="N/A"/>
    <n v="5"/>
    <s v="Follow Up Required"/>
    <s v="Normal-Bill"/>
    <x v="0"/>
    <x v="1"/>
    <s v="Low"/>
  </r>
  <r>
    <s v="P1609"/>
    <s v="Ravi Gupta"/>
    <x v="86"/>
    <s v="Male"/>
    <s v="+91 89856 82628"/>
    <s v="ravigupta@mail.com"/>
    <x v="5"/>
    <x v="0"/>
    <x v="6"/>
    <s v="2024-12-03"/>
    <s v="08:53 AM"/>
    <s v="Migraine"/>
    <s v="Observation"/>
    <x v="0"/>
    <x v="0"/>
    <n v="0"/>
    <s v="Paid"/>
    <s v="2024-06-06"/>
    <n v="2"/>
    <s v="Follow Up Required"/>
    <s v="Normal-Bill"/>
    <x v="0"/>
    <x v="0"/>
    <s v="Low"/>
  </r>
  <r>
    <s v="P1610"/>
    <s v="Kumar Das"/>
    <x v="3"/>
    <s v="Male"/>
    <s v="+91 77986 71637"/>
    <s v="kumardas@gmail.com"/>
    <x v="8"/>
    <x v="5"/>
    <x v="2"/>
    <s v="2024-02-20"/>
    <s v="04:32 PM"/>
    <s v="Fracture"/>
    <s v="Observation"/>
    <x v="1"/>
    <x v="3"/>
    <n v="3977"/>
    <s v="Paid"/>
    <s v="N/A"/>
    <n v="4"/>
    <s v="Follow Up Required"/>
    <s v="Normal-Bill"/>
    <x v="1"/>
    <x v="1"/>
    <s v="Low"/>
  </r>
  <r>
    <s v="P1610"/>
    <s v="Priya Patel"/>
    <x v="3"/>
    <s v="Male"/>
    <s v="+91 75031 32592"/>
    <s v="priyapatel@mail.com"/>
    <x v="5"/>
    <x v="3"/>
    <x v="1"/>
    <s v="2024-12-03"/>
    <s v="11:45 AM"/>
    <s v="Skin Allergy"/>
    <s v="Surgery"/>
    <x v="0"/>
    <x v="0"/>
    <n v="6868"/>
    <s v="Paid"/>
    <s v="N/A"/>
    <n v="2"/>
    <s v="Review Later"/>
    <s v="Normal-Bill"/>
    <x v="1"/>
    <x v="1"/>
    <s v="Medium"/>
  </r>
  <r>
    <s v="P1610"/>
    <s v="Karthik Das"/>
    <x v="3"/>
    <s v="Female"/>
    <s v="+91 86354 29399"/>
    <s v="karthikdas@mail.com"/>
    <x v="1"/>
    <x v="6"/>
    <x v="0"/>
    <s v="2024-07-21"/>
    <s v="10:07 AM"/>
    <s v="Hypertension"/>
    <s v="Injection"/>
    <x v="1"/>
    <x v="2"/>
    <n v="0"/>
    <s v="Rejected"/>
    <s v="2024-08-20"/>
    <s v="N/A"/>
    <s v="Follow Up Required"/>
    <s v="Normal-Bill"/>
    <x v="1"/>
    <x v="0"/>
    <s v="Low"/>
  </r>
  <r>
    <s v="P1610"/>
    <s v="Ravi Sharma"/>
    <x v="3"/>
    <s v="Missing"/>
    <s v="+91 97944 82981"/>
    <s v="ravisharma@mail.com"/>
    <x v="7"/>
    <x v="0"/>
    <x v="6"/>
    <s v="N/A"/>
    <s v="11:10 AM"/>
    <s v="Migraine"/>
    <s v="Medication"/>
    <x v="2"/>
    <x v="2"/>
    <n v="0"/>
    <s v="Paid"/>
    <s v="2024-11-03"/>
    <n v="3"/>
    <s v="Follow Up Required"/>
    <s v="Normal-Bill"/>
    <x v="1"/>
    <x v="0"/>
    <s v="Low"/>
  </r>
  <r>
    <s v="P1610"/>
    <s v="Meena Singh"/>
    <x v="3"/>
    <s v="Missing"/>
    <s v="+91 72470 92474"/>
    <s v="meenasingh@mail.com"/>
    <x v="5"/>
    <x v="3"/>
    <x v="0"/>
    <s v="2024-01-09"/>
    <s v="03:19 PM"/>
    <s v="Skin Allergy"/>
    <s v="Observation"/>
    <x v="0"/>
    <x v="0"/>
    <n v="39981"/>
    <s v="N/A"/>
    <s v="2024-04-19"/>
    <n v="5"/>
    <s v="Follow Up Required"/>
    <s v="High-Bill"/>
    <x v="1"/>
    <x v="0"/>
    <s v="High"/>
  </r>
  <r>
    <s v="P1611"/>
    <s v="Suresh Sharma"/>
    <x v="3"/>
    <s v="Male"/>
    <s v="+91 92575 83307"/>
    <s v="sureshsharma@gmail.com"/>
    <x v="4"/>
    <x v="3"/>
    <x v="3"/>
    <s v="2024-05-08"/>
    <s v="12:30 PM"/>
    <s v="Diabetes"/>
    <s v="Medication"/>
    <x v="2"/>
    <x v="3"/>
    <n v="34440"/>
    <s v="Pending"/>
    <s v="2024-09-03"/>
    <s v="N/A"/>
    <s v="Urgent"/>
    <s v="High-Bill"/>
    <x v="1"/>
    <x v="0"/>
    <s v="High"/>
  </r>
  <r>
    <s v="P1611"/>
    <s v="Deepa Iyer"/>
    <x v="64"/>
    <s v="Male"/>
    <s v="+91 81073 13880"/>
    <s v="Not-Provided"/>
    <x v="5"/>
    <x v="5"/>
    <x v="0"/>
    <s v="2024-09-15"/>
    <s v="01:21 PM"/>
    <s v="Fracture"/>
    <s v="Medication"/>
    <x v="2"/>
    <x v="3"/>
    <n v="0"/>
    <s v="Paid"/>
    <s v="N/A"/>
    <n v="5"/>
    <s v="Follow Up Required"/>
    <s v="Normal-Bill"/>
    <x v="0"/>
    <x v="1"/>
    <s v="Low"/>
  </r>
  <r>
    <s v="P1611"/>
    <s v="Ravi Reddy"/>
    <x v="3"/>
    <s v="Male"/>
    <s v="+91 71790 31482"/>
    <s v="Not-Provided"/>
    <x v="0"/>
    <x v="6"/>
    <x v="6"/>
    <s v="2024-07-07"/>
    <s v="04:47 PM"/>
    <s v="Skin Allergy"/>
    <s v="Therapy"/>
    <x v="3"/>
    <x v="0"/>
    <n v="10629"/>
    <s v="N/A"/>
    <s v="N/A"/>
    <n v="2"/>
    <s v="Review Later"/>
    <s v="Normal-Bill"/>
    <x v="1"/>
    <x v="1"/>
    <s v="Medium"/>
  </r>
  <r>
    <s v="P1611"/>
    <s v="Manoj Patel"/>
    <x v="3"/>
    <s v="Female"/>
    <s v="+91 67912 20312"/>
    <s v="manojpatel@gmail.com"/>
    <x v="4"/>
    <x v="6"/>
    <x v="2"/>
    <s v="2024-02-26"/>
    <s v="05:22 PM"/>
    <s v="Skin Allergy"/>
    <s v="Therapy"/>
    <x v="0"/>
    <x v="4"/>
    <n v="37767"/>
    <s v="N/A"/>
    <s v="2024-11-08"/>
    <s v="N/A"/>
    <s v="Urgent"/>
    <s v="High-Bill"/>
    <x v="1"/>
    <x v="0"/>
    <s v="High"/>
  </r>
  <r>
    <s v="P1611"/>
    <s v="Meena Menon"/>
    <x v="3"/>
    <s v="Female"/>
    <s v="+91 73655 60051"/>
    <s v="Not-Provided"/>
    <x v="4"/>
    <x v="6"/>
    <x v="1"/>
    <s v="2024-03-09"/>
    <s v="08:38 AM"/>
    <s v="Skin Allergy"/>
    <s v="Injection"/>
    <x v="1"/>
    <x v="4"/>
    <n v="0"/>
    <s v="N/A"/>
    <s v="2024-10-08"/>
    <s v="N/A"/>
    <s v="Follow Up Required"/>
    <s v="Normal-Bill"/>
    <x v="1"/>
    <x v="0"/>
    <s v="Low"/>
  </r>
  <r>
    <s v="P1612"/>
    <s v="Meena Menon"/>
    <x v="3"/>
    <s v="Male"/>
    <s v="+91 68158 97981"/>
    <s v="meenamenon@mail.com"/>
    <x v="7"/>
    <x v="4"/>
    <x v="0"/>
    <s v="2024-04-26"/>
    <s v="05:33 PM"/>
    <s v="Hypertension"/>
    <s v="Medication"/>
    <x v="2"/>
    <x v="4"/>
    <n v="0"/>
    <s v="N/A"/>
    <s v="2024-06-27"/>
    <s v="N/A"/>
    <s v="Review Later"/>
    <s v="Normal-Bill"/>
    <x v="1"/>
    <x v="0"/>
    <s v="Low"/>
  </r>
  <r>
    <s v="P1612"/>
    <s v="Rahul Menon"/>
    <x v="3"/>
    <s v="Female"/>
    <s v="+91 77245 54396"/>
    <s v="rahulmenon@gmail.com"/>
    <x v="1"/>
    <x v="5"/>
    <x v="5"/>
    <s v="2024-10-14"/>
    <s v="04:45 PM"/>
    <s v="Asthma"/>
    <s v="Therapy"/>
    <x v="2"/>
    <x v="1"/>
    <n v="1185"/>
    <s v="Pending"/>
    <s v="N/A"/>
    <n v="5"/>
    <s v="Follow Up Required"/>
    <s v="Normal-Bill"/>
    <x v="1"/>
    <x v="1"/>
    <s v="Low"/>
  </r>
  <r>
    <s v="P1612"/>
    <s v="Sneha Sharma"/>
    <x v="9"/>
    <s v="Female"/>
    <s v="+91 94270 61026"/>
    <s v="snehasharma@gmail.com"/>
    <x v="7"/>
    <x v="5"/>
    <x v="1"/>
    <s v="2024-06-20"/>
    <s v="09:30 AM"/>
    <s v="Covid"/>
    <s v="Surgery"/>
    <x v="2"/>
    <x v="4"/>
    <n v="17784"/>
    <s v="Pending"/>
    <s v="2024-01-21"/>
    <s v="N/A"/>
    <s v="Follow Up Required"/>
    <s v="Normal-Bill"/>
    <x v="0"/>
    <x v="0"/>
    <s v="Medium"/>
  </r>
  <r>
    <s v="P1612"/>
    <s v="Sneha Singh"/>
    <x v="3"/>
    <s v="Male"/>
    <s v="+91 63224 88686"/>
    <s v="Not-Provided"/>
    <x v="9"/>
    <x v="0"/>
    <x v="2"/>
    <s v="2024-08-25"/>
    <s v="03:48 PM"/>
    <s v="Hypertension"/>
    <s v="Therapy"/>
    <x v="0"/>
    <x v="3"/>
    <n v="0"/>
    <s v="Pending"/>
    <s v="N/A"/>
    <n v="4"/>
    <s v="Review Later"/>
    <s v="Normal-Bill"/>
    <x v="1"/>
    <x v="1"/>
    <s v="Low"/>
  </r>
  <r>
    <s v="P1612"/>
    <s v="Ravi Sharma"/>
    <x v="88"/>
    <s v="Female"/>
    <s v="+91 86950 47483"/>
    <s v="ravisharma@mail.com"/>
    <x v="6"/>
    <x v="1"/>
    <x v="4"/>
    <s v="2024-03-14"/>
    <s v="01:21 PM"/>
    <s v="Diabetes"/>
    <s v="Medication"/>
    <x v="3"/>
    <x v="4"/>
    <n v="0"/>
    <s v="Paid"/>
    <s v="N/A"/>
    <s v="N/A"/>
    <s v="N/A"/>
    <s v="Normal-Bill"/>
    <x v="1"/>
    <x v="1"/>
    <s v="Low"/>
  </r>
  <r>
    <s v="P1612"/>
    <s v="Kumar Menon"/>
    <x v="61"/>
    <s v="Female"/>
    <s v="+91 71532 57353"/>
    <s v="Not-Provided"/>
    <x v="4"/>
    <x v="6"/>
    <x v="5"/>
    <s v="2024-04-18"/>
    <s v="11:50 AM"/>
    <s v="Covid"/>
    <s v="Surgery"/>
    <x v="0"/>
    <x v="4"/>
    <n v="0"/>
    <s v="Rejected"/>
    <s v="2024-02-09"/>
    <n v="1"/>
    <s v="Review Later"/>
    <s v="Normal-Bill"/>
    <x v="0"/>
    <x v="0"/>
    <s v="Low"/>
  </r>
  <r>
    <s v="P1613"/>
    <s v="Meena Patel"/>
    <x v="68"/>
    <s v="Female"/>
    <s v="+91 69411 21531"/>
    <s v="Not-Provided"/>
    <x v="5"/>
    <x v="4"/>
    <x v="5"/>
    <s v="2024-05-25"/>
    <s v="10:00 AM"/>
    <s v="Diabetes"/>
    <s v="Injection"/>
    <x v="3"/>
    <x v="4"/>
    <n v="0"/>
    <s v="Pending"/>
    <s v="2024-09-07"/>
    <n v="3"/>
    <s v="Follow Up Required"/>
    <s v="Normal-Bill"/>
    <x v="0"/>
    <x v="0"/>
    <s v="Low"/>
  </r>
  <r>
    <s v="P1613"/>
    <s v="Vijay Reddy"/>
    <x v="3"/>
    <s v="Male"/>
    <s v="+91 70509 41765"/>
    <s v="vijayreddy@gmail.com"/>
    <x v="6"/>
    <x v="4"/>
    <x v="1"/>
    <s v="2024-07-12"/>
    <s v="06:22 PM"/>
    <s v="Asthma"/>
    <s v="Medication"/>
    <x v="0"/>
    <x v="2"/>
    <n v="0"/>
    <s v="Pending"/>
    <s v="2024-02-21"/>
    <n v="1"/>
    <s v="Urgent"/>
    <s v="Normal-Bill"/>
    <x v="1"/>
    <x v="0"/>
    <s v="Low"/>
  </r>
  <r>
    <s v="P1613"/>
    <s v="Manoj Patel"/>
    <x v="3"/>
    <s v="Male"/>
    <s v="+91 63707 03443"/>
    <s v="manojpatel@mail.com"/>
    <x v="0"/>
    <x v="3"/>
    <x v="5"/>
    <s v="2024-12-27"/>
    <s v="04:02 PM"/>
    <s v="Migraine"/>
    <s v="Injection"/>
    <x v="0"/>
    <x v="2"/>
    <n v="9349"/>
    <s v="Pending"/>
    <s v="2024-09-07"/>
    <n v="4"/>
    <s v="Follow Up Required"/>
    <s v="Normal-Bill"/>
    <x v="1"/>
    <x v="0"/>
    <s v="Medium"/>
  </r>
  <r>
    <s v="P1613"/>
    <s v="Priya Verma"/>
    <x v="3"/>
    <s v="Male"/>
    <s v="+91 95970 28761"/>
    <s v="priyaverma@mail.com"/>
    <x v="2"/>
    <x v="2"/>
    <x v="5"/>
    <s v="2024-05-24"/>
    <s v="08:04 AM"/>
    <s v="Covid"/>
    <s v="Medication"/>
    <x v="0"/>
    <x v="0"/>
    <n v="0"/>
    <s v="Paid"/>
    <s v="N/A"/>
    <s v="N/A"/>
    <s v="Follow Up Required"/>
    <s v="Normal-Bill"/>
    <x v="1"/>
    <x v="1"/>
    <s v="Low"/>
  </r>
  <r>
    <s v="P1613"/>
    <s v="Priya Sharma"/>
    <x v="3"/>
    <s v="Female"/>
    <s v="+91 74024 95568"/>
    <s v="priyasharma@gmail.com"/>
    <x v="7"/>
    <x v="0"/>
    <x v="3"/>
    <s v="2024-10-15"/>
    <s v="01:37 PM"/>
    <s v="Fracture"/>
    <s v="Surgery"/>
    <x v="2"/>
    <x v="0"/>
    <n v="0"/>
    <s v="Paid"/>
    <s v="N/A"/>
    <s v="N/A"/>
    <s v="N/A"/>
    <s v="Normal-Bill"/>
    <x v="1"/>
    <x v="1"/>
    <s v="Low"/>
  </r>
  <r>
    <s v="P1614"/>
    <s v="Rahul Patel"/>
    <x v="73"/>
    <s v="Female"/>
    <s v="+91 64396 41605"/>
    <s v="Not-Provided"/>
    <x v="5"/>
    <x v="3"/>
    <x v="6"/>
    <s v="2024-01-23"/>
    <s v="12:46 PM"/>
    <s v="Covid"/>
    <s v="Therapy"/>
    <x v="2"/>
    <x v="0"/>
    <n v="5793"/>
    <s v="Pending"/>
    <s v="2024-04-13"/>
    <n v="1"/>
    <s v="N/A"/>
    <s v="Normal-Bill"/>
    <x v="0"/>
    <x v="0"/>
    <s v="Medium"/>
  </r>
  <r>
    <s v="P1614"/>
    <s v="Divya Nair"/>
    <x v="9"/>
    <s v="Female"/>
    <s v="+91 76261 15807"/>
    <s v="divyanair@gmail.com"/>
    <x v="3"/>
    <x v="0"/>
    <x v="1"/>
    <s v="2024-10-05"/>
    <s v="06:09 PM"/>
    <s v="Hypertension"/>
    <s v="Injection"/>
    <x v="3"/>
    <x v="4"/>
    <n v="0"/>
    <s v="Paid"/>
    <s v="2024-09-19"/>
    <n v="2"/>
    <s v="Urgent"/>
    <s v="Normal-Bill"/>
    <x v="0"/>
    <x v="0"/>
    <s v="Low"/>
  </r>
  <r>
    <s v="P1614"/>
    <s v="Karthik Gupta"/>
    <x v="60"/>
    <s v="Female"/>
    <s v="+91 63899 12534"/>
    <s v="karthikgupta@mail.com"/>
    <x v="2"/>
    <x v="0"/>
    <x v="0"/>
    <s v="2024-04-08"/>
    <s v="05:31 PM"/>
    <s v="Migraine"/>
    <s v="Surgery"/>
    <x v="3"/>
    <x v="0"/>
    <n v="0"/>
    <s v="Pending"/>
    <s v="2024-09-04"/>
    <n v="2"/>
    <s v="N/A"/>
    <s v="Normal-Bill"/>
    <x v="1"/>
    <x v="0"/>
    <s v="Low"/>
  </r>
  <r>
    <s v="P1614"/>
    <s v="Rahul Nair"/>
    <x v="3"/>
    <s v="Female"/>
    <s v="+91 65750 93126"/>
    <s v="rahulnair@mail.com"/>
    <x v="6"/>
    <x v="1"/>
    <x v="6"/>
    <s v="2024-02-25"/>
    <s v="12:52 PM"/>
    <s v="Fever"/>
    <s v="Observation"/>
    <x v="3"/>
    <x v="0"/>
    <n v="0"/>
    <s v="Pending"/>
    <s v="2024-07-15"/>
    <s v="N/A"/>
    <s v="Urgent"/>
    <s v="Normal-Bill"/>
    <x v="1"/>
    <x v="0"/>
    <s v="Low"/>
  </r>
  <r>
    <s v="P1615"/>
    <s v="Manoj Menon"/>
    <x v="81"/>
    <s v="Male"/>
    <s v="+91 94277 91309"/>
    <s v="manojmenon@gmail.com"/>
    <x v="8"/>
    <x v="2"/>
    <x v="1"/>
    <s v="N/A"/>
    <s v="04:59 PM"/>
    <s v="Hypertension"/>
    <s v="Therapy"/>
    <x v="0"/>
    <x v="1"/>
    <n v="0"/>
    <s v="Paid"/>
    <s v="2024-05-01"/>
    <n v="1"/>
    <s v="Follow Up Required"/>
    <s v="Normal-Bill"/>
    <x v="0"/>
    <x v="0"/>
    <s v="Low"/>
  </r>
  <r>
    <s v="P1615"/>
    <s v="Arun Reddy"/>
    <x v="52"/>
    <s v="Female"/>
    <s v="+91 95083 85540"/>
    <s v="arunreddy@gmail.com"/>
    <x v="1"/>
    <x v="1"/>
    <x v="0"/>
    <s v="N/A"/>
    <s v="09:54 AM"/>
    <s v="Migraine"/>
    <s v="Injection"/>
    <x v="1"/>
    <x v="2"/>
    <n v="32501"/>
    <s v="Rejected"/>
    <s v="N/A"/>
    <n v="1"/>
    <s v="Urgent"/>
    <s v="High-Bill"/>
    <x v="1"/>
    <x v="1"/>
    <s v="High"/>
  </r>
  <r>
    <s v="P1615"/>
    <s v="Rahul Patel"/>
    <x v="3"/>
    <s v="Female"/>
    <s v="+91 78741 37901"/>
    <s v="rahulpatel@mail.com"/>
    <x v="1"/>
    <x v="1"/>
    <x v="5"/>
    <s v="2024-01-26"/>
    <s v="10:41 AM"/>
    <s v="Skin Allergy"/>
    <s v="Observation"/>
    <x v="3"/>
    <x v="4"/>
    <n v="0"/>
    <s v="Paid"/>
    <s v="N/A"/>
    <n v="5"/>
    <s v="Review Later"/>
    <s v="Normal-Bill"/>
    <x v="1"/>
    <x v="1"/>
    <s v="Low"/>
  </r>
  <r>
    <s v="P1616"/>
    <s v="Priya Kumar"/>
    <x v="18"/>
    <s v="Female"/>
    <s v="+91 86738 93487"/>
    <s v="priyakumar@mail.com"/>
    <x v="7"/>
    <x v="0"/>
    <x v="1"/>
    <s v="2024-04-16"/>
    <s v="08:32 AM"/>
    <s v="Fracture"/>
    <s v="Injection"/>
    <x v="0"/>
    <x v="4"/>
    <n v="0"/>
    <s v="Rejected"/>
    <s v="2024-06-06"/>
    <s v="N/A"/>
    <s v="Follow Up Required"/>
    <s v="Normal-Bill"/>
    <x v="1"/>
    <x v="0"/>
    <s v="Low"/>
  </r>
  <r>
    <s v="P1616"/>
    <s v="Priya Reddy"/>
    <x v="3"/>
    <s v="Female"/>
    <s v="+91 89614 00870"/>
    <s v="priyareddy@mail.com"/>
    <x v="9"/>
    <x v="5"/>
    <x v="2"/>
    <s v="2024-02-05"/>
    <s v="10:20 AM"/>
    <s v="Fever"/>
    <s v="Medication"/>
    <x v="0"/>
    <x v="1"/>
    <n v="38410"/>
    <s v="Pending"/>
    <s v="N/A"/>
    <n v="3"/>
    <s v="N/A"/>
    <s v="High-Bill"/>
    <x v="1"/>
    <x v="1"/>
    <s v="High"/>
  </r>
  <r>
    <s v="P1616"/>
    <s v="Karthik Sharma"/>
    <x v="3"/>
    <s v="Missing"/>
    <s v="+91 92496 97017"/>
    <s v="karthiksharma@mail.com"/>
    <x v="4"/>
    <x v="0"/>
    <x v="5"/>
    <s v="2024-10-02"/>
    <s v="06:00 PM"/>
    <s v="Asthma"/>
    <s v="Observation"/>
    <x v="3"/>
    <x v="1"/>
    <n v="30760"/>
    <s v="Pending"/>
    <s v="2024-01-16"/>
    <n v="3"/>
    <s v="Urgent"/>
    <s v="High-Bill"/>
    <x v="1"/>
    <x v="0"/>
    <s v="High"/>
  </r>
  <r>
    <s v="P1616"/>
    <s v="Ravi Reddy"/>
    <x v="1"/>
    <s v="Male"/>
    <s v="+91 65866 03780"/>
    <s v="ravireddy@gmail.com"/>
    <x v="9"/>
    <x v="2"/>
    <x v="0"/>
    <s v="N/A"/>
    <s v="08:29 AM"/>
    <s v="Skin Allergy"/>
    <s v="Medication"/>
    <x v="3"/>
    <x v="1"/>
    <n v="0"/>
    <s v="Paid"/>
    <s v="2024-04-17"/>
    <n v="5"/>
    <s v="N/A"/>
    <s v="Normal-Bill"/>
    <x v="0"/>
    <x v="0"/>
    <s v="Low"/>
  </r>
  <r>
    <s v="P1616"/>
    <s v="Karthik Verma"/>
    <x v="3"/>
    <s v="Male"/>
    <s v="+91 83517 86631"/>
    <s v="Not-Provided"/>
    <x v="8"/>
    <x v="3"/>
    <x v="2"/>
    <s v="2024-06-09"/>
    <s v="11:40 AM"/>
    <s v="Diabetes"/>
    <s v="Observation"/>
    <x v="1"/>
    <x v="0"/>
    <n v="0"/>
    <s v="Pending"/>
    <s v="N/A"/>
    <n v="4"/>
    <s v="Urgent"/>
    <s v="Normal-Bill"/>
    <x v="1"/>
    <x v="1"/>
    <s v="Low"/>
  </r>
  <r>
    <s v="P1616"/>
    <s v="Vijay Verma"/>
    <x v="3"/>
    <s v="Female"/>
    <s v="+91 92132 55763"/>
    <s v="vijayverma@gmail.com"/>
    <x v="9"/>
    <x v="4"/>
    <x v="1"/>
    <s v="2024-09-25"/>
    <s v="10:09 AM"/>
    <s v="Hypertension"/>
    <s v="Injection"/>
    <x v="2"/>
    <x v="1"/>
    <n v="0"/>
    <s v="N/A"/>
    <s v="N/A"/>
    <n v="1"/>
    <s v="N/A"/>
    <s v="Normal-Bill"/>
    <x v="1"/>
    <x v="1"/>
    <s v="Low"/>
  </r>
  <r>
    <s v="P1616"/>
    <s v="Suresh Singh"/>
    <x v="28"/>
    <s v="Female"/>
    <s v="+91 68675 40533"/>
    <s v="Not-Provided"/>
    <x v="0"/>
    <x v="2"/>
    <x v="5"/>
    <s v="2024-05-16"/>
    <s v="06:10 PM"/>
    <s v="Fracture"/>
    <s v="Observation"/>
    <x v="0"/>
    <x v="2"/>
    <n v="0"/>
    <s v="Pending"/>
    <s v="2024-06-15"/>
    <n v="1"/>
    <s v="Review Later"/>
    <s v="Normal-Bill"/>
    <x v="0"/>
    <x v="0"/>
    <s v="Low"/>
  </r>
  <r>
    <s v="P1617"/>
    <s v="Ravi Reddy"/>
    <x v="15"/>
    <s v="Missing"/>
    <s v="+91 85684 62641"/>
    <s v="Not-Provided"/>
    <x v="5"/>
    <x v="0"/>
    <x v="5"/>
    <s v="N/A"/>
    <s v="01:43 PM"/>
    <s v="Skin Allergy"/>
    <s v="Medication"/>
    <x v="2"/>
    <x v="3"/>
    <n v="0"/>
    <s v="Rejected"/>
    <s v="N/A"/>
    <n v="3"/>
    <s v="Follow Up Required"/>
    <s v="Normal-Bill"/>
    <x v="0"/>
    <x v="1"/>
    <s v="Low"/>
  </r>
  <r>
    <s v="P1617"/>
    <s v="Kumar Sharma"/>
    <x v="26"/>
    <s v="Female"/>
    <s v="+91 94792 25558"/>
    <s v="Not-Provided"/>
    <x v="0"/>
    <x v="1"/>
    <x v="0"/>
    <s v="2024-03-16"/>
    <s v="02:17 PM"/>
    <s v="Fracture"/>
    <s v="Injection"/>
    <x v="2"/>
    <x v="4"/>
    <n v="34538"/>
    <s v="Pending"/>
    <s v="2024-07-19"/>
    <n v="5"/>
    <s v="N/A"/>
    <s v="High-Bill"/>
    <x v="0"/>
    <x v="0"/>
    <s v="High"/>
  </r>
  <r>
    <s v="P1617"/>
    <s v="Rahul Iyer"/>
    <x v="3"/>
    <s v="Female"/>
    <s v="+91 91378 35654"/>
    <s v="rahuliyer@gmail.com"/>
    <x v="2"/>
    <x v="0"/>
    <x v="5"/>
    <s v="2024-09-07"/>
    <s v="01:46 PM"/>
    <s v="Skin Allergy"/>
    <s v="Medication"/>
    <x v="0"/>
    <x v="4"/>
    <n v="20853"/>
    <s v="N/A"/>
    <s v="N/A"/>
    <n v="1"/>
    <s v="Follow Up Required"/>
    <s v="High-Bill"/>
    <x v="1"/>
    <x v="1"/>
    <s v="High"/>
  </r>
  <r>
    <s v="P1618"/>
    <s v="Meena Singh"/>
    <x v="3"/>
    <s v="Female"/>
    <s v="+91 75513 87812"/>
    <s v="meenasingh@mail.com"/>
    <x v="5"/>
    <x v="1"/>
    <x v="0"/>
    <s v="2024-06-02"/>
    <s v="08:29 AM"/>
    <s v="Covid"/>
    <s v="Surgery"/>
    <x v="3"/>
    <x v="1"/>
    <n v="0"/>
    <s v="Rejected"/>
    <s v="N/A"/>
    <n v="4"/>
    <s v="Review Later"/>
    <s v="Normal-Bill"/>
    <x v="1"/>
    <x v="1"/>
    <s v="Low"/>
  </r>
  <r>
    <s v="P1618"/>
    <s v="Manoj Nair"/>
    <x v="42"/>
    <s v="Male"/>
    <s v="+91 76459 80849"/>
    <s v="manojnair@gmail.com"/>
    <x v="2"/>
    <x v="0"/>
    <x v="3"/>
    <s v="N/A"/>
    <s v="09:53 AM"/>
    <s v="Diabetes"/>
    <s v="Injection"/>
    <x v="1"/>
    <x v="3"/>
    <n v="0"/>
    <s v="N/A"/>
    <s v="N/A"/>
    <s v="N/A"/>
    <s v="Review Later"/>
    <s v="Normal-Bill"/>
    <x v="0"/>
    <x v="1"/>
    <s v="Low"/>
  </r>
  <r>
    <s v="P1618"/>
    <s v="Meena Singh"/>
    <x v="3"/>
    <s v="Missing"/>
    <s v="+91 73610 87419"/>
    <s v="meenasingh@mail.com"/>
    <x v="8"/>
    <x v="1"/>
    <x v="3"/>
    <s v="2024-12-02"/>
    <s v="01:19 PM"/>
    <s v="Fever"/>
    <s v="Observation"/>
    <x v="3"/>
    <x v="4"/>
    <n v="0"/>
    <s v="Pending"/>
    <s v="2024-10-13"/>
    <n v="3"/>
    <s v="Urgent"/>
    <s v="Normal-Bill"/>
    <x v="1"/>
    <x v="0"/>
    <s v="Low"/>
  </r>
  <r>
    <s v="P1618"/>
    <s v="Sneha Reddy"/>
    <x v="3"/>
    <s v="Male"/>
    <s v="+91 85176 86894"/>
    <s v="snehareddy@gmail.com"/>
    <x v="3"/>
    <x v="5"/>
    <x v="5"/>
    <s v="2024-03-04"/>
    <s v="10:28 AM"/>
    <s v="Hypertension"/>
    <s v="Therapy"/>
    <x v="0"/>
    <x v="1"/>
    <n v="15052"/>
    <s v="Paid"/>
    <s v="N/A"/>
    <s v="N/A"/>
    <s v="N/A"/>
    <s v="Normal-Bill"/>
    <x v="1"/>
    <x v="1"/>
    <s v="Medium"/>
  </r>
  <r>
    <s v="P1618"/>
    <s v="Kumar Das"/>
    <x v="3"/>
    <s v="Female"/>
    <s v="+91 84629 13979"/>
    <s v="Not-Provided"/>
    <x v="9"/>
    <x v="0"/>
    <x v="0"/>
    <s v="2024-05-25"/>
    <s v="02:44 PM"/>
    <s v="Fracture"/>
    <s v="Injection"/>
    <x v="0"/>
    <x v="0"/>
    <n v="0"/>
    <s v="N/A"/>
    <s v="N/A"/>
    <s v="N/A"/>
    <s v="Review Later"/>
    <s v="Normal-Bill"/>
    <x v="1"/>
    <x v="1"/>
    <s v="Low"/>
  </r>
  <r>
    <s v="P1618"/>
    <s v="Sneha Nair"/>
    <x v="3"/>
    <s v="Male"/>
    <s v="+91 83840 17019"/>
    <s v="snehanair@gmail.com"/>
    <x v="2"/>
    <x v="0"/>
    <x v="1"/>
    <s v="N/A"/>
    <s v="12:52 PM"/>
    <s v="Fever"/>
    <s v="Injection"/>
    <x v="2"/>
    <x v="0"/>
    <n v="0"/>
    <s v="Pending"/>
    <s v="N/A"/>
    <s v="N/A"/>
    <s v="Urgent"/>
    <s v="Normal-Bill"/>
    <x v="1"/>
    <x v="1"/>
    <s v="Low"/>
  </r>
  <r>
    <s v="P1618"/>
    <s v="Manoj Das"/>
    <x v="17"/>
    <s v="Missing"/>
    <s v="+91 69051 81567"/>
    <s v="manojdas@gmail.com"/>
    <x v="9"/>
    <x v="1"/>
    <x v="2"/>
    <s v="2024-07-10"/>
    <s v="04:40 PM"/>
    <s v="Covid"/>
    <s v="Surgery"/>
    <x v="0"/>
    <x v="0"/>
    <n v="0"/>
    <s v="Rejected"/>
    <s v="N/A"/>
    <n v="3"/>
    <s v="Urgent"/>
    <s v="Normal-Bill"/>
    <x v="0"/>
    <x v="1"/>
    <s v="Low"/>
  </r>
  <r>
    <s v="P1618"/>
    <s v="Deepa Reddy"/>
    <x v="3"/>
    <s v="Female"/>
    <s v="+91 73806 29809"/>
    <s v="deepareddy@gmail.com"/>
    <x v="3"/>
    <x v="6"/>
    <x v="5"/>
    <s v="2024-12-07"/>
    <s v="12:32 PM"/>
    <s v="Skin Allergy"/>
    <s v="Therapy"/>
    <x v="2"/>
    <x v="3"/>
    <n v="47927"/>
    <s v="N/A"/>
    <s v="N/A"/>
    <n v="1"/>
    <s v="Review Later"/>
    <s v="High-Bill"/>
    <x v="1"/>
    <x v="1"/>
    <s v="High"/>
  </r>
  <r>
    <s v="P1619"/>
    <s v="Divya Kumar"/>
    <x v="3"/>
    <s v="Female"/>
    <s v="+91 91823 33695"/>
    <s v="Not-Provided"/>
    <x v="8"/>
    <x v="3"/>
    <x v="6"/>
    <s v="2024-01-27"/>
    <s v="09:19 AM"/>
    <s v="Covid"/>
    <s v="Surgery"/>
    <x v="3"/>
    <x v="4"/>
    <n v="13132"/>
    <s v="Paid"/>
    <s v="N/A"/>
    <n v="1"/>
    <s v="Urgent"/>
    <s v="Normal-Bill"/>
    <x v="1"/>
    <x v="1"/>
    <s v="Medium"/>
  </r>
  <r>
    <s v="P1619"/>
    <s v="Meena Reddy"/>
    <x v="3"/>
    <s v="Male"/>
    <s v="+91 77488 36777"/>
    <s v="meenareddy@gmail.com"/>
    <x v="2"/>
    <x v="3"/>
    <x v="3"/>
    <s v="2024-05-09"/>
    <s v="05:50 PM"/>
    <s v="Skin Allergy"/>
    <s v="Medication"/>
    <x v="1"/>
    <x v="4"/>
    <n v="0"/>
    <s v="Rejected"/>
    <s v="N/A"/>
    <s v="N/A"/>
    <s v="Review Later"/>
    <s v="Normal-Bill"/>
    <x v="1"/>
    <x v="1"/>
    <s v="Low"/>
  </r>
  <r>
    <s v="P1619"/>
    <s v="Kumar Singh"/>
    <x v="3"/>
    <s v="Female"/>
    <s v="+91 64012 54394"/>
    <s v="kumarsingh@mail.com"/>
    <x v="8"/>
    <x v="5"/>
    <x v="4"/>
    <s v="N/A"/>
    <s v="01:44 PM"/>
    <s v="Diabetes"/>
    <s v="Injection"/>
    <x v="1"/>
    <x v="0"/>
    <n v="0"/>
    <s v="Paid"/>
    <s v="N/A"/>
    <n v="4"/>
    <s v="Review Later"/>
    <s v="Normal-Bill"/>
    <x v="1"/>
    <x v="1"/>
    <s v="Low"/>
  </r>
  <r>
    <s v="P1619"/>
    <s v="Sneha Singh"/>
    <x v="1"/>
    <s v="Missing"/>
    <s v="+91 97617 32432"/>
    <s v="snehasingh@gmail.com"/>
    <x v="1"/>
    <x v="1"/>
    <x v="4"/>
    <s v="N/A"/>
    <s v="12:43 PM"/>
    <s v="Hypertension"/>
    <s v="Observation"/>
    <x v="3"/>
    <x v="1"/>
    <n v="15480"/>
    <s v="Pending"/>
    <s v="2024-05-22"/>
    <n v="2"/>
    <s v="Follow Up Required"/>
    <s v="Normal-Bill"/>
    <x v="0"/>
    <x v="0"/>
    <s v="Medium"/>
  </r>
  <r>
    <s v="P1619"/>
    <s v="Priya Menon"/>
    <x v="3"/>
    <s v="Male"/>
    <s v="+91 93152 02587"/>
    <s v="Not-Provided"/>
    <x v="4"/>
    <x v="6"/>
    <x v="5"/>
    <s v="2024-06-08"/>
    <s v="10:33 AM"/>
    <s v="Skin Allergy"/>
    <s v="Injection"/>
    <x v="0"/>
    <x v="1"/>
    <n v="0"/>
    <s v="Paid"/>
    <s v="N/A"/>
    <n v="2"/>
    <s v="Urgent"/>
    <s v="Normal-Bill"/>
    <x v="1"/>
    <x v="1"/>
    <s v="Low"/>
  </r>
  <r>
    <s v="P1619"/>
    <s v="Kumar Das"/>
    <x v="38"/>
    <s v="Female"/>
    <s v="+91 80671 41360"/>
    <s v="Not-Provided"/>
    <x v="3"/>
    <x v="1"/>
    <x v="2"/>
    <s v="2024-05-06"/>
    <s v="05:58 PM"/>
    <s v="Skin Allergy"/>
    <s v="Therapy"/>
    <x v="2"/>
    <x v="1"/>
    <n v="0"/>
    <s v="Rejected"/>
    <s v="N/A"/>
    <s v="N/A"/>
    <s v="Review Later"/>
    <s v="Normal-Bill"/>
    <x v="0"/>
    <x v="1"/>
    <s v="Low"/>
  </r>
  <r>
    <s v="P1619"/>
    <s v="Manoj Menon"/>
    <x v="9"/>
    <s v="Missing"/>
    <s v="+91 67864 04958"/>
    <s v="manojmenon@gmail.com"/>
    <x v="2"/>
    <x v="1"/>
    <x v="0"/>
    <s v="2024-09-02"/>
    <s v="11:34 AM"/>
    <s v="Asthma"/>
    <s v="Therapy"/>
    <x v="1"/>
    <x v="3"/>
    <n v="0"/>
    <s v="Paid"/>
    <s v="N/A"/>
    <n v="3"/>
    <s v="Review Later"/>
    <s v="Normal-Bill"/>
    <x v="0"/>
    <x v="1"/>
    <s v="Low"/>
  </r>
  <r>
    <s v="P1619"/>
    <s v="Vijay Das"/>
    <x v="36"/>
    <s v="Missing"/>
    <s v="+91 62025 02914"/>
    <s v="vijaydas@mail.com"/>
    <x v="3"/>
    <x v="0"/>
    <x v="5"/>
    <s v="2024-06-05"/>
    <s v="05:54 PM"/>
    <s v="Asthma"/>
    <s v="Therapy"/>
    <x v="0"/>
    <x v="0"/>
    <n v="0"/>
    <s v="N/A"/>
    <s v="N/A"/>
    <n v="3"/>
    <s v="N/A"/>
    <s v="Normal-Bill"/>
    <x v="0"/>
    <x v="1"/>
    <s v="Low"/>
  </r>
  <r>
    <s v="P1620"/>
    <s v="Deepa Sharma"/>
    <x v="4"/>
    <s v="Male"/>
    <s v="+91 72273 48810"/>
    <s v="deepasharma@mail.com"/>
    <x v="1"/>
    <x v="2"/>
    <x v="4"/>
    <s v="2024-05-15"/>
    <s v="02:48 PM"/>
    <s v="Covid"/>
    <s v="Injection"/>
    <x v="0"/>
    <x v="3"/>
    <n v="0"/>
    <s v="Pending"/>
    <s v="N/A"/>
    <n v="1"/>
    <s v="Urgent"/>
    <s v="Normal-Bill"/>
    <x v="1"/>
    <x v="1"/>
    <s v="Low"/>
  </r>
  <r>
    <s v="P1620"/>
    <s v="Sneha Patel"/>
    <x v="3"/>
    <s v="Female"/>
    <s v="+91 77648 64317"/>
    <s v="snehapatel@gmail.com"/>
    <x v="4"/>
    <x v="4"/>
    <x v="2"/>
    <s v="2024-03-12"/>
    <s v="10:05 AM"/>
    <s v="Hypertension"/>
    <s v="Observation"/>
    <x v="2"/>
    <x v="0"/>
    <n v="0"/>
    <s v="Rejected"/>
    <s v="N/A"/>
    <n v="3"/>
    <s v="N/A"/>
    <s v="Normal-Bill"/>
    <x v="1"/>
    <x v="1"/>
    <s v="Low"/>
  </r>
  <r>
    <s v="P1621"/>
    <s v="Meena Reddy"/>
    <x v="3"/>
    <s v="Female"/>
    <s v="+91 68159 76168"/>
    <s v="Not-Provided"/>
    <x v="8"/>
    <x v="4"/>
    <x v="4"/>
    <s v="2024-11-10"/>
    <s v="11:06 AM"/>
    <s v="Fever"/>
    <s v="Observation"/>
    <x v="0"/>
    <x v="4"/>
    <n v="0"/>
    <s v="Paid"/>
    <s v="N/A"/>
    <s v="N/A"/>
    <s v="Review Later"/>
    <s v="Normal-Bill"/>
    <x v="1"/>
    <x v="1"/>
    <s v="Low"/>
  </r>
  <r>
    <s v="P1621"/>
    <s v="Meena Menon"/>
    <x v="10"/>
    <s v="Male"/>
    <s v="+91 86746 84037"/>
    <s v="meenamenon@gmail.com"/>
    <x v="6"/>
    <x v="1"/>
    <x v="6"/>
    <s v="2024-04-04"/>
    <s v="08:08 AM"/>
    <s v="Skin Allergy"/>
    <s v="Surgery"/>
    <x v="1"/>
    <x v="2"/>
    <n v="0"/>
    <s v="Paid"/>
    <s v="2024-07-18"/>
    <n v="3"/>
    <s v="Follow Up Required"/>
    <s v="Normal-Bill"/>
    <x v="0"/>
    <x v="0"/>
    <s v="Low"/>
  </r>
  <r>
    <s v="P1621"/>
    <s v="Manoj Iyer"/>
    <x v="17"/>
    <s v="Missing"/>
    <s v="+91 77413 88488"/>
    <s v="manojiyer@mail.com"/>
    <x v="7"/>
    <x v="2"/>
    <x v="3"/>
    <s v="N/A"/>
    <s v="08:50 AM"/>
    <s v="Skin Allergy"/>
    <s v="Therapy"/>
    <x v="3"/>
    <x v="0"/>
    <n v="0"/>
    <s v="N/A"/>
    <s v="2024-09-08"/>
    <s v="N/A"/>
    <s v="Urgent"/>
    <s v="Normal-Bill"/>
    <x v="0"/>
    <x v="0"/>
    <s v="Low"/>
  </r>
  <r>
    <s v="P1621"/>
    <s v="Priya Kumar"/>
    <x v="3"/>
    <s v="Female"/>
    <s v="+91 77504 15629"/>
    <s v="Not-Provided"/>
    <x v="1"/>
    <x v="6"/>
    <x v="0"/>
    <s v="N/A"/>
    <s v="01:31 PM"/>
    <s v="Skin Allergy"/>
    <s v="Observation"/>
    <x v="2"/>
    <x v="3"/>
    <n v="0"/>
    <s v="Pending"/>
    <s v="N/A"/>
    <n v="3"/>
    <s v="Follow Up Required"/>
    <s v="Normal-Bill"/>
    <x v="1"/>
    <x v="1"/>
    <s v="Low"/>
  </r>
  <r>
    <s v="P1621"/>
    <s v="Sneha Patel"/>
    <x v="3"/>
    <s v="Female"/>
    <s v="+91 71842 52916"/>
    <s v="Not-Provided"/>
    <x v="7"/>
    <x v="2"/>
    <x v="1"/>
    <s v="N/A"/>
    <s v="10:49 AM"/>
    <s v="Fever"/>
    <s v="Surgery"/>
    <x v="1"/>
    <x v="0"/>
    <n v="41966"/>
    <s v="N/A"/>
    <s v="N/A"/>
    <n v="5"/>
    <s v="Review Later"/>
    <s v="High-Bill"/>
    <x v="1"/>
    <x v="1"/>
    <s v="High"/>
  </r>
  <r>
    <s v="P1622"/>
    <s v="Deepa Patel"/>
    <x v="3"/>
    <s v="Female"/>
    <s v="+91 87048 95305"/>
    <s v="deepapatel@gmail.com"/>
    <x v="6"/>
    <x v="3"/>
    <x v="3"/>
    <s v="2024-04-03"/>
    <s v="11:08 AM"/>
    <s v="Diabetes"/>
    <s v="Surgery"/>
    <x v="1"/>
    <x v="4"/>
    <n v="33754"/>
    <s v="Paid"/>
    <s v="N/A"/>
    <n v="2"/>
    <s v="Follow Up Required"/>
    <s v="High-Bill"/>
    <x v="1"/>
    <x v="1"/>
    <s v="High"/>
  </r>
  <r>
    <s v="P1622"/>
    <s v="Ravi Sharma"/>
    <x v="10"/>
    <s v="Female"/>
    <s v="+91 81080 97922"/>
    <s v="Not-Provided"/>
    <x v="9"/>
    <x v="6"/>
    <x v="0"/>
    <s v="2024-09-14"/>
    <s v="11:21 AM"/>
    <s v="Skin Allergy"/>
    <s v="Observation"/>
    <x v="3"/>
    <x v="2"/>
    <n v="29483"/>
    <s v="N/A"/>
    <s v="2024-03-04"/>
    <n v="1"/>
    <s v="Urgent"/>
    <s v="High-Bill"/>
    <x v="0"/>
    <x v="0"/>
    <s v="High"/>
  </r>
  <r>
    <s v="P1622"/>
    <s v="Priya Kumar"/>
    <x v="3"/>
    <s v="Male"/>
    <s v="+91 72991 70669"/>
    <s v="Not-Provided"/>
    <x v="2"/>
    <x v="2"/>
    <x v="0"/>
    <s v="2024-02-07"/>
    <s v="11:16 AM"/>
    <s v="Skin Allergy"/>
    <s v="Observation"/>
    <x v="3"/>
    <x v="4"/>
    <n v="0"/>
    <s v="N/A"/>
    <s v="2024-07-20"/>
    <n v="4"/>
    <s v="Review Later"/>
    <s v="Normal-Bill"/>
    <x v="1"/>
    <x v="0"/>
    <s v="Low"/>
  </r>
  <r>
    <s v="P1622"/>
    <s v="Suresh Singh"/>
    <x v="3"/>
    <s v="Male"/>
    <s v="+91 62328 07090"/>
    <s v="Not-Provided"/>
    <x v="6"/>
    <x v="3"/>
    <x v="0"/>
    <s v="2024-05-08"/>
    <s v="03:23 PM"/>
    <s v="Skin Allergy"/>
    <s v="Therapy"/>
    <x v="0"/>
    <x v="0"/>
    <n v="0"/>
    <s v="Pending"/>
    <s v="2024-06-19"/>
    <n v="2"/>
    <s v="Follow Up Required"/>
    <s v="Normal-Bill"/>
    <x v="1"/>
    <x v="0"/>
    <s v="Low"/>
  </r>
  <r>
    <s v="P1622"/>
    <s v="Suresh Reddy"/>
    <x v="3"/>
    <s v="Male"/>
    <s v="+91 75674 28533"/>
    <s v="sureshreddy@gmail.com"/>
    <x v="9"/>
    <x v="1"/>
    <x v="1"/>
    <s v="N/A"/>
    <s v="06:39 PM"/>
    <s v="Fever"/>
    <s v="Injection"/>
    <x v="2"/>
    <x v="3"/>
    <n v="0"/>
    <s v="Pending"/>
    <s v="2024-04-02"/>
    <n v="3"/>
    <s v="Follow Up Required"/>
    <s v="Normal-Bill"/>
    <x v="1"/>
    <x v="0"/>
    <s v="Low"/>
  </r>
  <r>
    <s v="P1622"/>
    <s v="Vijay Singh"/>
    <x v="42"/>
    <s v="Missing"/>
    <s v="+91 80699 56714"/>
    <s v="vijaysingh@mail.com"/>
    <x v="2"/>
    <x v="1"/>
    <x v="0"/>
    <s v="N/A"/>
    <s v="04:52 PM"/>
    <s v="Skin Allergy"/>
    <s v="Therapy"/>
    <x v="2"/>
    <x v="0"/>
    <n v="49892"/>
    <s v="Paid"/>
    <s v="N/A"/>
    <n v="5"/>
    <s v="Follow Up Required"/>
    <s v="High-Bill"/>
    <x v="0"/>
    <x v="1"/>
    <s v="High"/>
  </r>
  <r>
    <s v="P1623"/>
    <s v="Priya Verma"/>
    <x v="3"/>
    <s v="Male"/>
    <s v="+91 98918 45800"/>
    <s v="priyaverma@gmail.com"/>
    <x v="8"/>
    <x v="0"/>
    <x v="5"/>
    <s v="N/A"/>
    <s v="03:29 PM"/>
    <s v="Diabetes"/>
    <s v="Injection"/>
    <x v="3"/>
    <x v="3"/>
    <n v="42043"/>
    <s v="Pending"/>
    <s v="N/A"/>
    <n v="1"/>
    <s v="Review Later"/>
    <s v="High-Bill"/>
    <x v="1"/>
    <x v="1"/>
    <s v="High"/>
  </r>
  <r>
    <s v="P1623"/>
    <s v="Vijay Gupta"/>
    <x v="32"/>
    <s v="Male"/>
    <s v="+91 63441 24705"/>
    <s v="vijaygupta@mail.com"/>
    <x v="8"/>
    <x v="5"/>
    <x v="1"/>
    <s v="2024-08-16"/>
    <s v="03:37 PM"/>
    <s v="Skin Allergy"/>
    <s v="Observation"/>
    <x v="0"/>
    <x v="1"/>
    <n v="0"/>
    <s v="Pending"/>
    <s v="N/A"/>
    <n v="1"/>
    <s v="Follow Up Required"/>
    <s v="Normal-Bill"/>
    <x v="0"/>
    <x v="1"/>
    <s v="Low"/>
  </r>
  <r>
    <s v="P1623"/>
    <s v="Priya Reddy"/>
    <x v="41"/>
    <s v="Missing"/>
    <s v="+91 94507 61015"/>
    <s v="priyareddy@gmail.com"/>
    <x v="8"/>
    <x v="5"/>
    <x v="4"/>
    <s v="N/A"/>
    <s v="03:47 PM"/>
    <s v="Fever"/>
    <s v="Surgery"/>
    <x v="2"/>
    <x v="0"/>
    <n v="0"/>
    <s v="Pending"/>
    <s v="2024-02-21"/>
    <s v="N/A"/>
    <s v="N/A"/>
    <s v="Normal-Bill"/>
    <x v="0"/>
    <x v="0"/>
    <s v="Low"/>
  </r>
  <r>
    <s v="P1624"/>
    <s v="Priya Gupta"/>
    <x v="3"/>
    <s v="Female"/>
    <s v="+91 75586 29876"/>
    <s v="priyagupta@gmail.com"/>
    <x v="0"/>
    <x v="6"/>
    <x v="5"/>
    <s v="2024-03-28"/>
    <s v="11:13 AM"/>
    <s v="Migraine"/>
    <s v="Injection"/>
    <x v="1"/>
    <x v="4"/>
    <n v="0"/>
    <s v="N/A"/>
    <s v="2024-08-25"/>
    <n v="5"/>
    <s v="Urgent"/>
    <s v="Normal-Bill"/>
    <x v="1"/>
    <x v="0"/>
    <s v="Low"/>
  </r>
  <r>
    <s v="P1624"/>
    <s v="Kumar Das"/>
    <x v="71"/>
    <s v="Male"/>
    <s v="+91 61852 61231"/>
    <s v="kumardas@gmail.com"/>
    <x v="5"/>
    <x v="4"/>
    <x v="0"/>
    <s v="2024-08-21"/>
    <s v="08:38 AM"/>
    <s v="Asthma"/>
    <s v="Medication"/>
    <x v="3"/>
    <x v="1"/>
    <n v="14617"/>
    <s v="Rejected"/>
    <s v="N/A"/>
    <n v="4"/>
    <s v="N/A"/>
    <s v="Normal-Bill"/>
    <x v="0"/>
    <x v="1"/>
    <s v="Medium"/>
  </r>
  <r>
    <s v="P1624"/>
    <s v="Suresh Gupta"/>
    <x v="23"/>
    <s v="Male"/>
    <s v="+91 97902 47182"/>
    <s v="sureshgupta@gmail.com"/>
    <x v="7"/>
    <x v="2"/>
    <x v="6"/>
    <s v="2024-04-04"/>
    <s v="12:05 PM"/>
    <s v="Diabetes"/>
    <s v="Injection"/>
    <x v="3"/>
    <x v="4"/>
    <n v="0"/>
    <s v="Paid"/>
    <s v="2024-12-10"/>
    <s v="N/A"/>
    <s v="Follow Up Required"/>
    <s v="Normal-Bill"/>
    <x v="0"/>
    <x v="0"/>
    <s v="Low"/>
  </r>
  <r>
    <s v="P1624"/>
    <s v="Vijay Singh"/>
    <x v="3"/>
    <s v="Missing"/>
    <s v="+91 99104 54400"/>
    <s v="Not-Provided"/>
    <x v="8"/>
    <x v="6"/>
    <x v="6"/>
    <s v="N/A"/>
    <s v="04:48 PM"/>
    <s v="Asthma"/>
    <s v="Surgery"/>
    <x v="0"/>
    <x v="0"/>
    <n v="32537"/>
    <s v="Pending"/>
    <s v="2024-12-16"/>
    <s v="N/A"/>
    <s v="Review Later"/>
    <s v="High-Bill"/>
    <x v="1"/>
    <x v="0"/>
    <s v="High"/>
  </r>
  <r>
    <s v="P1624"/>
    <s v="Meena Reddy"/>
    <x v="3"/>
    <s v="Missing"/>
    <s v="+91 74475 19931"/>
    <s v="Not-Provided"/>
    <x v="0"/>
    <x v="3"/>
    <x v="4"/>
    <s v="N/A"/>
    <s v="12:44 PM"/>
    <s v="Fever"/>
    <s v="Medication"/>
    <x v="1"/>
    <x v="2"/>
    <n v="28552"/>
    <s v="Pending"/>
    <s v="2024-07-02"/>
    <n v="2"/>
    <s v="Review Later"/>
    <s v="High-Bill"/>
    <x v="1"/>
    <x v="0"/>
    <s v="High"/>
  </r>
  <r>
    <s v="P1624"/>
    <s v="Rahul Kumar"/>
    <x v="3"/>
    <s v="Female"/>
    <s v="+91 86311 78391"/>
    <s v="rahulkumar@mail.com"/>
    <x v="8"/>
    <x v="5"/>
    <x v="1"/>
    <s v="2024-07-01"/>
    <s v="01:54 PM"/>
    <s v="Diabetes"/>
    <s v="Injection"/>
    <x v="3"/>
    <x v="4"/>
    <n v="0"/>
    <s v="Pending"/>
    <s v="2024-12-27"/>
    <s v="N/A"/>
    <s v="Urgent"/>
    <s v="Normal-Bill"/>
    <x v="1"/>
    <x v="0"/>
    <s v="Low"/>
  </r>
  <r>
    <s v="P1624"/>
    <s v="Arun Gupta"/>
    <x v="3"/>
    <s v="Missing"/>
    <s v="+91 91263 88343"/>
    <s v="Not-Provided"/>
    <x v="2"/>
    <x v="4"/>
    <x v="5"/>
    <s v="2024-01-15"/>
    <s v="06:27 PM"/>
    <s v="Skin Allergy"/>
    <s v="Therapy"/>
    <x v="0"/>
    <x v="1"/>
    <n v="14943"/>
    <s v="Paid"/>
    <s v="2024-06-27"/>
    <s v="N/A"/>
    <s v="N/A"/>
    <s v="Normal-Bill"/>
    <x v="1"/>
    <x v="0"/>
    <s v="Medium"/>
  </r>
  <r>
    <s v="P1625"/>
    <s v="Ravi Sharma"/>
    <x v="3"/>
    <s v="Female"/>
    <s v="+91 96426 54234"/>
    <s v="ravisharma@mail.com"/>
    <x v="1"/>
    <x v="2"/>
    <x v="2"/>
    <s v="N/A"/>
    <s v="10:06 AM"/>
    <s v="Diabetes"/>
    <s v="Observation"/>
    <x v="3"/>
    <x v="4"/>
    <n v="0"/>
    <s v="N/A"/>
    <s v="N/A"/>
    <n v="1"/>
    <s v="N/A"/>
    <s v="Normal-Bill"/>
    <x v="1"/>
    <x v="1"/>
    <s v="Low"/>
  </r>
  <r>
    <s v="P1625"/>
    <s v="Manoj Sharma"/>
    <x v="55"/>
    <s v="Missing"/>
    <s v="+91 94557 16775"/>
    <s v="manojsharma@mail.com"/>
    <x v="4"/>
    <x v="0"/>
    <x v="0"/>
    <s v="N/A"/>
    <s v="06:14 PM"/>
    <s v="Covid"/>
    <s v="Therapy"/>
    <x v="2"/>
    <x v="3"/>
    <n v="0"/>
    <s v="Paid"/>
    <s v="N/A"/>
    <n v="5"/>
    <s v="Review Later"/>
    <s v="Normal-Bill"/>
    <x v="1"/>
    <x v="1"/>
    <s v="Low"/>
  </r>
  <r>
    <s v="P1625"/>
    <s v="Kumar Patel"/>
    <x v="8"/>
    <s v="Female"/>
    <s v="+91 63519 81922"/>
    <s v="kumarpatel@gmail.com"/>
    <x v="6"/>
    <x v="2"/>
    <x v="2"/>
    <s v="2024-11-27"/>
    <s v="10:53 AM"/>
    <s v="Asthma"/>
    <s v="Medication"/>
    <x v="1"/>
    <x v="1"/>
    <n v="0"/>
    <s v="Paid"/>
    <s v="N/A"/>
    <s v="N/A"/>
    <s v="Follow Up Required"/>
    <s v="Normal-Bill"/>
    <x v="0"/>
    <x v="1"/>
    <s v="Low"/>
  </r>
  <r>
    <s v="P1625"/>
    <s v="Anjali Nair"/>
    <x v="62"/>
    <s v="Male"/>
    <s v="+91 73901 11536"/>
    <s v="anjalinair@gmail.com"/>
    <x v="5"/>
    <x v="6"/>
    <x v="1"/>
    <s v="2024-07-05"/>
    <s v="01:38 PM"/>
    <s v="Fracture"/>
    <s v="Surgery"/>
    <x v="1"/>
    <x v="2"/>
    <n v="0"/>
    <s v="Paid"/>
    <s v="N/A"/>
    <n v="4"/>
    <s v="Follow Up Required"/>
    <s v="Normal-Bill"/>
    <x v="1"/>
    <x v="1"/>
    <s v="Low"/>
  </r>
  <r>
    <s v="P1625"/>
    <s v="Divya Singh"/>
    <x v="79"/>
    <s v="Female"/>
    <s v="+91 62260 62266"/>
    <s v="divyasingh@mail.com"/>
    <x v="2"/>
    <x v="2"/>
    <x v="1"/>
    <s v="2024-10-22"/>
    <s v="12:21 PM"/>
    <s v="Hypertension"/>
    <s v="Surgery"/>
    <x v="2"/>
    <x v="0"/>
    <n v="20570"/>
    <s v="Pending"/>
    <s v="2024-05-11"/>
    <n v="3"/>
    <s v="Urgent"/>
    <s v="High-Bill"/>
    <x v="0"/>
    <x v="0"/>
    <s v="High"/>
  </r>
  <r>
    <s v="P1626"/>
    <s v="Suresh Patel"/>
    <x v="20"/>
    <s v="Male"/>
    <s v="+91 98700 90650"/>
    <s v="sureshpatel@mail.com"/>
    <x v="2"/>
    <x v="2"/>
    <x v="4"/>
    <s v="2024-02-28"/>
    <s v="08:15 AM"/>
    <s v="Covid"/>
    <s v="Injection"/>
    <x v="0"/>
    <x v="3"/>
    <n v="0"/>
    <s v="Paid"/>
    <s v="2024-07-13"/>
    <s v="N/A"/>
    <s v="Follow Up Required"/>
    <s v="Normal-Bill"/>
    <x v="0"/>
    <x v="0"/>
    <s v="Low"/>
  </r>
  <r>
    <s v="P1626"/>
    <s v="Priya Kumar"/>
    <x v="3"/>
    <s v="Female"/>
    <s v="+91 68567 47914"/>
    <s v="Not-Provided"/>
    <x v="8"/>
    <x v="4"/>
    <x v="2"/>
    <s v="2024-06-10"/>
    <s v="02:09 PM"/>
    <s v="Migraine"/>
    <s v="Surgery"/>
    <x v="1"/>
    <x v="2"/>
    <n v="0"/>
    <s v="Pending"/>
    <s v="2024-04-07"/>
    <s v="N/A"/>
    <s v="Follow Up Required"/>
    <s v="Normal-Bill"/>
    <x v="1"/>
    <x v="0"/>
    <s v="Low"/>
  </r>
  <r>
    <s v="P1627"/>
    <s v="Deepa Verma"/>
    <x v="22"/>
    <s v="Female"/>
    <s v="+91 91939 75799"/>
    <s v="Not-Provided"/>
    <x v="9"/>
    <x v="0"/>
    <x v="1"/>
    <s v="N/A"/>
    <s v="03:40 PM"/>
    <s v="Fracture"/>
    <s v="Therapy"/>
    <x v="0"/>
    <x v="0"/>
    <n v="0"/>
    <s v="Pending"/>
    <s v="N/A"/>
    <n v="5"/>
    <s v="N/A"/>
    <s v="Normal-Bill"/>
    <x v="0"/>
    <x v="1"/>
    <s v="Low"/>
  </r>
  <r>
    <s v="P1627"/>
    <s v="Divya Singh"/>
    <x v="57"/>
    <s v="Female"/>
    <s v="+91 98277 09121"/>
    <s v="divyasingh@gmail.com"/>
    <x v="3"/>
    <x v="0"/>
    <x v="5"/>
    <s v="2024-07-21"/>
    <s v="04:34 PM"/>
    <s v="Migraine"/>
    <s v="Therapy"/>
    <x v="0"/>
    <x v="4"/>
    <n v="10166"/>
    <s v="Paid"/>
    <s v="2024-01-12"/>
    <s v="N/A"/>
    <s v="Urgent"/>
    <s v="Normal-Bill"/>
    <x v="0"/>
    <x v="0"/>
    <s v="Medium"/>
  </r>
  <r>
    <s v="P1627"/>
    <s v="Rahul Singh"/>
    <x v="3"/>
    <s v="Female"/>
    <s v="+91 88955 03751"/>
    <s v="rahulsingh@gmail.com"/>
    <x v="7"/>
    <x v="5"/>
    <x v="3"/>
    <s v="2024-12-17"/>
    <s v="03:52 PM"/>
    <s v="Fever"/>
    <s v="Therapy"/>
    <x v="1"/>
    <x v="0"/>
    <n v="43026"/>
    <s v="N/A"/>
    <s v="N/A"/>
    <n v="3"/>
    <s v="Urgent"/>
    <s v="High-Bill"/>
    <x v="1"/>
    <x v="1"/>
    <s v="High"/>
  </r>
  <r>
    <s v="P1628"/>
    <s v="Anjali Menon"/>
    <x v="64"/>
    <s v="Female"/>
    <s v="+91 94143 24721"/>
    <s v="anjalimenon@gmail.com"/>
    <x v="0"/>
    <x v="4"/>
    <x v="5"/>
    <s v="2024-08-04"/>
    <s v="12:58 PM"/>
    <s v="Skin Allergy"/>
    <s v="Injection"/>
    <x v="3"/>
    <x v="0"/>
    <n v="0"/>
    <s v="Paid"/>
    <s v="N/A"/>
    <n v="4"/>
    <s v="Review Later"/>
    <s v="Normal-Bill"/>
    <x v="0"/>
    <x v="1"/>
    <s v="Low"/>
  </r>
  <r>
    <s v="P1628"/>
    <s v="Sneha Sharma"/>
    <x v="38"/>
    <s v="Female"/>
    <s v="+91 85687 43946"/>
    <s v="snehasharma@gmail.com"/>
    <x v="1"/>
    <x v="4"/>
    <x v="0"/>
    <s v="N/A"/>
    <s v="10:45 AM"/>
    <s v="Asthma"/>
    <s v="Therapy"/>
    <x v="0"/>
    <x v="4"/>
    <n v="0"/>
    <s v="Pending"/>
    <s v="N/A"/>
    <n v="3"/>
    <s v="Follow Up Required"/>
    <s v="Normal-Bill"/>
    <x v="0"/>
    <x v="1"/>
    <s v="Low"/>
  </r>
  <r>
    <s v="P1628"/>
    <s v="Divya Sharma"/>
    <x v="3"/>
    <s v="Male"/>
    <s v="+91 69432 41168"/>
    <s v="divyasharma@gmail.com"/>
    <x v="4"/>
    <x v="1"/>
    <x v="5"/>
    <s v="2024-06-28"/>
    <s v="05:21 PM"/>
    <s v="Fracture"/>
    <s v="Injection"/>
    <x v="2"/>
    <x v="3"/>
    <n v="0"/>
    <s v="Pending"/>
    <s v="2024-03-26"/>
    <s v="N/A"/>
    <s v="Urgent"/>
    <s v="Normal-Bill"/>
    <x v="1"/>
    <x v="0"/>
    <s v="Low"/>
  </r>
  <r>
    <s v="P1628"/>
    <s v="Divya Singh"/>
    <x v="27"/>
    <s v="Male"/>
    <s v="+91 62748 07128"/>
    <s v="Not-Provided"/>
    <x v="4"/>
    <x v="0"/>
    <x v="2"/>
    <s v="2024-07-24"/>
    <s v="09:39 AM"/>
    <s v="Hypertension"/>
    <s v="Medication"/>
    <x v="3"/>
    <x v="4"/>
    <n v="0"/>
    <s v="Pending"/>
    <s v="N/A"/>
    <n v="2"/>
    <s v="Follow Up Required"/>
    <s v="Normal-Bill"/>
    <x v="0"/>
    <x v="1"/>
    <s v="Low"/>
  </r>
  <r>
    <s v="P1628"/>
    <s v="Karthik Reddy"/>
    <x v="39"/>
    <s v="Female"/>
    <s v="+91 84485 54713"/>
    <s v="karthikreddy@mail.com"/>
    <x v="8"/>
    <x v="3"/>
    <x v="2"/>
    <s v="2024-03-17"/>
    <s v="12:15 PM"/>
    <s v="Diabetes"/>
    <s v="Surgery"/>
    <x v="1"/>
    <x v="0"/>
    <n v="0"/>
    <s v="N/A"/>
    <s v="2024-04-04"/>
    <n v="3"/>
    <s v="Follow Up Required"/>
    <s v="Normal-Bill"/>
    <x v="1"/>
    <x v="0"/>
    <s v="Low"/>
  </r>
  <r>
    <s v="P1629"/>
    <s v="Suresh Kumar"/>
    <x v="3"/>
    <s v="Female"/>
    <s v="+91 88292 36141"/>
    <s v="sureshkumar@mail.com"/>
    <x v="0"/>
    <x v="0"/>
    <x v="1"/>
    <s v="2024-01-19"/>
    <s v="06:49 PM"/>
    <s v="Migraine"/>
    <s v="Surgery"/>
    <x v="0"/>
    <x v="1"/>
    <n v="42376"/>
    <s v="Paid"/>
    <s v="N/A"/>
    <s v="N/A"/>
    <s v="Urgent"/>
    <s v="High-Bill"/>
    <x v="1"/>
    <x v="1"/>
    <s v="High"/>
  </r>
  <r>
    <s v="P1629"/>
    <s v="Manoj Sharma"/>
    <x v="36"/>
    <s v="Male"/>
    <s v="+91 85509 70716"/>
    <s v="manojsharma@gmail.com"/>
    <x v="9"/>
    <x v="6"/>
    <x v="4"/>
    <s v="2024-01-23"/>
    <s v="02:28 PM"/>
    <s v="Fracture"/>
    <s v="Injection"/>
    <x v="1"/>
    <x v="0"/>
    <n v="0"/>
    <s v="Rejected"/>
    <s v="N/A"/>
    <n v="5"/>
    <s v="Urgent"/>
    <s v="Normal-Bill"/>
    <x v="0"/>
    <x v="1"/>
    <s v="Low"/>
  </r>
  <r>
    <s v="P1629"/>
    <s v="Vijay Das"/>
    <x v="3"/>
    <s v="Male"/>
    <s v="+91 82724 37178"/>
    <s v="vijaydas@mail.com"/>
    <x v="2"/>
    <x v="0"/>
    <x v="6"/>
    <s v="2024-05-15"/>
    <s v="12:17 PM"/>
    <s v="Asthma"/>
    <s v="Surgery"/>
    <x v="2"/>
    <x v="4"/>
    <n v="23871"/>
    <s v="Rejected"/>
    <s v="N/A"/>
    <n v="1"/>
    <s v="Review Later"/>
    <s v="High-Bill"/>
    <x v="1"/>
    <x v="1"/>
    <s v="High"/>
  </r>
  <r>
    <s v="P1629"/>
    <s v="Vijay Sharma"/>
    <x v="3"/>
    <s v="Female"/>
    <s v="+91 75922 96999"/>
    <s v="vijaysharma@gmail.com"/>
    <x v="8"/>
    <x v="6"/>
    <x v="2"/>
    <s v="2024-05-27"/>
    <s v="09:05 AM"/>
    <s v="Fracture"/>
    <s v="Observation"/>
    <x v="3"/>
    <x v="0"/>
    <n v="28016"/>
    <s v="Pending"/>
    <s v="N/A"/>
    <s v="N/A"/>
    <s v="N/A"/>
    <s v="High-Bill"/>
    <x v="1"/>
    <x v="1"/>
    <s v="High"/>
  </r>
  <r>
    <s v="P1629"/>
    <s v="Meena Das"/>
    <x v="3"/>
    <s v="Female"/>
    <s v="+91 65842 57382"/>
    <s v="meenadas@gmail.com"/>
    <x v="7"/>
    <x v="4"/>
    <x v="2"/>
    <s v="N/A"/>
    <s v="09:06 AM"/>
    <s v="Hypertension"/>
    <s v="Injection"/>
    <x v="2"/>
    <x v="2"/>
    <n v="0"/>
    <s v="N/A"/>
    <s v="N/A"/>
    <s v="N/A"/>
    <s v="N/A"/>
    <s v="Normal-Bill"/>
    <x v="1"/>
    <x v="1"/>
    <s v="Low"/>
  </r>
  <r>
    <s v="P1629"/>
    <s v="Anjali Gupta"/>
    <x v="3"/>
    <s v="Missing"/>
    <s v="+91 84175 60650"/>
    <s v="Not-Provided"/>
    <x v="7"/>
    <x v="3"/>
    <x v="4"/>
    <s v="N/A"/>
    <s v="06:23 PM"/>
    <s v="Fracture"/>
    <s v="Medication"/>
    <x v="0"/>
    <x v="0"/>
    <n v="0"/>
    <s v="Pending"/>
    <s v="2024-01-02"/>
    <s v="N/A"/>
    <s v="N/A"/>
    <s v="Normal-Bill"/>
    <x v="1"/>
    <x v="0"/>
    <s v="Low"/>
  </r>
  <r>
    <s v="P1629"/>
    <s v="Kumar Gupta"/>
    <x v="3"/>
    <s v="Female"/>
    <s v="+91 82670 03446"/>
    <s v="kumargupta@mail.com"/>
    <x v="2"/>
    <x v="6"/>
    <x v="0"/>
    <s v="2024-01-11"/>
    <s v="11:03 AM"/>
    <s v="Fracture"/>
    <s v="Therapy"/>
    <x v="0"/>
    <x v="0"/>
    <n v="5634"/>
    <s v="Paid"/>
    <s v="2024-08-05"/>
    <n v="1"/>
    <s v="Follow Up Required"/>
    <s v="Normal-Bill"/>
    <x v="1"/>
    <x v="0"/>
    <s v="Medium"/>
  </r>
  <r>
    <s v="P1629"/>
    <s v="Anjali Verma"/>
    <x v="3"/>
    <s v="Male"/>
    <s v="+91 98696 85393"/>
    <s v="Not-Provided"/>
    <x v="4"/>
    <x v="6"/>
    <x v="1"/>
    <s v="2024-10-08"/>
    <s v="06:25 PM"/>
    <s v="Fever"/>
    <s v="Injection"/>
    <x v="2"/>
    <x v="3"/>
    <n v="3412"/>
    <s v="N/A"/>
    <s v="N/A"/>
    <s v="N/A"/>
    <s v="N/A"/>
    <s v="Normal-Bill"/>
    <x v="1"/>
    <x v="1"/>
    <s v="Low"/>
  </r>
  <r>
    <s v="P1629"/>
    <s v="Anjali Gupta"/>
    <x v="3"/>
    <s v="Female"/>
    <s v="+91 67716 95741"/>
    <s v="anjaligupta@mail.com"/>
    <x v="7"/>
    <x v="6"/>
    <x v="4"/>
    <s v="2024-09-08"/>
    <s v="01:07 PM"/>
    <s v="Diabetes"/>
    <s v="Observation"/>
    <x v="3"/>
    <x v="0"/>
    <n v="0"/>
    <s v="Paid"/>
    <s v="2024-11-11"/>
    <n v="2"/>
    <s v="Follow Up Required"/>
    <s v="Normal-Bill"/>
    <x v="1"/>
    <x v="0"/>
    <s v="Low"/>
  </r>
  <r>
    <s v="P1629"/>
    <s v="Manoj Gupta"/>
    <x v="33"/>
    <s v="Female"/>
    <s v="+91 72178 16946"/>
    <s v="manojgupta@mail.com"/>
    <x v="0"/>
    <x v="5"/>
    <x v="3"/>
    <s v="N/A"/>
    <s v="11:07 AM"/>
    <s v="Migraine"/>
    <s v="Surgery"/>
    <x v="0"/>
    <x v="0"/>
    <n v="41983"/>
    <s v="Paid"/>
    <s v="2024-02-18"/>
    <n v="5"/>
    <s v="Urgent"/>
    <s v="High-Bill"/>
    <x v="1"/>
    <x v="0"/>
    <s v="High"/>
  </r>
  <r>
    <s v="P1629"/>
    <s v="Meena Iyer"/>
    <x v="3"/>
    <s v="Male"/>
    <s v="+91 89632 56835"/>
    <s v="meenaiyer@mail.com"/>
    <x v="9"/>
    <x v="6"/>
    <x v="4"/>
    <s v="N/A"/>
    <s v="11:41 AM"/>
    <s v="Diabetes"/>
    <s v="Injection"/>
    <x v="3"/>
    <x v="0"/>
    <n v="0"/>
    <s v="Pending"/>
    <s v="N/A"/>
    <n v="3"/>
    <s v="Urgent"/>
    <s v="Normal-Bill"/>
    <x v="1"/>
    <x v="1"/>
    <s v="Low"/>
  </r>
  <r>
    <s v="P1629"/>
    <s v="Vijay Patel"/>
    <x v="3"/>
    <s v="Female"/>
    <s v="+91 88641 17278"/>
    <s v="vijaypatel@gmail.com"/>
    <x v="3"/>
    <x v="6"/>
    <x v="1"/>
    <s v="2024-07-18"/>
    <s v="09:22 AM"/>
    <s v="Diabetes"/>
    <s v="Injection"/>
    <x v="3"/>
    <x v="3"/>
    <n v="0"/>
    <s v="Paid"/>
    <s v="2024-12-18"/>
    <s v="N/A"/>
    <s v="Review Later"/>
    <s v="Normal-Bill"/>
    <x v="1"/>
    <x v="0"/>
    <s v="Low"/>
  </r>
  <r>
    <s v="P1630"/>
    <s v="Meena Iyer"/>
    <x v="3"/>
    <s v="Female"/>
    <s v="+91 79099 54149"/>
    <s v="meenaiyer@gmail.com"/>
    <x v="7"/>
    <x v="2"/>
    <x v="4"/>
    <s v="2024-09-12"/>
    <s v="02:17 PM"/>
    <s v="Fracture"/>
    <s v="Medication"/>
    <x v="0"/>
    <x v="0"/>
    <n v="43935"/>
    <s v="N/A"/>
    <s v="2024-10-21"/>
    <n v="1"/>
    <s v="Urgent"/>
    <s v="High-Bill"/>
    <x v="1"/>
    <x v="0"/>
    <s v="High"/>
  </r>
  <r>
    <s v="P1630"/>
    <s v="Priya Iyer"/>
    <x v="38"/>
    <s v="Missing"/>
    <s v="+91 67499 60739"/>
    <s v="priyaiyer@mail.com"/>
    <x v="1"/>
    <x v="4"/>
    <x v="3"/>
    <s v="N/A"/>
    <s v="11:31 AM"/>
    <s v="Hypertension"/>
    <s v="Injection"/>
    <x v="3"/>
    <x v="3"/>
    <n v="6031"/>
    <s v="Pending"/>
    <s v="N/A"/>
    <s v="N/A"/>
    <s v="Review Later"/>
    <s v="Normal-Bill"/>
    <x v="0"/>
    <x v="1"/>
    <s v="Medium"/>
  </r>
  <r>
    <s v="P1630"/>
    <s v="Anjali Das"/>
    <x v="41"/>
    <s v="Missing"/>
    <s v="+91 92933 38744"/>
    <s v="anjalidas@gmail.com"/>
    <x v="4"/>
    <x v="4"/>
    <x v="6"/>
    <s v="2024-01-05"/>
    <s v="12:58 PM"/>
    <s v="Hypertension"/>
    <s v="Therapy"/>
    <x v="0"/>
    <x v="4"/>
    <n v="42714"/>
    <s v="Paid"/>
    <s v="N/A"/>
    <n v="5"/>
    <s v="N/A"/>
    <s v="High-Bill"/>
    <x v="0"/>
    <x v="1"/>
    <s v="High"/>
  </r>
  <r>
    <s v="P1630"/>
    <s v="Meena Singh"/>
    <x v="3"/>
    <s v="Male"/>
    <s v="+91 94878 31705"/>
    <s v="Not-Provided"/>
    <x v="5"/>
    <x v="0"/>
    <x v="3"/>
    <s v="2024-08-13"/>
    <s v="06:17 PM"/>
    <s v="Diabetes"/>
    <s v="Injection"/>
    <x v="1"/>
    <x v="1"/>
    <n v="0"/>
    <s v="Pending"/>
    <s v="N/A"/>
    <n v="5"/>
    <s v="Urgent"/>
    <s v="Normal-Bill"/>
    <x v="1"/>
    <x v="1"/>
    <s v="Low"/>
  </r>
  <r>
    <s v="P1630"/>
    <s v="Rahul Gupta"/>
    <x v="72"/>
    <s v="Male"/>
    <s v="+91 76447 39202"/>
    <s v="rahulgupta@mail.com"/>
    <x v="9"/>
    <x v="5"/>
    <x v="2"/>
    <s v="2024-03-15"/>
    <s v="01:52 PM"/>
    <s v="Fracture"/>
    <s v="Therapy"/>
    <x v="3"/>
    <x v="4"/>
    <n v="0"/>
    <s v="Pending"/>
    <s v="2024-07-13"/>
    <n v="2"/>
    <s v="Urgent"/>
    <s v="Normal-Bill"/>
    <x v="0"/>
    <x v="0"/>
    <s v="Low"/>
  </r>
  <r>
    <s v="P1630"/>
    <s v="Kumar Iyer"/>
    <x v="3"/>
    <s v="Female"/>
    <s v="+91 73365 82531"/>
    <s v="Not-Provided"/>
    <x v="4"/>
    <x v="1"/>
    <x v="0"/>
    <s v="2024-06-03"/>
    <s v="02:11 PM"/>
    <s v="Fracture"/>
    <s v="Observation"/>
    <x v="2"/>
    <x v="2"/>
    <n v="0"/>
    <s v="Rejected"/>
    <s v="2024-08-03"/>
    <n v="2"/>
    <s v="Follow Up Required"/>
    <s v="Normal-Bill"/>
    <x v="1"/>
    <x v="0"/>
    <s v="Low"/>
  </r>
  <r>
    <s v="P1631"/>
    <s v="Rahul Sharma"/>
    <x v="3"/>
    <s v="Female"/>
    <s v="+91 91739 08479"/>
    <s v="rahulsharma@mail.com"/>
    <x v="8"/>
    <x v="4"/>
    <x v="0"/>
    <s v="N/A"/>
    <s v="04:57 PM"/>
    <s v="Fracture"/>
    <s v="Surgery"/>
    <x v="3"/>
    <x v="3"/>
    <n v="0"/>
    <s v="Rejected"/>
    <s v="N/A"/>
    <n v="4"/>
    <s v="Follow Up Required"/>
    <s v="Normal-Bill"/>
    <x v="1"/>
    <x v="1"/>
    <s v="Low"/>
  </r>
  <r>
    <s v="P1631"/>
    <s v="Divya Gupta"/>
    <x v="74"/>
    <s v="Female"/>
    <s v="+91 94414 20454"/>
    <s v="divyagupta@gmail.com"/>
    <x v="5"/>
    <x v="2"/>
    <x v="5"/>
    <s v="2024-07-04"/>
    <s v="11:15 AM"/>
    <s v="Asthma"/>
    <s v="Medication"/>
    <x v="3"/>
    <x v="3"/>
    <n v="0"/>
    <s v="Paid"/>
    <s v="N/A"/>
    <n v="3"/>
    <s v="Urgent"/>
    <s v="Normal-Bill"/>
    <x v="0"/>
    <x v="1"/>
    <s v="Low"/>
  </r>
  <r>
    <s v="P1631"/>
    <s v="Arun Menon"/>
    <x v="88"/>
    <s v="Male"/>
    <s v="+91 86810 73373"/>
    <s v="arunmenon@mail.com"/>
    <x v="7"/>
    <x v="3"/>
    <x v="0"/>
    <s v="2024-04-15"/>
    <s v="01:15 PM"/>
    <s v="Fever"/>
    <s v="Surgery"/>
    <x v="3"/>
    <x v="3"/>
    <n v="0"/>
    <s v="Paid"/>
    <s v="N/A"/>
    <n v="3"/>
    <s v="Follow Up Required"/>
    <s v="Normal-Bill"/>
    <x v="1"/>
    <x v="1"/>
    <s v="Low"/>
  </r>
  <r>
    <s v="P1631"/>
    <s v="Rahul Kumar"/>
    <x v="3"/>
    <s v="Female"/>
    <s v="+91 67247 41691"/>
    <s v="Not-Provided"/>
    <x v="3"/>
    <x v="0"/>
    <x v="4"/>
    <s v="N/A"/>
    <s v="08:15 AM"/>
    <s v="Fever"/>
    <s v="Observation"/>
    <x v="2"/>
    <x v="1"/>
    <n v="0"/>
    <s v="Rejected"/>
    <s v="N/A"/>
    <n v="4"/>
    <s v="Follow Up Required"/>
    <s v="Normal-Bill"/>
    <x v="1"/>
    <x v="1"/>
    <s v="Low"/>
  </r>
  <r>
    <s v="P1631"/>
    <s v="Kumar Iyer"/>
    <x v="35"/>
    <s v="Female"/>
    <s v="+91 70120 19822"/>
    <s v="kumariyer@mail.com"/>
    <x v="4"/>
    <x v="2"/>
    <x v="5"/>
    <s v="N/A"/>
    <s v="12:46 PM"/>
    <s v="Fever"/>
    <s v="Therapy"/>
    <x v="3"/>
    <x v="3"/>
    <n v="0"/>
    <s v="Pending"/>
    <s v="2024-12-17"/>
    <n v="4"/>
    <s v="Follow Up Required"/>
    <s v="Normal-Bill"/>
    <x v="0"/>
    <x v="0"/>
    <s v="Low"/>
  </r>
  <r>
    <s v="P1631"/>
    <s v="Ravi Verma"/>
    <x v="3"/>
    <s v="Female"/>
    <s v="+91 97539 98434"/>
    <s v="raviverma@mail.com"/>
    <x v="5"/>
    <x v="2"/>
    <x v="4"/>
    <s v="2024-01-10"/>
    <s v="03:34 PM"/>
    <s v="Hypertension"/>
    <s v="Therapy"/>
    <x v="3"/>
    <x v="4"/>
    <n v="0"/>
    <s v="N/A"/>
    <s v="2024-11-11"/>
    <n v="2"/>
    <s v="Urgent"/>
    <s v="Normal-Bill"/>
    <x v="1"/>
    <x v="0"/>
    <s v="Low"/>
  </r>
  <r>
    <s v="P1632"/>
    <s v="Deepa Nair"/>
    <x v="30"/>
    <s v="Male"/>
    <s v="+91 62363 67679"/>
    <s v="deepanair@mail.com"/>
    <x v="4"/>
    <x v="6"/>
    <x v="0"/>
    <s v="2024-05-08"/>
    <s v="04:54 PM"/>
    <s v="Asthma"/>
    <s v="Medication"/>
    <x v="0"/>
    <x v="4"/>
    <n v="0"/>
    <s v="Pending"/>
    <s v="2024-09-20"/>
    <s v="N/A"/>
    <s v="Urgent"/>
    <s v="Normal-Bill"/>
    <x v="0"/>
    <x v="0"/>
    <s v="Low"/>
  </r>
  <r>
    <s v="P1632"/>
    <s v="Karthik Patel"/>
    <x v="23"/>
    <s v="Female"/>
    <s v="+91 68160 45580"/>
    <s v="karthikpatel@gmail.com"/>
    <x v="0"/>
    <x v="1"/>
    <x v="0"/>
    <s v="2024-01-01"/>
    <s v="05:55 PM"/>
    <s v="Migraine"/>
    <s v="Observation"/>
    <x v="2"/>
    <x v="0"/>
    <n v="0"/>
    <s v="N/A"/>
    <s v="2024-03-06"/>
    <n v="1"/>
    <s v="N/A"/>
    <s v="Normal-Bill"/>
    <x v="0"/>
    <x v="0"/>
    <s v="Low"/>
  </r>
  <r>
    <s v="P1632"/>
    <s v="Deepa Patel"/>
    <x v="67"/>
    <s v="Male"/>
    <s v="+91 61833 82808"/>
    <s v="Not-Provided"/>
    <x v="2"/>
    <x v="2"/>
    <x v="4"/>
    <s v="N/A"/>
    <s v="08:14 AM"/>
    <s v="Hypertension"/>
    <s v="Surgery"/>
    <x v="1"/>
    <x v="4"/>
    <n v="0"/>
    <s v="N/A"/>
    <s v="2024-04-10"/>
    <s v="N/A"/>
    <s v="Review Later"/>
    <s v="Normal-Bill"/>
    <x v="0"/>
    <x v="0"/>
    <s v="Low"/>
  </r>
  <r>
    <s v="P1632"/>
    <s v="Deepa Kumar"/>
    <x v="3"/>
    <s v="Missing"/>
    <s v="+91 93908 77650"/>
    <s v="Not-Provided"/>
    <x v="7"/>
    <x v="3"/>
    <x v="3"/>
    <s v="N/A"/>
    <s v="10:50 AM"/>
    <s v="Diabetes"/>
    <s v="Observation"/>
    <x v="1"/>
    <x v="1"/>
    <n v="12162"/>
    <s v="Paid"/>
    <s v="2024-09-26"/>
    <s v="N/A"/>
    <s v="Follow Up Required"/>
    <s v="Normal-Bill"/>
    <x v="1"/>
    <x v="0"/>
    <s v="Medium"/>
  </r>
  <r>
    <s v="P1632"/>
    <s v="Deepa Das"/>
    <x v="3"/>
    <s v="Missing"/>
    <s v="+91 77271 15532"/>
    <s v="Not-Provided"/>
    <x v="6"/>
    <x v="3"/>
    <x v="1"/>
    <s v="2024-07-03"/>
    <s v="08:45 AM"/>
    <s v="Fever"/>
    <s v="Therapy"/>
    <x v="2"/>
    <x v="2"/>
    <n v="33710"/>
    <s v="Rejected"/>
    <s v="N/A"/>
    <s v="N/A"/>
    <s v="Follow Up Required"/>
    <s v="High-Bill"/>
    <x v="1"/>
    <x v="1"/>
    <s v="High"/>
  </r>
  <r>
    <s v="P1632"/>
    <s v="Vijay Kumar"/>
    <x v="3"/>
    <s v="Female"/>
    <s v="+91 90678 25293"/>
    <s v="vijaykumar@gmail.com"/>
    <x v="8"/>
    <x v="4"/>
    <x v="3"/>
    <s v="2024-05-28"/>
    <s v="01:36 PM"/>
    <s v="Asthma"/>
    <s v="Observation"/>
    <x v="3"/>
    <x v="2"/>
    <n v="22552"/>
    <s v="Pending"/>
    <s v="N/A"/>
    <s v="N/A"/>
    <s v="Urgent"/>
    <s v="High-Bill"/>
    <x v="1"/>
    <x v="1"/>
    <s v="High"/>
  </r>
  <r>
    <s v="P1633"/>
    <s v="Arun Singh"/>
    <x v="35"/>
    <s v="Missing"/>
    <s v="+91 90465 79779"/>
    <s v="arunsingh@gmail.com"/>
    <x v="1"/>
    <x v="0"/>
    <x v="2"/>
    <s v="N/A"/>
    <s v="05:55 PM"/>
    <s v="Fracture"/>
    <s v="Surgery"/>
    <x v="2"/>
    <x v="3"/>
    <n v="0"/>
    <s v="N/A"/>
    <s v="2024-05-14"/>
    <n v="1"/>
    <s v="Urgent"/>
    <s v="Normal-Bill"/>
    <x v="0"/>
    <x v="0"/>
    <s v="Low"/>
  </r>
  <r>
    <s v="P1633"/>
    <s v="Deepa Verma"/>
    <x v="3"/>
    <s v="Male"/>
    <s v="+91 94890 43135"/>
    <s v="Not-Provided"/>
    <x v="9"/>
    <x v="5"/>
    <x v="2"/>
    <s v="2024-10-23"/>
    <s v="05:55 PM"/>
    <s v="Fever"/>
    <s v="Surgery"/>
    <x v="0"/>
    <x v="0"/>
    <n v="0"/>
    <s v="Paid"/>
    <s v="N/A"/>
    <n v="5"/>
    <s v="Follow Up Required"/>
    <s v="Normal-Bill"/>
    <x v="1"/>
    <x v="1"/>
    <s v="Low"/>
  </r>
  <r>
    <s v="P1633"/>
    <s v="Manoj Menon"/>
    <x v="73"/>
    <s v="Male"/>
    <s v="+91 87428 58894"/>
    <s v="Not-Provided"/>
    <x v="5"/>
    <x v="4"/>
    <x v="3"/>
    <s v="2024-02-01"/>
    <s v="05:14 PM"/>
    <s v="Skin Allergy"/>
    <s v="Surgery"/>
    <x v="0"/>
    <x v="3"/>
    <n v="0"/>
    <s v="Pending"/>
    <s v="2024-12-23"/>
    <n v="5"/>
    <s v="Follow Up Required"/>
    <s v="Normal-Bill"/>
    <x v="0"/>
    <x v="0"/>
    <s v="Low"/>
  </r>
  <r>
    <s v="P1633"/>
    <s v="Deepa Patel"/>
    <x v="3"/>
    <s v="Missing"/>
    <s v="+91 87240 33314"/>
    <s v="Not-Provided"/>
    <x v="6"/>
    <x v="4"/>
    <x v="6"/>
    <s v="2024-10-04"/>
    <s v="03:17 PM"/>
    <s v="Skin Allergy"/>
    <s v="Observation"/>
    <x v="2"/>
    <x v="3"/>
    <n v="0"/>
    <s v="Pending"/>
    <s v="2024-10-21"/>
    <n v="3"/>
    <s v="N/A"/>
    <s v="Normal-Bill"/>
    <x v="1"/>
    <x v="0"/>
    <s v="Low"/>
  </r>
  <r>
    <s v="P1633"/>
    <s v="Suresh Iyer"/>
    <x v="3"/>
    <s v="Male"/>
    <s v="+91 60610 77519"/>
    <s v="sureshiyer@mail.com"/>
    <x v="4"/>
    <x v="5"/>
    <x v="3"/>
    <s v="N/A"/>
    <s v="02:38 PM"/>
    <s v="Migraine"/>
    <s v="Injection"/>
    <x v="0"/>
    <x v="4"/>
    <n v="0"/>
    <s v="Pending"/>
    <s v="2024-12-02"/>
    <s v="N/A"/>
    <s v="Follow Up Required"/>
    <s v="Normal-Bill"/>
    <x v="1"/>
    <x v="0"/>
    <s v="Low"/>
  </r>
  <r>
    <s v="P1633"/>
    <s v="Manoj Verma"/>
    <x v="17"/>
    <s v="Missing"/>
    <s v="+91 80137 50509"/>
    <s v="manojverma@mail.com"/>
    <x v="0"/>
    <x v="1"/>
    <x v="4"/>
    <s v="N/A"/>
    <s v="05:46 PM"/>
    <s v="Skin Allergy"/>
    <s v="Observation"/>
    <x v="3"/>
    <x v="1"/>
    <n v="0"/>
    <s v="N/A"/>
    <s v="N/A"/>
    <n v="4"/>
    <s v="Urgent"/>
    <s v="Normal-Bill"/>
    <x v="0"/>
    <x v="1"/>
    <s v="Low"/>
  </r>
  <r>
    <s v="P1633"/>
    <s v="Priya Singh"/>
    <x v="13"/>
    <s v="Missing"/>
    <s v="+91 60990 30847"/>
    <s v="priyasingh@mail.com"/>
    <x v="6"/>
    <x v="1"/>
    <x v="5"/>
    <s v="2024-09-19"/>
    <s v="05:54 PM"/>
    <s v="Skin Allergy"/>
    <s v="Medication"/>
    <x v="2"/>
    <x v="4"/>
    <n v="0"/>
    <s v="Pending"/>
    <s v="2024-07-08"/>
    <n v="4"/>
    <s v="Review Later"/>
    <s v="Normal-Bill"/>
    <x v="0"/>
    <x v="0"/>
    <s v="Low"/>
  </r>
  <r>
    <s v="P1634"/>
    <s v="Karthik Gupta"/>
    <x v="3"/>
    <s v="Female"/>
    <s v="+91 61768 51161"/>
    <s v="karthikgupta@gmail.com"/>
    <x v="3"/>
    <x v="6"/>
    <x v="2"/>
    <s v="2024-05-25"/>
    <s v="09:49 AM"/>
    <s v="Asthma"/>
    <s v="Surgery"/>
    <x v="1"/>
    <x v="3"/>
    <n v="0"/>
    <s v="Rejected"/>
    <s v="N/A"/>
    <n v="5"/>
    <s v="Urgent"/>
    <s v="Normal-Bill"/>
    <x v="1"/>
    <x v="1"/>
    <s v="Low"/>
  </r>
  <r>
    <s v="P1634"/>
    <s v="Divya Menon"/>
    <x v="3"/>
    <s v="Missing"/>
    <s v="+91 63521 95072"/>
    <s v="divyamenon@mail.com"/>
    <x v="9"/>
    <x v="6"/>
    <x v="4"/>
    <s v="N/A"/>
    <s v="06:03 PM"/>
    <s v="Diabetes"/>
    <s v="Surgery"/>
    <x v="0"/>
    <x v="3"/>
    <n v="0"/>
    <s v="N/A"/>
    <s v="2024-06-14"/>
    <n v="1"/>
    <s v="Urgent"/>
    <s v="Normal-Bill"/>
    <x v="1"/>
    <x v="0"/>
    <s v="Low"/>
  </r>
  <r>
    <s v="P1634"/>
    <s v="Arun Iyer"/>
    <x v="3"/>
    <s v="Female"/>
    <s v="+91 69063 41796"/>
    <s v="aruniyer@gmail.com"/>
    <x v="5"/>
    <x v="4"/>
    <x v="3"/>
    <s v="2024-01-07"/>
    <s v="06:22 PM"/>
    <s v="Asthma"/>
    <s v="Surgery"/>
    <x v="1"/>
    <x v="4"/>
    <n v="31764"/>
    <s v="Pending"/>
    <s v="N/A"/>
    <n v="3"/>
    <s v="Follow Up Required"/>
    <s v="High-Bill"/>
    <x v="1"/>
    <x v="1"/>
    <s v="High"/>
  </r>
  <r>
    <s v="P1634"/>
    <s v="Kumar Iyer"/>
    <x v="45"/>
    <s v="Missing"/>
    <s v="+91 71509 43697"/>
    <s v="Not-Provided"/>
    <x v="1"/>
    <x v="2"/>
    <x v="6"/>
    <s v="2024-12-28"/>
    <s v="10:54 AM"/>
    <s v="Skin Allergy"/>
    <s v="Surgery"/>
    <x v="2"/>
    <x v="1"/>
    <n v="0"/>
    <s v="Pending"/>
    <s v="2024-06-17"/>
    <n v="1"/>
    <s v="Follow Up Required"/>
    <s v="Normal-Bill"/>
    <x v="1"/>
    <x v="0"/>
    <s v="Low"/>
  </r>
  <r>
    <s v="P1634"/>
    <s v="Arun Iyer"/>
    <x v="3"/>
    <s v="Female"/>
    <s v="+91 65424 08459"/>
    <s v="aruniyer@mail.com"/>
    <x v="3"/>
    <x v="4"/>
    <x v="1"/>
    <s v="2024-12-21"/>
    <s v="12:36 PM"/>
    <s v="Asthma"/>
    <s v="Therapy"/>
    <x v="2"/>
    <x v="1"/>
    <n v="0"/>
    <s v="Paid"/>
    <s v="2024-05-02"/>
    <s v="N/A"/>
    <s v="N/A"/>
    <s v="Normal-Bill"/>
    <x v="1"/>
    <x v="0"/>
    <s v="Low"/>
  </r>
  <r>
    <s v="P1634"/>
    <s v="Deepa Singh"/>
    <x v="61"/>
    <s v="Male"/>
    <s v="+91 75247 58158"/>
    <s v="Not-Provided"/>
    <x v="8"/>
    <x v="4"/>
    <x v="2"/>
    <s v="N/A"/>
    <s v="03:55 PM"/>
    <s v="Diabetes"/>
    <s v="Injection"/>
    <x v="2"/>
    <x v="3"/>
    <n v="0"/>
    <s v="Pending"/>
    <s v="N/A"/>
    <n v="1"/>
    <s v="N/A"/>
    <s v="Normal-Bill"/>
    <x v="0"/>
    <x v="1"/>
    <s v="Low"/>
  </r>
  <r>
    <s v="P1635"/>
    <s v="Vijay Kumar"/>
    <x v="72"/>
    <s v="Missing"/>
    <s v="+91 66372 47064"/>
    <s v="Not-Provided"/>
    <x v="2"/>
    <x v="3"/>
    <x v="0"/>
    <s v="2024-10-28"/>
    <s v="01:26 PM"/>
    <s v="Asthma"/>
    <s v="Injection"/>
    <x v="2"/>
    <x v="0"/>
    <n v="29771"/>
    <s v="Rejected"/>
    <s v="N/A"/>
    <n v="2"/>
    <s v="Urgent"/>
    <s v="High-Bill"/>
    <x v="0"/>
    <x v="1"/>
    <s v="High"/>
  </r>
  <r>
    <s v="P1636"/>
    <s v="Kumar Das"/>
    <x v="13"/>
    <s v="Male"/>
    <s v="+91 79784 52249"/>
    <s v="kumardas@mail.com"/>
    <x v="6"/>
    <x v="0"/>
    <x v="0"/>
    <s v="2024-10-14"/>
    <s v="04:44 PM"/>
    <s v="Migraine"/>
    <s v="Therapy"/>
    <x v="0"/>
    <x v="4"/>
    <n v="0"/>
    <s v="Paid"/>
    <s v="2024-12-23"/>
    <s v="N/A"/>
    <s v="Review Later"/>
    <s v="Normal-Bill"/>
    <x v="0"/>
    <x v="0"/>
    <s v="Low"/>
  </r>
  <r>
    <s v="P1636"/>
    <s v="Priya Singh"/>
    <x v="10"/>
    <s v="Missing"/>
    <s v="+91 74298 64793"/>
    <s v="priyasingh@gmail.com"/>
    <x v="8"/>
    <x v="3"/>
    <x v="5"/>
    <s v="N/A"/>
    <s v="02:51 PM"/>
    <s v="Asthma"/>
    <s v="Therapy"/>
    <x v="1"/>
    <x v="1"/>
    <n v="2886"/>
    <s v="Paid"/>
    <s v="2024-09-21"/>
    <n v="1"/>
    <s v="Review Later"/>
    <s v="Normal-Bill"/>
    <x v="0"/>
    <x v="0"/>
    <s v="Low"/>
  </r>
  <r>
    <s v="P1636"/>
    <s v="Meena Verma"/>
    <x v="3"/>
    <s v="Male"/>
    <s v="+91 91686 18987"/>
    <s v="meenaverma@mail.com"/>
    <x v="7"/>
    <x v="5"/>
    <x v="0"/>
    <s v="N/A"/>
    <s v="01:02 PM"/>
    <s v="Skin Allergy"/>
    <s v="Observation"/>
    <x v="1"/>
    <x v="1"/>
    <n v="0"/>
    <s v="Rejected"/>
    <s v="2024-12-15"/>
    <n v="4"/>
    <s v="Review Later"/>
    <s v="Normal-Bill"/>
    <x v="1"/>
    <x v="0"/>
    <s v="Low"/>
  </r>
  <r>
    <s v="P1636"/>
    <s v="Vijay Kumar"/>
    <x v="3"/>
    <s v="Male"/>
    <s v="+91 89474 54599"/>
    <s v="Not-Provided"/>
    <x v="8"/>
    <x v="0"/>
    <x v="5"/>
    <s v="2024-10-09"/>
    <s v="05:12 PM"/>
    <s v="Fracture"/>
    <s v="Observation"/>
    <x v="2"/>
    <x v="2"/>
    <n v="39950"/>
    <s v="N/A"/>
    <s v="2024-11-14"/>
    <n v="1"/>
    <s v="Review Later"/>
    <s v="High-Bill"/>
    <x v="1"/>
    <x v="0"/>
    <s v="High"/>
  </r>
  <r>
    <s v="P1636"/>
    <s v="Rahul Das"/>
    <x v="3"/>
    <s v="Female"/>
    <s v="+91 68182 50671"/>
    <s v="rahuldas@gmail.com"/>
    <x v="7"/>
    <x v="6"/>
    <x v="3"/>
    <s v="2024-03-25"/>
    <s v="12:30 PM"/>
    <s v="Asthma"/>
    <s v="Medication"/>
    <x v="0"/>
    <x v="2"/>
    <n v="0"/>
    <s v="N/A"/>
    <s v="2024-04-08"/>
    <s v="N/A"/>
    <s v="Urgent"/>
    <s v="Normal-Bill"/>
    <x v="1"/>
    <x v="0"/>
    <s v="Low"/>
  </r>
  <r>
    <s v="P1636"/>
    <s v="Ravi Menon"/>
    <x v="77"/>
    <s v="Missing"/>
    <s v="+91 79821 96838"/>
    <s v="Not-Provided"/>
    <x v="5"/>
    <x v="6"/>
    <x v="3"/>
    <s v="2024-11-22"/>
    <s v="04:25 PM"/>
    <s v="Covid"/>
    <s v="Surgery"/>
    <x v="3"/>
    <x v="1"/>
    <n v="0"/>
    <s v="N/A"/>
    <s v="2024-12-18"/>
    <n v="4"/>
    <s v="Follow Up Required"/>
    <s v="Normal-Bill"/>
    <x v="0"/>
    <x v="0"/>
    <s v="Low"/>
  </r>
  <r>
    <s v="P1636"/>
    <s v="Meena Singh"/>
    <x v="58"/>
    <s v="Missing"/>
    <s v="+91 76927 75972"/>
    <s v="meenasingh@mail.com"/>
    <x v="6"/>
    <x v="4"/>
    <x v="3"/>
    <s v="2024-06-17"/>
    <s v="12:13 PM"/>
    <s v="Covid"/>
    <s v="Observation"/>
    <x v="2"/>
    <x v="2"/>
    <n v="0"/>
    <s v="N/A"/>
    <s v="N/A"/>
    <s v="N/A"/>
    <s v="N/A"/>
    <s v="Normal-Bill"/>
    <x v="1"/>
    <x v="1"/>
    <s v="Low"/>
  </r>
  <r>
    <s v="P1637"/>
    <s v="Kumar Singh"/>
    <x v="3"/>
    <s v="Male"/>
    <s v="+91 90395 18800"/>
    <s v="Not-Provided"/>
    <x v="2"/>
    <x v="5"/>
    <x v="3"/>
    <s v="2024-11-06"/>
    <s v="11:34 AM"/>
    <s v="Covid"/>
    <s v="Injection"/>
    <x v="0"/>
    <x v="2"/>
    <n v="0"/>
    <s v="Paid"/>
    <s v="N/A"/>
    <n v="1"/>
    <s v="Follow Up Required"/>
    <s v="Normal-Bill"/>
    <x v="1"/>
    <x v="1"/>
    <s v="Low"/>
  </r>
  <r>
    <s v="P1637"/>
    <s v="Meena Das"/>
    <x v="3"/>
    <s v="Male"/>
    <s v="+91 61440 93943"/>
    <s v="meenadas@gmail.com"/>
    <x v="0"/>
    <x v="5"/>
    <x v="2"/>
    <s v="2024-10-11"/>
    <s v="05:12 PM"/>
    <s v="Hypertension"/>
    <s v="Medication"/>
    <x v="2"/>
    <x v="0"/>
    <n v="0"/>
    <s v="Rejected"/>
    <s v="N/A"/>
    <s v="N/A"/>
    <s v="N/A"/>
    <s v="Normal-Bill"/>
    <x v="1"/>
    <x v="1"/>
    <s v="Low"/>
  </r>
  <r>
    <s v="P1637"/>
    <s v="Deepa Iyer"/>
    <x v="3"/>
    <s v="Female"/>
    <s v="+91 76410 10800"/>
    <s v="Not-Provided"/>
    <x v="6"/>
    <x v="2"/>
    <x v="3"/>
    <s v="2024-06-06"/>
    <s v="10:38 AM"/>
    <s v="Fracture"/>
    <s v="Injection"/>
    <x v="0"/>
    <x v="4"/>
    <n v="0"/>
    <s v="Paid"/>
    <s v="2024-08-18"/>
    <s v="N/A"/>
    <s v="Review Later"/>
    <s v="Normal-Bill"/>
    <x v="1"/>
    <x v="0"/>
    <s v="Low"/>
  </r>
  <r>
    <s v="P1637"/>
    <s v="Anjali Menon"/>
    <x v="3"/>
    <s v="Male"/>
    <s v="+91 67974 30642"/>
    <s v="anjalimenon@gmail.com"/>
    <x v="9"/>
    <x v="1"/>
    <x v="2"/>
    <s v="N/A"/>
    <s v="11:24 AM"/>
    <s v="Skin Allergy"/>
    <s v="Therapy"/>
    <x v="0"/>
    <x v="1"/>
    <n v="0"/>
    <s v="Pending"/>
    <s v="2024-05-19"/>
    <n v="3"/>
    <s v="Review Later"/>
    <s v="Normal-Bill"/>
    <x v="1"/>
    <x v="0"/>
    <s v="Low"/>
  </r>
  <r>
    <s v="P1638"/>
    <s v="Kumar Das"/>
    <x v="3"/>
    <s v="Male"/>
    <s v="+91 66699 77163"/>
    <s v="kumardas@mail.com"/>
    <x v="6"/>
    <x v="2"/>
    <x v="4"/>
    <s v="2024-10-05"/>
    <s v="08:21 AM"/>
    <s v="Diabetes"/>
    <s v="Therapy"/>
    <x v="0"/>
    <x v="2"/>
    <n v="0"/>
    <s v="Pending"/>
    <s v="2024-09-24"/>
    <n v="2"/>
    <s v="Urgent"/>
    <s v="Normal-Bill"/>
    <x v="1"/>
    <x v="0"/>
    <s v="Low"/>
  </r>
  <r>
    <s v="P1638"/>
    <s v="Anjali Kumar"/>
    <x v="12"/>
    <s v="Missing"/>
    <s v="+91 98673 19695"/>
    <s v="anjalikumar@mail.com"/>
    <x v="3"/>
    <x v="2"/>
    <x v="3"/>
    <s v="2024-04-13"/>
    <s v="01:54 PM"/>
    <s v="Fever"/>
    <s v="Observation"/>
    <x v="1"/>
    <x v="4"/>
    <n v="41988"/>
    <s v="Rejected"/>
    <s v="N/A"/>
    <n v="5"/>
    <s v="Follow Up Required"/>
    <s v="High-Bill"/>
    <x v="0"/>
    <x v="1"/>
    <s v="High"/>
  </r>
  <r>
    <s v="P1638"/>
    <s v="Suresh Patel"/>
    <x v="67"/>
    <s v="Male"/>
    <s v="+91 62353 43360"/>
    <s v="Not-Provided"/>
    <x v="6"/>
    <x v="5"/>
    <x v="5"/>
    <s v="2024-07-02"/>
    <s v="03:19 PM"/>
    <s v="Asthma"/>
    <s v="Surgery"/>
    <x v="1"/>
    <x v="1"/>
    <n v="39217"/>
    <s v="Rejected"/>
    <s v="N/A"/>
    <n v="2"/>
    <s v="Urgent"/>
    <s v="High-Bill"/>
    <x v="0"/>
    <x v="1"/>
    <s v="High"/>
  </r>
  <r>
    <s v="P1638"/>
    <s v="Arun Verma"/>
    <x v="26"/>
    <s v="Male"/>
    <s v="+91 93837 45999"/>
    <s v="arunverma@gmail.com"/>
    <x v="3"/>
    <x v="1"/>
    <x v="1"/>
    <s v="2024-01-14"/>
    <s v="01:36 PM"/>
    <s v="Fracture"/>
    <s v="Injection"/>
    <x v="0"/>
    <x v="2"/>
    <n v="2924"/>
    <s v="N/A"/>
    <s v="2024-06-11"/>
    <n v="2"/>
    <s v="Review Later"/>
    <s v="Normal-Bill"/>
    <x v="0"/>
    <x v="0"/>
    <s v="Low"/>
  </r>
  <r>
    <s v="P1638"/>
    <s v="Arun Verma"/>
    <x v="3"/>
    <s v="Female"/>
    <s v="+91 82957 93818"/>
    <s v="arunverma@mail.com"/>
    <x v="6"/>
    <x v="4"/>
    <x v="3"/>
    <s v="2024-08-20"/>
    <s v="03:35 PM"/>
    <s v="Fracture"/>
    <s v="Injection"/>
    <x v="0"/>
    <x v="3"/>
    <n v="0"/>
    <s v="Pending"/>
    <s v="2024-02-20"/>
    <s v="N/A"/>
    <s v="Urgent"/>
    <s v="Normal-Bill"/>
    <x v="1"/>
    <x v="0"/>
    <s v="Low"/>
  </r>
  <r>
    <s v="P1638"/>
    <s v="Deepa Sharma"/>
    <x v="3"/>
    <s v="Male"/>
    <s v="+91 97625 24730"/>
    <s v="deepasharma@mail.com"/>
    <x v="9"/>
    <x v="6"/>
    <x v="0"/>
    <s v="2024-06-20"/>
    <s v="01:24 PM"/>
    <s v="Diabetes"/>
    <s v="Injection"/>
    <x v="3"/>
    <x v="2"/>
    <n v="0"/>
    <s v="Pending"/>
    <s v="N/A"/>
    <s v="N/A"/>
    <s v="N/A"/>
    <s v="Normal-Bill"/>
    <x v="1"/>
    <x v="1"/>
    <s v="Low"/>
  </r>
  <r>
    <s v="P1638"/>
    <s v="Suresh Patel"/>
    <x v="3"/>
    <s v="Male"/>
    <s v="+91 71529 63060"/>
    <s v="sureshpatel@gmail.com"/>
    <x v="8"/>
    <x v="2"/>
    <x v="6"/>
    <s v="N/A"/>
    <s v="12:45 PM"/>
    <s v="Migraine"/>
    <s v="Surgery"/>
    <x v="1"/>
    <x v="4"/>
    <n v="0"/>
    <s v="Paid"/>
    <s v="2024-05-21"/>
    <n v="2"/>
    <s v="Urgent"/>
    <s v="Normal-Bill"/>
    <x v="1"/>
    <x v="0"/>
    <s v="Low"/>
  </r>
  <r>
    <s v="P1639"/>
    <s v="Rahul Nair"/>
    <x v="3"/>
    <s v="Male"/>
    <s v="+91 80245 78142"/>
    <s v="rahulnair@gmail.com"/>
    <x v="8"/>
    <x v="0"/>
    <x v="3"/>
    <s v="N/A"/>
    <s v="09:06 AM"/>
    <s v="Hypertension"/>
    <s v="Surgery"/>
    <x v="0"/>
    <x v="0"/>
    <n v="0"/>
    <s v="Paid"/>
    <s v="2024-12-18"/>
    <n v="1"/>
    <s v="Review Later"/>
    <s v="Normal-Bill"/>
    <x v="1"/>
    <x v="0"/>
    <s v="Low"/>
  </r>
  <r>
    <s v="P1639"/>
    <s v="Meena Gupta"/>
    <x v="3"/>
    <s v="Female"/>
    <s v="+91 89112 47160"/>
    <s v="Not-Provided"/>
    <x v="4"/>
    <x v="5"/>
    <x v="2"/>
    <s v="N/A"/>
    <s v="10:38 AM"/>
    <s v="Hypertension"/>
    <s v="Medication"/>
    <x v="1"/>
    <x v="4"/>
    <n v="0"/>
    <s v="Paid"/>
    <s v="N/A"/>
    <s v="N/A"/>
    <s v="Urgent"/>
    <s v="Normal-Bill"/>
    <x v="1"/>
    <x v="1"/>
    <s v="Low"/>
  </r>
  <r>
    <s v="P1639"/>
    <s v="Meena Nair"/>
    <x v="64"/>
    <s v="Female"/>
    <s v="+91 64968 61001"/>
    <s v="Not-Provided"/>
    <x v="9"/>
    <x v="0"/>
    <x v="5"/>
    <s v="2024-05-24"/>
    <s v="01:29 PM"/>
    <s v="Diabetes"/>
    <s v="Therapy"/>
    <x v="1"/>
    <x v="2"/>
    <n v="0"/>
    <s v="Rejected"/>
    <s v="2024-10-09"/>
    <n v="1"/>
    <s v="Follow Up Required"/>
    <s v="Normal-Bill"/>
    <x v="0"/>
    <x v="0"/>
    <s v="Low"/>
  </r>
  <r>
    <s v="P1639"/>
    <s v="Sneha Gupta"/>
    <x v="3"/>
    <s v="Missing"/>
    <s v="+91 60134 03539"/>
    <s v="snehagupta@gmail.com"/>
    <x v="0"/>
    <x v="5"/>
    <x v="5"/>
    <s v="2024-12-04"/>
    <s v="01:00 PM"/>
    <s v="Hypertension"/>
    <s v="Therapy"/>
    <x v="1"/>
    <x v="0"/>
    <n v="2090"/>
    <s v="N/A"/>
    <s v="2024-05-05"/>
    <n v="1"/>
    <s v="N/A"/>
    <s v="Normal-Bill"/>
    <x v="1"/>
    <x v="0"/>
    <s v="Low"/>
  </r>
  <r>
    <s v="P1640"/>
    <s v="Ravi Sharma"/>
    <x v="3"/>
    <s v="Female"/>
    <s v="+91 85860 10622"/>
    <s v="ravisharma@mail.com"/>
    <x v="8"/>
    <x v="1"/>
    <x v="0"/>
    <s v="N/A"/>
    <s v="04:11 PM"/>
    <s v="Hypertension"/>
    <s v="Medication"/>
    <x v="3"/>
    <x v="3"/>
    <n v="3579"/>
    <s v="Paid"/>
    <s v="2024-09-09"/>
    <n v="5"/>
    <s v="N/A"/>
    <s v="Normal-Bill"/>
    <x v="1"/>
    <x v="0"/>
    <s v="Low"/>
  </r>
  <r>
    <s v="P1640"/>
    <s v="Deepa Verma"/>
    <x v="64"/>
    <s v="Missing"/>
    <s v="+91 94061 21844"/>
    <s v="deepaverma@gmail.com"/>
    <x v="3"/>
    <x v="5"/>
    <x v="6"/>
    <s v="2024-11-21"/>
    <s v="02:27 PM"/>
    <s v="Hypertension"/>
    <s v="Injection"/>
    <x v="1"/>
    <x v="3"/>
    <n v="27377"/>
    <s v="Pending"/>
    <s v="2024-05-26"/>
    <n v="2"/>
    <s v="Urgent"/>
    <s v="High-Bill"/>
    <x v="0"/>
    <x v="0"/>
    <s v="High"/>
  </r>
  <r>
    <s v="P1640"/>
    <s v="Anjali Das"/>
    <x v="29"/>
    <s v="Female"/>
    <s v="+91 77364 40699"/>
    <s v="anjalidas@mail.com"/>
    <x v="5"/>
    <x v="1"/>
    <x v="1"/>
    <s v="2024-10-05"/>
    <s v="03:27 PM"/>
    <s v="Skin Allergy"/>
    <s v="Therapy"/>
    <x v="2"/>
    <x v="0"/>
    <n v="0"/>
    <s v="Rejected"/>
    <s v="2024-10-20"/>
    <n v="1"/>
    <s v="Urgent"/>
    <s v="Normal-Bill"/>
    <x v="0"/>
    <x v="0"/>
    <s v="Low"/>
  </r>
  <r>
    <s v="P1640"/>
    <s v="Meena Singh"/>
    <x v="3"/>
    <s v="Male"/>
    <s v="+91 82958 66824"/>
    <s v="meenasingh@gmail.com"/>
    <x v="8"/>
    <x v="3"/>
    <x v="2"/>
    <s v="2024-04-19"/>
    <s v="11:54 AM"/>
    <s v="Skin Allergy"/>
    <s v="Therapy"/>
    <x v="3"/>
    <x v="0"/>
    <n v="0"/>
    <s v="Rejected"/>
    <s v="2024-06-07"/>
    <n v="4"/>
    <s v="Follow Up Required"/>
    <s v="Normal-Bill"/>
    <x v="1"/>
    <x v="0"/>
    <s v="Low"/>
  </r>
  <r>
    <s v="P1641"/>
    <s v="Manoj Singh"/>
    <x v="3"/>
    <s v="Missing"/>
    <s v="+91 64712 08389"/>
    <s v="Not-Provided"/>
    <x v="1"/>
    <x v="1"/>
    <x v="5"/>
    <s v="N/A"/>
    <s v="11:26 AM"/>
    <s v="Hypertension"/>
    <s v="Injection"/>
    <x v="3"/>
    <x v="4"/>
    <n v="19330"/>
    <s v="Pending"/>
    <s v="2024-06-26"/>
    <n v="2"/>
    <s v="Follow Up Required"/>
    <s v="Normal-Bill"/>
    <x v="1"/>
    <x v="0"/>
    <s v="Medium"/>
  </r>
  <r>
    <s v="P1641"/>
    <s v="Suresh Gupta"/>
    <x v="3"/>
    <s v="Female"/>
    <s v="+91 70687 88583"/>
    <s v="Not-Provided"/>
    <x v="0"/>
    <x v="6"/>
    <x v="1"/>
    <s v="2024-11-06"/>
    <s v="05:40 PM"/>
    <s v="Fever"/>
    <s v="Medication"/>
    <x v="0"/>
    <x v="2"/>
    <n v="24641"/>
    <s v="Rejected"/>
    <s v="N/A"/>
    <n v="4"/>
    <s v="Review Later"/>
    <s v="High-Bill"/>
    <x v="1"/>
    <x v="1"/>
    <s v="High"/>
  </r>
  <r>
    <s v="P1641"/>
    <s v="Kumar Nair"/>
    <x v="3"/>
    <s v="Male"/>
    <s v="+91 69232 26823"/>
    <s v="Not-Provided"/>
    <x v="6"/>
    <x v="5"/>
    <x v="6"/>
    <s v="N/A"/>
    <s v="05:46 PM"/>
    <s v="Fever"/>
    <s v="Surgery"/>
    <x v="0"/>
    <x v="4"/>
    <n v="0"/>
    <s v="Paid"/>
    <s v="2024-08-14"/>
    <n v="5"/>
    <s v="Review Later"/>
    <s v="Normal-Bill"/>
    <x v="1"/>
    <x v="0"/>
    <s v="Low"/>
  </r>
  <r>
    <s v="P1642"/>
    <s v="Divya Patel"/>
    <x v="3"/>
    <s v="Female"/>
    <s v="+91 72950 01535"/>
    <s v="divyapatel@mail.com"/>
    <x v="9"/>
    <x v="1"/>
    <x v="5"/>
    <s v="2024-06-28"/>
    <s v="02:19 PM"/>
    <s v="Covid"/>
    <s v="Medication"/>
    <x v="1"/>
    <x v="2"/>
    <n v="0"/>
    <s v="Pending"/>
    <s v="N/A"/>
    <n v="4"/>
    <s v="Follow Up Required"/>
    <s v="Normal-Bill"/>
    <x v="1"/>
    <x v="1"/>
    <s v="Low"/>
  </r>
  <r>
    <s v="P1642"/>
    <s v="Karthik Das"/>
    <x v="3"/>
    <s v="Female"/>
    <s v="+91 75699 45563"/>
    <s v="Not-Provided"/>
    <x v="8"/>
    <x v="6"/>
    <x v="6"/>
    <s v="2024-01-10"/>
    <s v="02:03 PM"/>
    <s v="Fracture"/>
    <s v="Therapy"/>
    <x v="2"/>
    <x v="1"/>
    <n v="0"/>
    <s v="Paid"/>
    <s v="N/A"/>
    <n v="4"/>
    <s v="N/A"/>
    <s v="Normal-Bill"/>
    <x v="1"/>
    <x v="1"/>
    <s v="Low"/>
  </r>
  <r>
    <s v="P1643"/>
    <s v="Sneha Reddy"/>
    <x v="49"/>
    <s v="Female"/>
    <s v="+91 63723 22246"/>
    <s v="snehareddy@gmail.com"/>
    <x v="1"/>
    <x v="3"/>
    <x v="5"/>
    <s v="2024-07-12"/>
    <s v="01:50 PM"/>
    <s v="Hypertension"/>
    <s v="Surgery"/>
    <x v="2"/>
    <x v="0"/>
    <n v="0"/>
    <s v="Pending"/>
    <s v="N/A"/>
    <s v="N/A"/>
    <s v="N/A"/>
    <s v="Normal-Bill"/>
    <x v="0"/>
    <x v="1"/>
    <s v="Low"/>
  </r>
  <r>
    <s v="P1643"/>
    <s v="Divya Das"/>
    <x v="3"/>
    <s v="Missing"/>
    <s v="+91 91480 27496"/>
    <s v="divyadas@mail.com"/>
    <x v="2"/>
    <x v="3"/>
    <x v="6"/>
    <s v="2024-01-05"/>
    <s v="03:56 PM"/>
    <s v="Hypertension"/>
    <s v="Therapy"/>
    <x v="1"/>
    <x v="0"/>
    <n v="0"/>
    <s v="Paid"/>
    <s v="2024-06-21"/>
    <n v="3"/>
    <s v="Urgent"/>
    <s v="Normal-Bill"/>
    <x v="1"/>
    <x v="0"/>
    <s v="Low"/>
  </r>
  <r>
    <s v="P1643"/>
    <s v="Meena Menon"/>
    <x v="3"/>
    <s v="Missing"/>
    <s v="+91 79996 93105"/>
    <s v="meenamenon@gmail.com"/>
    <x v="3"/>
    <x v="6"/>
    <x v="0"/>
    <s v="N/A"/>
    <s v="10:11 AM"/>
    <s v="Diabetes"/>
    <s v="Observation"/>
    <x v="1"/>
    <x v="4"/>
    <n v="0"/>
    <s v="N/A"/>
    <s v="N/A"/>
    <n v="1"/>
    <s v="Urgent"/>
    <s v="Normal-Bill"/>
    <x v="1"/>
    <x v="1"/>
    <s v="Low"/>
  </r>
  <r>
    <s v="P1643"/>
    <s v="Ravi Kumar"/>
    <x v="3"/>
    <s v="Male"/>
    <s v="+91 80236 37851"/>
    <s v="ravikumar@gmail.com"/>
    <x v="7"/>
    <x v="5"/>
    <x v="1"/>
    <s v="N/A"/>
    <s v="09:04 AM"/>
    <s v="Covid"/>
    <s v="Observation"/>
    <x v="2"/>
    <x v="2"/>
    <n v="41060"/>
    <s v="Paid"/>
    <s v="2024-09-02"/>
    <n v="1"/>
    <s v="Review Later"/>
    <s v="High-Bill"/>
    <x v="1"/>
    <x v="0"/>
    <s v="High"/>
  </r>
  <r>
    <s v="P1644"/>
    <s v="Sneha Sharma"/>
    <x v="65"/>
    <s v="Male"/>
    <s v="+91 80668 65372"/>
    <s v="snehasharma@mail.com"/>
    <x v="3"/>
    <x v="5"/>
    <x v="6"/>
    <s v="2024-11-02"/>
    <s v="06:27 PM"/>
    <s v="Skin Allergy"/>
    <s v="Medication"/>
    <x v="1"/>
    <x v="3"/>
    <n v="38818"/>
    <s v="Paid"/>
    <s v="2024-04-26"/>
    <n v="1"/>
    <s v="Review Later"/>
    <s v="High-Bill"/>
    <x v="1"/>
    <x v="0"/>
    <s v="High"/>
  </r>
  <r>
    <s v="P1644"/>
    <s v="Anjali Sharma"/>
    <x v="25"/>
    <s v="Male"/>
    <s v="+91 74459 94529"/>
    <s v="anjalisharma@mail.com"/>
    <x v="6"/>
    <x v="5"/>
    <x v="6"/>
    <s v="2024-03-10"/>
    <s v="08:28 AM"/>
    <s v="Asthma"/>
    <s v="Injection"/>
    <x v="0"/>
    <x v="2"/>
    <n v="31536"/>
    <s v="Rejected"/>
    <s v="N/A"/>
    <n v="4"/>
    <s v="Review Later"/>
    <s v="High-Bill"/>
    <x v="0"/>
    <x v="1"/>
    <s v="High"/>
  </r>
  <r>
    <s v="P1644"/>
    <s v="Ravi Menon"/>
    <x v="8"/>
    <s v="Missing"/>
    <s v="+91 80544 41903"/>
    <s v="ravimenon@mail.com"/>
    <x v="4"/>
    <x v="4"/>
    <x v="1"/>
    <s v="N/A"/>
    <s v="11:15 AM"/>
    <s v="Fracture"/>
    <s v="Surgery"/>
    <x v="0"/>
    <x v="2"/>
    <n v="0"/>
    <s v="Pending"/>
    <s v="N/A"/>
    <n v="5"/>
    <s v="Follow Up Required"/>
    <s v="Normal-Bill"/>
    <x v="0"/>
    <x v="1"/>
    <s v="Low"/>
  </r>
  <r>
    <s v="P1644"/>
    <s v="Vijay Singh"/>
    <x v="29"/>
    <s v="Female"/>
    <s v="+91 85493 88469"/>
    <s v="vijaysingh@mail.com"/>
    <x v="3"/>
    <x v="5"/>
    <x v="5"/>
    <s v="2024-12-04"/>
    <s v="10:49 AM"/>
    <s v="Hypertension"/>
    <s v="Medication"/>
    <x v="2"/>
    <x v="4"/>
    <n v="17261"/>
    <s v="Pending"/>
    <s v="2024-09-01"/>
    <n v="3"/>
    <s v="N/A"/>
    <s v="Normal-Bill"/>
    <x v="0"/>
    <x v="0"/>
    <s v="Medium"/>
  </r>
  <r>
    <s v="P1644"/>
    <s v="Arun Reddy"/>
    <x v="3"/>
    <s v="Male"/>
    <s v="+91 64876 82637"/>
    <s v="Not-Provided"/>
    <x v="8"/>
    <x v="2"/>
    <x v="5"/>
    <s v="2024-01-08"/>
    <s v="05:22 PM"/>
    <s v="Fracture"/>
    <s v="Medication"/>
    <x v="3"/>
    <x v="2"/>
    <n v="0"/>
    <s v="Rejected"/>
    <s v="2024-11-21"/>
    <n v="3"/>
    <s v="Follow Up Required"/>
    <s v="Normal-Bill"/>
    <x v="1"/>
    <x v="0"/>
    <s v="Low"/>
  </r>
  <r>
    <s v="P1644"/>
    <s v="Vijay Nair"/>
    <x v="73"/>
    <s v="Female"/>
    <s v="+91 91525 31822"/>
    <s v="vijaynair@mail.com"/>
    <x v="2"/>
    <x v="0"/>
    <x v="1"/>
    <s v="N/A"/>
    <s v="12:19 PM"/>
    <s v="Asthma"/>
    <s v="Surgery"/>
    <x v="3"/>
    <x v="1"/>
    <n v="0"/>
    <s v="Pending"/>
    <s v="2024-02-04"/>
    <s v="N/A"/>
    <s v="Review Later"/>
    <s v="Normal-Bill"/>
    <x v="0"/>
    <x v="0"/>
    <s v="Low"/>
  </r>
  <r>
    <s v="P1644"/>
    <s v="Suresh Gupta"/>
    <x v="39"/>
    <s v="Missing"/>
    <s v="+91 94406 89286"/>
    <s v="sureshgupta@gmail.com"/>
    <x v="5"/>
    <x v="4"/>
    <x v="6"/>
    <s v="N/A"/>
    <s v="05:52 PM"/>
    <s v="Hypertension"/>
    <s v="Medication"/>
    <x v="0"/>
    <x v="3"/>
    <n v="0"/>
    <s v="Rejected"/>
    <s v="N/A"/>
    <n v="4"/>
    <s v="Follow Up Required"/>
    <s v="Normal-Bill"/>
    <x v="1"/>
    <x v="1"/>
    <s v="Low"/>
  </r>
  <r>
    <s v="P1644"/>
    <s v="Priya Verma"/>
    <x v="3"/>
    <s v="Male"/>
    <s v="+91 69587 85755"/>
    <s v="priyaverma@gmail.com"/>
    <x v="3"/>
    <x v="2"/>
    <x v="4"/>
    <s v="2024-03-26"/>
    <s v="03:35 PM"/>
    <s v="Asthma"/>
    <s v="Therapy"/>
    <x v="2"/>
    <x v="1"/>
    <n v="0"/>
    <s v="Pending"/>
    <s v="N/A"/>
    <n v="5"/>
    <s v="N/A"/>
    <s v="Normal-Bill"/>
    <x v="1"/>
    <x v="1"/>
    <s v="Low"/>
  </r>
  <r>
    <s v="P1645"/>
    <s v="Divya Patel"/>
    <x v="40"/>
    <s v="Missing"/>
    <s v="+91 94335 13981"/>
    <s v="divyapatel@mail.com"/>
    <x v="2"/>
    <x v="6"/>
    <x v="0"/>
    <s v="2024-12-18"/>
    <s v="05:13 PM"/>
    <s v="Fracture"/>
    <s v="Observation"/>
    <x v="1"/>
    <x v="2"/>
    <n v="0"/>
    <s v="Rejected"/>
    <s v="2024-03-11"/>
    <n v="4"/>
    <s v="Urgent"/>
    <s v="Normal-Bill"/>
    <x v="0"/>
    <x v="0"/>
    <s v="Low"/>
  </r>
  <r>
    <s v="P1645"/>
    <s v="Arun Sharma"/>
    <x v="3"/>
    <s v="Female"/>
    <s v="+91 94327 52900"/>
    <s v="arunsharma@mail.com"/>
    <x v="5"/>
    <x v="1"/>
    <x v="0"/>
    <s v="2024-06-07"/>
    <s v="05:24 PM"/>
    <s v="Fever"/>
    <s v="Observation"/>
    <x v="3"/>
    <x v="4"/>
    <n v="18435"/>
    <s v="Pending"/>
    <s v="N/A"/>
    <n v="4"/>
    <s v="Urgent"/>
    <s v="Normal-Bill"/>
    <x v="1"/>
    <x v="1"/>
    <s v="Medium"/>
  </r>
  <r>
    <s v="P1646"/>
    <s v="Priya Kumar"/>
    <x v="40"/>
    <s v="Female"/>
    <s v="+91 85440 65097"/>
    <s v="priyakumar@mail.com"/>
    <x v="6"/>
    <x v="4"/>
    <x v="0"/>
    <s v="2024-03-26"/>
    <s v="02:25 PM"/>
    <s v="Hypertension"/>
    <s v="Medication"/>
    <x v="3"/>
    <x v="1"/>
    <n v="9247"/>
    <s v="Pending"/>
    <s v="N/A"/>
    <n v="1"/>
    <s v="Follow Up Required"/>
    <s v="Normal-Bill"/>
    <x v="0"/>
    <x v="1"/>
    <s v="Medium"/>
  </r>
  <r>
    <s v="P1646"/>
    <s v="Suresh Verma"/>
    <x v="3"/>
    <s v="Female"/>
    <s v="+91 70206 43301"/>
    <s v="sureshverma@mail.com"/>
    <x v="6"/>
    <x v="0"/>
    <x v="5"/>
    <s v="2024-02-04"/>
    <s v="12:48 PM"/>
    <s v="Asthma"/>
    <s v="Injection"/>
    <x v="1"/>
    <x v="3"/>
    <n v="0"/>
    <s v="Rejected"/>
    <s v="N/A"/>
    <n v="2"/>
    <s v="Urgent"/>
    <s v="Normal-Bill"/>
    <x v="1"/>
    <x v="1"/>
    <s v="Low"/>
  </r>
  <r>
    <s v="P1646"/>
    <s v="Vijay Patel"/>
    <x v="3"/>
    <s v="Male"/>
    <s v="+91 69824 22350"/>
    <s v="vijaypatel@gmail.com"/>
    <x v="2"/>
    <x v="4"/>
    <x v="4"/>
    <s v="2024-07-08"/>
    <s v="02:11 PM"/>
    <s v="Hypertension"/>
    <s v="Injection"/>
    <x v="2"/>
    <x v="3"/>
    <n v="0"/>
    <s v="Paid"/>
    <s v="N/A"/>
    <n v="4"/>
    <s v="Review Later"/>
    <s v="Normal-Bill"/>
    <x v="1"/>
    <x v="1"/>
    <s v="Low"/>
  </r>
  <r>
    <s v="P1646"/>
    <s v="Ravi Singh"/>
    <x v="3"/>
    <s v="Male"/>
    <s v="+91 72093 53111"/>
    <s v="Not-Provided"/>
    <x v="1"/>
    <x v="3"/>
    <x v="5"/>
    <s v="N/A"/>
    <s v="09:57 AM"/>
    <s v="Asthma"/>
    <s v="Observation"/>
    <x v="0"/>
    <x v="2"/>
    <n v="0"/>
    <s v="Paid"/>
    <s v="2024-08-02"/>
    <n v="1"/>
    <s v="Follow Up Required"/>
    <s v="Normal-Bill"/>
    <x v="1"/>
    <x v="0"/>
    <s v="Low"/>
  </r>
  <r>
    <s v="P1646"/>
    <s v="Sneha Gupta"/>
    <x v="3"/>
    <s v="Female"/>
    <s v="+91 85238 23304"/>
    <s v="Not-Provided"/>
    <x v="6"/>
    <x v="0"/>
    <x v="5"/>
    <s v="N/A"/>
    <s v="11:40 AM"/>
    <s v="Diabetes"/>
    <s v="Therapy"/>
    <x v="1"/>
    <x v="3"/>
    <n v="0"/>
    <s v="Pending"/>
    <s v="N/A"/>
    <n v="4"/>
    <s v="Follow Up Required"/>
    <s v="Normal-Bill"/>
    <x v="1"/>
    <x v="1"/>
    <s v="Low"/>
  </r>
  <r>
    <s v="P1647"/>
    <s v="Karthik Singh"/>
    <x v="3"/>
    <s v="Female"/>
    <s v="+91 77538 19309"/>
    <s v="karthiksingh@mail.com"/>
    <x v="3"/>
    <x v="0"/>
    <x v="5"/>
    <s v="N/A"/>
    <s v="12:11 PM"/>
    <s v="Migraine"/>
    <s v="Medication"/>
    <x v="3"/>
    <x v="2"/>
    <n v="0"/>
    <s v="N/A"/>
    <s v="2024-10-21"/>
    <s v="N/A"/>
    <s v="Review Later"/>
    <s v="Normal-Bill"/>
    <x v="1"/>
    <x v="0"/>
    <s v="Low"/>
  </r>
  <r>
    <s v="P1647"/>
    <s v="Rahul Das"/>
    <x v="1"/>
    <s v="Male"/>
    <s v="+91 60762 03939"/>
    <s v="Not-Provided"/>
    <x v="8"/>
    <x v="5"/>
    <x v="4"/>
    <s v="2024-12-24"/>
    <s v="08:49 AM"/>
    <s v="Covid"/>
    <s v="Injection"/>
    <x v="0"/>
    <x v="1"/>
    <n v="0"/>
    <s v="N/A"/>
    <s v="2024-06-19"/>
    <s v="N/A"/>
    <s v="Urgent"/>
    <s v="Normal-Bill"/>
    <x v="0"/>
    <x v="0"/>
    <s v="Low"/>
  </r>
  <r>
    <s v="P1647"/>
    <s v="Rahul Menon"/>
    <x v="73"/>
    <s v="Male"/>
    <s v="+91 69324 27110"/>
    <s v="Not-Provided"/>
    <x v="4"/>
    <x v="0"/>
    <x v="3"/>
    <s v="2024-02-23"/>
    <s v="03:32 PM"/>
    <s v="Fever"/>
    <s v="Therapy"/>
    <x v="0"/>
    <x v="1"/>
    <n v="0"/>
    <s v="N/A"/>
    <s v="N/A"/>
    <n v="3"/>
    <s v="Urgent"/>
    <s v="Normal-Bill"/>
    <x v="0"/>
    <x v="1"/>
    <s v="Low"/>
  </r>
  <r>
    <s v="P1647"/>
    <s v="Sneha Patel"/>
    <x v="48"/>
    <s v="Female"/>
    <s v="+91 63619 59349"/>
    <s v="Not-Provided"/>
    <x v="3"/>
    <x v="0"/>
    <x v="3"/>
    <s v="2024-05-28"/>
    <s v="05:48 PM"/>
    <s v="Asthma"/>
    <s v="Observation"/>
    <x v="3"/>
    <x v="1"/>
    <n v="0"/>
    <s v="N/A"/>
    <s v="N/A"/>
    <n v="4"/>
    <s v="Follow Up Required"/>
    <s v="Normal-Bill"/>
    <x v="0"/>
    <x v="1"/>
    <s v="Low"/>
  </r>
  <r>
    <s v="P1647"/>
    <s v="Karthik Reddy"/>
    <x v="3"/>
    <s v="Male"/>
    <s v="+91 67596 91447"/>
    <s v="Not-Provided"/>
    <x v="6"/>
    <x v="1"/>
    <x v="2"/>
    <s v="2024-12-08"/>
    <s v="03:34 PM"/>
    <s v="Migraine"/>
    <s v="Surgery"/>
    <x v="2"/>
    <x v="1"/>
    <n v="31072"/>
    <s v="Rejected"/>
    <s v="2024-11-26"/>
    <n v="4"/>
    <s v="N/A"/>
    <s v="High-Bill"/>
    <x v="1"/>
    <x v="0"/>
    <s v="High"/>
  </r>
  <r>
    <s v="P1647"/>
    <s v="Arun Singh"/>
    <x v="3"/>
    <s v="Male"/>
    <s v="+91 62490 36456"/>
    <s v="arunsingh@gmail.com"/>
    <x v="0"/>
    <x v="1"/>
    <x v="4"/>
    <s v="N/A"/>
    <s v="05:48 PM"/>
    <s v="Fever"/>
    <s v="Medication"/>
    <x v="1"/>
    <x v="1"/>
    <n v="0"/>
    <s v="Paid"/>
    <s v="N/A"/>
    <n v="3"/>
    <s v="Review Later"/>
    <s v="Normal-Bill"/>
    <x v="1"/>
    <x v="1"/>
    <s v="Low"/>
  </r>
  <r>
    <s v="P1647"/>
    <s v="Meena Gupta"/>
    <x v="3"/>
    <s v="Missing"/>
    <s v="+91 81048 35933"/>
    <s v="meenagupta@gmail.com"/>
    <x v="5"/>
    <x v="2"/>
    <x v="6"/>
    <s v="N/A"/>
    <s v="11:56 AM"/>
    <s v="Diabetes"/>
    <s v="Therapy"/>
    <x v="1"/>
    <x v="4"/>
    <n v="0"/>
    <s v="N/A"/>
    <s v="2024-10-15"/>
    <s v="N/A"/>
    <s v="Review Later"/>
    <s v="Normal-Bill"/>
    <x v="1"/>
    <x v="0"/>
    <s v="Low"/>
  </r>
  <r>
    <s v="P1648"/>
    <s v="Anjali Kumar"/>
    <x v="3"/>
    <s v="Male"/>
    <s v="+91 75267 10585"/>
    <s v="Not-Provided"/>
    <x v="0"/>
    <x v="5"/>
    <x v="5"/>
    <s v="2024-11-08"/>
    <s v="02:05 PM"/>
    <s v="Covid"/>
    <s v="Surgery"/>
    <x v="3"/>
    <x v="0"/>
    <n v="29743"/>
    <s v="Pending"/>
    <s v="2024-06-26"/>
    <s v="N/A"/>
    <s v="Follow Up Required"/>
    <s v="High-Bill"/>
    <x v="1"/>
    <x v="0"/>
    <s v="High"/>
  </r>
  <r>
    <s v="P1648"/>
    <s v="Anjali Menon"/>
    <x v="55"/>
    <s v="Missing"/>
    <s v="+91 80655 26038"/>
    <s v="Not-Provided"/>
    <x v="9"/>
    <x v="3"/>
    <x v="6"/>
    <s v="2024-06-15"/>
    <s v="09:32 AM"/>
    <s v="Fracture"/>
    <s v="Injection"/>
    <x v="1"/>
    <x v="4"/>
    <n v="32691"/>
    <s v="N/A"/>
    <s v="N/A"/>
    <n v="3"/>
    <s v="Urgent"/>
    <s v="High-Bill"/>
    <x v="1"/>
    <x v="1"/>
    <s v="High"/>
  </r>
  <r>
    <s v="P1648"/>
    <s v="Suresh Das"/>
    <x v="24"/>
    <s v="Male"/>
    <s v="+91 92462 62731"/>
    <s v="sureshdas@mail.com"/>
    <x v="7"/>
    <x v="2"/>
    <x v="3"/>
    <s v="2024-07-09"/>
    <s v="05:24 PM"/>
    <s v="Fracture"/>
    <s v="Injection"/>
    <x v="1"/>
    <x v="0"/>
    <n v="0"/>
    <s v="Paid"/>
    <s v="N/A"/>
    <n v="2"/>
    <s v="Urgent"/>
    <s v="Normal-Bill"/>
    <x v="1"/>
    <x v="1"/>
    <s v="Low"/>
  </r>
  <r>
    <s v="P1648"/>
    <s v="Manoj Gupta"/>
    <x v="3"/>
    <s v="Female"/>
    <s v="+91 73247 61204"/>
    <s v="manojgupta@mail.com"/>
    <x v="1"/>
    <x v="1"/>
    <x v="1"/>
    <s v="2024-02-17"/>
    <s v="12:51 PM"/>
    <s v="Diabetes"/>
    <s v="Medication"/>
    <x v="1"/>
    <x v="4"/>
    <n v="0"/>
    <s v="Pending"/>
    <s v="N/A"/>
    <n v="4"/>
    <s v="Follow Up Required"/>
    <s v="Normal-Bill"/>
    <x v="1"/>
    <x v="1"/>
    <s v="Low"/>
  </r>
  <r>
    <s v="P1649"/>
    <s v="Ravi Menon"/>
    <x v="76"/>
    <s v="Female"/>
    <s v="+91 92027 89486"/>
    <s v="ravimenon@gmail.com"/>
    <x v="5"/>
    <x v="4"/>
    <x v="0"/>
    <s v="2024-03-25"/>
    <s v="01:13 PM"/>
    <s v="Fracture"/>
    <s v="Injection"/>
    <x v="3"/>
    <x v="3"/>
    <n v="24341"/>
    <s v="Rejected"/>
    <s v="2024-09-10"/>
    <s v="N/A"/>
    <s v="Review Later"/>
    <s v="High-Bill"/>
    <x v="1"/>
    <x v="0"/>
    <s v="High"/>
  </r>
  <r>
    <s v="P1649"/>
    <s v="Vijay Kumar"/>
    <x v="56"/>
    <s v="Missing"/>
    <s v="+91 66795 66553"/>
    <s v="vijaykumar@mail.com"/>
    <x v="6"/>
    <x v="6"/>
    <x v="3"/>
    <s v="2024-11-20"/>
    <s v="06:27 PM"/>
    <s v="Migraine"/>
    <s v="Observation"/>
    <x v="0"/>
    <x v="4"/>
    <n v="0"/>
    <s v="Paid"/>
    <s v="N/A"/>
    <n v="4"/>
    <s v="Review Later"/>
    <s v="Normal-Bill"/>
    <x v="1"/>
    <x v="1"/>
    <s v="Low"/>
  </r>
  <r>
    <s v="P1649"/>
    <s v="Divya Nair"/>
    <x v="3"/>
    <s v="Female"/>
    <s v="+91 70014 63806"/>
    <s v="Not-Provided"/>
    <x v="1"/>
    <x v="1"/>
    <x v="3"/>
    <s v="2024-03-06"/>
    <s v="05:09 PM"/>
    <s v="Fever"/>
    <s v="Observation"/>
    <x v="3"/>
    <x v="2"/>
    <n v="0"/>
    <s v="Paid"/>
    <s v="2024-10-05"/>
    <n v="1"/>
    <s v="Urgent"/>
    <s v="Normal-Bill"/>
    <x v="1"/>
    <x v="0"/>
    <s v="Low"/>
  </r>
  <r>
    <s v="P1649"/>
    <s v="Meena Singh"/>
    <x v="3"/>
    <s v="Female"/>
    <s v="+91 92116 41400"/>
    <s v="meenasingh@gmail.com"/>
    <x v="1"/>
    <x v="3"/>
    <x v="4"/>
    <s v="N/A"/>
    <s v="12:47 PM"/>
    <s v="Covid"/>
    <s v="Observation"/>
    <x v="1"/>
    <x v="2"/>
    <n v="0"/>
    <s v="N/A"/>
    <s v="2024-02-02"/>
    <s v="N/A"/>
    <s v="N/A"/>
    <s v="Normal-Bill"/>
    <x v="1"/>
    <x v="0"/>
    <s v="Low"/>
  </r>
  <r>
    <s v="P1649"/>
    <s v="Manoj Gupta"/>
    <x v="73"/>
    <s v="Male"/>
    <s v="+91 62019 02189"/>
    <s v="Not-Provided"/>
    <x v="7"/>
    <x v="3"/>
    <x v="2"/>
    <s v="N/A"/>
    <s v="05:30 PM"/>
    <s v="Hypertension"/>
    <s v="Surgery"/>
    <x v="2"/>
    <x v="2"/>
    <n v="0"/>
    <s v="N/A"/>
    <s v="2024-01-11"/>
    <n v="2"/>
    <s v="Urgent"/>
    <s v="Normal-Bill"/>
    <x v="0"/>
    <x v="0"/>
    <s v="Low"/>
  </r>
  <r>
    <s v="P1649"/>
    <s v="Suresh Reddy"/>
    <x v="3"/>
    <s v="Female"/>
    <s v="+91 79564 07240"/>
    <s v="sureshreddy@mail.com"/>
    <x v="0"/>
    <x v="3"/>
    <x v="1"/>
    <s v="N/A"/>
    <s v="11:04 AM"/>
    <s v="Skin Allergy"/>
    <s v="Injection"/>
    <x v="1"/>
    <x v="2"/>
    <n v="0"/>
    <s v="Rejected"/>
    <s v="N/A"/>
    <n v="5"/>
    <s v="Review Later"/>
    <s v="Normal-Bill"/>
    <x v="1"/>
    <x v="1"/>
    <s v="Low"/>
  </r>
  <r>
    <s v="P1649"/>
    <s v="Anjali Iyer"/>
    <x v="27"/>
    <s v="Male"/>
    <s v="+91 74267 38806"/>
    <s v="anjaliiyer@mail.com"/>
    <x v="0"/>
    <x v="3"/>
    <x v="5"/>
    <s v="2024-08-18"/>
    <s v="02:04 PM"/>
    <s v="Fracture"/>
    <s v="Therapy"/>
    <x v="2"/>
    <x v="2"/>
    <n v="43980"/>
    <s v="Pending"/>
    <s v="2024-08-03"/>
    <s v="N/A"/>
    <s v="Follow Up Required"/>
    <s v="High-Bill"/>
    <x v="0"/>
    <x v="0"/>
    <s v="High"/>
  </r>
  <r>
    <s v="P1650"/>
    <s v="Deepa Das"/>
    <x v="54"/>
    <s v="Male"/>
    <s v="+91 66003 37712"/>
    <s v="deepadas@gmail.com"/>
    <x v="2"/>
    <x v="0"/>
    <x v="3"/>
    <s v="2024-02-04"/>
    <s v="02:29 PM"/>
    <s v="Skin Allergy"/>
    <s v="Injection"/>
    <x v="0"/>
    <x v="1"/>
    <n v="0"/>
    <s v="Pending"/>
    <s v="2024-11-14"/>
    <s v="N/A"/>
    <s v="Review Later"/>
    <s v="Normal-Bill"/>
    <x v="0"/>
    <x v="0"/>
    <s v="Low"/>
  </r>
  <r>
    <s v="P1650"/>
    <s v="Suresh Kumar"/>
    <x v="21"/>
    <s v="Male"/>
    <s v="+91 78738 56101"/>
    <s v="sureshkumar@mail.com"/>
    <x v="5"/>
    <x v="2"/>
    <x v="5"/>
    <s v="2024-11-12"/>
    <s v="02:32 PM"/>
    <s v="Fracture"/>
    <s v="Surgery"/>
    <x v="3"/>
    <x v="0"/>
    <n v="11116"/>
    <s v="Pending"/>
    <s v="2024-11-06"/>
    <n v="4"/>
    <s v="Urgent"/>
    <s v="Normal-Bill"/>
    <x v="0"/>
    <x v="0"/>
    <s v="Medium"/>
  </r>
  <r>
    <s v="P1650"/>
    <s v="Arun Nair"/>
    <x v="3"/>
    <s v="Male"/>
    <s v="+91 75744 84858"/>
    <s v="Not-Provided"/>
    <x v="2"/>
    <x v="3"/>
    <x v="0"/>
    <s v="N/A"/>
    <s v="10:26 AM"/>
    <s v="Fracture"/>
    <s v="Medication"/>
    <x v="1"/>
    <x v="0"/>
    <n v="0"/>
    <s v="Pending"/>
    <s v="2024-08-21"/>
    <s v="N/A"/>
    <s v="Review Later"/>
    <s v="Normal-Bill"/>
    <x v="1"/>
    <x v="0"/>
    <s v="Low"/>
  </r>
  <r>
    <s v="P1650"/>
    <s v="Deepa Reddy"/>
    <x v="3"/>
    <s v="Missing"/>
    <s v="+91 80982 62095"/>
    <s v="deepareddy@gmail.com"/>
    <x v="0"/>
    <x v="3"/>
    <x v="3"/>
    <s v="2024-08-17"/>
    <s v="11:20 AM"/>
    <s v="Diabetes"/>
    <s v="Therapy"/>
    <x v="3"/>
    <x v="1"/>
    <n v="0"/>
    <s v="N/A"/>
    <s v="2024-06-14"/>
    <n v="1"/>
    <s v="Follow Up Required"/>
    <s v="Normal-Bill"/>
    <x v="1"/>
    <x v="0"/>
    <s v="Low"/>
  </r>
  <r>
    <s v="P1651"/>
    <s v="Manoj Nair"/>
    <x v="64"/>
    <s v="Female"/>
    <s v="+91 81827 98052"/>
    <s v="manojnair@gmail.com"/>
    <x v="6"/>
    <x v="5"/>
    <x v="2"/>
    <s v="2024-04-14"/>
    <s v="08:30 AM"/>
    <s v="Hypertension"/>
    <s v="Medication"/>
    <x v="0"/>
    <x v="4"/>
    <n v="0"/>
    <s v="Paid"/>
    <s v="N/A"/>
    <n v="2"/>
    <s v="Follow Up Required"/>
    <s v="Normal-Bill"/>
    <x v="0"/>
    <x v="1"/>
    <s v="Low"/>
  </r>
  <r>
    <s v="P1651"/>
    <s v="Ravi Nair"/>
    <x v="3"/>
    <s v="Missing"/>
    <s v="+91 74986 67456"/>
    <s v="ravinair@gmail.com"/>
    <x v="1"/>
    <x v="2"/>
    <x v="3"/>
    <s v="2024-02-20"/>
    <s v="08:35 AM"/>
    <s v="Migraine"/>
    <s v="Surgery"/>
    <x v="0"/>
    <x v="3"/>
    <n v="44633"/>
    <s v="Paid"/>
    <s v="2024-12-22"/>
    <n v="4"/>
    <s v="Review Later"/>
    <s v="High-Bill"/>
    <x v="1"/>
    <x v="0"/>
    <s v="High"/>
  </r>
  <r>
    <s v="P1651"/>
    <s v="Sneha Patel"/>
    <x v="32"/>
    <s v="Female"/>
    <s v="+91 65093 70144"/>
    <s v="snehapatel@mail.com"/>
    <x v="3"/>
    <x v="2"/>
    <x v="4"/>
    <s v="N/A"/>
    <s v="10:39 AM"/>
    <s v="Fracture"/>
    <s v="Surgery"/>
    <x v="1"/>
    <x v="4"/>
    <n v="0"/>
    <s v="N/A"/>
    <s v="2024-11-16"/>
    <s v="N/A"/>
    <s v="N/A"/>
    <s v="Normal-Bill"/>
    <x v="0"/>
    <x v="0"/>
    <s v="Low"/>
  </r>
  <r>
    <s v="P1651"/>
    <s v="Ravi Das"/>
    <x v="3"/>
    <s v="Male"/>
    <s v="+91 70961 43280"/>
    <s v="Not-Provided"/>
    <x v="6"/>
    <x v="4"/>
    <x v="1"/>
    <s v="2024-11-27"/>
    <s v="11:03 AM"/>
    <s v="Fracture"/>
    <s v="Observation"/>
    <x v="0"/>
    <x v="4"/>
    <n v="0"/>
    <s v="Paid"/>
    <s v="N/A"/>
    <n v="2"/>
    <s v="N/A"/>
    <s v="Normal-Bill"/>
    <x v="1"/>
    <x v="1"/>
    <s v="Low"/>
  </r>
  <r>
    <s v="P1652"/>
    <s v="Rahul Patel"/>
    <x v="3"/>
    <s v="Male"/>
    <s v="+91 79517 78308"/>
    <s v="rahulpatel@gmail.com"/>
    <x v="2"/>
    <x v="0"/>
    <x v="5"/>
    <s v="N/A"/>
    <s v="10:35 AM"/>
    <s v="Skin Allergy"/>
    <s v="Medication"/>
    <x v="3"/>
    <x v="2"/>
    <n v="0"/>
    <s v="Pending"/>
    <s v="N/A"/>
    <n v="3"/>
    <s v="N/A"/>
    <s v="Normal-Bill"/>
    <x v="1"/>
    <x v="1"/>
    <s v="Low"/>
  </r>
  <r>
    <s v="P1652"/>
    <s v="Manoj Iyer"/>
    <x v="3"/>
    <s v="Missing"/>
    <s v="+91 76792 21259"/>
    <s v="Not-Provided"/>
    <x v="5"/>
    <x v="6"/>
    <x v="5"/>
    <s v="2024-09-22"/>
    <s v="06:27 PM"/>
    <s v="Asthma"/>
    <s v="Surgery"/>
    <x v="1"/>
    <x v="4"/>
    <n v="47140"/>
    <s v="Pending"/>
    <s v="2024-02-28"/>
    <n v="3"/>
    <s v="Urgent"/>
    <s v="High-Bill"/>
    <x v="1"/>
    <x v="0"/>
    <s v="High"/>
  </r>
  <r>
    <s v="P1652"/>
    <s v="Suresh Patel"/>
    <x v="57"/>
    <s v="Missing"/>
    <s v="+91 68942 79279"/>
    <s v="sureshpatel@mail.com"/>
    <x v="7"/>
    <x v="3"/>
    <x v="1"/>
    <s v="N/A"/>
    <s v="03:52 PM"/>
    <s v="Migraine"/>
    <s v="Observation"/>
    <x v="3"/>
    <x v="3"/>
    <n v="0"/>
    <s v="Paid"/>
    <s v="N/A"/>
    <n v="2"/>
    <s v="Review Later"/>
    <s v="Normal-Bill"/>
    <x v="0"/>
    <x v="1"/>
    <s v="Low"/>
  </r>
  <r>
    <s v="P1652"/>
    <s v="Ravi Nair"/>
    <x v="3"/>
    <s v="Male"/>
    <s v="+91 88685 98464"/>
    <s v="ravinair@mail.com"/>
    <x v="9"/>
    <x v="1"/>
    <x v="4"/>
    <s v="N/A"/>
    <s v="02:36 PM"/>
    <s v="Diabetes"/>
    <s v="Observation"/>
    <x v="3"/>
    <x v="3"/>
    <n v="0"/>
    <s v="Paid"/>
    <s v="2024-03-26"/>
    <n v="3"/>
    <s v="Review Later"/>
    <s v="Normal-Bill"/>
    <x v="1"/>
    <x v="0"/>
    <s v="Low"/>
  </r>
  <r>
    <s v="P1652"/>
    <s v="Vijay Kumar"/>
    <x v="3"/>
    <s v="Male"/>
    <s v="+91 63667 75320"/>
    <s v="vijaykumar@mail.com"/>
    <x v="8"/>
    <x v="2"/>
    <x v="4"/>
    <s v="N/A"/>
    <s v="05:28 PM"/>
    <s v="Covid"/>
    <s v="Injection"/>
    <x v="3"/>
    <x v="1"/>
    <n v="26087"/>
    <s v="N/A"/>
    <s v="2024-04-10"/>
    <n v="2"/>
    <s v="Review Later"/>
    <s v="High-Bill"/>
    <x v="1"/>
    <x v="0"/>
    <s v="High"/>
  </r>
  <r>
    <s v="P1653"/>
    <s v="Deepa Verma"/>
    <x v="73"/>
    <s v="Missing"/>
    <s v="+91 63416 51326"/>
    <s v="Not-Provided"/>
    <x v="0"/>
    <x v="6"/>
    <x v="6"/>
    <s v="2024-03-09"/>
    <s v="12:55 PM"/>
    <s v="Asthma"/>
    <s v="Surgery"/>
    <x v="1"/>
    <x v="4"/>
    <n v="0"/>
    <s v="N/A"/>
    <s v="2024-04-02"/>
    <s v="N/A"/>
    <s v="N/A"/>
    <s v="Normal-Bill"/>
    <x v="0"/>
    <x v="0"/>
    <s v="Low"/>
  </r>
  <r>
    <s v="P1653"/>
    <s v="Anjali Sharma"/>
    <x v="3"/>
    <s v="Missing"/>
    <s v="+91 77169 77854"/>
    <s v="Not-Provided"/>
    <x v="5"/>
    <x v="2"/>
    <x v="2"/>
    <s v="N/A"/>
    <s v="11:17 AM"/>
    <s v="Covid"/>
    <s v="Observation"/>
    <x v="2"/>
    <x v="3"/>
    <n v="41488"/>
    <s v="Pending"/>
    <s v="2024-12-23"/>
    <n v="2"/>
    <s v="Review Later"/>
    <s v="High-Bill"/>
    <x v="1"/>
    <x v="0"/>
    <s v="High"/>
  </r>
  <r>
    <s v="P1653"/>
    <s v="Divya Nair"/>
    <x v="3"/>
    <s v="Male"/>
    <s v="+91 69958 36804"/>
    <s v="divyanair@mail.com"/>
    <x v="4"/>
    <x v="2"/>
    <x v="5"/>
    <s v="2024-07-28"/>
    <s v="10:55 AM"/>
    <s v="Covid"/>
    <s v="Therapy"/>
    <x v="2"/>
    <x v="2"/>
    <n v="0"/>
    <s v="Pending"/>
    <s v="N/A"/>
    <s v="N/A"/>
    <s v="Review Later"/>
    <s v="Normal-Bill"/>
    <x v="1"/>
    <x v="1"/>
    <s v="Low"/>
  </r>
  <r>
    <s v="P1653"/>
    <s v="Karthik Singh"/>
    <x v="3"/>
    <s v="Missing"/>
    <s v="+91 93019 60307"/>
    <s v="karthiksingh@gmail.com"/>
    <x v="4"/>
    <x v="5"/>
    <x v="1"/>
    <s v="2024-02-03"/>
    <s v="02:08 PM"/>
    <s v="Asthma"/>
    <s v="Observation"/>
    <x v="1"/>
    <x v="0"/>
    <n v="0"/>
    <s v="Paid"/>
    <s v="N/A"/>
    <n v="5"/>
    <s v="Follow Up Required"/>
    <s v="Normal-Bill"/>
    <x v="1"/>
    <x v="1"/>
    <s v="Low"/>
  </r>
  <r>
    <s v="P1653"/>
    <s v="Arun Kumar"/>
    <x v="3"/>
    <s v="Female"/>
    <s v="+91 77692 22598"/>
    <s v="arunkumar@mail.com"/>
    <x v="1"/>
    <x v="1"/>
    <x v="6"/>
    <s v="N/A"/>
    <s v="10:19 AM"/>
    <s v="Migraine"/>
    <s v="Therapy"/>
    <x v="1"/>
    <x v="0"/>
    <n v="0"/>
    <s v="Rejected"/>
    <s v="2024-02-02"/>
    <n v="2"/>
    <s v="Review Later"/>
    <s v="Normal-Bill"/>
    <x v="1"/>
    <x v="0"/>
    <s v="Low"/>
  </r>
  <r>
    <s v="P1654"/>
    <s v="Vijay Sharma"/>
    <x v="3"/>
    <s v="Female"/>
    <s v="+91 91631 19785"/>
    <s v="vijaysharma@gmail.com"/>
    <x v="8"/>
    <x v="2"/>
    <x v="0"/>
    <s v="2024-01-14"/>
    <s v="11:32 AM"/>
    <s v="Fever"/>
    <s v="Injection"/>
    <x v="1"/>
    <x v="1"/>
    <n v="27993"/>
    <s v="Paid"/>
    <s v="2024-05-19"/>
    <s v="N/A"/>
    <s v="Follow Up Required"/>
    <s v="High-Bill"/>
    <x v="1"/>
    <x v="0"/>
    <s v="High"/>
  </r>
  <r>
    <s v="P1654"/>
    <s v="Priya Singh"/>
    <x v="3"/>
    <s v="Female"/>
    <s v="+91 80537 75623"/>
    <s v="priyasingh@gmail.com"/>
    <x v="9"/>
    <x v="4"/>
    <x v="0"/>
    <s v="2024-12-18"/>
    <s v="04:51 PM"/>
    <s v="Fracture"/>
    <s v="Surgery"/>
    <x v="3"/>
    <x v="1"/>
    <n v="0"/>
    <s v="N/A"/>
    <s v="2024-02-12"/>
    <n v="1"/>
    <s v="Follow Up Required"/>
    <s v="Normal-Bill"/>
    <x v="1"/>
    <x v="0"/>
    <s v="Low"/>
  </r>
  <r>
    <s v="P1654"/>
    <s v="Vijay Das"/>
    <x v="3"/>
    <s v="Male"/>
    <s v="+91 86983 80322"/>
    <s v="vijaydas@gmail.com"/>
    <x v="3"/>
    <x v="6"/>
    <x v="3"/>
    <s v="N/A"/>
    <s v="03:50 PM"/>
    <s v="Asthma"/>
    <s v="Surgery"/>
    <x v="0"/>
    <x v="4"/>
    <n v="35847"/>
    <s v="Paid"/>
    <s v="2024-09-28"/>
    <n v="5"/>
    <s v="Urgent"/>
    <s v="High-Bill"/>
    <x v="1"/>
    <x v="0"/>
    <s v="High"/>
  </r>
  <r>
    <s v="P1654"/>
    <s v="Ravi Verma"/>
    <x v="3"/>
    <s v="Female"/>
    <s v="+91 92113 12216"/>
    <s v="Not-Provided"/>
    <x v="2"/>
    <x v="2"/>
    <x v="0"/>
    <s v="2024-04-01"/>
    <s v="09:44 AM"/>
    <s v="Skin Allergy"/>
    <s v="Therapy"/>
    <x v="2"/>
    <x v="2"/>
    <n v="0"/>
    <s v="Pending"/>
    <s v="2024-05-08"/>
    <n v="3"/>
    <s v="Review Later"/>
    <s v="Normal-Bill"/>
    <x v="1"/>
    <x v="0"/>
    <s v="Low"/>
  </r>
  <r>
    <s v="P1654"/>
    <s v="Arun Reddy"/>
    <x v="3"/>
    <s v="Female"/>
    <s v="+91 64046 73031"/>
    <s v="arunreddy@gmail.com"/>
    <x v="5"/>
    <x v="0"/>
    <x v="1"/>
    <s v="2024-11-05"/>
    <s v="08:57 AM"/>
    <s v="Asthma"/>
    <s v="Therapy"/>
    <x v="0"/>
    <x v="0"/>
    <n v="0"/>
    <s v="Rejected"/>
    <s v="2024-05-17"/>
    <n v="3"/>
    <s v="Follow Up Required"/>
    <s v="Normal-Bill"/>
    <x v="1"/>
    <x v="0"/>
    <s v="Low"/>
  </r>
  <r>
    <s v="P1654"/>
    <s v="Vijay Nair"/>
    <x v="42"/>
    <s v="Missing"/>
    <s v="+91 94128 67513"/>
    <s v="Not-Provided"/>
    <x v="4"/>
    <x v="6"/>
    <x v="5"/>
    <s v="N/A"/>
    <s v="05:38 PM"/>
    <s v="Fracture"/>
    <s v="Observation"/>
    <x v="1"/>
    <x v="4"/>
    <n v="0"/>
    <s v="N/A"/>
    <s v="N/A"/>
    <s v="N/A"/>
    <s v="Review Later"/>
    <s v="Normal-Bill"/>
    <x v="0"/>
    <x v="1"/>
    <s v="Low"/>
  </r>
  <r>
    <s v="P1654"/>
    <s v="Divya Reddy"/>
    <x v="57"/>
    <s v="Male"/>
    <s v="+91 91598 39476"/>
    <s v="Not-Provided"/>
    <x v="0"/>
    <x v="3"/>
    <x v="3"/>
    <s v="2024-03-13"/>
    <s v="09:56 AM"/>
    <s v="Covid"/>
    <s v="Injection"/>
    <x v="0"/>
    <x v="2"/>
    <n v="0"/>
    <s v="Paid"/>
    <s v="N/A"/>
    <n v="4"/>
    <s v="Follow Up Required"/>
    <s v="Normal-Bill"/>
    <x v="0"/>
    <x v="1"/>
    <s v="Low"/>
  </r>
  <r>
    <s v="P1654"/>
    <s v="Anjali Verma"/>
    <x v="3"/>
    <s v="Male"/>
    <s v="+91 99189 41510"/>
    <s v="anjaliverma@mail.com"/>
    <x v="1"/>
    <x v="5"/>
    <x v="3"/>
    <s v="2024-06-13"/>
    <s v="06:41 PM"/>
    <s v="Fracture"/>
    <s v="Injection"/>
    <x v="3"/>
    <x v="3"/>
    <n v="0"/>
    <s v="Pending"/>
    <s v="N/A"/>
    <n v="3"/>
    <s v="Review Later"/>
    <s v="Normal-Bill"/>
    <x v="1"/>
    <x v="1"/>
    <s v="Low"/>
  </r>
  <r>
    <s v="P1655"/>
    <s v="Sneha Das"/>
    <x v="3"/>
    <s v="Missing"/>
    <s v="+91 72435 16561"/>
    <s v="Not-Provided"/>
    <x v="0"/>
    <x v="6"/>
    <x v="2"/>
    <s v="2024-04-14"/>
    <s v="01:40 PM"/>
    <s v="Asthma"/>
    <s v="Surgery"/>
    <x v="0"/>
    <x v="2"/>
    <n v="0"/>
    <s v="N/A"/>
    <s v="2024-10-27"/>
    <s v="N/A"/>
    <s v="Urgent"/>
    <s v="Normal-Bill"/>
    <x v="1"/>
    <x v="0"/>
    <s v="Low"/>
  </r>
  <r>
    <s v="P1655"/>
    <s v="Anjali Verma"/>
    <x v="30"/>
    <s v="Female"/>
    <s v="+91 70222 14053"/>
    <s v="anjaliverma@mail.com"/>
    <x v="5"/>
    <x v="0"/>
    <x v="3"/>
    <s v="N/A"/>
    <s v="08:23 AM"/>
    <s v="Fever"/>
    <s v="Medication"/>
    <x v="3"/>
    <x v="0"/>
    <n v="46309"/>
    <s v="Paid"/>
    <s v="2024-06-01"/>
    <n v="4"/>
    <s v="Follow Up Required"/>
    <s v="High-Bill"/>
    <x v="0"/>
    <x v="0"/>
    <s v="High"/>
  </r>
  <r>
    <s v="P1655"/>
    <s v="Divya Das"/>
    <x v="3"/>
    <s v="Male"/>
    <s v="+91 70962 14881"/>
    <s v="divyadas@gmail.com"/>
    <x v="7"/>
    <x v="5"/>
    <x v="1"/>
    <s v="2024-12-09"/>
    <s v="10:08 AM"/>
    <s v="Hypertension"/>
    <s v="Injection"/>
    <x v="2"/>
    <x v="2"/>
    <n v="0"/>
    <s v="Paid"/>
    <s v="N/A"/>
    <n v="3"/>
    <s v="N/A"/>
    <s v="Normal-Bill"/>
    <x v="1"/>
    <x v="1"/>
    <s v="Low"/>
  </r>
  <r>
    <s v="P1655"/>
    <s v="Karthik Iyer"/>
    <x v="84"/>
    <s v="Missing"/>
    <s v="+91 69455 93985"/>
    <s v="Not-Provided"/>
    <x v="2"/>
    <x v="1"/>
    <x v="2"/>
    <s v="N/A"/>
    <s v="11:25 AM"/>
    <s v="Migraine"/>
    <s v="Therapy"/>
    <x v="3"/>
    <x v="3"/>
    <n v="0"/>
    <s v="Paid"/>
    <s v="N/A"/>
    <n v="3"/>
    <s v="Urgent"/>
    <s v="Normal-Bill"/>
    <x v="1"/>
    <x v="1"/>
    <s v="Low"/>
  </r>
  <r>
    <s v="P1655"/>
    <s v="Karthik Verma"/>
    <x v="68"/>
    <s v="Female"/>
    <s v="+91 74231 23559"/>
    <s v="karthikverma@gmail.com"/>
    <x v="1"/>
    <x v="2"/>
    <x v="4"/>
    <s v="2024-09-03"/>
    <s v="05:14 PM"/>
    <s v="Asthma"/>
    <s v="Surgery"/>
    <x v="2"/>
    <x v="0"/>
    <n v="0"/>
    <s v="Pending"/>
    <s v="N/A"/>
    <n v="4"/>
    <s v="Urgent"/>
    <s v="Normal-Bill"/>
    <x v="0"/>
    <x v="1"/>
    <s v="Low"/>
  </r>
  <r>
    <s v="P1655"/>
    <s v="Kumar Reddy"/>
    <x v="3"/>
    <s v="Female"/>
    <s v="+91 66856 91454"/>
    <s v="kumarreddy@gmail.com"/>
    <x v="5"/>
    <x v="2"/>
    <x v="5"/>
    <s v="2024-01-17"/>
    <s v="04:42 PM"/>
    <s v="Diabetes"/>
    <s v="Surgery"/>
    <x v="2"/>
    <x v="3"/>
    <n v="0"/>
    <s v="Pending"/>
    <s v="N/A"/>
    <s v="N/A"/>
    <s v="Follow Up Required"/>
    <s v="Normal-Bill"/>
    <x v="1"/>
    <x v="1"/>
    <s v="Low"/>
  </r>
  <r>
    <s v="P1656"/>
    <s v="Meena Gupta"/>
    <x v="27"/>
    <s v="Male"/>
    <s v="+91 80125 34777"/>
    <s v="meenagupta@gmail.com"/>
    <x v="1"/>
    <x v="3"/>
    <x v="3"/>
    <s v="N/A"/>
    <s v="06:56 PM"/>
    <s v="Fever"/>
    <s v="Medication"/>
    <x v="3"/>
    <x v="0"/>
    <n v="1906"/>
    <s v="Paid"/>
    <s v="N/A"/>
    <n v="3"/>
    <s v="Follow Up Required"/>
    <s v="Normal-Bill"/>
    <x v="0"/>
    <x v="1"/>
    <s v="Low"/>
  </r>
  <r>
    <s v="P1656"/>
    <s v="Meena Gupta"/>
    <x v="29"/>
    <s v="Male"/>
    <s v="+91 73712 43557"/>
    <s v="Not-Provided"/>
    <x v="1"/>
    <x v="4"/>
    <x v="5"/>
    <s v="2024-10-19"/>
    <s v="11:42 AM"/>
    <s v="Covid"/>
    <s v="Therapy"/>
    <x v="0"/>
    <x v="1"/>
    <n v="0"/>
    <s v="Paid"/>
    <s v="2024-07-18"/>
    <n v="2"/>
    <s v="Urgent"/>
    <s v="Normal-Bill"/>
    <x v="0"/>
    <x v="0"/>
    <s v="Low"/>
  </r>
  <r>
    <s v="P1656"/>
    <s v="Meena Gupta"/>
    <x v="42"/>
    <s v="Female"/>
    <s v="+91 86704 13719"/>
    <s v="meenagupta@gmail.com"/>
    <x v="1"/>
    <x v="2"/>
    <x v="1"/>
    <s v="N/A"/>
    <s v="06:52 PM"/>
    <s v="Covid"/>
    <s v="Surgery"/>
    <x v="0"/>
    <x v="1"/>
    <n v="47523"/>
    <s v="Rejected"/>
    <s v="N/A"/>
    <n v="5"/>
    <s v="Review Later"/>
    <s v="High-Bill"/>
    <x v="0"/>
    <x v="1"/>
    <s v="High"/>
  </r>
  <r>
    <s v="P1657"/>
    <s v="Ravi Patel"/>
    <x v="3"/>
    <s v="Male"/>
    <s v="+91 84574 98335"/>
    <s v="ravipatel@gmail.com"/>
    <x v="9"/>
    <x v="6"/>
    <x v="4"/>
    <s v="N/A"/>
    <s v="06:48 PM"/>
    <s v="Diabetes"/>
    <s v="Medication"/>
    <x v="2"/>
    <x v="0"/>
    <n v="0"/>
    <s v="Pending"/>
    <s v="2024-12-23"/>
    <s v="N/A"/>
    <s v="Follow Up Required"/>
    <s v="Normal-Bill"/>
    <x v="1"/>
    <x v="0"/>
    <s v="Low"/>
  </r>
  <r>
    <s v="P1657"/>
    <s v="Kumar Nair"/>
    <x v="3"/>
    <s v="Male"/>
    <s v="+91 76145 43760"/>
    <s v="kumarnair@mail.com"/>
    <x v="7"/>
    <x v="2"/>
    <x v="0"/>
    <s v="N/A"/>
    <s v="11:37 AM"/>
    <s v="Covid"/>
    <s v="Observation"/>
    <x v="3"/>
    <x v="2"/>
    <n v="0"/>
    <s v="Rejected"/>
    <s v="N/A"/>
    <s v="N/A"/>
    <s v="Urgent"/>
    <s v="Normal-Bill"/>
    <x v="1"/>
    <x v="1"/>
    <s v="Low"/>
  </r>
  <r>
    <s v="P1657"/>
    <s v="Kumar Singh"/>
    <x v="66"/>
    <s v="Male"/>
    <s v="+91 94214 01339"/>
    <s v="kumarsingh@gmail.com"/>
    <x v="1"/>
    <x v="5"/>
    <x v="4"/>
    <s v="2024-06-27"/>
    <s v="06:18 PM"/>
    <s v="Skin Allergy"/>
    <s v="Surgery"/>
    <x v="1"/>
    <x v="3"/>
    <n v="0"/>
    <s v="Paid"/>
    <s v="N/A"/>
    <n v="4"/>
    <s v="N/A"/>
    <s v="Normal-Bill"/>
    <x v="0"/>
    <x v="1"/>
    <s v="Low"/>
  </r>
  <r>
    <s v="P1657"/>
    <s v="Ravi Sharma"/>
    <x v="88"/>
    <s v="Male"/>
    <s v="+91 75223 38568"/>
    <s v="Not-Provided"/>
    <x v="3"/>
    <x v="4"/>
    <x v="6"/>
    <s v="2024-01-16"/>
    <s v="02:19 PM"/>
    <s v="Asthma"/>
    <s v="Injection"/>
    <x v="2"/>
    <x v="0"/>
    <n v="0"/>
    <s v="N/A"/>
    <s v="2024-02-08"/>
    <n v="4"/>
    <s v="Review Later"/>
    <s v="Normal-Bill"/>
    <x v="1"/>
    <x v="0"/>
    <s v="Low"/>
  </r>
  <r>
    <s v="P1657"/>
    <s v="Ravi Verma"/>
    <x v="3"/>
    <s v="Male"/>
    <s v="+91 77158 16615"/>
    <s v="raviverma@mail.com"/>
    <x v="6"/>
    <x v="0"/>
    <x v="5"/>
    <s v="2024-02-25"/>
    <s v="03:25 PM"/>
    <s v="Fever"/>
    <s v="Injection"/>
    <x v="0"/>
    <x v="0"/>
    <n v="6308"/>
    <s v="Paid"/>
    <s v="N/A"/>
    <n v="5"/>
    <s v="Follow Up Required"/>
    <s v="Normal-Bill"/>
    <x v="1"/>
    <x v="1"/>
    <s v="Medium"/>
  </r>
  <r>
    <s v="P1657"/>
    <s v="Arun Iyer"/>
    <x v="3"/>
    <s v="Male"/>
    <s v="+91 69039 73337"/>
    <s v="aruniyer@gmail.com"/>
    <x v="2"/>
    <x v="2"/>
    <x v="3"/>
    <s v="2024-02-07"/>
    <s v="03:11 PM"/>
    <s v="Skin Allergy"/>
    <s v="Injection"/>
    <x v="1"/>
    <x v="0"/>
    <n v="42332"/>
    <s v="Pending"/>
    <s v="N/A"/>
    <n v="4"/>
    <s v="Review Later"/>
    <s v="High-Bill"/>
    <x v="1"/>
    <x v="1"/>
    <s v="High"/>
  </r>
  <r>
    <s v="P1657"/>
    <s v="Suresh Nair"/>
    <x v="85"/>
    <s v="Female"/>
    <s v="+91 72737 47760"/>
    <s v="Not-Provided"/>
    <x v="4"/>
    <x v="2"/>
    <x v="2"/>
    <s v="2024-12-03"/>
    <s v="06:53 PM"/>
    <s v="Fracture"/>
    <s v="Medication"/>
    <x v="3"/>
    <x v="1"/>
    <n v="0"/>
    <s v="Paid"/>
    <s v="2024-10-26"/>
    <n v="5"/>
    <s v="Urgent"/>
    <s v="Normal-Bill"/>
    <x v="0"/>
    <x v="0"/>
    <s v="Low"/>
  </r>
  <r>
    <s v="P1657"/>
    <s v="Manoj Patel"/>
    <x v="18"/>
    <s v="Male"/>
    <s v="+91 61443 99370"/>
    <s v="Not-Provided"/>
    <x v="5"/>
    <x v="1"/>
    <x v="2"/>
    <s v="N/A"/>
    <s v="02:51 PM"/>
    <s v="Skin Allergy"/>
    <s v="Medication"/>
    <x v="2"/>
    <x v="3"/>
    <n v="0"/>
    <s v="Paid"/>
    <s v="N/A"/>
    <n v="1"/>
    <s v="N/A"/>
    <s v="Normal-Bill"/>
    <x v="1"/>
    <x v="1"/>
    <s v="Low"/>
  </r>
  <r>
    <s v="P1658"/>
    <s v="Karthik Nair"/>
    <x v="3"/>
    <s v="Female"/>
    <s v="+91 86333 47710"/>
    <s v="karthiknair@gmail.com"/>
    <x v="8"/>
    <x v="5"/>
    <x v="5"/>
    <s v="2024-02-23"/>
    <s v="06:32 PM"/>
    <s v="Covid"/>
    <s v="Observation"/>
    <x v="2"/>
    <x v="3"/>
    <n v="0"/>
    <s v="Paid"/>
    <s v="N/A"/>
    <n v="2"/>
    <s v="Follow Up Required"/>
    <s v="Normal-Bill"/>
    <x v="1"/>
    <x v="1"/>
    <s v="Low"/>
  </r>
  <r>
    <s v="P1658"/>
    <s v="Suresh Das"/>
    <x v="38"/>
    <s v="Male"/>
    <s v="+91 99318 23129"/>
    <s v="sureshdas@gmail.com"/>
    <x v="1"/>
    <x v="5"/>
    <x v="2"/>
    <s v="N/A"/>
    <s v="11:47 AM"/>
    <s v="Asthma"/>
    <s v="Observation"/>
    <x v="2"/>
    <x v="1"/>
    <n v="948"/>
    <s v="Pending"/>
    <s v="2024-03-20"/>
    <n v="5"/>
    <s v="Follow Up Required"/>
    <s v="Normal-Bill"/>
    <x v="0"/>
    <x v="0"/>
    <s v="Low"/>
  </r>
  <r>
    <s v="P1658"/>
    <s v="Priya Menon"/>
    <x v="18"/>
    <s v="Female"/>
    <s v="+91 69368 50385"/>
    <s v="priyamenon@mail.com"/>
    <x v="2"/>
    <x v="0"/>
    <x v="1"/>
    <s v="2024-04-16"/>
    <s v="03:22 PM"/>
    <s v="Fracture"/>
    <s v="Therapy"/>
    <x v="1"/>
    <x v="3"/>
    <n v="0"/>
    <s v="Paid"/>
    <s v="2024-05-12"/>
    <s v="N/A"/>
    <s v="N/A"/>
    <s v="Normal-Bill"/>
    <x v="1"/>
    <x v="0"/>
    <s v="Low"/>
  </r>
  <r>
    <s v="P1659"/>
    <s v="Anjali Gupta"/>
    <x v="41"/>
    <s v="Female"/>
    <s v="+91 62688 51101"/>
    <s v="anjaligupta@gmail.com"/>
    <x v="0"/>
    <x v="4"/>
    <x v="1"/>
    <s v="2024-01-16"/>
    <s v="12:43 PM"/>
    <s v="Fracture"/>
    <s v="Therapy"/>
    <x v="1"/>
    <x v="4"/>
    <n v="0"/>
    <s v="Paid"/>
    <s v="2024-09-21"/>
    <s v="N/A"/>
    <s v="Review Later"/>
    <s v="Normal-Bill"/>
    <x v="0"/>
    <x v="0"/>
    <s v="Low"/>
  </r>
  <r>
    <s v="P1659"/>
    <s v="Manoj Nair"/>
    <x v="3"/>
    <s v="Male"/>
    <s v="+91 61745 23682"/>
    <s v="manojnair@mail.com"/>
    <x v="5"/>
    <x v="2"/>
    <x v="0"/>
    <s v="N/A"/>
    <s v="02:11 PM"/>
    <s v="Diabetes"/>
    <s v="Injection"/>
    <x v="1"/>
    <x v="4"/>
    <n v="0"/>
    <s v="Paid"/>
    <s v="N/A"/>
    <n v="5"/>
    <s v="Follow Up Required"/>
    <s v="Normal-Bill"/>
    <x v="1"/>
    <x v="1"/>
    <s v="Low"/>
  </r>
  <r>
    <s v="P1659"/>
    <s v="Meena Das"/>
    <x v="3"/>
    <s v="Female"/>
    <s v="+91 82214 33628"/>
    <s v="meenadas@mail.com"/>
    <x v="4"/>
    <x v="4"/>
    <x v="2"/>
    <s v="2024-12-06"/>
    <s v="05:09 PM"/>
    <s v="Hypertension"/>
    <s v="Observation"/>
    <x v="0"/>
    <x v="3"/>
    <n v="762"/>
    <s v="Pending"/>
    <s v="2024-05-03"/>
    <n v="4"/>
    <s v="Review Later"/>
    <s v="Normal-Bill"/>
    <x v="1"/>
    <x v="0"/>
    <s v="Low"/>
  </r>
  <r>
    <s v="P1659"/>
    <s v="Divya Sharma"/>
    <x v="1"/>
    <s v="Female"/>
    <s v="+91 74713 65846"/>
    <s v="divyasharma@mail.com"/>
    <x v="8"/>
    <x v="2"/>
    <x v="5"/>
    <s v="2024-12-16"/>
    <s v="03:42 PM"/>
    <s v="Skin Allergy"/>
    <s v="Surgery"/>
    <x v="2"/>
    <x v="3"/>
    <n v="48698"/>
    <s v="Paid"/>
    <s v="N/A"/>
    <s v="N/A"/>
    <s v="N/A"/>
    <s v="High-Bill"/>
    <x v="0"/>
    <x v="1"/>
    <s v="High"/>
  </r>
  <r>
    <s v="P1660"/>
    <s v="Divya Sharma"/>
    <x v="3"/>
    <s v="Missing"/>
    <s v="+91 98794 54995"/>
    <s v="divyasharma@mail.com"/>
    <x v="2"/>
    <x v="3"/>
    <x v="2"/>
    <s v="2024-08-18"/>
    <s v="02:39 PM"/>
    <s v="Asthma"/>
    <s v="Surgery"/>
    <x v="1"/>
    <x v="3"/>
    <n v="0"/>
    <s v="N/A"/>
    <s v="N/A"/>
    <n v="1"/>
    <s v="N/A"/>
    <s v="Normal-Bill"/>
    <x v="1"/>
    <x v="1"/>
    <s v="Low"/>
  </r>
  <r>
    <s v="P1660"/>
    <s v="Divya Verma"/>
    <x v="3"/>
    <s v="Female"/>
    <s v="+91 61820 84427"/>
    <s v="divyaverma@gmail.com"/>
    <x v="4"/>
    <x v="3"/>
    <x v="2"/>
    <s v="2024-09-11"/>
    <s v="02:48 PM"/>
    <s v="Covid"/>
    <s v="Medication"/>
    <x v="2"/>
    <x v="2"/>
    <n v="0"/>
    <s v="N/A"/>
    <s v="2024-07-23"/>
    <n v="1"/>
    <s v="Follow Up Required"/>
    <s v="Normal-Bill"/>
    <x v="1"/>
    <x v="0"/>
    <s v="Low"/>
  </r>
  <r>
    <s v="P1660"/>
    <s v="Sneha Das"/>
    <x v="27"/>
    <s v="Missing"/>
    <s v="+91 83859 42760"/>
    <s v="snehadas@mail.com"/>
    <x v="2"/>
    <x v="1"/>
    <x v="0"/>
    <s v="N/A"/>
    <s v="08:15 AM"/>
    <s v="Diabetes"/>
    <s v="Therapy"/>
    <x v="0"/>
    <x v="3"/>
    <n v="0"/>
    <s v="Pending"/>
    <s v="2024-10-07"/>
    <s v="N/A"/>
    <s v="Urgent"/>
    <s v="Normal-Bill"/>
    <x v="0"/>
    <x v="0"/>
    <s v="Low"/>
  </r>
  <r>
    <s v="P1660"/>
    <s v="Ravi Das"/>
    <x v="50"/>
    <s v="Male"/>
    <s v="+91 83687 98347"/>
    <s v="Not-Provided"/>
    <x v="6"/>
    <x v="1"/>
    <x v="2"/>
    <s v="N/A"/>
    <s v="08:15 AM"/>
    <s v="Migraine"/>
    <s v="Therapy"/>
    <x v="0"/>
    <x v="4"/>
    <n v="14932"/>
    <s v="N/A"/>
    <s v="N/A"/>
    <s v="N/A"/>
    <s v="Review Later"/>
    <s v="Normal-Bill"/>
    <x v="0"/>
    <x v="1"/>
    <s v="Medium"/>
  </r>
  <r>
    <s v="P1660"/>
    <s v="Meena Das"/>
    <x v="47"/>
    <s v="Male"/>
    <s v="+91 91928 29549"/>
    <s v="meenadas@mail.com"/>
    <x v="8"/>
    <x v="1"/>
    <x v="4"/>
    <s v="2024-08-09"/>
    <s v="05:52 PM"/>
    <s v="Hypertension"/>
    <s v="Therapy"/>
    <x v="2"/>
    <x v="4"/>
    <n v="0"/>
    <s v="Rejected"/>
    <s v="N/A"/>
    <n v="4"/>
    <s v="N/A"/>
    <s v="Normal-Bill"/>
    <x v="1"/>
    <x v="1"/>
    <s v="Low"/>
  </r>
  <r>
    <s v="P1660"/>
    <s v="Meena Menon"/>
    <x v="9"/>
    <s v="Missing"/>
    <s v="+91 74222 13919"/>
    <s v="meenamenon@mail.com"/>
    <x v="8"/>
    <x v="2"/>
    <x v="1"/>
    <s v="2024-01-06"/>
    <s v="09:20 AM"/>
    <s v="Hypertension"/>
    <s v="Medication"/>
    <x v="3"/>
    <x v="1"/>
    <n v="27421"/>
    <s v="Pending"/>
    <s v="2024-10-10"/>
    <n v="1"/>
    <s v="N/A"/>
    <s v="High-Bill"/>
    <x v="0"/>
    <x v="0"/>
    <s v="High"/>
  </r>
  <r>
    <s v="P1660"/>
    <s v="Deepa Reddy"/>
    <x v="8"/>
    <s v="Female"/>
    <s v="+91 98467 05731"/>
    <s v="Not-Provided"/>
    <x v="5"/>
    <x v="6"/>
    <x v="5"/>
    <s v="2024-10-22"/>
    <s v="04:05 PM"/>
    <s v="Covid"/>
    <s v="Observation"/>
    <x v="2"/>
    <x v="0"/>
    <n v="0"/>
    <s v="Rejected"/>
    <s v="2024-10-18"/>
    <n v="5"/>
    <s v="N/A"/>
    <s v="Normal-Bill"/>
    <x v="0"/>
    <x v="0"/>
    <s v="Low"/>
  </r>
  <r>
    <s v="P1660"/>
    <s v="Rahul Singh"/>
    <x v="3"/>
    <s v="Missing"/>
    <s v="+91 95226 20843"/>
    <s v="Not-Provided"/>
    <x v="9"/>
    <x v="3"/>
    <x v="4"/>
    <s v="N/A"/>
    <s v="03:30 PM"/>
    <s v="Asthma"/>
    <s v="Surgery"/>
    <x v="0"/>
    <x v="1"/>
    <n v="0"/>
    <s v="Rejected"/>
    <s v="2024-06-28"/>
    <n v="3"/>
    <s v="Follow Up Required"/>
    <s v="Normal-Bill"/>
    <x v="1"/>
    <x v="0"/>
    <s v="Low"/>
  </r>
  <r>
    <s v="P1660"/>
    <s v="Suresh Menon"/>
    <x v="3"/>
    <s v="Male"/>
    <s v="+91 67653 72094"/>
    <s v="Not-Provided"/>
    <x v="2"/>
    <x v="1"/>
    <x v="1"/>
    <s v="N/A"/>
    <s v="09:49 AM"/>
    <s v="Diabetes"/>
    <s v="Observation"/>
    <x v="0"/>
    <x v="2"/>
    <n v="0"/>
    <s v="Rejected"/>
    <s v="2024-06-01"/>
    <n v="2"/>
    <s v="N/A"/>
    <s v="Normal-Bill"/>
    <x v="1"/>
    <x v="0"/>
    <s v="Low"/>
  </r>
  <r>
    <s v="P1661"/>
    <s v="Divya Patel"/>
    <x v="52"/>
    <s v="Male"/>
    <s v="+91 73265 69692"/>
    <s v="divyapatel@gmail.com"/>
    <x v="4"/>
    <x v="0"/>
    <x v="1"/>
    <s v="2024-04-16"/>
    <s v="09:18 AM"/>
    <s v="Diabetes"/>
    <s v="Injection"/>
    <x v="3"/>
    <x v="3"/>
    <n v="41003"/>
    <s v="Pending"/>
    <s v="2024-03-13"/>
    <n v="2"/>
    <s v="Follow Up Required"/>
    <s v="High-Bill"/>
    <x v="1"/>
    <x v="0"/>
    <s v="High"/>
  </r>
  <r>
    <s v="P1661"/>
    <s v="Arun Kumar"/>
    <x v="3"/>
    <s v="Missing"/>
    <s v="+91 91726 34443"/>
    <s v="arunkumar@mail.com"/>
    <x v="2"/>
    <x v="5"/>
    <x v="3"/>
    <s v="2024-01-27"/>
    <s v="03:11 PM"/>
    <s v="Migraine"/>
    <s v="Medication"/>
    <x v="3"/>
    <x v="3"/>
    <n v="0"/>
    <s v="Paid"/>
    <s v="N/A"/>
    <s v="N/A"/>
    <s v="Review Later"/>
    <s v="Normal-Bill"/>
    <x v="1"/>
    <x v="1"/>
    <s v="Low"/>
  </r>
  <r>
    <s v="P1661"/>
    <s v="Rahul Kumar"/>
    <x v="27"/>
    <s v="Male"/>
    <s v="+91 84705 96220"/>
    <s v="Not-Provided"/>
    <x v="4"/>
    <x v="2"/>
    <x v="0"/>
    <s v="N/A"/>
    <s v="02:25 PM"/>
    <s v="Covid"/>
    <s v="Medication"/>
    <x v="1"/>
    <x v="3"/>
    <n v="32951"/>
    <s v="Pending"/>
    <s v="N/A"/>
    <s v="N/A"/>
    <s v="Urgent"/>
    <s v="High-Bill"/>
    <x v="0"/>
    <x v="1"/>
    <s v="High"/>
  </r>
  <r>
    <s v="P1661"/>
    <s v="Manoj Reddy"/>
    <x v="49"/>
    <s v="Female"/>
    <s v="+91 68959 69004"/>
    <s v="manojreddy@mail.com"/>
    <x v="3"/>
    <x v="0"/>
    <x v="1"/>
    <s v="2024-06-14"/>
    <s v="01:35 PM"/>
    <s v="Fracture"/>
    <s v="Surgery"/>
    <x v="0"/>
    <x v="3"/>
    <n v="7501"/>
    <s v="Pending"/>
    <s v="N/A"/>
    <s v="N/A"/>
    <s v="Review Later"/>
    <s v="Normal-Bill"/>
    <x v="0"/>
    <x v="1"/>
    <s v="Medium"/>
  </r>
  <r>
    <s v="P1661"/>
    <s v="Karthik Nair"/>
    <x v="3"/>
    <s v="Missing"/>
    <s v="+91 90021 08345"/>
    <s v="karthiknair@mail.com"/>
    <x v="9"/>
    <x v="4"/>
    <x v="0"/>
    <s v="N/A"/>
    <s v="09:16 AM"/>
    <s v="Covid"/>
    <s v="Medication"/>
    <x v="2"/>
    <x v="3"/>
    <n v="0"/>
    <s v="Pending"/>
    <s v="2024-11-23"/>
    <n v="2"/>
    <s v="Review Later"/>
    <s v="Normal-Bill"/>
    <x v="1"/>
    <x v="0"/>
    <s v="Low"/>
  </r>
  <r>
    <s v="P1661"/>
    <s v="Deepa Iyer"/>
    <x v="3"/>
    <s v="Male"/>
    <s v="+91 88675 19138"/>
    <s v="Not-Provided"/>
    <x v="5"/>
    <x v="4"/>
    <x v="5"/>
    <s v="N/A"/>
    <s v="11:44 AM"/>
    <s v="Asthma"/>
    <s v="Observation"/>
    <x v="2"/>
    <x v="0"/>
    <n v="48730"/>
    <s v="Pending"/>
    <s v="2024-12-26"/>
    <n v="5"/>
    <s v="Review Later"/>
    <s v="High-Bill"/>
    <x v="1"/>
    <x v="0"/>
    <s v="High"/>
  </r>
  <r>
    <s v="P1661"/>
    <s v="Kumar Iyer"/>
    <x v="3"/>
    <s v="Male"/>
    <s v="+91 77686 44755"/>
    <s v="kumariyer@mail.com"/>
    <x v="4"/>
    <x v="5"/>
    <x v="4"/>
    <s v="2024-07-08"/>
    <s v="09:57 AM"/>
    <s v="Diabetes"/>
    <s v="Therapy"/>
    <x v="2"/>
    <x v="3"/>
    <n v="0"/>
    <s v="Pending"/>
    <s v="2024-05-28"/>
    <s v="N/A"/>
    <s v="N/A"/>
    <s v="Normal-Bill"/>
    <x v="1"/>
    <x v="0"/>
    <s v="Low"/>
  </r>
  <r>
    <s v="P1661"/>
    <s v="Karthik Iyer"/>
    <x v="3"/>
    <s v="Female"/>
    <s v="+91 83949 78621"/>
    <s v="karthikiyer@mail.com"/>
    <x v="4"/>
    <x v="4"/>
    <x v="3"/>
    <s v="2024-11-12"/>
    <s v="04:32 PM"/>
    <s v="Migraine"/>
    <s v="Observation"/>
    <x v="1"/>
    <x v="2"/>
    <n v="0"/>
    <s v="Pending"/>
    <s v="N/A"/>
    <n v="1"/>
    <s v="Follow Up Required"/>
    <s v="Normal-Bill"/>
    <x v="1"/>
    <x v="1"/>
    <s v="Low"/>
  </r>
  <r>
    <s v="P1661"/>
    <s v="Suresh Gupta"/>
    <x v="3"/>
    <s v="Female"/>
    <s v="+91 94416 89117"/>
    <s v="sureshgupta@gmail.com"/>
    <x v="2"/>
    <x v="6"/>
    <x v="1"/>
    <s v="N/A"/>
    <s v="06:27 PM"/>
    <s v="Migraine"/>
    <s v="Therapy"/>
    <x v="3"/>
    <x v="4"/>
    <n v="0"/>
    <s v="Pending"/>
    <s v="N/A"/>
    <n v="4"/>
    <s v="Review Later"/>
    <s v="Normal-Bill"/>
    <x v="1"/>
    <x v="1"/>
    <s v="Low"/>
  </r>
  <r>
    <s v="P1662"/>
    <s v="Divya Das"/>
    <x v="71"/>
    <s v="Missing"/>
    <s v="+91 86004 93657"/>
    <s v="divyadas@mail.com"/>
    <x v="0"/>
    <x v="4"/>
    <x v="5"/>
    <s v="2024-12-14"/>
    <s v="04:27 PM"/>
    <s v="Covid"/>
    <s v="Medication"/>
    <x v="2"/>
    <x v="2"/>
    <n v="26906"/>
    <s v="Paid"/>
    <s v="2024-12-27"/>
    <n v="5"/>
    <s v="Follow Up Required"/>
    <s v="High-Bill"/>
    <x v="0"/>
    <x v="0"/>
    <s v="High"/>
  </r>
  <r>
    <s v="P1662"/>
    <s v="Sneha Iyer"/>
    <x v="51"/>
    <s v="Female"/>
    <s v="+91 61435 17705"/>
    <s v="snehaiyer@mail.com"/>
    <x v="0"/>
    <x v="0"/>
    <x v="3"/>
    <s v="2024-05-28"/>
    <s v="02:31 PM"/>
    <s v="Hypertension"/>
    <s v="Injection"/>
    <x v="1"/>
    <x v="2"/>
    <n v="0"/>
    <s v="Pending"/>
    <s v="2024-07-15"/>
    <n v="4"/>
    <s v="N/A"/>
    <s v="Normal-Bill"/>
    <x v="0"/>
    <x v="0"/>
    <s v="Low"/>
  </r>
  <r>
    <s v="P1662"/>
    <s v="Karthik Sharma"/>
    <x v="3"/>
    <s v="Female"/>
    <s v="+91 62723 16341"/>
    <s v="Not-Provided"/>
    <x v="9"/>
    <x v="4"/>
    <x v="5"/>
    <s v="N/A"/>
    <s v="10:10 AM"/>
    <s v="Hypertension"/>
    <s v="Therapy"/>
    <x v="3"/>
    <x v="2"/>
    <n v="0"/>
    <s v="Paid"/>
    <s v="N/A"/>
    <n v="1"/>
    <s v="Review Later"/>
    <s v="Normal-Bill"/>
    <x v="1"/>
    <x v="1"/>
    <s v="Low"/>
  </r>
  <r>
    <s v="P1662"/>
    <s v="Meena Singh"/>
    <x v="3"/>
    <s v="Female"/>
    <s v="+91 90407 39070"/>
    <s v="meenasingh@gmail.com"/>
    <x v="7"/>
    <x v="4"/>
    <x v="2"/>
    <s v="2024-06-02"/>
    <s v="06:21 PM"/>
    <s v="Fever"/>
    <s v="Therapy"/>
    <x v="0"/>
    <x v="0"/>
    <n v="38158"/>
    <s v="Pending"/>
    <s v="2024-10-18"/>
    <n v="1"/>
    <s v="Urgent"/>
    <s v="High-Bill"/>
    <x v="1"/>
    <x v="0"/>
    <s v="High"/>
  </r>
  <r>
    <s v="P1662"/>
    <s v="Suresh Menon"/>
    <x v="47"/>
    <s v="Male"/>
    <s v="+91 95628 72909"/>
    <s v="Not-Provided"/>
    <x v="0"/>
    <x v="5"/>
    <x v="6"/>
    <s v="2024-08-04"/>
    <s v="10:25 AM"/>
    <s v="Fracture"/>
    <s v="Medication"/>
    <x v="1"/>
    <x v="4"/>
    <n v="0"/>
    <s v="Pending"/>
    <s v="2024-06-19"/>
    <s v="N/A"/>
    <s v="Follow Up Required"/>
    <s v="Normal-Bill"/>
    <x v="1"/>
    <x v="0"/>
    <s v="Low"/>
  </r>
  <r>
    <s v="P1663"/>
    <s v="Ravi Nair"/>
    <x v="54"/>
    <s v="Missing"/>
    <s v="+91 88444 02203"/>
    <s v="Not-Provided"/>
    <x v="7"/>
    <x v="6"/>
    <x v="2"/>
    <s v="2024-11-04"/>
    <s v="11:35 AM"/>
    <s v="Fracture"/>
    <s v="Surgery"/>
    <x v="0"/>
    <x v="3"/>
    <n v="0"/>
    <s v="Pending"/>
    <s v="2024-12-16"/>
    <s v="N/A"/>
    <s v="N/A"/>
    <s v="Normal-Bill"/>
    <x v="0"/>
    <x v="0"/>
    <s v="Low"/>
  </r>
  <r>
    <s v="P1663"/>
    <s v="Kumar Singh"/>
    <x v="62"/>
    <s v="Male"/>
    <s v="+91 63753 47929"/>
    <s v="Not-Provided"/>
    <x v="0"/>
    <x v="3"/>
    <x v="1"/>
    <s v="N/A"/>
    <s v="11:30 AM"/>
    <s v="Migraine"/>
    <s v="Injection"/>
    <x v="2"/>
    <x v="4"/>
    <n v="4885"/>
    <s v="Paid"/>
    <s v="N/A"/>
    <s v="N/A"/>
    <s v="Urgent"/>
    <s v="Normal-Bill"/>
    <x v="1"/>
    <x v="1"/>
    <s v="Low"/>
  </r>
  <r>
    <s v="P1663"/>
    <s v="Suresh Gupta"/>
    <x v="89"/>
    <s v="Missing"/>
    <s v="+91 61148 66436"/>
    <s v="Not-Provided"/>
    <x v="7"/>
    <x v="6"/>
    <x v="3"/>
    <s v="N/A"/>
    <s v="10:37 AM"/>
    <s v="Covid"/>
    <s v="Medication"/>
    <x v="2"/>
    <x v="1"/>
    <n v="0"/>
    <s v="Paid"/>
    <s v="N/A"/>
    <n v="1"/>
    <s v="Review Later"/>
    <s v="Normal-Bill"/>
    <x v="0"/>
    <x v="1"/>
    <s v="Low"/>
  </r>
  <r>
    <s v="P1663"/>
    <s v="Kumar Das"/>
    <x v="3"/>
    <s v="Male"/>
    <s v="+91 97789 09495"/>
    <s v="kumardas@mail.com"/>
    <x v="3"/>
    <x v="4"/>
    <x v="2"/>
    <s v="2024-04-07"/>
    <s v="12:49 PM"/>
    <s v="Fever"/>
    <s v="Medication"/>
    <x v="3"/>
    <x v="0"/>
    <n v="39503"/>
    <s v="Pending"/>
    <s v="N/A"/>
    <s v="N/A"/>
    <s v="Review Later"/>
    <s v="High-Bill"/>
    <x v="1"/>
    <x v="1"/>
    <s v="High"/>
  </r>
  <r>
    <s v="P1663"/>
    <s v="Divya Singh"/>
    <x v="3"/>
    <s v="Missing"/>
    <s v="+91 88117 08209"/>
    <s v="divyasingh@mail.com"/>
    <x v="5"/>
    <x v="5"/>
    <x v="5"/>
    <s v="N/A"/>
    <s v="04:29 PM"/>
    <s v="Diabetes"/>
    <s v="Surgery"/>
    <x v="2"/>
    <x v="0"/>
    <n v="0"/>
    <s v="Pending"/>
    <s v="2024-08-01"/>
    <n v="2"/>
    <s v="N/A"/>
    <s v="Normal-Bill"/>
    <x v="1"/>
    <x v="0"/>
    <s v="Low"/>
  </r>
  <r>
    <s v="P1663"/>
    <s v="Meena Das"/>
    <x v="28"/>
    <s v="Female"/>
    <s v="+91 84680 35281"/>
    <s v="meenadas@mail.com"/>
    <x v="0"/>
    <x v="1"/>
    <x v="3"/>
    <s v="2024-07-21"/>
    <s v="06:41 PM"/>
    <s v="Covid"/>
    <s v="Surgery"/>
    <x v="2"/>
    <x v="2"/>
    <n v="0"/>
    <s v="Pending"/>
    <s v="2024-06-14"/>
    <n v="1"/>
    <s v="Review Later"/>
    <s v="Normal-Bill"/>
    <x v="0"/>
    <x v="0"/>
    <s v="Low"/>
  </r>
  <r>
    <s v="P1664"/>
    <s v="Ravi Patel"/>
    <x v="3"/>
    <s v="Missing"/>
    <s v="+91 78290 08359"/>
    <s v="ravipatel@mail.com"/>
    <x v="7"/>
    <x v="2"/>
    <x v="2"/>
    <s v="N/A"/>
    <s v="05:10 PM"/>
    <s v="Covid"/>
    <s v="Observation"/>
    <x v="2"/>
    <x v="2"/>
    <n v="0"/>
    <s v="N/A"/>
    <s v="2024-02-20"/>
    <s v="N/A"/>
    <s v="N/A"/>
    <s v="Normal-Bill"/>
    <x v="1"/>
    <x v="0"/>
    <s v="Low"/>
  </r>
  <r>
    <s v="P1664"/>
    <s v="Karthik Menon"/>
    <x v="2"/>
    <s v="Missing"/>
    <s v="+91 98263 27370"/>
    <s v="karthikmenon@gmail.com"/>
    <x v="1"/>
    <x v="3"/>
    <x v="5"/>
    <s v="2024-06-16"/>
    <s v="02:39 PM"/>
    <s v="Diabetes"/>
    <s v="Therapy"/>
    <x v="2"/>
    <x v="1"/>
    <n v="0"/>
    <s v="Pending"/>
    <s v="2024-10-28"/>
    <s v="N/A"/>
    <s v="Follow Up Required"/>
    <s v="Normal-Bill"/>
    <x v="0"/>
    <x v="0"/>
    <s v="Low"/>
  </r>
  <r>
    <s v="P1664"/>
    <s v="Manoj Das"/>
    <x v="3"/>
    <s v="Male"/>
    <s v="+91 72819 37941"/>
    <s v="Not-Provided"/>
    <x v="9"/>
    <x v="1"/>
    <x v="4"/>
    <s v="2024-01-06"/>
    <s v="11:28 AM"/>
    <s v="Covid"/>
    <s v="Injection"/>
    <x v="0"/>
    <x v="1"/>
    <n v="0"/>
    <s v="Paid"/>
    <s v="N/A"/>
    <n v="2"/>
    <s v="Urgent"/>
    <s v="Normal-Bill"/>
    <x v="1"/>
    <x v="1"/>
    <s v="Low"/>
  </r>
  <r>
    <s v="P1664"/>
    <s v="Priya Gupta"/>
    <x v="3"/>
    <s v="Male"/>
    <s v="+91 98898 76980"/>
    <s v="Not-Provided"/>
    <x v="4"/>
    <x v="4"/>
    <x v="4"/>
    <s v="2024-10-12"/>
    <s v="04:51 PM"/>
    <s v="Fever"/>
    <s v="Therapy"/>
    <x v="0"/>
    <x v="2"/>
    <n v="0"/>
    <s v="Paid"/>
    <s v="2024-05-27"/>
    <n v="2"/>
    <s v="Urgent"/>
    <s v="Normal-Bill"/>
    <x v="1"/>
    <x v="0"/>
    <s v="Low"/>
  </r>
  <r>
    <s v="P1665"/>
    <s v="Vijay Singh"/>
    <x v="21"/>
    <s v="Male"/>
    <s v="+91 86920 81959"/>
    <s v="vijaysingh@mail.com"/>
    <x v="9"/>
    <x v="3"/>
    <x v="0"/>
    <s v="N/A"/>
    <s v="06:58 PM"/>
    <s v="Migraine"/>
    <s v="Surgery"/>
    <x v="3"/>
    <x v="2"/>
    <n v="0"/>
    <s v="N/A"/>
    <s v="N/A"/>
    <n v="2"/>
    <s v="Urgent"/>
    <s v="Normal-Bill"/>
    <x v="0"/>
    <x v="1"/>
    <s v="Low"/>
  </r>
  <r>
    <s v="P1665"/>
    <s v="Meena Reddy"/>
    <x v="51"/>
    <s v="Female"/>
    <s v="+91 60326 80196"/>
    <s v="meenareddy@mail.com"/>
    <x v="3"/>
    <x v="6"/>
    <x v="4"/>
    <s v="N/A"/>
    <s v="10:55 AM"/>
    <s v="Fracture"/>
    <s v="Medication"/>
    <x v="3"/>
    <x v="0"/>
    <n v="29262"/>
    <s v="N/A"/>
    <s v="N/A"/>
    <s v="N/A"/>
    <s v="Review Later"/>
    <s v="High-Bill"/>
    <x v="0"/>
    <x v="1"/>
    <s v="High"/>
  </r>
  <r>
    <s v="P1665"/>
    <s v="Anjali Iyer"/>
    <x v="3"/>
    <s v="Female"/>
    <s v="+91 63515 21384"/>
    <s v="anjaliiyer@gmail.com"/>
    <x v="4"/>
    <x v="3"/>
    <x v="0"/>
    <s v="N/A"/>
    <s v="03:35 PM"/>
    <s v="Diabetes"/>
    <s v="Surgery"/>
    <x v="3"/>
    <x v="1"/>
    <n v="0"/>
    <s v="N/A"/>
    <s v="N/A"/>
    <n v="2"/>
    <s v="Urgent"/>
    <s v="Normal-Bill"/>
    <x v="1"/>
    <x v="1"/>
    <s v="Low"/>
  </r>
  <r>
    <s v="P1665"/>
    <s v="Vijay Nair"/>
    <x v="13"/>
    <s v="Female"/>
    <s v="+91 71904 98770"/>
    <s v="vijaynair@gmail.com"/>
    <x v="6"/>
    <x v="1"/>
    <x v="3"/>
    <s v="N/A"/>
    <s v="03:03 PM"/>
    <s v="Migraine"/>
    <s v="Therapy"/>
    <x v="1"/>
    <x v="4"/>
    <n v="0"/>
    <s v="Pending"/>
    <s v="N/A"/>
    <s v="N/A"/>
    <s v="Urgent"/>
    <s v="Normal-Bill"/>
    <x v="0"/>
    <x v="1"/>
    <s v="Low"/>
  </r>
  <r>
    <s v="P1665"/>
    <s v="Ravi Singh"/>
    <x v="34"/>
    <s v="Male"/>
    <s v="+91 97566 73119"/>
    <s v="ravisingh@mail.com"/>
    <x v="1"/>
    <x v="6"/>
    <x v="5"/>
    <s v="2024-05-20"/>
    <s v="06:52 PM"/>
    <s v="Migraine"/>
    <s v="Surgery"/>
    <x v="3"/>
    <x v="3"/>
    <n v="0"/>
    <s v="Paid"/>
    <s v="N/A"/>
    <s v="N/A"/>
    <s v="Follow Up Required"/>
    <s v="Normal-Bill"/>
    <x v="0"/>
    <x v="1"/>
    <s v="Low"/>
  </r>
  <r>
    <s v="P1666"/>
    <s v="Ravi Patel"/>
    <x v="2"/>
    <s v="Male"/>
    <s v="+91 78164 89363"/>
    <s v="ravipatel@gmail.com"/>
    <x v="2"/>
    <x v="3"/>
    <x v="6"/>
    <s v="2024-10-06"/>
    <s v="12:17 PM"/>
    <s v="Covid"/>
    <s v="Injection"/>
    <x v="1"/>
    <x v="0"/>
    <n v="25062"/>
    <s v="Paid"/>
    <s v="2024-07-27"/>
    <n v="2"/>
    <s v="Follow Up Required"/>
    <s v="High-Bill"/>
    <x v="0"/>
    <x v="0"/>
    <s v="High"/>
  </r>
  <r>
    <s v="P1666"/>
    <s v="Meena Menon"/>
    <x v="3"/>
    <s v="Female"/>
    <s v="+91 62424 71581"/>
    <s v="Not-Provided"/>
    <x v="2"/>
    <x v="5"/>
    <x v="5"/>
    <s v="N/A"/>
    <s v="09:32 AM"/>
    <s v="Diabetes"/>
    <s v="Therapy"/>
    <x v="2"/>
    <x v="4"/>
    <n v="22991"/>
    <s v="Paid"/>
    <s v="2024-10-05"/>
    <n v="3"/>
    <s v="N/A"/>
    <s v="High-Bill"/>
    <x v="1"/>
    <x v="0"/>
    <s v="High"/>
  </r>
  <r>
    <s v="P1666"/>
    <s v="Rahul Gupta"/>
    <x v="60"/>
    <s v="Female"/>
    <s v="+91 61537 30955"/>
    <s v="rahulgupta@mail.com"/>
    <x v="2"/>
    <x v="3"/>
    <x v="6"/>
    <s v="2024-11-11"/>
    <s v="10:42 AM"/>
    <s v="Fracture"/>
    <s v="Injection"/>
    <x v="0"/>
    <x v="0"/>
    <n v="0"/>
    <s v="Paid"/>
    <s v="N/A"/>
    <n v="1"/>
    <s v="N/A"/>
    <s v="Normal-Bill"/>
    <x v="1"/>
    <x v="1"/>
    <s v="Low"/>
  </r>
  <r>
    <s v="P1666"/>
    <s v="Anjali Verma"/>
    <x v="3"/>
    <s v="Male"/>
    <s v="+91 95213 43852"/>
    <s v="Not-Provided"/>
    <x v="4"/>
    <x v="2"/>
    <x v="0"/>
    <s v="N/A"/>
    <s v="04:48 PM"/>
    <s v="Diabetes"/>
    <s v="Injection"/>
    <x v="1"/>
    <x v="3"/>
    <n v="0"/>
    <s v="Pending"/>
    <s v="2024-02-09"/>
    <n v="5"/>
    <s v="Review Later"/>
    <s v="Normal-Bill"/>
    <x v="1"/>
    <x v="0"/>
    <s v="Low"/>
  </r>
  <r>
    <s v="P1666"/>
    <s v="Suresh Verma"/>
    <x v="22"/>
    <s v="Male"/>
    <s v="+91 62886 34141"/>
    <s v="sureshverma@mail.com"/>
    <x v="5"/>
    <x v="3"/>
    <x v="3"/>
    <s v="2024-08-28"/>
    <s v="01:53 PM"/>
    <s v="Fracture"/>
    <s v="Medication"/>
    <x v="0"/>
    <x v="4"/>
    <n v="0"/>
    <s v="Pending"/>
    <s v="N/A"/>
    <s v="N/A"/>
    <s v="Review Later"/>
    <s v="Normal-Bill"/>
    <x v="0"/>
    <x v="1"/>
    <s v="Low"/>
  </r>
  <r>
    <s v="P1666"/>
    <s v="Anjali Menon"/>
    <x v="3"/>
    <s v="Male"/>
    <s v="+91 78535 37555"/>
    <s v="anjalimenon@mail.com"/>
    <x v="7"/>
    <x v="2"/>
    <x v="6"/>
    <s v="2024-04-11"/>
    <s v="09:01 AM"/>
    <s v="Asthma"/>
    <s v="Surgery"/>
    <x v="0"/>
    <x v="4"/>
    <n v="0"/>
    <s v="Pending"/>
    <s v="N/A"/>
    <n v="4"/>
    <s v="Urgent"/>
    <s v="Normal-Bill"/>
    <x v="1"/>
    <x v="1"/>
    <s v="Low"/>
  </r>
  <r>
    <s v="P1666"/>
    <s v="Anjali Iyer"/>
    <x v="3"/>
    <s v="Missing"/>
    <s v="+91 84668 37756"/>
    <s v="Not-Provided"/>
    <x v="1"/>
    <x v="3"/>
    <x v="0"/>
    <s v="N/A"/>
    <s v="01:53 PM"/>
    <s v="Migraine"/>
    <s v="Surgery"/>
    <x v="3"/>
    <x v="4"/>
    <n v="0"/>
    <s v="Rejected"/>
    <s v="N/A"/>
    <n v="4"/>
    <s v="Follow Up Required"/>
    <s v="Normal-Bill"/>
    <x v="1"/>
    <x v="1"/>
    <s v="Low"/>
  </r>
  <r>
    <s v="P1667"/>
    <s v="Meena Menon"/>
    <x v="3"/>
    <s v="Missing"/>
    <s v="+91 82781 27457"/>
    <s v="meenamenon@mail.com"/>
    <x v="0"/>
    <x v="1"/>
    <x v="4"/>
    <s v="N/A"/>
    <s v="11:40 AM"/>
    <s v="Migraine"/>
    <s v="Surgery"/>
    <x v="3"/>
    <x v="1"/>
    <n v="0"/>
    <s v="Paid"/>
    <s v="2024-05-11"/>
    <n v="1"/>
    <s v="Urgent"/>
    <s v="Normal-Bill"/>
    <x v="1"/>
    <x v="0"/>
    <s v="Low"/>
  </r>
  <r>
    <s v="P1667"/>
    <s v="Arun Iyer"/>
    <x v="56"/>
    <s v="Female"/>
    <s v="+91 95667 34877"/>
    <s v="Not-Provided"/>
    <x v="5"/>
    <x v="1"/>
    <x v="3"/>
    <s v="2024-06-21"/>
    <s v="04:41 PM"/>
    <s v="Migraine"/>
    <s v="Therapy"/>
    <x v="1"/>
    <x v="1"/>
    <n v="0"/>
    <s v="Pending"/>
    <s v="N/A"/>
    <n v="1"/>
    <s v="Review Later"/>
    <s v="Normal-Bill"/>
    <x v="1"/>
    <x v="1"/>
    <s v="Low"/>
  </r>
  <r>
    <s v="P1667"/>
    <s v="Kumar Sharma"/>
    <x v="3"/>
    <s v="Male"/>
    <s v="+91 84706 01122"/>
    <s v="kumarsharma@gmail.com"/>
    <x v="3"/>
    <x v="4"/>
    <x v="5"/>
    <s v="2024-07-03"/>
    <s v="10:33 AM"/>
    <s v="Migraine"/>
    <s v="Therapy"/>
    <x v="1"/>
    <x v="4"/>
    <n v="0"/>
    <s v="N/A"/>
    <s v="2024-10-03"/>
    <n v="5"/>
    <s v="N/A"/>
    <s v="Normal-Bill"/>
    <x v="1"/>
    <x v="0"/>
    <s v="Low"/>
  </r>
  <r>
    <s v="P1667"/>
    <s v="Divya Reddy"/>
    <x v="3"/>
    <s v="Female"/>
    <s v="+91 82519 60987"/>
    <s v="Not-Provided"/>
    <x v="8"/>
    <x v="3"/>
    <x v="4"/>
    <s v="2024-05-07"/>
    <s v="03:24 PM"/>
    <s v="Covid"/>
    <s v="Injection"/>
    <x v="3"/>
    <x v="1"/>
    <n v="0"/>
    <s v="Rejected"/>
    <s v="2024-11-14"/>
    <n v="1"/>
    <s v="N/A"/>
    <s v="Normal-Bill"/>
    <x v="1"/>
    <x v="0"/>
    <s v="Low"/>
  </r>
  <r>
    <s v="P1667"/>
    <s v="Rahul Kumar"/>
    <x v="72"/>
    <s v="Female"/>
    <s v="+91 61581 52964"/>
    <s v="Not-Provided"/>
    <x v="1"/>
    <x v="1"/>
    <x v="1"/>
    <s v="2024-05-03"/>
    <s v="02:21 PM"/>
    <s v="Fever"/>
    <s v="Therapy"/>
    <x v="2"/>
    <x v="0"/>
    <n v="24746"/>
    <s v="Paid"/>
    <s v="N/A"/>
    <s v="N/A"/>
    <s v="Follow Up Required"/>
    <s v="High-Bill"/>
    <x v="0"/>
    <x v="1"/>
    <s v="High"/>
  </r>
  <r>
    <s v="P1667"/>
    <s v="Divya Singh"/>
    <x v="3"/>
    <s v="Male"/>
    <s v="+91 93562 64187"/>
    <s v="Not-Provided"/>
    <x v="3"/>
    <x v="1"/>
    <x v="6"/>
    <s v="2024-08-13"/>
    <s v="03:35 PM"/>
    <s v="Skin Allergy"/>
    <s v="Observation"/>
    <x v="1"/>
    <x v="3"/>
    <n v="0"/>
    <s v="Rejected"/>
    <s v="2024-01-12"/>
    <s v="N/A"/>
    <s v="Urgent"/>
    <s v="Normal-Bill"/>
    <x v="1"/>
    <x v="0"/>
    <s v="Low"/>
  </r>
  <r>
    <s v="P1667"/>
    <s v="Arun Kumar"/>
    <x v="3"/>
    <s v="Female"/>
    <s v="+91 77000 02857"/>
    <s v="arunkumar@gmail.com"/>
    <x v="3"/>
    <x v="4"/>
    <x v="6"/>
    <s v="N/A"/>
    <s v="10:53 AM"/>
    <s v="Migraine"/>
    <s v="Therapy"/>
    <x v="0"/>
    <x v="2"/>
    <n v="0"/>
    <s v="Pending"/>
    <s v="2024-06-02"/>
    <n v="2"/>
    <s v="N/A"/>
    <s v="Normal-Bill"/>
    <x v="1"/>
    <x v="0"/>
    <s v="Low"/>
  </r>
  <r>
    <s v="P1667"/>
    <s v="Anjali Sharma"/>
    <x v="3"/>
    <s v="Female"/>
    <s v="+91 73792 91975"/>
    <s v="anjalisharma@mail.com"/>
    <x v="5"/>
    <x v="1"/>
    <x v="5"/>
    <s v="2024-12-04"/>
    <s v="06:38 PM"/>
    <s v="Skin Allergy"/>
    <s v="Injection"/>
    <x v="2"/>
    <x v="1"/>
    <n v="44227"/>
    <s v="Paid"/>
    <s v="N/A"/>
    <n v="5"/>
    <s v="N/A"/>
    <s v="High-Bill"/>
    <x v="1"/>
    <x v="1"/>
    <s v="High"/>
  </r>
  <r>
    <s v="P1667"/>
    <s v="Anjali Nair"/>
    <x v="8"/>
    <s v="Female"/>
    <s v="+91 82348 29265"/>
    <s v="anjalinair@gmail.com"/>
    <x v="4"/>
    <x v="1"/>
    <x v="2"/>
    <s v="N/A"/>
    <s v="12:46 PM"/>
    <s v="Hypertension"/>
    <s v="Surgery"/>
    <x v="0"/>
    <x v="3"/>
    <n v="0"/>
    <s v="N/A"/>
    <s v="2024-08-03"/>
    <s v="N/A"/>
    <s v="Review Later"/>
    <s v="Normal-Bill"/>
    <x v="0"/>
    <x v="0"/>
    <s v="Low"/>
  </r>
  <r>
    <s v="P1667"/>
    <s v="Karthik Singh"/>
    <x v="47"/>
    <s v="Male"/>
    <s v="+91 86058 13741"/>
    <s v="Not-Provided"/>
    <x v="1"/>
    <x v="1"/>
    <x v="2"/>
    <s v="2024-03-15"/>
    <s v="10:08 AM"/>
    <s v="Skin Allergy"/>
    <s v="Injection"/>
    <x v="2"/>
    <x v="4"/>
    <n v="0"/>
    <s v="Pending"/>
    <s v="2024-01-11"/>
    <n v="5"/>
    <s v="Follow Up Required"/>
    <s v="Normal-Bill"/>
    <x v="1"/>
    <x v="0"/>
    <s v="Low"/>
  </r>
  <r>
    <s v="P1667"/>
    <s v="Kumar Menon"/>
    <x v="27"/>
    <s v="Missing"/>
    <s v="+91 64818 27924"/>
    <s v="kumarmenon@gmail.com"/>
    <x v="3"/>
    <x v="1"/>
    <x v="2"/>
    <s v="N/A"/>
    <s v="08:24 AM"/>
    <s v="Skin Allergy"/>
    <s v="Medication"/>
    <x v="2"/>
    <x v="4"/>
    <n v="4825"/>
    <s v="Paid"/>
    <s v="2024-12-27"/>
    <n v="3"/>
    <s v="Review Later"/>
    <s v="Normal-Bill"/>
    <x v="0"/>
    <x v="0"/>
    <s v="Low"/>
  </r>
  <r>
    <s v="P1667"/>
    <s v="Anjali Das"/>
    <x v="3"/>
    <s v="Female"/>
    <s v="+91 66587 56413"/>
    <s v="anjalidas@mail.com"/>
    <x v="8"/>
    <x v="4"/>
    <x v="2"/>
    <s v="N/A"/>
    <s v="11:04 AM"/>
    <s v="Hypertension"/>
    <s v="Medication"/>
    <x v="3"/>
    <x v="4"/>
    <n v="0"/>
    <s v="N/A"/>
    <s v="N/A"/>
    <s v="N/A"/>
    <s v="Follow Up Required"/>
    <s v="Normal-Bill"/>
    <x v="1"/>
    <x v="1"/>
    <s v="Low"/>
  </r>
  <r>
    <s v="P1668"/>
    <s v="Ravi Das"/>
    <x v="36"/>
    <s v="Male"/>
    <s v="+91 73553 04991"/>
    <s v="Not-Provided"/>
    <x v="0"/>
    <x v="6"/>
    <x v="6"/>
    <s v="2024-09-18"/>
    <s v="10:57 AM"/>
    <s v="Hypertension"/>
    <s v="Medication"/>
    <x v="0"/>
    <x v="4"/>
    <n v="10377"/>
    <s v="N/A"/>
    <s v="2024-09-22"/>
    <n v="1"/>
    <s v="Follow Up Required"/>
    <s v="Normal-Bill"/>
    <x v="0"/>
    <x v="0"/>
    <s v="Medium"/>
  </r>
  <r>
    <s v="P1668"/>
    <s v="Sneha Reddy"/>
    <x v="3"/>
    <s v="Female"/>
    <s v="+91 61119 66992"/>
    <s v="snehareddy@gmail.com"/>
    <x v="5"/>
    <x v="3"/>
    <x v="4"/>
    <s v="2024-02-18"/>
    <s v="04:55 PM"/>
    <s v="Fever"/>
    <s v="Medication"/>
    <x v="3"/>
    <x v="1"/>
    <n v="0"/>
    <s v="Paid"/>
    <s v="2024-11-19"/>
    <n v="5"/>
    <s v="Urgent"/>
    <s v="Normal-Bill"/>
    <x v="1"/>
    <x v="0"/>
    <s v="Low"/>
  </r>
  <r>
    <s v="P1668"/>
    <s v="Vijay Verma"/>
    <x v="3"/>
    <s v="Male"/>
    <s v="+91 92071 35045"/>
    <s v="Not-Provided"/>
    <x v="0"/>
    <x v="6"/>
    <x v="5"/>
    <s v="2024-09-09"/>
    <s v="06:20 PM"/>
    <s v="Skin Allergy"/>
    <s v="Therapy"/>
    <x v="0"/>
    <x v="2"/>
    <n v="0"/>
    <s v="N/A"/>
    <s v="2024-04-21"/>
    <n v="5"/>
    <s v="Follow Up Required"/>
    <s v="Normal-Bill"/>
    <x v="1"/>
    <x v="0"/>
    <s v="Low"/>
  </r>
  <r>
    <s v="P1668"/>
    <s v="Rahul Patel"/>
    <x v="12"/>
    <s v="Female"/>
    <s v="+91 60176 82483"/>
    <s v="Not-Provided"/>
    <x v="6"/>
    <x v="2"/>
    <x v="0"/>
    <s v="N/A"/>
    <s v="04:51 PM"/>
    <s v="Hypertension"/>
    <s v="Medication"/>
    <x v="1"/>
    <x v="3"/>
    <n v="0"/>
    <s v="Rejected"/>
    <s v="2024-03-12"/>
    <s v="N/A"/>
    <s v="Follow Up Required"/>
    <s v="Normal-Bill"/>
    <x v="0"/>
    <x v="0"/>
    <s v="Low"/>
  </r>
  <r>
    <s v="P1668"/>
    <s v="Sneha Kumar"/>
    <x v="3"/>
    <s v="Male"/>
    <s v="+91 69643 20601"/>
    <s v="snehakumar@gmail.com"/>
    <x v="4"/>
    <x v="3"/>
    <x v="4"/>
    <s v="N/A"/>
    <s v="12:01 PM"/>
    <s v="Diabetes"/>
    <s v="Injection"/>
    <x v="2"/>
    <x v="0"/>
    <n v="0"/>
    <s v="N/A"/>
    <s v="2024-03-10"/>
    <n v="2"/>
    <s v="Urgent"/>
    <s v="Normal-Bill"/>
    <x v="1"/>
    <x v="0"/>
    <s v="Low"/>
  </r>
  <r>
    <s v="P1669"/>
    <s v="Ravi Kumar"/>
    <x v="3"/>
    <s v="Male"/>
    <s v="+91 81431 35648"/>
    <s v="ravikumar@gmail.com"/>
    <x v="2"/>
    <x v="0"/>
    <x v="0"/>
    <s v="2024-09-17"/>
    <s v="06:19 PM"/>
    <s v="Diabetes"/>
    <s v="Injection"/>
    <x v="0"/>
    <x v="1"/>
    <n v="15073"/>
    <s v="Pending"/>
    <s v="2024-11-27"/>
    <n v="4"/>
    <s v="Urgent"/>
    <s v="Normal-Bill"/>
    <x v="1"/>
    <x v="0"/>
    <s v="Medium"/>
  </r>
  <r>
    <s v="P1669"/>
    <s v="Karthik Singh"/>
    <x v="3"/>
    <s v="Female"/>
    <s v="+91 69789 46651"/>
    <s v="karthiksingh@gmail.com"/>
    <x v="3"/>
    <x v="0"/>
    <x v="0"/>
    <s v="2024-09-03"/>
    <s v="10:08 AM"/>
    <s v="Skin Allergy"/>
    <s v="Injection"/>
    <x v="3"/>
    <x v="4"/>
    <n v="0"/>
    <s v="N/A"/>
    <s v="N/A"/>
    <n v="5"/>
    <s v="N/A"/>
    <s v="Normal-Bill"/>
    <x v="1"/>
    <x v="1"/>
    <s v="Low"/>
  </r>
  <r>
    <s v="P1669"/>
    <s v="Priya Gupta"/>
    <x v="3"/>
    <s v="Missing"/>
    <s v="+91 92001 51372"/>
    <s v="priyagupta@mail.com"/>
    <x v="4"/>
    <x v="5"/>
    <x v="6"/>
    <s v="2024-11-10"/>
    <s v="12:21 PM"/>
    <s v="Covid"/>
    <s v="Injection"/>
    <x v="1"/>
    <x v="3"/>
    <n v="35578"/>
    <s v="Rejected"/>
    <s v="2024-02-09"/>
    <s v="N/A"/>
    <s v="Follow Up Required"/>
    <s v="High-Bill"/>
    <x v="1"/>
    <x v="0"/>
    <s v="High"/>
  </r>
  <r>
    <s v="P1669"/>
    <s v="Ravi Verma"/>
    <x v="25"/>
    <s v="Male"/>
    <s v="+91 89337 78748"/>
    <s v="raviverma@gmail.com"/>
    <x v="5"/>
    <x v="1"/>
    <x v="0"/>
    <s v="2024-04-20"/>
    <s v="02:40 PM"/>
    <s v="Hypertension"/>
    <s v="Surgery"/>
    <x v="3"/>
    <x v="4"/>
    <n v="0"/>
    <s v="Paid"/>
    <s v="2024-05-18"/>
    <n v="1"/>
    <s v="Review Later"/>
    <s v="Normal-Bill"/>
    <x v="0"/>
    <x v="0"/>
    <s v="Low"/>
  </r>
  <r>
    <s v="P1669"/>
    <s v="Ravi Menon"/>
    <x v="3"/>
    <s v="Female"/>
    <s v="+91 67472 72674"/>
    <s v="ravimenon@gmail.com"/>
    <x v="5"/>
    <x v="4"/>
    <x v="3"/>
    <s v="N/A"/>
    <s v="05:43 PM"/>
    <s v="Fever"/>
    <s v="Surgery"/>
    <x v="3"/>
    <x v="0"/>
    <n v="0"/>
    <s v="Rejected"/>
    <s v="N/A"/>
    <n v="2"/>
    <s v="Urgent"/>
    <s v="Normal-Bill"/>
    <x v="1"/>
    <x v="1"/>
    <s v="Low"/>
  </r>
  <r>
    <s v="P1670"/>
    <s v="Priya Patel"/>
    <x v="3"/>
    <s v="Female"/>
    <s v="+91 90238 59695"/>
    <s v="priyapatel@gmail.com"/>
    <x v="4"/>
    <x v="1"/>
    <x v="2"/>
    <s v="2024-02-17"/>
    <s v="10:12 AM"/>
    <s v="Fever"/>
    <s v="Surgery"/>
    <x v="1"/>
    <x v="3"/>
    <n v="0"/>
    <s v="N/A"/>
    <s v="2024-02-20"/>
    <n v="1"/>
    <s v="Urgent"/>
    <s v="Normal-Bill"/>
    <x v="1"/>
    <x v="0"/>
    <s v="Low"/>
  </r>
  <r>
    <s v="P1670"/>
    <s v="Anjali Patel"/>
    <x v="49"/>
    <s v="Female"/>
    <s v="+91 72820 93337"/>
    <s v="anjalipatel@gmail.com"/>
    <x v="0"/>
    <x v="6"/>
    <x v="5"/>
    <s v="N/A"/>
    <s v="11:38 AM"/>
    <s v="Fever"/>
    <s v="Observation"/>
    <x v="2"/>
    <x v="1"/>
    <n v="0"/>
    <s v="N/A"/>
    <s v="2024-08-23"/>
    <n v="2"/>
    <s v="Urgent"/>
    <s v="Normal-Bill"/>
    <x v="0"/>
    <x v="0"/>
    <s v="Low"/>
  </r>
  <r>
    <s v="P1670"/>
    <s v="Arun Verma"/>
    <x v="25"/>
    <s v="Female"/>
    <s v="+91 70916 36019"/>
    <s v="arunverma@gmail.com"/>
    <x v="6"/>
    <x v="4"/>
    <x v="1"/>
    <s v="2024-07-03"/>
    <s v="08:24 AM"/>
    <s v="Diabetes"/>
    <s v="Surgery"/>
    <x v="3"/>
    <x v="0"/>
    <n v="0"/>
    <s v="Pending"/>
    <s v="2024-04-15"/>
    <s v="N/A"/>
    <s v="N/A"/>
    <s v="Normal-Bill"/>
    <x v="0"/>
    <x v="0"/>
    <s v="Low"/>
  </r>
  <r>
    <s v="P1670"/>
    <s v="Priya Gupta"/>
    <x v="3"/>
    <s v="Male"/>
    <s v="+91 60128 10024"/>
    <s v="priyagupta@mail.com"/>
    <x v="5"/>
    <x v="2"/>
    <x v="5"/>
    <s v="N/A"/>
    <s v="08:22 AM"/>
    <s v="Fracture"/>
    <s v="Surgery"/>
    <x v="2"/>
    <x v="2"/>
    <n v="49325"/>
    <s v="Rejected"/>
    <s v="2024-09-22"/>
    <s v="N/A"/>
    <s v="Urgent"/>
    <s v="High-Bill"/>
    <x v="1"/>
    <x v="0"/>
    <s v="High"/>
  </r>
  <r>
    <s v="P1670"/>
    <s v="Divya Verma"/>
    <x v="3"/>
    <s v="Male"/>
    <s v="+91 96825 26934"/>
    <s v="divyaverma@mail.com"/>
    <x v="5"/>
    <x v="5"/>
    <x v="5"/>
    <s v="N/A"/>
    <s v="03:30 PM"/>
    <s v="Hypertension"/>
    <s v="Therapy"/>
    <x v="3"/>
    <x v="1"/>
    <n v="33323"/>
    <s v="Pending"/>
    <s v="N/A"/>
    <n v="2"/>
    <s v="Urgent"/>
    <s v="High-Bill"/>
    <x v="1"/>
    <x v="1"/>
    <s v="High"/>
  </r>
  <r>
    <s v="P1670"/>
    <s v="Sneha Reddy"/>
    <x v="3"/>
    <s v="Female"/>
    <s v="+91 93656 59586"/>
    <s v="Not-Provided"/>
    <x v="9"/>
    <x v="2"/>
    <x v="0"/>
    <s v="N/A"/>
    <s v="04:26 PM"/>
    <s v="Hypertension"/>
    <s v="Therapy"/>
    <x v="1"/>
    <x v="1"/>
    <n v="44591"/>
    <s v="Pending"/>
    <s v="2024-05-19"/>
    <n v="2"/>
    <s v="Follow Up Required"/>
    <s v="High-Bill"/>
    <x v="1"/>
    <x v="0"/>
    <s v="High"/>
  </r>
  <r>
    <s v="P1671"/>
    <s v="Meena Verma"/>
    <x v="3"/>
    <s v="Missing"/>
    <s v="+91 68530 94965"/>
    <s v="meenaverma@mail.com"/>
    <x v="3"/>
    <x v="6"/>
    <x v="2"/>
    <s v="2024-05-26"/>
    <s v="06:59 PM"/>
    <s v="Skin Allergy"/>
    <s v="Injection"/>
    <x v="0"/>
    <x v="4"/>
    <n v="0"/>
    <s v="Pending"/>
    <s v="N/A"/>
    <n v="5"/>
    <s v="Urgent"/>
    <s v="Normal-Bill"/>
    <x v="1"/>
    <x v="1"/>
    <s v="Low"/>
  </r>
  <r>
    <s v="P1671"/>
    <s v="Rahul Reddy"/>
    <x v="3"/>
    <s v="Male"/>
    <s v="+91 74289 35301"/>
    <s v="rahulreddy@gmail.com"/>
    <x v="3"/>
    <x v="4"/>
    <x v="0"/>
    <s v="2024-11-04"/>
    <s v="05:01 PM"/>
    <s v="Skin Allergy"/>
    <s v="Medication"/>
    <x v="1"/>
    <x v="4"/>
    <n v="0"/>
    <s v="Pending"/>
    <s v="2024-01-04"/>
    <n v="4"/>
    <s v="Urgent"/>
    <s v="Normal-Bill"/>
    <x v="1"/>
    <x v="0"/>
    <s v="Low"/>
  </r>
  <r>
    <s v="P1671"/>
    <s v="Kumar Reddy"/>
    <x v="3"/>
    <s v="Missing"/>
    <s v="+91 64300 65281"/>
    <s v="kumarreddy@gmail.com"/>
    <x v="6"/>
    <x v="5"/>
    <x v="5"/>
    <s v="N/A"/>
    <s v="05:33 PM"/>
    <s v="Fracture"/>
    <s v="Medication"/>
    <x v="1"/>
    <x v="4"/>
    <n v="0"/>
    <s v="Paid"/>
    <s v="N/A"/>
    <n v="1"/>
    <s v="Review Later"/>
    <s v="Normal-Bill"/>
    <x v="1"/>
    <x v="1"/>
    <s v="Low"/>
  </r>
  <r>
    <s v="P1671"/>
    <s v="Suresh Das"/>
    <x v="61"/>
    <s v="Female"/>
    <s v="+91 70824 43565"/>
    <s v="sureshdas@gmail.com"/>
    <x v="1"/>
    <x v="1"/>
    <x v="2"/>
    <s v="2024-12-18"/>
    <s v="10:14 AM"/>
    <s v="Asthma"/>
    <s v="Observation"/>
    <x v="3"/>
    <x v="4"/>
    <n v="0"/>
    <s v="Paid"/>
    <s v="N/A"/>
    <n v="3"/>
    <s v="Follow Up Required"/>
    <s v="Normal-Bill"/>
    <x v="0"/>
    <x v="1"/>
    <s v="Low"/>
  </r>
  <r>
    <s v="P1671"/>
    <s v="Priya Gupta"/>
    <x v="49"/>
    <s v="Missing"/>
    <s v="+91 63989 89048"/>
    <s v="Not-Provided"/>
    <x v="6"/>
    <x v="1"/>
    <x v="1"/>
    <s v="2024-03-23"/>
    <s v="02:51 PM"/>
    <s v="Fracture"/>
    <s v="Medication"/>
    <x v="3"/>
    <x v="0"/>
    <n v="0"/>
    <s v="Paid"/>
    <s v="2024-12-08"/>
    <n v="3"/>
    <s v="Urgent"/>
    <s v="Normal-Bill"/>
    <x v="0"/>
    <x v="0"/>
    <s v="Low"/>
  </r>
  <r>
    <s v="P1671"/>
    <s v="Vijay Iyer"/>
    <x v="87"/>
    <s v="Male"/>
    <s v="+91 89731 09452"/>
    <s v="Not-Provided"/>
    <x v="6"/>
    <x v="6"/>
    <x v="0"/>
    <s v="N/A"/>
    <s v="09:02 AM"/>
    <s v="Diabetes"/>
    <s v="Medication"/>
    <x v="1"/>
    <x v="2"/>
    <n v="0"/>
    <s v="Paid"/>
    <s v="N/A"/>
    <n v="1"/>
    <s v="Urgent"/>
    <s v="Normal-Bill"/>
    <x v="1"/>
    <x v="1"/>
    <s v="Low"/>
  </r>
  <r>
    <s v="P1671"/>
    <s v="Manoj Patel"/>
    <x v="3"/>
    <s v="Male"/>
    <s v="+91 62671 85212"/>
    <s v="manojpatel@mail.com"/>
    <x v="9"/>
    <x v="4"/>
    <x v="2"/>
    <s v="N/A"/>
    <s v="12:04 PM"/>
    <s v="Covid"/>
    <s v="Injection"/>
    <x v="0"/>
    <x v="4"/>
    <n v="3084"/>
    <s v="Paid"/>
    <s v="2024-03-06"/>
    <n v="2"/>
    <s v="Urgent"/>
    <s v="Normal-Bill"/>
    <x v="1"/>
    <x v="0"/>
    <s v="Low"/>
  </r>
  <r>
    <s v="P1672"/>
    <s v="Anjali Patel"/>
    <x v="3"/>
    <s v="Female"/>
    <s v="+91 61934 14948"/>
    <s v="Not-Provided"/>
    <x v="7"/>
    <x v="0"/>
    <x v="0"/>
    <s v="2024-03-03"/>
    <s v="01:05 PM"/>
    <s v="Covid"/>
    <s v="Therapy"/>
    <x v="3"/>
    <x v="0"/>
    <n v="0"/>
    <s v="Rejected"/>
    <s v="N/A"/>
    <n v="1"/>
    <s v="N/A"/>
    <s v="Normal-Bill"/>
    <x v="1"/>
    <x v="1"/>
    <s v="Low"/>
  </r>
  <r>
    <s v="P1672"/>
    <s v="Meena Reddy"/>
    <x v="42"/>
    <s v="Female"/>
    <s v="+91 88773 99934"/>
    <s v="meenareddy@mail.com"/>
    <x v="2"/>
    <x v="3"/>
    <x v="0"/>
    <s v="N/A"/>
    <s v="10:59 AM"/>
    <s v="Migraine"/>
    <s v="Injection"/>
    <x v="3"/>
    <x v="2"/>
    <n v="0"/>
    <s v="N/A"/>
    <s v="2024-04-11"/>
    <s v="N/A"/>
    <s v="Review Later"/>
    <s v="Normal-Bill"/>
    <x v="0"/>
    <x v="0"/>
    <s v="Low"/>
  </r>
  <r>
    <s v="P1673"/>
    <s v="Karthik Gupta"/>
    <x v="26"/>
    <s v="Female"/>
    <s v="+91 86156 07979"/>
    <s v="karthikgupta@mail.com"/>
    <x v="4"/>
    <x v="0"/>
    <x v="3"/>
    <s v="2024-05-11"/>
    <s v="10:26 AM"/>
    <s v="Migraine"/>
    <s v="Injection"/>
    <x v="2"/>
    <x v="1"/>
    <n v="41956"/>
    <s v="Pending"/>
    <s v="N/A"/>
    <s v="N/A"/>
    <s v="Urgent"/>
    <s v="High-Bill"/>
    <x v="0"/>
    <x v="1"/>
    <s v="High"/>
  </r>
  <r>
    <s v="P1673"/>
    <s v="Anjali Nair"/>
    <x v="66"/>
    <s v="Missing"/>
    <s v="+91 63866 53460"/>
    <s v="anjalinair@gmail.com"/>
    <x v="4"/>
    <x v="1"/>
    <x v="6"/>
    <s v="2024-03-18"/>
    <s v="05:28 PM"/>
    <s v="Covid"/>
    <s v="Medication"/>
    <x v="1"/>
    <x v="1"/>
    <n v="0"/>
    <s v="Paid"/>
    <s v="N/A"/>
    <n v="2"/>
    <s v="Review Later"/>
    <s v="Normal-Bill"/>
    <x v="0"/>
    <x v="1"/>
    <s v="Low"/>
  </r>
  <r>
    <s v="P1673"/>
    <s v="Priya Das"/>
    <x v="36"/>
    <s v="Male"/>
    <s v="+91 69604 83292"/>
    <s v="Not-Provided"/>
    <x v="0"/>
    <x v="4"/>
    <x v="4"/>
    <s v="N/A"/>
    <s v="01:42 PM"/>
    <s v="Skin Allergy"/>
    <s v="Observation"/>
    <x v="1"/>
    <x v="1"/>
    <n v="0"/>
    <s v="Paid"/>
    <s v="2024-05-18"/>
    <n v="5"/>
    <s v="N/A"/>
    <s v="Normal-Bill"/>
    <x v="0"/>
    <x v="0"/>
    <s v="Low"/>
  </r>
  <r>
    <s v="P1673"/>
    <s v="Priya Sharma"/>
    <x v="41"/>
    <s v="Male"/>
    <s v="+91 60950 71176"/>
    <s v="priyasharma@mail.com"/>
    <x v="3"/>
    <x v="6"/>
    <x v="1"/>
    <s v="2024-10-18"/>
    <s v="11:05 AM"/>
    <s v="Fracture"/>
    <s v="Surgery"/>
    <x v="3"/>
    <x v="4"/>
    <n v="0"/>
    <s v="Paid"/>
    <s v="2024-12-25"/>
    <n v="5"/>
    <s v="Review Later"/>
    <s v="Normal-Bill"/>
    <x v="0"/>
    <x v="0"/>
    <s v="Low"/>
  </r>
  <r>
    <s v="P1673"/>
    <s v="Deepa Gupta"/>
    <x v="6"/>
    <s v="Male"/>
    <s v="+91 72926 68328"/>
    <s v="deepagupta@mail.com"/>
    <x v="6"/>
    <x v="6"/>
    <x v="2"/>
    <s v="2024-05-24"/>
    <s v="08:45 AM"/>
    <s v="Covid"/>
    <s v="Therapy"/>
    <x v="2"/>
    <x v="4"/>
    <n v="0"/>
    <s v="Rejected"/>
    <s v="N/A"/>
    <n v="1"/>
    <s v="Follow Up Required"/>
    <s v="Normal-Bill"/>
    <x v="1"/>
    <x v="1"/>
    <s v="Low"/>
  </r>
  <r>
    <s v="P1673"/>
    <s v="Kumar Kumar"/>
    <x v="54"/>
    <s v="Female"/>
    <s v="+91 61131 75359"/>
    <s v="Not-Provided"/>
    <x v="7"/>
    <x v="0"/>
    <x v="4"/>
    <s v="2024-11-25"/>
    <s v="04:16 PM"/>
    <s v="Skin Allergy"/>
    <s v="Observation"/>
    <x v="0"/>
    <x v="1"/>
    <n v="0"/>
    <s v="Paid"/>
    <s v="2024-06-07"/>
    <n v="1"/>
    <s v="Review Later"/>
    <s v="Normal-Bill"/>
    <x v="0"/>
    <x v="0"/>
    <s v="Low"/>
  </r>
  <r>
    <s v="P1674"/>
    <s v="Meena Verma"/>
    <x v="29"/>
    <s v="Male"/>
    <s v="+91 78124 32574"/>
    <s v="meenaverma@mail.com"/>
    <x v="4"/>
    <x v="3"/>
    <x v="6"/>
    <s v="2024-05-20"/>
    <s v="12:56 PM"/>
    <s v="Covid"/>
    <s v="Medication"/>
    <x v="0"/>
    <x v="3"/>
    <n v="22794"/>
    <s v="Pending"/>
    <s v="2024-08-18"/>
    <n v="1"/>
    <s v="Review Later"/>
    <s v="High-Bill"/>
    <x v="0"/>
    <x v="0"/>
    <s v="High"/>
  </r>
  <r>
    <s v="P1674"/>
    <s v="Deepa Das"/>
    <x v="3"/>
    <s v="Male"/>
    <s v="+91 85173 80692"/>
    <s v="deepadas@gmail.com"/>
    <x v="7"/>
    <x v="2"/>
    <x v="2"/>
    <s v="2024-07-15"/>
    <s v="05:46 PM"/>
    <s v="Fever"/>
    <s v="Observation"/>
    <x v="2"/>
    <x v="0"/>
    <n v="10649"/>
    <s v="Paid"/>
    <s v="N/A"/>
    <n v="4"/>
    <s v="Urgent"/>
    <s v="Normal-Bill"/>
    <x v="1"/>
    <x v="1"/>
    <s v="Medium"/>
  </r>
  <r>
    <s v="P1674"/>
    <s v="Karthik Das"/>
    <x v="3"/>
    <s v="Missing"/>
    <s v="+91 96673 63718"/>
    <s v="karthikdas@gmail.com"/>
    <x v="2"/>
    <x v="6"/>
    <x v="5"/>
    <s v="2024-08-05"/>
    <s v="04:19 PM"/>
    <s v="Fever"/>
    <s v="Medication"/>
    <x v="3"/>
    <x v="2"/>
    <n v="0"/>
    <s v="Rejected"/>
    <s v="N/A"/>
    <n v="4"/>
    <s v="Review Later"/>
    <s v="Normal-Bill"/>
    <x v="1"/>
    <x v="1"/>
    <s v="Low"/>
  </r>
  <r>
    <s v="P1674"/>
    <s v="Rahul Patel"/>
    <x v="64"/>
    <s v="Female"/>
    <s v="+91 78580 41995"/>
    <s v="rahulpatel@gmail.com"/>
    <x v="5"/>
    <x v="2"/>
    <x v="5"/>
    <s v="2024-06-26"/>
    <s v="04:17 PM"/>
    <s v="Diabetes"/>
    <s v="Observation"/>
    <x v="3"/>
    <x v="1"/>
    <n v="32055"/>
    <s v="Paid"/>
    <s v="2024-06-09"/>
    <s v="N/A"/>
    <s v="Review Later"/>
    <s v="High-Bill"/>
    <x v="0"/>
    <x v="0"/>
    <s v="High"/>
  </r>
  <r>
    <s v="P1674"/>
    <s v="Divya Patel"/>
    <x v="37"/>
    <s v="Female"/>
    <s v="+91 79117 38467"/>
    <s v="divyapatel@gmail.com"/>
    <x v="8"/>
    <x v="4"/>
    <x v="1"/>
    <s v="N/A"/>
    <s v="11:11 AM"/>
    <s v="Covid"/>
    <s v="Injection"/>
    <x v="1"/>
    <x v="1"/>
    <n v="0"/>
    <s v="Pending"/>
    <s v="2024-03-06"/>
    <s v="N/A"/>
    <s v="Follow Up Required"/>
    <s v="Normal-Bill"/>
    <x v="0"/>
    <x v="0"/>
    <s v="Low"/>
  </r>
  <r>
    <s v="P1674"/>
    <s v="Sneha Menon"/>
    <x v="3"/>
    <s v="Male"/>
    <s v="+91 78844 11533"/>
    <s v="Not-Provided"/>
    <x v="8"/>
    <x v="4"/>
    <x v="6"/>
    <s v="2024-08-10"/>
    <s v="06:14 PM"/>
    <s v="Asthma"/>
    <s v="Medication"/>
    <x v="1"/>
    <x v="1"/>
    <n v="9753"/>
    <s v="Pending"/>
    <s v="2024-05-23"/>
    <n v="1"/>
    <s v="N/A"/>
    <s v="Normal-Bill"/>
    <x v="1"/>
    <x v="0"/>
    <s v="Medium"/>
  </r>
  <r>
    <s v="P1675"/>
    <s v="Suresh Menon"/>
    <x v="42"/>
    <s v="Female"/>
    <s v="+91 84148 68603"/>
    <s v="sureshmenon@gmail.com"/>
    <x v="8"/>
    <x v="2"/>
    <x v="3"/>
    <s v="N/A"/>
    <s v="06:22 PM"/>
    <s v="Migraine"/>
    <s v="Therapy"/>
    <x v="3"/>
    <x v="0"/>
    <n v="39196"/>
    <s v="Pending"/>
    <s v="N/A"/>
    <s v="N/A"/>
    <s v="N/A"/>
    <s v="High-Bill"/>
    <x v="0"/>
    <x v="1"/>
    <s v="High"/>
  </r>
  <r>
    <s v="P1675"/>
    <s v="Ravi Iyer"/>
    <x v="63"/>
    <s v="Male"/>
    <s v="+91 61656 79827"/>
    <s v="raviiyer@gmail.com"/>
    <x v="6"/>
    <x v="6"/>
    <x v="1"/>
    <s v="N/A"/>
    <s v="06:42 PM"/>
    <s v="Hypertension"/>
    <s v="Medication"/>
    <x v="3"/>
    <x v="2"/>
    <n v="0"/>
    <s v="N/A"/>
    <s v="2024-08-24"/>
    <s v="N/A"/>
    <s v="N/A"/>
    <s v="Normal-Bill"/>
    <x v="1"/>
    <x v="0"/>
    <s v="Low"/>
  </r>
  <r>
    <s v="P1675"/>
    <s v="Rahul Nair"/>
    <x v="3"/>
    <s v="Female"/>
    <s v="+91 75648 82525"/>
    <s v="rahulnair@gmail.com"/>
    <x v="7"/>
    <x v="5"/>
    <x v="1"/>
    <s v="N/A"/>
    <s v="06:05 PM"/>
    <s v="Hypertension"/>
    <s v="Observation"/>
    <x v="2"/>
    <x v="1"/>
    <n v="39492"/>
    <s v="Pending"/>
    <s v="2024-10-03"/>
    <n v="1"/>
    <s v="N/A"/>
    <s v="High-Bill"/>
    <x v="1"/>
    <x v="0"/>
    <s v="High"/>
  </r>
  <r>
    <s v="P1675"/>
    <s v="Priya Sharma"/>
    <x v="25"/>
    <s v="Female"/>
    <s v="+91 96896 41453"/>
    <s v="priyasharma@gmail.com"/>
    <x v="6"/>
    <x v="6"/>
    <x v="3"/>
    <s v="2024-09-27"/>
    <s v="02:20 PM"/>
    <s v="Fever"/>
    <s v="Injection"/>
    <x v="3"/>
    <x v="3"/>
    <n v="41653"/>
    <s v="Pending"/>
    <s v="2024-06-01"/>
    <n v="3"/>
    <s v="Review Later"/>
    <s v="High-Bill"/>
    <x v="0"/>
    <x v="0"/>
    <s v="High"/>
  </r>
  <r>
    <s v="P1675"/>
    <s v="Vijay Gupta"/>
    <x v="22"/>
    <s v="Female"/>
    <s v="+91 65150 96175"/>
    <s v="vijaygupta@gmail.com"/>
    <x v="7"/>
    <x v="3"/>
    <x v="2"/>
    <s v="N/A"/>
    <s v="08:37 AM"/>
    <s v="Hypertension"/>
    <s v="Medication"/>
    <x v="2"/>
    <x v="4"/>
    <n v="43567"/>
    <s v="Paid"/>
    <s v="N/A"/>
    <n v="2"/>
    <s v="N/A"/>
    <s v="High-Bill"/>
    <x v="0"/>
    <x v="1"/>
    <s v="High"/>
  </r>
  <r>
    <s v="P1677"/>
    <s v="Priya Singh"/>
    <x v="3"/>
    <s v="Female"/>
    <s v="+91 73171 42512"/>
    <s v="priyasingh@mail.com"/>
    <x v="0"/>
    <x v="4"/>
    <x v="4"/>
    <s v="2024-04-01"/>
    <s v="01:24 PM"/>
    <s v="Diabetes"/>
    <s v="Medication"/>
    <x v="1"/>
    <x v="2"/>
    <n v="0"/>
    <s v="Paid"/>
    <s v="N/A"/>
    <n v="4"/>
    <s v="Review Later"/>
    <s v="Normal-Bill"/>
    <x v="1"/>
    <x v="1"/>
    <s v="Low"/>
  </r>
  <r>
    <s v="P1677"/>
    <s v="Suresh Patel"/>
    <x v="3"/>
    <s v="Female"/>
    <s v="+91 85372 05281"/>
    <s v="sureshpatel@mail.com"/>
    <x v="3"/>
    <x v="1"/>
    <x v="1"/>
    <s v="N/A"/>
    <s v="03:19 PM"/>
    <s v="Covid"/>
    <s v="Medication"/>
    <x v="2"/>
    <x v="3"/>
    <n v="0"/>
    <s v="Paid"/>
    <s v="N/A"/>
    <n v="3"/>
    <s v="Urgent"/>
    <s v="Normal-Bill"/>
    <x v="1"/>
    <x v="1"/>
    <s v="Low"/>
  </r>
  <r>
    <s v="P1678"/>
    <s v="Sneha Kumar"/>
    <x v="3"/>
    <s v="Female"/>
    <s v="+91 77838 07163"/>
    <s v="snehakumar@mail.com"/>
    <x v="8"/>
    <x v="0"/>
    <x v="2"/>
    <s v="2024-04-07"/>
    <s v="02:08 PM"/>
    <s v="Migraine"/>
    <s v="Medication"/>
    <x v="2"/>
    <x v="0"/>
    <n v="0"/>
    <s v="Paid"/>
    <s v="2024-02-08"/>
    <n v="4"/>
    <s v="Review Later"/>
    <s v="Normal-Bill"/>
    <x v="1"/>
    <x v="0"/>
    <s v="Low"/>
  </r>
  <r>
    <s v="P1678"/>
    <s v="Karthik Sharma"/>
    <x v="7"/>
    <s v="Male"/>
    <s v="+91 73292 11631"/>
    <s v="karthiksharma@gmail.com"/>
    <x v="7"/>
    <x v="6"/>
    <x v="6"/>
    <s v="N/A"/>
    <s v="04:06 PM"/>
    <s v="Diabetes"/>
    <s v="Surgery"/>
    <x v="3"/>
    <x v="0"/>
    <n v="0"/>
    <s v="Paid"/>
    <s v="2024-01-28"/>
    <n v="2"/>
    <s v="Urgent"/>
    <s v="Normal-Bill"/>
    <x v="0"/>
    <x v="0"/>
    <s v="Low"/>
  </r>
  <r>
    <s v="P1678"/>
    <s v="Manoj Verma"/>
    <x v="40"/>
    <s v="Female"/>
    <s v="+91 98487 92838"/>
    <s v="manojverma@gmail.com"/>
    <x v="4"/>
    <x v="2"/>
    <x v="6"/>
    <s v="2024-05-04"/>
    <s v="11:22 AM"/>
    <s v="Migraine"/>
    <s v="Injection"/>
    <x v="3"/>
    <x v="4"/>
    <n v="31288"/>
    <s v="Pending"/>
    <s v="2024-09-14"/>
    <n v="1"/>
    <s v="N/A"/>
    <s v="High-Bill"/>
    <x v="0"/>
    <x v="0"/>
    <s v="High"/>
  </r>
  <r>
    <s v="P1678"/>
    <s v="Karthik Singh"/>
    <x v="3"/>
    <s v="Missing"/>
    <s v="+91 61874 73522"/>
    <s v="karthiksingh@mail.com"/>
    <x v="2"/>
    <x v="2"/>
    <x v="3"/>
    <s v="2024-08-23"/>
    <s v="10:35 AM"/>
    <s v="Diabetes"/>
    <s v="Injection"/>
    <x v="1"/>
    <x v="3"/>
    <n v="23336"/>
    <s v="Paid"/>
    <s v="2024-12-18"/>
    <n v="2"/>
    <s v="Follow Up Required"/>
    <s v="High-Bill"/>
    <x v="1"/>
    <x v="0"/>
    <s v="High"/>
  </r>
  <r>
    <s v="P1679"/>
    <s v="Vijay Iyer"/>
    <x v="3"/>
    <s v="Male"/>
    <s v="+91 84760 78471"/>
    <s v="vijayiyer@gmail.com"/>
    <x v="6"/>
    <x v="3"/>
    <x v="3"/>
    <s v="2024-08-02"/>
    <s v="08:23 AM"/>
    <s v="Skin Allergy"/>
    <s v="Injection"/>
    <x v="3"/>
    <x v="2"/>
    <n v="0"/>
    <s v="Paid"/>
    <s v="2024-03-20"/>
    <s v="N/A"/>
    <s v="N/A"/>
    <s v="Normal-Bill"/>
    <x v="1"/>
    <x v="0"/>
    <s v="Low"/>
  </r>
  <r>
    <s v="P1679"/>
    <s v="Rahul Menon"/>
    <x v="3"/>
    <s v="Female"/>
    <s v="+91 68830 19276"/>
    <s v="Not-Provided"/>
    <x v="8"/>
    <x v="3"/>
    <x v="4"/>
    <s v="N/A"/>
    <s v="08:18 AM"/>
    <s v="Diabetes"/>
    <s v="Observation"/>
    <x v="2"/>
    <x v="2"/>
    <n v="0"/>
    <s v="Rejected"/>
    <s v="N/A"/>
    <s v="N/A"/>
    <s v="Follow Up Required"/>
    <s v="Normal-Bill"/>
    <x v="1"/>
    <x v="1"/>
    <s v="Low"/>
  </r>
  <r>
    <s v="P1679"/>
    <s v="Priya Nair"/>
    <x v="3"/>
    <s v="Missing"/>
    <s v="+91 67349 62034"/>
    <s v="priyanair@mail.com"/>
    <x v="4"/>
    <x v="5"/>
    <x v="4"/>
    <s v="2024-03-22"/>
    <s v="11:50 AM"/>
    <s v="Fever"/>
    <s v="Surgery"/>
    <x v="2"/>
    <x v="1"/>
    <n v="0"/>
    <s v="Pending"/>
    <s v="2024-12-08"/>
    <n v="2"/>
    <s v="Review Later"/>
    <s v="Normal-Bill"/>
    <x v="1"/>
    <x v="0"/>
    <s v="Low"/>
  </r>
  <r>
    <s v="P1679"/>
    <s v="Divya Verma"/>
    <x v="3"/>
    <s v="Missing"/>
    <s v="+91 98440 04616"/>
    <s v="divyaverma@gmail.com"/>
    <x v="6"/>
    <x v="4"/>
    <x v="1"/>
    <s v="2024-05-20"/>
    <s v="06:48 PM"/>
    <s v="Fever"/>
    <s v="Injection"/>
    <x v="3"/>
    <x v="4"/>
    <n v="13880"/>
    <s v="Paid"/>
    <s v="N/A"/>
    <s v="N/A"/>
    <s v="Follow Up Required"/>
    <s v="Normal-Bill"/>
    <x v="1"/>
    <x v="1"/>
    <s v="Medium"/>
  </r>
  <r>
    <s v="P1679"/>
    <s v="Sneha Reddy"/>
    <x v="58"/>
    <s v="Female"/>
    <s v="+91 73419 18963"/>
    <s v="Not-Provided"/>
    <x v="2"/>
    <x v="6"/>
    <x v="6"/>
    <s v="2024-04-05"/>
    <s v="09:25 AM"/>
    <s v="Asthma"/>
    <s v="Observation"/>
    <x v="2"/>
    <x v="3"/>
    <n v="0"/>
    <s v="Paid"/>
    <s v="N/A"/>
    <n v="4"/>
    <s v="Urgent"/>
    <s v="Normal-Bill"/>
    <x v="1"/>
    <x v="1"/>
    <s v="Low"/>
  </r>
  <r>
    <s v="P1680"/>
    <s v="Kumar Das"/>
    <x v="3"/>
    <s v="Male"/>
    <s v="+91 88067 15676"/>
    <s v="kumardas@mail.com"/>
    <x v="5"/>
    <x v="1"/>
    <x v="1"/>
    <s v="2024-05-08"/>
    <s v="11:29 AM"/>
    <s v="Hypertension"/>
    <s v="Surgery"/>
    <x v="3"/>
    <x v="0"/>
    <n v="0"/>
    <s v="Paid"/>
    <s v="N/A"/>
    <n v="2"/>
    <s v="Follow Up Required"/>
    <s v="Normal-Bill"/>
    <x v="1"/>
    <x v="1"/>
    <s v="Low"/>
  </r>
  <r>
    <s v="P1680"/>
    <s v="Manoj Reddy"/>
    <x v="35"/>
    <s v="Male"/>
    <s v="+91 74397 78258"/>
    <s v="manojreddy@mail.com"/>
    <x v="3"/>
    <x v="6"/>
    <x v="0"/>
    <s v="2024-11-18"/>
    <s v="09:12 AM"/>
    <s v="Fracture"/>
    <s v="Medication"/>
    <x v="1"/>
    <x v="1"/>
    <n v="3150"/>
    <s v="Rejected"/>
    <s v="2024-09-19"/>
    <s v="N/A"/>
    <s v="Follow Up Required"/>
    <s v="Normal-Bill"/>
    <x v="0"/>
    <x v="0"/>
    <s v="Low"/>
  </r>
  <r>
    <s v="P1680"/>
    <s v="Suresh Menon"/>
    <x v="64"/>
    <s v="Female"/>
    <s v="+91 61271 88795"/>
    <s v="sureshmenon@gmail.com"/>
    <x v="7"/>
    <x v="1"/>
    <x v="0"/>
    <s v="2024-06-13"/>
    <s v="08:04 AM"/>
    <s v="Diabetes"/>
    <s v="Therapy"/>
    <x v="2"/>
    <x v="4"/>
    <n v="0"/>
    <s v="Paid"/>
    <s v="2024-08-23"/>
    <s v="N/A"/>
    <s v="Urgent"/>
    <s v="Normal-Bill"/>
    <x v="0"/>
    <x v="0"/>
    <s v="Low"/>
  </r>
  <r>
    <s v="P1680"/>
    <s v="Vijay Sharma"/>
    <x v="3"/>
    <s v="Female"/>
    <s v="+91 98231 85622"/>
    <s v="vijaysharma@gmail.com"/>
    <x v="1"/>
    <x v="5"/>
    <x v="0"/>
    <s v="2024-06-11"/>
    <s v="02:38 PM"/>
    <s v="Fracture"/>
    <s v="Surgery"/>
    <x v="1"/>
    <x v="4"/>
    <n v="0"/>
    <s v="Rejected"/>
    <s v="2024-05-04"/>
    <n v="2"/>
    <s v="Review Later"/>
    <s v="Normal-Bill"/>
    <x v="1"/>
    <x v="0"/>
    <s v="Low"/>
  </r>
  <r>
    <s v="P1680"/>
    <s v="Vijay Reddy"/>
    <x v="43"/>
    <s v="Female"/>
    <s v="+91 73327 67300"/>
    <s v="vijayreddy@gmail.com"/>
    <x v="3"/>
    <x v="4"/>
    <x v="4"/>
    <s v="2024-07-13"/>
    <s v="05:07 PM"/>
    <s v="Fracture"/>
    <s v="Observation"/>
    <x v="1"/>
    <x v="0"/>
    <n v="22429"/>
    <s v="Pending"/>
    <s v="2024-05-09"/>
    <s v="N/A"/>
    <s v="Review Later"/>
    <s v="High-Bill"/>
    <x v="0"/>
    <x v="0"/>
    <s v="High"/>
  </r>
  <r>
    <s v="P1680"/>
    <s v="Anjali Menon"/>
    <x v="74"/>
    <s v="Female"/>
    <s v="+91 93727 69878"/>
    <s v="anjalimenon@mail.com"/>
    <x v="0"/>
    <x v="6"/>
    <x v="4"/>
    <s v="2024-05-15"/>
    <s v="10:06 AM"/>
    <s v="Hypertension"/>
    <s v="Surgery"/>
    <x v="0"/>
    <x v="2"/>
    <n v="22819"/>
    <s v="Paid"/>
    <s v="N/A"/>
    <n v="1"/>
    <s v="N/A"/>
    <s v="High-Bill"/>
    <x v="0"/>
    <x v="1"/>
    <s v="High"/>
  </r>
  <r>
    <s v="P1680"/>
    <s v="Divya Gupta"/>
    <x v="25"/>
    <s v="Female"/>
    <s v="+91 93345 22634"/>
    <s v="Not-Provided"/>
    <x v="1"/>
    <x v="1"/>
    <x v="5"/>
    <s v="N/A"/>
    <s v="03:43 PM"/>
    <s v="Diabetes"/>
    <s v="Observation"/>
    <x v="3"/>
    <x v="0"/>
    <n v="8836"/>
    <s v="Paid"/>
    <s v="N/A"/>
    <s v="N/A"/>
    <s v="N/A"/>
    <s v="Normal-Bill"/>
    <x v="0"/>
    <x v="1"/>
    <s v="Medium"/>
  </r>
  <r>
    <s v="P1680"/>
    <s v="Suresh Singh"/>
    <x v="3"/>
    <s v="Female"/>
    <s v="+91 81802 73688"/>
    <s v="sureshsingh@mail.com"/>
    <x v="9"/>
    <x v="5"/>
    <x v="5"/>
    <s v="N/A"/>
    <s v="06:59 PM"/>
    <s v="Fever"/>
    <s v="Surgery"/>
    <x v="3"/>
    <x v="4"/>
    <n v="0"/>
    <s v="Pending"/>
    <s v="2024-10-28"/>
    <n v="1"/>
    <s v="Urgent"/>
    <s v="Normal-Bill"/>
    <x v="1"/>
    <x v="0"/>
    <s v="Low"/>
  </r>
  <r>
    <s v="P1680"/>
    <s v="Suresh Singh"/>
    <x v="3"/>
    <s v="Missing"/>
    <s v="+91 95450 03516"/>
    <s v="sureshsingh@mail.com"/>
    <x v="1"/>
    <x v="5"/>
    <x v="4"/>
    <s v="2024-03-04"/>
    <s v="05:01 PM"/>
    <s v="Hypertension"/>
    <s v="Medication"/>
    <x v="1"/>
    <x v="1"/>
    <n v="0"/>
    <s v="Pending"/>
    <s v="2024-07-20"/>
    <n v="2"/>
    <s v="Urgent"/>
    <s v="Normal-Bill"/>
    <x v="1"/>
    <x v="0"/>
    <s v="Low"/>
  </r>
  <r>
    <s v="P1681"/>
    <s v="Vijay Das"/>
    <x v="3"/>
    <s v="Female"/>
    <s v="+91 93146 12305"/>
    <s v="vijaydas@mail.com"/>
    <x v="4"/>
    <x v="2"/>
    <x v="2"/>
    <s v="2024-07-24"/>
    <s v="05:16 PM"/>
    <s v="Diabetes"/>
    <s v="Medication"/>
    <x v="3"/>
    <x v="2"/>
    <n v="0"/>
    <s v="N/A"/>
    <s v="2024-01-27"/>
    <n v="3"/>
    <s v="N/A"/>
    <s v="Normal-Bill"/>
    <x v="1"/>
    <x v="0"/>
    <s v="Low"/>
  </r>
  <r>
    <s v="P1681"/>
    <s v="Kumar Singh"/>
    <x v="3"/>
    <s v="Male"/>
    <s v="+91 88926 86817"/>
    <s v="kumarsingh@gmail.com"/>
    <x v="6"/>
    <x v="4"/>
    <x v="0"/>
    <s v="N/A"/>
    <s v="03:38 PM"/>
    <s v="Diabetes"/>
    <s v="Injection"/>
    <x v="0"/>
    <x v="4"/>
    <n v="42408"/>
    <s v="N/A"/>
    <s v="2024-12-10"/>
    <s v="N/A"/>
    <s v="Review Later"/>
    <s v="High-Bill"/>
    <x v="1"/>
    <x v="0"/>
    <s v="High"/>
  </r>
  <r>
    <s v="P1681"/>
    <s v="Deepa Gupta"/>
    <x v="15"/>
    <s v="Male"/>
    <s v="+91 66061 07190"/>
    <s v="deepagupta@gmail.com"/>
    <x v="4"/>
    <x v="0"/>
    <x v="6"/>
    <s v="2024-02-06"/>
    <s v="11:16 AM"/>
    <s v="Fracture"/>
    <s v="Observation"/>
    <x v="2"/>
    <x v="2"/>
    <n v="0"/>
    <s v="Pending"/>
    <s v="N/A"/>
    <n v="4"/>
    <s v="Urgent"/>
    <s v="Normal-Bill"/>
    <x v="0"/>
    <x v="1"/>
    <s v="Low"/>
  </r>
  <r>
    <s v="P1681"/>
    <s v="Anjali Nair"/>
    <x v="3"/>
    <s v="Missing"/>
    <s v="+91 88741 47134"/>
    <s v="Not-Provided"/>
    <x v="7"/>
    <x v="1"/>
    <x v="3"/>
    <s v="N/A"/>
    <s v="12:40 PM"/>
    <s v="Fracture"/>
    <s v="Observation"/>
    <x v="1"/>
    <x v="4"/>
    <n v="0"/>
    <s v="N/A"/>
    <s v="2024-04-01"/>
    <s v="N/A"/>
    <s v="Urgent"/>
    <s v="Normal-Bill"/>
    <x v="1"/>
    <x v="0"/>
    <s v="Low"/>
  </r>
  <r>
    <s v="P1681"/>
    <s v="Suresh Das"/>
    <x v="22"/>
    <s v="Female"/>
    <s v="+91 61524 46809"/>
    <s v="Not-Provided"/>
    <x v="0"/>
    <x v="2"/>
    <x v="4"/>
    <s v="2024-08-19"/>
    <s v="10:32 AM"/>
    <s v="Hypertension"/>
    <s v="Therapy"/>
    <x v="0"/>
    <x v="4"/>
    <n v="0"/>
    <s v="N/A"/>
    <s v="2024-12-12"/>
    <n v="2"/>
    <s v="N/A"/>
    <s v="Normal-Bill"/>
    <x v="0"/>
    <x v="0"/>
    <s v="Low"/>
  </r>
  <r>
    <s v="P1681"/>
    <s v="Deepa Gupta"/>
    <x v="3"/>
    <s v="Female"/>
    <s v="+91 69729 73949"/>
    <s v="deepagupta@mail.com"/>
    <x v="2"/>
    <x v="6"/>
    <x v="2"/>
    <s v="2024-02-22"/>
    <s v="05:25 PM"/>
    <s v="Asthma"/>
    <s v="Medication"/>
    <x v="2"/>
    <x v="3"/>
    <n v="0"/>
    <s v="Pending"/>
    <s v="N/A"/>
    <s v="N/A"/>
    <s v="N/A"/>
    <s v="Normal-Bill"/>
    <x v="1"/>
    <x v="1"/>
    <s v="Low"/>
  </r>
  <r>
    <s v="P1682"/>
    <s v="Manoj Verma"/>
    <x v="56"/>
    <s v="Female"/>
    <s v="+91 95421 15247"/>
    <s v="Not-Provided"/>
    <x v="7"/>
    <x v="4"/>
    <x v="4"/>
    <s v="2024-12-21"/>
    <s v="10:09 AM"/>
    <s v="Fracture"/>
    <s v="Medication"/>
    <x v="0"/>
    <x v="3"/>
    <n v="26347"/>
    <s v="Paid"/>
    <s v="2024-05-02"/>
    <n v="2"/>
    <s v="Follow Up Required"/>
    <s v="High-Bill"/>
    <x v="1"/>
    <x v="0"/>
    <s v="High"/>
  </r>
  <r>
    <s v="P1682"/>
    <s v="Sneha Patel"/>
    <x v="10"/>
    <s v="Male"/>
    <s v="+91 78356 65723"/>
    <s v="snehapatel@mail.com"/>
    <x v="7"/>
    <x v="4"/>
    <x v="5"/>
    <s v="N/A"/>
    <s v="02:41 PM"/>
    <s v="Diabetes"/>
    <s v="Surgery"/>
    <x v="0"/>
    <x v="3"/>
    <n v="0"/>
    <s v="Rejected"/>
    <s v="N/A"/>
    <n v="2"/>
    <s v="Follow Up Required"/>
    <s v="Normal-Bill"/>
    <x v="0"/>
    <x v="1"/>
    <s v="Low"/>
  </r>
  <r>
    <s v="P1682"/>
    <s v="Meena Sharma"/>
    <x v="68"/>
    <s v="Missing"/>
    <s v="+91 84354 79320"/>
    <s v="meenasharma@gmail.com"/>
    <x v="1"/>
    <x v="3"/>
    <x v="6"/>
    <s v="N/A"/>
    <s v="04:49 PM"/>
    <s v="Asthma"/>
    <s v="Surgery"/>
    <x v="0"/>
    <x v="1"/>
    <n v="17757"/>
    <s v="Paid"/>
    <s v="N/A"/>
    <n v="1"/>
    <s v="N/A"/>
    <s v="Normal-Bill"/>
    <x v="0"/>
    <x v="1"/>
    <s v="Medium"/>
  </r>
  <r>
    <s v="P1682"/>
    <s v="Karthik Reddy"/>
    <x v="3"/>
    <s v="Missing"/>
    <s v="+91 98071 00540"/>
    <s v="Not-Provided"/>
    <x v="8"/>
    <x v="3"/>
    <x v="2"/>
    <s v="N/A"/>
    <s v="05:39 PM"/>
    <s v="Diabetes"/>
    <s v="Observation"/>
    <x v="1"/>
    <x v="4"/>
    <n v="0"/>
    <s v="Pending"/>
    <s v="2024-11-24"/>
    <s v="N/A"/>
    <s v="Urgent"/>
    <s v="Normal-Bill"/>
    <x v="1"/>
    <x v="0"/>
    <s v="Low"/>
  </r>
  <r>
    <s v="P1682"/>
    <s v="Meena Das"/>
    <x v="3"/>
    <s v="Female"/>
    <s v="+91 79581 89153"/>
    <s v="meenadas@mail.com"/>
    <x v="8"/>
    <x v="0"/>
    <x v="1"/>
    <s v="N/A"/>
    <s v="04:08 PM"/>
    <s v="Migraine"/>
    <s v="Observation"/>
    <x v="1"/>
    <x v="0"/>
    <n v="0"/>
    <s v="N/A"/>
    <s v="2024-01-16"/>
    <s v="N/A"/>
    <s v="Follow Up Required"/>
    <s v="Normal-Bill"/>
    <x v="1"/>
    <x v="0"/>
    <s v="Low"/>
  </r>
  <r>
    <s v="P1683"/>
    <s v="Sneha Kumar"/>
    <x v="9"/>
    <s v="Male"/>
    <s v="+91 86223 28364"/>
    <s v="snehakumar@mail.com"/>
    <x v="8"/>
    <x v="2"/>
    <x v="1"/>
    <s v="N/A"/>
    <s v="03:59 PM"/>
    <s v="Covid"/>
    <s v="Injection"/>
    <x v="0"/>
    <x v="4"/>
    <n v="42969"/>
    <s v="Pending"/>
    <s v="N/A"/>
    <s v="N/A"/>
    <s v="N/A"/>
    <s v="High-Bill"/>
    <x v="0"/>
    <x v="1"/>
    <s v="High"/>
  </r>
  <r>
    <s v="P1683"/>
    <s v="Anjali Das"/>
    <x v="3"/>
    <s v="Female"/>
    <s v="+91 71052 15846"/>
    <s v="anjalidas@gmail.com"/>
    <x v="1"/>
    <x v="3"/>
    <x v="3"/>
    <s v="2024-09-01"/>
    <s v="04:50 PM"/>
    <s v="Asthma"/>
    <s v="Observation"/>
    <x v="1"/>
    <x v="0"/>
    <n v="0"/>
    <s v="Paid"/>
    <s v="2024-10-14"/>
    <n v="1"/>
    <s v="Review Later"/>
    <s v="Normal-Bill"/>
    <x v="1"/>
    <x v="0"/>
    <s v="Low"/>
  </r>
  <r>
    <s v="P1683"/>
    <s v="Anjali Nair"/>
    <x v="3"/>
    <s v="Female"/>
    <s v="+91 99993 05247"/>
    <s v="Not-Provided"/>
    <x v="5"/>
    <x v="1"/>
    <x v="6"/>
    <s v="N/A"/>
    <s v="08:10 AM"/>
    <s v="Fracture"/>
    <s v="Therapy"/>
    <x v="2"/>
    <x v="4"/>
    <n v="0"/>
    <s v="Paid"/>
    <s v="2024-07-27"/>
    <n v="2"/>
    <s v="Review Later"/>
    <s v="Normal-Bill"/>
    <x v="1"/>
    <x v="0"/>
    <s v="Low"/>
  </r>
  <r>
    <s v="P1683"/>
    <s v="Sneha Reddy"/>
    <x v="77"/>
    <s v="Missing"/>
    <s v="+91 94378 06387"/>
    <s v="Not-Provided"/>
    <x v="2"/>
    <x v="6"/>
    <x v="1"/>
    <s v="2024-03-13"/>
    <s v="02:30 PM"/>
    <s v="Fracture"/>
    <s v="Therapy"/>
    <x v="1"/>
    <x v="1"/>
    <n v="17467"/>
    <s v="Paid"/>
    <s v="N/A"/>
    <s v="N/A"/>
    <s v="N/A"/>
    <s v="Normal-Bill"/>
    <x v="0"/>
    <x v="1"/>
    <s v="Medium"/>
  </r>
  <r>
    <s v="P1683"/>
    <s v="Kumar Patel"/>
    <x v="4"/>
    <s v="Male"/>
    <s v="+91 94514 66260"/>
    <s v="Not-Provided"/>
    <x v="4"/>
    <x v="0"/>
    <x v="6"/>
    <s v="2024-07-21"/>
    <s v="02:40 PM"/>
    <s v="Skin Allergy"/>
    <s v="Therapy"/>
    <x v="3"/>
    <x v="2"/>
    <n v="39069"/>
    <s v="Pending"/>
    <s v="N/A"/>
    <n v="1"/>
    <s v="Urgent"/>
    <s v="High-Bill"/>
    <x v="1"/>
    <x v="1"/>
    <s v="High"/>
  </r>
  <r>
    <s v="P1683"/>
    <s v="Karthik Singh"/>
    <x v="0"/>
    <s v="Female"/>
    <s v="+91 89865 30290"/>
    <s v="karthiksingh@gmail.com"/>
    <x v="8"/>
    <x v="3"/>
    <x v="4"/>
    <s v="N/A"/>
    <s v="10:06 AM"/>
    <s v="Asthma"/>
    <s v="Observation"/>
    <x v="0"/>
    <x v="3"/>
    <n v="0"/>
    <s v="Pending"/>
    <s v="N/A"/>
    <n v="1"/>
    <s v="N/A"/>
    <s v="Normal-Bill"/>
    <x v="0"/>
    <x v="1"/>
    <s v="Low"/>
  </r>
  <r>
    <s v="P1683"/>
    <s v="Manoj Nair"/>
    <x v="49"/>
    <s v="Male"/>
    <s v="+91 68273 52937"/>
    <s v="manojnair@gmail.com"/>
    <x v="6"/>
    <x v="1"/>
    <x v="2"/>
    <s v="2024-04-20"/>
    <s v="06:07 PM"/>
    <s v="Fever"/>
    <s v="Surgery"/>
    <x v="1"/>
    <x v="4"/>
    <n v="13715"/>
    <s v="Rejected"/>
    <s v="N/A"/>
    <n v="1"/>
    <s v="N/A"/>
    <s v="Normal-Bill"/>
    <x v="0"/>
    <x v="1"/>
    <s v="Medium"/>
  </r>
  <r>
    <s v="P1683"/>
    <s v="Suresh Singh"/>
    <x v="65"/>
    <s v="Female"/>
    <s v="+91 87555 30920"/>
    <s v="sureshsingh@mail.com"/>
    <x v="0"/>
    <x v="2"/>
    <x v="3"/>
    <s v="2024-01-03"/>
    <s v="06:38 PM"/>
    <s v="Skin Allergy"/>
    <s v="Injection"/>
    <x v="1"/>
    <x v="1"/>
    <n v="0"/>
    <s v="Paid"/>
    <s v="N/A"/>
    <n v="4"/>
    <s v="Follow Up Required"/>
    <s v="Normal-Bill"/>
    <x v="1"/>
    <x v="1"/>
    <s v="Low"/>
  </r>
  <r>
    <s v="P1683"/>
    <s v="Ravi Patel"/>
    <x v="3"/>
    <s v="Male"/>
    <s v="+91 81628 45140"/>
    <s v="ravipatel@mail.com"/>
    <x v="3"/>
    <x v="1"/>
    <x v="0"/>
    <s v="2024-08-14"/>
    <s v="12:20 PM"/>
    <s v="Asthma"/>
    <s v="Medication"/>
    <x v="3"/>
    <x v="4"/>
    <n v="0"/>
    <s v="Paid"/>
    <s v="N/A"/>
    <n v="4"/>
    <s v="N/A"/>
    <s v="Normal-Bill"/>
    <x v="1"/>
    <x v="1"/>
    <s v="Low"/>
  </r>
  <r>
    <s v="P1684"/>
    <s v="Arun Patel"/>
    <x v="3"/>
    <s v="Female"/>
    <s v="+91 83490 80716"/>
    <s v="arunpatel@mail.com"/>
    <x v="1"/>
    <x v="6"/>
    <x v="2"/>
    <s v="N/A"/>
    <s v="03:33 PM"/>
    <s v="Asthma"/>
    <s v="Medication"/>
    <x v="2"/>
    <x v="4"/>
    <n v="0"/>
    <s v="N/A"/>
    <s v="N/A"/>
    <n v="2"/>
    <s v="Review Later"/>
    <s v="Normal-Bill"/>
    <x v="1"/>
    <x v="1"/>
    <s v="Low"/>
  </r>
  <r>
    <s v="P1684"/>
    <s v="Anjali Patel"/>
    <x v="0"/>
    <s v="Missing"/>
    <s v="+91 85868 10791"/>
    <s v="Not-Provided"/>
    <x v="3"/>
    <x v="5"/>
    <x v="2"/>
    <s v="2024-02-27"/>
    <s v="03:14 PM"/>
    <s v="Fever"/>
    <s v="Therapy"/>
    <x v="0"/>
    <x v="2"/>
    <n v="28988"/>
    <s v="Paid"/>
    <s v="2024-05-17"/>
    <n v="4"/>
    <s v="Urgent"/>
    <s v="High-Bill"/>
    <x v="0"/>
    <x v="0"/>
    <s v="High"/>
  </r>
  <r>
    <s v="P1685"/>
    <s v="Kumar Sharma"/>
    <x v="3"/>
    <s v="Male"/>
    <s v="+91 84543 90340"/>
    <s v="kumarsharma@gmail.com"/>
    <x v="2"/>
    <x v="2"/>
    <x v="1"/>
    <s v="N/A"/>
    <s v="01:08 PM"/>
    <s v="Fracture"/>
    <s v="Surgery"/>
    <x v="1"/>
    <x v="1"/>
    <n v="29988"/>
    <s v="Rejected"/>
    <s v="2024-11-19"/>
    <s v="N/A"/>
    <s v="Review Later"/>
    <s v="High-Bill"/>
    <x v="1"/>
    <x v="0"/>
    <s v="High"/>
  </r>
  <r>
    <s v="P1685"/>
    <s v="Rahul Menon"/>
    <x v="49"/>
    <s v="Male"/>
    <s v="+91 94044 89079"/>
    <s v="rahulmenon@mail.com"/>
    <x v="1"/>
    <x v="5"/>
    <x v="4"/>
    <s v="2024-04-28"/>
    <s v="02:33 PM"/>
    <s v="Covid"/>
    <s v="Therapy"/>
    <x v="1"/>
    <x v="2"/>
    <n v="0"/>
    <s v="Pending"/>
    <s v="N/A"/>
    <n v="5"/>
    <s v="Urgent"/>
    <s v="Normal-Bill"/>
    <x v="0"/>
    <x v="1"/>
    <s v="Low"/>
  </r>
  <r>
    <s v="P1685"/>
    <s v="Kumar Singh"/>
    <x v="22"/>
    <s v="Female"/>
    <s v="+91 64667 24517"/>
    <s v="kumarsingh@mail.com"/>
    <x v="7"/>
    <x v="4"/>
    <x v="1"/>
    <s v="2024-12-20"/>
    <s v="12:47 PM"/>
    <s v="Hypertension"/>
    <s v="Observation"/>
    <x v="3"/>
    <x v="1"/>
    <n v="0"/>
    <s v="Rejected"/>
    <s v="N/A"/>
    <n v="5"/>
    <s v="Follow Up Required"/>
    <s v="Normal-Bill"/>
    <x v="0"/>
    <x v="1"/>
    <s v="Low"/>
  </r>
  <r>
    <s v="P1685"/>
    <s v="Sneha Sharma"/>
    <x v="72"/>
    <s v="Male"/>
    <s v="+91 73509 63485"/>
    <s v="Not-Provided"/>
    <x v="4"/>
    <x v="6"/>
    <x v="4"/>
    <s v="N/A"/>
    <s v="02:00 PM"/>
    <s v="Fever"/>
    <s v="Observation"/>
    <x v="0"/>
    <x v="0"/>
    <n v="0"/>
    <s v="Paid"/>
    <s v="2024-06-22"/>
    <n v="1"/>
    <s v="Review Later"/>
    <s v="Normal-Bill"/>
    <x v="0"/>
    <x v="0"/>
    <s v="Low"/>
  </r>
  <r>
    <s v="P1685"/>
    <s v="Priya Singh"/>
    <x v="3"/>
    <s v="Female"/>
    <s v="+91 78592 44549"/>
    <s v="priyasingh@gmail.com"/>
    <x v="9"/>
    <x v="6"/>
    <x v="0"/>
    <s v="2024-04-07"/>
    <s v="04:12 PM"/>
    <s v="Fracture"/>
    <s v="Observation"/>
    <x v="1"/>
    <x v="2"/>
    <n v="42148"/>
    <s v="Rejected"/>
    <s v="2024-11-27"/>
    <s v="N/A"/>
    <s v="Review Later"/>
    <s v="High-Bill"/>
    <x v="1"/>
    <x v="0"/>
    <s v="High"/>
  </r>
  <r>
    <s v="P1685"/>
    <s v="Karthik Das"/>
    <x v="3"/>
    <s v="Male"/>
    <s v="+91 78606 53450"/>
    <s v="Not-Provided"/>
    <x v="6"/>
    <x v="5"/>
    <x v="2"/>
    <s v="2024-11-03"/>
    <s v="12:02 PM"/>
    <s v="Hypertension"/>
    <s v="Therapy"/>
    <x v="2"/>
    <x v="2"/>
    <n v="33467"/>
    <s v="Paid"/>
    <s v="2024-06-15"/>
    <n v="1"/>
    <s v="Review Later"/>
    <s v="High-Bill"/>
    <x v="1"/>
    <x v="0"/>
    <s v="High"/>
  </r>
  <r>
    <s v="P1685"/>
    <s v="Anjali Reddy"/>
    <x v="23"/>
    <s v="Male"/>
    <s v="+91 92916 58367"/>
    <s v="anjalireddy@mail.com"/>
    <x v="9"/>
    <x v="1"/>
    <x v="3"/>
    <s v="2024-02-12"/>
    <s v="11:11 AM"/>
    <s v="Hypertension"/>
    <s v="Observation"/>
    <x v="3"/>
    <x v="2"/>
    <n v="0"/>
    <s v="Paid"/>
    <s v="N/A"/>
    <n v="2"/>
    <s v="Follow Up Required"/>
    <s v="Normal-Bill"/>
    <x v="0"/>
    <x v="1"/>
    <s v="Low"/>
  </r>
  <r>
    <s v="P1685"/>
    <s v="Suresh Reddy"/>
    <x v="14"/>
    <s v="Female"/>
    <s v="+91 94840 94462"/>
    <s v="sureshreddy@mail.com"/>
    <x v="1"/>
    <x v="6"/>
    <x v="3"/>
    <s v="N/A"/>
    <s v="01:47 PM"/>
    <s v="Hypertension"/>
    <s v="Therapy"/>
    <x v="3"/>
    <x v="1"/>
    <n v="19608"/>
    <s v="Rejected"/>
    <s v="2024-03-22"/>
    <s v="N/A"/>
    <s v="N/A"/>
    <s v="Normal-Bill"/>
    <x v="0"/>
    <x v="0"/>
    <s v="Medium"/>
  </r>
  <r>
    <s v="P1685"/>
    <s v="Deepa Nair"/>
    <x v="3"/>
    <s v="Male"/>
    <s v="+91 64286 51429"/>
    <s v="deepanair@mail.com"/>
    <x v="8"/>
    <x v="6"/>
    <x v="3"/>
    <s v="N/A"/>
    <s v="05:28 PM"/>
    <s v="Covid"/>
    <s v="Surgery"/>
    <x v="3"/>
    <x v="4"/>
    <n v="0"/>
    <s v="Paid"/>
    <s v="N/A"/>
    <n v="2"/>
    <s v="Urgent"/>
    <s v="Normal-Bill"/>
    <x v="1"/>
    <x v="1"/>
    <s v="Low"/>
  </r>
  <r>
    <s v="P1685"/>
    <s v="Deepa Verma"/>
    <x v="61"/>
    <s v="Male"/>
    <s v="+91 61705 04442"/>
    <s v="Not-Provided"/>
    <x v="3"/>
    <x v="5"/>
    <x v="5"/>
    <s v="N/A"/>
    <s v="12:47 PM"/>
    <s v="Covid"/>
    <s v="Therapy"/>
    <x v="3"/>
    <x v="2"/>
    <n v="32798"/>
    <s v="Paid"/>
    <s v="2024-07-22"/>
    <n v="1"/>
    <s v="Review Later"/>
    <s v="High-Bill"/>
    <x v="0"/>
    <x v="0"/>
    <s v="High"/>
  </r>
  <r>
    <s v="P1686"/>
    <s v="Arun Patel"/>
    <x v="3"/>
    <s v="Female"/>
    <s v="+91 62878 85660"/>
    <s v="arunpatel@mail.com"/>
    <x v="5"/>
    <x v="1"/>
    <x v="4"/>
    <s v="2024-09-22"/>
    <s v="06:51 PM"/>
    <s v="Fever"/>
    <s v="Injection"/>
    <x v="3"/>
    <x v="4"/>
    <n v="0"/>
    <s v="Pending"/>
    <s v="N/A"/>
    <n v="1"/>
    <s v="Follow Up Required"/>
    <s v="Normal-Bill"/>
    <x v="1"/>
    <x v="1"/>
    <s v="Low"/>
  </r>
  <r>
    <s v="P1686"/>
    <s v="Manoj Iyer"/>
    <x v="3"/>
    <s v="Female"/>
    <s v="+91 81741 64114"/>
    <s v="manojiyer@mail.com"/>
    <x v="4"/>
    <x v="3"/>
    <x v="4"/>
    <s v="2024-02-14"/>
    <s v="12:45 PM"/>
    <s v="Hypertension"/>
    <s v="Injection"/>
    <x v="2"/>
    <x v="3"/>
    <n v="0"/>
    <s v="Pending"/>
    <s v="N/A"/>
    <n v="3"/>
    <s v="Follow Up Required"/>
    <s v="Normal-Bill"/>
    <x v="1"/>
    <x v="1"/>
    <s v="Low"/>
  </r>
  <r>
    <s v="P1686"/>
    <s v="Manoj Patel"/>
    <x v="3"/>
    <s v="Missing"/>
    <s v="+91 99314 05182"/>
    <s v="manojpatel@mail.com"/>
    <x v="4"/>
    <x v="5"/>
    <x v="1"/>
    <s v="2024-02-10"/>
    <s v="03:51 PM"/>
    <s v="Covid"/>
    <s v="Injection"/>
    <x v="1"/>
    <x v="1"/>
    <n v="38975"/>
    <s v="Rejected"/>
    <s v="2024-03-22"/>
    <s v="N/A"/>
    <s v="Urgent"/>
    <s v="High-Bill"/>
    <x v="1"/>
    <x v="0"/>
    <s v="High"/>
  </r>
  <r>
    <s v="P1686"/>
    <s v="Meena Gupta"/>
    <x v="19"/>
    <s v="Missing"/>
    <s v="+91 80544 23482"/>
    <s v="meenagupta@mail.com"/>
    <x v="1"/>
    <x v="0"/>
    <x v="2"/>
    <s v="2024-07-09"/>
    <s v="05:37 PM"/>
    <s v="Asthma"/>
    <s v="Injection"/>
    <x v="2"/>
    <x v="0"/>
    <n v="0"/>
    <s v="Paid"/>
    <s v="2024-02-13"/>
    <n v="1"/>
    <s v="Follow Up Required"/>
    <s v="Normal-Bill"/>
    <x v="1"/>
    <x v="0"/>
    <s v="Low"/>
  </r>
  <r>
    <s v="P1686"/>
    <s v="Priya Patel"/>
    <x v="3"/>
    <s v="Male"/>
    <s v="+91 66042 64298"/>
    <s v="Not-Provided"/>
    <x v="9"/>
    <x v="5"/>
    <x v="0"/>
    <s v="N/A"/>
    <s v="02:37 PM"/>
    <s v="Migraine"/>
    <s v="Surgery"/>
    <x v="1"/>
    <x v="2"/>
    <n v="16994"/>
    <s v="N/A"/>
    <s v="N/A"/>
    <n v="2"/>
    <s v="Urgent"/>
    <s v="Normal-Bill"/>
    <x v="1"/>
    <x v="1"/>
    <s v="Medium"/>
  </r>
  <r>
    <s v="P1687"/>
    <s v="Divya Kumar"/>
    <x v="3"/>
    <s v="Male"/>
    <s v="+91 84523 11986"/>
    <s v="divyakumar@mail.com"/>
    <x v="8"/>
    <x v="2"/>
    <x v="0"/>
    <s v="2024-09-09"/>
    <s v="09:15 AM"/>
    <s v="Diabetes"/>
    <s v="Therapy"/>
    <x v="2"/>
    <x v="1"/>
    <n v="0"/>
    <s v="N/A"/>
    <s v="N/A"/>
    <n v="2"/>
    <s v="Follow Up Required"/>
    <s v="Normal-Bill"/>
    <x v="1"/>
    <x v="1"/>
    <s v="Low"/>
  </r>
  <r>
    <s v="P1687"/>
    <s v="Deepa Kumar"/>
    <x v="3"/>
    <s v="Male"/>
    <s v="+91 73316 04158"/>
    <s v="deepakumar@mail.com"/>
    <x v="8"/>
    <x v="3"/>
    <x v="6"/>
    <s v="2024-11-10"/>
    <s v="09:01 AM"/>
    <s v="Diabetes"/>
    <s v="Observation"/>
    <x v="3"/>
    <x v="0"/>
    <n v="32924"/>
    <s v="Pending"/>
    <s v="N/A"/>
    <n v="2"/>
    <s v="N/A"/>
    <s v="High-Bill"/>
    <x v="1"/>
    <x v="1"/>
    <s v="High"/>
  </r>
  <r>
    <s v="P1687"/>
    <s v="Arun Reddy"/>
    <x v="3"/>
    <s v="Male"/>
    <s v="+91 63797 13540"/>
    <s v="arunreddy@mail.com"/>
    <x v="7"/>
    <x v="6"/>
    <x v="2"/>
    <s v="N/A"/>
    <s v="09:35 AM"/>
    <s v="Skin Allergy"/>
    <s v="Injection"/>
    <x v="2"/>
    <x v="2"/>
    <n v="0"/>
    <s v="Rejected"/>
    <s v="2024-08-06"/>
    <n v="1"/>
    <s v="Review Later"/>
    <s v="Normal-Bill"/>
    <x v="1"/>
    <x v="0"/>
    <s v="Low"/>
  </r>
  <r>
    <s v="P1688"/>
    <s v="Kumar Nair"/>
    <x v="3"/>
    <s v="Female"/>
    <s v="+91 73841 44828"/>
    <s v="kumarnair@gmail.com"/>
    <x v="5"/>
    <x v="2"/>
    <x v="5"/>
    <s v="N/A"/>
    <s v="10:53 AM"/>
    <s v="Skin Allergy"/>
    <s v="Injection"/>
    <x v="2"/>
    <x v="2"/>
    <n v="0"/>
    <s v="Rejected"/>
    <s v="N/A"/>
    <n v="4"/>
    <s v="Urgent"/>
    <s v="Normal-Bill"/>
    <x v="1"/>
    <x v="1"/>
    <s v="Low"/>
  </r>
  <r>
    <s v="P1688"/>
    <s v="Sneha Patel"/>
    <x v="90"/>
    <s v="Female"/>
    <s v="+91 93600 30059"/>
    <s v="snehapatel@mail.com"/>
    <x v="5"/>
    <x v="5"/>
    <x v="0"/>
    <s v="2024-08-26"/>
    <s v="02:24 PM"/>
    <s v="Hypertension"/>
    <s v="Injection"/>
    <x v="0"/>
    <x v="2"/>
    <n v="1016"/>
    <s v="Rejected"/>
    <s v="2024-09-20"/>
    <n v="3"/>
    <s v="Review Later"/>
    <s v="Normal-Bill"/>
    <x v="1"/>
    <x v="0"/>
    <s v="Low"/>
  </r>
  <r>
    <s v="P1688"/>
    <s v="Karthik Patel"/>
    <x v="3"/>
    <s v="Missing"/>
    <s v="+91 79225 97211"/>
    <s v="karthikpatel@gmail.com"/>
    <x v="4"/>
    <x v="0"/>
    <x v="5"/>
    <s v="N/A"/>
    <s v="10:47 AM"/>
    <s v="Fever"/>
    <s v="Therapy"/>
    <x v="3"/>
    <x v="3"/>
    <n v="0"/>
    <s v="Rejected"/>
    <s v="N/A"/>
    <n v="4"/>
    <s v="Review Later"/>
    <s v="Normal-Bill"/>
    <x v="1"/>
    <x v="1"/>
    <s v="Low"/>
  </r>
  <r>
    <s v="P1688"/>
    <s v="Meena Reddy"/>
    <x v="27"/>
    <s v="Male"/>
    <s v="+91 83957 28640"/>
    <s v="meenareddy@mail.com"/>
    <x v="8"/>
    <x v="6"/>
    <x v="5"/>
    <s v="2024-07-07"/>
    <s v="05:49 PM"/>
    <s v="Diabetes"/>
    <s v="Surgery"/>
    <x v="2"/>
    <x v="2"/>
    <n v="0"/>
    <s v="N/A"/>
    <s v="2024-02-07"/>
    <n v="3"/>
    <s v="N/A"/>
    <s v="Normal-Bill"/>
    <x v="0"/>
    <x v="0"/>
    <s v="Low"/>
  </r>
  <r>
    <s v="P1688"/>
    <s v="Kumar Menon"/>
    <x v="3"/>
    <s v="Female"/>
    <s v="+91 94631 16912"/>
    <s v="kumarmenon@mail.com"/>
    <x v="7"/>
    <x v="2"/>
    <x v="4"/>
    <s v="2024-02-22"/>
    <s v="04:24 PM"/>
    <s v="Hypertension"/>
    <s v="Injection"/>
    <x v="2"/>
    <x v="4"/>
    <n v="0"/>
    <s v="Pending"/>
    <s v="2024-02-07"/>
    <n v="4"/>
    <s v="Urgent"/>
    <s v="Normal-Bill"/>
    <x v="1"/>
    <x v="0"/>
    <s v="Low"/>
  </r>
  <r>
    <s v="P1688"/>
    <s v="Manoj Das"/>
    <x v="3"/>
    <s v="Male"/>
    <s v="+91 80080 09244"/>
    <s v="manojdas@mail.com"/>
    <x v="6"/>
    <x v="3"/>
    <x v="0"/>
    <s v="2024-02-21"/>
    <s v="05:18 PM"/>
    <s v="Diabetes"/>
    <s v="Injection"/>
    <x v="3"/>
    <x v="1"/>
    <n v="0"/>
    <s v="Pending"/>
    <s v="2024-03-14"/>
    <n v="5"/>
    <s v="N/A"/>
    <s v="Normal-Bill"/>
    <x v="1"/>
    <x v="0"/>
    <s v="Low"/>
  </r>
  <r>
    <s v="P1689"/>
    <s v="Karthik Gupta"/>
    <x v="3"/>
    <s v="Missing"/>
    <s v="+91 91108 67299"/>
    <s v="karthikgupta@mail.com"/>
    <x v="8"/>
    <x v="5"/>
    <x v="3"/>
    <s v="2024-06-07"/>
    <s v="11:47 AM"/>
    <s v="Diabetes"/>
    <s v="Observation"/>
    <x v="1"/>
    <x v="1"/>
    <n v="46622"/>
    <s v="Paid"/>
    <s v="N/A"/>
    <s v="N/A"/>
    <s v="Urgent"/>
    <s v="High-Bill"/>
    <x v="1"/>
    <x v="1"/>
    <s v="High"/>
  </r>
  <r>
    <s v="P1689"/>
    <s v="Kumar Menon"/>
    <x v="34"/>
    <s v="Female"/>
    <s v="+91 62177 87786"/>
    <s v="Not-Provided"/>
    <x v="1"/>
    <x v="5"/>
    <x v="1"/>
    <s v="2024-12-15"/>
    <s v="01:54 PM"/>
    <s v="Hypertension"/>
    <s v="Medication"/>
    <x v="1"/>
    <x v="3"/>
    <n v="47545"/>
    <s v="Paid"/>
    <s v="2024-03-25"/>
    <n v="4"/>
    <s v="Urgent"/>
    <s v="High-Bill"/>
    <x v="0"/>
    <x v="0"/>
    <s v="High"/>
  </r>
  <r>
    <s v="P1689"/>
    <s v="Kumar Reddy"/>
    <x v="3"/>
    <s v="Female"/>
    <s v="+91 81164 01538"/>
    <s v="Not-Provided"/>
    <x v="9"/>
    <x v="1"/>
    <x v="2"/>
    <s v="N/A"/>
    <s v="08:25 AM"/>
    <s v="Covid"/>
    <s v="Therapy"/>
    <x v="0"/>
    <x v="0"/>
    <n v="29529"/>
    <s v="Pending"/>
    <s v="2024-06-18"/>
    <n v="2"/>
    <s v="Review Later"/>
    <s v="High-Bill"/>
    <x v="1"/>
    <x v="0"/>
    <s v="High"/>
  </r>
  <r>
    <s v="P1689"/>
    <s v="Sneha Singh"/>
    <x v="3"/>
    <s v="Male"/>
    <s v="+91 88752 31332"/>
    <s v="Not-Provided"/>
    <x v="1"/>
    <x v="5"/>
    <x v="3"/>
    <s v="2024-10-09"/>
    <s v="08:51 AM"/>
    <s v="Fever"/>
    <s v="Surgery"/>
    <x v="3"/>
    <x v="1"/>
    <n v="0"/>
    <s v="Paid"/>
    <s v="2024-12-13"/>
    <n v="3"/>
    <s v="N/A"/>
    <s v="Normal-Bill"/>
    <x v="1"/>
    <x v="0"/>
    <s v="Low"/>
  </r>
  <r>
    <s v="P1689"/>
    <s v="Suresh Kumar"/>
    <x v="3"/>
    <s v="Female"/>
    <s v="+91 89616 02951"/>
    <s v="sureshkumar@gmail.com"/>
    <x v="4"/>
    <x v="0"/>
    <x v="6"/>
    <s v="2024-04-28"/>
    <s v="10:37 AM"/>
    <s v="Fever"/>
    <s v="Therapy"/>
    <x v="2"/>
    <x v="1"/>
    <n v="0"/>
    <s v="Pending"/>
    <s v="N/A"/>
    <s v="N/A"/>
    <s v="Urgent"/>
    <s v="Normal-Bill"/>
    <x v="1"/>
    <x v="1"/>
    <s v="Low"/>
  </r>
  <r>
    <s v="P1689"/>
    <s v="Karthik Verma"/>
    <x v="17"/>
    <s v="Female"/>
    <s v="+91 91244 14490"/>
    <s v="karthikverma@mail.com"/>
    <x v="9"/>
    <x v="5"/>
    <x v="6"/>
    <s v="2024-12-08"/>
    <s v="10:13 AM"/>
    <s v="Fever"/>
    <s v="Observation"/>
    <x v="1"/>
    <x v="3"/>
    <n v="32810"/>
    <s v="N/A"/>
    <s v="2024-07-07"/>
    <n v="5"/>
    <s v="Review Later"/>
    <s v="High-Bill"/>
    <x v="0"/>
    <x v="0"/>
    <s v="High"/>
  </r>
  <r>
    <s v="P1689"/>
    <s v="Divya Sharma"/>
    <x v="3"/>
    <s v="Missing"/>
    <s v="+91 99528 84174"/>
    <s v="divyasharma@mail.com"/>
    <x v="4"/>
    <x v="3"/>
    <x v="3"/>
    <s v="N/A"/>
    <s v="01:41 PM"/>
    <s v="Diabetes"/>
    <s v="Medication"/>
    <x v="0"/>
    <x v="1"/>
    <n v="34329"/>
    <s v="Rejected"/>
    <s v="N/A"/>
    <n v="3"/>
    <s v="Urgent"/>
    <s v="High-Bill"/>
    <x v="1"/>
    <x v="1"/>
    <s v="High"/>
  </r>
  <r>
    <s v="P1689"/>
    <s v="Manoj Patel"/>
    <x v="0"/>
    <s v="Female"/>
    <s v="+91 80165 79214"/>
    <s v="manojpatel@gmail.com"/>
    <x v="1"/>
    <x v="0"/>
    <x v="6"/>
    <s v="2024-10-11"/>
    <s v="06:31 PM"/>
    <s v="Diabetes"/>
    <s v="Observation"/>
    <x v="2"/>
    <x v="2"/>
    <n v="0"/>
    <s v="Pending"/>
    <s v="N/A"/>
    <n v="5"/>
    <s v="N/A"/>
    <s v="Normal-Bill"/>
    <x v="0"/>
    <x v="1"/>
    <s v="Low"/>
  </r>
  <r>
    <s v="P1690"/>
    <s v="Deepa Gupta"/>
    <x v="23"/>
    <s v="Missing"/>
    <s v="+91 98818 41347"/>
    <s v="deepagupta@mail.com"/>
    <x v="1"/>
    <x v="1"/>
    <x v="4"/>
    <s v="2024-10-22"/>
    <s v="06:40 PM"/>
    <s v="Fever"/>
    <s v="Therapy"/>
    <x v="3"/>
    <x v="1"/>
    <n v="23741"/>
    <s v="N/A"/>
    <s v="2024-05-04"/>
    <s v="N/A"/>
    <s v="Review Later"/>
    <s v="High-Bill"/>
    <x v="0"/>
    <x v="0"/>
    <s v="High"/>
  </r>
  <r>
    <s v="P1690"/>
    <s v="Ravi Menon"/>
    <x v="9"/>
    <s v="Male"/>
    <s v="+91 98790 33842"/>
    <s v="ravimenon@gmail.com"/>
    <x v="9"/>
    <x v="4"/>
    <x v="6"/>
    <s v="2024-04-25"/>
    <s v="11:04 AM"/>
    <s v="Diabetes"/>
    <s v="Therapy"/>
    <x v="1"/>
    <x v="4"/>
    <n v="7391"/>
    <s v="Pending"/>
    <s v="2024-07-17"/>
    <n v="2"/>
    <s v="N/A"/>
    <s v="Normal-Bill"/>
    <x v="0"/>
    <x v="0"/>
    <s v="Medium"/>
  </r>
  <r>
    <s v="P1690"/>
    <s v="Vijay Iyer"/>
    <x v="3"/>
    <s v="Female"/>
    <s v="+91 81875 74438"/>
    <s v="vijayiyer@gmail.com"/>
    <x v="1"/>
    <x v="1"/>
    <x v="1"/>
    <s v="N/A"/>
    <s v="12:26 PM"/>
    <s v="Diabetes"/>
    <s v="Injection"/>
    <x v="0"/>
    <x v="2"/>
    <n v="0"/>
    <s v="Paid"/>
    <s v="N/A"/>
    <n v="1"/>
    <s v="N/A"/>
    <s v="Normal-Bill"/>
    <x v="1"/>
    <x v="1"/>
    <s v="Low"/>
  </r>
  <r>
    <s v="P1690"/>
    <s v="Anjali Sharma"/>
    <x v="72"/>
    <s v="Missing"/>
    <s v="+91 99692 27814"/>
    <s v="anjalisharma@mail.com"/>
    <x v="4"/>
    <x v="5"/>
    <x v="1"/>
    <s v="2024-02-10"/>
    <s v="03:58 PM"/>
    <s v="Diabetes"/>
    <s v="Therapy"/>
    <x v="3"/>
    <x v="0"/>
    <n v="0"/>
    <s v="N/A"/>
    <s v="2024-09-18"/>
    <n v="4"/>
    <s v="N/A"/>
    <s v="Normal-Bill"/>
    <x v="0"/>
    <x v="0"/>
    <s v="Low"/>
  </r>
  <r>
    <s v="P1690"/>
    <s v="Priya Reddy"/>
    <x v="10"/>
    <s v="Male"/>
    <s v="+91 90025 86154"/>
    <s v="priyareddy@gmail.com"/>
    <x v="7"/>
    <x v="1"/>
    <x v="3"/>
    <s v="N/A"/>
    <s v="09:28 AM"/>
    <s v="Diabetes"/>
    <s v="Surgery"/>
    <x v="1"/>
    <x v="4"/>
    <n v="0"/>
    <s v="N/A"/>
    <s v="N/A"/>
    <n v="1"/>
    <s v="Follow Up Required"/>
    <s v="Normal-Bill"/>
    <x v="0"/>
    <x v="1"/>
    <s v="Low"/>
  </r>
  <r>
    <s v="P1690"/>
    <s v="Vijay Reddy"/>
    <x v="3"/>
    <s v="Male"/>
    <s v="+91 64677 89102"/>
    <s v="Not-Provided"/>
    <x v="9"/>
    <x v="5"/>
    <x v="3"/>
    <s v="2024-10-16"/>
    <s v="10:54 AM"/>
    <s v="Hypertension"/>
    <s v="Medication"/>
    <x v="1"/>
    <x v="0"/>
    <n v="0"/>
    <s v="Rejected"/>
    <s v="2024-04-05"/>
    <s v="N/A"/>
    <s v="Urgent"/>
    <s v="Normal-Bill"/>
    <x v="1"/>
    <x v="0"/>
    <s v="Low"/>
  </r>
  <r>
    <s v="P1690"/>
    <s v="Sneha Iyer"/>
    <x v="3"/>
    <s v="Female"/>
    <s v="+91 70816 43149"/>
    <s v="snehaiyer@gmail.com"/>
    <x v="8"/>
    <x v="3"/>
    <x v="1"/>
    <s v="N/A"/>
    <s v="10:32 AM"/>
    <s v="Fracture"/>
    <s v="Medication"/>
    <x v="2"/>
    <x v="4"/>
    <n v="32401"/>
    <s v="Pending"/>
    <s v="N/A"/>
    <n v="1"/>
    <s v="Urgent"/>
    <s v="High-Bill"/>
    <x v="1"/>
    <x v="1"/>
    <s v="High"/>
  </r>
  <r>
    <s v="P1691"/>
    <s v="Anjali Iyer"/>
    <x v="3"/>
    <s v="Missing"/>
    <s v="+91 65921 26205"/>
    <s v="anjaliiyer@mail.com"/>
    <x v="8"/>
    <x v="0"/>
    <x v="5"/>
    <s v="2024-05-27"/>
    <s v="02:25 PM"/>
    <s v="Fever"/>
    <s v="Observation"/>
    <x v="1"/>
    <x v="2"/>
    <n v="15414"/>
    <s v="N/A"/>
    <s v="N/A"/>
    <n v="2"/>
    <s v="Review Later"/>
    <s v="Normal-Bill"/>
    <x v="1"/>
    <x v="1"/>
    <s v="Medium"/>
  </r>
  <r>
    <s v="P1691"/>
    <s v="Priya Das"/>
    <x v="3"/>
    <s v="Female"/>
    <s v="+91 96454 23447"/>
    <s v="priyadas@mail.com"/>
    <x v="9"/>
    <x v="1"/>
    <x v="5"/>
    <s v="2024-10-25"/>
    <s v="06:37 PM"/>
    <s v="Asthma"/>
    <s v="Medication"/>
    <x v="0"/>
    <x v="3"/>
    <n v="0"/>
    <s v="Paid"/>
    <s v="N/A"/>
    <s v="N/A"/>
    <s v="Review Later"/>
    <s v="Normal-Bill"/>
    <x v="1"/>
    <x v="1"/>
    <s v="Low"/>
  </r>
  <r>
    <s v="P1691"/>
    <s v="Suresh Iyer"/>
    <x v="30"/>
    <s v="Missing"/>
    <s v="+91 62187 74151"/>
    <s v="sureshiyer@gmail.com"/>
    <x v="9"/>
    <x v="4"/>
    <x v="6"/>
    <s v="2024-04-20"/>
    <s v="10:47 AM"/>
    <s v="Hypertension"/>
    <s v="Surgery"/>
    <x v="2"/>
    <x v="4"/>
    <n v="0"/>
    <s v="Paid"/>
    <s v="N/A"/>
    <n v="2"/>
    <s v="N/A"/>
    <s v="Normal-Bill"/>
    <x v="0"/>
    <x v="1"/>
    <s v="Low"/>
  </r>
  <r>
    <s v="P1691"/>
    <s v="Divya Menon"/>
    <x v="3"/>
    <s v="Female"/>
    <s v="+91 68207 83641"/>
    <s v="divyamenon@gmail.com"/>
    <x v="1"/>
    <x v="3"/>
    <x v="4"/>
    <s v="N/A"/>
    <s v="06:12 PM"/>
    <s v="Fracture"/>
    <s v="Injection"/>
    <x v="2"/>
    <x v="4"/>
    <n v="18904"/>
    <s v="Paid"/>
    <s v="N/A"/>
    <s v="N/A"/>
    <s v="Urgent"/>
    <s v="Normal-Bill"/>
    <x v="1"/>
    <x v="1"/>
    <s v="Medium"/>
  </r>
  <r>
    <s v="P1692"/>
    <s v="Priya Das"/>
    <x v="3"/>
    <s v="Missing"/>
    <s v="+91 73614 55346"/>
    <s v="priyadas@gmail.com"/>
    <x v="2"/>
    <x v="6"/>
    <x v="3"/>
    <s v="2024-07-16"/>
    <s v="12:44 PM"/>
    <s v="Fever"/>
    <s v="Injection"/>
    <x v="1"/>
    <x v="4"/>
    <n v="0"/>
    <s v="Rejected"/>
    <s v="N/A"/>
    <s v="N/A"/>
    <s v="Urgent"/>
    <s v="Normal-Bill"/>
    <x v="1"/>
    <x v="1"/>
    <s v="Low"/>
  </r>
  <r>
    <s v="P1692"/>
    <s v="Ravi Das"/>
    <x v="3"/>
    <s v="Female"/>
    <s v="+91 83412 33511"/>
    <s v="ravidas@mail.com"/>
    <x v="4"/>
    <x v="4"/>
    <x v="3"/>
    <s v="2024-10-16"/>
    <s v="05:06 PM"/>
    <s v="Fever"/>
    <s v="Injection"/>
    <x v="1"/>
    <x v="4"/>
    <n v="0"/>
    <s v="Pending"/>
    <s v="N/A"/>
    <n v="5"/>
    <s v="Follow Up Required"/>
    <s v="Normal-Bill"/>
    <x v="1"/>
    <x v="1"/>
    <s v="Low"/>
  </r>
  <r>
    <s v="P1693"/>
    <s v="Sneha Reddy"/>
    <x v="9"/>
    <s v="Male"/>
    <s v="+91 95720 79205"/>
    <s v="snehareddy@gmail.com"/>
    <x v="2"/>
    <x v="1"/>
    <x v="5"/>
    <s v="2024-11-15"/>
    <s v="11:46 AM"/>
    <s v="Migraine"/>
    <s v="Therapy"/>
    <x v="1"/>
    <x v="0"/>
    <n v="0"/>
    <s v="Paid"/>
    <s v="2024-10-02"/>
    <n v="5"/>
    <s v="N/A"/>
    <s v="Normal-Bill"/>
    <x v="0"/>
    <x v="0"/>
    <s v="Low"/>
  </r>
  <r>
    <s v="P1693"/>
    <s v="Arun Singh"/>
    <x v="76"/>
    <s v="Female"/>
    <s v="+91 88254 91870"/>
    <s v="Not-Provided"/>
    <x v="2"/>
    <x v="5"/>
    <x v="4"/>
    <s v="N/A"/>
    <s v="08:51 AM"/>
    <s v="Fracture"/>
    <s v="Medication"/>
    <x v="2"/>
    <x v="1"/>
    <n v="39852"/>
    <s v="Rejected"/>
    <s v="2024-05-17"/>
    <n v="4"/>
    <s v="Follow Up Required"/>
    <s v="High-Bill"/>
    <x v="1"/>
    <x v="0"/>
    <s v="High"/>
  </r>
  <r>
    <s v="P1693"/>
    <s v="Arun Menon"/>
    <x v="39"/>
    <s v="Female"/>
    <s v="+91 80238 99305"/>
    <s v="arunmenon@mail.com"/>
    <x v="8"/>
    <x v="2"/>
    <x v="4"/>
    <s v="N/A"/>
    <s v="11:59 AM"/>
    <s v="Covid"/>
    <s v="Observation"/>
    <x v="0"/>
    <x v="2"/>
    <n v="0"/>
    <s v="Paid"/>
    <s v="N/A"/>
    <s v="N/A"/>
    <s v="Review Later"/>
    <s v="Normal-Bill"/>
    <x v="1"/>
    <x v="1"/>
    <s v="Low"/>
  </r>
  <r>
    <s v="P1693"/>
    <s v="Suresh Verma"/>
    <x v="90"/>
    <s v="Missing"/>
    <s v="+91 62945 90597"/>
    <s v="sureshverma@gmail.com"/>
    <x v="2"/>
    <x v="1"/>
    <x v="5"/>
    <s v="2024-10-10"/>
    <s v="02:01 PM"/>
    <s v="Fracture"/>
    <s v="Observation"/>
    <x v="3"/>
    <x v="1"/>
    <n v="0"/>
    <s v="Pending"/>
    <s v="N/A"/>
    <n v="3"/>
    <s v="Urgent"/>
    <s v="Normal-Bill"/>
    <x v="1"/>
    <x v="1"/>
    <s v="Low"/>
  </r>
  <r>
    <s v="P1693"/>
    <s v="Anjali Iyer"/>
    <x v="3"/>
    <s v="Female"/>
    <s v="+91 99558 89144"/>
    <s v="anjaliiyer@gmail.com"/>
    <x v="0"/>
    <x v="6"/>
    <x v="0"/>
    <s v="2024-07-25"/>
    <s v="05:20 PM"/>
    <s v="Skin Allergy"/>
    <s v="Surgery"/>
    <x v="1"/>
    <x v="2"/>
    <n v="28091"/>
    <s v="Paid"/>
    <s v="2024-05-23"/>
    <n v="4"/>
    <s v="Review Later"/>
    <s v="High-Bill"/>
    <x v="1"/>
    <x v="0"/>
    <s v="High"/>
  </r>
  <r>
    <s v="P1693"/>
    <s v="Manoj Patel"/>
    <x v="3"/>
    <s v="Male"/>
    <s v="+91 73631 74364"/>
    <s v="manojpatel@gmail.com"/>
    <x v="4"/>
    <x v="3"/>
    <x v="1"/>
    <s v="2024-09-13"/>
    <s v="03:19 PM"/>
    <s v="Asthma"/>
    <s v="Therapy"/>
    <x v="0"/>
    <x v="0"/>
    <n v="7858"/>
    <s v="Paid"/>
    <s v="2024-01-10"/>
    <n v="4"/>
    <s v="N/A"/>
    <s v="Normal-Bill"/>
    <x v="1"/>
    <x v="0"/>
    <s v="Medium"/>
  </r>
  <r>
    <s v="P1694"/>
    <s v="Ravi Singh"/>
    <x v="12"/>
    <s v="Missing"/>
    <s v="+91 91213 87234"/>
    <s v="Not-Provided"/>
    <x v="3"/>
    <x v="4"/>
    <x v="2"/>
    <s v="2024-09-23"/>
    <s v="01:48 PM"/>
    <s v="Fever"/>
    <s v="Therapy"/>
    <x v="0"/>
    <x v="4"/>
    <n v="38324"/>
    <s v="Paid"/>
    <s v="N/A"/>
    <n v="2"/>
    <s v="Follow Up Required"/>
    <s v="High-Bill"/>
    <x v="0"/>
    <x v="1"/>
    <s v="High"/>
  </r>
  <r>
    <s v="P1694"/>
    <s v="Manoj Verma"/>
    <x v="3"/>
    <s v="Female"/>
    <s v="+91 90936 67919"/>
    <s v="Not-Provided"/>
    <x v="0"/>
    <x v="6"/>
    <x v="5"/>
    <s v="2024-02-23"/>
    <s v="09:52 AM"/>
    <s v="Diabetes"/>
    <s v="Therapy"/>
    <x v="0"/>
    <x v="2"/>
    <n v="16861"/>
    <s v="Pending"/>
    <s v="2024-06-28"/>
    <n v="3"/>
    <s v="Review Later"/>
    <s v="Normal-Bill"/>
    <x v="1"/>
    <x v="0"/>
    <s v="Medium"/>
  </r>
  <r>
    <s v="P1694"/>
    <s v="Kumar Reddy"/>
    <x v="13"/>
    <s v="Male"/>
    <s v="+91 86428 78324"/>
    <s v="kumarreddy@mail.com"/>
    <x v="2"/>
    <x v="5"/>
    <x v="6"/>
    <s v="N/A"/>
    <s v="04:15 PM"/>
    <s v="Diabetes"/>
    <s v="Medication"/>
    <x v="1"/>
    <x v="4"/>
    <n v="0"/>
    <s v="Rejected"/>
    <s v="2024-12-04"/>
    <n v="2"/>
    <s v="Review Later"/>
    <s v="Normal-Bill"/>
    <x v="0"/>
    <x v="0"/>
    <s v="Low"/>
  </r>
  <r>
    <s v="P1694"/>
    <s v="Arun Singh"/>
    <x v="53"/>
    <s v="Missing"/>
    <s v="+91 69636 89230"/>
    <s v="arunsingh@mail.com"/>
    <x v="8"/>
    <x v="5"/>
    <x v="4"/>
    <s v="2024-01-09"/>
    <s v="06:32 PM"/>
    <s v="Diabetes"/>
    <s v="Observation"/>
    <x v="0"/>
    <x v="4"/>
    <n v="39885"/>
    <s v="Pending"/>
    <s v="N/A"/>
    <n v="2"/>
    <s v="N/A"/>
    <s v="High-Bill"/>
    <x v="1"/>
    <x v="1"/>
    <s v="High"/>
  </r>
  <r>
    <s v="P1694"/>
    <s v="Ravi Iyer"/>
    <x v="3"/>
    <s v="Male"/>
    <s v="+91 77430 75936"/>
    <s v="Not-Provided"/>
    <x v="4"/>
    <x v="2"/>
    <x v="2"/>
    <s v="N/A"/>
    <s v="02:50 PM"/>
    <s v="Skin Allergy"/>
    <s v="Surgery"/>
    <x v="1"/>
    <x v="4"/>
    <n v="0"/>
    <s v="Pending"/>
    <s v="N/A"/>
    <n v="2"/>
    <s v="Follow Up Required"/>
    <s v="Normal-Bill"/>
    <x v="1"/>
    <x v="1"/>
    <s v="Low"/>
  </r>
  <r>
    <s v="P1694"/>
    <s v="Priya Singh"/>
    <x v="3"/>
    <s v="Female"/>
    <s v="+91 86544 13041"/>
    <s v="Not-Provided"/>
    <x v="8"/>
    <x v="5"/>
    <x v="3"/>
    <s v="2024-01-23"/>
    <s v="05:09 PM"/>
    <s v="Fever"/>
    <s v="Therapy"/>
    <x v="3"/>
    <x v="2"/>
    <n v="0"/>
    <s v="Rejected"/>
    <s v="2024-09-18"/>
    <n v="1"/>
    <s v="Follow Up Required"/>
    <s v="Normal-Bill"/>
    <x v="1"/>
    <x v="0"/>
    <s v="Low"/>
  </r>
  <r>
    <s v="P1694"/>
    <s v="Divya Verma"/>
    <x v="3"/>
    <s v="Female"/>
    <s v="+91 78206 55826"/>
    <s v="Not-Provided"/>
    <x v="7"/>
    <x v="3"/>
    <x v="0"/>
    <s v="N/A"/>
    <s v="11:10 AM"/>
    <s v="Fever"/>
    <s v="Injection"/>
    <x v="0"/>
    <x v="2"/>
    <n v="0"/>
    <s v="Pending"/>
    <s v="2024-07-04"/>
    <n v="3"/>
    <s v="Review Later"/>
    <s v="Normal-Bill"/>
    <x v="1"/>
    <x v="0"/>
    <s v="Low"/>
  </r>
  <r>
    <s v="P1694"/>
    <s v="Karthik Nair"/>
    <x v="15"/>
    <s v="Female"/>
    <s v="+91 66327 19716"/>
    <s v="karthiknair@mail.com"/>
    <x v="3"/>
    <x v="5"/>
    <x v="1"/>
    <s v="2024-05-21"/>
    <s v="02:13 PM"/>
    <s v="Fracture"/>
    <s v="Medication"/>
    <x v="3"/>
    <x v="0"/>
    <n v="11565"/>
    <s v="Rejected"/>
    <s v="N/A"/>
    <s v="N/A"/>
    <s v="Urgent"/>
    <s v="Normal-Bill"/>
    <x v="0"/>
    <x v="1"/>
    <s v="Medium"/>
  </r>
  <r>
    <s v="P1694"/>
    <s v="Divya Patel"/>
    <x v="3"/>
    <s v="Male"/>
    <s v="+91 98857 17313"/>
    <s v="divyapatel@mail.com"/>
    <x v="7"/>
    <x v="6"/>
    <x v="0"/>
    <s v="N/A"/>
    <s v="06:58 PM"/>
    <s v="Fracture"/>
    <s v="Injection"/>
    <x v="0"/>
    <x v="0"/>
    <n v="0"/>
    <s v="Paid"/>
    <s v="N/A"/>
    <n v="5"/>
    <s v="Urgent"/>
    <s v="Normal-Bill"/>
    <x v="1"/>
    <x v="1"/>
    <s v="Low"/>
  </r>
  <r>
    <s v="P1695"/>
    <s v="Deepa Verma"/>
    <x v="17"/>
    <s v="Male"/>
    <s v="+91 67669 42939"/>
    <s v="deepaverma@mail.com"/>
    <x v="3"/>
    <x v="2"/>
    <x v="5"/>
    <s v="2024-06-24"/>
    <s v="02:38 PM"/>
    <s v="Diabetes"/>
    <s v="Observation"/>
    <x v="1"/>
    <x v="3"/>
    <n v="0"/>
    <s v="Paid"/>
    <s v="2024-09-01"/>
    <n v="3"/>
    <s v="Review Later"/>
    <s v="Normal-Bill"/>
    <x v="0"/>
    <x v="0"/>
    <s v="Low"/>
  </r>
  <r>
    <s v="P1695"/>
    <s v="Deepa Verma"/>
    <x v="3"/>
    <s v="Female"/>
    <s v="+91 87560 06482"/>
    <s v="deepaverma@mail.com"/>
    <x v="3"/>
    <x v="0"/>
    <x v="5"/>
    <s v="N/A"/>
    <s v="08:49 AM"/>
    <s v="Asthma"/>
    <s v="Injection"/>
    <x v="3"/>
    <x v="3"/>
    <n v="0"/>
    <s v="Pending"/>
    <s v="N/A"/>
    <n v="4"/>
    <s v="Follow Up Required"/>
    <s v="Normal-Bill"/>
    <x v="1"/>
    <x v="1"/>
    <s v="Low"/>
  </r>
  <r>
    <s v="P1695"/>
    <s v="Arun Kumar"/>
    <x v="8"/>
    <s v="Missing"/>
    <s v="+91 61553 58237"/>
    <s v="Not-Provided"/>
    <x v="8"/>
    <x v="0"/>
    <x v="0"/>
    <s v="2024-09-06"/>
    <s v="05:13 PM"/>
    <s v="Fracture"/>
    <s v="Injection"/>
    <x v="0"/>
    <x v="1"/>
    <n v="41825"/>
    <s v="Paid"/>
    <s v="2024-09-25"/>
    <s v="N/A"/>
    <s v="Review Later"/>
    <s v="High-Bill"/>
    <x v="0"/>
    <x v="0"/>
    <s v="High"/>
  </r>
  <r>
    <s v="P1695"/>
    <s v="Deepa Kumar"/>
    <x v="3"/>
    <s v="Male"/>
    <s v="+91 99938 58532"/>
    <s v="Not-Provided"/>
    <x v="3"/>
    <x v="5"/>
    <x v="2"/>
    <s v="2024-12-09"/>
    <s v="12:15 PM"/>
    <s v="Fever"/>
    <s v="Surgery"/>
    <x v="1"/>
    <x v="4"/>
    <n v="46536"/>
    <s v="Paid"/>
    <s v="2024-02-01"/>
    <n v="2"/>
    <s v="Review Later"/>
    <s v="High-Bill"/>
    <x v="1"/>
    <x v="0"/>
    <s v="High"/>
  </r>
  <r>
    <s v="P1695"/>
    <s v="Manoj Menon"/>
    <x v="3"/>
    <s v="Male"/>
    <s v="+91 63752 93358"/>
    <s v="Not-Provided"/>
    <x v="2"/>
    <x v="3"/>
    <x v="2"/>
    <s v="2024-02-24"/>
    <s v="04:51 PM"/>
    <s v="Fever"/>
    <s v="Therapy"/>
    <x v="3"/>
    <x v="4"/>
    <n v="0"/>
    <s v="Paid"/>
    <s v="2024-08-15"/>
    <n v="2"/>
    <s v="Follow Up Required"/>
    <s v="Normal-Bill"/>
    <x v="1"/>
    <x v="0"/>
    <s v="Low"/>
  </r>
  <r>
    <s v="P1695"/>
    <s v="Ravi Nair"/>
    <x v="3"/>
    <s v="Female"/>
    <s v="+91 81029 14558"/>
    <s v="Not-Provided"/>
    <x v="1"/>
    <x v="5"/>
    <x v="0"/>
    <s v="2024-07-28"/>
    <s v="02:14 PM"/>
    <s v="Fever"/>
    <s v="Medication"/>
    <x v="0"/>
    <x v="0"/>
    <n v="33521"/>
    <s v="Pending"/>
    <s v="2024-11-02"/>
    <n v="5"/>
    <s v="Review Later"/>
    <s v="High-Bill"/>
    <x v="1"/>
    <x v="0"/>
    <s v="High"/>
  </r>
  <r>
    <s v="P1695"/>
    <s v="Manoj Kumar"/>
    <x v="17"/>
    <s v="Male"/>
    <s v="+91 71399 61406"/>
    <s v="manojkumar@mail.com"/>
    <x v="0"/>
    <x v="6"/>
    <x v="1"/>
    <s v="N/A"/>
    <s v="08:39 AM"/>
    <s v="Diabetes"/>
    <s v="Observation"/>
    <x v="0"/>
    <x v="0"/>
    <n v="0"/>
    <s v="Pending"/>
    <s v="2024-11-18"/>
    <s v="N/A"/>
    <s v="N/A"/>
    <s v="Normal-Bill"/>
    <x v="0"/>
    <x v="0"/>
    <s v="Low"/>
  </r>
  <r>
    <s v="P1695"/>
    <s v="Arun Verma"/>
    <x v="3"/>
    <s v="Male"/>
    <s v="+91 88859 99205"/>
    <s v="arunverma@gmail.com"/>
    <x v="6"/>
    <x v="4"/>
    <x v="3"/>
    <s v="2024-12-14"/>
    <s v="05:39 PM"/>
    <s v="Fever"/>
    <s v="Observation"/>
    <x v="1"/>
    <x v="2"/>
    <n v="36245"/>
    <s v="Pending"/>
    <s v="N/A"/>
    <s v="N/A"/>
    <s v="Follow Up Required"/>
    <s v="High-Bill"/>
    <x v="1"/>
    <x v="1"/>
    <s v="High"/>
  </r>
  <r>
    <s v="P1695"/>
    <s v="Anjali Kumar"/>
    <x v="32"/>
    <s v="Missing"/>
    <s v="+91 70625 17771"/>
    <s v="Not-Provided"/>
    <x v="1"/>
    <x v="3"/>
    <x v="3"/>
    <s v="2024-12-20"/>
    <s v="01:36 PM"/>
    <s v="Diabetes"/>
    <s v="Medication"/>
    <x v="3"/>
    <x v="0"/>
    <n v="18868"/>
    <s v="Rejected"/>
    <s v="2024-01-06"/>
    <n v="5"/>
    <s v="Follow Up Required"/>
    <s v="Normal-Bill"/>
    <x v="0"/>
    <x v="0"/>
    <s v="Medium"/>
  </r>
  <r>
    <s v="P1696"/>
    <s v="Suresh Singh"/>
    <x v="3"/>
    <s v="Female"/>
    <s v="+91 78580 81385"/>
    <s v="sureshsingh@mail.com"/>
    <x v="2"/>
    <x v="3"/>
    <x v="5"/>
    <s v="2024-03-17"/>
    <s v="01:59 PM"/>
    <s v="Fracture"/>
    <s v="Therapy"/>
    <x v="2"/>
    <x v="0"/>
    <n v="16923"/>
    <s v="N/A"/>
    <s v="2024-05-18"/>
    <s v="N/A"/>
    <s v="Urgent"/>
    <s v="Normal-Bill"/>
    <x v="1"/>
    <x v="0"/>
    <s v="Medium"/>
  </r>
  <r>
    <s v="P1696"/>
    <s v="Priya Reddy"/>
    <x v="57"/>
    <s v="Female"/>
    <s v="+91 82042 37214"/>
    <s v="priyareddy@gmail.com"/>
    <x v="0"/>
    <x v="2"/>
    <x v="2"/>
    <s v="2024-04-04"/>
    <s v="01:06 PM"/>
    <s v="Fever"/>
    <s v="Surgery"/>
    <x v="2"/>
    <x v="1"/>
    <n v="0"/>
    <s v="Pending"/>
    <s v="2024-01-11"/>
    <n v="2"/>
    <s v="Follow Up Required"/>
    <s v="Normal-Bill"/>
    <x v="0"/>
    <x v="0"/>
    <s v="Low"/>
  </r>
  <r>
    <s v="P1697"/>
    <s v="Anjali Das"/>
    <x v="33"/>
    <s v="Female"/>
    <s v="+91 62934 11501"/>
    <s v="Not-Provided"/>
    <x v="5"/>
    <x v="2"/>
    <x v="5"/>
    <s v="2024-11-16"/>
    <s v="05:24 PM"/>
    <s v="Migraine"/>
    <s v="Medication"/>
    <x v="3"/>
    <x v="0"/>
    <n v="0"/>
    <s v="Pending"/>
    <s v="2024-07-11"/>
    <s v="N/A"/>
    <s v="Urgent"/>
    <s v="Normal-Bill"/>
    <x v="1"/>
    <x v="0"/>
    <s v="Low"/>
  </r>
  <r>
    <s v="P1697"/>
    <s v="Ravi Reddy"/>
    <x v="5"/>
    <s v="Missing"/>
    <s v="+91 72505 63228"/>
    <s v="ravireddy@gmail.com"/>
    <x v="1"/>
    <x v="5"/>
    <x v="1"/>
    <s v="N/A"/>
    <s v="12:04 PM"/>
    <s v="Asthma"/>
    <s v="Therapy"/>
    <x v="0"/>
    <x v="2"/>
    <n v="0"/>
    <s v="Paid"/>
    <s v="N/A"/>
    <n v="2"/>
    <s v="Follow Up Required"/>
    <s v="Normal-Bill"/>
    <x v="0"/>
    <x v="1"/>
    <s v="Low"/>
  </r>
  <r>
    <s v="P1697"/>
    <s v="Kumar Patel"/>
    <x v="3"/>
    <s v="Male"/>
    <s v="+91 86625 55202"/>
    <s v="kumarpatel@mail.com"/>
    <x v="7"/>
    <x v="1"/>
    <x v="0"/>
    <s v="N/A"/>
    <s v="11:19 AM"/>
    <s v="Diabetes"/>
    <s v="Medication"/>
    <x v="3"/>
    <x v="4"/>
    <n v="0"/>
    <s v="N/A"/>
    <s v="2024-04-11"/>
    <n v="1"/>
    <s v="Review Later"/>
    <s v="Normal-Bill"/>
    <x v="1"/>
    <x v="0"/>
    <s v="Low"/>
  </r>
  <r>
    <s v="P1697"/>
    <s v="Divya Singh"/>
    <x v="17"/>
    <s v="Missing"/>
    <s v="+91 98141 20015"/>
    <s v="divyasingh@mail.com"/>
    <x v="9"/>
    <x v="3"/>
    <x v="6"/>
    <s v="N/A"/>
    <s v="02:35 PM"/>
    <s v="Fracture"/>
    <s v="Injection"/>
    <x v="2"/>
    <x v="4"/>
    <n v="0"/>
    <s v="Paid"/>
    <s v="N/A"/>
    <n v="1"/>
    <s v="N/A"/>
    <s v="Normal-Bill"/>
    <x v="0"/>
    <x v="1"/>
    <s v="Low"/>
  </r>
  <r>
    <s v="P1697"/>
    <s v="Rahul Patel"/>
    <x v="81"/>
    <s v="Missing"/>
    <s v="+91 78168 33901"/>
    <s v="rahulpatel@gmail.com"/>
    <x v="5"/>
    <x v="2"/>
    <x v="0"/>
    <s v="2024-07-05"/>
    <s v="03:50 PM"/>
    <s v="Hypertension"/>
    <s v="Observation"/>
    <x v="2"/>
    <x v="1"/>
    <n v="45761"/>
    <s v="Pending"/>
    <s v="2024-01-26"/>
    <n v="3"/>
    <s v="Urgent"/>
    <s v="High-Bill"/>
    <x v="0"/>
    <x v="0"/>
    <s v="High"/>
  </r>
  <r>
    <s v="P1698"/>
    <s v="Divya Sharma"/>
    <x v="3"/>
    <s v="Female"/>
    <s v="+91 94888 18793"/>
    <s v="Not-Provided"/>
    <x v="2"/>
    <x v="1"/>
    <x v="1"/>
    <s v="2024-04-01"/>
    <s v="11:22 AM"/>
    <s v="Covid"/>
    <s v="Observation"/>
    <x v="1"/>
    <x v="3"/>
    <n v="0"/>
    <s v="Rejected"/>
    <s v="N/A"/>
    <n v="2"/>
    <s v="Urgent"/>
    <s v="Normal-Bill"/>
    <x v="1"/>
    <x v="1"/>
    <s v="Low"/>
  </r>
  <r>
    <s v="P1698"/>
    <s v="Sneha Iyer"/>
    <x v="21"/>
    <s v="Male"/>
    <s v="+91 94525 27218"/>
    <s v="snehaiyer@mail.com"/>
    <x v="4"/>
    <x v="2"/>
    <x v="1"/>
    <s v="2024-04-08"/>
    <s v="08:58 AM"/>
    <s v="Skin Allergy"/>
    <s v="Observation"/>
    <x v="2"/>
    <x v="4"/>
    <n v="12674"/>
    <s v="N/A"/>
    <s v="N/A"/>
    <n v="3"/>
    <s v="Urgent"/>
    <s v="Normal-Bill"/>
    <x v="0"/>
    <x v="1"/>
    <s v="Medium"/>
  </r>
  <r>
    <s v="P1698"/>
    <s v="Priya Patel"/>
    <x v="3"/>
    <s v="Female"/>
    <s v="+91 63772 95283"/>
    <s v="Not-Provided"/>
    <x v="1"/>
    <x v="0"/>
    <x v="6"/>
    <s v="2024-04-17"/>
    <s v="03:23 PM"/>
    <s v="Asthma"/>
    <s v="Surgery"/>
    <x v="1"/>
    <x v="0"/>
    <n v="0"/>
    <s v="Paid"/>
    <s v="2024-11-03"/>
    <s v="N/A"/>
    <s v="Review Later"/>
    <s v="Normal-Bill"/>
    <x v="1"/>
    <x v="0"/>
    <s v="Low"/>
  </r>
  <r>
    <s v="P1698"/>
    <s v="Anjali Singh"/>
    <x v="48"/>
    <s v="Female"/>
    <s v="+91 61588 02187"/>
    <s v="Not-Provided"/>
    <x v="5"/>
    <x v="1"/>
    <x v="0"/>
    <s v="2024-03-03"/>
    <s v="08:00 AM"/>
    <s v="Fever"/>
    <s v="Medication"/>
    <x v="2"/>
    <x v="2"/>
    <n v="0"/>
    <s v="Paid"/>
    <s v="2024-07-18"/>
    <n v="1"/>
    <s v="N/A"/>
    <s v="Normal-Bill"/>
    <x v="0"/>
    <x v="0"/>
    <s v="Low"/>
  </r>
  <r>
    <s v="P1698"/>
    <s v="Rahul Singh"/>
    <x v="3"/>
    <s v="Male"/>
    <s v="+91 64536 68676"/>
    <s v="Not-Provided"/>
    <x v="4"/>
    <x v="3"/>
    <x v="3"/>
    <s v="2024-08-18"/>
    <s v="01:33 PM"/>
    <s v="Asthma"/>
    <s v="Therapy"/>
    <x v="0"/>
    <x v="4"/>
    <n v="0"/>
    <s v="Paid"/>
    <s v="2024-04-09"/>
    <n v="1"/>
    <s v="N/A"/>
    <s v="Normal-Bill"/>
    <x v="1"/>
    <x v="0"/>
    <s v="Low"/>
  </r>
  <r>
    <s v="P1698"/>
    <s v="Deepa Gupta"/>
    <x v="3"/>
    <s v="Female"/>
    <s v="+91 60817 27200"/>
    <s v="Not-Provided"/>
    <x v="1"/>
    <x v="3"/>
    <x v="1"/>
    <s v="N/A"/>
    <s v="06:18 PM"/>
    <s v="Asthma"/>
    <s v="Observation"/>
    <x v="3"/>
    <x v="0"/>
    <n v="2923"/>
    <s v="Paid"/>
    <s v="N/A"/>
    <n v="5"/>
    <s v="Review Later"/>
    <s v="Normal-Bill"/>
    <x v="1"/>
    <x v="1"/>
    <s v="Low"/>
  </r>
  <r>
    <s v="P1698"/>
    <s v="Meena Sharma"/>
    <x v="58"/>
    <s v="Missing"/>
    <s v="+91 96118 73246"/>
    <s v="meenasharma@mail.com"/>
    <x v="3"/>
    <x v="5"/>
    <x v="0"/>
    <s v="2024-10-28"/>
    <s v="06:28 PM"/>
    <s v="Migraine"/>
    <s v="Observation"/>
    <x v="0"/>
    <x v="3"/>
    <n v="0"/>
    <s v="Rejected"/>
    <s v="N/A"/>
    <n v="3"/>
    <s v="Urgent"/>
    <s v="Normal-Bill"/>
    <x v="1"/>
    <x v="1"/>
    <s v="Low"/>
  </r>
  <r>
    <s v="P1698"/>
    <s v="Manoj Gupta"/>
    <x v="57"/>
    <s v="Female"/>
    <s v="+91 82758 55814"/>
    <s v="manojgupta@gmail.com"/>
    <x v="3"/>
    <x v="1"/>
    <x v="6"/>
    <s v="2024-09-10"/>
    <s v="05:05 PM"/>
    <s v="Migraine"/>
    <s v="Observation"/>
    <x v="0"/>
    <x v="4"/>
    <n v="27243"/>
    <s v="Pending"/>
    <s v="2024-07-18"/>
    <n v="1"/>
    <s v="Review Later"/>
    <s v="High-Bill"/>
    <x v="0"/>
    <x v="0"/>
    <s v="High"/>
  </r>
  <r>
    <s v="P1698"/>
    <s v="Sneha Patel"/>
    <x v="3"/>
    <s v="Female"/>
    <s v="+91 98202 48085"/>
    <s v="Not-Provided"/>
    <x v="8"/>
    <x v="0"/>
    <x v="2"/>
    <s v="N/A"/>
    <s v="08:51 AM"/>
    <s v="Covid"/>
    <s v="Medication"/>
    <x v="2"/>
    <x v="2"/>
    <n v="0"/>
    <s v="Pending"/>
    <s v="N/A"/>
    <n v="4"/>
    <s v="N/A"/>
    <s v="Normal-Bill"/>
    <x v="1"/>
    <x v="1"/>
    <s v="Low"/>
  </r>
  <r>
    <s v="P1698"/>
    <s v="Manoj Nair"/>
    <x v="46"/>
    <s v="Female"/>
    <s v="+91 89408 67539"/>
    <s v="manojnair@mail.com"/>
    <x v="5"/>
    <x v="6"/>
    <x v="2"/>
    <s v="2024-08-27"/>
    <s v="06:48 PM"/>
    <s v="Diabetes"/>
    <s v="Therapy"/>
    <x v="2"/>
    <x v="4"/>
    <n v="0"/>
    <s v="Paid"/>
    <s v="N/A"/>
    <s v="N/A"/>
    <s v="N/A"/>
    <s v="Normal-Bill"/>
    <x v="0"/>
    <x v="1"/>
    <s v="Low"/>
  </r>
  <r>
    <s v="P1699"/>
    <s v="Ravi Gupta"/>
    <x v="1"/>
    <s v="Female"/>
    <s v="+91 99489 06820"/>
    <s v="ravigupta@gmail.com"/>
    <x v="9"/>
    <x v="6"/>
    <x v="6"/>
    <s v="N/A"/>
    <s v="10:24 AM"/>
    <s v="Migraine"/>
    <s v="Surgery"/>
    <x v="2"/>
    <x v="0"/>
    <n v="0"/>
    <s v="Pending"/>
    <s v="N/A"/>
    <s v="N/A"/>
    <s v="Follow Up Required"/>
    <s v="Normal-Bill"/>
    <x v="0"/>
    <x v="1"/>
    <s v="Low"/>
  </r>
  <r>
    <s v="P1699"/>
    <s v="Suresh Gupta"/>
    <x v="3"/>
    <s v="Female"/>
    <s v="+91 83458 34188"/>
    <s v="sureshgupta@mail.com"/>
    <x v="6"/>
    <x v="0"/>
    <x v="3"/>
    <s v="N/A"/>
    <s v="01:11 PM"/>
    <s v="Skin Allergy"/>
    <s v="Observation"/>
    <x v="1"/>
    <x v="3"/>
    <n v="25998"/>
    <s v="Pending"/>
    <s v="2024-07-06"/>
    <s v="N/A"/>
    <s v="Follow Up Required"/>
    <s v="High-Bill"/>
    <x v="1"/>
    <x v="0"/>
    <s v="High"/>
  </r>
  <r>
    <s v="P1699"/>
    <s v="Sneha Das"/>
    <x v="25"/>
    <s v="Female"/>
    <s v="+91 68023 81590"/>
    <s v="snehadas@gmail.com"/>
    <x v="6"/>
    <x v="1"/>
    <x v="1"/>
    <s v="2024-11-01"/>
    <s v="11:51 AM"/>
    <s v="Hypertension"/>
    <s v="Injection"/>
    <x v="3"/>
    <x v="1"/>
    <n v="35660"/>
    <s v="Paid"/>
    <s v="2024-09-04"/>
    <n v="4"/>
    <s v="Urgent"/>
    <s v="High-Bill"/>
    <x v="0"/>
    <x v="0"/>
    <s v="High"/>
  </r>
  <r>
    <s v="P1699"/>
    <s v="Karthik Nair"/>
    <x v="3"/>
    <s v="Male"/>
    <s v="+91 89218 67285"/>
    <s v="karthiknair@gmail.com"/>
    <x v="4"/>
    <x v="6"/>
    <x v="5"/>
    <s v="2024-05-22"/>
    <s v="04:54 PM"/>
    <s v="Skin Allergy"/>
    <s v="Observation"/>
    <x v="3"/>
    <x v="2"/>
    <n v="0"/>
    <s v="Pending"/>
    <s v="2024-10-24"/>
    <s v="N/A"/>
    <s v="Review Later"/>
    <s v="Normal-Bill"/>
    <x v="1"/>
    <x v="0"/>
    <s v="Low"/>
  </r>
  <r>
    <s v="P1699"/>
    <s v="Sneha Verma"/>
    <x v="3"/>
    <s v="Male"/>
    <s v="+91 86172 84027"/>
    <s v="snehaverma@mail.com"/>
    <x v="1"/>
    <x v="0"/>
    <x v="3"/>
    <s v="2024-11-03"/>
    <s v="12:24 PM"/>
    <s v="Fracture"/>
    <s v="Injection"/>
    <x v="2"/>
    <x v="4"/>
    <n v="0"/>
    <s v="Rejected"/>
    <s v="N/A"/>
    <n v="3"/>
    <s v="Follow Up Required"/>
    <s v="Normal-Bill"/>
    <x v="1"/>
    <x v="1"/>
    <s v="Low"/>
  </r>
  <r>
    <s v="P1699"/>
    <s v="Divya Verma"/>
    <x v="3"/>
    <s v="Female"/>
    <s v="+91 97597 20514"/>
    <s v="divyaverma@mail.com"/>
    <x v="7"/>
    <x v="0"/>
    <x v="2"/>
    <s v="2024-08-08"/>
    <s v="11:44 AM"/>
    <s v="Migraine"/>
    <s v="Injection"/>
    <x v="0"/>
    <x v="4"/>
    <n v="0"/>
    <s v="Paid"/>
    <s v="2024-10-17"/>
    <n v="2"/>
    <s v="Follow Up Required"/>
    <s v="Normal-Bill"/>
    <x v="1"/>
    <x v="0"/>
    <s v="Low"/>
  </r>
  <r>
    <s v="P1699"/>
    <s v="Ravi Singh"/>
    <x v="3"/>
    <s v="Female"/>
    <s v="+91 72002 08976"/>
    <s v="ravisingh@gmail.com"/>
    <x v="1"/>
    <x v="4"/>
    <x v="3"/>
    <s v="N/A"/>
    <s v="10:47 AM"/>
    <s v="Fever"/>
    <s v="Injection"/>
    <x v="1"/>
    <x v="4"/>
    <n v="0"/>
    <s v="Paid"/>
    <s v="N/A"/>
    <s v="N/A"/>
    <s v="Urgent"/>
    <s v="Normal-Bill"/>
    <x v="1"/>
    <x v="1"/>
    <s v="Low"/>
  </r>
  <r>
    <s v="P1700"/>
    <s v="Anjali Singh"/>
    <x v="3"/>
    <s v="Missing"/>
    <s v="+91 71848 88162"/>
    <s v="anjalisingh@gmail.com"/>
    <x v="3"/>
    <x v="1"/>
    <x v="1"/>
    <s v="2024-09-01"/>
    <s v="01:57 PM"/>
    <s v="Covid"/>
    <s v="Surgery"/>
    <x v="3"/>
    <x v="2"/>
    <n v="0"/>
    <s v="Pending"/>
    <s v="2024-11-28"/>
    <n v="4"/>
    <s v="Follow Up Required"/>
    <s v="Normal-Bill"/>
    <x v="1"/>
    <x v="0"/>
    <s v="Low"/>
  </r>
  <r>
    <s v="P1700"/>
    <s v="Deepa Reddy"/>
    <x v="25"/>
    <s v="Male"/>
    <s v="+91 69372 14170"/>
    <s v="deepareddy@gmail.com"/>
    <x v="4"/>
    <x v="3"/>
    <x v="4"/>
    <s v="N/A"/>
    <s v="04:51 PM"/>
    <s v="Skin Allergy"/>
    <s v="Surgery"/>
    <x v="2"/>
    <x v="1"/>
    <n v="34039"/>
    <s v="Rejected"/>
    <s v="N/A"/>
    <s v="N/A"/>
    <s v="Follow Up Required"/>
    <s v="High-Bill"/>
    <x v="0"/>
    <x v="1"/>
    <s v="High"/>
  </r>
  <r>
    <s v="P1700"/>
    <s v="Ravi Verma"/>
    <x v="21"/>
    <s v="Female"/>
    <s v="+91 63406 87202"/>
    <s v="raviverma@mail.com"/>
    <x v="8"/>
    <x v="5"/>
    <x v="0"/>
    <s v="2024-10-11"/>
    <s v="02:08 PM"/>
    <s v="Fever"/>
    <s v="Injection"/>
    <x v="2"/>
    <x v="4"/>
    <n v="19013"/>
    <s v="Paid"/>
    <s v="2024-04-05"/>
    <n v="1"/>
    <s v="Follow Up Required"/>
    <s v="Normal-Bill"/>
    <x v="0"/>
    <x v="0"/>
    <s v="Medium"/>
  </r>
  <r>
    <s v="P1700"/>
    <s v="Kumar Gupta"/>
    <x v="9"/>
    <s v="Female"/>
    <s v="+91 89912 59310"/>
    <s v="kumargupta@mail.com"/>
    <x v="6"/>
    <x v="5"/>
    <x v="5"/>
    <s v="N/A"/>
    <s v="03:47 PM"/>
    <s v="Covid"/>
    <s v="Injection"/>
    <x v="2"/>
    <x v="3"/>
    <n v="0"/>
    <s v="Rejected"/>
    <s v="2024-03-21"/>
    <s v="N/A"/>
    <s v="N/A"/>
    <s v="Normal-Bill"/>
    <x v="0"/>
    <x v="0"/>
    <s v="Low"/>
  </r>
  <r>
    <s v="P1700"/>
    <s v="Kumar Reddy"/>
    <x v="68"/>
    <s v="Female"/>
    <s v="+91 71881 83064"/>
    <s v="kumarreddy@gmail.com"/>
    <x v="1"/>
    <x v="4"/>
    <x v="2"/>
    <s v="N/A"/>
    <s v="10:26 AM"/>
    <s v="Diabetes"/>
    <s v="Surgery"/>
    <x v="1"/>
    <x v="3"/>
    <n v="0"/>
    <s v="Paid"/>
    <s v="N/A"/>
    <n v="5"/>
    <s v="Urgent"/>
    <s v="Normal-Bill"/>
    <x v="0"/>
    <x v="1"/>
    <s v="Low"/>
  </r>
  <r>
    <s v="P1700"/>
    <s v="Kumar Kumar"/>
    <x v="3"/>
    <s v="Missing"/>
    <s v="+91 72543 81850"/>
    <s v="kumarkumar@mail.com"/>
    <x v="9"/>
    <x v="3"/>
    <x v="0"/>
    <s v="N/A"/>
    <s v="06:01 PM"/>
    <s v="Skin Allergy"/>
    <s v="Medication"/>
    <x v="1"/>
    <x v="4"/>
    <n v="517"/>
    <s v="Pending"/>
    <s v="2024-12-11"/>
    <n v="3"/>
    <s v="N/A"/>
    <s v="Normal-Bill"/>
    <x v="1"/>
    <x v="0"/>
    <s v="Low"/>
  </r>
  <r>
    <s v="P1701"/>
    <s v="Anjali Sharma"/>
    <x v="3"/>
    <s v="Female"/>
    <s v="+91 71499 38334"/>
    <s v="anjalisharma@gmail.com"/>
    <x v="4"/>
    <x v="6"/>
    <x v="4"/>
    <s v="2024-11-16"/>
    <s v="06:29 PM"/>
    <s v="Hypertension"/>
    <s v="Therapy"/>
    <x v="1"/>
    <x v="4"/>
    <n v="0"/>
    <s v="Pending"/>
    <s v="N/A"/>
    <n v="5"/>
    <s v="Review Later"/>
    <s v="Normal-Bill"/>
    <x v="1"/>
    <x v="1"/>
    <s v="Low"/>
  </r>
  <r>
    <s v="P1701"/>
    <s v="Karthik Iyer"/>
    <x v="3"/>
    <s v="Male"/>
    <s v="+91 74677 01935"/>
    <s v="Not-Provided"/>
    <x v="3"/>
    <x v="2"/>
    <x v="1"/>
    <s v="N/A"/>
    <s v="04:56 PM"/>
    <s v="Fracture"/>
    <s v="Medication"/>
    <x v="2"/>
    <x v="0"/>
    <n v="3853"/>
    <s v="Rejected"/>
    <s v="2024-04-13"/>
    <n v="2"/>
    <s v="Follow Up Required"/>
    <s v="Normal-Bill"/>
    <x v="1"/>
    <x v="0"/>
    <s v="Low"/>
  </r>
  <r>
    <s v="P1701"/>
    <s v="Rahul Kumar"/>
    <x v="3"/>
    <s v="Male"/>
    <s v="+91 69321 23203"/>
    <s v="rahulkumar@gmail.com"/>
    <x v="7"/>
    <x v="4"/>
    <x v="0"/>
    <s v="2024-08-17"/>
    <s v="02:26 PM"/>
    <s v="Fever"/>
    <s v="Observation"/>
    <x v="0"/>
    <x v="3"/>
    <n v="42933"/>
    <s v="Rejected"/>
    <s v="2024-05-04"/>
    <n v="3"/>
    <s v="N/A"/>
    <s v="High-Bill"/>
    <x v="1"/>
    <x v="0"/>
    <s v="High"/>
  </r>
  <r>
    <s v="P1701"/>
    <s v="Vijay Gupta"/>
    <x v="82"/>
    <s v="Female"/>
    <s v="+91 81852 86976"/>
    <s v="vijaygupta@mail.com"/>
    <x v="9"/>
    <x v="5"/>
    <x v="2"/>
    <s v="2024-08-09"/>
    <s v="12:39 PM"/>
    <s v="Skin Allergy"/>
    <s v="Observation"/>
    <x v="1"/>
    <x v="2"/>
    <n v="0"/>
    <s v="Paid"/>
    <s v="N/A"/>
    <n v="5"/>
    <s v="Follow Up Required"/>
    <s v="Normal-Bill"/>
    <x v="1"/>
    <x v="1"/>
    <s v="Low"/>
  </r>
  <r>
    <s v="P1702"/>
    <s v="Ravi Gupta"/>
    <x v="28"/>
    <s v="Female"/>
    <s v="+91 72008 60337"/>
    <s v="ravigupta@mail.com"/>
    <x v="1"/>
    <x v="3"/>
    <x v="4"/>
    <s v="2024-06-11"/>
    <s v="04:25 PM"/>
    <s v="Asthma"/>
    <s v="Injection"/>
    <x v="0"/>
    <x v="4"/>
    <n v="0"/>
    <s v="Pending"/>
    <s v="2024-03-10"/>
    <s v="N/A"/>
    <s v="Follow Up Required"/>
    <s v="Normal-Bill"/>
    <x v="0"/>
    <x v="0"/>
    <s v="Low"/>
  </r>
  <r>
    <s v="P1702"/>
    <s v="Vijay Iyer"/>
    <x v="3"/>
    <s v="Missing"/>
    <s v="+91 63877 75230"/>
    <s v="vijayiyer@gmail.com"/>
    <x v="3"/>
    <x v="5"/>
    <x v="1"/>
    <s v="2024-03-15"/>
    <s v="01:41 PM"/>
    <s v="Asthma"/>
    <s v="Therapy"/>
    <x v="0"/>
    <x v="2"/>
    <n v="0"/>
    <s v="Pending"/>
    <s v="N/A"/>
    <s v="N/A"/>
    <s v="N/A"/>
    <s v="Normal-Bill"/>
    <x v="1"/>
    <x v="1"/>
    <s v="Low"/>
  </r>
  <r>
    <s v="P1702"/>
    <s v="Karthik Iyer"/>
    <x v="12"/>
    <s v="Male"/>
    <s v="+91 95662 61821"/>
    <s v="karthikiyer@gmail.com"/>
    <x v="3"/>
    <x v="4"/>
    <x v="4"/>
    <s v="N/A"/>
    <s v="03:13 PM"/>
    <s v="Asthma"/>
    <s v="Therapy"/>
    <x v="1"/>
    <x v="2"/>
    <n v="33312"/>
    <s v="N/A"/>
    <s v="2024-03-16"/>
    <s v="N/A"/>
    <s v="Urgent"/>
    <s v="High-Bill"/>
    <x v="0"/>
    <x v="0"/>
    <s v="High"/>
  </r>
  <r>
    <s v="P1703"/>
    <s v="Suresh Reddy"/>
    <x v="3"/>
    <s v="Female"/>
    <s v="+91 84376 54971"/>
    <s v="sureshreddy@mail.com"/>
    <x v="3"/>
    <x v="2"/>
    <x v="4"/>
    <s v="2024-06-21"/>
    <s v="06:38 PM"/>
    <s v="Covid"/>
    <s v="Observation"/>
    <x v="1"/>
    <x v="2"/>
    <n v="0"/>
    <s v="Pending"/>
    <s v="N/A"/>
    <n v="5"/>
    <s v="Follow Up Required"/>
    <s v="Normal-Bill"/>
    <x v="1"/>
    <x v="1"/>
    <s v="Low"/>
  </r>
  <r>
    <s v="P1703"/>
    <s v="Karthik Nair"/>
    <x v="75"/>
    <s v="Female"/>
    <s v="+91 70533 57198"/>
    <s v="Not-Provided"/>
    <x v="5"/>
    <x v="2"/>
    <x v="4"/>
    <s v="2024-03-17"/>
    <s v="05:06 PM"/>
    <s v="Covid"/>
    <s v="Observation"/>
    <x v="3"/>
    <x v="0"/>
    <n v="0"/>
    <s v="Paid"/>
    <s v="2024-04-05"/>
    <n v="3"/>
    <s v="Follow Up Required"/>
    <s v="Normal-Bill"/>
    <x v="0"/>
    <x v="0"/>
    <s v="Low"/>
  </r>
  <r>
    <s v="P1703"/>
    <s v="Vijay Patel"/>
    <x v="3"/>
    <s v="Female"/>
    <s v="+91 82264 84033"/>
    <s v="Not-Provided"/>
    <x v="0"/>
    <x v="1"/>
    <x v="3"/>
    <s v="2024-08-15"/>
    <s v="05:11 PM"/>
    <s v="Fever"/>
    <s v="Surgery"/>
    <x v="0"/>
    <x v="2"/>
    <n v="0"/>
    <s v="Paid"/>
    <s v="N/A"/>
    <s v="N/A"/>
    <s v="Review Later"/>
    <s v="Normal-Bill"/>
    <x v="1"/>
    <x v="1"/>
    <s v="Low"/>
  </r>
  <r>
    <s v="P1703"/>
    <s v="Kumar Kumar"/>
    <x v="82"/>
    <s v="Male"/>
    <s v="+91 65430 17942"/>
    <s v="kumarkumar@gmail.com"/>
    <x v="4"/>
    <x v="2"/>
    <x v="2"/>
    <s v="2024-05-03"/>
    <s v="06:59 PM"/>
    <s v="Hypertension"/>
    <s v="Observation"/>
    <x v="0"/>
    <x v="2"/>
    <n v="0"/>
    <s v="N/A"/>
    <s v="2024-10-12"/>
    <n v="3"/>
    <s v="Follow Up Required"/>
    <s v="Normal-Bill"/>
    <x v="1"/>
    <x v="0"/>
    <s v="Low"/>
  </r>
  <r>
    <s v="P1703"/>
    <s v="Arun Sharma"/>
    <x v="3"/>
    <s v="Male"/>
    <s v="+91 85762 22288"/>
    <s v="arunsharma@gmail.com"/>
    <x v="0"/>
    <x v="2"/>
    <x v="2"/>
    <s v="2024-01-15"/>
    <s v="10:18 AM"/>
    <s v="Covid"/>
    <s v="Therapy"/>
    <x v="2"/>
    <x v="1"/>
    <n v="0"/>
    <s v="Pending"/>
    <s v="N/A"/>
    <n v="1"/>
    <s v="Review Later"/>
    <s v="Normal-Bill"/>
    <x v="1"/>
    <x v="1"/>
    <s v="Low"/>
  </r>
  <r>
    <s v="P1703"/>
    <s v="Ravi Sharma"/>
    <x v="3"/>
    <s v="Female"/>
    <s v="+91 82771 66452"/>
    <s v="ravisharma@gmail.com"/>
    <x v="9"/>
    <x v="1"/>
    <x v="2"/>
    <s v="2024-05-24"/>
    <s v="06:30 PM"/>
    <s v="Asthma"/>
    <s v="Therapy"/>
    <x v="0"/>
    <x v="2"/>
    <n v="2820"/>
    <s v="Pending"/>
    <s v="N/A"/>
    <n v="5"/>
    <s v="Follow Up Required"/>
    <s v="Normal-Bill"/>
    <x v="1"/>
    <x v="1"/>
    <s v="Low"/>
  </r>
  <r>
    <s v="P1704"/>
    <s v="Karthik Reddy"/>
    <x v="3"/>
    <s v="Female"/>
    <s v="+91 81471 36659"/>
    <s v="karthikreddy@gmail.com"/>
    <x v="0"/>
    <x v="0"/>
    <x v="1"/>
    <s v="N/A"/>
    <s v="10:44 AM"/>
    <s v="Diabetes"/>
    <s v="Surgery"/>
    <x v="0"/>
    <x v="4"/>
    <n v="0"/>
    <s v="N/A"/>
    <s v="N/A"/>
    <s v="N/A"/>
    <s v="Follow Up Required"/>
    <s v="Normal-Bill"/>
    <x v="1"/>
    <x v="1"/>
    <s v="Low"/>
  </r>
  <r>
    <s v="P1704"/>
    <s v="Kumar Gupta"/>
    <x v="38"/>
    <s v="Male"/>
    <s v="+91 61632 99394"/>
    <s v="kumargupta@mail.com"/>
    <x v="2"/>
    <x v="6"/>
    <x v="0"/>
    <s v="N/A"/>
    <s v="04:07 PM"/>
    <s v="Migraine"/>
    <s v="Observation"/>
    <x v="2"/>
    <x v="2"/>
    <n v="3200"/>
    <s v="Pending"/>
    <s v="N/A"/>
    <n v="3"/>
    <s v="N/A"/>
    <s v="Normal-Bill"/>
    <x v="0"/>
    <x v="1"/>
    <s v="Low"/>
  </r>
  <r>
    <s v="P1704"/>
    <s v="Priya Gupta"/>
    <x v="38"/>
    <s v="Female"/>
    <s v="+91 81996 02017"/>
    <s v="priyagupta@gmail.com"/>
    <x v="8"/>
    <x v="5"/>
    <x v="0"/>
    <s v="N/A"/>
    <s v="11:34 AM"/>
    <s v="Skin Allergy"/>
    <s v="Surgery"/>
    <x v="1"/>
    <x v="4"/>
    <n v="40827"/>
    <s v="Paid"/>
    <s v="2024-05-03"/>
    <s v="N/A"/>
    <s v="Follow Up Required"/>
    <s v="High-Bill"/>
    <x v="0"/>
    <x v="0"/>
    <s v="High"/>
  </r>
  <r>
    <s v="P1704"/>
    <s v="Manoj Menon"/>
    <x v="3"/>
    <s v="Missing"/>
    <s v="+91 89257 89633"/>
    <s v="Not-Provided"/>
    <x v="8"/>
    <x v="6"/>
    <x v="3"/>
    <s v="2024-01-26"/>
    <s v="03:45 PM"/>
    <s v="Diabetes"/>
    <s v="Surgery"/>
    <x v="1"/>
    <x v="4"/>
    <n v="45190"/>
    <s v="Paid"/>
    <s v="2024-12-27"/>
    <n v="5"/>
    <s v="N/A"/>
    <s v="High-Bill"/>
    <x v="1"/>
    <x v="0"/>
    <s v="High"/>
  </r>
  <r>
    <s v="P1704"/>
    <s v="Priya Reddy"/>
    <x v="3"/>
    <s v="Missing"/>
    <s v="+91 87364 45968"/>
    <s v="Not-Provided"/>
    <x v="4"/>
    <x v="1"/>
    <x v="5"/>
    <s v="N/A"/>
    <s v="12:05 PM"/>
    <s v="Skin Allergy"/>
    <s v="Injection"/>
    <x v="0"/>
    <x v="3"/>
    <n v="0"/>
    <s v="Paid"/>
    <s v="2024-11-11"/>
    <n v="2"/>
    <s v="Follow Up Required"/>
    <s v="Normal-Bill"/>
    <x v="1"/>
    <x v="0"/>
    <s v="Low"/>
  </r>
  <r>
    <s v="P1704"/>
    <s v="Arun Iyer"/>
    <x v="63"/>
    <s v="Female"/>
    <s v="+91 87599 30983"/>
    <s v="aruniyer@gmail.com"/>
    <x v="7"/>
    <x v="2"/>
    <x v="0"/>
    <s v="2024-11-06"/>
    <s v="05:34 PM"/>
    <s v="Skin Allergy"/>
    <s v="Therapy"/>
    <x v="1"/>
    <x v="2"/>
    <n v="0"/>
    <s v="Pending"/>
    <s v="2024-12-17"/>
    <n v="4"/>
    <s v="N/A"/>
    <s v="Normal-Bill"/>
    <x v="1"/>
    <x v="0"/>
    <s v="Low"/>
  </r>
  <r>
    <s v="P1704"/>
    <s v="Priya Reddy"/>
    <x v="3"/>
    <s v="Male"/>
    <s v="+91 87730 15655"/>
    <s v="priyareddy@gmail.com"/>
    <x v="8"/>
    <x v="0"/>
    <x v="1"/>
    <s v="N/A"/>
    <s v="10:26 AM"/>
    <s v="Skin Allergy"/>
    <s v="Injection"/>
    <x v="1"/>
    <x v="1"/>
    <n v="0"/>
    <s v="N/A"/>
    <s v="N/A"/>
    <n v="5"/>
    <s v="Follow Up Required"/>
    <s v="Normal-Bill"/>
    <x v="1"/>
    <x v="1"/>
    <s v="Low"/>
  </r>
  <r>
    <s v="P1704"/>
    <s v="Manoj Patel"/>
    <x v="5"/>
    <s v="Female"/>
    <s v="+91 63431 96877"/>
    <s v="Not-Provided"/>
    <x v="6"/>
    <x v="3"/>
    <x v="5"/>
    <s v="2024-09-21"/>
    <s v="04:14 PM"/>
    <s v="Migraine"/>
    <s v="Observation"/>
    <x v="3"/>
    <x v="1"/>
    <n v="0"/>
    <s v="Rejected"/>
    <s v="2024-05-06"/>
    <n v="3"/>
    <s v="Urgent"/>
    <s v="Normal-Bill"/>
    <x v="0"/>
    <x v="0"/>
    <s v="Low"/>
  </r>
  <r>
    <s v="P1704"/>
    <s v="Karthik Iyer"/>
    <x v="27"/>
    <s v="Male"/>
    <s v="+91 92435 46500"/>
    <s v="karthikiyer@gmail.com"/>
    <x v="6"/>
    <x v="4"/>
    <x v="0"/>
    <s v="2024-06-18"/>
    <s v="01:17 PM"/>
    <s v="Skin Allergy"/>
    <s v="Surgery"/>
    <x v="2"/>
    <x v="3"/>
    <n v="0"/>
    <s v="Pending"/>
    <s v="2024-12-24"/>
    <n v="5"/>
    <s v="N/A"/>
    <s v="Normal-Bill"/>
    <x v="0"/>
    <x v="0"/>
    <s v="Low"/>
  </r>
  <r>
    <s v="P1705"/>
    <s v="Priya Verma"/>
    <x v="68"/>
    <s v="Female"/>
    <s v="+91 94176 01187"/>
    <s v="Not-Provided"/>
    <x v="7"/>
    <x v="2"/>
    <x v="5"/>
    <s v="2024-04-19"/>
    <s v="08:27 AM"/>
    <s v="Skin Allergy"/>
    <s v="Therapy"/>
    <x v="0"/>
    <x v="1"/>
    <n v="46109"/>
    <s v="Paid"/>
    <s v="2024-02-24"/>
    <s v="N/A"/>
    <s v="Urgent"/>
    <s v="High-Bill"/>
    <x v="0"/>
    <x v="0"/>
    <s v="High"/>
  </r>
  <r>
    <s v="P1705"/>
    <s v="Karthik Singh"/>
    <x v="3"/>
    <s v="Male"/>
    <s v="+91 96095 61315"/>
    <s v="karthiksingh@mail.com"/>
    <x v="6"/>
    <x v="5"/>
    <x v="5"/>
    <s v="2024-06-17"/>
    <s v="12:05 PM"/>
    <s v="Diabetes"/>
    <s v="Therapy"/>
    <x v="0"/>
    <x v="0"/>
    <n v="13387"/>
    <s v="Paid"/>
    <s v="N/A"/>
    <n v="3"/>
    <s v="Follow Up Required"/>
    <s v="Normal-Bill"/>
    <x v="1"/>
    <x v="1"/>
    <s v="Medium"/>
  </r>
  <r>
    <s v="P1705"/>
    <s v="Ravi Singh"/>
    <x v="68"/>
    <s v="Missing"/>
    <s v="+91 67796 42579"/>
    <s v="ravisingh@gmail.com"/>
    <x v="0"/>
    <x v="2"/>
    <x v="6"/>
    <s v="2024-11-07"/>
    <s v="10:01 AM"/>
    <s v="Covid"/>
    <s v="Observation"/>
    <x v="3"/>
    <x v="1"/>
    <n v="0"/>
    <s v="Pending"/>
    <s v="N/A"/>
    <n v="1"/>
    <s v="N/A"/>
    <s v="Normal-Bill"/>
    <x v="0"/>
    <x v="1"/>
    <s v="Low"/>
  </r>
  <r>
    <s v="P1705"/>
    <s v="Suresh Nair"/>
    <x v="90"/>
    <s v="Male"/>
    <s v="+91 98081 64514"/>
    <s v="sureshnair@mail.com"/>
    <x v="1"/>
    <x v="3"/>
    <x v="2"/>
    <s v="2024-12-16"/>
    <s v="10:12 AM"/>
    <s v="Fracture"/>
    <s v="Medication"/>
    <x v="0"/>
    <x v="4"/>
    <n v="0"/>
    <s v="Pending"/>
    <s v="N/A"/>
    <s v="N/A"/>
    <s v="N/A"/>
    <s v="Normal-Bill"/>
    <x v="1"/>
    <x v="1"/>
    <s v="Low"/>
  </r>
  <r>
    <s v="P1706"/>
    <s v="Deepa Nair"/>
    <x v="27"/>
    <s v="Male"/>
    <s v="+91 92455 93049"/>
    <s v="deepanair@gmail.com"/>
    <x v="1"/>
    <x v="1"/>
    <x v="3"/>
    <s v="2024-08-13"/>
    <s v="05:44 PM"/>
    <s v="Skin Allergy"/>
    <s v="Observation"/>
    <x v="1"/>
    <x v="2"/>
    <n v="0"/>
    <s v="N/A"/>
    <s v="N/A"/>
    <n v="1"/>
    <s v="Urgent"/>
    <s v="Normal-Bill"/>
    <x v="0"/>
    <x v="1"/>
    <s v="Low"/>
  </r>
  <r>
    <s v="P1706"/>
    <s v="Karthik Nair"/>
    <x v="3"/>
    <s v="Male"/>
    <s v="+91 83066 45838"/>
    <s v="Not-Provided"/>
    <x v="9"/>
    <x v="2"/>
    <x v="6"/>
    <s v="2024-11-13"/>
    <s v="09:16 AM"/>
    <s v="Fracture"/>
    <s v="Surgery"/>
    <x v="1"/>
    <x v="3"/>
    <n v="17995"/>
    <s v="Paid"/>
    <s v="N/A"/>
    <n v="2"/>
    <s v="Follow Up Required"/>
    <s v="Normal-Bill"/>
    <x v="1"/>
    <x v="1"/>
    <s v="Medium"/>
  </r>
  <r>
    <s v="P1706"/>
    <s v="Sneha Nair"/>
    <x v="3"/>
    <s v="Male"/>
    <s v="+91 80586 60736"/>
    <s v="Not-Provided"/>
    <x v="6"/>
    <x v="5"/>
    <x v="6"/>
    <s v="2024-03-03"/>
    <s v="06:51 PM"/>
    <s v="Fracture"/>
    <s v="Therapy"/>
    <x v="3"/>
    <x v="0"/>
    <n v="0"/>
    <s v="Paid"/>
    <s v="N/A"/>
    <n v="4"/>
    <s v="Review Later"/>
    <s v="Normal-Bill"/>
    <x v="1"/>
    <x v="1"/>
    <s v="Low"/>
  </r>
  <r>
    <s v="P1706"/>
    <s v="Suresh Iyer"/>
    <x v="66"/>
    <s v="Missing"/>
    <s v="+91 61094 12039"/>
    <s v="sureshiyer@gmail.com"/>
    <x v="7"/>
    <x v="2"/>
    <x v="4"/>
    <s v="2024-10-09"/>
    <s v="11:59 AM"/>
    <s v="Fracture"/>
    <s v="Medication"/>
    <x v="1"/>
    <x v="1"/>
    <n v="0"/>
    <s v="N/A"/>
    <s v="N/A"/>
    <n v="2"/>
    <s v="N/A"/>
    <s v="Normal-Bill"/>
    <x v="0"/>
    <x v="1"/>
    <s v="Low"/>
  </r>
  <r>
    <s v="P1706"/>
    <s v="Suresh Iyer"/>
    <x v="42"/>
    <s v="Male"/>
    <s v="+91 85653 18387"/>
    <s v="sureshiyer@mail.com"/>
    <x v="5"/>
    <x v="4"/>
    <x v="5"/>
    <s v="N/A"/>
    <s v="09:00 AM"/>
    <s v="Skin Allergy"/>
    <s v="Medication"/>
    <x v="2"/>
    <x v="0"/>
    <n v="0"/>
    <s v="Paid"/>
    <s v="2024-01-21"/>
    <n v="4"/>
    <s v="Urgent"/>
    <s v="Normal-Bill"/>
    <x v="0"/>
    <x v="0"/>
    <s v="Low"/>
  </r>
  <r>
    <s v="P1707"/>
    <s v="Anjali Gupta"/>
    <x v="36"/>
    <s v="Male"/>
    <s v="+91 88496 60375"/>
    <s v="anjaligupta@gmail.com"/>
    <x v="0"/>
    <x v="5"/>
    <x v="6"/>
    <s v="2024-04-13"/>
    <s v="09:09 AM"/>
    <s v="Migraine"/>
    <s v="Injection"/>
    <x v="2"/>
    <x v="3"/>
    <n v="0"/>
    <s v="Pending"/>
    <s v="N/A"/>
    <n v="4"/>
    <s v="N/A"/>
    <s v="Normal-Bill"/>
    <x v="0"/>
    <x v="1"/>
    <s v="Low"/>
  </r>
  <r>
    <s v="P1707"/>
    <s v="Ravi Reddy"/>
    <x v="22"/>
    <s v="Female"/>
    <s v="+91 85305 24856"/>
    <s v="ravireddy@gmail.com"/>
    <x v="8"/>
    <x v="4"/>
    <x v="0"/>
    <s v="2024-05-19"/>
    <s v="04:27 PM"/>
    <s v="Asthma"/>
    <s v="Surgery"/>
    <x v="0"/>
    <x v="2"/>
    <n v="0"/>
    <s v="Pending"/>
    <s v="2024-10-13"/>
    <n v="1"/>
    <s v="Urgent"/>
    <s v="Normal-Bill"/>
    <x v="0"/>
    <x v="0"/>
    <s v="Low"/>
  </r>
  <r>
    <s v="P1707"/>
    <s v="Kumar Iyer"/>
    <x v="3"/>
    <s v="Male"/>
    <s v="+91 93849 43581"/>
    <s v="kumariyer@mail.com"/>
    <x v="1"/>
    <x v="0"/>
    <x v="1"/>
    <s v="2024-08-16"/>
    <s v="06:34 PM"/>
    <s v="Skin Allergy"/>
    <s v="Observation"/>
    <x v="2"/>
    <x v="4"/>
    <n v="0"/>
    <s v="Rejected"/>
    <s v="N/A"/>
    <n v="2"/>
    <s v="Review Later"/>
    <s v="Normal-Bill"/>
    <x v="1"/>
    <x v="1"/>
    <s v="Low"/>
  </r>
  <r>
    <s v="P1707"/>
    <s v="Meena Gupta"/>
    <x v="3"/>
    <s v="Missing"/>
    <s v="+91 60670 40632"/>
    <s v="meenagupta@mail.com"/>
    <x v="1"/>
    <x v="1"/>
    <x v="3"/>
    <s v="2024-12-19"/>
    <s v="12:57 PM"/>
    <s v="Skin Allergy"/>
    <s v="Medication"/>
    <x v="1"/>
    <x v="0"/>
    <n v="42190"/>
    <s v="Paid"/>
    <s v="2024-10-24"/>
    <n v="4"/>
    <s v="Follow Up Required"/>
    <s v="High-Bill"/>
    <x v="1"/>
    <x v="0"/>
    <s v="High"/>
  </r>
  <r>
    <s v="P1707"/>
    <s v="Vijay Verma"/>
    <x v="0"/>
    <s v="Female"/>
    <s v="+91 96187 65727"/>
    <s v="vijayverma@gmail.com"/>
    <x v="1"/>
    <x v="5"/>
    <x v="5"/>
    <s v="2024-08-09"/>
    <s v="05:22 PM"/>
    <s v="Hypertension"/>
    <s v="Observation"/>
    <x v="0"/>
    <x v="3"/>
    <n v="12792"/>
    <s v="Paid"/>
    <s v="N/A"/>
    <s v="N/A"/>
    <s v="Follow Up Required"/>
    <s v="Normal-Bill"/>
    <x v="0"/>
    <x v="1"/>
    <s v="Medium"/>
  </r>
  <r>
    <s v="P1707"/>
    <s v="Anjali Nair"/>
    <x v="46"/>
    <s v="Female"/>
    <s v="+91 67551 76912"/>
    <s v="Not-Provided"/>
    <x v="2"/>
    <x v="6"/>
    <x v="3"/>
    <s v="N/A"/>
    <s v="12:59 PM"/>
    <s v="Covid"/>
    <s v="Observation"/>
    <x v="1"/>
    <x v="4"/>
    <n v="15772"/>
    <s v="Pending"/>
    <s v="2024-07-17"/>
    <n v="3"/>
    <s v="Follow Up Required"/>
    <s v="Normal-Bill"/>
    <x v="0"/>
    <x v="0"/>
    <s v="Medium"/>
  </r>
  <r>
    <s v="P1707"/>
    <s v="Sneha Singh"/>
    <x v="3"/>
    <s v="Missing"/>
    <s v="+91 64637 70738"/>
    <s v="snehasingh@gmail.com"/>
    <x v="5"/>
    <x v="6"/>
    <x v="0"/>
    <s v="N/A"/>
    <s v="11:02 AM"/>
    <s v="Migraine"/>
    <s v="Medication"/>
    <x v="2"/>
    <x v="1"/>
    <n v="0"/>
    <s v="Rejected"/>
    <s v="2024-09-28"/>
    <s v="N/A"/>
    <s v="N/A"/>
    <s v="Normal-Bill"/>
    <x v="1"/>
    <x v="0"/>
    <s v="Low"/>
  </r>
  <r>
    <s v="P1708"/>
    <s v="Suresh Sharma"/>
    <x v="0"/>
    <s v="Female"/>
    <s v="+91 63651 96273"/>
    <s v="Not-Provided"/>
    <x v="2"/>
    <x v="5"/>
    <x v="2"/>
    <s v="2024-12-27"/>
    <s v="04:52 PM"/>
    <s v="Skin Allergy"/>
    <s v="Therapy"/>
    <x v="2"/>
    <x v="0"/>
    <n v="0"/>
    <s v="Rejected"/>
    <s v="N/A"/>
    <n v="1"/>
    <s v="Follow Up Required"/>
    <s v="Normal-Bill"/>
    <x v="0"/>
    <x v="1"/>
    <s v="Low"/>
  </r>
  <r>
    <s v="P1708"/>
    <s v="Karthik Kumar"/>
    <x v="3"/>
    <s v="Female"/>
    <s v="+91 87513 26655"/>
    <s v="Not-Provided"/>
    <x v="4"/>
    <x v="3"/>
    <x v="1"/>
    <s v="2024-07-23"/>
    <s v="11:25 AM"/>
    <s v="Migraine"/>
    <s v="Observation"/>
    <x v="1"/>
    <x v="3"/>
    <n v="0"/>
    <s v="Rejected"/>
    <s v="2024-03-11"/>
    <n v="5"/>
    <s v="Follow Up Required"/>
    <s v="Normal-Bill"/>
    <x v="1"/>
    <x v="0"/>
    <s v="Low"/>
  </r>
  <r>
    <s v="P1708"/>
    <s v="Sneha Singh"/>
    <x v="3"/>
    <s v="Missing"/>
    <s v="+91 60447 12159"/>
    <s v="snehasingh@mail.com"/>
    <x v="8"/>
    <x v="5"/>
    <x v="1"/>
    <s v="N/A"/>
    <s v="08:42 AM"/>
    <s v="Hypertension"/>
    <s v="Therapy"/>
    <x v="1"/>
    <x v="0"/>
    <n v="0"/>
    <s v="Pending"/>
    <s v="2024-10-25"/>
    <n v="3"/>
    <s v="Follow Up Required"/>
    <s v="Normal-Bill"/>
    <x v="1"/>
    <x v="0"/>
    <s v="Low"/>
  </r>
  <r>
    <s v="P1708"/>
    <s v="Sneha Singh"/>
    <x v="88"/>
    <s v="Female"/>
    <s v="+91 69775 65111"/>
    <s v="snehasingh@gmail.com"/>
    <x v="0"/>
    <x v="2"/>
    <x v="1"/>
    <s v="2024-02-02"/>
    <s v="12:39 PM"/>
    <s v="Fracture"/>
    <s v="Therapy"/>
    <x v="3"/>
    <x v="3"/>
    <n v="0"/>
    <s v="Pending"/>
    <s v="2024-02-05"/>
    <s v="N/A"/>
    <s v="N/A"/>
    <s v="Normal-Bill"/>
    <x v="1"/>
    <x v="0"/>
    <s v="Low"/>
  </r>
  <r>
    <s v="P1708"/>
    <s v="Ravi Patel"/>
    <x v="3"/>
    <s v="Female"/>
    <s v="+91 85693 35625"/>
    <s v="ravipatel@mail.com"/>
    <x v="9"/>
    <x v="2"/>
    <x v="2"/>
    <s v="2024-04-02"/>
    <s v="09:38 AM"/>
    <s v="Fracture"/>
    <s v="Observation"/>
    <x v="0"/>
    <x v="0"/>
    <n v="26483"/>
    <s v="Pending"/>
    <s v="2024-08-17"/>
    <s v="N/A"/>
    <s v="N/A"/>
    <s v="High-Bill"/>
    <x v="1"/>
    <x v="0"/>
    <s v="High"/>
  </r>
  <r>
    <s v="P1708"/>
    <s v="Meena Gupta"/>
    <x v="39"/>
    <s v="Male"/>
    <s v="+91 78632 72377"/>
    <s v="meenagupta@mail.com"/>
    <x v="0"/>
    <x v="6"/>
    <x v="0"/>
    <s v="2024-04-05"/>
    <s v="03:21 PM"/>
    <s v="Migraine"/>
    <s v="Medication"/>
    <x v="2"/>
    <x v="3"/>
    <n v="24000"/>
    <s v="Pending"/>
    <s v="N/A"/>
    <n v="5"/>
    <s v="Urgent"/>
    <s v="High-Bill"/>
    <x v="1"/>
    <x v="1"/>
    <s v="High"/>
  </r>
  <r>
    <s v="P1708"/>
    <s v="Rahul Patel"/>
    <x v="86"/>
    <s v="Female"/>
    <s v="+91 78450 12515"/>
    <s v="rahulpatel@mail.com"/>
    <x v="9"/>
    <x v="6"/>
    <x v="2"/>
    <s v="2024-01-18"/>
    <s v="05:49 PM"/>
    <s v="Fever"/>
    <s v="Medication"/>
    <x v="2"/>
    <x v="3"/>
    <n v="0"/>
    <s v="Paid"/>
    <s v="N/A"/>
    <n v="4"/>
    <s v="Review Later"/>
    <s v="Normal-Bill"/>
    <x v="0"/>
    <x v="1"/>
    <s v="Low"/>
  </r>
  <r>
    <s v="P1708"/>
    <s v="Sneha Sharma"/>
    <x v="3"/>
    <s v="Missing"/>
    <s v="+91 97898 41609"/>
    <s v="snehasharma@gmail.com"/>
    <x v="9"/>
    <x v="5"/>
    <x v="2"/>
    <s v="N/A"/>
    <s v="03:34 PM"/>
    <s v="Migraine"/>
    <s v="Surgery"/>
    <x v="3"/>
    <x v="2"/>
    <n v="0"/>
    <s v="Rejected"/>
    <s v="2024-03-27"/>
    <n v="1"/>
    <s v="N/A"/>
    <s v="Normal-Bill"/>
    <x v="1"/>
    <x v="0"/>
    <s v="Low"/>
  </r>
  <r>
    <s v="P1709"/>
    <s v="Priya Reddy"/>
    <x v="7"/>
    <s v="Missing"/>
    <s v="+91 74102 73850"/>
    <s v="priyareddy@mail.com"/>
    <x v="4"/>
    <x v="2"/>
    <x v="4"/>
    <s v="2024-03-20"/>
    <s v="01:31 PM"/>
    <s v="Fever"/>
    <s v="Surgery"/>
    <x v="2"/>
    <x v="0"/>
    <n v="0"/>
    <s v="Paid"/>
    <s v="2024-09-24"/>
    <n v="3"/>
    <s v="Urgent"/>
    <s v="Normal-Bill"/>
    <x v="0"/>
    <x v="0"/>
    <s v="Low"/>
  </r>
  <r>
    <s v="P1709"/>
    <s v="Vijay Kumar"/>
    <x v="3"/>
    <s v="Missing"/>
    <s v="+91 74001 60037"/>
    <s v="Not-Provided"/>
    <x v="8"/>
    <x v="4"/>
    <x v="6"/>
    <s v="N/A"/>
    <s v="10:07 AM"/>
    <s v="Skin Allergy"/>
    <s v="Injection"/>
    <x v="2"/>
    <x v="2"/>
    <n v="16627"/>
    <s v="Pending"/>
    <s v="N/A"/>
    <n v="5"/>
    <s v="Urgent"/>
    <s v="Normal-Bill"/>
    <x v="1"/>
    <x v="1"/>
    <s v="Medium"/>
  </r>
  <r>
    <s v="P1709"/>
    <s v="Deepa Das"/>
    <x v="3"/>
    <s v="Female"/>
    <s v="+91 68912 10239"/>
    <s v="deepadas@mail.com"/>
    <x v="7"/>
    <x v="4"/>
    <x v="3"/>
    <s v="2024-02-17"/>
    <s v="04:03 PM"/>
    <s v="Hypertension"/>
    <s v="Medication"/>
    <x v="2"/>
    <x v="3"/>
    <n v="0"/>
    <s v="Pending"/>
    <s v="2024-08-05"/>
    <n v="3"/>
    <s v="N/A"/>
    <s v="Normal-Bill"/>
    <x v="1"/>
    <x v="0"/>
    <s v="Low"/>
  </r>
  <r>
    <s v="P1710"/>
    <s v="Arun Gupta"/>
    <x v="3"/>
    <s v="Male"/>
    <s v="+91 90827 88937"/>
    <s v="Not-Provided"/>
    <x v="9"/>
    <x v="1"/>
    <x v="1"/>
    <s v="2024-08-24"/>
    <s v="02:40 PM"/>
    <s v="Fracture"/>
    <s v="Surgery"/>
    <x v="0"/>
    <x v="4"/>
    <n v="784"/>
    <s v="Paid"/>
    <s v="2024-03-05"/>
    <s v="N/A"/>
    <s v="N/A"/>
    <s v="Normal-Bill"/>
    <x v="1"/>
    <x v="0"/>
    <s v="Low"/>
  </r>
  <r>
    <s v="P1710"/>
    <s v="Vijay Das"/>
    <x v="3"/>
    <s v="Male"/>
    <s v="+91 97659 31913"/>
    <s v="vijaydas@mail.com"/>
    <x v="0"/>
    <x v="2"/>
    <x v="1"/>
    <s v="N/A"/>
    <s v="09:58 AM"/>
    <s v="Hypertension"/>
    <s v="Injection"/>
    <x v="0"/>
    <x v="3"/>
    <n v="0"/>
    <s v="Paid"/>
    <s v="N/A"/>
    <s v="N/A"/>
    <s v="Follow Up Required"/>
    <s v="Normal-Bill"/>
    <x v="1"/>
    <x v="1"/>
    <s v="Low"/>
  </r>
  <r>
    <s v="P1710"/>
    <s v="Suresh Reddy"/>
    <x v="21"/>
    <s v="Female"/>
    <s v="+91 91103 59073"/>
    <s v="sureshreddy@gmail.com"/>
    <x v="4"/>
    <x v="3"/>
    <x v="3"/>
    <s v="2024-02-10"/>
    <s v="08:14 AM"/>
    <s v="Diabetes"/>
    <s v="Medication"/>
    <x v="3"/>
    <x v="4"/>
    <n v="0"/>
    <s v="Paid"/>
    <s v="2024-10-21"/>
    <n v="3"/>
    <s v="N/A"/>
    <s v="Normal-Bill"/>
    <x v="0"/>
    <x v="0"/>
    <s v="Low"/>
  </r>
  <r>
    <s v="P1710"/>
    <s v="Kumar Menon"/>
    <x v="73"/>
    <s v="Missing"/>
    <s v="+91 61674 78122"/>
    <s v="kumarmenon@mail.com"/>
    <x v="0"/>
    <x v="5"/>
    <x v="0"/>
    <s v="N/A"/>
    <s v="02:13 PM"/>
    <s v="Diabetes"/>
    <s v="Medication"/>
    <x v="0"/>
    <x v="4"/>
    <n v="0"/>
    <s v="Paid"/>
    <s v="N/A"/>
    <n v="2"/>
    <s v="N/A"/>
    <s v="Normal-Bill"/>
    <x v="0"/>
    <x v="1"/>
    <s v="Low"/>
  </r>
  <r>
    <s v="P1710"/>
    <s v="Manoj Das"/>
    <x v="3"/>
    <s v="Male"/>
    <s v="+91 70785 53355"/>
    <s v="manojdas@mail.com"/>
    <x v="1"/>
    <x v="6"/>
    <x v="3"/>
    <s v="N/A"/>
    <s v="09:01 AM"/>
    <s v="Diabetes"/>
    <s v="Surgery"/>
    <x v="3"/>
    <x v="0"/>
    <n v="0"/>
    <s v="N/A"/>
    <s v="2024-02-24"/>
    <n v="4"/>
    <s v="Review Later"/>
    <s v="Normal-Bill"/>
    <x v="1"/>
    <x v="0"/>
    <s v="Low"/>
  </r>
  <r>
    <s v="P1710"/>
    <s v="Kumar Singh"/>
    <x v="21"/>
    <s v="Male"/>
    <s v="+91 88771 20538"/>
    <s v="kumarsingh@mail.com"/>
    <x v="6"/>
    <x v="1"/>
    <x v="1"/>
    <s v="2024-02-08"/>
    <s v="05:52 PM"/>
    <s v="Fever"/>
    <s v="Surgery"/>
    <x v="3"/>
    <x v="2"/>
    <n v="33936"/>
    <s v="Pending"/>
    <s v="2024-07-07"/>
    <n v="2"/>
    <s v="Urgent"/>
    <s v="High-Bill"/>
    <x v="0"/>
    <x v="0"/>
    <s v="High"/>
  </r>
  <r>
    <s v="P1710"/>
    <s v="Ravi Sharma"/>
    <x v="11"/>
    <s v="Male"/>
    <s v="+91 98742 55516"/>
    <s v="ravisharma@gmail.com"/>
    <x v="9"/>
    <x v="1"/>
    <x v="0"/>
    <s v="2024-12-19"/>
    <s v="05:55 PM"/>
    <s v="Covid"/>
    <s v="Therapy"/>
    <x v="1"/>
    <x v="1"/>
    <n v="0"/>
    <s v="Rejected"/>
    <s v="N/A"/>
    <n v="3"/>
    <s v="Review Later"/>
    <s v="Normal-Bill"/>
    <x v="1"/>
    <x v="1"/>
    <s v="Low"/>
  </r>
  <r>
    <s v="P1710"/>
    <s v="Priya Gupta"/>
    <x v="57"/>
    <s v="Male"/>
    <s v="+91 73649 11286"/>
    <s v="priyagupta@mail.com"/>
    <x v="0"/>
    <x v="5"/>
    <x v="0"/>
    <s v="2024-07-09"/>
    <s v="02:15 PM"/>
    <s v="Covid"/>
    <s v="Observation"/>
    <x v="1"/>
    <x v="4"/>
    <n v="0"/>
    <s v="Pending"/>
    <s v="2024-05-21"/>
    <n v="2"/>
    <s v="N/A"/>
    <s v="Normal-Bill"/>
    <x v="0"/>
    <x v="0"/>
    <s v="Low"/>
  </r>
  <r>
    <s v="P1711"/>
    <s v="Vijay Kumar"/>
    <x v="3"/>
    <s v="Male"/>
    <s v="+91 88797 71081"/>
    <s v="vijaykumar@gmail.com"/>
    <x v="9"/>
    <x v="3"/>
    <x v="3"/>
    <s v="2024-08-07"/>
    <s v="05:48 PM"/>
    <s v="Skin Allergy"/>
    <s v="Therapy"/>
    <x v="0"/>
    <x v="4"/>
    <n v="33563"/>
    <s v="Pending"/>
    <s v="N/A"/>
    <n v="4"/>
    <s v="Follow Up Required"/>
    <s v="High-Bill"/>
    <x v="1"/>
    <x v="1"/>
    <s v="High"/>
  </r>
  <r>
    <s v="P1711"/>
    <s v="Divya Iyer"/>
    <x v="3"/>
    <s v="Male"/>
    <s v="+91 94494 85925"/>
    <s v="divyaiyer@mail.com"/>
    <x v="5"/>
    <x v="1"/>
    <x v="4"/>
    <s v="2024-06-24"/>
    <s v="04:12 PM"/>
    <s v="Asthma"/>
    <s v="Therapy"/>
    <x v="2"/>
    <x v="0"/>
    <n v="0"/>
    <s v="Paid"/>
    <s v="N/A"/>
    <s v="N/A"/>
    <s v="N/A"/>
    <s v="Normal-Bill"/>
    <x v="1"/>
    <x v="1"/>
    <s v="Low"/>
  </r>
  <r>
    <s v="P1711"/>
    <s v="Manoj Reddy"/>
    <x v="35"/>
    <s v="Male"/>
    <s v="+91 87988 31758"/>
    <s v="manojreddy@gmail.com"/>
    <x v="9"/>
    <x v="1"/>
    <x v="1"/>
    <s v="2024-10-24"/>
    <s v="11:14 AM"/>
    <s v="Fracture"/>
    <s v="Therapy"/>
    <x v="0"/>
    <x v="1"/>
    <n v="20862"/>
    <s v="Paid"/>
    <s v="N/A"/>
    <n v="3"/>
    <s v="Urgent"/>
    <s v="High-Bill"/>
    <x v="0"/>
    <x v="1"/>
    <s v="High"/>
  </r>
  <r>
    <s v="P1711"/>
    <s v="Divya Kumar"/>
    <x v="3"/>
    <s v="Male"/>
    <s v="+91 92066 38613"/>
    <s v="divyakumar@gmail.com"/>
    <x v="9"/>
    <x v="0"/>
    <x v="2"/>
    <s v="2024-09-28"/>
    <s v="09:17 AM"/>
    <s v="Diabetes"/>
    <s v="Therapy"/>
    <x v="1"/>
    <x v="2"/>
    <n v="0"/>
    <s v="Pending"/>
    <s v="2024-04-19"/>
    <s v="N/A"/>
    <s v="Review Later"/>
    <s v="Normal-Bill"/>
    <x v="1"/>
    <x v="0"/>
    <s v="Low"/>
  </r>
  <r>
    <s v="P1711"/>
    <s v="Priya Kumar"/>
    <x v="64"/>
    <s v="Female"/>
    <s v="+91 87487 32532"/>
    <s v="Not-Provided"/>
    <x v="3"/>
    <x v="5"/>
    <x v="2"/>
    <s v="N/A"/>
    <s v="08:11 AM"/>
    <s v="Hypertension"/>
    <s v="Surgery"/>
    <x v="3"/>
    <x v="4"/>
    <n v="0"/>
    <s v="N/A"/>
    <s v="2024-11-15"/>
    <s v="N/A"/>
    <s v="Follow Up Required"/>
    <s v="Normal-Bill"/>
    <x v="0"/>
    <x v="0"/>
    <s v="Low"/>
  </r>
  <r>
    <s v="P1711"/>
    <s v="Deepa Menon"/>
    <x v="32"/>
    <s v="Female"/>
    <s v="+91 70074 15988"/>
    <s v="Not-Provided"/>
    <x v="8"/>
    <x v="0"/>
    <x v="6"/>
    <s v="2024-08-14"/>
    <s v="06:55 PM"/>
    <s v="Fever"/>
    <s v="Medication"/>
    <x v="0"/>
    <x v="2"/>
    <n v="20604"/>
    <s v="Paid"/>
    <s v="2024-02-05"/>
    <n v="1"/>
    <s v="Review Later"/>
    <s v="High-Bill"/>
    <x v="0"/>
    <x v="0"/>
    <s v="High"/>
  </r>
  <r>
    <s v="P1711"/>
    <s v="Manoj Menon"/>
    <x v="3"/>
    <s v="Missing"/>
    <s v="+91 91979 55505"/>
    <s v="Not-Provided"/>
    <x v="6"/>
    <x v="3"/>
    <x v="2"/>
    <s v="N/A"/>
    <s v="10:58 AM"/>
    <s v="Hypertension"/>
    <s v="Observation"/>
    <x v="0"/>
    <x v="1"/>
    <n v="0"/>
    <s v="Paid"/>
    <s v="N/A"/>
    <n v="2"/>
    <s v="Review Later"/>
    <s v="Normal-Bill"/>
    <x v="1"/>
    <x v="1"/>
    <s v="Low"/>
  </r>
  <r>
    <s v="P1711"/>
    <s v="Divya Das"/>
    <x v="85"/>
    <s v="Male"/>
    <s v="+91 93925 51352"/>
    <s v="Not-Provided"/>
    <x v="8"/>
    <x v="3"/>
    <x v="2"/>
    <s v="2024-04-06"/>
    <s v="11:58 AM"/>
    <s v="Fever"/>
    <s v="Injection"/>
    <x v="2"/>
    <x v="0"/>
    <n v="0"/>
    <s v="Paid"/>
    <s v="N/A"/>
    <s v="N/A"/>
    <s v="N/A"/>
    <s v="Normal-Bill"/>
    <x v="0"/>
    <x v="1"/>
    <s v="Low"/>
  </r>
  <r>
    <s v="P1711"/>
    <s v="Arun Gupta"/>
    <x v="3"/>
    <s v="Female"/>
    <s v="+91 91252 79483"/>
    <s v="Not-Provided"/>
    <x v="0"/>
    <x v="1"/>
    <x v="5"/>
    <s v="2024-07-07"/>
    <s v="06:13 PM"/>
    <s v="Asthma"/>
    <s v="Medication"/>
    <x v="0"/>
    <x v="2"/>
    <n v="21035"/>
    <s v="Paid"/>
    <s v="N/A"/>
    <n v="2"/>
    <s v="Review Later"/>
    <s v="High-Bill"/>
    <x v="1"/>
    <x v="1"/>
    <s v="High"/>
  </r>
  <r>
    <s v="P1712"/>
    <s v="Ravi Menon"/>
    <x v="5"/>
    <s v="Female"/>
    <s v="+91 61588 44179"/>
    <s v="Not-Provided"/>
    <x v="4"/>
    <x v="2"/>
    <x v="1"/>
    <s v="N/A"/>
    <s v="02:52 PM"/>
    <s v="Asthma"/>
    <s v="Therapy"/>
    <x v="3"/>
    <x v="4"/>
    <n v="0"/>
    <s v="Paid"/>
    <s v="N/A"/>
    <n v="3"/>
    <s v="N/A"/>
    <s v="Normal-Bill"/>
    <x v="0"/>
    <x v="1"/>
    <s v="Low"/>
  </r>
  <r>
    <s v="P1712"/>
    <s v="Divya Nair"/>
    <x v="3"/>
    <s v="Female"/>
    <s v="+91 98209 32876"/>
    <s v="divyanair@mail.com"/>
    <x v="3"/>
    <x v="5"/>
    <x v="1"/>
    <s v="2024-10-03"/>
    <s v="06:53 PM"/>
    <s v="Covid"/>
    <s v="Injection"/>
    <x v="1"/>
    <x v="0"/>
    <n v="0"/>
    <s v="Rejected"/>
    <s v="2024-12-08"/>
    <s v="N/A"/>
    <s v="Follow Up Required"/>
    <s v="Normal-Bill"/>
    <x v="1"/>
    <x v="0"/>
    <s v="Low"/>
  </r>
  <r>
    <s v="P1712"/>
    <s v="Karthik Reddy"/>
    <x v="3"/>
    <s v="Missing"/>
    <s v="+91 83945 85736"/>
    <s v="karthikreddy@mail.com"/>
    <x v="7"/>
    <x v="2"/>
    <x v="3"/>
    <s v="N/A"/>
    <s v="09:26 AM"/>
    <s v="Hypertension"/>
    <s v="Injection"/>
    <x v="3"/>
    <x v="2"/>
    <n v="31736"/>
    <s v="Paid"/>
    <s v="N/A"/>
    <n v="2"/>
    <s v="Follow Up Required"/>
    <s v="High-Bill"/>
    <x v="1"/>
    <x v="1"/>
    <s v="High"/>
  </r>
  <r>
    <s v="P1712"/>
    <s v="Divya Kumar"/>
    <x v="54"/>
    <s v="Female"/>
    <s v="+91 76386 98459"/>
    <s v="Not-Provided"/>
    <x v="4"/>
    <x v="2"/>
    <x v="0"/>
    <s v="2024-07-13"/>
    <s v="10:42 AM"/>
    <s v="Fever"/>
    <s v="Surgery"/>
    <x v="2"/>
    <x v="3"/>
    <n v="27107"/>
    <s v="Pending"/>
    <s v="N/A"/>
    <s v="N/A"/>
    <s v="Urgent"/>
    <s v="High-Bill"/>
    <x v="0"/>
    <x v="1"/>
    <s v="High"/>
  </r>
  <r>
    <s v="P1712"/>
    <s v="Ravi Reddy"/>
    <x v="3"/>
    <s v="Male"/>
    <s v="+91 95463 19080"/>
    <s v="ravireddy@gmail.com"/>
    <x v="0"/>
    <x v="3"/>
    <x v="6"/>
    <s v="2024-04-17"/>
    <s v="11:27 AM"/>
    <s v="Hypertension"/>
    <s v="Medication"/>
    <x v="1"/>
    <x v="2"/>
    <n v="6674"/>
    <s v="Pending"/>
    <s v="N/A"/>
    <s v="N/A"/>
    <s v="Follow Up Required"/>
    <s v="Normal-Bill"/>
    <x v="1"/>
    <x v="1"/>
    <s v="Medium"/>
  </r>
  <r>
    <s v="P1713"/>
    <s v="Kumar Iyer"/>
    <x v="59"/>
    <s v="Female"/>
    <s v="+91 91813 47543"/>
    <s v="Not-Provided"/>
    <x v="9"/>
    <x v="4"/>
    <x v="0"/>
    <s v="2024-02-06"/>
    <s v="04:24 PM"/>
    <s v="Covid"/>
    <s v="Observation"/>
    <x v="2"/>
    <x v="4"/>
    <n v="12562"/>
    <s v="Pending"/>
    <s v="2024-04-19"/>
    <s v="N/A"/>
    <s v="Review Later"/>
    <s v="Normal-Bill"/>
    <x v="0"/>
    <x v="0"/>
    <s v="Medium"/>
  </r>
  <r>
    <s v="P1713"/>
    <s v="Karthik Verma"/>
    <x v="54"/>
    <s v="Missing"/>
    <s v="+91 73415 34346"/>
    <s v="karthikverma@mail.com"/>
    <x v="6"/>
    <x v="0"/>
    <x v="6"/>
    <s v="N/A"/>
    <s v="08:07 AM"/>
    <s v="Diabetes"/>
    <s v="Injection"/>
    <x v="1"/>
    <x v="1"/>
    <n v="45033"/>
    <s v="Paid"/>
    <s v="N/A"/>
    <n v="3"/>
    <s v="Follow Up Required"/>
    <s v="High-Bill"/>
    <x v="0"/>
    <x v="1"/>
    <s v="High"/>
  </r>
  <r>
    <s v="P1713"/>
    <s v="Meena Sharma"/>
    <x v="15"/>
    <s v="Female"/>
    <s v="+91 63376 11596"/>
    <s v="Not-Provided"/>
    <x v="2"/>
    <x v="5"/>
    <x v="1"/>
    <s v="2024-09-26"/>
    <s v="11:26 AM"/>
    <s v="Skin Allergy"/>
    <s v="Surgery"/>
    <x v="0"/>
    <x v="4"/>
    <n v="0"/>
    <s v="Pending"/>
    <s v="N/A"/>
    <n v="5"/>
    <s v="N/A"/>
    <s v="Normal-Bill"/>
    <x v="0"/>
    <x v="1"/>
    <s v="Low"/>
  </r>
  <r>
    <s v="P1713"/>
    <s v="Suresh Gupta"/>
    <x v="40"/>
    <s v="Missing"/>
    <s v="+91 98418 32190"/>
    <s v="sureshgupta@mail.com"/>
    <x v="8"/>
    <x v="3"/>
    <x v="5"/>
    <s v="2024-08-24"/>
    <s v="09:54 AM"/>
    <s v="Skin Allergy"/>
    <s v="Injection"/>
    <x v="0"/>
    <x v="4"/>
    <n v="0"/>
    <s v="N/A"/>
    <s v="2024-05-07"/>
    <n v="1"/>
    <s v="Review Later"/>
    <s v="Normal-Bill"/>
    <x v="0"/>
    <x v="0"/>
    <s v="Low"/>
  </r>
  <r>
    <s v="P1713"/>
    <s v="Vijay Patel"/>
    <x v="25"/>
    <s v="Missing"/>
    <s v="+91 65594 05036"/>
    <s v="vijaypatel@gmail.com"/>
    <x v="3"/>
    <x v="0"/>
    <x v="4"/>
    <s v="N/A"/>
    <s v="03:55 PM"/>
    <s v="Skin Allergy"/>
    <s v="Medication"/>
    <x v="1"/>
    <x v="2"/>
    <n v="0"/>
    <s v="Rejected"/>
    <s v="2024-07-17"/>
    <n v="5"/>
    <s v="Review Later"/>
    <s v="Normal-Bill"/>
    <x v="0"/>
    <x v="0"/>
    <s v="Low"/>
  </r>
  <r>
    <s v="P1713"/>
    <s v="Sneha Patel"/>
    <x v="3"/>
    <s v="Female"/>
    <s v="+91 88552 96605"/>
    <s v="snehapatel@gmail.com"/>
    <x v="5"/>
    <x v="1"/>
    <x v="2"/>
    <s v="N/A"/>
    <s v="08:52 AM"/>
    <s v="Migraine"/>
    <s v="Surgery"/>
    <x v="0"/>
    <x v="1"/>
    <n v="0"/>
    <s v="Paid"/>
    <s v="2024-02-24"/>
    <n v="4"/>
    <s v="N/A"/>
    <s v="Normal-Bill"/>
    <x v="1"/>
    <x v="0"/>
    <s v="Low"/>
  </r>
  <r>
    <s v="P1714"/>
    <s v="Meena Singh"/>
    <x v="3"/>
    <s v="Male"/>
    <s v="+91 64389 89805"/>
    <s v="meenasingh@gmail.com"/>
    <x v="5"/>
    <x v="2"/>
    <x v="6"/>
    <s v="2024-06-28"/>
    <s v="03:34 PM"/>
    <s v="Diabetes"/>
    <s v="Observation"/>
    <x v="3"/>
    <x v="1"/>
    <n v="0"/>
    <s v="Pending"/>
    <s v="2024-06-28"/>
    <s v="N/A"/>
    <s v="N/A"/>
    <s v="Normal-Bill"/>
    <x v="1"/>
    <x v="0"/>
    <s v="Low"/>
  </r>
  <r>
    <s v="P1714"/>
    <s v="Anjali Iyer"/>
    <x v="67"/>
    <s v="Male"/>
    <s v="+91 77727 01990"/>
    <s v="anjaliiyer@gmail.com"/>
    <x v="8"/>
    <x v="3"/>
    <x v="4"/>
    <s v="2024-11-19"/>
    <s v="04:16 PM"/>
    <s v="Fracture"/>
    <s v="Therapy"/>
    <x v="0"/>
    <x v="1"/>
    <n v="40871"/>
    <s v="Pending"/>
    <s v="N/A"/>
    <n v="5"/>
    <s v="Urgent"/>
    <s v="High-Bill"/>
    <x v="0"/>
    <x v="1"/>
    <s v="High"/>
  </r>
  <r>
    <s v="P1714"/>
    <s v="Arun Verma"/>
    <x v="3"/>
    <s v="Male"/>
    <s v="+91 81449 85728"/>
    <s v="Not-Provided"/>
    <x v="9"/>
    <x v="0"/>
    <x v="2"/>
    <s v="2024-02-24"/>
    <s v="02:34 PM"/>
    <s v="Fracture"/>
    <s v="Therapy"/>
    <x v="1"/>
    <x v="4"/>
    <n v="0"/>
    <s v="Pending"/>
    <s v="2024-12-03"/>
    <n v="1"/>
    <s v="N/A"/>
    <s v="Normal-Bill"/>
    <x v="1"/>
    <x v="0"/>
    <s v="Low"/>
  </r>
  <r>
    <s v="P1714"/>
    <s v="Deepa Das"/>
    <x v="3"/>
    <s v="Female"/>
    <s v="+91 66206 65998"/>
    <s v="Not-Provided"/>
    <x v="5"/>
    <x v="5"/>
    <x v="6"/>
    <s v="N/A"/>
    <s v="09:27 AM"/>
    <s v="Migraine"/>
    <s v="Therapy"/>
    <x v="2"/>
    <x v="4"/>
    <n v="0"/>
    <s v="Rejected"/>
    <s v="N/A"/>
    <n v="5"/>
    <s v="Review Later"/>
    <s v="Normal-Bill"/>
    <x v="1"/>
    <x v="1"/>
    <s v="Low"/>
  </r>
  <r>
    <s v="P1715"/>
    <s v="Suresh Das"/>
    <x v="9"/>
    <s v="Female"/>
    <s v="+91 76296 30857"/>
    <s v="sureshdas@mail.com"/>
    <x v="6"/>
    <x v="0"/>
    <x v="6"/>
    <s v="2024-03-18"/>
    <s v="11:17 AM"/>
    <s v="Asthma"/>
    <s v="Injection"/>
    <x v="2"/>
    <x v="3"/>
    <n v="0"/>
    <s v="Paid"/>
    <s v="N/A"/>
    <n v="3"/>
    <s v="Review Later"/>
    <s v="Normal-Bill"/>
    <x v="0"/>
    <x v="1"/>
    <s v="Low"/>
  </r>
  <r>
    <s v="P1715"/>
    <s v="Ravi Patel"/>
    <x v="3"/>
    <s v="Female"/>
    <s v="+91 70844 57531"/>
    <s v="Not-Provided"/>
    <x v="9"/>
    <x v="4"/>
    <x v="6"/>
    <s v="2024-12-06"/>
    <s v="04:51 PM"/>
    <s v="Fracture"/>
    <s v="Medication"/>
    <x v="3"/>
    <x v="0"/>
    <n v="13839"/>
    <s v="Pending"/>
    <s v="N/A"/>
    <n v="5"/>
    <s v="N/A"/>
    <s v="Normal-Bill"/>
    <x v="1"/>
    <x v="1"/>
    <s v="Medium"/>
  </r>
  <r>
    <s v="P1715"/>
    <s v="Vijay Menon"/>
    <x v="67"/>
    <s v="Female"/>
    <s v="+91 67827 18632"/>
    <s v="Not-Provided"/>
    <x v="7"/>
    <x v="3"/>
    <x v="1"/>
    <s v="2024-06-19"/>
    <s v="02:48 PM"/>
    <s v="Fever"/>
    <s v="Medication"/>
    <x v="2"/>
    <x v="0"/>
    <n v="22602"/>
    <s v="N/A"/>
    <s v="N/A"/>
    <n v="4"/>
    <s v="Urgent"/>
    <s v="High-Bill"/>
    <x v="0"/>
    <x v="1"/>
    <s v="High"/>
  </r>
  <r>
    <s v="P1715"/>
    <s v="Suresh Verma"/>
    <x v="3"/>
    <s v="Female"/>
    <s v="+91 94319 24209"/>
    <s v="sureshverma@gmail.com"/>
    <x v="2"/>
    <x v="4"/>
    <x v="5"/>
    <s v="2024-03-15"/>
    <s v="12:01 PM"/>
    <s v="Migraine"/>
    <s v="Observation"/>
    <x v="3"/>
    <x v="0"/>
    <n v="0"/>
    <s v="Paid"/>
    <s v="N/A"/>
    <n v="3"/>
    <s v="Review Later"/>
    <s v="Normal-Bill"/>
    <x v="1"/>
    <x v="1"/>
    <s v="Low"/>
  </r>
  <r>
    <s v="P1715"/>
    <s v="Vijay Nair"/>
    <x v="49"/>
    <s v="Female"/>
    <s v="+91 99485 72397"/>
    <s v="vijaynair@gmail.com"/>
    <x v="8"/>
    <x v="3"/>
    <x v="4"/>
    <s v="N/A"/>
    <s v="03:24 PM"/>
    <s v="Asthma"/>
    <s v="Injection"/>
    <x v="1"/>
    <x v="4"/>
    <n v="26157"/>
    <s v="N/A"/>
    <s v="N/A"/>
    <n v="2"/>
    <s v="Follow Up Required"/>
    <s v="High-Bill"/>
    <x v="0"/>
    <x v="1"/>
    <s v="High"/>
  </r>
  <r>
    <s v="P1715"/>
    <s v="Divya Verma"/>
    <x v="3"/>
    <s v="Missing"/>
    <s v="+91 67940 81785"/>
    <s v="divyaverma@mail.com"/>
    <x v="3"/>
    <x v="5"/>
    <x v="4"/>
    <s v="2024-09-21"/>
    <s v="06:12 PM"/>
    <s v="Covid"/>
    <s v="Surgery"/>
    <x v="1"/>
    <x v="1"/>
    <n v="0"/>
    <s v="Pending"/>
    <s v="N/A"/>
    <n v="5"/>
    <s v="Review Later"/>
    <s v="Normal-Bill"/>
    <x v="1"/>
    <x v="1"/>
    <s v="Low"/>
  </r>
  <r>
    <s v="P1716"/>
    <s v="Rahul Reddy"/>
    <x v="3"/>
    <s v="Male"/>
    <s v="+91 99708 44722"/>
    <s v="rahulreddy@gmail.com"/>
    <x v="6"/>
    <x v="6"/>
    <x v="5"/>
    <s v="N/A"/>
    <s v="01:05 PM"/>
    <s v="Fracture"/>
    <s v="Observation"/>
    <x v="0"/>
    <x v="4"/>
    <n v="34002"/>
    <s v="N/A"/>
    <s v="2024-03-11"/>
    <n v="2"/>
    <s v="N/A"/>
    <s v="High-Bill"/>
    <x v="1"/>
    <x v="0"/>
    <s v="High"/>
  </r>
  <r>
    <s v="P1716"/>
    <s v="Priya Gupta"/>
    <x v="22"/>
    <s v="Missing"/>
    <s v="+91 81757 05196"/>
    <s v="Not-Provided"/>
    <x v="4"/>
    <x v="4"/>
    <x v="6"/>
    <s v="N/A"/>
    <s v="08:07 AM"/>
    <s v="Skin Allergy"/>
    <s v="Injection"/>
    <x v="2"/>
    <x v="4"/>
    <n v="25476"/>
    <s v="Pending"/>
    <s v="2024-02-07"/>
    <n v="4"/>
    <s v="Urgent"/>
    <s v="High-Bill"/>
    <x v="0"/>
    <x v="0"/>
    <s v="High"/>
  </r>
  <r>
    <s v="P1716"/>
    <s v="Vijay Reddy"/>
    <x v="3"/>
    <s v="Missing"/>
    <s v="+91 77659 63637"/>
    <s v="vijayreddy@gmail.com"/>
    <x v="5"/>
    <x v="3"/>
    <x v="0"/>
    <s v="N/A"/>
    <s v="09:30 AM"/>
    <s v="Hypertension"/>
    <s v="Injection"/>
    <x v="2"/>
    <x v="4"/>
    <n v="45559"/>
    <s v="Pending"/>
    <s v="N/A"/>
    <n v="5"/>
    <s v="Follow Up Required"/>
    <s v="High-Bill"/>
    <x v="1"/>
    <x v="1"/>
    <s v="High"/>
  </r>
  <r>
    <s v="P1716"/>
    <s v="Anjali Verma"/>
    <x v="3"/>
    <s v="Missing"/>
    <s v="+91 69881 70746"/>
    <s v="Not-Provided"/>
    <x v="9"/>
    <x v="0"/>
    <x v="4"/>
    <s v="2024-10-22"/>
    <s v="08:19 AM"/>
    <s v="Migraine"/>
    <s v="Medication"/>
    <x v="2"/>
    <x v="0"/>
    <n v="0"/>
    <s v="Paid"/>
    <s v="2024-04-02"/>
    <n v="4"/>
    <s v="Urgent"/>
    <s v="Normal-Bill"/>
    <x v="1"/>
    <x v="0"/>
    <s v="Low"/>
  </r>
  <r>
    <s v="P1716"/>
    <s v="Arun Gupta"/>
    <x v="7"/>
    <s v="Female"/>
    <s v="+91 60182 49717"/>
    <s v="arungupta@mail.com"/>
    <x v="2"/>
    <x v="0"/>
    <x v="4"/>
    <s v="2024-08-12"/>
    <s v="02:47 PM"/>
    <s v="Hypertension"/>
    <s v="Observation"/>
    <x v="0"/>
    <x v="0"/>
    <n v="7935"/>
    <s v="Pending"/>
    <s v="2024-10-14"/>
    <n v="2"/>
    <s v="Follow Up Required"/>
    <s v="Normal-Bill"/>
    <x v="0"/>
    <x v="0"/>
    <s v="Medium"/>
  </r>
  <r>
    <s v="P1716"/>
    <s v="Rahul Menon"/>
    <x v="85"/>
    <s v="Male"/>
    <s v="+91 82418 85051"/>
    <s v="rahulmenon@gmail.com"/>
    <x v="7"/>
    <x v="5"/>
    <x v="0"/>
    <s v="2024-05-14"/>
    <s v="09:32 AM"/>
    <s v="Skin Allergy"/>
    <s v="Observation"/>
    <x v="0"/>
    <x v="1"/>
    <n v="0"/>
    <s v="Pending"/>
    <s v="N/A"/>
    <s v="N/A"/>
    <s v="Follow Up Required"/>
    <s v="Normal-Bill"/>
    <x v="0"/>
    <x v="1"/>
    <s v="Low"/>
  </r>
  <r>
    <s v="P1716"/>
    <s v="Arun Sharma"/>
    <x v="38"/>
    <s v="Female"/>
    <s v="+91 87025 16478"/>
    <s v="arunsharma@mail.com"/>
    <x v="2"/>
    <x v="4"/>
    <x v="6"/>
    <s v="N/A"/>
    <s v="06:30 PM"/>
    <s v="Covid"/>
    <s v="Surgery"/>
    <x v="0"/>
    <x v="1"/>
    <n v="0"/>
    <s v="Paid"/>
    <s v="N/A"/>
    <n v="5"/>
    <s v="Follow Up Required"/>
    <s v="Normal-Bill"/>
    <x v="0"/>
    <x v="1"/>
    <s v="Low"/>
  </r>
  <r>
    <s v="P1717"/>
    <s v="Deepa Singh"/>
    <x v="3"/>
    <s v="Female"/>
    <s v="+91 63207 80067"/>
    <s v="deepasingh@gmail.com"/>
    <x v="1"/>
    <x v="3"/>
    <x v="1"/>
    <s v="2024-02-19"/>
    <s v="03:29 PM"/>
    <s v="Skin Allergy"/>
    <s v="Observation"/>
    <x v="3"/>
    <x v="1"/>
    <n v="23980"/>
    <s v="Paid"/>
    <s v="N/A"/>
    <s v="N/A"/>
    <s v="N/A"/>
    <s v="High-Bill"/>
    <x v="1"/>
    <x v="1"/>
    <s v="High"/>
  </r>
  <r>
    <s v="P1717"/>
    <s v="Ravi Kumar"/>
    <x v="8"/>
    <s v="Female"/>
    <s v="+91 87229 11670"/>
    <s v="ravikumar@gmail.com"/>
    <x v="7"/>
    <x v="1"/>
    <x v="0"/>
    <s v="2024-11-25"/>
    <s v="10:20 AM"/>
    <s v="Fever"/>
    <s v="Injection"/>
    <x v="0"/>
    <x v="1"/>
    <n v="20166"/>
    <s v="Pending"/>
    <s v="2024-06-07"/>
    <n v="5"/>
    <s v="N/A"/>
    <s v="High-Bill"/>
    <x v="0"/>
    <x v="0"/>
    <s v="High"/>
  </r>
  <r>
    <s v="P1717"/>
    <s v="Rahul Iyer"/>
    <x v="49"/>
    <s v="Female"/>
    <s v="+91 74590 35987"/>
    <s v="rahuliyer@mail.com"/>
    <x v="8"/>
    <x v="3"/>
    <x v="0"/>
    <s v="N/A"/>
    <s v="12:59 PM"/>
    <s v="Hypertension"/>
    <s v="Surgery"/>
    <x v="0"/>
    <x v="0"/>
    <n v="0"/>
    <s v="Rejected"/>
    <s v="N/A"/>
    <s v="N/A"/>
    <s v="Follow Up Required"/>
    <s v="Normal-Bill"/>
    <x v="0"/>
    <x v="1"/>
    <s v="Low"/>
  </r>
  <r>
    <s v="P1717"/>
    <s v="Kumar Sharma"/>
    <x v="1"/>
    <s v="Female"/>
    <s v="+91 67920 85978"/>
    <s v="kumarsharma@mail.com"/>
    <x v="3"/>
    <x v="3"/>
    <x v="3"/>
    <s v="N/A"/>
    <s v="04:33 PM"/>
    <s v="Diabetes"/>
    <s v="Therapy"/>
    <x v="1"/>
    <x v="2"/>
    <n v="7266"/>
    <s v="Rejected"/>
    <s v="2024-06-23"/>
    <n v="4"/>
    <s v="N/A"/>
    <s v="Normal-Bill"/>
    <x v="0"/>
    <x v="0"/>
    <s v="Medium"/>
  </r>
  <r>
    <s v="P1717"/>
    <s v="Kumar Das"/>
    <x v="3"/>
    <s v="Male"/>
    <s v="+91 79948 13265"/>
    <s v="kumardas@mail.com"/>
    <x v="9"/>
    <x v="2"/>
    <x v="3"/>
    <s v="2024-03-15"/>
    <s v="06:39 PM"/>
    <s v="Covid"/>
    <s v="Observation"/>
    <x v="2"/>
    <x v="0"/>
    <n v="28365"/>
    <s v="Paid"/>
    <s v="N/A"/>
    <s v="N/A"/>
    <s v="N/A"/>
    <s v="High-Bill"/>
    <x v="1"/>
    <x v="1"/>
    <s v="High"/>
  </r>
  <r>
    <s v="P1717"/>
    <s v="Arun Kumar"/>
    <x v="8"/>
    <s v="Female"/>
    <s v="+91 93466 21778"/>
    <s v="Not-Provided"/>
    <x v="1"/>
    <x v="1"/>
    <x v="4"/>
    <s v="2024-08-28"/>
    <s v="02:17 PM"/>
    <s v="Fracture"/>
    <s v="Injection"/>
    <x v="3"/>
    <x v="2"/>
    <n v="4825"/>
    <s v="Pending"/>
    <s v="N/A"/>
    <n v="3"/>
    <s v="Follow Up Required"/>
    <s v="Normal-Bill"/>
    <x v="0"/>
    <x v="1"/>
    <s v="Low"/>
  </r>
  <r>
    <s v="P1717"/>
    <s v="Anjali Sharma"/>
    <x v="3"/>
    <s v="Male"/>
    <s v="+91 90384 06673"/>
    <s v="anjalisharma@mail.com"/>
    <x v="5"/>
    <x v="3"/>
    <x v="3"/>
    <s v="2024-09-15"/>
    <s v="10:03 AM"/>
    <s v="Covid"/>
    <s v="Observation"/>
    <x v="0"/>
    <x v="4"/>
    <n v="0"/>
    <s v="Rejected"/>
    <s v="N/A"/>
    <n v="5"/>
    <s v="Follow Up Required"/>
    <s v="Normal-Bill"/>
    <x v="1"/>
    <x v="1"/>
    <s v="Low"/>
  </r>
  <r>
    <s v="P1718"/>
    <s v="Anjali Singh"/>
    <x v="7"/>
    <s v="Female"/>
    <s v="+91 93335 60031"/>
    <s v="anjalisingh@mail.com"/>
    <x v="2"/>
    <x v="3"/>
    <x v="2"/>
    <s v="2024-04-24"/>
    <s v="08:19 AM"/>
    <s v="Hypertension"/>
    <s v="Observation"/>
    <x v="0"/>
    <x v="3"/>
    <n v="0"/>
    <s v="Paid"/>
    <s v="N/A"/>
    <s v="N/A"/>
    <s v="Review Later"/>
    <s v="Normal-Bill"/>
    <x v="0"/>
    <x v="1"/>
    <s v="Low"/>
  </r>
  <r>
    <s v="P1718"/>
    <s v="Kumar Menon"/>
    <x v="3"/>
    <s v="Female"/>
    <s v="+91 72318 89162"/>
    <s v="kumarmenon@mail.com"/>
    <x v="2"/>
    <x v="2"/>
    <x v="4"/>
    <s v="N/A"/>
    <s v="12:00 PM"/>
    <s v="Covid"/>
    <s v="Therapy"/>
    <x v="0"/>
    <x v="2"/>
    <n v="0"/>
    <s v="Paid"/>
    <s v="N/A"/>
    <s v="N/A"/>
    <s v="Review Later"/>
    <s v="Normal-Bill"/>
    <x v="1"/>
    <x v="1"/>
    <s v="Low"/>
  </r>
  <r>
    <s v="P1718"/>
    <s v="Rahul Patel"/>
    <x v="8"/>
    <s v="Female"/>
    <s v="+91 68328 84288"/>
    <s v="rahulpatel@gmail.com"/>
    <x v="4"/>
    <x v="0"/>
    <x v="5"/>
    <s v="N/A"/>
    <s v="09:18 AM"/>
    <s v="Migraine"/>
    <s v="Injection"/>
    <x v="0"/>
    <x v="3"/>
    <n v="0"/>
    <s v="N/A"/>
    <s v="2024-02-16"/>
    <n v="5"/>
    <s v="Urgent"/>
    <s v="Normal-Bill"/>
    <x v="0"/>
    <x v="0"/>
    <s v="Low"/>
  </r>
  <r>
    <s v="P1718"/>
    <s v="Kumar Kumar"/>
    <x v="48"/>
    <s v="Missing"/>
    <s v="+91 97337 32022"/>
    <s v="kumarkumar@mail.com"/>
    <x v="8"/>
    <x v="4"/>
    <x v="5"/>
    <s v="2024-04-26"/>
    <s v="01:56 PM"/>
    <s v="Skin Allergy"/>
    <s v="Medication"/>
    <x v="3"/>
    <x v="2"/>
    <n v="0"/>
    <s v="Paid"/>
    <s v="N/A"/>
    <n v="3"/>
    <s v="Review Later"/>
    <s v="Normal-Bill"/>
    <x v="0"/>
    <x v="1"/>
    <s v="Low"/>
  </r>
  <r>
    <s v="P1718"/>
    <s v="Karthik Sharma"/>
    <x v="32"/>
    <s v="Female"/>
    <s v="+91 65673 05249"/>
    <s v="Not-Provided"/>
    <x v="2"/>
    <x v="5"/>
    <x v="1"/>
    <s v="2024-12-02"/>
    <s v="03:09 PM"/>
    <s v="Fracture"/>
    <s v="Surgery"/>
    <x v="3"/>
    <x v="3"/>
    <n v="22299"/>
    <s v="Pending"/>
    <s v="N/A"/>
    <n v="2"/>
    <s v="Review Later"/>
    <s v="High-Bill"/>
    <x v="0"/>
    <x v="1"/>
    <s v="High"/>
  </r>
  <r>
    <s v="P1718"/>
    <s v="Divya Sharma"/>
    <x v="3"/>
    <s v="Male"/>
    <s v="+91 82375 29409"/>
    <s v="divyasharma@gmail.com"/>
    <x v="2"/>
    <x v="6"/>
    <x v="4"/>
    <s v="2024-02-03"/>
    <s v="10:56 AM"/>
    <s v="Migraine"/>
    <s v="Medication"/>
    <x v="3"/>
    <x v="1"/>
    <n v="0"/>
    <s v="Rejected"/>
    <s v="2024-10-26"/>
    <s v="N/A"/>
    <s v="N/A"/>
    <s v="Normal-Bill"/>
    <x v="1"/>
    <x v="0"/>
    <s v="Low"/>
  </r>
  <r>
    <s v="P1718"/>
    <s v="Rahul Iyer"/>
    <x v="3"/>
    <s v="Male"/>
    <s v="+91 68354 65081"/>
    <s v="rahuliyer@mail.com"/>
    <x v="9"/>
    <x v="0"/>
    <x v="6"/>
    <s v="N/A"/>
    <s v="05:01 PM"/>
    <s v="Diabetes"/>
    <s v="Therapy"/>
    <x v="2"/>
    <x v="3"/>
    <n v="12218"/>
    <s v="Paid"/>
    <s v="2024-02-14"/>
    <s v="N/A"/>
    <s v="Follow Up Required"/>
    <s v="Normal-Bill"/>
    <x v="1"/>
    <x v="0"/>
    <s v="Medium"/>
  </r>
  <r>
    <s v="P1719"/>
    <s v="Sneha Kumar"/>
    <x v="3"/>
    <s v="Female"/>
    <s v="+91 74799 58174"/>
    <s v="snehakumar@mail.com"/>
    <x v="8"/>
    <x v="3"/>
    <x v="3"/>
    <s v="2024-04-05"/>
    <s v="04:45 PM"/>
    <s v="Migraine"/>
    <s v="Medication"/>
    <x v="0"/>
    <x v="1"/>
    <n v="0"/>
    <s v="Paid"/>
    <s v="2024-06-14"/>
    <n v="3"/>
    <s v="Follow Up Required"/>
    <s v="Normal-Bill"/>
    <x v="1"/>
    <x v="0"/>
    <s v="Low"/>
  </r>
  <r>
    <s v="P1719"/>
    <s v="Sneha Nair"/>
    <x v="12"/>
    <s v="Female"/>
    <s v="+91 81024 67378"/>
    <s v="Not-Provided"/>
    <x v="7"/>
    <x v="0"/>
    <x v="6"/>
    <s v="2024-07-15"/>
    <s v="03:22 PM"/>
    <s v="Asthma"/>
    <s v="Surgery"/>
    <x v="2"/>
    <x v="3"/>
    <n v="0"/>
    <s v="Paid"/>
    <s v="2024-08-10"/>
    <n v="2"/>
    <s v="Review Later"/>
    <s v="Normal-Bill"/>
    <x v="0"/>
    <x v="0"/>
    <s v="Low"/>
  </r>
  <r>
    <s v="P1719"/>
    <s v="Manoj Gupta"/>
    <x v="3"/>
    <s v="Male"/>
    <s v="+91 74603 49958"/>
    <s v="Not-Provided"/>
    <x v="9"/>
    <x v="1"/>
    <x v="0"/>
    <s v="N/A"/>
    <s v="11:24 AM"/>
    <s v="Asthma"/>
    <s v="Observation"/>
    <x v="3"/>
    <x v="2"/>
    <n v="0"/>
    <s v="N/A"/>
    <s v="N/A"/>
    <n v="5"/>
    <s v="Follow Up Required"/>
    <s v="Normal-Bill"/>
    <x v="1"/>
    <x v="1"/>
    <s v="Low"/>
  </r>
  <r>
    <s v="P1719"/>
    <s v="Kumar Reddy"/>
    <x v="48"/>
    <s v="Male"/>
    <s v="+91 89414 39708"/>
    <s v="kumarreddy@gmail.com"/>
    <x v="1"/>
    <x v="2"/>
    <x v="2"/>
    <s v="2024-12-23"/>
    <s v="08:55 AM"/>
    <s v="Covid"/>
    <s v="Surgery"/>
    <x v="2"/>
    <x v="2"/>
    <n v="36586"/>
    <s v="Rejected"/>
    <s v="2024-09-17"/>
    <s v="N/A"/>
    <s v="Urgent"/>
    <s v="High-Bill"/>
    <x v="0"/>
    <x v="0"/>
    <s v="High"/>
  </r>
  <r>
    <s v="P1719"/>
    <s v="Sneha Kumar"/>
    <x v="73"/>
    <s v="Missing"/>
    <s v="+91 72924 60521"/>
    <s v="snehakumar@gmail.com"/>
    <x v="7"/>
    <x v="5"/>
    <x v="4"/>
    <s v="N/A"/>
    <s v="03:51 PM"/>
    <s v="Fever"/>
    <s v="Therapy"/>
    <x v="3"/>
    <x v="1"/>
    <n v="36519"/>
    <s v="Pending"/>
    <s v="2024-07-03"/>
    <s v="N/A"/>
    <s v="Urgent"/>
    <s v="High-Bill"/>
    <x v="0"/>
    <x v="0"/>
    <s v="High"/>
  </r>
  <r>
    <s v="P1719"/>
    <s v="Divya Verma"/>
    <x v="3"/>
    <s v="Female"/>
    <s v="+91 86590 66947"/>
    <s v="divyaverma@gmail.com"/>
    <x v="9"/>
    <x v="5"/>
    <x v="5"/>
    <s v="N/A"/>
    <s v="10:40 AM"/>
    <s v="Fracture"/>
    <s v="Injection"/>
    <x v="2"/>
    <x v="3"/>
    <n v="0"/>
    <s v="Rejected"/>
    <s v="2024-01-04"/>
    <n v="3"/>
    <s v="Review Later"/>
    <s v="Normal-Bill"/>
    <x v="1"/>
    <x v="0"/>
    <s v="Low"/>
  </r>
  <r>
    <s v="P1719"/>
    <s v="Deepa Iyer"/>
    <x v="3"/>
    <s v="Male"/>
    <s v="+91 60562 55743"/>
    <s v="Not-Provided"/>
    <x v="2"/>
    <x v="2"/>
    <x v="2"/>
    <s v="N/A"/>
    <s v="12:54 PM"/>
    <s v="Skin Allergy"/>
    <s v="Observation"/>
    <x v="2"/>
    <x v="3"/>
    <n v="0"/>
    <s v="Rejected"/>
    <s v="N/A"/>
    <n v="3"/>
    <s v="Review Later"/>
    <s v="Normal-Bill"/>
    <x v="1"/>
    <x v="1"/>
    <s v="Low"/>
  </r>
  <r>
    <s v="P1719"/>
    <s v="Ravi Gupta"/>
    <x v="20"/>
    <s v="Female"/>
    <s v="+91 61331 79488"/>
    <s v="ravigupta@gmail.com"/>
    <x v="9"/>
    <x v="5"/>
    <x v="2"/>
    <s v="2024-04-20"/>
    <s v="11:59 AM"/>
    <s v="Migraine"/>
    <s v="Surgery"/>
    <x v="3"/>
    <x v="4"/>
    <n v="0"/>
    <s v="Pending"/>
    <s v="N/A"/>
    <n v="2"/>
    <s v="N/A"/>
    <s v="Normal-Bill"/>
    <x v="0"/>
    <x v="1"/>
    <s v="Low"/>
  </r>
  <r>
    <s v="P1719"/>
    <s v="Priya Sharma"/>
    <x v="9"/>
    <s v="Female"/>
    <s v="+91 64909 38914"/>
    <s v="priyasharma@gmail.com"/>
    <x v="6"/>
    <x v="3"/>
    <x v="2"/>
    <s v="2024-09-16"/>
    <s v="02:03 PM"/>
    <s v="Fever"/>
    <s v="Surgery"/>
    <x v="2"/>
    <x v="4"/>
    <n v="37764"/>
    <s v="Pending"/>
    <s v="N/A"/>
    <n v="5"/>
    <s v="Follow Up Required"/>
    <s v="High-Bill"/>
    <x v="0"/>
    <x v="1"/>
    <s v="High"/>
  </r>
  <r>
    <s v="P1719"/>
    <s v="Vijay Gupta"/>
    <x v="47"/>
    <s v="Male"/>
    <s v="+91 94554 76406"/>
    <s v="vijaygupta@mail.com"/>
    <x v="3"/>
    <x v="2"/>
    <x v="6"/>
    <s v="2024-10-15"/>
    <s v="12:14 PM"/>
    <s v="Diabetes"/>
    <s v="Surgery"/>
    <x v="1"/>
    <x v="0"/>
    <n v="9481"/>
    <s v="Paid"/>
    <s v="N/A"/>
    <n v="3"/>
    <s v="N/A"/>
    <s v="Normal-Bill"/>
    <x v="1"/>
    <x v="1"/>
    <s v="Medium"/>
  </r>
  <r>
    <s v="P1719"/>
    <s v="Manoj Menon"/>
    <x v="32"/>
    <s v="Missing"/>
    <s v="+91 73616 56551"/>
    <s v="Not-Provided"/>
    <x v="1"/>
    <x v="6"/>
    <x v="6"/>
    <s v="2024-03-24"/>
    <s v="05:04 PM"/>
    <s v="Fever"/>
    <s v="Medication"/>
    <x v="0"/>
    <x v="0"/>
    <n v="28939"/>
    <s v="Paid"/>
    <s v="2024-05-18"/>
    <n v="3"/>
    <s v="N/A"/>
    <s v="High-Bill"/>
    <x v="0"/>
    <x v="0"/>
    <s v="High"/>
  </r>
  <r>
    <s v="P1719"/>
    <s v="Priya Patel"/>
    <x v="14"/>
    <s v="Female"/>
    <s v="+91 77723 66164"/>
    <s v="Not-Provided"/>
    <x v="9"/>
    <x v="0"/>
    <x v="0"/>
    <s v="2024-08-02"/>
    <s v="03:57 PM"/>
    <s v="Skin Allergy"/>
    <s v="Therapy"/>
    <x v="1"/>
    <x v="1"/>
    <n v="0"/>
    <s v="N/A"/>
    <s v="2024-10-15"/>
    <n v="5"/>
    <s v="N/A"/>
    <s v="Normal-Bill"/>
    <x v="0"/>
    <x v="0"/>
    <s v="Low"/>
  </r>
  <r>
    <s v="P1720"/>
    <s v="Ravi Nair"/>
    <x v="50"/>
    <s v="Female"/>
    <s v="+91 65267 23719"/>
    <s v="ravinair@gmail.com"/>
    <x v="6"/>
    <x v="1"/>
    <x v="2"/>
    <s v="N/A"/>
    <s v="01:42 PM"/>
    <s v="Skin Allergy"/>
    <s v="Medication"/>
    <x v="2"/>
    <x v="3"/>
    <n v="0"/>
    <s v="N/A"/>
    <s v="2024-11-23"/>
    <s v="N/A"/>
    <s v="Urgent"/>
    <s v="Normal-Bill"/>
    <x v="0"/>
    <x v="0"/>
    <s v="Low"/>
  </r>
  <r>
    <s v="P1720"/>
    <s v="Sneha Singh"/>
    <x v="3"/>
    <s v="Missing"/>
    <s v="+91 68084 57424"/>
    <s v="Not-Provided"/>
    <x v="8"/>
    <x v="0"/>
    <x v="2"/>
    <s v="2024-01-16"/>
    <s v="05:14 PM"/>
    <s v="Fever"/>
    <s v="Injection"/>
    <x v="0"/>
    <x v="0"/>
    <n v="0"/>
    <s v="Pending"/>
    <s v="N/A"/>
    <s v="N/A"/>
    <s v="Follow Up Required"/>
    <s v="Normal-Bill"/>
    <x v="1"/>
    <x v="1"/>
    <s v="Low"/>
  </r>
  <r>
    <s v="P1720"/>
    <s v="Ravi Das"/>
    <x v="3"/>
    <s v="Male"/>
    <s v="+91 76257 65971"/>
    <s v="Not-Provided"/>
    <x v="8"/>
    <x v="1"/>
    <x v="5"/>
    <s v="2024-07-04"/>
    <s v="12:35 PM"/>
    <s v="Asthma"/>
    <s v="Surgery"/>
    <x v="3"/>
    <x v="0"/>
    <n v="0"/>
    <s v="N/A"/>
    <s v="N/A"/>
    <s v="N/A"/>
    <s v="Urgent"/>
    <s v="Normal-Bill"/>
    <x v="1"/>
    <x v="1"/>
    <s v="Low"/>
  </r>
  <r>
    <s v="P1720"/>
    <s v="Suresh Reddy"/>
    <x v="58"/>
    <s v="Female"/>
    <s v="+91 84647 98092"/>
    <s v="sureshreddy@gmail.com"/>
    <x v="4"/>
    <x v="3"/>
    <x v="4"/>
    <s v="2024-04-05"/>
    <s v="04:36 PM"/>
    <s v="Fracture"/>
    <s v="Observation"/>
    <x v="2"/>
    <x v="2"/>
    <n v="1791"/>
    <s v="Paid"/>
    <s v="N/A"/>
    <n v="1"/>
    <s v="Urgent"/>
    <s v="Normal-Bill"/>
    <x v="1"/>
    <x v="1"/>
    <s v="Low"/>
  </r>
  <r>
    <s v="P1721"/>
    <s v="Rahul Iyer"/>
    <x v="32"/>
    <s v="Male"/>
    <s v="+91 89256 21610"/>
    <s v="rahuliyer@gmail.com"/>
    <x v="4"/>
    <x v="0"/>
    <x v="3"/>
    <s v="2024-03-28"/>
    <s v="05:35 PM"/>
    <s v="Skin Allergy"/>
    <s v="Therapy"/>
    <x v="1"/>
    <x v="3"/>
    <n v="0"/>
    <s v="Paid"/>
    <s v="N/A"/>
    <n v="1"/>
    <s v="Follow Up Required"/>
    <s v="Normal-Bill"/>
    <x v="0"/>
    <x v="1"/>
    <s v="Low"/>
  </r>
  <r>
    <s v="P1721"/>
    <s v="Vijay Verma"/>
    <x v="3"/>
    <s v="Male"/>
    <s v="+91 67310 08521"/>
    <s v="vijayverma@mail.com"/>
    <x v="3"/>
    <x v="1"/>
    <x v="6"/>
    <s v="N/A"/>
    <s v="06:39 PM"/>
    <s v="Asthma"/>
    <s v="Injection"/>
    <x v="2"/>
    <x v="2"/>
    <n v="0"/>
    <s v="Rejected"/>
    <s v="N/A"/>
    <s v="N/A"/>
    <s v="Urgent"/>
    <s v="Normal-Bill"/>
    <x v="1"/>
    <x v="1"/>
    <s v="Low"/>
  </r>
  <r>
    <s v="P1721"/>
    <s v="Manoj Patel"/>
    <x v="25"/>
    <s v="Male"/>
    <s v="+91 82573 63303"/>
    <s v="manojpatel@mail.com"/>
    <x v="0"/>
    <x v="3"/>
    <x v="4"/>
    <s v="2024-07-06"/>
    <s v="09:13 AM"/>
    <s v="Covid"/>
    <s v="Medication"/>
    <x v="3"/>
    <x v="2"/>
    <n v="0"/>
    <s v="Pending"/>
    <s v="2024-03-06"/>
    <s v="N/A"/>
    <s v="Review Later"/>
    <s v="Normal-Bill"/>
    <x v="0"/>
    <x v="0"/>
    <s v="Low"/>
  </r>
  <r>
    <s v="P1721"/>
    <s v="Deepa Gupta"/>
    <x v="3"/>
    <s v="Male"/>
    <s v="+91 60550 59784"/>
    <s v="deepagupta@gmail.com"/>
    <x v="4"/>
    <x v="6"/>
    <x v="1"/>
    <s v="N/A"/>
    <s v="02:58 PM"/>
    <s v="Migraine"/>
    <s v="Observation"/>
    <x v="2"/>
    <x v="1"/>
    <n v="0"/>
    <s v="Pending"/>
    <s v="N/A"/>
    <s v="N/A"/>
    <s v="Follow Up Required"/>
    <s v="Normal-Bill"/>
    <x v="1"/>
    <x v="1"/>
    <s v="Low"/>
  </r>
  <r>
    <s v="P1721"/>
    <s v="Arun Menon"/>
    <x v="3"/>
    <s v="Female"/>
    <s v="+91 66083 72421"/>
    <s v="Not-Provided"/>
    <x v="3"/>
    <x v="0"/>
    <x v="3"/>
    <s v="2024-09-14"/>
    <s v="11:20 AM"/>
    <s v="Diabetes"/>
    <s v="Observation"/>
    <x v="0"/>
    <x v="0"/>
    <n v="0"/>
    <s v="Pending"/>
    <s v="N/A"/>
    <n v="4"/>
    <s v="Follow Up Required"/>
    <s v="Normal-Bill"/>
    <x v="1"/>
    <x v="1"/>
    <s v="Low"/>
  </r>
  <r>
    <s v="P1721"/>
    <s v="Priya Menon"/>
    <x v="57"/>
    <s v="Female"/>
    <s v="+91 92039 03159"/>
    <s v="priyamenon@gmail.com"/>
    <x v="0"/>
    <x v="4"/>
    <x v="0"/>
    <s v="N/A"/>
    <s v="05:17 PM"/>
    <s v="Fever"/>
    <s v="Therapy"/>
    <x v="1"/>
    <x v="3"/>
    <n v="30818"/>
    <s v="Pending"/>
    <s v="N/A"/>
    <n v="2"/>
    <s v="Follow Up Required"/>
    <s v="High-Bill"/>
    <x v="0"/>
    <x v="1"/>
    <s v="High"/>
  </r>
  <r>
    <s v="P1721"/>
    <s v="Anjali Patel"/>
    <x v="3"/>
    <s v="Female"/>
    <s v="+91 75474 28935"/>
    <s v="anjalipatel@mail.com"/>
    <x v="9"/>
    <x v="1"/>
    <x v="5"/>
    <s v="N/A"/>
    <s v="03:58 PM"/>
    <s v="Fever"/>
    <s v="Medication"/>
    <x v="1"/>
    <x v="1"/>
    <n v="0"/>
    <s v="N/A"/>
    <s v="2024-03-17"/>
    <n v="2"/>
    <s v="Follow Up Required"/>
    <s v="Normal-Bill"/>
    <x v="1"/>
    <x v="0"/>
    <s v="Low"/>
  </r>
  <r>
    <s v="P1721"/>
    <s v="Deepa Patel"/>
    <x v="7"/>
    <s v="Female"/>
    <s v="+91 96589 36886"/>
    <s v="Not-Provided"/>
    <x v="7"/>
    <x v="3"/>
    <x v="0"/>
    <s v="N/A"/>
    <s v="01:44 PM"/>
    <s v="Asthma"/>
    <s v="Surgery"/>
    <x v="3"/>
    <x v="0"/>
    <n v="1508"/>
    <s v="Pending"/>
    <s v="N/A"/>
    <n v="1"/>
    <s v="Urgent"/>
    <s v="Normal-Bill"/>
    <x v="0"/>
    <x v="1"/>
    <s v="Low"/>
  </r>
  <r>
    <s v="P1722"/>
    <s v="Karthik Iyer"/>
    <x v="3"/>
    <s v="Missing"/>
    <s v="+91 98988 95884"/>
    <s v="karthikiyer@mail.com"/>
    <x v="0"/>
    <x v="1"/>
    <x v="4"/>
    <s v="2024-04-06"/>
    <s v="06:04 PM"/>
    <s v="Hypertension"/>
    <s v="Surgery"/>
    <x v="2"/>
    <x v="2"/>
    <n v="9795"/>
    <s v="N/A"/>
    <s v="N/A"/>
    <n v="1"/>
    <s v="Follow Up Required"/>
    <s v="Normal-Bill"/>
    <x v="1"/>
    <x v="1"/>
    <s v="Medium"/>
  </r>
  <r>
    <s v="P1722"/>
    <s v="Priya Reddy"/>
    <x v="3"/>
    <s v="Missing"/>
    <s v="+91 65617 63624"/>
    <s v="priyareddy@mail.com"/>
    <x v="4"/>
    <x v="6"/>
    <x v="1"/>
    <s v="2024-05-11"/>
    <s v="06:42 PM"/>
    <s v="Migraine"/>
    <s v="Therapy"/>
    <x v="2"/>
    <x v="0"/>
    <n v="45681"/>
    <s v="Pending"/>
    <s v="2024-07-18"/>
    <n v="5"/>
    <s v="Follow Up Required"/>
    <s v="High-Bill"/>
    <x v="1"/>
    <x v="0"/>
    <s v="High"/>
  </r>
  <r>
    <s v="P1722"/>
    <s v="Kumar Sharma"/>
    <x v="3"/>
    <s v="Male"/>
    <s v="+91 67868 60249"/>
    <s v="kumarsharma@mail.com"/>
    <x v="0"/>
    <x v="0"/>
    <x v="1"/>
    <s v="N/A"/>
    <s v="11:38 AM"/>
    <s v="Asthma"/>
    <s v="Observation"/>
    <x v="3"/>
    <x v="0"/>
    <n v="0"/>
    <s v="Rejected"/>
    <s v="N/A"/>
    <s v="N/A"/>
    <s v="N/A"/>
    <s v="Normal-Bill"/>
    <x v="1"/>
    <x v="1"/>
    <s v="Low"/>
  </r>
  <r>
    <s v="P1722"/>
    <s v="Divya Sharma"/>
    <x v="12"/>
    <s v="Male"/>
    <s v="+91 82653 97130"/>
    <s v="divyasharma@gmail.com"/>
    <x v="0"/>
    <x v="0"/>
    <x v="1"/>
    <s v="2024-05-21"/>
    <s v="01:06 PM"/>
    <s v="Covid"/>
    <s v="Medication"/>
    <x v="2"/>
    <x v="0"/>
    <n v="0"/>
    <s v="Rejected"/>
    <s v="2024-05-23"/>
    <n v="1"/>
    <s v="Follow Up Required"/>
    <s v="Normal-Bill"/>
    <x v="0"/>
    <x v="0"/>
    <s v="Low"/>
  </r>
  <r>
    <s v="P1722"/>
    <s v="Kumar Singh"/>
    <x v="3"/>
    <s v="Female"/>
    <s v="+91 96171 82281"/>
    <s v="Not-Provided"/>
    <x v="8"/>
    <x v="4"/>
    <x v="0"/>
    <s v="2024-03-01"/>
    <s v="02:02 PM"/>
    <s v="Migraine"/>
    <s v="Injection"/>
    <x v="0"/>
    <x v="1"/>
    <n v="44468"/>
    <s v="Paid"/>
    <s v="N/A"/>
    <n v="3"/>
    <s v="Urgent"/>
    <s v="High-Bill"/>
    <x v="1"/>
    <x v="1"/>
    <s v="High"/>
  </r>
  <r>
    <s v="P1723"/>
    <s v="Vijay Das"/>
    <x v="47"/>
    <s v="Male"/>
    <s v="+91 82940 81024"/>
    <s v="Not-Provided"/>
    <x v="5"/>
    <x v="1"/>
    <x v="2"/>
    <s v="2024-08-11"/>
    <s v="11:13 AM"/>
    <s v="Hypertension"/>
    <s v="Surgery"/>
    <x v="1"/>
    <x v="1"/>
    <n v="0"/>
    <s v="Paid"/>
    <s v="N/A"/>
    <n v="3"/>
    <s v="Follow Up Required"/>
    <s v="Normal-Bill"/>
    <x v="1"/>
    <x v="1"/>
    <s v="Low"/>
  </r>
  <r>
    <s v="P1723"/>
    <s v="Anjali Iyer"/>
    <x v="43"/>
    <s v="Missing"/>
    <s v="+91 62068 31045"/>
    <s v="anjaliiyer@mail.com"/>
    <x v="4"/>
    <x v="1"/>
    <x v="6"/>
    <s v="2024-08-01"/>
    <s v="05:24 PM"/>
    <s v="Fever"/>
    <s v="Observation"/>
    <x v="3"/>
    <x v="2"/>
    <n v="0"/>
    <s v="Paid"/>
    <s v="2024-06-07"/>
    <n v="2"/>
    <s v="Urgent"/>
    <s v="Normal-Bill"/>
    <x v="0"/>
    <x v="0"/>
    <s v="Low"/>
  </r>
  <r>
    <s v="P1723"/>
    <s v="Suresh Gupta"/>
    <x v="48"/>
    <s v="Female"/>
    <s v="+91 95306 44787"/>
    <s v="sureshgupta@gmail.com"/>
    <x v="6"/>
    <x v="5"/>
    <x v="0"/>
    <s v="N/A"/>
    <s v="03:52 PM"/>
    <s v="Hypertension"/>
    <s v="Injection"/>
    <x v="0"/>
    <x v="2"/>
    <n v="5274"/>
    <s v="N/A"/>
    <s v="2024-05-02"/>
    <s v="N/A"/>
    <s v="Follow Up Required"/>
    <s v="Normal-Bill"/>
    <x v="0"/>
    <x v="0"/>
    <s v="Medium"/>
  </r>
  <r>
    <s v="P1723"/>
    <s v="Arun Sharma"/>
    <x v="1"/>
    <s v="Male"/>
    <s v="+91 74452 62467"/>
    <s v="arunsharma@mail.com"/>
    <x v="3"/>
    <x v="3"/>
    <x v="2"/>
    <s v="2024-09-11"/>
    <s v="12:58 PM"/>
    <s v="Diabetes"/>
    <s v="Injection"/>
    <x v="1"/>
    <x v="3"/>
    <n v="0"/>
    <s v="N/A"/>
    <s v="N/A"/>
    <n v="3"/>
    <s v="N/A"/>
    <s v="Normal-Bill"/>
    <x v="0"/>
    <x v="1"/>
    <s v="Low"/>
  </r>
  <r>
    <s v="P1724"/>
    <s v="Kumar Sharma"/>
    <x v="3"/>
    <s v="Missing"/>
    <s v="+91 82214 55181"/>
    <s v="kumarsharma@mail.com"/>
    <x v="3"/>
    <x v="5"/>
    <x v="6"/>
    <s v="2024-12-05"/>
    <s v="08:21 AM"/>
    <s v="Covid"/>
    <s v="Therapy"/>
    <x v="3"/>
    <x v="3"/>
    <n v="0"/>
    <s v="N/A"/>
    <s v="N/A"/>
    <n v="5"/>
    <s v="Urgent"/>
    <s v="Normal-Bill"/>
    <x v="1"/>
    <x v="1"/>
    <s v="Low"/>
  </r>
  <r>
    <s v="P1724"/>
    <s v="Arun Das"/>
    <x v="3"/>
    <s v="Male"/>
    <s v="+91 83081 64295"/>
    <s v="arundas@gmail.com"/>
    <x v="8"/>
    <x v="6"/>
    <x v="4"/>
    <s v="N/A"/>
    <s v="10:56 AM"/>
    <s v="Fracture"/>
    <s v="Observation"/>
    <x v="2"/>
    <x v="4"/>
    <n v="0"/>
    <s v="Pending"/>
    <s v="2024-11-22"/>
    <n v="3"/>
    <s v="Review Later"/>
    <s v="Normal-Bill"/>
    <x v="1"/>
    <x v="0"/>
    <s v="Low"/>
  </r>
  <r>
    <s v="P1724"/>
    <s v="Sneha Nair"/>
    <x v="3"/>
    <s v="Missing"/>
    <s v="+91 72509 62034"/>
    <s v="Not-Provided"/>
    <x v="9"/>
    <x v="2"/>
    <x v="6"/>
    <s v="N/A"/>
    <s v="05:46 PM"/>
    <s v="Fever"/>
    <s v="Injection"/>
    <x v="1"/>
    <x v="0"/>
    <n v="0"/>
    <s v="Paid"/>
    <s v="2024-02-02"/>
    <s v="N/A"/>
    <s v="Follow Up Required"/>
    <s v="Normal-Bill"/>
    <x v="1"/>
    <x v="0"/>
    <s v="Low"/>
  </r>
  <r>
    <s v="P1724"/>
    <s v="Rahul Reddy"/>
    <x v="37"/>
    <s v="Missing"/>
    <s v="+91 92693 92391"/>
    <s v="Not-Provided"/>
    <x v="9"/>
    <x v="2"/>
    <x v="5"/>
    <s v="2024-02-28"/>
    <s v="06:57 PM"/>
    <s v="Fracture"/>
    <s v="Injection"/>
    <x v="0"/>
    <x v="4"/>
    <n v="42309"/>
    <s v="N/A"/>
    <s v="2024-11-19"/>
    <s v="N/A"/>
    <s v="N/A"/>
    <s v="High-Bill"/>
    <x v="0"/>
    <x v="0"/>
    <s v="High"/>
  </r>
  <r>
    <s v="P1724"/>
    <s v="Priya Das"/>
    <x v="3"/>
    <s v="Female"/>
    <s v="+91 93002 31176"/>
    <s v="priyadas@gmail.com"/>
    <x v="8"/>
    <x v="5"/>
    <x v="6"/>
    <s v="2024-12-27"/>
    <s v="08:06 AM"/>
    <s v="Asthma"/>
    <s v="Injection"/>
    <x v="3"/>
    <x v="4"/>
    <n v="0"/>
    <s v="Rejected"/>
    <s v="2024-03-07"/>
    <n v="5"/>
    <s v="N/A"/>
    <s v="Normal-Bill"/>
    <x v="1"/>
    <x v="0"/>
    <s v="Low"/>
  </r>
  <r>
    <s v="P1724"/>
    <s v="Suresh Menon"/>
    <x v="34"/>
    <s v="Male"/>
    <s v="+91 78104 79835"/>
    <s v="sureshmenon@gmail.com"/>
    <x v="6"/>
    <x v="5"/>
    <x v="4"/>
    <s v="N/A"/>
    <s v="06:50 PM"/>
    <s v="Covid"/>
    <s v="Observation"/>
    <x v="1"/>
    <x v="4"/>
    <n v="39261"/>
    <s v="Paid"/>
    <s v="N/A"/>
    <s v="N/A"/>
    <s v="Review Later"/>
    <s v="High-Bill"/>
    <x v="0"/>
    <x v="1"/>
    <s v="High"/>
  </r>
  <r>
    <s v="P1725"/>
    <s v="Vijay Kumar"/>
    <x v="73"/>
    <s v="Missing"/>
    <s v="+91 94497 17996"/>
    <s v="vijaykumar@gmail.com"/>
    <x v="6"/>
    <x v="4"/>
    <x v="2"/>
    <s v="2024-05-09"/>
    <s v="06:29 PM"/>
    <s v="Migraine"/>
    <s v="Observation"/>
    <x v="2"/>
    <x v="3"/>
    <n v="11114"/>
    <s v="Rejected"/>
    <s v="N/A"/>
    <n v="4"/>
    <s v="Urgent"/>
    <s v="Normal-Bill"/>
    <x v="0"/>
    <x v="1"/>
    <s v="Medium"/>
  </r>
  <r>
    <s v="P1725"/>
    <s v="Anjali Singh"/>
    <x v="3"/>
    <s v="Female"/>
    <s v="+91 81647 41600"/>
    <s v="anjalisingh@gmail.com"/>
    <x v="0"/>
    <x v="2"/>
    <x v="6"/>
    <s v="N/A"/>
    <s v="12:20 PM"/>
    <s v="Covid"/>
    <s v="Injection"/>
    <x v="2"/>
    <x v="3"/>
    <n v="0"/>
    <s v="Pending"/>
    <s v="2024-04-07"/>
    <s v="N/A"/>
    <s v="Urgent"/>
    <s v="Normal-Bill"/>
    <x v="1"/>
    <x v="0"/>
    <s v="Low"/>
  </r>
  <r>
    <s v="P1725"/>
    <s v="Priya Patel"/>
    <x v="3"/>
    <s v="Female"/>
    <s v="+91 89328 87907"/>
    <s v="priyapatel@mail.com"/>
    <x v="9"/>
    <x v="0"/>
    <x v="5"/>
    <s v="N/A"/>
    <s v="08:48 AM"/>
    <s v="Diabetes"/>
    <s v="Injection"/>
    <x v="0"/>
    <x v="1"/>
    <n v="0"/>
    <s v="Paid"/>
    <s v="2024-08-04"/>
    <n v="5"/>
    <s v="Urgent"/>
    <s v="Normal-Bill"/>
    <x v="1"/>
    <x v="0"/>
    <s v="Low"/>
  </r>
  <r>
    <s v="P1725"/>
    <s v="Suresh Reddy"/>
    <x v="3"/>
    <s v="Missing"/>
    <s v="+91 73028 30543"/>
    <s v="Not-Provided"/>
    <x v="0"/>
    <x v="5"/>
    <x v="1"/>
    <s v="2024-08-06"/>
    <s v="09:37 AM"/>
    <s v="Hypertension"/>
    <s v="Therapy"/>
    <x v="0"/>
    <x v="2"/>
    <n v="0"/>
    <s v="Rejected"/>
    <s v="N/A"/>
    <n v="2"/>
    <s v="Follow Up Required"/>
    <s v="Normal-Bill"/>
    <x v="1"/>
    <x v="1"/>
    <s v="Low"/>
  </r>
  <r>
    <s v="P1725"/>
    <s v="Suresh Patel"/>
    <x v="13"/>
    <s v="Female"/>
    <s v="+91 61519 92938"/>
    <s v="Not-Provided"/>
    <x v="4"/>
    <x v="6"/>
    <x v="4"/>
    <s v="2024-03-26"/>
    <s v="02:31 PM"/>
    <s v="Covid"/>
    <s v="Therapy"/>
    <x v="3"/>
    <x v="2"/>
    <n v="0"/>
    <s v="Rejected"/>
    <s v="N/A"/>
    <n v="3"/>
    <s v="Urgent"/>
    <s v="Normal-Bill"/>
    <x v="0"/>
    <x v="1"/>
    <s v="Low"/>
  </r>
  <r>
    <s v="P1725"/>
    <s v="Rahul Verma"/>
    <x v="33"/>
    <s v="Female"/>
    <s v="+91 66018 04895"/>
    <s v="rahulverma@mail.com"/>
    <x v="0"/>
    <x v="2"/>
    <x v="1"/>
    <s v="2024-09-09"/>
    <s v="12:57 PM"/>
    <s v="Hypertension"/>
    <s v="Surgery"/>
    <x v="2"/>
    <x v="4"/>
    <n v="0"/>
    <s v="Paid"/>
    <s v="N/A"/>
    <s v="N/A"/>
    <s v="Urgent"/>
    <s v="Normal-Bill"/>
    <x v="1"/>
    <x v="1"/>
    <s v="Low"/>
  </r>
  <r>
    <s v="P1726"/>
    <s v="Divya Patel"/>
    <x v="2"/>
    <s v="Male"/>
    <s v="+91 73948 68732"/>
    <s v="divyapatel@gmail.com"/>
    <x v="0"/>
    <x v="1"/>
    <x v="1"/>
    <s v="2024-06-23"/>
    <s v="11:27 AM"/>
    <s v="Covid"/>
    <s v="Injection"/>
    <x v="3"/>
    <x v="2"/>
    <n v="0"/>
    <s v="Rejected"/>
    <s v="2024-06-08"/>
    <n v="1"/>
    <s v="N/A"/>
    <s v="Normal-Bill"/>
    <x v="0"/>
    <x v="0"/>
    <s v="Low"/>
  </r>
  <r>
    <s v="P1726"/>
    <s v="Karthik Nair"/>
    <x v="3"/>
    <s v="Female"/>
    <s v="+91 65675 84864"/>
    <s v="karthiknair@gmail.com"/>
    <x v="2"/>
    <x v="5"/>
    <x v="0"/>
    <s v="2024-05-15"/>
    <s v="04:58 PM"/>
    <s v="Fever"/>
    <s v="Observation"/>
    <x v="0"/>
    <x v="0"/>
    <n v="0"/>
    <s v="Pending"/>
    <s v="2024-08-18"/>
    <n v="5"/>
    <s v="Follow Up Required"/>
    <s v="Normal-Bill"/>
    <x v="1"/>
    <x v="0"/>
    <s v="Low"/>
  </r>
  <r>
    <s v="P1726"/>
    <s v="Arun Das"/>
    <x v="82"/>
    <s v="Female"/>
    <s v="+91 88446 67987"/>
    <s v="arundas@mail.com"/>
    <x v="2"/>
    <x v="3"/>
    <x v="2"/>
    <s v="N/A"/>
    <s v="11:36 AM"/>
    <s v="Fever"/>
    <s v="Injection"/>
    <x v="2"/>
    <x v="4"/>
    <n v="0"/>
    <s v="Rejected"/>
    <s v="N/A"/>
    <n v="5"/>
    <s v="Follow Up Required"/>
    <s v="Normal-Bill"/>
    <x v="1"/>
    <x v="1"/>
    <s v="Low"/>
  </r>
  <r>
    <s v="P1726"/>
    <s v="Anjali Kumar"/>
    <x v="3"/>
    <s v="Female"/>
    <s v="+91 76485 75940"/>
    <s v="anjalikumar@gmail.com"/>
    <x v="8"/>
    <x v="6"/>
    <x v="6"/>
    <s v="2024-03-28"/>
    <s v="10:56 AM"/>
    <s v="Diabetes"/>
    <s v="Observation"/>
    <x v="0"/>
    <x v="4"/>
    <n v="35401"/>
    <s v="Rejected"/>
    <s v="N/A"/>
    <s v="N/A"/>
    <s v="Review Later"/>
    <s v="High-Bill"/>
    <x v="1"/>
    <x v="1"/>
    <s v="High"/>
  </r>
  <r>
    <s v="P1727"/>
    <s v="Priya Gupta"/>
    <x v="3"/>
    <s v="Female"/>
    <s v="+91 93542 57922"/>
    <s v="Not-Provided"/>
    <x v="0"/>
    <x v="6"/>
    <x v="3"/>
    <s v="2024-03-14"/>
    <s v="10:46 AM"/>
    <s v="Fracture"/>
    <s v="Therapy"/>
    <x v="3"/>
    <x v="4"/>
    <n v="0"/>
    <s v="Paid"/>
    <s v="N/A"/>
    <n v="5"/>
    <s v="N/A"/>
    <s v="Normal-Bill"/>
    <x v="1"/>
    <x v="1"/>
    <s v="Low"/>
  </r>
  <r>
    <s v="P1727"/>
    <s v="Kumar Reddy"/>
    <x v="3"/>
    <s v="Female"/>
    <s v="+91 79552 13027"/>
    <s v="Not-Provided"/>
    <x v="6"/>
    <x v="3"/>
    <x v="2"/>
    <s v="2024-06-20"/>
    <s v="02:06 PM"/>
    <s v="Fever"/>
    <s v="Medication"/>
    <x v="2"/>
    <x v="3"/>
    <n v="8636"/>
    <s v="Pending"/>
    <s v="2024-02-10"/>
    <n v="2"/>
    <s v="N/A"/>
    <s v="Normal-Bill"/>
    <x v="1"/>
    <x v="0"/>
    <s v="Medium"/>
  </r>
  <r>
    <s v="P1728"/>
    <s v="Meena Patel"/>
    <x v="77"/>
    <s v="Female"/>
    <s v="+91 98161 18375"/>
    <s v="meenapatel@gmail.com"/>
    <x v="9"/>
    <x v="5"/>
    <x v="3"/>
    <s v="2024-11-17"/>
    <s v="05:35 PM"/>
    <s v="Covid"/>
    <s v="Therapy"/>
    <x v="0"/>
    <x v="2"/>
    <n v="0"/>
    <s v="Paid"/>
    <s v="2024-07-24"/>
    <n v="2"/>
    <s v="Follow Up Required"/>
    <s v="Normal-Bill"/>
    <x v="0"/>
    <x v="0"/>
    <s v="Low"/>
  </r>
  <r>
    <s v="P1728"/>
    <s v="Karthik Das"/>
    <x v="55"/>
    <s v="Missing"/>
    <s v="+91 62075 77199"/>
    <s v="karthikdas@mail.com"/>
    <x v="4"/>
    <x v="5"/>
    <x v="0"/>
    <s v="2024-11-07"/>
    <s v="11:08 AM"/>
    <s v="Covid"/>
    <s v="Therapy"/>
    <x v="1"/>
    <x v="0"/>
    <n v="27150"/>
    <s v="N/A"/>
    <s v="N/A"/>
    <s v="N/A"/>
    <s v="Urgent"/>
    <s v="High-Bill"/>
    <x v="1"/>
    <x v="1"/>
    <s v="High"/>
  </r>
  <r>
    <s v="P1728"/>
    <s v="Manoj Verma"/>
    <x v="3"/>
    <s v="Female"/>
    <s v="+91 94846 58686"/>
    <s v="manojverma@gmail.com"/>
    <x v="3"/>
    <x v="1"/>
    <x v="6"/>
    <s v="N/A"/>
    <s v="11:23 AM"/>
    <s v="Migraine"/>
    <s v="Observation"/>
    <x v="0"/>
    <x v="0"/>
    <n v="0"/>
    <s v="N/A"/>
    <s v="2024-04-24"/>
    <n v="5"/>
    <s v="Urgent"/>
    <s v="Normal-Bill"/>
    <x v="1"/>
    <x v="0"/>
    <s v="Low"/>
  </r>
  <r>
    <s v="P1728"/>
    <s v="Anjali Kumar"/>
    <x v="13"/>
    <s v="Female"/>
    <s v="+91 74114 08346"/>
    <s v="anjalikumar@gmail.com"/>
    <x v="8"/>
    <x v="5"/>
    <x v="1"/>
    <s v="2024-07-01"/>
    <s v="03:56 PM"/>
    <s v="Migraine"/>
    <s v="Therapy"/>
    <x v="0"/>
    <x v="3"/>
    <n v="6114"/>
    <s v="Pending"/>
    <s v="2024-11-12"/>
    <s v="N/A"/>
    <s v="Review Later"/>
    <s v="Normal-Bill"/>
    <x v="0"/>
    <x v="0"/>
    <s v="Medium"/>
  </r>
  <r>
    <s v="P1728"/>
    <s v="Sneha Sharma"/>
    <x v="8"/>
    <s v="Missing"/>
    <s v="+91 72127 48278"/>
    <s v="snehasharma@mail.com"/>
    <x v="4"/>
    <x v="3"/>
    <x v="3"/>
    <s v="2024-03-05"/>
    <s v="09:25 AM"/>
    <s v="Migraine"/>
    <s v="Injection"/>
    <x v="1"/>
    <x v="3"/>
    <n v="2396"/>
    <s v="Rejected"/>
    <s v="N/A"/>
    <n v="4"/>
    <s v="Review Later"/>
    <s v="Normal-Bill"/>
    <x v="0"/>
    <x v="1"/>
    <s v="Low"/>
  </r>
  <r>
    <s v="P1729"/>
    <s v="Kumar Verma"/>
    <x v="16"/>
    <s v="Female"/>
    <s v="+91 81385 71816"/>
    <s v="kumarverma@gmail.com"/>
    <x v="3"/>
    <x v="3"/>
    <x v="4"/>
    <s v="2024-08-18"/>
    <s v="03:42 PM"/>
    <s v="Fracture"/>
    <s v="Surgery"/>
    <x v="1"/>
    <x v="4"/>
    <n v="0"/>
    <s v="N/A"/>
    <s v="N/A"/>
    <s v="N/A"/>
    <s v="N/A"/>
    <s v="Normal-Bill"/>
    <x v="1"/>
    <x v="1"/>
    <s v="Low"/>
  </r>
  <r>
    <s v="P1729"/>
    <s v="Kumar Singh"/>
    <x v="3"/>
    <s v="Male"/>
    <s v="+91 82623 91485"/>
    <s v="kumarsingh@mail.com"/>
    <x v="0"/>
    <x v="2"/>
    <x v="6"/>
    <s v="N/A"/>
    <s v="11:00 AM"/>
    <s v="Hypertension"/>
    <s v="Injection"/>
    <x v="1"/>
    <x v="2"/>
    <n v="0"/>
    <s v="Paid"/>
    <s v="N/A"/>
    <s v="N/A"/>
    <s v="Follow Up Required"/>
    <s v="Normal-Bill"/>
    <x v="1"/>
    <x v="1"/>
    <s v="Low"/>
  </r>
  <r>
    <s v="P1729"/>
    <s v="Ravi Menon"/>
    <x v="3"/>
    <s v="Female"/>
    <s v="+91 65633 59778"/>
    <s v="Not-Provided"/>
    <x v="0"/>
    <x v="3"/>
    <x v="5"/>
    <s v="N/A"/>
    <s v="11:10 AM"/>
    <s v="Diabetes"/>
    <s v="Observation"/>
    <x v="0"/>
    <x v="3"/>
    <n v="49616"/>
    <s v="Paid"/>
    <s v="2024-04-16"/>
    <n v="2"/>
    <s v="N/A"/>
    <s v="High-Bill"/>
    <x v="1"/>
    <x v="0"/>
    <s v="High"/>
  </r>
  <r>
    <s v="P1729"/>
    <s v="Priya Nair"/>
    <x v="3"/>
    <s v="Male"/>
    <s v="+91 91659 70070"/>
    <s v="priyanair@gmail.com"/>
    <x v="3"/>
    <x v="3"/>
    <x v="3"/>
    <s v="N/A"/>
    <s v="02:48 PM"/>
    <s v="Asthma"/>
    <s v="Medication"/>
    <x v="3"/>
    <x v="1"/>
    <n v="0"/>
    <s v="Pending"/>
    <s v="N/A"/>
    <n v="1"/>
    <s v="Urgent"/>
    <s v="Normal-Bill"/>
    <x v="1"/>
    <x v="1"/>
    <s v="Low"/>
  </r>
  <r>
    <s v="P1729"/>
    <s v="Ravi Patel"/>
    <x v="61"/>
    <s v="Female"/>
    <s v="+91 77662 69478"/>
    <s v="Not-Provided"/>
    <x v="9"/>
    <x v="4"/>
    <x v="5"/>
    <s v="2024-05-14"/>
    <s v="02:07 PM"/>
    <s v="Hypertension"/>
    <s v="Surgery"/>
    <x v="2"/>
    <x v="1"/>
    <n v="0"/>
    <s v="Rejected"/>
    <s v="2024-08-24"/>
    <n v="3"/>
    <s v="Urgent"/>
    <s v="Normal-Bill"/>
    <x v="0"/>
    <x v="0"/>
    <s v="Low"/>
  </r>
  <r>
    <s v="P1729"/>
    <s v="Manoj Das"/>
    <x v="9"/>
    <s v="Missing"/>
    <s v="+91 78608 84797"/>
    <s v="manojdas@mail.com"/>
    <x v="9"/>
    <x v="5"/>
    <x v="6"/>
    <s v="N/A"/>
    <s v="03:15 PM"/>
    <s v="Covid"/>
    <s v="Therapy"/>
    <x v="0"/>
    <x v="1"/>
    <n v="0"/>
    <s v="N/A"/>
    <s v="2024-11-05"/>
    <n v="1"/>
    <s v="Urgent"/>
    <s v="Normal-Bill"/>
    <x v="0"/>
    <x v="0"/>
    <s v="Low"/>
  </r>
  <r>
    <s v="P1729"/>
    <s v="Manoj Menon"/>
    <x v="36"/>
    <s v="Female"/>
    <s v="+91 92987 28712"/>
    <s v="manojmenon@gmail.com"/>
    <x v="5"/>
    <x v="1"/>
    <x v="4"/>
    <s v="2024-11-24"/>
    <s v="06:35 PM"/>
    <s v="Hypertension"/>
    <s v="Observation"/>
    <x v="3"/>
    <x v="3"/>
    <n v="0"/>
    <s v="Paid"/>
    <s v="N/A"/>
    <n v="4"/>
    <s v="N/A"/>
    <s v="Normal-Bill"/>
    <x v="0"/>
    <x v="1"/>
    <s v="Low"/>
  </r>
  <r>
    <s v="P1729"/>
    <s v="Anjali Patel"/>
    <x v="3"/>
    <s v="Missing"/>
    <s v="+91 75913 93589"/>
    <s v="anjalipatel@gmail.com"/>
    <x v="9"/>
    <x v="0"/>
    <x v="6"/>
    <s v="N/A"/>
    <s v="01:12 PM"/>
    <s v="Hypertension"/>
    <s v="Therapy"/>
    <x v="1"/>
    <x v="1"/>
    <n v="0"/>
    <s v="Paid"/>
    <s v="N/A"/>
    <s v="N/A"/>
    <s v="Follow Up Required"/>
    <s v="Normal-Bill"/>
    <x v="1"/>
    <x v="1"/>
    <s v="Low"/>
  </r>
  <r>
    <s v="P1729"/>
    <s v="Suresh Nair"/>
    <x v="25"/>
    <s v="Missing"/>
    <s v="+91 73481 47843"/>
    <s v="Not-Provided"/>
    <x v="9"/>
    <x v="1"/>
    <x v="6"/>
    <s v="2024-06-10"/>
    <s v="11:32 AM"/>
    <s v="Hypertension"/>
    <s v="Therapy"/>
    <x v="2"/>
    <x v="4"/>
    <n v="0"/>
    <s v="N/A"/>
    <s v="2024-08-02"/>
    <n v="2"/>
    <s v="N/A"/>
    <s v="Normal-Bill"/>
    <x v="0"/>
    <x v="0"/>
    <s v="Low"/>
  </r>
  <r>
    <s v="P1729"/>
    <s v="Meena Reddy"/>
    <x v="61"/>
    <s v="Female"/>
    <s v="+91 82371 13793"/>
    <s v="Not-Provided"/>
    <x v="9"/>
    <x v="0"/>
    <x v="1"/>
    <s v="N/A"/>
    <s v="08:46 AM"/>
    <s v="Hypertension"/>
    <s v="Medication"/>
    <x v="0"/>
    <x v="0"/>
    <n v="0"/>
    <s v="Pending"/>
    <s v="N/A"/>
    <n v="4"/>
    <s v="Follow Up Required"/>
    <s v="Normal-Bill"/>
    <x v="0"/>
    <x v="1"/>
    <s v="Low"/>
  </r>
  <r>
    <s v="P1730"/>
    <s v="Karthik Patel"/>
    <x v="82"/>
    <s v="Missing"/>
    <s v="+91 72479 85443"/>
    <s v="Not-Provided"/>
    <x v="6"/>
    <x v="6"/>
    <x v="2"/>
    <s v="N/A"/>
    <s v="02:22 PM"/>
    <s v="Fracture"/>
    <s v="Injection"/>
    <x v="2"/>
    <x v="0"/>
    <n v="0"/>
    <s v="Paid"/>
    <s v="N/A"/>
    <s v="N/A"/>
    <s v="Urgent"/>
    <s v="Normal-Bill"/>
    <x v="1"/>
    <x v="1"/>
    <s v="Low"/>
  </r>
  <r>
    <s v="P1730"/>
    <s v="Divya Verma"/>
    <x v="3"/>
    <s v="Male"/>
    <s v="+91 62759 59963"/>
    <s v="divyaverma@gmail.com"/>
    <x v="8"/>
    <x v="6"/>
    <x v="1"/>
    <s v="2024-02-01"/>
    <s v="10:14 AM"/>
    <s v="Hypertension"/>
    <s v="Surgery"/>
    <x v="0"/>
    <x v="3"/>
    <n v="0"/>
    <s v="Pending"/>
    <s v="2024-01-08"/>
    <n v="5"/>
    <s v="Urgent"/>
    <s v="Normal-Bill"/>
    <x v="1"/>
    <x v="0"/>
    <s v="Low"/>
  </r>
  <r>
    <s v="P1730"/>
    <s v="Manoj Sharma"/>
    <x v="13"/>
    <s v="Female"/>
    <s v="+91 64603 77454"/>
    <s v="manojsharma@mail.com"/>
    <x v="3"/>
    <x v="1"/>
    <x v="6"/>
    <s v="N/A"/>
    <s v="03:40 PM"/>
    <s v="Fever"/>
    <s v="Observation"/>
    <x v="0"/>
    <x v="0"/>
    <n v="0"/>
    <s v="Pending"/>
    <s v="2024-04-05"/>
    <n v="5"/>
    <s v="Review Later"/>
    <s v="Normal-Bill"/>
    <x v="0"/>
    <x v="0"/>
    <s v="Low"/>
  </r>
  <r>
    <s v="P1730"/>
    <s v="Deepa Iyer"/>
    <x v="21"/>
    <s v="Female"/>
    <s v="+91 90544 70984"/>
    <s v="deepaiyer@mail.com"/>
    <x v="9"/>
    <x v="2"/>
    <x v="1"/>
    <s v="2024-11-05"/>
    <s v="04:40 PM"/>
    <s v="Fever"/>
    <s v="Observation"/>
    <x v="3"/>
    <x v="4"/>
    <n v="0"/>
    <s v="N/A"/>
    <s v="N/A"/>
    <n v="1"/>
    <s v="Review Later"/>
    <s v="Normal-Bill"/>
    <x v="0"/>
    <x v="1"/>
    <s v="Low"/>
  </r>
  <r>
    <s v="P1730"/>
    <s v="Sneha Reddy"/>
    <x v="15"/>
    <s v="Male"/>
    <s v="+91 76092 89060"/>
    <s v="snehareddy@mail.com"/>
    <x v="7"/>
    <x v="6"/>
    <x v="3"/>
    <s v="2024-04-18"/>
    <s v="04:51 PM"/>
    <s v="Fever"/>
    <s v="Therapy"/>
    <x v="0"/>
    <x v="3"/>
    <n v="0"/>
    <s v="Paid"/>
    <s v="2024-03-12"/>
    <s v="N/A"/>
    <s v="Review Later"/>
    <s v="Normal-Bill"/>
    <x v="0"/>
    <x v="0"/>
    <s v="Low"/>
  </r>
  <r>
    <s v="P1731"/>
    <s v="Deepa Sharma"/>
    <x v="30"/>
    <s v="Female"/>
    <s v="+91 72947 31411"/>
    <s v="Not-Provided"/>
    <x v="7"/>
    <x v="1"/>
    <x v="3"/>
    <s v="2024-03-14"/>
    <s v="02:15 PM"/>
    <s v="Covid"/>
    <s v="Observation"/>
    <x v="2"/>
    <x v="0"/>
    <n v="0"/>
    <s v="Pending"/>
    <s v="N/A"/>
    <n v="3"/>
    <s v="Review Later"/>
    <s v="Normal-Bill"/>
    <x v="0"/>
    <x v="1"/>
    <s v="Low"/>
  </r>
  <r>
    <s v="P1731"/>
    <s v="Sneha Menon"/>
    <x v="26"/>
    <s v="Female"/>
    <s v="+91 82145 92181"/>
    <s v="Not-Provided"/>
    <x v="7"/>
    <x v="4"/>
    <x v="5"/>
    <s v="2024-03-19"/>
    <s v="03:12 PM"/>
    <s v="Fever"/>
    <s v="Medication"/>
    <x v="3"/>
    <x v="0"/>
    <n v="0"/>
    <s v="Rejected"/>
    <s v="2024-08-28"/>
    <n v="5"/>
    <s v="N/A"/>
    <s v="Normal-Bill"/>
    <x v="0"/>
    <x v="0"/>
    <s v="Low"/>
  </r>
  <r>
    <s v="P1731"/>
    <s v="Manoj Sharma"/>
    <x v="3"/>
    <s v="Female"/>
    <s v="+91 72480 66311"/>
    <s v="manojsharma@gmail.com"/>
    <x v="8"/>
    <x v="1"/>
    <x v="2"/>
    <s v="2024-11-15"/>
    <s v="11:43 AM"/>
    <s v="Skin Allergy"/>
    <s v="Injection"/>
    <x v="0"/>
    <x v="4"/>
    <n v="6865"/>
    <s v="Paid"/>
    <s v="N/A"/>
    <n v="3"/>
    <s v="Follow Up Required"/>
    <s v="Normal-Bill"/>
    <x v="1"/>
    <x v="1"/>
    <s v="Medium"/>
  </r>
  <r>
    <s v="P1731"/>
    <s v="Ravi Sharma"/>
    <x v="20"/>
    <s v="Female"/>
    <s v="+91 71156 24546"/>
    <s v="ravisharma@mail.com"/>
    <x v="6"/>
    <x v="3"/>
    <x v="0"/>
    <s v="N/A"/>
    <s v="01:37 PM"/>
    <s v="Hypertension"/>
    <s v="Injection"/>
    <x v="0"/>
    <x v="1"/>
    <n v="0"/>
    <s v="N/A"/>
    <s v="2024-05-04"/>
    <n v="4"/>
    <s v="Review Later"/>
    <s v="Normal-Bill"/>
    <x v="0"/>
    <x v="0"/>
    <s v="Low"/>
  </r>
  <r>
    <s v="P1732"/>
    <s v="Meena Kumar"/>
    <x v="34"/>
    <s v="Male"/>
    <s v="+91 68132 55635"/>
    <s v="Not-Provided"/>
    <x v="5"/>
    <x v="3"/>
    <x v="5"/>
    <s v="N/A"/>
    <s v="12:59 PM"/>
    <s v="Skin Allergy"/>
    <s v="Surgery"/>
    <x v="3"/>
    <x v="1"/>
    <n v="33945"/>
    <s v="Paid"/>
    <s v="2024-07-09"/>
    <n v="2"/>
    <s v="Urgent"/>
    <s v="High-Bill"/>
    <x v="0"/>
    <x v="0"/>
    <s v="High"/>
  </r>
  <r>
    <s v="P1732"/>
    <s v="Deepa Sharma"/>
    <x v="3"/>
    <s v="Male"/>
    <s v="+91 82808 96126"/>
    <s v="deepasharma@mail.com"/>
    <x v="7"/>
    <x v="0"/>
    <x v="0"/>
    <s v="2024-06-16"/>
    <s v="05:40 PM"/>
    <s v="Fever"/>
    <s v="Therapy"/>
    <x v="1"/>
    <x v="3"/>
    <n v="0"/>
    <s v="Pending"/>
    <s v="N/A"/>
    <n v="2"/>
    <s v="Review Later"/>
    <s v="Normal-Bill"/>
    <x v="1"/>
    <x v="1"/>
    <s v="Low"/>
  </r>
  <r>
    <s v="P1732"/>
    <s v="Kumar Singh"/>
    <x v="21"/>
    <s v="Female"/>
    <s v="+91 81029 02941"/>
    <s v="kumarsingh@gmail.com"/>
    <x v="7"/>
    <x v="4"/>
    <x v="5"/>
    <s v="2024-09-16"/>
    <s v="06:31 PM"/>
    <s v="Hypertension"/>
    <s v="Injection"/>
    <x v="1"/>
    <x v="1"/>
    <n v="0"/>
    <s v="Paid"/>
    <s v="N/A"/>
    <s v="N/A"/>
    <s v="N/A"/>
    <s v="Normal-Bill"/>
    <x v="0"/>
    <x v="1"/>
    <s v="Low"/>
  </r>
  <r>
    <s v="P1732"/>
    <s v="Meena Iyer"/>
    <x v="3"/>
    <s v="Female"/>
    <s v="+91 79285 29571"/>
    <s v="Not-Provided"/>
    <x v="5"/>
    <x v="1"/>
    <x v="2"/>
    <s v="2024-10-23"/>
    <s v="04:42 PM"/>
    <s v="Skin Allergy"/>
    <s v="Observation"/>
    <x v="2"/>
    <x v="4"/>
    <n v="0"/>
    <s v="N/A"/>
    <s v="2024-05-28"/>
    <n v="3"/>
    <s v="Urgent"/>
    <s v="Normal-Bill"/>
    <x v="1"/>
    <x v="0"/>
    <s v="Low"/>
  </r>
  <r>
    <s v="P1732"/>
    <s v="Anjali Nair"/>
    <x v="57"/>
    <s v="Female"/>
    <s v="+91 98069 21125"/>
    <s v="Not-Provided"/>
    <x v="0"/>
    <x v="1"/>
    <x v="4"/>
    <s v="N/A"/>
    <s v="02:31 PM"/>
    <s v="Diabetes"/>
    <s v="Injection"/>
    <x v="2"/>
    <x v="2"/>
    <n v="0"/>
    <s v="Pending"/>
    <s v="N/A"/>
    <n v="1"/>
    <s v="Review Later"/>
    <s v="Normal-Bill"/>
    <x v="0"/>
    <x v="1"/>
    <s v="Low"/>
  </r>
  <r>
    <s v="P1732"/>
    <s v="Priya Sharma"/>
    <x v="3"/>
    <s v="Female"/>
    <s v="+91 68814 74189"/>
    <s v="priyasharma@gmail.com"/>
    <x v="5"/>
    <x v="2"/>
    <x v="0"/>
    <s v="2024-12-27"/>
    <s v="04:28 PM"/>
    <s v="Hypertension"/>
    <s v="Surgery"/>
    <x v="2"/>
    <x v="2"/>
    <n v="0"/>
    <s v="Rejected"/>
    <s v="N/A"/>
    <n v="3"/>
    <s v="Review Later"/>
    <s v="Normal-Bill"/>
    <x v="1"/>
    <x v="1"/>
    <s v="Low"/>
  </r>
  <r>
    <s v="P1732"/>
    <s v="Manoj Verma"/>
    <x v="17"/>
    <s v="Female"/>
    <s v="+91 68578 95954"/>
    <s v="manojverma@mail.com"/>
    <x v="6"/>
    <x v="5"/>
    <x v="0"/>
    <s v="2024-08-13"/>
    <s v="12:43 PM"/>
    <s v="Diabetes"/>
    <s v="Therapy"/>
    <x v="0"/>
    <x v="2"/>
    <n v="0"/>
    <s v="N/A"/>
    <s v="N/A"/>
    <n v="3"/>
    <s v="Urgent"/>
    <s v="Normal-Bill"/>
    <x v="0"/>
    <x v="1"/>
    <s v="Low"/>
  </r>
  <r>
    <s v="P1732"/>
    <s v="Divya Reddy"/>
    <x v="1"/>
    <s v="Male"/>
    <s v="+91 91621 70945"/>
    <s v="divyareddy@gmail.com"/>
    <x v="5"/>
    <x v="6"/>
    <x v="1"/>
    <s v="2024-04-28"/>
    <s v="02:23 PM"/>
    <s v="Migraine"/>
    <s v="Medication"/>
    <x v="3"/>
    <x v="0"/>
    <n v="18748"/>
    <s v="Pending"/>
    <s v="2024-06-13"/>
    <n v="4"/>
    <s v="Urgent"/>
    <s v="Normal-Bill"/>
    <x v="0"/>
    <x v="0"/>
    <s v="Medium"/>
  </r>
  <r>
    <s v="P1732"/>
    <s v="Divya Das"/>
    <x v="3"/>
    <s v="Female"/>
    <s v="+91 70695 54754"/>
    <s v="Not-Provided"/>
    <x v="9"/>
    <x v="1"/>
    <x v="2"/>
    <s v="2024-03-15"/>
    <s v="02:43 PM"/>
    <s v="Migraine"/>
    <s v="Injection"/>
    <x v="0"/>
    <x v="1"/>
    <n v="14481"/>
    <s v="N/A"/>
    <s v="N/A"/>
    <s v="N/A"/>
    <s v="N/A"/>
    <s v="Normal-Bill"/>
    <x v="1"/>
    <x v="1"/>
    <s v="Medium"/>
  </r>
  <r>
    <s v="P1733"/>
    <s v="Ravi Kumar"/>
    <x v="89"/>
    <s v="Male"/>
    <s v="+91 75253 10290"/>
    <s v="ravikumar@mail.com"/>
    <x v="3"/>
    <x v="6"/>
    <x v="0"/>
    <s v="2024-12-12"/>
    <s v="03:08 PM"/>
    <s v="Covid"/>
    <s v="Medication"/>
    <x v="2"/>
    <x v="1"/>
    <n v="13339"/>
    <s v="Paid"/>
    <s v="2024-07-28"/>
    <n v="4"/>
    <s v="Follow Up Required"/>
    <s v="Normal-Bill"/>
    <x v="0"/>
    <x v="0"/>
    <s v="Medium"/>
  </r>
  <r>
    <s v="P1733"/>
    <s v="Anjali Kumar"/>
    <x v="21"/>
    <s v="Female"/>
    <s v="+91 79644 65977"/>
    <s v="anjalikumar@mail.com"/>
    <x v="0"/>
    <x v="6"/>
    <x v="2"/>
    <s v="2024-01-16"/>
    <s v="04:59 PM"/>
    <s v="Covid"/>
    <s v="Injection"/>
    <x v="0"/>
    <x v="1"/>
    <n v="0"/>
    <s v="Pending"/>
    <s v="2024-12-06"/>
    <n v="1"/>
    <s v="Review Later"/>
    <s v="Normal-Bill"/>
    <x v="0"/>
    <x v="0"/>
    <s v="Low"/>
  </r>
  <r>
    <s v="P1733"/>
    <s v="Deepa Das"/>
    <x v="19"/>
    <s v="Female"/>
    <s v="+91 96649 76869"/>
    <s v="deepadas@mail.com"/>
    <x v="4"/>
    <x v="2"/>
    <x v="4"/>
    <s v="N/A"/>
    <s v="12:15 PM"/>
    <s v="Skin Allergy"/>
    <s v="Observation"/>
    <x v="2"/>
    <x v="3"/>
    <n v="41091"/>
    <s v="N/A"/>
    <s v="2024-04-16"/>
    <n v="2"/>
    <s v="Follow Up Required"/>
    <s v="High-Bill"/>
    <x v="1"/>
    <x v="0"/>
    <s v="High"/>
  </r>
  <r>
    <s v="P1733"/>
    <s v="Arun Iyer"/>
    <x v="3"/>
    <s v="Male"/>
    <s v="+91 91972 27328"/>
    <s v="Not-Provided"/>
    <x v="6"/>
    <x v="6"/>
    <x v="5"/>
    <s v="N/A"/>
    <s v="10:45 AM"/>
    <s v="Hypertension"/>
    <s v="Surgery"/>
    <x v="0"/>
    <x v="3"/>
    <n v="0"/>
    <s v="Paid"/>
    <s v="2024-10-20"/>
    <n v="4"/>
    <s v="Review Later"/>
    <s v="Normal-Bill"/>
    <x v="1"/>
    <x v="0"/>
    <s v="Low"/>
  </r>
  <r>
    <s v="P1734"/>
    <s v="Anjali Nair"/>
    <x v="3"/>
    <s v="Missing"/>
    <s v="+91 80982 28320"/>
    <s v="Not-Provided"/>
    <x v="2"/>
    <x v="2"/>
    <x v="4"/>
    <s v="2024-01-01"/>
    <s v="10:40 AM"/>
    <s v="Migraine"/>
    <s v="Surgery"/>
    <x v="0"/>
    <x v="1"/>
    <n v="0"/>
    <s v="Pending"/>
    <s v="2024-02-01"/>
    <s v="N/A"/>
    <s v="Follow Up Required"/>
    <s v="Normal-Bill"/>
    <x v="1"/>
    <x v="0"/>
    <s v="Low"/>
  </r>
  <r>
    <s v="P1734"/>
    <s v="Manoj Verma"/>
    <x v="3"/>
    <s v="Male"/>
    <s v="+91 77250 77330"/>
    <s v="manojverma@gmail.com"/>
    <x v="5"/>
    <x v="2"/>
    <x v="3"/>
    <s v="2024-01-25"/>
    <s v="05:03 PM"/>
    <s v="Migraine"/>
    <s v="Observation"/>
    <x v="0"/>
    <x v="1"/>
    <n v="0"/>
    <s v="N/A"/>
    <s v="2024-06-11"/>
    <s v="N/A"/>
    <s v="Urgent"/>
    <s v="Normal-Bill"/>
    <x v="1"/>
    <x v="0"/>
    <s v="Low"/>
  </r>
  <r>
    <s v="P1734"/>
    <s v="Kumar Reddy"/>
    <x v="3"/>
    <s v="Male"/>
    <s v="+91 97842 09979"/>
    <s v="Not-Provided"/>
    <x v="2"/>
    <x v="1"/>
    <x v="1"/>
    <s v="N/A"/>
    <s v="03:46 PM"/>
    <s v="Diabetes"/>
    <s v="Observation"/>
    <x v="0"/>
    <x v="3"/>
    <n v="0"/>
    <s v="Paid"/>
    <s v="2024-10-20"/>
    <n v="3"/>
    <s v="N/A"/>
    <s v="Normal-Bill"/>
    <x v="1"/>
    <x v="0"/>
    <s v="Low"/>
  </r>
  <r>
    <s v="P1734"/>
    <s v="Ravi Nair"/>
    <x v="3"/>
    <s v="Male"/>
    <s v="+91 76665 72893"/>
    <s v="ravinair@mail.com"/>
    <x v="5"/>
    <x v="2"/>
    <x v="2"/>
    <s v="2024-03-24"/>
    <s v="06:30 PM"/>
    <s v="Fever"/>
    <s v="Medication"/>
    <x v="2"/>
    <x v="0"/>
    <n v="0"/>
    <s v="N/A"/>
    <s v="N/A"/>
    <s v="N/A"/>
    <s v="N/A"/>
    <s v="Normal-Bill"/>
    <x v="1"/>
    <x v="1"/>
    <s v="Low"/>
  </r>
  <r>
    <s v="P1734"/>
    <s v="Arun Patel"/>
    <x v="3"/>
    <s v="Male"/>
    <s v="+91 63784 26341"/>
    <s v="arunpatel@mail.com"/>
    <x v="4"/>
    <x v="5"/>
    <x v="0"/>
    <s v="N/A"/>
    <s v="09:42 AM"/>
    <s v="Migraine"/>
    <s v="Therapy"/>
    <x v="3"/>
    <x v="2"/>
    <n v="41151"/>
    <s v="Rejected"/>
    <s v="2024-09-07"/>
    <n v="3"/>
    <s v="Follow Up Required"/>
    <s v="High-Bill"/>
    <x v="1"/>
    <x v="0"/>
    <s v="High"/>
  </r>
  <r>
    <s v="P1734"/>
    <s v="Kumar Gupta"/>
    <x v="3"/>
    <s v="Male"/>
    <s v="+91 72525 18424"/>
    <s v="kumargupta@gmail.com"/>
    <x v="6"/>
    <x v="2"/>
    <x v="4"/>
    <s v="2024-04-23"/>
    <s v="09:50 AM"/>
    <s v="Skin Allergy"/>
    <s v="Therapy"/>
    <x v="3"/>
    <x v="0"/>
    <n v="0"/>
    <s v="N/A"/>
    <s v="2024-10-25"/>
    <n v="2"/>
    <s v="Urgent"/>
    <s v="Normal-Bill"/>
    <x v="1"/>
    <x v="0"/>
    <s v="Low"/>
  </r>
  <r>
    <s v="P1734"/>
    <s v="Kumar Gupta"/>
    <x v="41"/>
    <s v="Female"/>
    <s v="+91 67305 52665"/>
    <s v="kumargupta@gmail.com"/>
    <x v="7"/>
    <x v="1"/>
    <x v="2"/>
    <s v="2024-10-16"/>
    <s v="06:23 PM"/>
    <s v="Asthma"/>
    <s v="Injection"/>
    <x v="3"/>
    <x v="2"/>
    <n v="0"/>
    <s v="N/A"/>
    <s v="N/A"/>
    <s v="N/A"/>
    <s v="N/A"/>
    <s v="Normal-Bill"/>
    <x v="0"/>
    <x v="1"/>
    <s v="Low"/>
  </r>
  <r>
    <s v="P1734"/>
    <s v="Vijay Menon"/>
    <x v="3"/>
    <s v="Male"/>
    <s v="+91 63547 00713"/>
    <s v="Not-Provided"/>
    <x v="2"/>
    <x v="4"/>
    <x v="5"/>
    <s v="2024-09-04"/>
    <s v="06:40 PM"/>
    <s v="Skin Allergy"/>
    <s v="Injection"/>
    <x v="3"/>
    <x v="0"/>
    <n v="32353"/>
    <s v="Pending"/>
    <s v="N/A"/>
    <s v="N/A"/>
    <s v="Urgent"/>
    <s v="High-Bill"/>
    <x v="1"/>
    <x v="1"/>
    <s v="High"/>
  </r>
  <r>
    <s v="P1735"/>
    <s v="Sneha Patel"/>
    <x v="3"/>
    <s v="Female"/>
    <s v="+91 88177 47689"/>
    <s v="snehapatel@mail.com"/>
    <x v="2"/>
    <x v="3"/>
    <x v="1"/>
    <s v="2024-02-25"/>
    <s v="04:29 PM"/>
    <s v="Fever"/>
    <s v="Injection"/>
    <x v="1"/>
    <x v="0"/>
    <n v="30414"/>
    <s v="Paid"/>
    <s v="N/A"/>
    <s v="N/A"/>
    <s v="Review Later"/>
    <s v="High-Bill"/>
    <x v="1"/>
    <x v="1"/>
    <s v="High"/>
  </r>
  <r>
    <s v="P1735"/>
    <s v="Kumar Nair"/>
    <x v="3"/>
    <s v="Male"/>
    <s v="+91 61572 63941"/>
    <s v="Not-Provided"/>
    <x v="2"/>
    <x v="6"/>
    <x v="3"/>
    <s v="2024-11-19"/>
    <s v="11:05 AM"/>
    <s v="Skin Allergy"/>
    <s v="Surgery"/>
    <x v="3"/>
    <x v="0"/>
    <n v="0"/>
    <s v="Pending"/>
    <s v="2024-11-24"/>
    <n v="1"/>
    <s v="Review Later"/>
    <s v="Normal-Bill"/>
    <x v="1"/>
    <x v="0"/>
    <s v="Low"/>
  </r>
  <r>
    <s v="P1736"/>
    <s v="Anjali Verma"/>
    <x v="17"/>
    <s v="Female"/>
    <s v="+91 96221 36665"/>
    <s v="anjaliverma@gmail.com"/>
    <x v="6"/>
    <x v="3"/>
    <x v="2"/>
    <s v="N/A"/>
    <s v="09:42 AM"/>
    <s v="Asthma"/>
    <s v="Therapy"/>
    <x v="1"/>
    <x v="0"/>
    <n v="0"/>
    <s v="Paid"/>
    <s v="2024-08-01"/>
    <n v="1"/>
    <s v="Follow Up Required"/>
    <s v="Normal-Bill"/>
    <x v="0"/>
    <x v="0"/>
    <s v="Low"/>
  </r>
  <r>
    <s v="P1736"/>
    <s v="Kumar Iyer"/>
    <x v="72"/>
    <s v="Female"/>
    <s v="+91 80096 77726"/>
    <s v="kumariyer@gmail.com"/>
    <x v="0"/>
    <x v="1"/>
    <x v="3"/>
    <s v="2024-06-11"/>
    <s v="10:01 AM"/>
    <s v="Migraine"/>
    <s v="Therapy"/>
    <x v="2"/>
    <x v="0"/>
    <n v="0"/>
    <s v="N/A"/>
    <s v="N/A"/>
    <n v="3"/>
    <s v="Follow Up Required"/>
    <s v="Normal-Bill"/>
    <x v="0"/>
    <x v="1"/>
    <s v="Low"/>
  </r>
  <r>
    <s v="P1736"/>
    <s v="Priya Gupta"/>
    <x v="4"/>
    <s v="Female"/>
    <s v="+91 99980 18382"/>
    <s v="priyagupta@gmail.com"/>
    <x v="1"/>
    <x v="3"/>
    <x v="3"/>
    <s v="2024-08-28"/>
    <s v="06:01 PM"/>
    <s v="Covid"/>
    <s v="Medication"/>
    <x v="2"/>
    <x v="4"/>
    <n v="0"/>
    <s v="Pending"/>
    <s v="2024-10-20"/>
    <s v="N/A"/>
    <s v="N/A"/>
    <s v="Normal-Bill"/>
    <x v="1"/>
    <x v="0"/>
    <s v="Low"/>
  </r>
  <r>
    <s v="P1736"/>
    <s v="Rahul Menon"/>
    <x v="3"/>
    <s v="Female"/>
    <s v="+91 69795 44761"/>
    <s v="Not-Provided"/>
    <x v="4"/>
    <x v="5"/>
    <x v="0"/>
    <s v="2024-01-25"/>
    <s v="03:30 PM"/>
    <s v="Fever"/>
    <s v="Therapy"/>
    <x v="1"/>
    <x v="1"/>
    <n v="45955"/>
    <s v="Paid"/>
    <s v="2024-07-01"/>
    <n v="1"/>
    <s v="N/A"/>
    <s v="High-Bill"/>
    <x v="1"/>
    <x v="0"/>
    <s v="High"/>
  </r>
  <r>
    <s v="P1736"/>
    <s v="Deepa Reddy"/>
    <x v="3"/>
    <s v="Female"/>
    <s v="+91 62411 96919"/>
    <s v="deepareddy@gmail.com"/>
    <x v="5"/>
    <x v="1"/>
    <x v="2"/>
    <s v="N/A"/>
    <s v="03:40 PM"/>
    <s v="Hypertension"/>
    <s v="Therapy"/>
    <x v="1"/>
    <x v="4"/>
    <n v="0"/>
    <s v="Pending"/>
    <s v="N/A"/>
    <n v="2"/>
    <s v="N/A"/>
    <s v="Normal-Bill"/>
    <x v="1"/>
    <x v="1"/>
    <s v="Low"/>
  </r>
  <r>
    <s v="P1736"/>
    <s v="Karthik Iyer"/>
    <x v="64"/>
    <s v="Female"/>
    <s v="+91 73671 74630"/>
    <s v="karthikiyer@mail.com"/>
    <x v="4"/>
    <x v="3"/>
    <x v="5"/>
    <s v="2024-09-06"/>
    <s v="10:05 AM"/>
    <s v="Skin Allergy"/>
    <s v="Therapy"/>
    <x v="3"/>
    <x v="4"/>
    <n v="0"/>
    <s v="Paid"/>
    <s v="2024-09-23"/>
    <n v="1"/>
    <s v="N/A"/>
    <s v="Normal-Bill"/>
    <x v="0"/>
    <x v="0"/>
    <s v="Low"/>
  </r>
  <r>
    <s v="P1736"/>
    <s v="Kumar Reddy"/>
    <x v="67"/>
    <s v="Male"/>
    <s v="+91 87510 99508"/>
    <s v="kumarreddy@mail.com"/>
    <x v="9"/>
    <x v="1"/>
    <x v="0"/>
    <s v="N/A"/>
    <s v="06:22 PM"/>
    <s v="Hypertension"/>
    <s v="Surgery"/>
    <x v="2"/>
    <x v="3"/>
    <n v="0"/>
    <s v="N/A"/>
    <s v="N/A"/>
    <s v="N/A"/>
    <s v="N/A"/>
    <s v="Normal-Bill"/>
    <x v="0"/>
    <x v="1"/>
    <s v="Low"/>
  </r>
  <r>
    <s v="P1737"/>
    <s v="Rahul Menon"/>
    <x v="3"/>
    <s v="Male"/>
    <s v="+91 65463 70398"/>
    <s v="rahulmenon@gmail.com"/>
    <x v="0"/>
    <x v="2"/>
    <x v="6"/>
    <s v="2024-08-15"/>
    <s v="10:48 AM"/>
    <s v="Skin Allergy"/>
    <s v="Surgery"/>
    <x v="2"/>
    <x v="1"/>
    <n v="0"/>
    <s v="Pending"/>
    <s v="2024-10-06"/>
    <n v="1"/>
    <s v="Review Later"/>
    <s v="Normal-Bill"/>
    <x v="1"/>
    <x v="0"/>
    <s v="Low"/>
  </r>
  <r>
    <s v="P1737"/>
    <s v="Priya Gupta"/>
    <x v="3"/>
    <s v="Female"/>
    <s v="+91 81977 37436"/>
    <s v="Not-Provided"/>
    <x v="1"/>
    <x v="2"/>
    <x v="3"/>
    <s v="2024-03-01"/>
    <s v="02:09 PM"/>
    <s v="Hypertension"/>
    <s v="Therapy"/>
    <x v="1"/>
    <x v="2"/>
    <n v="0"/>
    <s v="Pending"/>
    <s v="2024-01-05"/>
    <n v="3"/>
    <s v="Review Later"/>
    <s v="Normal-Bill"/>
    <x v="1"/>
    <x v="0"/>
    <s v="Low"/>
  </r>
  <r>
    <s v="P1737"/>
    <s v="Suresh Sharma"/>
    <x v="3"/>
    <s v="Missing"/>
    <s v="+91 98324 67294"/>
    <s v="Not-Provided"/>
    <x v="2"/>
    <x v="1"/>
    <x v="1"/>
    <s v="2024-03-17"/>
    <s v="10:23 AM"/>
    <s v="Skin Allergy"/>
    <s v="Injection"/>
    <x v="0"/>
    <x v="4"/>
    <n v="38284"/>
    <s v="N/A"/>
    <s v="2024-08-24"/>
    <s v="N/A"/>
    <s v="Review Later"/>
    <s v="High-Bill"/>
    <x v="1"/>
    <x v="0"/>
    <s v="High"/>
  </r>
  <r>
    <s v="P1737"/>
    <s v="Kumar Reddy"/>
    <x v="2"/>
    <s v="Female"/>
    <s v="+91 71777 76629"/>
    <s v="kumarreddy@mail.com"/>
    <x v="2"/>
    <x v="5"/>
    <x v="3"/>
    <s v="2024-11-22"/>
    <s v="12:16 PM"/>
    <s v="Fever"/>
    <s v="Surgery"/>
    <x v="3"/>
    <x v="1"/>
    <n v="0"/>
    <s v="Rejected"/>
    <s v="N/A"/>
    <s v="N/A"/>
    <s v="Urgent"/>
    <s v="Normal-Bill"/>
    <x v="0"/>
    <x v="1"/>
    <s v="Low"/>
  </r>
  <r>
    <s v="P1737"/>
    <s v="Priya Gupta"/>
    <x v="3"/>
    <s v="Female"/>
    <s v="+91 60827 69888"/>
    <s v="priyagupta@gmail.com"/>
    <x v="6"/>
    <x v="1"/>
    <x v="3"/>
    <s v="2024-11-18"/>
    <s v="06:13 PM"/>
    <s v="Hypertension"/>
    <s v="Therapy"/>
    <x v="0"/>
    <x v="0"/>
    <n v="32016"/>
    <s v="Paid"/>
    <s v="N/A"/>
    <n v="1"/>
    <s v="Urgent"/>
    <s v="High-Bill"/>
    <x v="1"/>
    <x v="1"/>
    <s v="High"/>
  </r>
  <r>
    <s v="P1737"/>
    <s v="Manoj Kumar"/>
    <x v="57"/>
    <s v="Male"/>
    <s v="+91 73878 20058"/>
    <s v="Not-Provided"/>
    <x v="7"/>
    <x v="1"/>
    <x v="3"/>
    <s v="2024-03-17"/>
    <s v="02:38 PM"/>
    <s v="Fever"/>
    <s v="Medication"/>
    <x v="0"/>
    <x v="4"/>
    <n v="42989"/>
    <s v="Pending"/>
    <s v="2024-06-14"/>
    <n v="4"/>
    <s v="Review Later"/>
    <s v="High-Bill"/>
    <x v="0"/>
    <x v="0"/>
    <s v="High"/>
  </r>
  <r>
    <s v="P1737"/>
    <s v="Manoj Singh"/>
    <x v="57"/>
    <s v="Female"/>
    <s v="+91 64187 98826"/>
    <s v="manojsingh@mail.com"/>
    <x v="1"/>
    <x v="3"/>
    <x v="5"/>
    <s v="N/A"/>
    <s v="12:07 PM"/>
    <s v="Fever"/>
    <s v="Observation"/>
    <x v="2"/>
    <x v="4"/>
    <n v="0"/>
    <s v="Paid"/>
    <s v="2024-11-24"/>
    <s v="N/A"/>
    <s v="Review Later"/>
    <s v="Normal-Bill"/>
    <x v="0"/>
    <x v="0"/>
    <s v="Low"/>
  </r>
  <r>
    <s v="P1738"/>
    <s v="Ravi Sharma"/>
    <x v="3"/>
    <s v="Female"/>
    <s v="+91 86224 87366"/>
    <s v="Not-Provided"/>
    <x v="9"/>
    <x v="5"/>
    <x v="0"/>
    <s v="2024-05-08"/>
    <s v="01:43 PM"/>
    <s v="Asthma"/>
    <s v="Observation"/>
    <x v="2"/>
    <x v="2"/>
    <n v="0"/>
    <s v="Paid"/>
    <s v="2024-04-06"/>
    <s v="N/A"/>
    <s v="Urgent"/>
    <s v="Normal-Bill"/>
    <x v="1"/>
    <x v="0"/>
    <s v="Low"/>
  </r>
  <r>
    <s v="P1738"/>
    <s v="Kumar Patel"/>
    <x v="3"/>
    <s v="Male"/>
    <s v="+91 94368 69858"/>
    <s v="kumarpatel@mail.com"/>
    <x v="7"/>
    <x v="0"/>
    <x v="5"/>
    <s v="2024-08-04"/>
    <s v="10:21 AM"/>
    <s v="Migraine"/>
    <s v="Injection"/>
    <x v="0"/>
    <x v="1"/>
    <n v="0"/>
    <s v="Pending"/>
    <s v="2024-07-07"/>
    <n v="4"/>
    <s v="Urgent"/>
    <s v="Normal-Bill"/>
    <x v="1"/>
    <x v="0"/>
    <s v="Low"/>
  </r>
  <r>
    <s v="P1738"/>
    <s v="Divya Singh"/>
    <x v="3"/>
    <s v="Male"/>
    <s v="+91 68232 25194"/>
    <s v="divyasingh@mail.com"/>
    <x v="2"/>
    <x v="4"/>
    <x v="5"/>
    <s v="2024-05-14"/>
    <s v="12:32 PM"/>
    <s v="Fever"/>
    <s v="Surgery"/>
    <x v="3"/>
    <x v="3"/>
    <n v="0"/>
    <s v="N/A"/>
    <s v="2024-09-17"/>
    <s v="N/A"/>
    <s v="Urgent"/>
    <s v="Normal-Bill"/>
    <x v="1"/>
    <x v="0"/>
    <s v="Low"/>
  </r>
  <r>
    <s v="P1738"/>
    <s v="Ravi Nair"/>
    <x v="32"/>
    <s v="Male"/>
    <s v="+91 85377 49282"/>
    <s v="ravinair@mail.com"/>
    <x v="0"/>
    <x v="4"/>
    <x v="5"/>
    <s v="2024-08-08"/>
    <s v="09:06 AM"/>
    <s v="Fever"/>
    <s v="Surgery"/>
    <x v="2"/>
    <x v="4"/>
    <n v="0"/>
    <s v="Rejected"/>
    <s v="2024-10-28"/>
    <n v="2"/>
    <s v="Urgent"/>
    <s v="Normal-Bill"/>
    <x v="0"/>
    <x v="0"/>
    <s v="Low"/>
  </r>
  <r>
    <s v="P1738"/>
    <s v="Ravi Menon"/>
    <x v="13"/>
    <s v="Female"/>
    <s v="+91 66143 32695"/>
    <s v="ravimenon@mail.com"/>
    <x v="9"/>
    <x v="0"/>
    <x v="4"/>
    <s v="2024-08-13"/>
    <s v="03:09 PM"/>
    <s v="Diabetes"/>
    <s v="Observation"/>
    <x v="1"/>
    <x v="0"/>
    <n v="0"/>
    <s v="N/A"/>
    <s v="N/A"/>
    <n v="5"/>
    <s v="N/A"/>
    <s v="Normal-Bill"/>
    <x v="0"/>
    <x v="1"/>
    <s v="Low"/>
  </r>
  <r>
    <s v="P1738"/>
    <s v="Kumar Singh"/>
    <x v="45"/>
    <s v="Male"/>
    <s v="+91 77504 38595"/>
    <s v="kumarsingh@gmail.com"/>
    <x v="5"/>
    <x v="6"/>
    <x v="0"/>
    <s v="N/A"/>
    <s v="06:21 PM"/>
    <s v="Fever"/>
    <s v="Therapy"/>
    <x v="2"/>
    <x v="2"/>
    <n v="0"/>
    <s v="Paid"/>
    <s v="N/A"/>
    <n v="2"/>
    <s v="Urgent"/>
    <s v="Normal-Bill"/>
    <x v="1"/>
    <x v="1"/>
    <s v="Low"/>
  </r>
  <r>
    <s v="P1738"/>
    <s v="Priya Singh"/>
    <x v="3"/>
    <s v="Female"/>
    <s v="+91 61615 66473"/>
    <s v="priyasingh@gmail.com"/>
    <x v="5"/>
    <x v="1"/>
    <x v="4"/>
    <s v="2024-03-03"/>
    <s v="11:32 AM"/>
    <s v="Hypertension"/>
    <s v="Therapy"/>
    <x v="2"/>
    <x v="1"/>
    <n v="25583"/>
    <s v="Pending"/>
    <s v="N/A"/>
    <n v="2"/>
    <s v="Urgent"/>
    <s v="High-Bill"/>
    <x v="1"/>
    <x v="1"/>
    <s v="High"/>
  </r>
  <r>
    <s v="P1738"/>
    <s v="Priya Patel"/>
    <x v="2"/>
    <s v="Missing"/>
    <s v="+91 86367 85359"/>
    <s v="priyapatel@gmail.com"/>
    <x v="1"/>
    <x v="5"/>
    <x v="3"/>
    <s v="N/A"/>
    <s v="02:51 PM"/>
    <s v="Fracture"/>
    <s v="Observation"/>
    <x v="0"/>
    <x v="1"/>
    <n v="0"/>
    <s v="Paid"/>
    <s v="2024-08-18"/>
    <n v="1"/>
    <s v="N/A"/>
    <s v="Normal-Bill"/>
    <x v="0"/>
    <x v="0"/>
    <s v="Low"/>
  </r>
  <r>
    <s v="P1738"/>
    <s v="Deepa Reddy"/>
    <x v="15"/>
    <s v="Female"/>
    <s v="+91 69789 90231"/>
    <s v="deepareddy@mail.com"/>
    <x v="8"/>
    <x v="6"/>
    <x v="3"/>
    <s v="N/A"/>
    <s v="12:04 PM"/>
    <s v="Covid"/>
    <s v="Injection"/>
    <x v="2"/>
    <x v="0"/>
    <n v="0"/>
    <s v="Paid"/>
    <s v="N/A"/>
    <s v="N/A"/>
    <s v="Follow Up Required"/>
    <s v="Normal-Bill"/>
    <x v="0"/>
    <x v="1"/>
    <s v="Low"/>
  </r>
  <r>
    <s v="P1738"/>
    <s v="Meena Verma"/>
    <x v="3"/>
    <s v="Male"/>
    <s v="+91 87382 86894"/>
    <s v="meenaverma@mail.com"/>
    <x v="4"/>
    <x v="4"/>
    <x v="4"/>
    <s v="2024-01-05"/>
    <s v="06:29 PM"/>
    <s v="Fracture"/>
    <s v="Injection"/>
    <x v="3"/>
    <x v="4"/>
    <n v="43814"/>
    <s v="Pending"/>
    <s v="N/A"/>
    <n v="5"/>
    <s v="Follow Up Required"/>
    <s v="High-Bill"/>
    <x v="1"/>
    <x v="1"/>
    <s v="High"/>
  </r>
  <r>
    <s v="P1738"/>
    <s v="Ravi Iyer"/>
    <x v="56"/>
    <s v="Male"/>
    <s v="+91 77982 56075"/>
    <s v="Not-Provided"/>
    <x v="4"/>
    <x v="6"/>
    <x v="6"/>
    <s v="2024-03-10"/>
    <s v="11:11 AM"/>
    <s v="Skin Allergy"/>
    <s v="Surgery"/>
    <x v="1"/>
    <x v="0"/>
    <n v="0"/>
    <s v="Pending"/>
    <s v="N/A"/>
    <n v="5"/>
    <s v="Urgent"/>
    <s v="Normal-Bill"/>
    <x v="1"/>
    <x v="1"/>
    <s v="Low"/>
  </r>
  <r>
    <s v="P1738"/>
    <s v="Vijay Singh"/>
    <x v="73"/>
    <s v="Male"/>
    <s v="+91 95080 98323"/>
    <s v="vijaysingh@mail.com"/>
    <x v="9"/>
    <x v="0"/>
    <x v="2"/>
    <s v="2024-11-13"/>
    <s v="01:06 PM"/>
    <s v="Fever"/>
    <s v="Injection"/>
    <x v="0"/>
    <x v="3"/>
    <n v="0"/>
    <s v="N/A"/>
    <s v="2024-06-03"/>
    <s v="N/A"/>
    <s v="Urgent"/>
    <s v="Normal-Bill"/>
    <x v="0"/>
    <x v="0"/>
    <s v="Low"/>
  </r>
  <r>
    <s v="P1739"/>
    <s v="Deepa Das"/>
    <x v="3"/>
    <s v="Female"/>
    <s v="+91 78416 51780"/>
    <s v="deepadas@mail.com"/>
    <x v="5"/>
    <x v="5"/>
    <x v="3"/>
    <s v="2024-09-15"/>
    <s v="05:55 PM"/>
    <s v="Hypertension"/>
    <s v="Therapy"/>
    <x v="3"/>
    <x v="2"/>
    <n v="0"/>
    <s v="Rejected"/>
    <s v="N/A"/>
    <s v="N/A"/>
    <s v="Review Later"/>
    <s v="Normal-Bill"/>
    <x v="1"/>
    <x v="1"/>
    <s v="Low"/>
  </r>
  <r>
    <s v="P1739"/>
    <s v="Arun Menon"/>
    <x v="37"/>
    <s v="Male"/>
    <s v="+91 97862 95413"/>
    <s v="arunmenon@gmail.com"/>
    <x v="1"/>
    <x v="5"/>
    <x v="0"/>
    <s v="N/A"/>
    <s v="05:21 PM"/>
    <s v="Skin Allergy"/>
    <s v="Therapy"/>
    <x v="3"/>
    <x v="2"/>
    <n v="0"/>
    <s v="Paid"/>
    <s v="2024-02-18"/>
    <n v="4"/>
    <s v="Follow Up Required"/>
    <s v="Normal-Bill"/>
    <x v="0"/>
    <x v="0"/>
    <s v="Low"/>
  </r>
  <r>
    <s v="P1740"/>
    <s v="Arun Kumar"/>
    <x v="3"/>
    <s v="Male"/>
    <s v="+91 78533 45235"/>
    <s v="Not-Provided"/>
    <x v="3"/>
    <x v="3"/>
    <x v="1"/>
    <s v="2024-01-08"/>
    <s v="04:38 PM"/>
    <s v="Covid"/>
    <s v="Medication"/>
    <x v="0"/>
    <x v="0"/>
    <n v="0"/>
    <s v="N/A"/>
    <s v="N/A"/>
    <n v="5"/>
    <s v="Follow Up Required"/>
    <s v="Normal-Bill"/>
    <x v="1"/>
    <x v="1"/>
    <s v="Low"/>
  </r>
  <r>
    <s v="P1740"/>
    <s v="Vijay Iyer"/>
    <x v="3"/>
    <s v="Female"/>
    <s v="+91 78697 48884"/>
    <s v="Not-Provided"/>
    <x v="6"/>
    <x v="4"/>
    <x v="4"/>
    <s v="2024-12-19"/>
    <s v="11:57 AM"/>
    <s v="Asthma"/>
    <s v="Medication"/>
    <x v="2"/>
    <x v="4"/>
    <n v="26111"/>
    <s v="Rejected"/>
    <s v="2024-01-03"/>
    <s v="N/A"/>
    <s v="Urgent"/>
    <s v="High-Bill"/>
    <x v="1"/>
    <x v="0"/>
    <s v="High"/>
  </r>
  <r>
    <s v="P1740"/>
    <s v="Arun Verma"/>
    <x v="3"/>
    <s v="Male"/>
    <s v="+91 77982 84988"/>
    <s v="arunverma@mail.com"/>
    <x v="9"/>
    <x v="0"/>
    <x v="1"/>
    <s v="N/A"/>
    <s v="08:42 AM"/>
    <s v="Diabetes"/>
    <s v="Injection"/>
    <x v="1"/>
    <x v="1"/>
    <n v="3544"/>
    <s v="Pending"/>
    <s v="N/A"/>
    <s v="N/A"/>
    <s v="Urgent"/>
    <s v="Normal-Bill"/>
    <x v="1"/>
    <x v="1"/>
    <s v="Low"/>
  </r>
  <r>
    <s v="P1740"/>
    <s v="Rahul Nair"/>
    <x v="72"/>
    <s v="Missing"/>
    <s v="+91 94748 74362"/>
    <s v="rahulnair@gmail.com"/>
    <x v="1"/>
    <x v="3"/>
    <x v="1"/>
    <s v="2024-12-25"/>
    <s v="01:49 PM"/>
    <s v="Asthma"/>
    <s v="Therapy"/>
    <x v="2"/>
    <x v="1"/>
    <n v="42075"/>
    <s v="N/A"/>
    <s v="2024-04-01"/>
    <n v="1"/>
    <s v="Follow Up Required"/>
    <s v="High-Bill"/>
    <x v="0"/>
    <x v="0"/>
    <s v="High"/>
  </r>
  <r>
    <s v="P1740"/>
    <s v="Deepa Sharma"/>
    <x v="3"/>
    <s v="Missing"/>
    <s v="+91 77322 19919"/>
    <s v="deepasharma@gmail.com"/>
    <x v="8"/>
    <x v="4"/>
    <x v="5"/>
    <s v="N/A"/>
    <s v="06:47 PM"/>
    <s v="Hypertension"/>
    <s v="Injection"/>
    <x v="3"/>
    <x v="4"/>
    <n v="0"/>
    <s v="Paid"/>
    <s v="2024-03-21"/>
    <s v="N/A"/>
    <s v="Review Later"/>
    <s v="Normal-Bill"/>
    <x v="1"/>
    <x v="0"/>
    <s v="Low"/>
  </r>
  <r>
    <s v="P1740"/>
    <s v="Anjali Sharma"/>
    <x v="3"/>
    <s v="Female"/>
    <s v="+91 69832 78820"/>
    <s v="anjalisharma@mail.com"/>
    <x v="5"/>
    <x v="3"/>
    <x v="0"/>
    <s v="2024-07-17"/>
    <s v="10:30 AM"/>
    <s v="Migraine"/>
    <s v="Observation"/>
    <x v="2"/>
    <x v="1"/>
    <n v="0"/>
    <s v="Paid"/>
    <s v="2024-07-23"/>
    <n v="1"/>
    <s v="Follow Up Required"/>
    <s v="Normal-Bill"/>
    <x v="1"/>
    <x v="0"/>
    <s v="Low"/>
  </r>
  <r>
    <s v="P1741"/>
    <s v="Deepa Menon"/>
    <x v="32"/>
    <s v="Male"/>
    <s v="+91 70367 13346"/>
    <s v="deepamenon@mail.com"/>
    <x v="9"/>
    <x v="2"/>
    <x v="6"/>
    <s v="2024-12-28"/>
    <s v="11:39 AM"/>
    <s v="Covid"/>
    <s v="Medication"/>
    <x v="3"/>
    <x v="4"/>
    <n v="0"/>
    <s v="Paid"/>
    <s v="2024-08-17"/>
    <n v="5"/>
    <s v="Follow Up Required"/>
    <s v="Normal-Bill"/>
    <x v="0"/>
    <x v="0"/>
    <s v="Low"/>
  </r>
  <r>
    <s v="P1741"/>
    <s v="Rahul Iyer"/>
    <x v="71"/>
    <s v="Male"/>
    <s v="+91 77667 71157"/>
    <s v="Not-Provided"/>
    <x v="6"/>
    <x v="3"/>
    <x v="5"/>
    <s v="2024-05-27"/>
    <s v="08:04 AM"/>
    <s v="Fever"/>
    <s v="Therapy"/>
    <x v="3"/>
    <x v="4"/>
    <n v="8492"/>
    <s v="Rejected"/>
    <s v="N/A"/>
    <n v="5"/>
    <s v="Urgent"/>
    <s v="Normal-Bill"/>
    <x v="0"/>
    <x v="1"/>
    <s v="Medium"/>
  </r>
  <r>
    <s v="P1741"/>
    <s v="Meena Das"/>
    <x v="1"/>
    <s v="Missing"/>
    <s v="+91 90005 51335"/>
    <s v="Not-Provided"/>
    <x v="7"/>
    <x v="3"/>
    <x v="6"/>
    <s v="N/A"/>
    <s v="05:52 PM"/>
    <s v="Fever"/>
    <s v="Therapy"/>
    <x v="0"/>
    <x v="2"/>
    <n v="0"/>
    <s v="Pending"/>
    <s v="N/A"/>
    <s v="N/A"/>
    <s v="Review Later"/>
    <s v="Normal-Bill"/>
    <x v="0"/>
    <x v="1"/>
    <s v="Low"/>
  </r>
  <r>
    <s v="P1741"/>
    <s v="Sneha Menon"/>
    <x v="3"/>
    <s v="Female"/>
    <s v="+91 87843 34451"/>
    <s v="snehamenon@mail.com"/>
    <x v="9"/>
    <x v="4"/>
    <x v="5"/>
    <s v="2024-02-19"/>
    <s v="04:29 PM"/>
    <s v="Fracture"/>
    <s v="Surgery"/>
    <x v="1"/>
    <x v="2"/>
    <n v="0"/>
    <s v="N/A"/>
    <s v="N/A"/>
    <n v="4"/>
    <s v="Follow Up Required"/>
    <s v="Normal-Bill"/>
    <x v="1"/>
    <x v="1"/>
    <s v="Low"/>
  </r>
  <r>
    <s v="P1741"/>
    <s v="Rahul Patel"/>
    <x v="3"/>
    <s v="Male"/>
    <s v="+91 77735 28025"/>
    <s v="rahulpatel@mail.com"/>
    <x v="8"/>
    <x v="4"/>
    <x v="4"/>
    <s v="2024-10-08"/>
    <s v="12:57 PM"/>
    <s v="Skin Allergy"/>
    <s v="Surgery"/>
    <x v="1"/>
    <x v="3"/>
    <n v="0"/>
    <s v="Rejected"/>
    <s v="N/A"/>
    <s v="N/A"/>
    <s v="Urgent"/>
    <s v="Normal-Bill"/>
    <x v="1"/>
    <x v="1"/>
    <s v="Low"/>
  </r>
  <r>
    <s v="P1742"/>
    <s v="Suresh Iyer"/>
    <x v="3"/>
    <s v="Male"/>
    <s v="+91 87280 33887"/>
    <s v="Not-Provided"/>
    <x v="9"/>
    <x v="0"/>
    <x v="2"/>
    <s v="2024-06-07"/>
    <s v="05:21 PM"/>
    <s v="Fever"/>
    <s v="Surgery"/>
    <x v="3"/>
    <x v="1"/>
    <n v="31729"/>
    <s v="Paid"/>
    <s v="N/A"/>
    <n v="5"/>
    <s v="Review Later"/>
    <s v="High-Bill"/>
    <x v="1"/>
    <x v="1"/>
    <s v="High"/>
  </r>
  <r>
    <s v="P1742"/>
    <s v="Vijay Iyer"/>
    <x v="3"/>
    <s v="Male"/>
    <s v="+91 94679 52165"/>
    <s v="vijayiyer@mail.com"/>
    <x v="9"/>
    <x v="6"/>
    <x v="2"/>
    <s v="N/A"/>
    <s v="03:56 PM"/>
    <s v="Asthma"/>
    <s v="Injection"/>
    <x v="1"/>
    <x v="3"/>
    <n v="3457"/>
    <s v="Paid"/>
    <s v="2024-07-04"/>
    <n v="2"/>
    <s v="N/A"/>
    <s v="Normal-Bill"/>
    <x v="1"/>
    <x v="0"/>
    <s v="Low"/>
  </r>
  <r>
    <s v="P1742"/>
    <s v="Ravi Kumar"/>
    <x v="87"/>
    <s v="Missing"/>
    <s v="+91 83850 90732"/>
    <s v="ravikumar@mail.com"/>
    <x v="5"/>
    <x v="3"/>
    <x v="6"/>
    <s v="2024-09-19"/>
    <s v="03:49 PM"/>
    <s v="Fracture"/>
    <s v="Surgery"/>
    <x v="1"/>
    <x v="3"/>
    <n v="42890"/>
    <s v="Rejected"/>
    <s v="N/A"/>
    <n v="1"/>
    <s v="Review Later"/>
    <s v="High-Bill"/>
    <x v="1"/>
    <x v="1"/>
    <s v="High"/>
  </r>
  <r>
    <s v="P1742"/>
    <s v="Sneha Sharma"/>
    <x v="89"/>
    <s v="Missing"/>
    <s v="+91 95740 89493"/>
    <s v="Not-Provided"/>
    <x v="8"/>
    <x v="0"/>
    <x v="2"/>
    <s v="N/A"/>
    <s v="04:37 PM"/>
    <s v="Skin Allergy"/>
    <s v="Therapy"/>
    <x v="0"/>
    <x v="0"/>
    <n v="0"/>
    <s v="N/A"/>
    <s v="N/A"/>
    <n v="2"/>
    <s v="Review Later"/>
    <s v="Normal-Bill"/>
    <x v="0"/>
    <x v="1"/>
    <s v="Low"/>
  </r>
  <r>
    <s v="P1743"/>
    <s v="Anjali Reddy"/>
    <x v="3"/>
    <s v="Female"/>
    <s v="+91 98504 86204"/>
    <s v="anjalireddy@mail.com"/>
    <x v="8"/>
    <x v="2"/>
    <x v="0"/>
    <s v="2024-01-19"/>
    <s v="03:37 PM"/>
    <s v="Fever"/>
    <s v="Therapy"/>
    <x v="1"/>
    <x v="4"/>
    <n v="0"/>
    <s v="Paid"/>
    <s v="2024-02-21"/>
    <n v="2"/>
    <s v="Follow Up Required"/>
    <s v="Normal-Bill"/>
    <x v="1"/>
    <x v="0"/>
    <s v="Low"/>
  </r>
  <r>
    <s v="P1743"/>
    <s v="Meena Patel"/>
    <x v="65"/>
    <s v="Female"/>
    <s v="+91 63731 49551"/>
    <s v="Not-Provided"/>
    <x v="5"/>
    <x v="3"/>
    <x v="6"/>
    <s v="2024-06-06"/>
    <s v="12:36 PM"/>
    <s v="Hypertension"/>
    <s v="Medication"/>
    <x v="0"/>
    <x v="3"/>
    <n v="0"/>
    <s v="Paid"/>
    <s v="2024-02-25"/>
    <s v="N/A"/>
    <s v="Review Later"/>
    <s v="Normal-Bill"/>
    <x v="1"/>
    <x v="0"/>
    <s v="Low"/>
  </r>
  <r>
    <s v="P1743"/>
    <s v="Manoj Sharma"/>
    <x v="3"/>
    <s v="Female"/>
    <s v="+91 67373 00099"/>
    <s v="manojsharma@gmail.com"/>
    <x v="0"/>
    <x v="4"/>
    <x v="3"/>
    <s v="2024-10-27"/>
    <s v="06:35 PM"/>
    <s v="Covid"/>
    <s v="Observation"/>
    <x v="2"/>
    <x v="0"/>
    <n v="0"/>
    <s v="Paid"/>
    <s v="N/A"/>
    <s v="N/A"/>
    <s v="Urgent"/>
    <s v="Normal-Bill"/>
    <x v="1"/>
    <x v="1"/>
    <s v="Low"/>
  </r>
  <r>
    <s v="P1743"/>
    <s v="Anjali Sharma"/>
    <x v="61"/>
    <s v="Male"/>
    <s v="+91 81468 15278"/>
    <s v="anjalisharma@mail.com"/>
    <x v="6"/>
    <x v="2"/>
    <x v="1"/>
    <s v="2024-11-27"/>
    <s v="04:56 PM"/>
    <s v="Fever"/>
    <s v="Surgery"/>
    <x v="3"/>
    <x v="0"/>
    <n v="43082"/>
    <s v="Paid"/>
    <s v="2024-02-09"/>
    <n v="3"/>
    <s v="Review Later"/>
    <s v="High-Bill"/>
    <x v="0"/>
    <x v="0"/>
    <s v="High"/>
  </r>
  <r>
    <s v="P1743"/>
    <s v="Priya Singh"/>
    <x v="3"/>
    <s v="Male"/>
    <s v="+91 67067 76582"/>
    <s v="priyasingh@gmail.com"/>
    <x v="7"/>
    <x v="0"/>
    <x v="5"/>
    <s v="2024-04-25"/>
    <s v="01:40 PM"/>
    <s v="Asthma"/>
    <s v="Observation"/>
    <x v="1"/>
    <x v="3"/>
    <n v="20558"/>
    <s v="Pending"/>
    <s v="2024-12-25"/>
    <n v="1"/>
    <s v="Urgent"/>
    <s v="High-Bill"/>
    <x v="1"/>
    <x v="0"/>
    <s v="High"/>
  </r>
  <r>
    <s v="P1744"/>
    <s v="Karthik Menon"/>
    <x v="3"/>
    <s v="Missing"/>
    <s v="+91 93872 31837"/>
    <s v="Not-Provided"/>
    <x v="8"/>
    <x v="4"/>
    <x v="4"/>
    <s v="2024-11-03"/>
    <s v="08:50 AM"/>
    <s v="Migraine"/>
    <s v="Medication"/>
    <x v="2"/>
    <x v="1"/>
    <n v="39964"/>
    <s v="Pending"/>
    <s v="2024-06-07"/>
    <s v="N/A"/>
    <s v="Review Later"/>
    <s v="High-Bill"/>
    <x v="1"/>
    <x v="0"/>
    <s v="High"/>
  </r>
  <r>
    <s v="P1744"/>
    <s v="Anjali Patel"/>
    <x v="46"/>
    <s v="Male"/>
    <s v="+91 88227 27036"/>
    <s v="Not-Provided"/>
    <x v="8"/>
    <x v="2"/>
    <x v="3"/>
    <s v="N/A"/>
    <s v="01:55 PM"/>
    <s v="Skin Allergy"/>
    <s v="Medication"/>
    <x v="1"/>
    <x v="2"/>
    <n v="0"/>
    <s v="Pending"/>
    <s v="2024-03-14"/>
    <n v="4"/>
    <s v="Urgent"/>
    <s v="Normal-Bill"/>
    <x v="0"/>
    <x v="0"/>
    <s v="Low"/>
  </r>
  <r>
    <s v="P1744"/>
    <s v="Manoj Nair"/>
    <x v="0"/>
    <s v="Male"/>
    <s v="+91 84698 41149"/>
    <s v="manojnair@gmail.com"/>
    <x v="5"/>
    <x v="5"/>
    <x v="2"/>
    <s v="2024-04-20"/>
    <s v="02:57 PM"/>
    <s v="Skin Allergy"/>
    <s v="Injection"/>
    <x v="1"/>
    <x v="4"/>
    <n v="37293"/>
    <s v="Paid"/>
    <s v="N/A"/>
    <n v="4"/>
    <s v="Follow Up Required"/>
    <s v="High-Bill"/>
    <x v="0"/>
    <x v="1"/>
    <s v="High"/>
  </r>
  <r>
    <s v="P1744"/>
    <s v="Vijay Kumar"/>
    <x v="78"/>
    <s v="Female"/>
    <s v="+91 65035 61292"/>
    <s v="vijaykumar@gmail.com"/>
    <x v="8"/>
    <x v="1"/>
    <x v="0"/>
    <s v="2024-02-13"/>
    <s v="04:14 PM"/>
    <s v="Migraine"/>
    <s v="Injection"/>
    <x v="0"/>
    <x v="3"/>
    <n v="0"/>
    <s v="Paid"/>
    <s v="2024-02-22"/>
    <n v="5"/>
    <s v="N/A"/>
    <s v="Normal-Bill"/>
    <x v="1"/>
    <x v="0"/>
    <s v="Low"/>
  </r>
  <r>
    <s v="P1744"/>
    <s v="Rahul Das"/>
    <x v="3"/>
    <s v="Missing"/>
    <s v="+91 79238 45428"/>
    <s v="Not-Provided"/>
    <x v="9"/>
    <x v="1"/>
    <x v="5"/>
    <s v="N/A"/>
    <s v="09:39 AM"/>
    <s v="Hypertension"/>
    <s v="Medication"/>
    <x v="1"/>
    <x v="1"/>
    <n v="29092"/>
    <s v="Paid"/>
    <s v="N/A"/>
    <s v="N/A"/>
    <s v="Review Later"/>
    <s v="High-Bill"/>
    <x v="1"/>
    <x v="1"/>
    <s v="High"/>
  </r>
  <r>
    <s v="P1745"/>
    <s v="Manoj Gupta"/>
    <x v="49"/>
    <s v="Female"/>
    <s v="+91 73665 21380"/>
    <s v="manojgupta@gmail.com"/>
    <x v="8"/>
    <x v="3"/>
    <x v="3"/>
    <s v="2024-08-12"/>
    <s v="10:02 AM"/>
    <s v="Fracture"/>
    <s v="Observation"/>
    <x v="3"/>
    <x v="4"/>
    <n v="0"/>
    <s v="Paid"/>
    <s v="N/A"/>
    <s v="N/A"/>
    <s v="Review Later"/>
    <s v="Normal-Bill"/>
    <x v="0"/>
    <x v="1"/>
    <s v="Low"/>
  </r>
  <r>
    <s v="P1745"/>
    <s v="Manoj Patel"/>
    <x v="3"/>
    <s v="Male"/>
    <s v="+91 65337 17006"/>
    <s v="Not-Provided"/>
    <x v="3"/>
    <x v="5"/>
    <x v="6"/>
    <s v="2024-01-18"/>
    <s v="11:39 AM"/>
    <s v="Fracture"/>
    <s v="Injection"/>
    <x v="3"/>
    <x v="4"/>
    <n v="46705"/>
    <s v="Paid"/>
    <s v="N/A"/>
    <n v="4"/>
    <s v="Review Later"/>
    <s v="High-Bill"/>
    <x v="1"/>
    <x v="1"/>
    <s v="High"/>
  </r>
  <r>
    <s v="P1745"/>
    <s v="Meena Menon"/>
    <x v="30"/>
    <s v="Female"/>
    <s v="+91 66517 06291"/>
    <s v="Not-Provided"/>
    <x v="5"/>
    <x v="2"/>
    <x v="6"/>
    <s v="2024-08-22"/>
    <s v="10:44 AM"/>
    <s v="Diabetes"/>
    <s v="Medication"/>
    <x v="1"/>
    <x v="3"/>
    <n v="0"/>
    <s v="Rejected"/>
    <s v="2024-11-17"/>
    <n v="4"/>
    <s v="Follow Up Required"/>
    <s v="Normal-Bill"/>
    <x v="0"/>
    <x v="0"/>
    <s v="Low"/>
  </r>
  <r>
    <s v="P1745"/>
    <s v="Vijay Reddy"/>
    <x v="35"/>
    <s v="Female"/>
    <s v="+91 71426 81673"/>
    <s v="vijayreddy@gmail.com"/>
    <x v="3"/>
    <x v="6"/>
    <x v="4"/>
    <s v="2024-05-16"/>
    <s v="03:05 PM"/>
    <s v="Hypertension"/>
    <s v="Surgery"/>
    <x v="2"/>
    <x v="2"/>
    <n v="35936"/>
    <s v="Pending"/>
    <s v="2024-12-04"/>
    <s v="N/A"/>
    <s v="Follow Up Required"/>
    <s v="High-Bill"/>
    <x v="0"/>
    <x v="0"/>
    <s v="High"/>
  </r>
  <r>
    <s v="P1745"/>
    <s v="Manoj Iyer"/>
    <x v="2"/>
    <s v="Female"/>
    <s v="+91 72587 13274"/>
    <s v="manojiyer@mail.com"/>
    <x v="7"/>
    <x v="2"/>
    <x v="2"/>
    <s v="N/A"/>
    <s v="10:20 AM"/>
    <s v="Fracture"/>
    <s v="Medication"/>
    <x v="2"/>
    <x v="1"/>
    <n v="0"/>
    <s v="Paid"/>
    <s v="N/A"/>
    <n v="1"/>
    <s v="Follow Up Required"/>
    <s v="Normal-Bill"/>
    <x v="0"/>
    <x v="1"/>
    <s v="Low"/>
  </r>
  <r>
    <s v="P1746"/>
    <s v="Deepa Reddy"/>
    <x v="72"/>
    <s v="Male"/>
    <s v="+91 61216 95450"/>
    <s v="deepareddy@mail.com"/>
    <x v="7"/>
    <x v="5"/>
    <x v="3"/>
    <s v="N/A"/>
    <s v="10:13 AM"/>
    <s v="Diabetes"/>
    <s v="Medication"/>
    <x v="2"/>
    <x v="3"/>
    <n v="0"/>
    <s v="Paid"/>
    <s v="2024-10-04"/>
    <s v="N/A"/>
    <s v="Follow Up Required"/>
    <s v="Normal-Bill"/>
    <x v="0"/>
    <x v="0"/>
    <s v="Low"/>
  </r>
  <r>
    <s v="P1746"/>
    <s v="Priya Kumar"/>
    <x v="14"/>
    <s v="Female"/>
    <s v="+91 95295 32109"/>
    <s v="priyakumar@mail.com"/>
    <x v="1"/>
    <x v="2"/>
    <x v="4"/>
    <s v="2024-11-21"/>
    <s v="09:29 AM"/>
    <s v="Fracture"/>
    <s v="Injection"/>
    <x v="1"/>
    <x v="4"/>
    <n v="0"/>
    <s v="Paid"/>
    <s v="N/A"/>
    <s v="N/A"/>
    <s v="Review Later"/>
    <s v="Normal-Bill"/>
    <x v="0"/>
    <x v="1"/>
    <s v="Low"/>
  </r>
  <r>
    <s v="P1746"/>
    <s v="Priya Sharma"/>
    <x v="61"/>
    <s v="Male"/>
    <s v="+91 66364 58518"/>
    <s v="Not-Provided"/>
    <x v="6"/>
    <x v="5"/>
    <x v="4"/>
    <s v="2024-10-23"/>
    <s v="02:08 PM"/>
    <s v="Covid"/>
    <s v="Medication"/>
    <x v="0"/>
    <x v="2"/>
    <n v="0"/>
    <s v="Pending"/>
    <s v="2024-04-11"/>
    <n v="5"/>
    <s v="Review Later"/>
    <s v="Normal-Bill"/>
    <x v="0"/>
    <x v="0"/>
    <s v="Low"/>
  </r>
  <r>
    <s v="P1746"/>
    <s v="Meena Iyer"/>
    <x v="3"/>
    <s v="Missing"/>
    <s v="+91 63122 23595"/>
    <s v="meenaiyer@mail.com"/>
    <x v="3"/>
    <x v="6"/>
    <x v="6"/>
    <s v="N/A"/>
    <s v="06:36 PM"/>
    <s v="Migraine"/>
    <s v="Observation"/>
    <x v="2"/>
    <x v="3"/>
    <n v="0"/>
    <s v="Pending"/>
    <s v="N/A"/>
    <n v="1"/>
    <s v="Urgent"/>
    <s v="Normal-Bill"/>
    <x v="1"/>
    <x v="1"/>
    <s v="Low"/>
  </r>
  <r>
    <s v="P1747"/>
    <s v="Vijay Patel"/>
    <x v="3"/>
    <s v="Female"/>
    <s v="+91 65193 89398"/>
    <s v="vijaypatel@mail.com"/>
    <x v="9"/>
    <x v="5"/>
    <x v="5"/>
    <s v="2024-04-07"/>
    <s v="11:59 AM"/>
    <s v="Hypertension"/>
    <s v="Medication"/>
    <x v="2"/>
    <x v="4"/>
    <n v="11807"/>
    <s v="Pending"/>
    <s v="2024-10-19"/>
    <s v="N/A"/>
    <s v="Review Later"/>
    <s v="Normal-Bill"/>
    <x v="1"/>
    <x v="0"/>
    <s v="Medium"/>
  </r>
  <r>
    <s v="P1747"/>
    <s v="Sneha Reddy"/>
    <x v="3"/>
    <s v="Male"/>
    <s v="+91 81001 80081"/>
    <s v="Not-Provided"/>
    <x v="8"/>
    <x v="0"/>
    <x v="3"/>
    <s v="2024-10-14"/>
    <s v="11:48 AM"/>
    <s v="Fever"/>
    <s v="Injection"/>
    <x v="2"/>
    <x v="3"/>
    <n v="31397"/>
    <s v="Paid"/>
    <s v="N/A"/>
    <s v="N/A"/>
    <s v="N/A"/>
    <s v="High-Bill"/>
    <x v="1"/>
    <x v="1"/>
    <s v="High"/>
  </r>
  <r>
    <s v="P1747"/>
    <s v="Manoj Verma"/>
    <x v="21"/>
    <s v="Male"/>
    <s v="+91 97000 91560"/>
    <s v="manojverma@gmail.com"/>
    <x v="9"/>
    <x v="0"/>
    <x v="0"/>
    <s v="2024-09-18"/>
    <s v="10:02 AM"/>
    <s v="Covid"/>
    <s v="Observation"/>
    <x v="0"/>
    <x v="4"/>
    <n v="0"/>
    <s v="Rejected"/>
    <s v="2024-09-05"/>
    <n v="5"/>
    <s v="Follow Up Required"/>
    <s v="Normal-Bill"/>
    <x v="0"/>
    <x v="0"/>
    <s v="Low"/>
  </r>
  <r>
    <s v="P1748"/>
    <s v="Manoj Verma"/>
    <x v="3"/>
    <s v="Female"/>
    <s v="+91 73488 88002"/>
    <s v="manojverma@mail.com"/>
    <x v="7"/>
    <x v="5"/>
    <x v="5"/>
    <s v="2024-03-20"/>
    <s v="09:08 AM"/>
    <s v="Diabetes"/>
    <s v="Observation"/>
    <x v="3"/>
    <x v="4"/>
    <n v="0"/>
    <s v="Pending"/>
    <s v="2024-03-25"/>
    <n v="2"/>
    <s v="Follow Up Required"/>
    <s v="Normal-Bill"/>
    <x v="1"/>
    <x v="0"/>
    <s v="Low"/>
  </r>
  <r>
    <s v="P1748"/>
    <s v="Sneha Reddy"/>
    <x v="82"/>
    <s v="Male"/>
    <s v="+91 95381 28957"/>
    <s v="snehareddy@mail.com"/>
    <x v="0"/>
    <x v="1"/>
    <x v="0"/>
    <s v="2024-05-13"/>
    <s v="10:06 AM"/>
    <s v="Asthma"/>
    <s v="Therapy"/>
    <x v="2"/>
    <x v="2"/>
    <n v="0"/>
    <s v="Pending"/>
    <s v="N/A"/>
    <n v="2"/>
    <s v="Review Later"/>
    <s v="Normal-Bill"/>
    <x v="1"/>
    <x v="1"/>
    <s v="Low"/>
  </r>
  <r>
    <s v="P1748"/>
    <s v="Suresh Patel"/>
    <x v="3"/>
    <s v="Male"/>
    <s v="+91 74867 97682"/>
    <s v="sureshpatel@mail.com"/>
    <x v="4"/>
    <x v="6"/>
    <x v="6"/>
    <s v="N/A"/>
    <s v="09:17 AM"/>
    <s v="Covid"/>
    <s v="Injection"/>
    <x v="0"/>
    <x v="3"/>
    <n v="0"/>
    <s v="Pending"/>
    <s v="N/A"/>
    <n v="1"/>
    <s v="Urgent"/>
    <s v="Normal-Bill"/>
    <x v="1"/>
    <x v="1"/>
    <s v="Low"/>
  </r>
  <r>
    <s v="P1749"/>
    <s v="Divya Gupta"/>
    <x v="3"/>
    <s v="Missing"/>
    <s v="+91 60271 15821"/>
    <s v="divyagupta@gmail.com"/>
    <x v="1"/>
    <x v="5"/>
    <x v="6"/>
    <s v="N/A"/>
    <s v="09:44 AM"/>
    <s v="Diabetes"/>
    <s v="Surgery"/>
    <x v="1"/>
    <x v="3"/>
    <n v="15423"/>
    <s v="Paid"/>
    <s v="N/A"/>
    <n v="5"/>
    <s v="Review Later"/>
    <s v="Normal-Bill"/>
    <x v="1"/>
    <x v="1"/>
    <s v="Medium"/>
  </r>
  <r>
    <s v="P1749"/>
    <s v="Sneha Das"/>
    <x v="3"/>
    <s v="Missing"/>
    <s v="+91 76113 19868"/>
    <s v="Not-Provided"/>
    <x v="4"/>
    <x v="3"/>
    <x v="6"/>
    <s v="2024-08-05"/>
    <s v="08:50 AM"/>
    <s v="Asthma"/>
    <s v="Therapy"/>
    <x v="2"/>
    <x v="0"/>
    <n v="17331"/>
    <s v="N/A"/>
    <s v="2024-05-18"/>
    <s v="N/A"/>
    <s v="Follow Up Required"/>
    <s v="Normal-Bill"/>
    <x v="1"/>
    <x v="0"/>
    <s v="Medium"/>
  </r>
  <r>
    <s v="P1749"/>
    <s v="Rahul Gupta"/>
    <x v="3"/>
    <s v="Missing"/>
    <s v="+91 85482 31865"/>
    <s v="rahulgupta@mail.com"/>
    <x v="6"/>
    <x v="1"/>
    <x v="1"/>
    <s v="2024-01-18"/>
    <s v="03:06 PM"/>
    <s v="Skin Allergy"/>
    <s v="Surgery"/>
    <x v="1"/>
    <x v="2"/>
    <n v="0"/>
    <s v="N/A"/>
    <s v="2024-12-06"/>
    <n v="4"/>
    <s v="Follow Up Required"/>
    <s v="Normal-Bill"/>
    <x v="1"/>
    <x v="0"/>
    <s v="Low"/>
  </r>
  <r>
    <s v="P1749"/>
    <s v="Suresh Verma"/>
    <x v="3"/>
    <s v="Female"/>
    <s v="+91 92250 38392"/>
    <s v="sureshverma@mail.com"/>
    <x v="5"/>
    <x v="4"/>
    <x v="0"/>
    <s v="N/A"/>
    <s v="05:16 PM"/>
    <s v="Asthma"/>
    <s v="Surgery"/>
    <x v="0"/>
    <x v="1"/>
    <n v="0"/>
    <s v="Paid"/>
    <s v="2024-12-16"/>
    <s v="N/A"/>
    <s v="Review Later"/>
    <s v="Normal-Bill"/>
    <x v="1"/>
    <x v="0"/>
    <s v="Low"/>
  </r>
  <r>
    <s v="P1749"/>
    <s v="Arun Iyer"/>
    <x v="72"/>
    <s v="Male"/>
    <s v="+91 98478 26823"/>
    <s v="Not-Provided"/>
    <x v="5"/>
    <x v="2"/>
    <x v="2"/>
    <s v="N/A"/>
    <s v="03:04 PM"/>
    <s v="Skin Allergy"/>
    <s v="Therapy"/>
    <x v="2"/>
    <x v="2"/>
    <n v="22786"/>
    <s v="Rejected"/>
    <s v="N/A"/>
    <n v="4"/>
    <s v="Urgent"/>
    <s v="High-Bill"/>
    <x v="0"/>
    <x v="1"/>
    <s v="High"/>
  </r>
  <r>
    <s v="P1749"/>
    <s v="Vijay Singh"/>
    <x v="3"/>
    <s v="Female"/>
    <s v="+91 79021 93933"/>
    <s v="Not-Provided"/>
    <x v="4"/>
    <x v="5"/>
    <x v="1"/>
    <s v="2024-07-20"/>
    <s v="01:24 PM"/>
    <s v="Skin Allergy"/>
    <s v="Surgery"/>
    <x v="3"/>
    <x v="3"/>
    <n v="0"/>
    <s v="N/A"/>
    <s v="2024-11-25"/>
    <n v="4"/>
    <s v="Follow Up Required"/>
    <s v="Normal-Bill"/>
    <x v="1"/>
    <x v="0"/>
    <s v="Low"/>
  </r>
  <r>
    <s v="P1749"/>
    <s v="Divya Nair"/>
    <x v="24"/>
    <s v="Female"/>
    <s v="+91 94839 02431"/>
    <s v="divyanair@mail.com"/>
    <x v="2"/>
    <x v="0"/>
    <x v="1"/>
    <s v="N/A"/>
    <s v="04:52 PM"/>
    <s v="Fever"/>
    <s v="Observation"/>
    <x v="2"/>
    <x v="0"/>
    <n v="3908"/>
    <s v="N/A"/>
    <s v="N/A"/>
    <n v="1"/>
    <s v="Follow Up Required"/>
    <s v="Normal-Bill"/>
    <x v="1"/>
    <x v="1"/>
    <s v="Low"/>
  </r>
  <r>
    <s v="P1750"/>
    <s v="Manoj Nair"/>
    <x v="25"/>
    <s v="Female"/>
    <s v="+91 79383 27357"/>
    <s v="manojnair@gmail.com"/>
    <x v="4"/>
    <x v="5"/>
    <x v="3"/>
    <s v="2024-08-24"/>
    <s v="03:18 PM"/>
    <s v="Covid"/>
    <s v="Injection"/>
    <x v="2"/>
    <x v="1"/>
    <n v="33838"/>
    <s v="Pending"/>
    <s v="N/A"/>
    <n v="5"/>
    <s v="Review Later"/>
    <s v="High-Bill"/>
    <x v="0"/>
    <x v="1"/>
    <s v="High"/>
  </r>
  <r>
    <s v="P1750"/>
    <s v="Meena Nair"/>
    <x v="3"/>
    <s v="Male"/>
    <s v="+91 85204 37989"/>
    <s v="meenanair@mail.com"/>
    <x v="9"/>
    <x v="4"/>
    <x v="4"/>
    <s v="2024-03-06"/>
    <s v="08:46 AM"/>
    <s v="Diabetes"/>
    <s v="Injection"/>
    <x v="1"/>
    <x v="4"/>
    <n v="0"/>
    <s v="Pending"/>
    <s v="N/A"/>
    <s v="N/A"/>
    <s v="Urgent"/>
    <s v="Normal-Bill"/>
    <x v="1"/>
    <x v="1"/>
    <s v="Low"/>
  </r>
  <r>
    <s v="P1750"/>
    <s v="Vijay Sharma"/>
    <x v="3"/>
    <s v="Female"/>
    <s v="+91 61082 62127"/>
    <s v="vijaysharma@mail.com"/>
    <x v="9"/>
    <x v="3"/>
    <x v="5"/>
    <s v="2024-04-08"/>
    <s v="12:26 PM"/>
    <s v="Asthma"/>
    <s v="Observation"/>
    <x v="0"/>
    <x v="1"/>
    <n v="0"/>
    <s v="Pending"/>
    <s v="N/A"/>
    <s v="N/A"/>
    <s v="N/A"/>
    <s v="Normal-Bill"/>
    <x v="1"/>
    <x v="1"/>
    <s v="Low"/>
  </r>
  <r>
    <s v="P1751"/>
    <s v="Priya Kumar"/>
    <x v="3"/>
    <s v="Missing"/>
    <s v="+91 99700 98594"/>
    <s v="Not-Provided"/>
    <x v="1"/>
    <x v="4"/>
    <x v="3"/>
    <s v="N/A"/>
    <s v="08:44 AM"/>
    <s v="Skin Allergy"/>
    <s v="Medication"/>
    <x v="3"/>
    <x v="3"/>
    <n v="8617"/>
    <s v="Paid"/>
    <s v="N/A"/>
    <s v="N/A"/>
    <s v="Follow Up Required"/>
    <s v="Normal-Bill"/>
    <x v="1"/>
    <x v="1"/>
    <s v="Medium"/>
  </r>
  <r>
    <s v="P1751"/>
    <s v="Sneha Gupta"/>
    <x v="63"/>
    <s v="Missing"/>
    <s v="+91 88120 04016"/>
    <s v="Not-Provided"/>
    <x v="4"/>
    <x v="1"/>
    <x v="2"/>
    <s v="N/A"/>
    <s v="11:44 AM"/>
    <s v="Covid"/>
    <s v="Therapy"/>
    <x v="2"/>
    <x v="2"/>
    <n v="0"/>
    <s v="N/A"/>
    <s v="2024-03-02"/>
    <n v="1"/>
    <s v="N/A"/>
    <s v="Normal-Bill"/>
    <x v="1"/>
    <x v="0"/>
    <s v="Low"/>
  </r>
  <r>
    <s v="P1751"/>
    <s v="Sneha Patel"/>
    <x v="3"/>
    <s v="Female"/>
    <s v="+91 66239 23014"/>
    <s v="snehapatel@mail.com"/>
    <x v="6"/>
    <x v="2"/>
    <x v="2"/>
    <s v="2024-02-10"/>
    <s v="04:34 PM"/>
    <s v="Covid"/>
    <s v="Surgery"/>
    <x v="0"/>
    <x v="2"/>
    <n v="33543"/>
    <s v="Pending"/>
    <s v="N/A"/>
    <n v="3"/>
    <s v="Urgent"/>
    <s v="High-Bill"/>
    <x v="1"/>
    <x v="1"/>
    <s v="High"/>
  </r>
  <r>
    <s v="P1751"/>
    <s v="Meena Kumar"/>
    <x v="3"/>
    <s v="Male"/>
    <s v="+91 88546 00617"/>
    <s v="meenakumar@mail.com"/>
    <x v="0"/>
    <x v="1"/>
    <x v="5"/>
    <s v="2024-08-16"/>
    <s v="02:24 PM"/>
    <s v="Migraine"/>
    <s v="Medication"/>
    <x v="3"/>
    <x v="2"/>
    <n v="0"/>
    <s v="Pending"/>
    <s v="N/A"/>
    <n v="3"/>
    <s v="Urgent"/>
    <s v="Normal-Bill"/>
    <x v="1"/>
    <x v="1"/>
    <s v="Low"/>
  </r>
  <r>
    <s v="P1751"/>
    <s v="Divya Iyer"/>
    <x v="3"/>
    <s v="Female"/>
    <s v="+91 80649 50705"/>
    <s v="divyaiyer@mail.com"/>
    <x v="3"/>
    <x v="6"/>
    <x v="0"/>
    <s v="2024-04-27"/>
    <s v="09:39 AM"/>
    <s v="Diabetes"/>
    <s v="Observation"/>
    <x v="0"/>
    <x v="4"/>
    <n v="0"/>
    <s v="Paid"/>
    <s v="2024-07-01"/>
    <n v="3"/>
    <s v="Follow Up Required"/>
    <s v="Normal-Bill"/>
    <x v="1"/>
    <x v="0"/>
    <s v="Low"/>
  </r>
  <r>
    <s v="P1751"/>
    <s v="Deepa Iyer"/>
    <x v="3"/>
    <s v="Female"/>
    <s v="+91 64040 59385"/>
    <s v="deepaiyer@gmail.com"/>
    <x v="6"/>
    <x v="5"/>
    <x v="4"/>
    <s v="2024-02-11"/>
    <s v="11:30 AM"/>
    <s v="Fever"/>
    <s v="Observation"/>
    <x v="3"/>
    <x v="0"/>
    <n v="14236"/>
    <s v="Pending"/>
    <s v="2024-05-06"/>
    <s v="N/A"/>
    <s v="Review Later"/>
    <s v="Normal-Bill"/>
    <x v="1"/>
    <x v="0"/>
    <s v="Medium"/>
  </r>
  <r>
    <s v="P1751"/>
    <s v="Priya Das"/>
    <x v="3"/>
    <s v="Female"/>
    <s v="+91 78684 34267"/>
    <s v="priyadas@gmail.com"/>
    <x v="0"/>
    <x v="2"/>
    <x v="4"/>
    <s v="2024-03-08"/>
    <s v="11:40 AM"/>
    <s v="Skin Allergy"/>
    <s v="Observation"/>
    <x v="3"/>
    <x v="4"/>
    <n v="0"/>
    <s v="Paid"/>
    <s v="2024-02-25"/>
    <s v="N/A"/>
    <s v="N/A"/>
    <s v="Normal-Bill"/>
    <x v="1"/>
    <x v="0"/>
    <s v="Low"/>
  </r>
  <r>
    <s v="P1752"/>
    <s v="Rahul Reddy"/>
    <x v="28"/>
    <s v="Missing"/>
    <s v="+91 70242 85839"/>
    <s v="Not-Provided"/>
    <x v="5"/>
    <x v="2"/>
    <x v="1"/>
    <s v="N/A"/>
    <s v="03:01 PM"/>
    <s v="Fever"/>
    <s v="Therapy"/>
    <x v="3"/>
    <x v="3"/>
    <n v="47752"/>
    <s v="Paid"/>
    <s v="N/A"/>
    <s v="N/A"/>
    <s v="Follow Up Required"/>
    <s v="High-Bill"/>
    <x v="0"/>
    <x v="1"/>
    <s v="High"/>
  </r>
  <r>
    <s v="P1752"/>
    <s v="Manoj Singh"/>
    <x v="38"/>
    <s v="Female"/>
    <s v="+91 95480 05130"/>
    <s v="manojsingh@gmail.com"/>
    <x v="7"/>
    <x v="2"/>
    <x v="5"/>
    <s v="2024-01-12"/>
    <s v="12:28 PM"/>
    <s v="Fracture"/>
    <s v="Injection"/>
    <x v="2"/>
    <x v="0"/>
    <n v="2445"/>
    <s v="Pending"/>
    <s v="2024-03-10"/>
    <n v="3"/>
    <s v="Follow Up Required"/>
    <s v="Normal-Bill"/>
    <x v="0"/>
    <x v="0"/>
    <s v="Low"/>
  </r>
  <r>
    <s v="P1752"/>
    <s v="Anjali Verma"/>
    <x v="3"/>
    <s v="Male"/>
    <s v="+91 79703 19532"/>
    <s v="anjaliverma@gmail.com"/>
    <x v="7"/>
    <x v="0"/>
    <x v="4"/>
    <s v="N/A"/>
    <s v="03:07 PM"/>
    <s v="Migraine"/>
    <s v="Injection"/>
    <x v="3"/>
    <x v="4"/>
    <n v="27390"/>
    <s v="N/A"/>
    <s v="N/A"/>
    <n v="1"/>
    <s v="Follow Up Required"/>
    <s v="High-Bill"/>
    <x v="1"/>
    <x v="1"/>
    <s v="High"/>
  </r>
  <r>
    <s v="P1752"/>
    <s v="Manoj Singh"/>
    <x v="50"/>
    <s v="Male"/>
    <s v="+91 91999 65684"/>
    <s v="manojsingh@mail.com"/>
    <x v="9"/>
    <x v="1"/>
    <x v="4"/>
    <s v="2024-06-05"/>
    <s v="10:21 AM"/>
    <s v="Diabetes"/>
    <s v="Medication"/>
    <x v="2"/>
    <x v="3"/>
    <n v="0"/>
    <s v="Pending"/>
    <s v="N/A"/>
    <n v="5"/>
    <s v="Urgent"/>
    <s v="Normal-Bill"/>
    <x v="0"/>
    <x v="1"/>
    <s v="Low"/>
  </r>
  <r>
    <s v="P1752"/>
    <s v="Arun Kumar"/>
    <x v="3"/>
    <s v="Male"/>
    <s v="+91 96048 07550"/>
    <s v="Not-Provided"/>
    <x v="8"/>
    <x v="3"/>
    <x v="5"/>
    <s v="2024-10-21"/>
    <s v="10:06 AM"/>
    <s v="Diabetes"/>
    <s v="Injection"/>
    <x v="0"/>
    <x v="3"/>
    <n v="0"/>
    <s v="N/A"/>
    <s v="N/A"/>
    <n v="3"/>
    <s v="N/A"/>
    <s v="Normal-Bill"/>
    <x v="1"/>
    <x v="1"/>
    <s v="Low"/>
  </r>
  <r>
    <s v="P1752"/>
    <s v="Ravi Verma"/>
    <x v="38"/>
    <s v="Female"/>
    <s v="+91 61210 77945"/>
    <s v="raviverma@gmail.com"/>
    <x v="8"/>
    <x v="4"/>
    <x v="2"/>
    <s v="N/A"/>
    <s v="04:07 PM"/>
    <s v="Covid"/>
    <s v="Injection"/>
    <x v="2"/>
    <x v="4"/>
    <n v="0"/>
    <s v="Pending"/>
    <s v="N/A"/>
    <s v="N/A"/>
    <s v="Follow Up Required"/>
    <s v="Normal-Bill"/>
    <x v="0"/>
    <x v="1"/>
    <s v="Low"/>
  </r>
  <r>
    <s v="P1752"/>
    <s v="Meena Sharma"/>
    <x v="0"/>
    <s v="Female"/>
    <s v="+91 62838 30739"/>
    <s v="Not-Provided"/>
    <x v="3"/>
    <x v="0"/>
    <x v="3"/>
    <s v="2024-10-23"/>
    <s v="01:47 PM"/>
    <s v="Diabetes"/>
    <s v="Therapy"/>
    <x v="3"/>
    <x v="3"/>
    <n v="0"/>
    <s v="Pending"/>
    <s v="N/A"/>
    <s v="N/A"/>
    <s v="Urgent"/>
    <s v="Normal-Bill"/>
    <x v="0"/>
    <x v="1"/>
    <s v="Low"/>
  </r>
  <r>
    <s v="P1753"/>
    <s v="Divya Reddy"/>
    <x v="61"/>
    <s v="Female"/>
    <s v="+91 84275 01575"/>
    <s v="Not-Provided"/>
    <x v="4"/>
    <x v="0"/>
    <x v="2"/>
    <s v="2024-09-24"/>
    <s v="09:29 AM"/>
    <s v="Fever"/>
    <s v="Therapy"/>
    <x v="3"/>
    <x v="4"/>
    <n v="34532"/>
    <s v="Rejected"/>
    <s v="2024-04-15"/>
    <n v="1"/>
    <s v="Follow Up Required"/>
    <s v="High-Bill"/>
    <x v="0"/>
    <x v="0"/>
    <s v="High"/>
  </r>
  <r>
    <s v="P1753"/>
    <s v="Divya Patel"/>
    <x v="3"/>
    <s v="Female"/>
    <s v="+91 99733 81995"/>
    <s v="Not-Provided"/>
    <x v="0"/>
    <x v="6"/>
    <x v="5"/>
    <s v="2024-03-25"/>
    <s v="02:43 PM"/>
    <s v="Migraine"/>
    <s v="Therapy"/>
    <x v="1"/>
    <x v="1"/>
    <n v="19208"/>
    <s v="N/A"/>
    <s v="2024-01-12"/>
    <n v="4"/>
    <s v="Review Later"/>
    <s v="Normal-Bill"/>
    <x v="1"/>
    <x v="0"/>
    <s v="Medium"/>
  </r>
  <r>
    <s v="P1753"/>
    <s v="Anjali Singh"/>
    <x v="12"/>
    <s v="Missing"/>
    <s v="+91 90395 60675"/>
    <s v="anjalisingh@mail.com"/>
    <x v="2"/>
    <x v="4"/>
    <x v="4"/>
    <s v="N/A"/>
    <s v="06:29 PM"/>
    <s v="Fever"/>
    <s v="Injection"/>
    <x v="0"/>
    <x v="0"/>
    <n v="0"/>
    <s v="Pending"/>
    <s v="2024-02-06"/>
    <s v="N/A"/>
    <s v="Urgent"/>
    <s v="Normal-Bill"/>
    <x v="0"/>
    <x v="0"/>
    <s v="Low"/>
  </r>
  <r>
    <s v="P1754"/>
    <s v="Sneha Reddy"/>
    <x v="10"/>
    <s v="Female"/>
    <s v="+91 72436 57231"/>
    <s v="snehareddy@mail.com"/>
    <x v="2"/>
    <x v="6"/>
    <x v="6"/>
    <s v="N/A"/>
    <s v="08:23 AM"/>
    <s v="Hypertension"/>
    <s v="Therapy"/>
    <x v="0"/>
    <x v="1"/>
    <n v="0"/>
    <s v="Pending"/>
    <s v="2024-12-02"/>
    <n v="3"/>
    <s v="Review Later"/>
    <s v="Normal-Bill"/>
    <x v="0"/>
    <x v="0"/>
    <s v="Low"/>
  </r>
  <r>
    <s v="P1754"/>
    <s v="Karthik Kumar"/>
    <x v="3"/>
    <s v="Male"/>
    <s v="+91 87315 44662"/>
    <s v="karthikkumar@mail.com"/>
    <x v="6"/>
    <x v="3"/>
    <x v="3"/>
    <s v="2024-09-05"/>
    <s v="09:49 AM"/>
    <s v="Fracture"/>
    <s v="Observation"/>
    <x v="3"/>
    <x v="0"/>
    <n v="31968"/>
    <s v="Rejected"/>
    <s v="2024-03-16"/>
    <s v="N/A"/>
    <s v="Follow Up Required"/>
    <s v="High-Bill"/>
    <x v="1"/>
    <x v="0"/>
    <s v="High"/>
  </r>
  <r>
    <s v="P1754"/>
    <s v="Priya Singh"/>
    <x v="3"/>
    <s v="Missing"/>
    <s v="+91 95631 77489"/>
    <s v="priyasingh@mail.com"/>
    <x v="2"/>
    <x v="6"/>
    <x v="6"/>
    <s v="2024-10-04"/>
    <s v="05:20 PM"/>
    <s v="Fever"/>
    <s v="Therapy"/>
    <x v="0"/>
    <x v="0"/>
    <n v="14603"/>
    <s v="Paid"/>
    <s v="2024-07-27"/>
    <s v="N/A"/>
    <s v="Urgent"/>
    <s v="Normal-Bill"/>
    <x v="1"/>
    <x v="0"/>
    <s v="Medium"/>
  </r>
  <r>
    <s v="P1754"/>
    <s v="Vijay Nair"/>
    <x v="5"/>
    <s v="Missing"/>
    <s v="+91 64054 26588"/>
    <s v="vijaynair@gmail.com"/>
    <x v="7"/>
    <x v="6"/>
    <x v="0"/>
    <s v="N/A"/>
    <s v="04:05 PM"/>
    <s v="Migraine"/>
    <s v="Observation"/>
    <x v="3"/>
    <x v="2"/>
    <n v="5274"/>
    <s v="Pending"/>
    <s v="N/A"/>
    <s v="N/A"/>
    <s v="Urgent"/>
    <s v="Normal-Bill"/>
    <x v="0"/>
    <x v="1"/>
    <s v="Medium"/>
  </r>
  <r>
    <s v="P1755"/>
    <s v="Priya Reddy"/>
    <x v="76"/>
    <s v="Female"/>
    <s v="+91 71515 54074"/>
    <s v="priyareddy@mail.com"/>
    <x v="9"/>
    <x v="5"/>
    <x v="1"/>
    <s v="2024-07-19"/>
    <s v="09:48 AM"/>
    <s v="Asthma"/>
    <s v="Injection"/>
    <x v="0"/>
    <x v="2"/>
    <n v="0"/>
    <s v="Paid"/>
    <s v="N/A"/>
    <n v="3"/>
    <s v="Review Later"/>
    <s v="Normal-Bill"/>
    <x v="1"/>
    <x v="1"/>
    <s v="Low"/>
  </r>
  <r>
    <s v="P1755"/>
    <s v="Karthik Sharma"/>
    <x v="3"/>
    <s v="Female"/>
    <s v="+91 73207 12467"/>
    <s v="Not-Provided"/>
    <x v="8"/>
    <x v="6"/>
    <x v="0"/>
    <s v="2024-08-25"/>
    <s v="05:52 PM"/>
    <s v="Covid"/>
    <s v="Therapy"/>
    <x v="0"/>
    <x v="2"/>
    <n v="0"/>
    <s v="Rejected"/>
    <s v="N/A"/>
    <n v="5"/>
    <s v="Follow Up Required"/>
    <s v="Normal-Bill"/>
    <x v="1"/>
    <x v="1"/>
    <s v="Low"/>
  </r>
  <r>
    <s v="P1755"/>
    <s v="Manoj Das"/>
    <x v="9"/>
    <s v="Male"/>
    <s v="+91 79293 77967"/>
    <s v="manojdas@gmail.com"/>
    <x v="7"/>
    <x v="2"/>
    <x v="1"/>
    <s v="N/A"/>
    <s v="06:45 PM"/>
    <s v="Fracture"/>
    <s v="Medication"/>
    <x v="1"/>
    <x v="0"/>
    <n v="0"/>
    <s v="Pending"/>
    <s v="2024-03-26"/>
    <n v="3"/>
    <s v="Follow Up Required"/>
    <s v="Normal-Bill"/>
    <x v="0"/>
    <x v="0"/>
    <s v="Low"/>
  </r>
  <r>
    <s v="P1755"/>
    <s v="Ravi Singh"/>
    <x v="3"/>
    <s v="Male"/>
    <s v="+91 92450 34150"/>
    <s v="Not-Provided"/>
    <x v="0"/>
    <x v="1"/>
    <x v="0"/>
    <s v="2024-09-12"/>
    <s v="01:00 PM"/>
    <s v="Covid"/>
    <s v="Surgery"/>
    <x v="0"/>
    <x v="2"/>
    <n v="0"/>
    <s v="Paid"/>
    <s v="N/A"/>
    <n v="1"/>
    <s v="N/A"/>
    <s v="Normal-Bill"/>
    <x v="1"/>
    <x v="1"/>
    <s v="Low"/>
  </r>
  <r>
    <s v="P1756"/>
    <s v="Vijay Gupta"/>
    <x v="51"/>
    <s v="Male"/>
    <s v="+91 62955 96779"/>
    <s v="vijaygupta@mail.com"/>
    <x v="6"/>
    <x v="0"/>
    <x v="4"/>
    <s v="2024-09-02"/>
    <s v="09:03 AM"/>
    <s v="Fracture"/>
    <s v="Surgery"/>
    <x v="2"/>
    <x v="2"/>
    <n v="0"/>
    <s v="Pending"/>
    <s v="2024-07-08"/>
    <s v="N/A"/>
    <s v="Follow Up Required"/>
    <s v="Normal-Bill"/>
    <x v="0"/>
    <x v="0"/>
    <s v="Low"/>
  </r>
  <r>
    <s v="P1756"/>
    <s v="Vijay Kumar"/>
    <x v="3"/>
    <s v="Male"/>
    <s v="+91 94042 76052"/>
    <s v="Not-Provided"/>
    <x v="7"/>
    <x v="5"/>
    <x v="4"/>
    <s v="N/A"/>
    <s v="09:23 AM"/>
    <s v="Skin Allergy"/>
    <s v="Injection"/>
    <x v="3"/>
    <x v="3"/>
    <n v="16245"/>
    <s v="Rejected"/>
    <s v="2024-08-01"/>
    <s v="N/A"/>
    <s v="Review Later"/>
    <s v="Normal-Bill"/>
    <x v="1"/>
    <x v="0"/>
    <s v="Medium"/>
  </r>
  <r>
    <s v="P1756"/>
    <s v="Manoj Reddy"/>
    <x v="67"/>
    <s v="Male"/>
    <s v="+91 67487 20969"/>
    <s v="manojreddy@gmail.com"/>
    <x v="4"/>
    <x v="2"/>
    <x v="2"/>
    <s v="2024-06-25"/>
    <s v="08:51 AM"/>
    <s v="Asthma"/>
    <s v="Surgery"/>
    <x v="1"/>
    <x v="4"/>
    <n v="0"/>
    <s v="N/A"/>
    <s v="N/A"/>
    <n v="3"/>
    <s v="N/A"/>
    <s v="Normal-Bill"/>
    <x v="0"/>
    <x v="1"/>
    <s v="Low"/>
  </r>
  <r>
    <s v="P1756"/>
    <s v="Suresh Nair"/>
    <x v="3"/>
    <s v="Male"/>
    <s v="+91 77997 95386"/>
    <s v="sureshnair@gmail.com"/>
    <x v="4"/>
    <x v="6"/>
    <x v="3"/>
    <s v="2024-02-21"/>
    <s v="10:09 AM"/>
    <s v="Asthma"/>
    <s v="Therapy"/>
    <x v="1"/>
    <x v="0"/>
    <n v="0"/>
    <s v="N/A"/>
    <s v="N/A"/>
    <n v="4"/>
    <s v="N/A"/>
    <s v="Normal-Bill"/>
    <x v="1"/>
    <x v="1"/>
    <s v="Low"/>
  </r>
  <r>
    <s v="P1756"/>
    <s v="Suresh Nair"/>
    <x v="3"/>
    <s v="Male"/>
    <s v="+91 85902 37485"/>
    <s v="sureshnair@mail.com"/>
    <x v="6"/>
    <x v="0"/>
    <x v="6"/>
    <s v="2024-01-07"/>
    <s v="04:31 PM"/>
    <s v="Covid"/>
    <s v="Surgery"/>
    <x v="0"/>
    <x v="3"/>
    <n v="0"/>
    <s v="Rejected"/>
    <s v="2024-10-08"/>
    <n v="3"/>
    <s v="Review Later"/>
    <s v="Normal-Bill"/>
    <x v="1"/>
    <x v="0"/>
    <s v="Low"/>
  </r>
  <r>
    <s v="P1757"/>
    <s v="Karthik Nair"/>
    <x v="17"/>
    <s v="Female"/>
    <s v="+91 91459 06070"/>
    <s v="karthiknair@mail.com"/>
    <x v="4"/>
    <x v="5"/>
    <x v="5"/>
    <s v="2024-04-18"/>
    <s v="06:53 PM"/>
    <s v="Fever"/>
    <s v="Therapy"/>
    <x v="3"/>
    <x v="2"/>
    <n v="0"/>
    <s v="Rejected"/>
    <s v="2024-04-04"/>
    <n v="4"/>
    <s v="Review Later"/>
    <s v="Normal-Bill"/>
    <x v="0"/>
    <x v="0"/>
    <s v="Low"/>
  </r>
  <r>
    <s v="P1757"/>
    <s v="Anjali Verma"/>
    <x v="17"/>
    <s v="Male"/>
    <s v="+91 79321 37477"/>
    <s v="anjaliverma@mail.com"/>
    <x v="2"/>
    <x v="5"/>
    <x v="1"/>
    <s v="2024-07-21"/>
    <s v="01:40 PM"/>
    <s v="Migraine"/>
    <s v="Observation"/>
    <x v="3"/>
    <x v="0"/>
    <n v="0"/>
    <s v="N/A"/>
    <s v="2024-10-20"/>
    <s v="N/A"/>
    <s v="Review Later"/>
    <s v="Normal-Bill"/>
    <x v="0"/>
    <x v="0"/>
    <s v="Low"/>
  </r>
  <r>
    <s v="P1757"/>
    <s v="Ravi Das"/>
    <x v="11"/>
    <s v="Missing"/>
    <s v="+91 81526 19064"/>
    <s v="Not-Provided"/>
    <x v="4"/>
    <x v="0"/>
    <x v="5"/>
    <s v="N/A"/>
    <s v="05:59 PM"/>
    <s v="Hypertension"/>
    <s v="Injection"/>
    <x v="2"/>
    <x v="1"/>
    <n v="0"/>
    <s v="Rejected"/>
    <s v="2024-08-13"/>
    <n v="2"/>
    <s v="Review Later"/>
    <s v="Normal-Bill"/>
    <x v="1"/>
    <x v="0"/>
    <s v="Low"/>
  </r>
  <r>
    <s v="P1758"/>
    <s v="Karthik Nair"/>
    <x v="3"/>
    <s v="Female"/>
    <s v="+91 88081 85031"/>
    <s v="karthiknair@gmail.com"/>
    <x v="9"/>
    <x v="6"/>
    <x v="5"/>
    <s v="2024-12-08"/>
    <s v="10:40 AM"/>
    <s v="Fever"/>
    <s v="Therapy"/>
    <x v="3"/>
    <x v="2"/>
    <n v="40557"/>
    <s v="Pending"/>
    <s v="2024-02-03"/>
    <n v="4"/>
    <s v="Follow Up Required"/>
    <s v="High-Bill"/>
    <x v="1"/>
    <x v="0"/>
    <s v="High"/>
  </r>
  <r>
    <s v="P1758"/>
    <s v="Anjali Iyer"/>
    <x v="50"/>
    <s v="Missing"/>
    <s v="+91 72136 84543"/>
    <s v="anjaliiyer@mail.com"/>
    <x v="2"/>
    <x v="0"/>
    <x v="5"/>
    <s v="2024-08-04"/>
    <s v="08:43 AM"/>
    <s v="Asthma"/>
    <s v="Observation"/>
    <x v="2"/>
    <x v="0"/>
    <n v="0"/>
    <s v="Paid"/>
    <s v="2024-10-20"/>
    <n v="2"/>
    <s v="N/A"/>
    <s v="Normal-Bill"/>
    <x v="0"/>
    <x v="0"/>
    <s v="Low"/>
  </r>
  <r>
    <s v="P1758"/>
    <s v="Ravi Iyer"/>
    <x v="71"/>
    <s v="Female"/>
    <s v="+91 61785 42896"/>
    <s v="Not-Provided"/>
    <x v="1"/>
    <x v="4"/>
    <x v="2"/>
    <s v="N/A"/>
    <s v="12:25 PM"/>
    <s v="Covid"/>
    <s v="Observation"/>
    <x v="1"/>
    <x v="1"/>
    <n v="34144"/>
    <s v="Pending"/>
    <s v="N/A"/>
    <n v="5"/>
    <s v="Follow Up Required"/>
    <s v="High-Bill"/>
    <x v="0"/>
    <x v="1"/>
    <s v="High"/>
  </r>
  <r>
    <s v="P1759"/>
    <s v="Deepa Patel"/>
    <x v="3"/>
    <s v="Male"/>
    <s v="+91 65140 18900"/>
    <s v="deepapatel@mail.com"/>
    <x v="1"/>
    <x v="6"/>
    <x v="0"/>
    <s v="N/A"/>
    <s v="12:21 PM"/>
    <s v="Hypertension"/>
    <s v="Medication"/>
    <x v="0"/>
    <x v="3"/>
    <n v="45355"/>
    <s v="Pending"/>
    <s v="2024-02-24"/>
    <n v="4"/>
    <s v="N/A"/>
    <s v="High-Bill"/>
    <x v="1"/>
    <x v="0"/>
    <s v="High"/>
  </r>
  <r>
    <s v="P1759"/>
    <s v="Manoj Singh"/>
    <x v="3"/>
    <s v="Female"/>
    <s v="+91 81797 42944"/>
    <s v="Not-Provided"/>
    <x v="2"/>
    <x v="0"/>
    <x v="5"/>
    <s v="2024-05-08"/>
    <s v="12:14 PM"/>
    <s v="Migraine"/>
    <s v="Injection"/>
    <x v="3"/>
    <x v="1"/>
    <n v="38007"/>
    <s v="Rejected"/>
    <s v="N/A"/>
    <n v="4"/>
    <s v="Urgent"/>
    <s v="High-Bill"/>
    <x v="1"/>
    <x v="1"/>
    <s v="High"/>
  </r>
  <r>
    <s v="P1759"/>
    <s v="Suresh Reddy"/>
    <x v="3"/>
    <s v="Female"/>
    <s v="+91 74486 13781"/>
    <s v="Not-Provided"/>
    <x v="6"/>
    <x v="3"/>
    <x v="2"/>
    <s v="2024-07-13"/>
    <s v="03:41 PM"/>
    <s v="Hypertension"/>
    <s v="Observation"/>
    <x v="1"/>
    <x v="1"/>
    <n v="30553"/>
    <s v="Paid"/>
    <s v="2024-07-08"/>
    <n v="5"/>
    <s v="Review Later"/>
    <s v="High-Bill"/>
    <x v="1"/>
    <x v="0"/>
    <s v="High"/>
  </r>
  <r>
    <s v="P1759"/>
    <s v="Arun Singh"/>
    <x v="59"/>
    <s v="Missing"/>
    <s v="+91 93985 19466"/>
    <s v="arunsingh@mail.com"/>
    <x v="3"/>
    <x v="4"/>
    <x v="2"/>
    <s v="N/A"/>
    <s v="08:52 AM"/>
    <s v="Asthma"/>
    <s v="Therapy"/>
    <x v="2"/>
    <x v="3"/>
    <n v="0"/>
    <s v="N/A"/>
    <s v="2024-03-06"/>
    <n v="2"/>
    <s v="Review Later"/>
    <s v="Normal-Bill"/>
    <x v="0"/>
    <x v="0"/>
    <s v="Low"/>
  </r>
  <r>
    <s v="P1759"/>
    <s v="Kumar Menon"/>
    <x v="3"/>
    <s v="Female"/>
    <s v="+91 78355 58845"/>
    <s v="Not-Provided"/>
    <x v="7"/>
    <x v="2"/>
    <x v="2"/>
    <s v="2024-06-03"/>
    <s v="08:54 AM"/>
    <s v="Fever"/>
    <s v="Observation"/>
    <x v="0"/>
    <x v="2"/>
    <n v="10625"/>
    <s v="Paid"/>
    <s v="2024-08-01"/>
    <n v="2"/>
    <s v="Review Later"/>
    <s v="Normal-Bill"/>
    <x v="1"/>
    <x v="0"/>
    <s v="Medium"/>
  </r>
  <r>
    <s v="P1759"/>
    <s v="Ravi Reddy"/>
    <x v="21"/>
    <s v="Male"/>
    <s v="+91 62060 84576"/>
    <s v="ravireddy@mail.com"/>
    <x v="9"/>
    <x v="5"/>
    <x v="3"/>
    <s v="2024-02-21"/>
    <s v="08:29 AM"/>
    <s v="Hypertension"/>
    <s v="Therapy"/>
    <x v="1"/>
    <x v="3"/>
    <n v="42074"/>
    <s v="N/A"/>
    <s v="N/A"/>
    <n v="1"/>
    <s v="Review Later"/>
    <s v="High-Bill"/>
    <x v="0"/>
    <x v="1"/>
    <s v="High"/>
  </r>
  <r>
    <s v="P1759"/>
    <s v="Priya Iyer"/>
    <x v="3"/>
    <s v="Male"/>
    <s v="+91 78481 81543"/>
    <s v="priyaiyer@mail.com"/>
    <x v="4"/>
    <x v="0"/>
    <x v="3"/>
    <s v="2024-09-05"/>
    <s v="11:01 AM"/>
    <s v="Skin Allergy"/>
    <s v="Surgery"/>
    <x v="3"/>
    <x v="1"/>
    <n v="0"/>
    <s v="N/A"/>
    <s v="2024-04-16"/>
    <s v="N/A"/>
    <s v="Review Later"/>
    <s v="Normal-Bill"/>
    <x v="1"/>
    <x v="0"/>
    <s v="Low"/>
  </r>
  <r>
    <s v="P1759"/>
    <s v="Karthik Singh"/>
    <x v="8"/>
    <s v="Female"/>
    <s v="+91 64443 75993"/>
    <s v="Not-Provided"/>
    <x v="1"/>
    <x v="0"/>
    <x v="5"/>
    <s v="2024-01-09"/>
    <s v="06:17 PM"/>
    <s v="Migraine"/>
    <s v="Medication"/>
    <x v="3"/>
    <x v="2"/>
    <n v="0"/>
    <s v="Paid"/>
    <s v="2024-11-19"/>
    <n v="1"/>
    <s v="Review Later"/>
    <s v="Normal-Bill"/>
    <x v="0"/>
    <x v="0"/>
    <s v="Low"/>
  </r>
  <r>
    <s v="P1759"/>
    <s v="Deepa Gupta"/>
    <x v="9"/>
    <s v="Male"/>
    <s v="+91 90462 99759"/>
    <s v="deepagupta@gmail.com"/>
    <x v="9"/>
    <x v="5"/>
    <x v="5"/>
    <s v="2024-04-03"/>
    <s v="04:03 PM"/>
    <s v="Asthma"/>
    <s v="Medication"/>
    <x v="1"/>
    <x v="0"/>
    <n v="16394"/>
    <s v="Pending"/>
    <s v="2024-07-09"/>
    <n v="4"/>
    <s v="Review Later"/>
    <s v="Normal-Bill"/>
    <x v="0"/>
    <x v="0"/>
    <s v="Medium"/>
  </r>
  <r>
    <s v="P1759"/>
    <s v="Arun Das"/>
    <x v="3"/>
    <s v="Missing"/>
    <s v="+91 80872 23685"/>
    <s v="arundas@gmail.com"/>
    <x v="9"/>
    <x v="6"/>
    <x v="5"/>
    <s v="N/A"/>
    <s v="08:53 AM"/>
    <s v="Fracture"/>
    <s v="Injection"/>
    <x v="0"/>
    <x v="4"/>
    <n v="0"/>
    <s v="N/A"/>
    <s v="N/A"/>
    <s v="N/A"/>
    <s v="Follow Up Required"/>
    <s v="Normal-Bill"/>
    <x v="1"/>
    <x v="1"/>
    <s v="Low"/>
  </r>
  <r>
    <s v="P1760"/>
    <s v="Manoj Patel"/>
    <x v="50"/>
    <s v="Male"/>
    <s v="+91 66395 17610"/>
    <s v="manojpatel@mail.com"/>
    <x v="5"/>
    <x v="0"/>
    <x v="6"/>
    <s v="N/A"/>
    <s v="04:12 PM"/>
    <s v="Hypertension"/>
    <s v="Observation"/>
    <x v="0"/>
    <x v="2"/>
    <n v="0"/>
    <s v="Pending"/>
    <s v="N/A"/>
    <n v="5"/>
    <s v="N/A"/>
    <s v="Normal-Bill"/>
    <x v="0"/>
    <x v="1"/>
    <s v="Low"/>
  </r>
  <r>
    <s v="P1760"/>
    <s v="Arun Verma"/>
    <x v="3"/>
    <s v="Male"/>
    <s v="+91 81083 52987"/>
    <s v="arunverma@mail.com"/>
    <x v="2"/>
    <x v="3"/>
    <x v="5"/>
    <s v="N/A"/>
    <s v="08:47 AM"/>
    <s v="Covid"/>
    <s v="Surgery"/>
    <x v="0"/>
    <x v="0"/>
    <n v="0"/>
    <s v="Rejected"/>
    <s v="2024-06-20"/>
    <n v="3"/>
    <s v="N/A"/>
    <s v="Normal-Bill"/>
    <x v="1"/>
    <x v="0"/>
    <s v="Low"/>
  </r>
  <r>
    <s v="P1761"/>
    <s v="Kumar Nair"/>
    <x v="3"/>
    <s v="Missing"/>
    <s v="+91 99051 80156"/>
    <s v="Not-Provided"/>
    <x v="0"/>
    <x v="3"/>
    <x v="3"/>
    <s v="2024-12-06"/>
    <s v="12:06 PM"/>
    <s v="Hypertension"/>
    <s v="Surgery"/>
    <x v="1"/>
    <x v="2"/>
    <n v="0"/>
    <s v="Pending"/>
    <s v="N/A"/>
    <s v="N/A"/>
    <s v="Urgent"/>
    <s v="Normal-Bill"/>
    <x v="1"/>
    <x v="1"/>
    <s v="Low"/>
  </r>
  <r>
    <s v="P1761"/>
    <s v="Deepa Nair"/>
    <x v="3"/>
    <s v="Missing"/>
    <s v="+91 75790 46894"/>
    <s v="deepanair@mail.com"/>
    <x v="2"/>
    <x v="6"/>
    <x v="6"/>
    <s v="2024-11-27"/>
    <s v="05:12 PM"/>
    <s v="Migraine"/>
    <s v="Medication"/>
    <x v="3"/>
    <x v="2"/>
    <n v="0"/>
    <s v="Paid"/>
    <s v="2024-02-18"/>
    <n v="2"/>
    <s v="Review Later"/>
    <s v="Normal-Bill"/>
    <x v="1"/>
    <x v="0"/>
    <s v="Low"/>
  </r>
  <r>
    <s v="P1761"/>
    <s v="Arun Menon"/>
    <x v="22"/>
    <s v="Male"/>
    <s v="+91 74453 28918"/>
    <s v="arunmenon@mail.com"/>
    <x v="3"/>
    <x v="0"/>
    <x v="6"/>
    <s v="2024-12-04"/>
    <s v="03:50 PM"/>
    <s v="Hypertension"/>
    <s v="Injection"/>
    <x v="2"/>
    <x v="4"/>
    <n v="0"/>
    <s v="Pending"/>
    <s v="N/A"/>
    <n v="4"/>
    <s v="Urgent"/>
    <s v="Normal-Bill"/>
    <x v="0"/>
    <x v="1"/>
    <s v="Low"/>
  </r>
  <r>
    <s v="P1761"/>
    <s v="Divya Nair"/>
    <x v="3"/>
    <s v="Male"/>
    <s v="+91 88584 93602"/>
    <s v="divyanair@mail.com"/>
    <x v="9"/>
    <x v="0"/>
    <x v="5"/>
    <s v="N/A"/>
    <s v="10:33 AM"/>
    <s v="Migraine"/>
    <s v="Surgery"/>
    <x v="0"/>
    <x v="3"/>
    <n v="9253"/>
    <s v="Paid"/>
    <s v="2024-06-19"/>
    <n v="5"/>
    <s v="Review Later"/>
    <s v="Normal-Bill"/>
    <x v="1"/>
    <x v="0"/>
    <s v="Medium"/>
  </r>
  <r>
    <s v="P1762"/>
    <s v="Manoj Patel"/>
    <x v="54"/>
    <s v="Male"/>
    <s v="+91 61169 34283"/>
    <s v="manojpatel@mail.com"/>
    <x v="3"/>
    <x v="1"/>
    <x v="3"/>
    <s v="2024-10-16"/>
    <s v="08:49 AM"/>
    <s v="Skin Allergy"/>
    <s v="Surgery"/>
    <x v="0"/>
    <x v="3"/>
    <n v="18130"/>
    <s v="Rejected"/>
    <s v="N/A"/>
    <n v="3"/>
    <s v="N/A"/>
    <s v="Normal-Bill"/>
    <x v="0"/>
    <x v="1"/>
    <s v="Medium"/>
  </r>
  <r>
    <s v="P1762"/>
    <s v="Rahul Patel"/>
    <x v="38"/>
    <s v="Male"/>
    <s v="+91 75999 98806"/>
    <s v="rahulpatel@mail.com"/>
    <x v="3"/>
    <x v="6"/>
    <x v="5"/>
    <s v="2024-09-06"/>
    <s v="12:11 PM"/>
    <s v="Migraine"/>
    <s v="Injection"/>
    <x v="3"/>
    <x v="3"/>
    <n v="0"/>
    <s v="Pending"/>
    <s v="N/A"/>
    <s v="N/A"/>
    <s v="Review Later"/>
    <s v="Normal-Bill"/>
    <x v="0"/>
    <x v="1"/>
    <s v="Low"/>
  </r>
  <r>
    <s v="P1763"/>
    <s v="Rahul Gupta"/>
    <x v="48"/>
    <s v="Male"/>
    <s v="+91 90081 30163"/>
    <s v="rahulgupta@gmail.com"/>
    <x v="8"/>
    <x v="2"/>
    <x v="5"/>
    <s v="2024-01-16"/>
    <s v="10:49 AM"/>
    <s v="Covid"/>
    <s v="Therapy"/>
    <x v="0"/>
    <x v="2"/>
    <n v="0"/>
    <s v="Paid"/>
    <s v="2024-11-22"/>
    <s v="N/A"/>
    <s v="Urgent"/>
    <s v="Normal-Bill"/>
    <x v="0"/>
    <x v="0"/>
    <s v="Low"/>
  </r>
  <r>
    <s v="P1763"/>
    <s v="Vijay Reddy"/>
    <x v="3"/>
    <s v="Missing"/>
    <s v="+91 91305 96768"/>
    <s v="Not-Provided"/>
    <x v="4"/>
    <x v="3"/>
    <x v="4"/>
    <s v="N/A"/>
    <s v="12:43 PM"/>
    <s v="Asthma"/>
    <s v="Medication"/>
    <x v="0"/>
    <x v="0"/>
    <n v="0"/>
    <s v="Paid"/>
    <s v="N/A"/>
    <n v="4"/>
    <s v="Urgent"/>
    <s v="Normal-Bill"/>
    <x v="1"/>
    <x v="1"/>
    <s v="Low"/>
  </r>
  <r>
    <s v="P1763"/>
    <s v="Karthik Kumar"/>
    <x v="25"/>
    <s v="Female"/>
    <s v="+91 61009 59311"/>
    <s v="karthikkumar@mail.com"/>
    <x v="4"/>
    <x v="1"/>
    <x v="2"/>
    <s v="2024-07-23"/>
    <s v="04:25 PM"/>
    <s v="Skin Allergy"/>
    <s v="Medication"/>
    <x v="3"/>
    <x v="2"/>
    <n v="0"/>
    <s v="Pending"/>
    <s v="N/A"/>
    <s v="N/A"/>
    <s v="N/A"/>
    <s v="Normal-Bill"/>
    <x v="0"/>
    <x v="1"/>
    <s v="Low"/>
  </r>
  <r>
    <s v="P1763"/>
    <s v="Karthik Reddy"/>
    <x v="3"/>
    <s v="Female"/>
    <s v="+91 93131 48977"/>
    <s v="karthikreddy@gmail.com"/>
    <x v="0"/>
    <x v="0"/>
    <x v="5"/>
    <s v="N/A"/>
    <s v="11:34 AM"/>
    <s v="Fracture"/>
    <s v="Surgery"/>
    <x v="2"/>
    <x v="1"/>
    <n v="0"/>
    <s v="Paid"/>
    <s v="2024-06-11"/>
    <n v="5"/>
    <s v="Follow Up Required"/>
    <s v="Normal-Bill"/>
    <x v="1"/>
    <x v="0"/>
    <s v="Low"/>
  </r>
  <r>
    <s v="P1763"/>
    <s v="Divya Menon"/>
    <x v="3"/>
    <s v="Missing"/>
    <s v="+91 64018 66722"/>
    <s v="Not-Provided"/>
    <x v="6"/>
    <x v="0"/>
    <x v="5"/>
    <s v="N/A"/>
    <s v="08:22 AM"/>
    <s v="Migraine"/>
    <s v="Medication"/>
    <x v="1"/>
    <x v="2"/>
    <n v="0"/>
    <s v="N/A"/>
    <s v="2024-07-06"/>
    <n v="1"/>
    <s v="Follow Up Required"/>
    <s v="Normal-Bill"/>
    <x v="1"/>
    <x v="0"/>
    <s v="Low"/>
  </r>
  <r>
    <s v="P1763"/>
    <s v="Karthik Nair"/>
    <x v="68"/>
    <s v="Male"/>
    <s v="+91 80189 17350"/>
    <s v="karthiknair@gmail.com"/>
    <x v="0"/>
    <x v="6"/>
    <x v="6"/>
    <s v="2024-02-12"/>
    <s v="11:40 AM"/>
    <s v="Covid"/>
    <s v="Injection"/>
    <x v="0"/>
    <x v="4"/>
    <n v="0"/>
    <s v="Rejected"/>
    <s v="2024-03-04"/>
    <n v="1"/>
    <s v="Review Later"/>
    <s v="Normal-Bill"/>
    <x v="0"/>
    <x v="0"/>
    <s v="Low"/>
  </r>
  <r>
    <s v="P1763"/>
    <s v="Arun Patel"/>
    <x v="3"/>
    <s v="Female"/>
    <s v="+91 97958 19119"/>
    <s v="arunpatel@mail.com"/>
    <x v="4"/>
    <x v="3"/>
    <x v="0"/>
    <s v="2024-11-24"/>
    <s v="12:54 PM"/>
    <s v="Asthma"/>
    <s v="Injection"/>
    <x v="3"/>
    <x v="0"/>
    <n v="16166"/>
    <s v="N/A"/>
    <s v="N/A"/>
    <n v="5"/>
    <s v="N/A"/>
    <s v="Normal-Bill"/>
    <x v="1"/>
    <x v="1"/>
    <s v="Medium"/>
  </r>
  <r>
    <s v="P1763"/>
    <s v="Meena Kumar"/>
    <x v="3"/>
    <s v="Female"/>
    <s v="+91 81722 06985"/>
    <s v="meenakumar@gmail.com"/>
    <x v="3"/>
    <x v="5"/>
    <x v="2"/>
    <s v="2024-10-25"/>
    <s v="02:55 PM"/>
    <s v="Fever"/>
    <s v="Medication"/>
    <x v="2"/>
    <x v="1"/>
    <n v="0"/>
    <s v="Rejected"/>
    <s v="N/A"/>
    <s v="N/A"/>
    <s v="Urgent"/>
    <s v="Normal-Bill"/>
    <x v="1"/>
    <x v="1"/>
    <s v="Low"/>
  </r>
  <r>
    <s v="P1764"/>
    <s v="Priya Reddy"/>
    <x v="3"/>
    <s v="Female"/>
    <s v="+91 77531 70775"/>
    <s v="priyareddy@mail.com"/>
    <x v="7"/>
    <x v="4"/>
    <x v="5"/>
    <s v="2024-02-13"/>
    <s v="02:30 PM"/>
    <s v="Diabetes"/>
    <s v="Injection"/>
    <x v="0"/>
    <x v="2"/>
    <n v="26591"/>
    <s v="N/A"/>
    <s v="2024-09-17"/>
    <n v="4"/>
    <s v="Follow Up Required"/>
    <s v="High-Bill"/>
    <x v="1"/>
    <x v="0"/>
    <s v="High"/>
  </r>
  <r>
    <s v="P1764"/>
    <s v="Vijay Nair"/>
    <x v="3"/>
    <s v="Male"/>
    <s v="+91 93723 40432"/>
    <s v="vijaynair@mail.com"/>
    <x v="1"/>
    <x v="4"/>
    <x v="5"/>
    <s v="N/A"/>
    <s v="03:11 PM"/>
    <s v="Fracture"/>
    <s v="Therapy"/>
    <x v="3"/>
    <x v="0"/>
    <n v="0"/>
    <s v="Paid"/>
    <s v="N/A"/>
    <n v="5"/>
    <s v="Review Later"/>
    <s v="Normal-Bill"/>
    <x v="1"/>
    <x v="1"/>
    <s v="Low"/>
  </r>
  <r>
    <s v="P1764"/>
    <s v="Kumar Singh"/>
    <x v="3"/>
    <s v="Male"/>
    <s v="+91 94187 15456"/>
    <s v="kumarsingh@gmail.com"/>
    <x v="2"/>
    <x v="3"/>
    <x v="1"/>
    <s v="2024-06-12"/>
    <s v="06:19 PM"/>
    <s v="Diabetes"/>
    <s v="Surgery"/>
    <x v="0"/>
    <x v="2"/>
    <n v="0"/>
    <s v="N/A"/>
    <s v="N/A"/>
    <n v="1"/>
    <s v="Urgent"/>
    <s v="Normal-Bill"/>
    <x v="1"/>
    <x v="1"/>
    <s v="Low"/>
  </r>
  <r>
    <s v="P1764"/>
    <s v="Priya Patel"/>
    <x v="29"/>
    <s v="Missing"/>
    <s v="+91 65145 52223"/>
    <s v="Not-Provided"/>
    <x v="3"/>
    <x v="6"/>
    <x v="0"/>
    <s v="N/A"/>
    <s v="02:50 PM"/>
    <s v="Skin Allergy"/>
    <s v="Surgery"/>
    <x v="1"/>
    <x v="1"/>
    <n v="47009"/>
    <s v="Paid"/>
    <s v="2024-11-12"/>
    <n v="1"/>
    <s v="Review Later"/>
    <s v="High-Bill"/>
    <x v="0"/>
    <x v="0"/>
    <s v="High"/>
  </r>
  <r>
    <s v="P1764"/>
    <s v="Priya Nair"/>
    <x v="39"/>
    <s v="Male"/>
    <s v="+91 97606 89505"/>
    <s v="Not-Provided"/>
    <x v="3"/>
    <x v="3"/>
    <x v="1"/>
    <s v="2024-12-23"/>
    <s v="06:01 PM"/>
    <s v="Skin Allergy"/>
    <s v="Therapy"/>
    <x v="2"/>
    <x v="3"/>
    <n v="0"/>
    <s v="Paid"/>
    <s v="2024-09-06"/>
    <n v="1"/>
    <s v="N/A"/>
    <s v="Normal-Bill"/>
    <x v="1"/>
    <x v="0"/>
    <s v="Low"/>
  </r>
  <r>
    <s v="P1764"/>
    <s v="Suresh Kumar"/>
    <x v="23"/>
    <s v="Male"/>
    <s v="+91 88240 42749"/>
    <s v="sureshkumar@mail.com"/>
    <x v="0"/>
    <x v="5"/>
    <x v="3"/>
    <s v="2024-08-23"/>
    <s v="10:02 AM"/>
    <s v="Hypertension"/>
    <s v="Injection"/>
    <x v="1"/>
    <x v="0"/>
    <n v="0"/>
    <s v="N/A"/>
    <s v="N/A"/>
    <n v="2"/>
    <s v="Urgent"/>
    <s v="Normal-Bill"/>
    <x v="0"/>
    <x v="1"/>
    <s v="Low"/>
  </r>
  <r>
    <s v="P1764"/>
    <s v="Kumar Kumar"/>
    <x v="3"/>
    <s v="Female"/>
    <s v="+91 74848 99050"/>
    <s v="kumarkumar@gmail.com"/>
    <x v="8"/>
    <x v="0"/>
    <x v="1"/>
    <s v="2024-12-08"/>
    <s v="10:54 AM"/>
    <s v="Hypertension"/>
    <s v="Surgery"/>
    <x v="3"/>
    <x v="2"/>
    <n v="0"/>
    <s v="Rejected"/>
    <s v="N/A"/>
    <n v="4"/>
    <s v="N/A"/>
    <s v="Normal-Bill"/>
    <x v="1"/>
    <x v="1"/>
    <s v="Low"/>
  </r>
  <r>
    <s v="P1765"/>
    <s v="Priya Sharma"/>
    <x v="3"/>
    <s v="Male"/>
    <s v="+91 88656 74636"/>
    <s v="Not-Provided"/>
    <x v="6"/>
    <x v="0"/>
    <x v="6"/>
    <s v="2024-07-06"/>
    <s v="02:13 PM"/>
    <s v="Fracture"/>
    <s v="Medication"/>
    <x v="2"/>
    <x v="0"/>
    <n v="0"/>
    <s v="Paid"/>
    <s v="N/A"/>
    <n v="2"/>
    <s v="N/A"/>
    <s v="Normal-Bill"/>
    <x v="1"/>
    <x v="1"/>
    <s v="Low"/>
  </r>
  <r>
    <s v="P1765"/>
    <s v="Ravi Sharma"/>
    <x v="84"/>
    <s v="Female"/>
    <s v="+91 64963 67439"/>
    <s v="Not-Provided"/>
    <x v="1"/>
    <x v="2"/>
    <x v="4"/>
    <s v="N/A"/>
    <s v="04:00 PM"/>
    <s v="Migraine"/>
    <s v="Surgery"/>
    <x v="1"/>
    <x v="4"/>
    <n v="0"/>
    <s v="N/A"/>
    <s v="N/A"/>
    <n v="3"/>
    <s v="N/A"/>
    <s v="Normal-Bill"/>
    <x v="1"/>
    <x v="1"/>
    <s v="Low"/>
  </r>
  <r>
    <s v="P1765"/>
    <s v="Anjali Sharma"/>
    <x v="3"/>
    <s v="Missing"/>
    <s v="+91 99470 37806"/>
    <s v="Not-Provided"/>
    <x v="2"/>
    <x v="1"/>
    <x v="6"/>
    <s v="N/A"/>
    <s v="02:29 PM"/>
    <s v="Skin Allergy"/>
    <s v="Therapy"/>
    <x v="2"/>
    <x v="4"/>
    <n v="0"/>
    <s v="Pending"/>
    <s v="2024-10-08"/>
    <n v="3"/>
    <s v="Review Later"/>
    <s v="Normal-Bill"/>
    <x v="1"/>
    <x v="0"/>
    <s v="Low"/>
  </r>
  <r>
    <s v="P1765"/>
    <s v="Divya Das"/>
    <x v="67"/>
    <s v="Female"/>
    <s v="+91 79770 30731"/>
    <s v="divyadas@gmail.com"/>
    <x v="6"/>
    <x v="1"/>
    <x v="5"/>
    <s v="2024-02-08"/>
    <s v="06:09 PM"/>
    <s v="Asthma"/>
    <s v="Medication"/>
    <x v="3"/>
    <x v="1"/>
    <n v="0"/>
    <s v="Paid"/>
    <s v="2024-04-28"/>
    <n v="3"/>
    <s v="N/A"/>
    <s v="Normal-Bill"/>
    <x v="0"/>
    <x v="0"/>
    <s v="Low"/>
  </r>
  <r>
    <s v="P1765"/>
    <s v="Sneha Das"/>
    <x v="3"/>
    <s v="Male"/>
    <s v="+91 92271 32878"/>
    <s v="snehadas@mail.com"/>
    <x v="9"/>
    <x v="3"/>
    <x v="1"/>
    <s v="2024-05-03"/>
    <s v="04:26 PM"/>
    <s v="Asthma"/>
    <s v="Observation"/>
    <x v="2"/>
    <x v="0"/>
    <n v="0"/>
    <s v="Paid"/>
    <s v="2024-08-21"/>
    <n v="1"/>
    <s v="N/A"/>
    <s v="Normal-Bill"/>
    <x v="1"/>
    <x v="0"/>
    <s v="Low"/>
  </r>
  <r>
    <s v="P1766"/>
    <s v="Deepa Gupta"/>
    <x v="3"/>
    <s v="Missing"/>
    <s v="+91 65575 19425"/>
    <s v="deepagupta@gmail.com"/>
    <x v="4"/>
    <x v="4"/>
    <x v="5"/>
    <s v="2024-12-13"/>
    <s v="05:06 PM"/>
    <s v="Fracture"/>
    <s v="Surgery"/>
    <x v="2"/>
    <x v="4"/>
    <n v="0"/>
    <s v="Rejected"/>
    <s v="N/A"/>
    <s v="N/A"/>
    <s v="Urgent"/>
    <s v="Normal-Bill"/>
    <x v="1"/>
    <x v="1"/>
    <s v="Low"/>
  </r>
  <r>
    <s v="P1766"/>
    <s v="Priya Kumar"/>
    <x v="3"/>
    <s v="Female"/>
    <s v="+91 72721 44820"/>
    <s v="priyakumar@mail.com"/>
    <x v="1"/>
    <x v="2"/>
    <x v="0"/>
    <s v="2024-12-05"/>
    <s v="10:04 AM"/>
    <s v="Fracture"/>
    <s v="Surgery"/>
    <x v="3"/>
    <x v="3"/>
    <n v="45731"/>
    <s v="Paid"/>
    <s v="N/A"/>
    <n v="5"/>
    <s v="Follow Up Required"/>
    <s v="High-Bill"/>
    <x v="1"/>
    <x v="1"/>
    <s v="High"/>
  </r>
  <r>
    <s v="P1766"/>
    <s v="Rahul Das"/>
    <x v="3"/>
    <s v="Missing"/>
    <s v="+91 62783 22308"/>
    <s v="Not-Provided"/>
    <x v="9"/>
    <x v="6"/>
    <x v="5"/>
    <s v="N/A"/>
    <s v="05:48 PM"/>
    <s v="Covid"/>
    <s v="Surgery"/>
    <x v="0"/>
    <x v="1"/>
    <n v="0"/>
    <s v="Rejected"/>
    <s v="N/A"/>
    <n v="4"/>
    <s v="Follow Up Required"/>
    <s v="Normal-Bill"/>
    <x v="1"/>
    <x v="1"/>
    <s v="Low"/>
  </r>
  <r>
    <s v="P1766"/>
    <s v="Vijay Singh"/>
    <x v="25"/>
    <s v="Male"/>
    <s v="+91 74610 73468"/>
    <s v="vijaysingh@gmail.com"/>
    <x v="4"/>
    <x v="4"/>
    <x v="1"/>
    <s v="2024-09-25"/>
    <s v="09:38 AM"/>
    <s v="Fracture"/>
    <s v="Injection"/>
    <x v="0"/>
    <x v="0"/>
    <n v="0"/>
    <s v="Paid"/>
    <s v="N/A"/>
    <n v="5"/>
    <s v="Urgent"/>
    <s v="Normal-Bill"/>
    <x v="0"/>
    <x v="1"/>
    <s v="Low"/>
  </r>
  <r>
    <s v="P1766"/>
    <s v="Ravi Singh"/>
    <x v="3"/>
    <s v="Male"/>
    <s v="+91 96849 17949"/>
    <s v="Not-Provided"/>
    <x v="5"/>
    <x v="3"/>
    <x v="5"/>
    <s v="2024-11-05"/>
    <s v="03:06 PM"/>
    <s v="Migraine"/>
    <s v="Medication"/>
    <x v="3"/>
    <x v="2"/>
    <n v="32937"/>
    <s v="Pending"/>
    <s v="N/A"/>
    <s v="N/A"/>
    <s v="Urgent"/>
    <s v="High-Bill"/>
    <x v="1"/>
    <x v="1"/>
    <s v="High"/>
  </r>
  <r>
    <s v="P1766"/>
    <s v="Kumar Menon"/>
    <x v="88"/>
    <s v="Female"/>
    <s v="+91 66804 84326"/>
    <s v="Not-Provided"/>
    <x v="7"/>
    <x v="4"/>
    <x v="6"/>
    <s v="N/A"/>
    <s v="11:37 AM"/>
    <s v="Migraine"/>
    <s v="Surgery"/>
    <x v="2"/>
    <x v="1"/>
    <n v="25802"/>
    <s v="Pending"/>
    <s v="2024-05-15"/>
    <s v="N/A"/>
    <s v="N/A"/>
    <s v="High-Bill"/>
    <x v="1"/>
    <x v="0"/>
    <s v="High"/>
  </r>
  <r>
    <s v="P1766"/>
    <s v="Meena Kumar"/>
    <x v="22"/>
    <s v="Female"/>
    <s v="+91 65410 91755"/>
    <s v="meenakumar@gmail.com"/>
    <x v="7"/>
    <x v="4"/>
    <x v="2"/>
    <s v="2024-04-08"/>
    <s v="03:37 PM"/>
    <s v="Fracture"/>
    <s v="Surgery"/>
    <x v="3"/>
    <x v="2"/>
    <n v="27888"/>
    <s v="Pending"/>
    <s v="2024-11-13"/>
    <n v="1"/>
    <s v="Follow Up Required"/>
    <s v="High-Bill"/>
    <x v="0"/>
    <x v="0"/>
    <s v="High"/>
  </r>
  <r>
    <s v="P1766"/>
    <s v="Arun Reddy"/>
    <x v="14"/>
    <s v="Male"/>
    <s v="+91 73223 31716"/>
    <s v="arunreddy@gmail.com"/>
    <x v="6"/>
    <x v="3"/>
    <x v="5"/>
    <s v="2024-08-08"/>
    <s v="04:27 PM"/>
    <s v="Fever"/>
    <s v="Medication"/>
    <x v="2"/>
    <x v="3"/>
    <n v="8572"/>
    <s v="Paid"/>
    <s v="N/A"/>
    <n v="5"/>
    <s v="Review Later"/>
    <s v="Normal-Bill"/>
    <x v="0"/>
    <x v="1"/>
    <s v="Medium"/>
  </r>
  <r>
    <s v="P1767"/>
    <s v="Manoj Iyer"/>
    <x v="3"/>
    <s v="Male"/>
    <s v="+91 71107 77848"/>
    <s v="manojiyer@mail.com"/>
    <x v="9"/>
    <x v="6"/>
    <x v="1"/>
    <s v="2024-03-28"/>
    <s v="09:51 AM"/>
    <s v="Asthma"/>
    <s v="Surgery"/>
    <x v="0"/>
    <x v="2"/>
    <n v="0"/>
    <s v="Rejected"/>
    <s v="N/A"/>
    <n v="5"/>
    <s v="Review Later"/>
    <s v="Normal-Bill"/>
    <x v="1"/>
    <x v="1"/>
    <s v="Low"/>
  </r>
  <r>
    <s v="P1767"/>
    <s v="Sneha Verma"/>
    <x v="0"/>
    <s v="Male"/>
    <s v="+91 95253 51153"/>
    <s v="snehaverma@mail.com"/>
    <x v="3"/>
    <x v="3"/>
    <x v="6"/>
    <s v="2024-09-24"/>
    <s v="11:57 AM"/>
    <s v="Covid"/>
    <s v="Injection"/>
    <x v="3"/>
    <x v="3"/>
    <n v="0"/>
    <s v="Paid"/>
    <s v="2024-06-10"/>
    <n v="1"/>
    <s v="Urgent"/>
    <s v="Normal-Bill"/>
    <x v="0"/>
    <x v="0"/>
    <s v="Low"/>
  </r>
  <r>
    <s v="P1767"/>
    <s v="Kumar Sharma"/>
    <x v="3"/>
    <s v="Female"/>
    <s v="+91 92321 34299"/>
    <s v="kumarsharma@mail.com"/>
    <x v="7"/>
    <x v="6"/>
    <x v="5"/>
    <s v="2024-11-28"/>
    <s v="04:42 PM"/>
    <s v="Diabetes"/>
    <s v="Observation"/>
    <x v="2"/>
    <x v="1"/>
    <n v="0"/>
    <s v="Rejected"/>
    <s v="N/A"/>
    <s v="N/A"/>
    <s v="N/A"/>
    <s v="Normal-Bill"/>
    <x v="1"/>
    <x v="1"/>
    <s v="Low"/>
  </r>
  <r>
    <s v="P1768"/>
    <s v="Manoj Singh"/>
    <x v="3"/>
    <s v="Male"/>
    <s v="+91 83514 46882"/>
    <s v="Not-Provided"/>
    <x v="0"/>
    <x v="5"/>
    <x v="0"/>
    <s v="N/A"/>
    <s v="12:21 PM"/>
    <s v="Migraine"/>
    <s v="Medication"/>
    <x v="3"/>
    <x v="1"/>
    <n v="9550"/>
    <s v="N/A"/>
    <s v="2024-08-25"/>
    <n v="1"/>
    <s v="N/A"/>
    <s v="Normal-Bill"/>
    <x v="1"/>
    <x v="0"/>
    <s v="Medium"/>
  </r>
  <r>
    <s v="P1768"/>
    <s v="Sneha Das"/>
    <x v="74"/>
    <s v="Missing"/>
    <s v="+91 77821 57530"/>
    <s v="snehadas@gmail.com"/>
    <x v="6"/>
    <x v="4"/>
    <x v="1"/>
    <s v="N/A"/>
    <s v="05:48 PM"/>
    <s v="Fever"/>
    <s v="Injection"/>
    <x v="2"/>
    <x v="0"/>
    <n v="0"/>
    <s v="Rejected"/>
    <s v="N/A"/>
    <s v="N/A"/>
    <s v="Urgent"/>
    <s v="Normal-Bill"/>
    <x v="0"/>
    <x v="1"/>
    <s v="Low"/>
  </r>
  <r>
    <s v="P1768"/>
    <s v="Manoj Nair"/>
    <x v="11"/>
    <s v="Male"/>
    <s v="+91 67214 37679"/>
    <s v="manojnair@mail.com"/>
    <x v="7"/>
    <x v="3"/>
    <x v="5"/>
    <s v="2024-07-12"/>
    <s v="04:24 PM"/>
    <s v="Skin Allergy"/>
    <s v="Medication"/>
    <x v="3"/>
    <x v="4"/>
    <n v="0"/>
    <s v="Rejected"/>
    <s v="2024-03-15"/>
    <s v="N/A"/>
    <s v="Follow Up Required"/>
    <s v="Normal-Bill"/>
    <x v="1"/>
    <x v="0"/>
    <s v="Low"/>
  </r>
  <r>
    <s v="P1769"/>
    <s v="Arun Nair"/>
    <x v="3"/>
    <s v="Missing"/>
    <s v="+91 61939 50781"/>
    <s v="Not-Provided"/>
    <x v="8"/>
    <x v="3"/>
    <x v="1"/>
    <s v="2024-01-12"/>
    <s v="02:06 PM"/>
    <s v="Fever"/>
    <s v="Medication"/>
    <x v="1"/>
    <x v="4"/>
    <n v="0"/>
    <s v="Pending"/>
    <s v="N/A"/>
    <n v="1"/>
    <s v="N/A"/>
    <s v="Normal-Bill"/>
    <x v="1"/>
    <x v="1"/>
    <s v="Low"/>
  </r>
  <r>
    <s v="P1769"/>
    <s v="Anjali Reddy"/>
    <x v="3"/>
    <s v="Male"/>
    <s v="+91 75462 81360"/>
    <s v="anjalireddy@mail.com"/>
    <x v="5"/>
    <x v="0"/>
    <x v="2"/>
    <s v="N/A"/>
    <s v="08:24 AM"/>
    <s v="Migraine"/>
    <s v="Surgery"/>
    <x v="0"/>
    <x v="0"/>
    <n v="0"/>
    <s v="Paid"/>
    <s v="2024-12-02"/>
    <n v="3"/>
    <s v="Review Later"/>
    <s v="Normal-Bill"/>
    <x v="1"/>
    <x v="0"/>
    <s v="Low"/>
  </r>
  <r>
    <s v="P1769"/>
    <s v="Divya Reddy"/>
    <x v="3"/>
    <s v="Male"/>
    <s v="+91 84412 19208"/>
    <s v="divyareddy@gmail.com"/>
    <x v="8"/>
    <x v="4"/>
    <x v="0"/>
    <s v="2024-03-10"/>
    <s v="02:07 PM"/>
    <s v="Migraine"/>
    <s v="Surgery"/>
    <x v="3"/>
    <x v="1"/>
    <n v="32495"/>
    <s v="Pending"/>
    <s v="N/A"/>
    <n v="5"/>
    <s v="N/A"/>
    <s v="High-Bill"/>
    <x v="1"/>
    <x v="1"/>
    <s v="High"/>
  </r>
  <r>
    <s v="P1769"/>
    <s v="Sneha Iyer"/>
    <x v="3"/>
    <s v="Male"/>
    <s v="+91 90587 13520"/>
    <s v="snehaiyer@mail.com"/>
    <x v="2"/>
    <x v="1"/>
    <x v="3"/>
    <s v="2024-05-16"/>
    <s v="08:54 AM"/>
    <s v="Fracture"/>
    <s v="Medication"/>
    <x v="0"/>
    <x v="4"/>
    <n v="0"/>
    <s v="Rejected"/>
    <s v="N/A"/>
    <n v="1"/>
    <s v="N/A"/>
    <s v="Normal-Bill"/>
    <x v="1"/>
    <x v="1"/>
    <s v="Low"/>
  </r>
  <r>
    <s v="P1769"/>
    <s v="Manoj Menon"/>
    <x v="0"/>
    <s v="Male"/>
    <s v="+91 81285 65280"/>
    <s v="Not-Provided"/>
    <x v="6"/>
    <x v="0"/>
    <x v="0"/>
    <s v="2024-07-16"/>
    <s v="08:03 AM"/>
    <s v="Hypertension"/>
    <s v="Injection"/>
    <x v="0"/>
    <x v="2"/>
    <n v="0"/>
    <s v="Paid"/>
    <s v="N/A"/>
    <n v="2"/>
    <s v="N/A"/>
    <s v="Normal-Bill"/>
    <x v="0"/>
    <x v="1"/>
    <s v="Low"/>
  </r>
  <r>
    <s v="P1769"/>
    <s v="Suresh Iyer"/>
    <x v="3"/>
    <s v="Male"/>
    <s v="+91 62277 60432"/>
    <s v="Not-Provided"/>
    <x v="5"/>
    <x v="1"/>
    <x v="3"/>
    <s v="2024-03-05"/>
    <s v="12:04 PM"/>
    <s v="Asthma"/>
    <s v="Observation"/>
    <x v="1"/>
    <x v="0"/>
    <n v="36058"/>
    <s v="Pending"/>
    <s v="2024-03-23"/>
    <s v="N/A"/>
    <s v="Urgent"/>
    <s v="High-Bill"/>
    <x v="1"/>
    <x v="0"/>
    <s v="High"/>
  </r>
  <r>
    <s v="P1770"/>
    <s v="Divya Reddy"/>
    <x v="85"/>
    <s v="Male"/>
    <s v="+91 64840 83992"/>
    <s v="Not-Provided"/>
    <x v="5"/>
    <x v="2"/>
    <x v="2"/>
    <s v="N/A"/>
    <s v="08:28 AM"/>
    <s v="Hypertension"/>
    <s v="Therapy"/>
    <x v="0"/>
    <x v="4"/>
    <n v="0"/>
    <s v="N/A"/>
    <s v="2024-04-24"/>
    <n v="3"/>
    <s v="Follow Up Required"/>
    <s v="Normal-Bill"/>
    <x v="0"/>
    <x v="0"/>
    <s v="Low"/>
  </r>
  <r>
    <s v="P1770"/>
    <s v="Deepa Singh"/>
    <x v="3"/>
    <s v="Female"/>
    <s v="+91 72319 70902"/>
    <s v="deepasingh@gmail.com"/>
    <x v="2"/>
    <x v="2"/>
    <x v="2"/>
    <s v="2024-10-18"/>
    <s v="12:51 PM"/>
    <s v="Fracture"/>
    <s v="Observation"/>
    <x v="3"/>
    <x v="3"/>
    <n v="0"/>
    <s v="Rejected"/>
    <s v="2024-11-07"/>
    <s v="N/A"/>
    <s v="N/A"/>
    <s v="Normal-Bill"/>
    <x v="1"/>
    <x v="0"/>
    <s v="Low"/>
  </r>
  <r>
    <s v="P1770"/>
    <s v="Deepa Sharma"/>
    <x v="68"/>
    <s v="Female"/>
    <s v="+91 85659 82361"/>
    <s v="Not-Provided"/>
    <x v="9"/>
    <x v="4"/>
    <x v="1"/>
    <s v="2024-10-04"/>
    <s v="08:52 AM"/>
    <s v="Diabetes"/>
    <s v="Medication"/>
    <x v="3"/>
    <x v="2"/>
    <n v="0"/>
    <s v="Pending"/>
    <s v="2024-09-27"/>
    <s v="N/A"/>
    <s v="N/A"/>
    <s v="Normal-Bill"/>
    <x v="0"/>
    <x v="0"/>
    <s v="Low"/>
  </r>
  <r>
    <s v="P1771"/>
    <s v="Anjali Reddy"/>
    <x v="3"/>
    <s v="Male"/>
    <s v="+91 86474 29552"/>
    <s v="anjalireddy@mail.com"/>
    <x v="4"/>
    <x v="0"/>
    <x v="1"/>
    <s v="N/A"/>
    <s v="02:20 PM"/>
    <s v="Asthma"/>
    <s v="Surgery"/>
    <x v="0"/>
    <x v="4"/>
    <n v="0"/>
    <s v="Paid"/>
    <s v="N/A"/>
    <n v="3"/>
    <s v="Follow Up Required"/>
    <s v="Normal-Bill"/>
    <x v="1"/>
    <x v="1"/>
    <s v="Low"/>
  </r>
  <r>
    <s v="P1771"/>
    <s v="Vijay Verma"/>
    <x v="10"/>
    <s v="Missing"/>
    <s v="+91 82371 46177"/>
    <s v="vijayverma@gmail.com"/>
    <x v="3"/>
    <x v="4"/>
    <x v="3"/>
    <s v="2024-05-05"/>
    <s v="08:29 AM"/>
    <s v="Migraine"/>
    <s v="Surgery"/>
    <x v="1"/>
    <x v="0"/>
    <n v="0"/>
    <s v="Rejected"/>
    <s v="2024-11-27"/>
    <s v="N/A"/>
    <s v="N/A"/>
    <s v="Normal-Bill"/>
    <x v="0"/>
    <x v="0"/>
    <s v="Low"/>
  </r>
  <r>
    <s v="P1771"/>
    <s v="Anjali Kumar"/>
    <x v="44"/>
    <s v="Missing"/>
    <s v="+91 83287 95864"/>
    <s v="anjalikumar@mail.com"/>
    <x v="7"/>
    <x v="2"/>
    <x v="3"/>
    <s v="N/A"/>
    <s v="11:21 AM"/>
    <s v="Covid"/>
    <s v="Medication"/>
    <x v="2"/>
    <x v="0"/>
    <n v="0"/>
    <s v="N/A"/>
    <s v="N/A"/>
    <n v="2"/>
    <s v="Review Later"/>
    <s v="Normal-Bill"/>
    <x v="0"/>
    <x v="1"/>
    <s v="Low"/>
  </r>
  <r>
    <s v="P1771"/>
    <s v="Anjali Kumar"/>
    <x v="12"/>
    <s v="Male"/>
    <s v="+91 81898 67681"/>
    <s v="anjalikumar@mail.com"/>
    <x v="8"/>
    <x v="1"/>
    <x v="6"/>
    <s v="2024-05-20"/>
    <s v="11:07 AM"/>
    <s v="Diabetes"/>
    <s v="Medication"/>
    <x v="2"/>
    <x v="0"/>
    <n v="0"/>
    <s v="Paid"/>
    <s v="2024-02-08"/>
    <s v="N/A"/>
    <s v="Review Later"/>
    <s v="Normal-Bill"/>
    <x v="0"/>
    <x v="0"/>
    <s v="Low"/>
  </r>
  <r>
    <s v="P1771"/>
    <s v="Rahul Iyer"/>
    <x v="35"/>
    <s v="Female"/>
    <s v="+91 62928 75838"/>
    <s v="rahuliyer@mail.com"/>
    <x v="1"/>
    <x v="0"/>
    <x v="0"/>
    <s v="2024-10-17"/>
    <s v="05:00 PM"/>
    <s v="Diabetes"/>
    <s v="Observation"/>
    <x v="3"/>
    <x v="3"/>
    <n v="0"/>
    <s v="Rejected"/>
    <s v="2024-08-20"/>
    <n v="3"/>
    <s v="Review Later"/>
    <s v="Normal-Bill"/>
    <x v="0"/>
    <x v="0"/>
    <s v="Low"/>
  </r>
  <r>
    <s v="P1771"/>
    <s v="Sneha Gupta"/>
    <x v="36"/>
    <s v="Male"/>
    <s v="+91 86993 72213"/>
    <s v="snehagupta@gmail.com"/>
    <x v="6"/>
    <x v="2"/>
    <x v="0"/>
    <s v="N/A"/>
    <s v="02:29 PM"/>
    <s v="Fracture"/>
    <s v="Surgery"/>
    <x v="3"/>
    <x v="4"/>
    <n v="0"/>
    <s v="N/A"/>
    <s v="2024-11-07"/>
    <n v="4"/>
    <s v="N/A"/>
    <s v="Normal-Bill"/>
    <x v="0"/>
    <x v="0"/>
    <s v="Low"/>
  </r>
  <r>
    <s v="P1772"/>
    <s v="Suresh Das"/>
    <x v="3"/>
    <s v="Female"/>
    <s v="+91 94607 82270"/>
    <s v="Not-Provided"/>
    <x v="2"/>
    <x v="6"/>
    <x v="3"/>
    <s v="2024-09-05"/>
    <s v="11:16 AM"/>
    <s v="Fracture"/>
    <s v="Therapy"/>
    <x v="3"/>
    <x v="2"/>
    <n v="24818"/>
    <s v="Pending"/>
    <s v="2024-04-24"/>
    <n v="3"/>
    <s v="Review Later"/>
    <s v="High-Bill"/>
    <x v="1"/>
    <x v="0"/>
    <s v="High"/>
  </r>
  <r>
    <s v="P1772"/>
    <s v="Karthik Verma"/>
    <x v="3"/>
    <s v="Missing"/>
    <s v="+91 96966 94490"/>
    <s v="karthikverma@gmail.com"/>
    <x v="6"/>
    <x v="5"/>
    <x v="0"/>
    <s v="2024-10-24"/>
    <s v="02:02 PM"/>
    <s v="Fracture"/>
    <s v="Surgery"/>
    <x v="0"/>
    <x v="4"/>
    <n v="0"/>
    <s v="Pending"/>
    <s v="N/A"/>
    <n v="5"/>
    <s v="Follow Up Required"/>
    <s v="Normal-Bill"/>
    <x v="1"/>
    <x v="1"/>
    <s v="Low"/>
  </r>
  <r>
    <s v="P1772"/>
    <s v="Suresh Reddy"/>
    <x v="90"/>
    <s v="Female"/>
    <s v="+91 66161 52681"/>
    <s v="sureshreddy@gmail.com"/>
    <x v="9"/>
    <x v="4"/>
    <x v="0"/>
    <s v="N/A"/>
    <s v="06:54 PM"/>
    <s v="Diabetes"/>
    <s v="Surgery"/>
    <x v="2"/>
    <x v="1"/>
    <n v="35918"/>
    <s v="N/A"/>
    <s v="2024-08-20"/>
    <n v="4"/>
    <s v="N/A"/>
    <s v="High-Bill"/>
    <x v="1"/>
    <x v="0"/>
    <s v="High"/>
  </r>
  <r>
    <s v="P1772"/>
    <s v="Ravi Gupta"/>
    <x v="3"/>
    <s v="Male"/>
    <s v="+91 82431 19819"/>
    <s v="Not-Provided"/>
    <x v="1"/>
    <x v="3"/>
    <x v="1"/>
    <s v="N/A"/>
    <s v="04:08 PM"/>
    <s v="Asthma"/>
    <s v="Surgery"/>
    <x v="0"/>
    <x v="0"/>
    <n v="0"/>
    <s v="Paid"/>
    <s v="2024-09-14"/>
    <s v="N/A"/>
    <s v="Review Later"/>
    <s v="Normal-Bill"/>
    <x v="1"/>
    <x v="0"/>
    <s v="Low"/>
  </r>
  <r>
    <s v="P1772"/>
    <s v="Karthik Singh"/>
    <x v="3"/>
    <s v="Male"/>
    <s v="+91 95036 93636"/>
    <s v="karthiksingh@mail.com"/>
    <x v="5"/>
    <x v="3"/>
    <x v="3"/>
    <s v="N/A"/>
    <s v="02:23 PM"/>
    <s v="Fever"/>
    <s v="Therapy"/>
    <x v="1"/>
    <x v="1"/>
    <n v="0"/>
    <s v="Pending"/>
    <s v="2024-06-02"/>
    <n v="3"/>
    <s v="Urgent"/>
    <s v="Normal-Bill"/>
    <x v="1"/>
    <x v="0"/>
    <s v="Low"/>
  </r>
  <r>
    <s v="P1772"/>
    <s v="Suresh Verma"/>
    <x v="3"/>
    <s v="Male"/>
    <s v="+91 93041 78586"/>
    <s v="sureshverma@mail.com"/>
    <x v="6"/>
    <x v="2"/>
    <x v="4"/>
    <s v="N/A"/>
    <s v="04:33 PM"/>
    <s v="Fever"/>
    <s v="Surgery"/>
    <x v="1"/>
    <x v="3"/>
    <n v="19857"/>
    <s v="Pending"/>
    <s v="N/A"/>
    <s v="N/A"/>
    <s v="Urgent"/>
    <s v="Normal-Bill"/>
    <x v="1"/>
    <x v="1"/>
    <s v="Medium"/>
  </r>
  <r>
    <s v="P1772"/>
    <s v="Deepa Verma"/>
    <x v="5"/>
    <s v="Male"/>
    <s v="+91 87890 30343"/>
    <s v="deepaverma@mail.com"/>
    <x v="7"/>
    <x v="3"/>
    <x v="0"/>
    <s v="2024-02-23"/>
    <s v="09:15 AM"/>
    <s v="Fever"/>
    <s v="Surgery"/>
    <x v="0"/>
    <x v="3"/>
    <n v="0"/>
    <s v="Pending"/>
    <s v="N/A"/>
    <n v="5"/>
    <s v="N/A"/>
    <s v="Normal-Bill"/>
    <x v="0"/>
    <x v="1"/>
    <s v="Low"/>
  </r>
  <r>
    <s v="P1773"/>
    <s v="Divya Nair"/>
    <x v="31"/>
    <s v="Missing"/>
    <s v="+91 66766 77664"/>
    <s v="divyanair@mail.com"/>
    <x v="5"/>
    <x v="3"/>
    <x v="4"/>
    <s v="2024-02-01"/>
    <s v="11:01 AM"/>
    <s v="Asthma"/>
    <s v="Medication"/>
    <x v="1"/>
    <x v="4"/>
    <n v="27887"/>
    <s v="Paid"/>
    <s v="2024-03-18"/>
    <n v="5"/>
    <s v="Follow Up Required"/>
    <s v="High-Bill"/>
    <x v="1"/>
    <x v="0"/>
    <s v="High"/>
  </r>
  <r>
    <s v="P1773"/>
    <s v="Meena Sharma"/>
    <x v="3"/>
    <s v="Female"/>
    <s v="+91 96181 11673"/>
    <s v="meenasharma@mail.com"/>
    <x v="3"/>
    <x v="1"/>
    <x v="5"/>
    <s v="2024-10-15"/>
    <s v="01:42 PM"/>
    <s v="Diabetes"/>
    <s v="Observation"/>
    <x v="2"/>
    <x v="4"/>
    <n v="0"/>
    <s v="Paid"/>
    <s v="2024-01-25"/>
    <n v="2"/>
    <s v="Urgent"/>
    <s v="Normal-Bill"/>
    <x v="1"/>
    <x v="0"/>
    <s v="Low"/>
  </r>
  <r>
    <s v="P1773"/>
    <s v="Karthik Menon"/>
    <x v="3"/>
    <s v="Female"/>
    <s v="+91 96790 01528"/>
    <s v="Not-Provided"/>
    <x v="7"/>
    <x v="3"/>
    <x v="1"/>
    <s v="2024-08-25"/>
    <s v="01:26 PM"/>
    <s v="Hypertension"/>
    <s v="Injection"/>
    <x v="2"/>
    <x v="3"/>
    <n v="13138"/>
    <s v="Pending"/>
    <s v="2024-01-21"/>
    <s v="N/A"/>
    <s v="N/A"/>
    <s v="Normal-Bill"/>
    <x v="1"/>
    <x v="0"/>
    <s v="Medium"/>
  </r>
  <r>
    <s v="P1773"/>
    <s v="Kumar Sharma"/>
    <x v="9"/>
    <s v="Female"/>
    <s v="+91 61161 07794"/>
    <s v="kumarsharma@mail.com"/>
    <x v="1"/>
    <x v="1"/>
    <x v="2"/>
    <s v="2024-08-26"/>
    <s v="12:38 PM"/>
    <s v="Diabetes"/>
    <s v="Surgery"/>
    <x v="3"/>
    <x v="2"/>
    <n v="0"/>
    <s v="Pending"/>
    <s v="2024-10-18"/>
    <s v="N/A"/>
    <s v="Follow Up Required"/>
    <s v="Normal-Bill"/>
    <x v="0"/>
    <x v="0"/>
    <s v="Low"/>
  </r>
  <r>
    <s v="P1773"/>
    <s v="Divya Das"/>
    <x v="3"/>
    <s v="Female"/>
    <s v="+91 96914 42122"/>
    <s v="divyadas@mail.com"/>
    <x v="1"/>
    <x v="2"/>
    <x v="0"/>
    <s v="2024-04-12"/>
    <s v="11:00 AM"/>
    <s v="Asthma"/>
    <s v="Therapy"/>
    <x v="1"/>
    <x v="2"/>
    <n v="0"/>
    <s v="N/A"/>
    <s v="2024-03-25"/>
    <n v="5"/>
    <s v="Review Later"/>
    <s v="Normal-Bill"/>
    <x v="1"/>
    <x v="0"/>
    <s v="Low"/>
  </r>
  <r>
    <s v="P1773"/>
    <s v="Suresh Kumar"/>
    <x v="3"/>
    <s v="Female"/>
    <s v="+91 76083 92188"/>
    <s v="Not-Provided"/>
    <x v="8"/>
    <x v="6"/>
    <x v="6"/>
    <s v="2024-08-05"/>
    <s v="02:26 PM"/>
    <s v="Fracture"/>
    <s v="Surgery"/>
    <x v="1"/>
    <x v="2"/>
    <n v="16863"/>
    <s v="N/A"/>
    <s v="N/A"/>
    <n v="2"/>
    <s v="Urgent"/>
    <s v="Normal-Bill"/>
    <x v="1"/>
    <x v="1"/>
    <s v="Medium"/>
  </r>
  <r>
    <s v="P1774"/>
    <s v="Meena Nair"/>
    <x v="3"/>
    <s v="Missing"/>
    <s v="+91 85854 18191"/>
    <s v="meenanair@mail.com"/>
    <x v="1"/>
    <x v="2"/>
    <x v="2"/>
    <s v="2024-06-11"/>
    <s v="09:05 AM"/>
    <s v="Migraine"/>
    <s v="Medication"/>
    <x v="2"/>
    <x v="4"/>
    <n v="0"/>
    <s v="Paid"/>
    <s v="N/A"/>
    <s v="N/A"/>
    <s v="N/A"/>
    <s v="Normal-Bill"/>
    <x v="1"/>
    <x v="1"/>
    <s v="Low"/>
  </r>
  <r>
    <s v="P1774"/>
    <s v="Anjali Iyer"/>
    <x v="3"/>
    <s v="Missing"/>
    <s v="+91 91290 02123"/>
    <s v="anjaliiyer@mail.com"/>
    <x v="8"/>
    <x v="0"/>
    <x v="5"/>
    <s v="N/A"/>
    <s v="11:08 AM"/>
    <s v="Asthma"/>
    <s v="Surgery"/>
    <x v="0"/>
    <x v="4"/>
    <n v="35949"/>
    <s v="Pending"/>
    <s v="N/A"/>
    <n v="2"/>
    <s v="Urgent"/>
    <s v="High-Bill"/>
    <x v="1"/>
    <x v="1"/>
    <s v="High"/>
  </r>
  <r>
    <s v="P1774"/>
    <s v="Suresh Iyer"/>
    <x v="64"/>
    <s v="Male"/>
    <s v="+91 77534 35991"/>
    <s v="Not-Provided"/>
    <x v="9"/>
    <x v="5"/>
    <x v="1"/>
    <s v="2024-08-10"/>
    <s v="12:24 PM"/>
    <s v="Fracture"/>
    <s v="Therapy"/>
    <x v="3"/>
    <x v="0"/>
    <n v="0"/>
    <s v="Paid"/>
    <s v="2024-01-10"/>
    <n v="2"/>
    <s v="Follow Up Required"/>
    <s v="Normal-Bill"/>
    <x v="0"/>
    <x v="0"/>
    <s v="Low"/>
  </r>
  <r>
    <s v="P1774"/>
    <s v="Anjali Das"/>
    <x v="88"/>
    <s v="Missing"/>
    <s v="+91 60913 97599"/>
    <s v="anjalidas@gmail.com"/>
    <x v="3"/>
    <x v="2"/>
    <x v="5"/>
    <s v="2024-05-26"/>
    <s v="03:47 PM"/>
    <s v="Migraine"/>
    <s v="Injection"/>
    <x v="1"/>
    <x v="0"/>
    <n v="0"/>
    <s v="Paid"/>
    <s v="2024-11-17"/>
    <n v="4"/>
    <s v="N/A"/>
    <s v="Normal-Bill"/>
    <x v="1"/>
    <x v="0"/>
    <s v="Low"/>
  </r>
  <r>
    <s v="P1774"/>
    <s v="Anjali Nair"/>
    <x v="36"/>
    <s v="Female"/>
    <s v="+91 81336 45707"/>
    <s v="anjalinair@gmail.com"/>
    <x v="1"/>
    <x v="1"/>
    <x v="1"/>
    <s v="2024-01-28"/>
    <s v="02:51 PM"/>
    <s v="Asthma"/>
    <s v="Observation"/>
    <x v="1"/>
    <x v="1"/>
    <n v="45843"/>
    <s v="Rejected"/>
    <s v="N/A"/>
    <n v="2"/>
    <s v="Review Later"/>
    <s v="High-Bill"/>
    <x v="0"/>
    <x v="1"/>
    <s v="High"/>
  </r>
  <r>
    <s v="P1774"/>
    <s v="Divya Patel"/>
    <x v="3"/>
    <s v="Male"/>
    <s v="+91 84598 59339"/>
    <s v="divyapatel@mail.com"/>
    <x v="2"/>
    <x v="0"/>
    <x v="4"/>
    <s v="2024-11-26"/>
    <s v="09:39 AM"/>
    <s v="Fracture"/>
    <s v="Injection"/>
    <x v="2"/>
    <x v="1"/>
    <n v="0"/>
    <s v="Paid"/>
    <s v="N/A"/>
    <n v="2"/>
    <s v="Follow Up Required"/>
    <s v="Normal-Bill"/>
    <x v="1"/>
    <x v="1"/>
    <s v="Low"/>
  </r>
  <r>
    <s v="P1774"/>
    <s v="Kumar Iyer"/>
    <x v="3"/>
    <s v="Female"/>
    <s v="+91 75345 43910"/>
    <s v="kumariyer@mail.com"/>
    <x v="7"/>
    <x v="1"/>
    <x v="3"/>
    <s v="N/A"/>
    <s v="04:39 PM"/>
    <s v="Covid"/>
    <s v="Medication"/>
    <x v="0"/>
    <x v="3"/>
    <n v="0"/>
    <s v="Pending"/>
    <s v="2024-03-22"/>
    <n v="4"/>
    <s v="N/A"/>
    <s v="Normal-Bill"/>
    <x v="1"/>
    <x v="0"/>
    <s v="Low"/>
  </r>
  <r>
    <s v="P1774"/>
    <s v="Arun Das"/>
    <x v="3"/>
    <s v="Missing"/>
    <s v="+91 64830 72316"/>
    <s v="Not-Provided"/>
    <x v="8"/>
    <x v="0"/>
    <x v="2"/>
    <s v="N/A"/>
    <s v="06:39 PM"/>
    <s v="Asthma"/>
    <s v="Therapy"/>
    <x v="1"/>
    <x v="4"/>
    <n v="0"/>
    <s v="Pending"/>
    <s v="N/A"/>
    <n v="3"/>
    <s v="Follow Up Required"/>
    <s v="Normal-Bill"/>
    <x v="1"/>
    <x v="1"/>
    <s v="Low"/>
  </r>
  <r>
    <s v="P1774"/>
    <s v="Vijay Reddy"/>
    <x v="79"/>
    <s v="Female"/>
    <s v="+91 86517 69013"/>
    <s v="Not-Provided"/>
    <x v="4"/>
    <x v="1"/>
    <x v="0"/>
    <s v="2024-07-28"/>
    <s v="12:26 PM"/>
    <s v="Migraine"/>
    <s v="Injection"/>
    <x v="0"/>
    <x v="1"/>
    <n v="0"/>
    <s v="N/A"/>
    <s v="2024-08-17"/>
    <n v="3"/>
    <s v="Review Later"/>
    <s v="Normal-Bill"/>
    <x v="0"/>
    <x v="0"/>
    <s v="Low"/>
  </r>
  <r>
    <s v="P1774"/>
    <s v="Deepa Das"/>
    <x v="81"/>
    <s v="Missing"/>
    <s v="+91 60570 08183"/>
    <s v="deepadas@mail.com"/>
    <x v="8"/>
    <x v="6"/>
    <x v="0"/>
    <s v="2024-03-20"/>
    <s v="04:19 PM"/>
    <s v="Diabetes"/>
    <s v="Injection"/>
    <x v="2"/>
    <x v="3"/>
    <n v="0"/>
    <s v="Paid"/>
    <s v="N/A"/>
    <n v="3"/>
    <s v="Review Later"/>
    <s v="Normal-Bill"/>
    <x v="0"/>
    <x v="1"/>
    <s v="Low"/>
  </r>
  <r>
    <s v="P1775"/>
    <s v="Anjali Gupta"/>
    <x v="3"/>
    <s v="Female"/>
    <s v="+91 96827 97529"/>
    <s v="anjaligupta@gmail.com"/>
    <x v="0"/>
    <x v="4"/>
    <x v="1"/>
    <s v="N/A"/>
    <s v="04:27 PM"/>
    <s v="Fever"/>
    <s v="Surgery"/>
    <x v="0"/>
    <x v="3"/>
    <n v="0"/>
    <s v="N/A"/>
    <s v="N/A"/>
    <s v="N/A"/>
    <s v="Follow Up Required"/>
    <s v="Normal-Bill"/>
    <x v="1"/>
    <x v="1"/>
    <s v="Low"/>
  </r>
  <r>
    <s v="P1775"/>
    <s v="Meena Patel"/>
    <x v="3"/>
    <s v="Male"/>
    <s v="+91 94350 16017"/>
    <s v="meenapatel@gmail.com"/>
    <x v="7"/>
    <x v="6"/>
    <x v="6"/>
    <s v="N/A"/>
    <s v="08:04 AM"/>
    <s v="Asthma"/>
    <s v="Surgery"/>
    <x v="3"/>
    <x v="2"/>
    <n v="33074"/>
    <s v="Rejected"/>
    <s v="N/A"/>
    <n v="5"/>
    <s v="Review Later"/>
    <s v="High-Bill"/>
    <x v="1"/>
    <x v="1"/>
    <s v="High"/>
  </r>
  <r>
    <s v="P1775"/>
    <s v="Anjali Patel"/>
    <x v="41"/>
    <s v="Female"/>
    <s v="+91 80024 85171"/>
    <s v="anjalipatel@gmail.com"/>
    <x v="1"/>
    <x v="0"/>
    <x v="6"/>
    <s v="2024-09-09"/>
    <s v="05:34 PM"/>
    <s v="Fever"/>
    <s v="Injection"/>
    <x v="3"/>
    <x v="2"/>
    <n v="26664"/>
    <s v="Pending"/>
    <s v="2024-08-10"/>
    <n v="1"/>
    <s v="Review Later"/>
    <s v="High-Bill"/>
    <x v="0"/>
    <x v="0"/>
    <s v="High"/>
  </r>
  <r>
    <s v="P1775"/>
    <s v="Arun Nair"/>
    <x v="1"/>
    <s v="Male"/>
    <s v="+91 97812 04697"/>
    <s v="arunnair@mail.com"/>
    <x v="9"/>
    <x v="0"/>
    <x v="5"/>
    <s v="2024-01-28"/>
    <s v="12:19 PM"/>
    <s v="Skin Allergy"/>
    <s v="Surgery"/>
    <x v="0"/>
    <x v="2"/>
    <n v="0"/>
    <s v="Paid"/>
    <s v="N/A"/>
    <s v="N/A"/>
    <s v="Follow Up Required"/>
    <s v="Normal-Bill"/>
    <x v="0"/>
    <x v="1"/>
    <s v="Low"/>
  </r>
  <r>
    <s v="P1775"/>
    <s v="Ravi Das"/>
    <x v="31"/>
    <s v="Female"/>
    <s v="+91 88496 43753"/>
    <s v="ravidas@mail.com"/>
    <x v="5"/>
    <x v="3"/>
    <x v="1"/>
    <s v="2024-07-16"/>
    <s v="03:27 PM"/>
    <s v="Asthma"/>
    <s v="Therapy"/>
    <x v="0"/>
    <x v="2"/>
    <n v="0"/>
    <s v="Pending"/>
    <s v="2024-07-16"/>
    <s v="N/A"/>
    <s v="Urgent"/>
    <s v="Normal-Bill"/>
    <x v="1"/>
    <x v="0"/>
    <s v="Low"/>
  </r>
  <r>
    <s v="P1775"/>
    <s v="Kumar Patel"/>
    <x v="3"/>
    <s v="Female"/>
    <s v="+91 63957 83001"/>
    <s v="Not-Provided"/>
    <x v="5"/>
    <x v="2"/>
    <x v="3"/>
    <s v="2024-02-28"/>
    <s v="05:42 PM"/>
    <s v="Hypertension"/>
    <s v="Therapy"/>
    <x v="0"/>
    <x v="3"/>
    <n v="29625"/>
    <s v="Pending"/>
    <s v="2024-03-04"/>
    <s v="N/A"/>
    <s v="Follow Up Required"/>
    <s v="High-Bill"/>
    <x v="1"/>
    <x v="0"/>
    <s v="High"/>
  </r>
  <r>
    <s v="P1776"/>
    <s v="Divya Verma"/>
    <x v="42"/>
    <s v="Female"/>
    <s v="+91 91937 13336"/>
    <s v="Not-Provided"/>
    <x v="5"/>
    <x v="6"/>
    <x v="2"/>
    <s v="N/A"/>
    <s v="11:12 AM"/>
    <s v="Skin Allergy"/>
    <s v="Injection"/>
    <x v="0"/>
    <x v="3"/>
    <n v="0"/>
    <s v="Pending"/>
    <s v="2024-07-15"/>
    <n v="3"/>
    <s v="Review Later"/>
    <s v="Normal-Bill"/>
    <x v="0"/>
    <x v="0"/>
    <s v="Low"/>
  </r>
  <r>
    <s v="P1776"/>
    <s v="Anjali Das"/>
    <x v="27"/>
    <s v="Male"/>
    <s v="+91 73964 59185"/>
    <s v="anjalidas@mail.com"/>
    <x v="6"/>
    <x v="2"/>
    <x v="3"/>
    <s v="2024-10-28"/>
    <s v="04:36 PM"/>
    <s v="Asthma"/>
    <s v="Medication"/>
    <x v="3"/>
    <x v="3"/>
    <n v="43707"/>
    <s v="Pending"/>
    <s v="2024-04-04"/>
    <n v="4"/>
    <s v="Review Later"/>
    <s v="High-Bill"/>
    <x v="0"/>
    <x v="0"/>
    <s v="High"/>
  </r>
  <r>
    <s v="P1776"/>
    <s v="Divya Nair"/>
    <x v="3"/>
    <s v="Male"/>
    <s v="+91 69040 33505"/>
    <s v="divyanair@mail.com"/>
    <x v="0"/>
    <x v="6"/>
    <x v="6"/>
    <s v="2024-09-25"/>
    <s v="04:01 PM"/>
    <s v="Fracture"/>
    <s v="Surgery"/>
    <x v="3"/>
    <x v="1"/>
    <n v="0"/>
    <s v="Rejected"/>
    <s v="N/A"/>
    <n v="5"/>
    <s v="Review Later"/>
    <s v="Normal-Bill"/>
    <x v="1"/>
    <x v="1"/>
    <s v="Low"/>
  </r>
  <r>
    <s v="P1776"/>
    <s v="Deepa Gupta"/>
    <x v="3"/>
    <s v="Male"/>
    <s v="+91 61029 52930"/>
    <s v="deepagupta@gmail.com"/>
    <x v="3"/>
    <x v="0"/>
    <x v="6"/>
    <s v="2024-07-28"/>
    <s v="06:15 PM"/>
    <s v="Fever"/>
    <s v="Therapy"/>
    <x v="0"/>
    <x v="4"/>
    <n v="0"/>
    <s v="Paid"/>
    <s v="2024-03-05"/>
    <n v="2"/>
    <s v="N/A"/>
    <s v="Normal-Bill"/>
    <x v="1"/>
    <x v="0"/>
    <s v="Low"/>
  </r>
  <r>
    <s v="P1776"/>
    <s v="Suresh Kumar"/>
    <x v="3"/>
    <s v="Male"/>
    <s v="+91 75636 01145"/>
    <s v="sureshkumar@gmail.com"/>
    <x v="5"/>
    <x v="1"/>
    <x v="0"/>
    <s v="2024-08-03"/>
    <s v="06:45 PM"/>
    <s v="Covid"/>
    <s v="Medication"/>
    <x v="0"/>
    <x v="1"/>
    <n v="6095"/>
    <s v="Paid"/>
    <s v="2024-10-05"/>
    <n v="2"/>
    <s v="Follow Up Required"/>
    <s v="Normal-Bill"/>
    <x v="1"/>
    <x v="0"/>
    <s v="Medium"/>
  </r>
  <r>
    <s v="P1776"/>
    <s v="Deepa Das"/>
    <x v="75"/>
    <s v="Female"/>
    <s v="+91 66912 27369"/>
    <s v="deepadas@mail.com"/>
    <x v="1"/>
    <x v="3"/>
    <x v="0"/>
    <s v="2024-05-10"/>
    <s v="09:13 AM"/>
    <s v="Migraine"/>
    <s v="Surgery"/>
    <x v="1"/>
    <x v="4"/>
    <n v="6617"/>
    <s v="Pending"/>
    <s v="2024-01-25"/>
    <s v="N/A"/>
    <s v="N/A"/>
    <s v="Normal-Bill"/>
    <x v="0"/>
    <x v="0"/>
    <s v="Medium"/>
  </r>
  <r>
    <s v="P1776"/>
    <s v="Sneha Iyer"/>
    <x v="3"/>
    <s v="Male"/>
    <s v="+91 87240 61509"/>
    <s v="Not-Provided"/>
    <x v="9"/>
    <x v="0"/>
    <x v="5"/>
    <s v="2024-01-23"/>
    <s v="12:15 PM"/>
    <s v="Asthma"/>
    <s v="Injection"/>
    <x v="3"/>
    <x v="3"/>
    <n v="5091"/>
    <s v="Pending"/>
    <s v="N/A"/>
    <s v="N/A"/>
    <s v="Follow Up Required"/>
    <s v="Normal-Bill"/>
    <x v="1"/>
    <x v="1"/>
    <s v="Medium"/>
  </r>
  <r>
    <s v="P1776"/>
    <s v="Sneha Iyer"/>
    <x v="72"/>
    <s v="Female"/>
    <s v="+91 74224 21527"/>
    <s v="snehaiyer@mail.com"/>
    <x v="7"/>
    <x v="3"/>
    <x v="2"/>
    <s v="N/A"/>
    <s v="10:14 AM"/>
    <s v="Asthma"/>
    <s v="Medication"/>
    <x v="2"/>
    <x v="2"/>
    <n v="28548"/>
    <s v="Paid"/>
    <s v="N/A"/>
    <n v="1"/>
    <s v="Urgent"/>
    <s v="High-Bill"/>
    <x v="0"/>
    <x v="1"/>
    <s v="High"/>
  </r>
  <r>
    <s v="P1777"/>
    <s v="Arun Das"/>
    <x v="3"/>
    <s v="Missing"/>
    <s v="+91 62721 09101"/>
    <s v="arundas@gmail.com"/>
    <x v="0"/>
    <x v="0"/>
    <x v="2"/>
    <s v="2024-04-02"/>
    <s v="01:02 PM"/>
    <s v="Hypertension"/>
    <s v="Observation"/>
    <x v="2"/>
    <x v="1"/>
    <n v="26546"/>
    <s v="Pending"/>
    <s v="N/A"/>
    <n v="3"/>
    <s v="N/A"/>
    <s v="High-Bill"/>
    <x v="1"/>
    <x v="1"/>
    <s v="High"/>
  </r>
  <r>
    <s v="P1777"/>
    <s v="Sneha Menon"/>
    <x v="3"/>
    <s v="Male"/>
    <s v="+91 65539 93090"/>
    <s v="Not-Provided"/>
    <x v="9"/>
    <x v="6"/>
    <x v="0"/>
    <s v="2024-07-01"/>
    <s v="01:52 PM"/>
    <s v="Skin Allergy"/>
    <s v="Injection"/>
    <x v="1"/>
    <x v="0"/>
    <n v="17312"/>
    <s v="Paid"/>
    <s v="N/A"/>
    <n v="4"/>
    <s v="Follow Up Required"/>
    <s v="Normal-Bill"/>
    <x v="1"/>
    <x v="1"/>
    <s v="Medium"/>
  </r>
  <r>
    <s v="P1778"/>
    <s v="Kumar Singh"/>
    <x v="3"/>
    <s v="Missing"/>
    <s v="+91 91628 58252"/>
    <s v="kumarsingh@gmail.com"/>
    <x v="5"/>
    <x v="4"/>
    <x v="5"/>
    <s v="2024-04-26"/>
    <s v="06:02 PM"/>
    <s v="Fracture"/>
    <s v="Surgery"/>
    <x v="0"/>
    <x v="3"/>
    <n v="0"/>
    <s v="Paid"/>
    <s v="2024-06-16"/>
    <s v="N/A"/>
    <s v="Review Later"/>
    <s v="Normal-Bill"/>
    <x v="1"/>
    <x v="0"/>
    <s v="Low"/>
  </r>
  <r>
    <s v="P1778"/>
    <s v="Kumar Sharma"/>
    <x v="3"/>
    <s v="Female"/>
    <s v="+91 86336 69450"/>
    <s v="kumarsharma@mail.com"/>
    <x v="9"/>
    <x v="6"/>
    <x v="3"/>
    <s v="2024-06-18"/>
    <s v="09:05 AM"/>
    <s v="Covid"/>
    <s v="Observation"/>
    <x v="3"/>
    <x v="0"/>
    <n v="27832"/>
    <s v="Paid"/>
    <s v="2024-03-17"/>
    <s v="N/A"/>
    <s v="Follow Up Required"/>
    <s v="High-Bill"/>
    <x v="1"/>
    <x v="0"/>
    <s v="High"/>
  </r>
  <r>
    <s v="P1778"/>
    <s v="Priya Sharma"/>
    <x v="25"/>
    <s v="Male"/>
    <s v="+91 62420 90285"/>
    <s v="Not-Provided"/>
    <x v="5"/>
    <x v="3"/>
    <x v="4"/>
    <s v="N/A"/>
    <s v="04:11 PM"/>
    <s v="Fracture"/>
    <s v="Surgery"/>
    <x v="0"/>
    <x v="2"/>
    <n v="35651"/>
    <s v="Pending"/>
    <s v="2024-07-13"/>
    <s v="N/A"/>
    <s v="N/A"/>
    <s v="High-Bill"/>
    <x v="0"/>
    <x v="0"/>
    <s v="High"/>
  </r>
  <r>
    <s v="P1778"/>
    <s v="Meena Menon"/>
    <x v="3"/>
    <s v="Female"/>
    <s v="+91 68758 74730"/>
    <s v="meenamenon@mail.com"/>
    <x v="0"/>
    <x v="5"/>
    <x v="4"/>
    <s v="2024-05-03"/>
    <s v="12:56 PM"/>
    <s v="Fracture"/>
    <s v="Injection"/>
    <x v="1"/>
    <x v="1"/>
    <n v="0"/>
    <s v="Pending"/>
    <s v="2024-05-25"/>
    <n v="4"/>
    <s v="Follow Up Required"/>
    <s v="Normal-Bill"/>
    <x v="1"/>
    <x v="0"/>
    <s v="Low"/>
  </r>
  <r>
    <s v="P1778"/>
    <s v="Priya Gupta"/>
    <x v="67"/>
    <s v="Male"/>
    <s v="+91 89632 02171"/>
    <s v="Not-Provided"/>
    <x v="0"/>
    <x v="2"/>
    <x v="1"/>
    <s v="2024-12-06"/>
    <s v="06:19 PM"/>
    <s v="Migraine"/>
    <s v="Observation"/>
    <x v="3"/>
    <x v="3"/>
    <n v="0"/>
    <s v="Pending"/>
    <s v="2024-07-19"/>
    <n v="3"/>
    <s v="N/A"/>
    <s v="Normal-Bill"/>
    <x v="0"/>
    <x v="0"/>
    <s v="Low"/>
  </r>
  <r>
    <s v="P1778"/>
    <s v="Deepa Patel"/>
    <x v="3"/>
    <s v="Female"/>
    <s v="+91 75987 71121"/>
    <s v="deepapatel@gmail.com"/>
    <x v="5"/>
    <x v="4"/>
    <x v="6"/>
    <s v="2024-06-23"/>
    <s v="10:04 AM"/>
    <s v="Covid"/>
    <s v="Injection"/>
    <x v="1"/>
    <x v="3"/>
    <n v="0"/>
    <s v="Paid"/>
    <s v="N/A"/>
    <n v="4"/>
    <s v="Review Later"/>
    <s v="Normal-Bill"/>
    <x v="1"/>
    <x v="1"/>
    <s v="Low"/>
  </r>
  <r>
    <s v="P1779"/>
    <s v="Rahul Verma"/>
    <x v="3"/>
    <s v="Female"/>
    <s v="+91 77962 09273"/>
    <s v="rahulverma@mail.com"/>
    <x v="3"/>
    <x v="3"/>
    <x v="1"/>
    <s v="2024-06-12"/>
    <s v="06:45 PM"/>
    <s v="Diabetes"/>
    <s v="Observation"/>
    <x v="3"/>
    <x v="2"/>
    <n v="0"/>
    <s v="Pending"/>
    <s v="2024-01-26"/>
    <n v="5"/>
    <s v="Urgent"/>
    <s v="Normal-Bill"/>
    <x v="1"/>
    <x v="0"/>
    <s v="Low"/>
  </r>
  <r>
    <s v="P1779"/>
    <s v="Kumar Reddy"/>
    <x v="90"/>
    <s v="Female"/>
    <s v="+91 97803 03930"/>
    <s v="Not-Provided"/>
    <x v="0"/>
    <x v="0"/>
    <x v="4"/>
    <s v="N/A"/>
    <s v="06:19 PM"/>
    <s v="Asthma"/>
    <s v="Observation"/>
    <x v="2"/>
    <x v="4"/>
    <n v="0"/>
    <s v="Pending"/>
    <s v="N/A"/>
    <s v="N/A"/>
    <s v="Review Later"/>
    <s v="Normal-Bill"/>
    <x v="1"/>
    <x v="1"/>
    <s v="Low"/>
  </r>
  <r>
    <s v="P1779"/>
    <s v="Rahul Kumar"/>
    <x v="3"/>
    <s v="Male"/>
    <s v="+91 78474 72162"/>
    <s v="rahulkumar@gmail.com"/>
    <x v="7"/>
    <x v="4"/>
    <x v="1"/>
    <s v="2024-02-10"/>
    <s v="03:59 PM"/>
    <s v="Diabetes"/>
    <s v="Surgery"/>
    <x v="2"/>
    <x v="2"/>
    <n v="49182"/>
    <s v="N/A"/>
    <s v="2024-11-04"/>
    <n v="4"/>
    <s v="N/A"/>
    <s v="High-Bill"/>
    <x v="1"/>
    <x v="0"/>
    <s v="High"/>
  </r>
  <r>
    <s v="P1779"/>
    <s v="Suresh Kumar"/>
    <x v="3"/>
    <s v="Male"/>
    <s v="+91 91193 53005"/>
    <s v="sureshkumar@mail.com"/>
    <x v="6"/>
    <x v="2"/>
    <x v="1"/>
    <s v="N/A"/>
    <s v="03:53 PM"/>
    <s v="Diabetes"/>
    <s v="Medication"/>
    <x v="3"/>
    <x v="3"/>
    <n v="0"/>
    <s v="Paid"/>
    <s v="2024-07-03"/>
    <s v="N/A"/>
    <s v="Follow Up Required"/>
    <s v="Normal-Bill"/>
    <x v="1"/>
    <x v="0"/>
    <s v="Low"/>
  </r>
  <r>
    <s v="P1779"/>
    <s v="Karthik Kumar"/>
    <x v="36"/>
    <s v="Missing"/>
    <s v="+91 72821 04501"/>
    <s v="karthikkumar@gmail.com"/>
    <x v="4"/>
    <x v="5"/>
    <x v="4"/>
    <s v="2024-04-11"/>
    <s v="12:26 PM"/>
    <s v="Fever"/>
    <s v="Surgery"/>
    <x v="1"/>
    <x v="2"/>
    <n v="0"/>
    <s v="N/A"/>
    <s v="2024-02-07"/>
    <s v="N/A"/>
    <s v="Urgent"/>
    <s v="Normal-Bill"/>
    <x v="0"/>
    <x v="0"/>
    <s v="Low"/>
  </r>
  <r>
    <s v="P1779"/>
    <s v="Divya Patel"/>
    <x v="59"/>
    <s v="Female"/>
    <s v="+91 82490 34228"/>
    <s v="divyapatel@gmail.com"/>
    <x v="3"/>
    <x v="0"/>
    <x v="0"/>
    <s v="2024-08-01"/>
    <s v="06:33 PM"/>
    <s v="Hypertension"/>
    <s v="Therapy"/>
    <x v="3"/>
    <x v="3"/>
    <n v="0"/>
    <s v="Rejected"/>
    <s v="2024-02-04"/>
    <n v="4"/>
    <s v="Urgent"/>
    <s v="Normal-Bill"/>
    <x v="0"/>
    <x v="0"/>
    <s v="Low"/>
  </r>
  <r>
    <s v="P1780"/>
    <s v="Arun Menon"/>
    <x v="36"/>
    <s v="Female"/>
    <s v="+91 60132 10480"/>
    <s v="Not-Provided"/>
    <x v="4"/>
    <x v="4"/>
    <x v="6"/>
    <s v="2024-10-11"/>
    <s v="11:33 AM"/>
    <s v="Hypertension"/>
    <s v="Injection"/>
    <x v="0"/>
    <x v="3"/>
    <n v="0"/>
    <s v="N/A"/>
    <s v="2024-05-05"/>
    <s v="N/A"/>
    <s v="Urgent"/>
    <s v="Normal-Bill"/>
    <x v="0"/>
    <x v="0"/>
    <s v="Low"/>
  </r>
  <r>
    <s v="P1780"/>
    <s v="Kumar Verma"/>
    <x v="32"/>
    <s v="Female"/>
    <s v="+91 66398 75354"/>
    <s v="kumarverma@mail.com"/>
    <x v="7"/>
    <x v="2"/>
    <x v="1"/>
    <s v="2024-10-14"/>
    <s v="11:57 AM"/>
    <s v="Covid"/>
    <s v="Therapy"/>
    <x v="3"/>
    <x v="2"/>
    <n v="0"/>
    <s v="N/A"/>
    <s v="2024-03-03"/>
    <n v="5"/>
    <s v="Urgent"/>
    <s v="Normal-Bill"/>
    <x v="0"/>
    <x v="0"/>
    <s v="Low"/>
  </r>
  <r>
    <s v="P1780"/>
    <s v="Meena Verma"/>
    <x v="77"/>
    <s v="Female"/>
    <s v="+91 88872 74233"/>
    <s v="meenaverma@gmail.com"/>
    <x v="7"/>
    <x v="3"/>
    <x v="3"/>
    <s v="2024-10-27"/>
    <s v="08:07 AM"/>
    <s v="Asthma"/>
    <s v="Therapy"/>
    <x v="1"/>
    <x v="2"/>
    <n v="1113"/>
    <s v="N/A"/>
    <s v="N/A"/>
    <n v="2"/>
    <s v="N/A"/>
    <s v="Normal-Bill"/>
    <x v="0"/>
    <x v="1"/>
    <s v="Low"/>
  </r>
  <r>
    <s v="P1780"/>
    <s v="Rahul Menon"/>
    <x v="12"/>
    <s v="Female"/>
    <s v="+91 86830 90211"/>
    <s v="rahulmenon@mail.com"/>
    <x v="7"/>
    <x v="0"/>
    <x v="6"/>
    <s v="2024-11-03"/>
    <s v="01:56 PM"/>
    <s v="Diabetes"/>
    <s v="Medication"/>
    <x v="3"/>
    <x v="1"/>
    <n v="0"/>
    <s v="Pending"/>
    <s v="2024-05-25"/>
    <n v="2"/>
    <s v="Review Later"/>
    <s v="Normal-Bill"/>
    <x v="0"/>
    <x v="0"/>
    <s v="Low"/>
  </r>
  <r>
    <s v="P1780"/>
    <s v="Rahul Das"/>
    <x v="48"/>
    <s v="Male"/>
    <s v="+91 95908 66579"/>
    <s v="rahuldas@gmail.com"/>
    <x v="9"/>
    <x v="4"/>
    <x v="0"/>
    <s v="N/A"/>
    <s v="03:21 PM"/>
    <s v="Hypertension"/>
    <s v="Surgery"/>
    <x v="3"/>
    <x v="3"/>
    <n v="0"/>
    <s v="N/A"/>
    <s v="N/A"/>
    <n v="2"/>
    <s v="Follow Up Required"/>
    <s v="Normal-Bill"/>
    <x v="0"/>
    <x v="1"/>
    <s v="Low"/>
  </r>
  <r>
    <s v="P1781"/>
    <s v="Ravi Kumar"/>
    <x v="69"/>
    <s v="Male"/>
    <s v="+91 71260 77199"/>
    <s v="ravikumar@gmail.com"/>
    <x v="2"/>
    <x v="2"/>
    <x v="1"/>
    <s v="N/A"/>
    <s v="04:49 PM"/>
    <s v="Covid"/>
    <s v="Observation"/>
    <x v="0"/>
    <x v="0"/>
    <n v="0"/>
    <s v="Pending"/>
    <s v="N/A"/>
    <n v="1"/>
    <s v="Urgent"/>
    <s v="Normal-Bill"/>
    <x v="0"/>
    <x v="1"/>
    <s v="Low"/>
  </r>
  <r>
    <s v="P1781"/>
    <s v="Manoj Verma"/>
    <x v="54"/>
    <s v="Missing"/>
    <s v="+91 93730 86122"/>
    <s v="manojverma@gmail.com"/>
    <x v="1"/>
    <x v="5"/>
    <x v="6"/>
    <s v="N/A"/>
    <s v="02:24 PM"/>
    <s v="Fracture"/>
    <s v="Observation"/>
    <x v="3"/>
    <x v="1"/>
    <n v="25825"/>
    <s v="Paid"/>
    <s v="N/A"/>
    <s v="N/A"/>
    <s v="Urgent"/>
    <s v="High-Bill"/>
    <x v="0"/>
    <x v="1"/>
    <s v="High"/>
  </r>
  <r>
    <s v="P1781"/>
    <s v="Sneha Iyer"/>
    <x v="3"/>
    <s v="Male"/>
    <s v="+91 85592 88186"/>
    <s v="snehaiyer@gmail.com"/>
    <x v="8"/>
    <x v="0"/>
    <x v="3"/>
    <s v="2024-03-15"/>
    <s v="08:29 AM"/>
    <s v="Fracture"/>
    <s v="Therapy"/>
    <x v="1"/>
    <x v="1"/>
    <n v="0"/>
    <s v="Paid"/>
    <s v="N/A"/>
    <n v="2"/>
    <s v="Review Later"/>
    <s v="Normal-Bill"/>
    <x v="1"/>
    <x v="1"/>
    <s v="Low"/>
  </r>
  <r>
    <s v="P1781"/>
    <s v="Manoj Nair"/>
    <x v="8"/>
    <s v="Male"/>
    <s v="+91 65384 21640"/>
    <s v="Not-Provided"/>
    <x v="9"/>
    <x v="6"/>
    <x v="1"/>
    <s v="N/A"/>
    <s v="08:36 AM"/>
    <s v="Migraine"/>
    <s v="Medication"/>
    <x v="3"/>
    <x v="2"/>
    <n v="0"/>
    <s v="Paid"/>
    <s v="N/A"/>
    <n v="2"/>
    <s v="Urgent"/>
    <s v="Normal-Bill"/>
    <x v="0"/>
    <x v="1"/>
    <s v="Low"/>
  </r>
  <r>
    <s v="P1781"/>
    <s v="Meena Iyer"/>
    <x v="3"/>
    <s v="Female"/>
    <s v="+91 79659 12357"/>
    <s v="Not-Provided"/>
    <x v="9"/>
    <x v="6"/>
    <x v="6"/>
    <s v="2024-08-24"/>
    <s v="08:14 AM"/>
    <s v="Fracture"/>
    <s v="Observation"/>
    <x v="2"/>
    <x v="3"/>
    <n v="0"/>
    <s v="Pending"/>
    <s v="N/A"/>
    <n v="1"/>
    <s v="Follow Up Required"/>
    <s v="Normal-Bill"/>
    <x v="1"/>
    <x v="1"/>
    <s v="Low"/>
  </r>
  <r>
    <s v="P1781"/>
    <s v="Rahul Sharma"/>
    <x v="3"/>
    <s v="Female"/>
    <s v="+91 60879 20290"/>
    <s v="rahulsharma@mail.com"/>
    <x v="4"/>
    <x v="4"/>
    <x v="2"/>
    <s v="2024-08-23"/>
    <s v="12:41 PM"/>
    <s v="Migraine"/>
    <s v="Surgery"/>
    <x v="1"/>
    <x v="4"/>
    <n v="0"/>
    <s v="Rejected"/>
    <s v="N/A"/>
    <n v="5"/>
    <s v="Review Later"/>
    <s v="Normal-Bill"/>
    <x v="1"/>
    <x v="1"/>
    <s v="Low"/>
  </r>
  <r>
    <s v="P1781"/>
    <s v="Priya Kumar"/>
    <x v="64"/>
    <s v="Male"/>
    <s v="+91 75323 68101"/>
    <s v="priyakumar@gmail.com"/>
    <x v="0"/>
    <x v="1"/>
    <x v="0"/>
    <s v="N/A"/>
    <s v="12:10 PM"/>
    <s v="Hypertension"/>
    <s v="Observation"/>
    <x v="0"/>
    <x v="4"/>
    <n v="0"/>
    <s v="Rejected"/>
    <s v="2024-01-07"/>
    <n v="2"/>
    <s v="Urgent"/>
    <s v="Normal-Bill"/>
    <x v="0"/>
    <x v="0"/>
    <s v="Low"/>
  </r>
  <r>
    <s v="P1781"/>
    <s v="Vijay Patel"/>
    <x v="51"/>
    <s v="Male"/>
    <s v="+91 79905 53021"/>
    <s v="vijaypatel@mail.com"/>
    <x v="0"/>
    <x v="3"/>
    <x v="6"/>
    <s v="2024-12-20"/>
    <s v="11:10 AM"/>
    <s v="Asthma"/>
    <s v="Medication"/>
    <x v="2"/>
    <x v="1"/>
    <n v="0"/>
    <s v="Rejected"/>
    <s v="N/A"/>
    <n v="1"/>
    <s v="Review Later"/>
    <s v="Normal-Bill"/>
    <x v="0"/>
    <x v="1"/>
    <s v="Low"/>
  </r>
  <r>
    <s v="P1781"/>
    <s v="Sneha Verma"/>
    <x v="38"/>
    <s v="Male"/>
    <s v="+91 91106 30331"/>
    <s v="Not-Provided"/>
    <x v="1"/>
    <x v="4"/>
    <x v="5"/>
    <s v="2024-12-03"/>
    <s v="02:49 PM"/>
    <s v="Skin Allergy"/>
    <s v="Therapy"/>
    <x v="0"/>
    <x v="4"/>
    <n v="0"/>
    <s v="Paid"/>
    <s v="N/A"/>
    <n v="3"/>
    <s v="N/A"/>
    <s v="Normal-Bill"/>
    <x v="0"/>
    <x v="1"/>
    <s v="Low"/>
  </r>
  <r>
    <s v="P1781"/>
    <s v="Vijay Kumar"/>
    <x v="30"/>
    <s v="Female"/>
    <s v="+91 89863 41607"/>
    <s v="vijaykumar@gmail.com"/>
    <x v="4"/>
    <x v="3"/>
    <x v="5"/>
    <s v="2024-04-16"/>
    <s v="01:49 PM"/>
    <s v="Fracture"/>
    <s v="Observation"/>
    <x v="2"/>
    <x v="4"/>
    <n v="47878"/>
    <s v="Paid"/>
    <s v="2024-07-07"/>
    <n v="5"/>
    <s v="Urgent"/>
    <s v="High-Bill"/>
    <x v="0"/>
    <x v="0"/>
    <s v="High"/>
  </r>
  <r>
    <s v="P1782"/>
    <s v="Deepa Verma"/>
    <x v="3"/>
    <s v="Missing"/>
    <s v="+91 73547 05301"/>
    <s v="Not-Provided"/>
    <x v="0"/>
    <x v="3"/>
    <x v="6"/>
    <s v="2024-09-09"/>
    <s v="11:48 AM"/>
    <s v="Hypertension"/>
    <s v="Medication"/>
    <x v="0"/>
    <x v="2"/>
    <n v="35939"/>
    <s v="Pending"/>
    <s v="2024-07-12"/>
    <n v="4"/>
    <s v="N/A"/>
    <s v="High-Bill"/>
    <x v="1"/>
    <x v="0"/>
    <s v="High"/>
  </r>
  <r>
    <s v="P1782"/>
    <s v="Kumar Verma"/>
    <x v="47"/>
    <s v="Male"/>
    <s v="+91 68114 05047"/>
    <s v="kumarverma@gmail.com"/>
    <x v="2"/>
    <x v="5"/>
    <x v="2"/>
    <s v="N/A"/>
    <s v="03:27 PM"/>
    <s v="Diabetes"/>
    <s v="Observation"/>
    <x v="3"/>
    <x v="2"/>
    <n v="0"/>
    <s v="Pending"/>
    <s v="N/A"/>
    <n v="1"/>
    <s v="Follow Up Required"/>
    <s v="Normal-Bill"/>
    <x v="1"/>
    <x v="1"/>
    <s v="Low"/>
  </r>
  <r>
    <s v="P1782"/>
    <s v="Suresh Iyer"/>
    <x v="3"/>
    <s v="Male"/>
    <s v="+91 83007 75459"/>
    <s v="Not-Provided"/>
    <x v="2"/>
    <x v="5"/>
    <x v="2"/>
    <s v="2024-12-16"/>
    <s v="06:00 PM"/>
    <s v="Hypertension"/>
    <s v="Medication"/>
    <x v="3"/>
    <x v="2"/>
    <n v="0"/>
    <s v="Pending"/>
    <s v="N/A"/>
    <n v="5"/>
    <s v="Follow Up Required"/>
    <s v="Normal-Bill"/>
    <x v="1"/>
    <x v="1"/>
    <s v="Low"/>
  </r>
  <r>
    <s v="P1782"/>
    <s v="Anjali Sharma"/>
    <x v="3"/>
    <s v="Male"/>
    <s v="+91 62827 05291"/>
    <s v="anjalisharma@gmail.com"/>
    <x v="2"/>
    <x v="6"/>
    <x v="1"/>
    <s v="2024-10-21"/>
    <s v="05:19 PM"/>
    <s v="Hypertension"/>
    <s v="Observation"/>
    <x v="2"/>
    <x v="1"/>
    <n v="0"/>
    <s v="Paid"/>
    <s v="2024-01-16"/>
    <n v="3"/>
    <s v="Urgent"/>
    <s v="Normal-Bill"/>
    <x v="1"/>
    <x v="0"/>
    <s v="Low"/>
  </r>
  <r>
    <s v="P1782"/>
    <s v="Meena Gupta"/>
    <x v="22"/>
    <s v="Male"/>
    <s v="+91 69101 99332"/>
    <s v="meenagupta@gmail.com"/>
    <x v="0"/>
    <x v="1"/>
    <x v="2"/>
    <s v="2024-06-17"/>
    <s v="08:33 AM"/>
    <s v="Hypertension"/>
    <s v="Medication"/>
    <x v="0"/>
    <x v="3"/>
    <n v="25865"/>
    <s v="Pending"/>
    <s v="2024-09-17"/>
    <n v="4"/>
    <s v="Urgent"/>
    <s v="High-Bill"/>
    <x v="0"/>
    <x v="0"/>
    <s v="High"/>
  </r>
  <r>
    <s v="P1783"/>
    <s v="Divya Singh"/>
    <x v="57"/>
    <s v="Male"/>
    <s v="+91 75348 75624"/>
    <s v="Not-Provided"/>
    <x v="7"/>
    <x v="2"/>
    <x v="4"/>
    <s v="2024-04-21"/>
    <s v="05:05 PM"/>
    <s v="Diabetes"/>
    <s v="Therapy"/>
    <x v="3"/>
    <x v="3"/>
    <n v="11626"/>
    <s v="Pending"/>
    <s v="N/A"/>
    <s v="N/A"/>
    <s v="Review Later"/>
    <s v="Normal-Bill"/>
    <x v="0"/>
    <x v="1"/>
    <s v="Medium"/>
  </r>
  <r>
    <s v="P1783"/>
    <s v="Arun Patel"/>
    <x v="25"/>
    <s v="Male"/>
    <s v="+91 78003 83327"/>
    <s v="arunpatel@mail.com"/>
    <x v="3"/>
    <x v="2"/>
    <x v="6"/>
    <s v="N/A"/>
    <s v="12:27 PM"/>
    <s v="Skin Allergy"/>
    <s v="Surgery"/>
    <x v="0"/>
    <x v="3"/>
    <n v="0"/>
    <s v="Pending"/>
    <s v="N/A"/>
    <n v="4"/>
    <s v="Review Later"/>
    <s v="Normal-Bill"/>
    <x v="0"/>
    <x v="1"/>
    <s v="Low"/>
  </r>
  <r>
    <s v="P1783"/>
    <s v="Suresh Das"/>
    <x v="3"/>
    <s v="Female"/>
    <s v="+91 78577 03808"/>
    <s v="Not-Provided"/>
    <x v="4"/>
    <x v="4"/>
    <x v="5"/>
    <s v="2024-09-24"/>
    <s v="09:29 AM"/>
    <s v="Diabetes"/>
    <s v="Therapy"/>
    <x v="0"/>
    <x v="1"/>
    <n v="0"/>
    <s v="Rejected"/>
    <s v="2024-10-03"/>
    <n v="4"/>
    <s v="Review Later"/>
    <s v="Normal-Bill"/>
    <x v="1"/>
    <x v="0"/>
    <s v="Low"/>
  </r>
  <r>
    <s v="P1783"/>
    <s v="Sneha Iyer"/>
    <x v="4"/>
    <s v="Female"/>
    <s v="+91 73234 68148"/>
    <s v="snehaiyer@mail.com"/>
    <x v="2"/>
    <x v="4"/>
    <x v="0"/>
    <s v="2024-10-15"/>
    <s v="06:29 PM"/>
    <s v="Diabetes"/>
    <s v="Surgery"/>
    <x v="2"/>
    <x v="1"/>
    <n v="0"/>
    <s v="Rejected"/>
    <s v="N/A"/>
    <s v="N/A"/>
    <s v="Review Later"/>
    <s v="Normal-Bill"/>
    <x v="1"/>
    <x v="1"/>
    <s v="Low"/>
  </r>
  <r>
    <s v="P1784"/>
    <s v="Kumar Kumar"/>
    <x v="74"/>
    <s v="Missing"/>
    <s v="+91 69943 43307"/>
    <s v="kumarkumar@gmail.com"/>
    <x v="5"/>
    <x v="6"/>
    <x v="3"/>
    <s v="2024-10-02"/>
    <s v="06:43 PM"/>
    <s v="Covid"/>
    <s v="Medication"/>
    <x v="2"/>
    <x v="0"/>
    <n v="6266"/>
    <s v="Rejected"/>
    <s v="2024-09-12"/>
    <n v="5"/>
    <s v="N/A"/>
    <s v="Normal-Bill"/>
    <x v="0"/>
    <x v="0"/>
    <s v="Medium"/>
  </r>
  <r>
    <s v="P1784"/>
    <s v="Vijay Kumar"/>
    <x v="3"/>
    <s v="Male"/>
    <s v="+91 61223 43460"/>
    <s v="vijaykumar@gmail.com"/>
    <x v="5"/>
    <x v="4"/>
    <x v="1"/>
    <s v="2024-09-02"/>
    <s v="06:50 PM"/>
    <s v="Fever"/>
    <s v="Surgery"/>
    <x v="0"/>
    <x v="4"/>
    <n v="11626"/>
    <s v="N/A"/>
    <s v="2024-12-12"/>
    <n v="5"/>
    <s v="Urgent"/>
    <s v="Normal-Bill"/>
    <x v="1"/>
    <x v="0"/>
    <s v="Medium"/>
  </r>
  <r>
    <s v="P1784"/>
    <s v="Anjali Nair"/>
    <x v="84"/>
    <s v="Female"/>
    <s v="+91 87549 45906"/>
    <s v="Not-Provided"/>
    <x v="6"/>
    <x v="3"/>
    <x v="0"/>
    <s v="2024-04-05"/>
    <s v="08:15 AM"/>
    <s v="Covid"/>
    <s v="Medication"/>
    <x v="2"/>
    <x v="2"/>
    <n v="0"/>
    <s v="Pending"/>
    <s v="2024-12-28"/>
    <s v="N/A"/>
    <s v="Review Later"/>
    <s v="Normal-Bill"/>
    <x v="1"/>
    <x v="0"/>
    <s v="Low"/>
  </r>
  <r>
    <s v="P1784"/>
    <s v="Sneha Sharma"/>
    <x v="8"/>
    <s v="Male"/>
    <s v="+91 77936 10142"/>
    <s v="snehasharma@mail.com"/>
    <x v="4"/>
    <x v="5"/>
    <x v="6"/>
    <s v="2024-02-14"/>
    <s v="11:13 AM"/>
    <s v="Diabetes"/>
    <s v="Surgery"/>
    <x v="1"/>
    <x v="4"/>
    <n v="31605"/>
    <s v="Paid"/>
    <s v="N/A"/>
    <n v="3"/>
    <s v="Follow Up Required"/>
    <s v="High-Bill"/>
    <x v="0"/>
    <x v="1"/>
    <s v="High"/>
  </r>
  <r>
    <s v="P1785"/>
    <s v="Sneha Sharma"/>
    <x v="3"/>
    <s v="Missing"/>
    <s v="+91 83823 45036"/>
    <s v="Not-Provided"/>
    <x v="3"/>
    <x v="4"/>
    <x v="4"/>
    <s v="N/A"/>
    <s v="04:00 PM"/>
    <s v="Hypertension"/>
    <s v="Observation"/>
    <x v="2"/>
    <x v="4"/>
    <n v="0"/>
    <s v="Rejected"/>
    <s v="N/A"/>
    <s v="N/A"/>
    <s v="Review Later"/>
    <s v="Normal-Bill"/>
    <x v="1"/>
    <x v="1"/>
    <s v="Low"/>
  </r>
  <r>
    <s v="P1785"/>
    <s v="Vijay Nair"/>
    <x v="3"/>
    <s v="Male"/>
    <s v="+91 99451 08153"/>
    <s v="Not-Provided"/>
    <x v="2"/>
    <x v="0"/>
    <x v="0"/>
    <s v="N/A"/>
    <s v="10:15 AM"/>
    <s v="Hypertension"/>
    <s v="Surgery"/>
    <x v="3"/>
    <x v="0"/>
    <n v="40118"/>
    <s v="Pending"/>
    <s v="N/A"/>
    <s v="N/A"/>
    <s v="Follow Up Required"/>
    <s v="High-Bill"/>
    <x v="1"/>
    <x v="1"/>
    <s v="High"/>
  </r>
  <r>
    <s v="P1785"/>
    <s v="Suresh Iyer"/>
    <x v="32"/>
    <s v="Female"/>
    <s v="+91 95279 54608"/>
    <s v="Not-Provided"/>
    <x v="3"/>
    <x v="2"/>
    <x v="3"/>
    <s v="2024-08-09"/>
    <s v="02:48 PM"/>
    <s v="Asthma"/>
    <s v="Injection"/>
    <x v="2"/>
    <x v="2"/>
    <n v="0"/>
    <s v="Paid"/>
    <s v="N/A"/>
    <n v="2"/>
    <s v="Review Later"/>
    <s v="Normal-Bill"/>
    <x v="0"/>
    <x v="1"/>
    <s v="Low"/>
  </r>
  <r>
    <s v="P1785"/>
    <s v="Ravi Nair"/>
    <x v="3"/>
    <s v="Male"/>
    <s v="+91 92434 09385"/>
    <s v="Not-Provided"/>
    <x v="0"/>
    <x v="1"/>
    <x v="1"/>
    <s v="N/A"/>
    <s v="01:41 PM"/>
    <s v="Migraine"/>
    <s v="Medication"/>
    <x v="0"/>
    <x v="4"/>
    <n v="19447"/>
    <s v="Paid"/>
    <s v="N/A"/>
    <s v="N/A"/>
    <s v="Review Later"/>
    <s v="Normal-Bill"/>
    <x v="1"/>
    <x v="1"/>
    <s v="Medium"/>
  </r>
  <r>
    <s v="P1785"/>
    <s v="Ravi Reddy"/>
    <x v="3"/>
    <s v="Female"/>
    <s v="+91 65627 55434"/>
    <s v="ravireddy@mail.com"/>
    <x v="0"/>
    <x v="6"/>
    <x v="2"/>
    <s v="2024-08-25"/>
    <s v="10:10 AM"/>
    <s v="Fever"/>
    <s v="Observation"/>
    <x v="3"/>
    <x v="2"/>
    <n v="13921"/>
    <s v="Pending"/>
    <s v="N/A"/>
    <n v="3"/>
    <s v="Review Later"/>
    <s v="Normal-Bill"/>
    <x v="1"/>
    <x v="1"/>
    <s v="Medium"/>
  </r>
  <r>
    <s v="P1785"/>
    <s v="Sneha Verma"/>
    <x v="49"/>
    <s v="Female"/>
    <s v="+91 89466 74369"/>
    <s v="Not-Provided"/>
    <x v="3"/>
    <x v="6"/>
    <x v="6"/>
    <s v="2024-04-13"/>
    <s v="10:26 AM"/>
    <s v="Hypertension"/>
    <s v="Injection"/>
    <x v="0"/>
    <x v="4"/>
    <n v="0"/>
    <s v="Pending"/>
    <s v="2024-07-15"/>
    <n v="1"/>
    <s v="Follow Up Required"/>
    <s v="Normal-Bill"/>
    <x v="0"/>
    <x v="0"/>
    <s v="Low"/>
  </r>
  <r>
    <s v="P1785"/>
    <s v="Kumar Kumar"/>
    <x v="21"/>
    <s v="Female"/>
    <s v="+91 88038 63462"/>
    <s v="kumarkumar@mail.com"/>
    <x v="8"/>
    <x v="4"/>
    <x v="4"/>
    <s v="2024-04-12"/>
    <s v="04:33 PM"/>
    <s v="Migraine"/>
    <s v="Therapy"/>
    <x v="0"/>
    <x v="1"/>
    <n v="0"/>
    <s v="Paid"/>
    <s v="2024-08-13"/>
    <n v="3"/>
    <s v="N/A"/>
    <s v="Normal-Bill"/>
    <x v="0"/>
    <x v="0"/>
    <s v="Low"/>
  </r>
  <r>
    <s v="P1786"/>
    <s v="Rahul Singh"/>
    <x v="35"/>
    <s v="Missing"/>
    <s v="+91 85734 16362"/>
    <s v="Not-Provided"/>
    <x v="6"/>
    <x v="4"/>
    <x v="2"/>
    <s v="2024-08-05"/>
    <s v="12:27 PM"/>
    <s v="Diabetes"/>
    <s v="Therapy"/>
    <x v="0"/>
    <x v="4"/>
    <n v="28399"/>
    <s v="Rejected"/>
    <s v="N/A"/>
    <n v="1"/>
    <s v="Urgent"/>
    <s v="High-Bill"/>
    <x v="0"/>
    <x v="1"/>
    <s v="High"/>
  </r>
  <r>
    <s v="P1786"/>
    <s v="Kumar Reddy"/>
    <x v="5"/>
    <s v="Male"/>
    <s v="+91 70132 33637"/>
    <s v="kumarreddy@gmail.com"/>
    <x v="3"/>
    <x v="1"/>
    <x v="1"/>
    <s v="2024-08-10"/>
    <s v="02:19 PM"/>
    <s v="Migraine"/>
    <s v="Therapy"/>
    <x v="2"/>
    <x v="1"/>
    <n v="0"/>
    <s v="Paid"/>
    <s v="2024-03-11"/>
    <s v="N/A"/>
    <s v="Follow Up Required"/>
    <s v="Normal-Bill"/>
    <x v="0"/>
    <x v="0"/>
    <s v="Low"/>
  </r>
  <r>
    <s v="P1786"/>
    <s v="Suresh Kumar"/>
    <x v="57"/>
    <s v="Missing"/>
    <s v="+91 76887 63435"/>
    <s v="sureshkumar@mail.com"/>
    <x v="1"/>
    <x v="5"/>
    <x v="1"/>
    <s v="2024-05-02"/>
    <s v="01:28 PM"/>
    <s v="Hypertension"/>
    <s v="Therapy"/>
    <x v="0"/>
    <x v="2"/>
    <n v="11715"/>
    <s v="Pending"/>
    <s v="N/A"/>
    <s v="N/A"/>
    <s v="Follow Up Required"/>
    <s v="Normal-Bill"/>
    <x v="0"/>
    <x v="1"/>
    <s v="Medium"/>
  </r>
  <r>
    <s v="P1786"/>
    <s v="Rahul Verma"/>
    <x v="75"/>
    <s v="Missing"/>
    <s v="+91 92408 10642"/>
    <s v="Not-Provided"/>
    <x v="8"/>
    <x v="1"/>
    <x v="3"/>
    <s v="N/A"/>
    <s v="05:34 PM"/>
    <s v="Covid"/>
    <s v="Therapy"/>
    <x v="2"/>
    <x v="3"/>
    <n v="38943"/>
    <s v="Paid"/>
    <s v="2024-06-18"/>
    <n v="1"/>
    <s v="N/A"/>
    <s v="High-Bill"/>
    <x v="0"/>
    <x v="0"/>
    <s v="High"/>
  </r>
  <r>
    <s v="P1786"/>
    <s v="Rahul Verma"/>
    <x v="3"/>
    <s v="Missing"/>
    <s v="+91 75229 20893"/>
    <s v="rahulverma@mail.com"/>
    <x v="9"/>
    <x v="3"/>
    <x v="3"/>
    <s v="2024-03-15"/>
    <s v="09:37 AM"/>
    <s v="Covid"/>
    <s v="Surgery"/>
    <x v="3"/>
    <x v="2"/>
    <n v="24898"/>
    <s v="Pending"/>
    <s v="2024-08-18"/>
    <s v="N/A"/>
    <s v="Follow Up Required"/>
    <s v="High-Bill"/>
    <x v="1"/>
    <x v="0"/>
    <s v="High"/>
  </r>
  <r>
    <s v="P1786"/>
    <s v="Divya Menon"/>
    <x v="3"/>
    <s v="Female"/>
    <s v="+91 85306 57521"/>
    <s v="divyamenon@mail.com"/>
    <x v="5"/>
    <x v="3"/>
    <x v="0"/>
    <s v="2024-11-09"/>
    <s v="09:05 AM"/>
    <s v="Diabetes"/>
    <s v="Surgery"/>
    <x v="3"/>
    <x v="1"/>
    <n v="43990"/>
    <s v="Pending"/>
    <s v="N/A"/>
    <n v="1"/>
    <s v="Urgent"/>
    <s v="High-Bill"/>
    <x v="1"/>
    <x v="1"/>
    <s v="High"/>
  </r>
  <r>
    <s v="P1786"/>
    <s v="Rahul Patel"/>
    <x v="3"/>
    <s v="Male"/>
    <s v="+91 60389 66160"/>
    <s v="Not-Provided"/>
    <x v="0"/>
    <x v="4"/>
    <x v="1"/>
    <s v="N/A"/>
    <s v="01:08 PM"/>
    <s v="Covid"/>
    <s v="Observation"/>
    <x v="2"/>
    <x v="3"/>
    <n v="0"/>
    <s v="Paid"/>
    <s v="N/A"/>
    <n v="3"/>
    <s v="Urgent"/>
    <s v="Normal-Bill"/>
    <x v="1"/>
    <x v="1"/>
    <s v="Low"/>
  </r>
  <r>
    <s v="P1786"/>
    <s v="Karthik Patel"/>
    <x v="3"/>
    <s v="Male"/>
    <s v="+91 68114 54611"/>
    <s v="karthikpatel@mail.com"/>
    <x v="1"/>
    <x v="3"/>
    <x v="3"/>
    <s v="2024-04-24"/>
    <s v="11:25 AM"/>
    <s v="Diabetes"/>
    <s v="Medication"/>
    <x v="2"/>
    <x v="2"/>
    <n v="0"/>
    <s v="Pending"/>
    <s v="N/A"/>
    <n v="5"/>
    <s v="Urgent"/>
    <s v="Normal-Bill"/>
    <x v="1"/>
    <x v="1"/>
    <s v="Low"/>
  </r>
  <r>
    <s v="P1786"/>
    <s v="Vijay Reddy"/>
    <x v="3"/>
    <s v="Female"/>
    <s v="+91 88305 32388"/>
    <s v="Not-Provided"/>
    <x v="9"/>
    <x v="5"/>
    <x v="2"/>
    <s v="N/A"/>
    <s v="05:53 PM"/>
    <s v="Fever"/>
    <s v="Medication"/>
    <x v="3"/>
    <x v="3"/>
    <n v="40074"/>
    <s v="Rejected"/>
    <s v="2024-07-16"/>
    <s v="N/A"/>
    <s v="N/A"/>
    <s v="High-Bill"/>
    <x v="1"/>
    <x v="0"/>
    <s v="High"/>
  </r>
  <r>
    <s v="P1787"/>
    <s v="Sneha Reddy"/>
    <x v="3"/>
    <s v="Female"/>
    <s v="+91 93730 60563"/>
    <s v="snehareddy@gmail.com"/>
    <x v="7"/>
    <x v="0"/>
    <x v="6"/>
    <s v="N/A"/>
    <s v="02:15 PM"/>
    <s v="Fracture"/>
    <s v="Injection"/>
    <x v="3"/>
    <x v="4"/>
    <n v="0"/>
    <s v="Paid"/>
    <s v="2024-01-04"/>
    <s v="N/A"/>
    <s v="Urgent"/>
    <s v="Normal-Bill"/>
    <x v="1"/>
    <x v="0"/>
    <s v="Low"/>
  </r>
  <r>
    <s v="P1787"/>
    <s v="Karthik Das"/>
    <x v="20"/>
    <s v="Male"/>
    <s v="+91 62168 35850"/>
    <s v="karthikdas@mail.com"/>
    <x v="4"/>
    <x v="5"/>
    <x v="6"/>
    <s v="N/A"/>
    <s v="08:55 AM"/>
    <s v="Fever"/>
    <s v="Injection"/>
    <x v="3"/>
    <x v="2"/>
    <n v="15243"/>
    <s v="Paid"/>
    <s v="2024-04-07"/>
    <n v="3"/>
    <s v="Follow Up Required"/>
    <s v="Normal-Bill"/>
    <x v="0"/>
    <x v="0"/>
    <s v="Medium"/>
  </r>
  <r>
    <s v="P1787"/>
    <s v="Kumar Sharma"/>
    <x v="49"/>
    <s v="Male"/>
    <s v="+91 89895 49447"/>
    <s v="kumarsharma@mail.com"/>
    <x v="0"/>
    <x v="2"/>
    <x v="1"/>
    <s v="N/A"/>
    <s v="05:27 PM"/>
    <s v="Skin Allergy"/>
    <s v="Injection"/>
    <x v="3"/>
    <x v="4"/>
    <n v="7099"/>
    <s v="Pending"/>
    <s v="N/A"/>
    <n v="5"/>
    <s v="N/A"/>
    <s v="Normal-Bill"/>
    <x v="0"/>
    <x v="1"/>
    <s v="Medium"/>
  </r>
  <r>
    <s v="P1787"/>
    <s v="Meena Verma"/>
    <x v="3"/>
    <s v="Male"/>
    <s v="+91 66810 09839"/>
    <s v="meenaverma@mail.com"/>
    <x v="0"/>
    <x v="2"/>
    <x v="5"/>
    <s v="N/A"/>
    <s v="09:27 AM"/>
    <s v="Covid"/>
    <s v="Observation"/>
    <x v="3"/>
    <x v="1"/>
    <n v="13223"/>
    <s v="Pending"/>
    <s v="2024-08-18"/>
    <s v="N/A"/>
    <s v="Urgent"/>
    <s v="Normal-Bill"/>
    <x v="1"/>
    <x v="0"/>
    <s v="Medium"/>
  </r>
  <r>
    <s v="P1787"/>
    <s v="Rahul Patel"/>
    <x v="3"/>
    <s v="Female"/>
    <s v="+91 74239 14866"/>
    <s v="rahulpatel@mail.com"/>
    <x v="1"/>
    <x v="3"/>
    <x v="0"/>
    <s v="2024-04-20"/>
    <s v="02:18 PM"/>
    <s v="Hypertension"/>
    <s v="Surgery"/>
    <x v="1"/>
    <x v="3"/>
    <n v="0"/>
    <s v="Paid"/>
    <s v="N/A"/>
    <n v="1"/>
    <s v="N/A"/>
    <s v="Normal-Bill"/>
    <x v="1"/>
    <x v="1"/>
    <s v="Low"/>
  </r>
  <r>
    <s v="P1787"/>
    <s v="Kumar Singh"/>
    <x v="86"/>
    <s v="Male"/>
    <s v="+91 70843 77843"/>
    <s v="kumarsingh@gmail.com"/>
    <x v="3"/>
    <x v="5"/>
    <x v="5"/>
    <s v="2024-06-04"/>
    <s v="05:14 PM"/>
    <s v="Skin Allergy"/>
    <s v="Surgery"/>
    <x v="3"/>
    <x v="0"/>
    <n v="0"/>
    <s v="Pending"/>
    <s v="N/A"/>
    <s v="N/A"/>
    <s v="Review Later"/>
    <s v="Normal-Bill"/>
    <x v="0"/>
    <x v="1"/>
    <s v="Low"/>
  </r>
  <r>
    <s v="P1788"/>
    <s v="Rahul Singh"/>
    <x v="49"/>
    <s v="Female"/>
    <s v="+91 64993 68558"/>
    <s v="Not-Provided"/>
    <x v="6"/>
    <x v="1"/>
    <x v="4"/>
    <s v="2024-04-26"/>
    <s v="01:26 PM"/>
    <s v="Skin Allergy"/>
    <s v="Injection"/>
    <x v="3"/>
    <x v="3"/>
    <n v="0"/>
    <s v="Paid"/>
    <s v="N/A"/>
    <n v="1"/>
    <s v="Follow Up Required"/>
    <s v="Normal-Bill"/>
    <x v="0"/>
    <x v="1"/>
    <s v="Low"/>
  </r>
  <r>
    <s v="P1788"/>
    <s v="Meena Nair"/>
    <x v="3"/>
    <s v="Female"/>
    <s v="+91 84814 49107"/>
    <s v="meenanair@mail.com"/>
    <x v="7"/>
    <x v="2"/>
    <x v="4"/>
    <s v="2024-01-06"/>
    <s v="02:30 PM"/>
    <s v="Migraine"/>
    <s v="Observation"/>
    <x v="1"/>
    <x v="2"/>
    <n v="0"/>
    <s v="Paid"/>
    <s v="2024-05-16"/>
    <n v="5"/>
    <s v="Review Later"/>
    <s v="Normal-Bill"/>
    <x v="1"/>
    <x v="0"/>
    <s v="Low"/>
  </r>
  <r>
    <s v="P1788"/>
    <s v="Priya Menon"/>
    <x v="85"/>
    <s v="Female"/>
    <s v="+91 86948 25728"/>
    <s v="priyamenon@gmail.com"/>
    <x v="0"/>
    <x v="3"/>
    <x v="5"/>
    <s v="2024-08-04"/>
    <s v="10:18 AM"/>
    <s v="Migraine"/>
    <s v="Surgery"/>
    <x v="3"/>
    <x v="0"/>
    <n v="0"/>
    <s v="Pending"/>
    <s v="N/A"/>
    <s v="N/A"/>
    <s v="N/A"/>
    <s v="Normal-Bill"/>
    <x v="0"/>
    <x v="1"/>
    <s v="Low"/>
  </r>
  <r>
    <s v="P1788"/>
    <s v="Karthik Reddy"/>
    <x v="35"/>
    <s v="Female"/>
    <s v="+91 66248 68791"/>
    <s v="karthikreddy@mail.com"/>
    <x v="3"/>
    <x v="1"/>
    <x v="3"/>
    <s v="2024-01-14"/>
    <s v="06:32 PM"/>
    <s v="Fever"/>
    <s v="Observation"/>
    <x v="3"/>
    <x v="0"/>
    <n v="3708"/>
    <s v="Rejected"/>
    <s v="N/A"/>
    <n v="3"/>
    <s v="N/A"/>
    <s v="Normal-Bill"/>
    <x v="0"/>
    <x v="1"/>
    <s v="Low"/>
  </r>
  <r>
    <s v="P1788"/>
    <s v="Suresh Gupta"/>
    <x v="3"/>
    <s v="Missing"/>
    <s v="+91 98557 31442"/>
    <s v="sureshgupta@gmail.com"/>
    <x v="8"/>
    <x v="4"/>
    <x v="3"/>
    <s v="2024-04-07"/>
    <s v="06:34 PM"/>
    <s v="Asthma"/>
    <s v="Therapy"/>
    <x v="0"/>
    <x v="4"/>
    <n v="0"/>
    <s v="Paid"/>
    <s v="2024-04-24"/>
    <s v="N/A"/>
    <s v="Review Later"/>
    <s v="Normal-Bill"/>
    <x v="1"/>
    <x v="0"/>
    <s v="Low"/>
  </r>
  <r>
    <s v="P1788"/>
    <s v="Manoj Sharma"/>
    <x v="3"/>
    <s v="Female"/>
    <s v="+91 62662 77484"/>
    <s v="manojsharma@mail.com"/>
    <x v="1"/>
    <x v="5"/>
    <x v="4"/>
    <s v="2024-11-28"/>
    <s v="04:33 PM"/>
    <s v="Skin Allergy"/>
    <s v="Surgery"/>
    <x v="1"/>
    <x v="1"/>
    <n v="18530"/>
    <s v="Paid"/>
    <s v="N/A"/>
    <n v="5"/>
    <s v="Urgent"/>
    <s v="Normal-Bill"/>
    <x v="1"/>
    <x v="1"/>
    <s v="Medium"/>
  </r>
  <r>
    <s v="P1788"/>
    <s v="Divya Patel"/>
    <x v="85"/>
    <s v="Missing"/>
    <s v="+91 97681 81941"/>
    <s v="divyapatel@mail.com"/>
    <x v="3"/>
    <x v="0"/>
    <x v="2"/>
    <s v="N/A"/>
    <s v="01:24 PM"/>
    <s v="Skin Allergy"/>
    <s v="Surgery"/>
    <x v="3"/>
    <x v="1"/>
    <n v="13762"/>
    <s v="Rejected"/>
    <s v="N/A"/>
    <s v="N/A"/>
    <s v="Urgent"/>
    <s v="Normal-Bill"/>
    <x v="0"/>
    <x v="1"/>
    <s v="Medium"/>
  </r>
  <r>
    <s v="P1789"/>
    <s v="Suresh Iyer"/>
    <x v="42"/>
    <s v="Male"/>
    <s v="+91 86437 55327"/>
    <s v="Not-Provided"/>
    <x v="7"/>
    <x v="0"/>
    <x v="4"/>
    <s v="2024-11-09"/>
    <s v="12:36 PM"/>
    <s v="Skin Allergy"/>
    <s v="Therapy"/>
    <x v="1"/>
    <x v="2"/>
    <n v="30825"/>
    <s v="Paid"/>
    <s v="2024-08-01"/>
    <n v="3"/>
    <s v="Review Later"/>
    <s v="High-Bill"/>
    <x v="0"/>
    <x v="0"/>
    <s v="High"/>
  </r>
  <r>
    <s v="P1789"/>
    <s v="Karthik Iyer"/>
    <x v="3"/>
    <s v="Male"/>
    <s v="+91 63195 89473"/>
    <s v="karthikiyer@gmail.com"/>
    <x v="3"/>
    <x v="0"/>
    <x v="2"/>
    <s v="2024-03-09"/>
    <s v="02:28 PM"/>
    <s v="Fever"/>
    <s v="Injection"/>
    <x v="1"/>
    <x v="1"/>
    <n v="46783"/>
    <s v="N/A"/>
    <s v="2024-06-21"/>
    <n v="3"/>
    <s v="Review Later"/>
    <s v="High-Bill"/>
    <x v="1"/>
    <x v="0"/>
    <s v="High"/>
  </r>
  <r>
    <s v="P1789"/>
    <s v="Meena Kumar"/>
    <x v="3"/>
    <s v="Female"/>
    <s v="+91 90343 79631"/>
    <s v="meenakumar@gmail.com"/>
    <x v="2"/>
    <x v="4"/>
    <x v="2"/>
    <s v="2024-08-05"/>
    <s v="06:31 PM"/>
    <s v="Asthma"/>
    <s v="Medication"/>
    <x v="3"/>
    <x v="0"/>
    <n v="0"/>
    <s v="Paid"/>
    <s v="N/A"/>
    <s v="N/A"/>
    <s v="N/A"/>
    <s v="Normal-Bill"/>
    <x v="1"/>
    <x v="1"/>
    <s v="Low"/>
  </r>
  <r>
    <s v="P1789"/>
    <s v="Anjali Gupta"/>
    <x v="40"/>
    <s v="Female"/>
    <s v="+91 89547 62435"/>
    <s v="anjaligupta@gmail.com"/>
    <x v="3"/>
    <x v="3"/>
    <x v="0"/>
    <s v="N/A"/>
    <s v="02:30 PM"/>
    <s v="Fever"/>
    <s v="Medication"/>
    <x v="3"/>
    <x v="4"/>
    <n v="0"/>
    <s v="Paid"/>
    <s v="N/A"/>
    <n v="5"/>
    <s v="Review Later"/>
    <s v="Normal-Bill"/>
    <x v="0"/>
    <x v="1"/>
    <s v="Low"/>
  </r>
  <r>
    <s v="P1789"/>
    <s v="Divya Gupta"/>
    <x v="61"/>
    <s v="Female"/>
    <s v="+91 63616 12891"/>
    <s v="Not-Provided"/>
    <x v="7"/>
    <x v="5"/>
    <x v="6"/>
    <s v="N/A"/>
    <s v="05:43 PM"/>
    <s v="Migraine"/>
    <s v="Injection"/>
    <x v="3"/>
    <x v="3"/>
    <n v="32350"/>
    <s v="Pending"/>
    <s v="N/A"/>
    <n v="5"/>
    <s v="N/A"/>
    <s v="High-Bill"/>
    <x v="0"/>
    <x v="1"/>
    <s v="High"/>
  </r>
  <r>
    <s v="P1789"/>
    <s v="Divya Verma"/>
    <x v="64"/>
    <s v="Female"/>
    <s v="+91 78103 45051"/>
    <s v="divyaverma@gmail.com"/>
    <x v="1"/>
    <x v="4"/>
    <x v="3"/>
    <s v="2024-02-21"/>
    <s v="06:04 PM"/>
    <s v="Diabetes"/>
    <s v="Surgery"/>
    <x v="0"/>
    <x v="2"/>
    <n v="4697"/>
    <s v="Paid"/>
    <s v="N/A"/>
    <n v="4"/>
    <s v="N/A"/>
    <s v="Normal-Bill"/>
    <x v="0"/>
    <x v="1"/>
    <s v="Low"/>
  </r>
  <r>
    <s v="P1790"/>
    <s v="Priya Patel"/>
    <x v="3"/>
    <s v="Male"/>
    <s v="+91 75380 40889"/>
    <s v="priyapatel@gmail.com"/>
    <x v="9"/>
    <x v="2"/>
    <x v="5"/>
    <s v="N/A"/>
    <s v="03:07 PM"/>
    <s v="Skin Allergy"/>
    <s v="Observation"/>
    <x v="2"/>
    <x v="2"/>
    <n v="0"/>
    <s v="Pending"/>
    <s v="2024-11-16"/>
    <n v="2"/>
    <s v="N/A"/>
    <s v="Normal-Bill"/>
    <x v="1"/>
    <x v="0"/>
    <s v="Low"/>
  </r>
  <r>
    <s v="P1790"/>
    <s v="Suresh Verma"/>
    <x v="79"/>
    <s v="Female"/>
    <s v="+91 69162 14792"/>
    <s v="sureshverma@gmail.com"/>
    <x v="8"/>
    <x v="4"/>
    <x v="3"/>
    <s v="2024-02-16"/>
    <s v="09:40 AM"/>
    <s v="Fracture"/>
    <s v="Medication"/>
    <x v="1"/>
    <x v="4"/>
    <n v="0"/>
    <s v="Paid"/>
    <s v="N/A"/>
    <n v="5"/>
    <s v="Follow Up Required"/>
    <s v="Normal-Bill"/>
    <x v="0"/>
    <x v="1"/>
    <s v="Low"/>
  </r>
  <r>
    <s v="P1790"/>
    <s v="Sneha Nair"/>
    <x v="2"/>
    <s v="Female"/>
    <s v="+91 61796 36604"/>
    <s v="snehanair@gmail.com"/>
    <x v="0"/>
    <x v="3"/>
    <x v="4"/>
    <s v="2024-06-24"/>
    <s v="12:52 PM"/>
    <s v="Covid"/>
    <s v="Therapy"/>
    <x v="1"/>
    <x v="4"/>
    <n v="10884"/>
    <s v="Pending"/>
    <s v="2024-01-25"/>
    <s v="N/A"/>
    <s v="Urgent"/>
    <s v="Normal-Bill"/>
    <x v="0"/>
    <x v="0"/>
    <s v="Medium"/>
  </r>
  <r>
    <s v="P1790"/>
    <s v="Manoj Patel"/>
    <x v="3"/>
    <s v="Male"/>
    <s v="+91 65768 36144"/>
    <s v="Not-Provided"/>
    <x v="7"/>
    <x v="3"/>
    <x v="2"/>
    <s v="N/A"/>
    <s v="09:29 AM"/>
    <s v="Asthma"/>
    <s v="Medication"/>
    <x v="2"/>
    <x v="1"/>
    <n v="0"/>
    <s v="Pending"/>
    <s v="N/A"/>
    <n v="1"/>
    <s v="Urgent"/>
    <s v="Normal-Bill"/>
    <x v="1"/>
    <x v="1"/>
    <s v="Low"/>
  </r>
  <r>
    <s v="P1791"/>
    <s v="Meena Sharma"/>
    <x v="3"/>
    <s v="Male"/>
    <s v="+91 97175 75895"/>
    <s v="meenasharma@mail.com"/>
    <x v="0"/>
    <x v="3"/>
    <x v="3"/>
    <s v="N/A"/>
    <s v="09:06 AM"/>
    <s v="Hypertension"/>
    <s v="Surgery"/>
    <x v="1"/>
    <x v="1"/>
    <n v="37381"/>
    <s v="Paid"/>
    <s v="N/A"/>
    <n v="1"/>
    <s v="Urgent"/>
    <s v="High-Bill"/>
    <x v="1"/>
    <x v="1"/>
    <s v="High"/>
  </r>
  <r>
    <s v="P1791"/>
    <s v="Divya Nair"/>
    <x v="3"/>
    <s v="Missing"/>
    <s v="+91 70104 54064"/>
    <s v="divyanair@gmail.com"/>
    <x v="6"/>
    <x v="4"/>
    <x v="3"/>
    <s v="N/A"/>
    <s v="09:41 AM"/>
    <s v="Fracture"/>
    <s v="Therapy"/>
    <x v="1"/>
    <x v="3"/>
    <n v="0"/>
    <s v="N/A"/>
    <s v="2024-06-02"/>
    <s v="N/A"/>
    <s v="Review Later"/>
    <s v="Normal-Bill"/>
    <x v="1"/>
    <x v="0"/>
    <s v="Low"/>
  </r>
  <r>
    <s v="P1791"/>
    <s v="Divya Patel"/>
    <x v="64"/>
    <s v="Female"/>
    <s v="+91 62879 71835"/>
    <s v="divyapatel@mail.com"/>
    <x v="5"/>
    <x v="5"/>
    <x v="3"/>
    <s v="N/A"/>
    <s v="02:04 PM"/>
    <s v="Covid"/>
    <s v="Surgery"/>
    <x v="1"/>
    <x v="1"/>
    <n v="26211"/>
    <s v="Pending"/>
    <s v="2024-04-04"/>
    <n v="2"/>
    <s v="Follow Up Required"/>
    <s v="High-Bill"/>
    <x v="0"/>
    <x v="0"/>
    <s v="High"/>
  </r>
  <r>
    <s v="P1791"/>
    <s v="Manoj Reddy"/>
    <x v="3"/>
    <s v="Male"/>
    <s v="+91 80655 08754"/>
    <s v="Not-Provided"/>
    <x v="8"/>
    <x v="2"/>
    <x v="1"/>
    <s v="2024-03-10"/>
    <s v="06:03 PM"/>
    <s v="Covid"/>
    <s v="Surgery"/>
    <x v="3"/>
    <x v="1"/>
    <n v="0"/>
    <s v="Rejected"/>
    <s v="2024-05-12"/>
    <n v="1"/>
    <s v="Review Later"/>
    <s v="Normal-Bill"/>
    <x v="1"/>
    <x v="0"/>
    <s v="Low"/>
  </r>
  <r>
    <s v="P1791"/>
    <s v="Rahul Kumar"/>
    <x v="14"/>
    <s v="Male"/>
    <s v="+91 80074 98178"/>
    <s v="rahulkumar@gmail.com"/>
    <x v="4"/>
    <x v="3"/>
    <x v="0"/>
    <s v="2024-04-02"/>
    <s v="01:21 PM"/>
    <s v="Migraine"/>
    <s v="Therapy"/>
    <x v="3"/>
    <x v="4"/>
    <n v="0"/>
    <s v="Paid"/>
    <s v="N/A"/>
    <n v="2"/>
    <s v="Follow Up Required"/>
    <s v="Normal-Bill"/>
    <x v="0"/>
    <x v="1"/>
    <s v="Low"/>
  </r>
  <r>
    <s v="P1791"/>
    <s v="Divya Gupta"/>
    <x v="3"/>
    <s v="Female"/>
    <s v="+91 85694 15758"/>
    <s v="Not-Provided"/>
    <x v="1"/>
    <x v="6"/>
    <x v="2"/>
    <s v="N/A"/>
    <s v="06:56 PM"/>
    <s v="Fever"/>
    <s v="Observation"/>
    <x v="1"/>
    <x v="2"/>
    <n v="0"/>
    <s v="Paid"/>
    <s v="N/A"/>
    <s v="N/A"/>
    <s v="Urgent"/>
    <s v="Normal-Bill"/>
    <x v="1"/>
    <x v="1"/>
    <s v="Low"/>
  </r>
  <r>
    <s v="P1791"/>
    <s v="Vijay Kumar"/>
    <x v="18"/>
    <s v="Female"/>
    <s v="+91 96122 03278"/>
    <s v="vijaykumar@mail.com"/>
    <x v="7"/>
    <x v="6"/>
    <x v="4"/>
    <s v="2024-11-01"/>
    <s v="02:42 PM"/>
    <s v="Fever"/>
    <s v="Surgery"/>
    <x v="2"/>
    <x v="4"/>
    <n v="0"/>
    <s v="Pending"/>
    <s v="N/A"/>
    <n v="5"/>
    <s v="N/A"/>
    <s v="Normal-Bill"/>
    <x v="1"/>
    <x v="1"/>
    <s v="Low"/>
  </r>
  <r>
    <s v="P1792"/>
    <s v="Ravi Das"/>
    <x v="3"/>
    <s v="Male"/>
    <s v="+91 72495 35867"/>
    <s v="Not-Provided"/>
    <x v="8"/>
    <x v="5"/>
    <x v="1"/>
    <s v="2024-01-18"/>
    <s v="12:43 PM"/>
    <s v="Skin Allergy"/>
    <s v="Observation"/>
    <x v="0"/>
    <x v="2"/>
    <n v="0"/>
    <s v="Rejected"/>
    <s v="N/A"/>
    <s v="N/A"/>
    <s v="Follow Up Required"/>
    <s v="Normal-Bill"/>
    <x v="1"/>
    <x v="1"/>
    <s v="Low"/>
  </r>
  <r>
    <s v="P1792"/>
    <s v="Rahul Verma"/>
    <x v="3"/>
    <s v="Female"/>
    <s v="+91 70697 80300"/>
    <s v="rahulverma@gmail.com"/>
    <x v="5"/>
    <x v="5"/>
    <x v="6"/>
    <s v="2024-11-19"/>
    <s v="04:55 PM"/>
    <s v="Hypertension"/>
    <s v="Medication"/>
    <x v="2"/>
    <x v="1"/>
    <n v="0"/>
    <s v="Paid"/>
    <s v="N/A"/>
    <s v="N/A"/>
    <s v="N/A"/>
    <s v="Normal-Bill"/>
    <x v="1"/>
    <x v="1"/>
    <s v="Low"/>
  </r>
  <r>
    <s v="P1792"/>
    <s v="Anjali Das"/>
    <x v="54"/>
    <s v="Male"/>
    <s v="+91 61417 97868"/>
    <s v="anjalidas@mail.com"/>
    <x v="2"/>
    <x v="6"/>
    <x v="5"/>
    <s v="N/A"/>
    <s v="10:26 AM"/>
    <s v="Fever"/>
    <s v="Observation"/>
    <x v="1"/>
    <x v="0"/>
    <n v="8226"/>
    <s v="Pending"/>
    <s v="N/A"/>
    <s v="N/A"/>
    <s v="Review Later"/>
    <s v="Normal-Bill"/>
    <x v="0"/>
    <x v="1"/>
    <s v="Medium"/>
  </r>
  <r>
    <s v="P1792"/>
    <s v="Arun Iyer"/>
    <x v="3"/>
    <s v="Female"/>
    <s v="+91 87285 79671"/>
    <s v="aruniyer@mail.com"/>
    <x v="9"/>
    <x v="5"/>
    <x v="3"/>
    <s v="N/A"/>
    <s v="10:52 AM"/>
    <s v="Diabetes"/>
    <s v="Medication"/>
    <x v="3"/>
    <x v="1"/>
    <n v="42733"/>
    <s v="N/A"/>
    <s v="2024-04-19"/>
    <n v="4"/>
    <s v="Urgent"/>
    <s v="High-Bill"/>
    <x v="1"/>
    <x v="0"/>
    <s v="High"/>
  </r>
  <r>
    <s v="P1792"/>
    <s v="Anjali Kumar"/>
    <x v="32"/>
    <s v="Male"/>
    <s v="+91 67590 29499"/>
    <s v="anjalikumar@mail.com"/>
    <x v="5"/>
    <x v="5"/>
    <x v="6"/>
    <s v="N/A"/>
    <s v="12:44 PM"/>
    <s v="Fever"/>
    <s v="Therapy"/>
    <x v="2"/>
    <x v="2"/>
    <n v="0"/>
    <s v="N/A"/>
    <s v="2024-12-23"/>
    <n v="5"/>
    <s v="Review Later"/>
    <s v="Normal-Bill"/>
    <x v="0"/>
    <x v="0"/>
    <s v="Low"/>
  </r>
  <r>
    <s v="P1793"/>
    <s v="Suresh Menon"/>
    <x v="3"/>
    <s v="Female"/>
    <s v="+91 62951 53328"/>
    <s v="Not-Provided"/>
    <x v="3"/>
    <x v="5"/>
    <x v="1"/>
    <s v="2024-06-15"/>
    <s v="04:48 PM"/>
    <s v="Fracture"/>
    <s v="Therapy"/>
    <x v="1"/>
    <x v="2"/>
    <n v="35230"/>
    <s v="Paid"/>
    <s v="N/A"/>
    <n v="1"/>
    <s v="Review Later"/>
    <s v="High-Bill"/>
    <x v="1"/>
    <x v="1"/>
    <s v="High"/>
  </r>
  <r>
    <s v="P1793"/>
    <s v="Deepa Patel"/>
    <x v="3"/>
    <s v="Female"/>
    <s v="+91 92010 45829"/>
    <s v="deepapatel@gmail.com"/>
    <x v="0"/>
    <x v="0"/>
    <x v="3"/>
    <s v="N/A"/>
    <s v="04:37 PM"/>
    <s v="Diabetes"/>
    <s v="Medication"/>
    <x v="2"/>
    <x v="1"/>
    <n v="0"/>
    <s v="Rejected"/>
    <s v="2024-05-08"/>
    <n v="1"/>
    <s v="N/A"/>
    <s v="Normal-Bill"/>
    <x v="1"/>
    <x v="0"/>
    <s v="Low"/>
  </r>
  <r>
    <s v="P1793"/>
    <s v="Deepa Patel"/>
    <x v="61"/>
    <s v="Missing"/>
    <s v="+91 73164 88426"/>
    <s v="deepapatel@mail.com"/>
    <x v="9"/>
    <x v="1"/>
    <x v="4"/>
    <s v="N/A"/>
    <s v="04:18 PM"/>
    <s v="Hypertension"/>
    <s v="Observation"/>
    <x v="2"/>
    <x v="0"/>
    <n v="0"/>
    <s v="Paid"/>
    <s v="N/A"/>
    <n v="5"/>
    <s v="N/A"/>
    <s v="Normal-Bill"/>
    <x v="0"/>
    <x v="1"/>
    <s v="Low"/>
  </r>
  <r>
    <s v="P1793"/>
    <s v="Deepa Das"/>
    <x v="84"/>
    <s v="Female"/>
    <s v="+91 89056 12644"/>
    <s v="deepadas@mail.com"/>
    <x v="4"/>
    <x v="2"/>
    <x v="2"/>
    <s v="N/A"/>
    <s v="06:53 PM"/>
    <s v="Diabetes"/>
    <s v="Surgery"/>
    <x v="3"/>
    <x v="0"/>
    <n v="9410"/>
    <s v="Paid"/>
    <s v="N/A"/>
    <n v="3"/>
    <s v="Urgent"/>
    <s v="Normal-Bill"/>
    <x v="1"/>
    <x v="1"/>
    <s v="Medium"/>
  </r>
  <r>
    <s v="P1793"/>
    <s v="Kumar Das"/>
    <x v="3"/>
    <s v="Male"/>
    <s v="+91 89093 56130"/>
    <s v="kumardas@gmail.com"/>
    <x v="4"/>
    <x v="1"/>
    <x v="5"/>
    <s v="2024-02-08"/>
    <s v="04:49 PM"/>
    <s v="Asthma"/>
    <s v="Therapy"/>
    <x v="2"/>
    <x v="0"/>
    <n v="33073"/>
    <s v="Pending"/>
    <s v="2024-12-20"/>
    <s v="N/A"/>
    <s v="N/A"/>
    <s v="High-Bill"/>
    <x v="1"/>
    <x v="0"/>
    <s v="High"/>
  </r>
  <r>
    <s v="P1794"/>
    <s v="Meena Kumar"/>
    <x v="3"/>
    <s v="Female"/>
    <s v="+91 98469 97817"/>
    <s v="Not-Provided"/>
    <x v="5"/>
    <x v="3"/>
    <x v="5"/>
    <s v="2024-04-13"/>
    <s v="11:47 AM"/>
    <s v="Fever"/>
    <s v="Surgery"/>
    <x v="0"/>
    <x v="0"/>
    <n v="0"/>
    <s v="Pending"/>
    <s v="N/A"/>
    <n v="3"/>
    <s v="Follow Up Required"/>
    <s v="Normal-Bill"/>
    <x v="1"/>
    <x v="1"/>
    <s v="Low"/>
  </r>
  <r>
    <s v="P1794"/>
    <s v="Rahul Gupta"/>
    <x v="3"/>
    <s v="Male"/>
    <s v="+91 90570 04243"/>
    <s v="rahulgupta@mail.com"/>
    <x v="2"/>
    <x v="4"/>
    <x v="5"/>
    <s v="2024-08-19"/>
    <s v="05:37 PM"/>
    <s v="Migraine"/>
    <s v="Therapy"/>
    <x v="2"/>
    <x v="2"/>
    <n v="0"/>
    <s v="N/A"/>
    <s v="N/A"/>
    <n v="1"/>
    <s v="N/A"/>
    <s v="Normal-Bill"/>
    <x v="1"/>
    <x v="1"/>
    <s v="Low"/>
  </r>
  <r>
    <s v="P1794"/>
    <s v="Manoj Sharma"/>
    <x v="3"/>
    <s v="Male"/>
    <s v="+91 78583 48737"/>
    <s v="manojsharma@mail.com"/>
    <x v="7"/>
    <x v="5"/>
    <x v="4"/>
    <s v="N/A"/>
    <s v="03:23 PM"/>
    <s v="Diabetes"/>
    <s v="Surgery"/>
    <x v="2"/>
    <x v="1"/>
    <n v="0"/>
    <s v="N/A"/>
    <s v="2024-10-19"/>
    <n v="1"/>
    <s v="Urgent"/>
    <s v="Normal-Bill"/>
    <x v="1"/>
    <x v="0"/>
    <s v="Low"/>
  </r>
  <r>
    <s v="P1794"/>
    <s v="Meena Gupta"/>
    <x v="3"/>
    <s v="Female"/>
    <s v="+91 63003 48953"/>
    <s v="Not-Provided"/>
    <x v="2"/>
    <x v="2"/>
    <x v="2"/>
    <s v="N/A"/>
    <s v="04:19 PM"/>
    <s v="Hypertension"/>
    <s v="Injection"/>
    <x v="2"/>
    <x v="4"/>
    <n v="47051"/>
    <s v="N/A"/>
    <s v="N/A"/>
    <s v="N/A"/>
    <s v="Follow Up Required"/>
    <s v="High-Bill"/>
    <x v="1"/>
    <x v="1"/>
    <s v="High"/>
  </r>
  <r>
    <s v="P1794"/>
    <s v="Sneha Kumar"/>
    <x v="3"/>
    <s v="Missing"/>
    <s v="+91 84320 82221"/>
    <s v="snehakumar@gmail.com"/>
    <x v="8"/>
    <x v="4"/>
    <x v="6"/>
    <s v="2024-03-16"/>
    <s v="05:51 PM"/>
    <s v="Migraine"/>
    <s v="Medication"/>
    <x v="0"/>
    <x v="0"/>
    <n v="0"/>
    <s v="Pending"/>
    <s v="2024-08-08"/>
    <n v="2"/>
    <s v="Follow Up Required"/>
    <s v="Normal-Bill"/>
    <x v="1"/>
    <x v="0"/>
    <s v="Low"/>
  </r>
  <r>
    <s v="P1794"/>
    <s v="Kumar Nair"/>
    <x v="3"/>
    <s v="Male"/>
    <s v="+91 64045 16630"/>
    <s v="kumarnair@gmail.com"/>
    <x v="1"/>
    <x v="1"/>
    <x v="1"/>
    <s v="2024-04-04"/>
    <s v="05:42 PM"/>
    <s v="Skin Allergy"/>
    <s v="Injection"/>
    <x v="1"/>
    <x v="3"/>
    <n v="9909"/>
    <s v="Pending"/>
    <s v="2024-10-25"/>
    <s v="N/A"/>
    <s v="N/A"/>
    <s v="Normal-Bill"/>
    <x v="1"/>
    <x v="0"/>
    <s v="Medium"/>
  </r>
  <r>
    <s v="P1795"/>
    <s v="Karthik Verma"/>
    <x v="3"/>
    <s v="Male"/>
    <s v="+91 60424 18489"/>
    <s v="karthikverma@mail.com"/>
    <x v="1"/>
    <x v="4"/>
    <x v="4"/>
    <s v="2024-07-17"/>
    <s v="09:53 AM"/>
    <s v="Fever"/>
    <s v="Surgery"/>
    <x v="0"/>
    <x v="4"/>
    <n v="30560"/>
    <s v="Paid"/>
    <s v="2024-05-13"/>
    <n v="1"/>
    <s v="Follow Up Required"/>
    <s v="High-Bill"/>
    <x v="1"/>
    <x v="0"/>
    <s v="High"/>
  </r>
  <r>
    <s v="P1795"/>
    <s v="Deepa Reddy"/>
    <x v="3"/>
    <s v="Female"/>
    <s v="+91 62745 25999"/>
    <s v="Not-Provided"/>
    <x v="9"/>
    <x v="1"/>
    <x v="1"/>
    <s v="N/A"/>
    <s v="06:59 PM"/>
    <s v="Fracture"/>
    <s v="Surgery"/>
    <x v="2"/>
    <x v="3"/>
    <n v="0"/>
    <s v="Paid"/>
    <s v="N/A"/>
    <s v="N/A"/>
    <s v="Urgent"/>
    <s v="Normal-Bill"/>
    <x v="1"/>
    <x v="1"/>
    <s v="Low"/>
  </r>
  <r>
    <s v="P1795"/>
    <s v="Anjali Singh"/>
    <x v="58"/>
    <s v="Female"/>
    <s v="+91 85409 41968"/>
    <s v="Not-Provided"/>
    <x v="5"/>
    <x v="5"/>
    <x v="2"/>
    <s v="2024-06-04"/>
    <s v="06:26 PM"/>
    <s v="Asthma"/>
    <s v="Therapy"/>
    <x v="0"/>
    <x v="0"/>
    <n v="43238"/>
    <s v="Pending"/>
    <s v="N/A"/>
    <s v="N/A"/>
    <s v="N/A"/>
    <s v="High-Bill"/>
    <x v="1"/>
    <x v="1"/>
    <s v="High"/>
  </r>
  <r>
    <s v="P1795"/>
    <s v="Arun Das"/>
    <x v="3"/>
    <s v="Female"/>
    <s v="+91 79505 46544"/>
    <s v="arundas@mail.com"/>
    <x v="5"/>
    <x v="4"/>
    <x v="4"/>
    <s v="N/A"/>
    <s v="03:36 PM"/>
    <s v="Skin Allergy"/>
    <s v="Injection"/>
    <x v="0"/>
    <x v="0"/>
    <n v="41334"/>
    <s v="Pending"/>
    <s v="2024-05-04"/>
    <n v="5"/>
    <s v="N/A"/>
    <s v="High-Bill"/>
    <x v="1"/>
    <x v="0"/>
    <s v="High"/>
  </r>
  <r>
    <s v="P1795"/>
    <s v="Deepa Gupta"/>
    <x v="7"/>
    <s v="Female"/>
    <s v="+91 80446 67296"/>
    <s v="deepagupta@mail.com"/>
    <x v="3"/>
    <x v="6"/>
    <x v="6"/>
    <s v="2024-07-19"/>
    <s v="08:41 AM"/>
    <s v="Migraine"/>
    <s v="Medication"/>
    <x v="3"/>
    <x v="0"/>
    <n v="0"/>
    <s v="Rejected"/>
    <s v="2024-12-21"/>
    <s v="N/A"/>
    <s v="Review Later"/>
    <s v="Normal-Bill"/>
    <x v="0"/>
    <x v="0"/>
    <s v="Low"/>
  </r>
  <r>
    <s v="P1796"/>
    <s v="Manoj Singh"/>
    <x v="12"/>
    <s v="Female"/>
    <s v="+91 78699 05256"/>
    <s v="manojsingh@mail.com"/>
    <x v="2"/>
    <x v="6"/>
    <x v="4"/>
    <s v="2024-12-05"/>
    <s v="08:02 AM"/>
    <s v="Fracture"/>
    <s v="Medication"/>
    <x v="1"/>
    <x v="3"/>
    <n v="0"/>
    <s v="Pending"/>
    <s v="N/A"/>
    <n v="2"/>
    <s v="Review Later"/>
    <s v="Normal-Bill"/>
    <x v="0"/>
    <x v="1"/>
    <s v="Low"/>
  </r>
  <r>
    <s v="P1796"/>
    <s v="Rahul Verma"/>
    <x v="3"/>
    <s v="Female"/>
    <s v="+91 89802 48752"/>
    <s v="rahulverma@gmail.com"/>
    <x v="3"/>
    <x v="0"/>
    <x v="0"/>
    <s v="N/A"/>
    <s v="04:44 PM"/>
    <s v="Skin Allergy"/>
    <s v="Injection"/>
    <x v="3"/>
    <x v="4"/>
    <n v="0"/>
    <s v="N/A"/>
    <s v="N/A"/>
    <n v="4"/>
    <s v="Follow Up Required"/>
    <s v="Normal-Bill"/>
    <x v="1"/>
    <x v="1"/>
    <s v="Low"/>
  </r>
  <r>
    <s v="P1796"/>
    <s v="Anjali Reddy"/>
    <x v="5"/>
    <s v="Male"/>
    <s v="+91 66183 18596"/>
    <s v="anjalireddy@mail.com"/>
    <x v="7"/>
    <x v="0"/>
    <x v="5"/>
    <s v="2024-10-23"/>
    <s v="01:58 PM"/>
    <s v="Fracture"/>
    <s v="Therapy"/>
    <x v="1"/>
    <x v="2"/>
    <n v="3407"/>
    <s v="Rejected"/>
    <s v="2024-02-28"/>
    <n v="3"/>
    <s v="Follow Up Required"/>
    <s v="Normal-Bill"/>
    <x v="0"/>
    <x v="0"/>
    <s v="Low"/>
  </r>
  <r>
    <s v="P1796"/>
    <s v="Kumar Menon"/>
    <x v="90"/>
    <s v="Male"/>
    <s v="+91 79159 54174"/>
    <s v="kumarmenon@mail.com"/>
    <x v="4"/>
    <x v="5"/>
    <x v="5"/>
    <s v="2024-03-24"/>
    <s v="10:27 AM"/>
    <s v="Fracture"/>
    <s v="Observation"/>
    <x v="1"/>
    <x v="4"/>
    <n v="26601"/>
    <s v="Pending"/>
    <s v="N/A"/>
    <s v="N/A"/>
    <s v="N/A"/>
    <s v="High-Bill"/>
    <x v="1"/>
    <x v="1"/>
    <s v="High"/>
  </r>
  <r>
    <s v="P1796"/>
    <s v="Manoj Reddy"/>
    <x v="26"/>
    <s v="Female"/>
    <s v="+91 63703 06640"/>
    <s v="manojreddy@mail.com"/>
    <x v="4"/>
    <x v="5"/>
    <x v="1"/>
    <s v="N/A"/>
    <s v="09:27 AM"/>
    <s v="Skin Allergy"/>
    <s v="Medication"/>
    <x v="3"/>
    <x v="2"/>
    <n v="13709"/>
    <s v="Paid"/>
    <s v="N/A"/>
    <s v="N/A"/>
    <s v="Follow Up Required"/>
    <s v="Normal-Bill"/>
    <x v="0"/>
    <x v="1"/>
    <s v="Medium"/>
  </r>
  <r>
    <s v="P1797"/>
    <s v="Anjali Gupta"/>
    <x v="73"/>
    <s v="Female"/>
    <s v="+91 64850 62769"/>
    <s v="Not-Provided"/>
    <x v="9"/>
    <x v="2"/>
    <x v="5"/>
    <s v="N/A"/>
    <s v="06:33 PM"/>
    <s v="Fracture"/>
    <s v="Therapy"/>
    <x v="3"/>
    <x v="2"/>
    <n v="0"/>
    <s v="Pending"/>
    <s v="N/A"/>
    <n v="2"/>
    <s v="N/A"/>
    <s v="Normal-Bill"/>
    <x v="0"/>
    <x v="1"/>
    <s v="Low"/>
  </r>
  <r>
    <s v="P1797"/>
    <s v="Divya Patel"/>
    <x v="2"/>
    <s v="Female"/>
    <s v="+91 82737 05926"/>
    <s v="divyapatel@mail.com"/>
    <x v="5"/>
    <x v="5"/>
    <x v="4"/>
    <s v="2024-10-07"/>
    <s v="04:52 PM"/>
    <s v="Hypertension"/>
    <s v="Medication"/>
    <x v="3"/>
    <x v="2"/>
    <n v="13061"/>
    <s v="Paid"/>
    <s v="N/A"/>
    <n v="5"/>
    <s v="Review Later"/>
    <s v="Normal-Bill"/>
    <x v="0"/>
    <x v="1"/>
    <s v="Medium"/>
  </r>
  <r>
    <s v="P1797"/>
    <s v="Kumar Nair"/>
    <x v="49"/>
    <s v="Female"/>
    <s v="+91 71911 05919"/>
    <s v="kumarnair@mail.com"/>
    <x v="9"/>
    <x v="3"/>
    <x v="2"/>
    <s v="2024-03-24"/>
    <s v="03:06 PM"/>
    <s v="Fracture"/>
    <s v="Injection"/>
    <x v="3"/>
    <x v="2"/>
    <n v="21330"/>
    <s v="Paid"/>
    <s v="2024-08-22"/>
    <n v="1"/>
    <s v="Review Later"/>
    <s v="High-Bill"/>
    <x v="0"/>
    <x v="0"/>
    <s v="High"/>
  </r>
  <r>
    <s v="P1797"/>
    <s v="Kumar Menon"/>
    <x v="19"/>
    <s v="Male"/>
    <s v="+91 80286 25049"/>
    <s v="Not-Provided"/>
    <x v="3"/>
    <x v="5"/>
    <x v="6"/>
    <s v="N/A"/>
    <s v="12:51 PM"/>
    <s v="Fever"/>
    <s v="Medication"/>
    <x v="3"/>
    <x v="2"/>
    <n v="14393"/>
    <s v="Pending"/>
    <s v="2024-11-05"/>
    <n v="3"/>
    <s v="Urgent"/>
    <s v="Normal-Bill"/>
    <x v="1"/>
    <x v="0"/>
    <s v="Medium"/>
  </r>
  <r>
    <s v="P1798"/>
    <s v="Suresh Kumar"/>
    <x v="3"/>
    <s v="Female"/>
    <s v="+91 72714 05590"/>
    <s v="Not-Provided"/>
    <x v="9"/>
    <x v="2"/>
    <x v="5"/>
    <s v="2024-01-28"/>
    <s v="01:51 PM"/>
    <s v="Skin Allergy"/>
    <s v="Observation"/>
    <x v="3"/>
    <x v="0"/>
    <n v="3507"/>
    <s v="Pending"/>
    <s v="2024-11-22"/>
    <n v="3"/>
    <s v="Urgent"/>
    <s v="Normal-Bill"/>
    <x v="1"/>
    <x v="0"/>
    <s v="Low"/>
  </r>
  <r>
    <s v="P1798"/>
    <s v="Anjali Kumar"/>
    <x v="34"/>
    <s v="Male"/>
    <s v="+91 69181 45589"/>
    <s v="Not-Provided"/>
    <x v="0"/>
    <x v="3"/>
    <x v="6"/>
    <s v="2024-02-13"/>
    <s v="05:13 PM"/>
    <s v="Fracture"/>
    <s v="Medication"/>
    <x v="2"/>
    <x v="1"/>
    <n v="44497"/>
    <s v="Pending"/>
    <s v="N/A"/>
    <n v="3"/>
    <s v="Urgent"/>
    <s v="High-Bill"/>
    <x v="0"/>
    <x v="1"/>
    <s v="High"/>
  </r>
  <r>
    <s v="P1798"/>
    <s v="Meena Nair"/>
    <x v="0"/>
    <s v="Female"/>
    <s v="+91 89474 90028"/>
    <s v="Not-Provided"/>
    <x v="0"/>
    <x v="4"/>
    <x v="5"/>
    <s v="2024-08-05"/>
    <s v="11:01 AM"/>
    <s v="Asthma"/>
    <s v="Surgery"/>
    <x v="2"/>
    <x v="0"/>
    <n v="0"/>
    <s v="Pending"/>
    <s v="N/A"/>
    <n v="1"/>
    <s v="N/A"/>
    <s v="Normal-Bill"/>
    <x v="0"/>
    <x v="1"/>
    <s v="Low"/>
  </r>
  <r>
    <s v="P1798"/>
    <s v="Ravi Iyer"/>
    <x v="3"/>
    <s v="Female"/>
    <s v="+91 63163 24934"/>
    <s v="raviiyer@gmail.com"/>
    <x v="2"/>
    <x v="0"/>
    <x v="4"/>
    <s v="N/A"/>
    <s v="11:00 AM"/>
    <s v="Covid"/>
    <s v="Observation"/>
    <x v="1"/>
    <x v="1"/>
    <n v="0"/>
    <s v="Pending"/>
    <s v="2024-03-10"/>
    <n v="5"/>
    <s v="N/A"/>
    <s v="Normal-Bill"/>
    <x v="1"/>
    <x v="0"/>
    <s v="Low"/>
  </r>
  <r>
    <s v="P1798"/>
    <s v="Ravi Verma"/>
    <x v="58"/>
    <s v="Female"/>
    <s v="+91 99612 24054"/>
    <s v="Not-Provided"/>
    <x v="0"/>
    <x v="2"/>
    <x v="4"/>
    <s v="2024-12-24"/>
    <s v="02:15 PM"/>
    <s v="Asthma"/>
    <s v="Surgery"/>
    <x v="3"/>
    <x v="2"/>
    <n v="0"/>
    <s v="Paid"/>
    <s v="2024-12-13"/>
    <n v="2"/>
    <s v="Follow Up Required"/>
    <s v="Normal-Bill"/>
    <x v="1"/>
    <x v="0"/>
    <s v="Low"/>
  </r>
  <r>
    <s v="P1798"/>
    <s v="Rahul Reddy"/>
    <x v="49"/>
    <s v="Male"/>
    <s v="+91 72851 74066"/>
    <s v="rahulreddy@mail.com"/>
    <x v="0"/>
    <x v="2"/>
    <x v="1"/>
    <s v="2024-07-06"/>
    <s v="04:16 PM"/>
    <s v="Asthma"/>
    <s v="Medication"/>
    <x v="3"/>
    <x v="1"/>
    <n v="0"/>
    <s v="Paid"/>
    <s v="2024-01-12"/>
    <n v="4"/>
    <s v="Follow Up Required"/>
    <s v="Normal-Bill"/>
    <x v="0"/>
    <x v="0"/>
    <s v="Low"/>
  </r>
  <r>
    <s v="P1798"/>
    <s v="Rahul Iyer"/>
    <x v="3"/>
    <s v="Male"/>
    <s v="+91 73931 30001"/>
    <s v="rahuliyer@gmail.com"/>
    <x v="5"/>
    <x v="1"/>
    <x v="0"/>
    <s v="2024-04-27"/>
    <s v="02:12 PM"/>
    <s v="Fracture"/>
    <s v="Therapy"/>
    <x v="2"/>
    <x v="2"/>
    <n v="0"/>
    <s v="N/A"/>
    <s v="N/A"/>
    <n v="3"/>
    <s v="Review Later"/>
    <s v="Normal-Bill"/>
    <x v="1"/>
    <x v="1"/>
    <s v="Low"/>
  </r>
  <r>
    <s v="P1799"/>
    <s v="Priya Singh"/>
    <x v="26"/>
    <s v="Female"/>
    <s v="+91 98209 42294"/>
    <s v="priyasingh@gmail.com"/>
    <x v="5"/>
    <x v="6"/>
    <x v="6"/>
    <s v="2024-11-15"/>
    <s v="06:51 PM"/>
    <s v="Skin Allergy"/>
    <s v="Observation"/>
    <x v="0"/>
    <x v="0"/>
    <n v="5684"/>
    <s v="Rejected"/>
    <s v="N/A"/>
    <s v="N/A"/>
    <s v="Urgent"/>
    <s v="Normal-Bill"/>
    <x v="0"/>
    <x v="1"/>
    <s v="Medium"/>
  </r>
  <r>
    <s v="P1799"/>
    <s v="Ravi Nair"/>
    <x v="3"/>
    <s v="Male"/>
    <s v="+91 80084 39120"/>
    <s v="Not-Provided"/>
    <x v="6"/>
    <x v="4"/>
    <x v="4"/>
    <s v="N/A"/>
    <s v="02:52 PM"/>
    <s v="Skin Allergy"/>
    <s v="Observation"/>
    <x v="3"/>
    <x v="2"/>
    <n v="0"/>
    <s v="Pending"/>
    <s v="N/A"/>
    <n v="1"/>
    <s v="Urgent"/>
    <s v="Normal-Bill"/>
    <x v="1"/>
    <x v="1"/>
    <s v="Low"/>
  </r>
  <r>
    <s v="P1799"/>
    <s v="Sneha Sharma"/>
    <x v="22"/>
    <s v="Male"/>
    <s v="+91 99258 63018"/>
    <s v="snehasharma@mail.com"/>
    <x v="0"/>
    <x v="3"/>
    <x v="4"/>
    <s v="2024-09-06"/>
    <s v="09:50 AM"/>
    <s v="Fracture"/>
    <s v="Medication"/>
    <x v="0"/>
    <x v="1"/>
    <n v="0"/>
    <s v="Paid"/>
    <s v="2024-04-05"/>
    <n v="4"/>
    <s v="Urgent"/>
    <s v="Normal-Bill"/>
    <x v="0"/>
    <x v="0"/>
    <s v="Low"/>
  </r>
  <r>
    <s v="P1799"/>
    <s v="Karthik Verma"/>
    <x v="3"/>
    <s v="Female"/>
    <s v="+91 83743 52093"/>
    <s v="karthikverma@mail.com"/>
    <x v="4"/>
    <x v="5"/>
    <x v="0"/>
    <s v="2024-09-24"/>
    <s v="01:43 PM"/>
    <s v="Asthma"/>
    <s v="Injection"/>
    <x v="0"/>
    <x v="2"/>
    <n v="0"/>
    <s v="N/A"/>
    <s v="2024-12-07"/>
    <n v="2"/>
    <s v="Follow Up Required"/>
    <s v="Normal-Bill"/>
    <x v="1"/>
    <x v="0"/>
    <s v="Low"/>
  </r>
  <r>
    <s v="P1799"/>
    <s v="Ravi Das"/>
    <x v="3"/>
    <s v="Female"/>
    <s v="+91 95005 15968"/>
    <s v="Not-Provided"/>
    <x v="3"/>
    <x v="2"/>
    <x v="1"/>
    <s v="2024-04-20"/>
    <s v="02:57 PM"/>
    <s v="Fever"/>
    <s v="Injection"/>
    <x v="0"/>
    <x v="0"/>
    <n v="0"/>
    <s v="Pending"/>
    <s v="2024-05-19"/>
    <s v="N/A"/>
    <s v="N/A"/>
    <s v="Normal-Bill"/>
    <x v="1"/>
    <x v="0"/>
    <s v="Low"/>
  </r>
  <r>
    <s v="P1799"/>
    <s v="Kumar Verma"/>
    <x v="7"/>
    <s v="Male"/>
    <s v="+91 75049 85664"/>
    <s v="kumarverma@mail.com"/>
    <x v="2"/>
    <x v="1"/>
    <x v="3"/>
    <s v="2024-11-12"/>
    <s v="04:26 PM"/>
    <s v="Fever"/>
    <s v="Surgery"/>
    <x v="1"/>
    <x v="0"/>
    <n v="0"/>
    <s v="N/A"/>
    <s v="N/A"/>
    <n v="3"/>
    <s v="Review Later"/>
    <s v="Normal-Bill"/>
    <x v="0"/>
    <x v="1"/>
    <s v="Low"/>
  </r>
  <r>
    <s v="P1799"/>
    <s v="Ravi Das"/>
    <x v="64"/>
    <s v="Male"/>
    <s v="+91 96892 62166"/>
    <s v="Not-Provided"/>
    <x v="4"/>
    <x v="0"/>
    <x v="2"/>
    <s v="N/A"/>
    <s v="05:29 PM"/>
    <s v="Hypertension"/>
    <s v="Observation"/>
    <x v="0"/>
    <x v="1"/>
    <n v="0"/>
    <s v="Paid"/>
    <s v="N/A"/>
    <s v="N/A"/>
    <s v="Urgent"/>
    <s v="Normal-Bill"/>
    <x v="0"/>
    <x v="1"/>
    <s v="Low"/>
  </r>
  <r>
    <s v="P1800"/>
    <s v="Karthik Kumar"/>
    <x v="3"/>
    <s v="Missing"/>
    <s v="+91 78414 85787"/>
    <s v="karthikkumar@gmail.com"/>
    <x v="7"/>
    <x v="1"/>
    <x v="1"/>
    <s v="2024-10-03"/>
    <s v="05:15 PM"/>
    <s v="Hypertension"/>
    <s v="Medication"/>
    <x v="3"/>
    <x v="4"/>
    <n v="0"/>
    <s v="Rejected"/>
    <s v="2024-11-15"/>
    <n v="4"/>
    <s v="N/A"/>
    <s v="Normal-Bill"/>
    <x v="1"/>
    <x v="0"/>
    <s v="Low"/>
  </r>
  <r>
    <s v="P1800"/>
    <s v="Sneha Sharma"/>
    <x v="56"/>
    <s v="Male"/>
    <s v="+91 72769 87076"/>
    <s v="snehasharma@mail.com"/>
    <x v="3"/>
    <x v="4"/>
    <x v="3"/>
    <s v="2024-06-15"/>
    <s v="05:28 PM"/>
    <s v="Fracture"/>
    <s v="Injection"/>
    <x v="1"/>
    <x v="3"/>
    <n v="0"/>
    <s v="N/A"/>
    <s v="2024-06-22"/>
    <n v="5"/>
    <s v="N/A"/>
    <s v="Normal-Bill"/>
    <x v="1"/>
    <x v="0"/>
    <s v="Low"/>
  </r>
  <r>
    <s v="P1800"/>
    <s v="Sneha Sharma"/>
    <x v="3"/>
    <s v="Missing"/>
    <s v="+91 79748 29288"/>
    <s v="snehasharma@gmail.com"/>
    <x v="4"/>
    <x v="6"/>
    <x v="0"/>
    <s v="N/A"/>
    <s v="11:21 AM"/>
    <s v="Migraine"/>
    <s v="Therapy"/>
    <x v="2"/>
    <x v="3"/>
    <n v="0"/>
    <s v="Pending"/>
    <s v="N/A"/>
    <s v="N/A"/>
    <s v="Follow Up Required"/>
    <s v="Normal-Bill"/>
    <x v="1"/>
    <x v="1"/>
    <s v="Low"/>
  </r>
  <r>
    <s v="P1800"/>
    <s v="Rahul Singh"/>
    <x v="3"/>
    <s v="Missing"/>
    <s v="+91 97029 92613"/>
    <s v="rahulsingh@mail.com"/>
    <x v="7"/>
    <x v="3"/>
    <x v="6"/>
    <s v="N/A"/>
    <s v="03:44 PM"/>
    <s v="Fever"/>
    <s v="Injection"/>
    <x v="3"/>
    <x v="2"/>
    <n v="46113"/>
    <s v="Rejected"/>
    <s v="2024-08-28"/>
    <s v="N/A"/>
    <s v="Follow Up Required"/>
    <s v="High-Bill"/>
    <x v="1"/>
    <x v="0"/>
    <s v="High"/>
  </r>
  <r>
    <s v="P1800"/>
    <s v="Divya Das"/>
    <x v="3"/>
    <s v="Female"/>
    <s v="+91 95722 47458"/>
    <s v="Not-Provided"/>
    <x v="7"/>
    <x v="2"/>
    <x v="1"/>
    <s v="2024-10-06"/>
    <s v="09:00 AM"/>
    <s v="Fever"/>
    <s v="Injection"/>
    <x v="0"/>
    <x v="1"/>
    <n v="2811"/>
    <s v="Rejected"/>
    <s v="2024-09-03"/>
    <s v="N/A"/>
    <s v="Follow Up Required"/>
    <s v="Normal-Bill"/>
    <x v="1"/>
    <x v="0"/>
    <s v="Low"/>
  </r>
  <r>
    <s v="P1800"/>
    <s v="Manoj Patel"/>
    <x v="3"/>
    <s v="Missing"/>
    <s v="+91 88222 61839"/>
    <s v="Not-Provided"/>
    <x v="0"/>
    <x v="4"/>
    <x v="2"/>
    <s v="N/A"/>
    <s v="12:03 PM"/>
    <s v="Skin Allergy"/>
    <s v="Medication"/>
    <x v="0"/>
    <x v="1"/>
    <n v="20804"/>
    <s v="Rejected"/>
    <s v="N/A"/>
    <n v="4"/>
    <s v="Follow Up Required"/>
    <s v="High-Bill"/>
    <x v="1"/>
    <x v="1"/>
    <s v="High"/>
  </r>
  <r>
    <s v="P1801"/>
    <s v="Kumar Sharma"/>
    <x v="3"/>
    <s v="Missing"/>
    <s v="+91 86894 44996"/>
    <s v="Not-Provided"/>
    <x v="6"/>
    <x v="2"/>
    <x v="4"/>
    <s v="2024-01-10"/>
    <s v="02:06 PM"/>
    <s v="Covid"/>
    <s v="Surgery"/>
    <x v="3"/>
    <x v="2"/>
    <n v="0"/>
    <s v="Paid"/>
    <s v="2024-10-20"/>
    <n v="3"/>
    <s v="N/A"/>
    <s v="Normal-Bill"/>
    <x v="1"/>
    <x v="0"/>
    <s v="Low"/>
  </r>
  <r>
    <s v="P1801"/>
    <s v="Sneha Kumar"/>
    <x v="76"/>
    <s v="Female"/>
    <s v="+91 73033 29770"/>
    <s v="Not-Provided"/>
    <x v="2"/>
    <x v="5"/>
    <x v="0"/>
    <s v="2024-11-18"/>
    <s v="09:08 AM"/>
    <s v="Asthma"/>
    <s v="Therapy"/>
    <x v="2"/>
    <x v="4"/>
    <n v="0"/>
    <s v="Paid"/>
    <s v="2024-10-25"/>
    <n v="4"/>
    <s v="Review Later"/>
    <s v="Normal-Bill"/>
    <x v="1"/>
    <x v="0"/>
    <s v="Low"/>
  </r>
  <r>
    <s v="P1801"/>
    <s v="Kumar Kumar"/>
    <x v="3"/>
    <s v="Missing"/>
    <s v="+91 74860 58916"/>
    <s v="Not-Provided"/>
    <x v="6"/>
    <x v="6"/>
    <x v="3"/>
    <s v="N/A"/>
    <s v="09:50 AM"/>
    <s v="Fever"/>
    <s v="Surgery"/>
    <x v="3"/>
    <x v="0"/>
    <n v="34966"/>
    <s v="Pending"/>
    <s v="2024-05-03"/>
    <n v="4"/>
    <s v="Follow Up Required"/>
    <s v="High-Bill"/>
    <x v="1"/>
    <x v="0"/>
    <s v="High"/>
  </r>
  <r>
    <s v="P1801"/>
    <s v="Vijay Reddy"/>
    <x v="29"/>
    <s v="Male"/>
    <s v="+91 79429 21561"/>
    <s v="vijayreddy@mail.com"/>
    <x v="7"/>
    <x v="0"/>
    <x v="5"/>
    <s v="2024-12-14"/>
    <s v="10:20 AM"/>
    <s v="Skin Allergy"/>
    <s v="Therapy"/>
    <x v="3"/>
    <x v="0"/>
    <n v="0"/>
    <s v="Pending"/>
    <s v="2024-04-14"/>
    <n v="4"/>
    <s v="Follow Up Required"/>
    <s v="Normal-Bill"/>
    <x v="0"/>
    <x v="0"/>
    <s v="Low"/>
  </r>
  <r>
    <s v="P1802"/>
    <s v="Priya Singh"/>
    <x v="3"/>
    <s v="Female"/>
    <s v="+91 99673 00654"/>
    <s v="priyasingh@mail.com"/>
    <x v="0"/>
    <x v="2"/>
    <x v="6"/>
    <s v="N/A"/>
    <s v="04:18 PM"/>
    <s v="Fracture"/>
    <s v="Observation"/>
    <x v="0"/>
    <x v="0"/>
    <n v="0"/>
    <s v="Pending"/>
    <s v="2024-05-05"/>
    <n v="1"/>
    <s v="Review Later"/>
    <s v="Normal-Bill"/>
    <x v="1"/>
    <x v="0"/>
    <s v="Low"/>
  </r>
  <r>
    <s v="P1802"/>
    <s v="Ravi Reddy"/>
    <x v="3"/>
    <s v="Missing"/>
    <s v="+91 82403 21261"/>
    <s v="ravireddy@mail.com"/>
    <x v="3"/>
    <x v="2"/>
    <x v="3"/>
    <s v="2024-01-04"/>
    <s v="12:32 PM"/>
    <s v="Asthma"/>
    <s v="Observation"/>
    <x v="3"/>
    <x v="3"/>
    <n v="49787"/>
    <s v="Paid"/>
    <s v="N/A"/>
    <n v="4"/>
    <s v="Urgent"/>
    <s v="High-Bill"/>
    <x v="1"/>
    <x v="1"/>
    <s v="High"/>
  </r>
  <r>
    <s v="P1803"/>
    <s v="Vijay Das"/>
    <x v="3"/>
    <s v="Male"/>
    <s v="+91 95712 60246"/>
    <s v="vijaydas@mail.com"/>
    <x v="4"/>
    <x v="0"/>
    <x v="4"/>
    <s v="N/A"/>
    <s v="03:58 PM"/>
    <s v="Fracture"/>
    <s v="Observation"/>
    <x v="2"/>
    <x v="4"/>
    <n v="679"/>
    <s v="N/A"/>
    <s v="N/A"/>
    <n v="2"/>
    <s v="N/A"/>
    <s v="Normal-Bill"/>
    <x v="1"/>
    <x v="1"/>
    <s v="Low"/>
  </r>
  <r>
    <s v="P1803"/>
    <s v="Meena Gupta"/>
    <x v="3"/>
    <s v="Female"/>
    <s v="+91 88458 97967"/>
    <s v="meenagupta@mail.com"/>
    <x v="6"/>
    <x v="4"/>
    <x v="4"/>
    <s v="N/A"/>
    <s v="03:20 PM"/>
    <s v="Diabetes"/>
    <s v="Observation"/>
    <x v="1"/>
    <x v="3"/>
    <n v="27094"/>
    <s v="Pending"/>
    <s v="N/A"/>
    <n v="3"/>
    <s v="Review Later"/>
    <s v="High-Bill"/>
    <x v="1"/>
    <x v="1"/>
    <s v="High"/>
  </r>
  <r>
    <s v="P1803"/>
    <s v="Ravi Menon"/>
    <x v="3"/>
    <s v="Missing"/>
    <s v="+91 76669 44841"/>
    <s v="ravimenon@mail.com"/>
    <x v="8"/>
    <x v="0"/>
    <x v="3"/>
    <s v="N/A"/>
    <s v="01:33 PM"/>
    <s v="Asthma"/>
    <s v="Observation"/>
    <x v="0"/>
    <x v="3"/>
    <n v="0"/>
    <s v="N/A"/>
    <s v="2024-10-26"/>
    <n v="2"/>
    <s v="Follow Up Required"/>
    <s v="Normal-Bill"/>
    <x v="1"/>
    <x v="0"/>
    <s v="Low"/>
  </r>
  <r>
    <s v="P1803"/>
    <s v="Anjali Gupta"/>
    <x v="16"/>
    <s v="Missing"/>
    <s v="+91 92622 87434"/>
    <s v="Not-Provided"/>
    <x v="1"/>
    <x v="6"/>
    <x v="4"/>
    <s v="N/A"/>
    <s v="06:03 PM"/>
    <s v="Migraine"/>
    <s v="Therapy"/>
    <x v="1"/>
    <x v="1"/>
    <n v="0"/>
    <s v="Paid"/>
    <s v="2024-07-01"/>
    <s v="N/A"/>
    <s v="N/A"/>
    <s v="Normal-Bill"/>
    <x v="1"/>
    <x v="0"/>
    <s v="Low"/>
  </r>
  <r>
    <s v="P1803"/>
    <s v="Kumar Patel"/>
    <x v="76"/>
    <s v="Female"/>
    <s v="+91 93717 20880"/>
    <s v="Not-Provided"/>
    <x v="9"/>
    <x v="0"/>
    <x v="4"/>
    <s v="2024-02-07"/>
    <s v="10:52 AM"/>
    <s v="Skin Allergy"/>
    <s v="Injection"/>
    <x v="3"/>
    <x v="2"/>
    <n v="0"/>
    <s v="Pending"/>
    <s v="N/A"/>
    <n v="5"/>
    <s v="N/A"/>
    <s v="Normal-Bill"/>
    <x v="1"/>
    <x v="1"/>
    <s v="Low"/>
  </r>
  <r>
    <s v="P1804"/>
    <s v="Vijay Singh"/>
    <x v="29"/>
    <s v="Missing"/>
    <s v="+91 89738 94808"/>
    <s v="Not-Provided"/>
    <x v="0"/>
    <x v="6"/>
    <x v="6"/>
    <s v="2024-05-20"/>
    <s v="09:29 AM"/>
    <s v="Fever"/>
    <s v="Observation"/>
    <x v="1"/>
    <x v="0"/>
    <n v="42362"/>
    <s v="N/A"/>
    <s v="2024-08-08"/>
    <n v="2"/>
    <s v="Review Later"/>
    <s v="High-Bill"/>
    <x v="0"/>
    <x v="0"/>
    <s v="High"/>
  </r>
  <r>
    <s v="P1804"/>
    <s v="Rahul Verma"/>
    <x v="1"/>
    <s v="Missing"/>
    <s v="+91 73074 15796"/>
    <s v="rahulverma@gmail.com"/>
    <x v="0"/>
    <x v="3"/>
    <x v="1"/>
    <s v="N/A"/>
    <s v="01:35 PM"/>
    <s v="Asthma"/>
    <s v="Injection"/>
    <x v="1"/>
    <x v="2"/>
    <n v="40999"/>
    <s v="Paid"/>
    <s v="N/A"/>
    <s v="N/A"/>
    <s v="Follow Up Required"/>
    <s v="High-Bill"/>
    <x v="0"/>
    <x v="1"/>
    <s v="High"/>
  </r>
  <r>
    <s v="P1804"/>
    <s v="Arun Reddy"/>
    <x v="66"/>
    <s v="Male"/>
    <s v="+91 88471 84442"/>
    <s v="arunreddy@mail.com"/>
    <x v="0"/>
    <x v="0"/>
    <x v="1"/>
    <s v="2024-11-25"/>
    <s v="08:49 AM"/>
    <s v="Fever"/>
    <s v="Therapy"/>
    <x v="3"/>
    <x v="4"/>
    <n v="21837"/>
    <s v="Pending"/>
    <s v="N/A"/>
    <n v="2"/>
    <s v="N/A"/>
    <s v="High-Bill"/>
    <x v="0"/>
    <x v="1"/>
    <s v="High"/>
  </r>
  <r>
    <s v="P1804"/>
    <s v="Priya Nair"/>
    <x v="18"/>
    <s v="Female"/>
    <s v="+91 63541 02553"/>
    <s v="priyanair@gmail.com"/>
    <x v="2"/>
    <x v="4"/>
    <x v="0"/>
    <s v="N/A"/>
    <s v="04:42 PM"/>
    <s v="Asthma"/>
    <s v="Injection"/>
    <x v="2"/>
    <x v="4"/>
    <n v="0"/>
    <s v="Paid"/>
    <s v="2024-06-16"/>
    <n v="3"/>
    <s v="Follow Up Required"/>
    <s v="Normal-Bill"/>
    <x v="1"/>
    <x v="0"/>
    <s v="Low"/>
  </r>
  <r>
    <s v="P1804"/>
    <s v="Deepa Verma"/>
    <x v="17"/>
    <s v="Male"/>
    <s v="+91 92358 91706"/>
    <s v="deepaverma@gmail.com"/>
    <x v="4"/>
    <x v="2"/>
    <x v="1"/>
    <s v="2024-04-18"/>
    <s v="10:06 AM"/>
    <s v="Covid"/>
    <s v="Medication"/>
    <x v="0"/>
    <x v="2"/>
    <n v="0"/>
    <s v="Paid"/>
    <s v="N/A"/>
    <n v="2"/>
    <s v="N/A"/>
    <s v="Normal-Bill"/>
    <x v="0"/>
    <x v="1"/>
    <s v="Low"/>
  </r>
  <r>
    <s v="P1804"/>
    <s v="Manoj Verma"/>
    <x v="3"/>
    <s v="Missing"/>
    <s v="+91 64786 80269"/>
    <s v="manojverma@gmail.com"/>
    <x v="3"/>
    <x v="6"/>
    <x v="3"/>
    <s v="2024-06-17"/>
    <s v="11:09 AM"/>
    <s v="Covid"/>
    <s v="Observation"/>
    <x v="3"/>
    <x v="0"/>
    <n v="0"/>
    <s v="Pending"/>
    <s v="N/A"/>
    <n v="2"/>
    <s v="N/A"/>
    <s v="Normal-Bill"/>
    <x v="1"/>
    <x v="1"/>
    <s v="Low"/>
  </r>
  <r>
    <s v="P1804"/>
    <s v="Sneha Iyer"/>
    <x v="3"/>
    <s v="Missing"/>
    <s v="+91 86552 47730"/>
    <s v="snehaiyer@gmail.com"/>
    <x v="9"/>
    <x v="2"/>
    <x v="5"/>
    <s v="2024-11-02"/>
    <s v="03:36 PM"/>
    <s v="Fever"/>
    <s v="Injection"/>
    <x v="0"/>
    <x v="1"/>
    <n v="0"/>
    <s v="Paid"/>
    <s v="N/A"/>
    <n v="3"/>
    <s v="Review Later"/>
    <s v="Normal-Bill"/>
    <x v="1"/>
    <x v="1"/>
    <s v="Low"/>
  </r>
  <r>
    <s v="P1804"/>
    <s v="Priya Patel"/>
    <x v="3"/>
    <s v="Missing"/>
    <s v="+91 84033 60097"/>
    <s v="priyapatel@gmail.com"/>
    <x v="5"/>
    <x v="0"/>
    <x v="2"/>
    <s v="2024-04-02"/>
    <s v="08:24 AM"/>
    <s v="Fracture"/>
    <s v="Surgery"/>
    <x v="2"/>
    <x v="4"/>
    <n v="0"/>
    <s v="Paid"/>
    <s v="2024-02-19"/>
    <n v="2"/>
    <s v="Urgent"/>
    <s v="Normal-Bill"/>
    <x v="1"/>
    <x v="0"/>
    <s v="Low"/>
  </r>
  <r>
    <s v="P1804"/>
    <s v="Kumar Patel"/>
    <x v="42"/>
    <s v="Male"/>
    <s v="+91 70338 15043"/>
    <s v="kumarpatel@mail.com"/>
    <x v="7"/>
    <x v="5"/>
    <x v="2"/>
    <s v="N/A"/>
    <s v="04:27 PM"/>
    <s v="Skin Allergy"/>
    <s v="Injection"/>
    <x v="1"/>
    <x v="2"/>
    <n v="0"/>
    <s v="Pending"/>
    <s v="N/A"/>
    <n v="4"/>
    <s v="Review Later"/>
    <s v="Normal-Bill"/>
    <x v="0"/>
    <x v="1"/>
    <s v="Low"/>
  </r>
  <r>
    <s v="P1805"/>
    <s v="Sneha Gupta"/>
    <x v="66"/>
    <s v="Male"/>
    <s v="+91 77800 16559"/>
    <s v="snehagupta@gmail.com"/>
    <x v="1"/>
    <x v="6"/>
    <x v="0"/>
    <s v="2024-02-19"/>
    <s v="12:55 PM"/>
    <s v="Skin Allergy"/>
    <s v="Observation"/>
    <x v="2"/>
    <x v="2"/>
    <n v="0"/>
    <s v="Pending"/>
    <s v="2024-08-20"/>
    <n v="2"/>
    <s v="Urgent"/>
    <s v="Normal-Bill"/>
    <x v="0"/>
    <x v="0"/>
    <s v="Low"/>
  </r>
  <r>
    <s v="P1805"/>
    <s v="Karthik Das"/>
    <x v="5"/>
    <s v="Female"/>
    <s v="+91 77230 13471"/>
    <s v="Not-Provided"/>
    <x v="9"/>
    <x v="2"/>
    <x v="1"/>
    <s v="N/A"/>
    <s v="10:26 AM"/>
    <s v="Skin Allergy"/>
    <s v="Injection"/>
    <x v="0"/>
    <x v="0"/>
    <n v="0"/>
    <s v="Pending"/>
    <s v="2024-02-06"/>
    <n v="4"/>
    <s v="N/A"/>
    <s v="Normal-Bill"/>
    <x v="0"/>
    <x v="0"/>
    <s v="Low"/>
  </r>
  <r>
    <s v="P1805"/>
    <s v="Priya Reddy"/>
    <x v="0"/>
    <s v="Male"/>
    <s v="+91 66292 39722"/>
    <s v="priyareddy@mail.com"/>
    <x v="7"/>
    <x v="4"/>
    <x v="1"/>
    <s v="N/A"/>
    <s v="09:54 AM"/>
    <s v="Hypertension"/>
    <s v="Surgery"/>
    <x v="1"/>
    <x v="0"/>
    <n v="0"/>
    <s v="Paid"/>
    <s v="2024-04-27"/>
    <n v="5"/>
    <s v="Follow Up Required"/>
    <s v="Normal-Bill"/>
    <x v="0"/>
    <x v="0"/>
    <s v="Low"/>
  </r>
  <r>
    <s v="P1805"/>
    <s v="Sneha Kumar"/>
    <x v="43"/>
    <s v="Missing"/>
    <s v="+91 63701 46330"/>
    <s v="Not-Provided"/>
    <x v="7"/>
    <x v="3"/>
    <x v="0"/>
    <s v="N/A"/>
    <s v="11:14 AM"/>
    <s v="Asthma"/>
    <s v="Medication"/>
    <x v="2"/>
    <x v="1"/>
    <n v="34410"/>
    <s v="Rejected"/>
    <s v="2024-04-14"/>
    <n v="4"/>
    <s v="Review Later"/>
    <s v="High-Bill"/>
    <x v="0"/>
    <x v="0"/>
    <s v="High"/>
  </r>
  <r>
    <s v="P1806"/>
    <s v="Priya Patel"/>
    <x v="3"/>
    <s v="Male"/>
    <s v="+91 80202 83190"/>
    <s v="Not-Provided"/>
    <x v="5"/>
    <x v="2"/>
    <x v="0"/>
    <s v="2024-07-17"/>
    <s v="06:00 PM"/>
    <s v="Migraine"/>
    <s v="Observation"/>
    <x v="0"/>
    <x v="2"/>
    <n v="0"/>
    <s v="Paid"/>
    <s v="2024-03-18"/>
    <s v="N/A"/>
    <s v="Urgent"/>
    <s v="Normal-Bill"/>
    <x v="1"/>
    <x v="0"/>
    <s v="Low"/>
  </r>
  <r>
    <s v="P1806"/>
    <s v="Kumar Gupta"/>
    <x v="3"/>
    <s v="Male"/>
    <s v="+91 84925 34959"/>
    <s v="kumargupta@gmail.com"/>
    <x v="3"/>
    <x v="6"/>
    <x v="5"/>
    <s v="N/A"/>
    <s v="10:06 AM"/>
    <s v="Fracture"/>
    <s v="Medication"/>
    <x v="3"/>
    <x v="3"/>
    <n v="0"/>
    <s v="Paid"/>
    <s v="N/A"/>
    <s v="N/A"/>
    <s v="Urgent"/>
    <s v="Normal-Bill"/>
    <x v="1"/>
    <x v="1"/>
    <s v="Low"/>
  </r>
  <r>
    <s v="P1806"/>
    <s v="Suresh Reddy"/>
    <x v="2"/>
    <s v="Missing"/>
    <s v="+91 80989 68322"/>
    <s v="sureshreddy@gmail.com"/>
    <x v="5"/>
    <x v="6"/>
    <x v="6"/>
    <s v="2024-08-25"/>
    <s v="02:35 PM"/>
    <s v="Hypertension"/>
    <s v="Injection"/>
    <x v="1"/>
    <x v="3"/>
    <n v="0"/>
    <s v="Paid"/>
    <s v="N/A"/>
    <n v="2"/>
    <s v="Urgent"/>
    <s v="Normal-Bill"/>
    <x v="0"/>
    <x v="1"/>
    <s v="Low"/>
  </r>
  <r>
    <s v="P1806"/>
    <s v="Ravi Reddy"/>
    <x v="3"/>
    <s v="Female"/>
    <s v="+91 76741 56383"/>
    <s v="ravireddy@mail.com"/>
    <x v="0"/>
    <x v="6"/>
    <x v="0"/>
    <s v="2024-08-25"/>
    <s v="05:18 PM"/>
    <s v="Fracture"/>
    <s v="Surgery"/>
    <x v="1"/>
    <x v="2"/>
    <n v="49798"/>
    <s v="Pending"/>
    <s v="2024-07-19"/>
    <n v="1"/>
    <s v="Urgent"/>
    <s v="High-Bill"/>
    <x v="1"/>
    <x v="0"/>
    <s v="High"/>
  </r>
  <r>
    <s v="P1806"/>
    <s v="Kumar Gupta"/>
    <x v="44"/>
    <s v="Female"/>
    <s v="+91 79158 38153"/>
    <s v="kumargupta@mail.com"/>
    <x v="7"/>
    <x v="4"/>
    <x v="0"/>
    <s v="N/A"/>
    <s v="05:05 PM"/>
    <s v="Hypertension"/>
    <s v="Injection"/>
    <x v="1"/>
    <x v="0"/>
    <n v="0"/>
    <s v="Pending"/>
    <s v="2024-07-27"/>
    <n v="2"/>
    <s v="Follow Up Required"/>
    <s v="Normal-Bill"/>
    <x v="0"/>
    <x v="0"/>
    <s v="Low"/>
  </r>
  <r>
    <s v="P1806"/>
    <s v="Priya Nair"/>
    <x v="3"/>
    <s v="Female"/>
    <s v="+91 78647 63851"/>
    <s v="priyanair@mail.com"/>
    <x v="9"/>
    <x v="0"/>
    <x v="2"/>
    <s v="2024-12-12"/>
    <s v="11:29 AM"/>
    <s v="Diabetes"/>
    <s v="Medication"/>
    <x v="0"/>
    <x v="4"/>
    <n v="0"/>
    <s v="N/A"/>
    <s v="2024-02-14"/>
    <s v="N/A"/>
    <s v="N/A"/>
    <s v="Normal-Bill"/>
    <x v="1"/>
    <x v="0"/>
    <s v="Low"/>
  </r>
  <r>
    <s v="P1806"/>
    <s v="Rahul Gupta"/>
    <x v="80"/>
    <s v="Female"/>
    <s v="+91 60256 22991"/>
    <s v="rahulgupta@mail.com"/>
    <x v="0"/>
    <x v="4"/>
    <x v="4"/>
    <s v="2024-04-22"/>
    <s v="09:31 AM"/>
    <s v="Fever"/>
    <s v="Surgery"/>
    <x v="2"/>
    <x v="3"/>
    <n v="34242"/>
    <s v="Paid"/>
    <s v="2024-10-03"/>
    <n v="1"/>
    <s v="Review Later"/>
    <s v="High-Bill"/>
    <x v="1"/>
    <x v="0"/>
    <s v="High"/>
  </r>
  <r>
    <s v="P1806"/>
    <s v="Sneha Iyer"/>
    <x v="3"/>
    <s v="Female"/>
    <s v="+91 98594 15608"/>
    <s v="snehaiyer@gmail.com"/>
    <x v="3"/>
    <x v="4"/>
    <x v="2"/>
    <s v="N/A"/>
    <s v="11:26 AM"/>
    <s v="Asthma"/>
    <s v="Medication"/>
    <x v="3"/>
    <x v="4"/>
    <n v="0"/>
    <s v="Paid"/>
    <s v="2024-12-09"/>
    <n v="4"/>
    <s v="N/A"/>
    <s v="Normal-Bill"/>
    <x v="1"/>
    <x v="0"/>
    <s v="Low"/>
  </r>
  <r>
    <s v="P1807"/>
    <s v="Kumar Sharma"/>
    <x v="25"/>
    <s v="Male"/>
    <s v="+91 64427 97360"/>
    <s v="Not-Provided"/>
    <x v="6"/>
    <x v="0"/>
    <x v="6"/>
    <s v="2024-10-24"/>
    <s v="09:55 AM"/>
    <s v="Covid"/>
    <s v="Observation"/>
    <x v="1"/>
    <x v="4"/>
    <n v="0"/>
    <s v="Pending"/>
    <s v="2024-03-05"/>
    <n v="3"/>
    <s v="N/A"/>
    <s v="Normal-Bill"/>
    <x v="0"/>
    <x v="0"/>
    <s v="Low"/>
  </r>
  <r>
    <s v="P1807"/>
    <s v="Deepa Verma"/>
    <x v="3"/>
    <s v="Male"/>
    <s v="+91 85253 01108"/>
    <s v="Not-Provided"/>
    <x v="8"/>
    <x v="5"/>
    <x v="3"/>
    <s v="2024-01-23"/>
    <s v="05:39 PM"/>
    <s v="Hypertension"/>
    <s v="Surgery"/>
    <x v="0"/>
    <x v="1"/>
    <n v="43510"/>
    <s v="Rejected"/>
    <s v="N/A"/>
    <n v="5"/>
    <s v="N/A"/>
    <s v="High-Bill"/>
    <x v="1"/>
    <x v="1"/>
    <s v="High"/>
  </r>
  <r>
    <s v="P1807"/>
    <s v="Manoj Singh"/>
    <x v="23"/>
    <s v="Female"/>
    <s v="+91 89228 56790"/>
    <s v="Not-Provided"/>
    <x v="9"/>
    <x v="2"/>
    <x v="6"/>
    <s v="2024-11-12"/>
    <s v="03:05 PM"/>
    <s v="Diabetes"/>
    <s v="Injection"/>
    <x v="0"/>
    <x v="4"/>
    <n v="0"/>
    <s v="Paid"/>
    <s v="N/A"/>
    <s v="N/A"/>
    <s v="N/A"/>
    <s v="Normal-Bill"/>
    <x v="0"/>
    <x v="1"/>
    <s v="Low"/>
  </r>
  <r>
    <s v="P1807"/>
    <s v="Meena Reddy"/>
    <x v="3"/>
    <s v="Female"/>
    <s v="+91 80440 85671"/>
    <s v="Not-Provided"/>
    <x v="1"/>
    <x v="1"/>
    <x v="3"/>
    <s v="N/A"/>
    <s v="03:00 PM"/>
    <s v="Covid"/>
    <s v="Therapy"/>
    <x v="2"/>
    <x v="1"/>
    <n v="0"/>
    <s v="N/A"/>
    <s v="2024-03-08"/>
    <s v="N/A"/>
    <s v="Follow Up Required"/>
    <s v="Normal-Bill"/>
    <x v="1"/>
    <x v="0"/>
    <s v="Low"/>
  </r>
  <r>
    <s v="P1808"/>
    <s v="Meena Kumar"/>
    <x v="30"/>
    <s v="Missing"/>
    <s v="+91 77214 44792"/>
    <s v="meenakumar@mail.com"/>
    <x v="8"/>
    <x v="3"/>
    <x v="4"/>
    <s v="2024-01-26"/>
    <s v="04:38 PM"/>
    <s v="Diabetes"/>
    <s v="Medication"/>
    <x v="1"/>
    <x v="3"/>
    <n v="0"/>
    <s v="Pending"/>
    <s v="N/A"/>
    <s v="N/A"/>
    <s v="Urgent"/>
    <s v="Normal-Bill"/>
    <x v="0"/>
    <x v="1"/>
    <s v="Low"/>
  </r>
  <r>
    <s v="P1808"/>
    <s v="Arun Singh"/>
    <x v="37"/>
    <s v="Missing"/>
    <s v="+91 92886 14179"/>
    <s v="Not-Provided"/>
    <x v="3"/>
    <x v="5"/>
    <x v="1"/>
    <s v="N/A"/>
    <s v="11:46 AM"/>
    <s v="Fever"/>
    <s v="Surgery"/>
    <x v="1"/>
    <x v="3"/>
    <n v="0"/>
    <s v="Pending"/>
    <s v="2024-10-13"/>
    <s v="N/A"/>
    <s v="N/A"/>
    <s v="Normal-Bill"/>
    <x v="0"/>
    <x v="0"/>
    <s v="Low"/>
  </r>
  <r>
    <s v="P1808"/>
    <s v="Ravi Verma"/>
    <x v="47"/>
    <s v="Female"/>
    <s v="+91 73757 80470"/>
    <s v="raviverma@mail.com"/>
    <x v="0"/>
    <x v="0"/>
    <x v="1"/>
    <s v="N/A"/>
    <s v="06:41 PM"/>
    <s v="Skin Allergy"/>
    <s v="Surgery"/>
    <x v="3"/>
    <x v="3"/>
    <n v="0"/>
    <s v="Paid"/>
    <s v="N/A"/>
    <n v="4"/>
    <s v="Review Later"/>
    <s v="Normal-Bill"/>
    <x v="1"/>
    <x v="1"/>
    <s v="Low"/>
  </r>
  <r>
    <s v="P1808"/>
    <s v="Divya Kumar"/>
    <x v="49"/>
    <s v="Female"/>
    <s v="+91 75211 89403"/>
    <s v="divyakumar@mail.com"/>
    <x v="8"/>
    <x v="1"/>
    <x v="5"/>
    <s v="2024-03-08"/>
    <s v="04:30 PM"/>
    <s v="Skin Allergy"/>
    <s v="Therapy"/>
    <x v="1"/>
    <x v="1"/>
    <n v="38522"/>
    <s v="Paid"/>
    <s v="N/A"/>
    <n v="3"/>
    <s v="N/A"/>
    <s v="High-Bill"/>
    <x v="0"/>
    <x v="1"/>
    <s v="High"/>
  </r>
  <r>
    <s v="P1808"/>
    <s v="Karthik Patel"/>
    <x v="12"/>
    <s v="Female"/>
    <s v="+91 64205 60965"/>
    <s v="karthikpatel@gmail.com"/>
    <x v="1"/>
    <x v="5"/>
    <x v="3"/>
    <s v="2024-10-08"/>
    <s v="11:40 AM"/>
    <s v="Fever"/>
    <s v="Observation"/>
    <x v="2"/>
    <x v="0"/>
    <n v="0"/>
    <s v="Rejected"/>
    <s v="N/A"/>
    <n v="1"/>
    <s v="Follow Up Required"/>
    <s v="Normal-Bill"/>
    <x v="0"/>
    <x v="1"/>
    <s v="Low"/>
  </r>
  <r>
    <s v="P1809"/>
    <s v="Karthik Iyer"/>
    <x v="33"/>
    <s v="Female"/>
    <s v="+91 84832 68925"/>
    <s v="karthikiyer@gmail.com"/>
    <x v="4"/>
    <x v="0"/>
    <x v="5"/>
    <s v="N/A"/>
    <s v="12:32 PM"/>
    <s v="Asthma"/>
    <s v="Therapy"/>
    <x v="1"/>
    <x v="4"/>
    <n v="0"/>
    <s v="Rejected"/>
    <s v="N/A"/>
    <n v="1"/>
    <s v="Urgent"/>
    <s v="Normal-Bill"/>
    <x v="1"/>
    <x v="1"/>
    <s v="Low"/>
  </r>
  <r>
    <s v="P1809"/>
    <s v="Suresh Menon"/>
    <x v="3"/>
    <s v="Male"/>
    <s v="+91 73148 44703"/>
    <s v="sureshmenon@gmail.com"/>
    <x v="0"/>
    <x v="5"/>
    <x v="1"/>
    <s v="2024-02-12"/>
    <s v="02:38 PM"/>
    <s v="Skin Allergy"/>
    <s v="Observation"/>
    <x v="0"/>
    <x v="3"/>
    <n v="0"/>
    <s v="Paid"/>
    <s v="N/A"/>
    <n v="5"/>
    <s v="N/A"/>
    <s v="Normal-Bill"/>
    <x v="1"/>
    <x v="1"/>
    <s v="Low"/>
  </r>
  <r>
    <s v="P1809"/>
    <s v="Meena Patel"/>
    <x v="67"/>
    <s v="Missing"/>
    <s v="+91 82799 96797"/>
    <s v="meenapatel@mail.com"/>
    <x v="8"/>
    <x v="0"/>
    <x v="3"/>
    <s v="2024-01-06"/>
    <s v="11:07 AM"/>
    <s v="Covid"/>
    <s v="Medication"/>
    <x v="1"/>
    <x v="3"/>
    <n v="3986"/>
    <s v="N/A"/>
    <s v="2024-06-10"/>
    <n v="4"/>
    <s v="Follow Up Required"/>
    <s v="Normal-Bill"/>
    <x v="0"/>
    <x v="0"/>
    <s v="Low"/>
  </r>
  <r>
    <s v="P1809"/>
    <s v="Suresh Gupta"/>
    <x v="48"/>
    <s v="Missing"/>
    <s v="+91 93970 57995"/>
    <s v="Not-Provided"/>
    <x v="3"/>
    <x v="1"/>
    <x v="3"/>
    <s v="2024-12-20"/>
    <s v="09:19 AM"/>
    <s v="Asthma"/>
    <s v="Observation"/>
    <x v="3"/>
    <x v="3"/>
    <n v="0"/>
    <s v="Pending"/>
    <s v="2024-01-21"/>
    <n v="2"/>
    <s v="Follow Up Required"/>
    <s v="Normal-Bill"/>
    <x v="0"/>
    <x v="0"/>
    <s v="Low"/>
  </r>
  <r>
    <s v="P1810"/>
    <s v="Arun Reddy"/>
    <x v="54"/>
    <s v="Male"/>
    <s v="+91 88081 05335"/>
    <s v="arunreddy@mail.com"/>
    <x v="3"/>
    <x v="1"/>
    <x v="2"/>
    <s v="2024-12-16"/>
    <s v="09:48 AM"/>
    <s v="Migraine"/>
    <s v="Observation"/>
    <x v="3"/>
    <x v="1"/>
    <n v="0"/>
    <s v="Pending"/>
    <s v="N/A"/>
    <s v="N/A"/>
    <s v="Urgent"/>
    <s v="Normal-Bill"/>
    <x v="0"/>
    <x v="1"/>
    <s v="Low"/>
  </r>
  <r>
    <s v="P1810"/>
    <s v="Priya Reddy"/>
    <x v="22"/>
    <s v="Female"/>
    <s v="+91 85032 09565"/>
    <s v="Not-Provided"/>
    <x v="1"/>
    <x v="1"/>
    <x v="2"/>
    <s v="N/A"/>
    <s v="11:44 AM"/>
    <s v="Diabetes"/>
    <s v="Surgery"/>
    <x v="2"/>
    <x v="1"/>
    <n v="0"/>
    <s v="Paid"/>
    <s v="N/A"/>
    <s v="N/A"/>
    <s v="Review Later"/>
    <s v="Normal-Bill"/>
    <x v="0"/>
    <x v="1"/>
    <s v="Low"/>
  </r>
  <r>
    <s v="P1810"/>
    <s v="Suresh Patel"/>
    <x v="3"/>
    <s v="Female"/>
    <s v="+91 92164 35611"/>
    <s v="sureshpatel@mail.com"/>
    <x v="7"/>
    <x v="4"/>
    <x v="6"/>
    <s v="2024-03-04"/>
    <s v="09:06 AM"/>
    <s v="Fracture"/>
    <s v="Observation"/>
    <x v="3"/>
    <x v="2"/>
    <n v="0"/>
    <s v="Paid"/>
    <s v="N/A"/>
    <n v="3"/>
    <s v="Urgent"/>
    <s v="Normal-Bill"/>
    <x v="1"/>
    <x v="1"/>
    <s v="Low"/>
  </r>
  <r>
    <s v="P1810"/>
    <s v="Deepa Verma"/>
    <x v="3"/>
    <s v="Male"/>
    <s v="+91 69418 78108"/>
    <s v="deepaverma@mail.com"/>
    <x v="2"/>
    <x v="6"/>
    <x v="6"/>
    <s v="2024-05-22"/>
    <s v="09:50 AM"/>
    <s v="Migraine"/>
    <s v="Therapy"/>
    <x v="1"/>
    <x v="3"/>
    <n v="0"/>
    <s v="N/A"/>
    <s v="N/A"/>
    <n v="5"/>
    <s v="N/A"/>
    <s v="Normal-Bill"/>
    <x v="1"/>
    <x v="1"/>
    <s v="Low"/>
  </r>
  <r>
    <s v="P1811"/>
    <s v="Sneha Menon"/>
    <x v="3"/>
    <s v="Female"/>
    <s v="+91 70337 77481"/>
    <s v="snehamenon@mail.com"/>
    <x v="4"/>
    <x v="3"/>
    <x v="4"/>
    <s v="2024-11-14"/>
    <s v="09:25 AM"/>
    <s v="Fever"/>
    <s v="Therapy"/>
    <x v="0"/>
    <x v="1"/>
    <n v="49946"/>
    <s v="Pending"/>
    <s v="N/A"/>
    <n v="3"/>
    <s v="Follow Up Required"/>
    <s v="High-Bill"/>
    <x v="1"/>
    <x v="1"/>
    <s v="High"/>
  </r>
  <r>
    <s v="P1811"/>
    <s v="Rahul Sharma"/>
    <x v="3"/>
    <s v="Female"/>
    <s v="+91 75414 33264"/>
    <s v="rahulsharma@gmail.com"/>
    <x v="1"/>
    <x v="6"/>
    <x v="4"/>
    <s v="2024-02-13"/>
    <s v="06:44 PM"/>
    <s v="Asthma"/>
    <s v="Therapy"/>
    <x v="1"/>
    <x v="4"/>
    <n v="0"/>
    <s v="Pending"/>
    <s v="2024-09-23"/>
    <n v="1"/>
    <s v="Follow Up Required"/>
    <s v="Normal-Bill"/>
    <x v="1"/>
    <x v="0"/>
    <s v="Low"/>
  </r>
  <r>
    <s v="P1811"/>
    <s v="Priya Menon"/>
    <x v="74"/>
    <s v="Female"/>
    <s v="+91 73950 01399"/>
    <s v="priyamenon@gmail.com"/>
    <x v="0"/>
    <x v="0"/>
    <x v="1"/>
    <s v="N/A"/>
    <s v="05:50 PM"/>
    <s v="Skin Allergy"/>
    <s v="Injection"/>
    <x v="0"/>
    <x v="0"/>
    <n v="0"/>
    <s v="Pending"/>
    <s v="2024-06-20"/>
    <n v="5"/>
    <s v="Review Later"/>
    <s v="Normal-Bill"/>
    <x v="0"/>
    <x v="0"/>
    <s v="Low"/>
  </r>
  <r>
    <s v="P1811"/>
    <s v="Manoj Das"/>
    <x v="2"/>
    <s v="Missing"/>
    <s v="+91 87963 68839"/>
    <s v="manojdas@gmail.com"/>
    <x v="6"/>
    <x v="4"/>
    <x v="4"/>
    <s v="N/A"/>
    <s v="10:03 AM"/>
    <s v="Asthma"/>
    <s v="Medication"/>
    <x v="0"/>
    <x v="3"/>
    <n v="0"/>
    <s v="Paid"/>
    <s v="N/A"/>
    <n v="5"/>
    <s v="Follow Up Required"/>
    <s v="Normal-Bill"/>
    <x v="0"/>
    <x v="1"/>
    <s v="Low"/>
  </r>
  <r>
    <s v="P1812"/>
    <s v="Ravi Menon"/>
    <x v="64"/>
    <s v="Missing"/>
    <s v="+91 67120 71604"/>
    <s v="ravimenon@mail.com"/>
    <x v="0"/>
    <x v="6"/>
    <x v="2"/>
    <s v="2024-11-05"/>
    <s v="12:24 PM"/>
    <s v="Hypertension"/>
    <s v="Medication"/>
    <x v="0"/>
    <x v="4"/>
    <n v="25101"/>
    <s v="Pending"/>
    <s v="2024-01-16"/>
    <n v="5"/>
    <s v="Review Later"/>
    <s v="High-Bill"/>
    <x v="0"/>
    <x v="0"/>
    <s v="High"/>
  </r>
  <r>
    <s v="P1812"/>
    <s v="Arun Reddy"/>
    <x v="71"/>
    <s v="Female"/>
    <s v="+91 83323 35039"/>
    <s v="arunreddy@gmail.com"/>
    <x v="5"/>
    <x v="1"/>
    <x v="3"/>
    <s v="2024-05-19"/>
    <s v="02:55 PM"/>
    <s v="Skin Allergy"/>
    <s v="Injection"/>
    <x v="0"/>
    <x v="1"/>
    <n v="0"/>
    <s v="Paid"/>
    <s v="N/A"/>
    <n v="5"/>
    <s v="Urgent"/>
    <s v="Normal-Bill"/>
    <x v="0"/>
    <x v="1"/>
    <s v="Low"/>
  </r>
  <r>
    <s v="P1812"/>
    <s v="Meena Reddy"/>
    <x v="30"/>
    <s v="Male"/>
    <s v="+91 93540 45657"/>
    <s v="Not-Provided"/>
    <x v="5"/>
    <x v="6"/>
    <x v="1"/>
    <s v="N/A"/>
    <s v="09:51 AM"/>
    <s v="Skin Allergy"/>
    <s v="Medication"/>
    <x v="0"/>
    <x v="3"/>
    <n v="40862"/>
    <s v="N/A"/>
    <s v="N/A"/>
    <n v="1"/>
    <s v="Urgent"/>
    <s v="High-Bill"/>
    <x v="0"/>
    <x v="1"/>
    <s v="High"/>
  </r>
  <r>
    <s v="P1812"/>
    <s v="Meena Menon"/>
    <x v="57"/>
    <s v="Male"/>
    <s v="+91 90033 66609"/>
    <s v="meenamenon@mail.com"/>
    <x v="4"/>
    <x v="2"/>
    <x v="2"/>
    <s v="2024-01-07"/>
    <s v="10:20 AM"/>
    <s v="Asthma"/>
    <s v="Injection"/>
    <x v="3"/>
    <x v="0"/>
    <n v="44656"/>
    <s v="Pending"/>
    <s v="N/A"/>
    <n v="1"/>
    <s v="Review Later"/>
    <s v="High-Bill"/>
    <x v="0"/>
    <x v="1"/>
    <s v="High"/>
  </r>
  <r>
    <s v="P1812"/>
    <s v="Meena Sharma"/>
    <x v="3"/>
    <s v="Female"/>
    <s v="+91 99474 56264"/>
    <s v="Not-Provided"/>
    <x v="5"/>
    <x v="0"/>
    <x v="0"/>
    <s v="N/A"/>
    <s v="08:15 AM"/>
    <s v="Skin Allergy"/>
    <s v="Medication"/>
    <x v="2"/>
    <x v="1"/>
    <n v="29337"/>
    <s v="Pending"/>
    <s v="2024-09-09"/>
    <n v="2"/>
    <s v="Follow Up Required"/>
    <s v="High-Bill"/>
    <x v="1"/>
    <x v="0"/>
    <s v="High"/>
  </r>
  <r>
    <s v="P1813"/>
    <s v="Karthik Singh"/>
    <x v="3"/>
    <s v="Female"/>
    <s v="+91 62649 90207"/>
    <s v="karthiksingh@gmail.com"/>
    <x v="0"/>
    <x v="1"/>
    <x v="5"/>
    <s v="2024-01-28"/>
    <s v="12:48 PM"/>
    <s v="Migraine"/>
    <s v="Surgery"/>
    <x v="1"/>
    <x v="0"/>
    <n v="24326"/>
    <s v="Pending"/>
    <s v="2024-01-18"/>
    <s v="N/A"/>
    <s v="Urgent"/>
    <s v="High-Bill"/>
    <x v="1"/>
    <x v="0"/>
    <s v="High"/>
  </r>
  <r>
    <s v="P1813"/>
    <s v="Meena Nair"/>
    <x v="3"/>
    <s v="Male"/>
    <s v="+91 76878 55232"/>
    <s v="Not-Provided"/>
    <x v="1"/>
    <x v="2"/>
    <x v="6"/>
    <s v="2024-11-28"/>
    <s v="12:50 PM"/>
    <s v="Covid"/>
    <s v="Surgery"/>
    <x v="0"/>
    <x v="3"/>
    <n v="32703"/>
    <s v="Pending"/>
    <s v="2024-01-21"/>
    <n v="4"/>
    <s v="Review Later"/>
    <s v="High-Bill"/>
    <x v="1"/>
    <x v="0"/>
    <s v="High"/>
  </r>
  <r>
    <s v="P1814"/>
    <s v="Suresh Gupta"/>
    <x v="57"/>
    <s v="Missing"/>
    <s v="+91 73464 06906"/>
    <s v="sureshgupta@gmail.com"/>
    <x v="0"/>
    <x v="5"/>
    <x v="4"/>
    <s v="N/A"/>
    <s v="11:29 AM"/>
    <s v="Migraine"/>
    <s v="Injection"/>
    <x v="3"/>
    <x v="2"/>
    <n v="0"/>
    <s v="Paid"/>
    <s v="2024-07-19"/>
    <n v="2"/>
    <s v="N/A"/>
    <s v="Normal-Bill"/>
    <x v="0"/>
    <x v="0"/>
    <s v="Low"/>
  </r>
  <r>
    <s v="P1814"/>
    <s v="Vijay Iyer"/>
    <x v="70"/>
    <s v="Male"/>
    <s v="+91 80231 84879"/>
    <s v="vijayiyer@mail.com"/>
    <x v="9"/>
    <x v="5"/>
    <x v="1"/>
    <s v="N/A"/>
    <s v="05:17 PM"/>
    <s v="Diabetes"/>
    <s v="Surgery"/>
    <x v="1"/>
    <x v="0"/>
    <n v="0"/>
    <s v="Paid"/>
    <s v="N/A"/>
    <n v="4"/>
    <s v="Review Later"/>
    <s v="Normal-Bill"/>
    <x v="1"/>
    <x v="1"/>
    <s v="Low"/>
  </r>
  <r>
    <s v="P1814"/>
    <s v="Vijay Iyer"/>
    <x v="3"/>
    <s v="Female"/>
    <s v="+91 65780 25989"/>
    <s v="Not-Provided"/>
    <x v="9"/>
    <x v="2"/>
    <x v="6"/>
    <s v="N/A"/>
    <s v="09:39 AM"/>
    <s v="Asthma"/>
    <s v="Medication"/>
    <x v="3"/>
    <x v="3"/>
    <n v="0"/>
    <s v="Paid"/>
    <s v="N/A"/>
    <n v="5"/>
    <s v="Review Later"/>
    <s v="Normal-Bill"/>
    <x v="1"/>
    <x v="1"/>
    <s v="Low"/>
  </r>
  <r>
    <s v="P1814"/>
    <s v="Manoj Gupta"/>
    <x v="32"/>
    <s v="Male"/>
    <s v="+91 83828 88353"/>
    <s v="manojgupta@mail.com"/>
    <x v="0"/>
    <x v="2"/>
    <x v="5"/>
    <s v="2024-12-17"/>
    <s v="10:37 AM"/>
    <s v="Asthma"/>
    <s v="Medication"/>
    <x v="3"/>
    <x v="4"/>
    <n v="0"/>
    <s v="Pending"/>
    <s v="N/A"/>
    <s v="N/A"/>
    <s v="Review Later"/>
    <s v="Normal-Bill"/>
    <x v="0"/>
    <x v="1"/>
    <s v="Low"/>
  </r>
  <r>
    <s v="P1814"/>
    <s v="Vijay Das"/>
    <x v="3"/>
    <s v="Female"/>
    <s v="+91 91610 10771"/>
    <s v="vijaydas@gmail.com"/>
    <x v="7"/>
    <x v="2"/>
    <x v="0"/>
    <s v="2024-01-06"/>
    <s v="04:26 PM"/>
    <s v="Diabetes"/>
    <s v="Observation"/>
    <x v="3"/>
    <x v="1"/>
    <n v="32902"/>
    <s v="Pending"/>
    <s v="N/A"/>
    <n v="4"/>
    <s v="Follow Up Required"/>
    <s v="High-Bill"/>
    <x v="1"/>
    <x v="1"/>
    <s v="High"/>
  </r>
  <r>
    <s v="P1814"/>
    <s v="Priya Kumar"/>
    <x v="75"/>
    <s v="Female"/>
    <s v="+91 61237 46586"/>
    <s v="priyakumar@gmail.com"/>
    <x v="7"/>
    <x v="2"/>
    <x v="2"/>
    <s v="2024-02-28"/>
    <s v="01:55 PM"/>
    <s v="Migraine"/>
    <s v="Surgery"/>
    <x v="0"/>
    <x v="2"/>
    <n v="44449"/>
    <s v="N/A"/>
    <s v="2024-02-09"/>
    <n v="3"/>
    <s v="Urgent"/>
    <s v="High-Bill"/>
    <x v="0"/>
    <x v="0"/>
    <s v="High"/>
  </r>
  <r>
    <s v="P1814"/>
    <s v="Rahul Nair"/>
    <x v="3"/>
    <s v="Female"/>
    <s v="+91 98958 93582"/>
    <s v="rahulnair@mail.com"/>
    <x v="1"/>
    <x v="6"/>
    <x v="1"/>
    <s v="2024-03-28"/>
    <s v="08:05 AM"/>
    <s v="Covid"/>
    <s v="Medication"/>
    <x v="0"/>
    <x v="4"/>
    <n v="0"/>
    <s v="Rejected"/>
    <s v="2024-07-12"/>
    <n v="5"/>
    <s v="N/A"/>
    <s v="Normal-Bill"/>
    <x v="1"/>
    <x v="0"/>
    <s v="Low"/>
  </r>
  <r>
    <s v="P1814"/>
    <s v="Kumar Iyer"/>
    <x v="23"/>
    <s v="Male"/>
    <s v="+91 80973 64439"/>
    <s v="kumariyer@gmail.com"/>
    <x v="8"/>
    <x v="5"/>
    <x v="0"/>
    <s v="2024-10-15"/>
    <s v="08:51 AM"/>
    <s v="Migraine"/>
    <s v="Medication"/>
    <x v="2"/>
    <x v="4"/>
    <n v="12307"/>
    <s v="N/A"/>
    <s v="N/A"/>
    <n v="3"/>
    <s v="N/A"/>
    <s v="Normal-Bill"/>
    <x v="0"/>
    <x v="1"/>
    <s v="Medium"/>
  </r>
  <r>
    <s v="P1814"/>
    <s v="Suresh Iyer"/>
    <x v="3"/>
    <s v="Male"/>
    <s v="+91 68187 87182"/>
    <s v="sureshiyer@mail.com"/>
    <x v="1"/>
    <x v="4"/>
    <x v="5"/>
    <s v="N/A"/>
    <s v="02:30 PM"/>
    <s v="Fever"/>
    <s v="Surgery"/>
    <x v="0"/>
    <x v="0"/>
    <n v="0"/>
    <s v="Pending"/>
    <s v="N/A"/>
    <s v="N/A"/>
    <s v="Review Later"/>
    <s v="Normal-Bill"/>
    <x v="1"/>
    <x v="1"/>
    <s v="Low"/>
  </r>
  <r>
    <s v="P1815"/>
    <s v="Karthik Sharma"/>
    <x v="21"/>
    <s v="Male"/>
    <s v="+91 62961 66921"/>
    <s v="karthiksharma@mail.com"/>
    <x v="7"/>
    <x v="2"/>
    <x v="1"/>
    <s v="2024-02-14"/>
    <s v="06:57 PM"/>
    <s v="Asthma"/>
    <s v="Surgery"/>
    <x v="0"/>
    <x v="4"/>
    <n v="0"/>
    <s v="N/A"/>
    <s v="N/A"/>
    <n v="4"/>
    <s v="Review Later"/>
    <s v="Normal-Bill"/>
    <x v="0"/>
    <x v="1"/>
    <s v="Low"/>
  </r>
  <r>
    <s v="P1815"/>
    <s v="Ravi Reddy"/>
    <x v="3"/>
    <s v="Male"/>
    <s v="+91 88649 85663"/>
    <s v="Not-Provided"/>
    <x v="1"/>
    <x v="5"/>
    <x v="2"/>
    <s v="2024-08-04"/>
    <s v="03:19 PM"/>
    <s v="Fracture"/>
    <s v="Surgery"/>
    <x v="3"/>
    <x v="0"/>
    <n v="0"/>
    <s v="Rejected"/>
    <s v="2024-03-22"/>
    <s v="N/A"/>
    <s v="N/A"/>
    <s v="Normal-Bill"/>
    <x v="1"/>
    <x v="0"/>
    <s v="Low"/>
  </r>
  <r>
    <s v="P1815"/>
    <s v="Sneha Sharma"/>
    <x v="21"/>
    <s v="Female"/>
    <s v="+91 98507 87412"/>
    <s v="snehasharma@gmail.com"/>
    <x v="1"/>
    <x v="2"/>
    <x v="5"/>
    <s v="2024-01-05"/>
    <s v="01:43 PM"/>
    <s v="Skin Allergy"/>
    <s v="Injection"/>
    <x v="3"/>
    <x v="0"/>
    <n v="0"/>
    <s v="Rejected"/>
    <s v="2024-01-04"/>
    <n v="1"/>
    <s v="N/A"/>
    <s v="Normal-Bill"/>
    <x v="0"/>
    <x v="0"/>
    <s v="Low"/>
  </r>
  <r>
    <s v="P1815"/>
    <s v="Arun Verma"/>
    <x v="17"/>
    <s v="Female"/>
    <s v="+91 61377 54100"/>
    <s v="arunverma@mail.com"/>
    <x v="8"/>
    <x v="4"/>
    <x v="2"/>
    <s v="N/A"/>
    <s v="04:08 PM"/>
    <s v="Asthma"/>
    <s v="Surgery"/>
    <x v="1"/>
    <x v="0"/>
    <n v="0"/>
    <s v="N/A"/>
    <s v="2024-09-23"/>
    <n v="1"/>
    <s v="Follow Up Required"/>
    <s v="Normal-Bill"/>
    <x v="0"/>
    <x v="0"/>
    <s v="Low"/>
  </r>
  <r>
    <s v="P1815"/>
    <s v="Arun Das"/>
    <x v="3"/>
    <s v="Male"/>
    <s v="+91 81150 03712"/>
    <s v="Not-Provided"/>
    <x v="8"/>
    <x v="3"/>
    <x v="6"/>
    <s v="N/A"/>
    <s v="04:53 PM"/>
    <s v="Hypertension"/>
    <s v="Medication"/>
    <x v="1"/>
    <x v="4"/>
    <n v="30767"/>
    <s v="Pending"/>
    <s v="2024-06-04"/>
    <n v="2"/>
    <s v="Follow Up Required"/>
    <s v="High-Bill"/>
    <x v="1"/>
    <x v="0"/>
    <s v="High"/>
  </r>
  <r>
    <s v="P1815"/>
    <s v="Vijay Patel"/>
    <x v="61"/>
    <s v="Male"/>
    <s v="+91 69634 29288"/>
    <s v="vijaypatel@mail.com"/>
    <x v="0"/>
    <x v="3"/>
    <x v="6"/>
    <s v="N/A"/>
    <s v="10:15 AM"/>
    <s v="Migraine"/>
    <s v="Observation"/>
    <x v="0"/>
    <x v="3"/>
    <n v="10124"/>
    <s v="Paid"/>
    <s v="N/A"/>
    <n v="3"/>
    <s v="Follow Up Required"/>
    <s v="Normal-Bill"/>
    <x v="0"/>
    <x v="1"/>
    <s v="Medium"/>
  </r>
  <r>
    <s v="P1815"/>
    <s v="Sneha Gupta"/>
    <x v="25"/>
    <s v="Male"/>
    <s v="+91 88414 38387"/>
    <s v="Not-Provided"/>
    <x v="3"/>
    <x v="3"/>
    <x v="3"/>
    <s v="2024-08-16"/>
    <s v="01:51 PM"/>
    <s v="Asthma"/>
    <s v="Observation"/>
    <x v="3"/>
    <x v="4"/>
    <n v="0"/>
    <s v="Paid"/>
    <s v="N/A"/>
    <n v="3"/>
    <s v="Urgent"/>
    <s v="Normal-Bill"/>
    <x v="0"/>
    <x v="1"/>
    <s v="Low"/>
  </r>
  <r>
    <s v="P1815"/>
    <s v="Ravi Verma"/>
    <x v="64"/>
    <s v="Male"/>
    <s v="+91 60844 61072"/>
    <s v="Not-Provided"/>
    <x v="9"/>
    <x v="4"/>
    <x v="2"/>
    <s v="2024-11-12"/>
    <s v="08:37 AM"/>
    <s v="Skin Allergy"/>
    <s v="Injection"/>
    <x v="1"/>
    <x v="0"/>
    <n v="0"/>
    <s v="N/A"/>
    <s v="N/A"/>
    <n v="2"/>
    <s v="Follow Up Required"/>
    <s v="Normal-Bill"/>
    <x v="0"/>
    <x v="1"/>
    <s v="Low"/>
  </r>
  <r>
    <s v="P1815"/>
    <s v="Deepa Verma"/>
    <x v="37"/>
    <s v="Male"/>
    <s v="+91 95959 25690"/>
    <s v="deepaverma@gmail.com"/>
    <x v="5"/>
    <x v="4"/>
    <x v="5"/>
    <s v="2024-03-24"/>
    <s v="01:44 PM"/>
    <s v="Diabetes"/>
    <s v="Observation"/>
    <x v="1"/>
    <x v="1"/>
    <n v="0"/>
    <s v="Rejected"/>
    <s v="2024-11-03"/>
    <s v="N/A"/>
    <s v="Urgent"/>
    <s v="Normal-Bill"/>
    <x v="0"/>
    <x v="0"/>
    <s v="Low"/>
  </r>
  <r>
    <s v="P1815"/>
    <s v="Ravi Verma"/>
    <x v="25"/>
    <s v="Female"/>
    <s v="+91 64538 92606"/>
    <s v="raviverma@mail.com"/>
    <x v="9"/>
    <x v="2"/>
    <x v="4"/>
    <s v="N/A"/>
    <s v="10:14 AM"/>
    <s v="Hypertension"/>
    <s v="Observation"/>
    <x v="0"/>
    <x v="2"/>
    <n v="11880"/>
    <s v="Paid"/>
    <s v="N/A"/>
    <n v="2"/>
    <s v="Follow Up Required"/>
    <s v="Normal-Bill"/>
    <x v="0"/>
    <x v="1"/>
    <s v="Medium"/>
  </r>
  <r>
    <s v="P1815"/>
    <s v="Ravi Das"/>
    <x v="9"/>
    <s v="Female"/>
    <s v="+91 94537 56452"/>
    <s v="Not-Provided"/>
    <x v="3"/>
    <x v="3"/>
    <x v="3"/>
    <s v="2024-01-09"/>
    <s v="11:08 AM"/>
    <s v="Fracture"/>
    <s v="Observation"/>
    <x v="1"/>
    <x v="3"/>
    <n v="0"/>
    <s v="Paid"/>
    <s v="N/A"/>
    <n v="5"/>
    <s v="Follow Up Required"/>
    <s v="Normal-Bill"/>
    <x v="0"/>
    <x v="1"/>
    <s v="Low"/>
  </r>
  <r>
    <s v="P1815"/>
    <s v="Deepa Kumar"/>
    <x v="3"/>
    <s v="Male"/>
    <s v="+91 85600 60503"/>
    <s v="deepakumar@gmail.com"/>
    <x v="1"/>
    <x v="0"/>
    <x v="0"/>
    <s v="2024-12-26"/>
    <s v="04:33 PM"/>
    <s v="Hypertension"/>
    <s v="Surgery"/>
    <x v="0"/>
    <x v="1"/>
    <n v="0"/>
    <s v="Pending"/>
    <s v="N/A"/>
    <n v="3"/>
    <s v="N/A"/>
    <s v="Normal-Bill"/>
    <x v="1"/>
    <x v="1"/>
    <s v="Low"/>
  </r>
  <r>
    <s v="P1816"/>
    <s v="Meena Menon"/>
    <x v="36"/>
    <s v="Female"/>
    <s v="+91 61253 79850"/>
    <s v="meenamenon@mail.com"/>
    <x v="0"/>
    <x v="5"/>
    <x v="3"/>
    <s v="N/A"/>
    <s v="11:13 AM"/>
    <s v="Migraine"/>
    <s v="Medication"/>
    <x v="3"/>
    <x v="1"/>
    <n v="0"/>
    <s v="Rejected"/>
    <s v="2024-08-07"/>
    <n v="3"/>
    <s v="Review Later"/>
    <s v="Normal-Bill"/>
    <x v="0"/>
    <x v="0"/>
    <s v="Low"/>
  </r>
  <r>
    <s v="P1816"/>
    <s v="Deepa Iyer"/>
    <x v="12"/>
    <s v="Female"/>
    <s v="+91 87785 09037"/>
    <s v="deepaiyer@gmail.com"/>
    <x v="4"/>
    <x v="5"/>
    <x v="6"/>
    <s v="2024-05-26"/>
    <s v="06:35 PM"/>
    <s v="Hypertension"/>
    <s v="Medication"/>
    <x v="0"/>
    <x v="0"/>
    <n v="4125"/>
    <s v="Rejected"/>
    <s v="2024-05-20"/>
    <n v="4"/>
    <s v="Urgent"/>
    <s v="Normal-Bill"/>
    <x v="0"/>
    <x v="0"/>
    <s v="Low"/>
  </r>
  <r>
    <s v="P1816"/>
    <s v="Deepa Menon"/>
    <x v="48"/>
    <s v="Female"/>
    <s v="+91 82011 71190"/>
    <s v="deepamenon@gmail.com"/>
    <x v="7"/>
    <x v="0"/>
    <x v="0"/>
    <s v="N/A"/>
    <s v="02:27 PM"/>
    <s v="Diabetes"/>
    <s v="Surgery"/>
    <x v="1"/>
    <x v="0"/>
    <n v="0"/>
    <s v="Pending"/>
    <s v="N/A"/>
    <n v="1"/>
    <s v="Review Later"/>
    <s v="Normal-Bill"/>
    <x v="0"/>
    <x v="1"/>
    <s v="Low"/>
  </r>
  <r>
    <s v="P1816"/>
    <s v="Divya Reddy"/>
    <x v="3"/>
    <s v="Male"/>
    <s v="+91 76978 53760"/>
    <s v="divyareddy@gmail.com"/>
    <x v="8"/>
    <x v="3"/>
    <x v="3"/>
    <s v="2024-03-11"/>
    <s v="03:43 PM"/>
    <s v="Asthma"/>
    <s v="Surgery"/>
    <x v="2"/>
    <x v="4"/>
    <n v="0"/>
    <s v="N/A"/>
    <s v="N/A"/>
    <n v="3"/>
    <s v="N/A"/>
    <s v="Normal-Bill"/>
    <x v="1"/>
    <x v="1"/>
    <s v="Low"/>
  </r>
  <r>
    <s v="P1816"/>
    <s v="Arun Singh"/>
    <x v="3"/>
    <s v="Missing"/>
    <s v="+91 81621 86852"/>
    <s v="Not-Provided"/>
    <x v="1"/>
    <x v="4"/>
    <x v="6"/>
    <s v="2024-01-21"/>
    <s v="12:46 PM"/>
    <s v="Fever"/>
    <s v="Surgery"/>
    <x v="0"/>
    <x v="3"/>
    <n v="0"/>
    <s v="N/A"/>
    <s v="N/A"/>
    <s v="N/A"/>
    <s v="Urgent"/>
    <s v="Normal-Bill"/>
    <x v="1"/>
    <x v="1"/>
    <s v="Low"/>
  </r>
  <r>
    <s v="P1816"/>
    <s v="Sneha Gupta"/>
    <x v="3"/>
    <s v="Female"/>
    <s v="+91 62974 15636"/>
    <s v="snehagupta@mail.com"/>
    <x v="6"/>
    <x v="1"/>
    <x v="3"/>
    <s v="2024-09-21"/>
    <s v="02:40 PM"/>
    <s v="Asthma"/>
    <s v="Observation"/>
    <x v="1"/>
    <x v="3"/>
    <n v="16626"/>
    <s v="Pending"/>
    <s v="N/A"/>
    <n v="1"/>
    <s v="Urgent"/>
    <s v="Normal-Bill"/>
    <x v="1"/>
    <x v="1"/>
    <s v="Medium"/>
  </r>
  <r>
    <s v="P1816"/>
    <s v="Deepa Menon"/>
    <x v="3"/>
    <s v="Female"/>
    <s v="+91 93601 12935"/>
    <s v="Not-Provided"/>
    <x v="5"/>
    <x v="0"/>
    <x v="6"/>
    <s v="N/A"/>
    <s v="06:12 PM"/>
    <s v="Skin Allergy"/>
    <s v="Therapy"/>
    <x v="0"/>
    <x v="4"/>
    <n v="0"/>
    <s v="Pending"/>
    <s v="N/A"/>
    <n v="2"/>
    <s v="Urgent"/>
    <s v="Normal-Bill"/>
    <x v="1"/>
    <x v="1"/>
    <s v="Low"/>
  </r>
  <r>
    <s v="P1816"/>
    <s v="Suresh Iyer"/>
    <x v="90"/>
    <s v="Female"/>
    <s v="+91 60564 60635"/>
    <s v="Not-Provided"/>
    <x v="7"/>
    <x v="3"/>
    <x v="4"/>
    <s v="N/A"/>
    <s v="03:35 PM"/>
    <s v="Diabetes"/>
    <s v="Therapy"/>
    <x v="0"/>
    <x v="0"/>
    <n v="0"/>
    <s v="N/A"/>
    <s v="N/A"/>
    <s v="N/A"/>
    <s v="N/A"/>
    <s v="Normal-Bill"/>
    <x v="1"/>
    <x v="1"/>
    <s v="Low"/>
  </r>
  <r>
    <s v="P1816"/>
    <s v="Anjali Singh"/>
    <x v="8"/>
    <s v="Female"/>
    <s v="+91 75572 64463"/>
    <s v="anjalisingh@mail.com"/>
    <x v="6"/>
    <x v="3"/>
    <x v="6"/>
    <s v="2024-06-05"/>
    <s v="03:47 PM"/>
    <s v="Migraine"/>
    <s v="Surgery"/>
    <x v="1"/>
    <x v="0"/>
    <n v="11082"/>
    <s v="Pending"/>
    <s v="2024-08-25"/>
    <s v="N/A"/>
    <s v="Review Later"/>
    <s v="Normal-Bill"/>
    <x v="0"/>
    <x v="0"/>
    <s v="Medium"/>
  </r>
  <r>
    <s v="P1816"/>
    <s v="Kumar Menon"/>
    <x v="79"/>
    <s v="Missing"/>
    <s v="+91 90264 73629"/>
    <s v="kumarmenon@gmail.com"/>
    <x v="7"/>
    <x v="4"/>
    <x v="1"/>
    <s v="2024-08-12"/>
    <s v="10:11 AM"/>
    <s v="Fracture"/>
    <s v="Surgery"/>
    <x v="0"/>
    <x v="0"/>
    <n v="0"/>
    <s v="Rejected"/>
    <s v="N/A"/>
    <n v="5"/>
    <s v="Follow Up Required"/>
    <s v="Normal-Bill"/>
    <x v="0"/>
    <x v="1"/>
    <s v="Low"/>
  </r>
  <r>
    <s v="P1816"/>
    <s v="Deepa Verma"/>
    <x v="3"/>
    <s v="Female"/>
    <s v="+91 99232 87057"/>
    <s v="deepaverma@gmail.com"/>
    <x v="2"/>
    <x v="5"/>
    <x v="0"/>
    <s v="N/A"/>
    <s v="01:41 PM"/>
    <s v="Skin Allergy"/>
    <s v="Injection"/>
    <x v="1"/>
    <x v="1"/>
    <n v="0"/>
    <s v="Paid"/>
    <s v="N/A"/>
    <s v="N/A"/>
    <s v="Follow Up Required"/>
    <s v="Normal-Bill"/>
    <x v="1"/>
    <x v="1"/>
    <s v="Low"/>
  </r>
  <r>
    <s v="P1816"/>
    <s v="Priya Sharma"/>
    <x v="58"/>
    <s v="Male"/>
    <s v="+91 73709 88647"/>
    <s v="priyasharma@mail.com"/>
    <x v="2"/>
    <x v="2"/>
    <x v="6"/>
    <s v="N/A"/>
    <s v="01:45 PM"/>
    <s v="Hypertension"/>
    <s v="Injection"/>
    <x v="0"/>
    <x v="1"/>
    <n v="0"/>
    <s v="Paid"/>
    <s v="N/A"/>
    <n v="1"/>
    <s v="Urgent"/>
    <s v="Normal-Bill"/>
    <x v="1"/>
    <x v="1"/>
    <s v="Low"/>
  </r>
  <r>
    <s v="P1816"/>
    <s v="Rahul Nair"/>
    <x v="3"/>
    <s v="Male"/>
    <s v="+91 83828 09008"/>
    <s v="Not-Provided"/>
    <x v="6"/>
    <x v="2"/>
    <x v="0"/>
    <s v="2024-02-18"/>
    <s v="04:11 PM"/>
    <s v="Fever"/>
    <s v="Medication"/>
    <x v="2"/>
    <x v="2"/>
    <n v="0"/>
    <s v="Rejected"/>
    <s v="2024-05-07"/>
    <n v="4"/>
    <s v="Follow Up Required"/>
    <s v="Normal-Bill"/>
    <x v="1"/>
    <x v="0"/>
    <s v="Low"/>
  </r>
  <r>
    <s v="P1816"/>
    <s v="Vijay Das"/>
    <x v="3"/>
    <s v="Missing"/>
    <s v="+91 74709 98109"/>
    <s v="Not-Provided"/>
    <x v="6"/>
    <x v="1"/>
    <x v="3"/>
    <s v="2024-04-13"/>
    <s v="05:16 PM"/>
    <s v="Asthma"/>
    <s v="Observation"/>
    <x v="1"/>
    <x v="2"/>
    <n v="0"/>
    <s v="Rejected"/>
    <s v="2024-04-22"/>
    <n v="5"/>
    <s v="Urgent"/>
    <s v="Normal-Bill"/>
    <x v="1"/>
    <x v="0"/>
    <s v="Low"/>
  </r>
  <r>
    <s v="P1816"/>
    <s v="Vijay Iyer"/>
    <x v="22"/>
    <s v="Male"/>
    <s v="+91 74370 59166"/>
    <s v="vijayiyer@gmail.com"/>
    <x v="0"/>
    <x v="4"/>
    <x v="3"/>
    <s v="2024-12-13"/>
    <s v="11:47 AM"/>
    <s v="Covid"/>
    <s v="Injection"/>
    <x v="0"/>
    <x v="3"/>
    <n v="0"/>
    <s v="Paid"/>
    <s v="2024-04-23"/>
    <n v="5"/>
    <s v="Review Later"/>
    <s v="Normal-Bill"/>
    <x v="0"/>
    <x v="0"/>
    <s v="Low"/>
  </r>
  <r>
    <s v="P1817"/>
    <s v="Divya Nair"/>
    <x v="3"/>
    <s v="Male"/>
    <s v="+91 85243 96876"/>
    <s v="divyanair@mail.com"/>
    <x v="0"/>
    <x v="0"/>
    <x v="4"/>
    <s v="N/A"/>
    <s v="09:31 AM"/>
    <s v="Diabetes"/>
    <s v="Surgery"/>
    <x v="1"/>
    <x v="4"/>
    <n v="0"/>
    <s v="N/A"/>
    <s v="2024-04-09"/>
    <n v="5"/>
    <s v="Review Later"/>
    <s v="Normal-Bill"/>
    <x v="1"/>
    <x v="0"/>
    <s v="Low"/>
  </r>
  <r>
    <s v="P1817"/>
    <s v="Priya Verma"/>
    <x v="3"/>
    <s v="Male"/>
    <s v="+91 79994 02136"/>
    <s v="priyaverma@mail.com"/>
    <x v="2"/>
    <x v="2"/>
    <x v="2"/>
    <s v="2024-11-28"/>
    <s v="11:51 AM"/>
    <s v="Hypertension"/>
    <s v="Surgery"/>
    <x v="0"/>
    <x v="4"/>
    <n v="11134"/>
    <s v="Paid"/>
    <s v="N/A"/>
    <n v="5"/>
    <s v="Review Later"/>
    <s v="Normal-Bill"/>
    <x v="1"/>
    <x v="1"/>
    <s v="Medium"/>
  </r>
  <r>
    <s v="P1817"/>
    <s v="Priya Kumar"/>
    <x v="3"/>
    <s v="Male"/>
    <s v="+91 83981 20253"/>
    <s v="Not-Provided"/>
    <x v="2"/>
    <x v="4"/>
    <x v="5"/>
    <s v="2024-11-09"/>
    <s v="06:17 PM"/>
    <s v="Hypertension"/>
    <s v="Injection"/>
    <x v="0"/>
    <x v="4"/>
    <n v="0"/>
    <s v="Paid"/>
    <s v="N/A"/>
    <n v="3"/>
    <s v="Review Later"/>
    <s v="Normal-Bill"/>
    <x v="1"/>
    <x v="1"/>
    <s v="Low"/>
  </r>
  <r>
    <s v="P1817"/>
    <s v="Arun Patel"/>
    <x v="3"/>
    <s v="Female"/>
    <s v="+91 74631 27433"/>
    <s v="arunpatel@mail.com"/>
    <x v="3"/>
    <x v="3"/>
    <x v="4"/>
    <s v="2024-05-12"/>
    <s v="11:40 AM"/>
    <s v="Asthma"/>
    <s v="Injection"/>
    <x v="3"/>
    <x v="3"/>
    <n v="16648"/>
    <s v="N/A"/>
    <s v="2024-11-18"/>
    <n v="4"/>
    <s v="Urgent"/>
    <s v="Normal-Bill"/>
    <x v="1"/>
    <x v="0"/>
    <s v="Medium"/>
  </r>
  <r>
    <s v="P1817"/>
    <s v="Suresh Menon"/>
    <x v="10"/>
    <s v="Male"/>
    <s v="+91 81611 85627"/>
    <s v="sureshmenon@gmail.com"/>
    <x v="8"/>
    <x v="0"/>
    <x v="4"/>
    <s v="N/A"/>
    <s v="08:06 AM"/>
    <s v="Fever"/>
    <s v="Surgery"/>
    <x v="2"/>
    <x v="1"/>
    <n v="3897"/>
    <s v="Pending"/>
    <s v="N/A"/>
    <n v="5"/>
    <s v="N/A"/>
    <s v="Normal-Bill"/>
    <x v="0"/>
    <x v="1"/>
    <s v="Low"/>
  </r>
  <r>
    <s v="P1818"/>
    <s v="Anjali Patel"/>
    <x v="13"/>
    <s v="Male"/>
    <s v="+91 68023 73824"/>
    <s v="Not-Provided"/>
    <x v="9"/>
    <x v="0"/>
    <x v="1"/>
    <s v="2024-02-24"/>
    <s v="09:27 AM"/>
    <s v="Hypertension"/>
    <s v="Injection"/>
    <x v="2"/>
    <x v="3"/>
    <n v="7223"/>
    <s v="Rejected"/>
    <s v="N/A"/>
    <n v="4"/>
    <s v="Review Later"/>
    <s v="Normal-Bill"/>
    <x v="0"/>
    <x v="1"/>
    <s v="Medium"/>
  </r>
  <r>
    <s v="P1818"/>
    <s v="Priya Nair"/>
    <x v="3"/>
    <s v="Female"/>
    <s v="+91 76900 44623"/>
    <s v="Not-Provided"/>
    <x v="0"/>
    <x v="5"/>
    <x v="5"/>
    <s v="N/A"/>
    <s v="11:58 AM"/>
    <s v="Diabetes"/>
    <s v="Observation"/>
    <x v="1"/>
    <x v="3"/>
    <n v="46457"/>
    <s v="Paid"/>
    <s v="N/A"/>
    <n v="5"/>
    <s v="Urgent"/>
    <s v="High-Bill"/>
    <x v="1"/>
    <x v="1"/>
    <s v="High"/>
  </r>
  <r>
    <s v="P1818"/>
    <s v="Divya Das"/>
    <x v="17"/>
    <s v="Male"/>
    <s v="+91 96195 45589"/>
    <s v="Not-Provided"/>
    <x v="7"/>
    <x v="5"/>
    <x v="3"/>
    <s v="N/A"/>
    <s v="05:39 PM"/>
    <s v="Diabetes"/>
    <s v="Surgery"/>
    <x v="1"/>
    <x v="0"/>
    <n v="2430"/>
    <s v="N/A"/>
    <s v="N/A"/>
    <n v="2"/>
    <s v="Follow Up Required"/>
    <s v="Normal-Bill"/>
    <x v="0"/>
    <x v="1"/>
    <s v="Low"/>
  </r>
  <r>
    <s v="P1818"/>
    <s v="Meena Iyer"/>
    <x v="3"/>
    <s v="Female"/>
    <s v="+91 86479 17420"/>
    <s v="meenaiyer@mail.com"/>
    <x v="5"/>
    <x v="6"/>
    <x v="6"/>
    <s v="2024-10-12"/>
    <s v="06:04 PM"/>
    <s v="Covid"/>
    <s v="Medication"/>
    <x v="1"/>
    <x v="0"/>
    <n v="0"/>
    <s v="Pending"/>
    <s v="N/A"/>
    <s v="N/A"/>
    <s v="N/A"/>
    <s v="Normal-Bill"/>
    <x v="1"/>
    <x v="1"/>
    <s v="Low"/>
  </r>
  <r>
    <s v="P1819"/>
    <s v="Suresh Singh"/>
    <x v="3"/>
    <s v="Male"/>
    <s v="+91 66818 25187"/>
    <s v="sureshsingh@gmail.com"/>
    <x v="1"/>
    <x v="4"/>
    <x v="4"/>
    <s v="N/A"/>
    <s v="10:34 AM"/>
    <s v="Covid"/>
    <s v="Surgery"/>
    <x v="2"/>
    <x v="0"/>
    <n v="0"/>
    <s v="Paid"/>
    <s v="N/A"/>
    <n v="4"/>
    <s v="Urgent"/>
    <s v="Normal-Bill"/>
    <x v="1"/>
    <x v="1"/>
    <s v="Low"/>
  </r>
  <r>
    <s v="P1819"/>
    <s v="Vijay Sharma"/>
    <x v="54"/>
    <s v="Female"/>
    <s v="+91 96728 19725"/>
    <s v="vijaysharma@mail.com"/>
    <x v="1"/>
    <x v="1"/>
    <x v="2"/>
    <s v="N/A"/>
    <s v="10:45 AM"/>
    <s v="Asthma"/>
    <s v="Therapy"/>
    <x v="0"/>
    <x v="4"/>
    <n v="0"/>
    <s v="Pending"/>
    <s v="2024-12-22"/>
    <s v="N/A"/>
    <s v="Urgent"/>
    <s v="Normal-Bill"/>
    <x v="0"/>
    <x v="0"/>
    <s v="Low"/>
  </r>
  <r>
    <s v="P1819"/>
    <s v="Karthik Sharma"/>
    <x v="3"/>
    <s v="Missing"/>
    <s v="+91 90580 85605"/>
    <s v="Not-Provided"/>
    <x v="1"/>
    <x v="1"/>
    <x v="2"/>
    <s v="2024-12-26"/>
    <s v="01:02 PM"/>
    <s v="Hypertension"/>
    <s v="Observation"/>
    <x v="3"/>
    <x v="1"/>
    <n v="0"/>
    <s v="Rejected"/>
    <s v="2024-02-06"/>
    <n v="2"/>
    <s v="Follow Up Required"/>
    <s v="Normal-Bill"/>
    <x v="1"/>
    <x v="0"/>
    <s v="Low"/>
  </r>
  <r>
    <s v="P1819"/>
    <s v="Divya Reddy"/>
    <x v="35"/>
    <s v="Male"/>
    <s v="+91 75015 39082"/>
    <s v="divyareddy@mail.com"/>
    <x v="8"/>
    <x v="0"/>
    <x v="5"/>
    <s v="N/A"/>
    <s v="05:00 PM"/>
    <s v="Diabetes"/>
    <s v="Medication"/>
    <x v="3"/>
    <x v="0"/>
    <n v="0"/>
    <s v="Pending"/>
    <s v="2024-10-28"/>
    <n v="1"/>
    <s v="N/A"/>
    <s v="Normal-Bill"/>
    <x v="0"/>
    <x v="0"/>
    <s v="Low"/>
  </r>
  <r>
    <s v="P1819"/>
    <s v="Deepa Singh"/>
    <x v="3"/>
    <s v="Male"/>
    <s v="+91 72113 65762"/>
    <s v="Not-Provided"/>
    <x v="9"/>
    <x v="0"/>
    <x v="3"/>
    <s v="2024-06-18"/>
    <s v="04:41 PM"/>
    <s v="Skin Allergy"/>
    <s v="Observation"/>
    <x v="0"/>
    <x v="2"/>
    <n v="0"/>
    <s v="Pending"/>
    <s v="N/A"/>
    <n v="4"/>
    <s v="Review Later"/>
    <s v="Normal-Bill"/>
    <x v="1"/>
    <x v="1"/>
    <s v="Low"/>
  </r>
  <r>
    <s v="P1819"/>
    <s v="Arun Singh"/>
    <x v="19"/>
    <s v="Missing"/>
    <s v="+91 79861 03757"/>
    <s v="arunsingh@mail.com"/>
    <x v="3"/>
    <x v="3"/>
    <x v="5"/>
    <s v="N/A"/>
    <s v="01:18 PM"/>
    <s v="Asthma"/>
    <s v="Therapy"/>
    <x v="0"/>
    <x v="1"/>
    <n v="0"/>
    <s v="Pending"/>
    <s v="N/A"/>
    <s v="N/A"/>
    <s v="Urgent"/>
    <s v="Normal-Bill"/>
    <x v="1"/>
    <x v="1"/>
    <s v="Low"/>
  </r>
  <r>
    <s v="P1820"/>
    <s v="Rahul Sharma"/>
    <x v="3"/>
    <s v="Male"/>
    <s v="+91 91706 87379"/>
    <s v="Not-Provided"/>
    <x v="4"/>
    <x v="6"/>
    <x v="6"/>
    <s v="N/A"/>
    <s v="01:25 PM"/>
    <s v="Fracture"/>
    <s v="Observation"/>
    <x v="0"/>
    <x v="4"/>
    <n v="7414"/>
    <s v="Rejected"/>
    <s v="N/A"/>
    <n v="5"/>
    <s v="Review Later"/>
    <s v="Normal-Bill"/>
    <x v="1"/>
    <x v="1"/>
    <s v="Medium"/>
  </r>
  <r>
    <s v="P1820"/>
    <s v="Divya Das"/>
    <x v="3"/>
    <s v="Missing"/>
    <s v="+91 62135 35575"/>
    <s v="Not-Provided"/>
    <x v="3"/>
    <x v="5"/>
    <x v="6"/>
    <s v="2024-02-27"/>
    <s v="03:10 PM"/>
    <s v="Skin Allergy"/>
    <s v="Therapy"/>
    <x v="1"/>
    <x v="3"/>
    <n v="0"/>
    <s v="Rejected"/>
    <s v="2024-09-13"/>
    <n v="3"/>
    <s v="Follow Up Required"/>
    <s v="Normal-Bill"/>
    <x v="1"/>
    <x v="0"/>
    <s v="Low"/>
  </r>
  <r>
    <s v="P1821"/>
    <s v="Karthik Menon"/>
    <x v="3"/>
    <s v="Male"/>
    <s v="+91 93265 74452"/>
    <s v="karthikmenon@gmail.com"/>
    <x v="7"/>
    <x v="0"/>
    <x v="0"/>
    <s v="2024-10-13"/>
    <s v="10:52 AM"/>
    <s v="Diabetes"/>
    <s v="Therapy"/>
    <x v="0"/>
    <x v="0"/>
    <n v="0"/>
    <s v="Paid"/>
    <s v="2024-01-03"/>
    <n v="2"/>
    <s v="Urgent"/>
    <s v="Normal-Bill"/>
    <x v="1"/>
    <x v="0"/>
    <s v="Low"/>
  </r>
  <r>
    <s v="P1821"/>
    <s v="Priya Nair"/>
    <x v="3"/>
    <s v="Male"/>
    <s v="+91 73405 07593"/>
    <s v="priyanair@gmail.com"/>
    <x v="9"/>
    <x v="1"/>
    <x v="4"/>
    <s v="2024-12-24"/>
    <s v="08:27 AM"/>
    <s v="Diabetes"/>
    <s v="Medication"/>
    <x v="1"/>
    <x v="4"/>
    <n v="0"/>
    <s v="Pending"/>
    <s v="N/A"/>
    <n v="3"/>
    <s v="Follow Up Required"/>
    <s v="Normal-Bill"/>
    <x v="1"/>
    <x v="1"/>
    <s v="Low"/>
  </r>
  <r>
    <s v="P1821"/>
    <s v="Rahul Das"/>
    <x v="3"/>
    <s v="Missing"/>
    <s v="+91 75102 66141"/>
    <s v="rahuldas@mail.com"/>
    <x v="3"/>
    <x v="4"/>
    <x v="1"/>
    <s v="2024-01-13"/>
    <s v="09:01 AM"/>
    <s v="Migraine"/>
    <s v="Medication"/>
    <x v="0"/>
    <x v="4"/>
    <n v="0"/>
    <s v="Rejected"/>
    <s v="N/A"/>
    <n v="1"/>
    <s v="N/A"/>
    <s v="Normal-Bill"/>
    <x v="1"/>
    <x v="1"/>
    <s v="Low"/>
  </r>
  <r>
    <s v="P1821"/>
    <s v="Vijay Patel"/>
    <x v="14"/>
    <s v="Female"/>
    <s v="+91 97394 98987"/>
    <s v="Not-Provided"/>
    <x v="8"/>
    <x v="0"/>
    <x v="2"/>
    <s v="2024-02-14"/>
    <s v="05:04 PM"/>
    <s v="Diabetes"/>
    <s v="Observation"/>
    <x v="1"/>
    <x v="2"/>
    <n v="0"/>
    <s v="Paid"/>
    <s v="N/A"/>
    <s v="N/A"/>
    <s v="Follow Up Required"/>
    <s v="Normal-Bill"/>
    <x v="0"/>
    <x v="1"/>
    <s v="Low"/>
  </r>
  <r>
    <s v="P1821"/>
    <s v="Rahul Kumar"/>
    <x v="42"/>
    <s v="Male"/>
    <s v="+91 88676 40190"/>
    <s v="Not-Provided"/>
    <x v="6"/>
    <x v="2"/>
    <x v="6"/>
    <s v="2024-09-22"/>
    <s v="02:16 PM"/>
    <s v="Skin Allergy"/>
    <s v="Observation"/>
    <x v="1"/>
    <x v="0"/>
    <n v="41772"/>
    <s v="Pending"/>
    <s v="2024-04-18"/>
    <s v="N/A"/>
    <s v="Review Later"/>
    <s v="High-Bill"/>
    <x v="0"/>
    <x v="0"/>
    <s v="High"/>
  </r>
  <r>
    <s v="P1821"/>
    <s v="Vijay Patel"/>
    <x v="3"/>
    <s v="Male"/>
    <s v="+91 95222 07515"/>
    <s v="vijaypatel@mail.com"/>
    <x v="5"/>
    <x v="2"/>
    <x v="0"/>
    <s v="2024-04-24"/>
    <s v="05:34 PM"/>
    <s v="Covid"/>
    <s v="Therapy"/>
    <x v="2"/>
    <x v="0"/>
    <n v="1885"/>
    <s v="N/A"/>
    <s v="2024-12-23"/>
    <s v="N/A"/>
    <s v="Urgent"/>
    <s v="Normal-Bill"/>
    <x v="1"/>
    <x v="0"/>
    <s v="Low"/>
  </r>
  <r>
    <s v="P1821"/>
    <s v="Arun Sharma"/>
    <x v="3"/>
    <s v="Male"/>
    <s v="+91 77068 52676"/>
    <s v="Not-Provided"/>
    <x v="7"/>
    <x v="4"/>
    <x v="1"/>
    <s v="2024-10-24"/>
    <s v="08:31 AM"/>
    <s v="Fever"/>
    <s v="Injection"/>
    <x v="0"/>
    <x v="2"/>
    <n v="0"/>
    <s v="Rejected"/>
    <s v="2024-05-03"/>
    <s v="N/A"/>
    <s v="N/A"/>
    <s v="Normal-Bill"/>
    <x v="1"/>
    <x v="0"/>
    <s v="Low"/>
  </r>
  <r>
    <s v="P1821"/>
    <s v="Karthik Gupta"/>
    <x v="3"/>
    <s v="Missing"/>
    <s v="+91 92220 64439"/>
    <s v="karthikgupta@mail.com"/>
    <x v="6"/>
    <x v="2"/>
    <x v="3"/>
    <s v="2024-11-08"/>
    <s v="11:14 AM"/>
    <s v="Covid"/>
    <s v="Observation"/>
    <x v="0"/>
    <x v="0"/>
    <n v="44465"/>
    <s v="Pending"/>
    <s v="2024-12-24"/>
    <n v="1"/>
    <s v="Review Later"/>
    <s v="High-Bill"/>
    <x v="1"/>
    <x v="0"/>
    <s v="High"/>
  </r>
  <r>
    <s v="P1821"/>
    <s v="Divya Verma"/>
    <x v="3"/>
    <s v="Missing"/>
    <s v="+91 68127 75421"/>
    <s v="divyaverma@mail.com"/>
    <x v="4"/>
    <x v="6"/>
    <x v="2"/>
    <s v="2024-04-13"/>
    <s v="06:59 PM"/>
    <s v="Fracture"/>
    <s v="Injection"/>
    <x v="0"/>
    <x v="1"/>
    <n v="42976"/>
    <s v="Paid"/>
    <s v="2024-01-13"/>
    <s v="N/A"/>
    <s v="N/A"/>
    <s v="High-Bill"/>
    <x v="1"/>
    <x v="0"/>
    <s v="High"/>
  </r>
  <r>
    <s v="P1822"/>
    <s v="Sneha Iyer"/>
    <x v="3"/>
    <s v="Missing"/>
    <s v="+91 86988 05662"/>
    <s v="Not-Provided"/>
    <x v="8"/>
    <x v="0"/>
    <x v="2"/>
    <s v="2024-08-27"/>
    <s v="08:00 AM"/>
    <s v="Covid"/>
    <s v="Surgery"/>
    <x v="0"/>
    <x v="1"/>
    <n v="0"/>
    <s v="N/A"/>
    <s v="2024-06-19"/>
    <n v="3"/>
    <s v="Follow Up Required"/>
    <s v="Normal-Bill"/>
    <x v="1"/>
    <x v="0"/>
    <s v="Low"/>
  </r>
  <r>
    <s v="P1822"/>
    <s v="Manoj Sharma"/>
    <x v="3"/>
    <s v="Missing"/>
    <s v="+91 85392 01723"/>
    <s v="manojsharma@gmail.com"/>
    <x v="2"/>
    <x v="4"/>
    <x v="1"/>
    <s v="2024-03-17"/>
    <s v="10:08 AM"/>
    <s v="Migraine"/>
    <s v="Medication"/>
    <x v="0"/>
    <x v="0"/>
    <n v="46801"/>
    <s v="Pending"/>
    <s v="2024-11-26"/>
    <s v="N/A"/>
    <s v="N/A"/>
    <s v="High-Bill"/>
    <x v="1"/>
    <x v="0"/>
    <s v="High"/>
  </r>
  <r>
    <s v="P1822"/>
    <s v="Meena Kumar"/>
    <x v="65"/>
    <s v="Female"/>
    <s v="+91 73842 74290"/>
    <s v="meenakumar@mail.com"/>
    <x v="9"/>
    <x v="2"/>
    <x v="6"/>
    <s v="N/A"/>
    <s v="03:48 PM"/>
    <s v="Migraine"/>
    <s v="Medication"/>
    <x v="3"/>
    <x v="3"/>
    <n v="0"/>
    <s v="Pending"/>
    <s v="2024-07-05"/>
    <s v="N/A"/>
    <s v="Urgent"/>
    <s v="Normal-Bill"/>
    <x v="1"/>
    <x v="0"/>
    <s v="Low"/>
  </r>
  <r>
    <s v="P1822"/>
    <s v="Ravi Patel"/>
    <x v="69"/>
    <s v="Female"/>
    <s v="+91 63323 07223"/>
    <s v="ravipatel@gmail.com"/>
    <x v="7"/>
    <x v="0"/>
    <x v="4"/>
    <s v="2024-06-18"/>
    <s v="05:12 PM"/>
    <s v="Diabetes"/>
    <s v="Observation"/>
    <x v="1"/>
    <x v="2"/>
    <n v="17935"/>
    <s v="Pending"/>
    <s v="N/A"/>
    <n v="3"/>
    <s v="Follow Up Required"/>
    <s v="Normal-Bill"/>
    <x v="0"/>
    <x v="1"/>
    <s v="Medium"/>
  </r>
  <r>
    <s v="P1822"/>
    <s v="Vijay Verma"/>
    <x v="79"/>
    <s v="Missing"/>
    <s v="+91 85277 11870"/>
    <s v="vijayverma@gmail.com"/>
    <x v="3"/>
    <x v="3"/>
    <x v="2"/>
    <s v="N/A"/>
    <s v="09:06 AM"/>
    <s v="Asthma"/>
    <s v="Surgery"/>
    <x v="0"/>
    <x v="0"/>
    <n v="0"/>
    <s v="N/A"/>
    <s v="2024-04-06"/>
    <n v="5"/>
    <s v="N/A"/>
    <s v="Normal-Bill"/>
    <x v="0"/>
    <x v="0"/>
    <s v="Low"/>
  </r>
  <r>
    <s v="P1823"/>
    <s v="Manoj Reddy"/>
    <x v="43"/>
    <s v="Female"/>
    <s v="+91 65614 17687"/>
    <s v="manojreddy@gmail.com"/>
    <x v="5"/>
    <x v="0"/>
    <x v="4"/>
    <s v="N/A"/>
    <s v="12:58 PM"/>
    <s v="Diabetes"/>
    <s v="Medication"/>
    <x v="3"/>
    <x v="4"/>
    <n v="0"/>
    <s v="Pending"/>
    <s v="2024-06-03"/>
    <n v="1"/>
    <s v="Review Later"/>
    <s v="Normal-Bill"/>
    <x v="0"/>
    <x v="0"/>
    <s v="Low"/>
  </r>
  <r>
    <s v="P1823"/>
    <s v="Manoj Menon"/>
    <x v="1"/>
    <s v="Missing"/>
    <s v="+91 72537 97716"/>
    <s v="Not-Provided"/>
    <x v="5"/>
    <x v="1"/>
    <x v="0"/>
    <s v="2024-05-26"/>
    <s v="02:46 PM"/>
    <s v="Covid"/>
    <s v="Therapy"/>
    <x v="3"/>
    <x v="0"/>
    <n v="28811"/>
    <s v="Pending"/>
    <s v="N/A"/>
    <n v="2"/>
    <s v="Review Later"/>
    <s v="High-Bill"/>
    <x v="0"/>
    <x v="1"/>
    <s v="High"/>
  </r>
  <r>
    <s v="P1823"/>
    <s v="Anjali Menon"/>
    <x v="3"/>
    <s v="Female"/>
    <s v="+91 95406 08132"/>
    <s v="anjalimenon@gmail.com"/>
    <x v="8"/>
    <x v="5"/>
    <x v="1"/>
    <s v="2024-03-11"/>
    <s v="03:51 PM"/>
    <s v="Migraine"/>
    <s v="Medication"/>
    <x v="1"/>
    <x v="1"/>
    <n v="0"/>
    <s v="Paid"/>
    <s v="2024-02-19"/>
    <s v="N/A"/>
    <s v="Follow Up Required"/>
    <s v="Normal-Bill"/>
    <x v="1"/>
    <x v="0"/>
    <s v="Low"/>
  </r>
  <r>
    <s v="P1823"/>
    <s v="Kumar Menon"/>
    <x v="3"/>
    <s v="Male"/>
    <s v="+91 65045 51316"/>
    <s v="kumarmenon@gmail.com"/>
    <x v="0"/>
    <x v="0"/>
    <x v="2"/>
    <s v="2024-09-03"/>
    <s v="12:08 PM"/>
    <s v="Fracture"/>
    <s v="Medication"/>
    <x v="1"/>
    <x v="0"/>
    <n v="0"/>
    <s v="Pending"/>
    <s v="N/A"/>
    <n v="5"/>
    <s v="N/A"/>
    <s v="Normal-Bill"/>
    <x v="1"/>
    <x v="1"/>
    <s v="Low"/>
  </r>
  <r>
    <s v="P1823"/>
    <s v="Meena Iyer"/>
    <x v="3"/>
    <s v="Missing"/>
    <s v="+91 65990 86921"/>
    <s v="meenaiyer@mail.com"/>
    <x v="8"/>
    <x v="0"/>
    <x v="5"/>
    <s v="2024-04-23"/>
    <s v="12:31 PM"/>
    <s v="Asthma"/>
    <s v="Injection"/>
    <x v="1"/>
    <x v="2"/>
    <n v="0"/>
    <s v="Paid"/>
    <s v="2024-12-20"/>
    <n v="5"/>
    <s v="Follow Up Required"/>
    <s v="Normal-Bill"/>
    <x v="1"/>
    <x v="0"/>
    <s v="Low"/>
  </r>
  <r>
    <s v="P1823"/>
    <s v="Priya Sharma"/>
    <x v="89"/>
    <s v="Male"/>
    <s v="+91 84761 48404"/>
    <s v="Not-Provided"/>
    <x v="1"/>
    <x v="0"/>
    <x v="1"/>
    <s v="2024-04-07"/>
    <s v="12:49 PM"/>
    <s v="Asthma"/>
    <s v="Medication"/>
    <x v="0"/>
    <x v="4"/>
    <n v="0"/>
    <s v="Pending"/>
    <s v="N/A"/>
    <n v="5"/>
    <s v="Review Later"/>
    <s v="Normal-Bill"/>
    <x v="0"/>
    <x v="1"/>
    <s v="Low"/>
  </r>
  <r>
    <s v="P1823"/>
    <s v="Kumar Menon"/>
    <x v="3"/>
    <s v="Female"/>
    <s v="+91 78942 65046"/>
    <s v="Not-Provided"/>
    <x v="2"/>
    <x v="6"/>
    <x v="0"/>
    <s v="2024-04-28"/>
    <s v="10:22 AM"/>
    <s v="Diabetes"/>
    <s v="Observation"/>
    <x v="3"/>
    <x v="0"/>
    <n v="0"/>
    <s v="Rejected"/>
    <s v="2024-09-17"/>
    <s v="N/A"/>
    <s v="Follow Up Required"/>
    <s v="Normal-Bill"/>
    <x v="1"/>
    <x v="0"/>
    <s v="Low"/>
  </r>
  <r>
    <s v="P1823"/>
    <s v="Rahul Nair"/>
    <x v="66"/>
    <s v="Female"/>
    <s v="+91 63618 73796"/>
    <s v="rahulnair@gmail.com"/>
    <x v="6"/>
    <x v="0"/>
    <x v="6"/>
    <s v="2024-02-26"/>
    <s v="11:19 AM"/>
    <s v="Migraine"/>
    <s v="Therapy"/>
    <x v="2"/>
    <x v="2"/>
    <n v="0"/>
    <s v="Pending"/>
    <s v="N/A"/>
    <n v="2"/>
    <s v="N/A"/>
    <s v="Normal-Bill"/>
    <x v="0"/>
    <x v="1"/>
    <s v="Low"/>
  </r>
  <r>
    <s v="P1824"/>
    <s v="Arun Kumar"/>
    <x v="32"/>
    <s v="Male"/>
    <s v="+91 69918 38864"/>
    <s v="arunkumar@gmail.com"/>
    <x v="1"/>
    <x v="0"/>
    <x v="3"/>
    <s v="N/A"/>
    <s v="12:14 PM"/>
    <s v="Fever"/>
    <s v="Observation"/>
    <x v="1"/>
    <x v="4"/>
    <n v="0"/>
    <s v="N/A"/>
    <s v="N/A"/>
    <s v="N/A"/>
    <s v="Urgent"/>
    <s v="Normal-Bill"/>
    <x v="0"/>
    <x v="1"/>
    <s v="Low"/>
  </r>
  <r>
    <s v="P1824"/>
    <s v="Vijay Menon"/>
    <x v="26"/>
    <s v="Female"/>
    <s v="+91 94440 33638"/>
    <s v="vijaymenon@gmail.com"/>
    <x v="5"/>
    <x v="6"/>
    <x v="0"/>
    <s v="2024-06-17"/>
    <s v="10:14 AM"/>
    <s v="Covid"/>
    <s v="Surgery"/>
    <x v="2"/>
    <x v="0"/>
    <n v="8280"/>
    <s v="Rejected"/>
    <s v="N/A"/>
    <n v="5"/>
    <s v="Review Later"/>
    <s v="Normal-Bill"/>
    <x v="0"/>
    <x v="1"/>
    <s v="Medium"/>
  </r>
  <r>
    <s v="P1824"/>
    <s v="Rahul Patel"/>
    <x v="1"/>
    <s v="Female"/>
    <s v="+91 82664 18242"/>
    <s v="rahulpatel@mail.com"/>
    <x v="0"/>
    <x v="1"/>
    <x v="2"/>
    <s v="N/A"/>
    <s v="08:04 AM"/>
    <s v="Fever"/>
    <s v="Medication"/>
    <x v="2"/>
    <x v="3"/>
    <n v="18296"/>
    <s v="Rejected"/>
    <s v="N/A"/>
    <n v="3"/>
    <s v="Review Later"/>
    <s v="Normal-Bill"/>
    <x v="0"/>
    <x v="1"/>
    <s v="Medium"/>
  </r>
  <r>
    <s v="P1824"/>
    <s v="Ravi Patel"/>
    <x v="23"/>
    <s v="Missing"/>
    <s v="+91 74666 53713"/>
    <s v="ravipatel@gmail.com"/>
    <x v="6"/>
    <x v="0"/>
    <x v="4"/>
    <s v="2024-12-23"/>
    <s v="08:11 AM"/>
    <s v="Fracture"/>
    <s v="Observation"/>
    <x v="0"/>
    <x v="2"/>
    <n v="0"/>
    <s v="Paid"/>
    <s v="N/A"/>
    <n v="1"/>
    <s v="Follow Up Required"/>
    <s v="Normal-Bill"/>
    <x v="0"/>
    <x v="1"/>
    <s v="Low"/>
  </r>
  <r>
    <s v="P1824"/>
    <s v="Deepa Sharma"/>
    <x v="3"/>
    <s v="Missing"/>
    <s v="+91 81422 23884"/>
    <s v="deepasharma@mail.com"/>
    <x v="8"/>
    <x v="5"/>
    <x v="4"/>
    <s v="2024-05-06"/>
    <s v="01:23 PM"/>
    <s v="Asthma"/>
    <s v="Medication"/>
    <x v="2"/>
    <x v="1"/>
    <n v="25183"/>
    <s v="Paid"/>
    <s v="2024-10-06"/>
    <n v="3"/>
    <s v="Follow Up Required"/>
    <s v="High-Bill"/>
    <x v="1"/>
    <x v="0"/>
    <s v="High"/>
  </r>
  <r>
    <s v="P1825"/>
    <s v="Suresh Patel"/>
    <x v="58"/>
    <s v="Female"/>
    <s v="+91 77790 32155"/>
    <s v="Not-Provided"/>
    <x v="5"/>
    <x v="2"/>
    <x v="2"/>
    <s v="2024-03-07"/>
    <s v="03:28 PM"/>
    <s v="Asthma"/>
    <s v="Therapy"/>
    <x v="3"/>
    <x v="3"/>
    <n v="38509"/>
    <s v="Rejected"/>
    <s v="N/A"/>
    <n v="3"/>
    <s v="Follow Up Required"/>
    <s v="High-Bill"/>
    <x v="1"/>
    <x v="1"/>
    <s v="High"/>
  </r>
  <r>
    <s v="P1825"/>
    <s v="Ravi Gupta"/>
    <x v="3"/>
    <s v="Male"/>
    <s v="+91 99052 99577"/>
    <s v="ravigupta@gmail.com"/>
    <x v="1"/>
    <x v="3"/>
    <x v="0"/>
    <s v="N/A"/>
    <s v="01:42 PM"/>
    <s v="Asthma"/>
    <s v="Therapy"/>
    <x v="1"/>
    <x v="2"/>
    <n v="0"/>
    <s v="N/A"/>
    <s v="N/A"/>
    <n v="5"/>
    <s v="Urgent"/>
    <s v="Normal-Bill"/>
    <x v="1"/>
    <x v="1"/>
    <s v="Low"/>
  </r>
  <r>
    <s v="P1825"/>
    <s v="Anjali Menon"/>
    <x v="3"/>
    <s v="Female"/>
    <s v="+91 82117 26349"/>
    <s v="anjalimenon@mail.com"/>
    <x v="6"/>
    <x v="5"/>
    <x v="2"/>
    <s v="N/A"/>
    <s v="11:27 AM"/>
    <s v="Fever"/>
    <s v="Observation"/>
    <x v="1"/>
    <x v="0"/>
    <n v="0"/>
    <s v="Paid"/>
    <s v="2024-03-02"/>
    <s v="N/A"/>
    <s v="Review Later"/>
    <s v="Normal-Bill"/>
    <x v="1"/>
    <x v="0"/>
    <s v="Low"/>
  </r>
  <r>
    <s v="P1825"/>
    <s v="Arun Das"/>
    <x v="50"/>
    <s v="Male"/>
    <s v="+91 67720 58246"/>
    <s v="Not-Provided"/>
    <x v="5"/>
    <x v="5"/>
    <x v="3"/>
    <s v="N/A"/>
    <s v="06:40 PM"/>
    <s v="Covid"/>
    <s v="Injection"/>
    <x v="3"/>
    <x v="1"/>
    <n v="29193"/>
    <s v="Paid"/>
    <s v="N/A"/>
    <n v="3"/>
    <s v="Review Later"/>
    <s v="High-Bill"/>
    <x v="0"/>
    <x v="1"/>
    <s v="High"/>
  </r>
  <r>
    <s v="P1825"/>
    <s v="Suresh Sharma"/>
    <x v="3"/>
    <s v="Female"/>
    <s v="+91 93864 99811"/>
    <s v="sureshsharma@gmail.com"/>
    <x v="0"/>
    <x v="4"/>
    <x v="0"/>
    <s v="2024-06-02"/>
    <s v="01:13 PM"/>
    <s v="Covid"/>
    <s v="Observation"/>
    <x v="2"/>
    <x v="4"/>
    <n v="0"/>
    <s v="Paid"/>
    <s v="2024-11-09"/>
    <n v="1"/>
    <s v="Urgent"/>
    <s v="Normal-Bill"/>
    <x v="1"/>
    <x v="0"/>
    <s v="Low"/>
  </r>
  <r>
    <s v="P1825"/>
    <s v="Suresh Kumar"/>
    <x v="54"/>
    <s v="Male"/>
    <s v="+91 96297 18700"/>
    <s v="sureshkumar@gmail.com"/>
    <x v="3"/>
    <x v="6"/>
    <x v="2"/>
    <s v="2024-05-25"/>
    <s v="09:41 AM"/>
    <s v="Diabetes"/>
    <s v="Surgery"/>
    <x v="3"/>
    <x v="1"/>
    <n v="0"/>
    <s v="N/A"/>
    <s v="2024-11-22"/>
    <n v="2"/>
    <s v="N/A"/>
    <s v="Normal-Bill"/>
    <x v="0"/>
    <x v="0"/>
    <s v="Low"/>
  </r>
  <r>
    <s v="P1825"/>
    <s v="Deepa Kumar"/>
    <x v="3"/>
    <s v="Female"/>
    <s v="+91 84872 06084"/>
    <s v="deepakumar@gmail.com"/>
    <x v="6"/>
    <x v="4"/>
    <x v="3"/>
    <s v="2024-02-13"/>
    <s v="08:13 AM"/>
    <s v="Hypertension"/>
    <s v="Surgery"/>
    <x v="2"/>
    <x v="1"/>
    <n v="0"/>
    <s v="Paid"/>
    <s v="2024-09-13"/>
    <n v="1"/>
    <s v="Follow Up Required"/>
    <s v="Normal-Bill"/>
    <x v="1"/>
    <x v="0"/>
    <s v="Low"/>
  </r>
  <r>
    <s v="P1826"/>
    <s v="Vijay Singh"/>
    <x v="3"/>
    <s v="Male"/>
    <s v="+91 84136 91946"/>
    <s v="vijaysingh@gmail.com"/>
    <x v="9"/>
    <x v="0"/>
    <x v="6"/>
    <s v="N/A"/>
    <s v="12:57 PM"/>
    <s v="Hypertension"/>
    <s v="Injection"/>
    <x v="3"/>
    <x v="0"/>
    <n v="0"/>
    <s v="Paid"/>
    <s v="2024-10-04"/>
    <s v="N/A"/>
    <s v="N/A"/>
    <s v="Normal-Bill"/>
    <x v="1"/>
    <x v="0"/>
    <s v="Low"/>
  </r>
  <r>
    <s v="P1826"/>
    <s v="Vijay Reddy"/>
    <x v="3"/>
    <s v="Missing"/>
    <s v="+91 81378 22303"/>
    <s v="vijayreddy@mail.com"/>
    <x v="6"/>
    <x v="0"/>
    <x v="6"/>
    <s v="N/A"/>
    <s v="08:48 AM"/>
    <s v="Asthma"/>
    <s v="Surgery"/>
    <x v="1"/>
    <x v="2"/>
    <n v="1736"/>
    <s v="Rejected"/>
    <s v="N/A"/>
    <s v="N/A"/>
    <s v="Urgent"/>
    <s v="Normal-Bill"/>
    <x v="1"/>
    <x v="1"/>
    <s v="Low"/>
  </r>
  <r>
    <s v="P1826"/>
    <s v="Deepa Singh"/>
    <x v="55"/>
    <s v="Missing"/>
    <s v="+91 81153 27387"/>
    <s v="Not-Provided"/>
    <x v="1"/>
    <x v="2"/>
    <x v="2"/>
    <s v="2024-02-13"/>
    <s v="06:24 PM"/>
    <s v="Diabetes"/>
    <s v="Therapy"/>
    <x v="1"/>
    <x v="2"/>
    <n v="22479"/>
    <s v="Pending"/>
    <s v="2024-03-26"/>
    <s v="N/A"/>
    <s v="Urgent"/>
    <s v="High-Bill"/>
    <x v="1"/>
    <x v="0"/>
    <s v="High"/>
  </r>
  <r>
    <s v="P1826"/>
    <s v="Arun Menon"/>
    <x v="3"/>
    <s v="Missing"/>
    <s v="+91 66180 07085"/>
    <s v="arunmenon@gmail.com"/>
    <x v="4"/>
    <x v="2"/>
    <x v="3"/>
    <s v="2024-10-03"/>
    <s v="01:00 PM"/>
    <s v="Fever"/>
    <s v="Injection"/>
    <x v="3"/>
    <x v="4"/>
    <n v="0"/>
    <s v="Rejected"/>
    <s v="2024-08-25"/>
    <n v="5"/>
    <s v="Review Later"/>
    <s v="Normal-Bill"/>
    <x v="1"/>
    <x v="0"/>
    <s v="Low"/>
  </r>
  <r>
    <s v="P1826"/>
    <s v="Arun Kumar"/>
    <x v="27"/>
    <s v="Male"/>
    <s v="+91 79108 65694"/>
    <s v="Not-Provided"/>
    <x v="6"/>
    <x v="1"/>
    <x v="2"/>
    <s v="2024-04-22"/>
    <s v="02:09 PM"/>
    <s v="Migraine"/>
    <s v="Injection"/>
    <x v="1"/>
    <x v="0"/>
    <n v="22579"/>
    <s v="Rejected"/>
    <s v="N/A"/>
    <n v="3"/>
    <s v="Follow Up Required"/>
    <s v="High-Bill"/>
    <x v="0"/>
    <x v="1"/>
    <s v="High"/>
  </r>
  <r>
    <s v="P1826"/>
    <s v="Deepa Sharma"/>
    <x v="3"/>
    <s v="Male"/>
    <s v="+91 74528 18950"/>
    <s v="Not-Provided"/>
    <x v="2"/>
    <x v="5"/>
    <x v="2"/>
    <s v="N/A"/>
    <s v="03:09 PM"/>
    <s v="Hypertension"/>
    <s v="Medication"/>
    <x v="3"/>
    <x v="0"/>
    <n v="0"/>
    <s v="Pending"/>
    <s v="N/A"/>
    <s v="N/A"/>
    <s v="Follow Up Required"/>
    <s v="Normal-Bill"/>
    <x v="1"/>
    <x v="1"/>
    <s v="Low"/>
  </r>
  <r>
    <s v="P1826"/>
    <s v="Deepa Kumar"/>
    <x v="3"/>
    <s v="Male"/>
    <s v="+91 88931 46432"/>
    <s v="deepakumar@mail.com"/>
    <x v="1"/>
    <x v="2"/>
    <x v="3"/>
    <s v="N/A"/>
    <s v="05:48 PM"/>
    <s v="Covid"/>
    <s v="Injection"/>
    <x v="3"/>
    <x v="4"/>
    <n v="47696"/>
    <s v="Rejected"/>
    <s v="N/A"/>
    <n v="5"/>
    <s v="Follow Up Required"/>
    <s v="High-Bill"/>
    <x v="1"/>
    <x v="1"/>
    <s v="High"/>
  </r>
  <r>
    <s v="P1827"/>
    <s v="Rahul Nair"/>
    <x v="3"/>
    <s v="Male"/>
    <s v="+91 64783 84314"/>
    <s v="rahulnair@gmail.com"/>
    <x v="7"/>
    <x v="4"/>
    <x v="0"/>
    <s v="2024-02-19"/>
    <s v="10:54 AM"/>
    <s v="Skin Allergy"/>
    <s v="Observation"/>
    <x v="3"/>
    <x v="3"/>
    <n v="0"/>
    <s v="Pending"/>
    <s v="N/A"/>
    <n v="3"/>
    <s v="Urgent"/>
    <s v="Normal-Bill"/>
    <x v="1"/>
    <x v="1"/>
    <s v="Low"/>
  </r>
  <r>
    <s v="P1827"/>
    <s v="Anjali Verma"/>
    <x v="3"/>
    <s v="Female"/>
    <s v="+91 76271 04076"/>
    <s v="anjaliverma@mail.com"/>
    <x v="2"/>
    <x v="4"/>
    <x v="4"/>
    <s v="2024-07-05"/>
    <s v="11:36 AM"/>
    <s v="Covid"/>
    <s v="Injection"/>
    <x v="3"/>
    <x v="1"/>
    <n v="0"/>
    <s v="Paid"/>
    <s v="N/A"/>
    <n v="3"/>
    <s v="Urgent"/>
    <s v="Normal-Bill"/>
    <x v="1"/>
    <x v="1"/>
    <s v="Low"/>
  </r>
  <r>
    <s v="P1827"/>
    <s v="Suresh Gupta"/>
    <x v="18"/>
    <s v="Female"/>
    <s v="+91 83074 74669"/>
    <s v="sureshgupta@gmail.com"/>
    <x v="3"/>
    <x v="4"/>
    <x v="3"/>
    <s v="N/A"/>
    <s v="02:55 PM"/>
    <s v="Hypertension"/>
    <s v="Observation"/>
    <x v="1"/>
    <x v="1"/>
    <n v="11016"/>
    <s v="Rejected"/>
    <s v="N/A"/>
    <n v="2"/>
    <s v="Review Later"/>
    <s v="Normal-Bill"/>
    <x v="1"/>
    <x v="1"/>
    <s v="Medium"/>
  </r>
  <r>
    <s v="P1827"/>
    <s v="Suresh Iyer"/>
    <x v="56"/>
    <s v="Male"/>
    <s v="+91 88952 20160"/>
    <s v="sureshiyer@mail.com"/>
    <x v="1"/>
    <x v="4"/>
    <x v="5"/>
    <s v="2024-11-28"/>
    <s v="06:25 PM"/>
    <s v="Covid"/>
    <s v="Surgery"/>
    <x v="3"/>
    <x v="0"/>
    <n v="0"/>
    <s v="Rejected"/>
    <s v="2024-04-11"/>
    <n v="5"/>
    <s v="Urgent"/>
    <s v="Normal-Bill"/>
    <x v="1"/>
    <x v="0"/>
    <s v="Low"/>
  </r>
  <r>
    <s v="P1828"/>
    <s v="Ravi Das"/>
    <x v="50"/>
    <s v="Female"/>
    <s v="+91 72405 80354"/>
    <s v="Not-Provided"/>
    <x v="5"/>
    <x v="5"/>
    <x v="5"/>
    <s v="2024-04-11"/>
    <s v="10:42 AM"/>
    <s v="Fever"/>
    <s v="Injection"/>
    <x v="3"/>
    <x v="0"/>
    <n v="0"/>
    <s v="N/A"/>
    <s v="2024-07-27"/>
    <n v="3"/>
    <s v="Review Later"/>
    <s v="Normal-Bill"/>
    <x v="0"/>
    <x v="0"/>
    <s v="Low"/>
  </r>
  <r>
    <s v="P1828"/>
    <s v="Sneha Das"/>
    <x v="0"/>
    <s v="Male"/>
    <s v="+91 88623 01729"/>
    <s v="snehadas@mail.com"/>
    <x v="4"/>
    <x v="5"/>
    <x v="6"/>
    <s v="N/A"/>
    <s v="06:57 PM"/>
    <s v="Hypertension"/>
    <s v="Injection"/>
    <x v="1"/>
    <x v="4"/>
    <n v="29765"/>
    <s v="Paid"/>
    <s v="N/A"/>
    <n v="4"/>
    <s v="Review Later"/>
    <s v="High-Bill"/>
    <x v="0"/>
    <x v="1"/>
    <s v="High"/>
  </r>
  <r>
    <s v="P1828"/>
    <s v="Suresh Kumar"/>
    <x v="3"/>
    <s v="Female"/>
    <s v="+91 64438 15504"/>
    <s v="sureshkumar@gmail.com"/>
    <x v="6"/>
    <x v="4"/>
    <x v="0"/>
    <s v="N/A"/>
    <s v="02:29 PM"/>
    <s v="Fracture"/>
    <s v="Therapy"/>
    <x v="0"/>
    <x v="3"/>
    <n v="0"/>
    <s v="Paid"/>
    <s v="N/A"/>
    <s v="N/A"/>
    <s v="N/A"/>
    <s v="Normal-Bill"/>
    <x v="1"/>
    <x v="1"/>
    <s v="Low"/>
  </r>
  <r>
    <s v="P1828"/>
    <s v="Rahul Singh"/>
    <x v="66"/>
    <s v="Missing"/>
    <s v="+91 78296 98364"/>
    <s v="rahulsingh@gmail.com"/>
    <x v="8"/>
    <x v="0"/>
    <x v="0"/>
    <s v="2024-08-10"/>
    <s v="06:25 PM"/>
    <s v="Asthma"/>
    <s v="Injection"/>
    <x v="2"/>
    <x v="0"/>
    <n v="0"/>
    <s v="Rejected"/>
    <s v="2024-09-17"/>
    <s v="N/A"/>
    <s v="Urgent"/>
    <s v="Normal-Bill"/>
    <x v="0"/>
    <x v="0"/>
    <s v="Low"/>
  </r>
  <r>
    <s v="P1828"/>
    <s v="Manoj Singh"/>
    <x v="3"/>
    <s v="Missing"/>
    <s v="+91 67720 89948"/>
    <s v="manojsingh@mail.com"/>
    <x v="6"/>
    <x v="6"/>
    <x v="3"/>
    <s v="N/A"/>
    <s v="12:36 PM"/>
    <s v="Diabetes"/>
    <s v="Injection"/>
    <x v="3"/>
    <x v="2"/>
    <n v="0"/>
    <s v="Paid"/>
    <s v="2024-06-04"/>
    <n v="5"/>
    <s v="Review Later"/>
    <s v="Normal-Bill"/>
    <x v="1"/>
    <x v="0"/>
    <s v="Low"/>
  </r>
  <r>
    <s v="P1828"/>
    <s v="Sneha Reddy"/>
    <x v="26"/>
    <s v="Male"/>
    <s v="+91 67979 49541"/>
    <s v="Not-Provided"/>
    <x v="4"/>
    <x v="6"/>
    <x v="2"/>
    <s v="2024-05-23"/>
    <s v="10:36 AM"/>
    <s v="Skin Allergy"/>
    <s v="Medication"/>
    <x v="2"/>
    <x v="4"/>
    <n v="0"/>
    <s v="Paid"/>
    <s v="N/A"/>
    <n v="1"/>
    <s v="Review Later"/>
    <s v="Normal-Bill"/>
    <x v="0"/>
    <x v="1"/>
    <s v="Low"/>
  </r>
  <r>
    <s v="P1828"/>
    <s v="Deepa Menon"/>
    <x v="3"/>
    <s v="Female"/>
    <s v="+91 86273 02527"/>
    <s v="deepamenon@gmail.com"/>
    <x v="0"/>
    <x v="1"/>
    <x v="0"/>
    <s v="N/A"/>
    <s v="05:12 PM"/>
    <s v="Diabetes"/>
    <s v="Surgery"/>
    <x v="0"/>
    <x v="4"/>
    <n v="0"/>
    <s v="Pending"/>
    <s v="2024-04-17"/>
    <n v="4"/>
    <s v="N/A"/>
    <s v="Normal-Bill"/>
    <x v="1"/>
    <x v="0"/>
    <s v="Low"/>
  </r>
  <r>
    <s v="P1829"/>
    <s v="Kumar Verma"/>
    <x v="3"/>
    <s v="Female"/>
    <s v="+91 88029 74096"/>
    <s v="kumarverma@gmail.com"/>
    <x v="8"/>
    <x v="1"/>
    <x v="0"/>
    <s v="2024-01-05"/>
    <s v="10:02 AM"/>
    <s v="Skin Allergy"/>
    <s v="Injection"/>
    <x v="3"/>
    <x v="2"/>
    <n v="0"/>
    <s v="Rejected"/>
    <s v="2024-08-05"/>
    <s v="N/A"/>
    <s v="Urgent"/>
    <s v="Normal-Bill"/>
    <x v="1"/>
    <x v="0"/>
    <s v="Low"/>
  </r>
  <r>
    <s v="P1829"/>
    <s v="Ravi Menon"/>
    <x v="90"/>
    <s v="Female"/>
    <s v="+91 64699 65647"/>
    <s v="ravimenon@mail.com"/>
    <x v="2"/>
    <x v="0"/>
    <x v="4"/>
    <s v="2024-11-20"/>
    <s v="10:59 AM"/>
    <s v="Skin Allergy"/>
    <s v="Medication"/>
    <x v="2"/>
    <x v="1"/>
    <n v="0"/>
    <s v="N/A"/>
    <s v="N/A"/>
    <n v="2"/>
    <s v="Review Later"/>
    <s v="Normal-Bill"/>
    <x v="1"/>
    <x v="1"/>
    <s v="Low"/>
  </r>
  <r>
    <s v="P1830"/>
    <s v="Karthik Iyer"/>
    <x v="77"/>
    <s v="Missing"/>
    <s v="+91 92832 59600"/>
    <s v="Not-Provided"/>
    <x v="0"/>
    <x v="6"/>
    <x v="1"/>
    <s v="2024-09-13"/>
    <s v="03:19 PM"/>
    <s v="Covid"/>
    <s v="Therapy"/>
    <x v="3"/>
    <x v="1"/>
    <n v="49002"/>
    <s v="Pending"/>
    <s v="N/A"/>
    <s v="N/A"/>
    <s v="N/A"/>
    <s v="High-Bill"/>
    <x v="0"/>
    <x v="1"/>
    <s v="High"/>
  </r>
  <r>
    <s v="P1830"/>
    <s v="Suresh Gupta"/>
    <x v="79"/>
    <s v="Male"/>
    <s v="+91 99494 01861"/>
    <s v="Not-Provided"/>
    <x v="8"/>
    <x v="5"/>
    <x v="5"/>
    <s v="2024-03-16"/>
    <s v="12:28 PM"/>
    <s v="Migraine"/>
    <s v="Surgery"/>
    <x v="2"/>
    <x v="2"/>
    <n v="0"/>
    <s v="Paid"/>
    <s v="N/A"/>
    <s v="N/A"/>
    <s v="Urgent"/>
    <s v="Normal-Bill"/>
    <x v="0"/>
    <x v="1"/>
    <s v="Low"/>
  </r>
  <r>
    <s v="P1830"/>
    <s v="Ravi Menon"/>
    <x v="6"/>
    <s v="Male"/>
    <s v="+91 64685 19370"/>
    <s v="ravimenon@gmail.com"/>
    <x v="9"/>
    <x v="4"/>
    <x v="3"/>
    <s v="2024-04-17"/>
    <s v="06:33 PM"/>
    <s v="Diabetes"/>
    <s v="Surgery"/>
    <x v="0"/>
    <x v="4"/>
    <n v="0"/>
    <s v="Pending"/>
    <s v="N/A"/>
    <n v="4"/>
    <s v="Urgent"/>
    <s v="Normal-Bill"/>
    <x v="1"/>
    <x v="1"/>
    <s v="Low"/>
  </r>
  <r>
    <s v="P1830"/>
    <s v="Arun Singh"/>
    <x v="3"/>
    <s v="Missing"/>
    <s v="+91 96018 98320"/>
    <s v="Not-Provided"/>
    <x v="9"/>
    <x v="3"/>
    <x v="0"/>
    <s v="2024-01-17"/>
    <s v="01:08 PM"/>
    <s v="Covid"/>
    <s v="Surgery"/>
    <x v="0"/>
    <x v="4"/>
    <n v="0"/>
    <s v="Pending"/>
    <s v="2024-07-15"/>
    <n v="4"/>
    <s v="Review Later"/>
    <s v="Normal-Bill"/>
    <x v="1"/>
    <x v="0"/>
    <s v="Low"/>
  </r>
  <r>
    <s v="P1830"/>
    <s v="Deepa Gupta"/>
    <x v="3"/>
    <s v="Missing"/>
    <s v="+91 92086 25120"/>
    <s v="deepagupta@gmail.com"/>
    <x v="1"/>
    <x v="0"/>
    <x v="1"/>
    <s v="N/A"/>
    <s v="04:23 PM"/>
    <s v="Diabetes"/>
    <s v="Surgery"/>
    <x v="1"/>
    <x v="2"/>
    <n v="0"/>
    <s v="Pending"/>
    <s v="2024-04-25"/>
    <n v="3"/>
    <s v="Urgent"/>
    <s v="Normal-Bill"/>
    <x v="1"/>
    <x v="0"/>
    <s v="Low"/>
  </r>
  <r>
    <s v="P1830"/>
    <s v="Karthik Iyer"/>
    <x v="3"/>
    <s v="Male"/>
    <s v="+91 60328 51287"/>
    <s v="karthikiyer@mail.com"/>
    <x v="7"/>
    <x v="0"/>
    <x v="1"/>
    <s v="2024-06-03"/>
    <s v="06:25 PM"/>
    <s v="Fracture"/>
    <s v="Surgery"/>
    <x v="1"/>
    <x v="1"/>
    <n v="38404"/>
    <s v="N/A"/>
    <s v="2024-09-26"/>
    <n v="2"/>
    <s v="N/A"/>
    <s v="High-Bill"/>
    <x v="1"/>
    <x v="0"/>
    <s v="High"/>
  </r>
  <r>
    <s v="P1831"/>
    <s v="Divya Menon"/>
    <x v="35"/>
    <s v="Male"/>
    <s v="+91 98355 50276"/>
    <s v="Not-Provided"/>
    <x v="3"/>
    <x v="6"/>
    <x v="6"/>
    <s v="2024-07-22"/>
    <s v="05:08 PM"/>
    <s v="Fracture"/>
    <s v="Therapy"/>
    <x v="1"/>
    <x v="2"/>
    <n v="36825"/>
    <s v="Rejected"/>
    <s v="N/A"/>
    <n v="5"/>
    <s v="Review Later"/>
    <s v="High-Bill"/>
    <x v="0"/>
    <x v="1"/>
    <s v="High"/>
  </r>
  <r>
    <s v="P1831"/>
    <s v="Sneha Menon"/>
    <x v="35"/>
    <s v="Female"/>
    <s v="+91 85458 30617"/>
    <s v="snehamenon@gmail.com"/>
    <x v="6"/>
    <x v="0"/>
    <x v="4"/>
    <s v="N/A"/>
    <s v="08:26 AM"/>
    <s v="Asthma"/>
    <s v="Medication"/>
    <x v="1"/>
    <x v="0"/>
    <n v="0"/>
    <s v="Pending"/>
    <s v="2024-02-11"/>
    <s v="N/A"/>
    <s v="Urgent"/>
    <s v="Normal-Bill"/>
    <x v="0"/>
    <x v="0"/>
    <s v="Low"/>
  </r>
  <r>
    <s v="P1831"/>
    <s v="Arun Nair"/>
    <x v="3"/>
    <s v="Male"/>
    <s v="+91 64492 68417"/>
    <s v="arunnair@mail.com"/>
    <x v="5"/>
    <x v="4"/>
    <x v="3"/>
    <s v="N/A"/>
    <s v="09:37 AM"/>
    <s v="Diabetes"/>
    <s v="Medication"/>
    <x v="2"/>
    <x v="0"/>
    <n v="32586"/>
    <s v="Pending"/>
    <s v="N/A"/>
    <n v="4"/>
    <s v="Urgent"/>
    <s v="High-Bill"/>
    <x v="1"/>
    <x v="1"/>
    <s v="High"/>
  </r>
  <r>
    <s v="P1831"/>
    <s v="Ravi Verma"/>
    <x v="42"/>
    <s v="Female"/>
    <s v="+91 70037 92860"/>
    <s v="raviverma@gmail.com"/>
    <x v="5"/>
    <x v="3"/>
    <x v="6"/>
    <s v="2024-11-06"/>
    <s v="04:51 PM"/>
    <s v="Fracture"/>
    <s v="Surgery"/>
    <x v="0"/>
    <x v="3"/>
    <n v="30468"/>
    <s v="Paid"/>
    <s v="2024-04-20"/>
    <n v="4"/>
    <s v="Urgent"/>
    <s v="High-Bill"/>
    <x v="0"/>
    <x v="0"/>
    <s v="High"/>
  </r>
  <r>
    <s v="P1832"/>
    <s v="Suresh Patel"/>
    <x v="68"/>
    <s v="Female"/>
    <s v="+91 72483 23691"/>
    <s v="Not-Provided"/>
    <x v="1"/>
    <x v="3"/>
    <x v="5"/>
    <s v="2024-01-15"/>
    <s v="11:41 AM"/>
    <s v="Skin Allergy"/>
    <s v="Injection"/>
    <x v="1"/>
    <x v="4"/>
    <n v="16672"/>
    <s v="Pending"/>
    <s v="N/A"/>
    <n v="1"/>
    <s v="N/A"/>
    <s v="Normal-Bill"/>
    <x v="0"/>
    <x v="1"/>
    <s v="Medium"/>
  </r>
  <r>
    <s v="P1832"/>
    <s v="Karthik Singh"/>
    <x v="3"/>
    <s v="Missing"/>
    <s v="+91 65272 55581"/>
    <s v="karthiksingh@mail.com"/>
    <x v="0"/>
    <x v="6"/>
    <x v="3"/>
    <s v="2024-05-23"/>
    <s v="05:07 PM"/>
    <s v="Skin Allergy"/>
    <s v="Injection"/>
    <x v="0"/>
    <x v="2"/>
    <n v="34169"/>
    <s v="N/A"/>
    <s v="N/A"/>
    <s v="N/A"/>
    <s v="Review Later"/>
    <s v="High-Bill"/>
    <x v="1"/>
    <x v="1"/>
    <s v="High"/>
  </r>
  <r>
    <s v="P1832"/>
    <s v="Kumar Verma"/>
    <x v="46"/>
    <s v="Male"/>
    <s v="+91 92680 27268"/>
    <s v="Not-Provided"/>
    <x v="1"/>
    <x v="0"/>
    <x v="5"/>
    <s v="2024-03-09"/>
    <s v="10:54 AM"/>
    <s v="Migraine"/>
    <s v="Observation"/>
    <x v="1"/>
    <x v="3"/>
    <n v="0"/>
    <s v="Pending"/>
    <s v="N/A"/>
    <n v="1"/>
    <s v="N/A"/>
    <s v="Normal-Bill"/>
    <x v="0"/>
    <x v="1"/>
    <s v="Low"/>
  </r>
  <r>
    <s v="P1833"/>
    <s v="Meena Patel"/>
    <x v="3"/>
    <s v="Male"/>
    <s v="+91 77647 47116"/>
    <s v="Not-Provided"/>
    <x v="6"/>
    <x v="5"/>
    <x v="2"/>
    <s v="2024-01-16"/>
    <s v="05:17 PM"/>
    <s v="Fracture"/>
    <s v="Surgery"/>
    <x v="1"/>
    <x v="3"/>
    <n v="29132"/>
    <s v="Pending"/>
    <s v="N/A"/>
    <n v="5"/>
    <s v="N/A"/>
    <s v="High-Bill"/>
    <x v="1"/>
    <x v="1"/>
    <s v="High"/>
  </r>
  <r>
    <s v="P1833"/>
    <s v="Meena Reddy"/>
    <x v="3"/>
    <s v="Female"/>
    <s v="+91 87019 85315"/>
    <s v="Not-Provided"/>
    <x v="3"/>
    <x v="0"/>
    <x v="5"/>
    <s v="2024-10-20"/>
    <s v="08:07 AM"/>
    <s v="Fever"/>
    <s v="Injection"/>
    <x v="2"/>
    <x v="2"/>
    <n v="0"/>
    <s v="Paid"/>
    <s v="N/A"/>
    <n v="2"/>
    <s v="N/A"/>
    <s v="Normal-Bill"/>
    <x v="1"/>
    <x v="1"/>
    <s v="Low"/>
  </r>
  <r>
    <s v="P1833"/>
    <s v="Arun Kumar"/>
    <x v="3"/>
    <s v="Female"/>
    <s v="+91 92281 31382"/>
    <s v="arunkumar@gmail.com"/>
    <x v="5"/>
    <x v="5"/>
    <x v="5"/>
    <s v="N/A"/>
    <s v="02:57 PM"/>
    <s v="Skin Allergy"/>
    <s v="Therapy"/>
    <x v="1"/>
    <x v="4"/>
    <n v="0"/>
    <s v="Paid"/>
    <s v="2024-05-13"/>
    <n v="3"/>
    <s v="N/A"/>
    <s v="Normal-Bill"/>
    <x v="1"/>
    <x v="0"/>
    <s v="Low"/>
  </r>
  <r>
    <s v="P1833"/>
    <s v="Karthik Sharma"/>
    <x v="87"/>
    <s v="Male"/>
    <s v="+91 85305 70872"/>
    <s v="karthiksharma@gmail.com"/>
    <x v="7"/>
    <x v="0"/>
    <x v="6"/>
    <s v="2024-08-08"/>
    <s v="01:35 PM"/>
    <s v="Skin Allergy"/>
    <s v="Therapy"/>
    <x v="3"/>
    <x v="3"/>
    <n v="0"/>
    <s v="Paid"/>
    <s v="N/A"/>
    <n v="3"/>
    <s v="Follow Up Required"/>
    <s v="Normal-Bill"/>
    <x v="1"/>
    <x v="1"/>
    <s v="Low"/>
  </r>
  <r>
    <s v="P1833"/>
    <s v="Anjali Menon"/>
    <x v="3"/>
    <s v="Female"/>
    <s v="+91 92464 46392"/>
    <s v="anjalimenon@mail.com"/>
    <x v="2"/>
    <x v="3"/>
    <x v="3"/>
    <s v="2024-06-28"/>
    <s v="10:42 AM"/>
    <s v="Skin Allergy"/>
    <s v="Observation"/>
    <x v="0"/>
    <x v="0"/>
    <n v="14210"/>
    <s v="Paid"/>
    <s v="N/A"/>
    <n v="3"/>
    <s v="Review Later"/>
    <s v="Normal-Bill"/>
    <x v="1"/>
    <x v="1"/>
    <s v="Medium"/>
  </r>
  <r>
    <s v="P1833"/>
    <s v="Priya Patel"/>
    <x v="40"/>
    <s v="Male"/>
    <s v="+91 91410 14597"/>
    <s v="priyapatel@mail.com"/>
    <x v="6"/>
    <x v="4"/>
    <x v="2"/>
    <s v="N/A"/>
    <s v="02:43 PM"/>
    <s v="Asthma"/>
    <s v="Surgery"/>
    <x v="3"/>
    <x v="1"/>
    <n v="0"/>
    <s v="Paid"/>
    <s v="N/A"/>
    <s v="N/A"/>
    <s v="Follow Up Required"/>
    <s v="Normal-Bill"/>
    <x v="0"/>
    <x v="1"/>
    <s v="Low"/>
  </r>
  <r>
    <s v="P1833"/>
    <s v="Ravi Gupta"/>
    <x v="11"/>
    <s v="Male"/>
    <s v="+91 88572 45077"/>
    <s v="ravigupta@mail.com"/>
    <x v="3"/>
    <x v="4"/>
    <x v="4"/>
    <s v="2024-05-18"/>
    <s v="09:23 AM"/>
    <s v="Covid"/>
    <s v="Injection"/>
    <x v="3"/>
    <x v="4"/>
    <n v="9111"/>
    <s v="N/A"/>
    <s v="N/A"/>
    <n v="5"/>
    <s v="Urgent"/>
    <s v="Normal-Bill"/>
    <x v="1"/>
    <x v="1"/>
    <s v="Medium"/>
  </r>
  <r>
    <s v="P1834"/>
    <s v="Divya Verma"/>
    <x v="22"/>
    <s v="Missing"/>
    <s v="+91 75269 34852"/>
    <s v="Not-Provided"/>
    <x v="1"/>
    <x v="4"/>
    <x v="6"/>
    <s v="2024-07-23"/>
    <s v="04:28 PM"/>
    <s v="Fever"/>
    <s v="Therapy"/>
    <x v="2"/>
    <x v="0"/>
    <n v="0"/>
    <s v="N/A"/>
    <s v="2024-07-24"/>
    <n v="1"/>
    <s v="Urgent"/>
    <s v="Normal-Bill"/>
    <x v="0"/>
    <x v="0"/>
    <s v="Low"/>
  </r>
  <r>
    <s v="P1834"/>
    <s v="Rahul Verma"/>
    <x v="16"/>
    <s v="Female"/>
    <s v="+91 86030 49520"/>
    <s v="rahulverma@mail.com"/>
    <x v="3"/>
    <x v="2"/>
    <x v="0"/>
    <s v="2024-02-15"/>
    <s v="06:18 PM"/>
    <s v="Skin Allergy"/>
    <s v="Medication"/>
    <x v="3"/>
    <x v="2"/>
    <n v="0"/>
    <s v="Pending"/>
    <s v="N/A"/>
    <s v="N/A"/>
    <s v="Urgent"/>
    <s v="Normal-Bill"/>
    <x v="1"/>
    <x v="1"/>
    <s v="Low"/>
  </r>
  <r>
    <s v="P1834"/>
    <s v="Priya Nair"/>
    <x v="57"/>
    <s v="Missing"/>
    <s v="+91 76427 61246"/>
    <s v="Not-Provided"/>
    <x v="1"/>
    <x v="6"/>
    <x v="0"/>
    <s v="2024-07-20"/>
    <s v="04:54 PM"/>
    <s v="Fracture"/>
    <s v="Medication"/>
    <x v="1"/>
    <x v="0"/>
    <n v="0"/>
    <s v="Pending"/>
    <s v="N/A"/>
    <s v="N/A"/>
    <s v="Follow Up Required"/>
    <s v="Normal-Bill"/>
    <x v="0"/>
    <x v="1"/>
    <s v="Low"/>
  </r>
  <r>
    <s v="P1835"/>
    <s v="Karthik Menon"/>
    <x v="3"/>
    <s v="Female"/>
    <s v="+91 75590 69619"/>
    <s v="karthikmenon@gmail.com"/>
    <x v="3"/>
    <x v="1"/>
    <x v="4"/>
    <s v="2024-10-23"/>
    <s v="06:25 PM"/>
    <s v="Diabetes"/>
    <s v="Therapy"/>
    <x v="0"/>
    <x v="4"/>
    <n v="36661"/>
    <s v="N/A"/>
    <s v="2024-10-24"/>
    <n v="1"/>
    <s v="Follow Up Required"/>
    <s v="High-Bill"/>
    <x v="1"/>
    <x v="0"/>
    <s v="High"/>
  </r>
  <r>
    <s v="P1835"/>
    <s v="Manoj Das"/>
    <x v="3"/>
    <s v="Male"/>
    <s v="+91 61793 52762"/>
    <s v="manojdas@mail.com"/>
    <x v="1"/>
    <x v="0"/>
    <x v="6"/>
    <s v="N/A"/>
    <s v="06:14 PM"/>
    <s v="Asthma"/>
    <s v="Observation"/>
    <x v="3"/>
    <x v="3"/>
    <n v="7332"/>
    <s v="Paid"/>
    <s v="2024-09-16"/>
    <n v="3"/>
    <s v="Review Later"/>
    <s v="Normal-Bill"/>
    <x v="1"/>
    <x v="0"/>
    <s v="Medium"/>
  </r>
  <r>
    <s v="P1835"/>
    <s v="Meena Sharma"/>
    <x v="3"/>
    <s v="Female"/>
    <s v="+91 66731 05009"/>
    <s v="meenasharma@gmail.com"/>
    <x v="3"/>
    <x v="0"/>
    <x v="5"/>
    <s v="2024-12-23"/>
    <s v="02:47 PM"/>
    <s v="Fracture"/>
    <s v="Therapy"/>
    <x v="1"/>
    <x v="4"/>
    <n v="0"/>
    <s v="Paid"/>
    <s v="2024-07-04"/>
    <n v="4"/>
    <s v="Follow Up Required"/>
    <s v="Normal-Bill"/>
    <x v="1"/>
    <x v="0"/>
    <s v="Low"/>
  </r>
  <r>
    <s v="P1835"/>
    <s v="Priya Kumar"/>
    <x v="14"/>
    <s v="Male"/>
    <s v="+91 87422 29175"/>
    <s v="priyakumar@mail.com"/>
    <x v="3"/>
    <x v="5"/>
    <x v="3"/>
    <s v="2024-08-28"/>
    <s v="10:20 AM"/>
    <s v="Diabetes"/>
    <s v="Therapy"/>
    <x v="1"/>
    <x v="0"/>
    <n v="0"/>
    <s v="Rejected"/>
    <s v="2024-04-21"/>
    <n v="5"/>
    <s v="N/A"/>
    <s v="Normal-Bill"/>
    <x v="0"/>
    <x v="0"/>
    <s v="Low"/>
  </r>
  <r>
    <s v="P1835"/>
    <s v="Rahul Singh"/>
    <x v="3"/>
    <s v="Male"/>
    <s v="+91 62201 71495"/>
    <s v="Not-Provided"/>
    <x v="1"/>
    <x v="0"/>
    <x v="4"/>
    <s v="2024-12-12"/>
    <s v="08:10 AM"/>
    <s v="Asthma"/>
    <s v="Injection"/>
    <x v="1"/>
    <x v="1"/>
    <n v="10010"/>
    <s v="Rejected"/>
    <s v="2024-07-15"/>
    <n v="2"/>
    <s v="Follow Up Required"/>
    <s v="Normal-Bill"/>
    <x v="1"/>
    <x v="0"/>
    <s v="Medium"/>
  </r>
  <r>
    <s v="P1835"/>
    <s v="Priya Gupta"/>
    <x v="3"/>
    <s v="Missing"/>
    <s v="+91 88405 86065"/>
    <s v="Not-Provided"/>
    <x v="9"/>
    <x v="2"/>
    <x v="4"/>
    <s v="N/A"/>
    <s v="02:36 PM"/>
    <s v="Migraine"/>
    <s v="Injection"/>
    <x v="2"/>
    <x v="2"/>
    <n v="0"/>
    <s v="Pending"/>
    <s v="2024-12-08"/>
    <n v="5"/>
    <s v="N/A"/>
    <s v="Normal-Bill"/>
    <x v="1"/>
    <x v="0"/>
    <s v="Low"/>
  </r>
  <r>
    <s v="P1835"/>
    <s v="Deepa Sharma"/>
    <x v="3"/>
    <s v="Missing"/>
    <s v="+91 97203 33779"/>
    <s v="Not-Provided"/>
    <x v="9"/>
    <x v="5"/>
    <x v="4"/>
    <s v="2024-04-27"/>
    <s v="02:28 PM"/>
    <s v="Hypertension"/>
    <s v="Injection"/>
    <x v="1"/>
    <x v="3"/>
    <n v="0"/>
    <s v="Rejected"/>
    <s v="2024-04-06"/>
    <s v="N/A"/>
    <s v="N/A"/>
    <s v="Normal-Bill"/>
    <x v="1"/>
    <x v="0"/>
    <s v="Low"/>
  </r>
  <r>
    <s v="P1835"/>
    <s v="Suresh Sharma"/>
    <x v="64"/>
    <s v="Female"/>
    <s v="+91 71229 49886"/>
    <s v="Not-Provided"/>
    <x v="3"/>
    <x v="1"/>
    <x v="1"/>
    <s v="N/A"/>
    <s v="06:41 PM"/>
    <s v="Diabetes"/>
    <s v="Observation"/>
    <x v="3"/>
    <x v="4"/>
    <n v="0"/>
    <s v="N/A"/>
    <s v="2024-12-07"/>
    <n v="1"/>
    <s v="Follow Up Required"/>
    <s v="Normal-Bill"/>
    <x v="0"/>
    <x v="0"/>
    <s v="Low"/>
  </r>
  <r>
    <s v="P1835"/>
    <s v="Ravi Reddy"/>
    <x v="51"/>
    <s v="Female"/>
    <s v="+91 85534 94699"/>
    <s v="Not-Provided"/>
    <x v="7"/>
    <x v="6"/>
    <x v="5"/>
    <s v="2024-10-09"/>
    <s v="10:56 AM"/>
    <s v="Hypertension"/>
    <s v="Injection"/>
    <x v="3"/>
    <x v="2"/>
    <n v="21553"/>
    <s v="Paid"/>
    <s v="2024-12-01"/>
    <n v="3"/>
    <s v="N/A"/>
    <s v="High-Bill"/>
    <x v="0"/>
    <x v="0"/>
    <s v="High"/>
  </r>
  <r>
    <s v="P1835"/>
    <s v="Suresh Das"/>
    <x v="3"/>
    <s v="Female"/>
    <s v="+91 60316 71184"/>
    <s v="sureshdas@gmail.com"/>
    <x v="3"/>
    <x v="4"/>
    <x v="4"/>
    <s v="N/A"/>
    <s v="09:42 AM"/>
    <s v="Asthma"/>
    <s v="Surgery"/>
    <x v="1"/>
    <x v="0"/>
    <n v="49818"/>
    <s v="Paid"/>
    <s v="2024-12-04"/>
    <n v="2"/>
    <s v="Review Later"/>
    <s v="High-Bill"/>
    <x v="1"/>
    <x v="0"/>
    <s v="High"/>
  </r>
  <r>
    <s v="P1836"/>
    <s v="Vijay Patel"/>
    <x v="73"/>
    <s v="Male"/>
    <s v="+91 69833 19304"/>
    <s v="Not-Provided"/>
    <x v="6"/>
    <x v="4"/>
    <x v="1"/>
    <s v="2024-06-12"/>
    <s v="10:24 AM"/>
    <s v="Hypertension"/>
    <s v="Surgery"/>
    <x v="3"/>
    <x v="1"/>
    <n v="37415"/>
    <s v="Pending"/>
    <s v="N/A"/>
    <n v="3"/>
    <s v="Follow Up Required"/>
    <s v="High-Bill"/>
    <x v="0"/>
    <x v="1"/>
    <s v="High"/>
  </r>
  <r>
    <s v="P1836"/>
    <s v="Meena Singh"/>
    <x v="76"/>
    <s v="Male"/>
    <s v="+91 70087 86406"/>
    <s v="meenasingh@mail.com"/>
    <x v="6"/>
    <x v="6"/>
    <x v="1"/>
    <s v="2024-12-14"/>
    <s v="04:23 PM"/>
    <s v="Diabetes"/>
    <s v="Medication"/>
    <x v="3"/>
    <x v="4"/>
    <n v="0"/>
    <s v="Pending"/>
    <s v="N/A"/>
    <n v="1"/>
    <s v="N/A"/>
    <s v="Normal-Bill"/>
    <x v="1"/>
    <x v="1"/>
    <s v="Low"/>
  </r>
  <r>
    <s v="P1836"/>
    <s v="Divya Reddy"/>
    <x v="3"/>
    <s v="Female"/>
    <s v="+91 65322 15503"/>
    <s v="divyareddy@mail.com"/>
    <x v="0"/>
    <x v="1"/>
    <x v="1"/>
    <s v="2024-07-27"/>
    <s v="03:50 PM"/>
    <s v="Asthma"/>
    <s v="Injection"/>
    <x v="2"/>
    <x v="4"/>
    <n v="0"/>
    <s v="Pending"/>
    <s v="2024-01-04"/>
    <n v="4"/>
    <s v="Follow Up Required"/>
    <s v="Normal-Bill"/>
    <x v="1"/>
    <x v="0"/>
    <s v="Low"/>
  </r>
  <r>
    <s v="P1836"/>
    <s v="Manoj Verma"/>
    <x v="3"/>
    <s v="Female"/>
    <s v="+91 69757 39460"/>
    <s v="Not-Provided"/>
    <x v="9"/>
    <x v="0"/>
    <x v="3"/>
    <s v="2024-12-21"/>
    <s v="06:06 PM"/>
    <s v="Fever"/>
    <s v="Injection"/>
    <x v="2"/>
    <x v="3"/>
    <n v="9537"/>
    <s v="Paid"/>
    <s v="N/A"/>
    <s v="N/A"/>
    <s v="N/A"/>
    <s v="Normal-Bill"/>
    <x v="1"/>
    <x v="1"/>
    <s v="Medium"/>
  </r>
  <r>
    <s v="P1836"/>
    <s v="Karthik Kumar"/>
    <x v="36"/>
    <s v="Female"/>
    <s v="+91 85656 77030"/>
    <s v="karthikkumar@mail.com"/>
    <x v="5"/>
    <x v="0"/>
    <x v="0"/>
    <s v="N/A"/>
    <s v="05:41 PM"/>
    <s v="Asthma"/>
    <s v="Medication"/>
    <x v="0"/>
    <x v="3"/>
    <n v="0"/>
    <s v="Rejected"/>
    <s v="2024-09-07"/>
    <n v="2"/>
    <s v="Follow Up Required"/>
    <s v="Normal-Bill"/>
    <x v="0"/>
    <x v="0"/>
    <s v="Low"/>
  </r>
  <r>
    <s v="P1836"/>
    <s v="Manoj Singh"/>
    <x v="3"/>
    <s v="Female"/>
    <s v="+91 89910 26525"/>
    <s v="manojsingh@gmail.com"/>
    <x v="5"/>
    <x v="4"/>
    <x v="0"/>
    <s v="2024-08-16"/>
    <s v="03:52 PM"/>
    <s v="Asthma"/>
    <s v="Observation"/>
    <x v="3"/>
    <x v="2"/>
    <n v="0"/>
    <s v="Pending"/>
    <s v="2024-11-02"/>
    <n v="4"/>
    <s v="N/A"/>
    <s v="Normal-Bill"/>
    <x v="1"/>
    <x v="0"/>
    <s v="Low"/>
  </r>
  <r>
    <s v="P1836"/>
    <s v="Suresh Gupta"/>
    <x v="3"/>
    <s v="Male"/>
    <s v="+91 60340 04354"/>
    <s v="Not-Provided"/>
    <x v="1"/>
    <x v="6"/>
    <x v="6"/>
    <s v="N/A"/>
    <s v="10:18 AM"/>
    <s v="Skin Allergy"/>
    <s v="Injection"/>
    <x v="0"/>
    <x v="0"/>
    <n v="0"/>
    <s v="Paid"/>
    <s v="N/A"/>
    <n v="3"/>
    <s v="N/A"/>
    <s v="Normal-Bill"/>
    <x v="1"/>
    <x v="1"/>
    <s v="Low"/>
  </r>
  <r>
    <s v="P1836"/>
    <s v="Arun Iyer"/>
    <x v="35"/>
    <s v="Male"/>
    <s v="+91 90781 28244"/>
    <s v="Not-Provided"/>
    <x v="2"/>
    <x v="5"/>
    <x v="1"/>
    <s v="2024-10-08"/>
    <s v="12:25 PM"/>
    <s v="Migraine"/>
    <s v="Therapy"/>
    <x v="0"/>
    <x v="2"/>
    <n v="0"/>
    <s v="Paid"/>
    <s v="N/A"/>
    <n v="3"/>
    <s v="N/A"/>
    <s v="Normal-Bill"/>
    <x v="0"/>
    <x v="1"/>
    <s v="Low"/>
  </r>
  <r>
    <s v="P1837"/>
    <s v="Karthik Iyer"/>
    <x v="58"/>
    <s v="Male"/>
    <s v="+91 64617 20056"/>
    <s v="karthikiyer@gmail.com"/>
    <x v="9"/>
    <x v="6"/>
    <x v="3"/>
    <s v="2024-08-12"/>
    <s v="06:47 PM"/>
    <s v="Skin Allergy"/>
    <s v="Observation"/>
    <x v="2"/>
    <x v="2"/>
    <n v="0"/>
    <s v="Pending"/>
    <s v="2024-08-26"/>
    <n v="2"/>
    <s v="Review Later"/>
    <s v="Normal-Bill"/>
    <x v="1"/>
    <x v="0"/>
    <s v="Low"/>
  </r>
  <r>
    <s v="P1837"/>
    <s v="Vijay Menon"/>
    <x v="3"/>
    <s v="Missing"/>
    <s v="+91 80026 51201"/>
    <s v="vijaymenon@gmail.com"/>
    <x v="5"/>
    <x v="2"/>
    <x v="5"/>
    <s v="2024-05-11"/>
    <s v="09:54 AM"/>
    <s v="Skin Allergy"/>
    <s v="Injection"/>
    <x v="2"/>
    <x v="1"/>
    <n v="46995"/>
    <s v="Pending"/>
    <s v="N/A"/>
    <n v="3"/>
    <s v="Urgent"/>
    <s v="High-Bill"/>
    <x v="1"/>
    <x v="1"/>
    <s v="High"/>
  </r>
  <r>
    <s v="P1837"/>
    <s v="Divya Patel"/>
    <x v="3"/>
    <s v="Female"/>
    <s v="+91 71822 47730"/>
    <s v="divyapatel@gmail.com"/>
    <x v="1"/>
    <x v="5"/>
    <x v="4"/>
    <s v="2024-08-17"/>
    <s v="06:16 PM"/>
    <s v="Migraine"/>
    <s v="Therapy"/>
    <x v="0"/>
    <x v="0"/>
    <n v="0"/>
    <s v="Pending"/>
    <s v="2024-11-10"/>
    <n v="2"/>
    <s v="N/A"/>
    <s v="Normal-Bill"/>
    <x v="1"/>
    <x v="0"/>
    <s v="Low"/>
  </r>
  <r>
    <s v="P1837"/>
    <s v="Karthik Menon"/>
    <x v="52"/>
    <s v="Female"/>
    <s v="+91 90573 72156"/>
    <s v="Not-Provided"/>
    <x v="0"/>
    <x v="4"/>
    <x v="6"/>
    <s v="2024-01-09"/>
    <s v="08:56 AM"/>
    <s v="Skin Allergy"/>
    <s v="Observation"/>
    <x v="0"/>
    <x v="2"/>
    <n v="39636"/>
    <s v="Pending"/>
    <s v="N/A"/>
    <n v="5"/>
    <s v="Review Later"/>
    <s v="High-Bill"/>
    <x v="1"/>
    <x v="1"/>
    <s v="High"/>
  </r>
  <r>
    <s v="P1837"/>
    <s v="Meena Nair"/>
    <x v="25"/>
    <s v="Missing"/>
    <s v="+91 92340 41628"/>
    <s v="meenanair@mail.com"/>
    <x v="2"/>
    <x v="1"/>
    <x v="2"/>
    <s v="2024-04-25"/>
    <s v="08:02 AM"/>
    <s v="Covid"/>
    <s v="Therapy"/>
    <x v="3"/>
    <x v="0"/>
    <n v="0"/>
    <s v="Paid"/>
    <s v="2024-04-24"/>
    <n v="3"/>
    <s v="N/A"/>
    <s v="Normal-Bill"/>
    <x v="0"/>
    <x v="0"/>
    <s v="Low"/>
  </r>
  <r>
    <s v="P1837"/>
    <s v="Vijay Menon"/>
    <x v="12"/>
    <s v="Missing"/>
    <s v="+91 72344 12657"/>
    <s v="vijaymenon@gmail.com"/>
    <x v="8"/>
    <x v="5"/>
    <x v="4"/>
    <s v="2024-09-18"/>
    <s v="09:23 AM"/>
    <s v="Migraine"/>
    <s v="Surgery"/>
    <x v="1"/>
    <x v="3"/>
    <n v="30890"/>
    <s v="Rejected"/>
    <s v="2024-05-05"/>
    <n v="3"/>
    <s v="Urgent"/>
    <s v="High-Bill"/>
    <x v="0"/>
    <x v="0"/>
    <s v="High"/>
  </r>
  <r>
    <s v="P1838"/>
    <s v="Rahul Nair"/>
    <x v="3"/>
    <s v="Male"/>
    <s v="+91 77338 79100"/>
    <s v="Not-Provided"/>
    <x v="2"/>
    <x v="5"/>
    <x v="4"/>
    <s v="N/A"/>
    <s v="03:04 PM"/>
    <s v="Skin Allergy"/>
    <s v="Observation"/>
    <x v="2"/>
    <x v="1"/>
    <n v="0"/>
    <s v="Pending"/>
    <s v="N/A"/>
    <n v="3"/>
    <s v="Review Later"/>
    <s v="Normal-Bill"/>
    <x v="1"/>
    <x v="1"/>
    <s v="Low"/>
  </r>
  <r>
    <s v="P1838"/>
    <s v="Karthik Menon"/>
    <x v="14"/>
    <s v="Male"/>
    <s v="+91 75186 28354"/>
    <s v="karthikmenon@mail.com"/>
    <x v="4"/>
    <x v="0"/>
    <x v="1"/>
    <s v="2024-05-15"/>
    <s v="06:08 PM"/>
    <s v="Migraine"/>
    <s v="Medication"/>
    <x v="2"/>
    <x v="4"/>
    <n v="0"/>
    <s v="Pending"/>
    <s v="2024-11-20"/>
    <n v="5"/>
    <s v="Urgent"/>
    <s v="Normal-Bill"/>
    <x v="0"/>
    <x v="0"/>
    <s v="Low"/>
  </r>
  <r>
    <s v="P1838"/>
    <s v="Anjali Sharma"/>
    <x v="18"/>
    <s v="Male"/>
    <s v="+91 73746 49330"/>
    <s v="anjalisharma@mail.com"/>
    <x v="2"/>
    <x v="2"/>
    <x v="5"/>
    <s v="2024-09-22"/>
    <s v="03:38 PM"/>
    <s v="Asthma"/>
    <s v="Therapy"/>
    <x v="2"/>
    <x v="2"/>
    <n v="29024"/>
    <s v="Pending"/>
    <s v="N/A"/>
    <n v="4"/>
    <s v="Follow Up Required"/>
    <s v="High-Bill"/>
    <x v="1"/>
    <x v="1"/>
    <s v="High"/>
  </r>
  <r>
    <s v="P1838"/>
    <s v="Rahul Menon"/>
    <x v="3"/>
    <s v="Male"/>
    <s v="+91 72668 96301"/>
    <s v="Not-Provided"/>
    <x v="7"/>
    <x v="5"/>
    <x v="3"/>
    <s v="2024-11-02"/>
    <s v="01:07 PM"/>
    <s v="Covid"/>
    <s v="Observation"/>
    <x v="0"/>
    <x v="2"/>
    <n v="0"/>
    <s v="Paid"/>
    <s v="2024-02-25"/>
    <s v="N/A"/>
    <s v="Urgent"/>
    <s v="Normal-Bill"/>
    <x v="1"/>
    <x v="0"/>
    <s v="Low"/>
  </r>
  <r>
    <s v="P1838"/>
    <s v="Priya Nair"/>
    <x v="3"/>
    <s v="Missing"/>
    <s v="+91 85895 06112"/>
    <s v="priyanair@mail.com"/>
    <x v="9"/>
    <x v="6"/>
    <x v="6"/>
    <s v="N/A"/>
    <s v="08:04 AM"/>
    <s v="Fracture"/>
    <s v="Surgery"/>
    <x v="1"/>
    <x v="0"/>
    <n v="37534"/>
    <s v="Rejected"/>
    <s v="2024-01-01"/>
    <n v="4"/>
    <s v="Review Later"/>
    <s v="High-Bill"/>
    <x v="1"/>
    <x v="0"/>
    <s v="High"/>
  </r>
  <r>
    <s v="P1838"/>
    <s v="Kumar Nair"/>
    <x v="3"/>
    <s v="Male"/>
    <s v="+91 66779 98797"/>
    <s v="kumarnair@gmail.com"/>
    <x v="7"/>
    <x v="0"/>
    <x v="1"/>
    <s v="N/A"/>
    <s v="06:38 PM"/>
    <s v="Asthma"/>
    <s v="Medication"/>
    <x v="0"/>
    <x v="3"/>
    <n v="0"/>
    <s v="Rejected"/>
    <s v="2024-10-02"/>
    <s v="N/A"/>
    <s v="Review Later"/>
    <s v="Normal-Bill"/>
    <x v="1"/>
    <x v="0"/>
    <s v="Low"/>
  </r>
  <r>
    <s v="P1838"/>
    <s v="Anjali Sharma"/>
    <x v="15"/>
    <s v="Male"/>
    <s v="+91 90145 62793"/>
    <s v="Not-Provided"/>
    <x v="1"/>
    <x v="5"/>
    <x v="3"/>
    <s v="N/A"/>
    <s v="11:00 AM"/>
    <s v="Hypertension"/>
    <s v="Injection"/>
    <x v="3"/>
    <x v="2"/>
    <n v="0"/>
    <s v="Paid"/>
    <s v="N/A"/>
    <n v="2"/>
    <s v="Follow Up Required"/>
    <s v="Normal-Bill"/>
    <x v="0"/>
    <x v="1"/>
    <s v="Low"/>
  </r>
  <r>
    <s v="P1838"/>
    <s v="Arun Iyer"/>
    <x v="3"/>
    <s v="Male"/>
    <s v="+91 66606 42935"/>
    <s v="aruniyer@mail.com"/>
    <x v="1"/>
    <x v="5"/>
    <x v="5"/>
    <s v="N/A"/>
    <s v="06:44 PM"/>
    <s v="Diabetes"/>
    <s v="Therapy"/>
    <x v="1"/>
    <x v="2"/>
    <n v="0"/>
    <s v="Paid"/>
    <s v="2024-09-07"/>
    <n v="1"/>
    <s v="Follow Up Required"/>
    <s v="Normal-Bill"/>
    <x v="1"/>
    <x v="0"/>
    <s v="Low"/>
  </r>
  <r>
    <s v="P1839"/>
    <s v="Priya Verma"/>
    <x v="35"/>
    <s v="Missing"/>
    <s v="+91 76279 79724"/>
    <s v="priyaverma@mail.com"/>
    <x v="1"/>
    <x v="2"/>
    <x v="0"/>
    <s v="2024-10-08"/>
    <s v="09:42 AM"/>
    <s v="Covid"/>
    <s v="Surgery"/>
    <x v="0"/>
    <x v="1"/>
    <n v="0"/>
    <s v="Rejected"/>
    <s v="N/A"/>
    <n v="1"/>
    <s v="N/A"/>
    <s v="Normal-Bill"/>
    <x v="0"/>
    <x v="1"/>
    <s v="Low"/>
  </r>
  <r>
    <s v="P1839"/>
    <s v="Divya Das"/>
    <x v="73"/>
    <s v="Missing"/>
    <s v="+91 69274 92176"/>
    <s v="divyadas@mail.com"/>
    <x v="5"/>
    <x v="3"/>
    <x v="4"/>
    <s v="2024-02-27"/>
    <s v="09:02 AM"/>
    <s v="Fever"/>
    <s v="Surgery"/>
    <x v="0"/>
    <x v="0"/>
    <n v="0"/>
    <s v="Pending"/>
    <s v="2024-05-03"/>
    <s v="N/A"/>
    <s v="Urgent"/>
    <s v="Normal-Bill"/>
    <x v="0"/>
    <x v="0"/>
    <s v="Low"/>
  </r>
  <r>
    <s v="P1839"/>
    <s v="Vijay Nair"/>
    <x v="21"/>
    <s v="Male"/>
    <s v="+91 76316 28764"/>
    <s v="vijaynair@mail.com"/>
    <x v="1"/>
    <x v="6"/>
    <x v="0"/>
    <s v="N/A"/>
    <s v="03:02 PM"/>
    <s v="Hypertension"/>
    <s v="Therapy"/>
    <x v="2"/>
    <x v="2"/>
    <n v="0"/>
    <s v="Rejected"/>
    <s v="2024-04-25"/>
    <s v="N/A"/>
    <s v="N/A"/>
    <s v="Normal-Bill"/>
    <x v="0"/>
    <x v="0"/>
    <s v="Low"/>
  </r>
  <r>
    <s v="P1839"/>
    <s v="Divya Gupta"/>
    <x v="3"/>
    <s v="Female"/>
    <s v="+91 84768 82438"/>
    <s v="divyagupta@mail.com"/>
    <x v="4"/>
    <x v="4"/>
    <x v="3"/>
    <s v="2024-04-15"/>
    <s v="08:04 AM"/>
    <s v="Hypertension"/>
    <s v="Observation"/>
    <x v="2"/>
    <x v="1"/>
    <n v="0"/>
    <s v="Rejected"/>
    <s v="2024-05-14"/>
    <n v="2"/>
    <s v="N/A"/>
    <s v="Normal-Bill"/>
    <x v="1"/>
    <x v="0"/>
    <s v="Low"/>
  </r>
  <r>
    <s v="P1839"/>
    <s v="Sneha Patel"/>
    <x v="41"/>
    <s v="Female"/>
    <s v="+91 62736 24700"/>
    <s v="snehapatel@gmail.com"/>
    <x v="3"/>
    <x v="2"/>
    <x v="5"/>
    <s v="2024-03-13"/>
    <s v="11:28 AM"/>
    <s v="Fracture"/>
    <s v="Surgery"/>
    <x v="0"/>
    <x v="1"/>
    <n v="24570"/>
    <s v="Pending"/>
    <s v="2024-06-15"/>
    <n v="2"/>
    <s v="Follow Up Required"/>
    <s v="High-Bill"/>
    <x v="0"/>
    <x v="0"/>
    <s v="High"/>
  </r>
  <r>
    <s v="P1839"/>
    <s v="Kumar Iyer"/>
    <x v="31"/>
    <s v="Female"/>
    <s v="+91 86111 98705"/>
    <s v="Not-Provided"/>
    <x v="4"/>
    <x v="2"/>
    <x v="2"/>
    <s v="2024-11-02"/>
    <s v="06:21 PM"/>
    <s v="Migraine"/>
    <s v="Medication"/>
    <x v="1"/>
    <x v="1"/>
    <n v="0"/>
    <s v="Rejected"/>
    <s v="N/A"/>
    <n v="5"/>
    <s v="Review Later"/>
    <s v="Normal-Bill"/>
    <x v="1"/>
    <x v="1"/>
    <s v="Low"/>
  </r>
  <r>
    <s v="P1839"/>
    <s v="Suresh Iyer"/>
    <x v="19"/>
    <s v="Male"/>
    <s v="+91 86636 89874"/>
    <s v="sureshiyer@mail.com"/>
    <x v="7"/>
    <x v="6"/>
    <x v="1"/>
    <s v="2024-05-20"/>
    <s v="05:41 PM"/>
    <s v="Fracture"/>
    <s v="Therapy"/>
    <x v="0"/>
    <x v="4"/>
    <n v="0"/>
    <s v="Rejected"/>
    <s v="N/A"/>
    <n v="4"/>
    <s v="Follow Up Required"/>
    <s v="Normal-Bill"/>
    <x v="1"/>
    <x v="1"/>
    <s v="Low"/>
  </r>
  <r>
    <s v="P1840"/>
    <s v="Deepa Nair"/>
    <x v="3"/>
    <s v="Female"/>
    <s v="+91 80405 83558"/>
    <s v="deepanair@mail.com"/>
    <x v="5"/>
    <x v="2"/>
    <x v="6"/>
    <s v="2024-01-09"/>
    <s v="04:32 PM"/>
    <s v="Diabetes"/>
    <s v="Observation"/>
    <x v="2"/>
    <x v="0"/>
    <n v="0"/>
    <s v="Rejected"/>
    <s v="N/A"/>
    <n v="2"/>
    <s v="Urgent"/>
    <s v="Normal-Bill"/>
    <x v="1"/>
    <x v="1"/>
    <s v="Low"/>
  </r>
  <r>
    <s v="P1840"/>
    <s v="Vijay Menon"/>
    <x v="7"/>
    <s v="Female"/>
    <s v="+91 98072 11539"/>
    <s v="vijaymenon@gmail.com"/>
    <x v="2"/>
    <x v="3"/>
    <x v="3"/>
    <s v="2024-01-05"/>
    <s v="10:57 AM"/>
    <s v="Covid"/>
    <s v="Observation"/>
    <x v="1"/>
    <x v="3"/>
    <n v="0"/>
    <s v="Paid"/>
    <s v="N/A"/>
    <s v="N/A"/>
    <s v="Urgent"/>
    <s v="Normal-Bill"/>
    <x v="0"/>
    <x v="1"/>
    <s v="Low"/>
  </r>
  <r>
    <s v="P1841"/>
    <s v="Rahul Reddy"/>
    <x v="12"/>
    <s v="Male"/>
    <s v="+91 85485 05429"/>
    <s v="Not-Provided"/>
    <x v="0"/>
    <x v="3"/>
    <x v="0"/>
    <s v="2024-10-03"/>
    <s v="03:38 PM"/>
    <s v="Migraine"/>
    <s v="Surgery"/>
    <x v="3"/>
    <x v="2"/>
    <n v="40246"/>
    <s v="N/A"/>
    <s v="N/A"/>
    <s v="N/A"/>
    <s v="Urgent"/>
    <s v="High-Bill"/>
    <x v="0"/>
    <x v="1"/>
    <s v="High"/>
  </r>
  <r>
    <s v="P1841"/>
    <s v="Anjali Gupta"/>
    <x v="71"/>
    <s v="Female"/>
    <s v="+91 99850 89934"/>
    <s v="anjaligupta@gmail.com"/>
    <x v="4"/>
    <x v="5"/>
    <x v="3"/>
    <s v="2024-04-21"/>
    <s v="09:28 AM"/>
    <s v="Fever"/>
    <s v="Surgery"/>
    <x v="1"/>
    <x v="4"/>
    <n v="0"/>
    <s v="Pending"/>
    <s v="N/A"/>
    <n v="3"/>
    <s v="Urgent"/>
    <s v="Normal-Bill"/>
    <x v="0"/>
    <x v="1"/>
    <s v="Low"/>
  </r>
  <r>
    <s v="P1841"/>
    <s v="Karthik Menon"/>
    <x v="57"/>
    <s v="Male"/>
    <s v="+91 71307 70182"/>
    <s v="karthikmenon@gmail.com"/>
    <x v="4"/>
    <x v="2"/>
    <x v="3"/>
    <s v="2024-01-02"/>
    <s v="10:32 AM"/>
    <s v="Covid"/>
    <s v="Therapy"/>
    <x v="2"/>
    <x v="0"/>
    <n v="0"/>
    <s v="Pending"/>
    <s v="2024-05-06"/>
    <n v="1"/>
    <s v="Urgent"/>
    <s v="Normal-Bill"/>
    <x v="0"/>
    <x v="0"/>
    <s v="Low"/>
  </r>
  <r>
    <s v="P1841"/>
    <s v="Sneha Reddy"/>
    <x v="22"/>
    <s v="Female"/>
    <s v="+91 68005 28283"/>
    <s v="Not-Provided"/>
    <x v="4"/>
    <x v="2"/>
    <x v="1"/>
    <s v="N/A"/>
    <s v="10:41 AM"/>
    <s v="Fracture"/>
    <s v="Injection"/>
    <x v="3"/>
    <x v="3"/>
    <n v="0"/>
    <s v="Pending"/>
    <s v="N/A"/>
    <n v="4"/>
    <s v="Review Later"/>
    <s v="Normal-Bill"/>
    <x v="0"/>
    <x v="1"/>
    <s v="Low"/>
  </r>
  <r>
    <s v="P1841"/>
    <s v="Meena Das"/>
    <x v="42"/>
    <s v="Female"/>
    <s v="+91 63563 12450"/>
    <s v="meenadas@mail.com"/>
    <x v="3"/>
    <x v="3"/>
    <x v="3"/>
    <s v="2024-02-27"/>
    <s v="05:15 PM"/>
    <s v="Asthma"/>
    <s v="Medication"/>
    <x v="3"/>
    <x v="1"/>
    <n v="7469"/>
    <s v="Paid"/>
    <s v="N/A"/>
    <n v="2"/>
    <s v="Review Later"/>
    <s v="Normal-Bill"/>
    <x v="0"/>
    <x v="1"/>
    <s v="Medium"/>
  </r>
  <r>
    <s v="P1841"/>
    <s v="Manoj Das"/>
    <x v="3"/>
    <s v="Male"/>
    <s v="+91 82677 90777"/>
    <s v="Not-Provided"/>
    <x v="9"/>
    <x v="3"/>
    <x v="6"/>
    <s v="2024-03-07"/>
    <s v="08:28 AM"/>
    <s v="Diabetes"/>
    <s v="Injection"/>
    <x v="0"/>
    <x v="1"/>
    <n v="0"/>
    <s v="Rejected"/>
    <s v="N/A"/>
    <n v="1"/>
    <s v="Review Later"/>
    <s v="Normal-Bill"/>
    <x v="1"/>
    <x v="1"/>
    <s v="Low"/>
  </r>
  <r>
    <s v="P1841"/>
    <s v="Arun Singh"/>
    <x v="3"/>
    <s v="Female"/>
    <s v="+91 75333 43213"/>
    <s v="arunsingh@mail.com"/>
    <x v="9"/>
    <x v="1"/>
    <x v="3"/>
    <s v="2024-10-24"/>
    <s v="12:49 PM"/>
    <s v="Asthma"/>
    <s v="Surgery"/>
    <x v="1"/>
    <x v="3"/>
    <n v="39921"/>
    <s v="Pending"/>
    <s v="2024-12-04"/>
    <n v="5"/>
    <s v="Urgent"/>
    <s v="High-Bill"/>
    <x v="1"/>
    <x v="0"/>
    <s v="High"/>
  </r>
  <r>
    <s v="P1842"/>
    <s v="Arun Verma"/>
    <x v="63"/>
    <s v="Missing"/>
    <s v="+91 86479 00506"/>
    <s v="arunverma@gmail.com"/>
    <x v="7"/>
    <x v="4"/>
    <x v="1"/>
    <s v="2024-12-24"/>
    <s v="08:09 AM"/>
    <s v="Asthma"/>
    <s v="Surgery"/>
    <x v="0"/>
    <x v="3"/>
    <n v="0"/>
    <s v="Paid"/>
    <s v="2024-09-09"/>
    <n v="4"/>
    <s v="Follow Up Required"/>
    <s v="Normal-Bill"/>
    <x v="1"/>
    <x v="0"/>
    <s v="Low"/>
  </r>
  <r>
    <s v="P1842"/>
    <s v="Karthik Kumar"/>
    <x v="3"/>
    <s v="Female"/>
    <s v="+91 75801 39288"/>
    <s v="karthikkumar@mail.com"/>
    <x v="7"/>
    <x v="5"/>
    <x v="5"/>
    <s v="2024-05-03"/>
    <s v="04:40 PM"/>
    <s v="Migraine"/>
    <s v="Medication"/>
    <x v="2"/>
    <x v="4"/>
    <n v="0"/>
    <s v="Pending"/>
    <s v="2024-06-16"/>
    <n v="5"/>
    <s v="Follow Up Required"/>
    <s v="Normal-Bill"/>
    <x v="1"/>
    <x v="0"/>
    <s v="Low"/>
  </r>
  <r>
    <s v="P1842"/>
    <s v="Ravi Kumar"/>
    <x v="3"/>
    <s v="Female"/>
    <s v="+91 61878 06706"/>
    <s v="Not-Provided"/>
    <x v="4"/>
    <x v="2"/>
    <x v="0"/>
    <s v="2024-08-05"/>
    <s v="10:26 AM"/>
    <s v="Covid"/>
    <s v="Observation"/>
    <x v="2"/>
    <x v="2"/>
    <n v="3333"/>
    <s v="Pending"/>
    <s v="2024-07-07"/>
    <n v="4"/>
    <s v="Urgent"/>
    <s v="Normal-Bill"/>
    <x v="1"/>
    <x v="0"/>
    <s v="Low"/>
  </r>
  <r>
    <s v="P1842"/>
    <s v="Anjali Sharma"/>
    <x v="76"/>
    <s v="Female"/>
    <s v="+91 61484 18292"/>
    <s v="Not-Provided"/>
    <x v="7"/>
    <x v="4"/>
    <x v="2"/>
    <s v="N/A"/>
    <s v="08:56 AM"/>
    <s v="Asthma"/>
    <s v="Therapy"/>
    <x v="1"/>
    <x v="1"/>
    <n v="0"/>
    <s v="Paid"/>
    <s v="N/A"/>
    <n v="4"/>
    <s v="Review Later"/>
    <s v="Normal-Bill"/>
    <x v="1"/>
    <x v="1"/>
    <s v="Low"/>
  </r>
  <r>
    <s v="P1842"/>
    <s v="Kumar Patel"/>
    <x v="3"/>
    <s v="Male"/>
    <s v="+91 98421 41344"/>
    <s v="Not-Provided"/>
    <x v="0"/>
    <x v="0"/>
    <x v="3"/>
    <s v="2024-11-21"/>
    <s v="02:36 PM"/>
    <s v="Diabetes"/>
    <s v="Surgery"/>
    <x v="3"/>
    <x v="0"/>
    <n v="0"/>
    <s v="Pending"/>
    <s v="2024-05-07"/>
    <n v="2"/>
    <s v="Follow Up Required"/>
    <s v="Normal-Bill"/>
    <x v="1"/>
    <x v="0"/>
    <s v="Low"/>
  </r>
  <r>
    <s v="P1842"/>
    <s v="Anjali Das"/>
    <x v="3"/>
    <s v="Female"/>
    <s v="+91 63026 69652"/>
    <s v="anjalidas@gmail.com"/>
    <x v="8"/>
    <x v="2"/>
    <x v="5"/>
    <s v="2024-04-10"/>
    <s v="04:48 PM"/>
    <s v="Fracture"/>
    <s v="Injection"/>
    <x v="2"/>
    <x v="4"/>
    <n v="0"/>
    <s v="Paid"/>
    <s v="N/A"/>
    <n v="2"/>
    <s v="Review Later"/>
    <s v="Normal-Bill"/>
    <x v="1"/>
    <x v="1"/>
    <s v="Low"/>
  </r>
  <r>
    <s v="P1843"/>
    <s v="Divya Singh"/>
    <x v="3"/>
    <s v="Female"/>
    <s v="+91 82826 03647"/>
    <s v="divyasingh@mail.com"/>
    <x v="5"/>
    <x v="4"/>
    <x v="6"/>
    <s v="N/A"/>
    <s v="10:32 AM"/>
    <s v="Diabetes"/>
    <s v="Medication"/>
    <x v="2"/>
    <x v="1"/>
    <n v="0"/>
    <s v="Paid"/>
    <s v="2024-02-06"/>
    <s v="N/A"/>
    <s v="Urgent"/>
    <s v="Normal-Bill"/>
    <x v="1"/>
    <x v="0"/>
    <s v="Low"/>
  </r>
  <r>
    <s v="P1843"/>
    <s v="Manoj Das"/>
    <x v="3"/>
    <s v="Missing"/>
    <s v="+91 84200 81418"/>
    <s v="manojdas@gmail.com"/>
    <x v="3"/>
    <x v="6"/>
    <x v="3"/>
    <s v="N/A"/>
    <s v="08:45 AM"/>
    <s v="Diabetes"/>
    <s v="Observation"/>
    <x v="2"/>
    <x v="1"/>
    <n v="0"/>
    <s v="Pending"/>
    <s v="2024-09-28"/>
    <n v="4"/>
    <s v="Review Later"/>
    <s v="Normal-Bill"/>
    <x v="1"/>
    <x v="0"/>
    <s v="Low"/>
  </r>
  <r>
    <s v="P1844"/>
    <s v="Manoj Verma"/>
    <x v="41"/>
    <s v="Female"/>
    <s v="+91 79043 83663"/>
    <s v="manojverma@gmail.com"/>
    <x v="3"/>
    <x v="6"/>
    <x v="2"/>
    <s v="N/A"/>
    <s v="08:19 AM"/>
    <s v="Migraine"/>
    <s v="Injection"/>
    <x v="2"/>
    <x v="0"/>
    <n v="0"/>
    <s v="Pending"/>
    <s v="2024-12-27"/>
    <n v="5"/>
    <s v="Review Later"/>
    <s v="Normal-Bill"/>
    <x v="0"/>
    <x v="0"/>
    <s v="Low"/>
  </r>
  <r>
    <s v="P1844"/>
    <s v="Ravi Verma"/>
    <x v="3"/>
    <s v="Male"/>
    <s v="+91 83273 92466"/>
    <s v="Not-Provided"/>
    <x v="6"/>
    <x v="5"/>
    <x v="5"/>
    <s v="2024-03-24"/>
    <s v="04:52 PM"/>
    <s v="Asthma"/>
    <s v="Surgery"/>
    <x v="0"/>
    <x v="0"/>
    <n v="0"/>
    <s v="Rejected"/>
    <s v="N/A"/>
    <n v="4"/>
    <s v="N/A"/>
    <s v="Normal-Bill"/>
    <x v="1"/>
    <x v="1"/>
    <s v="Low"/>
  </r>
  <r>
    <s v="P1844"/>
    <s v="Karthik Verma"/>
    <x v="61"/>
    <s v="Female"/>
    <s v="+91 71411 74991"/>
    <s v="karthikverma@mail.com"/>
    <x v="4"/>
    <x v="6"/>
    <x v="0"/>
    <s v="2024-02-23"/>
    <s v="12:45 PM"/>
    <s v="Fever"/>
    <s v="Medication"/>
    <x v="2"/>
    <x v="2"/>
    <n v="0"/>
    <s v="N/A"/>
    <s v="N/A"/>
    <s v="N/A"/>
    <s v="Urgent"/>
    <s v="Normal-Bill"/>
    <x v="0"/>
    <x v="1"/>
    <s v="Low"/>
  </r>
  <r>
    <s v="P1845"/>
    <s v="Sneha Gupta"/>
    <x v="3"/>
    <s v="Male"/>
    <s v="+91 71979 87692"/>
    <s v="Not-Provided"/>
    <x v="4"/>
    <x v="3"/>
    <x v="3"/>
    <s v="2024-11-13"/>
    <s v="08:31 AM"/>
    <s v="Skin Allergy"/>
    <s v="Surgery"/>
    <x v="0"/>
    <x v="4"/>
    <n v="0"/>
    <s v="Rejected"/>
    <s v="N/A"/>
    <n v="5"/>
    <s v="N/A"/>
    <s v="Normal-Bill"/>
    <x v="1"/>
    <x v="1"/>
    <s v="Low"/>
  </r>
  <r>
    <s v="P1845"/>
    <s v="Sneha Gupta"/>
    <x v="3"/>
    <s v="Male"/>
    <s v="+91 91387 16394"/>
    <s v="snehagupta@mail.com"/>
    <x v="5"/>
    <x v="2"/>
    <x v="1"/>
    <s v="2024-06-27"/>
    <s v="02:59 PM"/>
    <s v="Diabetes"/>
    <s v="Surgery"/>
    <x v="3"/>
    <x v="2"/>
    <n v="0"/>
    <s v="Pending"/>
    <s v="2024-06-02"/>
    <n v="3"/>
    <s v="Follow Up Required"/>
    <s v="Normal-Bill"/>
    <x v="1"/>
    <x v="0"/>
    <s v="Low"/>
  </r>
  <r>
    <s v="P1845"/>
    <s v="Deepa Nair"/>
    <x v="68"/>
    <s v="Missing"/>
    <s v="+91 91541 72891"/>
    <s v="deepanair@gmail.com"/>
    <x v="5"/>
    <x v="4"/>
    <x v="3"/>
    <s v="2024-10-01"/>
    <s v="12:16 PM"/>
    <s v="Asthma"/>
    <s v="Therapy"/>
    <x v="3"/>
    <x v="0"/>
    <n v="0"/>
    <s v="Paid"/>
    <s v="N/A"/>
    <n v="3"/>
    <s v="Urgent"/>
    <s v="Normal-Bill"/>
    <x v="0"/>
    <x v="1"/>
    <s v="Low"/>
  </r>
  <r>
    <s v="P1845"/>
    <s v="Sneha Singh"/>
    <x v="44"/>
    <s v="Male"/>
    <s v="+91 98605 18965"/>
    <s v="snehasingh@mail.com"/>
    <x v="0"/>
    <x v="0"/>
    <x v="5"/>
    <s v="2024-09-24"/>
    <s v="10:25 AM"/>
    <s v="Migraine"/>
    <s v="Observation"/>
    <x v="1"/>
    <x v="2"/>
    <n v="0"/>
    <s v="Paid"/>
    <s v="2024-03-12"/>
    <n v="3"/>
    <s v="Follow Up Required"/>
    <s v="Normal-Bill"/>
    <x v="0"/>
    <x v="0"/>
    <s v="Low"/>
  </r>
  <r>
    <s v="P1845"/>
    <s v="Kumar Patel"/>
    <x v="3"/>
    <s v="Male"/>
    <s v="+91 83257 66672"/>
    <s v="kumarpatel@gmail.com"/>
    <x v="7"/>
    <x v="1"/>
    <x v="1"/>
    <s v="2024-06-03"/>
    <s v="09:30 AM"/>
    <s v="Skin Allergy"/>
    <s v="Surgery"/>
    <x v="0"/>
    <x v="4"/>
    <n v="0"/>
    <s v="Pending"/>
    <s v="2024-07-25"/>
    <n v="2"/>
    <s v="Review Later"/>
    <s v="Normal-Bill"/>
    <x v="1"/>
    <x v="0"/>
    <s v="Low"/>
  </r>
  <r>
    <s v="P1845"/>
    <s v="Divya Kumar"/>
    <x v="73"/>
    <s v="Male"/>
    <s v="+91 89166 47880"/>
    <s v="Not-Provided"/>
    <x v="6"/>
    <x v="0"/>
    <x v="4"/>
    <s v="2024-06-18"/>
    <s v="12:05 PM"/>
    <s v="Migraine"/>
    <s v="Therapy"/>
    <x v="1"/>
    <x v="4"/>
    <n v="4602"/>
    <s v="N/A"/>
    <s v="2024-05-18"/>
    <n v="5"/>
    <s v="Review Later"/>
    <s v="Normal-Bill"/>
    <x v="0"/>
    <x v="0"/>
    <s v="Low"/>
  </r>
  <r>
    <s v="P1845"/>
    <s v="Manoj Patel"/>
    <x v="66"/>
    <s v="Missing"/>
    <s v="+91 80547 22171"/>
    <s v="Not-Provided"/>
    <x v="1"/>
    <x v="6"/>
    <x v="6"/>
    <s v="2024-09-23"/>
    <s v="02:17 PM"/>
    <s v="Fever"/>
    <s v="Observation"/>
    <x v="2"/>
    <x v="1"/>
    <n v="0"/>
    <s v="N/A"/>
    <s v="N/A"/>
    <n v="2"/>
    <s v="Urgent"/>
    <s v="Normal-Bill"/>
    <x v="0"/>
    <x v="1"/>
    <s v="Low"/>
  </r>
  <r>
    <s v="P1845"/>
    <s v="Sneha Menon"/>
    <x v="8"/>
    <s v="Female"/>
    <s v="+91 78538 67577"/>
    <s v="Not-Provided"/>
    <x v="3"/>
    <x v="4"/>
    <x v="3"/>
    <s v="2024-08-14"/>
    <s v="01:07 PM"/>
    <s v="Fever"/>
    <s v="Observation"/>
    <x v="3"/>
    <x v="1"/>
    <n v="17824"/>
    <s v="N/A"/>
    <s v="N/A"/>
    <n v="2"/>
    <s v="Urgent"/>
    <s v="Normal-Bill"/>
    <x v="0"/>
    <x v="1"/>
    <s v="Medium"/>
  </r>
  <r>
    <s v="P1846"/>
    <s v="Arun Menon"/>
    <x v="3"/>
    <s v="Female"/>
    <s v="+91 89537 07190"/>
    <s v="arunmenon@gmail.com"/>
    <x v="3"/>
    <x v="6"/>
    <x v="2"/>
    <s v="2024-05-01"/>
    <s v="08:45 AM"/>
    <s v="Covid"/>
    <s v="Therapy"/>
    <x v="3"/>
    <x v="3"/>
    <n v="6109"/>
    <s v="Paid"/>
    <s v="2024-08-02"/>
    <s v="N/A"/>
    <s v="Urgent"/>
    <s v="Normal-Bill"/>
    <x v="1"/>
    <x v="0"/>
    <s v="Medium"/>
  </r>
  <r>
    <s v="P1846"/>
    <s v="Divya Singh"/>
    <x v="31"/>
    <s v="Female"/>
    <s v="+91 99586 24277"/>
    <s v="Not-Provided"/>
    <x v="8"/>
    <x v="0"/>
    <x v="1"/>
    <s v="N/A"/>
    <s v="01:01 PM"/>
    <s v="Migraine"/>
    <s v="Therapy"/>
    <x v="1"/>
    <x v="2"/>
    <n v="0"/>
    <s v="Rejected"/>
    <s v="N/A"/>
    <n v="5"/>
    <s v="Review Later"/>
    <s v="Normal-Bill"/>
    <x v="1"/>
    <x v="1"/>
    <s v="Low"/>
  </r>
  <r>
    <s v="P1847"/>
    <s v="Manoj Verma"/>
    <x v="6"/>
    <s v="Male"/>
    <s v="+91 81564 24986"/>
    <s v="Not-Provided"/>
    <x v="6"/>
    <x v="4"/>
    <x v="6"/>
    <s v="2024-01-05"/>
    <s v="05:52 PM"/>
    <s v="Fracture"/>
    <s v="Observation"/>
    <x v="2"/>
    <x v="3"/>
    <n v="0"/>
    <s v="Pending"/>
    <s v="2024-03-18"/>
    <n v="1"/>
    <s v="Follow Up Required"/>
    <s v="Normal-Bill"/>
    <x v="1"/>
    <x v="0"/>
    <s v="Low"/>
  </r>
  <r>
    <s v="P1847"/>
    <s v="Vijay Gupta"/>
    <x v="3"/>
    <s v="Female"/>
    <s v="+91 83326 59945"/>
    <s v="vijaygupta@mail.com"/>
    <x v="7"/>
    <x v="0"/>
    <x v="5"/>
    <s v="2024-01-09"/>
    <s v="02:55 PM"/>
    <s v="Covid"/>
    <s v="Injection"/>
    <x v="2"/>
    <x v="3"/>
    <n v="45458"/>
    <s v="Paid"/>
    <s v="2024-07-11"/>
    <n v="2"/>
    <s v="Urgent"/>
    <s v="High-Bill"/>
    <x v="1"/>
    <x v="0"/>
    <s v="High"/>
  </r>
  <r>
    <s v="P1847"/>
    <s v="Vijay Nair"/>
    <x v="36"/>
    <s v="Female"/>
    <s v="+91 68010 56992"/>
    <s v="vijaynair@gmail.com"/>
    <x v="2"/>
    <x v="0"/>
    <x v="6"/>
    <s v="2024-05-18"/>
    <s v="08:17 AM"/>
    <s v="Skin Allergy"/>
    <s v="Surgery"/>
    <x v="2"/>
    <x v="3"/>
    <n v="0"/>
    <s v="Pending"/>
    <s v="N/A"/>
    <s v="N/A"/>
    <s v="Follow Up Required"/>
    <s v="Normal-Bill"/>
    <x v="0"/>
    <x v="1"/>
    <s v="Low"/>
  </r>
  <r>
    <s v="P1847"/>
    <s v="Rahul Nair"/>
    <x v="7"/>
    <s v="Female"/>
    <s v="+91 68732 32811"/>
    <s v="Not-Provided"/>
    <x v="7"/>
    <x v="5"/>
    <x v="6"/>
    <s v="2024-08-09"/>
    <s v="12:00 PM"/>
    <s v="Hypertension"/>
    <s v="Surgery"/>
    <x v="3"/>
    <x v="3"/>
    <n v="0"/>
    <s v="Rejected"/>
    <s v="2024-02-23"/>
    <n v="1"/>
    <s v="Follow Up Required"/>
    <s v="Normal-Bill"/>
    <x v="0"/>
    <x v="0"/>
    <s v="Low"/>
  </r>
  <r>
    <s v="P1847"/>
    <s v="Divya Menon"/>
    <x v="3"/>
    <s v="Female"/>
    <s v="+91 95854 52765"/>
    <s v="divyamenon@gmail.com"/>
    <x v="1"/>
    <x v="6"/>
    <x v="6"/>
    <s v="2024-03-24"/>
    <s v="09:26 AM"/>
    <s v="Hypertension"/>
    <s v="Injection"/>
    <x v="3"/>
    <x v="0"/>
    <n v="20698"/>
    <s v="Paid"/>
    <s v="2024-03-28"/>
    <s v="N/A"/>
    <s v="N/A"/>
    <s v="High-Bill"/>
    <x v="1"/>
    <x v="0"/>
    <s v="High"/>
  </r>
  <r>
    <s v="P1847"/>
    <s v="Suresh Reddy"/>
    <x v="10"/>
    <s v="Male"/>
    <s v="+91 92304 17980"/>
    <s v="sureshreddy@mail.com"/>
    <x v="4"/>
    <x v="5"/>
    <x v="6"/>
    <s v="2024-02-08"/>
    <s v="09:26 AM"/>
    <s v="Hypertension"/>
    <s v="Injection"/>
    <x v="1"/>
    <x v="2"/>
    <n v="42703"/>
    <s v="Rejected"/>
    <s v="2024-10-11"/>
    <s v="N/A"/>
    <s v="N/A"/>
    <s v="High-Bill"/>
    <x v="0"/>
    <x v="0"/>
    <s v="High"/>
  </r>
  <r>
    <s v="P1848"/>
    <s v="Karthik Verma"/>
    <x v="3"/>
    <s v="Female"/>
    <s v="+91 78248 72857"/>
    <s v="karthikverma@gmail.com"/>
    <x v="0"/>
    <x v="3"/>
    <x v="1"/>
    <s v="N/A"/>
    <s v="11:59 AM"/>
    <s v="Fever"/>
    <s v="Surgery"/>
    <x v="0"/>
    <x v="3"/>
    <n v="0"/>
    <s v="Paid"/>
    <s v="2024-10-03"/>
    <s v="N/A"/>
    <s v="Follow Up Required"/>
    <s v="Normal-Bill"/>
    <x v="1"/>
    <x v="0"/>
    <s v="Low"/>
  </r>
  <r>
    <s v="P1848"/>
    <s v="Arun Kumar"/>
    <x v="38"/>
    <s v="Male"/>
    <s v="+91 70956 62785"/>
    <s v="arunkumar@gmail.com"/>
    <x v="5"/>
    <x v="5"/>
    <x v="6"/>
    <s v="2024-08-04"/>
    <s v="05:03 PM"/>
    <s v="Hypertension"/>
    <s v="Injection"/>
    <x v="1"/>
    <x v="4"/>
    <n v="0"/>
    <s v="Rejected"/>
    <s v="2024-02-28"/>
    <n v="1"/>
    <s v="N/A"/>
    <s v="Normal-Bill"/>
    <x v="0"/>
    <x v="0"/>
    <s v="Low"/>
  </r>
  <r>
    <s v="P1848"/>
    <s v="Ravi Patel"/>
    <x v="88"/>
    <s v="Female"/>
    <s v="+91 93269 71739"/>
    <s v="ravipatel@gmail.com"/>
    <x v="4"/>
    <x v="0"/>
    <x v="5"/>
    <s v="2024-12-27"/>
    <s v="05:30 PM"/>
    <s v="Migraine"/>
    <s v="Therapy"/>
    <x v="0"/>
    <x v="4"/>
    <n v="0"/>
    <s v="Rejected"/>
    <s v="2024-03-07"/>
    <n v="2"/>
    <s v="Urgent"/>
    <s v="Normal-Bill"/>
    <x v="1"/>
    <x v="0"/>
    <s v="Low"/>
  </r>
  <r>
    <s v="P1848"/>
    <s v="Meena Menon"/>
    <x v="3"/>
    <s v="Male"/>
    <s v="+91 93739 04839"/>
    <s v="meenamenon@gmail.com"/>
    <x v="9"/>
    <x v="5"/>
    <x v="4"/>
    <s v="2024-04-09"/>
    <s v="06:45 PM"/>
    <s v="Hypertension"/>
    <s v="Therapy"/>
    <x v="2"/>
    <x v="2"/>
    <n v="42110"/>
    <s v="N/A"/>
    <s v="2024-01-08"/>
    <n v="1"/>
    <s v="N/A"/>
    <s v="High-Bill"/>
    <x v="1"/>
    <x v="0"/>
    <s v="High"/>
  </r>
  <r>
    <s v="P1849"/>
    <s v="Karthik Nair"/>
    <x v="3"/>
    <s v="Missing"/>
    <s v="+91 85321 74313"/>
    <s v="karthiknair@mail.com"/>
    <x v="5"/>
    <x v="0"/>
    <x v="5"/>
    <s v="2024-01-06"/>
    <s v="03:45 PM"/>
    <s v="Migraine"/>
    <s v="Observation"/>
    <x v="2"/>
    <x v="0"/>
    <n v="0"/>
    <s v="N/A"/>
    <s v="2024-06-17"/>
    <s v="N/A"/>
    <s v="Follow Up Required"/>
    <s v="Normal-Bill"/>
    <x v="1"/>
    <x v="0"/>
    <s v="Low"/>
  </r>
  <r>
    <s v="P1849"/>
    <s v="Meena Menon"/>
    <x v="3"/>
    <s v="Female"/>
    <s v="+91 69417 05878"/>
    <s v="meenamenon@gmail.com"/>
    <x v="3"/>
    <x v="3"/>
    <x v="3"/>
    <s v="2024-12-19"/>
    <s v="11:12 AM"/>
    <s v="Asthma"/>
    <s v="Injection"/>
    <x v="1"/>
    <x v="4"/>
    <n v="0"/>
    <s v="Pending"/>
    <s v="2024-02-17"/>
    <n v="3"/>
    <s v="N/A"/>
    <s v="Normal-Bill"/>
    <x v="1"/>
    <x v="0"/>
    <s v="Low"/>
  </r>
  <r>
    <s v="P1849"/>
    <s v="Karthik Kumar"/>
    <x v="3"/>
    <s v="Missing"/>
    <s v="+91 93541 48993"/>
    <s v="Not-Provided"/>
    <x v="6"/>
    <x v="4"/>
    <x v="4"/>
    <s v="2024-08-05"/>
    <s v="12:11 PM"/>
    <s v="Fracture"/>
    <s v="Surgery"/>
    <x v="3"/>
    <x v="2"/>
    <n v="0"/>
    <s v="Paid"/>
    <s v="2024-07-07"/>
    <s v="N/A"/>
    <s v="N/A"/>
    <s v="Normal-Bill"/>
    <x v="1"/>
    <x v="0"/>
    <s v="Low"/>
  </r>
  <r>
    <s v="P1849"/>
    <s v="Suresh Das"/>
    <x v="3"/>
    <s v="Female"/>
    <s v="+91 89252 88258"/>
    <s v="Not-Provided"/>
    <x v="6"/>
    <x v="6"/>
    <x v="0"/>
    <s v="N/A"/>
    <s v="04:32 PM"/>
    <s v="Covid"/>
    <s v="Therapy"/>
    <x v="1"/>
    <x v="4"/>
    <n v="16386"/>
    <s v="Pending"/>
    <s v="2024-10-25"/>
    <s v="N/A"/>
    <s v="Review Later"/>
    <s v="Normal-Bill"/>
    <x v="1"/>
    <x v="0"/>
    <s v="Medium"/>
  </r>
  <r>
    <s v="P1850"/>
    <s v="Ravi Iyer"/>
    <x v="2"/>
    <s v="Female"/>
    <s v="+91 81185 16452"/>
    <s v="Not-Provided"/>
    <x v="6"/>
    <x v="3"/>
    <x v="2"/>
    <s v="2024-11-04"/>
    <s v="09:47 AM"/>
    <s v="Fracture"/>
    <s v="Medication"/>
    <x v="2"/>
    <x v="4"/>
    <n v="0"/>
    <s v="Rejected"/>
    <s v="2024-11-15"/>
    <s v="N/A"/>
    <s v="Urgent"/>
    <s v="Normal-Bill"/>
    <x v="0"/>
    <x v="0"/>
    <s v="Low"/>
  </r>
  <r>
    <s v="P1850"/>
    <s v="Karthik Singh"/>
    <x v="3"/>
    <s v="Missing"/>
    <s v="+91 85012 91813"/>
    <s v="karthiksingh@gmail.com"/>
    <x v="0"/>
    <x v="0"/>
    <x v="6"/>
    <s v="2024-11-10"/>
    <s v="02:16 PM"/>
    <s v="Skin Allergy"/>
    <s v="Surgery"/>
    <x v="1"/>
    <x v="1"/>
    <n v="886"/>
    <s v="Rejected"/>
    <s v="2024-06-03"/>
    <n v="3"/>
    <s v="Follow Up Required"/>
    <s v="Normal-Bill"/>
    <x v="1"/>
    <x v="0"/>
    <s v="Low"/>
  </r>
  <r>
    <s v="P1850"/>
    <s v="Manoj Reddy"/>
    <x v="32"/>
    <s v="Male"/>
    <s v="+91 78057 92572"/>
    <s v="Not-Provided"/>
    <x v="9"/>
    <x v="6"/>
    <x v="6"/>
    <s v="2024-07-13"/>
    <s v="10:17 AM"/>
    <s v="Diabetes"/>
    <s v="Therapy"/>
    <x v="2"/>
    <x v="4"/>
    <n v="0"/>
    <s v="Pending"/>
    <s v="2024-09-20"/>
    <n v="4"/>
    <s v="Review Later"/>
    <s v="Normal-Bill"/>
    <x v="0"/>
    <x v="0"/>
    <s v="Low"/>
  </r>
  <r>
    <s v="P1850"/>
    <s v="Priya Reddy"/>
    <x v="25"/>
    <s v="Male"/>
    <s v="+91 99269 70229"/>
    <s v="priyareddy@mail.com"/>
    <x v="3"/>
    <x v="5"/>
    <x v="2"/>
    <s v="N/A"/>
    <s v="08:34 AM"/>
    <s v="Asthma"/>
    <s v="Observation"/>
    <x v="3"/>
    <x v="0"/>
    <n v="0"/>
    <s v="Paid"/>
    <s v="N/A"/>
    <s v="N/A"/>
    <s v="Follow Up Required"/>
    <s v="Normal-Bill"/>
    <x v="0"/>
    <x v="1"/>
    <s v="Low"/>
  </r>
  <r>
    <s v="P1850"/>
    <s v="Arun Singh"/>
    <x v="3"/>
    <s v="Female"/>
    <s v="+91 98457 61744"/>
    <s v="arunsingh@gmail.com"/>
    <x v="3"/>
    <x v="2"/>
    <x v="5"/>
    <s v="N/A"/>
    <s v="12:14 PM"/>
    <s v="Fracture"/>
    <s v="Surgery"/>
    <x v="3"/>
    <x v="4"/>
    <n v="0"/>
    <s v="Paid"/>
    <s v="N/A"/>
    <s v="N/A"/>
    <s v="Urgent"/>
    <s v="Normal-Bill"/>
    <x v="1"/>
    <x v="1"/>
    <s v="Low"/>
  </r>
  <r>
    <s v="P1851"/>
    <s v="Priya Kumar"/>
    <x v="3"/>
    <s v="Female"/>
    <s v="+91 82607 80113"/>
    <s v="Not-Provided"/>
    <x v="7"/>
    <x v="1"/>
    <x v="1"/>
    <s v="N/A"/>
    <s v="08:52 AM"/>
    <s v="Hypertension"/>
    <s v="Surgery"/>
    <x v="2"/>
    <x v="4"/>
    <n v="48184"/>
    <s v="Paid"/>
    <s v="2024-10-21"/>
    <n v="1"/>
    <s v="N/A"/>
    <s v="High-Bill"/>
    <x v="1"/>
    <x v="0"/>
    <s v="High"/>
  </r>
  <r>
    <s v="P1851"/>
    <s v="Arun Das"/>
    <x v="22"/>
    <s v="Male"/>
    <s v="+91 97886 96242"/>
    <s v="arundas@gmail.com"/>
    <x v="5"/>
    <x v="5"/>
    <x v="1"/>
    <s v="2024-01-11"/>
    <s v="12:11 PM"/>
    <s v="Diabetes"/>
    <s v="Medication"/>
    <x v="0"/>
    <x v="0"/>
    <n v="0"/>
    <s v="Paid"/>
    <s v="N/A"/>
    <n v="3"/>
    <s v="Urgent"/>
    <s v="Normal-Bill"/>
    <x v="0"/>
    <x v="1"/>
    <s v="Low"/>
  </r>
  <r>
    <s v="P1851"/>
    <s v="Anjali Patel"/>
    <x v="86"/>
    <s v="Male"/>
    <s v="+91 94601 41970"/>
    <s v="Not-Provided"/>
    <x v="8"/>
    <x v="6"/>
    <x v="3"/>
    <s v="2024-07-11"/>
    <s v="09:43 AM"/>
    <s v="Migraine"/>
    <s v="Observation"/>
    <x v="2"/>
    <x v="2"/>
    <n v="0"/>
    <s v="Pending"/>
    <s v="2024-04-13"/>
    <n v="5"/>
    <s v="N/A"/>
    <s v="Normal-Bill"/>
    <x v="0"/>
    <x v="0"/>
    <s v="Low"/>
  </r>
  <r>
    <s v="P1851"/>
    <s v="Karthik Nair"/>
    <x v="3"/>
    <s v="Missing"/>
    <s v="+91 67447 82145"/>
    <s v="Not-Provided"/>
    <x v="1"/>
    <x v="4"/>
    <x v="5"/>
    <s v="2024-09-09"/>
    <s v="12:25 PM"/>
    <s v="Hypertension"/>
    <s v="Observation"/>
    <x v="0"/>
    <x v="0"/>
    <n v="17196"/>
    <s v="Rejected"/>
    <s v="2024-07-10"/>
    <n v="2"/>
    <s v="N/A"/>
    <s v="Normal-Bill"/>
    <x v="1"/>
    <x v="0"/>
    <s v="Medium"/>
  </r>
  <r>
    <s v="P1852"/>
    <s v="Karthik Gupta"/>
    <x v="22"/>
    <s v="Female"/>
    <s v="+91 65491 40397"/>
    <s v="karthikgupta@gmail.com"/>
    <x v="4"/>
    <x v="2"/>
    <x v="5"/>
    <s v="2024-11-09"/>
    <s v="03:43 PM"/>
    <s v="Asthma"/>
    <s v="Surgery"/>
    <x v="0"/>
    <x v="3"/>
    <n v="0"/>
    <s v="Paid"/>
    <s v="2024-10-03"/>
    <n v="2"/>
    <s v="N/A"/>
    <s v="Normal-Bill"/>
    <x v="0"/>
    <x v="0"/>
    <s v="Low"/>
  </r>
  <r>
    <s v="P1852"/>
    <s v="Kumar Gupta"/>
    <x v="29"/>
    <s v="Female"/>
    <s v="+91 90503 60971"/>
    <s v="kumargupta@gmail.com"/>
    <x v="1"/>
    <x v="3"/>
    <x v="3"/>
    <s v="2024-10-22"/>
    <s v="12:08 PM"/>
    <s v="Fracture"/>
    <s v="Surgery"/>
    <x v="3"/>
    <x v="0"/>
    <n v="26859"/>
    <s v="N/A"/>
    <s v="2024-09-26"/>
    <s v="N/A"/>
    <s v="Review Later"/>
    <s v="High-Bill"/>
    <x v="0"/>
    <x v="0"/>
    <s v="High"/>
  </r>
  <r>
    <s v="P1852"/>
    <s v="Vijay Reddy"/>
    <x v="78"/>
    <s v="Female"/>
    <s v="+91 60600 52986"/>
    <s v="vijayreddy@gmail.com"/>
    <x v="0"/>
    <x v="6"/>
    <x v="0"/>
    <s v="N/A"/>
    <s v="08:23 AM"/>
    <s v="Hypertension"/>
    <s v="Medication"/>
    <x v="2"/>
    <x v="4"/>
    <n v="0"/>
    <s v="Paid"/>
    <s v="2024-05-28"/>
    <n v="5"/>
    <s v="Follow Up Required"/>
    <s v="Normal-Bill"/>
    <x v="1"/>
    <x v="0"/>
    <s v="Low"/>
  </r>
  <r>
    <s v="P1853"/>
    <s v="Ravi Menon"/>
    <x v="3"/>
    <s v="Female"/>
    <s v="+91 60197 66975"/>
    <s v="ravimenon@mail.com"/>
    <x v="5"/>
    <x v="6"/>
    <x v="6"/>
    <s v="N/A"/>
    <s v="06:43 PM"/>
    <s v="Covid"/>
    <s v="Medication"/>
    <x v="3"/>
    <x v="1"/>
    <n v="0"/>
    <s v="Pending"/>
    <s v="N/A"/>
    <n v="5"/>
    <s v="Review Later"/>
    <s v="Normal-Bill"/>
    <x v="1"/>
    <x v="1"/>
    <s v="Low"/>
  </r>
  <r>
    <s v="P1853"/>
    <s v="Deepa Gupta"/>
    <x v="89"/>
    <s v="Male"/>
    <s v="+91 94846 67663"/>
    <s v="deepagupta@mail.com"/>
    <x v="0"/>
    <x v="4"/>
    <x v="0"/>
    <s v="N/A"/>
    <s v="03:45 PM"/>
    <s v="Diabetes"/>
    <s v="Injection"/>
    <x v="1"/>
    <x v="4"/>
    <n v="0"/>
    <s v="Paid"/>
    <s v="2024-05-28"/>
    <n v="3"/>
    <s v="Urgent"/>
    <s v="Normal-Bill"/>
    <x v="0"/>
    <x v="0"/>
    <s v="Low"/>
  </r>
  <r>
    <s v="P1854"/>
    <s v="Manoj Menon"/>
    <x v="49"/>
    <s v="Female"/>
    <s v="+91 99152 65525"/>
    <s v="manojmenon@mail.com"/>
    <x v="9"/>
    <x v="3"/>
    <x v="3"/>
    <s v="N/A"/>
    <s v="08:50 AM"/>
    <s v="Hypertension"/>
    <s v="Surgery"/>
    <x v="0"/>
    <x v="4"/>
    <n v="0"/>
    <s v="Paid"/>
    <s v="N/A"/>
    <n v="3"/>
    <s v="N/A"/>
    <s v="Normal-Bill"/>
    <x v="0"/>
    <x v="1"/>
    <s v="Low"/>
  </r>
  <r>
    <s v="P1854"/>
    <s v="Kumar Das"/>
    <x v="3"/>
    <s v="Female"/>
    <s v="+91 61734 17196"/>
    <s v="kumardas@gmail.com"/>
    <x v="6"/>
    <x v="1"/>
    <x v="6"/>
    <s v="2024-10-18"/>
    <s v="12:58 PM"/>
    <s v="Skin Allergy"/>
    <s v="Injection"/>
    <x v="3"/>
    <x v="1"/>
    <n v="31360"/>
    <s v="Pending"/>
    <s v="N/A"/>
    <s v="N/A"/>
    <s v="Follow Up Required"/>
    <s v="High-Bill"/>
    <x v="1"/>
    <x v="1"/>
    <s v="High"/>
  </r>
  <r>
    <s v="P1854"/>
    <s v="Sneha Nair"/>
    <x v="3"/>
    <s v="Male"/>
    <s v="+91 73809 87943"/>
    <s v="snehanair@gmail.com"/>
    <x v="7"/>
    <x v="2"/>
    <x v="5"/>
    <s v="N/A"/>
    <s v="03:59 PM"/>
    <s v="Fracture"/>
    <s v="Observation"/>
    <x v="0"/>
    <x v="0"/>
    <n v="43894"/>
    <s v="Paid"/>
    <s v="2024-08-17"/>
    <n v="2"/>
    <s v="Follow Up Required"/>
    <s v="High-Bill"/>
    <x v="1"/>
    <x v="0"/>
    <s v="High"/>
  </r>
  <r>
    <s v="P1854"/>
    <s v="Kumar Verma"/>
    <x v="3"/>
    <s v="Missing"/>
    <s v="+91 98556 38528"/>
    <s v="kumarverma@mail.com"/>
    <x v="6"/>
    <x v="6"/>
    <x v="2"/>
    <s v="2024-11-09"/>
    <s v="02:13 PM"/>
    <s v="Fracture"/>
    <s v="Observation"/>
    <x v="0"/>
    <x v="1"/>
    <n v="38004"/>
    <s v="Pending"/>
    <s v="N/A"/>
    <s v="N/A"/>
    <s v="N/A"/>
    <s v="High-Bill"/>
    <x v="1"/>
    <x v="1"/>
    <s v="High"/>
  </r>
  <r>
    <s v="P1854"/>
    <s v="Divya Singh"/>
    <x v="3"/>
    <s v="Female"/>
    <s v="+91 70512 99941"/>
    <s v="divyasingh@mail.com"/>
    <x v="0"/>
    <x v="0"/>
    <x v="6"/>
    <s v="2024-11-04"/>
    <s v="02:06 PM"/>
    <s v="Migraine"/>
    <s v="Injection"/>
    <x v="0"/>
    <x v="0"/>
    <n v="0"/>
    <s v="N/A"/>
    <s v="N/A"/>
    <n v="5"/>
    <s v="Follow Up Required"/>
    <s v="Normal-Bill"/>
    <x v="1"/>
    <x v="1"/>
    <s v="Low"/>
  </r>
  <r>
    <s v="P1854"/>
    <s v="Manoj Singh"/>
    <x v="66"/>
    <s v="Male"/>
    <s v="+91 62451 82909"/>
    <s v="manojsingh@gmail.com"/>
    <x v="2"/>
    <x v="2"/>
    <x v="6"/>
    <s v="2024-09-07"/>
    <s v="10:45 AM"/>
    <s v="Migraine"/>
    <s v="Medication"/>
    <x v="2"/>
    <x v="0"/>
    <n v="0"/>
    <s v="Rejected"/>
    <s v="2024-12-06"/>
    <s v="N/A"/>
    <s v="Follow Up Required"/>
    <s v="Normal-Bill"/>
    <x v="0"/>
    <x v="0"/>
    <s v="Low"/>
  </r>
  <r>
    <s v="P1854"/>
    <s v="Karthik Singh"/>
    <x v="32"/>
    <s v="Male"/>
    <s v="+91 71964 59682"/>
    <s v="karthiksingh@mail.com"/>
    <x v="5"/>
    <x v="6"/>
    <x v="1"/>
    <s v="N/A"/>
    <s v="12:21 PM"/>
    <s v="Hypertension"/>
    <s v="Injection"/>
    <x v="1"/>
    <x v="3"/>
    <n v="49760"/>
    <s v="Pending"/>
    <s v="2024-04-25"/>
    <s v="N/A"/>
    <s v="Review Later"/>
    <s v="High-Bill"/>
    <x v="0"/>
    <x v="0"/>
    <s v="High"/>
  </r>
  <r>
    <s v="P1854"/>
    <s v="Suresh Patel"/>
    <x v="3"/>
    <s v="Female"/>
    <s v="+91 78949 61141"/>
    <s v="Not-Provided"/>
    <x v="5"/>
    <x v="5"/>
    <x v="5"/>
    <s v="2024-10-02"/>
    <s v="11:24 AM"/>
    <s v="Covid"/>
    <s v="Injection"/>
    <x v="3"/>
    <x v="4"/>
    <n v="0"/>
    <s v="N/A"/>
    <s v="N/A"/>
    <n v="5"/>
    <s v="N/A"/>
    <s v="Normal-Bill"/>
    <x v="1"/>
    <x v="1"/>
    <s v="Low"/>
  </r>
  <r>
    <s v="P1855"/>
    <s v="Kumar Sharma"/>
    <x v="45"/>
    <s v="Male"/>
    <s v="+91 63827 06193"/>
    <s v="kumarsharma@gmail.com"/>
    <x v="5"/>
    <x v="6"/>
    <x v="4"/>
    <s v="N/A"/>
    <s v="03:08 PM"/>
    <s v="Skin Allergy"/>
    <s v="Surgery"/>
    <x v="3"/>
    <x v="3"/>
    <n v="23775"/>
    <s v="N/A"/>
    <s v="N/A"/>
    <n v="1"/>
    <s v="Follow Up Required"/>
    <s v="High-Bill"/>
    <x v="1"/>
    <x v="1"/>
    <s v="High"/>
  </r>
  <r>
    <s v="P1855"/>
    <s v="Arun Gupta"/>
    <x v="35"/>
    <s v="Missing"/>
    <s v="+91 65033 05041"/>
    <s v="arungupta@mail.com"/>
    <x v="8"/>
    <x v="1"/>
    <x v="6"/>
    <s v="2024-07-26"/>
    <s v="06:27 PM"/>
    <s v="Covid"/>
    <s v="Therapy"/>
    <x v="1"/>
    <x v="3"/>
    <n v="11027"/>
    <s v="Pending"/>
    <s v="2024-08-12"/>
    <s v="N/A"/>
    <s v="Follow Up Required"/>
    <s v="Normal-Bill"/>
    <x v="0"/>
    <x v="0"/>
    <s v="Medium"/>
  </r>
  <r>
    <s v="P1855"/>
    <s v="Deepa Das"/>
    <x v="3"/>
    <s v="Female"/>
    <s v="+91 76310 85091"/>
    <s v="Not-Provided"/>
    <x v="7"/>
    <x v="3"/>
    <x v="5"/>
    <s v="2024-07-07"/>
    <s v="12:29 PM"/>
    <s v="Fever"/>
    <s v="Injection"/>
    <x v="2"/>
    <x v="3"/>
    <n v="20057"/>
    <s v="Paid"/>
    <s v="N/A"/>
    <n v="4"/>
    <s v="Review Later"/>
    <s v="High-Bill"/>
    <x v="1"/>
    <x v="1"/>
    <s v="High"/>
  </r>
  <r>
    <s v="P1855"/>
    <s v="Karthik Das"/>
    <x v="37"/>
    <s v="Female"/>
    <s v="+91 62101 45514"/>
    <s v="karthikdas@gmail.com"/>
    <x v="4"/>
    <x v="5"/>
    <x v="6"/>
    <s v="2024-01-24"/>
    <s v="03:31 PM"/>
    <s v="Skin Allergy"/>
    <s v="Injection"/>
    <x v="0"/>
    <x v="3"/>
    <n v="0"/>
    <s v="Paid"/>
    <s v="2024-04-05"/>
    <n v="3"/>
    <s v="Review Later"/>
    <s v="Normal-Bill"/>
    <x v="0"/>
    <x v="0"/>
    <s v="Low"/>
  </r>
  <r>
    <s v="P1856"/>
    <s v="Divya Verma"/>
    <x v="57"/>
    <s v="Male"/>
    <s v="+91 79069 08289"/>
    <s v="divyaverma@gmail.com"/>
    <x v="0"/>
    <x v="2"/>
    <x v="5"/>
    <s v="2024-04-08"/>
    <s v="11:12 AM"/>
    <s v="Diabetes"/>
    <s v="Medication"/>
    <x v="0"/>
    <x v="0"/>
    <n v="0"/>
    <s v="Pending"/>
    <s v="2024-11-22"/>
    <n v="2"/>
    <s v="N/A"/>
    <s v="Normal-Bill"/>
    <x v="0"/>
    <x v="0"/>
    <s v="Low"/>
  </r>
  <r>
    <s v="P1856"/>
    <s v="Suresh Menon"/>
    <x v="10"/>
    <s v="Male"/>
    <s v="+91 96056 57656"/>
    <s v="sureshmenon@mail.com"/>
    <x v="7"/>
    <x v="5"/>
    <x v="0"/>
    <s v="N/A"/>
    <s v="05:03 PM"/>
    <s v="Covid"/>
    <s v="Observation"/>
    <x v="0"/>
    <x v="0"/>
    <n v="0"/>
    <s v="Pending"/>
    <s v="2024-07-23"/>
    <s v="N/A"/>
    <s v="N/A"/>
    <s v="Normal-Bill"/>
    <x v="0"/>
    <x v="0"/>
    <s v="Low"/>
  </r>
  <r>
    <s v="P1856"/>
    <s v="Rahul Gupta"/>
    <x v="3"/>
    <s v="Female"/>
    <s v="+91 75862 17489"/>
    <s v="rahulgupta@mail.com"/>
    <x v="7"/>
    <x v="1"/>
    <x v="1"/>
    <s v="2024-01-23"/>
    <s v="09:18 AM"/>
    <s v="Skin Allergy"/>
    <s v="Therapy"/>
    <x v="0"/>
    <x v="1"/>
    <n v="0"/>
    <s v="Rejected"/>
    <s v="N/A"/>
    <n v="3"/>
    <s v="Follow Up Required"/>
    <s v="Normal-Bill"/>
    <x v="1"/>
    <x v="1"/>
    <s v="Low"/>
  </r>
  <r>
    <s v="P1856"/>
    <s v="Ravi Das"/>
    <x v="30"/>
    <s v="Female"/>
    <s v="+91 68269 41345"/>
    <s v="ravidas@gmail.com"/>
    <x v="0"/>
    <x v="4"/>
    <x v="2"/>
    <s v="2024-08-07"/>
    <s v="01:07 PM"/>
    <s v="Migraine"/>
    <s v="Surgery"/>
    <x v="1"/>
    <x v="3"/>
    <n v="0"/>
    <s v="N/A"/>
    <s v="N/A"/>
    <n v="1"/>
    <s v="Review Later"/>
    <s v="Normal-Bill"/>
    <x v="0"/>
    <x v="1"/>
    <s v="Low"/>
  </r>
  <r>
    <s v="P1856"/>
    <s v="Anjali Kumar"/>
    <x v="64"/>
    <s v="Missing"/>
    <s v="+91 83298 51490"/>
    <s v="anjalikumar@mail.com"/>
    <x v="3"/>
    <x v="4"/>
    <x v="4"/>
    <s v="2024-05-25"/>
    <s v="06:44 PM"/>
    <s v="Fever"/>
    <s v="Observation"/>
    <x v="3"/>
    <x v="2"/>
    <n v="16265"/>
    <s v="N/A"/>
    <s v="N/A"/>
    <n v="4"/>
    <s v="N/A"/>
    <s v="Normal-Bill"/>
    <x v="0"/>
    <x v="1"/>
    <s v="Medium"/>
  </r>
  <r>
    <s v="P1856"/>
    <s v="Deepa Singh"/>
    <x v="3"/>
    <s v="Male"/>
    <s v="+91 78504 70923"/>
    <s v="Not-Provided"/>
    <x v="2"/>
    <x v="3"/>
    <x v="1"/>
    <s v="2024-05-18"/>
    <s v="12:15 PM"/>
    <s v="Asthma"/>
    <s v="Surgery"/>
    <x v="0"/>
    <x v="0"/>
    <n v="43617"/>
    <s v="Rejected"/>
    <s v="2024-10-13"/>
    <n v="1"/>
    <s v="N/A"/>
    <s v="High-Bill"/>
    <x v="1"/>
    <x v="0"/>
    <s v="High"/>
  </r>
  <r>
    <s v="P1856"/>
    <s v="Vijay Singh"/>
    <x v="3"/>
    <s v="Male"/>
    <s v="+91 88125 95384"/>
    <s v="vijaysingh@mail.com"/>
    <x v="6"/>
    <x v="4"/>
    <x v="4"/>
    <s v="2024-10-20"/>
    <s v="10:57 AM"/>
    <s v="Fracture"/>
    <s v="Therapy"/>
    <x v="0"/>
    <x v="2"/>
    <n v="0"/>
    <s v="Rejected"/>
    <s v="N/A"/>
    <n v="1"/>
    <s v="Urgent"/>
    <s v="Normal-Bill"/>
    <x v="1"/>
    <x v="1"/>
    <s v="Low"/>
  </r>
  <r>
    <s v="P1857"/>
    <s v="Meena Singh"/>
    <x v="3"/>
    <s v="Male"/>
    <s v="+91 73828 83515"/>
    <s v="meenasingh@gmail.com"/>
    <x v="3"/>
    <x v="5"/>
    <x v="0"/>
    <s v="N/A"/>
    <s v="09:40 AM"/>
    <s v="Covid"/>
    <s v="Surgery"/>
    <x v="1"/>
    <x v="0"/>
    <n v="0"/>
    <s v="Paid"/>
    <s v="2024-06-04"/>
    <n v="4"/>
    <s v="N/A"/>
    <s v="Normal-Bill"/>
    <x v="1"/>
    <x v="0"/>
    <s v="Low"/>
  </r>
  <r>
    <s v="P1857"/>
    <s v="Priya Nair"/>
    <x v="3"/>
    <s v="Male"/>
    <s v="+91 99500 46964"/>
    <s v="priyanair@mail.com"/>
    <x v="7"/>
    <x v="2"/>
    <x v="4"/>
    <s v="N/A"/>
    <s v="09:41 AM"/>
    <s v="Asthma"/>
    <s v="Injection"/>
    <x v="2"/>
    <x v="3"/>
    <n v="0"/>
    <s v="Pending"/>
    <s v="N/A"/>
    <s v="N/A"/>
    <s v="Follow Up Required"/>
    <s v="Normal-Bill"/>
    <x v="1"/>
    <x v="1"/>
    <s v="Low"/>
  </r>
  <r>
    <s v="P1857"/>
    <s v="Manoj Singh"/>
    <x v="3"/>
    <s v="Male"/>
    <s v="+91 71366 07165"/>
    <s v="Not-Provided"/>
    <x v="9"/>
    <x v="5"/>
    <x v="6"/>
    <s v="2024-03-20"/>
    <s v="06:53 PM"/>
    <s v="Covid"/>
    <s v="Surgery"/>
    <x v="2"/>
    <x v="2"/>
    <n v="0"/>
    <s v="N/A"/>
    <s v="N/A"/>
    <n v="1"/>
    <s v="Review Later"/>
    <s v="Normal-Bill"/>
    <x v="1"/>
    <x v="1"/>
    <s v="Low"/>
  </r>
  <r>
    <s v="P1857"/>
    <s v="Deepa Singh"/>
    <x v="69"/>
    <s v="Female"/>
    <s v="+91 95488 49393"/>
    <s v="deepasingh@gmail.com"/>
    <x v="7"/>
    <x v="2"/>
    <x v="1"/>
    <s v="2024-03-17"/>
    <s v="01:03 PM"/>
    <s v="Hypertension"/>
    <s v="Observation"/>
    <x v="0"/>
    <x v="0"/>
    <n v="0"/>
    <s v="Paid"/>
    <s v="2024-08-19"/>
    <n v="5"/>
    <s v="N/A"/>
    <s v="Normal-Bill"/>
    <x v="0"/>
    <x v="0"/>
    <s v="Low"/>
  </r>
  <r>
    <s v="P1857"/>
    <s v="Kumar Verma"/>
    <x v="2"/>
    <s v="Female"/>
    <s v="+91 74811 14841"/>
    <s v="kumarverma@mail.com"/>
    <x v="5"/>
    <x v="1"/>
    <x v="2"/>
    <s v="N/A"/>
    <s v="10:08 AM"/>
    <s v="Fever"/>
    <s v="Therapy"/>
    <x v="0"/>
    <x v="4"/>
    <n v="1946"/>
    <s v="Pending"/>
    <s v="2024-05-05"/>
    <s v="N/A"/>
    <s v="Review Later"/>
    <s v="Normal-Bill"/>
    <x v="0"/>
    <x v="0"/>
    <s v="Low"/>
  </r>
  <r>
    <s v="P1857"/>
    <s v="Suresh Das"/>
    <x v="27"/>
    <s v="Male"/>
    <s v="+91 92919 95125"/>
    <s v="Not-Provided"/>
    <x v="6"/>
    <x v="4"/>
    <x v="1"/>
    <s v="2024-04-17"/>
    <s v="12:46 PM"/>
    <s v="Covid"/>
    <s v="Surgery"/>
    <x v="0"/>
    <x v="2"/>
    <n v="0"/>
    <s v="Pending"/>
    <s v="2024-07-25"/>
    <n v="5"/>
    <s v="N/A"/>
    <s v="Normal-Bill"/>
    <x v="0"/>
    <x v="0"/>
    <s v="Low"/>
  </r>
  <r>
    <s v="P1857"/>
    <s v="Anjali Iyer"/>
    <x v="3"/>
    <s v="Missing"/>
    <s v="+91 70972 96164"/>
    <s v="anjaliiyer@mail.com"/>
    <x v="9"/>
    <x v="3"/>
    <x v="5"/>
    <s v="2024-03-01"/>
    <s v="02:28 PM"/>
    <s v="Skin Allergy"/>
    <s v="Observation"/>
    <x v="1"/>
    <x v="0"/>
    <n v="0"/>
    <s v="Pending"/>
    <s v="2024-05-11"/>
    <n v="4"/>
    <s v="N/A"/>
    <s v="Normal-Bill"/>
    <x v="1"/>
    <x v="0"/>
    <s v="Low"/>
  </r>
  <r>
    <s v="P1857"/>
    <s v="Deepa Patel"/>
    <x v="87"/>
    <s v="Male"/>
    <s v="+91 67770 50133"/>
    <s v="deepapatel@gmail.com"/>
    <x v="7"/>
    <x v="0"/>
    <x v="5"/>
    <s v="N/A"/>
    <s v="12:34 PM"/>
    <s v="Asthma"/>
    <s v="Injection"/>
    <x v="3"/>
    <x v="0"/>
    <n v="0"/>
    <s v="Pending"/>
    <s v="2024-03-28"/>
    <n v="3"/>
    <s v="Review Later"/>
    <s v="Normal-Bill"/>
    <x v="1"/>
    <x v="0"/>
    <s v="Low"/>
  </r>
  <r>
    <s v="P1858"/>
    <s v="Ravi Patel"/>
    <x v="3"/>
    <s v="Female"/>
    <s v="+91 67991 13190"/>
    <s v="ravipatel@mail.com"/>
    <x v="0"/>
    <x v="1"/>
    <x v="4"/>
    <s v="N/A"/>
    <s v="01:51 PM"/>
    <s v="Migraine"/>
    <s v="Observation"/>
    <x v="2"/>
    <x v="3"/>
    <n v="0"/>
    <s v="Pending"/>
    <s v="2024-02-12"/>
    <n v="3"/>
    <s v="Follow Up Required"/>
    <s v="Normal-Bill"/>
    <x v="1"/>
    <x v="0"/>
    <s v="Low"/>
  </r>
  <r>
    <s v="P1858"/>
    <s v="Ravi Iyer"/>
    <x v="90"/>
    <s v="Female"/>
    <s v="+91 68266 51494"/>
    <s v="raviiyer@mail.com"/>
    <x v="2"/>
    <x v="1"/>
    <x v="3"/>
    <s v="N/A"/>
    <s v="06:05 PM"/>
    <s v="Skin Allergy"/>
    <s v="Medication"/>
    <x v="3"/>
    <x v="2"/>
    <n v="0"/>
    <s v="Pending"/>
    <s v="N/A"/>
    <s v="N/A"/>
    <s v="Urgent"/>
    <s v="Normal-Bill"/>
    <x v="1"/>
    <x v="1"/>
    <s v="Low"/>
  </r>
  <r>
    <s v="P1858"/>
    <s v="Divya Patel"/>
    <x v="47"/>
    <s v="Female"/>
    <s v="+91 78125 99770"/>
    <s v="divyapatel@mail.com"/>
    <x v="9"/>
    <x v="4"/>
    <x v="6"/>
    <s v="2024-08-16"/>
    <s v="08:45 AM"/>
    <s v="Diabetes"/>
    <s v="Medication"/>
    <x v="3"/>
    <x v="3"/>
    <n v="0"/>
    <s v="Pending"/>
    <s v="2024-05-17"/>
    <s v="N/A"/>
    <s v="Review Later"/>
    <s v="Normal-Bill"/>
    <x v="1"/>
    <x v="0"/>
    <s v="Low"/>
  </r>
  <r>
    <s v="P1858"/>
    <s v="Manoj Gupta"/>
    <x v="3"/>
    <s v="Male"/>
    <s v="+91 78110 70836"/>
    <s v="Not-Provided"/>
    <x v="5"/>
    <x v="4"/>
    <x v="6"/>
    <s v="N/A"/>
    <s v="09:46 AM"/>
    <s v="Diabetes"/>
    <s v="Observation"/>
    <x v="1"/>
    <x v="0"/>
    <n v="3128"/>
    <s v="Paid"/>
    <s v="2024-02-20"/>
    <s v="N/A"/>
    <s v="Urgent"/>
    <s v="Normal-Bill"/>
    <x v="1"/>
    <x v="0"/>
    <s v="Low"/>
  </r>
  <r>
    <s v="P1858"/>
    <s v="Karthik Reddy"/>
    <x v="35"/>
    <s v="Male"/>
    <s v="+91 71183 91602"/>
    <s v="Not-Provided"/>
    <x v="5"/>
    <x v="4"/>
    <x v="4"/>
    <s v="2024-01-07"/>
    <s v="08:28 AM"/>
    <s v="Fever"/>
    <s v="Medication"/>
    <x v="3"/>
    <x v="1"/>
    <n v="0"/>
    <s v="Rejected"/>
    <s v="2024-06-16"/>
    <n v="5"/>
    <s v="Follow Up Required"/>
    <s v="Normal-Bill"/>
    <x v="0"/>
    <x v="0"/>
    <s v="Low"/>
  </r>
  <r>
    <s v="P1858"/>
    <s v="Deepa Sharma"/>
    <x v="1"/>
    <s v="Male"/>
    <s v="+91 89480 31818"/>
    <s v="Not-Provided"/>
    <x v="7"/>
    <x v="5"/>
    <x v="5"/>
    <s v="2024-05-01"/>
    <s v="12:12 PM"/>
    <s v="Fracture"/>
    <s v="Injection"/>
    <x v="0"/>
    <x v="4"/>
    <n v="0"/>
    <s v="Paid"/>
    <s v="N/A"/>
    <n v="5"/>
    <s v="Follow Up Required"/>
    <s v="Normal-Bill"/>
    <x v="0"/>
    <x v="1"/>
    <s v="Low"/>
  </r>
  <r>
    <s v="P1859"/>
    <s v="Deepa Kumar"/>
    <x v="62"/>
    <s v="Female"/>
    <s v="+91 65905 21614"/>
    <s v="deepakumar@mail.com"/>
    <x v="4"/>
    <x v="2"/>
    <x v="4"/>
    <s v="2024-04-17"/>
    <s v="01:03 PM"/>
    <s v="Asthma"/>
    <s v="Observation"/>
    <x v="3"/>
    <x v="0"/>
    <n v="0"/>
    <s v="Paid"/>
    <s v="N/A"/>
    <n v="5"/>
    <s v="Urgent"/>
    <s v="Normal-Bill"/>
    <x v="1"/>
    <x v="1"/>
    <s v="Low"/>
  </r>
  <r>
    <s v="P1859"/>
    <s v="Kumar Sharma"/>
    <x v="25"/>
    <s v="Male"/>
    <s v="+91 79026 89772"/>
    <s v="kumarsharma@mail.com"/>
    <x v="3"/>
    <x v="5"/>
    <x v="1"/>
    <s v="2024-02-07"/>
    <s v="05:39 PM"/>
    <s v="Migraine"/>
    <s v="Injection"/>
    <x v="1"/>
    <x v="1"/>
    <n v="15716"/>
    <s v="N/A"/>
    <s v="2024-06-01"/>
    <s v="N/A"/>
    <s v="Review Later"/>
    <s v="Normal-Bill"/>
    <x v="0"/>
    <x v="0"/>
    <s v="Medium"/>
  </r>
  <r>
    <s v="P1859"/>
    <s v="Sneha Menon"/>
    <x v="3"/>
    <s v="Male"/>
    <s v="+91 61767 44138"/>
    <s v="Not-Provided"/>
    <x v="0"/>
    <x v="5"/>
    <x v="3"/>
    <s v="N/A"/>
    <s v="08:42 AM"/>
    <s v="Skin Allergy"/>
    <s v="Therapy"/>
    <x v="1"/>
    <x v="3"/>
    <n v="0"/>
    <s v="Pending"/>
    <s v="2024-05-18"/>
    <n v="1"/>
    <s v="Review Later"/>
    <s v="Normal-Bill"/>
    <x v="1"/>
    <x v="0"/>
    <s v="Low"/>
  </r>
  <r>
    <s v="P1859"/>
    <s v="Divya Singh"/>
    <x v="61"/>
    <s v="Male"/>
    <s v="+91 92314 08612"/>
    <s v="Not-Provided"/>
    <x v="2"/>
    <x v="3"/>
    <x v="6"/>
    <s v="N/A"/>
    <s v="01:25 PM"/>
    <s v="Asthma"/>
    <s v="Injection"/>
    <x v="1"/>
    <x v="4"/>
    <n v="0"/>
    <s v="Pending"/>
    <s v="2024-11-14"/>
    <n v="2"/>
    <s v="Urgent"/>
    <s v="Normal-Bill"/>
    <x v="0"/>
    <x v="0"/>
    <s v="Low"/>
  </r>
  <r>
    <s v="P1859"/>
    <s v="Karthik Singh"/>
    <x v="66"/>
    <s v="Missing"/>
    <s v="+91 94616 61609"/>
    <s v="Not-Provided"/>
    <x v="6"/>
    <x v="6"/>
    <x v="3"/>
    <s v="2024-04-06"/>
    <s v="10:57 AM"/>
    <s v="Covid"/>
    <s v="Medication"/>
    <x v="2"/>
    <x v="1"/>
    <n v="0"/>
    <s v="Pending"/>
    <s v="2024-05-25"/>
    <n v="4"/>
    <s v="Review Later"/>
    <s v="Normal-Bill"/>
    <x v="0"/>
    <x v="0"/>
    <s v="Low"/>
  </r>
  <r>
    <s v="P1859"/>
    <s v="Meena Kumar"/>
    <x v="3"/>
    <s v="Male"/>
    <s v="+91 70429 67560"/>
    <s v="meenakumar@mail.com"/>
    <x v="2"/>
    <x v="4"/>
    <x v="1"/>
    <s v="N/A"/>
    <s v="01:32 PM"/>
    <s v="Covid"/>
    <s v="Surgery"/>
    <x v="3"/>
    <x v="1"/>
    <n v="22444"/>
    <s v="N/A"/>
    <s v="2024-02-22"/>
    <n v="1"/>
    <s v="Follow Up Required"/>
    <s v="High-Bill"/>
    <x v="1"/>
    <x v="0"/>
    <s v="High"/>
  </r>
  <r>
    <s v="P1859"/>
    <s v="Kumar Nair"/>
    <x v="29"/>
    <s v="Missing"/>
    <s v="+91 94641 52419"/>
    <s v="Not-Provided"/>
    <x v="0"/>
    <x v="6"/>
    <x v="1"/>
    <s v="2024-02-03"/>
    <s v="03:14 PM"/>
    <s v="Covid"/>
    <s v="Observation"/>
    <x v="3"/>
    <x v="1"/>
    <n v="0"/>
    <s v="Paid"/>
    <s v="N/A"/>
    <n v="5"/>
    <s v="Review Later"/>
    <s v="Normal-Bill"/>
    <x v="0"/>
    <x v="1"/>
    <s v="Low"/>
  </r>
  <r>
    <s v="P1859"/>
    <s v="Priya Singh"/>
    <x v="12"/>
    <s v="Female"/>
    <s v="+91 80698 41214"/>
    <s v="priyasingh@mail.com"/>
    <x v="3"/>
    <x v="2"/>
    <x v="6"/>
    <s v="N/A"/>
    <s v="05:10 PM"/>
    <s v="Skin Allergy"/>
    <s v="Medication"/>
    <x v="3"/>
    <x v="0"/>
    <n v="0"/>
    <s v="Rejected"/>
    <s v="2024-06-14"/>
    <n v="5"/>
    <s v="Follow Up Required"/>
    <s v="Normal-Bill"/>
    <x v="0"/>
    <x v="0"/>
    <s v="Low"/>
  </r>
  <r>
    <s v="P1859"/>
    <s v="Deepa Das"/>
    <x v="51"/>
    <s v="Female"/>
    <s v="+91 82080 89321"/>
    <s v="deepadas@mail.com"/>
    <x v="9"/>
    <x v="3"/>
    <x v="2"/>
    <s v="N/A"/>
    <s v="04:15 PM"/>
    <s v="Covid"/>
    <s v="Medication"/>
    <x v="0"/>
    <x v="1"/>
    <n v="0"/>
    <s v="Pending"/>
    <s v="N/A"/>
    <n v="5"/>
    <s v="Review Later"/>
    <s v="Normal-Bill"/>
    <x v="0"/>
    <x v="1"/>
    <s v="Low"/>
  </r>
  <r>
    <s v="P1859"/>
    <s v="Rahul Das"/>
    <x v="27"/>
    <s v="Female"/>
    <s v="+91 88695 52092"/>
    <s v="rahuldas@mail.com"/>
    <x v="2"/>
    <x v="0"/>
    <x v="6"/>
    <s v="N/A"/>
    <s v="12:42 PM"/>
    <s v="Fracture"/>
    <s v="Medication"/>
    <x v="3"/>
    <x v="4"/>
    <n v="0"/>
    <s v="Paid"/>
    <s v="2024-05-20"/>
    <n v="1"/>
    <s v="Review Later"/>
    <s v="Normal-Bill"/>
    <x v="0"/>
    <x v="0"/>
    <s v="Low"/>
  </r>
  <r>
    <s v="P1859"/>
    <s v="Karthik Sharma"/>
    <x v="3"/>
    <s v="Female"/>
    <s v="+91 70089 61162"/>
    <s v="karthiksharma@mail.com"/>
    <x v="0"/>
    <x v="5"/>
    <x v="6"/>
    <s v="2024-03-21"/>
    <s v="02:12 PM"/>
    <s v="Asthma"/>
    <s v="Therapy"/>
    <x v="0"/>
    <x v="2"/>
    <n v="0"/>
    <s v="Paid"/>
    <s v="N/A"/>
    <s v="N/A"/>
    <s v="N/A"/>
    <s v="Normal-Bill"/>
    <x v="1"/>
    <x v="1"/>
    <s v="Low"/>
  </r>
  <r>
    <s v="P1859"/>
    <s v="Vijay Menon"/>
    <x v="3"/>
    <s v="Male"/>
    <s v="+91 91500 05179"/>
    <s v="vijaymenon@gmail.com"/>
    <x v="0"/>
    <x v="6"/>
    <x v="1"/>
    <s v="2024-01-25"/>
    <s v="11:53 AM"/>
    <s v="Hypertension"/>
    <s v="Medication"/>
    <x v="3"/>
    <x v="4"/>
    <n v="44322"/>
    <s v="Paid"/>
    <s v="N/A"/>
    <n v="3"/>
    <s v="Follow Up Required"/>
    <s v="High-Bill"/>
    <x v="1"/>
    <x v="1"/>
    <s v="High"/>
  </r>
  <r>
    <s v="P1859"/>
    <s v="Anjali Reddy"/>
    <x v="10"/>
    <s v="Male"/>
    <s v="+91 85547 53383"/>
    <s v="anjalireddy@gmail.com"/>
    <x v="5"/>
    <x v="6"/>
    <x v="1"/>
    <s v="2024-06-27"/>
    <s v="06:56 PM"/>
    <s v="Diabetes"/>
    <s v="Surgery"/>
    <x v="1"/>
    <x v="3"/>
    <n v="16421"/>
    <s v="Rejected"/>
    <s v="N/A"/>
    <n v="1"/>
    <s v="Follow Up Required"/>
    <s v="Normal-Bill"/>
    <x v="0"/>
    <x v="1"/>
    <s v="Medium"/>
  </r>
  <r>
    <s v="P1860"/>
    <s v="Divya Verma"/>
    <x v="5"/>
    <s v="Female"/>
    <s v="+91 65495 15893"/>
    <s v="divyaverma@mail.com"/>
    <x v="3"/>
    <x v="4"/>
    <x v="1"/>
    <s v="N/A"/>
    <s v="09:14 AM"/>
    <s v="Skin Allergy"/>
    <s v="Surgery"/>
    <x v="2"/>
    <x v="2"/>
    <n v="0"/>
    <s v="Rejected"/>
    <s v="N/A"/>
    <s v="N/A"/>
    <s v="N/A"/>
    <s v="Normal-Bill"/>
    <x v="0"/>
    <x v="1"/>
    <s v="Low"/>
  </r>
  <r>
    <s v="P1860"/>
    <s v="Deepa Nair"/>
    <x v="3"/>
    <s v="Female"/>
    <s v="+91 65841 28476"/>
    <s v="Not-Provided"/>
    <x v="5"/>
    <x v="5"/>
    <x v="2"/>
    <s v="2024-03-18"/>
    <s v="02:10 PM"/>
    <s v="Fracture"/>
    <s v="Observation"/>
    <x v="1"/>
    <x v="4"/>
    <n v="0"/>
    <s v="Pending"/>
    <s v="2024-06-06"/>
    <n v="1"/>
    <s v="N/A"/>
    <s v="Normal-Bill"/>
    <x v="1"/>
    <x v="0"/>
    <s v="Low"/>
  </r>
  <r>
    <s v="P1860"/>
    <s v="Meena Patel"/>
    <x v="3"/>
    <s v="Missing"/>
    <s v="+91 74595 07650"/>
    <s v="meenapatel@gmail.com"/>
    <x v="4"/>
    <x v="4"/>
    <x v="2"/>
    <s v="2024-02-25"/>
    <s v="12:29 PM"/>
    <s v="Skin Allergy"/>
    <s v="Therapy"/>
    <x v="2"/>
    <x v="0"/>
    <n v="0"/>
    <s v="Pending"/>
    <s v="N/A"/>
    <s v="N/A"/>
    <s v="Follow Up Required"/>
    <s v="Normal-Bill"/>
    <x v="1"/>
    <x v="1"/>
    <s v="Low"/>
  </r>
  <r>
    <s v="P1861"/>
    <s v="Sneha Menon"/>
    <x v="3"/>
    <s v="Missing"/>
    <s v="+91 76522 31901"/>
    <s v="Not-Provided"/>
    <x v="7"/>
    <x v="3"/>
    <x v="4"/>
    <s v="2024-04-28"/>
    <s v="02:00 PM"/>
    <s v="Covid"/>
    <s v="Therapy"/>
    <x v="2"/>
    <x v="0"/>
    <n v="0"/>
    <s v="Pending"/>
    <s v="N/A"/>
    <s v="N/A"/>
    <s v="Urgent"/>
    <s v="Normal-Bill"/>
    <x v="1"/>
    <x v="1"/>
    <s v="Low"/>
  </r>
  <r>
    <s v="P1861"/>
    <s v="Priya Verma"/>
    <x v="22"/>
    <s v="Male"/>
    <s v="+91 93237 36983"/>
    <s v="priyaverma@gmail.com"/>
    <x v="2"/>
    <x v="4"/>
    <x v="0"/>
    <s v="N/A"/>
    <s v="06:11 PM"/>
    <s v="Asthma"/>
    <s v="Injection"/>
    <x v="0"/>
    <x v="3"/>
    <n v="0"/>
    <s v="Paid"/>
    <s v="2024-04-21"/>
    <s v="N/A"/>
    <s v="Follow Up Required"/>
    <s v="Normal-Bill"/>
    <x v="0"/>
    <x v="0"/>
    <s v="Low"/>
  </r>
  <r>
    <s v="P1861"/>
    <s v="Rahul Das"/>
    <x v="30"/>
    <s v="Female"/>
    <s v="+91 86298 11783"/>
    <s v="Not-Provided"/>
    <x v="4"/>
    <x v="0"/>
    <x v="5"/>
    <s v="2024-05-24"/>
    <s v="10:43 AM"/>
    <s v="Asthma"/>
    <s v="Therapy"/>
    <x v="3"/>
    <x v="1"/>
    <n v="0"/>
    <s v="Pending"/>
    <s v="2024-01-23"/>
    <n v="5"/>
    <s v="N/A"/>
    <s v="Normal-Bill"/>
    <x v="0"/>
    <x v="0"/>
    <s v="Low"/>
  </r>
  <r>
    <s v="P1861"/>
    <s v="Suresh Kumar"/>
    <x v="3"/>
    <s v="Male"/>
    <s v="+91 95671 29547"/>
    <s v="sureshkumar@mail.com"/>
    <x v="1"/>
    <x v="5"/>
    <x v="5"/>
    <s v="N/A"/>
    <s v="11:55 AM"/>
    <s v="Skin Allergy"/>
    <s v="Medication"/>
    <x v="0"/>
    <x v="1"/>
    <n v="37316"/>
    <s v="Paid"/>
    <s v="N/A"/>
    <n v="4"/>
    <s v="N/A"/>
    <s v="High-Bill"/>
    <x v="1"/>
    <x v="1"/>
    <s v="High"/>
  </r>
  <r>
    <s v="P1861"/>
    <s v="Sneha Nair"/>
    <x v="8"/>
    <s v="Female"/>
    <s v="+91 66595 49971"/>
    <s v="snehanair@mail.com"/>
    <x v="1"/>
    <x v="5"/>
    <x v="4"/>
    <s v="2024-07-11"/>
    <s v="12:52 PM"/>
    <s v="Fracture"/>
    <s v="Surgery"/>
    <x v="2"/>
    <x v="2"/>
    <n v="6295"/>
    <s v="Paid"/>
    <s v="N/A"/>
    <n v="5"/>
    <s v="Follow Up Required"/>
    <s v="Normal-Bill"/>
    <x v="0"/>
    <x v="1"/>
    <s v="Medium"/>
  </r>
  <r>
    <s v="P1861"/>
    <s v="Rahul Iyer"/>
    <x v="26"/>
    <s v="Male"/>
    <s v="+91 78152 74245"/>
    <s v="rahuliyer@gmail.com"/>
    <x v="5"/>
    <x v="6"/>
    <x v="2"/>
    <s v="N/A"/>
    <s v="09:01 AM"/>
    <s v="Covid"/>
    <s v="Surgery"/>
    <x v="0"/>
    <x v="0"/>
    <n v="0"/>
    <s v="Pending"/>
    <s v="N/A"/>
    <n v="1"/>
    <s v="Follow Up Required"/>
    <s v="Normal-Bill"/>
    <x v="0"/>
    <x v="1"/>
    <s v="Low"/>
  </r>
  <r>
    <s v="P1861"/>
    <s v="Arun Singh"/>
    <x v="19"/>
    <s v="Missing"/>
    <s v="+91 93309 87641"/>
    <s v="arunsingh@gmail.com"/>
    <x v="1"/>
    <x v="0"/>
    <x v="4"/>
    <s v="2024-02-11"/>
    <s v="06:34 PM"/>
    <s v="Fracture"/>
    <s v="Medication"/>
    <x v="1"/>
    <x v="4"/>
    <n v="41249"/>
    <s v="Pending"/>
    <s v="2024-07-10"/>
    <n v="2"/>
    <s v="Review Later"/>
    <s v="High-Bill"/>
    <x v="1"/>
    <x v="0"/>
    <s v="High"/>
  </r>
  <r>
    <s v="P1863"/>
    <s v="Karthik Kumar"/>
    <x v="70"/>
    <s v="Female"/>
    <s v="+91 74755 17503"/>
    <s v="karthikkumar@gmail.com"/>
    <x v="0"/>
    <x v="5"/>
    <x v="3"/>
    <s v="2024-08-21"/>
    <s v="08:17 AM"/>
    <s v="Covid"/>
    <s v="Medication"/>
    <x v="0"/>
    <x v="4"/>
    <n v="43876"/>
    <s v="N/A"/>
    <s v="N/A"/>
    <n v="2"/>
    <s v="Review Later"/>
    <s v="High-Bill"/>
    <x v="1"/>
    <x v="1"/>
    <s v="High"/>
  </r>
  <r>
    <s v="P1863"/>
    <s v="Sneha Patel"/>
    <x v="15"/>
    <s v="Missing"/>
    <s v="+91 80190 89290"/>
    <s v="snehapatel@mail.com"/>
    <x v="0"/>
    <x v="1"/>
    <x v="0"/>
    <s v="2024-07-13"/>
    <s v="06:39 PM"/>
    <s v="Diabetes"/>
    <s v="Observation"/>
    <x v="1"/>
    <x v="2"/>
    <n v="0"/>
    <s v="Paid"/>
    <s v="N/A"/>
    <s v="N/A"/>
    <s v="Review Later"/>
    <s v="Normal-Bill"/>
    <x v="0"/>
    <x v="1"/>
    <s v="Low"/>
  </r>
  <r>
    <s v="P1863"/>
    <s v="Ravi Reddy"/>
    <x v="3"/>
    <s v="Female"/>
    <s v="+91 84197 59364"/>
    <s v="ravireddy@mail.com"/>
    <x v="6"/>
    <x v="0"/>
    <x v="1"/>
    <s v="2024-04-08"/>
    <s v="11:34 AM"/>
    <s v="Migraine"/>
    <s v="Surgery"/>
    <x v="3"/>
    <x v="1"/>
    <n v="42236"/>
    <s v="Paid"/>
    <s v="2024-08-20"/>
    <n v="2"/>
    <s v="N/A"/>
    <s v="High-Bill"/>
    <x v="1"/>
    <x v="0"/>
    <s v="High"/>
  </r>
  <r>
    <s v="P1863"/>
    <s v="Ravi Verma"/>
    <x v="38"/>
    <s v="Female"/>
    <s v="+91 79027 59608"/>
    <s v="raviverma@mail.com"/>
    <x v="6"/>
    <x v="2"/>
    <x v="6"/>
    <s v="N/A"/>
    <s v="04:13 PM"/>
    <s v="Migraine"/>
    <s v="Injection"/>
    <x v="0"/>
    <x v="2"/>
    <n v="0"/>
    <s v="Pending"/>
    <s v="2024-05-24"/>
    <n v="3"/>
    <s v="Review Later"/>
    <s v="Normal-Bill"/>
    <x v="0"/>
    <x v="0"/>
    <s v="Low"/>
  </r>
  <r>
    <s v="P1863"/>
    <s v="Meena Kumar"/>
    <x v="3"/>
    <s v="Female"/>
    <s v="+91 87233 15135"/>
    <s v="meenakumar@mail.com"/>
    <x v="4"/>
    <x v="2"/>
    <x v="3"/>
    <s v="2024-01-09"/>
    <s v="01:29 PM"/>
    <s v="Fever"/>
    <s v="Injection"/>
    <x v="0"/>
    <x v="3"/>
    <n v="45322"/>
    <s v="Rejected"/>
    <s v="N/A"/>
    <n v="3"/>
    <s v="Urgent"/>
    <s v="High-Bill"/>
    <x v="1"/>
    <x v="1"/>
    <s v="High"/>
  </r>
  <r>
    <s v="P1863"/>
    <s v="Suresh Verma"/>
    <x v="26"/>
    <s v="Male"/>
    <s v="+91 69671 71775"/>
    <s v="sureshverma@gmail.com"/>
    <x v="7"/>
    <x v="1"/>
    <x v="3"/>
    <s v="N/A"/>
    <s v="01:08 PM"/>
    <s v="Diabetes"/>
    <s v="Surgery"/>
    <x v="1"/>
    <x v="1"/>
    <n v="5066"/>
    <s v="Paid"/>
    <s v="N/A"/>
    <n v="4"/>
    <s v="Urgent"/>
    <s v="Normal-Bill"/>
    <x v="0"/>
    <x v="1"/>
    <s v="Medium"/>
  </r>
  <r>
    <s v="P1864"/>
    <s v="Priya Reddy"/>
    <x v="59"/>
    <s v="Missing"/>
    <s v="+91 91958 92802"/>
    <s v="Not-Provided"/>
    <x v="9"/>
    <x v="1"/>
    <x v="6"/>
    <s v="N/A"/>
    <s v="01:07 PM"/>
    <s v="Migraine"/>
    <s v="Medication"/>
    <x v="0"/>
    <x v="3"/>
    <n v="0"/>
    <s v="N/A"/>
    <s v="2024-04-06"/>
    <n v="5"/>
    <s v="Follow Up Required"/>
    <s v="Normal-Bill"/>
    <x v="0"/>
    <x v="0"/>
    <s v="Low"/>
  </r>
  <r>
    <s v="P1864"/>
    <s v="Sneha Singh"/>
    <x v="3"/>
    <s v="Male"/>
    <s v="+91 75790 40803"/>
    <s v="Not-Provided"/>
    <x v="8"/>
    <x v="3"/>
    <x v="2"/>
    <s v="2024-11-06"/>
    <s v="12:01 PM"/>
    <s v="Skin Allergy"/>
    <s v="Surgery"/>
    <x v="1"/>
    <x v="2"/>
    <n v="0"/>
    <s v="Pending"/>
    <s v="N/A"/>
    <n v="5"/>
    <s v="Follow Up Required"/>
    <s v="Normal-Bill"/>
    <x v="1"/>
    <x v="1"/>
    <s v="Low"/>
  </r>
  <r>
    <s v="P1864"/>
    <s v="Karthik Sharma"/>
    <x v="5"/>
    <s v="Male"/>
    <s v="+91 62104 06788"/>
    <s v="karthiksharma@gmail.com"/>
    <x v="1"/>
    <x v="1"/>
    <x v="4"/>
    <s v="2024-11-13"/>
    <s v="01:59 PM"/>
    <s v="Asthma"/>
    <s v="Observation"/>
    <x v="0"/>
    <x v="2"/>
    <n v="3760"/>
    <s v="Rejected"/>
    <s v="N/A"/>
    <n v="2"/>
    <s v="Review Later"/>
    <s v="Normal-Bill"/>
    <x v="0"/>
    <x v="1"/>
    <s v="Low"/>
  </r>
  <r>
    <s v="P1864"/>
    <s v="Suresh Das"/>
    <x v="57"/>
    <s v="Missing"/>
    <s v="+91 93271 94688"/>
    <s v="Not-Provided"/>
    <x v="6"/>
    <x v="4"/>
    <x v="6"/>
    <s v="2024-07-15"/>
    <s v="03:42 PM"/>
    <s v="Diabetes"/>
    <s v="Observation"/>
    <x v="2"/>
    <x v="3"/>
    <n v="2091"/>
    <s v="Pending"/>
    <s v="N/A"/>
    <n v="2"/>
    <s v="Review Later"/>
    <s v="Normal-Bill"/>
    <x v="0"/>
    <x v="1"/>
    <s v="Low"/>
  </r>
  <r>
    <s v="P1864"/>
    <s v="Divya Gupta"/>
    <x v="17"/>
    <s v="Female"/>
    <s v="+91 74533 58166"/>
    <s v="Not-Provided"/>
    <x v="2"/>
    <x v="0"/>
    <x v="1"/>
    <s v="N/A"/>
    <s v="11:56 AM"/>
    <s v="Asthma"/>
    <s v="Medication"/>
    <x v="2"/>
    <x v="4"/>
    <n v="4466"/>
    <s v="Paid"/>
    <s v="2024-04-14"/>
    <n v="4"/>
    <s v="Urgent"/>
    <s v="Normal-Bill"/>
    <x v="0"/>
    <x v="0"/>
    <s v="Low"/>
  </r>
  <r>
    <s v="P1864"/>
    <s v="Rahul Menon"/>
    <x v="3"/>
    <s v="Missing"/>
    <s v="+91 79444 57967"/>
    <s v="rahulmenon@mail.com"/>
    <x v="5"/>
    <x v="1"/>
    <x v="1"/>
    <s v="2024-08-16"/>
    <s v="05:55 PM"/>
    <s v="Fever"/>
    <s v="Injection"/>
    <x v="1"/>
    <x v="4"/>
    <n v="0"/>
    <s v="Pending"/>
    <s v="N/A"/>
    <n v="2"/>
    <s v="Urgent"/>
    <s v="Normal-Bill"/>
    <x v="1"/>
    <x v="1"/>
    <s v="Low"/>
  </r>
  <r>
    <s v="P1864"/>
    <s v="Karthik Verma"/>
    <x v="66"/>
    <s v="Missing"/>
    <s v="+91 70630 02581"/>
    <s v="Not-Provided"/>
    <x v="0"/>
    <x v="3"/>
    <x v="0"/>
    <s v="2024-09-12"/>
    <s v="03:35 PM"/>
    <s v="Fever"/>
    <s v="Injection"/>
    <x v="1"/>
    <x v="0"/>
    <n v="0"/>
    <s v="Pending"/>
    <s v="2024-03-10"/>
    <s v="N/A"/>
    <s v="N/A"/>
    <s v="Normal-Bill"/>
    <x v="0"/>
    <x v="0"/>
    <s v="Low"/>
  </r>
  <r>
    <s v="P1865"/>
    <s v="Sneha Iyer"/>
    <x v="72"/>
    <s v="Missing"/>
    <s v="+91 73064 11076"/>
    <s v="snehaiyer@mail.com"/>
    <x v="9"/>
    <x v="6"/>
    <x v="1"/>
    <s v="2024-11-20"/>
    <s v="11:05 AM"/>
    <s v="Covid"/>
    <s v="Surgery"/>
    <x v="3"/>
    <x v="3"/>
    <n v="0"/>
    <s v="N/A"/>
    <s v="2024-05-02"/>
    <n v="4"/>
    <s v="Follow Up Required"/>
    <s v="Normal-Bill"/>
    <x v="0"/>
    <x v="0"/>
    <s v="Low"/>
  </r>
  <r>
    <s v="P1865"/>
    <s v="Arun Kumar"/>
    <x v="3"/>
    <s v="Female"/>
    <s v="+91 95272 36095"/>
    <s v="Not-Provided"/>
    <x v="5"/>
    <x v="0"/>
    <x v="5"/>
    <s v="2024-11-05"/>
    <s v="12:28 PM"/>
    <s v="Fracture"/>
    <s v="Medication"/>
    <x v="0"/>
    <x v="3"/>
    <n v="0"/>
    <s v="Pending"/>
    <s v="2024-06-04"/>
    <s v="N/A"/>
    <s v="Review Later"/>
    <s v="Normal-Bill"/>
    <x v="1"/>
    <x v="0"/>
    <s v="Low"/>
  </r>
  <r>
    <s v="P1866"/>
    <s v="Suresh Reddy"/>
    <x v="12"/>
    <s v="Missing"/>
    <s v="+91 79197 02000"/>
    <s v="Not-Provided"/>
    <x v="9"/>
    <x v="3"/>
    <x v="0"/>
    <s v="2024-06-25"/>
    <s v="12:09 PM"/>
    <s v="Hypertension"/>
    <s v="Therapy"/>
    <x v="1"/>
    <x v="1"/>
    <n v="0"/>
    <s v="Pending"/>
    <s v="2024-05-05"/>
    <n v="3"/>
    <s v="Review Later"/>
    <s v="Normal-Bill"/>
    <x v="0"/>
    <x v="0"/>
    <s v="Low"/>
  </r>
  <r>
    <s v="P1866"/>
    <s v="Karthik Das"/>
    <x v="3"/>
    <s v="Male"/>
    <s v="+91 70277 40275"/>
    <s v="Not-Provided"/>
    <x v="1"/>
    <x v="4"/>
    <x v="1"/>
    <s v="2024-08-24"/>
    <s v="01:21 PM"/>
    <s v="Fracture"/>
    <s v="Observation"/>
    <x v="0"/>
    <x v="3"/>
    <n v="4603"/>
    <s v="Pending"/>
    <s v="N/A"/>
    <s v="N/A"/>
    <s v="Review Later"/>
    <s v="Normal-Bill"/>
    <x v="1"/>
    <x v="1"/>
    <s v="Low"/>
  </r>
  <r>
    <s v="P1866"/>
    <s v="Deepa Singh"/>
    <x v="51"/>
    <s v="Missing"/>
    <s v="+91 96617 65373"/>
    <s v="Not-Provided"/>
    <x v="7"/>
    <x v="4"/>
    <x v="3"/>
    <s v="N/A"/>
    <s v="11:52 AM"/>
    <s v="Asthma"/>
    <s v="Injection"/>
    <x v="1"/>
    <x v="1"/>
    <n v="0"/>
    <s v="Rejected"/>
    <s v="2024-05-16"/>
    <n v="4"/>
    <s v="Follow Up Required"/>
    <s v="Normal-Bill"/>
    <x v="0"/>
    <x v="0"/>
    <s v="Low"/>
  </r>
  <r>
    <s v="P1866"/>
    <s v="Rahul Reddy"/>
    <x v="67"/>
    <s v="Male"/>
    <s v="+91 95679 59079"/>
    <s v="rahulreddy@mail.com"/>
    <x v="8"/>
    <x v="5"/>
    <x v="5"/>
    <s v="2024-08-08"/>
    <s v="06:24 PM"/>
    <s v="Asthma"/>
    <s v="Therapy"/>
    <x v="2"/>
    <x v="1"/>
    <n v="0"/>
    <s v="Paid"/>
    <s v="N/A"/>
    <n v="4"/>
    <s v="Follow Up Required"/>
    <s v="Normal-Bill"/>
    <x v="0"/>
    <x v="1"/>
    <s v="Low"/>
  </r>
  <r>
    <s v="P1866"/>
    <s v="Meena Patel"/>
    <x v="3"/>
    <s v="Male"/>
    <s v="+91 95728 03763"/>
    <s v="meenapatel@mail.com"/>
    <x v="4"/>
    <x v="2"/>
    <x v="4"/>
    <s v="2024-01-19"/>
    <s v="04:15 PM"/>
    <s v="Covid"/>
    <s v="Surgery"/>
    <x v="0"/>
    <x v="3"/>
    <n v="0"/>
    <s v="Rejected"/>
    <s v="2024-07-06"/>
    <s v="N/A"/>
    <s v="Follow Up Required"/>
    <s v="Normal-Bill"/>
    <x v="1"/>
    <x v="0"/>
    <s v="Low"/>
  </r>
  <r>
    <s v="P1867"/>
    <s v="Karthik Singh"/>
    <x v="25"/>
    <s v="Male"/>
    <s v="+91 60380 82230"/>
    <s v="karthiksingh@gmail.com"/>
    <x v="2"/>
    <x v="3"/>
    <x v="5"/>
    <s v="2024-10-03"/>
    <s v="10:31 AM"/>
    <s v="Hypertension"/>
    <s v="Surgery"/>
    <x v="0"/>
    <x v="1"/>
    <n v="0"/>
    <s v="N/A"/>
    <s v="2024-12-05"/>
    <s v="N/A"/>
    <s v="Review Later"/>
    <s v="Normal-Bill"/>
    <x v="0"/>
    <x v="0"/>
    <s v="Low"/>
  </r>
  <r>
    <s v="P1867"/>
    <s v="Vijay Nair"/>
    <x v="48"/>
    <s v="Male"/>
    <s v="+91 86561 69812"/>
    <s v="vijaynair@gmail.com"/>
    <x v="8"/>
    <x v="3"/>
    <x v="4"/>
    <s v="N/A"/>
    <s v="10:42 AM"/>
    <s v="Migraine"/>
    <s v="Medication"/>
    <x v="2"/>
    <x v="3"/>
    <n v="0"/>
    <s v="N/A"/>
    <s v="2024-02-12"/>
    <n v="1"/>
    <s v="Review Later"/>
    <s v="Normal-Bill"/>
    <x v="0"/>
    <x v="0"/>
    <s v="Low"/>
  </r>
  <r>
    <s v="P1867"/>
    <s v="Priya Nair"/>
    <x v="3"/>
    <s v="Female"/>
    <s v="+91 98112 19197"/>
    <s v="priyanair@mail.com"/>
    <x v="3"/>
    <x v="5"/>
    <x v="6"/>
    <s v="2024-07-05"/>
    <s v="11:07 AM"/>
    <s v="Asthma"/>
    <s v="Observation"/>
    <x v="0"/>
    <x v="3"/>
    <n v="0"/>
    <s v="Pending"/>
    <s v="2024-03-06"/>
    <s v="N/A"/>
    <s v="Follow Up Required"/>
    <s v="Normal-Bill"/>
    <x v="1"/>
    <x v="0"/>
    <s v="Low"/>
  </r>
  <r>
    <s v="P1867"/>
    <s v="Anjali Iyer"/>
    <x v="66"/>
    <s v="Male"/>
    <s v="+91 63013 68769"/>
    <s v="anjaliiyer@mail.com"/>
    <x v="4"/>
    <x v="4"/>
    <x v="3"/>
    <s v="2024-09-13"/>
    <s v="01:41 PM"/>
    <s v="Covid"/>
    <s v="Observation"/>
    <x v="3"/>
    <x v="2"/>
    <n v="0"/>
    <s v="Rejected"/>
    <s v="N/A"/>
    <s v="N/A"/>
    <s v="N/A"/>
    <s v="Normal-Bill"/>
    <x v="0"/>
    <x v="1"/>
    <s v="Low"/>
  </r>
  <r>
    <s v="P1867"/>
    <s v="Sneha Kumar"/>
    <x v="3"/>
    <s v="Female"/>
    <s v="+91 70758 95520"/>
    <s v="snehakumar@mail.com"/>
    <x v="8"/>
    <x v="4"/>
    <x v="0"/>
    <s v="N/A"/>
    <s v="05:39 PM"/>
    <s v="Fever"/>
    <s v="Observation"/>
    <x v="3"/>
    <x v="2"/>
    <n v="32778"/>
    <s v="Paid"/>
    <s v="2024-09-19"/>
    <n v="5"/>
    <s v="Follow Up Required"/>
    <s v="High-Bill"/>
    <x v="1"/>
    <x v="0"/>
    <s v="High"/>
  </r>
  <r>
    <s v="P1867"/>
    <s v="Deepa Kumar"/>
    <x v="3"/>
    <s v="Female"/>
    <s v="+91 89907 86353"/>
    <s v="deepakumar@gmail.com"/>
    <x v="4"/>
    <x v="3"/>
    <x v="0"/>
    <s v="N/A"/>
    <s v="09:29 AM"/>
    <s v="Hypertension"/>
    <s v="Injection"/>
    <x v="1"/>
    <x v="0"/>
    <n v="0"/>
    <s v="Pending"/>
    <s v="N/A"/>
    <n v="4"/>
    <s v="Review Later"/>
    <s v="Normal-Bill"/>
    <x v="1"/>
    <x v="1"/>
    <s v="Low"/>
  </r>
  <r>
    <s v="P1867"/>
    <s v="Suresh Reddy"/>
    <x v="3"/>
    <s v="Female"/>
    <s v="+91 61682 60101"/>
    <s v="Not-Provided"/>
    <x v="2"/>
    <x v="0"/>
    <x v="6"/>
    <s v="2024-10-03"/>
    <s v="11:55 AM"/>
    <s v="Fever"/>
    <s v="Medication"/>
    <x v="0"/>
    <x v="3"/>
    <n v="0"/>
    <s v="Pending"/>
    <s v="N/A"/>
    <s v="N/A"/>
    <s v="N/A"/>
    <s v="Normal-Bill"/>
    <x v="1"/>
    <x v="1"/>
    <s v="Low"/>
  </r>
  <r>
    <s v="P1867"/>
    <s v="Priya Das"/>
    <x v="3"/>
    <s v="Female"/>
    <s v="+91 83320 85321"/>
    <s v="priyadas@mail.com"/>
    <x v="2"/>
    <x v="5"/>
    <x v="4"/>
    <s v="2024-10-12"/>
    <s v="10:46 AM"/>
    <s v="Diabetes"/>
    <s v="Surgery"/>
    <x v="0"/>
    <x v="4"/>
    <n v="0"/>
    <s v="Rejected"/>
    <s v="2024-06-20"/>
    <n v="3"/>
    <s v="N/A"/>
    <s v="Normal-Bill"/>
    <x v="1"/>
    <x v="0"/>
    <s v="Low"/>
  </r>
  <r>
    <s v="P1868"/>
    <s v="Deepa Menon"/>
    <x v="3"/>
    <s v="Female"/>
    <s v="+91 72693 43434"/>
    <s v="deepamenon@mail.com"/>
    <x v="2"/>
    <x v="3"/>
    <x v="1"/>
    <s v="2024-08-08"/>
    <s v="03:40 PM"/>
    <s v="Diabetes"/>
    <s v="Injection"/>
    <x v="3"/>
    <x v="3"/>
    <n v="21240"/>
    <s v="Paid"/>
    <s v="N/A"/>
    <n v="3"/>
    <s v="Follow Up Required"/>
    <s v="High-Bill"/>
    <x v="1"/>
    <x v="1"/>
    <s v="High"/>
  </r>
  <r>
    <s v="P1868"/>
    <s v="Divya Patel"/>
    <x v="3"/>
    <s v="Female"/>
    <s v="+91 93987 66525"/>
    <s v="Not-Provided"/>
    <x v="1"/>
    <x v="0"/>
    <x v="6"/>
    <s v="N/A"/>
    <s v="08:52 AM"/>
    <s v="Migraine"/>
    <s v="Medication"/>
    <x v="3"/>
    <x v="0"/>
    <n v="33351"/>
    <s v="Paid"/>
    <s v="N/A"/>
    <n v="3"/>
    <s v="N/A"/>
    <s v="High-Bill"/>
    <x v="1"/>
    <x v="1"/>
    <s v="High"/>
  </r>
  <r>
    <s v="P1868"/>
    <s v="Sneha Sharma"/>
    <x v="41"/>
    <s v="Female"/>
    <s v="+91 87414 20877"/>
    <s v="snehasharma@gmail.com"/>
    <x v="2"/>
    <x v="4"/>
    <x v="6"/>
    <s v="2024-05-13"/>
    <s v="02:28 PM"/>
    <s v="Migraine"/>
    <s v="Medication"/>
    <x v="2"/>
    <x v="1"/>
    <n v="0"/>
    <s v="Pending"/>
    <s v="2024-11-11"/>
    <n v="3"/>
    <s v="N/A"/>
    <s v="Normal-Bill"/>
    <x v="0"/>
    <x v="0"/>
    <s v="Low"/>
  </r>
  <r>
    <s v="P1868"/>
    <s v="Anjali Kumar"/>
    <x v="3"/>
    <s v="Female"/>
    <s v="+91 65906 83069"/>
    <s v="anjalikumar@gmail.com"/>
    <x v="5"/>
    <x v="4"/>
    <x v="5"/>
    <s v="2024-05-19"/>
    <s v="03:58 PM"/>
    <s v="Fracture"/>
    <s v="Observation"/>
    <x v="3"/>
    <x v="3"/>
    <n v="0"/>
    <s v="N/A"/>
    <s v="N/A"/>
    <s v="N/A"/>
    <s v="N/A"/>
    <s v="Normal-Bill"/>
    <x v="1"/>
    <x v="1"/>
    <s v="Low"/>
  </r>
  <r>
    <s v="P1868"/>
    <s v="Rahul Singh"/>
    <x v="3"/>
    <s v="Male"/>
    <s v="+91 97078 45265"/>
    <s v="rahulsingh@mail.com"/>
    <x v="6"/>
    <x v="2"/>
    <x v="0"/>
    <s v="2024-08-26"/>
    <s v="08:31 AM"/>
    <s v="Skin Allergy"/>
    <s v="Injection"/>
    <x v="3"/>
    <x v="1"/>
    <n v="0"/>
    <s v="N/A"/>
    <s v="2024-08-20"/>
    <n v="3"/>
    <s v="Follow Up Required"/>
    <s v="Normal-Bill"/>
    <x v="1"/>
    <x v="0"/>
    <s v="Low"/>
  </r>
  <r>
    <s v="P1869"/>
    <s v="Karthik Singh"/>
    <x v="50"/>
    <s v="Male"/>
    <s v="+91 99677 07714"/>
    <s v="Not-Provided"/>
    <x v="5"/>
    <x v="4"/>
    <x v="6"/>
    <s v="N/A"/>
    <s v="05:44 PM"/>
    <s v="Covid"/>
    <s v="Surgery"/>
    <x v="2"/>
    <x v="4"/>
    <n v="0"/>
    <s v="Pending"/>
    <s v="N/A"/>
    <n v="5"/>
    <s v="Follow Up Required"/>
    <s v="Normal-Bill"/>
    <x v="0"/>
    <x v="1"/>
    <s v="Low"/>
  </r>
  <r>
    <s v="P1869"/>
    <s v="Suresh Singh"/>
    <x v="3"/>
    <s v="Female"/>
    <s v="+91 68054 02115"/>
    <s v="sureshsingh@mail.com"/>
    <x v="6"/>
    <x v="5"/>
    <x v="0"/>
    <s v="2024-01-21"/>
    <s v="12:39 PM"/>
    <s v="Diabetes"/>
    <s v="Observation"/>
    <x v="3"/>
    <x v="1"/>
    <n v="19260"/>
    <s v="Pending"/>
    <s v="2024-03-21"/>
    <n v="3"/>
    <s v="Urgent"/>
    <s v="Normal-Bill"/>
    <x v="1"/>
    <x v="0"/>
    <s v="Medium"/>
  </r>
  <r>
    <s v="P1869"/>
    <s v="Arun Kumar"/>
    <x v="1"/>
    <s v="Female"/>
    <s v="+91 62529 13675"/>
    <s v="Not-Provided"/>
    <x v="3"/>
    <x v="2"/>
    <x v="3"/>
    <s v="N/A"/>
    <s v="09:57 AM"/>
    <s v="Fever"/>
    <s v="Injection"/>
    <x v="0"/>
    <x v="3"/>
    <n v="0"/>
    <s v="Rejected"/>
    <s v="N/A"/>
    <n v="4"/>
    <s v="Review Later"/>
    <s v="Normal-Bill"/>
    <x v="0"/>
    <x v="1"/>
    <s v="Low"/>
  </r>
  <r>
    <s v="P1869"/>
    <s v="Rahul Kumar"/>
    <x v="49"/>
    <s v="Missing"/>
    <s v="+91 68610 78773"/>
    <s v="rahulkumar@gmail.com"/>
    <x v="3"/>
    <x v="2"/>
    <x v="1"/>
    <s v="2024-03-18"/>
    <s v="11:07 AM"/>
    <s v="Skin Allergy"/>
    <s v="Medication"/>
    <x v="2"/>
    <x v="0"/>
    <n v="0"/>
    <s v="Paid"/>
    <s v="2024-12-10"/>
    <s v="N/A"/>
    <s v="N/A"/>
    <s v="Normal-Bill"/>
    <x v="0"/>
    <x v="0"/>
    <s v="Low"/>
  </r>
  <r>
    <s v="P1870"/>
    <s v="Arun Sharma"/>
    <x v="26"/>
    <s v="Female"/>
    <s v="+91 72815 13656"/>
    <s v="arunsharma@mail.com"/>
    <x v="6"/>
    <x v="0"/>
    <x v="2"/>
    <s v="2024-08-15"/>
    <s v="04:23 PM"/>
    <s v="Skin Allergy"/>
    <s v="Observation"/>
    <x v="1"/>
    <x v="0"/>
    <n v="0"/>
    <s v="Pending"/>
    <s v="2024-05-12"/>
    <s v="N/A"/>
    <s v="N/A"/>
    <s v="Normal-Bill"/>
    <x v="0"/>
    <x v="0"/>
    <s v="Low"/>
  </r>
  <r>
    <s v="P1870"/>
    <s v="Deepa Verma"/>
    <x v="3"/>
    <s v="Missing"/>
    <s v="+91 89519 15942"/>
    <s v="deepaverma@mail.com"/>
    <x v="9"/>
    <x v="4"/>
    <x v="6"/>
    <s v="N/A"/>
    <s v="04:29 PM"/>
    <s v="Hypertension"/>
    <s v="Surgery"/>
    <x v="3"/>
    <x v="2"/>
    <n v="0"/>
    <s v="Rejected"/>
    <s v="N/A"/>
    <s v="N/A"/>
    <s v="N/A"/>
    <s v="Normal-Bill"/>
    <x v="1"/>
    <x v="1"/>
    <s v="Low"/>
  </r>
  <r>
    <s v="P1870"/>
    <s v="Ravi Nair"/>
    <x v="3"/>
    <s v="Female"/>
    <s v="+91 97715 75357"/>
    <s v="ravinair@gmail.com"/>
    <x v="8"/>
    <x v="0"/>
    <x v="0"/>
    <s v="N/A"/>
    <s v="09:22 AM"/>
    <s v="Hypertension"/>
    <s v="Medication"/>
    <x v="3"/>
    <x v="0"/>
    <n v="1233"/>
    <s v="Paid"/>
    <s v="N/A"/>
    <n v="5"/>
    <s v="N/A"/>
    <s v="Normal-Bill"/>
    <x v="1"/>
    <x v="1"/>
    <s v="Low"/>
  </r>
  <r>
    <s v="P1870"/>
    <s v="Karthik Reddy"/>
    <x v="3"/>
    <s v="Male"/>
    <s v="+91 84608 88936"/>
    <s v="Not-Provided"/>
    <x v="6"/>
    <x v="6"/>
    <x v="3"/>
    <s v="2024-12-06"/>
    <s v="08:08 AM"/>
    <s v="Hypertension"/>
    <s v="Observation"/>
    <x v="3"/>
    <x v="1"/>
    <n v="9472"/>
    <s v="N/A"/>
    <s v="N/A"/>
    <n v="3"/>
    <s v="Review Later"/>
    <s v="Normal-Bill"/>
    <x v="1"/>
    <x v="1"/>
    <s v="Medium"/>
  </r>
  <r>
    <s v="P1870"/>
    <s v="Karthik Gupta"/>
    <x v="67"/>
    <s v="Female"/>
    <s v="+91 61653 97104"/>
    <s v="Not-Provided"/>
    <x v="9"/>
    <x v="1"/>
    <x v="4"/>
    <s v="2024-10-05"/>
    <s v="11:13 AM"/>
    <s v="Skin Allergy"/>
    <s v="Observation"/>
    <x v="2"/>
    <x v="2"/>
    <n v="13290"/>
    <s v="Pending"/>
    <s v="2024-07-10"/>
    <n v="1"/>
    <s v="Follow Up Required"/>
    <s v="Normal-Bill"/>
    <x v="0"/>
    <x v="0"/>
    <s v="Medium"/>
  </r>
  <r>
    <s v="P1870"/>
    <s v="Divya Nair"/>
    <x v="35"/>
    <s v="Missing"/>
    <s v="+91 95187 25787"/>
    <s v="divyanair@mail.com"/>
    <x v="7"/>
    <x v="2"/>
    <x v="6"/>
    <s v="2024-08-07"/>
    <s v="09:47 AM"/>
    <s v="Asthma"/>
    <s v="Therapy"/>
    <x v="2"/>
    <x v="4"/>
    <n v="0"/>
    <s v="Paid"/>
    <s v="2024-09-05"/>
    <n v="1"/>
    <s v="Review Later"/>
    <s v="Normal-Bill"/>
    <x v="0"/>
    <x v="0"/>
    <s v="Low"/>
  </r>
  <r>
    <s v="P1870"/>
    <s v="Ravi Menon"/>
    <x v="3"/>
    <s v="Female"/>
    <s v="+91 60668 71359"/>
    <s v="ravimenon@mail.com"/>
    <x v="5"/>
    <x v="5"/>
    <x v="4"/>
    <s v="2024-10-02"/>
    <s v="03:03 PM"/>
    <s v="Migraine"/>
    <s v="Surgery"/>
    <x v="3"/>
    <x v="3"/>
    <n v="0"/>
    <s v="Paid"/>
    <s v="2024-12-09"/>
    <n v="5"/>
    <s v="N/A"/>
    <s v="Normal-Bill"/>
    <x v="1"/>
    <x v="0"/>
    <s v="Low"/>
  </r>
  <r>
    <s v="P1871"/>
    <s v="Vijay Gupta"/>
    <x v="36"/>
    <s v="Female"/>
    <s v="+91 72068 12658"/>
    <s v="Not-Provided"/>
    <x v="0"/>
    <x v="0"/>
    <x v="2"/>
    <s v="N/A"/>
    <s v="06:52 PM"/>
    <s v="Diabetes"/>
    <s v="Therapy"/>
    <x v="1"/>
    <x v="1"/>
    <n v="14295"/>
    <s v="Paid"/>
    <s v="N/A"/>
    <n v="4"/>
    <s v="Urgent"/>
    <s v="Normal-Bill"/>
    <x v="0"/>
    <x v="1"/>
    <s v="Medium"/>
  </r>
  <r>
    <s v="P1871"/>
    <s v="Anjali Singh"/>
    <x v="3"/>
    <s v="Missing"/>
    <s v="+91 96949 74174"/>
    <s v="anjalisingh@gmail.com"/>
    <x v="1"/>
    <x v="3"/>
    <x v="1"/>
    <s v="2024-06-22"/>
    <s v="04:35 PM"/>
    <s v="Fever"/>
    <s v="Observation"/>
    <x v="1"/>
    <x v="1"/>
    <n v="0"/>
    <s v="Paid"/>
    <s v="2024-08-01"/>
    <n v="5"/>
    <s v="Urgent"/>
    <s v="Normal-Bill"/>
    <x v="1"/>
    <x v="0"/>
    <s v="Low"/>
  </r>
  <r>
    <s v="P1871"/>
    <s v="Sneha Kumar"/>
    <x v="3"/>
    <s v="Female"/>
    <s v="+91 69227 94685"/>
    <s v="snehakumar@mail.com"/>
    <x v="9"/>
    <x v="5"/>
    <x v="0"/>
    <s v="2024-10-01"/>
    <s v="06:45 PM"/>
    <s v="Fever"/>
    <s v="Medication"/>
    <x v="0"/>
    <x v="3"/>
    <n v="33544"/>
    <s v="Paid"/>
    <s v="2024-12-03"/>
    <n v="3"/>
    <s v="Review Later"/>
    <s v="High-Bill"/>
    <x v="1"/>
    <x v="0"/>
    <s v="High"/>
  </r>
  <r>
    <s v="P1871"/>
    <s v="Meena Menon"/>
    <x v="3"/>
    <s v="Missing"/>
    <s v="+91 63718 36820"/>
    <s v="meenamenon@mail.com"/>
    <x v="0"/>
    <x v="1"/>
    <x v="4"/>
    <s v="N/A"/>
    <s v="01:47 PM"/>
    <s v="Diabetes"/>
    <s v="Observation"/>
    <x v="1"/>
    <x v="1"/>
    <n v="25456"/>
    <s v="Rejected"/>
    <s v="2024-02-25"/>
    <s v="N/A"/>
    <s v="Follow Up Required"/>
    <s v="High-Bill"/>
    <x v="1"/>
    <x v="0"/>
    <s v="High"/>
  </r>
  <r>
    <s v="P1872"/>
    <s v="Vijay Verma"/>
    <x v="3"/>
    <s v="Female"/>
    <s v="+91 86130 16568"/>
    <s v="vijayverma@gmail.com"/>
    <x v="0"/>
    <x v="5"/>
    <x v="4"/>
    <s v="N/A"/>
    <s v="09:18 AM"/>
    <s v="Fever"/>
    <s v="Surgery"/>
    <x v="0"/>
    <x v="1"/>
    <n v="0"/>
    <s v="Paid"/>
    <s v="N/A"/>
    <s v="N/A"/>
    <s v="Urgent"/>
    <s v="Normal-Bill"/>
    <x v="1"/>
    <x v="1"/>
    <s v="Low"/>
  </r>
  <r>
    <s v="P1872"/>
    <s v="Sneha Kumar"/>
    <x v="3"/>
    <s v="Male"/>
    <s v="+91 91170 77444"/>
    <s v="Not-Provided"/>
    <x v="4"/>
    <x v="4"/>
    <x v="2"/>
    <s v="2024-07-20"/>
    <s v="03:54 PM"/>
    <s v="Skin Allergy"/>
    <s v="Injection"/>
    <x v="2"/>
    <x v="4"/>
    <n v="35995"/>
    <s v="Paid"/>
    <s v="N/A"/>
    <n v="1"/>
    <s v="Review Later"/>
    <s v="High-Bill"/>
    <x v="1"/>
    <x v="1"/>
    <s v="High"/>
  </r>
  <r>
    <s v="P1872"/>
    <s v="Suresh Nair"/>
    <x v="3"/>
    <s v="Female"/>
    <s v="+91 61813 51744"/>
    <s v="sureshnair@mail.com"/>
    <x v="1"/>
    <x v="5"/>
    <x v="1"/>
    <s v="2024-02-15"/>
    <s v="01:01 PM"/>
    <s v="Covid"/>
    <s v="Injection"/>
    <x v="1"/>
    <x v="0"/>
    <n v="48519"/>
    <s v="Paid"/>
    <s v="2024-06-08"/>
    <s v="N/A"/>
    <s v="Follow Up Required"/>
    <s v="High-Bill"/>
    <x v="1"/>
    <x v="0"/>
    <s v="High"/>
  </r>
  <r>
    <s v="P1872"/>
    <s v="Sneha Sharma"/>
    <x v="25"/>
    <s v="Missing"/>
    <s v="+91 82569 45963"/>
    <s v="snehasharma@gmail.com"/>
    <x v="4"/>
    <x v="5"/>
    <x v="4"/>
    <s v="2024-08-22"/>
    <s v="05:47 PM"/>
    <s v="Covid"/>
    <s v="Observation"/>
    <x v="0"/>
    <x v="4"/>
    <n v="38228"/>
    <s v="Pending"/>
    <s v="N/A"/>
    <n v="3"/>
    <s v="N/A"/>
    <s v="High-Bill"/>
    <x v="0"/>
    <x v="1"/>
    <s v="High"/>
  </r>
  <r>
    <s v="P1872"/>
    <s v="Priya Kumar"/>
    <x v="3"/>
    <s v="Male"/>
    <s v="+91 72972 22297"/>
    <s v="priyakumar@gmail.com"/>
    <x v="0"/>
    <x v="1"/>
    <x v="5"/>
    <s v="N/A"/>
    <s v="04:12 PM"/>
    <s v="Diabetes"/>
    <s v="Therapy"/>
    <x v="1"/>
    <x v="4"/>
    <n v="0"/>
    <s v="Pending"/>
    <s v="N/A"/>
    <s v="N/A"/>
    <s v="Follow Up Required"/>
    <s v="Normal-Bill"/>
    <x v="1"/>
    <x v="1"/>
    <s v="Low"/>
  </r>
  <r>
    <s v="P1872"/>
    <s v="Divya Menon"/>
    <x v="3"/>
    <s v="Female"/>
    <s v="+91 79629 60221"/>
    <s v="divyamenon@mail.com"/>
    <x v="9"/>
    <x v="0"/>
    <x v="1"/>
    <s v="2024-08-14"/>
    <s v="02:58 PM"/>
    <s v="Fever"/>
    <s v="Injection"/>
    <x v="0"/>
    <x v="3"/>
    <n v="0"/>
    <s v="N/A"/>
    <s v="2024-12-24"/>
    <s v="N/A"/>
    <s v="Urgent"/>
    <s v="Normal-Bill"/>
    <x v="1"/>
    <x v="0"/>
    <s v="Low"/>
  </r>
  <r>
    <s v="P1872"/>
    <s v="Divya Gupta"/>
    <x v="24"/>
    <s v="Female"/>
    <s v="+91 70110 81120"/>
    <s v="Not-Provided"/>
    <x v="2"/>
    <x v="5"/>
    <x v="5"/>
    <s v="2024-09-09"/>
    <s v="10:14 AM"/>
    <s v="Covid"/>
    <s v="Injection"/>
    <x v="3"/>
    <x v="1"/>
    <n v="38117"/>
    <s v="N/A"/>
    <s v="N/A"/>
    <n v="3"/>
    <s v="Review Later"/>
    <s v="High-Bill"/>
    <x v="1"/>
    <x v="1"/>
    <s v="High"/>
  </r>
  <r>
    <s v="P1873"/>
    <s v="Divya Iyer"/>
    <x v="47"/>
    <s v="Female"/>
    <s v="+91 66077 84126"/>
    <s v="divyaiyer@mail.com"/>
    <x v="1"/>
    <x v="5"/>
    <x v="2"/>
    <s v="2024-03-28"/>
    <s v="11:28 AM"/>
    <s v="Fracture"/>
    <s v="Observation"/>
    <x v="3"/>
    <x v="4"/>
    <n v="0"/>
    <s v="Paid"/>
    <s v="2024-06-10"/>
    <n v="5"/>
    <s v="Review Later"/>
    <s v="Normal-Bill"/>
    <x v="1"/>
    <x v="0"/>
    <s v="Low"/>
  </r>
  <r>
    <s v="P1873"/>
    <s v="Suresh Reddy"/>
    <x v="11"/>
    <s v="Female"/>
    <s v="+91 61174 79358"/>
    <s v="sureshreddy@mail.com"/>
    <x v="7"/>
    <x v="2"/>
    <x v="5"/>
    <s v="2024-08-05"/>
    <s v="01:57 PM"/>
    <s v="Diabetes"/>
    <s v="Therapy"/>
    <x v="0"/>
    <x v="1"/>
    <n v="0"/>
    <s v="Paid"/>
    <s v="N/A"/>
    <n v="2"/>
    <s v="Follow Up Required"/>
    <s v="Normal-Bill"/>
    <x v="1"/>
    <x v="1"/>
    <s v="Low"/>
  </r>
  <r>
    <s v="P1873"/>
    <s v="Deepa Menon"/>
    <x v="3"/>
    <s v="Male"/>
    <s v="+91 73295 56749"/>
    <s v="Not-Provided"/>
    <x v="8"/>
    <x v="3"/>
    <x v="3"/>
    <s v="2024-01-25"/>
    <s v="09:23 AM"/>
    <s v="Diabetes"/>
    <s v="Observation"/>
    <x v="0"/>
    <x v="1"/>
    <n v="0"/>
    <s v="Pending"/>
    <s v="2024-03-20"/>
    <n v="5"/>
    <s v="N/A"/>
    <s v="Normal-Bill"/>
    <x v="1"/>
    <x v="0"/>
    <s v="Low"/>
  </r>
  <r>
    <s v="P1873"/>
    <s v="Ravi Das"/>
    <x v="14"/>
    <s v="Female"/>
    <s v="+91 96810 37904"/>
    <s v="ravidas@gmail.com"/>
    <x v="2"/>
    <x v="5"/>
    <x v="3"/>
    <s v="N/A"/>
    <s v="09:03 AM"/>
    <s v="Asthma"/>
    <s v="Injection"/>
    <x v="3"/>
    <x v="4"/>
    <n v="0"/>
    <s v="Rejected"/>
    <s v="2024-08-14"/>
    <s v="N/A"/>
    <s v="Review Later"/>
    <s v="Normal-Bill"/>
    <x v="0"/>
    <x v="0"/>
    <s v="Low"/>
  </r>
  <r>
    <s v="P1873"/>
    <s v="Meena Iyer"/>
    <x v="3"/>
    <s v="Female"/>
    <s v="+91 78242 67042"/>
    <s v="Not-Provided"/>
    <x v="0"/>
    <x v="6"/>
    <x v="3"/>
    <s v="2024-10-24"/>
    <s v="10:19 AM"/>
    <s v="Covid"/>
    <s v="Medication"/>
    <x v="1"/>
    <x v="3"/>
    <n v="0"/>
    <s v="Rejected"/>
    <s v="2024-07-23"/>
    <s v="N/A"/>
    <s v="Follow Up Required"/>
    <s v="Normal-Bill"/>
    <x v="1"/>
    <x v="0"/>
    <s v="Low"/>
  </r>
  <r>
    <s v="P1874"/>
    <s v="Karthik Nair"/>
    <x v="3"/>
    <s v="Male"/>
    <s v="+91 87985 46298"/>
    <s v="Not-Provided"/>
    <x v="8"/>
    <x v="2"/>
    <x v="1"/>
    <s v="2024-11-25"/>
    <s v="06:11 PM"/>
    <s v="Fever"/>
    <s v="Surgery"/>
    <x v="2"/>
    <x v="1"/>
    <n v="0"/>
    <s v="N/A"/>
    <s v="N/A"/>
    <n v="4"/>
    <s v="Urgent"/>
    <s v="Normal-Bill"/>
    <x v="1"/>
    <x v="1"/>
    <s v="Low"/>
  </r>
  <r>
    <s v="P1874"/>
    <s v="Vijay Sharma"/>
    <x v="30"/>
    <s v="Female"/>
    <s v="+91 72182 98789"/>
    <s v="Not-Provided"/>
    <x v="1"/>
    <x v="0"/>
    <x v="6"/>
    <s v="2024-07-06"/>
    <s v="02:47 PM"/>
    <s v="Fracture"/>
    <s v="Injection"/>
    <x v="1"/>
    <x v="2"/>
    <n v="0"/>
    <s v="N/A"/>
    <s v="N/A"/>
    <s v="N/A"/>
    <s v="Follow Up Required"/>
    <s v="Normal-Bill"/>
    <x v="0"/>
    <x v="1"/>
    <s v="Low"/>
  </r>
  <r>
    <s v="P1874"/>
    <s v="Deepa Gupta"/>
    <x v="3"/>
    <s v="Female"/>
    <s v="+91 66470 07328"/>
    <s v="Not-Provided"/>
    <x v="4"/>
    <x v="6"/>
    <x v="1"/>
    <s v="N/A"/>
    <s v="02:38 PM"/>
    <s v="Fever"/>
    <s v="Therapy"/>
    <x v="1"/>
    <x v="2"/>
    <n v="0"/>
    <s v="Paid"/>
    <s v="N/A"/>
    <n v="3"/>
    <s v="N/A"/>
    <s v="Normal-Bill"/>
    <x v="1"/>
    <x v="1"/>
    <s v="Low"/>
  </r>
  <r>
    <s v="P1874"/>
    <s v="Sneha Kumar"/>
    <x v="3"/>
    <s v="Missing"/>
    <s v="+91 74263 58839"/>
    <s v="snehakumar@mail.com"/>
    <x v="5"/>
    <x v="1"/>
    <x v="4"/>
    <s v="N/A"/>
    <s v="12:19 PM"/>
    <s v="Skin Allergy"/>
    <s v="Injection"/>
    <x v="0"/>
    <x v="2"/>
    <n v="0"/>
    <s v="N/A"/>
    <s v="N/A"/>
    <s v="N/A"/>
    <s v="N/A"/>
    <s v="Normal-Bill"/>
    <x v="1"/>
    <x v="1"/>
    <s v="Low"/>
  </r>
  <r>
    <s v="P1875"/>
    <s v="Suresh Gupta"/>
    <x v="36"/>
    <s v="Male"/>
    <s v="+91 95200 97229"/>
    <s v="sureshgupta@mail.com"/>
    <x v="2"/>
    <x v="6"/>
    <x v="2"/>
    <s v="N/A"/>
    <s v="08:46 AM"/>
    <s v="Diabetes"/>
    <s v="Surgery"/>
    <x v="0"/>
    <x v="3"/>
    <n v="0"/>
    <s v="Pending"/>
    <s v="2024-11-15"/>
    <n v="2"/>
    <s v="Urgent"/>
    <s v="Normal-Bill"/>
    <x v="0"/>
    <x v="0"/>
    <s v="Low"/>
  </r>
  <r>
    <s v="P1875"/>
    <s v="Rahul Patel"/>
    <x v="3"/>
    <s v="Missing"/>
    <s v="+91 88179 38939"/>
    <s v="rahulpatel@gmail.com"/>
    <x v="2"/>
    <x v="4"/>
    <x v="3"/>
    <s v="2024-11-08"/>
    <s v="08:06 AM"/>
    <s v="Hypertension"/>
    <s v="Therapy"/>
    <x v="1"/>
    <x v="3"/>
    <n v="0"/>
    <s v="Paid"/>
    <s v="2024-07-06"/>
    <s v="N/A"/>
    <s v="Follow Up Required"/>
    <s v="Normal-Bill"/>
    <x v="1"/>
    <x v="0"/>
    <s v="Low"/>
  </r>
  <r>
    <s v="P1875"/>
    <s v="Arun Reddy"/>
    <x v="58"/>
    <s v="Male"/>
    <s v="+91 88678 19817"/>
    <s v="arunreddy@mail.com"/>
    <x v="5"/>
    <x v="6"/>
    <x v="3"/>
    <s v="2024-01-04"/>
    <s v="04:12 PM"/>
    <s v="Diabetes"/>
    <s v="Medication"/>
    <x v="1"/>
    <x v="1"/>
    <n v="22444"/>
    <s v="Paid"/>
    <s v="2024-07-03"/>
    <n v="5"/>
    <s v="Urgent"/>
    <s v="High-Bill"/>
    <x v="1"/>
    <x v="0"/>
    <s v="High"/>
  </r>
  <r>
    <s v="P1875"/>
    <s v="Divya Sharma"/>
    <x v="3"/>
    <s v="Male"/>
    <s v="+91 91061 81593"/>
    <s v="divyasharma@mail.com"/>
    <x v="8"/>
    <x v="3"/>
    <x v="6"/>
    <s v="N/A"/>
    <s v="05:50 PM"/>
    <s v="Covid"/>
    <s v="Surgery"/>
    <x v="2"/>
    <x v="2"/>
    <n v="0"/>
    <s v="Paid"/>
    <s v="2024-07-23"/>
    <s v="N/A"/>
    <s v="N/A"/>
    <s v="Normal-Bill"/>
    <x v="1"/>
    <x v="0"/>
    <s v="Low"/>
  </r>
  <r>
    <s v="P1875"/>
    <s v="Manoj Menon"/>
    <x v="3"/>
    <s v="Male"/>
    <s v="+91 82995 22619"/>
    <s v="manojmenon@mail.com"/>
    <x v="9"/>
    <x v="3"/>
    <x v="5"/>
    <s v="N/A"/>
    <s v="03:58 PM"/>
    <s v="Asthma"/>
    <s v="Observation"/>
    <x v="0"/>
    <x v="2"/>
    <n v="47375"/>
    <s v="Pending"/>
    <s v="N/A"/>
    <n v="5"/>
    <s v="Review Later"/>
    <s v="High-Bill"/>
    <x v="1"/>
    <x v="1"/>
    <s v="High"/>
  </r>
  <r>
    <s v="P1875"/>
    <s v="Anjali Iyer"/>
    <x v="3"/>
    <s v="Male"/>
    <s v="+91 80451 00819"/>
    <s v="anjaliiyer@mail.com"/>
    <x v="2"/>
    <x v="5"/>
    <x v="3"/>
    <s v="N/A"/>
    <s v="06:29 PM"/>
    <s v="Asthma"/>
    <s v="Surgery"/>
    <x v="0"/>
    <x v="1"/>
    <n v="0"/>
    <s v="Rejected"/>
    <s v="2024-01-01"/>
    <n v="1"/>
    <s v="Follow Up Required"/>
    <s v="Normal-Bill"/>
    <x v="1"/>
    <x v="0"/>
    <s v="Low"/>
  </r>
  <r>
    <s v="P1875"/>
    <s v="Divya Sharma"/>
    <x v="3"/>
    <s v="Male"/>
    <s v="+91 86379 51153"/>
    <s v="divyasharma@gmail.com"/>
    <x v="0"/>
    <x v="6"/>
    <x v="1"/>
    <s v="N/A"/>
    <s v="11:29 AM"/>
    <s v="Hypertension"/>
    <s v="Medication"/>
    <x v="2"/>
    <x v="0"/>
    <n v="34521"/>
    <s v="Pending"/>
    <s v="N/A"/>
    <n v="4"/>
    <s v="N/A"/>
    <s v="High-Bill"/>
    <x v="1"/>
    <x v="1"/>
    <s v="High"/>
  </r>
  <r>
    <s v="P1876"/>
    <s v="Deepa Verma"/>
    <x v="3"/>
    <s v="Male"/>
    <s v="+91 92150 59975"/>
    <s v="Not-Provided"/>
    <x v="4"/>
    <x v="0"/>
    <x v="5"/>
    <s v="2024-08-07"/>
    <s v="09:52 AM"/>
    <s v="Skin Allergy"/>
    <s v="Medication"/>
    <x v="0"/>
    <x v="2"/>
    <n v="0"/>
    <s v="Paid"/>
    <s v="N/A"/>
    <n v="5"/>
    <s v="Review Later"/>
    <s v="Normal-Bill"/>
    <x v="1"/>
    <x v="1"/>
    <s v="Low"/>
  </r>
  <r>
    <s v="P1876"/>
    <s v="Vijay Verma"/>
    <x v="3"/>
    <s v="Female"/>
    <s v="+91 79987 79956"/>
    <s v="vijayverma@gmail.com"/>
    <x v="5"/>
    <x v="4"/>
    <x v="0"/>
    <s v="2024-07-10"/>
    <s v="01:46 PM"/>
    <s v="Fracture"/>
    <s v="Injection"/>
    <x v="1"/>
    <x v="1"/>
    <n v="17593"/>
    <s v="Pending"/>
    <s v="N/A"/>
    <n v="5"/>
    <s v="Review Later"/>
    <s v="Normal-Bill"/>
    <x v="1"/>
    <x v="1"/>
    <s v="Medium"/>
  </r>
  <r>
    <s v="P1876"/>
    <s v="Suresh Das"/>
    <x v="3"/>
    <s v="Male"/>
    <s v="+91 81831 75710"/>
    <s v="sureshdas@gmail.com"/>
    <x v="8"/>
    <x v="5"/>
    <x v="1"/>
    <s v="N/A"/>
    <s v="05:11 PM"/>
    <s v="Asthma"/>
    <s v="Surgery"/>
    <x v="1"/>
    <x v="1"/>
    <n v="21606"/>
    <s v="Pending"/>
    <s v="N/A"/>
    <n v="4"/>
    <s v="N/A"/>
    <s v="High-Bill"/>
    <x v="1"/>
    <x v="1"/>
    <s v="High"/>
  </r>
  <r>
    <s v="P1876"/>
    <s v="Divya Reddy"/>
    <x v="3"/>
    <s v="Female"/>
    <s v="+91 84596 08340"/>
    <s v="divyareddy@gmail.com"/>
    <x v="6"/>
    <x v="1"/>
    <x v="2"/>
    <s v="N/A"/>
    <s v="03:20 PM"/>
    <s v="Diabetes"/>
    <s v="Injection"/>
    <x v="1"/>
    <x v="1"/>
    <n v="30017"/>
    <s v="Rejected"/>
    <s v="N/A"/>
    <n v="5"/>
    <s v="Follow Up Required"/>
    <s v="High-Bill"/>
    <x v="1"/>
    <x v="1"/>
    <s v="High"/>
  </r>
  <r>
    <s v="P1876"/>
    <s v="Rahul Verma"/>
    <x v="86"/>
    <s v="Missing"/>
    <s v="+91 72551 75332"/>
    <s v="Not-Provided"/>
    <x v="0"/>
    <x v="4"/>
    <x v="4"/>
    <s v="2024-04-14"/>
    <s v="01:58 PM"/>
    <s v="Fever"/>
    <s v="Injection"/>
    <x v="3"/>
    <x v="3"/>
    <n v="0"/>
    <s v="Paid"/>
    <s v="2024-01-07"/>
    <n v="4"/>
    <s v="Review Later"/>
    <s v="Normal-Bill"/>
    <x v="0"/>
    <x v="0"/>
    <s v="Low"/>
  </r>
  <r>
    <s v="P1876"/>
    <s v="Deepa Sharma"/>
    <x v="27"/>
    <s v="Male"/>
    <s v="+91 95645 78757"/>
    <s v="deepasharma@gmail.com"/>
    <x v="7"/>
    <x v="4"/>
    <x v="6"/>
    <s v="N/A"/>
    <s v="10:08 AM"/>
    <s v="Diabetes"/>
    <s v="Observation"/>
    <x v="0"/>
    <x v="4"/>
    <n v="27063"/>
    <s v="N/A"/>
    <s v="2024-06-05"/>
    <n v="2"/>
    <s v="Follow Up Required"/>
    <s v="High-Bill"/>
    <x v="0"/>
    <x v="0"/>
    <s v="High"/>
  </r>
  <r>
    <s v="P1877"/>
    <s v="Suresh Das"/>
    <x v="74"/>
    <s v="Female"/>
    <s v="+91 71990 29793"/>
    <s v="sureshdas@gmail.com"/>
    <x v="5"/>
    <x v="4"/>
    <x v="1"/>
    <s v="N/A"/>
    <s v="11:57 AM"/>
    <s v="Hypertension"/>
    <s v="Injection"/>
    <x v="3"/>
    <x v="2"/>
    <n v="3398"/>
    <s v="Paid"/>
    <s v="2024-09-24"/>
    <n v="4"/>
    <s v="Review Later"/>
    <s v="Normal-Bill"/>
    <x v="0"/>
    <x v="0"/>
    <s v="Low"/>
  </r>
  <r>
    <s v="P1877"/>
    <s v="Rahul Menon"/>
    <x v="3"/>
    <s v="Female"/>
    <s v="+91 64924 87564"/>
    <s v="rahulmenon@gmail.com"/>
    <x v="0"/>
    <x v="0"/>
    <x v="6"/>
    <s v="2024-02-23"/>
    <s v="11:45 AM"/>
    <s v="Diabetes"/>
    <s v="Observation"/>
    <x v="2"/>
    <x v="3"/>
    <n v="19355"/>
    <s v="N/A"/>
    <s v="2024-08-07"/>
    <n v="4"/>
    <s v="Review Later"/>
    <s v="Normal-Bill"/>
    <x v="1"/>
    <x v="0"/>
    <s v="Medium"/>
  </r>
  <r>
    <s v="P1877"/>
    <s v="Kumar Singh"/>
    <x v="86"/>
    <s v="Missing"/>
    <s v="+91 79523 99654"/>
    <s v="kumarsingh@gmail.com"/>
    <x v="5"/>
    <x v="5"/>
    <x v="1"/>
    <s v="2024-08-10"/>
    <s v="02:51 PM"/>
    <s v="Asthma"/>
    <s v="Observation"/>
    <x v="0"/>
    <x v="2"/>
    <n v="49884"/>
    <s v="N/A"/>
    <s v="2024-02-20"/>
    <n v="5"/>
    <s v="Follow Up Required"/>
    <s v="High-Bill"/>
    <x v="0"/>
    <x v="0"/>
    <s v="High"/>
  </r>
  <r>
    <s v="P1877"/>
    <s v="Anjali Menon"/>
    <x v="0"/>
    <s v="Female"/>
    <s v="+91 67433 16194"/>
    <s v="anjalimenon@gmail.com"/>
    <x v="9"/>
    <x v="0"/>
    <x v="5"/>
    <s v="2024-11-08"/>
    <s v="01:06 PM"/>
    <s v="Migraine"/>
    <s v="Medication"/>
    <x v="0"/>
    <x v="3"/>
    <n v="0"/>
    <s v="N/A"/>
    <s v="N/A"/>
    <n v="5"/>
    <s v="Follow Up Required"/>
    <s v="Normal-Bill"/>
    <x v="0"/>
    <x v="1"/>
    <s v="Low"/>
  </r>
  <r>
    <s v="P1877"/>
    <s v="Divya Reddy"/>
    <x v="3"/>
    <s v="Female"/>
    <s v="+91 81825 94039"/>
    <s v="divyareddy@gmail.com"/>
    <x v="4"/>
    <x v="5"/>
    <x v="2"/>
    <s v="2024-04-03"/>
    <s v="05:13 PM"/>
    <s v="Covid"/>
    <s v="Injection"/>
    <x v="1"/>
    <x v="4"/>
    <n v="0"/>
    <s v="Pending"/>
    <s v="N/A"/>
    <n v="1"/>
    <s v="N/A"/>
    <s v="Normal-Bill"/>
    <x v="1"/>
    <x v="1"/>
    <s v="Low"/>
  </r>
  <r>
    <s v="P1877"/>
    <s v="Karthik Gupta"/>
    <x v="3"/>
    <s v="Male"/>
    <s v="+91 74478 21959"/>
    <s v="Not-Provided"/>
    <x v="2"/>
    <x v="5"/>
    <x v="1"/>
    <s v="2024-10-05"/>
    <s v="10:18 AM"/>
    <s v="Asthma"/>
    <s v="Therapy"/>
    <x v="1"/>
    <x v="2"/>
    <n v="0"/>
    <s v="Pending"/>
    <s v="2024-01-22"/>
    <n v="5"/>
    <s v="Urgent"/>
    <s v="Normal-Bill"/>
    <x v="1"/>
    <x v="0"/>
    <s v="Low"/>
  </r>
  <r>
    <s v="P1878"/>
    <s v="Divya Reddy"/>
    <x v="3"/>
    <s v="Female"/>
    <s v="+91 97364 11414"/>
    <s v="divyareddy@mail.com"/>
    <x v="4"/>
    <x v="1"/>
    <x v="3"/>
    <s v="2024-07-09"/>
    <s v="02:29 PM"/>
    <s v="Hypertension"/>
    <s v="Medication"/>
    <x v="3"/>
    <x v="2"/>
    <n v="0"/>
    <s v="Pending"/>
    <s v="N/A"/>
    <n v="2"/>
    <s v="Urgent"/>
    <s v="Normal-Bill"/>
    <x v="1"/>
    <x v="1"/>
    <s v="Low"/>
  </r>
  <r>
    <s v="P1878"/>
    <s v="Ravi Nair"/>
    <x v="48"/>
    <s v="Male"/>
    <s v="+91 64681 64596"/>
    <s v="Not-Provided"/>
    <x v="5"/>
    <x v="2"/>
    <x v="3"/>
    <s v="2024-02-07"/>
    <s v="10:07 AM"/>
    <s v="Asthma"/>
    <s v="Injection"/>
    <x v="1"/>
    <x v="3"/>
    <n v="0"/>
    <s v="N/A"/>
    <s v="N/A"/>
    <n v="3"/>
    <s v="N/A"/>
    <s v="Normal-Bill"/>
    <x v="0"/>
    <x v="1"/>
    <s v="Low"/>
  </r>
  <r>
    <s v="P1878"/>
    <s v="Deepa Verma"/>
    <x v="14"/>
    <s v="Female"/>
    <s v="+91 94749 45945"/>
    <s v="deepaverma@gmail.com"/>
    <x v="2"/>
    <x v="1"/>
    <x v="1"/>
    <s v="2024-05-21"/>
    <s v="01:58 PM"/>
    <s v="Fever"/>
    <s v="Surgery"/>
    <x v="0"/>
    <x v="0"/>
    <n v="5419"/>
    <s v="Pending"/>
    <s v="N/A"/>
    <s v="N/A"/>
    <s v="N/A"/>
    <s v="Normal-Bill"/>
    <x v="0"/>
    <x v="1"/>
    <s v="Medium"/>
  </r>
  <r>
    <s v="P1878"/>
    <s v="Kumar Sharma"/>
    <x v="3"/>
    <s v="Male"/>
    <s v="+91 60233 25200"/>
    <s v="kumarsharma@mail.com"/>
    <x v="0"/>
    <x v="2"/>
    <x v="3"/>
    <s v="2024-02-02"/>
    <s v="08:23 AM"/>
    <s v="Migraine"/>
    <s v="Observation"/>
    <x v="3"/>
    <x v="2"/>
    <n v="0"/>
    <s v="Rejected"/>
    <s v="2024-06-04"/>
    <s v="N/A"/>
    <s v="Follow Up Required"/>
    <s v="Normal-Bill"/>
    <x v="1"/>
    <x v="0"/>
    <s v="Low"/>
  </r>
  <r>
    <s v="P1878"/>
    <s v="Anjali Reddy"/>
    <x v="65"/>
    <s v="Female"/>
    <s v="+91 65531 72986"/>
    <s v="anjalireddy@mail.com"/>
    <x v="2"/>
    <x v="6"/>
    <x v="4"/>
    <s v="2024-02-08"/>
    <s v="06:13 PM"/>
    <s v="Migraine"/>
    <s v="Injection"/>
    <x v="2"/>
    <x v="1"/>
    <n v="0"/>
    <s v="Rejected"/>
    <s v="N/A"/>
    <n v="5"/>
    <s v="Review Later"/>
    <s v="Normal-Bill"/>
    <x v="1"/>
    <x v="1"/>
    <s v="Low"/>
  </r>
  <r>
    <s v="P1878"/>
    <s v="Karthik Kumar"/>
    <x v="86"/>
    <s v="Missing"/>
    <s v="+91 93029 00010"/>
    <s v="karthikkumar@mail.com"/>
    <x v="4"/>
    <x v="5"/>
    <x v="3"/>
    <s v="2024-09-20"/>
    <s v="10:54 AM"/>
    <s v="Asthma"/>
    <s v="Injection"/>
    <x v="1"/>
    <x v="1"/>
    <n v="0"/>
    <s v="Rejected"/>
    <s v="N/A"/>
    <n v="4"/>
    <s v="Review Later"/>
    <s v="Normal-Bill"/>
    <x v="0"/>
    <x v="1"/>
    <s v="Low"/>
  </r>
  <r>
    <s v="P1879"/>
    <s v="Arun Nair"/>
    <x v="3"/>
    <s v="Female"/>
    <s v="+91 96167 47761"/>
    <s v="arunnair@mail.com"/>
    <x v="8"/>
    <x v="5"/>
    <x v="5"/>
    <s v="2024-03-16"/>
    <s v="08:07 AM"/>
    <s v="Hypertension"/>
    <s v="Surgery"/>
    <x v="0"/>
    <x v="2"/>
    <n v="31399"/>
    <s v="Paid"/>
    <s v="2024-04-19"/>
    <n v="3"/>
    <s v="Review Later"/>
    <s v="High-Bill"/>
    <x v="1"/>
    <x v="0"/>
    <s v="High"/>
  </r>
  <r>
    <s v="P1879"/>
    <s v="Priya Patel"/>
    <x v="3"/>
    <s v="Female"/>
    <s v="+91 75751 03101"/>
    <s v="priyapatel@mail.com"/>
    <x v="0"/>
    <x v="0"/>
    <x v="6"/>
    <s v="2024-07-17"/>
    <s v="12:56 PM"/>
    <s v="Fever"/>
    <s v="Injection"/>
    <x v="3"/>
    <x v="4"/>
    <n v="0"/>
    <s v="Paid"/>
    <s v="N/A"/>
    <n v="4"/>
    <s v="Follow Up Required"/>
    <s v="Normal-Bill"/>
    <x v="1"/>
    <x v="1"/>
    <s v="Low"/>
  </r>
  <r>
    <s v="P1879"/>
    <s v="Divya Iyer"/>
    <x v="86"/>
    <s v="Female"/>
    <s v="+91 81871 86410"/>
    <s v="divyaiyer@mail.com"/>
    <x v="5"/>
    <x v="3"/>
    <x v="2"/>
    <s v="2024-12-17"/>
    <s v="09:56 AM"/>
    <s v="Fever"/>
    <s v="Medication"/>
    <x v="0"/>
    <x v="2"/>
    <n v="0"/>
    <s v="Paid"/>
    <s v="2024-05-22"/>
    <n v="4"/>
    <s v="Follow Up Required"/>
    <s v="Normal-Bill"/>
    <x v="0"/>
    <x v="0"/>
    <s v="Low"/>
  </r>
  <r>
    <s v="P1879"/>
    <s v="Deepa Sharma"/>
    <x v="42"/>
    <s v="Female"/>
    <s v="+91 85937 33587"/>
    <s v="deepasharma@gmail.com"/>
    <x v="4"/>
    <x v="1"/>
    <x v="1"/>
    <s v="N/A"/>
    <s v="08:17 AM"/>
    <s v="Diabetes"/>
    <s v="Medication"/>
    <x v="0"/>
    <x v="1"/>
    <n v="0"/>
    <s v="Paid"/>
    <s v="N/A"/>
    <s v="N/A"/>
    <s v="Follow Up Required"/>
    <s v="Normal-Bill"/>
    <x v="0"/>
    <x v="1"/>
    <s v="Low"/>
  </r>
  <r>
    <s v="P1879"/>
    <s v="Divya Nair"/>
    <x v="3"/>
    <s v="Male"/>
    <s v="+91 86612 96933"/>
    <s v="Not-Provided"/>
    <x v="4"/>
    <x v="2"/>
    <x v="1"/>
    <s v="N/A"/>
    <s v="04:41 PM"/>
    <s v="Fracture"/>
    <s v="Medication"/>
    <x v="1"/>
    <x v="1"/>
    <n v="46600"/>
    <s v="Rejected"/>
    <s v="N/A"/>
    <n v="2"/>
    <s v="Follow Up Required"/>
    <s v="High-Bill"/>
    <x v="1"/>
    <x v="1"/>
    <s v="High"/>
  </r>
  <r>
    <s v="P1879"/>
    <s v="Karthik Kumar"/>
    <x v="3"/>
    <s v="Missing"/>
    <s v="+91 97648 81800"/>
    <s v="karthikkumar@gmail.com"/>
    <x v="3"/>
    <x v="2"/>
    <x v="3"/>
    <s v="2024-07-22"/>
    <s v="10:53 AM"/>
    <s v="Hypertension"/>
    <s v="Therapy"/>
    <x v="0"/>
    <x v="2"/>
    <n v="0"/>
    <s v="Rejected"/>
    <s v="2024-11-06"/>
    <s v="N/A"/>
    <s v="N/A"/>
    <s v="Normal-Bill"/>
    <x v="1"/>
    <x v="0"/>
    <s v="Low"/>
  </r>
  <r>
    <s v="P1879"/>
    <s v="Rahul Gupta"/>
    <x v="3"/>
    <s v="Missing"/>
    <s v="+91 64065 71574"/>
    <s v="rahulgupta@mail.com"/>
    <x v="4"/>
    <x v="6"/>
    <x v="5"/>
    <s v="N/A"/>
    <s v="12:50 PM"/>
    <s v="Fracture"/>
    <s v="Surgery"/>
    <x v="3"/>
    <x v="0"/>
    <n v="23619"/>
    <s v="N/A"/>
    <s v="N/A"/>
    <n v="5"/>
    <s v="Urgent"/>
    <s v="High-Bill"/>
    <x v="1"/>
    <x v="1"/>
    <s v="High"/>
  </r>
  <r>
    <s v="P1880"/>
    <s v="Divya Menon"/>
    <x v="3"/>
    <s v="Male"/>
    <s v="+91 93959 53188"/>
    <s v="Not-Provided"/>
    <x v="2"/>
    <x v="0"/>
    <x v="0"/>
    <s v="N/A"/>
    <s v="06:16 PM"/>
    <s v="Covid"/>
    <s v="Therapy"/>
    <x v="3"/>
    <x v="4"/>
    <n v="31398"/>
    <s v="Pending"/>
    <s v="2024-06-18"/>
    <s v="N/A"/>
    <s v="N/A"/>
    <s v="High-Bill"/>
    <x v="1"/>
    <x v="0"/>
    <s v="High"/>
  </r>
  <r>
    <s v="P1880"/>
    <s v="Manoj Singh"/>
    <x v="26"/>
    <s v="Female"/>
    <s v="+91 76218 87739"/>
    <s v="manojsingh@mail.com"/>
    <x v="1"/>
    <x v="5"/>
    <x v="1"/>
    <s v="2024-03-18"/>
    <s v="06:41 PM"/>
    <s v="Hypertension"/>
    <s v="Medication"/>
    <x v="1"/>
    <x v="1"/>
    <n v="0"/>
    <s v="Pending"/>
    <s v="N/A"/>
    <s v="N/A"/>
    <s v="Review Later"/>
    <s v="Normal-Bill"/>
    <x v="0"/>
    <x v="1"/>
    <s v="Low"/>
  </r>
  <r>
    <s v="P1880"/>
    <s v="Divya Gupta"/>
    <x v="57"/>
    <s v="Missing"/>
    <s v="+91 64741 18872"/>
    <s v="Not-Provided"/>
    <x v="3"/>
    <x v="4"/>
    <x v="1"/>
    <s v="2024-12-18"/>
    <s v="09:20 AM"/>
    <s v="Fracture"/>
    <s v="Injection"/>
    <x v="1"/>
    <x v="4"/>
    <n v="0"/>
    <s v="N/A"/>
    <s v="N/A"/>
    <n v="5"/>
    <s v="Follow Up Required"/>
    <s v="Normal-Bill"/>
    <x v="0"/>
    <x v="1"/>
    <s v="Low"/>
  </r>
  <r>
    <s v="P1880"/>
    <s v="Sneha Singh"/>
    <x v="3"/>
    <s v="Missing"/>
    <s v="+91 73280 97237"/>
    <s v="snehasingh@gmail.com"/>
    <x v="5"/>
    <x v="0"/>
    <x v="3"/>
    <s v="N/A"/>
    <s v="02:39 PM"/>
    <s v="Asthma"/>
    <s v="Therapy"/>
    <x v="2"/>
    <x v="4"/>
    <n v="2424"/>
    <s v="Paid"/>
    <s v="2024-10-17"/>
    <n v="1"/>
    <s v="Review Later"/>
    <s v="Normal-Bill"/>
    <x v="1"/>
    <x v="0"/>
    <s v="Low"/>
  </r>
  <r>
    <s v="P1880"/>
    <s v="Divya Reddy"/>
    <x v="3"/>
    <s v="Male"/>
    <s v="+91 99889 21850"/>
    <s v="Not-Provided"/>
    <x v="9"/>
    <x v="1"/>
    <x v="6"/>
    <s v="2024-07-23"/>
    <s v="11:00 AM"/>
    <s v="Fracture"/>
    <s v="Medication"/>
    <x v="0"/>
    <x v="4"/>
    <n v="8064"/>
    <s v="Paid"/>
    <s v="N/A"/>
    <s v="N/A"/>
    <s v="Urgent"/>
    <s v="Normal-Bill"/>
    <x v="1"/>
    <x v="1"/>
    <s v="Medium"/>
  </r>
  <r>
    <s v="P1880"/>
    <s v="Sneha Iyer"/>
    <x v="3"/>
    <s v="Male"/>
    <s v="+91 87419 02821"/>
    <s v="snehaiyer@gmail.com"/>
    <x v="3"/>
    <x v="0"/>
    <x v="3"/>
    <s v="2024-08-25"/>
    <s v="02:14 PM"/>
    <s v="Diabetes"/>
    <s v="Injection"/>
    <x v="3"/>
    <x v="4"/>
    <n v="42528"/>
    <s v="Pending"/>
    <s v="N/A"/>
    <n v="4"/>
    <s v="Urgent"/>
    <s v="High-Bill"/>
    <x v="1"/>
    <x v="1"/>
    <s v="High"/>
  </r>
  <r>
    <s v="P1880"/>
    <s v="Kumar Reddy"/>
    <x v="49"/>
    <s v="Male"/>
    <s v="+91 68431 11442"/>
    <s v="kumarreddy@mail.com"/>
    <x v="4"/>
    <x v="6"/>
    <x v="3"/>
    <s v="N/A"/>
    <s v="02:11 PM"/>
    <s v="Migraine"/>
    <s v="Surgery"/>
    <x v="0"/>
    <x v="1"/>
    <n v="0"/>
    <s v="Rejected"/>
    <s v="N/A"/>
    <n v="3"/>
    <s v="Urgent"/>
    <s v="Normal-Bill"/>
    <x v="0"/>
    <x v="1"/>
    <s v="Low"/>
  </r>
  <r>
    <s v="P1881"/>
    <s v="Anjali Singh"/>
    <x v="3"/>
    <s v="Missing"/>
    <s v="+91 99434 11145"/>
    <s v="Not-Provided"/>
    <x v="2"/>
    <x v="5"/>
    <x v="1"/>
    <s v="2024-02-17"/>
    <s v="08:15 AM"/>
    <s v="Skin Allergy"/>
    <s v="Medication"/>
    <x v="2"/>
    <x v="4"/>
    <n v="0"/>
    <s v="Rejected"/>
    <s v="2024-05-20"/>
    <n v="2"/>
    <s v="N/A"/>
    <s v="Normal-Bill"/>
    <x v="1"/>
    <x v="0"/>
    <s v="Low"/>
  </r>
  <r>
    <s v="P1881"/>
    <s v="Anjali Kumar"/>
    <x v="1"/>
    <s v="Female"/>
    <s v="+91 61618 39825"/>
    <s v="anjalikumar@gmail.com"/>
    <x v="0"/>
    <x v="1"/>
    <x v="6"/>
    <s v="N/A"/>
    <s v="11:19 AM"/>
    <s v="Fracture"/>
    <s v="Medication"/>
    <x v="3"/>
    <x v="3"/>
    <n v="24794"/>
    <s v="Paid"/>
    <s v="2024-06-10"/>
    <n v="2"/>
    <s v="Urgent"/>
    <s v="High-Bill"/>
    <x v="0"/>
    <x v="0"/>
    <s v="High"/>
  </r>
  <r>
    <s v="P1881"/>
    <s v="Sneha Nair"/>
    <x v="3"/>
    <s v="Male"/>
    <s v="+91 60567 34647"/>
    <s v="snehanair@mail.com"/>
    <x v="3"/>
    <x v="3"/>
    <x v="5"/>
    <s v="2024-04-04"/>
    <s v="03:52 PM"/>
    <s v="Covid"/>
    <s v="Observation"/>
    <x v="1"/>
    <x v="0"/>
    <n v="0"/>
    <s v="Pending"/>
    <s v="N/A"/>
    <n v="4"/>
    <s v="N/A"/>
    <s v="Normal-Bill"/>
    <x v="1"/>
    <x v="1"/>
    <s v="Low"/>
  </r>
  <r>
    <s v="P1881"/>
    <s v="Suresh Singh"/>
    <x v="3"/>
    <s v="Missing"/>
    <s v="+91 88049 37318"/>
    <s v="Not-Provided"/>
    <x v="2"/>
    <x v="0"/>
    <x v="2"/>
    <s v="2024-11-23"/>
    <s v="01:22 PM"/>
    <s v="Skin Allergy"/>
    <s v="Medication"/>
    <x v="3"/>
    <x v="2"/>
    <n v="6770"/>
    <s v="Paid"/>
    <s v="N/A"/>
    <s v="N/A"/>
    <s v="Urgent"/>
    <s v="Normal-Bill"/>
    <x v="1"/>
    <x v="1"/>
    <s v="Medium"/>
  </r>
  <r>
    <s v="P1882"/>
    <s v="Kumar Menon"/>
    <x v="3"/>
    <s v="Female"/>
    <s v="+91 79185 42093"/>
    <s v="kumarmenon@mail.com"/>
    <x v="9"/>
    <x v="3"/>
    <x v="5"/>
    <s v="2024-07-24"/>
    <s v="10:05 AM"/>
    <s v="Skin Allergy"/>
    <s v="Surgery"/>
    <x v="1"/>
    <x v="2"/>
    <n v="0"/>
    <s v="Paid"/>
    <s v="N/A"/>
    <n v="5"/>
    <s v="Urgent"/>
    <s v="Normal-Bill"/>
    <x v="1"/>
    <x v="1"/>
    <s v="Low"/>
  </r>
  <r>
    <s v="P1882"/>
    <s v="Meena Kumar"/>
    <x v="21"/>
    <s v="Missing"/>
    <s v="+91 87792 27541"/>
    <s v="meenakumar@mail.com"/>
    <x v="2"/>
    <x v="1"/>
    <x v="3"/>
    <s v="2024-01-10"/>
    <s v="08:23 AM"/>
    <s v="Covid"/>
    <s v="Injection"/>
    <x v="0"/>
    <x v="2"/>
    <n v="8630"/>
    <s v="Pending"/>
    <s v="2024-05-28"/>
    <s v="N/A"/>
    <s v="Follow Up Required"/>
    <s v="Normal-Bill"/>
    <x v="0"/>
    <x v="0"/>
    <s v="Medium"/>
  </r>
  <r>
    <s v="P1882"/>
    <s v="Manoj Singh"/>
    <x v="3"/>
    <s v="Missing"/>
    <s v="+91 85053 58924"/>
    <s v="manojsingh@mail.com"/>
    <x v="6"/>
    <x v="3"/>
    <x v="2"/>
    <s v="2024-03-23"/>
    <s v="06:55 PM"/>
    <s v="Covid"/>
    <s v="Therapy"/>
    <x v="0"/>
    <x v="3"/>
    <n v="0"/>
    <s v="Paid"/>
    <s v="N/A"/>
    <s v="N/A"/>
    <s v="Urgent"/>
    <s v="Normal-Bill"/>
    <x v="1"/>
    <x v="1"/>
    <s v="Low"/>
  </r>
  <r>
    <s v="P1882"/>
    <s v="Manoj Das"/>
    <x v="14"/>
    <s v="Male"/>
    <s v="+91 62868 02628"/>
    <s v="manojdas@gmail.com"/>
    <x v="5"/>
    <x v="0"/>
    <x v="2"/>
    <s v="N/A"/>
    <s v="05:31 PM"/>
    <s v="Diabetes"/>
    <s v="Surgery"/>
    <x v="0"/>
    <x v="1"/>
    <n v="15766"/>
    <s v="N/A"/>
    <s v="2024-09-02"/>
    <n v="4"/>
    <s v="Follow Up Required"/>
    <s v="Normal-Bill"/>
    <x v="0"/>
    <x v="0"/>
    <s v="Medium"/>
  </r>
  <r>
    <s v="P1882"/>
    <s v="Meena Verma"/>
    <x v="49"/>
    <s v="Female"/>
    <s v="+91 67430 08429"/>
    <s v="meenaverma@gmail.com"/>
    <x v="2"/>
    <x v="2"/>
    <x v="2"/>
    <s v="2024-08-28"/>
    <s v="03:49 PM"/>
    <s v="Skin Allergy"/>
    <s v="Observation"/>
    <x v="3"/>
    <x v="1"/>
    <n v="0"/>
    <s v="Paid"/>
    <s v="2024-09-23"/>
    <s v="N/A"/>
    <s v="Review Later"/>
    <s v="Normal-Bill"/>
    <x v="0"/>
    <x v="0"/>
    <s v="Low"/>
  </r>
  <r>
    <s v="P1882"/>
    <s v="Vijay Reddy"/>
    <x v="26"/>
    <s v="Female"/>
    <s v="+91 65682 49838"/>
    <s v="vijayreddy@mail.com"/>
    <x v="8"/>
    <x v="2"/>
    <x v="3"/>
    <s v="2024-12-10"/>
    <s v="02:38 PM"/>
    <s v="Covid"/>
    <s v="Injection"/>
    <x v="3"/>
    <x v="1"/>
    <n v="7907"/>
    <s v="Pending"/>
    <s v="2024-02-07"/>
    <n v="4"/>
    <s v="N/A"/>
    <s v="Normal-Bill"/>
    <x v="0"/>
    <x v="0"/>
    <s v="Medium"/>
  </r>
  <r>
    <s v="P1882"/>
    <s v="Karthik Kumar"/>
    <x v="3"/>
    <s v="Female"/>
    <s v="+91 98258 23266"/>
    <s v="karthikkumar@gmail.com"/>
    <x v="8"/>
    <x v="6"/>
    <x v="3"/>
    <s v="2024-08-28"/>
    <s v="09:51 AM"/>
    <s v="Migraine"/>
    <s v="Therapy"/>
    <x v="1"/>
    <x v="4"/>
    <n v="0"/>
    <s v="Pending"/>
    <s v="2024-10-04"/>
    <n v="2"/>
    <s v="Review Later"/>
    <s v="Normal-Bill"/>
    <x v="1"/>
    <x v="0"/>
    <s v="Low"/>
  </r>
  <r>
    <s v="P1883"/>
    <s v="Vijay Verma"/>
    <x v="3"/>
    <s v="Missing"/>
    <s v="+91 65691 75153"/>
    <s v="vijayverma@mail.com"/>
    <x v="5"/>
    <x v="2"/>
    <x v="4"/>
    <s v="2024-05-23"/>
    <s v="04:31 PM"/>
    <s v="Fracture"/>
    <s v="Injection"/>
    <x v="2"/>
    <x v="4"/>
    <n v="9598"/>
    <s v="Paid"/>
    <s v="2024-07-12"/>
    <s v="N/A"/>
    <s v="Urgent"/>
    <s v="Normal-Bill"/>
    <x v="1"/>
    <x v="0"/>
    <s v="Medium"/>
  </r>
  <r>
    <s v="P1883"/>
    <s v="Deepa Nair"/>
    <x v="34"/>
    <s v="Male"/>
    <s v="+91 72695 30148"/>
    <s v="Not-Provided"/>
    <x v="6"/>
    <x v="2"/>
    <x v="6"/>
    <s v="2024-09-15"/>
    <s v="06:29 PM"/>
    <s v="Diabetes"/>
    <s v="Surgery"/>
    <x v="3"/>
    <x v="0"/>
    <n v="0"/>
    <s v="N/A"/>
    <s v="N/A"/>
    <n v="1"/>
    <s v="N/A"/>
    <s v="Normal-Bill"/>
    <x v="0"/>
    <x v="1"/>
    <s v="Low"/>
  </r>
  <r>
    <s v="P1883"/>
    <s v="Manoj Menon"/>
    <x v="3"/>
    <s v="Female"/>
    <s v="+91 77557 83607"/>
    <s v="manojmenon@mail.com"/>
    <x v="4"/>
    <x v="1"/>
    <x v="2"/>
    <s v="2024-02-27"/>
    <s v="09:11 AM"/>
    <s v="Migraine"/>
    <s v="Observation"/>
    <x v="0"/>
    <x v="2"/>
    <n v="0"/>
    <s v="Pending"/>
    <s v="2024-09-12"/>
    <n v="5"/>
    <s v="N/A"/>
    <s v="Normal-Bill"/>
    <x v="1"/>
    <x v="0"/>
    <s v="Low"/>
  </r>
  <r>
    <s v="P1883"/>
    <s v="Divya Patel"/>
    <x v="3"/>
    <s v="Female"/>
    <s v="+91 85473 45284"/>
    <s v="divyapatel@mail.com"/>
    <x v="6"/>
    <x v="4"/>
    <x v="2"/>
    <s v="N/A"/>
    <s v="01:09 PM"/>
    <s v="Skin Allergy"/>
    <s v="Surgery"/>
    <x v="3"/>
    <x v="4"/>
    <n v="20523"/>
    <s v="Paid"/>
    <s v="N/A"/>
    <n v="1"/>
    <s v="Urgent"/>
    <s v="High-Bill"/>
    <x v="1"/>
    <x v="1"/>
    <s v="High"/>
  </r>
  <r>
    <s v="P1883"/>
    <s v="Manoj Nair"/>
    <x v="2"/>
    <s v="Female"/>
    <s v="+91 71625 43641"/>
    <s v="Not-Provided"/>
    <x v="4"/>
    <x v="1"/>
    <x v="0"/>
    <s v="2024-05-04"/>
    <s v="06:51 PM"/>
    <s v="Hypertension"/>
    <s v="Observation"/>
    <x v="1"/>
    <x v="4"/>
    <n v="0"/>
    <s v="N/A"/>
    <s v="2024-03-20"/>
    <n v="5"/>
    <s v="Urgent"/>
    <s v="Normal-Bill"/>
    <x v="0"/>
    <x v="0"/>
    <s v="Low"/>
  </r>
  <r>
    <s v="P1884"/>
    <s v="Vijay Iyer"/>
    <x v="3"/>
    <s v="Male"/>
    <s v="+91 72147 84185"/>
    <s v="vijayiyer@mail.com"/>
    <x v="3"/>
    <x v="3"/>
    <x v="0"/>
    <s v="2024-11-19"/>
    <s v="03:34 PM"/>
    <s v="Asthma"/>
    <s v="Therapy"/>
    <x v="2"/>
    <x v="1"/>
    <n v="0"/>
    <s v="Paid"/>
    <s v="2024-04-11"/>
    <n v="5"/>
    <s v="Review Later"/>
    <s v="Normal-Bill"/>
    <x v="1"/>
    <x v="0"/>
    <s v="Low"/>
  </r>
  <r>
    <s v="P1884"/>
    <s v="Meena Iyer"/>
    <x v="52"/>
    <s v="Female"/>
    <s v="+91 71827 98712"/>
    <s v="Not-Provided"/>
    <x v="2"/>
    <x v="5"/>
    <x v="3"/>
    <s v="2024-11-07"/>
    <s v="02:30 PM"/>
    <s v="Diabetes"/>
    <s v="Surgery"/>
    <x v="0"/>
    <x v="2"/>
    <n v="0"/>
    <s v="Pending"/>
    <s v="2024-02-06"/>
    <s v="N/A"/>
    <s v="Follow Up Required"/>
    <s v="Normal-Bill"/>
    <x v="1"/>
    <x v="0"/>
    <s v="Low"/>
  </r>
  <r>
    <s v="P1884"/>
    <s v="Vijay Sharma"/>
    <x v="71"/>
    <s v="Male"/>
    <s v="+91 69422 04204"/>
    <s v="Not-Provided"/>
    <x v="8"/>
    <x v="3"/>
    <x v="2"/>
    <s v="2024-10-01"/>
    <s v="11:44 AM"/>
    <s v="Covid"/>
    <s v="Surgery"/>
    <x v="3"/>
    <x v="3"/>
    <n v="38396"/>
    <s v="Pending"/>
    <s v="N/A"/>
    <n v="5"/>
    <s v="N/A"/>
    <s v="High-Bill"/>
    <x v="0"/>
    <x v="1"/>
    <s v="High"/>
  </r>
  <r>
    <s v="P1884"/>
    <s v="Suresh Singh"/>
    <x v="3"/>
    <s v="Male"/>
    <s v="+91 85078 00068"/>
    <s v="sureshsingh@gmail.com"/>
    <x v="2"/>
    <x v="5"/>
    <x v="4"/>
    <s v="N/A"/>
    <s v="10:03 AM"/>
    <s v="Hypertension"/>
    <s v="Therapy"/>
    <x v="0"/>
    <x v="4"/>
    <n v="0"/>
    <s v="Pending"/>
    <s v="2024-09-06"/>
    <n v="2"/>
    <s v="Review Later"/>
    <s v="Normal-Bill"/>
    <x v="1"/>
    <x v="0"/>
    <s v="Low"/>
  </r>
  <r>
    <s v="P1884"/>
    <s v="Vijay Nair"/>
    <x v="18"/>
    <s v="Male"/>
    <s v="+91 91245 73219"/>
    <s v="Not-Provided"/>
    <x v="5"/>
    <x v="6"/>
    <x v="0"/>
    <s v="2024-08-28"/>
    <s v="04:59 PM"/>
    <s v="Migraine"/>
    <s v="Medication"/>
    <x v="0"/>
    <x v="2"/>
    <n v="0"/>
    <s v="Paid"/>
    <s v="2024-12-20"/>
    <s v="N/A"/>
    <s v="Review Later"/>
    <s v="Normal-Bill"/>
    <x v="1"/>
    <x v="0"/>
    <s v="Low"/>
  </r>
  <r>
    <s v="P1884"/>
    <s v="Meena Menon"/>
    <x v="12"/>
    <s v="Female"/>
    <s v="+91 86732 25413"/>
    <s v="meenamenon@mail.com"/>
    <x v="9"/>
    <x v="6"/>
    <x v="4"/>
    <s v="N/A"/>
    <s v="05:16 PM"/>
    <s v="Fracture"/>
    <s v="Surgery"/>
    <x v="2"/>
    <x v="3"/>
    <n v="0"/>
    <s v="N/A"/>
    <s v="N/A"/>
    <n v="3"/>
    <s v="Review Later"/>
    <s v="Normal-Bill"/>
    <x v="0"/>
    <x v="1"/>
    <s v="Low"/>
  </r>
  <r>
    <s v="P1884"/>
    <s v="Anjali Iyer"/>
    <x v="3"/>
    <s v="Female"/>
    <s v="+91 73882 63907"/>
    <s v="anjaliiyer@mail.com"/>
    <x v="9"/>
    <x v="6"/>
    <x v="2"/>
    <s v="2024-09-17"/>
    <s v="10:45 AM"/>
    <s v="Fracture"/>
    <s v="Therapy"/>
    <x v="2"/>
    <x v="3"/>
    <n v="0"/>
    <s v="Rejected"/>
    <s v="2024-05-20"/>
    <n v="5"/>
    <s v="Review Later"/>
    <s v="Normal-Bill"/>
    <x v="1"/>
    <x v="0"/>
    <s v="Low"/>
  </r>
  <r>
    <s v="P1885"/>
    <s v="Divya Patel"/>
    <x v="38"/>
    <s v="Male"/>
    <s v="+91 92078 71655"/>
    <s v="divyapatel@mail.com"/>
    <x v="1"/>
    <x v="2"/>
    <x v="3"/>
    <s v="2024-06-23"/>
    <s v="08:11 AM"/>
    <s v="Migraine"/>
    <s v="Injection"/>
    <x v="3"/>
    <x v="1"/>
    <n v="0"/>
    <s v="Paid"/>
    <s v="N/A"/>
    <n v="4"/>
    <s v="Urgent"/>
    <s v="Normal-Bill"/>
    <x v="0"/>
    <x v="1"/>
    <s v="Low"/>
  </r>
  <r>
    <s v="P1885"/>
    <s v="Manoj Iyer"/>
    <x v="3"/>
    <s v="Female"/>
    <s v="+91 88646 50760"/>
    <s v="Not-Provided"/>
    <x v="7"/>
    <x v="2"/>
    <x v="5"/>
    <s v="N/A"/>
    <s v="03:14 PM"/>
    <s v="Covid"/>
    <s v="Therapy"/>
    <x v="3"/>
    <x v="2"/>
    <n v="0"/>
    <s v="Pending"/>
    <s v="N/A"/>
    <n v="1"/>
    <s v="N/A"/>
    <s v="Normal-Bill"/>
    <x v="1"/>
    <x v="1"/>
    <s v="Low"/>
  </r>
  <r>
    <s v="P1885"/>
    <s v="Deepa Patel"/>
    <x v="3"/>
    <s v="Male"/>
    <s v="+91 80281 58261"/>
    <s v="deepapatel@gmail.com"/>
    <x v="5"/>
    <x v="3"/>
    <x v="4"/>
    <s v="2024-10-03"/>
    <s v="03:12 PM"/>
    <s v="Migraine"/>
    <s v="Injection"/>
    <x v="3"/>
    <x v="4"/>
    <n v="48036"/>
    <s v="Paid"/>
    <s v="2024-06-09"/>
    <n v="2"/>
    <s v="Urgent"/>
    <s v="High-Bill"/>
    <x v="1"/>
    <x v="0"/>
    <s v="High"/>
  </r>
  <r>
    <s v="P1885"/>
    <s v="Deepa Patel"/>
    <x v="26"/>
    <s v="Missing"/>
    <s v="+91 83268 33658"/>
    <s v="deepapatel@mail.com"/>
    <x v="9"/>
    <x v="1"/>
    <x v="6"/>
    <s v="2024-06-17"/>
    <s v="03:48 PM"/>
    <s v="Migraine"/>
    <s v="Medication"/>
    <x v="1"/>
    <x v="3"/>
    <n v="779"/>
    <s v="Pending"/>
    <s v="2024-12-05"/>
    <n v="4"/>
    <s v="N/A"/>
    <s v="Normal-Bill"/>
    <x v="0"/>
    <x v="0"/>
    <s v="Low"/>
  </r>
  <r>
    <s v="P1885"/>
    <s v="Manoj Menon"/>
    <x v="12"/>
    <s v="Missing"/>
    <s v="+91 93627 30586"/>
    <s v="Not-Provided"/>
    <x v="2"/>
    <x v="5"/>
    <x v="4"/>
    <s v="2024-06-01"/>
    <s v="08:20 AM"/>
    <s v="Fever"/>
    <s v="Injection"/>
    <x v="2"/>
    <x v="1"/>
    <n v="0"/>
    <s v="Pending"/>
    <s v="N/A"/>
    <s v="N/A"/>
    <s v="N/A"/>
    <s v="Normal-Bill"/>
    <x v="0"/>
    <x v="1"/>
    <s v="Low"/>
  </r>
  <r>
    <s v="P1885"/>
    <s v="Arun Reddy"/>
    <x v="3"/>
    <s v="Male"/>
    <s v="+91 78421 70861"/>
    <s v="Not-Provided"/>
    <x v="9"/>
    <x v="4"/>
    <x v="6"/>
    <s v="2024-07-03"/>
    <s v="03:43 PM"/>
    <s v="Skin Allergy"/>
    <s v="Observation"/>
    <x v="1"/>
    <x v="4"/>
    <n v="0"/>
    <s v="Pending"/>
    <s v="N/A"/>
    <s v="N/A"/>
    <s v="Urgent"/>
    <s v="Normal-Bill"/>
    <x v="1"/>
    <x v="1"/>
    <s v="Low"/>
  </r>
  <r>
    <s v="P1886"/>
    <s v="Anjali Reddy"/>
    <x v="3"/>
    <s v="Male"/>
    <s v="+91 87125 81840"/>
    <s v="anjalireddy@mail.com"/>
    <x v="6"/>
    <x v="6"/>
    <x v="0"/>
    <s v="2024-11-01"/>
    <s v="02:23 PM"/>
    <s v="Diabetes"/>
    <s v="Surgery"/>
    <x v="1"/>
    <x v="3"/>
    <n v="0"/>
    <s v="Paid"/>
    <s v="N/A"/>
    <n v="2"/>
    <s v="Follow Up Required"/>
    <s v="Normal-Bill"/>
    <x v="1"/>
    <x v="1"/>
    <s v="Low"/>
  </r>
  <r>
    <s v="P1886"/>
    <s v="Arun Verma"/>
    <x v="85"/>
    <s v="Missing"/>
    <s v="+91 98183 40922"/>
    <s v="arunverma@mail.com"/>
    <x v="8"/>
    <x v="4"/>
    <x v="3"/>
    <s v="2024-02-06"/>
    <s v="04:01 PM"/>
    <s v="Migraine"/>
    <s v="Therapy"/>
    <x v="1"/>
    <x v="0"/>
    <n v="0"/>
    <s v="N/A"/>
    <s v="N/A"/>
    <n v="2"/>
    <s v="N/A"/>
    <s v="Normal-Bill"/>
    <x v="0"/>
    <x v="1"/>
    <s v="Low"/>
  </r>
  <r>
    <s v="P1886"/>
    <s v="Manoj Reddy"/>
    <x v="3"/>
    <s v="Female"/>
    <s v="+91 81861 85621"/>
    <s v="Not-Provided"/>
    <x v="7"/>
    <x v="3"/>
    <x v="2"/>
    <s v="N/A"/>
    <s v="12:33 PM"/>
    <s v="Migraine"/>
    <s v="Surgery"/>
    <x v="3"/>
    <x v="1"/>
    <n v="17857"/>
    <s v="Pending"/>
    <s v="N/A"/>
    <n v="4"/>
    <s v="Follow Up Required"/>
    <s v="Normal-Bill"/>
    <x v="1"/>
    <x v="1"/>
    <s v="Medium"/>
  </r>
  <r>
    <s v="P1886"/>
    <s v="Anjali Verma"/>
    <x v="3"/>
    <s v="Male"/>
    <s v="+91 79351 70483"/>
    <s v="Not-Provided"/>
    <x v="3"/>
    <x v="2"/>
    <x v="0"/>
    <s v="N/A"/>
    <s v="01:43 PM"/>
    <s v="Fever"/>
    <s v="Observation"/>
    <x v="3"/>
    <x v="3"/>
    <n v="0"/>
    <s v="Pending"/>
    <s v="N/A"/>
    <n v="4"/>
    <s v="Urgent"/>
    <s v="Normal-Bill"/>
    <x v="1"/>
    <x v="1"/>
    <s v="Low"/>
  </r>
  <r>
    <s v="P1886"/>
    <s v="Kumar Reddy"/>
    <x v="3"/>
    <s v="Male"/>
    <s v="+91 73368 07841"/>
    <s v="Not-Provided"/>
    <x v="0"/>
    <x v="4"/>
    <x v="0"/>
    <s v="2024-09-04"/>
    <s v="08:48 AM"/>
    <s v="Migraine"/>
    <s v="Injection"/>
    <x v="0"/>
    <x v="1"/>
    <n v="6736"/>
    <s v="Rejected"/>
    <s v="2024-11-13"/>
    <n v="5"/>
    <s v="Urgent"/>
    <s v="Normal-Bill"/>
    <x v="1"/>
    <x v="0"/>
    <s v="Medium"/>
  </r>
  <r>
    <s v="P1887"/>
    <s v="Meena Das"/>
    <x v="65"/>
    <s v="Male"/>
    <s v="+91 63419 62968"/>
    <s v="Not-Provided"/>
    <x v="3"/>
    <x v="1"/>
    <x v="0"/>
    <s v="2024-04-27"/>
    <s v="05:11 PM"/>
    <s v="Covid"/>
    <s v="Observation"/>
    <x v="2"/>
    <x v="1"/>
    <n v="0"/>
    <s v="N/A"/>
    <s v="2024-10-18"/>
    <s v="N/A"/>
    <s v="Review Later"/>
    <s v="Normal-Bill"/>
    <x v="1"/>
    <x v="0"/>
    <s v="Low"/>
  </r>
  <r>
    <s v="P1887"/>
    <s v="Kumar Gupta"/>
    <x v="3"/>
    <s v="Male"/>
    <s v="+91 81188 08094"/>
    <s v="kumargupta@mail.com"/>
    <x v="9"/>
    <x v="2"/>
    <x v="6"/>
    <s v="2024-07-23"/>
    <s v="02:06 PM"/>
    <s v="Covid"/>
    <s v="Surgery"/>
    <x v="2"/>
    <x v="1"/>
    <n v="28225"/>
    <s v="Paid"/>
    <s v="N/A"/>
    <s v="N/A"/>
    <s v="Follow Up Required"/>
    <s v="High-Bill"/>
    <x v="1"/>
    <x v="1"/>
    <s v="High"/>
  </r>
  <r>
    <s v="P1887"/>
    <s v="Kumar Patel"/>
    <x v="3"/>
    <s v="Female"/>
    <s v="+91 92168 67945"/>
    <s v="Not-Provided"/>
    <x v="1"/>
    <x v="0"/>
    <x v="6"/>
    <s v="N/A"/>
    <s v="01:12 PM"/>
    <s v="Skin Allergy"/>
    <s v="Medication"/>
    <x v="3"/>
    <x v="2"/>
    <n v="0"/>
    <s v="Pending"/>
    <s v="2024-03-25"/>
    <n v="3"/>
    <s v="N/A"/>
    <s v="Normal-Bill"/>
    <x v="1"/>
    <x v="0"/>
    <s v="Low"/>
  </r>
  <r>
    <s v="P1887"/>
    <s v="Kumar Reddy"/>
    <x v="64"/>
    <s v="Male"/>
    <s v="+91 77135 92764"/>
    <s v="kumarreddy@gmail.com"/>
    <x v="4"/>
    <x v="4"/>
    <x v="5"/>
    <s v="2024-08-27"/>
    <s v="05:32 PM"/>
    <s v="Asthma"/>
    <s v="Medication"/>
    <x v="2"/>
    <x v="1"/>
    <n v="0"/>
    <s v="Rejected"/>
    <s v="2024-05-09"/>
    <n v="1"/>
    <s v="N/A"/>
    <s v="Normal-Bill"/>
    <x v="0"/>
    <x v="0"/>
    <s v="Low"/>
  </r>
  <r>
    <s v="P1887"/>
    <s v="Priya Iyer"/>
    <x v="1"/>
    <s v="Male"/>
    <s v="+91 67848 51029"/>
    <s v="priyaiyer@gmail.com"/>
    <x v="1"/>
    <x v="5"/>
    <x v="5"/>
    <s v="2024-09-20"/>
    <s v="12:49 PM"/>
    <s v="Diabetes"/>
    <s v="Surgery"/>
    <x v="2"/>
    <x v="0"/>
    <n v="0"/>
    <s v="Pending"/>
    <s v="2024-04-20"/>
    <n v="1"/>
    <s v="Follow Up Required"/>
    <s v="Normal-Bill"/>
    <x v="0"/>
    <x v="0"/>
    <s v="Low"/>
  </r>
  <r>
    <s v="P1887"/>
    <s v="Vijay Iyer"/>
    <x v="8"/>
    <s v="Female"/>
    <s v="+91 66352 37602"/>
    <s v="Not-Provided"/>
    <x v="7"/>
    <x v="6"/>
    <x v="1"/>
    <s v="N/A"/>
    <s v="11:59 AM"/>
    <s v="Fracture"/>
    <s v="Medication"/>
    <x v="2"/>
    <x v="2"/>
    <n v="0"/>
    <s v="Pending"/>
    <s v="2024-02-04"/>
    <s v="N/A"/>
    <s v="Follow Up Required"/>
    <s v="Normal-Bill"/>
    <x v="0"/>
    <x v="0"/>
    <s v="Low"/>
  </r>
  <r>
    <s v="P1887"/>
    <s v="Ravi Singh"/>
    <x v="83"/>
    <s v="Male"/>
    <s v="+91 85990 59655"/>
    <s v="ravisingh@mail.com"/>
    <x v="7"/>
    <x v="4"/>
    <x v="5"/>
    <s v="2024-02-25"/>
    <s v="08:05 AM"/>
    <s v="Fever"/>
    <s v="Injection"/>
    <x v="0"/>
    <x v="4"/>
    <n v="0"/>
    <s v="N/A"/>
    <s v="N/A"/>
    <n v="4"/>
    <s v="N/A"/>
    <s v="Normal-Bill"/>
    <x v="1"/>
    <x v="1"/>
    <s v="Low"/>
  </r>
  <r>
    <s v="P1887"/>
    <s v="Divya Singh"/>
    <x v="3"/>
    <s v="Missing"/>
    <s v="+91 64496 75548"/>
    <s v="Not-Provided"/>
    <x v="7"/>
    <x v="0"/>
    <x v="0"/>
    <s v="N/A"/>
    <s v="12:26 PM"/>
    <s v="Fever"/>
    <s v="Therapy"/>
    <x v="3"/>
    <x v="0"/>
    <n v="0"/>
    <s v="Pending"/>
    <s v="N/A"/>
    <n v="1"/>
    <s v="Follow Up Required"/>
    <s v="Normal-Bill"/>
    <x v="1"/>
    <x v="1"/>
    <s v="Low"/>
  </r>
  <r>
    <s v="P1887"/>
    <s v="Deepa Sharma"/>
    <x v="3"/>
    <s v="Female"/>
    <s v="+91 84614 98904"/>
    <s v="deepasharma@gmail.com"/>
    <x v="2"/>
    <x v="3"/>
    <x v="2"/>
    <s v="2024-10-28"/>
    <s v="12:56 PM"/>
    <s v="Hypertension"/>
    <s v="Injection"/>
    <x v="3"/>
    <x v="2"/>
    <n v="0"/>
    <s v="Paid"/>
    <s v="2024-07-09"/>
    <s v="N/A"/>
    <s v="Review Later"/>
    <s v="Normal-Bill"/>
    <x v="1"/>
    <x v="0"/>
    <s v="Low"/>
  </r>
  <r>
    <s v="P1887"/>
    <s v="Kumar Gupta"/>
    <x v="3"/>
    <s v="Female"/>
    <s v="+91 91462 85709"/>
    <s v="kumargupta@gmail.com"/>
    <x v="3"/>
    <x v="4"/>
    <x v="5"/>
    <s v="2024-02-15"/>
    <s v="04:52 PM"/>
    <s v="Fracture"/>
    <s v="Injection"/>
    <x v="1"/>
    <x v="2"/>
    <n v="6352"/>
    <s v="N/A"/>
    <s v="2024-02-17"/>
    <n v="2"/>
    <s v="Review Later"/>
    <s v="Normal-Bill"/>
    <x v="1"/>
    <x v="0"/>
    <s v="Medium"/>
  </r>
  <r>
    <s v="P1887"/>
    <s v="Anjali Gupta"/>
    <x v="3"/>
    <s v="Female"/>
    <s v="+91 74005 31558"/>
    <s v="Not-Provided"/>
    <x v="8"/>
    <x v="5"/>
    <x v="3"/>
    <s v="2024-10-20"/>
    <s v="03:01 PM"/>
    <s v="Fracture"/>
    <s v="Medication"/>
    <x v="1"/>
    <x v="4"/>
    <n v="36697"/>
    <s v="N/A"/>
    <s v="2024-10-07"/>
    <n v="3"/>
    <s v="N/A"/>
    <s v="High-Bill"/>
    <x v="1"/>
    <x v="0"/>
    <s v="High"/>
  </r>
  <r>
    <s v="P1888"/>
    <s v="Sneha Sharma"/>
    <x v="3"/>
    <s v="Male"/>
    <s v="+91 64449 61037"/>
    <s v="snehasharma@mail.com"/>
    <x v="8"/>
    <x v="5"/>
    <x v="2"/>
    <s v="2024-08-22"/>
    <s v="01:54 PM"/>
    <s v="Skin Allergy"/>
    <s v="Medication"/>
    <x v="2"/>
    <x v="1"/>
    <n v="0"/>
    <s v="Pending"/>
    <s v="2024-10-25"/>
    <n v="5"/>
    <s v="Urgent"/>
    <s v="Normal-Bill"/>
    <x v="1"/>
    <x v="0"/>
    <s v="Low"/>
  </r>
  <r>
    <s v="P1888"/>
    <s v="Sneha Nair"/>
    <x v="67"/>
    <s v="Female"/>
    <s v="+91 77144 57336"/>
    <s v="snehanair@gmail.com"/>
    <x v="4"/>
    <x v="3"/>
    <x v="3"/>
    <s v="N/A"/>
    <s v="05:46 PM"/>
    <s v="Diabetes"/>
    <s v="Surgery"/>
    <x v="1"/>
    <x v="0"/>
    <n v="0"/>
    <s v="Pending"/>
    <s v="N/A"/>
    <n v="4"/>
    <s v="Follow Up Required"/>
    <s v="Normal-Bill"/>
    <x v="0"/>
    <x v="1"/>
    <s v="Low"/>
  </r>
  <r>
    <s v="P1888"/>
    <s v="Anjali Sharma"/>
    <x v="88"/>
    <s v="Female"/>
    <s v="+91 78792 60839"/>
    <s v="Not-Provided"/>
    <x v="4"/>
    <x v="0"/>
    <x v="0"/>
    <s v="2024-02-01"/>
    <s v="10:35 AM"/>
    <s v="Asthma"/>
    <s v="Injection"/>
    <x v="3"/>
    <x v="2"/>
    <n v="0"/>
    <s v="Pending"/>
    <s v="2024-01-25"/>
    <n v="4"/>
    <s v="N/A"/>
    <s v="Normal-Bill"/>
    <x v="1"/>
    <x v="0"/>
    <s v="Low"/>
  </r>
  <r>
    <s v="P1888"/>
    <s v="Priya Patel"/>
    <x v="50"/>
    <s v="Female"/>
    <s v="+91 60029 71135"/>
    <s v="Not-Provided"/>
    <x v="0"/>
    <x v="3"/>
    <x v="5"/>
    <s v="2024-07-09"/>
    <s v="12:29 PM"/>
    <s v="Covid"/>
    <s v="Injection"/>
    <x v="3"/>
    <x v="0"/>
    <n v="28420"/>
    <s v="Pending"/>
    <s v="N/A"/>
    <n v="1"/>
    <s v="Follow Up Required"/>
    <s v="High-Bill"/>
    <x v="0"/>
    <x v="1"/>
    <s v="High"/>
  </r>
  <r>
    <s v="P1888"/>
    <s v="Meena Patel"/>
    <x v="7"/>
    <s v="Missing"/>
    <s v="+91 81414 29084"/>
    <s v="meenapatel@mail.com"/>
    <x v="7"/>
    <x v="0"/>
    <x v="5"/>
    <s v="2024-11-21"/>
    <s v="12:23 PM"/>
    <s v="Fever"/>
    <s v="Observation"/>
    <x v="1"/>
    <x v="1"/>
    <n v="26696"/>
    <s v="Pending"/>
    <s v="2024-12-24"/>
    <s v="N/A"/>
    <s v="N/A"/>
    <s v="High-Bill"/>
    <x v="0"/>
    <x v="0"/>
    <s v="High"/>
  </r>
  <r>
    <s v="P1888"/>
    <s v="Deepa Patel"/>
    <x v="3"/>
    <s v="Missing"/>
    <s v="+91 70555 54579"/>
    <s v="Not-Provided"/>
    <x v="9"/>
    <x v="6"/>
    <x v="5"/>
    <s v="N/A"/>
    <s v="04:46 PM"/>
    <s v="Diabetes"/>
    <s v="Medication"/>
    <x v="0"/>
    <x v="1"/>
    <n v="0"/>
    <s v="N/A"/>
    <s v="2024-04-22"/>
    <n v="1"/>
    <s v="N/A"/>
    <s v="Normal-Bill"/>
    <x v="1"/>
    <x v="0"/>
    <s v="Low"/>
  </r>
  <r>
    <s v="P1888"/>
    <s v="Anjali Patel"/>
    <x v="3"/>
    <s v="Female"/>
    <s v="+91 79993 14649"/>
    <s v="anjalipatel@mail.com"/>
    <x v="9"/>
    <x v="2"/>
    <x v="0"/>
    <s v="2024-03-05"/>
    <s v="02:13 PM"/>
    <s v="Skin Allergy"/>
    <s v="Medication"/>
    <x v="0"/>
    <x v="0"/>
    <n v="13498"/>
    <s v="Pending"/>
    <s v="2024-10-03"/>
    <n v="3"/>
    <s v="Urgent"/>
    <s v="Normal-Bill"/>
    <x v="1"/>
    <x v="0"/>
    <s v="Medium"/>
  </r>
  <r>
    <s v="P1888"/>
    <s v="Ravi Sharma"/>
    <x v="26"/>
    <s v="Missing"/>
    <s v="+91 62905 30074"/>
    <s v="ravisharma@gmail.com"/>
    <x v="1"/>
    <x v="6"/>
    <x v="0"/>
    <s v="2024-02-03"/>
    <s v="04:56 PM"/>
    <s v="Hypertension"/>
    <s v="Observation"/>
    <x v="2"/>
    <x v="0"/>
    <n v="0"/>
    <s v="Pending"/>
    <s v="2024-08-05"/>
    <n v="3"/>
    <s v="Urgent"/>
    <s v="Normal-Bill"/>
    <x v="0"/>
    <x v="0"/>
    <s v="Low"/>
  </r>
  <r>
    <s v="P1888"/>
    <s v="Anjali Verma"/>
    <x v="50"/>
    <s v="Missing"/>
    <s v="+91 73712 23091"/>
    <s v="Not-Provided"/>
    <x v="7"/>
    <x v="0"/>
    <x v="6"/>
    <s v="2024-12-14"/>
    <s v="02:16 PM"/>
    <s v="Diabetes"/>
    <s v="Therapy"/>
    <x v="2"/>
    <x v="2"/>
    <n v="0"/>
    <s v="Pending"/>
    <s v="2024-10-03"/>
    <s v="N/A"/>
    <s v="Review Later"/>
    <s v="Normal-Bill"/>
    <x v="0"/>
    <x v="0"/>
    <s v="Low"/>
  </r>
  <r>
    <s v="P1889"/>
    <s v="Meena Singh"/>
    <x v="3"/>
    <s v="Female"/>
    <s v="+91 81721 52347"/>
    <s v="meenasingh@mail.com"/>
    <x v="0"/>
    <x v="0"/>
    <x v="3"/>
    <s v="2024-12-19"/>
    <s v="03:15 PM"/>
    <s v="Skin Allergy"/>
    <s v="Surgery"/>
    <x v="1"/>
    <x v="3"/>
    <n v="0"/>
    <s v="Pending"/>
    <s v="2024-02-19"/>
    <n v="3"/>
    <s v="N/A"/>
    <s v="Normal-Bill"/>
    <x v="1"/>
    <x v="0"/>
    <s v="Low"/>
  </r>
  <r>
    <s v="P1890"/>
    <s v="Sneha Nair"/>
    <x v="3"/>
    <s v="Female"/>
    <s v="+91 69346 31710"/>
    <s v="snehanair@mail.com"/>
    <x v="5"/>
    <x v="1"/>
    <x v="6"/>
    <s v="2024-01-23"/>
    <s v="01:00 PM"/>
    <s v="Migraine"/>
    <s v="Observation"/>
    <x v="2"/>
    <x v="3"/>
    <n v="0"/>
    <s v="Pending"/>
    <s v="N/A"/>
    <s v="N/A"/>
    <s v="Follow Up Required"/>
    <s v="Normal-Bill"/>
    <x v="1"/>
    <x v="1"/>
    <s v="Low"/>
  </r>
  <r>
    <s v="P1890"/>
    <s v="Priya Reddy"/>
    <x v="38"/>
    <s v="Male"/>
    <s v="+91 95255 45841"/>
    <s v="Not-Provided"/>
    <x v="3"/>
    <x v="3"/>
    <x v="2"/>
    <s v="N/A"/>
    <s v="12:30 PM"/>
    <s v="Fracture"/>
    <s v="Injection"/>
    <x v="1"/>
    <x v="4"/>
    <n v="0"/>
    <s v="Paid"/>
    <s v="N/A"/>
    <n v="2"/>
    <s v="N/A"/>
    <s v="Normal-Bill"/>
    <x v="0"/>
    <x v="1"/>
    <s v="Low"/>
  </r>
  <r>
    <s v="P1890"/>
    <s v="Priya Patel"/>
    <x v="3"/>
    <s v="Missing"/>
    <s v="+91 61651 23097"/>
    <s v="Not-Provided"/>
    <x v="7"/>
    <x v="0"/>
    <x v="2"/>
    <s v="2024-02-23"/>
    <s v="10:50 AM"/>
    <s v="Covid"/>
    <s v="Injection"/>
    <x v="2"/>
    <x v="2"/>
    <n v="0"/>
    <s v="N/A"/>
    <s v="2024-04-28"/>
    <n v="3"/>
    <s v="N/A"/>
    <s v="Normal-Bill"/>
    <x v="1"/>
    <x v="0"/>
    <s v="Low"/>
  </r>
  <r>
    <s v="P1890"/>
    <s v="Karthik Das"/>
    <x v="73"/>
    <s v="Male"/>
    <s v="+91 69935 56970"/>
    <s v="karthikdas@gmail.com"/>
    <x v="5"/>
    <x v="4"/>
    <x v="1"/>
    <s v="N/A"/>
    <s v="04:41 PM"/>
    <s v="Diabetes"/>
    <s v="Surgery"/>
    <x v="0"/>
    <x v="2"/>
    <n v="0"/>
    <s v="Pending"/>
    <s v="2024-09-18"/>
    <s v="N/A"/>
    <s v="Follow Up Required"/>
    <s v="Normal-Bill"/>
    <x v="0"/>
    <x v="0"/>
    <s v="Low"/>
  </r>
  <r>
    <s v="P1891"/>
    <s v="Suresh Das"/>
    <x v="29"/>
    <s v="Male"/>
    <s v="+91 88722 37114"/>
    <s v="sureshdas@gmail.com"/>
    <x v="7"/>
    <x v="5"/>
    <x v="6"/>
    <s v="N/A"/>
    <s v="09:41 AM"/>
    <s v="Fracture"/>
    <s v="Therapy"/>
    <x v="0"/>
    <x v="2"/>
    <n v="0"/>
    <s v="Paid"/>
    <s v="2024-12-27"/>
    <s v="N/A"/>
    <s v="Follow Up Required"/>
    <s v="Normal-Bill"/>
    <x v="0"/>
    <x v="0"/>
    <s v="Low"/>
  </r>
  <r>
    <s v="P1891"/>
    <s v="Meena Sharma"/>
    <x v="3"/>
    <s v="Female"/>
    <s v="+91 61144 12138"/>
    <s v="meenasharma@mail.com"/>
    <x v="2"/>
    <x v="1"/>
    <x v="2"/>
    <s v="N/A"/>
    <s v="08:58 AM"/>
    <s v="Skin Allergy"/>
    <s v="Surgery"/>
    <x v="3"/>
    <x v="4"/>
    <n v="0"/>
    <s v="Paid"/>
    <s v="2024-09-25"/>
    <n v="4"/>
    <s v="Urgent"/>
    <s v="Normal-Bill"/>
    <x v="1"/>
    <x v="0"/>
    <s v="Low"/>
  </r>
  <r>
    <s v="P1891"/>
    <s v="Arun Nair"/>
    <x v="64"/>
    <s v="Male"/>
    <s v="+91 80773 16542"/>
    <s v="Not-Provided"/>
    <x v="9"/>
    <x v="0"/>
    <x v="0"/>
    <s v="2024-08-01"/>
    <s v="10:33 AM"/>
    <s v="Skin Allergy"/>
    <s v="Surgery"/>
    <x v="1"/>
    <x v="2"/>
    <n v="0"/>
    <s v="Pending"/>
    <s v="N/A"/>
    <s v="N/A"/>
    <s v="Review Later"/>
    <s v="Normal-Bill"/>
    <x v="0"/>
    <x v="1"/>
    <s v="Low"/>
  </r>
  <r>
    <s v="P1891"/>
    <s v="Divya Patel"/>
    <x v="53"/>
    <s v="Male"/>
    <s v="+91 84078 65344"/>
    <s v="divyapatel@mail.com"/>
    <x v="4"/>
    <x v="6"/>
    <x v="4"/>
    <s v="N/A"/>
    <s v="06:49 PM"/>
    <s v="Covid"/>
    <s v="Injection"/>
    <x v="3"/>
    <x v="2"/>
    <n v="0"/>
    <s v="Paid"/>
    <s v="2024-05-25"/>
    <n v="1"/>
    <s v="Review Later"/>
    <s v="Normal-Bill"/>
    <x v="1"/>
    <x v="0"/>
    <s v="Low"/>
  </r>
  <r>
    <s v="P1891"/>
    <s v="Kumar Kumar"/>
    <x v="29"/>
    <s v="Male"/>
    <s v="+91 73909 74868"/>
    <s v="kumarkumar@mail.com"/>
    <x v="2"/>
    <x v="4"/>
    <x v="5"/>
    <s v="2024-10-26"/>
    <s v="09:00 AM"/>
    <s v="Diabetes"/>
    <s v="Injection"/>
    <x v="1"/>
    <x v="1"/>
    <n v="0"/>
    <s v="Rejected"/>
    <s v="2024-05-21"/>
    <n v="2"/>
    <s v="Review Later"/>
    <s v="Normal-Bill"/>
    <x v="0"/>
    <x v="0"/>
    <s v="Low"/>
  </r>
  <r>
    <s v="P1892"/>
    <s v="Anjali Singh"/>
    <x v="3"/>
    <s v="Missing"/>
    <s v="+91 92152 83831"/>
    <s v="Not-Provided"/>
    <x v="1"/>
    <x v="3"/>
    <x v="3"/>
    <s v="2024-08-04"/>
    <s v="06:27 PM"/>
    <s v="Diabetes"/>
    <s v="Medication"/>
    <x v="0"/>
    <x v="3"/>
    <n v="47741"/>
    <s v="Pending"/>
    <s v="2024-04-10"/>
    <n v="5"/>
    <s v="Review Later"/>
    <s v="High-Bill"/>
    <x v="1"/>
    <x v="0"/>
    <s v="High"/>
  </r>
  <r>
    <s v="P1892"/>
    <s v="Sneha Das"/>
    <x v="36"/>
    <s v="Male"/>
    <s v="+91 82083 09984"/>
    <s v="snehadas@gmail.com"/>
    <x v="5"/>
    <x v="3"/>
    <x v="1"/>
    <s v="N/A"/>
    <s v="11:48 AM"/>
    <s v="Covid"/>
    <s v="Injection"/>
    <x v="3"/>
    <x v="2"/>
    <n v="0"/>
    <s v="Pending"/>
    <s v="2024-04-12"/>
    <s v="N/A"/>
    <s v="N/A"/>
    <s v="Normal-Bill"/>
    <x v="0"/>
    <x v="0"/>
    <s v="Low"/>
  </r>
  <r>
    <s v="P1892"/>
    <s v="Priya Nair"/>
    <x v="3"/>
    <s v="Male"/>
    <s v="+91 73000 58491"/>
    <s v="priyanair@gmail.com"/>
    <x v="9"/>
    <x v="3"/>
    <x v="3"/>
    <s v="N/A"/>
    <s v="10:02 AM"/>
    <s v="Covid"/>
    <s v="Injection"/>
    <x v="1"/>
    <x v="1"/>
    <n v="0"/>
    <s v="N/A"/>
    <s v="2024-06-09"/>
    <n v="2"/>
    <s v="Urgent"/>
    <s v="Normal-Bill"/>
    <x v="1"/>
    <x v="0"/>
    <s v="Low"/>
  </r>
  <r>
    <s v="P1892"/>
    <s v="Anjali Singh"/>
    <x v="15"/>
    <s v="Male"/>
    <s v="+91 80366 60421"/>
    <s v="anjalisingh@gmail.com"/>
    <x v="8"/>
    <x v="6"/>
    <x v="4"/>
    <s v="N/A"/>
    <s v="11:03 AM"/>
    <s v="Fracture"/>
    <s v="Observation"/>
    <x v="0"/>
    <x v="3"/>
    <n v="48868"/>
    <s v="Paid"/>
    <s v="N/A"/>
    <s v="N/A"/>
    <s v="Review Later"/>
    <s v="High-Bill"/>
    <x v="0"/>
    <x v="1"/>
    <s v="High"/>
  </r>
  <r>
    <s v="P1892"/>
    <s v="Vijay Menon"/>
    <x v="68"/>
    <s v="Male"/>
    <s v="+91 76112 45830"/>
    <s v="vijaymenon@gmail.com"/>
    <x v="6"/>
    <x v="6"/>
    <x v="4"/>
    <s v="2024-05-18"/>
    <s v="02:14 PM"/>
    <s v="Asthma"/>
    <s v="Medication"/>
    <x v="3"/>
    <x v="3"/>
    <n v="0"/>
    <s v="N/A"/>
    <s v="2024-05-14"/>
    <s v="N/A"/>
    <s v="N/A"/>
    <s v="Normal-Bill"/>
    <x v="0"/>
    <x v="0"/>
    <s v="Low"/>
  </r>
  <r>
    <s v="P1893"/>
    <s v="Manoj Verma"/>
    <x v="47"/>
    <s v="Male"/>
    <s v="+91 88823 47459"/>
    <s v="manojverma@mail.com"/>
    <x v="3"/>
    <x v="3"/>
    <x v="3"/>
    <s v="2024-06-23"/>
    <s v="09:40 AM"/>
    <s v="Asthma"/>
    <s v="Observation"/>
    <x v="0"/>
    <x v="3"/>
    <n v="21070"/>
    <s v="Pending"/>
    <s v="2024-02-17"/>
    <s v="N/A"/>
    <s v="Review Later"/>
    <s v="High-Bill"/>
    <x v="1"/>
    <x v="0"/>
    <s v="High"/>
  </r>
  <r>
    <s v="P1893"/>
    <s v="Vijay Kumar"/>
    <x v="3"/>
    <s v="Male"/>
    <s v="+91 78300 24088"/>
    <s v="Not-Provided"/>
    <x v="2"/>
    <x v="6"/>
    <x v="4"/>
    <s v="2024-06-18"/>
    <s v="03:05 PM"/>
    <s v="Skin Allergy"/>
    <s v="Therapy"/>
    <x v="2"/>
    <x v="1"/>
    <n v="0"/>
    <s v="N/A"/>
    <s v="N/A"/>
    <s v="N/A"/>
    <s v="Follow Up Required"/>
    <s v="Normal-Bill"/>
    <x v="1"/>
    <x v="1"/>
    <s v="Low"/>
  </r>
  <r>
    <s v="P1893"/>
    <s v="Manoj Verma"/>
    <x v="67"/>
    <s v="Female"/>
    <s v="+91 77634 23725"/>
    <s v="Not-Provided"/>
    <x v="8"/>
    <x v="4"/>
    <x v="5"/>
    <s v="2024-10-08"/>
    <s v="10:09 AM"/>
    <s v="Fracture"/>
    <s v="Surgery"/>
    <x v="1"/>
    <x v="2"/>
    <n v="0"/>
    <s v="Pending"/>
    <s v="N/A"/>
    <n v="4"/>
    <s v="Urgent"/>
    <s v="Normal-Bill"/>
    <x v="0"/>
    <x v="1"/>
    <s v="Low"/>
  </r>
  <r>
    <s v="P1893"/>
    <s v="Arun Patel"/>
    <x v="3"/>
    <s v="Male"/>
    <s v="+91 70447 04115"/>
    <s v="arunpatel@gmail.com"/>
    <x v="8"/>
    <x v="6"/>
    <x v="5"/>
    <s v="N/A"/>
    <s v="09:42 AM"/>
    <s v="Hypertension"/>
    <s v="Observation"/>
    <x v="3"/>
    <x v="2"/>
    <n v="0"/>
    <s v="Rejected"/>
    <s v="N/A"/>
    <s v="N/A"/>
    <s v="Review Later"/>
    <s v="Normal-Bill"/>
    <x v="1"/>
    <x v="1"/>
    <s v="Low"/>
  </r>
  <r>
    <s v="P1893"/>
    <s v="Divya Reddy"/>
    <x v="3"/>
    <s v="Female"/>
    <s v="+91 95675 94812"/>
    <s v="Not-Provided"/>
    <x v="1"/>
    <x v="5"/>
    <x v="5"/>
    <s v="2024-10-09"/>
    <s v="02:37 PM"/>
    <s v="Fracture"/>
    <s v="Therapy"/>
    <x v="1"/>
    <x v="0"/>
    <n v="0"/>
    <s v="Paid"/>
    <s v="N/A"/>
    <s v="N/A"/>
    <s v="Follow Up Required"/>
    <s v="Normal-Bill"/>
    <x v="1"/>
    <x v="1"/>
    <s v="Low"/>
  </r>
  <r>
    <s v="P1894"/>
    <s v="Kumar Gupta"/>
    <x v="3"/>
    <s v="Missing"/>
    <s v="+91 63779 79291"/>
    <s v="Not-Provided"/>
    <x v="4"/>
    <x v="0"/>
    <x v="0"/>
    <s v="N/A"/>
    <s v="12:44 PM"/>
    <s v="Fever"/>
    <s v="Surgery"/>
    <x v="3"/>
    <x v="3"/>
    <n v="0"/>
    <s v="N/A"/>
    <s v="N/A"/>
    <n v="4"/>
    <s v="Follow Up Required"/>
    <s v="Normal-Bill"/>
    <x v="1"/>
    <x v="1"/>
    <s v="Low"/>
  </r>
  <r>
    <s v="P1894"/>
    <s v="Priya Singh"/>
    <x v="59"/>
    <s v="Female"/>
    <s v="+91 86390 18575"/>
    <s v="Not-Provided"/>
    <x v="2"/>
    <x v="6"/>
    <x v="3"/>
    <s v="N/A"/>
    <s v="04:31 PM"/>
    <s v="Diabetes"/>
    <s v="Injection"/>
    <x v="1"/>
    <x v="3"/>
    <n v="8184"/>
    <s v="Paid"/>
    <s v="N/A"/>
    <n v="4"/>
    <s v="Urgent"/>
    <s v="Normal-Bill"/>
    <x v="0"/>
    <x v="1"/>
    <s v="Medium"/>
  </r>
  <r>
    <s v="P1894"/>
    <s v="Arun Gupta"/>
    <x v="68"/>
    <s v="Female"/>
    <s v="+91 98430 64487"/>
    <s v="arungupta@gmail.com"/>
    <x v="9"/>
    <x v="3"/>
    <x v="5"/>
    <s v="2024-03-09"/>
    <s v="03:18 PM"/>
    <s v="Asthma"/>
    <s v="Surgery"/>
    <x v="0"/>
    <x v="1"/>
    <n v="0"/>
    <s v="Pending"/>
    <s v="N/A"/>
    <s v="N/A"/>
    <s v="Urgent"/>
    <s v="Normal-Bill"/>
    <x v="0"/>
    <x v="1"/>
    <s v="Low"/>
  </r>
  <r>
    <s v="P1894"/>
    <s v="Anjali Iyer"/>
    <x v="3"/>
    <s v="Male"/>
    <s v="+91 99177 93151"/>
    <s v="Not-Provided"/>
    <x v="1"/>
    <x v="1"/>
    <x v="0"/>
    <s v="2024-12-16"/>
    <s v="12:18 PM"/>
    <s v="Asthma"/>
    <s v="Observation"/>
    <x v="3"/>
    <x v="2"/>
    <n v="20934"/>
    <s v="Paid"/>
    <s v="N/A"/>
    <n v="4"/>
    <s v="Urgent"/>
    <s v="High-Bill"/>
    <x v="1"/>
    <x v="1"/>
    <s v="High"/>
  </r>
  <r>
    <s v="P1894"/>
    <s v="Priya Singh"/>
    <x v="8"/>
    <s v="Male"/>
    <s v="+91 90511 81049"/>
    <s v="priyasingh@gmail.com"/>
    <x v="7"/>
    <x v="2"/>
    <x v="3"/>
    <s v="2024-09-21"/>
    <s v="09:41 AM"/>
    <s v="Asthma"/>
    <s v="Therapy"/>
    <x v="3"/>
    <x v="4"/>
    <n v="0"/>
    <s v="Pending"/>
    <s v="2024-11-08"/>
    <n v="1"/>
    <s v="Review Later"/>
    <s v="Normal-Bill"/>
    <x v="0"/>
    <x v="0"/>
    <s v="Low"/>
  </r>
  <r>
    <s v="P1895"/>
    <s v="Vijay Das"/>
    <x v="65"/>
    <s v="Missing"/>
    <s v="+91 95907 11152"/>
    <s v="vijaydas@gmail.com"/>
    <x v="6"/>
    <x v="3"/>
    <x v="1"/>
    <s v="2024-07-16"/>
    <s v="11:55 AM"/>
    <s v="Covid"/>
    <s v="Medication"/>
    <x v="1"/>
    <x v="2"/>
    <n v="0"/>
    <s v="Rejected"/>
    <s v="N/A"/>
    <n v="4"/>
    <s v="Review Later"/>
    <s v="Normal-Bill"/>
    <x v="1"/>
    <x v="1"/>
    <s v="Low"/>
  </r>
  <r>
    <s v="P1895"/>
    <s v="Priya Nair"/>
    <x v="71"/>
    <s v="Male"/>
    <s v="+91 86284 62932"/>
    <s v="priyanair@gmail.com"/>
    <x v="5"/>
    <x v="6"/>
    <x v="0"/>
    <s v="N/A"/>
    <s v="12:17 PM"/>
    <s v="Asthma"/>
    <s v="Therapy"/>
    <x v="1"/>
    <x v="1"/>
    <n v="0"/>
    <s v="Rejected"/>
    <s v="2024-09-01"/>
    <n v="2"/>
    <s v="Follow Up Required"/>
    <s v="Normal-Bill"/>
    <x v="0"/>
    <x v="0"/>
    <s v="Low"/>
  </r>
  <r>
    <s v="P1895"/>
    <s v="Karthik Singh"/>
    <x v="23"/>
    <s v="Female"/>
    <s v="+91 91844 04853"/>
    <s v="karthiksingh@gmail.com"/>
    <x v="0"/>
    <x v="5"/>
    <x v="4"/>
    <s v="N/A"/>
    <s v="04:13 PM"/>
    <s v="Hypertension"/>
    <s v="Therapy"/>
    <x v="3"/>
    <x v="2"/>
    <n v="0"/>
    <s v="Paid"/>
    <s v="N/A"/>
    <n v="5"/>
    <s v="N/A"/>
    <s v="Normal-Bill"/>
    <x v="0"/>
    <x v="1"/>
    <s v="Low"/>
  </r>
  <r>
    <s v="P1895"/>
    <s v="Divya Das"/>
    <x v="28"/>
    <s v="Male"/>
    <s v="+91 80695 23211"/>
    <s v="Not-Provided"/>
    <x v="7"/>
    <x v="3"/>
    <x v="6"/>
    <s v="2024-02-21"/>
    <s v="04:40 PM"/>
    <s v="Hypertension"/>
    <s v="Surgery"/>
    <x v="2"/>
    <x v="2"/>
    <n v="0"/>
    <s v="Pending"/>
    <s v="N/A"/>
    <n v="3"/>
    <s v="Review Later"/>
    <s v="Normal-Bill"/>
    <x v="0"/>
    <x v="1"/>
    <s v="Low"/>
  </r>
  <r>
    <s v="P1895"/>
    <s v="Anjali Menon"/>
    <x v="12"/>
    <s v="Male"/>
    <s v="+91 86325 06192"/>
    <s v="anjalimenon@gmail.com"/>
    <x v="0"/>
    <x v="3"/>
    <x v="3"/>
    <s v="2024-12-26"/>
    <s v="05:03 PM"/>
    <s v="Hypertension"/>
    <s v="Observation"/>
    <x v="3"/>
    <x v="1"/>
    <n v="0"/>
    <s v="Pending"/>
    <s v="N/A"/>
    <s v="N/A"/>
    <s v="Urgent"/>
    <s v="Normal-Bill"/>
    <x v="0"/>
    <x v="1"/>
    <s v="Low"/>
  </r>
  <r>
    <s v="P1896"/>
    <s v="Divya Reddy"/>
    <x v="52"/>
    <s v="Male"/>
    <s v="+91 61203 38001"/>
    <s v="Not-Provided"/>
    <x v="7"/>
    <x v="2"/>
    <x v="1"/>
    <s v="2024-12-16"/>
    <s v="05:43 PM"/>
    <s v="Asthma"/>
    <s v="Surgery"/>
    <x v="2"/>
    <x v="3"/>
    <n v="19812"/>
    <s v="Rejected"/>
    <s v="N/A"/>
    <n v="4"/>
    <s v="Review Later"/>
    <s v="Normal-Bill"/>
    <x v="1"/>
    <x v="1"/>
    <s v="Medium"/>
  </r>
  <r>
    <s v="P1896"/>
    <s v="Karthik Nair"/>
    <x v="3"/>
    <s v="Female"/>
    <s v="+91 67087 68915"/>
    <s v="karthiknair@gmail.com"/>
    <x v="6"/>
    <x v="1"/>
    <x v="6"/>
    <s v="2024-11-12"/>
    <s v="10:47 AM"/>
    <s v="Covid"/>
    <s v="Observation"/>
    <x v="3"/>
    <x v="3"/>
    <n v="0"/>
    <s v="Pending"/>
    <s v="N/A"/>
    <s v="N/A"/>
    <s v="Follow Up Required"/>
    <s v="Normal-Bill"/>
    <x v="1"/>
    <x v="1"/>
    <s v="Low"/>
  </r>
  <r>
    <s v="P1896"/>
    <s v="Karthik Reddy"/>
    <x v="32"/>
    <s v="Male"/>
    <s v="+91 63925 81505"/>
    <s v="Not-Provided"/>
    <x v="0"/>
    <x v="3"/>
    <x v="6"/>
    <s v="2024-05-08"/>
    <s v="03:34 PM"/>
    <s v="Fever"/>
    <s v="Therapy"/>
    <x v="3"/>
    <x v="2"/>
    <n v="45453"/>
    <s v="Pending"/>
    <s v="2024-12-25"/>
    <n v="1"/>
    <s v="Follow Up Required"/>
    <s v="High-Bill"/>
    <x v="0"/>
    <x v="0"/>
    <s v="High"/>
  </r>
  <r>
    <s v="P1896"/>
    <s v="Priya Menon"/>
    <x v="3"/>
    <s v="Missing"/>
    <s v="+91 71357 43573"/>
    <s v="Not-Provided"/>
    <x v="8"/>
    <x v="5"/>
    <x v="4"/>
    <s v="2024-07-27"/>
    <s v="02:10 PM"/>
    <s v="Skin Allergy"/>
    <s v="Therapy"/>
    <x v="1"/>
    <x v="3"/>
    <n v="2649"/>
    <s v="N/A"/>
    <s v="2024-07-01"/>
    <s v="N/A"/>
    <s v="Urgent"/>
    <s v="Normal-Bill"/>
    <x v="1"/>
    <x v="0"/>
    <s v="Low"/>
  </r>
  <r>
    <s v="P1896"/>
    <s v="Suresh Menon"/>
    <x v="24"/>
    <s v="Male"/>
    <s v="+91 97807 65915"/>
    <s v="sureshmenon@mail.com"/>
    <x v="9"/>
    <x v="0"/>
    <x v="0"/>
    <s v="2024-02-15"/>
    <s v="05:04 PM"/>
    <s v="Diabetes"/>
    <s v="Observation"/>
    <x v="2"/>
    <x v="3"/>
    <n v="0"/>
    <s v="Paid"/>
    <s v="N/A"/>
    <n v="3"/>
    <s v="Urgent"/>
    <s v="Normal-Bill"/>
    <x v="1"/>
    <x v="1"/>
    <s v="Low"/>
  </r>
  <r>
    <s v="P1897"/>
    <s v="Suresh Gupta"/>
    <x v="25"/>
    <s v="Male"/>
    <s v="+91 65365 95942"/>
    <s v="Not-Provided"/>
    <x v="7"/>
    <x v="1"/>
    <x v="2"/>
    <s v="N/A"/>
    <s v="12:02 PM"/>
    <s v="Hypertension"/>
    <s v="Medication"/>
    <x v="2"/>
    <x v="2"/>
    <n v="9159"/>
    <s v="Paid"/>
    <s v="N/A"/>
    <n v="2"/>
    <s v="Urgent"/>
    <s v="Normal-Bill"/>
    <x v="0"/>
    <x v="1"/>
    <s v="Medium"/>
  </r>
  <r>
    <s v="P1897"/>
    <s v="Rahul Patel"/>
    <x v="3"/>
    <s v="Female"/>
    <s v="+91 95378 16796"/>
    <s v="rahulpatel@gmail.com"/>
    <x v="0"/>
    <x v="3"/>
    <x v="1"/>
    <s v="2024-10-14"/>
    <s v="10:44 AM"/>
    <s v="Fever"/>
    <s v="Medication"/>
    <x v="0"/>
    <x v="4"/>
    <n v="0"/>
    <s v="Paid"/>
    <s v="2024-09-23"/>
    <n v="3"/>
    <s v="Follow Up Required"/>
    <s v="Normal-Bill"/>
    <x v="1"/>
    <x v="0"/>
    <s v="Low"/>
  </r>
  <r>
    <s v="P1897"/>
    <s v="Deepa Verma"/>
    <x v="3"/>
    <s v="Male"/>
    <s v="+91 70979 90670"/>
    <s v="Not-Provided"/>
    <x v="2"/>
    <x v="3"/>
    <x v="5"/>
    <s v="2024-08-25"/>
    <s v="05:43 PM"/>
    <s v="Skin Allergy"/>
    <s v="Medication"/>
    <x v="3"/>
    <x v="3"/>
    <n v="0"/>
    <s v="Paid"/>
    <s v="2024-10-24"/>
    <n v="4"/>
    <s v="Review Later"/>
    <s v="Normal-Bill"/>
    <x v="1"/>
    <x v="0"/>
    <s v="Low"/>
  </r>
  <r>
    <s v="P1897"/>
    <s v="Manoj Reddy"/>
    <x v="3"/>
    <s v="Missing"/>
    <s v="+91 79887 12434"/>
    <s v="manojreddy@mail.com"/>
    <x v="4"/>
    <x v="1"/>
    <x v="5"/>
    <s v="N/A"/>
    <s v="10:52 AM"/>
    <s v="Hypertension"/>
    <s v="Observation"/>
    <x v="1"/>
    <x v="4"/>
    <n v="0"/>
    <s v="Paid"/>
    <s v="N/A"/>
    <s v="N/A"/>
    <s v="N/A"/>
    <s v="Normal-Bill"/>
    <x v="1"/>
    <x v="1"/>
    <s v="Low"/>
  </r>
  <r>
    <s v="P1897"/>
    <s v="Karthik Gupta"/>
    <x v="3"/>
    <s v="Female"/>
    <s v="+91 63549 75047"/>
    <s v="karthikgupta@mail.com"/>
    <x v="0"/>
    <x v="4"/>
    <x v="3"/>
    <s v="2024-01-26"/>
    <s v="10:29 AM"/>
    <s v="Covid"/>
    <s v="Therapy"/>
    <x v="0"/>
    <x v="0"/>
    <n v="20716"/>
    <s v="Rejected"/>
    <s v="2024-11-22"/>
    <n v="2"/>
    <s v="N/A"/>
    <s v="High-Bill"/>
    <x v="1"/>
    <x v="0"/>
    <s v="High"/>
  </r>
  <r>
    <s v="P1897"/>
    <s v="Anjali Menon"/>
    <x v="3"/>
    <s v="Female"/>
    <s v="+91 80750 03588"/>
    <s v="anjalimenon@gmail.com"/>
    <x v="2"/>
    <x v="0"/>
    <x v="0"/>
    <s v="2024-01-22"/>
    <s v="02:08 PM"/>
    <s v="Asthma"/>
    <s v="Surgery"/>
    <x v="1"/>
    <x v="3"/>
    <n v="22969"/>
    <s v="Pending"/>
    <s v="N/A"/>
    <n v="2"/>
    <s v="Follow Up Required"/>
    <s v="High-Bill"/>
    <x v="1"/>
    <x v="1"/>
    <s v="High"/>
  </r>
  <r>
    <s v="P1897"/>
    <s v="Ravi Das"/>
    <x v="3"/>
    <s v="Male"/>
    <s v="+91 68852 07883"/>
    <s v="Not-Provided"/>
    <x v="8"/>
    <x v="1"/>
    <x v="6"/>
    <s v="N/A"/>
    <s v="12:28 PM"/>
    <s v="Migraine"/>
    <s v="Observation"/>
    <x v="3"/>
    <x v="2"/>
    <n v="0"/>
    <s v="Pending"/>
    <s v="N/A"/>
    <n v="5"/>
    <s v="Urgent"/>
    <s v="Normal-Bill"/>
    <x v="1"/>
    <x v="1"/>
    <s v="Low"/>
  </r>
  <r>
    <s v="P1897"/>
    <s v="Suresh Iyer"/>
    <x v="3"/>
    <s v="Male"/>
    <s v="+91 68919 79751"/>
    <s v="sureshiyer@mail.com"/>
    <x v="5"/>
    <x v="2"/>
    <x v="5"/>
    <s v="2024-05-27"/>
    <s v="04:02 PM"/>
    <s v="Migraine"/>
    <s v="Medication"/>
    <x v="2"/>
    <x v="2"/>
    <n v="0"/>
    <s v="N/A"/>
    <s v="N/A"/>
    <n v="3"/>
    <s v="N/A"/>
    <s v="Normal-Bill"/>
    <x v="1"/>
    <x v="1"/>
    <s v="Low"/>
  </r>
  <r>
    <s v="P1897"/>
    <s v="Arun Nair"/>
    <x v="81"/>
    <s v="Male"/>
    <s v="+91 62477 10185"/>
    <s v="arunnair@mail.com"/>
    <x v="2"/>
    <x v="2"/>
    <x v="5"/>
    <s v="2024-03-24"/>
    <s v="01:34 PM"/>
    <s v="Diabetes"/>
    <s v="Surgery"/>
    <x v="0"/>
    <x v="4"/>
    <n v="45186"/>
    <s v="Paid"/>
    <s v="N/A"/>
    <n v="2"/>
    <s v="Follow Up Required"/>
    <s v="High-Bill"/>
    <x v="0"/>
    <x v="1"/>
    <s v="High"/>
  </r>
  <r>
    <s v="P1897"/>
    <s v="Priya Kumar"/>
    <x v="12"/>
    <s v="Male"/>
    <s v="+91 75350 07594"/>
    <s v="priyakumar@gmail.com"/>
    <x v="9"/>
    <x v="6"/>
    <x v="3"/>
    <s v="2024-10-15"/>
    <s v="03:29 PM"/>
    <s v="Asthma"/>
    <s v="Therapy"/>
    <x v="0"/>
    <x v="0"/>
    <n v="0"/>
    <s v="Rejected"/>
    <s v="2024-03-26"/>
    <n v="4"/>
    <s v="Follow Up Required"/>
    <s v="Normal-Bill"/>
    <x v="0"/>
    <x v="0"/>
    <s v="Low"/>
  </r>
  <r>
    <s v="P1897"/>
    <s v="Manoj Nair"/>
    <x v="3"/>
    <s v="Missing"/>
    <s v="+91 67294 31090"/>
    <s v="manojnair@mail.com"/>
    <x v="5"/>
    <x v="6"/>
    <x v="6"/>
    <s v="2024-01-11"/>
    <s v="06:15 PM"/>
    <s v="Skin Allergy"/>
    <s v="Medication"/>
    <x v="2"/>
    <x v="0"/>
    <n v="0"/>
    <s v="Paid"/>
    <s v="2024-12-26"/>
    <n v="2"/>
    <s v="Review Later"/>
    <s v="Normal-Bill"/>
    <x v="1"/>
    <x v="0"/>
    <s v="Low"/>
  </r>
  <r>
    <s v="P1898"/>
    <s v="Rahul Singh"/>
    <x v="3"/>
    <s v="Missing"/>
    <s v="+91 72984 47203"/>
    <s v="rahulsingh@gmail.com"/>
    <x v="6"/>
    <x v="0"/>
    <x v="1"/>
    <s v="N/A"/>
    <s v="08:51 AM"/>
    <s v="Asthma"/>
    <s v="Injection"/>
    <x v="1"/>
    <x v="4"/>
    <n v="0"/>
    <s v="N/A"/>
    <s v="N/A"/>
    <s v="N/A"/>
    <s v="Urgent"/>
    <s v="Normal-Bill"/>
    <x v="1"/>
    <x v="1"/>
    <s v="Low"/>
  </r>
  <r>
    <s v="P1898"/>
    <s v="Arun Kumar"/>
    <x v="3"/>
    <s v="Female"/>
    <s v="+91 74237 65549"/>
    <s v="arunkumar@gmail.com"/>
    <x v="5"/>
    <x v="6"/>
    <x v="4"/>
    <s v="2024-11-14"/>
    <s v="02:35 PM"/>
    <s v="Migraine"/>
    <s v="Therapy"/>
    <x v="2"/>
    <x v="4"/>
    <n v="21679"/>
    <s v="N/A"/>
    <s v="N/A"/>
    <n v="1"/>
    <s v="N/A"/>
    <s v="High-Bill"/>
    <x v="1"/>
    <x v="1"/>
    <s v="High"/>
  </r>
  <r>
    <s v="P1898"/>
    <s v="Kumar Nair"/>
    <x v="19"/>
    <s v="Female"/>
    <s v="+91 77967 63439"/>
    <s v="kumarnair@gmail.com"/>
    <x v="9"/>
    <x v="5"/>
    <x v="2"/>
    <s v="N/A"/>
    <s v="06:33 PM"/>
    <s v="Fracture"/>
    <s v="Medication"/>
    <x v="1"/>
    <x v="3"/>
    <n v="45248"/>
    <s v="N/A"/>
    <s v="N/A"/>
    <n v="3"/>
    <s v="Follow Up Required"/>
    <s v="High-Bill"/>
    <x v="1"/>
    <x v="1"/>
    <s v="High"/>
  </r>
  <r>
    <s v="P1898"/>
    <s v="Priya Gupta"/>
    <x v="3"/>
    <s v="Missing"/>
    <s v="+91 62480 58964"/>
    <s v="priyagupta@mail.com"/>
    <x v="2"/>
    <x v="5"/>
    <x v="5"/>
    <s v="N/A"/>
    <s v="11:50 AM"/>
    <s v="Covid"/>
    <s v="Therapy"/>
    <x v="1"/>
    <x v="0"/>
    <n v="0"/>
    <s v="N/A"/>
    <s v="N/A"/>
    <n v="3"/>
    <s v="Urgent"/>
    <s v="Normal-Bill"/>
    <x v="1"/>
    <x v="1"/>
    <s v="Low"/>
  </r>
  <r>
    <s v="P1898"/>
    <s v="Ravi Kumar"/>
    <x v="3"/>
    <s v="Male"/>
    <s v="+91 64899 06193"/>
    <s v="ravikumar@gmail.com"/>
    <x v="1"/>
    <x v="3"/>
    <x v="0"/>
    <s v="N/A"/>
    <s v="09:53 AM"/>
    <s v="Skin Allergy"/>
    <s v="Surgery"/>
    <x v="0"/>
    <x v="0"/>
    <n v="0"/>
    <s v="Paid"/>
    <s v="N/A"/>
    <s v="N/A"/>
    <s v="Review Later"/>
    <s v="Normal-Bill"/>
    <x v="1"/>
    <x v="1"/>
    <s v="Low"/>
  </r>
  <r>
    <s v="P1898"/>
    <s v="Ravi Patel"/>
    <x v="30"/>
    <s v="Missing"/>
    <s v="+91 97127 33920"/>
    <s v="ravipatel@mail.com"/>
    <x v="2"/>
    <x v="5"/>
    <x v="2"/>
    <s v="2024-12-17"/>
    <s v="04:07 PM"/>
    <s v="Skin Allergy"/>
    <s v="Medication"/>
    <x v="3"/>
    <x v="0"/>
    <n v="0"/>
    <s v="N/A"/>
    <s v="N/A"/>
    <n v="5"/>
    <s v="Follow Up Required"/>
    <s v="Normal-Bill"/>
    <x v="0"/>
    <x v="1"/>
    <s v="Low"/>
  </r>
  <r>
    <s v="P1898"/>
    <s v="Deepa Nair"/>
    <x v="3"/>
    <s v="Missing"/>
    <s v="+91 66324 58264"/>
    <s v="Not-Provided"/>
    <x v="6"/>
    <x v="4"/>
    <x v="4"/>
    <s v="2024-05-02"/>
    <s v="08:28 AM"/>
    <s v="Hypertension"/>
    <s v="Medication"/>
    <x v="0"/>
    <x v="4"/>
    <n v="16639"/>
    <s v="Rejected"/>
    <s v="N/A"/>
    <s v="N/A"/>
    <s v="Review Later"/>
    <s v="Normal-Bill"/>
    <x v="1"/>
    <x v="1"/>
    <s v="Medium"/>
  </r>
  <r>
    <s v="P1899"/>
    <s v="Divya Menon"/>
    <x v="3"/>
    <s v="Female"/>
    <s v="+91 60811 24242"/>
    <s v="Not-Provided"/>
    <x v="6"/>
    <x v="2"/>
    <x v="1"/>
    <s v="2024-11-23"/>
    <s v="06:10 PM"/>
    <s v="Fracture"/>
    <s v="Medication"/>
    <x v="1"/>
    <x v="4"/>
    <n v="1911"/>
    <s v="Paid"/>
    <s v="N/A"/>
    <n v="5"/>
    <s v="Urgent"/>
    <s v="Normal-Bill"/>
    <x v="1"/>
    <x v="1"/>
    <s v="Low"/>
  </r>
  <r>
    <s v="P1899"/>
    <s v="Suresh Nair"/>
    <x v="81"/>
    <s v="Missing"/>
    <s v="+91 99559 36127"/>
    <s v="sureshnair@gmail.com"/>
    <x v="3"/>
    <x v="1"/>
    <x v="4"/>
    <s v="2024-07-23"/>
    <s v="12:29 PM"/>
    <s v="Diabetes"/>
    <s v="Observation"/>
    <x v="0"/>
    <x v="0"/>
    <n v="30546"/>
    <s v="Rejected"/>
    <s v="2024-01-27"/>
    <n v="5"/>
    <s v="N/A"/>
    <s v="High-Bill"/>
    <x v="0"/>
    <x v="0"/>
    <s v="High"/>
  </r>
  <r>
    <s v="P1900"/>
    <s v="Manoj Menon"/>
    <x v="3"/>
    <s v="Male"/>
    <s v="+91 95356 07532"/>
    <s v="Not-Provided"/>
    <x v="9"/>
    <x v="4"/>
    <x v="3"/>
    <s v="2024-06-27"/>
    <s v="10:44 AM"/>
    <s v="Migraine"/>
    <s v="Injection"/>
    <x v="3"/>
    <x v="3"/>
    <n v="0"/>
    <s v="N/A"/>
    <s v="N/A"/>
    <n v="4"/>
    <s v="N/A"/>
    <s v="Normal-Bill"/>
    <x v="1"/>
    <x v="1"/>
    <s v="Low"/>
  </r>
  <r>
    <s v="P1900"/>
    <s v="Kumar Patel"/>
    <x v="3"/>
    <s v="Male"/>
    <s v="+91 71239 88873"/>
    <s v="kumarpatel@mail.com"/>
    <x v="1"/>
    <x v="2"/>
    <x v="2"/>
    <s v="N/A"/>
    <s v="09:45 AM"/>
    <s v="Migraine"/>
    <s v="Medication"/>
    <x v="3"/>
    <x v="3"/>
    <n v="0"/>
    <s v="Pending"/>
    <s v="2024-12-04"/>
    <s v="N/A"/>
    <s v="Review Later"/>
    <s v="Normal-Bill"/>
    <x v="1"/>
    <x v="0"/>
    <s v="Low"/>
  </r>
  <r>
    <s v="P1900"/>
    <s v="Deepa Sharma"/>
    <x v="3"/>
    <s v="Male"/>
    <s v="+91 76253 54579"/>
    <s v="deepasharma@mail.com"/>
    <x v="8"/>
    <x v="4"/>
    <x v="1"/>
    <s v="2024-03-14"/>
    <s v="06:28 PM"/>
    <s v="Diabetes"/>
    <s v="Therapy"/>
    <x v="3"/>
    <x v="3"/>
    <n v="4749"/>
    <s v="Pending"/>
    <s v="2024-09-23"/>
    <n v="4"/>
    <s v="Urgent"/>
    <s v="Normal-Bill"/>
    <x v="1"/>
    <x v="0"/>
    <s v="Low"/>
  </r>
  <r>
    <s v="P1900"/>
    <s v="Meena Singh"/>
    <x v="3"/>
    <s v="Female"/>
    <s v="+91 64400 96268"/>
    <s v="meenasingh@gmail.com"/>
    <x v="8"/>
    <x v="1"/>
    <x v="6"/>
    <s v="2024-11-06"/>
    <s v="12:15 PM"/>
    <s v="Skin Allergy"/>
    <s v="Therapy"/>
    <x v="2"/>
    <x v="2"/>
    <n v="0"/>
    <s v="Pending"/>
    <s v="2024-06-09"/>
    <s v="N/A"/>
    <s v="Follow Up Required"/>
    <s v="Normal-Bill"/>
    <x v="1"/>
    <x v="0"/>
    <s v="Low"/>
  </r>
  <r>
    <s v="P1901"/>
    <s v="Meena Reddy"/>
    <x v="3"/>
    <s v="Male"/>
    <s v="+91 90359 38611"/>
    <s v="Not-Provided"/>
    <x v="5"/>
    <x v="3"/>
    <x v="2"/>
    <s v="2024-10-16"/>
    <s v="02:50 PM"/>
    <s v="Skin Allergy"/>
    <s v="Observation"/>
    <x v="1"/>
    <x v="4"/>
    <n v="39447"/>
    <s v="Pending"/>
    <s v="2024-05-19"/>
    <n v="1"/>
    <s v="N/A"/>
    <s v="High-Bill"/>
    <x v="1"/>
    <x v="0"/>
    <s v="High"/>
  </r>
  <r>
    <s v="P1901"/>
    <s v="Rahul Verma"/>
    <x v="47"/>
    <s v="Female"/>
    <s v="+91 68783 96044"/>
    <s v="Not-Provided"/>
    <x v="7"/>
    <x v="6"/>
    <x v="1"/>
    <s v="N/A"/>
    <s v="09:15 AM"/>
    <s v="Asthma"/>
    <s v="Injection"/>
    <x v="0"/>
    <x v="0"/>
    <n v="0"/>
    <s v="Pending"/>
    <s v="2024-11-03"/>
    <n v="1"/>
    <s v="Follow Up Required"/>
    <s v="Normal-Bill"/>
    <x v="1"/>
    <x v="0"/>
    <s v="Low"/>
  </r>
  <r>
    <s v="P1901"/>
    <s v="Suresh Verma"/>
    <x v="86"/>
    <s v="Male"/>
    <s v="+91 71643 65101"/>
    <s v="Not-Provided"/>
    <x v="5"/>
    <x v="2"/>
    <x v="0"/>
    <s v="2024-10-22"/>
    <s v="03:05 PM"/>
    <s v="Fever"/>
    <s v="Medication"/>
    <x v="0"/>
    <x v="3"/>
    <n v="27699"/>
    <s v="Paid"/>
    <s v="N/A"/>
    <n v="3"/>
    <s v="Urgent"/>
    <s v="High-Bill"/>
    <x v="0"/>
    <x v="1"/>
    <s v="High"/>
  </r>
  <r>
    <s v="P1901"/>
    <s v="Arun Singh"/>
    <x v="68"/>
    <s v="Male"/>
    <s v="+91 90484 13643"/>
    <s v="arunsingh@gmail.com"/>
    <x v="0"/>
    <x v="2"/>
    <x v="0"/>
    <s v="2024-12-25"/>
    <s v="08:25 AM"/>
    <s v="Covid"/>
    <s v="Injection"/>
    <x v="1"/>
    <x v="3"/>
    <n v="0"/>
    <s v="Pending"/>
    <s v="2024-12-04"/>
    <s v="N/A"/>
    <s v="Follow Up Required"/>
    <s v="Normal-Bill"/>
    <x v="0"/>
    <x v="0"/>
    <s v="Low"/>
  </r>
  <r>
    <s v="P1901"/>
    <s v="Sneha Iyer"/>
    <x v="25"/>
    <s v="Missing"/>
    <s v="+91 92702 20395"/>
    <s v="snehaiyer@gmail.com"/>
    <x v="4"/>
    <x v="5"/>
    <x v="3"/>
    <s v="2024-05-10"/>
    <s v="03:22 PM"/>
    <s v="Hypertension"/>
    <s v="Observation"/>
    <x v="3"/>
    <x v="0"/>
    <n v="0"/>
    <s v="Pending"/>
    <s v="N/A"/>
    <n v="5"/>
    <s v="N/A"/>
    <s v="Normal-Bill"/>
    <x v="0"/>
    <x v="1"/>
    <s v="Low"/>
  </r>
  <r>
    <s v="P1902"/>
    <s v="Vijay Nair"/>
    <x v="3"/>
    <s v="Female"/>
    <s v="+91 95809 07314"/>
    <s v="vijaynair@mail.com"/>
    <x v="3"/>
    <x v="6"/>
    <x v="1"/>
    <s v="N/A"/>
    <s v="12:59 PM"/>
    <s v="Diabetes"/>
    <s v="Surgery"/>
    <x v="2"/>
    <x v="0"/>
    <n v="0"/>
    <s v="Pending"/>
    <s v="N/A"/>
    <n v="5"/>
    <s v="Follow Up Required"/>
    <s v="Normal-Bill"/>
    <x v="1"/>
    <x v="1"/>
    <s v="Low"/>
  </r>
  <r>
    <s v="P1902"/>
    <s v="Divya Sharma"/>
    <x v="3"/>
    <s v="Male"/>
    <s v="+91 77024 85026"/>
    <s v="Not-Provided"/>
    <x v="9"/>
    <x v="6"/>
    <x v="4"/>
    <s v="2024-10-17"/>
    <s v="11:27 AM"/>
    <s v="Hypertension"/>
    <s v="Therapy"/>
    <x v="3"/>
    <x v="1"/>
    <n v="25243"/>
    <s v="N/A"/>
    <s v="2024-07-07"/>
    <n v="2"/>
    <s v="Review Later"/>
    <s v="High-Bill"/>
    <x v="1"/>
    <x v="0"/>
    <s v="High"/>
  </r>
  <r>
    <s v="P1902"/>
    <s v="Kumar Kumar"/>
    <x v="22"/>
    <s v="Male"/>
    <s v="+91 70147 80786"/>
    <s v="kumarkumar@mail.com"/>
    <x v="8"/>
    <x v="5"/>
    <x v="2"/>
    <s v="N/A"/>
    <s v="11:50 AM"/>
    <s v="Fracture"/>
    <s v="Therapy"/>
    <x v="2"/>
    <x v="3"/>
    <n v="27885"/>
    <s v="Paid"/>
    <s v="N/A"/>
    <s v="N/A"/>
    <s v="Review Later"/>
    <s v="High-Bill"/>
    <x v="0"/>
    <x v="1"/>
    <s v="High"/>
  </r>
  <r>
    <s v="P1902"/>
    <s v="Manoj Kumar"/>
    <x v="3"/>
    <s v="Male"/>
    <s v="+91 82391 44808"/>
    <s v="manojkumar@mail.com"/>
    <x v="0"/>
    <x v="2"/>
    <x v="3"/>
    <s v="2024-01-13"/>
    <s v="12:00 PM"/>
    <s v="Diabetes"/>
    <s v="Observation"/>
    <x v="3"/>
    <x v="2"/>
    <n v="37576"/>
    <s v="Paid"/>
    <s v="2024-04-08"/>
    <n v="4"/>
    <s v="Follow Up Required"/>
    <s v="High-Bill"/>
    <x v="1"/>
    <x v="0"/>
    <s v="High"/>
  </r>
  <r>
    <s v="P1902"/>
    <s v="Arun Das"/>
    <x v="38"/>
    <s v="Male"/>
    <s v="+91 78305 34441"/>
    <s v="arundas@mail.com"/>
    <x v="4"/>
    <x v="4"/>
    <x v="2"/>
    <s v="N/A"/>
    <s v="09:46 AM"/>
    <s v="Hypertension"/>
    <s v="Surgery"/>
    <x v="3"/>
    <x v="1"/>
    <n v="0"/>
    <s v="Paid"/>
    <s v="2024-03-04"/>
    <n v="5"/>
    <s v="Urgent"/>
    <s v="Normal-Bill"/>
    <x v="0"/>
    <x v="0"/>
    <s v="Low"/>
  </r>
  <r>
    <s v="P1903"/>
    <s v="Ravi Kumar"/>
    <x v="3"/>
    <s v="Male"/>
    <s v="+91 63916 63395"/>
    <s v="ravikumar@gmail.com"/>
    <x v="9"/>
    <x v="4"/>
    <x v="6"/>
    <s v="N/A"/>
    <s v="04:39 PM"/>
    <s v="Hypertension"/>
    <s v="Observation"/>
    <x v="0"/>
    <x v="0"/>
    <n v="0"/>
    <s v="Pending"/>
    <s v="2024-11-28"/>
    <n v="2"/>
    <s v="Follow Up Required"/>
    <s v="Normal-Bill"/>
    <x v="1"/>
    <x v="0"/>
    <s v="Low"/>
  </r>
  <r>
    <s v="P1903"/>
    <s v="Deepa Nair"/>
    <x v="3"/>
    <s v="Male"/>
    <s v="+91 83287 90967"/>
    <s v="deepanair@mail.com"/>
    <x v="2"/>
    <x v="6"/>
    <x v="2"/>
    <s v="2024-03-06"/>
    <s v="11:11 AM"/>
    <s v="Fever"/>
    <s v="Surgery"/>
    <x v="1"/>
    <x v="3"/>
    <n v="4906"/>
    <s v="Pending"/>
    <s v="N/A"/>
    <n v="3"/>
    <s v="N/A"/>
    <s v="Normal-Bill"/>
    <x v="1"/>
    <x v="1"/>
    <s v="Low"/>
  </r>
  <r>
    <s v="P1903"/>
    <s v="Manoj Gupta"/>
    <x v="53"/>
    <s v="Male"/>
    <s v="+91 60063 25213"/>
    <s v="manojgupta@gmail.com"/>
    <x v="9"/>
    <x v="3"/>
    <x v="5"/>
    <s v="2024-08-04"/>
    <s v="02:40 PM"/>
    <s v="Migraine"/>
    <s v="Medication"/>
    <x v="0"/>
    <x v="0"/>
    <n v="13842"/>
    <s v="Pending"/>
    <s v="2024-09-21"/>
    <n v="5"/>
    <s v="N/A"/>
    <s v="Normal-Bill"/>
    <x v="1"/>
    <x v="0"/>
    <s v="Medium"/>
  </r>
  <r>
    <s v="P1903"/>
    <s v="Manoj Das"/>
    <x v="3"/>
    <s v="Missing"/>
    <s v="+91 99993 55494"/>
    <s v="Not-Provided"/>
    <x v="0"/>
    <x v="5"/>
    <x v="2"/>
    <s v="2024-11-23"/>
    <s v="11:31 AM"/>
    <s v="Covid"/>
    <s v="Surgery"/>
    <x v="0"/>
    <x v="2"/>
    <n v="0"/>
    <s v="Paid"/>
    <s v="N/A"/>
    <s v="N/A"/>
    <s v="N/A"/>
    <s v="Normal-Bill"/>
    <x v="1"/>
    <x v="1"/>
    <s v="Low"/>
  </r>
  <r>
    <s v="P1903"/>
    <s v="Arun Menon"/>
    <x v="3"/>
    <s v="Missing"/>
    <s v="+91 65557 64136"/>
    <s v="Not-Provided"/>
    <x v="5"/>
    <x v="1"/>
    <x v="0"/>
    <s v="N/A"/>
    <s v="02:17 PM"/>
    <s v="Hypertension"/>
    <s v="Therapy"/>
    <x v="3"/>
    <x v="1"/>
    <n v="0"/>
    <s v="Pending"/>
    <s v="N/A"/>
    <s v="N/A"/>
    <s v="Follow Up Required"/>
    <s v="Normal-Bill"/>
    <x v="1"/>
    <x v="1"/>
    <s v="Low"/>
  </r>
  <r>
    <s v="P1903"/>
    <s v="Suresh Verma"/>
    <x v="88"/>
    <s v="Male"/>
    <s v="+91 97161 93786"/>
    <s v="sureshverma@gmail.com"/>
    <x v="7"/>
    <x v="2"/>
    <x v="0"/>
    <s v="2024-09-04"/>
    <s v="08:10 AM"/>
    <s v="Skin Allergy"/>
    <s v="Surgery"/>
    <x v="1"/>
    <x v="3"/>
    <n v="19597"/>
    <s v="Paid"/>
    <s v="2024-03-01"/>
    <n v="1"/>
    <s v="N/A"/>
    <s v="Normal-Bill"/>
    <x v="1"/>
    <x v="0"/>
    <s v="Medium"/>
  </r>
  <r>
    <s v="P1903"/>
    <s v="Suresh Sharma"/>
    <x v="52"/>
    <s v="Missing"/>
    <s v="+91 84138 80580"/>
    <s v="sureshsharma@mail.com"/>
    <x v="9"/>
    <x v="4"/>
    <x v="5"/>
    <s v="N/A"/>
    <s v="06:59 PM"/>
    <s v="Fever"/>
    <s v="Observation"/>
    <x v="0"/>
    <x v="4"/>
    <n v="0"/>
    <s v="Pending"/>
    <s v="N/A"/>
    <n v="2"/>
    <s v="Review Later"/>
    <s v="Normal-Bill"/>
    <x v="1"/>
    <x v="1"/>
    <s v="Low"/>
  </r>
  <r>
    <s v="P1903"/>
    <s v="Rahul Das"/>
    <x v="64"/>
    <s v="Male"/>
    <s v="+91 67422 07417"/>
    <s v="Not-Provided"/>
    <x v="4"/>
    <x v="5"/>
    <x v="3"/>
    <s v="2024-08-09"/>
    <s v="01:12 PM"/>
    <s v="Fracture"/>
    <s v="Injection"/>
    <x v="1"/>
    <x v="1"/>
    <n v="0"/>
    <s v="N/A"/>
    <s v="N/A"/>
    <n v="5"/>
    <s v="Urgent"/>
    <s v="Normal-Bill"/>
    <x v="0"/>
    <x v="1"/>
    <s v="Low"/>
  </r>
  <r>
    <s v="P1904"/>
    <s v="Arun Reddy"/>
    <x v="7"/>
    <s v="Male"/>
    <s v="+91 71686 72809"/>
    <s v="Not-Provided"/>
    <x v="5"/>
    <x v="1"/>
    <x v="0"/>
    <s v="N/A"/>
    <s v="09:22 AM"/>
    <s v="Covid"/>
    <s v="Medication"/>
    <x v="2"/>
    <x v="1"/>
    <n v="0"/>
    <s v="N/A"/>
    <s v="2024-01-10"/>
    <n v="4"/>
    <s v="N/A"/>
    <s v="Normal-Bill"/>
    <x v="0"/>
    <x v="0"/>
    <s v="Low"/>
  </r>
  <r>
    <s v="P1904"/>
    <s v="Karthik Nair"/>
    <x v="50"/>
    <s v="Male"/>
    <s v="+91 61030 22527"/>
    <s v="Not-Provided"/>
    <x v="6"/>
    <x v="4"/>
    <x v="1"/>
    <s v="2024-10-07"/>
    <s v="01:22 PM"/>
    <s v="Fracture"/>
    <s v="Medication"/>
    <x v="1"/>
    <x v="3"/>
    <n v="17173"/>
    <s v="Rejected"/>
    <s v="N/A"/>
    <s v="N/A"/>
    <s v="N/A"/>
    <s v="Normal-Bill"/>
    <x v="0"/>
    <x v="1"/>
    <s v="Medium"/>
  </r>
  <r>
    <s v="P1904"/>
    <s v="Divya Verma"/>
    <x v="36"/>
    <s v="Female"/>
    <s v="+91 64499 18678"/>
    <s v="divyaverma@gmail.com"/>
    <x v="5"/>
    <x v="6"/>
    <x v="6"/>
    <s v="2024-02-25"/>
    <s v="10:42 AM"/>
    <s v="Hypertension"/>
    <s v="Surgery"/>
    <x v="1"/>
    <x v="1"/>
    <n v="10484"/>
    <s v="N/A"/>
    <s v="2024-09-18"/>
    <n v="3"/>
    <s v="Follow Up Required"/>
    <s v="Normal-Bill"/>
    <x v="0"/>
    <x v="0"/>
    <s v="Medium"/>
  </r>
  <r>
    <s v="P1904"/>
    <s v="Arun Gupta"/>
    <x v="59"/>
    <s v="Male"/>
    <s v="+91 67010 87341"/>
    <s v="arungupta@gmail.com"/>
    <x v="1"/>
    <x v="1"/>
    <x v="4"/>
    <s v="2024-04-23"/>
    <s v="01:25 PM"/>
    <s v="Migraine"/>
    <s v="Therapy"/>
    <x v="3"/>
    <x v="3"/>
    <n v="0"/>
    <s v="Paid"/>
    <s v="N/A"/>
    <s v="N/A"/>
    <s v="Follow Up Required"/>
    <s v="Normal-Bill"/>
    <x v="0"/>
    <x v="1"/>
    <s v="Low"/>
  </r>
  <r>
    <s v="P1904"/>
    <s v="Arun Patel"/>
    <x v="71"/>
    <s v="Missing"/>
    <s v="+91 82592 97889"/>
    <s v="Not-Provided"/>
    <x v="2"/>
    <x v="0"/>
    <x v="6"/>
    <s v="N/A"/>
    <s v="08:30 AM"/>
    <s v="Fracture"/>
    <s v="Medication"/>
    <x v="1"/>
    <x v="2"/>
    <n v="0"/>
    <s v="N/A"/>
    <s v="N/A"/>
    <n v="2"/>
    <s v="Follow Up Required"/>
    <s v="Normal-Bill"/>
    <x v="0"/>
    <x v="1"/>
    <s v="Low"/>
  </r>
  <r>
    <s v="P1905"/>
    <s v="Arun Sharma"/>
    <x v="78"/>
    <s v="Male"/>
    <s v="+91 99950 04351"/>
    <s v="arunsharma@gmail.com"/>
    <x v="3"/>
    <x v="1"/>
    <x v="3"/>
    <s v="2024-10-24"/>
    <s v="01:13 PM"/>
    <s v="Fracture"/>
    <s v="Observation"/>
    <x v="2"/>
    <x v="0"/>
    <n v="0"/>
    <s v="N/A"/>
    <s v="2024-05-01"/>
    <n v="1"/>
    <s v="Urgent"/>
    <s v="Normal-Bill"/>
    <x v="1"/>
    <x v="0"/>
    <s v="Low"/>
  </r>
  <r>
    <s v="P1905"/>
    <s v="Rahul Gupta"/>
    <x v="3"/>
    <s v="Male"/>
    <s v="+91 78526 91555"/>
    <s v="rahulgupta@gmail.com"/>
    <x v="3"/>
    <x v="0"/>
    <x v="5"/>
    <s v="N/A"/>
    <s v="05:34 PM"/>
    <s v="Asthma"/>
    <s v="Medication"/>
    <x v="3"/>
    <x v="0"/>
    <n v="40618"/>
    <s v="N/A"/>
    <s v="N/A"/>
    <n v="2"/>
    <s v="Urgent"/>
    <s v="High-Bill"/>
    <x v="1"/>
    <x v="1"/>
    <s v="High"/>
  </r>
  <r>
    <s v="P1905"/>
    <s v="Sneha Patel"/>
    <x v="72"/>
    <s v="Female"/>
    <s v="+91 90620 73383"/>
    <s v="Not-Provided"/>
    <x v="8"/>
    <x v="5"/>
    <x v="1"/>
    <s v="2024-09-02"/>
    <s v="11:02 AM"/>
    <s v="Diabetes"/>
    <s v="Observation"/>
    <x v="3"/>
    <x v="2"/>
    <n v="0"/>
    <s v="N/A"/>
    <s v="N/A"/>
    <s v="N/A"/>
    <s v="N/A"/>
    <s v="Normal-Bill"/>
    <x v="0"/>
    <x v="1"/>
    <s v="Low"/>
  </r>
  <r>
    <s v="P1905"/>
    <s v="Arun Patel"/>
    <x v="0"/>
    <s v="Female"/>
    <s v="+91 75176 98058"/>
    <s v="arunpatel@gmail.com"/>
    <x v="1"/>
    <x v="1"/>
    <x v="3"/>
    <s v="2024-11-24"/>
    <s v="05:57 PM"/>
    <s v="Fever"/>
    <s v="Observation"/>
    <x v="2"/>
    <x v="4"/>
    <n v="23334"/>
    <s v="Pending"/>
    <s v="N/A"/>
    <n v="3"/>
    <s v="Review Later"/>
    <s v="High-Bill"/>
    <x v="0"/>
    <x v="1"/>
    <s v="High"/>
  </r>
  <r>
    <s v="P1905"/>
    <s v="Deepa Nair"/>
    <x v="42"/>
    <s v="Female"/>
    <s v="+91 85453 20019"/>
    <s v="Not-Provided"/>
    <x v="8"/>
    <x v="2"/>
    <x v="1"/>
    <s v="2024-02-17"/>
    <s v="08:18 AM"/>
    <s v="Asthma"/>
    <s v="Observation"/>
    <x v="1"/>
    <x v="3"/>
    <n v="2847"/>
    <s v="Paid"/>
    <s v="N/A"/>
    <n v="5"/>
    <s v="Review Later"/>
    <s v="Normal-Bill"/>
    <x v="0"/>
    <x v="1"/>
    <s v="Low"/>
  </r>
  <r>
    <s v="P1905"/>
    <s v="Rahul Kumar"/>
    <x v="54"/>
    <s v="Male"/>
    <s v="+91 72524 16554"/>
    <s v="rahulkumar@gmail.com"/>
    <x v="0"/>
    <x v="2"/>
    <x v="4"/>
    <s v="2024-06-03"/>
    <s v="11:36 AM"/>
    <s v="Skin Allergy"/>
    <s v="Injection"/>
    <x v="1"/>
    <x v="4"/>
    <n v="45863"/>
    <s v="N/A"/>
    <s v="2024-06-14"/>
    <s v="N/A"/>
    <s v="N/A"/>
    <s v="High-Bill"/>
    <x v="0"/>
    <x v="0"/>
    <s v="High"/>
  </r>
  <r>
    <s v="P1905"/>
    <s v="Anjali Nair"/>
    <x v="32"/>
    <s v="Male"/>
    <s v="+91 91087 17197"/>
    <s v="Not-Provided"/>
    <x v="4"/>
    <x v="1"/>
    <x v="5"/>
    <s v="2024-12-18"/>
    <s v="03:28 PM"/>
    <s v="Hypertension"/>
    <s v="Observation"/>
    <x v="3"/>
    <x v="4"/>
    <n v="14577"/>
    <s v="Paid"/>
    <s v="N/A"/>
    <n v="2"/>
    <s v="Urgent"/>
    <s v="Normal-Bill"/>
    <x v="0"/>
    <x v="1"/>
    <s v="Medium"/>
  </r>
  <r>
    <s v="P1905"/>
    <s v="Ravi Gupta"/>
    <x v="23"/>
    <s v="Male"/>
    <s v="+91 95963 22902"/>
    <s v="Not-Provided"/>
    <x v="7"/>
    <x v="6"/>
    <x v="1"/>
    <s v="2024-05-03"/>
    <s v="11:49 AM"/>
    <s v="Migraine"/>
    <s v="Therapy"/>
    <x v="1"/>
    <x v="2"/>
    <n v="0"/>
    <s v="N/A"/>
    <s v="N/A"/>
    <n v="2"/>
    <s v="N/A"/>
    <s v="Normal-Bill"/>
    <x v="0"/>
    <x v="1"/>
    <s v="Low"/>
  </r>
  <r>
    <s v="P1905"/>
    <s v="Vijay Verma"/>
    <x v="3"/>
    <s v="Male"/>
    <s v="+91 61658 25404"/>
    <s v="vijayverma@gmail.com"/>
    <x v="9"/>
    <x v="0"/>
    <x v="2"/>
    <s v="2024-02-08"/>
    <s v="02:54 PM"/>
    <s v="Diabetes"/>
    <s v="Injection"/>
    <x v="3"/>
    <x v="3"/>
    <n v="0"/>
    <s v="Pending"/>
    <s v="2024-02-25"/>
    <n v="5"/>
    <s v="Review Later"/>
    <s v="Normal-Bill"/>
    <x v="1"/>
    <x v="0"/>
    <s v="Low"/>
  </r>
  <r>
    <s v="P1906"/>
    <s v="Sneha Singh"/>
    <x v="3"/>
    <s v="Male"/>
    <s v="+91 72374 09465"/>
    <s v="Not-Provided"/>
    <x v="3"/>
    <x v="2"/>
    <x v="2"/>
    <s v="2024-08-28"/>
    <s v="05:59 PM"/>
    <s v="Skin Allergy"/>
    <s v="Therapy"/>
    <x v="2"/>
    <x v="1"/>
    <n v="46228"/>
    <s v="Rejected"/>
    <s v="2024-06-28"/>
    <s v="N/A"/>
    <s v="N/A"/>
    <s v="High-Bill"/>
    <x v="1"/>
    <x v="0"/>
    <s v="High"/>
  </r>
  <r>
    <s v="P1906"/>
    <s v="Vijay Das"/>
    <x v="3"/>
    <s v="Missing"/>
    <s v="+91 77654 38981"/>
    <s v="vijaydas@mail.com"/>
    <x v="0"/>
    <x v="4"/>
    <x v="6"/>
    <s v="N/A"/>
    <s v="09:22 AM"/>
    <s v="Migraine"/>
    <s v="Injection"/>
    <x v="0"/>
    <x v="1"/>
    <n v="0"/>
    <s v="Paid"/>
    <s v="N/A"/>
    <n v="1"/>
    <s v="Follow Up Required"/>
    <s v="Normal-Bill"/>
    <x v="1"/>
    <x v="1"/>
    <s v="Low"/>
  </r>
  <r>
    <s v="P1906"/>
    <s v="Priya Das"/>
    <x v="3"/>
    <s v="Missing"/>
    <s v="+91 72718 48352"/>
    <s v="priyadas@mail.com"/>
    <x v="7"/>
    <x v="2"/>
    <x v="5"/>
    <s v="2024-08-05"/>
    <s v="01:01 PM"/>
    <s v="Fracture"/>
    <s v="Surgery"/>
    <x v="3"/>
    <x v="0"/>
    <n v="0"/>
    <s v="N/A"/>
    <s v="N/A"/>
    <n v="3"/>
    <s v="Follow Up Required"/>
    <s v="Normal-Bill"/>
    <x v="1"/>
    <x v="1"/>
    <s v="Low"/>
  </r>
  <r>
    <s v="P1906"/>
    <s v="Priya Sharma"/>
    <x v="3"/>
    <s v="Missing"/>
    <s v="+91 90242 47754"/>
    <s v="priyasharma@mail.com"/>
    <x v="6"/>
    <x v="6"/>
    <x v="0"/>
    <s v="2024-02-22"/>
    <s v="01:57 PM"/>
    <s v="Hypertension"/>
    <s v="Injection"/>
    <x v="1"/>
    <x v="1"/>
    <n v="44682"/>
    <s v="Pending"/>
    <s v="2024-11-26"/>
    <n v="3"/>
    <s v="N/A"/>
    <s v="High-Bill"/>
    <x v="1"/>
    <x v="0"/>
    <s v="High"/>
  </r>
  <r>
    <s v="P1906"/>
    <s v="Kumar Singh"/>
    <x v="8"/>
    <s v="Male"/>
    <s v="+91 61884 04739"/>
    <s v="kumarsingh@mail.com"/>
    <x v="1"/>
    <x v="0"/>
    <x v="5"/>
    <s v="2024-04-06"/>
    <s v="05:25 PM"/>
    <s v="Hypertension"/>
    <s v="Observation"/>
    <x v="1"/>
    <x v="4"/>
    <n v="0"/>
    <s v="N/A"/>
    <s v="N/A"/>
    <n v="4"/>
    <s v="Review Later"/>
    <s v="Normal-Bill"/>
    <x v="0"/>
    <x v="1"/>
    <s v="Low"/>
  </r>
  <r>
    <s v="P1906"/>
    <s v="Ravi Das"/>
    <x v="15"/>
    <s v="Female"/>
    <s v="+91 80489 45024"/>
    <s v="ravidas@gmail.com"/>
    <x v="2"/>
    <x v="4"/>
    <x v="3"/>
    <s v="2024-09-15"/>
    <s v="03:26 PM"/>
    <s v="Fracture"/>
    <s v="Observation"/>
    <x v="3"/>
    <x v="2"/>
    <n v="0"/>
    <s v="Rejected"/>
    <s v="2024-03-13"/>
    <n v="1"/>
    <s v="Review Later"/>
    <s v="Normal-Bill"/>
    <x v="0"/>
    <x v="0"/>
    <s v="Low"/>
  </r>
  <r>
    <s v="P1906"/>
    <s v="Kumar Reddy"/>
    <x v="27"/>
    <s v="Female"/>
    <s v="+91 98751 92802"/>
    <s v="kumarreddy@gmail.com"/>
    <x v="5"/>
    <x v="0"/>
    <x v="1"/>
    <s v="2024-06-08"/>
    <s v="02:42 PM"/>
    <s v="Hypertension"/>
    <s v="Surgery"/>
    <x v="3"/>
    <x v="0"/>
    <n v="21342"/>
    <s v="N/A"/>
    <s v="2024-12-02"/>
    <n v="4"/>
    <s v="Urgent"/>
    <s v="High-Bill"/>
    <x v="0"/>
    <x v="0"/>
    <s v="High"/>
  </r>
  <r>
    <s v="P1906"/>
    <s v="Anjali Reddy"/>
    <x v="3"/>
    <s v="Female"/>
    <s v="+91 74028 02890"/>
    <s v="Not-Provided"/>
    <x v="8"/>
    <x v="2"/>
    <x v="2"/>
    <s v="N/A"/>
    <s v="10:10 AM"/>
    <s v="Fever"/>
    <s v="Observation"/>
    <x v="2"/>
    <x v="1"/>
    <n v="0"/>
    <s v="Rejected"/>
    <s v="N/A"/>
    <s v="N/A"/>
    <s v="Follow Up Required"/>
    <s v="Normal-Bill"/>
    <x v="1"/>
    <x v="1"/>
    <s v="Low"/>
  </r>
  <r>
    <s v="P1906"/>
    <s v="Deepa Patel"/>
    <x v="8"/>
    <s v="Female"/>
    <s v="+91 64078 92716"/>
    <s v="deepapatel@mail.com"/>
    <x v="7"/>
    <x v="1"/>
    <x v="2"/>
    <s v="2024-07-28"/>
    <s v="08:51 AM"/>
    <s v="Fracture"/>
    <s v="Observation"/>
    <x v="1"/>
    <x v="0"/>
    <n v="0"/>
    <s v="N/A"/>
    <s v="N/A"/>
    <n v="1"/>
    <s v="Review Later"/>
    <s v="Normal-Bill"/>
    <x v="0"/>
    <x v="1"/>
    <s v="Low"/>
  </r>
  <r>
    <s v="P1907"/>
    <s v="Arun Patel"/>
    <x v="3"/>
    <s v="Male"/>
    <s v="+91 89299 49067"/>
    <s v="arunpatel@gmail.com"/>
    <x v="7"/>
    <x v="4"/>
    <x v="1"/>
    <s v="2024-08-15"/>
    <s v="01:25 PM"/>
    <s v="Diabetes"/>
    <s v="Injection"/>
    <x v="1"/>
    <x v="4"/>
    <n v="0"/>
    <s v="Paid"/>
    <s v="2024-03-21"/>
    <n v="4"/>
    <s v="N/A"/>
    <s v="Normal-Bill"/>
    <x v="1"/>
    <x v="0"/>
    <s v="Low"/>
  </r>
  <r>
    <s v="P1907"/>
    <s v="Priya Iyer"/>
    <x v="54"/>
    <s v="Missing"/>
    <s v="+91 94501 37943"/>
    <s v="priyaiyer@mail.com"/>
    <x v="5"/>
    <x v="0"/>
    <x v="3"/>
    <s v="2024-08-12"/>
    <s v="09:36 AM"/>
    <s v="Fever"/>
    <s v="Observation"/>
    <x v="3"/>
    <x v="0"/>
    <n v="26167"/>
    <s v="Rejected"/>
    <s v="2024-09-08"/>
    <s v="N/A"/>
    <s v="Review Later"/>
    <s v="High-Bill"/>
    <x v="0"/>
    <x v="0"/>
    <s v="High"/>
  </r>
  <r>
    <s v="P1908"/>
    <s v="Rahul Patel"/>
    <x v="48"/>
    <s v="Male"/>
    <s v="+91 76928 64410"/>
    <s v="rahulpatel@mail.com"/>
    <x v="0"/>
    <x v="6"/>
    <x v="0"/>
    <s v="2024-11-17"/>
    <s v="04:06 PM"/>
    <s v="Asthma"/>
    <s v="Observation"/>
    <x v="3"/>
    <x v="4"/>
    <n v="0"/>
    <s v="Paid"/>
    <s v="N/A"/>
    <n v="5"/>
    <s v="N/A"/>
    <s v="Normal-Bill"/>
    <x v="0"/>
    <x v="1"/>
    <s v="Low"/>
  </r>
  <r>
    <s v="P1908"/>
    <s v="Deepa Iyer"/>
    <x v="3"/>
    <s v="Missing"/>
    <s v="+91 96635 97703"/>
    <s v="Not-Provided"/>
    <x v="6"/>
    <x v="0"/>
    <x v="4"/>
    <s v="2024-11-20"/>
    <s v="12:23 PM"/>
    <s v="Fracture"/>
    <s v="Injection"/>
    <x v="2"/>
    <x v="4"/>
    <n v="41923"/>
    <s v="Rejected"/>
    <s v="N/A"/>
    <n v="5"/>
    <s v="N/A"/>
    <s v="High-Bill"/>
    <x v="1"/>
    <x v="1"/>
    <s v="High"/>
  </r>
  <r>
    <s v="P1908"/>
    <s v="Deepa Kumar"/>
    <x v="73"/>
    <s v="Male"/>
    <s v="+91 62144 24887"/>
    <s v="deepakumar@mail.com"/>
    <x v="2"/>
    <x v="1"/>
    <x v="4"/>
    <s v="2024-01-04"/>
    <s v="05:49 PM"/>
    <s v="Covid"/>
    <s v="Observation"/>
    <x v="2"/>
    <x v="2"/>
    <n v="0"/>
    <s v="Paid"/>
    <s v="2024-09-15"/>
    <n v="2"/>
    <s v="Urgent"/>
    <s v="Normal-Bill"/>
    <x v="0"/>
    <x v="0"/>
    <s v="Low"/>
  </r>
  <r>
    <s v="P1908"/>
    <s v="Priya Iyer"/>
    <x v="72"/>
    <s v="Male"/>
    <s v="+91 74882 46504"/>
    <s v="priyaiyer@gmail.com"/>
    <x v="7"/>
    <x v="3"/>
    <x v="3"/>
    <s v="N/A"/>
    <s v="05:47 PM"/>
    <s v="Skin Allergy"/>
    <s v="Medication"/>
    <x v="1"/>
    <x v="0"/>
    <n v="34505"/>
    <s v="Pending"/>
    <s v="N/A"/>
    <n v="3"/>
    <s v="N/A"/>
    <s v="High-Bill"/>
    <x v="0"/>
    <x v="1"/>
    <s v="High"/>
  </r>
  <r>
    <s v="P1908"/>
    <s v="Ravi Iyer"/>
    <x v="3"/>
    <s v="Female"/>
    <s v="+91 66514 91231"/>
    <s v="raviiyer@gmail.com"/>
    <x v="0"/>
    <x v="1"/>
    <x v="1"/>
    <s v="2024-01-10"/>
    <s v="11:04 AM"/>
    <s v="Covid"/>
    <s v="Therapy"/>
    <x v="1"/>
    <x v="0"/>
    <n v="0"/>
    <s v="N/A"/>
    <s v="2024-01-19"/>
    <n v="5"/>
    <s v="N/A"/>
    <s v="Normal-Bill"/>
    <x v="1"/>
    <x v="0"/>
    <s v="Low"/>
  </r>
  <r>
    <s v="P1908"/>
    <s v="Priya Menon"/>
    <x v="3"/>
    <s v="Female"/>
    <s v="+91 78102 66067"/>
    <s v="Not-Provided"/>
    <x v="2"/>
    <x v="4"/>
    <x v="6"/>
    <s v="2024-02-01"/>
    <s v="09:57 AM"/>
    <s v="Hypertension"/>
    <s v="Therapy"/>
    <x v="1"/>
    <x v="0"/>
    <n v="26977"/>
    <s v="Rejected"/>
    <s v="2024-10-15"/>
    <n v="3"/>
    <s v="N/A"/>
    <s v="High-Bill"/>
    <x v="1"/>
    <x v="0"/>
    <s v="High"/>
  </r>
  <r>
    <s v="P1908"/>
    <s v="Sneha Singh"/>
    <x v="10"/>
    <s v="Female"/>
    <s v="+91 89761 81817"/>
    <s v="snehasingh@gmail.com"/>
    <x v="8"/>
    <x v="5"/>
    <x v="4"/>
    <s v="N/A"/>
    <s v="06:03 PM"/>
    <s v="Skin Allergy"/>
    <s v="Therapy"/>
    <x v="1"/>
    <x v="2"/>
    <n v="48292"/>
    <s v="Paid"/>
    <s v="2024-04-09"/>
    <n v="5"/>
    <s v="Review Later"/>
    <s v="High-Bill"/>
    <x v="0"/>
    <x v="0"/>
    <s v="High"/>
  </r>
  <r>
    <s v="P1908"/>
    <s v="Anjali Patel"/>
    <x v="45"/>
    <s v="Female"/>
    <s v="+91 63550 09663"/>
    <s v="anjalipatel@gmail.com"/>
    <x v="4"/>
    <x v="6"/>
    <x v="0"/>
    <s v="N/A"/>
    <s v="04:45 PM"/>
    <s v="Asthma"/>
    <s v="Medication"/>
    <x v="1"/>
    <x v="3"/>
    <n v="0"/>
    <s v="Pending"/>
    <s v="N/A"/>
    <n v="1"/>
    <s v="N/A"/>
    <s v="Normal-Bill"/>
    <x v="1"/>
    <x v="1"/>
    <s v="Low"/>
  </r>
  <r>
    <s v="P1909"/>
    <s v="Kumar Sharma"/>
    <x v="3"/>
    <s v="Male"/>
    <s v="+91 78273 67326"/>
    <s v="kumarsharma@gmail.com"/>
    <x v="9"/>
    <x v="6"/>
    <x v="4"/>
    <s v="2024-08-04"/>
    <s v="04:24 PM"/>
    <s v="Fever"/>
    <s v="Medication"/>
    <x v="2"/>
    <x v="2"/>
    <n v="0"/>
    <s v="Paid"/>
    <s v="2024-08-26"/>
    <n v="2"/>
    <s v="Follow Up Required"/>
    <s v="Normal-Bill"/>
    <x v="1"/>
    <x v="0"/>
    <s v="Low"/>
  </r>
  <r>
    <s v="P1909"/>
    <s v="Vijay Iyer"/>
    <x v="3"/>
    <s v="Female"/>
    <s v="+91 75974 08562"/>
    <s v="vijayiyer@gmail.com"/>
    <x v="9"/>
    <x v="6"/>
    <x v="3"/>
    <s v="N/A"/>
    <s v="03:32 PM"/>
    <s v="Migraine"/>
    <s v="Surgery"/>
    <x v="3"/>
    <x v="0"/>
    <n v="42923"/>
    <s v="Rejected"/>
    <s v="N/A"/>
    <n v="2"/>
    <s v="Urgent"/>
    <s v="High-Bill"/>
    <x v="1"/>
    <x v="1"/>
    <s v="High"/>
  </r>
  <r>
    <s v="P1909"/>
    <s v="Arun Kumar"/>
    <x v="38"/>
    <s v="Male"/>
    <s v="+91 91962 72381"/>
    <s v="Not-Provided"/>
    <x v="7"/>
    <x v="1"/>
    <x v="6"/>
    <s v="2024-11-18"/>
    <s v="08:59 AM"/>
    <s v="Asthma"/>
    <s v="Therapy"/>
    <x v="3"/>
    <x v="0"/>
    <n v="0"/>
    <s v="Pending"/>
    <s v="2024-03-18"/>
    <s v="N/A"/>
    <s v="Review Later"/>
    <s v="Normal-Bill"/>
    <x v="0"/>
    <x v="0"/>
    <s v="Low"/>
  </r>
  <r>
    <s v="P1910"/>
    <s v="Kumar Verma"/>
    <x v="3"/>
    <s v="Male"/>
    <s v="+91 74202 77403"/>
    <s v="kumarverma@gmail.com"/>
    <x v="9"/>
    <x v="4"/>
    <x v="6"/>
    <s v="2024-01-24"/>
    <s v="12:36 PM"/>
    <s v="Fracture"/>
    <s v="Surgery"/>
    <x v="0"/>
    <x v="2"/>
    <n v="0"/>
    <s v="Paid"/>
    <s v="2024-11-13"/>
    <n v="2"/>
    <s v="Follow Up Required"/>
    <s v="Normal-Bill"/>
    <x v="1"/>
    <x v="0"/>
    <s v="Low"/>
  </r>
  <r>
    <s v="P1910"/>
    <s v="Ravi Kumar"/>
    <x v="3"/>
    <s v="Female"/>
    <s v="+91 89958 01715"/>
    <s v="Not-Provided"/>
    <x v="2"/>
    <x v="5"/>
    <x v="6"/>
    <s v="2024-08-12"/>
    <s v="11:32 AM"/>
    <s v="Fracture"/>
    <s v="Injection"/>
    <x v="2"/>
    <x v="1"/>
    <n v="0"/>
    <s v="Paid"/>
    <s v="N/A"/>
    <n v="4"/>
    <s v="Urgent"/>
    <s v="Normal-Bill"/>
    <x v="1"/>
    <x v="1"/>
    <s v="Low"/>
  </r>
  <r>
    <s v="P1910"/>
    <s v="Arun Patel"/>
    <x v="16"/>
    <s v="Missing"/>
    <s v="+91 95571 89157"/>
    <s v="Not-Provided"/>
    <x v="2"/>
    <x v="2"/>
    <x v="2"/>
    <s v="2024-07-11"/>
    <s v="05:43 PM"/>
    <s v="Skin Allergy"/>
    <s v="Injection"/>
    <x v="0"/>
    <x v="4"/>
    <n v="0"/>
    <s v="N/A"/>
    <s v="2024-10-28"/>
    <n v="2"/>
    <s v="Follow Up Required"/>
    <s v="Normal-Bill"/>
    <x v="1"/>
    <x v="0"/>
    <s v="Low"/>
  </r>
  <r>
    <s v="P1910"/>
    <s v="Rahul Kumar"/>
    <x v="57"/>
    <s v="Missing"/>
    <s v="+91 76660 18825"/>
    <s v="rahulkumar@gmail.com"/>
    <x v="0"/>
    <x v="4"/>
    <x v="5"/>
    <s v="2024-05-23"/>
    <s v="06:24 PM"/>
    <s v="Fever"/>
    <s v="Surgery"/>
    <x v="1"/>
    <x v="0"/>
    <n v="0"/>
    <s v="Pending"/>
    <s v="N/A"/>
    <s v="N/A"/>
    <s v="Urgent"/>
    <s v="Normal-Bill"/>
    <x v="0"/>
    <x v="1"/>
    <s v="Low"/>
  </r>
  <r>
    <s v="P1910"/>
    <s v="Arun Verma"/>
    <x v="3"/>
    <s v="Missing"/>
    <s v="+91 69260 46847"/>
    <s v="arunverma@gmail.com"/>
    <x v="4"/>
    <x v="5"/>
    <x v="4"/>
    <s v="2024-11-12"/>
    <s v="08:54 AM"/>
    <s v="Skin Allergy"/>
    <s v="Surgery"/>
    <x v="0"/>
    <x v="1"/>
    <n v="41459"/>
    <s v="Paid"/>
    <s v="2024-06-24"/>
    <n v="2"/>
    <s v="N/A"/>
    <s v="High-Bill"/>
    <x v="1"/>
    <x v="0"/>
    <s v="High"/>
  </r>
  <r>
    <s v="P1910"/>
    <s v="Manoj Iyer"/>
    <x v="3"/>
    <s v="Female"/>
    <s v="+91 74760 63549"/>
    <s v="manojiyer@mail.com"/>
    <x v="0"/>
    <x v="6"/>
    <x v="1"/>
    <s v="2024-09-19"/>
    <s v="06:11 PM"/>
    <s v="Skin Allergy"/>
    <s v="Injection"/>
    <x v="0"/>
    <x v="1"/>
    <n v="0"/>
    <s v="Pending"/>
    <s v="2024-07-11"/>
    <n v="1"/>
    <s v="Review Later"/>
    <s v="Normal-Bill"/>
    <x v="1"/>
    <x v="0"/>
    <s v="Low"/>
  </r>
  <r>
    <s v="P1910"/>
    <s v="Divya Nair"/>
    <x v="42"/>
    <s v="Female"/>
    <s v="+91 95317 75365"/>
    <s v="divyanair@gmail.com"/>
    <x v="8"/>
    <x v="3"/>
    <x v="5"/>
    <s v="N/A"/>
    <s v="05:59 PM"/>
    <s v="Migraine"/>
    <s v="Observation"/>
    <x v="2"/>
    <x v="0"/>
    <n v="6280"/>
    <s v="Pending"/>
    <s v="2024-08-11"/>
    <n v="2"/>
    <s v="Follow Up Required"/>
    <s v="Normal-Bill"/>
    <x v="0"/>
    <x v="0"/>
    <s v="Medium"/>
  </r>
  <r>
    <s v="P1910"/>
    <s v="Sneha Singh"/>
    <x v="3"/>
    <s v="Female"/>
    <s v="+91 99621 88269"/>
    <s v="snehasingh@mail.com"/>
    <x v="9"/>
    <x v="1"/>
    <x v="4"/>
    <s v="2024-07-13"/>
    <s v="08:10 AM"/>
    <s v="Asthma"/>
    <s v="Surgery"/>
    <x v="3"/>
    <x v="4"/>
    <n v="30982"/>
    <s v="Paid"/>
    <s v="2024-06-25"/>
    <n v="2"/>
    <s v="Urgent"/>
    <s v="High-Bill"/>
    <x v="1"/>
    <x v="0"/>
    <s v="High"/>
  </r>
  <r>
    <s v="P1910"/>
    <s v="Priya Gupta"/>
    <x v="10"/>
    <s v="Missing"/>
    <s v="+91 62569 04035"/>
    <s v="priyagupta@mail.com"/>
    <x v="7"/>
    <x v="2"/>
    <x v="3"/>
    <s v="N/A"/>
    <s v="06:37 PM"/>
    <s v="Migraine"/>
    <s v="Medication"/>
    <x v="2"/>
    <x v="2"/>
    <n v="12565"/>
    <s v="Paid"/>
    <s v="2024-07-20"/>
    <n v="5"/>
    <s v="N/A"/>
    <s v="Normal-Bill"/>
    <x v="0"/>
    <x v="0"/>
    <s v="Medium"/>
  </r>
  <r>
    <s v="P1911"/>
    <s v="Karthik Verma"/>
    <x v="3"/>
    <s v="Male"/>
    <s v="+91 91974 32267"/>
    <s v="karthikverma@gmail.com"/>
    <x v="4"/>
    <x v="5"/>
    <x v="1"/>
    <s v="2024-12-08"/>
    <s v="10:13 AM"/>
    <s v="Hypertension"/>
    <s v="Medication"/>
    <x v="0"/>
    <x v="0"/>
    <n v="5594"/>
    <s v="Paid"/>
    <s v="2024-07-25"/>
    <n v="2"/>
    <s v="N/A"/>
    <s v="Normal-Bill"/>
    <x v="1"/>
    <x v="0"/>
    <s v="Medium"/>
  </r>
  <r>
    <s v="P1911"/>
    <s v="Kumar Menon"/>
    <x v="3"/>
    <s v="Female"/>
    <s v="+91 79242 18914"/>
    <s v="Not-Provided"/>
    <x v="3"/>
    <x v="5"/>
    <x v="0"/>
    <s v="N/A"/>
    <s v="01:36 PM"/>
    <s v="Fracture"/>
    <s v="Observation"/>
    <x v="1"/>
    <x v="0"/>
    <n v="0"/>
    <s v="Pending"/>
    <s v="N/A"/>
    <n v="5"/>
    <s v="Urgent"/>
    <s v="Normal-Bill"/>
    <x v="1"/>
    <x v="1"/>
    <s v="Low"/>
  </r>
  <r>
    <s v="P1911"/>
    <s v="Karthik Das"/>
    <x v="13"/>
    <s v="Female"/>
    <s v="+91 66831 13737"/>
    <s v="karthikdas@gmail.com"/>
    <x v="8"/>
    <x v="3"/>
    <x v="3"/>
    <s v="2024-03-19"/>
    <s v="06:56 PM"/>
    <s v="Migraine"/>
    <s v="Surgery"/>
    <x v="1"/>
    <x v="3"/>
    <n v="20869"/>
    <s v="N/A"/>
    <s v="2024-06-15"/>
    <s v="N/A"/>
    <s v="Review Later"/>
    <s v="High-Bill"/>
    <x v="0"/>
    <x v="0"/>
    <s v="High"/>
  </r>
  <r>
    <s v="P1911"/>
    <s v="Manoj Singh"/>
    <x v="3"/>
    <s v="Female"/>
    <s v="+91 82344 90952"/>
    <s v="Not-Provided"/>
    <x v="6"/>
    <x v="3"/>
    <x v="5"/>
    <s v="2024-04-23"/>
    <s v="01:26 PM"/>
    <s v="Migraine"/>
    <s v="Injection"/>
    <x v="1"/>
    <x v="2"/>
    <n v="0"/>
    <s v="Pending"/>
    <s v="N/A"/>
    <n v="3"/>
    <s v="N/A"/>
    <s v="Normal-Bill"/>
    <x v="1"/>
    <x v="1"/>
    <s v="Low"/>
  </r>
  <r>
    <s v="P1911"/>
    <s v="Sneha Gupta"/>
    <x v="3"/>
    <s v="Female"/>
    <s v="+91 96499 85372"/>
    <s v="snehagupta@gmail.com"/>
    <x v="5"/>
    <x v="1"/>
    <x v="1"/>
    <s v="2024-06-11"/>
    <s v="06:35 PM"/>
    <s v="Diabetes"/>
    <s v="Therapy"/>
    <x v="3"/>
    <x v="0"/>
    <n v="3071"/>
    <s v="Pending"/>
    <s v="2024-09-19"/>
    <n v="3"/>
    <s v="N/A"/>
    <s v="Normal-Bill"/>
    <x v="1"/>
    <x v="0"/>
    <s v="Low"/>
  </r>
  <r>
    <s v="P1911"/>
    <s v="Suresh Sharma"/>
    <x v="3"/>
    <s v="Female"/>
    <s v="+91 81202 57861"/>
    <s v="sureshsharma@gmail.com"/>
    <x v="3"/>
    <x v="3"/>
    <x v="4"/>
    <s v="2024-08-06"/>
    <s v="03:03 PM"/>
    <s v="Asthma"/>
    <s v="Observation"/>
    <x v="0"/>
    <x v="2"/>
    <n v="0"/>
    <s v="Pending"/>
    <s v="N/A"/>
    <n v="5"/>
    <s v="Review Later"/>
    <s v="Normal-Bill"/>
    <x v="1"/>
    <x v="1"/>
    <s v="Low"/>
  </r>
  <r>
    <s v="P1912"/>
    <s v="Divya Gupta"/>
    <x v="81"/>
    <s v="Male"/>
    <s v="+91 86816 05883"/>
    <s v="divyagupta@mail.com"/>
    <x v="3"/>
    <x v="0"/>
    <x v="3"/>
    <s v="N/A"/>
    <s v="05:48 PM"/>
    <s v="Migraine"/>
    <s v="Injection"/>
    <x v="2"/>
    <x v="4"/>
    <n v="10442"/>
    <s v="Pending"/>
    <s v="2024-06-19"/>
    <n v="2"/>
    <s v="Review Later"/>
    <s v="Normal-Bill"/>
    <x v="0"/>
    <x v="0"/>
    <s v="Medium"/>
  </r>
  <r>
    <s v="P1912"/>
    <s v="Sneha Menon"/>
    <x v="3"/>
    <s v="Female"/>
    <s v="+91 76651 51304"/>
    <s v="Not-Provided"/>
    <x v="8"/>
    <x v="5"/>
    <x v="2"/>
    <s v="2024-07-28"/>
    <s v="06:36 PM"/>
    <s v="Covid"/>
    <s v="Medication"/>
    <x v="1"/>
    <x v="1"/>
    <n v="0"/>
    <s v="Paid"/>
    <s v="2024-12-24"/>
    <s v="N/A"/>
    <s v="Follow Up Required"/>
    <s v="Normal-Bill"/>
    <x v="1"/>
    <x v="0"/>
    <s v="Low"/>
  </r>
  <r>
    <s v="P1912"/>
    <s v="Anjali Singh"/>
    <x v="48"/>
    <s v="Male"/>
    <s v="+91 64978 90341"/>
    <s v="anjalisingh@gmail.com"/>
    <x v="0"/>
    <x v="2"/>
    <x v="5"/>
    <s v="N/A"/>
    <s v="10:30 AM"/>
    <s v="Skin Allergy"/>
    <s v="Surgery"/>
    <x v="1"/>
    <x v="3"/>
    <n v="0"/>
    <s v="Paid"/>
    <s v="N/A"/>
    <n v="5"/>
    <s v="Follow Up Required"/>
    <s v="Normal-Bill"/>
    <x v="0"/>
    <x v="1"/>
    <s v="Low"/>
  </r>
  <r>
    <s v="P1912"/>
    <s v="Meena Kumar"/>
    <x v="69"/>
    <s v="Male"/>
    <s v="+91 93106 05216"/>
    <s v="meenakumar@mail.com"/>
    <x v="6"/>
    <x v="1"/>
    <x v="1"/>
    <s v="2024-10-04"/>
    <s v="03:09 PM"/>
    <s v="Diabetes"/>
    <s v="Observation"/>
    <x v="0"/>
    <x v="3"/>
    <n v="0"/>
    <s v="Pending"/>
    <s v="N/A"/>
    <n v="4"/>
    <s v="Review Later"/>
    <s v="Normal-Bill"/>
    <x v="0"/>
    <x v="1"/>
    <s v="Low"/>
  </r>
  <r>
    <s v="P1912"/>
    <s v="Divya Reddy"/>
    <x v="61"/>
    <s v="Female"/>
    <s v="+91 80345 09498"/>
    <s v="divyareddy@gmail.com"/>
    <x v="7"/>
    <x v="0"/>
    <x v="4"/>
    <s v="2024-07-07"/>
    <s v="03:50 PM"/>
    <s v="Migraine"/>
    <s v="Surgery"/>
    <x v="3"/>
    <x v="0"/>
    <n v="22924"/>
    <s v="Paid"/>
    <s v="2024-12-25"/>
    <s v="N/A"/>
    <s v="Review Later"/>
    <s v="High-Bill"/>
    <x v="0"/>
    <x v="0"/>
    <s v="High"/>
  </r>
  <r>
    <s v="P1912"/>
    <s v="Deepa Nair"/>
    <x v="40"/>
    <s v="Female"/>
    <s v="+91 66306 13358"/>
    <s v="Not-Provided"/>
    <x v="6"/>
    <x v="3"/>
    <x v="1"/>
    <s v="2024-09-14"/>
    <s v="10:39 AM"/>
    <s v="Asthma"/>
    <s v="Medication"/>
    <x v="0"/>
    <x v="2"/>
    <n v="0"/>
    <s v="N/A"/>
    <s v="N/A"/>
    <s v="N/A"/>
    <s v="Urgent"/>
    <s v="Normal-Bill"/>
    <x v="0"/>
    <x v="1"/>
    <s v="Low"/>
  </r>
  <r>
    <s v="P1912"/>
    <s v="Priya Das"/>
    <x v="3"/>
    <s v="Missing"/>
    <s v="+91 74440 62891"/>
    <s v="priyadas@mail.com"/>
    <x v="8"/>
    <x v="2"/>
    <x v="6"/>
    <s v="N/A"/>
    <s v="11:14 AM"/>
    <s v="Migraine"/>
    <s v="Surgery"/>
    <x v="0"/>
    <x v="0"/>
    <n v="0"/>
    <s v="Paid"/>
    <s v="N/A"/>
    <n v="1"/>
    <s v="Review Later"/>
    <s v="Normal-Bill"/>
    <x v="1"/>
    <x v="1"/>
    <s v="Low"/>
  </r>
  <r>
    <s v="P1913"/>
    <s v="Arun Patel"/>
    <x v="3"/>
    <s v="Female"/>
    <s v="+91 96139 18807"/>
    <s v="arunpatel@mail.com"/>
    <x v="2"/>
    <x v="4"/>
    <x v="4"/>
    <s v="2024-03-19"/>
    <s v="11:43 AM"/>
    <s v="Fracture"/>
    <s v="Therapy"/>
    <x v="0"/>
    <x v="4"/>
    <n v="32252"/>
    <s v="N/A"/>
    <s v="2024-05-16"/>
    <n v="2"/>
    <s v="N/A"/>
    <s v="High-Bill"/>
    <x v="1"/>
    <x v="0"/>
    <s v="High"/>
  </r>
  <r>
    <s v="P1913"/>
    <s v="Divya Menon"/>
    <x v="3"/>
    <s v="Male"/>
    <s v="+91 98409 02531"/>
    <s v="divyamenon@mail.com"/>
    <x v="4"/>
    <x v="6"/>
    <x v="0"/>
    <s v="N/A"/>
    <s v="05:51 PM"/>
    <s v="Migraine"/>
    <s v="Observation"/>
    <x v="2"/>
    <x v="1"/>
    <n v="0"/>
    <s v="Pending"/>
    <s v="2024-08-22"/>
    <n v="5"/>
    <s v="Follow Up Required"/>
    <s v="Normal-Bill"/>
    <x v="1"/>
    <x v="0"/>
    <s v="Low"/>
  </r>
  <r>
    <s v="P1913"/>
    <s v="Manoj Gupta"/>
    <x v="72"/>
    <s v="Male"/>
    <s v="+91 62413 22715"/>
    <s v="manojgupta@mail.com"/>
    <x v="5"/>
    <x v="0"/>
    <x v="3"/>
    <s v="2024-01-24"/>
    <s v="10:37 AM"/>
    <s v="Skin Allergy"/>
    <s v="Observation"/>
    <x v="3"/>
    <x v="4"/>
    <n v="0"/>
    <s v="Pending"/>
    <s v="N/A"/>
    <n v="2"/>
    <s v="Urgent"/>
    <s v="Normal-Bill"/>
    <x v="0"/>
    <x v="1"/>
    <s v="Low"/>
  </r>
  <r>
    <s v="P1913"/>
    <s v="Meena Patel"/>
    <x v="59"/>
    <s v="Female"/>
    <s v="+91 86430 13296"/>
    <s v="meenapatel@mail.com"/>
    <x v="2"/>
    <x v="1"/>
    <x v="0"/>
    <s v="N/A"/>
    <s v="09:25 AM"/>
    <s v="Fever"/>
    <s v="Therapy"/>
    <x v="3"/>
    <x v="0"/>
    <n v="0"/>
    <s v="Pending"/>
    <s v="N/A"/>
    <n v="1"/>
    <s v="N/A"/>
    <s v="Normal-Bill"/>
    <x v="0"/>
    <x v="1"/>
    <s v="Low"/>
  </r>
  <r>
    <s v="P1913"/>
    <s v="Divya Kumar"/>
    <x v="58"/>
    <s v="Male"/>
    <s v="+91 96390 54549"/>
    <s v="Not-Provided"/>
    <x v="5"/>
    <x v="6"/>
    <x v="0"/>
    <s v="2024-11-28"/>
    <s v="10:40 AM"/>
    <s v="Migraine"/>
    <s v="Injection"/>
    <x v="3"/>
    <x v="2"/>
    <n v="49805"/>
    <s v="Pending"/>
    <s v="N/A"/>
    <s v="N/A"/>
    <s v="Urgent"/>
    <s v="High-Bill"/>
    <x v="1"/>
    <x v="1"/>
    <s v="High"/>
  </r>
  <r>
    <s v="P1913"/>
    <s v="Manoj Nair"/>
    <x v="73"/>
    <s v="Male"/>
    <s v="+91 75409 21038"/>
    <s v="Not-Provided"/>
    <x v="6"/>
    <x v="4"/>
    <x v="3"/>
    <s v="2024-02-09"/>
    <s v="11:48 AM"/>
    <s v="Fracture"/>
    <s v="Therapy"/>
    <x v="0"/>
    <x v="1"/>
    <n v="36222"/>
    <s v="Pending"/>
    <s v="2024-07-22"/>
    <n v="5"/>
    <s v="Follow Up Required"/>
    <s v="High-Bill"/>
    <x v="0"/>
    <x v="0"/>
    <s v="High"/>
  </r>
  <r>
    <s v="P1914"/>
    <s v="Priya Menon"/>
    <x v="3"/>
    <s v="Male"/>
    <s v="+91 97644 83029"/>
    <s v="priyamenon@mail.com"/>
    <x v="3"/>
    <x v="3"/>
    <x v="2"/>
    <s v="2024-12-27"/>
    <s v="10:53 AM"/>
    <s v="Covid"/>
    <s v="Medication"/>
    <x v="0"/>
    <x v="1"/>
    <n v="6048"/>
    <s v="Pending"/>
    <s v="N/A"/>
    <s v="N/A"/>
    <s v="Urgent"/>
    <s v="Normal-Bill"/>
    <x v="1"/>
    <x v="1"/>
    <s v="Medium"/>
  </r>
  <r>
    <s v="P1914"/>
    <s v="Sneha Iyer"/>
    <x v="3"/>
    <s v="Male"/>
    <s v="+91 70682 26085"/>
    <s v="snehaiyer@gmail.com"/>
    <x v="2"/>
    <x v="5"/>
    <x v="0"/>
    <s v="2024-04-19"/>
    <s v="11:25 AM"/>
    <s v="Asthma"/>
    <s v="Therapy"/>
    <x v="3"/>
    <x v="0"/>
    <n v="39079"/>
    <s v="N/A"/>
    <s v="N/A"/>
    <n v="2"/>
    <s v="Review Later"/>
    <s v="High-Bill"/>
    <x v="1"/>
    <x v="1"/>
    <s v="High"/>
  </r>
  <r>
    <s v="P1914"/>
    <s v="Anjali Verma"/>
    <x v="3"/>
    <s v="Male"/>
    <s v="+91 92422 96515"/>
    <s v="anjaliverma@mail.com"/>
    <x v="1"/>
    <x v="1"/>
    <x v="2"/>
    <s v="2024-09-11"/>
    <s v="12:06 PM"/>
    <s v="Covid"/>
    <s v="Injection"/>
    <x v="2"/>
    <x v="0"/>
    <n v="0"/>
    <s v="Paid"/>
    <s v="2024-02-07"/>
    <n v="2"/>
    <s v="Urgent"/>
    <s v="Normal-Bill"/>
    <x v="1"/>
    <x v="0"/>
    <s v="Low"/>
  </r>
  <r>
    <s v="P1914"/>
    <s v="Manoj Reddy"/>
    <x v="61"/>
    <s v="Missing"/>
    <s v="+91 93778 54222"/>
    <s v="Not-Provided"/>
    <x v="0"/>
    <x v="6"/>
    <x v="2"/>
    <s v="N/A"/>
    <s v="11:53 AM"/>
    <s v="Fever"/>
    <s v="Surgery"/>
    <x v="2"/>
    <x v="3"/>
    <n v="0"/>
    <s v="Pending"/>
    <s v="N/A"/>
    <n v="5"/>
    <s v="Urgent"/>
    <s v="Normal-Bill"/>
    <x v="0"/>
    <x v="1"/>
    <s v="Low"/>
  </r>
  <r>
    <s v="P1915"/>
    <s v="Ravi Gupta"/>
    <x v="3"/>
    <s v="Male"/>
    <s v="+91 67854 18196"/>
    <s v="ravigupta@gmail.com"/>
    <x v="5"/>
    <x v="1"/>
    <x v="3"/>
    <s v="2024-12-28"/>
    <s v="02:41 PM"/>
    <s v="Hypertension"/>
    <s v="Medication"/>
    <x v="1"/>
    <x v="0"/>
    <n v="10946"/>
    <s v="Paid"/>
    <s v="N/A"/>
    <n v="2"/>
    <s v="Review Later"/>
    <s v="Normal-Bill"/>
    <x v="1"/>
    <x v="1"/>
    <s v="Medium"/>
  </r>
  <r>
    <s v="P1915"/>
    <s v="Vijay Gupta"/>
    <x v="3"/>
    <s v="Missing"/>
    <s v="+91 77305 26757"/>
    <s v="Not-Provided"/>
    <x v="0"/>
    <x v="2"/>
    <x v="1"/>
    <s v="N/A"/>
    <s v="02:40 PM"/>
    <s v="Covid"/>
    <s v="Therapy"/>
    <x v="1"/>
    <x v="4"/>
    <n v="2003"/>
    <s v="Paid"/>
    <s v="2024-12-16"/>
    <s v="N/A"/>
    <s v="Review Later"/>
    <s v="Normal-Bill"/>
    <x v="1"/>
    <x v="0"/>
    <s v="Low"/>
  </r>
  <r>
    <s v="P1915"/>
    <s v="Rahul Iyer"/>
    <x v="38"/>
    <s v="Missing"/>
    <s v="+91 69357 33668"/>
    <s v="rahuliyer@mail.com"/>
    <x v="9"/>
    <x v="0"/>
    <x v="6"/>
    <s v="2024-12-22"/>
    <s v="04:06 PM"/>
    <s v="Fracture"/>
    <s v="Observation"/>
    <x v="1"/>
    <x v="4"/>
    <n v="0"/>
    <s v="N/A"/>
    <s v="N/A"/>
    <s v="N/A"/>
    <s v="N/A"/>
    <s v="Normal-Bill"/>
    <x v="0"/>
    <x v="1"/>
    <s v="Low"/>
  </r>
  <r>
    <s v="P1915"/>
    <s v="Meena Verma"/>
    <x v="3"/>
    <s v="Male"/>
    <s v="+91 91259 98317"/>
    <s v="meenaverma@gmail.com"/>
    <x v="8"/>
    <x v="3"/>
    <x v="5"/>
    <s v="N/A"/>
    <s v="05:55 PM"/>
    <s v="Fever"/>
    <s v="Therapy"/>
    <x v="3"/>
    <x v="1"/>
    <n v="0"/>
    <s v="Paid"/>
    <s v="N/A"/>
    <s v="N/A"/>
    <s v="N/A"/>
    <s v="Normal-Bill"/>
    <x v="1"/>
    <x v="1"/>
    <s v="Low"/>
  </r>
  <r>
    <s v="P1915"/>
    <s v="Anjali Reddy"/>
    <x v="3"/>
    <s v="Male"/>
    <s v="+91 84776 19830"/>
    <s v="anjalireddy@mail.com"/>
    <x v="0"/>
    <x v="5"/>
    <x v="5"/>
    <s v="2024-07-15"/>
    <s v="04:50 PM"/>
    <s v="Skin Allergy"/>
    <s v="Observation"/>
    <x v="0"/>
    <x v="3"/>
    <n v="38193"/>
    <s v="Paid"/>
    <s v="N/A"/>
    <s v="N/A"/>
    <s v="Follow Up Required"/>
    <s v="High-Bill"/>
    <x v="1"/>
    <x v="1"/>
    <s v="High"/>
  </r>
  <r>
    <s v="P1915"/>
    <s v="Anjali Singh"/>
    <x v="21"/>
    <s v="Female"/>
    <s v="+91 72004 23587"/>
    <s v="anjalisingh@gmail.com"/>
    <x v="7"/>
    <x v="2"/>
    <x v="2"/>
    <s v="2024-02-25"/>
    <s v="12:48 PM"/>
    <s v="Covid"/>
    <s v="Therapy"/>
    <x v="3"/>
    <x v="1"/>
    <n v="0"/>
    <s v="Paid"/>
    <s v="N/A"/>
    <n v="5"/>
    <s v="Review Later"/>
    <s v="Normal-Bill"/>
    <x v="0"/>
    <x v="1"/>
    <s v="Low"/>
  </r>
  <r>
    <s v="P1915"/>
    <s v="Rahul Gupta"/>
    <x v="3"/>
    <s v="Male"/>
    <s v="+91 65513 68958"/>
    <s v="rahulgupta@gmail.com"/>
    <x v="8"/>
    <x v="2"/>
    <x v="6"/>
    <s v="2024-05-25"/>
    <s v="10:50 AM"/>
    <s v="Skin Allergy"/>
    <s v="Therapy"/>
    <x v="0"/>
    <x v="3"/>
    <n v="21007"/>
    <s v="Pending"/>
    <s v="2024-06-08"/>
    <n v="4"/>
    <s v="Urgent"/>
    <s v="High-Bill"/>
    <x v="1"/>
    <x v="0"/>
    <s v="High"/>
  </r>
  <r>
    <s v="P1915"/>
    <s v="Kumar Nair"/>
    <x v="3"/>
    <s v="Female"/>
    <s v="+91 80209 11135"/>
    <s v="kumarnair@gmail.com"/>
    <x v="5"/>
    <x v="4"/>
    <x v="6"/>
    <s v="2024-08-18"/>
    <s v="06:30 PM"/>
    <s v="Hypertension"/>
    <s v="Surgery"/>
    <x v="3"/>
    <x v="3"/>
    <n v="0"/>
    <s v="Pending"/>
    <s v="2024-10-13"/>
    <n v="4"/>
    <s v="Urgent"/>
    <s v="Normal-Bill"/>
    <x v="1"/>
    <x v="0"/>
    <s v="Low"/>
  </r>
  <r>
    <s v="P1915"/>
    <s v="Priya Verma"/>
    <x v="3"/>
    <s v="Male"/>
    <s v="+91 75973 87026"/>
    <s v="Not-Provided"/>
    <x v="6"/>
    <x v="5"/>
    <x v="3"/>
    <s v="2024-04-08"/>
    <s v="01:57 PM"/>
    <s v="Covid"/>
    <s v="Surgery"/>
    <x v="2"/>
    <x v="4"/>
    <n v="0"/>
    <s v="Rejected"/>
    <s v="N/A"/>
    <n v="2"/>
    <s v="Follow Up Required"/>
    <s v="Normal-Bill"/>
    <x v="1"/>
    <x v="1"/>
    <s v="Low"/>
  </r>
  <r>
    <s v="P1915"/>
    <s v="Suresh Nair"/>
    <x v="8"/>
    <s v="Female"/>
    <s v="+91 86628 19360"/>
    <s v="sureshnair@mail.com"/>
    <x v="0"/>
    <x v="3"/>
    <x v="6"/>
    <s v="2024-10-06"/>
    <s v="03:16 PM"/>
    <s v="Fever"/>
    <s v="Medication"/>
    <x v="3"/>
    <x v="0"/>
    <n v="18549"/>
    <s v="Pending"/>
    <s v="2024-03-01"/>
    <n v="3"/>
    <s v="Urgent"/>
    <s v="Normal-Bill"/>
    <x v="0"/>
    <x v="0"/>
    <s v="Medium"/>
  </r>
  <r>
    <s v="P1915"/>
    <s v="Arun Nair"/>
    <x v="3"/>
    <s v="Male"/>
    <s v="+91 93546 73198"/>
    <s v="arunnair@gmail.com"/>
    <x v="4"/>
    <x v="3"/>
    <x v="2"/>
    <s v="2024-06-12"/>
    <s v="05:28 PM"/>
    <s v="Covid"/>
    <s v="Injection"/>
    <x v="0"/>
    <x v="4"/>
    <n v="0"/>
    <s v="N/A"/>
    <s v="N/A"/>
    <s v="N/A"/>
    <s v="N/A"/>
    <s v="Normal-Bill"/>
    <x v="1"/>
    <x v="1"/>
    <s v="Low"/>
  </r>
  <r>
    <s v="P1916"/>
    <s v="Rahul Das"/>
    <x v="3"/>
    <s v="Male"/>
    <s v="+91 78254 59235"/>
    <s v="Not-Provided"/>
    <x v="0"/>
    <x v="5"/>
    <x v="1"/>
    <s v="2024-05-12"/>
    <s v="09:18 AM"/>
    <s v="Asthma"/>
    <s v="Injection"/>
    <x v="2"/>
    <x v="4"/>
    <n v="38770"/>
    <s v="Paid"/>
    <s v="N/A"/>
    <n v="4"/>
    <s v="Review Later"/>
    <s v="High-Bill"/>
    <x v="1"/>
    <x v="1"/>
    <s v="High"/>
  </r>
  <r>
    <s v="P1916"/>
    <s v="Suresh Menon"/>
    <x v="3"/>
    <s v="Male"/>
    <s v="+91 74830 20125"/>
    <s v="sureshmenon@mail.com"/>
    <x v="0"/>
    <x v="3"/>
    <x v="6"/>
    <s v="N/A"/>
    <s v="02:37 PM"/>
    <s v="Fever"/>
    <s v="Medication"/>
    <x v="1"/>
    <x v="4"/>
    <n v="0"/>
    <s v="Pending"/>
    <s v="2024-09-02"/>
    <n v="4"/>
    <s v="N/A"/>
    <s v="Normal-Bill"/>
    <x v="1"/>
    <x v="0"/>
    <s v="Low"/>
  </r>
  <r>
    <s v="P1916"/>
    <s v="Karthik Verma"/>
    <x v="3"/>
    <s v="Male"/>
    <s v="+91 80710 19919"/>
    <s v="karthikverma@gmail.com"/>
    <x v="8"/>
    <x v="6"/>
    <x v="1"/>
    <s v="2024-05-06"/>
    <s v="12:01 PM"/>
    <s v="Covid"/>
    <s v="Surgery"/>
    <x v="1"/>
    <x v="1"/>
    <n v="21832"/>
    <s v="Paid"/>
    <s v="N/A"/>
    <n v="2"/>
    <s v="Follow Up Required"/>
    <s v="High-Bill"/>
    <x v="1"/>
    <x v="1"/>
    <s v="High"/>
  </r>
  <r>
    <s v="P1916"/>
    <s v="Karthik Verma"/>
    <x v="10"/>
    <s v="Female"/>
    <s v="+91 68860 26220"/>
    <s v="karthikverma@gmail.com"/>
    <x v="2"/>
    <x v="6"/>
    <x v="6"/>
    <s v="N/A"/>
    <s v="01:12 PM"/>
    <s v="Diabetes"/>
    <s v="Injection"/>
    <x v="3"/>
    <x v="1"/>
    <n v="31441"/>
    <s v="Paid"/>
    <s v="N/A"/>
    <n v="1"/>
    <s v="Review Later"/>
    <s v="High-Bill"/>
    <x v="0"/>
    <x v="1"/>
    <s v="High"/>
  </r>
  <r>
    <s v="P1917"/>
    <s v="Priya Singh"/>
    <x v="3"/>
    <s v="Missing"/>
    <s v="+91 72064 82750"/>
    <s v="priyasingh@mail.com"/>
    <x v="2"/>
    <x v="6"/>
    <x v="6"/>
    <s v="2024-08-23"/>
    <s v="09:34 AM"/>
    <s v="Diabetes"/>
    <s v="Therapy"/>
    <x v="0"/>
    <x v="0"/>
    <n v="0"/>
    <s v="Pending"/>
    <s v="N/A"/>
    <n v="5"/>
    <s v="Urgent"/>
    <s v="Normal-Bill"/>
    <x v="1"/>
    <x v="1"/>
    <s v="Low"/>
  </r>
  <r>
    <s v="P1918"/>
    <s v="Manoj Menon"/>
    <x v="35"/>
    <s v="Male"/>
    <s v="+91 97573 41777"/>
    <s v="manojmenon@gmail.com"/>
    <x v="8"/>
    <x v="1"/>
    <x v="2"/>
    <s v="N/A"/>
    <s v="05:06 PM"/>
    <s v="Covid"/>
    <s v="Surgery"/>
    <x v="2"/>
    <x v="2"/>
    <n v="15737"/>
    <s v="Rejected"/>
    <s v="N/A"/>
    <n v="3"/>
    <s v="Follow Up Required"/>
    <s v="Normal-Bill"/>
    <x v="0"/>
    <x v="1"/>
    <s v="Medium"/>
  </r>
  <r>
    <s v="P1918"/>
    <s v="Anjali Patel"/>
    <x v="3"/>
    <s v="Missing"/>
    <s v="+91 86199 60184"/>
    <s v="Not-Provided"/>
    <x v="7"/>
    <x v="2"/>
    <x v="0"/>
    <s v="2024-07-19"/>
    <s v="04:43 PM"/>
    <s v="Hypertension"/>
    <s v="Observation"/>
    <x v="2"/>
    <x v="0"/>
    <n v="0"/>
    <s v="Pending"/>
    <s v="N/A"/>
    <s v="N/A"/>
    <s v="N/A"/>
    <s v="Normal-Bill"/>
    <x v="1"/>
    <x v="1"/>
    <s v="Low"/>
  </r>
  <r>
    <s v="P1918"/>
    <s v="Suresh Gupta"/>
    <x v="3"/>
    <s v="Female"/>
    <s v="+91 63280 24536"/>
    <s v="sureshgupta@gmail.com"/>
    <x v="7"/>
    <x v="3"/>
    <x v="0"/>
    <s v="2024-02-14"/>
    <s v="08:52 AM"/>
    <s v="Asthma"/>
    <s v="Surgery"/>
    <x v="2"/>
    <x v="1"/>
    <n v="1044"/>
    <s v="Pending"/>
    <s v="N/A"/>
    <n v="3"/>
    <s v="Follow Up Required"/>
    <s v="Normal-Bill"/>
    <x v="1"/>
    <x v="1"/>
    <s v="Low"/>
  </r>
  <r>
    <s v="P1918"/>
    <s v="Meena Nair"/>
    <x v="3"/>
    <s v="Missing"/>
    <s v="+91 91845 06835"/>
    <s v="meenanair@mail.com"/>
    <x v="9"/>
    <x v="6"/>
    <x v="5"/>
    <s v="2024-04-16"/>
    <s v="06:40 PM"/>
    <s v="Asthma"/>
    <s v="Observation"/>
    <x v="2"/>
    <x v="1"/>
    <n v="31303"/>
    <s v="Paid"/>
    <s v="N/A"/>
    <n v="2"/>
    <s v="Urgent"/>
    <s v="High-Bill"/>
    <x v="1"/>
    <x v="1"/>
    <s v="High"/>
  </r>
  <r>
    <s v="P1918"/>
    <s v="Vijay Verma"/>
    <x v="80"/>
    <s v="Female"/>
    <s v="+91 72081 81507"/>
    <s v="Not-Provided"/>
    <x v="5"/>
    <x v="3"/>
    <x v="4"/>
    <s v="2024-09-06"/>
    <s v="02:04 PM"/>
    <s v="Asthma"/>
    <s v="Surgery"/>
    <x v="2"/>
    <x v="2"/>
    <n v="0"/>
    <s v="Paid"/>
    <s v="2024-07-07"/>
    <n v="1"/>
    <s v="Urgent"/>
    <s v="Normal-Bill"/>
    <x v="1"/>
    <x v="0"/>
    <s v="Low"/>
  </r>
  <r>
    <s v="P1918"/>
    <s v="Deepa Kumar"/>
    <x v="74"/>
    <s v="Female"/>
    <s v="+91 80621 09876"/>
    <s v="deepakumar@gmail.com"/>
    <x v="1"/>
    <x v="4"/>
    <x v="3"/>
    <s v="2024-02-24"/>
    <s v="02:58 PM"/>
    <s v="Asthma"/>
    <s v="Surgery"/>
    <x v="0"/>
    <x v="0"/>
    <n v="10400"/>
    <s v="N/A"/>
    <s v="2024-02-10"/>
    <s v="N/A"/>
    <s v="Follow Up Required"/>
    <s v="Normal-Bill"/>
    <x v="0"/>
    <x v="0"/>
    <s v="Medium"/>
  </r>
  <r>
    <s v="P1919"/>
    <s v="Kumar Kumar"/>
    <x v="10"/>
    <s v="Male"/>
    <s v="+91 65218 99890"/>
    <s v="kumarkumar@mail.com"/>
    <x v="8"/>
    <x v="1"/>
    <x v="2"/>
    <s v="2024-05-12"/>
    <s v="09:52 AM"/>
    <s v="Fracture"/>
    <s v="Injection"/>
    <x v="2"/>
    <x v="3"/>
    <n v="15819"/>
    <s v="Rejected"/>
    <s v="2024-04-13"/>
    <n v="5"/>
    <s v="Follow Up Required"/>
    <s v="Normal-Bill"/>
    <x v="0"/>
    <x v="0"/>
    <s v="Medium"/>
  </r>
  <r>
    <s v="P1919"/>
    <s v="Anjali Nair"/>
    <x v="3"/>
    <s v="Female"/>
    <s v="+91 79210 61501"/>
    <s v="Not-Provided"/>
    <x v="3"/>
    <x v="4"/>
    <x v="3"/>
    <s v="2024-10-21"/>
    <s v="04:16 PM"/>
    <s v="Asthma"/>
    <s v="Medication"/>
    <x v="1"/>
    <x v="2"/>
    <n v="0"/>
    <s v="Pending"/>
    <s v="N/A"/>
    <s v="N/A"/>
    <s v="Urgent"/>
    <s v="Normal-Bill"/>
    <x v="1"/>
    <x v="1"/>
    <s v="Low"/>
  </r>
  <r>
    <s v="P1919"/>
    <s v="Meena Verma"/>
    <x v="36"/>
    <s v="Male"/>
    <s v="+91 65077 35246"/>
    <s v="Not-Provided"/>
    <x v="4"/>
    <x v="1"/>
    <x v="5"/>
    <s v="N/A"/>
    <s v="12:22 PM"/>
    <s v="Fever"/>
    <s v="Surgery"/>
    <x v="2"/>
    <x v="3"/>
    <n v="0"/>
    <s v="Pending"/>
    <s v="2024-08-13"/>
    <n v="1"/>
    <s v="Follow Up Required"/>
    <s v="Normal-Bill"/>
    <x v="0"/>
    <x v="0"/>
    <s v="Low"/>
  </r>
  <r>
    <s v="P1919"/>
    <s v="Meena Patel"/>
    <x v="16"/>
    <s v="Male"/>
    <s v="+91 80906 76323"/>
    <s v="meenapatel@gmail.com"/>
    <x v="5"/>
    <x v="0"/>
    <x v="2"/>
    <s v="2024-11-22"/>
    <s v="11:27 AM"/>
    <s v="Skin Allergy"/>
    <s v="Surgery"/>
    <x v="2"/>
    <x v="4"/>
    <n v="0"/>
    <s v="Pending"/>
    <s v="N/A"/>
    <s v="N/A"/>
    <s v="Urgent"/>
    <s v="Normal-Bill"/>
    <x v="1"/>
    <x v="1"/>
    <s v="Low"/>
  </r>
  <r>
    <s v="P1919"/>
    <s v="Ravi Patel"/>
    <x v="3"/>
    <s v="Female"/>
    <s v="+91 90865 02850"/>
    <s v="ravipatel@gmail.com"/>
    <x v="7"/>
    <x v="1"/>
    <x v="1"/>
    <s v="2024-07-12"/>
    <s v="10:00 AM"/>
    <s v="Skin Allergy"/>
    <s v="Therapy"/>
    <x v="1"/>
    <x v="2"/>
    <n v="0"/>
    <s v="Pending"/>
    <s v="2024-11-23"/>
    <n v="4"/>
    <s v="Urgent"/>
    <s v="Normal-Bill"/>
    <x v="1"/>
    <x v="0"/>
    <s v="Low"/>
  </r>
  <r>
    <s v="P1919"/>
    <s v="Kumar Menon"/>
    <x v="3"/>
    <s v="Male"/>
    <s v="+91 83367 60658"/>
    <s v="Not-Provided"/>
    <x v="7"/>
    <x v="5"/>
    <x v="5"/>
    <s v="2024-10-16"/>
    <s v="03:41 PM"/>
    <s v="Hypertension"/>
    <s v="Observation"/>
    <x v="1"/>
    <x v="4"/>
    <n v="26634"/>
    <s v="Pending"/>
    <s v="2024-08-19"/>
    <n v="1"/>
    <s v="Follow Up Required"/>
    <s v="High-Bill"/>
    <x v="1"/>
    <x v="0"/>
    <s v="High"/>
  </r>
  <r>
    <s v="P1920"/>
    <s v="Vijay Menon"/>
    <x v="3"/>
    <s v="Female"/>
    <s v="+91 62546 36985"/>
    <s v="vijaymenon@gmail.com"/>
    <x v="7"/>
    <x v="0"/>
    <x v="0"/>
    <s v="2024-09-25"/>
    <s v="05:46 PM"/>
    <s v="Hypertension"/>
    <s v="Medication"/>
    <x v="0"/>
    <x v="4"/>
    <n v="14994"/>
    <s v="Rejected"/>
    <s v="N/A"/>
    <n v="5"/>
    <s v="Review Later"/>
    <s v="Normal-Bill"/>
    <x v="1"/>
    <x v="1"/>
    <s v="Medium"/>
  </r>
  <r>
    <s v="P1920"/>
    <s v="Kumar Gupta"/>
    <x v="49"/>
    <s v="Female"/>
    <s v="+91 68410 99081"/>
    <s v="kumargupta@gmail.com"/>
    <x v="2"/>
    <x v="6"/>
    <x v="1"/>
    <s v="2024-06-28"/>
    <s v="01:16 PM"/>
    <s v="Fever"/>
    <s v="Surgery"/>
    <x v="3"/>
    <x v="2"/>
    <n v="0"/>
    <s v="Pending"/>
    <s v="N/A"/>
    <s v="N/A"/>
    <s v="N/A"/>
    <s v="Normal-Bill"/>
    <x v="0"/>
    <x v="1"/>
    <s v="Low"/>
  </r>
  <r>
    <s v="P1920"/>
    <s v="Anjali Patel"/>
    <x v="3"/>
    <s v="Female"/>
    <s v="+91 89576 34571"/>
    <s v="anjalipatel@gmail.com"/>
    <x v="1"/>
    <x v="2"/>
    <x v="5"/>
    <s v="2024-06-13"/>
    <s v="06:50 PM"/>
    <s v="Fracture"/>
    <s v="Injection"/>
    <x v="1"/>
    <x v="3"/>
    <n v="0"/>
    <s v="Pending"/>
    <s v="2024-04-10"/>
    <n v="4"/>
    <s v="Follow Up Required"/>
    <s v="Normal-Bill"/>
    <x v="1"/>
    <x v="0"/>
    <s v="Low"/>
  </r>
  <r>
    <s v="P1920"/>
    <s v="Arun Das"/>
    <x v="6"/>
    <s v="Female"/>
    <s v="+91 66292 32328"/>
    <s v="arundas@gmail.com"/>
    <x v="0"/>
    <x v="0"/>
    <x v="3"/>
    <s v="2024-02-14"/>
    <s v="02:04 PM"/>
    <s v="Fracture"/>
    <s v="Surgery"/>
    <x v="2"/>
    <x v="4"/>
    <n v="0"/>
    <s v="Pending"/>
    <s v="2024-09-15"/>
    <n v="3"/>
    <s v="Review Later"/>
    <s v="Normal-Bill"/>
    <x v="1"/>
    <x v="0"/>
    <s v="Low"/>
  </r>
  <r>
    <s v="P1920"/>
    <s v="Suresh Iyer"/>
    <x v="3"/>
    <s v="Female"/>
    <s v="+91 83853 25961"/>
    <s v="sureshiyer@gmail.com"/>
    <x v="6"/>
    <x v="3"/>
    <x v="1"/>
    <s v="2024-06-07"/>
    <s v="09:52 AM"/>
    <s v="Diabetes"/>
    <s v="Medication"/>
    <x v="0"/>
    <x v="3"/>
    <n v="0"/>
    <s v="N/A"/>
    <s v="N/A"/>
    <s v="N/A"/>
    <s v="Review Later"/>
    <s v="Normal-Bill"/>
    <x v="1"/>
    <x v="1"/>
    <s v="Low"/>
  </r>
  <r>
    <s v="P1921"/>
    <s v="Suresh Gupta"/>
    <x v="15"/>
    <s v="Female"/>
    <s v="+91 98121 26034"/>
    <s v="sureshgupta@mail.com"/>
    <x v="0"/>
    <x v="3"/>
    <x v="0"/>
    <s v="N/A"/>
    <s v="02:49 PM"/>
    <s v="Fracture"/>
    <s v="Therapy"/>
    <x v="3"/>
    <x v="0"/>
    <n v="0"/>
    <s v="Paid"/>
    <s v="2024-12-24"/>
    <n v="5"/>
    <s v="Urgent"/>
    <s v="Normal-Bill"/>
    <x v="0"/>
    <x v="0"/>
    <s v="Low"/>
  </r>
  <r>
    <s v="P1921"/>
    <s v="Kumar Gupta"/>
    <x v="15"/>
    <s v="Female"/>
    <s v="+91 69216 80346"/>
    <s v="kumargupta@gmail.com"/>
    <x v="8"/>
    <x v="0"/>
    <x v="6"/>
    <s v="N/A"/>
    <s v="02:49 PM"/>
    <s v="Migraine"/>
    <s v="Therapy"/>
    <x v="1"/>
    <x v="2"/>
    <n v="0"/>
    <s v="Pending"/>
    <s v="N/A"/>
    <s v="N/A"/>
    <s v="Review Later"/>
    <s v="Normal-Bill"/>
    <x v="0"/>
    <x v="1"/>
    <s v="Low"/>
  </r>
  <r>
    <s v="P1921"/>
    <s v="Sneha Verma"/>
    <x v="42"/>
    <s v="Missing"/>
    <s v="+91 70589 01196"/>
    <s v="snehaverma@mail.com"/>
    <x v="3"/>
    <x v="5"/>
    <x v="6"/>
    <s v="2024-08-03"/>
    <s v="08:18 AM"/>
    <s v="Asthma"/>
    <s v="Observation"/>
    <x v="1"/>
    <x v="3"/>
    <n v="0"/>
    <s v="Paid"/>
    <s v="N/A"/>
    <n v="3"/>
    <s v="Follow Up Required"/>
    <s v="Normal-Bill"/>
    <x v="0"/>
    <x v="1"/>
    <s v="Low"/>
  </r>
  <r>
    <s v="P1922"/>
    <s v="Arun Nair"/>
    <x v="24"/>
    <s v="Missing"/>
    <s v="+91 80586 70936"/>
    <s v="Not-Provided"/>
    <x v="0"/>
    <x v="4"/>
    <x v="4"/>
    <s v="2024-03-27"/>
    <s v="04:56 PM"/>
    <s v="Fracture"/>
    <s v="Surgery"/>
    <x v="1"/>
    <x v="0"/>
    <n v="0"/>
    <s v="Pending"/>
    <s v="2024-04-03"/>
    <n v="3"/>
    <s v="N/A"/>
    <s v="Normal-Bill"/>
    <x v="1"/>
    <x v="0"/>
    <s v="Low"/>
  </r>
  <r>
    <s v="P1922"/>
    <s v="Sneha Singh"/>
    <x v="3"/>
    <s v="Male"/>
    <s v="+91 78069 48178"/>
    <s v="snehasingh@mail.com"/>
    <x v="6"/>
    <x v="0"/>
    <x v="5"/>
    <s v="2024-09-25"/>
    <s v="12:24 PM"/>
    <s v="Fracture"/>
    <s v="Medication"/>
    <x v="0"/>
    <x v="1"/>
    <n v="0"/>
    <s v="Paid"/>
    <s v="2024-04-14"/>
    <s v="N/A"/>
    <s v="N/A"/>
    <s v="Normal-Bill"/>
    <x v="1"/>
    <x v="0"/>
    <s v="Low"/>
  </r>
  <r>
    <s v="P1922"/>
    <s v="Meena Singh"/>
    <x v="3"/>
    <s v="Female"/>
    <s v="+91 81851 70730"/>
    <s v="meenasingh@mail.com"/>
    <x v="9"/>
    <x v="4"/>
    <x v="4"/>
    <s v="N/A"/>
    <s v="12:22 PM"/>
    <s v="Asthma"/>
    <s v="Injection"/>
    <x v="2"/>
    <x v="2"/>
    <n v="0"/>
    <s v="Paid"/>
    <s v="N/A"/>
    <s v="N/A"/>
    <s v="N/A"/>
    <s v="Normal-Bill"/>
    <x v="1"/>
    <x v="1"/>
    <s v="Low"/>
  </r>
  <r>
    <s v="P1922"/>
    <s v="Kumar Sharma"/>
    <x v="1"/>
    <s v="Female"/>
    <s v="+91 77085 59348"/>
    <s v="Not-Provided"/>
    <x v="9"/>
    <x v="1"/>
    <x v="4"/>
    <s v="2024-11-06"/>
    <s v="01:19 PM"/>
    <s v="Migraine"/>
    <s v="Observation"/>
    <x v="0"/>
    <x v="4"/>
    <n v="0"/>
    <s v="Rejected"/>
    <s v="2024-04-17"/>
    <s v="N/A"/>
    <s v="N/A"/>
    <s v="Normal-Bill"/>
    <x v="0"/>
    <x v="0"/>
    <s v="Low"/>
  </r>
  <r>
    <s v="P1923"/>
    <s v="Priya Nair"/>
    <x v="17"/>
    <s v="Female"/>
    <s v="+91 88849 01290"/>
    <s v="priyanair@gmail.com"/>
    <x v="0"/>
    <x v="4"/>
    <x v="4"/>
    <s v="N/A"/>
    <s v="09:43 AM"/>
    <s v="Fever"/>
    <s v="Therapy"/>
    <x v="2"/>
    <x v="0"/>
    <n v="30580"/>
    <s v="Rejected"/>
    <s v="N/A"/>
    <n v="4"/>
    <s v="N/A"/>
    <s v="High-Bill"/>
    <x v="0"/>
    <x v="1"/>
    <s v="High"/>
  </r>
  <r>
    <s v="P1923"/>
    <s v="Arun Nair"/>
    <x v="62"/>
    <s v="Missing"/>
    <s v="+91 91599 71936"/>
    <s v="arunnair@gmail.com"/>
    <x v="7"/>
    <x v="4"/>
    <x v="1"/>
    <s v="N/A"/>
    <s v="09:58 AM"/>
    <s v="Asthma"/>
    <s v="Surgery"/>
    <x v="1"/>
    <x v="0"/>
    <n v="14338"/>
    <s v="N/A"/>
    <s v="N/A"/>
    <n v="4"/>
    <s v="Urgent"/>
    <s v="Normal-Bill"/>
    <x v="1"/>
    <x v="1"/>
    <s v="Medium"/>
  </r>
  <r>
    <s v="P1923"/>
    <s v="Kumar Nair"/>
    <x v="3"/>
    <s v="Male"/>
    <s v="+91 67175 52295"/>
    <s v="kumarnair@mail.com"/>
    <x v="6"/>
    <x v="5"/>
    <x v="6"/>
    <s v="2024-07-02"/>
    <s v="10:41 AM"/>
    <s v="Fever"/>
    <s v="Injection"/>
    <x v="3"/>
    <x v="1"/>
    <n v="0"/>
    <s v="Rejected"/>
    <s v="2024-11-02"/>
    <n v="3"/>
    <s v="N/A"/>
    <s v="Normal-Bill"/>
    <x v="1"/>
    <x v="0"/>
    <s v="Low"/>
  </r>
  <r>
    <s v="P1923"/>
    <s v="Manoj Verma"/>
    <x v="2"/>
    <s v="Male"/>
    <s v="+91 76334 27315"/>
    <s v="manojverma@mail.com"/>
    <x v="6"/>
    <x v="5"/>
    <x v="1"/>
    <s v="2024-04-18"/>
    <s v="03:32 PM"/>
    <s v="Diabetes"/>
    <s v="Medication"/>
    <x v="2"/>
    <x v="4"/>
    <n v="0"/>
    <s v="Rejected"/>
    <s v="N/A"/>
    <n v="4"/>
    <s v="Follow Up Required"/>
    <s v="Normal-Bill"/>
    <x v="0"/>
    <x v="1"/>
    <s v="Low"/>
  </r>
  <r>
    <s v="P1923"/>
    <s v="Karthik Patel"/>
    <x v="2"/>
    <s v="Male"/>
    <s v="+91 82775 17923"/>
    <s v="karthikpatel@mail.com"/>
    <x v="2"/>
    <x v="1"/>
    <x v="1"/>
    <s v="2024-03-28"/>
    <s v="06:58 PM"/>
    <s v="Hypertension"/>
    <s v="Surgery"/>
    <x v="3"/>
    <x v="4"/>
    <n v="0"/>
    <s v="Rejected"/>
    <s v="2024-01-11"/>
    <n v="2"/>
    <s v="Follow Up Required"/>
    <s v="Normal-Bill"/>
    <x v="0"/>
    <x v="0"/>
    <s v="Low"/>
  </r>
  <r>
    <s v="P1923"/>
    <s v="Divya Verma"/>
    <x v="65"/>
    <s v="Male"/>
    <s v="+91 86225 75750"/>
    <s v="divyaverma@gmail.com"/>
    <x v="0"/>
    <x v="2"/>
    <x v="4"/>
    <s v="2024-08-18"/>
    <s v="09:02 AM"/>
    <s v="Covid"/>
    <s v="Therapy"/>
    <x v="2"/>
    <x v="3"/>
    <n v="18249"/>
    <s v="Paid"/>
    <s v="2024-03-19"/>
    <s v="N/A"/>
    <s v="N/A"/>
    <s v="Normal-Bill"/>
    <x v="1"/>
    <x v="0"/>
    <s v="Medium"/>
  </r>
  <r>
    <s v="P1924"/>
    <s v="Manoj Das"/>
    <x v="59"/>
    <s v="Male"/>
    <s v="+91 64604 68211"/>
    <s v="Not-Provided"/>
    <x v="8"/>
    <x v="4"/>
    <x v="5"/>
    <s v="2024-10-06"/>
    <s v="05:35 PM"/>
    <s v="Migraine"/>
    <s v="Medication"/>
    <x v="2"/>
    <x v="4"/>
    <n v="0"/>
    <s v="Pending"/>
    <s v="2024-11-22"/>
    <s v="N/A"/>
    <s v="Follow Up Required"/>
    <s v="Normal-Bill"/>
    <x v="0"/>
    <x v="0"/>
    <s v="Low"/>
  </r>
  <r>
    <s v="P1924"/>
    <s v="Priya Gupta"/>
    <x v="3"/>
    <s v="Missing"/>
    <s v="+91 79318 28160"/>
    <s v="Not-Provided"/>
    <x v="7"/>
    <x v="5"/>
    <x v="0"/>
    <s v="2024-09-03"/>
    <s v="04:18 PM"/>
    <s v="Asthma"/>
    <s v="Observation"/>
    <x v="3"/>
    <x v="3"/>
    <n v="0"/>
    <s v="Pending"/>
    <s v="2024-12-24"/>
    <s v="N/A"/>
    <s v="Review Later"/>
    <s v="Normal-Bill"/>
    <x v="1"/>
    <x v="0"/>
    <s v="Low"/>
  </r>
  <r>
    <s v="P1925"/>
    <s v="Arun Sharma"/>
    <x v="3"/>
    <s v="Male"/>
    <s v="+91 76099 30218"/>
    <s v="Not-Provided"/>
    <x v="1"/>
    <x v="5"/>
    <x v="0"/>
    <s v="2024-10-14"/>
    <s v="10:11 AM"/>
    <s v="Diabetes"/>
    <s v="Injection"/>
    <x v="0"/>
    <x v="1"/>
    <n v="45269"/>
    <s v="Paid"/>
    <s v="2024-03-19"/>
    <n v="4"/>
    <s v="Urgent"/>
    <s v="High-Bill"/>
    <x v="1"/>
    <x v="0"/>
    <s v="High"/>
  </r>
  <r>
    <s v="P1925"/>
    <s v="Rahul Patel"/>
    <x v="83"/>
    <s v="Missing"/>
    <s v="+91 74142 82260"/>
    <s v="Not-Provided"/>
    <x v="7"/>
    <x v="5"/>
    <x v="1"/>
    <s v="2024-10-10"/>
    <s v="02:48 PM"/>
    <s v="Fracture"/>
    <s v="Medication"/>
    <x v="1"/>
    <x v="3"/>
    <n v="0"/>
    <s v="Pending"/>
    <s v="2024-01-01"/>
    <n v="3"/>
    <s v="Follow Up Required"/>
    <s v="Normal-Bill"/>
    <x v="1"/>
    <x v="0"/>
    <s v="Low"/>
  </r>
  <r>
    <s v="P1925"/>
    <s v="Rahul Verma"/>
    <x v="3"/>
    <s v="Male"/>
    <s v="+91 89816 97467"/>
    <s v="rahulverma@mail.com"/>
    <x v="1"/>
    <x v="6"/>
    <x v="4"/>
    <s v="2024-01-05"/>
    <s v="11:02 AM"/>
    <s v="Fracture"/>
    <s v="Surgery"/>
    <x v="2"/>
    <x v="1"/>
    <n v="10336"/>
    <s v="Pending"/>
    <s v="N/A"/>
    <n v="1"/>
    <s v="N/A"/>
    <s v="Normal-Bill"/>
    <x v="1"/>
    <x v="1"/>
    <s v="Medium"/>
  </r>
  <r>
    <s v="P1925"/>
    <s v="Priya Singh"/>
    <x v="30"/>
    <s v="Male"/>
    <s v="+91 95726 67130"/>
    <s v="priyasingh@mail.com"/>
    <x v="1"/>
    <x v="5"/>
    <x v="4"/>
    <s v="2024-07-01"/>
    <s v="05:00 PM"/>
    <s v="Diabetes"/>
    <s v="Observation"/>
    <x v="2"/>
    <x v="1"/>
    <n v="19727"/>
    <s v="Rejected"/>
    <s v="N/A"/>
    <s v="N/A"/>
    <s v="Review Later"/>
    <s v="Normal-Bill"/>
    <x v="0"/>
    <x v="1"/>
    <s v="Medium"/>
  </r>
  <r>
    <s v="P1925"/>
    <s v="Karthik Iyer"/>
    <x v="3"/>
    <s v="Male"/>
    <s v="+91 91422 96605"/>
    <s v="karthikiyer@mail.com"/>
    <x v="0"/>
    <x v="4"/>
    <x v="1"/>
    <s v="2024-11-09"/>
    <s v="05:30 PM"/>
    <s v="Asthma"/>
    <s v="Injection"/>
    <x v="2"/>
    <x v="4"/>
    <n v="0"/>
    <s v="Rejected"/>
    <s v="2024-09-14"/>
    <n v="2"/>
    <s v="Review Later"/>
    <s v="Normal-Bill"/>
    <x v="1"/>
    <x v="0"/>
    <s v="Low"/>
  </r>
  <r>
    <s v="P1925"/>
    <s v="Meena Menon"/>
    <x v="66"/>
    <s v="Missing"/>
    <s v="+91 78024 17233"/>
    <s v="meenamenon@mail.com"/>
    <x v="4"/>
    <x v="1"/>
    <x v="3"/>
    <s v="2024-08-02"/>
    <s v="11:41 AM"/>
    <s v="Fracture"/>
    <s v="Therapy"/>
    <x v="2"/>
    <x v="3"/>
    <n v="0"/>
    <s v="Paid"/>
    <s v="N/A"/>
    <n v="3"/>
    <s v="Urgent"/>
    <s v="Normal-Bill"/>
    <x v="0"/>
    <x v="1"/>
    <s v="Low"/>
  </r>
  <r>
    <s v="P1926"/>
    <s v="Karthik Verma"/>
    <x v="3"/>
    <s v="Male"/>
    <s v="+91 65515 12308"/>
    <s v="karthikverma@mail.com"/>
    <x v="9"/>
    <x v="5"/>
    <x v="4"/>
    <s v="2024-06-16"/>
    <s v="10:11 AM"/>
    <s v="Covid"/>
    <s v="Surgery"/>
    <x v="2"/>
    <x v="3"/>
    <n v="0"/>
    <s v="Pending"/>
    <s v="2024-06-04"/>
    <s v="N/A"/>
    <s v="Follow Up Required"/>
    <s v="Normal-Bill"/>
    <x v="1"/>
    <x v="0"/>
    <s v="Low"/>
  </r>
  <r>
    <s v="P1926"/>
    <s v="Deepa Das"/>
    <x v="12"/>
    <s v="Missing"/>
    <s v="+91 66465 41375"/>
    <s v="Not-Provided"/>
    <x v="8"/>
    <x v="3"/>
    <x v="3"/>
    <s v="N/A"/>
    <s v="11:04 AM"/>
    <s v="Migraine"/>
    <s v="Medication"/>
    <x v="3"/>
    <x v="2"/>
    <n v="0"/>
    <s v="Paid"/>
    <s v="2024-08-06"/>
    <n v="2"/>
    <s v="Follow Up Required"/>
    <s v="Normal-Bill"/>
    <x v="0"/>
    <x v="0"/>
    <s v="Low"/>
  </r>
  <r>
    <s v="P1926"/>
    <s v="Deepa Singh"/>
    <x v="3"/>
    <s v="Female"/>
    <s v="+91 65035 22589"/>
    <s v="deepasingh@gmail.com"/>
    <x v="4"/>
    <x v="1"/>
    <x v="5"/>
    <s v="N/A"/>
    <s v="09:04 AM"/>
    <s v="Skin Allergy"/>
    <s v="Therapy"/>
    <x v="0"/>
    <x v="2"/>
    <n v="14574"/>
    <s v="Paid"/>
    <s v="2024-08-11"/>
    <n v="2"/>
    <s v="Follow Up Required"/>
    <s v="Normal-Bill"/>
    <x v="1"/>
    <x v="0"/>
    <s v="Medium"/>
  </r>
  <r>
    <s v="P1927"/>
    <s v="Rahul Verma"/>
    <x v="13"/>
    <s v="Female"/>
    <s v="+91 84680 48666"/>
    <s v="rahulverma@gmail.com"/>
    <x v="0"/>
    <x v="6"/>
    <x v="0"/>
    <s v="2024-07-02"/>
    <s v="11:09 AM"/>
    <s v="Skin Allergy"/>
    <s v="Therapy"/>
    <x v="3"/>
    <x v="2"/>
    <n v="0"/>
    <s v="Paid"/>
    <s v="2024-10-12"/>
    <n v="1"/>
    <s v="Review Later"/>
    <s v="Normal-Bill"/>
    <x v="0"/>
    <x v="0"/>
    <s v="Low"/>
  </r>
  <r>
    <s v="P1928"/>
    <s v="Arun Verma"/>
    <x v="21"/>
    <s v="Female"/>
    <s v="+91 75711 79066"/>
    <s v="Not-Provided"/>
    <x v="4"/>
    <x v="3"/>
    <x v="0"/>
    <s v="N/A"/>
    <s v="04:05 PM"/>
    <s v="Covid"/>
    <s v="Therapy"/>
    <x v="3"/>
    <x v="4"/>
    <n v="0"/>
    <s v="Pending"/>
    <s v="2024-09-25"/>
    <n v="4"/>
    <s v="Follow Up Required"/>
    <s v="Normal-Bill"/>
    <x v="0"/>
    <x v="0"/>
    <s v="Low"/>
  </r>
  <r>
    <s v="P1928"/>
    <s v="Kumar Gupta"/>
    <x v="3"/>
    <s v="Male"/>
    <s v="+91 70380 46856"/>
    <s v="kumargupta@mail.com"/>
    <x v="2"/>
    <x v="2"/>
    <x v="3"/>
    <s v="2024-06-05"/>
    <s v="01:02 PM"/>
    <s v="Hypertension"/>
    <s v="Medication"/>
    <x v="2"/>
    <x v="3"/>
    <n v="0"/>
    <s v="Pending"/>
    <s v="N/A"/>
    <n v="2"/>
    <s v="Urgent"/>
    <s v="Normal-Bill"/>
    <x v="1"/>
    <x v="1"/>
    <s v="Low"/>
  </r>
  <r>
    <s v="P1928"/>
    <s v="Suresh Singh"/>
    <x v="3"/>
    <s v="Male"/>
    <s v="+91 78822 86393"/>
    <s v="Not-Provided"/>
    <x v="2"/>
    <x v="4"/>
    <x v="4"/>
    <s v="2024-09-17"/>
    <s v="05:10 PM"/>
    <s v="Skin Allergy"/>
    <s v="Injection"/>
    <x v="0"/>
    <x v="4"/>
    <n v="0"/>
    <s v="N/A"/>
    <s v="N/A"/>
    <n v="4"/>
    <s v="Follow Up Required"/>
    <s v="Normal-Bill"/>
    <x v="1"/>
    <x v="1"/>
    <s v="Low"/>
  </r>
  <r>
    <s v="P1928"/>
    <s v="Ravi Kumar"/>
    <x v="80"/>
    <s v="Female"/>
    <s v="+91 99194 44907"/>
    <s v="ravikumar@gmail.com"/>
    <x v="2"/>
    <x v="1"/>
    <x v="2"/>
    <s v="N/A"/>
    <s v="09:34 AM"/>
    <s v="Migraine"/>
    <s v="Observation"/>
    <x v="2"/>
    <x v="3"/>
    <n v="0"/>
    <s v="Pending"/>
    <s v="N/A"/>
    <s v="N/A"/>
    <s v="N/A"/>
    <s v="Normal-Bill"/>
    <x v="1"/>
    <x v="1"/>
    <s v="Low"/>
  </r>
  <r>
    <s v="P1928"/>
    <s v="Vijay Iyer"/>
    <x v="3"/>
    <s v="Female"/>
    <s v="+91 72326 82802"/>
    <s v="Not-Provided"/>
    <x v="0"/>
    <x v="1"/>
    <x v="0"/>
    <s v="N/A"/>
    <s v="09:38 AM"/>
    <s v="Migraine"/>
    <s v="Injection"/>
    <x v="3"/>
    <x v="3"/>
    <n v="0"/>
    <s v="Paid"/>
    <s v="2024-06-08"/>
    <s v="N/A"/>
    <s v="N/A"/>
    <s v="Normal-Bill"/>
    <x v="1"/>
    <x v="0"/>
    <s v="Low"/>
  </r>
  <r>
    <s v="P1928"/>
    <s v="Meena Nair"/>
    <x v="3"/>
    <s v="Female"/>
    <s v="+91 79830 26866"/>
    <s v="meenanair@gmail.com"/>
    <x v="6"/>
    <x v="0"/>
    <x v="2"/>
    <s v="2024-10-17"/>
    <s v="12:51 PM"/>
    <s v="Migraine"/>
    <s v="Observation"/>
    <x v="1"/>
    <x v="3"/>
    <n v="0"/>
    <s v="Pending"/>
    <s v="2024-02-03"/>
    <n v="1"/>
    <s v="Review Later"/>
    <s v="Normal-Bill"/>
    <x v="1"/>
    <x v="0"/>
    <s v="Low"/>
  </r>
  <r>
    <s v="P1929"/>
    <s v="Sneha Singh"/>
    <x v="3"/>
    <s v="Female"/>
    <s v="+91 83827 12796"/>
    <s v="snehasingh@gmail.com"/>
    <x v="1"/>
    <x v="4"/>
    <x v="6"/>
    <s v="N/A"/>
    <s v="05:43 PM"/>
    <s v="Diabetes"/>
    <s v="Injection"/>
    <x v="0"/>
    <x v="1"/>
    <n v="0"/>
    <s v="Pending"/>
    <s v="2024-05-14"/>
    <n v="1"/>
    <s v="Urgent"/>
    <s v="Normal-Bill"/>
    <x v="1"/>
    <x v="0"/>
    <s v="Low"/>
  </r>
  <r>
    <s v="P1929"/>
    <s v="Rahul Patel"/>
    <x v="12"/>
    <s v="Female"/>
    <s v="+91 77255 06761"/>
    <s v="rahulpatel@gmail.com"/>
    <x v="3"/>
    <x v="1"/>
    <x v="5"/>
    <s v="N/A"/>
    <s v="12:41 PM"/>
    <s v="Fever"/>
    <s v="Therapy"/>
    <x v="0"/>
    <x v="0"/>
    <n v="6941"/>
    <s v="Paid"/>
    <s v="N/A"/>
    <s v="N/A"/>
    <s v="N/A"/>
    <s v="Normal-Bill"/>
    <x v="0"/>
    <x v="1"/>
    <s v="Medium"/>
  </r>
  <r>
    <s v="P1929"/>
    <s v="Kumar Verma"/>
    <x v="3"/>
    <s v="Missing"/>
    <s v="+91 78032 76123"/>
    <s v="Not-Provided"/>
    <x v="8"/>
    <x v="5"/>
    <x v="0"/>
    <s v="N/A"/>
    <s v="04:56 PM"/>
    <s v="Fracture"/>
    <s v="Injection"/>
    <x v="3"/>
    <x v="3"/>
    <n v="0"/>
    <s v="Paid"/>
    <s v="N/A"/>
    <s v="N/A"/>
    <s v="N/A"/>
    <s v="Normal-Bill"/>
    <x v="1"/>
    <x v="1"/>
    <s v="Low"/>
  </r>
  <r>
    <s v="P1929"/>
    <s v="Kumar Kumar"/>
    <x v="47"/>
    <s v="Female"/>
    <s v="+91 65985 04365"/>
    <s v="kumarkumar@mail.com"/>
    <x v="4"/>
    <x v="1"/>
    <x v="2"/>
    <s v="N/A"/>
    <s v="02:57 PM"/>
    <s v="Covid"/>
    <s v="Surgery"/>
    <x v="0"/>
    <x v="1"/>
    <n v="0"/>
    <s v="Pending"/>
    <s v="2024-04-13"/>
    <n v="1"/>
    <s v="Review Later"/>
    <s v="Normal-Bill"/>
    <x v="1"/>
    <x v="0"/>
    <s v="Low"/>
  </r>
  <r>
    <s v="P1929"/>
    <s v="Kumar Verma"/>
    <x v="3"/>
    <s v="Male"/>
    <s v="+91 75859 04189"/>
    <s v="Not-Provided"/>
    <x v="4"/>
    <x v="0"/>
    <x v="6"/>
    <s v="N/A"/>
    <s v="06:29 PM"/>
    <s v="Asthma"/>
    <s v="Surgery"/>
    <x v="1"/>
    <x v="4"/>
    <n v="0"/>
    <s v="Rejected"/>
    <s v="2024-09-03"/>
    <n v="5"/>
    <s v="Follow Up Required"/>
    <s v="Normal-Bill"/>
    <x v="1"/>
    <x v="0"/>
    <s v="Low"/>
  </r>
  <r>
    <s v="P1929"/>
    <s v="Karthik Gupta"/>
    <x v="3"/>
    <s v="Female"/>
    <s v="+91 79481 43613"/>
    <s v="karthikgupta@mail.com"/>
    <x v="3"/>
    <x v="2"/>
    <x v="5"/>
    <s v="N/A"/>
    <s v="08:17 AM"/>
    <s v="Covid"/>
    <s v="Medication"/>
    <x v="3"/>
    <x v="1"/>
    <n v="0"/>
    <s v="Rejected"/>
    <s v="N/A"/>
    <n v="4"/>
    <s v="Urgent"/>
    <s v="Normal-Bill"/>
    <x v="1"/>
    <x v="1"/>
    <s v="Low"/>
  </r>
  <r>
    <s v="P1930"/>
    <s v="Kumar Gupta"/>
    <x v="3"/>
    <s v="Female"/>
    <s v="+91 71954 38195"/>
    <s v="kumargupta@gmail.com"/>
    <x v="7"/>
    <x v="5"/>
    <x v="1"/>
    <s v="2024-09-11"/>
    <s v="11:45 AM"/>
    <s v="Asthma"/>
    <s v="Injection"/>
    <x v="2"/>
    <x v="1"/>
    <n v="0"/>
    <s v="Pending"/>
    <s v="2024-06-01"/>
    <s v="N/A"/>
    <s v="N/A"/>
    <s v="Normal-Bill"/>
    <x v="1"/>
    <x v="0"/>
    <s v="Low"/>
  </r>
  <r>
    <s v="P1930"/>
    <s v="Karthik Nair"/>
    <x v="3"/>
    <s v="Male"/>
    <s v="+91 90340 69769"/>
    <s v="karthiknair@mail.com"/>
    <x v="3"/>
    <x v="4"/>
    <x v="5"/>
    <s v="2024-08-21"/>
    <s v="04:15 PM"/>
    <s v="Migraine"/>
    <s v="Medication"/>
    <x v="0"/>
    <x v="4"/>
    <n v="16388"/>
    <s v="Rejected"/>
    <s v="N/A"/>
    <n v="3"/>
    <s v="Urgent"/>
    <s v="Normal-Bill"/>
    <x v="1"/>
    <x v="1"/>
    <s v="Medium"/>
  </r>
  <r>
    <s v="P1930"/>
    <s v="Karthik Iyer"/>
    <x v="3"/>
    <s v="Male"/>
    <s v="+91 63980 85414"/>
    <s v="Not-Provided"/>
    <x v="4"/>
    <x v="1"/>
    <x v="2"/>
    <s v="2024-05-08"/>
    <s v="04:09 PM"/>
    <s v="Fracture"/>
    <s v="Injection"/>
    <x v="1"/>
    <x v="3"/>
    <n v="0"/>
    <s v="Pending"/>
    <s v="N/A"/>
    <s v="N/A"/>
    <s v="Follow Up Required"/>
    <s v="Normal-Bill"/>
    <x v="1"/>
    <x v="1"/>
    <s v="Low"/>
  </r>
  <r>
    <s v="P1930"/>
    <s v="Karthik Patel"/>
    <x v="48"/>
    <s v="Female"/>
    <s v="+91 68170 14456"/>
    <s v="karthikpatel@gmail.com"/>
    <x v="1"/>
    <x v="0"/>
    <x v="3"/>
    <s v="2024-07-03"/>
    <s v="10:02 AM"/>
    <s v="Covid"/>
    <s v="Surgery"/>
    <x v="3"/>
    <x v="3"/>
    <n v="2855"/>
    <s v="Rejected"/>
    <s v="2024-10-19"/>
    <s v="N/A"/>
    <s v="Urgent"/>
    <s v="Normal-Bill"/>
    <x v="0"/>
    <x v="0"/>
    <s v="Low"/>
  </r>
  <r>
    <s v="P1930"/>
    <s v="Rahul Iyer"/>
    <x v="3"/>
    <s v="Male"/>
    <s v="+91 92087 49604"/>
    <s v="rahuliyer@mail.com"/>
    <x v="8"/>
    <x v="5"/>
    <x v="5"/>
    <s v="2024-02-06"/>
    <s v="04:48 PM"/>
    <s v="Migraine"/>
    <s v="Therapy"/>
    <x v="2"/>
    <x v="4"/>
    <n v="0"/>
    <s v="Pending"/>
    <s v="2024-05-16"/>
    <s v="N/A"/>
    <s v="N/A"/>
    <s v="Normal-Bill"/>
    <x v="1"/>
    <x v="0"/>
    <s v="Low"/>
  </r>
  <r>
    <s v="P1930"/>
    <s v="Suresh Gupta"/>
    <x v="74"/>
    <s v="Male"/>
    <s v="+91 79512 74847"/>
    <s v="sureshgupta@gmail.com"/>
    <x v="0"/>
    <x v="6"/>
    <x v="5"/>
    <s v="2024-01-08"/>
    <s v="12:39 PM"/>
    <s v="Fever"/>
    <s v="Medication"/>
    <x v="2"/>
    <x v="0"/>
    <n v="0"/>
    <s v="Paid"/>
    <s v="2024-12-26"/>
    <n v="1"/>
    <s v="Review Later"/>
    <s v="Normal-Bill"/>
    <x v="0"/>
    <x v="0"/>
    <s v="Low"/>
  </r>
  <r>
    <s v="P1931"/>
    <s v="Anjali Menon"/>
    <x v="3"/>
    <s v="Male"/>
    <s v="+91 75519 69197"/>
    <s v="Not-Provided"/>
    <x v="6"/>
    <x v="2"/>
    <x v="5"/>
    <s v="2024-08-14"/>
    <s v="06:01 PM"/>
    <s v="Covid"/>
    <s v="Injection"/>
    <x v="0"/>
    <x v="1"/>
    <n v="4352"/>
    <s v="Pending"/>
    <s v="N/A"/>
    <n v="4"/>
    <s v="Urgent"/>
    <s v="Normal-Bill"/>
    <x v="1"/>
    <x v="1"/>
    <s v="Low"/>
  </r>
  <r>
    <s v="P1931"/>
    <s v="Priya Patel"/>
    <x v="50"/>
    <s v="Male"/>
    <s v="+91 80656 82354"/>
    <s v="Not-Provided"/>
    <x v="0"/>
    <x v="1"/>
    <x v="1"/>
    <s v="2024-10-11"/>
    <s v="09:00 AM"/>
    <s v="Diabetes"/>
    <s v="Therapy"/>
    <x v="1"/>
    <x v="4"/>
    <n v="47638"/>
    <s v="N/A"/>
    <s v="N/A"/>
    <s v="N/A"/>
    <s v="Urgent"/>
    <s v="High-Bill"/>
    <x v="0"/>
    <x v="1"/>
    <s v="High"/>
  </r>
  <r>
    <s v="P1931"/>
    <s v="Divya Verma"/>
    <x v="22"/>
    <s v="Female"/>
    <s v="+91 95429 99052"/>
    <s v="Not-Provided"/>
    <x v="9"/>
    <x v="6"/>
    <x v="6"/>
    <s v="N/A"/>
    <s v="06:12 PM"/>
    <s v="Fracture"/>
    <s v="Therapy"/>
    <x v="0"/>
    <x v="1"/>
    <n v="19975"/>
    <s v="Paid"/>
    <s v="2024-02-02"/>
    <n v="5"/>
    <s v="N/A"/>
    <s v="Normal-Bill"/>
    <x v="0"/>
    <x v="0"/>
    <s v="Medium"/>
  </r>
  <r>
    <s v="P1931"/>
    <s v="Anjali Kumar"/>
    <x v="3"/>
    <s v="Missing"/>
    <s v="+91 83143 69487"/>
    <s v="Not-Provided"/>
    <x v="2"/>
    <x v="0"/>
    <x v="6"/>
    <s v="2024-01-02"/>
    <s v="03:47 PM"/>
    <s v="Hypertension"/>
    <s v="Therapy"/>
    <x v="1"/>
    <x v="1"/>
    <n v="0"/>
    <s v="Rejected"/>
    <s v="2024-04-20"/>
    <n v="5"/>
    <s v="Follow Up Required"/>
    <s v="Normal-Bill"/>
    <x v="1"/>
    <x v="0"/>
    <s v="Low"/>
  </r>
  <r>
    <s v="P1931"/>
    <s v="Rahul Kumar"/>
    <x v="3"/>
    <s v="Missing"/>
    <s v="+91 60225 08177"/>
    <s v="rahulkumar@gmail.com"/>
    <x v="5"/>
    <x v="1"/>
    <x v="0"/>
    <s v="2024-01-09"/>
    <s v="05:59 PM"/>
    <s v="Fracture"/>
    <s v="Injection"/>
    <x v="0"/>
    <x v="2"/>
    <n v="16540"/>
    <s v="Pending"/>
    <s v="N/A"/>
    <n v="5"/>
    <s v="N/A"/>
    <s v="Normal-Bill"/>
    <x v="1"/>
    <x v="1"/>
    <s v="Medium"/>
  </r>
  <r>
    <s v="P1931"/>
    <s v="Ravi Iyer"/>
    <x v="3"/>
    <s v="Missing"/>
    <s v="+91 91106 85604"/>
    <s v="raviiyer@mail.com"/>
    <x v="9"/>
    <x v="0"/>
    <x v="1"/>
    <s v="2024-01-23"/>
    <s v="01:36 PM"/>
    <s v="Migraine"/>
    <s v="Medication"/>
    <x v="2"/>
    <x v="0"/>
    <n v="0"/>
    <s v="Rejected"/>
    <s v="N/A"/>
    <s v="N/A"/>
    <s v="Urgent"/>
    <s v="Normal-Bill"/>
    <x v="1"/>
    <x v="1"/>
    <s v="Low"/>
  </r>
  <r>
    <s v="P1932"/>
    <s v="Divya Reddy"/>
    <x v="24"/>
    <s v="Female"/>
    <s v="+91 90006 56375"/>
    <s v="divyareddy@gmail.com"/>
    <x v="4"/>
    <x v="3"/>
    <x v="2"/>
    <s v="N/A"/>
    <s v="09:44 AM"/>
    <s v="Fracture"/>
    <s v="Observation"/>
    <x v="0"/>
    <x v="1"/>
    <n v="0"/>
    <s v="Paid"/>
    <s v="N/A"/>
    <n v="4"/>
    <s v="Review Later"/>
    <s v="Normal-Bill"/>
    <x v="1"/>
    <x v="1"/>
    <s v="Low"/>
  </r>
  <r>
    <s v="P1932"/>
    <s v="Suresh Sharma"/>
    <x v="3"/>
    <s v="Missing"/>
    <s v="+91 69849 93797"/>
    <s v="sureshsharma@mail.com"/>
    <x v="0"/>
    <x v="6"/>
    <x v="1"/>
    <s v="2024-08-25"/>
    <s v="08:01 AM"/>
    <s v="Migraine"/>
    <s v="Surgery"/>
    <x v="0"/>
    <x v="0"/>
    <n v="0"/>
    <s v="Pending"/>
    <s v="N/A"/>
    <n v="3"/>
    <s v="Urgent"/>
    <s v="Normal-Bill"/>
    <x v="1"/>
    <x v="1"/>
    <s v="Low"/>
  </r>
  <r>
    <s v="P1932"/>
    <s v="Ravi Kumar"/>
    <x v="81"/>
    <s v="Male"/>
    <s v="+91 72243 23450"/>
    <s v="ravikumar@gmail.com"/>
    <x v="2"/>
    <x v="5"/>
    <x v="5"/>
    <s v="2024-12-24"/>
    <s v="11:35 AM"/>
    <s v="Covid"/>
    <s v="Injection"/>
    <x v="1"/>
    <x v="1"/>
    <n v="0"/>
    <s v="Pending"/>
    <s v="2024-08-27"/>
    <n v="1"/>
    <s v="Review Later"/>
    <s v="Normal-Bill"/>
    <x v="0"/>
    <x v="0"/>
    <s v="Low"/>
  </r>
  <r>
    <s v="P1932"/>
    <s v="Priya Menon"/>
    <x v="73"/>
    <s v="Male"/>
    <s v="+91 73866 53782"/>
    <s v="Not-Provided"/>
    <x v="4"/>
    <x v="6"/>
    <x v="6"/>
    <s v="2024-09-17"/>
    <s v="05:37 PM"/>
    <s v="Diabetes"/>
    <s v="Injection"/>
    <x v="3"/>
    <x v="4"/>
    <n v="0"/>
    <s v="Paid"/>
    <s v="N/A"/>
    <s v="N/A"/>
    <s v="Urgent"/>
    <s v="Normal-Bill"/>
    <x v="0"/>
    <x v="1"/>
    <s v="Low"/>
  </r>
  <r>
    <s v="P1932"/>
    <s v="Manoj Gupta"/>
    <x v="3"/>
    <s v="Female"/>
    <s v="+91 62917 30329"/>
    <s v="Not-Provided"/>
    <x v="7"/>
    <x v="2"/>
    <x v="6"/>
    <s v="N/A"/>
    <s v="06:08 PM"/>
    <s v="Hypertension"/>
    <s v="Injection"/>
    <x v="0"/>
    <x v="0"/>
    <n v="4109"/>
    <s v="Paid"/>
    <s v="N/A"/>
    <s v="N/A"/>
    <s v="N/A"/>
    <s v="Normal-Bill"/>
    <x v="1"/>
    <x v="1"/>
    <s v="Low"/>
  </r>
  <r>
    <s v="P1932"/>
    <s v="Sneha Sharma"/>
    <x v="3"/>
    <s v="Male"/>
    <s v="+91 86784 64048"/>
    <s v="Not-Provided"/>
    <x v="4"/>
    <x v="2"/>
    <x v="5"/>
    <s v="N/A"/>
    <s v="12:48 PM"/>
    <s v="Hypertension"/>
    <s v="Therapy"/>
    <x v="0"/>
    <x v="1"/>
    <n v="3560"/>
    <s v="Pending"/>
    <s v="2024-04-02"/>
    <n v="2"/>
    <s v="Urgent"/>
    <s v="Normal-Bill"/>
    <x v="1"/>
    <x v="0"/>
    <s v="Low"/>
  </r>
  <r>
    <s v="P1933"/>
    <s v="Meena Sharma"/>
    <x v="68"/>
    <s v="Female"/>
    <s v="+91 99519 46574"/>
    <s v="Not-Provided"/>
    <x v="9"/>
    <x v="1"/>
    <x v="5"/>
    <s v="N/A"/>
    <s v="06:30 PM"/>
    <s v="Covid"/>
    <s v="Medication"/>
    <x v="1"/>
    <x v="2"/>
    <n v="25221"/>
    <s v="N/A"/>
    <s v="2024-06-20"/>
    <n v="4"/>
    <s v="Review Later"/>
    <s v="High-Bill"/>
    <x v="0"/>
    <x v="0"/>
    <s v="High"/>
  </r>
  <r>
    <s v="P1933"/>
    <s v="Anjali Verma"/>
    <x v="81"/>
    <s v="Missing"/>
    <s v="+91 72678 89867"/>
    <s v="anjaliverma@mail.com"/>
    <x v="0"/>
    <x v="3"/>
    <x v="0"/>
    <s v="N/A"/>
    <s v="01:02 PM"/>
    <s v="Skin Allergy"/>
    <s v="Therapy"/>
    <x v="3"/>
    <x v="1"/>
    <n v="0"/>
    <s v="N/A"/>
    <s v="2024-10-26"/>
    <s v="N/A"/>
    <s v="Review Later"/>
    <s v="Normal-Bill"/>
    <x v="0"/>
    <x v="0"/>
    <s v="Low"/>
  </r>
  <r>
    <s v="P1933"/>
    <s v="Meena Gupta"/>
    <x v="48"/>
    <s v="Male"/>
    <s v="+91 64810 59480"/>
    <s v="meenagupta@mail.com"/>
    <x v="8"/>
    <x v="3"/>
    <x v="4"/>
    <s v="2024-06-19"/>
    <s v="09:23 AM"/>
    <s v="Asthma"/>
    <s v="Injection"/>
    <x v="0"/>
    <x v="4"/>
    <n v="0"/>
    <s v="Paid"/>
    <s v="2024-08-07"/>
    <n v="3"/>
    <s v="Urgent"/>
    <s v="Normal-Bill"/>
    <x v="0"/>
    <x v="0"/>
    <s v="Low"/>
  </r>
  <r>
    <s v="P1933"/>
    <s v="Vijay Gupta"/>
    <x v="3"/>
    <s v="Missing"/>
    <s v="+91 65158 46971"/>
    <s v="Not-Provided"/>
    <x v="8"/>
    <x v="5"/>
    <x v="6"/>
    <s v="2024-01-14"/>
    <s v="11:12 AM"/>
    <s v="Skin Allergy"/>
    <s v="Therapy"/>
    <x v="1"/>
    <x v="3"/>
    <n v="13310"/>
    <s v="Rejected"/>
    <s v="N/A"/>
    <s v="N/A"/>
    <s v="N/A"/>
    <s v="Normal-Bill"/>
    <x v="1"/>
    <x v="1"/>
    <s v="Medium"/>
  </r>
  <r>
    <s v="P1933"/>
    <s v="Kumar Reddy"/>
    <x v="3"/>
    <s v="Female"/>
    <s v="+91 64421 70994"/>
    <s v="kumarreddy@gmail.com"/>
    <x v="1"/>
    <x v="0"/>
    <x v="2"/>
    <s v="2024-05-09"/>
    <s v="06:18 PM"/>
    <s v="Fever"/>
    <s v="Observation"/>
    <x v="1"/>
    <x v="0"/>
    <n v="0"/>
    <s v="Paid"/>
    <s v="N/A"/>
    <s v="N/A"/>
    <s v="Review Later"/>
    <s v="Normal-Bill"/>
    <x v="1"/>
    <x v="1"/>
    <s v="Low"/>
  </r>
  <r>
    <s v="P1934"/>
    <s v="Ravi Menon"/>
    <x v="3"/>
    <s v="Male"/>
    <s v="+91 76646 17282"/>
    <s v="ravimenon@gmail.com"/>
    <x v="7"/>
    <x v="3"/>
    <x v="2"/>
    <s v="N/A"/>
    <s v="02:38 PM"/>
    <s v="Covid"/>
    <s v="Injection"/>
    <x v="3"/>
    <x v="3"/>
    <n v="0"/>
    <s v="N/A"/>
    <s v="2024-01-19"/>
    <n v="5"/>
    <s v="Follow Up Required"/>
    <s v="Normal-Bill"/>
    <x v="1"/>
    <x v="0"/>
    <s v="Low"/>
  </r>
  <r>
    <s v="P1934"/>
    <s v="Vijay Patel"/>
    <x v="63"/>
    <s v="Male"/>
    <s v="+91 96857 33297"/>
    <s v="vijaypatel@gmail.com"/>
    <x v="2"/>
    <x v="5"/>
    <x v="5"/>
    <s v="N/A"/>
    <s v="01:48 PM"/>
    <s v="Covid"/>
    <s v="Therapy"/>
    <x v="0"/>
    <x v="4"/>
    <n v="0"/>
    <s v="Pending"/>
    <s v="2024-06-28"/>
    <n v="3"/>
    <s v="N/A"/>
    <s v="Normal-Bill"/>
    <x v="1"/>
    <x v="0"/>
    <s v="Low"/>
  </r>
  <r>
    <s v="P1934"/>
    <s v="Rahul Kumar"/>
    <x v="44"/>
    <s v="Male"/>
    <s v="+91 74945 51025"/>
    <s v="Not-Provided"/>
    <x v="7"/>
    <x v="5"/>
    <x v="0"/>
    <s v="2024-06-20"/>
    <s v="06:46 PM"/>
    <s v="Skin Allergy"/>
    <s v="Therapy"/>
    <x v="1"/>
    <x v="3"/>
    <n v="816"/>
    <s v="Rejected"/>
    <s v="N/A"/>
    <n v="2"/>
    <s v="Review Later"/>
    <s v="Normal-Bill"/>
    <x v="0"/>
    <x v="1"/>
    <s v="Low"/>
  </r>
  <r>
    <s v="P1934"/>
    <s v="Deepa Menon"/>
    <x v="44"/>
    <s v="Missing"/>
    <s v="+91 87522 65145"/>
    <s v="deepamenon@mail.com"/>
    <x v="1"/>
    <x v="5"/>
    <x v="0"/>
    <s v="2024-04-17"/>
    <s v="10:04 AM"/>
    <s v="Fracture"/>
    <s v="Surgery"/>
    <x v="0"/>
    <x v="0"/>
    <n v="0"/>
    <s v="Rejected"/>
    <s v="2024-12-26"/>
    <n v="2"/>
    <s v="Review Later"/>
    <s v="Normal-Bill"/>
    <x v="0"/>
    <x v="0"/>
    <s v="Low"/>
  </r>
  <r>
    <s v="P1934"/>
    <s v="Suresh Gupta"/>
    <x v="24"/>
    <s v="Male"/>
    <s v="+91 80442 26851"/>
    <s v="sureshgupta@gmail.com"/>
    <x v="5"/>
    <x v="1"/>
    <x v="6"/>
    <s v="2024-07-20"/>
    <s v="06:42 PM"/>
    <s v="Fever"/>
    <s v="Surgery"/>
    <x v="3"/>
    <x v="1"/>
    <n v="0"/>
    <s v="Pending"/>
    <s v="N/A"/>
    <n v="3"/>
    <s v="Review Later"/>
    <s v="Normal-Bill"/>
    <x v="1"/>
    <x v="1"/>
    <s v="Low"/>
  </r>
  <r>
    <s v="P1934"/>
    <s v="Meena Verma"/>
    <x v="3"/>
    <s v="Male"/>
    <s v="+91 99163 45254"/>
    <s v="Not-Provided"/>
    <x v="8"/>
    <x v="5"/>
    <x v="4"/>
    <s v="2024-09-10"/>
    <s v="01:24 PM"/>
    <s v="Migraine"/>
    <s v="Surgery"/>
    <x v="1"/>
    <x v="4"/>
    <n v="0"/>
    <s v="Rejected"/>
    <s v="N/A"/>
    <n v="1"/>
    <s v="N/A"/>
    <s v="Normal-Bill"/>
    <x v="1"/>
    <x v="1"/>
    <s v="Low"/>
  </r>
  <r>
    <s v="P1934"/>
    <s v="Vijay Verma"/>
    <x v="58"/>
    <s v="Missing"/>
    <s v="+91 64966 07487"/>
    <s v="vijayverma@mail.com"/>
    <x v="5"/>
    <x v="1"/>
    <x v="3"/>
    <s v="2024-11-23"/>
    <s v="09:57 AM"/>
    <s v="Fracture"/>
    <s v="Surgery"/>
    <x v="1"/>
    <x v="3"/>
    <n v="21873"/>
    <s v="Pending"/>
    <s v="2024-06-24"/>
    <s v="N/A"/>
    <s v="Follow Up Required"/>
    <s v="High-Bill"/>
    <x v="1"/>
    <x v="0"/>
    <s v="High"/>
  </r>
  <r>
    <s v="P1935"/>
    <s v="Suresh Verma"/>
    <x v="3"/>
    <s v="Missing"/>
    <s v="+91 96633 73452"/>
    <s v="sureshverma@mail.com"/>
    <x v="0"/>
    <x v="4"/>
    <x v="0"/>
    <s v="2024-01-19"/>
    <s v="08:07 AM"/>
    <s v="Fracture"/>
    <s v="Medication"/>
    <x v="0"/>
    <x v="0"/>
    <n v="0"/>
    <s v="Rejected"/>
    <s v="2024-11-07"/>
    <n v="1"/>
    <s v="Review Later"/>
    <s v="Normal-Bill"/>
    <x v="1"/>
    <x v="0"/>
    <s v="Low"/>
  </r>
  <r>
    <s v="P1935"/>
    <s v="Meena Iyer"/>
    <x v="8"/>
    <s v="Male"/>
    <s v="+91 68220 08437"/>
    <s v="meenaiyer@gmail.com"/>
    <x v="6"/>
    <x v="6"/>
    <x v="4"/>
    <s v="2024-02-01"/>
    <s v="04:20 PM"/>
    <s v="Hypertension"/>
    <s v="Surgery"/>
    <x v="3"/>
    <x v="3"/>
    <n v="0"/>
    <s v="Pending"/>
    <s v="2024-05-08"/>
    <n v="5"/>
    <s v="Urgent"/>
    <s v="Normal-Bill"/>
    <x v="0"/>
    <x v="0"/>
    <s v="Low"/>
  </r>
  <r>
    <s v="P1936"/>
    <s v="Arun Iyer"/>
    <x v="3"/>
    <s v="Male"/>
    <s v="+91 69052 68411"/>
    <s v="Not-Provided"/>
    <x v="3"/>
    <x v="0"/>
    <x v="4"/>
    <s v="N/A"/>
    <s v="09:42 AM"/>
    <s v="Covid"/>
    <s v="Observation"/>
    <x v="1"/>
    <x v="3"/>
    <n v="46265"/>
    <s v="N/A"/>
    <s v="2024-05-03"/>
    <n v="1"/>
    <s v="N/A"/>
    <s v="High-Bill"/>
    <x v="1"/>
    <x v="0"/>
    <s v="High"/>
  </r>
  <r>
    <s v="P1936"/>
    <s v="Ravi Nair"/>
    <x v="3"/>
    <s v="Female"/>
    <s v="+91 93707 96248"/>
    <s v="ravinair@mail.com"/>
    <x v="6"/>
    <x v="3"/>
    <x v="6"/>
    <s v="N/A"/>
    <s v="03:28 PM"/>
    <s v="Asthma"/>
    <s v="Medication"/>
    <x v="3"/>
    <x v="0"/>
    <n v="0"/>
    <s v="Rejected"/>
    <s v="2024-06-09"/>
    <n v="4"/>
    <s v="Follow Up Required"/>
    <s v="Normal-Bill"/>
    <x v="1"/>
    <x v="0"/>
    <s v="Low"/>
  </r>
  <r>
    <s v="P1936"/>
    <s v="Vijay Singh"/>
    <x v="50"/>
    <s v="Male"/>
    <s v="+91 88872 13030"/>
    <s v="Not-Provided"/>
    <x v="5"/>
    <x v="2"/>
    <x v="3"/>
    <s v="2024-07-09"/>
    <s v="09:09 AM"/>
    <s v="Migraine"/>
    <s v="Surgery"/>
    <x v="2"/>
    <x v="2"/>
    <n v="0"/>
    <s v="Pending"/>
    <s v="N/A"/>
    <n v="3"/>
    <s v="Review Later"/>
    <s v="Normal-Bill"/>
    <x v="0"/>
    <x v="1"/>
    <s v="Low"/>
  </r>
  <r>
    <s v="P1936"/>
    <s v="Priya Reddy"/>
    <x v="3"/>
    <s v="Missing"/>
    <s v="+91 66031 11006"/>
    <s v="priyareddy@mail.com"/>
    <x v="4"/>
    <x v="4"/>
    <x v="5"/>
    <s v="N/A"/>
    <s v="10:49 AM"/>
    <s v="Fever"/>
    <s v="Observation"/>
    <x v="3"/>
    <x v="0"/>
    <n v="16659"/>
    <s v="Rejected"/>
    <s v="2024-02-05"/>
    <n v="4"/>
    <s v="Urgent"/>
    <s v="Normal-Bill"/>
    <x v="1"/>
    <x v="0"/>
    <s v="Medium"/>
  </r>
  <r>
    <s v="P1936"/>
    <s v="Karthik Gupta"/>
    <x v="10"/>
    <s v="Missing"/>
    <s v="+91 83266 73416"/>
    <s v="karthikgupta@gmail.com"/>
    <x v="0"/>
    <x v="2"/>
    <x v="0"/>
    <s v="2024-11-12"/>
    <s v="10:47 AM"/>
    <s v="Diabetes"/>
    <s v="Medication"/>
    <x v="1"/>
    <x v="3"/>
    <n v="28110"/>
    <s v="Pending"/>
    <s v="N/A"/>
    <n v="3"/>
    <s v="Follow Up Required"/>
    <s v="High-Bill"/>
    <x v="0"/>
    <x v="1"/>
    <s v="High"/>
  </r>
  <r>
    <s v="P1936"/>
    <s v="Priya Verma"/>
    <x v="5"/>
    <s v="Female"/>
    <s v="+91 62315 46965"/>
    <s v="priyaverma@mail.com"/>
    <x v="2"/>
    <x v="5"/>
    <x v="4"/>
    <s v="N/A"/>
    <s v="01:23 PM"/>
    <s v="Skin Allergy"/>
    <s v="Therapy"/>
    <x v="3"/>
    <x v="4"/>
    <n v="43756"/>
    <s v="Paid"/>
    <s v="2024-07-04"/>
    <n v="4"/>
    <s v="Review Later"/>
    <s v="High-Bill"/>
    <x v="0"/>
    <x v="0"/>
    <s v="High"/>
  </r>
  <r>
    <s v="P1937"/>
    <s v="Meena Iyer"/>
    <x v="3"/>
    <s v="Male"/>
    <s v="+91 71505 13673"/>
    <s v="meenaiyer@mail.com"/>
    <x v="1"/>
    <x v="5"/>
    <x v="5"/>
    <s v="2024-12-09"/>
    <s v="03:11 PM"/>
    <s v="Fever"/>
    <s v="Therapy"/>
    <x v="2"/>
    <x v="3"/>
    <n v="15383"/>
    <s v="Paid"/>
    <s v="N/A"/>
    <s v="N/A"/>
    <s v="Urgent"/>
    <s v="Normal-Bill"/>
    <x v="1"/>
    <x v="1"/>
    <s v="Medium"/>
  </r>
  <r>
    <s v="P1937"/>
    <s v="Sneha Reddy"/>
    <x v="74"/>
    <s v="Male"/>
    <s v="+91 75508 60255"/>
    <s v="Not-Provided"/>
    <x v="0"/>
    <x v="2"/>
    <x v="2"/>
    <s v="2024-10-18"/>
    <s v="10:06 AM"/>
    <s v="Asthma"/>
    <s v="Therapy"/>
    <x v="2"/>
    <x v="2"/>
    <n v="0"/>
    <s v="N/A"/>
    <s v="N/A"/>
    <n v="3"/>
    <s v="N/A"/>
    <s v="Normal-Bill"/>
    <x v="0"/>
    <x v="1"/>
    <s v="Low"/>
  </r>
  <r>
    <s v="P1937"/>
    <s v="Rahul Das"/>
    <x v="3"/>
    <s v="Missing"/>
    <s v="+91 77986 64317"/>
    <s v="rahuldas@gmail.com"/>
    <x v="1"/>
    <x v="5"/>
    <x v="2"/>
    <s v="2024-09-01"/>
    <s v="03:45 PM"/>
    <s v="Fracture"/>
    <s v="Surgery"/>
    <x v="0"/>
    <x v="4"/>
    <n v="0"/>
    <s v="Pending"/>
    <s v="N/A"/>
    <n v="5"/>
    <s v="N/A"/>
    <s v="Normal-Bill"/>
    <x v="1"/>
    <x v="1"/>
    <s v="Low"/>
  </r>
  <r>
    <s v="P1937"/>
    <s v="Arun Sharma"/>
    <x v="3"/>
    <s v="Male"/>
    <s v="+91 81393 50746"/>
    <s v="arunsharma@mail.com"/>
    <x v="3"/>
    <x v="5"/>
    <x v="3"/>
    <s v="2024-06-28"/>
    <s v="03:13 PM"/>
    <s v="Hypertension"/>
    <s v="Observation"/>
    <x v="2"/>
    <x v="4"/>
    <n v="30057"/>
    <s v="Rejected"/>
    <s v="N/A"/>
    <s v="N/A"/>
    <s v="N/A"/>
    <s v="High-Bill"/>
    <x v="1"/>
    <x v="1"/>
    <s v="High"/>
  </r>
  <r>
    <s v="P1937"/>
    <s v="Sneha Singh"/>
    <x v="27"/>
    <s v="Female"/>
    <s v="+91 68726 32637"/>
    <s v="snehasingh@mail.com"/>
    <x v="5"/>
    <x v="0"/>
    <x v="4"/>
    <s v="2024-07-11"/>
    <s v="12:37 PM"/>
    <s v="Fracture"/>
    <s v="Medication"/>
    <x v="3"/>
    <x v="0"/>
    <n v="0"/>
    <s v="Pending"/>
    <s v="2024-04-01"/>
    <n v="3"/>
    <s v="N/A"/>
    <s v="Normal-Bill"/>
    <x v="0"/>
    <x v="0"/>
    <s v="Low"/>
  </r>
  <r>
    <s v="P1937"/>
    <s v="Rahul Das"/>
    <x v="27"/>
    <s v="Male"/>
    <s v="+91 80489 49500"/>
    <s v="rahuldas@gmail.com"/>
    <x v="5"/>
    <x v="5"/>
    <x v="5"/>
    <s v="N/A"/>
    <s v="11:15 AM"/>
    <s v="Covid"/>
    <s v="Medication"/>
    <x v="2"/>
    <x v="4"/>
    <n v="0"/>
    <s v="N/A"/>
    <s v="N/A"/>
    <n v="4"/>
    <s v="Review Later"/>
    <s v="Normal-Bill"/>
    <x v="0"/>
    <x v="1"/>
    <s v="Low"/>
  </r>
  <r>
    <s v="P1937"/>
    <s v="Suresh Reddy"/>
    <x v="73"/>
    <s v="Female"/>
    <s v="+91 78115 57652"/>
    <s v="Not-Provided"/>
    <x v="5"/>
    <x v="1"/>
    <x v="1"/>
    <s v="2024-11-28"/>
    <s v="05:10 PM"/>
    <s v="Fever"/>
    <s v="Surgery"/>
    <x v="2"/>
    <x v="4"/>
    <n v="0"/>
    <s v="Pending"/>
    <s v="N/A"/>
    <n v="3"/>
    <s v="N/A"/>
    <s v="Normal-Bill"/>
    <x v="0"/>
    <x v="1"/>
    <s v="Low"/>
  </r>
  <r>
    <s v="P1938"/>
    <s v="Ravi Menon"/>
    <x v="31"/>
    <s v="Male"/>
    <s v="+91 99164 39040"/>
    <s v="ravimenon@mail.com"/>
    <x v="0"/>
    <x v="6"/>
    <x v="4"/>
    <s v="N/A"/>
    <s v="06:12 PM"/>
    <s v="Migraine"/>
    <s v="Therapy"/>
    <x v="1"/>
    <x v="2"/>
    <n v="0"/>
    <s v="N/A"/>
    <s v="N/A"/>
    <n v="4"/>
    <s v="N/A"/>
    <s v="Normal-Bill"/>
    <x v="1"/>
    <x v="1"/>
    <s v="Low"/>
  </r>
  <r>
    <s v="P1938"/>
    <s v="Sneha Menon"/>
    <x v="81"/>
    <s v="Male"/>
    <s v="+91 67073 68110"/>
    <s v="snehamenon@mail.com"/>
    <x v="4"/>
    <x v="5"/>
    <x v="4"/>
    <s v="N/A"/>
    <s v="02:21 PM"/>
    <s v="Skin Allergy"/>
    <s v="Observation"/>
    <x v="0"/>
    <x v="4"/>
    <n v="12739"/>
    <s v="Pending"/>
    <s v="2024-11-24"/>
    <n v="4"/>
    <s v="Urgent"/>
    <s v="Normal-Bill"/>
    <x v="0"/>
    <x v="0"/>
    <s v="Medium"/>
  </r>
  <r>
    <s v="P1938"/>
    <s v="Suresh Nair"/>
    <x v="3"/>
    <s v="Male"/>
    <s v="+91 89308 25190"/>
    <s v="sureshnair@mail.com"/>
    <x v="1"/>
    <x v="1"/>
    <x v="2"/>
    <s v="2024-09-20"/>
    <s v="01:56 PM"/>
    <s v="Diabetes"/>
    <s v="Medication"/>
    <x v="2"/>
    <x v="1"/>
    <n v="0"/>
    <s v="N/A"/>
    <s v="2024-09-19"/>
    <n v="5"/>
    <s v="N/A"/>
    <s v="Normal-Bill"/>
    <x v="1"/>
    <x v="0"/>
    <s v="Low"/>
  </r>
  <r>
    <s v="P1938"/>
    <s v="Arun Reddy"/>
    <x v="14"/>
    <s v="Female"/>
    <s v="+91 84115 99972"/>
    <s v="Not-Provided"/>
    <x v="3"/>
    <x v="2"/>
    <x v="5"/>
    <s v="2024-03-16"/>
    <s v="06:03 PM"/>
    <s v="Fracture"/>
    <s v="Injection"/>
    <x v="1"/>
    <x v="0"/>
    <n v="44420"/>
    <s v="N/A"/>
    <s v="N/A"/>
    <n v="5"/>
    <s v="N/A"/>
    <s v="High-Bill"/>
    <x v="0"/>
    <x v="1"/>
    <s v="High"/>
  </r>
  <r>
    <s v="P1938"/>
    <s v="Kumar Verma"/>
    <x v="3"/>
    <s v="Male"/>
    <s v="+91 63870 17026"/>
    <s v="kumarverma@gmail.com"/>
    <x v="2"/>
    <x v="4"/>
    <x v="6"/>
    <s v="2024-11-06"/>
    <s v="02:15 PM"/>
    <s v="Migraine"/>
    <s v="Therapy"/>
    <x v="1"/>
    <x v="0"/>
    <n v="12556"/>
    <s v="N/A"/>
    <s v="2024-07-27"/>
    <n v="5"/>
    <s v="N/A"/>
    <s v="Normal-Bill"/>
    <x v="1"/>
    <x v="0"/>
    <s v="Medium"/>
  </r>
  <r>
    <s v="P1938"/>
    <s v="Divya Reddy"/>
    <x v="3"/>
    <s v="Female"/>
    <s v="+91 84084 86366"/>
    <s v="Not-Provided"/>
    <x v="4"/>
    <x v="5"/>
    <x v="5"/>
    <s v="N/A"/>
    <s v="11:41 AM"/>
    <s v="Fracture"/>
    <s v="Injection"/>
    <x v="1"/>
    <x v="1"/>
    <n v="36387"/>
    <s v="Rejected"/>
    <s v="N/A"/>
    <n v="5"/>
    <s v="Urgent"/>
    <s v="High-Bill"/>
    <x v="1"/>
    <x v="1"/>
    <s v="High"/>
  </r>
  <r>
    <s v="P1938"/>
    <s v="Karthik Kumar"/>
    <x v="57"/>
    <s v="Male"/>
    <s v="+91 86531 99925"/>
    <s v="karthikkumar@gmail.com"/>
    <x v="3"/>
    <x v="0"/>
    <x v="1"/>
    <s v="2024-10-19"/>
    <s v="01:16 PM"/>
    <s v="Fracture"/>
    <s v="Medication"/>
    <x v="0"/>
    <x v="3"/>
    <n v="0"/>
    <s v="Paid"/>
    <s v="N/A"/>
    <n v="4"/>
    <s v="Review Later"/>
    <s v="Normal-Bill"/>
    <x v="0"/>
    <x v="1"/>
    <s v="Low"/>
  </r>
  <r>
    <s v="P1939"/>
    <s v="Sneha Patel"/>
    <x v="83"/>
    <s v="Male"/>
    <s v="+91 62528 59455"/>
    <s v="snehapatel@mail.com"/>
    <x v="8"/>
    <x v="4"/>
    <x v="2"/>
    <s v="N/A"/>
    <s v="09:25 AM"/>
    <s v="Hypertension"/>
    <s v="Observation"/>
    <x v="1"/>
    <x v="4"/>
    <n v="45524"/>
    <s v="N/A"/>
    <s v="N/A"/>
    <s v="N/A"/>
    <s v="Review Later"/>
    <s v="High-Bill"/>
    <x v="1"/>
    <x v="1"/>
    <s v="High"/>
  </r>
  <r>
    <s v="P1939"/>
    <s v="Priya Verma"/>
    <x v="89"/>
    <s v="Missing"/>
    <s v="+91 94837 58227"/>
    <s v="priyaverma@gmail.com"/>
    <x v="0"/>
    <x v="4"/>
    <x v="4"/>
    <s v="2024-09-08"/>
    <s v="04:17 PM"/>
    <s v="Asthma"/>
    <s v="Observation"/>
    <x v="1"/>
    <x v="3"/>
    <n v="0"/>
    <s v="N/A"/>
    <s v="N/A"/>
    <n v="1"/>
    <s v="Urgent"/>
    <s v="Normal-Bill"/>
    <x v="0"/>
    <x v="1"/>
    <s v="Low"/>
  </r>
  <r>
    <s v="P1939"/>
    <s v="Arun Patel"/>
    <x v="3"/>
    <s v="Female"/>
    <s v="+91 95340 60748"/>
    <s v="arunpatel@gmail.com"/>
    <x v="6"/>
    <x v="1"/>
    <x v="6"/>
    <s v="2024-10-02"/>
    <s v="04:04 PM"/>
    <s v="Hypertension"/>
    <s v="Observation"/>
    <x v="1"/>
    <x v="3"/>
    <n v="0"/>
    <s v="Paid"/>
    <s v="2024-05-04"/>
    <n v="3"/>
    <s v="Urgent"/>
    <s v="Normal-Bill"/>
    <x v="1"/>
    <x v="0"/>
    <s v="Low"/>
  </r>
  <r>
    <s v="P1939"/>
    <s v="Ravi Das"/>
    <x v="3"/>
    <s v="Missing"/>
    <s v="+91 76264 97550"/>
    <s v="Not-Provided"/>
    <x v="2"/>
    <x v="0"/>
    <x v="3"/>
    <s v="2024-01-27"/>
    <s v="08:42 AM"/>
    <s v="Covid"/>
    <s v="Observation"/>
    <x v="2"/>
    <x v="2"/>
    <n v="0"/>
    <s v="Paid"/>
    <s v="N/A"/>
    <n v="2"/>
    <s v="N/A"/>
    <s v="Normal-Bill"/>
    <x v="1"/>
    <x v="1"/>
    <s v="Low"/>
  </r>
  <r>
    <s v="P1939"/>
    <s v="Vijay Sharma"/>
    <x v="3"/>
    <s v="Missing"/>
    <s v="+91 92946 67131"/>
    <s v="Not-Provided"/>
    <x v="2"/>
    <x v="6"/>
    <x v="5"/>
    <s v="N/A"/>
    <s v="11:09 AM"/>
    <s v="Hypertension"/>
    <s v="Observation"/>
    <x v="0"/>
    <x v="0"/>
    <n v="0"/>
    <s v="Pending"/>
    <s v="2024-08-09"/>
    <s v="N/A"/>
    <s v="N/A"/>
    <s v="Normal-Bill"/>
    <x v="1"/>
    <x v="0"/>
    <s v="Low"/>
  </r>
  <r>
    <s v="P1939"/>
    <s v="Anjali Das"/>
    <x v="3"/>
    <s v="Missing"/>
    <s v="+91 76228 19729"/>
    <s v="anjalidas@mail.com"/>
    <x v="2"/>
    <x v="6"/>
    <x v="2"/>
    <s v="N/A"/>
    <s v="02:55 PM"/>
    <s v="Fracture"/>
    <s v="Surgery"/>
    <x v="0"/>
    <x v="1"/>
    <n v="0"/>
    <s v="Paid"/>
    <s v="N/A"/>
    <s v="N/A"/>
    <s v="Follow Up Required"/>
    <s v="Normal-Bill"/>
    <x v="1"/>
    <x v="1"/>
    <s v="Low"/>
  </r>
  <r>
    <s v="P1940"/>
    <s v="Manoj Singh"/>
    <x v="3"/>
    <s v="Missing"/>
    <s v="+91 90266 47734"/>
    <s v="manojsingh@gmail.com"/>
    <x v="6"/>
    <x v="3"/>
    <x v="0"/>
    <s v="N/A"/>
    <s v="06:25 PM"/>
    <s v="Diabetes"/>
    <s v="Therapy"/>
    <x v="2"/>
    <x v="3"/>
    <n v="9442"/>
    <s v="N/A"/>
    <s v="N/A"/>
    <s v="N/A"/>
    <s v="Urgent"/>
    <s v="Normal-Bill"/>
    <x v="1"/>
    <x v="1"/>
    <s v="Medium"/>
  </r>
  <r>
    <s v="P1940"/>
    <s v="Suresh Verma"/>
    <x v="3"/>
    <s v="Male"/>
    <s v="+91 93369 48133"/>
    <s v="sureshverma@mail.com"/>
    <x v="2"/>
    <x v="4"/>
    <x v="0"/>
    <s v="N/A"/>
    <s v="01:46 PM"/>
    <s v="Covid"/>
    <s v="Observation"/>
    <x v="1"/>
    <x v="4"/>
    <n v="0"/>
    <s v="N/A"/>
    <s v="N/A"/>
    <s v="N/A"/>
    <s v="Follow Up Required"/>
    <s v="Normal-Bill"/>
    <x v="1"/>
    <x v="1"/>
    <s v="Low"/>
  </r>
  <r>
    <s v="P1940"/>
    <s v="Rahul Gupta"/>
    <x v="3"/>
    <s v="Female"/>
    <s v="+91 82727 72908"/>
    <s v="Not-Provided"/>
    <x v="2"/>
    <x v="5"/>
    <x v="1"/>
    <s v="2024-12-20"/>
    <s v="11:56 AM"/>
    <s v="Skin Allergy"/>
    <s v="Therapy"/>
    <x v="2"/>
    <x v="0"/>
    <n v="4958"/>
    <s v="Paid"/>
    <s v="2024-10-22"/>
    <n v="3"/>
    <s v="Urgent"/>
    <s v="Normal-Bill"/>
    <x v="1"/>
    <x v="0"/>
    <s v="Low"/>
  </r>
  <r>
    <s v="P1940"/>
    <s v="Meena Iyer"/>
    <x v="3"/>
    <s v="Male"/>
    <s v="+91 65807 61090"/>
    <s v="meenaiyer@mail.com"/>
    <x v="4"/>
    <x v="3"/>
    <x v="2"/>
    <s v="N/A"/>
    <s v="03:12 PM"/>
    <s v="Fever"/>
    <s v="Therapy"/>
    <x v="0"/>
    <x v="4"/>
    <n v="0"/>
    <s v="Paid"/>
    <s v="2024-06-09"/>
    <n v="2"/>
    <s v="Review Later"/>
    <s v="Normal-Bill"/>
    <x v="1"/>
    <x v="0"/>
    <s v="Low"/>
  </r>
  <r>
    <s v="P1940"/>
    <s v="Sneha Gupta"/>
    <x v="17"/>
    <s v="Male"/>
    <s v="+91 76382 81738"/>
    <s v="snehagupta@gmail.com"/>
    <x v="4"/>
    <x v="2"/>
    <x v="4"/>
    <s v="N/A"/>
    <s v="11:31 AM"/>
    <s v="Diabetes"/>
    <s v="Injection"/>
    <x v="1"/>
    <x v="4"/>
    <n v="0"/>
    <s v="Paid"/>
    <s v="N/A"/>
    <n v="5"/>
    <s v="Urgent"/>
    <s v="Normal-Bill"/>
    <x v="0"/>
    <x v="1"/>
    <s v="Low"/>
  </r>
  <r>
    <s v="P1940"/>
    <s v="Meena Menon"/>
    <x v="63"/>
    <s v="Missing"/>
    <s v="+91 88063 88683"/>
    <s v="Not-Provided"/>
    <x v="1"/>
    <x v="0"/>
    <x v="6"/>
    <s v="N/A"/>
    <s v="09:12 AM"/>
    <s v="Covid"/>
    <s v="Surgery"/>
    <x v="1"/>
    <x v="2"/>
    <n v="0"/>
    <s v="Pending"/>
    <s v="2024-08-06"/>
    <s v="N/A"/>
    <s v="Urgent"/>
    <s v="Normal-Bill"/>
    <x v="1"/>
    <x v="0"/>
    <s v="Low"/>
  </r>
  <r>
    <s v="P1941"/>
    <s v="Suresh Reddy"/>
    <x v="59"/>
    <s v="Male"/>
    <s v="+91 88660 27123"/>
    <s v="sureshreddy@gmail.com"/>
    <x v="5"/>
    <x v="3"/>
    <x v="6"/>
    <s v="2024-07-13"/>
    <s v="10:27 AM"/>
    <s v="Asthma"/>
    <s v="Surgery"/>
    <x v="2"/>
    <x v="0"/>
    <n v="0"/>
    <s v="Pending"/>
    <s v="N/A"/>
    <n v="2"/>
    <s v="Follow Up Required"/>
    <s v="Normal-Bill"/>
    <x v="0"/>
    <x v="1"/>
    <s v="Low"/>
  </r>
  <r>
    <s v="P1941"/>
    <s v="Vijay Iyer"/>
    <x v="38"/>
    <s v="Male"/>
    <s v="+91 78457 33814"/>
    <s v="vijayiyer@gmail.com"/>
    <x v="0"/>
    <x v="1"/>
    <x v="4"/>
    <s v="2024-01-12"/>
    <s v="01:11 PM"/>
    <s v="Diabetes"/>
    <s v="Injection"/>
    <x v="3"/>
    <x v="1"/>
    <n v="0"/>
    <s v="Paid"/>
    <s v="N/A"/>
    <n v="5"/>
    <s v="Urgent"/>
    <s v="Normal-Bill"/>
    <x v="0"/>
    <x v="1"/>
    <s v="Low"/>
  </r>
  <r>
    <s v="P1941"/>
    <s v="Kumar Gupta"/>
    <x v="3"/>
    <s v="Male"/>
    <s v="+91 82435 41754"/>
    <s v="kumargupta@gmail.com"/>
    <x v="7"/>
    <x v="6"/>
    <x v="2"/>
    <s v="N/A"/>
    <s v="10:43 AM"/>
    <s v="Fever"/>
    <s v="Therapy"/>
    <x v="2"/>
    <x v="4"/>
    <n v="26612"/>
    <s v="Pending"/>
    <s v="N/A"/>
    <n v="2"/>
    <s v="N/A"/>
    <s v="High-Bill"/>
    <x v="1"/>
    <x v="1"/>
    <s v="High"/>
  </r>
  <r>
    <s v="P1941"/>
    <s v="Manoj Das"/>
    <x v="1"/>
    <s v="Male"/>
    <s v="+91 65321 15682"/>
    <s v="manojdas@gmail.com"/>
    <x v="0"/>
    <x v="5"/>
    <x v="4"/>
    <s v="N/A"/>
    <s v="11:50 AM"/>
    <s v="Covid"/>
    <s v="Surgery"/>
    <x v="1"/>
    <x v="1"/>
    <n v="0"/>
    <s v="Paid"/>
    <s v="N/A"/>
    <n v="4"/>
    <s v="Review Later"/>
    <s v="Normal-Bill"/>
    <x v="0"/>
    <x v="1"/>
    <s v="Low"/>
  </r>
  <r>
    <s v="P1941"/>
    <s v="Kumar Sharma"/>
    <x v="43"/>
    <s v="Female"/>
    <s v="+91 82884 83234"/>
    <s v="kumarsharma@gmail.com"/>
    <x v="7"/>
    <x v="2"/>
    <x v="5"/>
    <s v="2024-11-01"/>
    <s v="01:38 PM"/>
    <s v="Covid"/>
    <s v="Injection"/>
    <x v="0"/>
    <x v="4"/>
    <n v="0"/>
    <s v="Pending"/>
    <s v="N/A"/>
    <s v="N/A"/>
    <s v="Follow Up Required"/>
    <s v="Normal-Bill"/>
    <x v="0"/>
    <x v="1"/>
    <s v="Low"/>
  </r>
  <r>
    <s v="P1942"/>
    <s v="Kumar Das"/>
    <x v="3"/>
    <s v="Male"/>
    <s v="+91 73279 55675"/>
    <s v="kumardas@gmail.com"/>
    <x v="7"/>
    <x v="1"/>
    <x v="4"/>
    <s v="2024-04-28"/>
    <s v="05:19 PM"/>
    <s v="Fracture"/>
    <s v="Injection"/>
    <x v="3"/>
    <x v="4"/>
    <n v="0"/>
    <s v="N/A"/>
    <s v="N/A"/>
    <n v="2"/>
    <s v="N/A"/>
    <s v="Normal-Bill"/>
    <x v="1"/>
    <x v="1"/>
    <s v="Low"/>
  </r>
  <r>
    <s v="P1942"/>
    <s v="Vijay Menon"/>
    <x v="12"/>
    <s v="Female"/>
    <s v="+91 90558 62403"/>
    <s v="Not-Provided"/>
    <x v="7"/>
    <x v="2"/>
    <x v="6"/>
    <s v="2024-08-21"/>
    <s v="09:08 AM"/>
    <s v="Fever"/>
    <s v="Injection"/>
    <x v="1"/>
    <x v="1"/>
    <n v="0"/>
    <s v="N/A"/>
    <s v="2024-08-11"/>
    <n v="4"/>
    <s v="N/A"/>
    <s v="Normal-Bill"/>
    <x v="0"/>
    <x v="0"/>
    <s v="Low"/>
  </r>
  <r>
    <s v="P1942"/>
    <s v="Karthik Nair"/>
    <x v="55"/>
    <s v="Female"/>
    <s v="+91 99554 88265"/>
    <s v="Not-Provided"/>
    <x v="6"/>
    <x v="0"/>
    <x v="2"/>
    <s v="N/A"/>
    <s v="06:50 PM"/>
    <s v="Migraine"/>
    <s v="Surgery"/>
    <x v="1"/>
    <x v="1"/>
    <n v="43999"/>
    <s v="Rejected"/>
    <s v="N/A"/>
    <n v="2"/>
    <s v="Urgent"/>
    <s v="High-Bill"/>
    <x v="1"/>
    <x v="1"/>
    <s v="High"/>
  </r>
  <r>
    <s v="P1942"/>
    <s v="Deepa Sharma"/>
    <x v="3"/>
    <s v="Female"/>
    <s v="+91 68686 72092"/>
    <s v="deepasharma@mail.com"/>
    <x v="1"/>
    <x v="4"/>
    <x v="4"/>
    <s v="N/A"/>
    <s v="11:02 AM"/>
    <s v="Migraine"/>
    <s v="Observation"/>
    <x v="0"/>
    <x v="3"/>
    <n v="0"/>
    <s v="Paid"/>
    <s v="N/A"/>
    <n v="2"/>
    <s v="Follow Up Required"/>
    <s v="Normal-Bill"/>
    <x v="1"/>
    <x v="1"/>
    <s v="Low"/>
  </r>
  <r>
    <s v="P1942"/>
    <s v="Deepa Singh"/>
    <x v="3"/>
    <s v="Female"/>
    <s v="+91 77265 61114"/>
    <s v="Not-Provided"/>
    <x v="2"/>
    <x v="1"/>
    <x v="2"/>
    <s v="N/A"/>
    <s v="02:07 PM"/>
    <s v="Asthma"/>
    <s v="Medication"/>
    <x v="3"/>
    <x v="0"/>
    <n v="0"/>
    <s v="Paid"/>
    <s v="N/A"/>
    <n v="5"/>
    <s v="Follow Up Required"/>
    <s v="Normal-Bill"/>
    <x v="1"/>
    <x v="1"/>
    <s v="Low"/>
  </r>
  <r>
    <s v="P1942"/>
    <s v="Priya Sharma"/>
    <x v="3"/>
    <s v="Male"/>
    <s v="+91 93110 70164"/>
    <s v="priyasharma@mail.com"/>
    <x v="8"/>
    <x v="6"/>
    <x v="4"/>
    <s v="N/A"/>
    <s v="01:31 PM"/>
    <s v="Covid"/>
    <s v="Therapy"/>
    <x v="2"/>
    <x v="2"/>
    <n v="0"/>
    <s v="Pending"/>
    <s v="2024-10-15"/>
    <n v="4"/>
    <s v="N/A"/>
    <s v="Normal-Bill"/>
    <x v="1"/>
    <x v="0"/>
    <s v="Low"/>
  </r>
  <r>
    <s v="P1942"/>
    <s v="Arun Sharma"/>
    <x v="49"/>
    <s v="Female"/>
    <s v="+91 78360 63924"/>
    <s v="arunsharma@mail.com"/>
    <x v="7"/>
    <x v="0"/>
    <x v="5"/>
    <s v="2024-05-17"/>
    <s v="09:58 AM"/>
    <s v="Covid"/>
    <s v="Observation"/>
    <x v="1"/>
    <x v="4"/>
    <n v="9079"/>
    <s v="Paid"/>
    <s v="N/A"/>
    <n v="5"/>
    <s v="Review Later"/>
    <s v="Normal-Bill"/>
    <x v="0"/>
    <x v="1"/>
    <s v="Medium"/>
  </r>
  <r>
    <s v="P1943"/>
    <s v="Divya Reddy"/>
    <x v="3"/>
    <s v="Male"/>
    <s v="+91 92675 03871"/>
    <s v="Not-Provided"/>
    <x v="8"/>
    <x v="1"/>
    <x v="0"/>
    <s v="N/A"/>
    <s v="04:18 PM"/>
    <s v="Covid"/>
    <s v="Medication"/>
    <x v="3"/>
    <x v="0"/>
    <n v="25460"/>
    <s v="Paid"/>
    <s v="2024-01-22"/>
    <n v="3"/>
    <s v="Follow Up Required"/>
    <s v="High-Bill"/>
    <x v="1"/>
    <x v="0"/>
    <s v="High"/>
  </r>
  <r>
    <s v="P1943"/>
    <s v="Vijay Singh"/>
    <x v="22"/>
    <s v="Female"/>
    <s v="+91 90290 29964"/>
    <s v="vijaysingh@gmail.com"/>
    <x v="4"/>
    <x v="3"/>
    <x v="5"/>
    <s v="2024-01-22"/>
    <s v="01:39 PM"/>
    <s v="Migraine"/>
    <s v="Injection"/>
    <x v="3"/>
    <x v="3"/>
    <n v="15708"/>
    <s v="Paid"/>
    <s v="2024-03-02"/>
    <n v="4"/>
    <s v="Urgent"/>
    <s v="Normal-Bill"/>
    <x v="0"/>
    <x v="0"/>
    <s v="Medium"/>
  </r>
  <r>
    <s v="P1943"/>
    <s v="Suresh Das"/>
    <x v="3"/>
    <s v="Female"/>
    <s v="+91 77303 32517"/>
    <s v="Not-Provided"/>
    <x v="0"/>
    <x v="2"/>
    <x v="5"/>
    <s v="2024-03-10"/>
    <s v="02:27 PM"/>
    <s v="Covid"/>
    <s v="Observation"/>
    <x v="2"/>
    <x v="1"/>
    <n v="0"/>
    <s v="N/A"/>
    <s v="N/A"/>
    <n v="2"/>
    <s v="Review Later"/>
    <s v="Normal-Bill"/>
    <x v="1"/>
    <x v="1"/>
    <s v="Low"/>
  </r>
  <r>
    <s v="P1943"/>
    <s v="Suresh Gupta"/>
    <x v="48"/>
    <s v="Male"/>
    <s v="+91 80080 03917"/>
    <s v="sureshgupta@gmail.com"/>
    <x v="4"/>
    <x v="3"/>
    <x v="4"/>
    <s v="2024-05-21"/>
    <s v="02:26 PM"/>
    <s v="Covid"/>
    <s v="Medication"/>
    <x v="3"/>
    <x v="3"/>
    <n v="0"/>
    <s v="Pending"/>
    <s v="N/A"/>
    <n v="1"/>
    <s v="N/A"/>
    <s v="Normal-Bill"/>
    <x v="0"/>
    <x v="1"/>
    <s v="Low"/>
  </r>
  <r>
    <s v="P1943"/>
    <s v="Anjali Verma"/>
    <x v="3"/>
    <s v="Male"/>
    <s v="+91 75838 51163"/>
    <s v="anjaliverma@gmail.com"/>
    <x v="9"/>
    <x v="1"/>
    <x v="0"/>
    <s v="2024-07-08"/>
    <s v="06:51 PM"/>
    <s v="Covid"/>
    <s v="Injection"/>
    <x v="3"/>
    <x v="0"/>
    <n v="37778"/>
    <s v="Pending"/>
    <s v="N/A"/>
    <n v="4"/>
    <s v="Follow Up Required"/>
    <s v="High-Bill"/>
    <x v="1"/>
    <x v="1"/>
    <s v="High"/>
  </r>
  <r>
    <s v="P1943"/>
    <s v="Priya Iyer"/>
    <x v="57"/>
    <s v="Missing"/>
    <s v="+91 73973 11748"/>
    <s v="priyaiyer@gmail.com"/>
    <x v="3"/>
    <x v="4"/>
    <x v="0"/>
    <s v="2024-07-09"/>
    <s v="08:18 AM"/>
    <s v="Migraine"/>
    <s v="Observation"/>
    <x v="1"/>
    <x v="3"/>
    <n v="0"/>
    <s v="N/A"/>
    <s v="N/A"/>
    <n v="1"/>
    <s v="Review Later"/>
    <s v="Normal-Bill"/>
    <x v="0"/>
    <x v="1"/>
    <s v="Low"/>
  </r>
  <r>
    <s v="P1943"/>
    <s v="Ravi Menon"/>
    <x v="3"/>
    <s v="Female"/>
    <s v="+91 89616 79066"/>
    <s v="Not-Provided"/>
    <x v="4"/>
    <x v="4"/>
    <x v="1"/>
    <s v="2024-04-11"/>
    <s v="04:06 PM"/>
    <s v="Fever"/>
    <s v="Injection"/>
    <x v="0"/>
    <x v="3"/>
    <n v="0"/>
    <s v="Rejected"/>
    <s v="2024-04-22"/>
    <n v="1"/>
    <s v="Urgent"/>
    <s v="Normal-Bill"/>
    <x v="1"/>
    <x v="0"/>
    <s v="Low"/>
  </r>
  <r>
    <s v="P1943"/>
    <s v="Suresh Gupta"/>
    <x v="3"/>
    <s v="Male"/>
    <s v="+91 64099 46646"/>
    <s v="sureshgupta@mail.com"/>
    <x v="1"/>
    <x v="4"/>
    <x v="4"/>
    <s v="N/A"/>
    <s v="12:59 PM"/>
    <s v="Asthma"/>
    <s v="Medication"/>
    <x v="1"/>
    <x v="3"/>
    <n v="0"/>
    <s v="Rejected"/>
    <s v="N/A"/>
    <s v="N/A"/>
    <s v="Urgent"/>
    <s v="Normal-Bill"/>
    <x v="1"/>
    <x v="1"/>
    <s v="Low"/>
  </r>
  <r>
    <s v="P1944"/>
    <s v="Ravi Gupta"/>
    <x v="3"/>
    <s v="Female"/>
    <s v="+91 76555 46199"/>
    <s v="ravigupta@gmail.com"/>
    <x v="6"/>
    <x v="2"/>
    <x v="2"/>
    <s v="2024-09-17"/>
    <s v="05:06 PM"/>
    <s v="Hypertension"/>
    <s v="Observation"/>
    <x v="3"/>
    <x v="1"/>
    <n v="33486"/>
    <s v="Paid"/>
    <s v="2024-11-16"/>
    <n v="5"/>
    <s v="N/A"/>
    <s v="High-Bill"/>
    <x v="1"/>
    <x v="0"/>
    <s v="High"/>
  </r>
  <r>
    <s v="P1944"/>
    <s v="Meena Menon"/>
    <x v="3"/>
    <s v="Male"/>
    <s v="+91 79766 07407"/>
    <s v="meenamenon@gmail.com"/>
    <x v="7"/>
    <x v="3"/>
    <x v="1"/>
    <s v="2024-04-06"/>
    <s v="08:49 AM"/>
    <s v="Hypertension"/>
    <s v="Injection"/>
    <x v="1"/>
    <x v="1"/>
    <n v="0"/>
    <s v="N/A"/>
    <s v="N/A"/>
    <n v="2"/>
    <s v="Review Later"/>
    <s v="Normal-Bill"/>
    <x v="1"/>
    <x v="1"/>
    <s v="Low"/>
  </r>
  <r>
    <s v="P1944"/>
    <s v="Meena Nair"/>
    <x v="3"/>
    <s v="Male"/>
    <s v="+91 69377 71876"/>
    <s v="Not-Provided"/>
    <x v="0"/>
    <x v="1"/>
    <x v="4"/>
    <s v="2024-11-09"/>
    <s v="04:43 PM"/>
    <s v="Asthma"/>
    <s v="Medication"/>
    <x v="3"/>
    <x v="4"/>
    <n v="0"/>
    <s v="N/A"/>
    <s v="2024-11-10"/>
    <n v="3"/>
    <s v="Follow Up Required"/>
    <s v="Normal-Bill"/>
    <x v="1"/>
    <x v="0"/>
    <s v="Low"/>
  </r>
  <r>
    <s v="P1944"/>
    <s v="Divya Singh"/>
    <x v="36"/>
    <s v="Female"/>
    <s v="+91 77964 48367"/>
    <s v="divyasingh@mail.com"/>
    <x v="8"/>
    <x v="6"/>
    <x v="3"/>
    <s v="2024-02-11"/>
    <s v="03:34 PM"/>
    <s v="Diabetes"/>
    <s v="Surgery"/>
    <x v="0"/>
    <x v="4"/>
    <n v="47319"/>
    <s v="Rejected"/>
    <s v="2024-03-27"/>
    <s v="N/A"/>
    <s v="Review Later"/>
    <s v="High-Bill"/>
    <x v="0"/>
    <x v="0"/>
    <s v="High"/>
  </r>
  <r>
    <s v="P1944"/>
    <s v="Kumar Sharma"/>
    <x v="49"/>
    <s v="Female"/>
    <s v="+91 66286 08928"/>
    <s v="Not-Provided"/>
    <x v="1"/>
    <x v="0"/>
    <x v="1"/>
    <s v="2024-08-02"/>
    <s v="08:00 AM"/>
    <s v="Migraine"/>
    <s v="Medication"/>
    <x v="0"/>
    <x v="3"/>
    <n v="0"/>
    <s v="Pending"/>
    <s v="N/A"/>
    <n v="2"/>
    <s v="Urgent"/>
    <s v="Normal-Bill"/>
    <x v="0"/>
    <x v="1"/>
    <s v="Low"/>
  </r>
  <r>
    <s v="P1944"/>
    <s v="Manoj Singh"/>
    <x v="3"/>
    <s v="Female"/>
    <s v="+91 91402 86400"/>
    <s v="manojsingh@gmail.com"/>
    <x v="4"/>
    <x v="6"/>
    <x v="3"/>
    <s v="2024-05-26"/>
    <s v="12:09 PM"/>
    <s v="Skin Allergy"/>
    <s v="Injection"/>
    <x v="3"/>
    <x v="1"/>
    <n v="0"/>
    <s v="Rejected"/>
    <s v="N/A"/>
    <n v="4"/>
    <s v="Urgent"/>
    <s v="Normal-Bill"/>
    <x v="1"/>
    <x v="1"/>
    <s v="Low"/>
  </r>
  <r>
    <s v="P1944"/>
    <s v="Suresh Das"/>
    <x v="18"/>
    <s v="Male"/>
    <s v="+91 78631 45671"/>
    <s v="Not-Provided"/>
    <x v="0"/>
    <x v="2"/>
    <x v="2"/>
    <s v="N/A"/>
    <s v="05:27 PM"/>
    <s v="Covid"/>
    <s v="Therapy"/>
    <x v="1"/>
    <x v="2"/>
    <n v="0"/>
    <s v="Paid"/>
    <s v="N/A"/>
    <n v="2"/>
    <s v="Review Later"/>
    <s v="Normal-Bill"/>
    <x v="1"/>
    <x v="1"/>
    <s v="Low"/>
  </r>
  <r>
    <s v="P1944"/>
    <s v="Sneha Verma"/>
    <x v="17"/>
    <s v="Female"/>
    <s v="+91 87207 12378"/>
    <s v="snehaverma@gmail.com"/>
    <x v="3"/>
    <x v="5"/>
    <x v="4"/>
    <s v="2024-10-17"/>
    <s v="08:21 AM"/>
    <s v="Migraine"/>
    <s v="Medication"/>
    <x v="1"/>
    <x v="0"/>
    <n v="0"/>
    <s v="Pending"/>
    <s v="2024-08-23"/>
    <n v="2"/>
    <s v="N/A"/>
    <s v="Normal-Bill"/>
    <x v="0"/>
    <x v="0"/>
    <s v="Low"/>
  </r>
  <r>
    <s v="P1945"/>
    <s v="Deepa Nair"/>
    <x v="22"/>
    <s v="Female"/>
    <s v="+91 64219 92453"/>
    <s v="deepanair@mail.com"/>
    <x v="1"/>
    <x v="3"/>
    <x v="2"/>
    <s v="2024-06-19"/>
    <s v="09:16 AM"/>
    <s v="Fracture"/>
    <s v="Therapy"/>
    <x v="0"/>
    <x v="1"/>
    <n v="10261"/>
    <s v="Pending"/>
    <s v="N/A"/>
    <s v="N/A"/>
    <s v="N/A"/>
    <s v="Normal-Bill"/>
    <x v="0"/>
    <x v="1"/>
    <s v="Medium"/>
  </r>
  <r>
    <s v="P1945"/>
    <s v="Kumar Nair"/>
    <x v="15"/>
    <s v="Female"/>
    <s v="+91 80512 82554"/>
    <s v="kumarnair@gmail.com"/>
    <x v="8"/>
    <x v="3"/>
    <x v="4"/>
    <s v="2024-10-15"/>
    <s v="02:49 PM"/>
    <s v="Diabetes"/>
    <s v="Injection"/>
    <x v="3"/>
    <x v="2"/>
    <n v="0"/>
    <s v="Pending"/>
    <s v="2024-07-16"/>
    <s v="N/A"/>
    <s v="Review Later"/>
    <s v="Normal-Bill"/>
    <x v="0"/>
    <x v="0"/>
    <s v="Low"/>
  </r>
  <r>
    <s v="P1945"/>
    <s v="Sneha Menon"/>
    <x v="25"/>
    <s v="Male"/>
    <s v="+91 60413 16565"/>
    <s v="snehamenon@mail.com"/>
    <x v="1"/>
    <x v="2"/>
    <x v="5"/>
    <s v="2024-11-16"/>
    <s v="05:47 PM"/>
    <s v="Fracture"/>
    <s v="Medication"/>
    <x v="3"/>
    <x v="0"/>
    <n v="0"/>
    <s v="N/A"/>
    <s v="2024-05-03"/>
    <n v="3"/>
    <s v="N/A"/>
    <s v="Normal-Bill"/>
    <x v="0"/>
    <x v="0"/>
    <s v="Low"/>
  </r>
  <r>
    <s v="P1945"/>
    <s v="Karthik Patel"/>
    <x v="3"/>
    <s v="Male"/>
    <s v="+91 67581 03243"/>
    <s v="karthikpatel@mail.com"/>
    <x v="0"/>
    <x v="4"/>
    <x v="6"/>
    <s v="2024-09-02"/>
    <s v="10:26 AM"/>
    <s v="Covid"/>
    <s v="Surgery"/>
    <x v="3"/>
    <x v="0"/>
    <n v="0"/>
    <s v="Paid"/>
    <s v="N/A"/>
    <s v="N/A"/>
    <s v="Review Later"/>
    <s v="Normal-Bill"/>
    <x v="1"/>
    <x v="1"/>
    <s v="Low"/>
  </r>
  <r>
    <s v="P1945"/>
    <s v="Sneha Das"/>
    <x v="64"/>
    <s v="Male"/>
    <s v="+91 72650 77397"/>
    <s v="snehadas@mail.com"/>
    <x v="3"/>
    <x v="4"/>
    <x v="4"/>
    <s v="2024-11-03"/>
    <s v="11:24 AM"/>
    <s v="Diabetes"/>
    <s v="Therapy"/>
    <x v="2"/>
    <x v="0"/>
    <n v="0"/>
    <s v="N/A"/>
    <s v="2024-09-28"/>
    <n v="1"/>
    <s v="Follow Up Required"/>
    <s v="Normal-Bill"/>
    <x v="0"/>
    <x v="0"/>
    <s v="Low"/>
  </r>
  <r>
    <s v="P1945"/>
    <s v="Meena Patel"/>
    <x v="3"/>
    <s v="Female"/>
    <s v="+91 69368 14529"/>
    <s v="Not-Provided"/>
    <x v="2"/>
    <x v="2"/>
    <x v="5"/>
    <s v="2024-01-01"/>
    <s v="09:44 AM"/>
    <s v="Skin Allergy"/>
    <s v="Injection"/>
    <x v="0"/>
    <x v="4"/>
    <n v="978"/>
    <s v="Pending"/>
    <s v="N/A"/>
    <s v="N/A"/>
    <s v="N/A"/>
    <s v="Normal-Bill"/>
    <x v="1"/>
    <x v="1"/>
    <s v="Low"/>
  </r>
  <r>
    <s v="P1945"/>
    <s v="Vijay Gupta"/>
    <x v="67"/>
    <s v="Female"/>
    <s v="+91 80634 03557"/>
    <s v="vijaygupta@mail.com"/>
    <x v="1"/>
    <x v="4"/>
    <x v="3"/>
    <s v="2024-11-12"/>
    <s v="04:14 PM"/>
    <s v="Diabetes"/>
    <s v="Observation"/>
    <x v="1"/>
    <x v="4"/>
    <n v="0"/>
    <s v="Paid"/>
    <s v="2024-09-05"/>
    <n v="3"/>
    <s v="Urgent"/>
    <s v="Normal-Bill"/>
    <x v="0"/>
    <x v="0"/>
    <s v="Low"/>
  </r>
  <r>
    <s v="P1946"/>
    <s v="Priya Sharma"/>
    <x v="3"/>
    <s v="Female"/>
    <s v="+91 95501 00615"/>
    <s v="priyasharma@gmail.com"/>
    <x v="7"/>
    <x v="3"/>
    <x v="3"/>
    <s v="2024-03-02"/>
    <s v="05:42 PM"/>
    <s v="Migraine"/>
    <s v="Observation"/>
    <x v="2"/>
    <x v="4"/>
    <n v="0"/>
    <s v="Rejected"/>
    <s v="2024-12-14"/>
    <n v="4"/>
    <s v="Review Later"/>
    <s v="Normal-Bill"/>
    <x v="1"/>
    <x v="0"/>
    <s v="Low"/>
  </r>
  <r>
    <s v="P1946"/>
    <s v="Divya Kumar"/>
    <x v="13"/>
    <s v="Male"/>
    <s v="+91 92918 86916"/>
    <s v="divyakumar@gmail.com"/>
    <x v="5"/>
    <x v="0"/>
    <x v="5"/>
    <s v="N/A"/>
    <s v="03:23 PM"/>
    <s v="Skin Allergy"/>
    <s v="Injection"/>
    <x v="2"/>
    <x v="4"/>
    <n v="0"/>
    <s v="Pending"/>
    <s v="2024-08-22"/>
    <n v="4"/>
    <s v="Review Later"/>
    <s v="Normal-Bill"/>
    <x v="0"/>
    <x v="0"/>
    <s v="Low"/>
  </r>
  <r>
    <s v="P1946"/>
    <s v="Meena Singh"/>
    <x v="3"/>
    <s v="Missing"/>
    <s v="+91 77839 26525"/>
    <s v="Not-Provided"/>
    <x v="0"/>
    <x v="1"/>
    <x v="0"/>
    <s v="2024-07-05"/>
    <s v="04:00 PM"/>
    <s v="Fever"/>
    <s v="Therapy"/>
    <x v="0"/>
    <x v="0"/>
    <n v="13548"/>
    <s v="Pending"/>
    <s v="2024-01-14"/>
    <s v="N/A"/>
    <s v="Urgent"/>
    <s v="Normal-Bill"/>
    <x v="1"/>
    <x v="0"/>
    <s v="Medium"/>
  </r>
  <r>
    <s v="P1946"/>
    <s v="Divya Iyer"/>
    <x v="3"/>
    <s v="Female"/>
    <s v="+91 87129 35810"/>
    <s v="divyaiyer@gmail.com"/>
    <x v="0"/>
    <x v="2"/>
    <x v="2"/>
    <s v="2024-12-02"/>
    <s v="11:57 AM"/>
    <s v="Covid"/>
    <s v="Observation"/>
    <x v="1"/>
    <x v="0"/>
    <n v="0"/>
    <s v="Pending"/>
    <s v="N/A"/>
    <n v="3"/>
    <s v="Review Later"/>
    <s v="Normal-Bill"/>
    <x v="1"/>
    <x v="1"/>
    <s v="Low"/>
  </r>
  <r>
    <s v="P1946"/>
    <s v="Suresh Kumar"/>
    <x v="3"/>
    <s v="Male"/>
    <s v="+91 67559 34151"/>
    <s v="sureshkumar@mail.com"/>
    <x v="9"/>
    <x v="1"/>
    <x v="5"/>
    <s v="N/A"/>
    <s v="04:00 PM"/>
    <s v="Hypertension"/>
    <s v="Therapy"/>
    <x v="1"/>
    <x v="2"/>
    <n v="17978"/>
    <s v="Rejected"/>
    <s v="N/A"/>
    <n v="2"/>
    <s v="Urgent"/>
    <s v="Normal-Bill"/>
    <x v="1"/>
    <x v="1"/>
    <s v="Medium"/>
  </r>
  <r>
    <s v="P1946"/>
    <s v="Kumar Nair"/>
    <x v="3"/>
    <s v="Missing"/>
    <s v="+91 80237 23790"/>
    <s v="kumarnair@gmail.com"/>
    <x v="1"/>
    <x v="1"/>
    <x v="0"/>
    <s v="2024-05-13"/>
    <s v="06:14 PM"/>
    <s v="Diabetes"/>
    <s v="Observation"/>
    <x v="3"/>
    <x v="3"/>
    <n v="24000"/>
    <s v="N/A"/>
    <s v="N/A"/>
    <n v="3"/>
    <s v="Review Later"/>
    <s v="High-Bill"/>
    <x v="1"/>
    <x v="1"/>
    <s v="High"/>
  </r>
  <r>
    <s v="P1947"/>
    <s v="Meena Patel"/>
    <x v="72"/>
    <s v="Male"/>
    <s v="+91 87532 83266"/>
    <s v="meenapatel@mail.com"/>
    <x v="6"/>
    <x v="1"/>
    <x v="5"/>
    <s v="2024-07-04"/>
    <s v="02:16 PM"/>
    <s v="Skin Allergy"/>
    <s v="Injection"/>
    <x v="0"/>
    <x v="3"/>
    <n v="46142"/>
    <s v="N/A"/>
    <s v="2024-07-13"/>
    <n v="2"/>
    <s v="Review Later"/>
    <s v="High-Bill"/>
    <x v="0"/>
    <x v="0"/>
    <s v="High"/>
  </r>
  <r>
    <s v="P1947"/>
    <s v="Suresh Nair"/>
    <x v="3"/>
    <s v="Missing"/>
    <s v="+91 71178 89577"/>
    <s v="Not-Provided"/>
    <x v="7"/>
    <x v="0"/>
    <x v="5"/>
    <s v="2024-07-03"/>
    <s v="05:31 PM"/>
    <s v="Fracture"/>
    <s v="Surgery"/>
    <x v="0"/>
    <x v="0"/>
    <n v="11429"/>
    <s v="Paid"/>
    <s v="N/A"/>
    <s v="N/A"/>
    <s v="N/A"/>
    <s v="Normal-Bill"/>
    <x v="1"/>
    <x v="1"/>
    <s v="Medium"/>
  </r>
  <r>
    <s v="P1947"/>
    <s v="Meena Gupta"/>
    <x v="48"/>
    <s v="Male"/>
    <s v="+91 79374 67745"/>
    <s v="Not-Provided"/>
    <x v="8"/>
    <x v="4"/>
    <x v="3"/>
    <s v="2024-08-06"/>
    <s v="10:54 AM"/>
    <s v="Fracture"/>
    <s v="Injection"/>
    <x v="0"/>
    <x v="4"/>
    <n v="0"/>
    <s v="Paid"/>
    <s v="N/A"/>
    <s v="N/A"/>
    <s v="N/A"/>
    <s v="Normal-Bill"/>
    <x v="0"/>
    <x v="1"/>
    <s v="Low"/>
  </r>
  <r>
    <s v="P1947"/>
    <s v="Ravi Singh"/>
    <x v="34"/>
    <s v="Female"/>
    <s v="+91 61972 43216"/>
    <s v="ravisingh@mail.com"/>
    <x v="7"/>
    <x v="4"/>
    <x v="3"/>
    <s v="N/A"/>
    <s v="05:22 PM"/>
    <s v="Fracture"/>
    <s v="Medication"/>
    <x v="2"/>
    <x v="2"/>
    <n v="19687"/>
    <s v="Pending"/>
    <s v="2024-10-09"/>
    <s v="N/A"/>
    <s v="Review Later"/>
    <s v="Normal-Bill"/>
    <x v="0"/>
    <x v="0"/>
    <s v="Medium"/>
  </r>
  <r>
    <s v="P1947"/>
    <s v="Anjali Iyer"/>
    <x v="3"/>
    <s v="Female"/>
    <s v="+91 72558 94433"/>
    <s v="anjaliiyer@mail.com"/>
    <x v="4"/>
    <x v="5"/>
    <x v="6"/>
    <s v="N/A"/>
    <s v="03:33 PM"/>
    <s v="Asthma"/>
    <s v="Injection"/>
    <x v="2"/>
    <x v="4"/>
    <n v="4663"/>
    <s v="N/A"/>
    <s v="2024-05-01"/>
    <n v="5"/>
    <s v="Urgent"/>
    <s v="Normal-Bill"/>
    <x v="1"/>
    <x v="0"/>
    <s v="Low"/>
  </r>
  <r>
    <s v="P1947"/>
    <s v="Kumar Sharma"/>
    <x v="3"/>
    <s v="Female"/>
    <s v="+91 83136 03045"/>
    <s v="Not-Provided"/>
    <x v="4"/>
    <x v="4"/>
    <x v="6"/>
    <s v="2024-05-27"/>
    <s v="01:50 PM"/>
    <s v="Covid"/>
    <s v="Therapy"/>
    <x v="0"/>
    <x v="4"/>
    <n v="0"/>
    <s v="Paid"/>
    <s v="N/A"/>
    <n v="5"/>
    <s v="Follow Up Required"/>
    <s v="Normal-Bill"/>
    <x v="1"/>
    <x v="1"/>
    <s v="Low"/>
  </r>
  <r>
    <s v="P1948"/>
    <s v="Vijay Nair"/>
    <x v="39"/>
    <s v="Missing"/>
    <s v="+91 81979 26822"/>
    <s v="vijaynair@gmail.com"/>
    <x v="4"/>
    <x v="3"/>
    <x v="6"/>
    <s v="2024-04-04"/>
    <s v="11:05 AM"/>
    <s v="Hypertension"/>
    <s v="Therapy"/>
    <x v="2"/>
    <x v="2"/>
    <n v="13557"/>
    <s v="Rejected"/>
    <s v="N/A"/>
    <n v="4"/>
    <s v="Review Later"/>
    <s v="Normal-Bill"/>
    <x v="1"/>
    <x v="1"/>
    <s v="Medium"/>
  </r>
  <r>
    <s v="P1948"/>
    <s v="Anjali Nair"/>
    <x v="58"/>
    <s v="Male"/>
    <s v="+91 81985 25309"/>
    <s v="anjalinair@mail.com"/>
    <x v="6"/>
    <x v="0"/>
    <x v="3"/>
    <s v="2024-04-10"/>
    <s v="02:31 PM"/>
    <s v="Diabetes"/>
    <s v="Observation"/>
    <x v="0"/>
    <x v="2"/>
    <n v="0"/>
    <s v="Paid"/>
    <s v="N/A"/>
    <n v="2"/>
    <s v="Follow Up Required"/>
    <s v="Normal-Bill"/>
    <x v="1"/>
    <x v="1"/>
    <s v="Low"/>
  </r>
  <r>
    <s v="P1948"/>
    <s v="Anjali Gupta"/>
    <x v="3"/>
    <s v="Male"/>
    <s v="+91 94827 25370"/>
    <s v="anjaligupta@gmail.com"/>
    <x v="3"/>
    <x v="3"/>
    <x v="2"/>
    <s v="2024-03-17"/>
    <s v="04:06 PM"/>
    <s v="Diabetes"/>
    <s v="Surgery"/>
    <x v="1"/>
    <x v="0"/>
    <n v="0"/>
    <s v="Pending"/>
    <s v="2024-07-11"/>
    <s v="N/A"/>
    <s v="N/A"/>
    <s v="Normal-Bill"/>
    <x v="1"/>
    <x v="0"/>
    <s v="Low"/>
  </r>
  <r>
    <s v="P1948"/>
    <s v="Divya Nair"/>
    <x v="65"/>
    <s v="Male"/>
    <s v="+91 66783 61354"/>
    <s v="divyanair@gmail.com"/>
    <x v="0"/>
    <x v="6"/>
    <x v="3"/>
    <s v="2024-07-08"/>
    <s v="10:01 AM"/>
    <s v="Fracture"/>
    <s v="Observation"/>
    <x v="1"/>
    <x v="3"/>
    <n v="0"/>
    <s v="Pending"/>
    <s v="N/A"/>
    <n v="4"/>
    <s v="N/A"/>
    <s v="Normal-Bill"/>
    <x v="1"/>
    <x v="1"/>
    <s v="Low"/>
  </r>
  <r>
    <s v="P1948"/>
    <s v="Suresh Kumar"/>
    <x v="36"/>
    <s v="Male"/>
    <s v="+91 73836 26889"/>
    <s v="Not-Provided"/>
    <x v="8"/>
    <x v="3"/>
    <x v="2"/>
    <s v="N/A"/>
    <s v="01:38 PM"/>
    <s v="Diabetes"/>
    <s v="Medication"/>
    <x v="2"/>
    <x v="0"/>
    <n v="47920"/>
    <s v="Paid"/>
    <s v="N/A"/>
    <n v="4"/>
    <s v="Follow Up Required"/>
    <s v="High-Bill"/>
    <x v="0"/>
    <x v="1"/>
    <s v="High"/>
  </r>
  <r>
    <s v="P1948"/>
    <s v="Suresh Reddy"/>
    <x v="3"/>
    <s v="Female"/>
    <s v="+91 99019 34404"/>
    <s v="sureshreddy@mail.com"/>
    <x v="3"/>
    <x v="1"/>
    <x v="0"/>
    <s v="2024-09-05"/>
    <s v="01:43 PM"/>
    <s v="Diabetes"/>
    <s v="Injection"/>
    <x v="0"/>
    <x v="1"/>
    <n v="0"/>
    <s v="Pending"/>
    <s v="2024-10-07"/>
    <s v="N/A"/>
    <s v="Review Later"/>
    <s v="Normal-Bill"/>
    <x v="1"/>
    <x v="0"/>
    <s v="Low"/>
  </r>
  <r>
    <s v="P1948"/>
    <s v="Arun Kumar"/>
    <x v="13"/>
    <s v="Missing"/>
    <s v="+91 83390 25001"/>
    <s v="Not-Provided"/>
    <x v="8"/>
    <x v="5"/>
    <x v="2"/>
    <s v="2024-06-08"/>
    <s v="10:12 AM"/>
    <s v="Covid"/>
    <s v="Therapy"/>
    <x v="2"/>
    <x v="2"/>
    <n v="0"/>
    <s v="N/A"/>
    <s v="2024-11-24"/>
    <n v="1"/>
    <s v="Follow Up Required"/>
    <s v="Normal-Bill"/>
    <x v="0"/>
    <x v="0"/>
    <s v="Low"/>
  </r>
  <r>
    <s v="P1948"/>
    <s v="Priya Das"/>
    <x v="3"/>
    <s v="Male"/>
    <s v="+91 69282 09716"/>
    <s v="priyadas@mail.com"/>
    <x v="6"/>
    <x v="5"/>
    <x v="5"/>
    <s v="N/A"/>
    <s v="10:00 AM"/>
    <s v="Asthma"/>
    <s v="Therapy"/>
    <x v="2"/>
    <x v="0"/>
    <n v="0"/>
    <s v="N/A"/>
    <s v="2024-03-13"/>
    <s v="N/A"/>
    <s v="Review Later"/>
    <s v="Normal-Bill"/>
    <x v="1"/>
    <x v="0"/>
    <s v="Low"/>
  </r>
  <r>
    <s v="P1949"/>
    <s v="Kumar Reddy"/>
    <x v="3"/>
    <s v="Male"/>
    <s v="+91 93996 62721"/>
    <s v="Not-Provided"/>
    <x v="3"/>
    <x v="2"/>
    <x v="4"/>
    <s v="N/A"/>
    <s v="08:38 AM"/>
    <s v="Asthma"/>
    <s v="Injection"/>
    <x v="1"/>
    <x v="0"/>
    <n v="0"/>
    <s v="Paid"/>
    <s v="2024-02-28"/>
    <n v="3"/>
    <s v="N/A"/>
    <s v="Normal-Bill"/>
    <x v="1"/>
    <x v="0"/>
    <s v="Low"/>
  </r>
  <r>
    <s v="P1949"/>
    <s v="Karthik Menon"/>
    <x v="73"/>
    <s v="Missing"/>
    <s v="+91 70711 91523"/>
    <s v="karthikmenon@mail.com"/>
    <x v="8"/>
    <x v="1"/>
    <x v="3"/>
    <s v="2024-07-16"/>
    <s v="10:14 AM"/>
    <s v="Migraine"/>
    <s v="Observation"/>
    <x v="3"/>
    <x v="3"/>
    <n v="23080"/>
    <s v="Pending"/>
    <s v="2024-05-15"/>
    <s v="N/A"/>
    <s v="Follow Up Required"/>
    <s v="High-Bill"/>
    <x v="0"/>
    <x v="0"/>
    <s v="High"/>
  </r>
  <r>
    <s v="P1949"/>
    <s v="Deepa Patel"/>
    <x v="3"/>
    <s v="Missing"/>
    <s v="+91 72626 37854"/>
    <s v="Not-Provided"/>
    <x v="3"/>
    <x v="3"/>
    <x v="1"/>
    <s v="N/A"/>
    <s v="05:45 PM"/>
    <s v="Fever"/>
    <s v="Surgery"/>
    <x v="1"/>
    <x v="2"/>
    <n v="0"/>
    <s v="Rejected"/>
    <s v="N/A"/>
    <n v="4"/>
    <s v="Urgent"/>
    <s v="Normal-Bill"/>
    <x v="1"/>
    <x v="1"/>
    <s v="Low"/>
  </r>
  <r>
    <s v="P1949"/>
    <s v="Manoj Sharma"/>
    <x v="3"/>
    <s v="Male"/>
    <s v="+91 95977 69448"/>
    <s v="Not-Provided"/>
    <x v="1"/>
    <x v="0"/>
    <x v="3"/>
    <s v="N/A"/>
    <s v="02:54 PM"/>
    <s v="Diabetes"/>
    <s v="Medication"/>
    <x v="1"/>
    <x v="0"/>
    <n v="0"/>
    <s v="Pending"/>
    <s v="N/A"/>
    <n v="5"/>
    <s v="Review Later"/>
    <s v="Normal-Bill"/>
    <x v="1"/>
    <x v="1"/>
    <s v="Low"/>
  </r>
  <r>
    <s v="P1950"/>
    <s v="Karthik Patel"/>
    <x v="3"/>
    <s v="Female"/>
    <s v="+91 79383 82510"/>
    <s v="karthikpatel@gmail.com"/>
    <x v="6"/>
    <x v="1"/>
    <x v="5"/>
    <s v="2024-01-08"/>
    <s v="01:44 PM"/>
    <s v="Asthma"/>
    <s v="Therapy"/>
    <x v="3"/>
    <x v="2"/>
    <n v="0"/>
    <s v="Rejected"/>
    <s v="2024-10-28"/>
    <n v="2"/>
    <s v="N/A"/>
    <s v="Normal-Bill"/>
    <x v="1"/>
    <x v="0"/>
    <s v="Low"/>
  </r>
  <r>
    <s v="P1950"/>
    <s v="Kumar Reddy"/>
    <x v="55"/>
    <s v="Male"/>
    <s v="+91 65930 85173"/>
    <s v="kumarreddy@gmail.com"/>
    <x v="7"/>
    <x v="5"/>
    <x v="2"/>
    <s v="2024-11-09"/>
    <s v="03:45 PM"/>
    <s v="Diabetes"/>
    <s v="Injection"/>
    <x v="1"/>
    <x v="4"/>
    <n v="0"/>
    <s v="Paid"/>
    <s v="N/A"/>
    <n v="5"/>
    <s v="N/A"/>
    <s v="Normal-Bill"/>
    <x v="1"/>
    <x v="1"/>
    <s v="Low"/>
  </r>
  <r>
    <s v="P1950"/>
    <s v="Deepa Menon"/>
    <x v="25"/>
    <s v="Female"/>
    <s v="+91 90983 15071"/>
    <s v="deepamenon@gmail.com"/>
    <x v="1"/>
    <x v="6"/>
    <x v="1"/>
    <s v="2024-06-19"/>
    <s v="01:28 PM"/>
    <s v="Hypertension"/>
    <s v="Surgery"/>
    <x v="3"/>
    <x v="3"/>
    <n v="0"/>
    <s v="Pending"/>
    <s v="N/A"/>
    <n v="3"/>
    <s v="Urgent"/>
    <s v="Normal-Bill"/>
    <x v="0"/>
    <x v="1"/>
    <s v="Low"/>
  </r>
  <r>
    <s v="P1950"/>
    <s v="Priya Nair"/>
    <x v="3"/>
    <s v="Female"/>
    <s v="+91 78257 10475"/>
    <s v="priyanair@gmail.com"/>
    <x v="6"/>
    <x v="3"/>
    <x v="1"/>
    <s v="N/A"/>
    <s v="09:00 AM"/>
    <s v="Fracture"/>
    <s v="Injection"/>
    <x v="3"/>
    <x v="0"/>
    <n v="42366"/>
    <s v="Paid"/>
    <s v="N/A"/>
    <n v="3"/>
    <s v="Follow Up Required"/>
    <s v="High-Bill"/>
    <x v="1"/>
    <x v="1"/>
    <s v="High"/>
  </r>
  <r>
    <s v="P1951"/>
    <s v="Meena Patel"/>
    <x v="3"/>
    <s v="Male"/>
    <s v="+91 94994 84603"/>
    <s v="meenapatel@gmail.com"/>
    <x v="2"/>
    <x v="5"/>
    <x v="1"/>
    <s v="2024-04-06"/>
    <s v="10:30 AM"/>
    <s v="Covid"/>
    <s v="Observation"/>
    <x v="1"/>
    <x v="3"/>
    <n v="21252"/>
    <s v="N/A"/>
    <s v="2024-12-12"/>
    <n v="2"/>
    <s v="Urgent"/>
    <s v="High-Bill"/>
    <x v="1"/>
    <x v="0"/>
    <s v="High"/>
  </r>
  <r>
    <s v="P1951"/>
    <s v="Sneha Kumar"/>
    <x v="3"/>
    <s v="Female"/>
    <s v="+91 74389 60343"/>
    <s v="snehakumar@gmail.com"/>
    <x v="1"/>
    <x v="4"/>
    <x v="6"/>
    <s v="2024-07-14"/>
    <s v="10:42 AM"/>
    <s v="Fever"/>
    <s v="Observation"/>
    <x v="2"/>
    <x v="2"/>
    <n v="27528"/>
    <s v="Pending"/>
    <s v="2024-12-01"/>
    <n v="5"/>
    <s v="Urgent"/>
    <s v="High-Bill"/>
    <x v="1"/>
    <x v="0"/>
    <s v="High"/>
  </r>
  <r>
    <s v="P1951"/>
    <s v="Deepa Kumar"/>
    <x v="15"/>
    <s v="Male"/>
    <s v="+91 81663 95591"/>
    <s v="deepakumar@mail.com"/>
    <x v="0"/>
    <x v="6"/>
    <x v="2"/>
    <s v="N/A"/>
    <s v="12:06 PM"/>
    <s v="Fever"/>
    <s v="Therapy"/>
    <x v="1"/>
    <x v="4"/>
    <n v="38127"/>
    <s v="Paid"/>
    <s v="N/A"/>
    <n v="2"/>
    <s v="Follow Up Required"/>
    <s v="High-Bill"/>
    <x v="0"/>
    <x v="1"/>
    <s v="High"/>
  </r>
  <r>
    <s v="P1951"/>
    <s v="Vijay Singh"/>
    <x v="3"/>
    <s v="Male"/>
    <s v="+91 71802 41526"/>
    <s v="vijaysingh@gmail.com"/>
    <x v="1"/>
    <x v="1"/>
    <x v="6"/>
    <s v="N/A"/>
    <s v="09:53 AM"/>
    <s v="Covid"/>
    <s v="Therapy"/>
    <x v="3"/>
    <x v="3"/>
    <n v="24510"/>
    <s v="Paid"/>
    <s v="N/A"/>
    <n v="5"/>
    <s v="Review Later"/>
    <s v="High-Bill"/>
    <x v="1"/>
    <x v="1"/>
    <s v="High"/>
  </r>
  <r>
    <s v="P1952"/>
    <s v="Anjali Das"/>
    <x v="3"/>
    <s v="Missing"/>
    <s v="+91 78594 18733"/>
    <s v="anjalidas@gmail.com"/>
    <x v="3"/>
    <x v="2"/>
    <x v="6"/>
    <s v="2024-08-28"/>
    <s v="01:59 PM"/>
    <s v="Covid"/>
    <s v="Therapy"/>
    <x v="2"/>
    <x v="1"/>
    <n v="0"/>
    <s v="Rejected"/>
    <s v="N/A"/>
    <s v="N/A"/>
    <s v="Review Later"/>
    <s v="Normal-Bill"/>
    <x v="1"/>
    <x v="1"/>
    <s v="Low"/>
  </r>
  <r>
    <s v="P1952"/>
    <s v="Priya Kumar"/>
    <x v="3"/>
    <s v="Female"/>
    <s v="+91 75813 48289"/>
    <s v="priyakumar@gmail.com"/>
    <x v="4"/>
    <x v="6"/>
    <x v="6"/>
    <s v="2024-06-21"/>
    <s v="12:49 PM"/>
    <s v="Covid"/>
    <s v="Medication"/>
    <x v="0"/>
    <x v="2"/>
    <n v="33414"/>
    <s v="Pending"/>
    <s v="2024-02-07"/>
    <n v="3"/>
    <s v="Review Later"/>
    <s v="High-Bill"/>
    <x v="1"/>
    <x v="0"/>
    <s v="High"/>
  </r>
  <r>
    <s v="P1952"/>
    <s v="Anjali Reddy"/>
    <x v="3"/>
    <s v="Male"/>
    <s v="+91 91450 80355"/>
    <s v="anjalireddy@mail.com"/>
    <x v="9"/>
    <x v="3"/>
    <x v="1"/>
    <s v="N/A"/>
    <s v="12:23 PM"/>
    <s v="Fever"/>
    <s v="Surgery"/>
    <x v="0"/>
    <x v="3"/>
    <n v="4055"/>
    <s v="Rejected"/>
    <s v="2024-07-16"/>
    <n v="2"/>
    <s v="Urgent"/>
    <s v="Normal-Bill"/>
    <x v="1"/>
    <x v="0"/>
    <s v="Low"/>
  </r>
  <r>
    <s v="P1953"/>
    <s v="Ravi Reddy"/>
    <x v="3"/>
    <s v="Male"/>
    <s v="+91 91718 11790"/>
    <s v="ravireddy@mail.com"/>
    <x v="8"/>
    <x v="0"/>
    <x v="4"/>
    <s v="N/A"/>
    <s v="06:09 PM"/>
    <s v="Asthma"/>
    <s v="Therapy"/>
    <x v="3"/>
    <x v="2"/>
    <n v="3126"/>
    <s v="N/A"/>
    <s v="N/A"/>
    <n v="1"/>
    <s v="Review Later"/>
    <s v="Normal-Bill"/>
    <x v="1"/>
    <x v="1"/>
    <s v="Low"/>
  </r>
  <r>
    <s v="P1953"/>
    <s v="Ravi Nair"/>
    <x v="3"/>
    <s v="Missing"/>
    <s v="+91 89911 03846"/>
    <s v="Not-Provided"/>
    <x v="2"/>
    <x v="2"/>
    <x v="4"/>
    <s v="N/A"/>
    <s v="01:50 PM"/>
    <s v="Skin Allergy"/>
    <s v="Therapy"/>
    <x v="3"/>
    <x v="3"/>
    <n v="0"/>
    <s v="Rejected"/>
    <s v="N/A"/>
    <s v="N/A"/>
    <s v="Follow Up Required"/>
    <s v="Normal-Bill"/>
    <x v="1"/>
    <x v="1"/>
    <s v="Low"/>
  </r>
  <r>
    <s v="P1953"/>
    <s v="Deepa Menon"/>
    <x v="6"/>
    <s v="Female"/>
    <s v="+91 85981 87816"/>
    <s v="deepamenon@gmail.com"/>
    <x v="2"/>
    <x v="3"/>
    <x v="0"/>
    <s v="2024-05-23"/>
    <s v="01:20 PM"/>
    <s v="Fever"/>
    <s v="Observation"/>
    <x v="2"/>
    <x v="1"/>
    <n v="0"/>
    <s v="Rejected"/>
    <s v="N/A"/>
    <n v="3"/>
    <s v="Review Later"/>
    <s v="Normal-Bill"/>
    <x v="1"/>
    <x v="1"/>
    <s v="Low"/>
  </r>
  <r>
    <s v="P1953"/>
    <s v="Arun Gupta"/>
    <x v="35"/>
    <s v="Male"/>
    <s v="+91 75662 37053"/>
    <s v="arungupta@gmail.com"/>
    <x v="9"/>
    <x v="2"/>
    <x v="3"/>
    <s v="2024-10-05"/>
    <s v="10:27 AM"/>
    <s v="Skin Allergy"/>
    <s v="Therapy"/>
    <x v="2"/>
    <x v="2"/>
    <n v="0"/>
    <s v="Paid"/>
    <s v="2024-09-22"/>
    <n v="1"/>
    <s v="Follow Up Required"/>
    <s v="Normal-Bill"/>
    <x v="0"/>
    <x v="0"/>
    <s v="Low"/>
  </r>
  <r>
    <s v="P1953"/>
    <s v="Deepa Reddy"/>
    <x v="3"/>
    <s v="Missing"/>
    <s v="+91 80650 78565"/>
    <s v="Not-Provided"/>
    <x v="4"/>
    <x v="5"/>
    <x v="2"/>
    <s v="N/A"/>
    <s v="06:10 PM"/>
    <s v="Skin Allergy"/>
    <s v="Injection"/>
    <x v="2"/>
    <x v="3"/>
    <n v="6005"/>
    <s v="Rejected"/>
    <s v="N/A"/>
    <n v="5"/>
    <s v="Urgent"/>
    <s v="Normal-Bill"/>
    <x v="1"/>
    <x v="1"/>
    <s v="Medium"/>
  </r>
  <r>
    <s v="P1953"/>
    <s v="Karthik Nair"/>
    <x v="35"/>
    <s v="Male"/>
    <s v="+91 82362 69485"/>
    <s v="karthiknair@mail.com"/>
    <x v="8"/>
    <x v="0"/>
    <x v="5"/>
    <s v="2024-09-18"/>
    <s v="02:14 PM"/>
    <s v="Covid"/>
    <s v="Surgery"/>
    <x v="3"/>
    <x v="4"/>
    <n v="0"/>
    <s v="Paid"/>
    <s v="2024-04-20"/>
    <n v="1"/>
    <s v="Review Later"/>
    <s v="Normal-Bill"/>
    <x v="0"/>
    <x v="0"/>
    <s v="Low"/>
  </r>
  <r>
    <s v="P1953"/>
    <s v="Vijay Gupta"/>
    <x v="3"/>
    <s v="Male"/>
    <s v="+91 87352 27471"/>
    <s v="Not-Provided"/>
    <x v="5"/>
    <x v="1"/>
    <x v="3"/>
    <s v="N/A"/>
    <s v="03:12 PM"/>
    <s v="Migraine"/>
    <s v="Therapy"/>
    <x v="0"/>
    <x v="0"/>
    <n v="0"/>
    <s v="Pending"/>
    <s v="2024-09-07"/>
    <s v="N/A"/>
    <s v="Review Later"/>
    <s v="Normal-Bill"/>
    <x v="1"/>
    <x v="0"/>
    <s v="Low"/>
  </r>
  <r>
    <s v="P1954"/>
    <s v="Manoj Singh"/>
    <x v="3"/>
    <s v="Male"/>
    <s v="+91 81053 37745"/>
    <s v="manojsingh@gmail.com"/>
    <x v="3"/>
    <x v="3"/>
    <x v="3"/>
    <s v="N/A"/>
    <s v="05:40 PM"/>
    <s v="Hypertension"/>
    <s v="Therapy"/>
    <x v="0"/>
    <x v="0"/>
    <n v="0"/>
    <s v="Rejected"/>
    <s v="2024-02-14"/>
    <n v="5"/>
    <s v="N/A"/>
    <s v="Normal-Bill"/>
    <x v="1"/>
    <x v="0"/>
    <s v="Low"/>
  </r>
  <r>
    <s v="P1954"/>
    <s v="Sneha Patel"/>
    <x v="15"/>
    <s v="Male"/>
    <s v="+91 84229 07813"/>
    <s v="snehapatel@gmail.com"/>
    <x v="1"/>
    <x v="5"/>
    <x v="3"/>
    <s v="N/A"/>
    <s v="11:32 AM"/>
    <s v="Fracture"/>
    <s v="Surgery"/>
    <x v="1"/>
    <x v="0"/>
    <n v="0"/>
    <s v="Pending"/>
    <s v="N/A"/>
    <s v="N/A"/>
    <s v="Urgent"/>
    <s v="Normal-Bill"/>
    <x v="0"/>
    <x v="1"/>
    <s v="Low"/>
  </r>
  <r>
    <s v="P1954"/>
    <s v="Rahul Kumar"/>
    <x v="3"/>
    <s v="Male"/>
    <s v="+91 80912 65152"/>
    <s v="rahulkumar@gmail.com"/>
    <x v="2"/>
    <x v="2"/>
    <x v="2"/>
    <s v="2024-10-01"/>
    <s v="03:17 PM"/>
    <s v="Hypertension"/>
    <s v="Medication"/>
    <x v="1"/>
    <x v="0"/>
    <n v="0"/>
    <s v="Paid"/>
    <s v="2024-06-01"/>
    <s v="N/A"/>
    <s v="Urgent"/>
    <s v="Normal-Bill"/>
    <x v="1"/>
    <x v="0"/>
    <s v="Low"/>
  </r>
  <r>
    <s v="P1954"/>
    <s v="Divya Nair"/>
    <x v="87"/>
    <s v="Missing"/>
    <s v="+91 87816 94093"/>
    <s v="Not-Provided"/>
    <x v="6"/>
    <x v="6"/>
    <x v="1"/>
    <s v="N/A"/>
    <s v="09:31 AM"/>
    <s v="Covid"/>
    <s v="Surgery"/>
    <x v="3"/>
    <x v="0"/>
    <n v="0"/>
    <s v="N/A"/>
    <s v="2024-02-28"/>
    <n v="3"/>
    <s v="Urgent"/>
    <s v="Normal-Bill"/>
    <x v="1"/>
    <x v="0"/>
    <s v="Low"/>
  </r>
  <r>
    <s v="P1954"/>
    <s v="Meena Verma"/>
    <x v="3"/>
    <s v="Missing"/>
    <s v="+91 96413 53788"/>
    <s v="meenaverma@mail.com"/>
    <x v="4"/>
    <x v="5"/>
    <x v="5"/>
    <s v="N/A"/>
    <s v="06:18 PM"/>
    <s v="Hypertension"/>
    <s v="Surgery"/>
    <x v="2"/>
    <x v="4"/>
    <n v="0"/>
    <s v="Pending"/>
    <s v="2024-08-07"/>
    <n v="1"/>
    <s v="Urgent"/>
    <s v="Normal-Bill"/>
    <x v="1"/>
    <x v="0"/>
    <s v="Low"/>
  </r>
  <r>
    <s v="P1954"/>
    <s v="Rahul Gupta"/>
    <x v="3"/>
    <s v="Male"/>
    <s v="+91 91927 17198"/>
    <s v="rahulgupta@mail.com"/>
    <x v="2"/>
    <x v="6"/>
    <x v="0"/>
    <s v="2024-12-16"/>
    <s v="04:49 PM"/>
    <s v="Skin Allergy"/>
    <s v="Therapy"/>
    <x v="1"/>
    <x v="0"/>
    <n v="0"/>
    <s v="Rejected"/>
    <s v="2024-12-24"/>
    <n v="2"/>
    <s v="Urgent"/>
    <s v="Normal-Bill"/>
    <x v="1"/>
    <x v="0"/>
    <s v="Low"/>
  </r>
  <r>
    <s v="P1955"/>
    <s v="Priya Sharma"/>
    <x v="3"/>
    <s v="Female"/>
    <s v="+91 90690 95009"/>
    <s v="Not-Provided"/>
    <x v="1"/>
    <x v="2"/>
    <x v="2"/>
    <s v="2024-06-08"/>
    <s v="02:03 PM"/>
    <s v="Hypertension"/>
    <s v="Surgery"/>
    <x v="1"/>
    <x v="3"/>
    <n v="6780"/>
    <s v="Paid"/>
    <s v="N/A"/>
    <n v="3"/>
    <s v="Urgent"/>
    <s v="Normal-Bill"/>
    <x v="1"/>
    <x v="1"/>
    <s v="Medium"/>
  </r>
  <r>
    <s v="P1955"/>
    <s v="Manoj Reddy"/>
    <x v="3"/>
    <s v="Missing"/>
    <s v="+91 93106 43920"/>
    <s v="manojreddy@gmail.com"/>
    <x v="5"/>
    <x v="3"/>
    <x v="6"/>
    <s v="2024-04-27"/>
    <s v="05:59 PM"/>
    <s v="Covid"/>
    <s v="Medication"/>
    <x v="2"/>
    <x v="4"/>
    <n v="0"/>
    <s v="Rejected"/>
    <s v="2024-09-18"/>
    <n v="3"/>
    <s v="Follow Up Required"/>
    <s v="Normal-Bill"/>
    <x v="1"/>
    <x v="0"/>
    <s v="Low"/>
  </r>
  <r>
    <s v="P1955"/>
    <s v="Rahul Singh"/>
    <x v="3"/>
    <s v="Female"/>
    <s v="+91 78092 55025"/>
    <s v="rahulsingh@gmail.com"/>
    <x v="7"/>
    <x v="5"/>
    <x v="0"/>
    <s v="2024-08-13"/>
    <s v="10:49 AM"/>
    <s v="Fracture"/>
    <s v="Injection"/>
    <x v="2"/>
    <x v="4"/>
    <n v="852"/>
    <s v="Paid"/>
    <s v="N/A"/>
    <n v="2"/>
    <s v="Follow Up Required"/>
    <s v="Normal-Bill"/>
    <x v="1"/>
    <x v="1"/>
    <s v="Low"/>
  </r>
  <r>
    <s v="P1955"/>
    <s v="Suresh Iyer"/>
    <x v="3"/>
    <s v="Female"/>
    <s v="+91 69174 83478"/>
    <s v="Not-Provided"/>
    <x v="6"/>
    <x v="4"/>
    <x v="3"/>
    <s v="N/A"/>
    <s v="04:31 PM"/>
    <s v="Fever"/>
    <s v="Observation"/>
    <x v="0"/>
    <x v="0"/>
    <n v="32703"/>
    <s v="Pending"/>
    <s v="2024-12-26"/>
    <n v="1"/>
    <s v="Review Later"/>
    <s v="High-Bill"/>
    <x v="1"/>
    <x v="0"/>
    <s v="High"/>
  </r>
  <r>
    <s v="P1956"/>
    <s v="Sneha Sharma"/>
    <x v="3"/>
    <s v="Female"/>
    <s v="+91 67479 91584"/>
    <s v="Not-Provided"/>
    <x v="9"/>
    <x v="3"/>
    <x v="5"/>
    <s v="2024-04-21"/>
    <s v="01:15 PM"/>
    <s v="Migraine"/>
    <s v="Surgery"/>
    <x v="1"/>
    <x v="1"/>
    <n v="0"/>
    <s v="Paid"/>
    <s v="N/A"/>
    <n v="4"/>
    <s v="N/A"/>
    <s v="Normal-Bill"/>
    <x v="1"/>
    <x v="1"/>
    <s v="Low"/>
  </r>
  <r>
    <s v="P1956"/>
    <s v="Ravi Menon"/>
    <x v="3"/>
    <s v="Female"/>
    <s v="+91 62329 19762"/>
    <s v="ravimenon@mail.com"/>
    <x v="9"/>
    <x v="0"/>
    <x v="2"/>
    <s v="N/A"/>
    <s v="03:51 PM"/>
    <s v="Asthma"/>
    <s v="Observation"/>
    <x v="2"/>
    <x v="4"/>
    <n v="24467"/>
    <s v="Paid"/>
    <s v="2024-09-23"/>
    <n v="4"/>
    <s v="Urgent"/>
    <s v="High-Bill"/>
    <x v="1"/>
    <x v="0"/>
    <s v="High"/>
  </r>
  <r>
    <s v="P1956"/>
    <s v="Kumar Nair"/>
    <x v="3"/>
    <s v="Male"/>
    <s v="+91 85162 46332"/>
    <s v="kumarnair@mail.com"/>
    <x v="9"/>
    <x v="4"/>
    <x v="5"/>
    <s v="2024-12-06"/>
    <s v="04:48 PM"/>
    <s v="Hypertension"/>
    <s v="Medication"/>
    <x v="1"/>
    <x v="4"/>
    <n v="18037"/>
    <s v="Pending"/>
    <s v="2024-05-15"/>
    <s v="N/A"/>
    <s v="Review Later"/>
    <s v="Normal-Bill"/>
    <x v="1"/>
    <x v="0"/>
    <s v="Medium"/>
  </r>
  <r>
    <s v="P1956"/>
    <s v="Karthik Gupta"/>
    <x v="3"/>
    <s v="Female"/>
    <s v="+91 77014 98363"/>
    <s v="karthikgupta@mail.com"/>
    <x v="2"/>
    <x v="4"/>
    <x v="4"/>
    <s v="N/A"/>
    <s v="06:08 PM"/>
    <s v="Hypertension"/>
    <s v="Injection"/>
    <x v="3"/>
    <x v="1"/>
    <n v="0"/>
    <s v="Rejected"/>
    <s v="2024-04-09"/>
    <n v="3"/>
    <s v="N/A"/>
    <s v="Normal-Bill"/>
    <x v="1"/>
    <x v="0"/>
    <s v="Low"/>
  </r>
  <r>
    <s v="P1957"/>
    <s v="Anjali Verma"/>
    <x v="22"/>
    <s v="Male"/>
    <s v="+91 97109 99563"/>
    <s v="anjaliverma@mail.com"/>
    <x v="8"/>
    <x v="1"/>
    <x v="1"/>
    <s v="2024-09-15"/>
    <s v="12:55 PM"/>
    <s v="Hypertension"/>
    <s v="Surgery"/>
    <x v="0"/>
    <x v="3"/>
    <n v="0"/>
    <s v="N/A"/>
    <s v="N/A"/>
    <s v="N/A"/>
    <s v="Review Later"/>
    <s v="Normal-Bill"/>
    <x v="0"/>
    <x v="1"/>
    <s v="Low"/>
  </r>
  <r>
    <s v="P1957"/>
    <s v="Anjali Verma"/>
    <x v="3"/>
    <s v="Female"/>
    <s v="+91 73183 19418"/>
    <s v="anjaliverma@gmail.com"/>
    <x v="4"/>
    <x v="3"/>
    <x v="5"/>
    <s v="2024-02-09"/>
    <s v="08:09 AM"/>
    <s v="Asthma"/>
    <s v="Medication"/>
    <x v="0"/>
    <x v="0"/>
    <n v="0"/>
    <s v="Pending"/>
    <s v="N/A"/>
    <n v="3"/>
    <s v="N/A"/>
    <s v="Normal-Bill"/>
    <x v="1"/>
    <x v="1"/>
    <s v="Low"/>
  </r>
  <r>
    <s v="P1957"/>
    <s v="Divya Nair"/>
    <x v="49"/>
    <s v="Male"/>
    <s v="+91 77092 45904"/>
    <s v="divyanair@mail.com"/>
    <x v="8"/>
    <x v="0"/>
    <x v="4"/>
    <s v="2024-12-16"/>
    <s v="11:14 AM"/>
    <s v="Fever"/>
    <s v="Injection"/>
    <x v="2"/>
    <x v="2"/>
    <n v="0"/>
    <s v="Paid"/>
    <s v="N/A"/>
    <s v="N/A"/>
    <s v="Follow Up Required"/>
    <s v="Normal-Bill"/>
    <x v="0"/>
    <x v="1"/>
    <s v="Low"/>
  </r>
  <r>
    <s v="P1957"/>
    <s v="Rahul Verma"/>
    <x v="3"/>
    <s v="Male"/>
    <s v="+91 73758 77673"/>
    <s v="Not-Provided"/>
    <x v="0"/>
    <x v="5"/>
    <x v="1"/>
    <s v="N/A"/>
    <s v="12:32 PM"/>
    <s v="Fracture"/>
    <s v="Observation"/>
    <x v="2"/>
    <x v="0"/>
    <n v="26563"/>
    <s v="Paid"/>
    <s v="N/A"/>
    <n v="1"/>
    <s v="Follow Up Required"/>
    <s v="High-Bill"/>
    <x v="1"/>
    <x v="1"/>
    <s v="High"/>
  </r>
  <r>
    <s v="P1957"/>
    <s v="Priya Singh"/>
    <x v="8"/>
    <s v="Male"/>
    <s v="+91 72199 83472"/>
    <s v="priyasingh@gmail.com"/>
    <x v="9"/>
    <x v="0"/>
    <x v="5"/>
    <s v="2024-02-07"/>
    <s v="09:03 AM"/>
    <s v="Fever"/>
    <s v="Observation"/>
    <x v="3"/>
    <x v="2"/>
    <n v="14845"/>
    <s v="Pending"/>
    <s v="2024-02-03"/>
    <n v="3"/>
    <s v="Review Later"/>
    <s v="Normal-Bill"/>
    <x v="0"/>
    <x v="0"/>
    <s v="Medium"/>
  </r>
  <r>
    <s v="P1957"/>
    <s v="Ravi Verma"/>
    <x v="38"/>
    <s v="Missing"/>
    <s v="+91 66510 97208"/>
    <s v="raviverma@mail.com"/>
    <x v="5"/>
    <x v="3"/>
    <x v="5"/>
    <s v="2024-10-19"/>
    <s v="09:13 AM"/>
    <s v="Asthma"/>
    <s v="Medication"/>
    <x v="1"/>
    <x v="0"/>
    <n v="44854"/>
    <s v="Paid"/>
    <s v="2024-05-22"/>
    <n v="5"/>
    <s v="N/A"/>
    <s v="High-Bill"/>
    <x v="0"/>
    <x v="0"/>
    <s v="High"/>
  </r>
  <r>
    <s v="P1958"/>
    <s v="Ravi Verma"/>
    <x v="0"/>
    <s v="Male"/>
    <s v="+91 72572 46129"/>
    <s v="raviverma@gmail.com"/>
    <x v="9"/>
    <x v="4"/>
    <x v="0"/>
    <s v="N/A"/>
    <s v="03:23 PM"/>
    <s v="Covid"/>
    <s v="Injection"/>
    <x v="1"/>
    <x v="2"/>
    <n v="0"/>
    <s v="Pending"/>
    <s v="2024-01-25"/>
    <s v="N/A"/>
    <s v="Follow Up Required"/>
    <s v="Normal-Bill"/>
    <x v="0"/>
    <x v="0"/>
    <s v="Low"/>
  </r>
  <r>
    <s v="P1958"/>
    <s v="Suresh Patel"/>
    <x v="36"/>
    <s v="Male"/>
    <s v="+91 65593 23176"/>
    <s v="sureshpatel@gmail.com"/>
    <x v="5"/>
    <x v="3"/>
    <x v="2"/>
    <s v="N/A"/>
    <s v="04:46 PM"/>
    <s v="Migraine"/>
    <s v="Observation"/>
    <x v="1"/>
    <x v="2"/>
    <n v="0"/>
    <s v="Paid"/>
    <s v="N/A"/>
    <n v="3"/>
    <s v="N/A"/>
    <s v="Normal-Bill"/>
    <x v="0"/>
    <x v="1"/>
    <s v="Low"/>
  </r>
  <r>
    <s v="P1958"/>
    <s v="Ravi Das"/>
    <x v="3"/>
    <s v="Male"/>
    <s v="+91 81333 13167"/>
    <s v="ravidas@mail.com"/>
    <x v="4"/>
    <x v="5"/>
    <x v="0"/>
    <s v="N/A"/>
    <s v="03:05 PM"/>
    <s v="Asthma"/>
    <s v="Observation"/>
    <x v="3"/>
    <x v="0"/>
    <n v="943"/>
    <s v="Rejected"/>
    <s v="2024-03-02"/>
    <n v="4"/>
    <s v="Follow Up Required"/>
    <s v="Normal-Bill"/>
    <x v="1"/>
    <x v="0"/>
    <s v="Low"/>
  </r>
  <r>
    <s v="P1958"/>
    <s v="Ravi Kumar"/>
    <x v="3"/>
    <s v="Female"/>
    <s v="+91 81281 75466"/>
    <s v="ravikumar@gmail.com"/>
    <x v="8"/>
    <x v="6"/>
    <x v="2"/>
    <s v="2024-12-19"/>
    <s v="12:05 PM"/>
    <s v="Fracture"/>
    <s v="Injection"/>
    <x v="0"/>
    <x v="4"/>
    <n v="0"/>
    <s v="Paid"/>
    <s v="N/A"/>
    <n v="4"/>
    <s v="Urgent"/>
    <s v="Normal-Bill"/>
    <x v="1"/>
    <x v="1"/>
    <s v="Low"/>
  </r>
  <r>
    <s v="P1959"/>
    <s v="Ravi Nair"/>
    <x v="48"/>
    <s v="Missing"/>
    <s v="+91 79917 65434"/>
    <s v="Not-Provided"/>
    <x v="2"/>
    <x v="1"/>
    <x v="3"/>
    <s v="N/A"/>
    <s v="05:01 PM"/>
    <s v="Covid"/>
    <s v="Observation"/>
    <x v="2"/>
    <x v="0"/>
    <n v="0"/>
    <s v="Paid"/>
    <s v="2024-06-12"/>
    <n v="3"/>
    <s v="N/A"/>
    <s v="Normal-Bill"/>
    <x v="0"/>
    <x v="0"/>
    <s v="Low"/>
  </r>
  <r>
    <s v="P1959"/>
    <s v="Meena Sharma"/>
    <x v="2"/>
    <s v="Missing"/>
    <s v="+91 76628 64406"/>
    <s v="meenasharma@gmail.com"/>
    <x v="8"/>
    <x v="1"/>
    <x v="6"/>
    <s v="2024-11-19"/>
    <s v="03:39 PM"/>
    <s v="Hypertension"/>
    <s v="Therapy"/>
    <x v="1"/>
    <x v="1"/>
    <n v="0"/>
    <s v="N/A"/>
    <s v="2024-09-23"/>
    <n v="5"/>
    <s v="Urgent"/>
    <s v="Normal-Bill"/>
    <x v="0"/>
    <x v="0"/>
    <s v="Low"/>
  </r>
  <r>
    <s v="P1960"/>
    <s v="Suresh Verma"/>
    <x v="3"/>
    <s v="Female"/>
    <s v="+91 94266 56172"/>
    <s v="sureshverma@mail.com"/>
    <x v="8"/>
    <x v="6"/>
    <x v="3"/>
    <s v="N/A"/>
    <s v="10:14 AM"/>
    <s v="Hypertension"/>
    <s v="Surgery"/>
    <x v="2"/>
    <x v="0"/>
    <n v="5186"/>
    <s v="N/A"/>
    <s v="2024-06-19"/>
    <n v="2"/>
    <s v="Urgent"/>
    <s v="Normal-Bill"/>
    <x v="1"/>
    <x v="0"/>
    <s v="Medium"/>
  </r>
  <r>
    <s v="P1960"/>
    <s v="Suresh Sharma"/>
    <x v="50"/>
    <s v="Female"/>
    <s v="+91 74470 25575"/>
    <s v="sureshsharma@mail.com"/>
    <x v="3"/>
    <x v="3"/>
    <x v="5"/>
    <s v="2024-04-11"/>
    <s v="06:33 PM"/>
    <s v="Covid"/>
    <s v="Surgery"/>
    <x v="0"/>
    <x v="2"/>
    <n v="0"/>
    <s v="Pending"/>
    <s v="2024-10-24"/>
    <s v="N/A"/>
    <s v="N/A"/>
    <s v="Normal-Bill"/>
    <x v="0"/>
    <x v="0"/>
    <s v="Low"/>
  </r>
  <r>
    <s v="P1960"/>
    <s v="Sneha Nair"/>
    <x v="3"/>
    <s v="Female"/>
    <s v="+91 95851 18657"/>
    <s v="snehanair@gmail.com"/>
    <x v="2"/>
    <x v="0"/>
    <x v="1"/>
    <s v="2024-09-26"/>
    <s v="12:03 PM"/>
    <s v="Covid"/>
    <s v="Injection"/>
    <x v="2"/>
    <x v="3"/>
    <n v="0"/>
    <s v="Paid"/>
    <s v="N/A"/>
    <s v="N/A"/>
    <s v="Follow Up Required"/>
    <s v="Normal-Bill"/>
    <x v="1"/>
    <x v="1"/>
    <s v="Low"/>
  </r>
  <r>
    <s v="P1960"/>
    <s v="Sneha Iyer"/>
    <x v="29"/>
    <s v="Female"/>
    <s v="+91 84203 04050"/>
    <s v="snehaiyer@mail.com"/>
    <x v="1"/>
    <x v="6"/>
    <x v="2"/>
    <s v="N/A"/>
    <s v="12:10 PM"/>
    <s v="Diabetes"/>
    <s v="Surgery"/>
    <x v="3"/>
    <x v="4"/>
    <n v="0"/>
    <s v="Pending"/>
    <s v="2024-04-07"/>
    <n v="2"/>
    <s v="Follow Up Required"/>
    <s v="Normal-Bill"/>
    <x v="0"/>
    <x v="0"/>
    <s v="Low"/>
  </r>
  <r>
    <s v="P1960"/>
    <s v="Manoj Das"/>
    <x v="3"/>
    <s v="Female"/>
    <s v="+91 73879 73683"/>
    <s v="manojdas@mail.com"/>
    <x v="1"/>
    <x v="5"/>
    <x v="4"/>
    <s v="2024-09-19"/>
    <s v="09:43 AM"/>
    <s v="Fever"/>
    <s v="Observation"/>
    <x v="2"/>
    <x v="0"/>
    <n v="3908"/>
    <s v="N/A"/>
    <s v="N/A"/>
    <n v="2"/>
    <s v="Urgent"/>
    <s v="Normal-Bill"/>
    <x v="1"/>
    <x v="1"/>
    <s v="Low"/>
  </r>
  <r>
    <s v="P1961"/>
    <s v="Divya Gupta"/>
    <x v="34"/>
    <s v="Missing"/>
    <s v="+91 91616 60743"/>
    <s v="Not-Provided"/>
    <x v="6"/>
    <x v="5"/>
    <x v="2"/>
    <s v="2024-10-16"/>
    <s v="12:21 PM"/>
    <s v="Asthma"/>
    <s v="Surgery"/>
    <x v="1"/>
    <x v="0"/>
    <n v="0"/>
    <s v="Rejected"/>
    <s v="2024-09-21"/>
    <n v="1"/>
    <s v="N/A"/>
    <s v="Normal-Bill"/>
    <x v="0"/>
    <x v="0"/>
    <s v="Low"/>
  </r>
  <r>
    <s v="P1961"/>
    <s v="Suresh Singh"/>
    <x v="86"/>
    <s v="Male"/>
    <s v="+91 84678 98825"/>
    <s v="Not-Provided"/>
    <x v="2"/>
    <x v="4"/>
    <x v="5"/>
    <s v="2024-07-28"/>
    <s v="10:14 AM"/>
    <s v="Asthma"/>
    <s v="Injection"/>
    <x v="3"/>
    <x v="0"/>
    <n v="0"/>
    <s v="Pending"/>
    <s v="2024-12-04"/>
    <n v="4"/>
    <s v="Review Later"/>
    <s v="Normal-Bill"/>
    <x v="0"/>
    <x v="0"/>
    <s v="Low"/>
  </r>
  <r>
    <s v="P1961"/>
    <s v="Arun Reddy"/>
    <x v="3"/>
    <s v="Female"/>
    <s v="+91 65841 11380"/>
    <s v="arunreddy@gmail.com"/>
    <x v="9"/>
    <x v="1"/>
    <x v="1"/>
    <s v="2024-04-01"/>
    <s v="05:06 PM"/>
    <s v="Covid"/>
    <s v="Therapy"/>
    <x v="3"/>
    <x v="2"/>
    <n v="17407"/>
    <s v="N/A"/>
    <s v="N/A"/>
    <s v="N/A"/>
    <s v="N/A"/>
    <s v="Normal-Bill"/>
    <x v="1"/>
    <x v="1"/>
    <s v="Medium"/>
  </r>
  <r>
    <s v="P1961"/>
    <s v="Karthik Gupta"/>
    <x v="29"/>
    <s v="Female"/>
    <s v="+91 84628 19827"/>
    <s v="karthikgupta@gmail.com"/>
    <x v="4"/>
    <x v="6"/>
    <x v="5"/>
    <s v="2024-06-13"/>
    <s v="06:16 PM"/>
    <s v="Fracture"/>
    <s v="Surgery"/>
    <x v="2"/>
    <x v="4"/>
    <n v="0"/>
    <s v="Pending"/>
    <s v="N/A"/>
    <n v="1"/>
    <s v="Review Later"/>
    <s v="Normal-Bill"/>
    <x v="0"/>
    <x v="1"/>
    <s v="Low"/>
  </r>
  <r>
    <s v="P1961"/>
    <s v="Priya Kumar"/>
    <x v="73"/>
    <s v="Female"/>
    <s v="+91 85190 33779"/>
    <s v="priyakumar@mail.com"/>
    <x v="3"/>
    <x v="4"/>
    <x v="3"/>
    <s v="N/A"/>
    <s v="02:40 PM"/>
    <s v="Fracture"/>
    <s v="Observation"/>
    <x v="3"/>
    <x v="3"/>
    <n v="0"/>
    <s v="Pending"/>
    <s v="N/A"/>
    <s v="N/A"/>
    <s v="N/A"/>
    <s v="Normal-Bill"/>
    <x v="0"/>
    <x v="1"/>
    <s v="Low"/>
  </r>
  <r>
    <s v="P1961"/>
    <s v="Deepa Iyer"/>
    <x v="10"/>
    <s v="Male"/>
    <s v="+91 61026 96688"/>
    <s v="Not-Provided"/>
    <x v="9"/>
    <x v="0"/>
    <x v="0"/>
    <s v="2024-07-02"/>
    <s v="04:46 PM"/>
    <s v="Fever"/>
    <s v="Injection"/>
    <x v="3"/>
    <x v="4"/>
    <n v="11785"/>
    <s v="Paid"/>
    <s v="2024-05-22"/>
    <n v="2"/>
    <s v="Review Later"/>
    <s v="Normal-Bill"/>
    <x v="0"/>
    <x v="0"/>
    <s v="Medium"/>
  </r>
  <r>
    <s v="P1962"/>
    <s v="Sneha Nair"/>
    <x v="3"/>
    <s v="Male"/>
    <s v="+91 63485 74061"/>
    <s v="Not-Provided"/>
    <x v="7"/>
    <x v="3"/>
    <x v="5"/>
    <s v="N/A"/>
    <s v="02:41 PM"/>
    <s v="Covid"/>
    <s v="Surgery"/>
    <x v="3"/>
    <x v="4"/>
    <n v="29892"/>
    <s v="Paid"/>
    <s v="2024-05-25"/>
    <n v="2"/>
    <s v="N/A"/>
    <s v="High-Bill"/>
    <x v="1"/>
    <x v="0"/>
    <s v="High"/>
  </r>
  <r>
    <s v="P1962"/>
    <s v="Karthik Menon"/>
    <x v="88"/>
    <s v="Male"/>
    <s v="+91 87242 40106"/>
    <s v="Not-Provided"/>
    <x v="2"/>
    <x v="1"/>
    <x v="2"/>
    <s v="2024-03-02"/>
    <s v="08:15 AM"/>
    <s v="Hypertension"/>
    <s v="Therapy"/>
    <x v="3"/>
    <x v="3"/>
    <n v="20383"/>
    <s v="Paid"/>
    <s v="N/A"/>
    <n v="5"/>
    <s v="Urgent"/>
    <s v="High-Bill"/>
    <x v="1"/>
    <x v="1"/>
    <s v="High"/>
  </r>
  <r>
    <s v="P1962"/>
    <s v="Vijay Das"/>
    <x v="55"/>
    <s v="Female"/>
    <s v="+91 87728 26833"/>
    <s v="vijaydas@gmail.com"/>
    <x v="5"/>
    <x v="1"/>
    <x v="3"/>
    <s v="2024-09-20"/>
    <s v="10:56 AM"/>
    <s v="Fracture"/>
    <s v="Surgery"/>
    <x v="2"/>
    <x v="3"/>
    <n v="0"/>
    <s v="Paid"/>
    <s v="N/A"/>
    <n v="3"/>
    <s v="Urgent"/>
    <s v="Normal-Bill"/>
    <x v="1"/>
    <x v="1"/>
    <s v="Low"/>
  </r>
  <r>
    <s v="P1962"/>
    <s v="Manoj Das"/>
    <x v="3"/>
    <s v="Male"/>
    <s v="+91 73167 08754"/>
    <s v="Not-Provided"/>
    <x v="2"/>
    <x v="4"/>
    <x v="0"/>
    <s v="N/A"/>
    <s v="04:24 PM"/>
    <s v="Fever"/>
    <s v="Medication"/>
    <x v="3"/>
    <x v="0"/>
    <n v="29768"/>
    <s v="Paid"/>
    <s v="N/A"/>
    <n v="3"/>
    <s v="N/A"/>
    <s v="High-Bill"/>
    <x v="1"/>
    <x v="1"/>
    <s v="High"/>
  </r>
  <r>
    <s v="P1963"/>
    <s v="Arun Iyer"/>
    <x v="3"/>
    <s v="Female"/>
    <s v="+91 77749 76078"/>
    <s v="Not-Provided"/>
    <x v="1"/>
    <x v="0"/>
    <x v="6"/>
    <s v="2024-10-13"/>
    <s v="03:10 PM"/>
    <s v="Migraine"/>
    <s v="Observation"/>
    <x v="0"/>
    <x v="4"/>
    <n v="36886"/>
    <s v="Pending"/>
    <s v="2024-10-08"/>
    <s v="N/A"/>
    <s v="Review Later"/>
    <s v="High-Bill"/>
    <x v="1"/>
    <x v="0"/>
    <s v="High"/>
  </r>
  <r>
    <s v="P1963"/>
    <s v="Arun Patel"/>
    <x v="3"/>
    <s v="Male"/>
    <s v="+91 77453 98621"/>
    <s v="arunpatel@gmail.com"/>
    <x v="6"/>
    <x v="1"/>
    <x v="2"/>
    <s v="2024-03-20"/>
    <s v="01:53 PM"/>
    <s v="Skin Allergy"/>
    <s v="Observation"/>
    <x v="1"/>
    <x v="2"/>
    <n v="0"/>
    <s v="Pending"/>
    <s v="N/A"/>
    <n v="2"/>
    <s v="Review Later"/>
    <s v="Normal-Bill"/>
    <x v="1"/>
    <x v="1"/>
    <s v="Low"/>
  </r>
  <r>
    <s v="P1963"/>
    <s v="Karthik Iyer"/>
    <x v="3"/>
    <s v="Female"/>
    <s v="+91 80052 86523"/>
    <s v="karthikiyer@gmail.com"/>
    <x v="7"/>
    <x v="1"/>
    <x v="5"/>
    <s v="2024-06-07"/>
    <s v="12:11 PM"/>
    <s v="Fever"/>
    <s v="Medication"/>
    <x v="2"/>
    <x v="4"/>
    <n v="0"/>
    <s v="Pending"/>
    <s v="N/A"/>
    <n v="4"/>
    <s v="N/A"/>
    <s v="Normal-Bill"/>
    <x v="1"/>
    <x v="1"/>
    <s v="Low"/>
  </r>
  <r>
    <s v="P1963"/>
    <s v="Meena Singh"/>
    <x v="3"/>
    <s v="Female"/>
    <s v="+91 89969 90953"/>
    <s v="meenasingh@gmail.com"/>
    <x v="7"/>
    <x v="2"/>
    <x v="1"/>
    <s v="2024-02-08"/>
    <s v="03:29 PM"/>
    <s v="Asthma"/>
    <s v="Observation"/>
    <x v="0"/>
    <x v="1"/>
    <n v="0"/>
    <s v="N/A"/>
    <s v="2024-11-23"/>
    <s v="N/A"/>
    <s v="Follow Up Required"/>
    <s v="Normal-Bill"/>
    <x v="1"/>
    <x v="0"/>
    <s v="Low"/>
  </r>
  <r>
    <s v="P1963"/>
    <s v="Deepa Verma"/>
    <x v="3"/>
    <s v="Missing"/>
    <s v="+91 60318 94813"/>
    <s v="Not-Provided"/>
    <x v="3"/>
    <x v="1"/>
    <x v="6"/>
    <s v="2024-08-14"/>
    <s v="11:17 AM"/>
    <s v="Migraine"/>
    <s v="Medication"/>
    <x v="3"/>
    <x v="3"/>
    <n v="0"/>
    <s v="Rejected"/>
    <s v="2024-12-22"/>
    <n v="4"/>
    <s v="Urgent"/>
    <s v="Normal-Bill"/>
    <x v="1"/>
    <x v="0"/>
    <s v="Low"/>
  </r>
  <r>
    <s v="P1963"/>
    <s v="Ravi Nair"/>
    <x v="3"/>
    <s v="Female"/>
    <s v="+91 89882 84467"/>
    <s v="ravinair@gmail.com"/>
    <x v="2"/>
    <x v="4"/>
    <x v="5"/>
    <s v="2024-10-10"/>
    <s v="05:29 PM"/>
    <s v="Skin Allergy"/>
    <s v="Medication"/>
    <x v="1"/>
    <x v="0"/>
    <n v="7646"/>
    <s v="Paid"/>
    <s v="2024-08-27"/>
    <n v="1"/>
    <s v="N/A"/>
    <s v="Normal-Bill"/>
    <x v="1"/>
    <x v="0"/>
    <s v="Medium"/>
  </r>
  <r>
    <s v="P1963"/>
    <s v="Divya Reddy"/>
    <x v="54"/>
    <s v="Female"/>
    <s v="+91 82600 07627"/>
    <s v="Not-Provided"/>
    <x v="3"/>
    <x v="4"/>
    <x v="2"/>
    <s v="N/A"/>
    <s v="01:35 PM"/>
    <s v="Covid"/>
    <s v="Surgery"/>
    <x v="3"/>
    <x v="4"/>
    <n v="41793"/>
    <s v="Pending"/>
    <s v="2024-05-21"/>
    <s v="N/A"/>
    <s v="N/A"/>
    <s v="High-Bill"/>
    <x v="0"/>
    <x v="0"/>
    <s v="High"/>
  </r>
  <r>
    <s v="P1963"/>
    <s v="Vijay Menon"/>
    <x v="72"/>
    <s v="Male"/>
    <s v="+91 98582 15047"/>
    <s v="vijaymenon@gmail.com"/>
    <x v="3"/>
    <x v="0"/>
    <x v="6"/>
    <s v="2024-09-08"/>
    <s v="11:33 AM"/>
    <s v="Fever"/>
    <s v="Observation"/>
    <x v="2"/>
    <x v="1"/>
    <n v="21275"/>
    <s v="Pending"/>
    <s v="N/A"/>
    <s v="N/A"/>
    <s v="Urgent"/>
    <s v="High-Bill"/>
    <x v="0"/>
    <x v="1"/>
    <s v="High"/>
  </r>
  <r>
    <s v="P1963"/>
    <s v="Priya Nair"/>
    <x v="3"/>
    <s v="Male"/>
    <s v="+91 62738 06723"/>
    <s v="priyanair@gmail.com"/>
    <x v="2"/>
    <x v="6"/>
    <x v="5"/>
    <s v="2024-12-11"/>
    <s v="11:55 AM"/>
    <s v="Fever"/>
    <s v="Medication"/>
    <x v="3"/>
    <x v="0"/>
    <n v="0"/>
    <s v="Paid"/>
    <s v="N/A"/>
    <s v="N/A"/>
    <s v="Follow Up Required"/>
    <s v="Normal-Bill"/>
    <x v="1"/>
    <x v="1"/>
    <s v="Low"/>
  </r>
  <r>
    <s v="P1964"/>
    <s v="Divya Verma"/>
    <x v="3"/>
    <s v="Female"/>
    <s v="+91 70921 97558"/>
    <s v="divyaverma@gmail.com"/>
    <x v="3"/>
    <x v="6"/>
    <x v="5"/>
    <s v="2024-05-05"/>
    <s v="05:49 PM"/>
    <s v="Hypertension"/>
    <s v="Observation"/>
    <x v="1"/>
    <x v="3"/>
    <n v="0"/>
    <s v="Pending"/>
    <s v="N/A"/>
    <n v="1"/>
    <s v="N/A"/>
    <s v="Normal-Bill"/>
    <x v="1"/>
    <x v="1"/>
    <s v="Low"/>
  </r>
  <r>
    <s v="P1964"/>
    <s v="Priya Das"/>
    <x v="17"/>
    <s v="Female"/>
    <s v="+91 88274 32045"/>
    <s v="priyadas@gmail.com"/>
    <x v="0"/>
    <x v="0"/>
    <x v="4"/>
    <s v="N/A"/>
    <s v="05:25 PM"/>
    <s v="Diabetes"/>
    <s v="Therapy"/>
    <x v="3"/>
    <x v="1"/>
    <n v="0"/>
    <s v="Rejected"/>
    <s v="N/A"/>
    <n v="1"/>
    <s v="Follow Up Required"/>
    <s v="Normal-Bill"/>
    <x v="0"/>
    <x v="1"/>
    <s v="Low"/>
  </r>
  <r>
    <s v="P1964"/>
    <s v="Rahul Patel"/>
    <x v="3"/>
    <s v="Male"/>
    <s v="+91 97011 56146"/>
    <s v="rahulpatel@mail.com"/>
    <x v="5"/>
    <x v="0"/>
    <x v="3"/>
    <s v="N/A"/>
    <s v="02:06 PM"/>
    <s v="Fracture"/>
    <s v="Injection"/>
    <x v="0"/>
    <x v="0"/>
    <n v="5700"/>
    <s v="Paid"/>
    <s v="N/A"/>
    <n v="4"/>
    <s v="Follow Up Required"/>
    <s v="Normal-Bill"/>
    <x v="1"/>
    <x v="1"/>
    <s v="Medium"/>
  </r>
  <r>
    <s v="P1965"/>
    <s v="Anjali Patel"/>
    <x v="10"/>
    <s v="Female"/>
    <s v="+91 61756 17484"/>
    <s v="anjalipatel@gmail.com"/>
    <x v="2"/>
    <x v="4"/>
    <x v="4"/>
    <s v="2024-05-16"/>
    <s v="05:06 PM"/>
    <s v="Covid"/>
    <s v="Surgery"/>
    <x v="2"/>
    <x v="2"/>
    <n v="0"/>
    <s v="Rejected"/>
    <s v="2024-02-04"/>
    <s v="N/A"/>
    <s v="Follow Up Required"/>
    <s v="Normal-Bill"/>
    <x v="0"/>
    <x v="0"/>
    <s v="Low"/>
  </r>
  <r>
    <s v="P1965"/>
    <s v="Rahul Reddy"/>
    <x v="48"/>
    <s v="Male"/>
    <s v="+91 83467 42537"/>
    <s v="Not-Provided"/>
    <x v="1"/>
    <x v="4"/>
    <x v="4"/>
    <s v="2024-05-18"/>
    <s v="04:04 PM"/>
    <s v="Fracture"/>
    <s v="Therapy"/>
    <x v="1"/>
    <x v="0"/>
    <n v="0"/>
    <s v="Paid"/>
    <s v="N/A"/>
    <n v="4"/>
    <s v="Urgent"/>
    <s v="Normal-Bill"/>
    <x v="0"/>
    <x v="1"/>
    <s v="Low"/>
  </r>
  <r>
    <s v="P1965"/>
    <s v="Priya Verma"/>
    <x v="3"/>
    <s v="Female"/>
    <s v="+91 75327 65852"/>
    <s v="priyaverma@mail.com"/>
    <x v="8"/>
    <x v="1"/>
    <x v="0"/>
    <s v="2024-11-20"/>
    <s v="04:34 PM"/>
    <s v="Diabetes"/>
    <s v="Therapy"/>
    <x v="2"/>
    <x v="1"/>
    <n v="0"/>
    <s v="Rejected"/>
    <s v="N/A"/>
    <n v="3"/>
    <s v="N/A"/>
    <s v="Normal-Bill"/>
    <x v="1"/>
    <x v="1"/>
    <s v="Low"/>
  </r>
  <r>
    <s v="P1965"/>
    <s v="Karthik Das"/>
    <x v="63"/>
    <s v="Male"/>
    <s v="+91 82614 86853"/>
    <s v="Not-Provided"/>
    <x v="2"/>
    <x v="4"/>
    <x v="3"/>
    <s v="N/A"/>
    <s v="08:13 AM"/>
    <s v="Fracture"/>
    <s v="Surgery"/>
    <x v="0"/>
    <x v="4"/>
    <n v="7224"/>
    <s v="N/A"/>
    <s v="2024-06-25"/>
    <s v="N/A"/>
    <s v="Review Later"/>
    <s v="Normal-Bill"/>
    <x v="1"/>
    <x v="0"/>
    <s v="Medium"/>
  </r>
  <r>
    <s v="P1965"/>
    <s v="Ravi Reddy"/>
    <x v="87"/>
    <s v="Male"/>
    <s v="+91 87083 81026"/>
    <s v="ravireddy@gmail.com"/>
    <x v="7"/>
    <x v="4"/>
    <x v="3"/>
    <s v="N/A"/>
    <s v="09:10 AM"/>
    <s v="Covid"/>
    <s v="Observation"/>
    <x v="1"/>
    <x v="2"/>
    <n v="22391"/>
    <s v="Paid"/>
    <s v="2024-04-24"/>
    <n v="1"/>
    <s v="Urgent"/>
    <s v="High-Bill"/>
    <x v="1"/>
    <x v="0"/>
    <s v="High"/>
  </r>
  <r>
    <s v="P1965"/>
    <s v="Divya Kumar"/>
    <x v="3"/>
    <s v="Missing"/>
    <s v="+91 68926 95179"/>
    <s v="divyakumar@mail.com"/>
    <x v="2"/>
    <x v="2"/>
    <x v="0"/>
    <s v="2024-12-23"/>
    <s v="02:00 PM"/>
    <s v="Covid"/>
    <s v="Therapy"/>
    <x v="0"/>
    <x v="0"/>
    <n v="0"/>
    <s v="Rejected"/>
    <s v="2024-12-04"/>
    <s v="N/A"/>
    <s v="Review Later"/>
    <s v="Normal-Bill"/>
    <x v="1"/>
    <x v="0"/>
    <s v="Low"/>
  </r>
  <r>
    <s v="P1966"/>
    <s v="Karthik Nair"/>
    <x v="67"/>
    <s v="Missing"/>
    <s v="+91 83924 93682"/>
    <s v="karthiknair@gmail.com"/>
    <x v="1"/>
    <x v="5"/>
    <x v="5"/>
    <s v="2024-02-02"/>
    <s v="10:56 AM"/>
    <s v="Fever"/>
    <s v="Medication"/>
    <x v="3"/>
    <x v="1"/>
    <n v="0"/>
    <s v="Paid"/>
    <s v="2024-02-13"/>
    <n v="1"/>
    <s v="Review Later"/>
    <s v="Normal-Bill"/>
    <x v="0"/>
    <x v="0"/>
    <s v="Low"/>
  </r>
  <r>
    <s v="P1966"/>
    <s v="Vijay Das"/>
    <x v="3"/>
    <s v="Female"/>
    <s v="+91 95812 20774"/>
    <s v="vijaydas@mail.com"/>
    <x v="9"/>
    <x v="3"/>
    <x v="4"/>
    <s v="2024-01-22"/>
    <s v="09:42 AM"/>
    <s v="Migraine"/>
    <s v="Injection"/>
    <x v="1"/>
    <x v="2"/>
    <n v="10755"/>
    <s v="Pending"/>
    <s v="2024-03-20"/>
    <s v="N/A"/>
    <s v="Urgent"/>
    <s v="Normal-Bill"/>
    <x v="1"/>
    <x v="0"/>
    <s v="Medium"/>
  </r>
  <r>
    <s v="P1966"/>
    <s v="Deepa Verma"/>
    <x v="3"/>
    <s v="Female"/>
    <s v="+91 68442 77263"/>
    <s v="deepaverma@gmail.com"/>
    <x v="9"/>
    <x v="4"/>
    <x v="0"/>
    <s v="2024-04-16"/>
    <s v="01:47 PM"/>
    <s v="Fever"/>
    <s v="Therapy"/>
    <x v="1"/>
    <x v="1"/>
    <n v="0"/>
    <s v="Pending"/>
    <s v="N/A"/>
    <n v="5"/>
    <s v="N/A"/>
    <s v="Normal-Bill"/>
    <x v="1"/>
    <x v="1"/>
    <s v="Low"/>
  </r>
  <r>
    <s v="P1966"/>
    <s v="Rahul Das"/>
    <x v="24"/>
    <s v="Male"/>
    <s v="+91 64913 58442"/>
    <s v="Not-Provided"/>
    <x v="8"/>
    <x v="3"/>
    <x v="0"/>
    <s v="2024-10-07"/>
    <s v="12:07 PM"/>
    <s v="Skin Allergy"/>
    <s v="Medication"/>
    <x v="2"/>
    <x v="1"/>
    <n v="38964"/>
    <s v="Paid"/>
    <s v="N/A"/>
    <n v="4"/>
    <s v="N/A"/>
    <s v="High-Bill"/>
    <x v="1"/>
    <x v="1"/>
    <s v="High"/>
  </r>
  <r>
    <s v="P1966"/>
    <s v="Manoj Patel"/>
    <x v="3"/>
    <s v="Male"/>
    <s v="+91 79809 80328"/>
    <s v="manojpatel@gmail.com"/>
    <x v="4"/>
    <x v="3"/>
    <x v="0"/>
    <s v="N/A"/>
    <s v="04:17 PM"/>
    <s v="Migraine"/>
    <s v="Medication"/>
    <x v="3"/>
    <x v="2"/>
    <n v="8311"/>
    <s v="Pending"/>
    <s v="N/A"/>
    <n v="3"/>
    <s v="N/A"/>
    <s v="Normal-Bill"/>
    <x v="1"/>
    <x v="1"/>
    <s v="Medium"/>
  </r>
  <r>
    <s v="P1967"/>
    <s v="Anjali Nair"/>
    <x v="47"/>
    <s v="Male"/>
    <s v="+91 83836 88590"/>
    <s v="Not-Provided"/>
    <x v="0"/>
    <x v="3"/>
    <x v="6"/>
    <s v="N/A"/>
    <s v="05:58 PM"/>
    <s v="Fracture"/>
    <s v="Injection"/>
    <x v="1"/>
    <x v="4"/>
    <n v="0"/>
    <s v="Paid"/>
    <s v="2024-06-01"/>
    <n v="4"/>
    <s v="Follow Up Required"/>
    <s v="Normal-Bill"/>
    <x v="1"/>
    <x v="0"/>
    <s v="Low"/>
  </r>
  <r>
    <s v="P1967"/>
    <s v="Anjali Das"/>
    <x v="61"/>
    <s v="Female"/>
    <s v="+91 96441 85077"/>
    <s v="anjalidas@gmail.com"/>
    <x v="0"/>
    <x v="6"/>
    <x v="6"/>
    <s v="N/A"/>
    <s v="04:20 PM"/>
    <s v="Fever"/>
    <s v="Medication"/>
    <x v="0"/>
    <x v="4"/>
    <n v="0"/>
    <s v="N/A"/>
    <s v="N/A"/>
    <n v="5"/>
    <s v="N/A"/>
    <s v="Normal-Bill"/>
    <x v="0"/>
    <x v="1"/>
    <s v="Low"/>
  </r>
  <r>
    <s v="P1967"/>
    <s v="Karthik Verma"/>
    <x v="25"/>
    <s v="Female"/>
    <s v="+91 64915 98925"/>
    <s v="karthikverma@mail.com"/>
    <x v="2"/>
    <x v="1"/>
    <x v="6"/>
    <s v="2024-06-01"/>
    <s v="01:49 PM"/>
    <s v="Skin Allergy"/>
    <s v="Therapy"/>
    <x v="3"/>
    <x v="0"/>
    <n v="0"/>
    <s v="Pending"/>
    <s v="2024-09-21"/>
    <n v="5"/>
    <s v="Review Later"/>
    <s v="Normal-Bill"/>
    <x v="0"/>
    <x v="0"/>
    <s v="Low"/>
  </r>
  <r>
    <s v="P1967"/>
    <s v="Karthik Reddy"/>
    <x v="3"/>
    <s v="Missing"/>
    <s v="+91 62043 52963"/>
    <s v="karthikreddy@gmail.com"/>
    <x v="1"/>
    <x v="3"/>
    <x v="0"/>
    <s v="2024-12-24"/>
    <s v="04:29 PM"/>
    <s v="Migraine"/>
    <s v="Observation"/>
    <x v="2"/>
    <x v="3"/>
    <n v="0"/>
    <s v="Pending"/>
    <s v="2024-05-27"/>
    <n v="3"/>
    <s v="Follow Up Required"/>
    <s v="Normal-Bill"/>
    <x v="1"/>
    <x v="0"/>
    <s v="Low"/>
  </r>
  <r>
    <s v="P1967"/>
    <s v="Vijay Reddy"/>
    <x v="52"/>
    <s v="Male"/>
    <s v="+91 94951 71120"/>
    <s v="vijayreddy@mail.com"/>
    <x v="9"/>
    <x v="5"/>
    <x v="1"/>
    <s v="2024-12-09"/>
    <s v="03:31 PM"/>
    <s v="Skin Allergy"/>
    <s v="Surgery"/>
    <x v="0"/>
    <x v="1"/>
    <n v="39056"/>
    <s v="Pending"/>
    <s v="N/A"/>
    <s v="N/A"/>
    <s v="N/A"/>
    <s v="High-Bill"/>
    <x v="1"/>
    <x v="1"/>
    <s v="High"/>
  </r>
  <r>
    <s v="P1968"/>
    <s v="Arun Singh"/>
    <x v="3"/>
    <s v="Missing"/>
    <s v="+91 86864 81113"/>
    <s v="Not-Provided"/>
    <x v="6"/>
    <x v="0"/>
    <x v="5"/>
    <s v="N/A"/>
    <s v="04:55 PM"/>
    <s v="Fracture"/>
    <s v="Surgery"/>
    <x v="0"/>
    <x v="3"/>
    <n v="47886"/>
    <s v="Pending"/>
    <s v="2024-12-16"/>
    <n v="3"/>
    <s v="Follow Up Required"/>
    <s v="High-Bill"/>
    <x v="1"/>
    <x v="0"/>
    <s v="High"/>
  </r>
  <r>
    <s v="P1968"/>
    <s v="Meena Kumar"/>
    <x v="22"/>
    <s v="Missing"/>
    <s v="+91 80185 55825"/>
    <s v="meenakumar@gmail.com"/>
    <x v="1"/>
    <x v="5"/>
    <x v="4"/>
    <s v="2024-11-13"/>
    <s v="03:31 PM"/>
    <s v="Diabetes"/>
    <s v="Injection"/>
    <x v="1"/>
    <x v="2"/>
    <n v="22706"/>
    <s v="Paid"/>
    <s v="2024-07-15"/>
    <n v="1"/>
    <s v="Follow Up Required"/>
    <s v="High-Bill"/>
    <x v="0"/>
    <x v="0"/>
    <s v="High"/>
  </r>
  <r>
    <s v="P1968"/>
    <s v="Divya Iyer"/>
    <x v="84"/>
    <s v="Male"/>
    <s v="+91 71038 85921"/>
    <s v="divyaiyer@mail.com"/>
    <x v="9"/>
    <x v="2"/>
    <x v="3"/>
    <s v="2024-06-28"/>
    <s v="01:40 PM"/>
    <s v="Migraine"/>
    <s v="Therapy"/>
    <x v="0"/>
    <x v="3"/>
    <n v="0"/>
    <s v="N/A"/>
    <s v="N/A"/>
    <n v="1"/>
    <s v="Urgent"/>
    <s v="Normal-Bill"/>
    <x v="1"/>
    <x v="1"/>
    <s v="Low"/>
  </r>
  <r>
    <s v="P1968"/>
    <s v="Sneha Singh"/>
    <x v="3"/>
    <s v="Female"/>
    <s v="+91 75520 99324"/>
    <s v="snehasingh@gmail.com"/>
    <x v="6"/>
    <x v="0"/>
    <x v="2"/>
    <s v="N/A"/>
    <s v="03:46 PM"/>
    <s v="Hypertension"/>
    <s v="Therapy"/>
    <x v="2"/>
    <x v="0"/>
    <n v="0"/>
    <s v="N/A"/>
    <s v="N/A"/>
    <n v="1"/>
    <s v="Urgent"/>
    <s v="Normal-Bill"/>
    <x v="1"/>
    <x v="1"/>
    <s v="Low"/>
  </r>
  <r>
    <s v="P1968"/>
    <s v="Kumar Singh"/>
    <x v="3"/>
    <s v="Female"/>
    <s v="+91 97439 62531"/>
    <s v="Not-Provided"/>
    <x v="4"/>
    <x v="1"/>
    <x v="5"/>
    <s v="N/A"/>
    <s v="02:22 PM"/>
    <s v="Skin Allergy"/>
    <s v="Therapy"/>
    <x v="2"/>
    <x v="0"/>
    <n v="36494"/>
    <s v="N/A"/>
    <s v="N/A"/>
    <n v="5"/>
    <s v="Follow Up Required"/>
    <s v="High-Bill"/>
    <x v="1"/>
    <x v="1"/>
    <s v="High"/>
  </r>
  <r>
    <s v="P1968"/>
    <s v="Priya Sharma"/>
    <x v="39"/>
    <s v="Male"/>
    <s v="+91 67379 19428"/>
    <s v="priyasharma@gmail.com"/>
    <x v="1"/>
    <x v="0"/>
    <x v="3"/>
    <s v="2024-09-17"/>
    <s v="10:20 AM"/>
    <s v="Hypertension"/>
    <s v="Observation"/>
    <x v="0"/>
    <x v="3"/>
    <n v="0"/>
    <s v="N/A"/>
    <s v="2024-10-22"/>
    <s v="N/A"/>
    <s v="Review Later"/>
    <s v="Normal-Bill"/>
    <x v="1"/>
    <x v="0"/>
    <s v="Low"/>
  </r>
  <r>
    <s v="P1968"/>
    <s v="Meena Patel"/>
    <x v="3"/>
    <s v="Female"/>
    <s v="+91 89293 43439"/>
    <s v="meenapatel@mail.com"/>
    <x v="7"/>
    <x v="2"/>
    <x v="3"/>
    <s v="N/A"/>
    <s v="02:05 PM"/>
    <s v="Skin Allergy"/>
    <s v="Medication"/>
    <x v="0"/>
    <x v="4"/>
    <n v="0"/>
    <s v="Paid"/>
    <s v="2024-09-11"/>
    <n v="5"/>
    <s v="N/A"/>
    <s v="Normal-Bill"/>
    <x v="1"/>
    <x v="0"/>
    <s v="Low"/>
  </r>
  <r>
    <s v="P1969"/>
    <s v="Divya Sharma"/>
    <x v="3"/>
    <s v="Female"/>
    <s v="+91 88721 77944"/>
    <s v="divyasharma@gmail.com"/>
    <x v="1"/>
    <x v="1"/>
    <x v="3"/>
    <s v="2024-05-06"/>
    <s v="10:27 AM"/>
    <s v="Skin Allergy"/>
    <s v="Observation"/>
    <x v="1"/>
    <x v="0"/>
    <n v="0"/>
    <s v="Pending"/>
    <s v="N/A"/>
    <n v="1"/>
    <s v="Review Later"/>
    <s v="Normal-Bill"/>
    <x v="1"/>
    <x v="1"/>
    <s v="Low"/>
  </r>
  <r>
    <s v="P1969"/>
    <s v="Anjali Kumar"/>
    <x v="3"/>
    <s v="Female"/>
    <s v="+91 99642 05624"/>
    <s v="anjalikumar@mail.com"/>
    <x v="7"/>
    <x v="2"/>
    <x v="6"/>
    <s v="N/A"/>
    <s v="01:10 PM"/>
    <s v="Covid"/>
    <s v="Medication"/>
    <x v="1"/>
    <x v="4"/>
    <n v="0"/>
    <s v="N/A"/>
    <s v="2024-03-16"/>
    <n v="3"/>
    <s v="N/A"/>
    <s v="Normal-Bill"/>
    <x v="1"/>
    <x v="0"/>
    <s v="Low"/>
  </r>
  <r>
    <s v="P1969"/>
    <s v="Karthik Sharma"/>
    <x v="35"/>
    <s v="Male"/>
    <s v="+91 83846 32199"/>
    <s v="Not-Provided"/>
    <x v="9"/>
    <x v="3"/>
    <x v="6"/>
    <s v="2024-08-13"/>
    <s v="01:04 PM"/>
    <s v="Skin Allergy"/>
    <s v="Surgery"/>
    <x v="2"/>
    <x v="2"/>
    <n v="19142"/>
    <s v="Pending"/>
    <s v="2024-08-05"/>
    <n v="5"/>
    <s v="N/A"/>
    <s v="Normal-Bill"/>
    <x v="0"/>
    <x v="0"/>
    <s v="Medium"/>
  </r>
  <r>
    <s v="P1969"/>
    <s v="Priya Menon"/>
    <x v="3"/>
    <s v="Female"/>
    <s v="+91 80892 78477"/>
    <s v="Not-Provided"/>
    <x v="8"/>
    <x v="4"/>
    <x v="1"/>
    <s v="N/A"/>
    <s v="12:24 PM"/>
    <s v="Asthma"/>
    <s v="Surgery"/>
    <x v="0"/>
    <x v="1"/>
    <n v="0"/>
    <s v="N/A"/>
    <s v="2024-01-07"/>
    <s v="N/A"/>
    <s v="Follow Up Required"/>
    <s v="Normal-Bill"/>
    <x v="1"/>
    <x v="0"/>
    <s v="Low"/>
  </r>
  <r>
    <s v="P1969"/>
    <s v="Suresh Sharma"/>
    <x v="15"/>
    <s v="Male"/>
    <s v="+91 91905 89628"/>
    <s v="sureshsharma@mail.com"/>
    <x v="7"/>
    <x v="2"/>
    <x v="4"/>
    <s v="2024-08-27"/>
    <s v="06:45 PM"/>
    <s v="Covid"/>
    <s v="Medication"/>
    <x v="1"/>
    <x v="3"/>
    <n v="0"/>
    <s v="Paid"/>
    <s v="N/A"/>
    <s v="N/A"/>
    <s v="Review Later"/>
    <s v="Normal-Bill"/>
    <x v="0"/>
    <x v="1"/>
    <s v="Low"/>
  </r>
  <r>
    <s v="P1969"/>
    <s v="Anjali Menon"/>
    <x v="64"/>
    <s v="Female"/>
    <s v="+91 98323 83324"/>
    <s v="Not-Provided"/>
    <x v="4"/>
    <x v="1"/>
    <x v="3"/>
    <s v="2024-02-06"/>
    <s v="05:51 PM"/>
    <s v="Hypertension"/>
    <s v="Medication"/>
    <x v="2"/>
    <x v="3"/>
    <n v="0"/>
    <s v="Rejected"/>
    <s v="2024-06-20"/>
    <n v="3"/>
    <s v="N/A"/>
    <s v="Normal-Bill"/>
    <x v="0"/>
    <x v="0"/>
    <s v="Low"/>
  </r>
  <r>
    <s v="P1969"/>
    <s v="Deepa Iyer"/>
    <x v="45"/>
    <s v="Female"/>
    <s v="+91 72580 45403"/>
    <s v="Not-Provided"/>
    <x v="8"/>
    <x v="0"/>
    <x v="2"/>
    <s v="N/A"/>
    <s v="10:25 AM"/>
    <s v="Migraine"/>
    <s v="Therapy"/>
    <x v="0"/>
    <x v="2"/>
    <n v="1119"/>
    <s v="Paid"/>
    <s v="N/A"/>
    <s v="N/A"/>
    <s v="Urgent"/>
    <s v="Normal-Bill"/>
    <x v="1"/>
    <x v="1"/>
    <s v="Low"/>
  </r>
  <r>
    <s v="P1969"/>
    <s v="Karthik Menon"/>
    <x v="54"/>
    <s v="Female"/>
    <s v="+91 83317 25676"/>
    <s v="karthikmenon@mail.com"/>
    <x v="2"/>
    <x v="5"/>
    <x v="4"/>
    <s v="2024-03-17"/>
    <s v="08:20 AM"/>
    <s v="Fracture"/>
    <s v="Medication"/>
    <x v="1"/>
    <x v="0"/>
    <n v="0"/>
    <s v="Pending"/>
    <s v="2024-04-20"/>
    <s v="N/A"/>
    <s v="N/A"/>
    <s v="Normal-Bill"/>
    <x v="0"/>
    <x v="0"/>
    <s v="Low"/>
  </r>
  <r>
    <s v="P1969"/>
    <s v="Kumar Singh"/>
    <x v="3"/>
    <s v="Female"/>
    <s v="+91 83902 91943"/>
    <s v="kumarsingh@gmail.com"/>
    <x v="5"/>
    <x v="6"/>
    <x v="5"/>
    <s v="N/A"/>
    <s v="06:30 PM"/>
    <s v="Fever"/>
    <s v="Surgery"/>
    <x v="3"/>
    <x v="0"/>
    <n v="31781"/>
    <s v="Pending"/>
    <s v="2024-03-12"/>
    <n v="2"/>
    <s v="Follow Up Required"/>
    <s v="High-Bill"/>
    <x v="1"/>
    <x v="0"/>
    <s v="High"/>
  </r>
  <r>
    <s v="P1970"/>
    <s v="Manoj Patel"/>
    <x v="3"/>
    <s v="Male"/>
    <s v="+91 95927 70707"/>
    <s v="Not-Provided"/>
    <x v="6"/>
    <x v="4"/>
    <x v="1"/>
    <s v="2024-02-20"/>
    <s v="03:37 PM"/>
    <s v="Hypertension"/>
    <s v="Injection"/>
    <x v="0"/>
    <x v="0"/>
    <n v="0"/>
    <s v="Paid"/>
    <s v="2024-04-12"/>
    <n v="3"/>
    <s v="Follow Up Required"/>
    <s v="Normal-Bill"/>
    <x v="1"/>
    <x v="0"/>
    <s v="Low"/>
  </r>
  <r>
    <s v="P1970"/>
    <s v="Kumar Sharma"/>
    <x v="3"/>
    <s v="Male"/>
    <s v="+91 66579 28216"/>
    <s v="Not-Provided"/>
    <x v="0"/>
    <x v="3"/>
    <x v="6"/>
    <s v="N/A"/>
    <s v="02:32 PM"/>
    <s v="Migraine"/>
    <s v="Observation"/>
    <x v="0"/>
    <x v="4"/>
    <n v="0"/>
    <s v="Paid"/>
    <s v="N/A"/>
    <s v="N/A"/>
    <s v="N/A"/>
    <s v="Normal-Bill"/>
    <x v="1"/>
    <x v="1"/>
    <s v="Low"/>
  </r>
  <r>
    <s v="P1970"/>
    <s v="Deepa Singh"/>
    <x v="3"/>
    <s v="Missing"/>
    <s v="+91 69299 25575"/>
    <s v="Not-Provided"/>
    <x v="3"/>
    <x v="6"/>
    <x v="2"/>
    <s v="N/A"/>
    <s v="06:26 PM"/>
    <s v="Diabetes"/>
    <s v="Injection"/>
    <x v="2"/>
    <x v="0"/>
    <n v="0"/>
    <s v="Paid"/>
    <s v="2024-12-24"/>
    <n v="1"/>
    <s v="Review Later"/>
    <s v="Normal-Bill"/>
    <x v="1"/>
    <x v="0"/>
    <s v="Low"/>
  </r>
  <r>
    <s v="P1970"/>
    <s v="Arun Sharma"/>
    <x v="3"/>
    <s v="Female"/>
    <s v="+91 66925 19886"/>
    <s v="arunsharma@mail.com"/>
    <x v="9"/>
    <x v="0"/>
    <x v="2"/>
    <s v="N/A"/>
    <s v="02:33 PM"/>
    <s v="Skin Allergy"/>
    <s v="Observation"/>
    <x v="3"/>
    <x v="3"/>
    <n v="0"/>
    <s v="Paid"/>
    <s v="2024-12-19"/>
    <n v="3"/>
    <s v="Review Later"/>
    <s v="Normal-Bill"/>
    <x v="1"/>
    <x v="0"/>
    <s v="Low"/>
  </r>
  <r>
    <s v="P1970"/>
    <s v="Deepa Menon"/>
    <x v="22"/>
    <s v="Female"/>
    <s v="+91 79767 84158"/>
    <s v="Not-Provided"/>
    <x v="0"/>
    <x v="3"/>
    <x v="2"/>
    <s v="2024-10-26"/>
    <s v="12:02 PM"/>
    <s v="Covid"/>
    <s v="Injection"/>
    <x v="1"/>
    <x v="1"/>
    <n v="13908"/>
    <s v="Rejected"/>
    <s v="2024-06-03"/>
    <n v="4"/>
    <s v="Follow Up Required"/>
    <s v="Normal-Bill"/>
    <x v="0"/>
    <x v="0"/>
    <s v="Medium"/>
  </r>
  <r>
    <s v="P1971"/>
    <s v="Anjali Nair"/>
    <x v="37"/>
    <s v="Female"/>
    <s v="+91 60495 55855"/>
    <s v="anjalinair@mail.com"/>
    <x v="0"/>
    <x v="5"/>
    <x v="5"/>
    <s v="N/A"/>
    <s v="02:01 PM"/>
    <s v="Hypertension"/>
    <s v="Observation"/>
    <x v="2"/>
    <x v="4"/>
    <n v="0"/>
    <s v="Pending"/>
    <s v="2024-04-10"/>
    <s v="N/A"/>
    <s v="Review Later"/>
    <s v="Normal-Bill"/>
    <x v="0"/>
    <x v="0"/>
    <s v="Low"/>
  </r>
  <r>
    <s v="P1971"/>
    <s v="Suresh Verma"/>
    <x v="83"/>
    <s v="Male"/>
    <s v="+91 90977 13676"/>
    <s v="Not-Provided"/>
    <x v="8"/>
    <x v="0"/>
    <x v="4"/>
    <s v="2024-11-17"/>
    <s v="02:01 PM"/>
    <s v="Diabetes"/>
    <s v="Injection"/>
    <x v="3"/>
    <x v="4"/>
    <n v="0"/>
    <s v="Pending"/>
    <s v="2024-11-25"/>
    <s v="N/A"/>
    <s v="Review Later"/>
    <s v="Normal-Bill"/>
    <x v="1"/>
    <x v="0"/>
    <s v="Low"/>
  </r>
  <r>
    <s v="P1971"/>
    <s v="Ravi Menon"/>
    <x v="3"/>
    <s v="Female"/>
    <s v="+91 79517 14169"/>
    <s v="ravimenon@gmail.com"/>
    <x v="3"/>
    <x v="4"/>
    <x v="4"/>
    <s v="N/A"/>
    <s v="03:09 PM"/>
    <s v="Fracture"/>
    <s v="Therapy"/>
    <x v="3"/>
    <x v="1"/>
    <n v="0"/>
    <s v="Paid"/>
    <s v="2024-11-21"/>
    <n v="1"/>
    <s v="N/A"/>
    <s v="Normal-Bill"/>
    <x v="1"/>
    <x v="0"/>
    <s v="Low"/>
  </r>
  <r>
    <s v="P1971"/>
    <s v="Ravi Nair"/>
    <x v="3"/>
    <s v="Female"/>
    <s v="+91 89066 35401"/>
    <s v="ravinair@gmail.com"/>
    <x v="9"/>
    <x v="3"/>
    <x v="4"/>
    <s v="2024-08-10"/>
    <s v="01:21 PM"/>
    <s v="Migraine"/>
    <s v="Injection"/>
    <x v="0"/>
    <x v="4"/>
    <n v="0"/>
    <s v="Paid"/>
    <s v="2024-09-01"/>
    <n v="1"/>
    <s v="N/A"/>
    <s v="Normal-Bill"/>
    <x v="1"/>
    <x v="0"/>
    <s v="Low"/>
  </r>
  <r>
    <s v="P1971"/>
    <s v="Vijay Singh"/>
    <x v="3"/>
    <s v="Male"/>
    <s v="+91 63943 91126"/>
    <s v="vijaysingh@mail.com"/>
    <x v="9"/>
    <x v="3"/>
    <x v="0"/>
    <s v="2024-03-07"/>
    <s v="02:34 PM"/>
    <s v="Diabetes"/>
    <s v="Injection"/>
    <x v="0"/>
    <x v="1"/>
    <n v="24762"/>
    <s v="Paid"/>
    <s v="N/A"/>
    <n v="5"/>
    <s v="Urgent"/>
    <s v="High-Bill"/>
    <x v="1"/>
    <x v="1"/>
    <s v="High"/>
  </r>
  <r>
    <s v="P1971"/>
    <s v="Rahul Menon"/>
    <x v="81"/>
    <s v="Female"/>
    <s v="+91 72183 05158"/>
    <s v="rahulmenon@mail.com"/>
    <x v="1"/>
    <x v="1"/>
    <x v="6"/>
    <s v="N/A"/>
    <s v="06:28 PM"/>
    <s v="Fracture"/>
    <s v="Therapy"/>
    <x v="3"/>
    <x v="1"/>
    <n v="0"/>
    <s v="Paid"/>
    <s v="N/A"/>
    <n v="2"/>
    <s v="Review Later"/>
    <s v="Normal-Bill"/>
    <x v="0"/>
    <x v="1"/>
    <s v="Low"/>
  </r>
  <r>
    <s v="P1971"/>
    <s v="Manoj Sharma"/>
    <x v="22"/>
    <s v="Missing"/>
    <s v="+91 79331 26516"/>
    <s v="manojsharma@gmail.com"/>
    <x v="5"/>
    <x v="0"/>
    <x v="5"/>
    <s v="N/A"/>
    <s v="03:45 PM"/>
    <s v="Migraine"/>
    <s v="Surgery"/>
    <x v="0"/>
    <x v="4"/>
    <n v="30152"/>
    <s v="Pending"/>
    <s v="N/A"/>
    <n v="1"/>
    <s v="Urgent"/>
    <s v="High-Bill"/>
    <x v="0"/>
    <x v="1"/>
    <s v="High"/>
  </r>
  <r>
    <s v="P1971"/>
    <s v="Arun Sharma"/>
    <x v="3"/>
    <s v="Male"/>
    <s v="+91 74764 03659"/>
    <s v="arunsharma@gmail.com"/>
    <x v="7"/>
    <x v="5"/>
    <x v="5"/>
    <s v="2024-02-06"/>
    <s v="05:39 PM"/>
    <s v="Covid"/>
    <s v="Therapy"/>
    <x v="1"/>
    <x v="4"/>
    <n v="0"/>
    <s v="Pending"/>
    <s v="2024-12-24"/>
    <n v="2"/>
    <s v="N/A"/>
    <s v="Normal-Bill"/>
    <x v="1"/>
    <x v="0"/>
    <s v="Low"/>
  </r>
  <r>
    <s v="P1972"/>
    <s v="Arun Singh"/>
    <x v="55"/>
    <s v="Male"/>
    <s v="+91 86915 99845"/>
    <s v="arunsingh@mail.com"/>
    <x v="4"/>
    <x v="5"/>
    <x v="4"/>
    <s v="2024-03-04"/>
    <s v="04:37 PM"/>
    <s v="Migraine"/>
    <s v="Surgery"/>
    <x v="3"/>
    <x v="0"/>
    <n v="0"/>
    <s v="Paid"/>
    <s v="N/A"/>
    <n v="4"/>
    <s v="Follow Up Required"/>
    <s v="Normal-Bill"/>
    <x v="1"/>
    <x v="1"/>
    <s v="Low"/>
  </r>
  <r>
    <s v="P1972"/>
    <s v="Ravi Patel"/>
    <x v="13"/>
    <s v="Male"/>
    <s v="+91 92541 25195"/>
    <s v="Not-Provided"/>
    <x v="1"/>
    <x v="4"/>
    <x v="2"/>
    <s v="2024-10-24"/>
    <s v="08:37 AM"/>
    <s v="Skin Allergy"/>
    <s v="Observation"/>
    <x v="0"/>
    <x v="3"/>
    <n v="29243"/>
    <s v="Pending"/>
    <s v="N/A"/>
    <s v="N/A"/>
    <s v="N/A"/>
    <s v="High-Bill"/>
    <x v="0"/>
    <x v="1"/>
    <s v="High"/>
  </r>
  <r>
    <s v="P1972"/>
    <s v="Deepa Kumar"/>
    <x v="81"/>
    <s v="Female"/>
    <s v="+91 94472 56246"/>
    <s v="deepakumar@mail.com"/>
    <x v="3"/>
    <x v="0"/>
    <x v="2"/>
    <s v="N/A"/>
    <s v="08:02 AM"/>
    <s v="Diabetes"/>
    <s v="Medication"/>
    <x v="0"/>
    <x v="0"/>
    <n v="0"/>
    <s v="Paid"/>
    <s v="2024-06-17"/>
    <n v="1"/>
    <s v="N/A"/>
    <s v="Normal-Bill"/>
    <x v="0"/>
    <x v="0"/>
    <s v="Low"/>
  </r>
  <r>
    <s v="P1972"/>
    <s v="Ravi Menon"/>
    <x v="3"/>
    <s v="Female"/>
    <s v="+91 92682 05448"/>
    <s v="ravimenon@mail.com"/>
    <x v="9"/>
    <x v="5"/>
    <x v="0"/>
    <s v="2024-04-22"/>
    <s v="04:50 PM"/>
    <s v="Diabetes"/>
    <s v="Injection"/>
    <x v="1"/>
    <x v="0"/>
    <n v="39643"/>
    <s v="Pending"/>
    <s v="N/A"/>
    <n v="2"/>
    <s v="Urgent"/>
    <s v="High-Bill"/>
    <x v="1"/>
    <x v="1"/>
    <s v="High"/>
  </r>
  <r>
    <s v="P1972"/>
    <s v="Suresh Iyer"/>
    <x v="3"/>
    <s v="Missing"/>
    <s v="+91 90972 58023"/>
    <s v="sureshiyer@gmail.com"/>
    <x v="4"/>
    <x v="1"/>
    <x v="1"/>
    <s v="N/A"/>
    <s v="01:55 PM"/>
    <s v="Migraine"/>
    <s v="Surgery"/>
    <x v="3"/>
    <x v="0"/>
    <n v="0"/>
    <s v="Pending"/>
    <s v="N/A"/>
    <s v="N/A"/>
    <s v="Urgent"/>
    <s v="Normal-Bill"/>
    <x v="1"/>
    <x v="1"/>
    <s v="Low"/>
  </r>
  <r>
    <s v="P1972"/>
    <s v="Ravi Das"/>
    <x v="1"/>
    <s v="Female"/>
    <s v="+91 72384 73582"/>
    <s v="ravidas@mail.com"/>
    <x v="4"/>
    <x v="3"/>
    <x v="3"/>
    <s v="N/A"/>
    <s v="10:50 AM"/>
    <s v="Covid"/>
    <s v="Injection"/>
    <x v="2"/>
    <x v="4"/>
    <n v="0"/>
    <s v="Pending"/>
    <s v="2024-01-22"/>
    <n v="5"/>
    <s v="Review Later"/>
    <s v="Normal-Bill"/>
    <x v="0"/>
    <x v="0"/>
    <s v="Low"/>
  </r>
  <r>
    <s v="P1973"/>
    <s v="Suresh Nair"/>
    <x v="46"/>
    <s v="Female"/>
    <s v="+91 83954 62859"/>
    <s v="sureshnair@mail.com"/>
    <x v="4"/>
    <x v="4"/>
    <x v="2"/>
    <s v="N/A"/>
    <s v="02:40 PM"/>
    <s v="Fracture"/>
    <s v="Therapy"/>
    <x v="0"/>
    <x v="1"/>
    <n v="43553"/>
    <s v="Rejected"/>
    <s v="N/A"/>
    <s v="N/A"/>
    <s v="Review Later"/>
    <s v="High-Bill"/>
    <x v="0"/>
    <x v="1"/>
    <s v="High"/>
  </r>
  <r>
    <s v="P1973"/>
    <s v="Arun Patel"/>
    <x v="3"/>
    <s v="Female"/>
    <s v="+91 78061 50052"/>
    <s v="Not-Provided"/>
    <x v="4"/>
    <x v="0"/>
    <x v="1"/>
    <s v="N/A"/>
    <s v="02:21 PM"/>
    <s v="Hypertension"/>
    <s v="Observation"/>
    <x v="2"/>
    <x v="0"/>
    <n v="21463"/>
    <s v="Rejected"/>
    <s v="N/A"/>
    <n v="1"/>
    <s v="N/A"/>
    <s v="High-Bill"/>
    <x v="1"/>
    <x v="1"/>
    <s v="High"/>
  </r>
  <r>
    <s v="P1973"/>
    <s v="Vijay Patel"/>
    <x v="3"/>
    <s v="Missing"/>
    <s v="+91 74013 63438"/>
    <s v="vijaypatel@mail.com"/>
    <x v="1"/>
    <x v="1"/>
    <x v="5"/>
    <s v="2024-07-27"/>
    <s v="04:29 PM"/>
    <s v="Skin Allergy"/>
    <s v="Observation"/>
    <x v="3"/>
    <x v="3"/>
    <n v="6046"/>
    <s v="Pending"/>
    <s v="2024-07-13"/>
    <s v="N/A"/>
    <s v="Urgent"/>
    <s v="Normal-Bill"/>
    <x v="1"/>
    <x v="0"/>
    <s v="Medium"/>
  </r>
  <r>
    <s v="P1973"/>
    <s v="Meena Patel"/>
    <x v="3"/>
    <s v="Female"/>
    <s v="+91 94056 90349"/>
    <s v="meenapatel@mail.com"/>
    <x v="2"/>
    <x v="6"/>
    <x v="5"/>
    <s v="2024-06-04"/>
    <s v="02:32 PM"/>
    <s v="Hypertension"/>
    <s v="Therapy"/>
    <x v="0"/>
    <x v="2"/>
    <n v="0"/>
    <s v="N/A"/>
    <s v="2024-11-09"/>
    <n v="1"/>
    <s v="Urgent"/>
    <s v="Normal-Bill"/>
    <x v="1"/>
    <x v="0"/>
    <s v="Low"/>
  </r>
  <r>
    <s v="P1973"/>
    <s v="Karthik Das"/>
    <x v="23"/>
    <s v="Male"/>
    <s v="+91 88365 09869"/>
    <s v="karthikdas@gmail.com"/>
    <x v="7"/>
    <x v="4"/>
    <x v="4"/>
    <s v="N/A"/>
    <s v="11:22 AM"/>
    <s v="Diabetes"/>
    <s v="Medication"/>
    <x v="2"/>
    <x v="3"/>
    <n v="0"/>
    <s v="Paid"/>
    <s v="N/A"/>
    <n v="4"/>
    <s v="Follow Up Required"/>
    <s v="Normal-Bill"/>
    <x v="0"/>
    <x v="1"/>
    <s v="Low"/>
  </r>
  <r>
    <s v="P1974"/>
    <s v="Arun Menon"/>
    <x v="3"/>
    <s v="Male"/>
    <s v="+91 86057 77458"/>
    <s v="arunmenon@mail.com"/>
    <x v="5"/>
    <x v="2"/>
    <x v="5"/>
    <s v="N/A"/>
    <s v="01:28 PM"/>
    <s v="Migraine"/>
    <s v="Medication"/>
    <x v="0"/>
    <x v="4"/>
    <n v="49640"/>
    <s v="Rejected"/>
    <s v="N/A"/>
    <s v="N/A"/>
    <s v="Follow Up Required"/>
    <s v="High-Bill"/>
    <x v="1"/>
    <x v="1"/>
    <s v="High"/>
  </r>
  <r>
    <s v="P1974"/>
    <s v="Priya Menon"/>
    <x v="3"/>
    <s v="Female"/>
    <s v="+91 67617 48451"/>
    <s v="priyamenon@mail.com"/>
    <x v="2"/>
    <x v="5"/>
    <x v="0"/>
    <s v="2024-03-05"/>
    <s v="08:38 AM"/>
    <s v="Fracture"/>
    <s v="Therapy"/>
    <x v="2"/>
    <x v="1"/>
    <n v="27689"/>
    <s v="Paid"/>
    <s v="2024-03-06"/>
    <s v="N/A"/>
    <s v="Follow Up Required"/>
    <s v="High-Bill"/>
    <x v="1"/>
    <x v="0"/>
    <s v="High"/>
  </r>
  <r>
    <s v="P1974"/>
    <s v="Priya Reddy"/>
    <x v="66"/>
    <s v="Female"/>
    <s v="+91 67120 43568"/>
    <s v="Not-Provided"/>
    <x v="0"/>
    <x v="6"/>
    <x v="2"/>
    <s v="2024-07-01"/>
    <s v="03:59 PM"/>
    <s v="Covid"/>
    <s v="Surgery"/>
    <x v="1"/>
    <x v="3"/>
    <n v="0"/>
    <s v="Pending"/>
    <s v="2024-11-20"/>
    <n v="5"/>
    <s v="Follow Up Required"/>
    <s v="Normal-Bill"/>
    <x v="0"/>
    <x v="0"/>
    <s v="Low"/>
  </r>
  <r>
    <s v="P1974"/>
    <s v="Suresh Gupta"/>
    <x v="14"/>
    <s v="Male"/>
    <s v="+91 87684 02410"/>
    <s v="sureshgupta@mail.com"/>
    <x v="2"/>
    <x v="2"/>
    <x v="4"/>
    <s v="2024-04-22"/>
    <s v="04:20 PM"/>
    <s v="Asthma"/>
    <s v="Injection"/>
    <x v="1"/>
    <x v="3"/>
    <n v="0"/>
    <s v="Pending"/>
    <s v="N/A"/>
    <n v="3"/>
    <s v="Follow Up Required"/>
    <s v="Normal-Bill"/>
    <x v="0"/>
    <x v="1"/>
    <s v="Low"/>
  </r>
  <r>
    <s v="P1974"/>
    <s v="Meena Kumar"/>
    <x v="3"/>
    <s v="Male"/>
    <s v="+91 68690 21043"/>
    <s v="Not-Provided"/>
    <x v="2"/>
    <x v="2"/>
    <x v="2"/>
    <s v="2024-09-06"/>
    <s v="08:38 AM"/>
    <s v="Diabetes"/>
    <s v="Observation"/>
    <x v="0"/>
    <x v="0"/>
    <n v="0"/>
    <s v="Rejected"/>
    <s v="N/A"/>
    <n v="2"/>
    <s v="Urgent"/>
    <s v="Normal-Bill"/>
    <x v="1"/>
    <x v="1"/>
    <s v="Low"/>
  </r>
  <r>
    <s v="P1975"/>
    <s v="Vijay Sharma"/>
    <x v="71"/>
    <s v="Female"/>
    <s v="+91 71935 06322"/>
    <s v="vijaysharma@gmail.com"/>
    <x v="2"/>
    <x v="5"/>
    <x v="1"/>
    <s v="N/A"/>
    <s v="11:17 AM"/>
    <s v="Fever"/>
    <s v="Medication"/>
    <x v="1"/>
    <x v="2"/>
    <n v="0"/>
    <s v="Pending"/>
    <s v="N/A"/>
    <n v="5"/>
    <s v="N/A"/>
    <s v="Normal-Bill"/>
    <x v="0"/>
    <x v="1"/>
    <s v="Low"/>
  </r>
  <r>
    <s v="P1975"/>
    <s v="Suresh Singh"/>
    <x v="3"/>
    <s v="Female"/>
    <s v="+91 72825 70077"/>
    <s v="Not-Provided"/>
    <x v="7"/>
    <x v="6"/>
    <x v="6"/>
    <s v="N/A"/>
    <s v="02:04 PM"/>
    <s v="Fever"/>
    <s v="Therapy"/>
    <x v="0"/>
    <x v="4"/>
    <n v="0"/>
    <s v="N/A"/>
    <s v="N/A"/>
    <n v="4"/>
    <s v="N/A"/>
    <s v="Normal-Bill"/>
    <x v="1"/>
    <x v="1"/>
    <s v="Low"/>
  </r>
  <r>
    <s v="P1975"/>
    <s v="Kumar Gupta"/>
    <x v="3"/>
    <s v="Female"/>
    <s v="+91 75950 03127"/>
    <s v="Not-Provided"/>
    <x v="6"/>
    <x v="3"/>
    <x v="5"/>
    <s v="2024-06-18"/>
    <s v="06:37 PM"/>
    <s v="Fever"/>
    <s v="Medication"/>
    <x v="1"/>
    <x v="4"/>
    <n v="0"/>
    <s v="N/A"/>
    <s v="N/A"/>
    <n v="5"/>
    <s v="Review Later"/>
    <s v="Normal-Bill"/>
    <x v="1"/>
    <x v="1"/>
    <s v="Low"/>
  </r>
  <r>
    <s v="P1975"/>
    <s v="Manoj Verma"/>
    <x v="26"/>
    <s v="Female"/>
    <s v="+91 60910 21388"/>
    <s v="Not-Provided"/>
    <x v="9"/>
    <x v="5"/>
    <x v="6"/>
    <s v="2024-09-05"/>
    <s v="02:44 PM"/>
    <s v="Covid"/>
    <s v="Surgery"/>
    <x v="3"/>
    <x v="3"/>
    <n v="4153"/>
    <s v="N/A"/>
    <s v="2024-12-23"/>
    <s v="N/A"/>
    <s v="N/A"/>
    <s v="Normal-Bill"/>
    <x v="0"/>
    <x v="0"/>
    <s v="Low"/>
  </r>
  <r>
    <s v="P1976"/>
    <s v="Sneha Verma"/>
    <x v="42"/>
    <s v="Male"/>
    <s v="+91 69301 87158"/>
    <s v="Not-Provided"/>
    <x v="6"/>
    <x v="0"/>
    <x v="6"/>
    <s v="2024-02-01"/>
    <s v="10:00 AM"/>
    <s v="Fracture"/>
    <s v="Medication"/>
    <x v="0"/>
    <x v="4"/>
    <n v="0"/>
    <s v="Pending"/>
    <s v="N/A"/>
    <n v="5"/>
    <s v="Follow Up Required"/>
    <s v="Normal-Bill"/>
    <x v="0"/>
    <x v="1"/>
    <s v="Low"/>
  </r>
  <r>
    <s v="P1976"/>
    <s v="Arun Nair"/>
    <x v="66"/>
    <s v="Female"/>
    <s v="+91 81359 11792"/>
    <s v="Not-Provided"/>
    <x v="0"/>
    <x v="1"/>
    <x v="5"/>
    <s v="N/A"/>
    <s v="04:42 PM"/>
    <s v="Covid"/>
    <s v="Observation"/>
    <x v="2"/>
    <x v="4"/>
    <n v="0"/>
    <s v="N/A"/>
    <s v="N/A"/>
    <n v="4"/>
    <s v="Urgent"/>
    <s v="Normal-Bill"/>
    <x v="0"/>
    <x v="1"/>
    <s v="Low"/>
  </r>
  <r>
    <s v="P1976"/>
    <s v="Suresh Nair"/>
    <x v="4"/>
    <s v="Male"/>
    <s v="+91 62848 93394"/>
    <s v="Not-Provided"/>
    <x v="7"/>
    <x v="5"/>
    <x v="1"/>
    <s v="N/A"/>
    <s v="03:38 PM"/>
    <s v="Fever"/>
    <s v="Observation"/>
    <x v="0"/>
    <x v="1"/>
    <n v="0"/>
    <s v="N/A"/>
    <s v="N/A"/>
    <n v="1"/>
    <s v="Follow Up Required"/>
    <s v="Normal-Bill"/>
    <x v="1"/>
    <x v="1"/>
    <s v="Low"/>
  </r>
  <r>
    <s v="P1976"/>
    <s v="Arun Menon"/>
    <x v="3"/>
    <s v="Male"/>
    <s v="+91 83085 17176"/>
    <s v="Not-Provided"/>
    <x v="1"/>
    <x v="0"/>
    <x v="1"/>
    <s v="2024-10-06"/>
    <s v="10:25 AM"/>
    <s v="Diabetes"/>
    <s v="Observation"/>
    <x v="2"/>
    <x v="1"/>
    <n v="0"/>
    <s v="Pending"/>
    <s v="N/A"/>
    <s v="N/A"/>
    <s v="Follow Up Required"/>
    <s v="Normal-Bill"/>
    <x v="1"/>
    <x v="1"/>
    <s v="Low"/>
  </r>
  <r>
    <s v="P1977"/>
    <s v="Suresh Singh"/>
    <x v="29"/>
    <s v="Female"/>
    <s v="+91 83928 32182"/>
    <s v="Not-Provided"/>
    <x v="3"/>
    <x v="2"/>
    <x v="2"/>
    <s v="N/A"/>
    <s v="10:42 AM"/>
    <s v="Covid"/>
    <s v="Injection"/>
    <x v="2"/>
    <x v="1"/>
    <n v="19903"/>
    <s v="N/A"/>
    <s v="N/A"/>
    <n v="5"/>
    <s v="N/A"/>
    <s v="Normal-Bill"/>
    <x v="0"/>
    <x v="1"/>
    <s v="Medium"/>
  </r>
  <r>
    <s v="P1977"/>
    <s v="Meena Menon"/>
    <x v="3"/>
    <s v="Female"/>
    <s v="+91 62978 59849"/>
    <s v="Not-Provided"/>
    <x v="7"/>
    <x v="0"/>
    <x v="1"/>
    <s v="2024-02-02"/>
    <s v="12:15 PM"/>
    <s v="Diabetes"/>
    <s v="Surgery"/>
    <x v="0"/>
    <x v="1"/>
    <n v="0"/>
    <s v="Paid"/>
    <s v="N/A"/>
    <n v="3"/>
    <s v="Review Later"/>
    <s v="Normal-Bill"/>
    <x v="1"/>
    <x v="1"/>
    <s v="Low"/>
  </r>
  <r>
    <s v="P1977"/>
    <s v="Suresh Gupta"/>
    <x v="3"/>
    <s v="Female"/>
    <s v="+91 98298 05299"/>
    <s v="sureshgupta@mail.com"/>
    <x v="6"/>
    <x v="1"/>
    <x v="4"/>
    <s v="N/A"/>
    <s v="09:18 AM"/>
    <s v="Diabetes"/>
    <s v="Injection"/>
    <x v="2"/>
    <x v="2"/>
    <n v="8879"/>
    <s v="Pending"/>
    <s v="2024-09-07"/>
    <n v="1"/>
    <s v="Review Later"/>
    <s v="Normal-Bill"/>
    <x v="1"/>
    <x v="0"/>
    <s v="Medium"/>
  </r>
  <r>
    <s v="P1977"/>
    <s v="Kumar Gupta"/>
    <x v="3"/>
    <s v="Male"/>
    <s v="+91 87143 92599"/>
    <s v="kumargupta@mail.com"/>
    <x v="2"/>
    <x v="0"/>
    <x v="4"/>
    <s v="2024-04-01"/>
    <s v="10:56 AM"/>
    <s v="Diabetes"/>
    <s v="Therapy"/>
    <x v="1"/>
    <x v="0"/>
    <n v="0"/>
    <s v="N/A"/>
    <s v="2024-06-14"/>
    <n v="5"/>
    <s v="Urgent"/>
    <s v="Normal-Bill"/>
    <x v="1"/>
    <x v="0"/>
    <s v="Low"/>
  </r>
  <r>
    <s v="P1977"/>
    <s v="Anjali Verma"/>
    <x v="38"/>
    <s v="Female"/>
    <s v="+91 95149 99983"/>
    <s v="anjaliverma@gmail.com"/>
    <x v="5"/>
    <x v="5"/>
    <x v="3"/>
    <s v="N/A"/>
    <s v="05:11 PM"/>
    <s v="Fracture"/>
    <s v="Injection"/>
    <x v="3"/>
    <x v="4"/>
    <n v="0"/>
    <s v="Rejected"/>
    <s v="2024-03-13"/>
    <n v="1"/>
    <s v="N/A"/>
    <s v="Normal-Bill"/>
    <x v="0"/>
    <x v="0"/>
    <s v="Low"/>
  </r>
  <r>
    <s v="P1977"/>
    <s v="Rahul Menon"/>
    <x v="72"/>
    <s v="Missing"/>
    <s v="+91 78940 13693"/>
    <s v="Not-Provided"/>
    <x v="4"/>
    <x v="0"/>
    <x v="6"/>
    <s v="N/A"/>
    <s v="06:00 PM"/>
    <s v="Fever"/>
    <s v="Observation"/>
    <x v="3"/>
    <x v="1"/>
    <n v="12534"/>
    <s v="Paid"/>
    <s v="2024-08-28"/>
    <n v="3"/>
    <s v="N/A"/>
    <s v="Normal-Bill"/>
    <x v="0"/>
    <x v="0"/>
    <s v="Medium"/>
  </r>
  <r>
    <s v="P1978"/>
    <s v="Kumar Nair"/>
    <x v="49"/>
    <s v="Female"/>
    <s v="+91 82987 26599"/>
    <s v="kumarnair@gmail.com"/>
    <x v="7"/>
    <x v="2"/>
    <x v="1"/>
    <s v="N/A"/>
    <s v="10:57 AM"/>
    <s v="Asthma"/>
    <s v="Surgery"/>
    <x v="1"/>
    <x v="2"/>
    <n v="0"/>
    <s v="Paid"/>
    <s v="N/A"/>
    <n v="3"/>
    <s v="N/A"/>
    <s v="Normal-Bill"/>
    <x v="0"/>
    <x v="1"/>
    <s v="Low"/>
  </r>
  <r>
    <s v="P1978"/>
    <s v="Priya Gupta"/>
    <x v="3"/>
    <s v="Male"/>
    <s v="+91 82621 98598"/>
    <s v="priyagupta@gmail.com"/>
    <x v="0"/>
    <x v="6"/>
    <x v="4"/>
    <s v="2024-10-09"/>
    <s v="02:30 PM"/>
    <s v="Migraine"/>
    <s v="Therapy"/>
    <x v="2"/>
    <x v="2"/>
    <n v="0"/>
    <s v="Paid"/>
    <s v="N/A"/>
    <n v="1"/>
    <s v="Follow Up Required"/>
    <s v="Normal-Bill"/>
    <x v="1"/>
    <x v="1"/>
    <s v="Low"/>
  </r>
  <r>
    <s v="P1978"/>
    <s v="Meena Kumar"/>
    <x v="48"/>
    <s v="Male"/>
    <s v="+91 77237 94158"/>
    <s v="meenakumar@mail.com"/>
    <x v="4"/>
    <x v="6"/>
    <x v="0"/>
    <s v="2024-12-09"/>
    <s v="11:14 AM"/>
    <s v="Fracture"/>
    <s v="Therapy"/>
    <x v="2"/>
    <x v="4"/>
    <n v="0"/>
    <s v="Paid"/>
    <s v="2024-08-27"/>
    <s v="N/A"/>
    <s v="Urgent"/>
    <s v="Normal-Bill"/>
    <x v="0"/>
    <x v="0"/>
    <s v="Low"/>
  </r>
  <r>
    <s v="P1978"/>
    <s v="Anjali Kumar"/>
    <x v="3"/>
    <s v="Female"/>
    <s v="+91 61690 50413"/>
    <s v="Not-Provided"/>
    <x v="4"/>
    <x v="4"/>
    <x v="0"/>
    <s v="N/A"/>
    <s v="12:58 PM"/>
    <s v="Covid"/>
    <s v="Surgery"/>
    <x v="3"/>
    <x v="2"/>
    <n v="0"/>
    <s v="N/A"/>
    <s v="2024-05-07"/>
    <s v="N/A"/>
    <s v="Urgent"/>
    <s v="Normal-Bill"/>
    <x v="1"/>
    <x v="0"/>
    <s v="Low"/>
  </r>
  <r>
    <s v="P1978"/>
    <s v="Deepa Reddy"/>
    <x v="73"/>
    <s v="Missing"/>
    <s v="+91 78717 98512"/>
    <s v="deepareddy@mail.com"/>
    <x v="6"/>
    <x v="6"/>
    <x v="5"/>
    <s v="2024-01-17"/>
    <s v="03:19 PM"/>
    <s v="Skin Allergy"/>
    <s v="Therapy"/>
    <x v="1"/>
    <x v="2"/>
    <n v="0"/>
    <s v="Pending"/>
    <s v="2024-01-16"/>
    <n v="3"/>
    <s v="N/A"/>
    <s v="Normal-Bill"/>
    <x v="0"/>
    <x v="0"/>
    <s v="Low"/>
  </r>
  <r>
    <s v="P1978"/>
    <s v="Meena Das"/>
    <x v="58"/>
    <s v="Female"/>
    <s v="+91 87017 21774"/>
    <s v="meenadas@mail.com"/>
    <x v="4"/>
    <x v="4"/>
    <x v="2"/>
    <s v="2024-07-05"/>
    <s v="09:18 AM"/>
    <s v="Diabetes"/>
    <s v="Injection"/>
    <x v="0"/>
    <x v="4"/>
    <n v="0"/>
    <s v="N/A"/>
    <s v="N/A"/>
    <n v="5"/>
    <s v="Urgent"/>
    <s v="Normal-Bill"/>
    <x v="1"/>
    <x v="1"/>
    <s v="Low"/>
  </r>
  <r>
    <s v="P1978"/>
    <s v="Meena Gupta"/>
    <x v="3"/>
    <s v="Male"/>
    <s v="+91 96009 03179"/>
    <s v="meenagupta@gmail.com"/>
    <x v="3"/>
    <x v="1"/>
    <x v="6"/>
    <s v="2024-09-25"/>
    <s v="06:25 PM"/>
    <s v="Covid"/>
    <s v="Surgery"/>
    <x v="3"/>
    <x v="2"/>
    <n v="0"/>
    <s v="N/A"/>
    <s v="2024-09-04"/>
    <n v="2"/>
    <s v="N/A"/>
    <s v="Normal-Bill"/>
    <x v="1"/>
    <x v="0"/>
    <s v="Low"/>
  </r>
  <r>
    <s v="P1978"/>
    <s v="Sneha Iyer"/>
    <x v="3"/>
    <s v="Male"/>
    <s v="+91 61809 61302"/>
    <s v="Not-Provided"/>
    <x v="4"/>
    <x v="0"/>
    <x v="2"/>
    <s v="N/A"/>
    <s v="04:21 PM"/>
    <s v="Skin Allergy"/>
    <s v="Observation"/>
    <x v="0"/>
    <x v="4"/>
    <n v="0"/>
    <s v="Pending"/>
    <s v="N/A"/>
    <s v="N/A"/>
    <s v="Review Later"/>
    <s v="Normal-Bill"/>
    <x v="1"/>
    <x v="1"/>
    <s v="Low"/>
  </r>
  <r>
    <s v="P1979"/>
    <s v="Karthik Singh"/>
    <x v="3"/>
    <s v="Female"/>
    <s v="+91 91804 11227"/>
    <s v="karthiksingh@mail.com"/>
    <x v="5"/>
    <x v="2"/>
    <x v="0"/>
    <s v="2024-09-21"/>
    <s v="05:51 PM"/>
    <s v="Asthma"/>
    <s v="Surgery"/>
    <x v="2"/>
    <x v="0"/>
    <n v="6594"/>
    <s v="Rejected"/>
    <s v="N/A"/>
    <s v="N/A"/>
    <s v="Urgent"/>
    <s v="Normal-Bill"/>
    <x v="1"/>
    <x v="1"/>
    <s v="Medium"/>
  </r>
  <r>
    <s v="P1979"/>
    <s v="Priya Singh"/>
    <x v="3"/>
    <s v="Female"/>
    <s v="+91 99630 69242"/>
    <s v="priyasingh@gmail.com"/>
    <x v="6"/>
    <x v="6"/>
    <x v="6"/>
    <s v="2024-11-20"/>
    <s v="03:25 PM"/>
    <s v="Fracture"/>
    <s v="Therapy"/>
    <x v="0"/>
    <x v="2"/>
    <n v="0"/>
    <s v="Paid"/>
    <s v="N/A"/>
    <n v="5"/>
    <s v="Urgent"/>
    <s v="Normal-Bill"/>
    <x v="1"/>
    <x v="1"/>
    <s v="Low"/>
  </r>
  <r>
    <s v="P1980"/>
    <s v="Anjali Iyer"/>
    <x v="80"/>
    <s v="Male"/>
    <s v="+91 72123 70412"/>
    <s v="Not-Provided"/>
    <x v="0"/>
    <x v="6"/>
    <x v="3"/>
    <s v="2024-01-15"/>
    <s v="09:39 AM"/>
    <s v="Skin Allergy"/>
    <s v="Injection"/>
    <x v="0"/>
    <x v="4"/>
    <n v="0"/>
    <s v="Rejected"/>
    <s v="2024-09-20"/>
    <n v="3"/>
    <s v="Follow Up Required"/>
    <s v="Normal-Bill"/>
    <x v="1"/>
    <x v="0"/>
    <s v="Low"/>
  </r>
  <r>
    <s v="P1980"/>
    <s v="Ravi Singh"/>
    <x v="3"/>
    <s v="Male"/>
    <s v="+91 81858 08199"/>
    <s v="Not-Provided"/>
    <x v="8"/>
    <x v="0"/>
    <x v="3"/>
    <s v="2024-01-24"/>
    <s v="02:17 PM"/>
    <s v="Asthma"/>
    <s v="Injection"/>
    <x v="1"/>
    <x v="2"/>
    <n v="0"/>
    <s v="Paid"/>
    <s v="2024-04-04"/>
    <n v="1"/>
    <s v="N/A"/>
    <s v="Normal-Bill"/>
    <x v="1"/>
    <x v="0"/>
    <s v="Low"/>
  </r>
  <r>
    <s v="P1980"/>
    <s v="Meena Das"/>
    <x v="15"/>
    <s v="Female"/>
    <s v="+91 72860 45487"/>
    <s v="meenadas@gmail.com"/>
    <x v="3"/>
    <x v="4"/>
    <x v="6"/>
    <s v="N/A"/>
    <s v="10:14 AM"/>
    <s v="Covid"/>
    <s v="Injection"/>
    <x v="0"/>
    <x v="2"/>
    <n v="44616"/>
    <s v="Paid"/>
    <s v="2024-07-18"/>
    <n v="2"/>
    <s v="N/A"/>
    <s v="High-Bill"/>
    <x v="0"/>
    <x v="0"/>
    <s v="High"/>
  </r>
  <r>
    <s v="P1980"/>
    <s v="Priya Kumar"/>
    <x v="60"/>
    <s v="Female"/>
    <s v="+91 63006 88265"/>
    <s v="priyakumar@gmail.com"/>
    <x v="4"/>
    <x v="6"/>
    <x v="2"/>
    <s v="2024-11-27"/>
    <s v="12:27 PM"/>
    <s v="Fracture"/>
    <s v="Therapy"/>
    <x v="2"/>
    <x v="2"/>
    <n v="0"/>
    <s v="Pending"/>
    <s v="N/A"/>
    <n v="3"/>
    <s v="Review Later"/>
    <s v="Normal-Bill"/>
    <x v="1"/>
    <x v="1"/>
    <s v="Low"/>
  </r>
  <r>
    <s v="P1980"/>
    <s v="Rahul Verma"/>
    <x v="3"/>
    <s v="Male"/>
    <s v="+91 77313 76764"/>
    <s v="rahulverma@mail.com"/>
    <x v="7"/>
    <x v="3"/>
    <x v="6"/>
    <s v="2024-12-04"/>
    <s v="01:10 PM"/>
    <s v="Covid"/>
    <s v="Medication"/>
    <x v="2"/>
    <x v="4"/>
    <n v="12436"/>
    <s v="Paid"/>
    <s v="2024-09-20"/>
    <n v="4"/>
    <s v="Follow Up Required"/>
    <s v="Normal-Bill"/>
    <x v="1"/>
    <x v="0"/>
    <s v="Medium"/>
  </r>
  <r>
    <s v="P1980"/>
    <s v="Kumar Gupta"/>
    <x v="3"/>
    <s v="Male"/>
    <s v="+91 94235 31708"/>
    <s v="Not-Provided"/>
    <x v="1"/>
    <x v="3"/>
    <x v="3"/>
    <s v="2024-06-26"/>
    <s v="01:18 PM"/>
    <s v="Fever"/>
    <s v="Medication"/>
    <x v="0"/>
    <x v="4"/>
    <n v="0"/>
    <s v="Rejected"/>
    <s v="2024-01-10"/>
    <n v="1"/>
    <s v="Follow Up Required"/>
    <s v="Normal-Bill"/>
    <x v="1"/>
    <x v="0"/>
    <s v="Low"/>
  </r>
  <r>
    <s v="P1980"/>
    <s v="Vijay Iyer"/>
    <x v="9"/>
    <s v="Female"/>
    <s v="+91 64494 97850"/>
    <s v="vijayiyer@mail.com"/>
    <x v="2"/>
    <x v="6"/>
    <x v="2"/>
    <s v="N/A"/>
    <s v="02:43 PM"/>
    <s v="Diabetes"/>
    <s v="Observation"/>
    <x v="2"/>
    <x v="3"/>
    <n v="0"/>
    <s v="Pending"/>
    <s v="N/A"/>
    <s v="N/A"/>
    <s v="N/A"/>
    <s v="Normal-Bill"/>
    <x v="0"/>
    <x v="1"/>
    <s v="Low"/>
  </r>
  <r>
    <s v="P1980"/>
    <s v="Rahul Kumar"/>
    <x v="49"/>
    <s v="Missing"/>
    <s v="+91 89359 35357"/>
    <s v="rahulkumar@mail.com"/>
    <x v="2"/>
    <x v="6"/>
    <x v="4"/>
    <s v="2024-01-21"/>
    <s v="08:00 AM"/>
    <s v="Skin Allergy"/>
    <s v="Medication"/>
    <x v="3"/>
    <x v="4"/>
    <n v="0"/>
    <s v="Pending"/>
    <s v="2024-04-09"/>
    <n v="1"/>
    <s v="Follow Up Required"/>
    <s v="Normal-Bill"/>
    <x v="0"/>
    <x v="0"/>
    <s v="Low"/>
  </r>
  <r>
    <s v="P1980"/>
    <s v="Vijay Menon"/>
    <x v="3"/>
    <s v="Missing"/>
    <s v="+91 82840 48894"/>
    <s v="Not-Provided"/>
    <x v="8"/>
    <x v="1"/>
    <x v="3"/>
    <s v="N/A"/>
    <s v="04:33 PM"/>
    <s v="Diabetes"/>
    <s v="Therapy"/>
    <x v="3"/>
    <x v="4"/>
    <n v="0"/>
    <s v="Rejected"/>
    <s v="N/A"/>
    <n v="4"/>
    <s v="Follow Up Required"/>
    <s v="Normal-Bill"/>
    <x v="1"/>
    <x v="1"/>
    <s v="Low"/>
  </r>
  <r>
    <s v="P1980"/>
    <s v="Suresh Nair"/>
    <x v="55"/>
    <s v="Male"/>
    <s v="+91 83798 52233"/>
    <s v="Not-Provided"/>
    <x v="6"/>
    <x v="2"/>
    <x v="4"/>
    <s v="2024-07-10"/>
    <s v="10:01 AM"/>
    <s v="Fracture"/>
    <s v="Therapy"/>
    <x v="3"/>
    <x v="1"/>
    <n v="0"/>
    <s v="N/A"/>
    <s v="N/A"/>
    <s v="N/A"/>
    <s v="N/A"/>
    <s v="Normal-Bill"/>
    <x v="1"/>
    <x v="1"/>
    <s v="Low"/>
  </r>
  <r>
    <s v="P1981"/>
    <s v="Meena Reddy"/>
    <x v="7"/>
    <s v="Female"/>
    <s v="+91 94627 26923"/>
    <s v="meenareddy@gmail.com"/>
    <x v="7"/>
    <x v="4"/>
    <x v="4"/>
    <s v="2024-11-04"/>
    <s v="10:20 AM"/>
    <s v="Hypertension"/>
    <s v="Injection"/>
    <x v="0"/>
    <x v="2"/>
    <n v="0"/>
    <s v="N/A"/>
    <s v="N/A"/>
    <s v="N/A"/>
    <s v="N/A"/>
    <s v="Normal-Bill"/>
    <x v="0"/>
    <x v="1"/>
    <s v="Low"/>
  </r>
  <r>
    <s v="P1981"/>
    <s v="Suresh Gupta"/>
    <x v="3"/>
    <s v="Female"/>
    <s v="+91 80435 28606"/>
    <s v="sureshgupta@mail.com"/>
    <x v="7"/>
    <x v="2"/>
    <x v="5"/>
    <s v="2024-04-05"/>
    <s v="05:00 PM"/>
    <s v="Fever"/>
    <s v="Observation"/>
    <x v="1"/>
    <x v="1"/>
    <n v="30743"/>
    <s v="Pending"/>
    <s v="N/A"/>
    <n v="2"/>
    <s v="Follow Up Required"/>
    <s v="High-Bill"/>
    <x v="1"/>
    <x v="1"/>
    <s v="High"/>
  </r>
  <r>
    <s v="P1981"/>
    <s v="Meena Gupta"/>
    <x v="42"/>
    <s v="Male"/>
    <s v="+91 76453 05367"/>
    <s v="meenagupta@mail.com"/>
    <x v="7"/>
    <x v="3"/>
    <x v="5"/>
    <s v="2024-01-28"/>
    <s v="10:48 AM"/>
    <s v="Asthma"/>
    <s v="Observation"/>
    <x v="0"/>
    <x v="4"/>
    <n v="39643"/>
    <s v="N/A"/>
    <s v="2024-12-11"/>
    <n v="5"/>
    <s v="Review Later"/>
    <s v="High-Bill"/>
    <x v="0"/>
    <x v="0"/>
    <s v="High"/>
  </r>
  <r>
    <s v="P1981"/>
    <s v="Kumar Patel"/>
    <x v="3"/>
    <s v="Male"/>
    <s v="+91 90427 03327"/>
    <s v="kumarpatel@mail.com"/>
    <x v="2"/>
    <x v="3"/>
    <x v="2"/>
    <s v="2024-09-28"/>
    <s v="05:49 PM"/>
    <s v="Migraine"/>
    <s v="Surgery"/>
    <x v="2"/>
    <x v="3"/>
    <n v="0"/>
    <s v="Paid"/>
    <s v="2024-07-28"/>
    <s v="N/A"/>
    <s v="Follow Up Required"/>
    <s v="Normal-Bill"/>
    <x v="1"/>
    <x v="0"/>
    <s v="Low"/>
  </r>
  <r>
    <s v="P1981"/>
    <s v="Priya Iyer"/>
    <x v="3"/>
    <s v="Male"/>
    <s v="+91 90471 12428"/>
    <s v="Not-Provided"/>
    <x v="0"/>
    <x v="6"/>
    <x v="3"/>
    <s v="2024-04-11"/>
    <s v="12:16 PM"/>
    <s v="Covid"/>
    <s v="Surgery"/>
    <x v="1"/>
    <x v="1"/>
    <n v="0"/>
    <s v="Rejected"/>
    <s v="2024-06-10"/>
    <n v="1"/>
    <s v="Follow Up Required"/>
    <s v="Normal-Bill"/>
    <x v="1"/>
    <x v="0"/>
    <s v="Low"/>
  </r>
  <r>
    <s v="P1981"/>
    <s v="Karthik Gupta"/>
    <x v="3"/>
    <s v="Female"/>
    <s v="+91 96441 88449"/>
    <s v="Not-Provided"/>
    <x v="4"/>
    <x v="4"/>
    <x v="3"/>
    <s v="2024-11-16"/>
    <s v="10:40 AM"/>
    <s v="Covid"/>
    <s v="Observation"/>
    <x v="3"/>
    <x v="2"/>
    <n v="0"/>
    <s v="Rejected"/>
    <s v="2024-06-08"/>
    <n v="3"/>
    <s v="Urgent"/>
    <s v="Normal-Bill"/>
    <x v="1"/>
    <x v="0"/>
    <s v="Low"/>
  </r>
  <r>
    <s v="P1981"/>
    <s v="Sneha Reddy"/>
    <x v="3"/>
    <s v="Male"/>
    <s v="+91 71609 79538"/>
    <s v="Not-Provided"/>
    <x v="9"/>
    <x v="4"/>
    <x v="0"/>
    <s v="2024-01-12"/>
    <s v="08:30 AM"/>
    <s v="Fracture"/>
    <s v="Observation"/>
    <x v="0"/>
    <x v="0"/>
    <n v="0"/>
    <s v="Pending"/>
    <s v="N/A"/>
    <n v="2"/>
    <s v="N/A"/>
    <s v="Normal-Bill"/>
    <x v="1"/>
    <x v="1"/>
    <s v="Low"/>
  </r>
  <r>
    <s v="P1982"/>
    <s v="Kumar Singh"/>
    <x v="3"/>
    <s v="Missing"/>
    <s v="+91 73337 05812"/>
    <s v="kumarsingh@mail.com"/>
    <x v="8"/>
    <x v="0"/>
    <x v="1"/>
    <s v="N/A"/>
    <s v="09:12 AM"/>
    <s v="Diabetes"/>
    <s v="Medication"/>
    <x v="0"/>
    <x v="3"/>
    <n v="0"/>
    <s v="Rejected"/>
    <s v="N/A"/>
    <n v="2"/>
    <s v="Review Later"/>
    <s v="Normal-Bill"/>
    <x v="1"/>
    <x v="1"/>
    <s v="Low"/>
  </r>
  <r>
    <s v="P1982"/>
    <s v="Kumar Nair"/>
    <x v="47"/>
    <s v="Female"/>
    <s v="+91 62312 17518"/>
    <s v="Not-Provided"/>
    <x v="6"/>
    <x v="1"/>
    <x v="5"/>
    <s v="N/A"/>
    <s v="05:05 PM"/>
    <s v="Diabetes"/>
    <s v="Injection"/>
    <x v="0"/>
    <x v="3"/>
    <n v="0"/>
    <s v="Paid"/>
    <s v="2024-04-04"/>
    <s v="N/A"/>
    <s v="Follow Up Required"/>
    <s v="Normal-Bill"/>
    <x v="1"/>
    <x v="0"/>
    <s v="Low"/>
  </r>
  <r>
    <s v="P1982"/>
    <s v="Suresh Menon"/>
    <x v="3"/>
    <s v="Female"/>
    <s v="+91 93785 19428"/>
    <s v="Not-Provided"/>
    <x v="1"/>
    <x v="5"/>
    <x v="2"/>
    <s v="2024-01-22"/>
    <s v="02:07 PM"/>
    <s v="Skin Allergy"/>
    <s v="Medication"/>
    <x v="3"/>
    <x v="0"/>
    <n v="5414"/>
    <s v="Pending"/>
    <s v="N/A"/>
    <n v="3"/>
    <s v="N/A"/>
    <s v="Normal-Bill"/>
    <x v="1"/>
    <x v="1"/>
    <s v="Medium"/>
  </r>
  <r>
    <s v="P1982"/>
    <s v="Vijay Reddy"/>
    <x v="3"/>
    <s v="Female"/>
    <s v="+91 77428 08951"/>
    <s v="vijayreddy@gmail.com"/>
    <x v="9"/>
    <x v="2"/>
    <x v="0"/>
    <s v="N/A"/>
    <s v="02:32 PM"/>
    <s v="Fracture"/>
    <s v="Observation"/>
    <x v="1"/>
    <x v="0"/>
    <n v="0"/>
    <s v="Rejected"/>
    <s v="N/A"/>
    <n v="3"/>
    <s v="Review Later"/>
    <s v="Normal-Bill"/>
    <x v="1"/>
    <x v="1"/>
    <s v="Low"/>
  </r>
  <r>
    <s v="P1982"/>
    <s v="Kumar Reddy"/>
    <x v="3"/>
    <s v="Female"/>
    <s v="+91 98463 51518"/>
    <s v="kumarreddy@gmail.com"/>
    <x v="8"/>
    <x v="5"/>
    <x v="0"/>
    <s v="2024-11-11"/>
    <s v="10:07 AM"/>
    <s v="Skin Allergy"/>
    <s v="Observation"/>
    <x v="2"/>
    <x v="3"/>
    <n v="0"/>
    <s v="Rejected"/>
    <s v="2024-07-17"/>
    <n v="3"/>
    <s v="Review Later"/>
    <s v="Normal-Bill"/>
    <x v="1"/>
    <x v="0"/>
    <s v="Low"/>
  </r>
  <r>
    <s v="P1982"/>
    <s v="Deepa Iyer"/>
    <x v="23"/>
    <s v="Female"/>
    <s v="+91 85529 38643"/>
    <s v="deepaiyer@gmail.com"/>
    <x v="4"/>
    <x v="1"/>
    <x v="2"/>
    <s v="2024-05-13"/>
    <s v="10:52 AM"/>
    <s v="Asthma"/>
    <s v="Injection"/>
    <x v="2"/>
    <x v="3"/>
    <n v="0"/>
    <s v="N/A"/>
    <s v="2024-10-25"/>
    <s v="N/A"/>
    <s v="Review Later"/>
    <s v="Normal-Bill"/>
    <x v="0"/>
    <x v="0"/>
    <s v="Low"/>
  </r>
  <r>
    <s v="P1982"/>
    <s v="Deepa Patel"/>
    <x v="3"/>
    <s v="Male"/>
    <s v="+91 76984 41973"/>
    <s v="Not-Provided"/>
    <x v="7"/>
    <x v="6"/>
    <x v="5"/>
    <s v="2024-10-24"/>
    <s v="04:13 PM"/>
    <s v="Fever"/>
    <s v="Medication"/>
    <x v="1"/>
    <x v="4"/>
    <n v="0"/>
    <s v="Pending"/>
    <s v="N/A"/>
    <n v="3"/>
    <s v="N/A"/>
    <s v="Normal-Bill"/>
    <x v="1"/>
    <x v="1"/>
    <s v="Low"/>
  </r>
  <r>
    <s v="P1982"/>
    <s v="Anjali Singh"/>
    <x v="3"/>
    <s v="Male"/>
    <s v="+91 72875 28361"/>
    <s v="anjalisingh@gmail.com"/>
    <x v="8"/>
    <x v="1"/>
    <x v="5"/>
    <s v="N/A"/>
    <s v="02:29 PM"/>
    <s v="Hypertension"/>
    <s v="Injection"/>
    <x v="3"/>
    <x v="1"/>
    <n v="0"/>
    <s v="Paid"/>
    <s v="2024-09-09"/>
    <n v="4"/>
    <s v="N/A"/>
    <s v="Normal-Bill"/>
    <x v="1"/>
    <x v="0"/>
    <s v="Low"/>
  </r>
  <r>
    <s v="P1982"/>
    <s v="Priya Reddy"/>
    <x v="23"/>
    <s v="Female"/>
    <s v="+91 94074 83682"/>
    <s v="priyareddy@mail.com"/>
    <x v="9"/>
    <x v="6"/>
    <x v="0"/>
    <s v="2024-07-22"/>
    <s v="11:27 AM"/>
    <s v="Hypertension"/>
    <s v="Injection"/>
    <x v="2"/>
    <x v="4"/>
    <n v="0"/>
    <s v="Pending"/>
    <s v="2024-08-26"/>
    <n v="2"/>
    <s v="Urgent"/>
    <s v="Normal-Bill"/>
    <x v="0"/>
    <x v="0"/>
    <s v="Low"/>
  </r>
  <r>
    <s v="P1983"/>
    <s v="Vijay Das"/>
    <x v="40"/>
    <s v="Female"/>
    <s v="+91 90361 23649"/>
    <s v="Not-Provided"/>
    <x v="2"/>
    <x v="6"/>
    <x v="3"/>
    <s v="2024-05-14"/>
    <s v="05:03 PM"/>
    <s v="Asthma"/>
    <s v="Observation"/>
    <x v="1"/>
    <x v="2"/>
    <n v="0"/>
    <s v="Paid"/>
    <s v="2024-10-14"/>
    <n v="4"/>
    <s v="Urgent"/>
    <s v="Normal-Bill"/>
    <x v="0"/>
    <x v="0"/>
    <s v="Low"/>
  </r>
  <r>
    <s v="P1983"/>
    <s v="Kumar Gupta"/>
    <x v="3"/>
    <s v="Missing"/>
    <s v="+91 91952 33346"/>
    <s v="Not-Provided"/>
    <x v="9"/>
    <x v="5"/>
    <x v="2"/>
    <s v="2024-01-17"/>
    <s v="12:42 PM"/>
    <s v="Fracture"/>
    <s v="Surgery"/>
    <x v="0"/>
    <x v="1"/>
    <n v="0"/>
    <s v="Rejected"/>
    <s v="N/A"/>
    <s v="N/A"/>
    <s v="Follow Up Required"/>
    <s v="Normal-Bill"/>
    <x v="1"/>
    <x v="1"/>
    <s v="Low"/>
  </r>
  <r>
    <s v="P1983"/>
    <s v="Deepa Verma"/>
    <x v="71"/>
    <s v="Male"/>
    <s v="+91 89065 15190"/>
    <s v="deepaverma@mail.com"/>
    <x v="7"/>
    <x v="3"/>
    <x v="0"/>
    <s v="2024-11-20"/>
    <s v="10:16 AM"/>
    <s v="Hypertension"/>
    <s v="Therapy"/>
    <x v="2"/>
    <x v="3"/>
    <n v="0"/>
    <s v="N/A"/>
    <s v="2024-07-13"/>
    <s v="N/A"/>
    <s v="Urgent"/>
    <s v="Normal-Bill"/>
    <x v="0"/>
    <x v="0"/>
    <s v="Low"/>
  </r>
  <r>
    <s v="P1983"/>
    <s v="Karthik Nair"/>
    <x v="3"/>
    <s v="Female"/>
    <s v="+91 84378 70676"/>
    <s v="karthiknair@mail.com"/>
    <x v="0"/>
    <x v="1"/>
    <x v="6"/>
    <s v="2024-02-19"/>
    <s v="05:47 PM"/>
    <s v="Migraine"/>
    <s v="Therapy"/>
    <x v="2"/>
    <x v="1"/>
    <n v="14764"/>
    <s v="Paid"/>
    <s v="N/A"/>
    <n v="3"/>
    <s v="Review Later"/>
    <s v="Normal-Bill"/>
    <x v="1"/>
    <x v="1"/>
    <s v="Medium"/>
  </r>
  <r>
    <s v="P1983"/>
    <s v="Anjali Sharma"/>
    <x v="3"/>
    <s v="Female"/>
    <s v="+91 91162 65345"/>
    <s v="anjalisharma@gmail.com"/>
    <x v="0"/>
    <x v="1"/>
    <x v="2"/>
    <s v="N/A"/>
    <s v="09:48 AM"/>
    <s v="Fever"/>
    <s v="Observation"/>
    <x v="3"/>
    <x v="3"/>
    <n v="0"/>
    <s v="Pending"/>
    <s v="2024-12-05"/>
    <n v="4"/>
    <s v="N/A"/>
    <s v="Normal-Bill"/>
    <x v="1"/>
    <x v="0"/>
    <s v="Low"/>
  </r>
  <r>
    <s v="P1983"/>
    <s v="Rahul Menon"/>
    <x v="3"/>
    <s v="Missing"/>
    <s v="+91 77170 66014"/>
    <s v="rahulmenon@gmail.com"/>
    <x v="4"/>
    <x v="1"/>
    <x v="0"/>
    <s v="2024-11-26"/>
    <s v="03:26 PM"/>
    <s v="Covid"/>
    <s v="Surgery"/>
    <x v="0"/>
    <x v="1"/>
    <n v="0"/>
    <s v="Paid"/>
    <s v="2024-12-15"/>
    <n v="2"/>
    <s v="Review Later"/>
    <s v="Normal-Bill"/>
    <x v="1"/>
    <x v="0"/>
    <s v="Low"/>
  </r>
  <r>
    <s v="P1984"/>
    <s v="Arun Reddy"/>
    <x v="61"/>
    <s v="Female"/>
    <s v="+91 98538 20334"/>
    <s v="arunreddy@mail.com"/>
    <x v="5"/>
    <x v="4"/>
    <x v="6"/>
    <s v="2024-12-15"/>
    <s v="04:08 PM"/>
    <s v="Covid"/>
    <s v="Medication"/>
    <x v="3"/>
    <x v="2"/>
    <n v="43913"/>
    <s v="Pending"/>
    <s v="N/A"/>
    <s v="N/A"/>
    <s v="Review Later"/>
    <s v="High-Bill"/>
    <x v="0"/>
    <x v="1"/>
    <s v="High"/>
  </r>
  <r>
    <s v="P1984"/>
    <s v="Sneha Kumar"/>
    <x v="3"/>
    <s v="Female"/>
    <s v="+91 82202 81423"/>
    <s v="snehakumar@gmail.com"/>
    <x v="8"/>
    <x v="6"/>
    <x v="5"/>
    <s v="N/A"/>
    <s v="06:04 PM"/>
    <s v="Migraine"/>
    <s v="Injection"/>
    <x v="3"/>
    <x v="3"/>
    <n v="35563"/>
    <s v="Paid"/>
    <s v="N/A"/>
    <n v="5"/>
    <s v="Urgent"/>
    <s v="High-Bill"/>
    <x v="1"/>
    <x v="1"/>
    <s v="High"/>
  </r>
  <r>
    <s v="P1984"/>
    <s v="Karthik Iyer"/>
    <x v="3"/>
    <s v="Female"/>
    <s v="+91 83174 00650"/>
    <s v="Not-Provided"/>
    <x v="8"/>
    <x v="2"/>
    <x v="4"/>
    <s v="N/A"/>
    <s v="05:01 PM"/>
    <s v="Skin Allergy"/>
    <s v="Observation"/>
    <x v="0"/>
    <x v="3"/>
    <n v="0"/>
    <s v="Pending"/>
    <s v="N/A"/>
    <s v="N/A"/>
    <s v="Review Later"/>
    <s v="Normal-Bill"/>
    <x v="1"/>
    <x v="1"/>
    <s v="Low"/>
  </r>
  <r>
    <s v="P1984"/>
    <s v="Ravi Menon"/>
    <x v="30"/>
    <s v="Male"/>
    <s v="+91 82882 48652"/>
    <s v="ravimenon@gmail.com"/>
    <x v="0"/>
    <x v="2"/>
    <x v="6"/>
    <s v="2024-08-09"/>
    <s v="04:50 PM"/>
    <s v="Fracture"/>
    <s v="Surgery"/>
    <x v="3"/>
    <x v="3"/>
    <n v="0"/>
    <s v="Paid"/>
    <s v="N/A"/>
    <n v="2"/>
    <s v="Urgent"/>
    <s v="Normal-Bill"/>
    <x v="0"/>
    <x v="1"/>
    <s v="Low"/>
  </r>
  <r>
    <s v="P1984"/>
    <s v="Divya Reddy"/>
    <x v="3"/>
    <s v="Male"/>
    <s v="+91 71348 39027"/>
    <s v="divyareddy@gmail.com"/>
    <x v="4"/>
    <x v="0"/>
    <x v="4"/>
    <s v="N/A"/>
    <s v="03:33 PM"/>
    <s v="Skin Allergy"/>
    <s v="Medication"/>
    <x v="2"/>
    <x v="0"/>
    <n v="12075"/>
    <s v="Paid"/>
    <s v="2024-10-03"/>
    <n v="4"/>
    <s v="Review Later"/>
    <s v="Normal-Bill"/>
    <x v="1"/>
    <x v="0"/>
    <s v="Medium"/>
  </r>
  <r>
    <s v="P1984"/>
    <s v="Manoj Das"/>
    <x v="3"/>
    <s v="Female"/>
    <s v="+91 84653 02161"/>
    <s v="Not-Provided"/>
    <x v="7"/>
    <x v="2"/>
    <x v="0"/>
    <s v="2024-04-25"/>
    <s v="10:16 AM"/>
    <s v="Diabetes"/>
    <s v="Observation"/>
    <x v="2"/>
    <x v="1"/>
    <n v="0"/>
    <s v="Paid"/>
    <s v="N/A"/>
    <n v="4"/>
    <s v="N/A"/>
    <s v="Normal-Bill"/>
    <x v="1"/>
    <x v="1"/>
    <s v="Low"/>
  </r>
  <r>
    <s v="P1984"/>
    <s v="Arun Verma"/>
    <x v="48"/>
    <s v="Male"/>
    <s v="+91 80202 26119"/>
    <s v="Not-Provided"/>
    <x v="5"/>
    <x v="4"/>
    <x v="2"/>
    <s v="2024-03-20"/>
    <s v="02:06 PM"/>
    <s v="Migraine"/>
    <s v="Surgery"/>
    <x v="2"/>
    <x v="4"/>
    <n v="0"/>
    <s v="Paid"/>
    <s v="2024-06-14"/>
    <s v="N/A"/>
    <s v="Follow Up Required"/>
    <s v="Normal-Bill"/>
    <x v="0"/>
    <x v="0"/>
    <s v="Low"/>
  </r>
  <r>
    <s v="P1985"/>
    <s v="Manoj Kumar"/>
    <x v="3"/>
    <s v="Female"/>
    <s v="+91 63396 40247"/>
    <s v="manojkumar@gmail.com"/>
    <x v="7"/>
    <x v="0"/>
    <x v="6"/>
    <s v="N/A"/>
    <s v="01:59 PM"/>
    <s v="Migraine"/>
    <s v="Injection"/>
    <x v="3"/>
    <x v="3"/>
    <n v="0"/>
    <s v="Pending"/>
    <s v="N/A"/>
    <n v="5"/>
    <s v="Review Later"/>
    <s v="Normal-Bill"/>
    <x v="1"/>
    <x v="1"/>
    <s v="Low"/>
  </r>
  <r>
    <s v="P1985"/>
    <s v="Rahul Sharma"/>
    <x v="73"/>
    <s v="Female"/>
    <s v="+91 61069 32756"/>
    <s v="Not-Provided"/>
    <x v="5"/>
    <x v="4"/>
    <x v="2"/>
    <s v="N/A"/>
    <s v="03:26 PM"/>
    <s v="Hypertension"/>
    <s v="Injection"/>
    <x v="1"/>
    <x v="2"/>
    <n v="0"/>
    <s v="Pending"/>
    <s v="2024-09-24"/>
    <s v="N/A"/>
    <s v="Review Later"/>
    <s v="Normal-Bill"/>
    <x v="0"/>
    <x v="0"/>
    <s v="Low"/>
  </r>
  <r>
    <s v="P1985"/>
    <s v="Meena Iyer"/>
    <x v="3"/>
    <s v="Male"/>
    <s v="+91 74234 63260"/>
    <s v="Not-Provided"/>
    <x v="6"/>
    <x v="1"/>
    <x v="4"/>
    <s v="2024-03-19"/>
    <s v="08:08 AM"/>
    <s v="Fracture"/>
    <s v="Therapy"/>
    <x v="1"/>
    <x v="1"/>
    <n v="0"/>
    <s v="Rejected"/>
    <s v="N/A"/>
    <n v="3"/>
    <s v="Follow Up Required"/>
    <s v="Normal-Bill"/>
    <x v="1"/>
    <x v="1"/>
    <s v="Low"/>
  </r>
  <r>
    <s v="P1986"/>
    <s v="Kumar Verma"/>
    <x v="38"/>
    <s v="Missing"/>
    <s v="+91 72236 52919"/>
    <s v="kumarverma@gmail.com"/>
    <x v="7"/>
    <x v="0"/>
    <x v="0"/>
    <s v="2024-12-05"/>
    <s v="11:39 AM"/>
    <s v="Migraine"/>
    <s v="Observation"/>
    <x v="3"/>
    <x v="2"/>
    <n v="41096"/>
    <s v="N/A"/>
    <s v="N/A"/>
    <n v="1"/>
    <s v="Urgent"/>
    <s v="High-Bill"/>
    <x v="0"/>
    <x v="1"/>
    <s v="High"/>
  </r>
  <r>
    <s v="P1987"/>
    <s v="Divya Sharma"/>
    <x v="27"/>
    <s v="Missing"/>
    <s v="+91 78699 31869"/>
    <s v="divyasharma@gmail.com"/>
    <x v="6"/>
    <x v="0"/>
    <x v="2"/>
    <s v="N/A"/>
    <s v="02:59 PM"/>
    <s v="Covid"/>
    <s v="Injection"/>
    <x v="2"/>
    <x v="1"/>
    <n v="4265"/>
    <s v="N/A"/>
    <s v="2024-08-16"/>
    <n v="2"/>
    <s v="Urgent"/>
    <s v="Normal-Bill"/>
    <x v="0"/>
    <x v="0"/>
    <s v="Low"/>
  </r>
  <r>
    <s v="P1987"/>
    <s v="Anjali Singh"/>
    <x v="3"/>
    <s v="Missing"/>
    <s v="+91 65536 07724"/>
    <s v="Not-Provided"/>
    <x v="0"/>
    <x v="2"/>
    <x v="5"/>
    <s v="2024-12-26"/>
    <s v="10:59 AM"/>
    <s v="Fever"/>
    <s v="Medication"/>
    <x v="3"/>
    <x v="4"/>
    <n v="0"/>
    <s v="N/A"/>
    <s v="2024-10-08"/>
    <n v="1"/>
    <s v="Follow Up Required"/>
    <s v="Normal-Bill"/>
    <x v="1"/>
    <x v="0"/>
    <s v="Low"/>
  </r>
  <r>
    <s v="P1987"/>
    <s v="Anjali Singh"/>
    <x v="3"/>
    <s v="Male"/>
    <s v="+91 60501 79540"/>
    <s v="Not-Provided"/>
    <x v="5"/>
    <x v="1"/>
    <x v="4"/>
    <s v="N/A"/>
    <s v="08:25 AM"/>
    <s v="Asthma"/>
    <s v="Surgery"/>
    <x v="2"/>
    <x v="2"/>
    <n v="0"/>
    <s v="Paid"/>
    <s v="N/A"/>
    <n v="2"/>
    <s v="Follow Up Required"/>
    <s v="Normal-Bill"/>
    <x v="1"/>
    <x v="1"/>
    <s v="Low"/>
  </r>
  <r>
    <s v="P1987"/>
    <s v="Manoj Menon"/>
    <x v="71"/>
    <s v="Male"/>
    <s v="+91 89446 84102"/>
    <s v="manojmenon@gmail.com"/>
    <x v="0"/>
    <x v="5"/>
    <x v="6"/>
    <s v="N/A"/>
    <s v="02:32 PM"/>
    <s v="Fever"/>
    <s v="Injection"/>
    <x v="2"/>
    <x v="2"/>
    <n v="0"/>
    <s v="Paid"/>
    <s v="N/A"/>
    <s v="N/A"/>
    <s v="N/A"/>
    <s v="Normal-Bill"/>
    <x v="0"/>
    <x v="1"/>
    <s v="Low"/>
  </r>
  <r>
    <s v="P1987"/>
    <s v="Manoj Reddy"/>
    <x v="3"/>
    <s v="Male"/>
    <s v="+91 85826 07382"/>
    <s v="Not-Provided"/>
    <x v="8"/>
    <x v="1"/>
    <x v="5"/>
    <s v="2024-08-16"/>
    <s v="08:50 AM"/>
    <s v="Asthma"/>
    <s v="Injection"/>
    <x v="3"/>
    <x v="1"/>
    <n v="41157"/>
    <s v="N/A"/>
    <s v="N/A"/>
    <n v="4"/>
    <s v="Review Later"/>
    <s v="High-Bill"/>
    <x v="1"/>
    <x v="1"/>
    <s v="High"/>
  </r>
  <r>
    <s v="P1987"/>
    <s v="Meena Kumar"/>
    <x v="3"/>
    <s v="Missing"/>
    <s v="+91 95974 12305"/>
    <s v="Not-Provided"/>
    <x v="4"/>
    <x v="6"/>
    <x v="3"/>
    <s v="N/A"/>
    <s v="03:40 PM"/>
    <s v="Covid"/>
    <s v="Therapy"/>
    <x v="2"/>
    <x v="4"/>
    <n v="15621"/>
    <s v="N/A"/>
    <s v="N/A"/>
    <n v="4"/>
    <s v="Urgent"/>
    <s v="Normal-Bill"/>
    <x v="1"/>
    <x v="1"/>
    <s v="Medium"/>
  </r>
  <r>
    <s v="P1987"/>
    <s v="Deepa Verma"/>
    <x v="3"/>
    <s v="Male"/>
    <s v="+91 82883 14856"/>
    <s v="deepaverma@gmail.com"/>
    <x v="1"/>
    <x v="5"/>
    <x v="6"/>
    <s v="2024-06-21"/>
    <s v="09:20 AM"/>
    <s v="Diabetes"/>
    <s v="Therapy"/>
    <x v="1"/>
    <x v="1"/>
    <n v="0"/>
    <s v="Pending"/>
    <s v="N/A"/>
    <n v="5"/>
    <s v="Review Later"/>
    <s v="Normal-Bill"/>
    <x v="1"/>
    <x v="1"/>
    <s v="Low"/>
  </r>
  <r>
    <s v="P1988"/>
    <s v="Manoj Patel"/>
    <x v="44"/>
    <s v="Male"/>
    <s v="+91 69534 87391"/>
    <s v="manojpatel@mail.com"/>
    <x v="8"/>
    <x v="6"/>
    <x v="0"/>
    <s v="2024-04-15"/>
    <s v="02:29 PM"/>
    <s v="Hypertension"/>
    <s v="Therapy"/>
    <x v="3"/>
    <x v="2"/>
    <n v="0"/>
    <s v="Paid"/>
    <s v="2024-02-03"/>
    <n v="3"/>
    <s v="Urgent"/>
    <s v="Normal-Bill"/>
    <x v="0"/>
    <x v="0"/>
    <s v="Low"/>
  </r>
  <r>
    <s v="P1988"/>
    <s v="Divya Kumar"/>
    <x v="3"/>
    <s v="Male"/>
    <s v="+91 83825 11856"/>
    <s v="Not-Provided"/>
    <x v="7"/>
    <x v="2"/>
    <x v="5"/>
    <s v="2024-10-05"/>
    <s v="09:35 AM"/>
    <s v="Migraine"/>
    <s v="Medication"/>
    <x v="3"/>
    <x v="0"/>
    <n v="0"/>
    <s v="Rejected"/>
    <s v="N/A"/>
    <s v="N/A"/>
    <s v="N/A"/>
    <s v="Normal-Bill"/>
    <x v="1"/>
    <x v="1"/>
    <s v="Low"/>
  </r>
  <r>
    <s v="P1988"/>
    <s v="Anjali Menon"/>
    <x v="31"/>
    <s v="Male"/>
    <s v="+91 62172 28954"/>
    <s v="Not-Provided"/>
    <x v="0"/>
    <x v="1"/>
    <x v="4"/>
    <s v="2024-02-15"/>
    <s v="06:16 PM"/>
    <s v="Fracture"/>
    <s v="Injection"/>
    <x v="3"/>
    <x v="1"/>
    <n v="0"/>
    <s v="N/A"/>
    <s v="2024-05-23"/>
    <n v="3"/>
    <s v="Follow Up Required"/>
    <s v="Normal-Bill"/>
    <x v="1"/>
    <x v="0"/>
    <s v="Low"/>
  </r>
  <r>
    <s v="P1988"/>
    <s v="Manoj Nair"/>
    <x v="23"/>
    <s v="Female"/>
    <s v="+91 91677 00424"/>
    <s v="manojnair@gmail.com"/>
    <x v="8"/>
    <x v="1"/>
    <x v="1"/>
    <s v="2024-05-27"/>
    <s v="02:37 PM"/>
    <s v="Migraine"/>
    <s v="Surgery"/>
    <x v="3"/>
    <x v="4"/>
    <n v="0"/>
    <s v="Pending"/>
    <s v="2024-11-18"/>
    <n v="1"/>
    <s v="Follow Up Required"/>
    <s v="Normal-Bill"/>
    <x v="0"/>
    <x v="0"/>
    <s v="Low"/>
  </r>
  <r>
    <s v="P1988"/>
    <s v="Manoj Patel"/>
    <x v="3"/>
    <s v="Missing"/>
    <s v="+91 92529 37779"/>
    <s v="Not-Provided"/>
    <x v="7"/>
    <x v="5"/>
    <x v="0"/>
    <s v="N/A"/>
    <s v="05:33 PM"/>
    <s v="Skin Allergy"/>
    <s v="Injection"/>
    <x v="1"/>
    <x v="1"/>
    <n v="0"/>
    <s v="Paid"/>
    <s v="N/A"/>
    <s v="N/A"/>
    <s v="Follow Up Required"/>
    <s v="Normal-Bill"/>
    <x v="1"/>
    <x v="1"/>
    <s v="Low"/>
  </r>
  <r>
    <s v="P1988"/>
    <s v="Suresh Singh"/>
    <x v="3"/>
    <s v="Female"/>
    <s v="+91 86283 56696"/>
    <s v="Not-Provided"/>
    <x v="2"/>
    <x v="2"/>
    <x v="1"/>
    <s v="2024-06-28"/>
    <s v="06:23 PM"/>
    <s v="Fever"/>
    <s v="Observation"/>
    <x v="2"/>
    <x v="0"/>
    <n v="0"/>
    <s v="Pending"/>
    <s v="2024-02-21"/>
    <n v="4"/>
    <s v="Review Later"/>
    <s v="Normal-Bill"/>
    <x v="1"/>
    <x v="0"/>
    <s v="Low"/>
  </r>
  <r>
    <s v="P1988"/>
    <s v="Sneha Sharma"/>
    <x v="17"/>
    <s v="Male"/>
    <s v="+91 74296 82763"/>
    <s v="snehasharma@mail.com"/>
    <x v="2"/>
    <x v="0"/>
    <x v="6"/>
    <s v="2024-05-22"/>
    <s v="05:41 PM"/>
    <s v="Diabetes"/>
    <s v="Surgery"/>
    <x v="1"/>
    <x v="3"/>
    <n v="0"/>
    <s v="Paid"/>
    <s v="2024-04-11"/>
    <n v="5"/>
    <s v="N/A"/>
    <s v="Normal-Bill"/>
    <x v="0"/>
    <x v="0"/>
    <s v="Low"/>
  </r>
  <r>
    <s v="P1988"/>
    <s v="Kumar Kumar"/>
    <x v="23"/>
    <s v="Missing"/>
    <s v="+91 94652 65329"/>
    <s v="kumarkumar@mail.com"/>
    <x v="0"/>
    <x v="0"/>
    <x v="1"/>
    <s v="2024-07-16"/>
    <s v="01:44 PM"/>
    <s v="Fever"/>
    <s v="Therapy"/>
    <x v="0"/>
    <x v="2"/>
    <n v="0"/>
    <s v="Pending"/>
    <s v="N/A"/>
    <n v="2"/>
    <s v="Urgent"/>
    <s v="Normal-Bill"/>
    <x v="0"/>
    <x v="1"/>
    <s v="Low"/>
  </r>
  <r>
    <s v="P1989"/>
    <s v="Manoj Gupta"/>
    <x v="3"/>
    <s v="Female"/>
    <s v="+91 60114 70941"/>
    <s v="manojgupta@gmail.com"/>
    <x v="4"/>
    <x v="2"/>
    <x v="1"/>
    <s v="2024-03-06"/>
    <s v="08:20 AM"/>
    <s v="Diabetes"/>
    <s v="Medication"/>
    <x v="1"/>
    <x v="1"/>
    <n v="0"/>
    <s v="N/A"/>
    <s v="N/A"/>
    <n v="5"/>
    <s v="N/A"/>
    <s v="Normal-Bill"/>
    <x v="1"/>
    <x v="1"/>
    <s v="Low"/>
  </r>
  <r>
    <s v="P1989"/>
    <s v="Manoj Singh"/>
    <x v="3"/>
    <s v="Female"/>
    <s v="+91 72251 81166"/>
    <s v="manojsingh@mail.com"/>
    <x v="7"/>
    <x v="5"/>
    <x v="0"/>
    <s v="2024-08-24"/>
    <s v="12:56 PM"/>
    <s v="Fever"/>
    <s v="Surgery"/>
    <x v="0"/>
    <x v="2"/>
    <n v="0"/>
    <s v="Pending"/>
    <s v="2024-05-16"/>
    <n v="3"/>
    <s v="Follow Up Required"/>
    <s v="Normal-Bill"/>
    <x v="1"/>
    <x v="0"/>
    <s v="Low"/>
  </r>
  <r>
    <s v="P1989"/>
    <s v="Anjali Singh"/>
    <x v="3"/>
    <s v="Female"/>
    <s v="+91 92076 42038"/>
    <s v="anjalisingh@mail.com"/>
    <x v="3"/>
    <x v="3"/>
    <x v="3"/>
    <s v="2024-02-21"/>
    <s v="02:02 PM"/>
    <s v="Hypertension"/>
    <s v="Injection"/>
    <x v="2"/>
    <x v="0"/>
    <n v="0"/>
    <s v="Pending"/>
    <s v="N/A"/>
    <n v="4"/>
    <s v="N/A"/>
    <s v="Normal-Bill"/>
    <x v="1"/>
    <x v="1"/>
    <s v="Low"/>
  </r>
  <r>
    <s v="P1989"/>
    <s v="Ravi Nair"/>
    <x v="3"/>
    <s v="Missing"/>
    <s v="+91 88219 10213"/>
    <s v="ravinair@gmail.com"/>
    <x v="3"/>
    <x v="5"/>
    <x v="6"/>
    <s v="2024-03-17"/>
    <s v="04:21 PM"/>
    <s v="Asthma"/>
    <s v="Observation"/>
    <x v="1"/>
    <x v="4"/>
    <n v="25723"/>
    <s v="Pending"/>
    <s v="N/A"/>
    <s v="N/A"/>
    <s v="N/A"/>
    <s v="High-Bill"/>
    <x v="1"/>
    <x v="1"/>
    <s v="High"/>
  </r>
  <r>
    <s v="P1990"/>
    <s v="Divya Kumar"/>
    <x v="50"/>
    <s v="Female"/>
    <s v="+91 78405 75416"/>
    <s v="Not-Provided"/>
    <x v="7"/>
    <x v="3"/>
    <x v="5"/>
    <s v="N/A"/>
    <s v="05:31 PM"/>
    <s v="Covid"/>
    <s v="Therapy"/>
    <x v="2"/>
    <x v="4"/>
    <n v="0"/>
    <s v="Paid"/>
    <s v="2024-06-12"/>
    <s v="N/A"/>
    <s v="Urgent"/>
    <s v="Normal-Bill"/>
    <x v="0"/>
    <x v="0"/>
    <s v="Low"/>
  </r>
  <r>
    <s v="P1990"/>
    <s v="Anjali Nair"/>
    <x v="3"/>
    <s v="Missing"/>
    <s v="+91 64343 65817"/>
    <s v="anjalinair@mail.com"/>
    <x v="9"/>
    <x v="4"/>
    <x v="6"/>
    <s v="N/A"/>
    <s v="04:19 PM"/>
    <s v="Diabetes"/>
    <s v="Injection"/>
    <x v="2"/>
    <x v="1"/>
    <n v="0"/>
    <s v="Paid"/>
    <s v="2024-05-27"/>
    <n v="1"/>
    <s v="N/A"/>
    <s v="Normal-Bill"/>
    <x v="1"/>
    <x v="0"/>
    <s v="Low"/>
  </r>
  <r>
    <s v="P1990"/>
    <s v="Manoj Reddy"/>
    <x v="3"/>
    <s v="Female"/>
    <s v="+91 76879 03376"/>
    <s v="manojreddy@mail.com"/>
    <x v="5"/>
    <x v="0"/>
    <x v="3"/>
    <s v="N/A"/>
    <s v="12:40 PM"/>
    <s v="Covid"/>
    <s v="Therapy"/>
    <x v="3"/>
    <x v="4"/>
    <n v="0"/>
    <s v="Paid"/>
    <s v="2024-07-09"/>
    <s v="N/A"/>
    <s v="N/A"/>
    <s v="Normal-Bill"/>
    <x v="1"/>
    <x v="0"/>
    <s v="Low"/>
  </r>
  <r>
    <s v="P1990"/>
    <s v="Vijay Reddy"/>
    <x v="87"/>
    <s v="Missing"/>
    <s v="+91 67642 93759"/>
    <s v="vijayreddy@mail.com"/>
    <x v="6"/>
    <x v="6"/>
    <x v="0"/>
    <s v="2024-01-25"/>
    <s v="05:04 PM"/>
    <s v="Fracture"/>
    <s v="Surgery"/>
    <x v="2"/>
    <x v="4"/>
    <n v="5330"/>
    <s v="Pending"/>
    <s v="2024-10-28"/>
    <s v="N/A"/>
    <s v="Urgent"/>
    <s v="Normal-Bill"/>
    <x v="1"/>
    <x v="0"/>
    <s v="Medium"/>
  </r>
  <r>
    <s v="P1990"/>
    <s v="Deepa Menon"/>
    <x v="11"/>
    <s v="Male"/>
    <s v="+91 94664 91799"/>
    <s v="deepamenon@gmail.com"/>
    <x v="7"/>
    <x v="5"/>
    <x v="5"/>
    <s v="2024-04-24"/>
    <s v="02:17 PM"/>
    <s v="Diabetes"/>
    <s v="Injection"/>
    <x v="0"/>
    <x v="1"/>
    <n v="17327"/>
    <s v="Rejected"/>
    <s v="N/A"/>
    <s v="N/A"/>
    <s v="Review Later"/>
    <s v="Normal-Bill"/>
    <x v="1"/>
    <x v="1"/>
    <s v="Medium"/>
  </r>
  <r>
    <s v="P1991"/>
    <s v="Vijay Gupta"/>
    <x v="4"/>
    <s v="Missing"/>
    <s v="+91 79648 46772"/>
    <s v="Not-Provided"/>
    <x v="3"/>
    <x v="5"/>
    <x v="4"/>
    <s v="N/A"/>
    <s v="06:33 PM"/>
    <s v="Skin Allergy"/>
    <s v="Surgery"/>
    <x v="1"/>
    <x v="2"/>
    <n v="0"/>
    <s v="Paid"/>
    <s v="N/A"/>
    <n v="4"/>
    <s v="N/A"/>
    <s v="Normal-Bill"/>
    <x v="1"/>
    <x v="1"/>
    <s v="Low"/>
  </r>
  <r>
    <s v="P1991"/>
    <s v="Ravi Gupta"/>
    <x v="3"/>
    <s v="Female"/>
    <s v="+91 71759 90633"/>
    <s v="Not-Provided"/>
    <x v="9"/>
    <x v="2"/>
    <x v="2"/>
    <s v="2024-03-16"/>
    <s v="03:42 PM"/>
    <s v="Covid"/>
    <s v="Therapy"/>
    <x v="0"/>
    <x v="3"/>
    <n v="0"/>
    <s v="Pending"/>
    <s v="N/A"/>
    <n v="4"/>
    <s v="Urgent"/>
    <s v="Normal-Bill"/>
    <x v="1"/>
    <x v="1"/>
    <s v="Low"/>
  </r>
  <r>
    <s v="P1991"/>
    <s v="Sneha Gupta"/>
    <x v="36"/>
    <s v="Male"/>
    <s v="+91 89447 63798"/>
    <s v="Not-Provided"/>
    <x v="7"/>
    <x v="3"/>
    <x v="0"/>
    <s v="N/A"/>
    <s v="11:15 AM"/>
    <s v="Diabetes"/>
    <s v="Observation"/>
    <x v="1"/>
    <x v="2"/>
    <n v="0"/>
    <s v="Paid"/>
    <s v="N/A"/>
    <s v="N/A"/>
    <s v="Urgent"/>
    <s v="Normal-Bill"/>
    <x v="0"/>
    <x v="1"/>
    <s v="Low"/>
  </r>
  <r>
    <s v="P1991"/>
    <s v="Vijay Singh"/>
    <x v="3"/>
    <s v="Male"/>
    <s v="+91 60063 13579"/>
    <s v="vijaysingh@gmail.com"/>
    <x v="2"/>
    <x v="5"/>
    <x v="3"/>
    <s v="2024-06-15"/>
    <s v="12:29 PM"/>
    <s v="Skin Allergy"/>
    <s v="Observation"/>
    <x v="0"/>
    <x v="3"/>
    <n v="0"/>
    <s v="Pending"/>
    <s v="N/A"/>
    <n v="4"/>
    <s v="Urgent"/>
    <s v="Normal-Bill"/>
    <x v="1"/>
    <x v="1"/>
    <s v="Low"/>
  </r>
  <r>
    <s v="P1991"/>
    <s v="Anjali Iyer"/>
    <x v="3"/>
    <s v="Male"/>
    <s v="+91 61564 20296"/>
    <s v="Not-Provided"/>
    <x v="4"/>
    <x v="2"/>
    <x v="3"/>
    <s v="2024-09-02"/>
    <s v="04:11 PM"/>
    <s v="Migraine"/>
    <s v="Surgery"/>
    <x v="1"/>
    <x v="1"/>
    <n v="0"/>
    <s v="Paid"/>
    <s v="N/A"/>
    <s v="N/A"/>
    <s v="Review Later"/>
    <s v="Normal-Bill"/>
    <x v="1"/>
    <x v="1"/>
    <s v="Low"/>
  </r>
  <r>
    <s v="P1991"/>
    <s v="Karthik Nair"/>
    <x v="61"/>
    <s v="Missing"/>
    <s v="+91 73709 12652"/>
    <s v="Not-Provided"/>
    <x v="5"/>
    <x v="6"/>
    <x v="5"/>
    <s v="N/A"/>
    <s v="05:28 PM"/>
    <s v="Covid"/>
    <s v="Therapy"/>
    <x v="0"/>
    <x v="3"/>
    <n v="13696"/>
    <s v="N/A"/>
    <s v="N/A"/>
    <s v="N/A"/>
    <s v="Urgent"/>
    <s v="Normal-Bill"/>
    <x v="0"/>
    <x v="1"/>
    <s v="Medium"/>
  </r>
  <r>
    <s v="P1991"/>
    <s v="Vijay Menon"/>
    <x v="12"/>
    <s v="Male"/>
    <s v="+91 62263 00998"/>
    <s v="vijaymenon@gmail.com"/>
    <x v="0"/>
    <x v="3"/>
    <x v="1"/>
    <s v="2024-03-08"/>
    <s v="03:44 PM"/>
    <s v="Skin Allergy"/>
    <s v="Medication"/>
    <x v="2"/>
    <x v="4"/>
    <n v="0"/>
    <s v="Rejected"/>
    <s v="2024-08-10"/>
    <n v="4"/>
    <s v="Review Later"/>
    <s v="Normal-Bill"/>
    <x v="0"/>
    <x v="0"/>
    <s v="Low"/>
  </r>
  <r>
    <s v="P1992"/>
    <s v="Manoj Singh"/>
    <x v="3"/>
    <s v="Female"/>
    <s v="+91 81071 25807"/>
    <s v="manojsingh@gmail.com"/>
    <x v="7"/>
    <x v="6"/>
    <x v="3"/>
    <s v="N/A"/>
    <s v="02:05 PM"/>
    <s v="Migraine"/>
    <s v="Surgery"/>
    <x v="3"/>
    <x v="0"/>
    <n v="18061"/>
    <s v="Paid"/>
    <s v="2024-11-23"/>
    <s v="N/A"/>
    <s v="Review Later"/>
    <s v="Normal-Bill"/>
    <x v="1"/>
    <x v="0"/>
    <s v="Medium"/>
  </r>
  <r>
    <s v="P1992"/>
    <s v="Suresh Sharma"/>
    <x v="3"/>
    <s v="Male"/>
    <s v="+91 65370 39291"/>
    <s v="sureshsharma@mail.com"/>
    <x v="9"/>
    <x v="4"/>
    <x v="5"/>
    <s v="2024-03-01"/>
    <s v="11:21 AM"/>
    <s v="Covid"/>
    <s v="Therapy"/>
    <x v="0"/>
    <x v="3"/>
    <n v="0"/>
    <s v="Paid"/>
    <s v="2024-02-11"/>
    <n v="1"/>
    <s v="Urgent"/>
    <s v="Normal-Bill"/>
    <x v="1"/>
    <x v="0"/>
    <s v="Low"/>
  </r>
  <r>
    <s v="P1992"/>
    <s v="Rahul Gupta"/>
    <x v="3"/>
    <s v="Female"/>
    <s v="+91 76134 05059"/>
    <s v="Not-Provided"/>
    <x v="2"/>
    <x v="2"/>
    <x v="0"/>
    <s v="N/A"/>
    <s v="09:28 AM"/>
    <s v="Migraine"/>
    <s v="Surgery"/>
    <x v="3"/>
    <x v="2"/>
    <n v="24437"/>
    <s v="Rejected"/>
    <s v="2024-12-13"/>
    <n v="4"/>
    <s v="Follow Up Required"/>
    <s v="High-Bill"/>
    <x v="1"/>
    <x v="0"/>
    <s v="High"/>
  </r>
  <r>
    <s v="P1993"/>
    <s v="Meena Das"/>
    <x v="3"/>
    <s v="Missing"/>
    <s v="+91 86571 35125"/>
    <s v="meenadas@mail.com"/>
    <x v="6"/>
    <x v="6"/>
    <x v="3"/>
    <s v="2024-10-15"/>
    <s v="08:47 AM"/>
    <s v="Hypertension"/>
    <s v="Surgery"/>
    <x v="1"/>
    <x v="2"/>
    <n v="0"/>
    <s v="Pending"/>
    <s v="N/A"/>
    <s v="N/A"/>
    <s v="N/A"/>
    <s v="Normal-Bill"/>
    <x v="1"/>
    <x v="1"/>
    <s v="Low"/>
  </r>
  <r>
    <s v="P1993"/>
    <s v="Suresh Gupta"/>
    <x v="71"/>
    <s v="Female"/>
    <s v="+91 63225 54233"/>
    <s v="sureshgupta@gmail.com"/>
    <x v="2"/>
    <x v="0"/>
    <x v="4"/>
    <s v="N/A"/>
    <s v="08:58 AM"/>
    <s v="Fever"/>
    <s v="Therapy"/>
    <x v="0"/>
    <x v="0"/>
    <n v="35644"/>
    <s v="Pending"/>
    <s v="2024-10-21"/>
    <n v="4"/>
    <s v="N/A"/>
    <s v="High-Bill"/>
    <x v="0"/>
    <x v="0"/>
    <s v="High"/>
  </r>
  <r>
    <s v="P1994"/>
    <s v="Manoj Kumar"/>
    <x v="3"/>
    <s v="Male"/>
    <s v="+91 71213 79272"/>
    <s v="manojkumar@mail.com"/>
    <x v="7"/>
    <x v="6"/>
    <x v="6"/>
    <s v="2024-12-11"/>
    <s v="02:14 PM"/>
    <s v="Diabetes"/>
    <s v="Medication"/>
    <x v="1"/>
    <x v="1"/>
    <n v="0"/>
    <s v="Paid"/>
    <s v="2024-05-07"/>
    <n v="2"/>
    <s v="Review Later"/>
    <s v="Normal-Bill"/>
    <x v="1"/>
    <x v="0"/>
    <s v="Low"/>
  </r>
  <r>
    <s v="P1994"/>
    <s v="Kumar Sharma"/>
    <x v="3"/>
    <s v="Female"/>
    <s v="+91 93515 64668"/>
    <s v="kumarsharma@gmail.com"/>
    <x v="9"/>
    <x v="5"/>
    <x v="3"/>
    <s v="N/A"/>
    <s v="10:30 AM"/>
    <s v="Covid"/>
    <s v="Injection"/>
    <x v="2"/>
    <x v="1"/>
    <n v="0"/>
    <s v="Paid"/>
    <s v="N/A"/>
    <s v="N/A"/>
    <s v="Follow Up Required"/>
    <s v="Normal-Bill"/>
    <x v="1"/>
    <x v="1"/>
    <s v="Low"/>
  </r>
  <r>
    <s v="P1994"/>
    <s v="Manoj Iyer"/>
    <x v="15"/>
    <s v="Female"/>
    <s v="+91 85387 45094"/>
    <s v="manojiyer@gmail.com"/>
    <x v="3"/>
    <x v="5"/>
    <x v="0"/>
    <s v="N/A"/>
    <s v="06:19 PM"/>
    <s v="Fracture"/>
    <s v="Medication"/>
    <x v="2"/>
    <x v="3"/>
    <n v="0"/>
    <s v="Paid"/>
    <s v="N/A"/>
    <n v="5"/>
    <s v="Follow Up Required"/>
    <s v="Normal-Bill"/>
    <x v="0"/>
    <x v="1"/>
    <s v="Low"/>
  </r>
  <r>
    <s v="P1995"/>
    <s v="Ravi Gupta"/>
    <x v="3"/>
    <s v="Male"/>
    <s v="+91 97109 33064"/>
    <s v="ravigupta@mail.com"/>
    <x v="3"/>
    <x v="4"/>
    <x v="4"/>
    <s v="2024-08-02"/>
    <s v="06:39 PM"/>
    <s v="Hypertension"/>
    <s v="Medication"/>
    <x v="2"/>
    <x v="2"/>
    <n v="0"/>
    <s v="Pending"/>
    <s v="2024-04-25"/>
    <n v="4"/>
    <s v="Follow Up Required"/>
    <s v="Normal-Bill"/>
    <x v="1"/>
    <x v="0"/>
    <s v="Low"/>
  </r>
  <r>
    <s v="P1995"/>
    <s v="Arun Das"/>
    <x v="3"/>
    <s v="Female"/>
    <s v="+91 61498 03491"/>
    <s v="Not-Provided"/>
    <x v="1"/>
    <x v="6"/>
    <x v="3"/>
    <s v="2024-05-07"/>
    <s v="05:23 PM"/>
    <s v="Diabetes"/>
    <s v="Injection"/>
    <x v="0"/>
    <x v="4"/>
    <n v="0"/>
    <s v="Rejected"/>
    <s v="N/A"/>
    <n v="4"/>
    <s v="Follow Up Required"/>
    <s v="Normal-Bill"/>
    <x v="1"/>
    <x v="1"/>
    <s v="Low"/>
  </r>
  <r>
    <s v="P1995"/>
    <s v="Sneha Iyer"/>
    <x v="3"/>
    <s v="Male"/>
    <s v="+91 72018 24746"/>
    <s v="snehaiyer@gmail.com"/>
    <x v="6"/>
    <x v="4"/>
    <x v="2"/>
    <s v="2024-01-19"/>
    <s v="02:20 PM"/>
    <s v="Diabetes"/>
    <s v="Surgery"/>
    <x v="2"/>
    <x v="2"/>
    <n v="0"/>
    <s v="Pending"/>
    <s v="2024-07-05"/>
    <n v="2"/>
    <s v="Review Later"/>
    <s v="Normal-Bill"/>
    <x v="1"/>
    <x v="0"/>
    <s v="Low"/>
  </r>
  <r>
    <s v="P1995"/>
    <s v="Rahul Sharma"/>
    <x v="3"/>
    <s v="Male"/>
    <s v="+91 79352 49313"/>
    <s v="rahulsharma@mail.com"/>
    <x v="5"/>
    <x v="6"/>
    <x v="2"/>
    <s v="2024-03-24"/>
    <s v="01:55 PM"/>
    <s v="Migraine"/>
    <s v="Medication"/>
    <x v="0"/>
    <x v="3"/>
    <n v="40166"/>
    <s v="Pending"/>
    <s v="N/A"/>
    <n v="5"/>
    <s v="N/A"/>
    <s v="High-Bill"/>
    <x v="1"/>
    <x v="1"/>
    <s v="High"/>
  </r>
  <r>
    <s v="P1996"/>
    <s v="Manoj Singh"/>
    <x v="35"/>
    <s v="Female"/>
    <s v="+91 77374 46501"/>
    <s v="manojsingh@gmail.com"/>
    <x v="2"/>
    <x v="4"/>
    <x v="0"/>
    <s v="N/A"/>
    <s v="05:49 PM"/>
    <s v="Hypertension"/>
    <s v="Therapy"/>
    <x v="2"/>
    <x v="4"/>
    <n v="0"/>
    <s v="N/A"/>
    <s v="N/A"/>
    <n v="2"/>
    <s v="Follow Up Required"/>
    <s v="Normal-Bill"/>
    <x v="0"/>
    <x v="1"/>
    <s v="Low"/>
  </r>
  <r>
    <s v="P1996"/>
    <s v="Manoj Gupta"/>
    <x v="3"/>
    <s v="Male"/>
    <s v="+91 86733 88136"/>
    <s v="manojgupta@mail.com"/>
    <x v="5"/>
    <x v="4"/>
    <x v="2"/>
    <s v="2024-06-05"/>
    <s v="08:23 AM"/>
    <s v="Skin Allergy"/>
    <s v="Injection"/>
    <x v="0"/>
    <x v="4"/>
    <n v="0"/>
    <s v="Pending"/>
    <s v="N/A"/>
    <s v="N/A"/>
    <s v="Urgent"/>
    <s v="Normal-Bill"/>
    <x v="1"/>
    <x v="1"/>
    <s v="Low"/>
  </r>
  <r>
    <s v="P1996"/>
    <s v="Kumar Kumar"/>
    <x v="3"/>
    <s v="Missing"/>
    <s v="+91 82550 88159"/>
    <s v="kumarkumar@mail.com"/>
    <x v="1"/>
    <x v="6"/>
    <x v="5"/>
    <s v="2024-05-27"/>
    <s v="08:41 AM"/>
    <s v="Skin Allergy"/>
    <s v="Therapy"/>
    <x v="1"/>
    <x v="4"/>
    <n v="12142"/>
    <s v="Pending"/>
    <s v="N/A"/>
    <s v="N/A"/>
    <s v="Urgent"/>
    <s v="Normal-Bill"/>
    <x v="1"/>
    <x v="1"/>
    <s v="Medium"/>
  </r>
  <r>
    <s v="P1996"/>
    <s v="Deepa Patel"/>
    <x v="61"/>
    <s v="Male"/>
    <s v="+91 91673 57753"/>
    <s v="Not-Provided"/>
    <x v="2"/>
    <x v="3"/>
    <x v="0"/>
    <s v="N/A"/>
    <s v="01:17 PM"/>
    <s v="Diabetes"/>
    <s v="Therapy"/>
    <x v="0"/>
    <x v="1"/>
    <n v="28611"/>
    <s v="N/A"/>
    <s v="2024-03-09"/>
    <n v="2"/>
    <s v="Urgent"/>
    <s v="High-Bill"/>
    <x v="0"/>
    <x v="0"/>
    <s v="High"/>
  </r>
  <r>
    <s v="P1997"/>
    <s v="Arun Verma"/>
    <x v="73"/>
    <s v="Male"/>
    <s v="+91 97483 02739"/>
    <s v="arunverma@gmail.com"/>
    <x v="0"/>
    <x v="0"/>
    <x v="3"/>
    <s v="2024-08-16"/>
    <s v="12:55 PM"/>
    <s v="Asthma"/>
    <s v="Medication"/>
    <x v="3"/>
    <x v="2"/>
    <n v="32727"/>
    <s v="Pending"/>
    <s v="2024-11-21"/>
    <n v="2"/>
    <s v="Follow Up Required"/>
    <s v="High-Bill"/>
    <x v="0"/>
    <x v="0"/>
    <s v="High"/>
  </r>
  <r>
    <s v="P1997"/>
    <s v="Priya Kumar"/>
    <x v="3"/>
    <s v="Female"/>
    <s v="+91 85046 48241"/>
    <s v="priyakumar@gmail.com"/>
    <x v="9"/>
    <x v="3"/>
    <x v="2"/>
    <s v="2024-02-16"/>
    <s v="05:43 PM"/>
    <s v="Migraine"/>
    <s v="Surgery"/>
    <x v="1"/>
    <x v="4"/>
    <n v="6654"/>
    <s v="Rejected"/>
    <s v="N/A"/>
    <n v="4"/>
    <s v="Review Later"/>
    <s v="Normal-Bill"/>
    <x v="1"/>
    <x v="1"/>
    <s v="Medium"/>
  </r>
  <r>
    <s v="P1997"/>
    <s v="Sneha Kumar"/>
    <x v="3"/>
    <s v="Missing"/>
    <s v="+91 75902 47145"/>
    <s v="Not-Provided"/>
    <x v="9"/>
    <x v="4"/>
    <x v="0"/>
    <s v="2024-04-21"/>
    <s v="04:06 PM"/>
    <s v="Hypertension"/>
    <s v="Therapy"/>
    <x v="3"/>
    <x v="0"/>
    <n v="0"/>
    <s v="Paid"/>
    <s v="N/A"/>
    <n v="3"/>
    <s v="Urgent"/>
    <s v="Normal-Bill"/>
    <x v="1"/>
    <x v="1"/>
    <s v="Low"/>
  </r>
  <r>
    <s v="P1997"/>
    <s v="Karthik Das"/>
    <x v="3"/>
    <s v="Female"/>
    <s v="+91 72804 13106"/>
    <s v="karthikdas@gmail.com"/>
    <x v="3"/>
    <x v="2"/>
    <x v="5"/>
    <s v="N/A"/>
    <s v="01:53 PM"/>
    <s v="Diabetes"/>
    <s v="Therapy"/>
    <x v="0"/>
    <x v="3"/>
    <n v="2297"/>
    <s v="Pending"/>
    <s v="2024-05-19"/>
    <n v="1"/>
    <s v="Follow Up Required"/>
    <s v="Normal-Bill"/>
    <x v="1"/>
    <x v="0"/>
    <s v="Low"/>
  </r>
  <r>
    <s v="P1997"/>
    <s v="Ravi Iyer"/>
    <x v="42"/>
    <s v="Female"/>
    <s v="+91 78197 95589"/>
    <s v="raviiyer@gmail.com"/>
    <x v="1"/>
    <x v="5"/>
    <x v="6"/>
    <s v="N/A"/>
    <s v="03:38 PM"/>
    <s v="Diabetes"/>
    <s v="Therapy"/>
    <x v="3"/>
    <x v="3"/>
    <n v="13136"/>
    <s v="Pending"/>
    <s v="N/A"/>
    <s v="N/A"/>
    <s v="Review Later"/>
    <s v="Normal-Bill"/>
    <x v="0"/>
    <x v="1"/>
    <s v="Medium"/>
  </r>
  <r>
    <s v="P1997"/>
    <s v="Arun Nair"/>
    <x v="3"/>
    <s v="Missing"/>
    <s v="+91 91501 34135"/>
    <s v="arunnair@mail.com"/>
    <x v="3"/>
    <x v="2"/>
    <x v="6"/>
    <s v="N/A"/>
    <s v="04:44 PM"/>
    <s v="Migraine"/>
    <s v="Observation"/>
    <x v="2"/>
    <x v="3"/>
    <n v="0"/>
    <s v="Paid"/>
    <s v="N/A"/>
    <n v="5"/>
    <s v="Urgent"/>
    <s v="Normal-Bill"/>
    <x v="1"/>
    <x v="1"/>
    <s v="Low"/>
  </r>
  <r>
    <s v="P1998"/>
    <s v="Rahul Singh"/>
    <x v="30"/>
    <s v="Male"/>
    <s v="+91 70001 67474"/>
    <s v="Not-Provided"/>
    <x v="9"/>
    <x v="0"/>
    <x v="1"/>
    <s v="N/A"/>
    <s v="02:22 PM"/>
    <s v="Asthma"/>
    <s v="Injection"/>
    <x v="0"/>
    <x v="2"/>
    <n v="0"/>
    <s v="Pending"/>
    <s v="2024-08-25"/>
    <n v="1"/>
    <s v="Urgent"/>
    <s v="Normal-Bill"/>
    <x v="0"/>
    <x v="0"/>
    <s v="Low"/>
  </r>
  <r>
    <s v="P1998"/>
    <s v="Ravi Kumar"/>
    <x v="3"/>
    <s v="Female"/>
    <s v="+91 97508 23893"/>
    <s v="Not-Provided"/>
    <x v="3"/>
    <x v="1"/>
    <x v="3"/>
    <s v="2024-09-06"/>
    <s v="04:12 PM"/>
    <s v="Hypertension"/>
    <s v="Surgery"/>
    <x v="3"/>
    <x v="4"/>
    <n v="0"/>
    <s v="Rejected"/>
    <s v="2024-10-17"/>
    <n v="5"/>
    <s v="N/A"/>
    <s v="Normal-Bill"/>
    <x v="1"/>
    <x v="0"/>
    <s v="Low"/>
  </r>
  <r>
    <s v="P1998"/>
    <s v="Sneha Gupta"/>
    <x v="3"/>
    <s v="Female"/>
    <s v="+91 72804 89820"/>
    <s v="snehagupta@mail.com"/>
    <x v="7"/>
    <x v="3"/>
    <x v="4"/>
    <s v="2024-09-20"/>
    <s v="06:05 PM"/>
    <s v="Migraine"/>
    <s v="Therapy"/>
    <x v="0"/>
    <x v="1"/>
    <n v="0"/>
    <s v="Paid"/>
    <s v="N/A"/>
    <n v="1"/>
    <s v="Urgent"/>
    <s v="Normal-Bill"/>
    <x v="1"/>
    <x v="1"/>
    <s v="Low"/>
  </r>
  <r>
    <s v="P1998"/>
    <s v="Divya Sharma"/>
    <x v="3"/>
    <s v="Male"/>
    <s v="+91 88810 71021"/>
    <s v="divyasharma@gmail.com"/>
    <x v="3"/>
    <x v="4"/>
    <x v="0"/>
    <s v="N/A"/>
    <s v="03:32 PM"/>
    <s v="Fracture"/>
    <s v="Surgery"/>
    <x v="2"/>
    <x v="3"/>
    <n v="0"/>
    <s v="Paid"/>
    <s v="2024-03-25"/>
    <s v="N/A"/>
    <s v="Review Later"/>
    <s v="Normal-Bill"/>
    <x v="1"/>
    <x v="0"/>
    <s v="Low"/>
  </r>
  <r>
    <s v="P1998"/>
    <s v="Rahul Reddy"/>
    <x v="67"/>
    <s v="Male"/>
    <s v="+91 95599 69005"/>
    <s v="Not-Provided"/>
    <x v="8"/>
    <x v="0"/>
    <x v="5"/>
    <s v="2024-04-03"/>
    <s v="10:52 AM"/>
    <s v="Fracture"/>
    <s v="Surgery"/>
    <x v="1"/>
    <x v="1"/>
    <n v="0"/>
    <s v="N/A"/>
    <s v="N/A"/>
    <n v="5"/>
    <s v="N/A"/>
    <s v="Normal-Bill"/>
    <x v="0"/>
    <x v="1"/>
    <s v="Low"/>
  </r>
  <r>
    <s v="P1999"/>
    <s v="Rahul Singh"/>
    <x v="66"/>
    <s v="Male"/>
    <s v="+91 98630 02149"/>
    <s v="rahulsingh@gmail.com"/>
    <x v="4"/>
    <x v="4"/>
    <x v="2"/>
    <s v="N/A"/>
    <s v="11:13 AM"/>
    <s v="Fever"/>
    <s v="Observation"/>
    <x v="0"/>
    <x v="2"/>
    <n v="44138"/>
    <s v="Paid"/>
    <s v="N/A"/>
    <s v="N/A"/>
    <s v="N/A"/>
    <s v="High-Bill"/>
    <x v="0"/>
    <x v="1"/>
    <s v="High"/>
  </r>
  <r>
    <s v="P1999"/>
    <s v="Manoj Das"/>
    <x v="3"/>
    <s v="Male"/>
    <s v="+91 64775 16375"/>
    <s v="manojdas@gmail.com"/>
    <x v="1"/>
    <x v="4"/>
    <x v="0"/>
    <s v="2024-09-10"/>
    <s v="03:47 PM"/>
    <s v="Hypertension"/>
    <s v="Observation"/>
    <x v="2"/>
    <x v="4"/>
    <n v="0"/>
    <s v="Pending"/>
    <s v="N/A"/>
    <s v="N/A"/>
    <s v="Review Later"/>
    <s v="Normal-Bill"/>
    <x v="1"/>
    <x v="1"/>
    <s v="Low"/>
  </r>
  <r>
    <s v="P1999"/>
    <s v="Vijay Reddy"/>
    <x v="3"/>
    <s v="Missing"/>
    <s v="+91 83720 15790"/>
    <s v="vijayreddy@mail.com"/>
    <x v="9"/>
    <x v="1"/>
    <x v="4"/>
    <s v="2024-06-12"/>
    <s v="06:08 PM"/>
    <s v="Diabetes"/>
    <s v="Surgery"/>
    <x v="3"/>
    <x v="1"/>
    <n v="5940"/>
    <s v="Pending"/>
    <s v="2024-09-13"/>
    <s v="N/A"/>
    <s v="N/A"/>
    <s v="Normal-Bill"/>
    <x v="1"/>
    <x v="0"/>
    <s v="Medium"/>
  </r>
  <r>
    <s v="P2000"/>
    <s v="Deepa Nair"/>
    <x v="19"/>
    <s v="Female"/>
    <s v="+91 97826 76575"/>
    <s v="deepanair@gmail.com"/>
    <x v="8"/>
    <x v="6"/>
    <x v="5"/>
    <s v="2024-10-01"/>
    <s v="04:42 PM"/>
    <s v="Hypertension"/>
    <s v="Surgery"/>
    <x v="2"/>
    <x v="2"/>
    <n v="0"/>
    <s v="N/A"/>
    <s v="N/A"/>
    <n v="5"/>
    <s v="Review Later"/>
    <s v="Normal-Bill"/>
    <x v="1"/>
    <x v="1"/>
    <s v="Low"/>
  </r>
  <r>
    <s v="P2000"/>
    <s v="Arun Das"/>
    <x v="9"/>
    <s v="Male"/>
    <s v="+91 90091 89377"/>
    <s v="Not-Provided"/>
    <x v="5"/>
    <x v="3"/>
    <x v="0"/>
    <s v="N/A"/>
    <s v="05:56 PM"/>
    <s v="Skin Allergy"/>
    <s v="Observation"/>
    <x v="3"/>
    <x v="2"/>
    <n v="0"/>
    <s v="Paid"/>
    <s v="2024-05-16"/>
    <n v="1"/>
    <s v="Follow Up Required"/>
    <s v="Normal-Bill"/>
    <x v="0"/>
    <x v="0"/>
    <s v="Low"/>
  </r>
  <r>
    <s v="P2000"/>
    <s v="Suresh Sharma"/>
    <x v="3"/>
    <s v="Missing"/>
    <s v="+91 78027 10138"/>
    <s v="sureshsharma@mail.com"/>
    <x v="7"/>
    <x v="2"/>
    <x v="3"/>
    <s v="2024-02-24"/>
    <s v="02:16 PM"/>
    <s v="Migraine"/>
    <s v="Injection"/>
    <x v="1"/>
    <x v="2"/>
    <n v="0"/>
    <s v="Pending"/>
    <s v="2024-06-19"/>
    <n v="4"/>
    <s v="Review Later"/>
    <s v="Normal-Bill"/>
    <x v="1"/>
    <x v="0"/>
    <s v="Low"/>
  </r>
  <r>
    <s v="P2000"/>
    <s v="Arun Das"/>
    <x v="3"/>
    <s v="Female"/>
    <s v="+91 79698 28484"/>
    <s v="arundas@mail.com"/>
    <x v="3"/>
    <x v="5"/>
    <x v="5"/>
    <s v="N/A"/>
    <s v="01:46 PM"/>
    <s v="Skin Allergy"/>
    <s v="Surgery"/>
    <x v="2"/>
    <x v="3"/>
    <n v="19008"/>
    <s v="Paid"/>
    <s v="N/A"/>
    <n v="4"/>
    <s v="Review Later"/>
    <s v="Normal-Bill"/>
    <x v="1"/>
    <x v="1"/>
    <s v="Medium"/>
  </r>
  <r>
    <s v="P2000"/>
    <s v="Rahul Sharma"/>
    <x v="61"/>
    <s v="Missing"/>
    <s v="+91 91820 11839"/>
    <s v="rahulsharma@mail.com"/>
    <x v="9"/>
    <x v="1"/>
    <x v="0"/>
    <s v="2024-06-17"/>
    <s v="12:50 PM"/>
    <s v="Covid"/>
    <s v="Therapy"/>
    <x v="2"/>
    <x v="1"/>
    <n v="0"/>
    <s v="Rejected"/>
    <s v="2024-07-09"/>
    <s v="N/A"/>
    <s v="Review Later"/>
    <s v="Normal-Bill"/>
    <x v="0"/>
    <x v="0"/>
    <s v="Low"/>
  </r>
  <r>
    <s v="P2000"/>
    <s v="Divya Kumar"/>
    <x v="3"/>
    <s v="Female"/>
    <s v="+91 91866 95077"/>
    <s v="Not-Provided"/>
    <x v="5"/>
    <x v="6"/>
    <x v="1"/>
    <s v="2024-11-08"/>
    <s v="11:04 AM"/>
    <s v="Skin Allergy"/>
    <s v="Surgery"/>
    <x v="1"/>
    <x v="1"/>
    <n v="15062"/>
    <s v="Rejected"/>
    <s v="2024-04-19"/>
    <s v="N/A"/>
    <s v="Follow Up Required"/>
    <s v="Normal-Bill"/>
    <x v="1"/>
    <x v="0"/>
    <s v="Medium"/>
  </r>
  <r>
    <s v="P2000"/>
    <s v="Vijay Nair"/>
    <x v="18"/>
    <s v="Female"/>
    <s v="+91 85269 16048"/>
    <s v="Not-Provided"/>
    <x v="8"/>
    <x v="0"/>
    <x v="6"/>
    <s v="N/A"/>
    <s v="06:39 PM"/>
    <s v="Fracture"/>
    <s v="Injection"/>
    <x v="0"/>
    <x v="0"/>
    <n v="46823"/>
    <s v="Pending"/>
    <s v="N/A"/>
    <n v="3"/>
    <s v="Follow Up Required"/>
    <s v="High-Bill"/>
    <x v="1"/>
    <x v="1"/>
    <s v="High"/>
  </r>
  <r>
    <s v="P2000"/>
    <s v="Manoj Singh"/>
    <x v="3"/>
    <s v="Missing"/>
    <s v="+91 69550 88694"/>
    <s v="manojsingh@gmail.com"/>
    <x v="9"/>
    <x v="5"/>
    <x v="6"/>
    <s v="2024-04-18"/>
    <s v="11:36 AM"/>
    <s v="Asthma"/>
    <s v="Therapy"/>
    <x v="2"/>
    <x v="2"/>
    <n v="36319"/>
    <s v="N/A"/>
    <s v="N/A"/>
    <n v="4"/>
    <s v="Follow Up Required"/>
    <s v="High-Bill"/>
    <x v="1"/>
    <x v="1"/>
    <s v="High"/>
  </r>
  <r>
    <s v="P2000"/>
    <s v="Anjali Das"/>
    <x v="66"/>
    <s v="Male"/>
    <s v="+91 84139 49185"/>
    <s v="anjalidas@gmail.com"/>
    <x v="2"/>
    <x v="2"/>
    <x v="3"/>
    <s v="2024-04-16"/>
    <s v="04:31 PM"/>
    <s v="Skin Allergy"/>
    <s v="Therapy"/>
    <x v="2"/>
    <x v="1"/>
    <n v="25100"/>
    <s v="N/A"/>
    <s v="2024-01-19"/>
    <n v="2"/>
    <s v="Review Later"/>
    <s v="High-Bill"/>
    <x v="0"/>
    <x v="0"/>
    <s v="High"/>
  </r>
  <r>
    <s v="P2000"/>
    <s v="Vijay Singh"/>
    <x v="66"/>
    <s v="Male"/>
    <s v="+91 85344 74278"/>
    <s v="Not-Provided"/>
    <x v="9"/>
    <x v="0"/>
    <x v="4"/>
    <s v="N/A"/>
    <s v="05:12 PM"/>
    <s v="Skin Allergy"/>
    <s v="Medication"/>
    <x v="2"/>
    <x v="2"/>
    <n v="0"/>
    <s v="N/A"/>
    <s v="2024-09-09"/>
    <n v="1"/>
    <s v="Review Later"/>
    <s v="Normal-Bill"/>
    <x v="0"/>
    <x v="0"/>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90CDE7-7FF9-4DA7-8F49-971EB8AD773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8">
  <location ref="J3:K9" firstHeaderRow="1" firstDataRow="1" firstDataCol="1"/>
  <pivotFields count="24">
    <pivotField showAll="0"/>
    <pivotField showAll="0"/>
    <pivotField showAll="0">
      <items count="92">
        <item x="46"/>
        <item x="34"/>
        <item x="69"/>
        <item x="51"/>
        <item x="28"/>
        <item x="59"/>
        <item x="85"/>
        <item x="81"/>
        <item x="75"/>
        <item x="40"/>
        <item x="77"/>
        <item x="37"/>
        <item x="89"/>
        <item x="44"/>
        <item x="86"/>
        <item x="43"/>
        <item x="20"/>
        <item x="79"/>
        <item x="41"/>
        <item x="68"/>
        <item x="7"/>
        <item x="48"/>
        <item x="67"/>
        <item x="5"/>
        <item x="64"/>
        <item x="57"/>
        <item x="2"/>
        <item x="73"/>
        <item x="27"/>
        <item x="23"/>
        <item x="36"/>
        <item x="10"/>
        <item x="38"/>
        <item x="14"/>
        <item x="8"/>
        <item x="61"/>
        <item x="0"/>
        <item x="50"/>
        <item x="54"/>
        <item x="71"/>
        <item x="9"/>
        <item x="1"/>
        <item x="17"/>
        <item x="72"/>
        <item x="15"/>
        <item x="25"/>
        <item x="35"/>
        <item x="13"/>
        <item x="32"/>
        <item x="29"/>
        <item x="12"/>
        <item x="26"/>
        <item x="66"/>
        <item x="21"/>
        <item x="22"/>
        <item x="42"/>
        <item x="74"/>
        <item x="30"/>
        <item x="49"/>
        <item x="47"/>
        <item x="33"/>
        <item x="58"/>
        <item x="70"/>
        <item x="82"/>
        <item x="4"/>
        <item x="52"/>
        <item x="90"/>
        <item x="55"/>
        <item x="11"/>
        <item x="60"/>
        <item x="65"/>
        <item x="6"/>
        <item x="56"/>
        <item x="16"/>
        <item x="76"/>
        <item x="31"/>
        <item x="63"/>
        <item x="39"/>
        <item x="84"/>
        <item x="78"/>
        <item x="88"/>
        <item x="87"/>
        <item x="83"/>
        <item x="45"/>
        <item x="53"/>
        <item x="62"/>
        <item x="18"/>
        <item x="80"/>
        <item x="19"/>
        <item x="24"/>
        <item x="3"/>
        <item t="default"/>
      </items>
    </pivotField>
    <pivotField showAll="0"/>
    <pivotField showAll="0"/>
    <pivotField showAll="0"/>
    <pivotField showAll="0">
      <items count="11">
        <item x="6"/>
        <item x="2"/>
        <item x="7"/>
        <item x="3"/>
        <item x="1"/>
        <item x="9"/>
        <item x="5"/>
        <item x="4"/>
        <item x="8"/>
        <item x="0"/>
        <item t="default"/>
      </items>
    </pivotField>
    <pivotField showAll="0">
      <items count="8">
        <item x="2"/>
        <item x="4"/>
        <item x="1"/>
        <item x="0"/>
        <item x="3"/>
        <item x="5"/>
        <item x="6"/>
        <item t="default"/>
      </items>
    </pivotField>
    <pivotField showAll="0">
      <items count="8">
        <item x="6"/>
        <item x="2"/>
        <item x="0"/>
        <item x="5"/>
        <item x="4"/>
        <item x="1"/>
        <item x="3"/>
        <item t="default"/>
      </items>
    </pivotField>
    <pivotField showAll="0"/>
    <pivotField showAll="0"/>
    <pivotField showAll="0"/>
    <pivotField showAll="0"/>
    <pivotField showAll="0"/>
    <pivotField axis="axisRow" showAll="0">
      <items count="6">
        <item x="2"/>
        <item x="4"/>
        <item x="3"/>
        <item x="1"/>
        <item x="0"/>
        <item t="default"/>
      </items>
    </pivotField>
    <pivotField dataField="1"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s>
  <rowFields count="1">
    <field x="14"/>
  </rowFields>
  <rowItems count="6">
    <i>
      <x/>
    </i>
    <i>
      <x v="1"/>
    </i>
    <i>
      <x v="2"/>
    </i>
    <i>
      <x v="3"/>
    </i>
    <i>
      <x v="4"/>
    </i>
    <i t="grand">
      <x/>
    </i>
  </rowItems>
  <colItems count="1">
    <i/>
  </colItems>
  <dataFields count="1">
    <dataField name="Sum of Bill_Amount" fld="15" baseField="0" baseItem="0" numFmtId="167"/>
  </dataFields>
  <formats count="4">
    <format dxfId="50">
      <pivotArea outline="0" collapsedLevelsAreSubtotals="1" fieldPosition="0"/>
    </format>
    <format dxfId="49">
      <pivotArea outline="0" collapsedLevelsAreSubtotals="1" fieldPosition="0"/>
    </format>
    <format dxfId="48">
      <pivotArea dataOnly="0" labelOnly="1" outline="0" axis="axisValues" fieldPosition="0"/>
    </format>
    <format dxfId="47">
      <pivotArea outline="0" fieldPosition="0">
        <references count="1">
          <reference field="4294967294" count="1">
            <x v="0"/>
          </reference>
        </references>
      </pivotArea>
    </format>
  </formats>
  <chartFormats count="14">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4" count="1" selected="0">
            <x v="0"/>
          </reference>
        </references>
      </pivotArea>
    </chartFormat>
    <chartFormat chart="4" format="14">
      <pivotArea type="data" outline="0" fieldPosition="0">
        <references count="2">
          <reference field="4294967294" count="1" selected="0">
            <x v="0"/>
          </reference>
          <reference field="14" count="1" selected="0">
            <x v="1"/>
          </reference>
        </references>
      </pivotArea>
    </chartFormat>
    <chartFormat chart="4" format="15">
      <pivotArea type="data" outline="0" fieldPosition="0">
        <references count="2">
          <reference field="4294967294" count="1" selected="0">
            <x v="0"/>
          </reference>
          <reference field="14" count="1" selected="0">
            <x v="2"/>
          </reference>
        </references>
      </pivotArea>
    </chartFormat>
    <chartFormat chart="4" format="16">
      <pivotArea type="data" outline="0" fieldPosition="0">
        <references count="2">
          <reference field="4294967294" count="1" selected="0">
            <x v="0"/>
          </reference>
          <reference field="14" count="1" selected="0">
            <x v="3"/>
          </reference>
        </references>
      </pivotArea>
    </chartFormat>
    <chartFormat chart="4" format="17">
      <pivotArea type="data" outline="0" fieldPosition="0">
        <references count="2">
          <reference field="4294967294" count="1" selected="0">
            <x v="0"/>
          </reference>
          <reference field="14" count="1" selected="0">
            <x v="4"/>
          </reference>
        </references>
      </pivotArea>
    </chartFormat>
    <chartFormat chart="61" format="0"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 chart="67" format="24" series="1">
      <pivotArea type="data" outline="0" fieldPosition="0">
        <references count="1">
          <reference field="4294967294" count="1" selected="0">
            <x v="0"/>
          </reference>
        </references>
      </pivotArea>
    </chartFormat>
    <chartFormat chart="67" format="25">
      <pivotArea type="data" outline="0" fieldPosition="0">
        <references count="2">
          <reference field="4294967294" count="1" selected="0">
            <x v="0"/>
          </reference>
          <reference field="14" count="1" selected="0">
            <x v="0"/>
          </reference>
        </references>
      </pivotArea>
    </chartFormat>
    <chartFormat chart="67" format="26">
      <pivotArea type="data" outline="0" fieldPosition="0">
        <references count="2">
          <reference field="4294967294" count="1" selected="0">
            <x v="0"/>
          </reference>
          <reference field="14" count="1" selected="0">
            <x v="1"/>
          </reference>
        </references>
      </pivotArea>
    </chartFormat>
    <chartFormat chart="67" format="27">
      <pivotArea type="data" outline="0" fieldPosition="0">
        <references count="2">
          <reference field="4294967294" count="1" selected="0">
            <x v="0"/>
          </reference>
          <reference field="14" count="1" selected="0">
            <x v="2"/>
          </reference>
        </references>
      </pivotArea>
    </chartFormat>
    <chartFormat chart="67" format="28">
      <pivotArea type="data" outline="0" fieldPosition="0">
        <references count="2">
          <reference field="4294967294" count="1" selected="0">
            <x v="0"/>
          </reference>
          <reference field="14" count="1" selected="0">
            <x v="3"/>
          </reference>
        </references>
      </pivotArea>
    </chartFormat>
    <chartFormat chart="67" format="29">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78C1F3-E97A-4105-9901-E33E4EB0A4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G3:H11" firstHeaderRow="1" firstDataRow="1" firstDataCol="1"/>
  <pivotFields count="24">
    <pivotField showAll="0"/>
    <pivotField showAll="0"/>
    <pivotField showAll="0"/>
    <pivotField showAll="0"/>
    <pivotField showAll="0"/>
    <pivotField showAll="0"/>
    <pivotField showAll="0">
      <items count="11">
        <item x="6"/>
        <item x="2"/>
        <item x="7"/>
        <item x="3"/>
        <item x="1"/>
        <item x="9"/>
        <item x="5"/>
        <item x="4"/>
        <item x="8"/>
        <item x="0"/>
        <item t="default"/>
      </items>
    </pivotField>
    <pivotField showAll="0">
      <items count="8">
        <item x="2"/>
        <item x="4"/>
        <item x="1"/>
        <item x="0"/>
        <item x="3"/>
        <item x="5"/>
        <item x="6"/>
        <item t="default"/>
      </items>
    </pivotField>
    <pivotField axis="axisRow" showAll="0">
      <items count="8">
        <item x="3"/>
        <item x="1"/>
        <item x="4"/>
        <item x="5"/>
        <item x="0"/>
        <item x="2"/>
        <item x="6"/>
        <item t="default"/>
      </items>
    </pivotField>
    <pivotField showAll="0"/>
    <pivotField showAll="0"/>
    <pivotField showAll="0"/>
    <pivotField showAll="0"/>
    <pivotField showAll="0"/>
    <pivotField showAll="0">
      <items count="6">
        <item x="2"/>
        <item x="4"/>
        <item x="3"/>
        <item x="1"/>
        <item x="0"/>
        <item t="default"/>
      </items>
    </pivotField>
    <pivotField showAll="0"/>
    <pivotField showAll="0"/>
    <pivotField showAll="0"/>
    <pivotField dataField="1" showAll="0"/>
    <pivotField showAll="0"/>
    <pivotField showAll="0"/>
    <pivotField showAll="0">
      <items count="3">
        <item x="0"/>
        <item x="1"/>
        <item t="default"/>
      </items>
    </pivotField>
    <pivotField showAll="0">
      <items count="3">
        <item x="0"/>
        <item x="1"/>
        <item t="default"/>
      </items>
    </pivotField>
    <pivotField showAll="0"/>
  </pivotFields>
  <rowFields count="1">
    <field x="8"/>
  </rowFields>
  <rowItems count="8">
    <i>
      <x/>
    </i>
    <i>
      <x v="1"/>
    </i>
    <i>
      <x v="2"/>
    </i>
    <i>
      <x v="3"/>
    </i>
    <i>
      <x v="4"/>
    </i>
    <i>
      <x v="5"/>
    </i>
    <i>
      <x v="6"/>
    </i>
    <i t="grand">
      <x/>
    </i>
  </rowItems>
  <colItems count="1">
    <i/>
  </colItems>
  <dataFields count="1">
    <dataField name="Average of Feedback_Score" fld="18" subtotal="average" baseField="0" baseItem="0" numFmtId="2"/>
  </dataFields>
  <formats count="1">
    <format dxfId="51">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4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64B8E7-9FBD-4D82-B004-B98EAA43C34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D3:E14" firstHeaderRow="1" firstDataRow="1" firstDataCol="1"/>
  <pivotFields count="24">
    <pivotField dataField="1" showAll="0"/>
    <pivotField showAll="0"/>
    <pivotField showAll="0"/>
    <pivotField showAll="0"/>
    <pivotField showAll="0"/>
    <pivotField showAll="0"/>
    <pivotField axis="axisRow" showAll="0">
      <items count="11">
        <item x="0"/>
        <item x="8"/>
        <item x="4"/>
        <item x="5"/>
        <item x="9"/>
        <item x="1"/>
        <item x="3"/>
        <item x="7"/>
        <item x="2"/>
        <item x="6"/>
        <item t="default"/>
      </items>
    </pivotField>
    <pivotField showAll="0">
      <items count="8">
        <item x="2"/>
        <item x="4"/>
        <item x="1"/>
        <item x="0"/>
        <item x="3"/>
        <item x="5"/>
        <item x="6"/>
        <item t="default"/>
      </items>
    </pivotField>
    <pivotField showAll="0">
      <items count="8">
        <item x="6"/>
        <item x="2"/>
        <item x="0"/>
        <item x="5"/>
        <item x="4"/>
        <item x="1"/>
        <item x="3"/>
        <item t="default"/>
      </items>
    </pivotField>
    <pivotField showAll="0"/>
    <pivotField showAll="0"/>
    <pivotField showAll="0"/>
    <pivotField showAll="0"/>
    <pivotField showAll="0"/>
    <pivotField showAll="0">
      <items count="6">
        <item x="2"/>
        <item x="4"/>
        <item x="3"/>
        <item x="1"/>
        <item x="0"/>
        <item t="default"/>
      </items>
    </pivotField>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s>
  <rowFields count="1">
    <field x="6"/>
  </rowFields>
  <rowItems count="11">
    <i>
      <x/>
    </i>
    <i>
      <x v="1"/>
    </i>
    <i>
      <x v="2"/>
    </i>
    <i>
      <x v="3"/>
    </i>
    <i>
      <x v="4"/>
    </i>
    <i>
      <x v="5"/>
    </i>
    <i>
      <x v="6"/>
    </i>
    <i>
      <x v="7"/>
    </i>
    <i>
      <x v="8"/>
    </i>
    <i>
      <x v="9"/>
    </i>
    <i t="grand">
      <x/>
    </i>
  </rowItems>
  <colItems count="1">
    <i/>
  </colItems>
  <dataFields count="1">
    <dataField name="Count of Patient_ID" fld="0" subtotal="count" baseField="0" baseItem="0"/>
  </dataFields>
  <chartFormats count="45">
    <chartFormat chart="2"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8"/>
          </reference>
        </references>
      </pivotArea>
    </chartFormat>
    <chartFormat chart="2" format="2">
      <pivotArea type="data" outline="0" fieldPosition="0">
        <references count="2">
          <reference field="4294967294" count="1" selected="0">
            <x v="0"/>
          </reference>
          <reference field="6" count="1" selected="0">
            <x v="6"/>
          </reference>
        </references>
      </pivotArea>
    </chartFormat>
    <chartFormat chart="2" format="3">
      <pivotArea type="data" outline="0" fieldPosition="0">
        <references count="2">
          <reference field="4294967294" count="1" selected="0">
            <x v="0"/>
          </reference>
          <reference field="6" count="1" selected="0">
            <x v="7"/>
          </reference>
        </references>
      </pivotArea>
    </chartFormat>
    <chartFormat chart="2" format="4">
      <pivotArea type="data" outline="0" fieldPosition="0">
        <references count="2">
          <reference field="4294967294" count="1" selected="0">
            <x v="0"/>
          </reference>
          <reference field="6" count="1" selected="0">
            <x v="9"/>
          </reference>
        </references>
      </pivotArea>
    </chartFormat>
    <chartFormat chart="2" format="5">
      <pivotArea type="data" outline="0" fieldPosition="0">
        <references count="2">
          <reference field="4294967294" count="1" selected="0">
            <x v="0"/>
          </reference>
          <reference field="6" count="1" selected="0">
            <x v="5"/>
          </reference>
        </references>
      </pivotArea>
    </chartFormat>
    <chartFormat chart="2" format="6">
      <pivotArea type="data" outline="0" fieldPosition="0">
        <references count="2">
          <reference field="4294967294" count="1" selected="0">
            <x v="0"/>
          </reference>
          <reference field="6" count="1" selected="0">
            <x v="3"/>
          </reference>
        </references>
      </pivotArea>
    </chartFormat>
    <chartFormat chart="2" format="7">
      <pivotArea type="data" outline="0" fieldPosition="0">
        <references count="2">
          <reference field="4294967294" count="1" selected="0">
            <x v="0"/>
          </reference>
          <reference field="6" count="1" selected="0">
            <x v="4"/>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39" format="44" series="1">
      <pivotArea type="data" outline="0" fieldPosition="0">
        <references count="1">
          <reference field="4294967294" count="1" selected="0">
            <x v="0"/>
          </reference>
        </references>
      </pivotArea>
    </chartFormat>
    <chartFormat chart="39" format="45">
      <pivotArea type="data" outline="0" fieldPosition="0">
        <references count="2">
          <reference field="4294967294" count="1" selected="0">
            <x v="0"/>
          </reference>
          <reference field="6" count="1" selected="0">
            <x v="9"/>
          </reference>
        </references>
      </pivotArea>
    </chartFormat>
    <chartFormat chart="39" format="46">
      <pivotArea type="data" outline="0" fieldPosition="0">
        <references count="2">
          <reference field="4294967294" count="1" selected="0">
            <x v="0"/>
          </reference>
          <reference field="6" count="1" selected="0">
            <x v="8"/>
          </reference>
        </references>
      </pivotArea>
    </chartFormat>
    <chartFormat chart="39" format="47">
      <pivotArea type="data" outline="0" fieldPosition="0">
        <references count="2">
          <reference field="4294967294" count="1" selected="0">
            <x v="0"/>
          </reference>
          <reference field="6" count="1" selected="0">
            <x v="7"/>
          </reference>
        </references>
      </pivotArea>
    </chartFormat>
    <chartFormat chart="39" format="48">
      <pivotArea type="data" outline="0" fieldPosition="0">
        <references count="2">
          <reference field="4294967294" count="1" selected="0">
            <x v="0"/>
          </reference>
          <reference field="6" count="1" selected="0">
            <x v="6"/>
          </reference>
        </references>
      </pivotArea>
    </chartFormat>
    <chartFormat chart="39" format="49">
      <pivotArea type="data" outline="0" fieldPosition="0">
        <references count="2">
          <reference field="4294967294" count="1" selected="0">
            <x v="0"/>
          </reference>
          <reference field="6" count="1" selected="0">
            <x v="5"/>
          </reference>
        </references>
      </pivotArea>
    </chartFormat>
    <chartFormat chart="39" format="50">
      <pivotArea type="data" outline="0" fieldPosition="0">
        <references count="2">
          <reference field="4294967294" count="1" selected="0">
            <x v="0"/>
          </reference>
          <reference field="6" count="1" selected="0">
            <x v="4"/>
          </reference>
        </references>
      </pivotArea>
    </chartFormat>
    <chartFormat chart="39" format="51">
      <pivotArea type="data" outline="0" fieldPosition="0">
        <references count="2">
          <reference field="4294967294" count="1" selected="0">
            <x v="0"/>
          </reference>
          <reference field="6" count="1" selected="0">
            <x v="3"/>
          </reference>
        </references>
      </pivotArea>
    </chartFormat>
    <chartFormat chart="39" format="52">
      <pivotArea type="data" outline="0" fieldPosition="0">
        <references count="2">
          <reference field="4294967294" count="1" selected="0">
            <x v="0"/>
          </reference>
          <reference field="6" count="1" selected="0">
            <x v="2"/>
          </reference>
        </references>
      </pivotArea>
    </chartFormat>
    <chartFormat chart="39" format="53">
      <pivotArea type="data" outline="0" fieldPosition="0">
        <references count="2">
          <reference field="4294967294" count="1" selected="0">
            <x v="0"/>
          </reference>
          <reference field="6" count="1" selected="0">
            <x v="1"/>
          </reference>
        </references>
      </pivotArea>
    </chartFormat>
    <chartFormat chart="39" format="54">
      <pivotArea type="data" outline="0" fieldPosition="0">
        <references count="2">
          <reference field="4294967294" count="1" selected="0">
            <x v="0"/>
          </reference>
          <reference field="6" count="1" selected="0">
            <x v="0"/>
          </reference>
        </references>
      </pivotArea>
    </chartFormat>
    <chartFormat chart="43" format="55" series="1">
      <pivotArea type="data" outline="0" fieldPosition="0">
        <references count="1">
          <reference field="4294967294" count="1" selected="0">
            <x v="0"/>
          </reference>
        </references>
      </pivotArea>
    </chartFormat>
    <chartFormat chart="43" format="56">
      <pivotArea type="data" outline="0" fieldPosition="0">
        <references count="2">
          <reference field="4294967294" count="1" selected="0">
            <x v="0"/>
          </reference>
          <reference field="6" count="1" selected="0">
            <x v="9"/>
          </reference>
        </references>
      </pivotArea>
    </chartFormat>
    <chartFormat chart="43" format="57">
      <pivotArea type="data" outline="0" fieldPosition="0">
        <references count="2">
          <reference field="4294967294" count="1" selected="0">
            <x v="0"/>
          </reference>
          <reference field="6" count="1" selected="0">
            <x v="8"/>
          </reference>
        </references>
      </pivotArea>
    </chartFormat>
    <chartFormat chart="43" format="58">
      <pivotArea type="data" outline="0" fieldPosition="0">
        <references count="2">
          <reference field="4294967294" count="1" selected="0">
            <x v="0"/>
          </reference>
          <reference field="6" count="1" selected="0">
            <x v="7"/>
          </reference>
        </references>
      </pivotArea>
    </chartFormat>
    <chartFormat chart="43" format="59">
      <pivotArea type="data" outline="0" fieldPosition="0">
        <references count="2">
          <reference field="4294967294" count="1" selected="0">
            <x v="0"/>
          </reference>
          <reference field="6" count="1" selected="0">
            <x v="6"/>
          </reference>
        </references>
      </pivotArea>
    </chartFormat>
    <chartFormat chart="43" format="60">
      <pivotArea type="data" outline="0" fieldPosition="0">
        <references count="2">
          <reference field="4294967294" count="1" selected="0">
            <x v="0"/>
          </reference>
          <reference field="6" count="1" selected="0">
            <x v="5"/>
          </reference>
        </references>
      </pivotArea>
    </chartFormat>
    <chartFormat chart="43" format="61">
      <pivotArea type="data" outline="0" fieldPosition="0">
        <references count="2">
          <reference field="4294967294" count="1" selected="0">
            <x v="0"/>
          </reference>
          <reference field="6" count="1" selected="0">
            <x v="4"/>
          </reference>
        </references>
      </pivotArea>
    </chartFormat>
    <chartFormat chart="43" format="62">
      <pivotArea type="data" outline="0" fieldPosition="0">
        <references count="2">
          <reference field="4294967294" count="1" selected="0">
            <x v="0"/>
          </reference>
          <reference field="6" count="1" selected="0">
            <x v="3"/>
          </reference>
        </references>
      </pivotArea>
    </chartFormat>
    <chartFormat chart="43" format="63">
      <pivotArea type="data" outline="0" fieldPosition="0">
        <references count="2">
          <reference field="4294967294" count="1" selected="0">
            <x v="0"/>
          </reference>
          <reference field="6" count="1" selected="0">
            <x v="2"/>
          </reference>
        </references>
      </pivotArea>
    </chartFormat>
    <chartFormat chart="43" format="64">
      <pivotArea type="data" outline="0" fieldPosition="0">
        <references count="2">
          <reference field="4294967294" count="1" selected="0">
            <x v="0"/>
          </reference>
          <reference field="6" count="1" selected="0">
            <x v="1"/>
          </reference>
        </references>
      </pivotArea>
    </chartFormat>
    <chartFormat chart="43" format="65">
      <pivotArea type="data" outline="0" fieldPosition="0">
        <references count="2">
          <reference field="4294967294" count="1" selected="0">
            <x v="0"/>
          </reference>
          <reference field="6" count="1" selected="0">
            <x v="0"/>
          </reference>
        </references>
      </pivotArea>
    </chartFormat>
    <chartFormat chart="55" format="66" series="1">
      <pivotArea type="data" outline="0" fieldPosition="0">
        <references count="1">
          <reference field="4294967294" count="1" selected="0">
            <x v="0"/>
          </reference>
        </references>
      </pivotArea>
    </chartFormat>
    <chartFormat chart="55" format="67">
      <pivotArea type="data" outline="0" fieldPosition="0">
        <references count="2">
          <reference field="4294967294" count="1" selected="0">
            <x v="0"/>
          </reference>
          <reference field="6" count="1" selected="0">
            <x v="9"/>
          </reference>
        </references>
      </pivotArea>
    </chartFormat>
    <chartFormat chart="55" format="68">
      <pivotArea type="data" outline="0" fieldPosition="0">
        <references count="2">
          <reference field="4294967294" count="1" selected="0">
            <x v="0"/>
          </reference>
          <reference field="6" count="1" selected="0">
            <x v="8"/>
          </reference>
        </references>
      </pivotArea>
    </chartFormat>
    <chartFormat chart="55" format="69">
      <pivotArea type="data" outline="0" fieldPosition="0">
        <references count="2">
          <reference field="4294967294" count="1" selected="0">
            <x v="0"/>
          </reference>
          <reference field="6" count="1" selected="0">
            <x v="7"/>
          </reference>
        </references>
      </pivotArea>
    </chartFormat>
    <chartFormat chart="55" format="70">
      <pivotArea type="data" outline="0" fieldPosition="0">
        <references count="2">
          <reference field="4294967294" count="1" selected="0">
            <x v="0"/>
          </reference>
          <reference field="6" count="1" selected="0">
            <x v="6"/>
          </reference>
        </references>
      </pivotArea>
    </chartFormat>
    <chartFormat chart="55" format="71">
      <pivotArea type="data" outline="0" fieldPosition="0">
        <references count="2">
          <reference field="4294967294" count="1" selected="0">
            <x v="0"/>
          </reference>
          <reference field="6" count="1" selected="0">
            <x v="5"/>
          </reference>
        </references>
      </pivotArea>
    </chartFormat>
    <chartFormat chart="55" format="72">
      <pivotArea type="data" outline="0" fieldPosition="0">
        <references count="2">
          <reference field="4294967294" count="1" selected="0">
            <x v="0"/>
          </reference>
          <reference field="6" count="1" selected="0">
            <x v="4"/>
          </reference>
        </references>
      </pivotArea>
    </chartFormat>
    <chartFormat chart="55" format="73">
      <pivotArea type="data" outline="0" fieldPosition="0">
        <references count="2">
          <reference field="4294967294" count="1" selected="0">
            <x v="0"/>
          </reference>
          <reference field="6" count="1" selected="0">
            <x v="3"/>
          </reference>
        </references>
      </pivotArea>
    </chartFormat>
    <chartFormat chart="55" format="74">
      <pivotArea type="data" outline="0" fieldPosition="0">
        <references count="2">
          <reference field="4294967294" count="1" selected="0">
            <x v="0"/>
          </reference>
          <reference field="6" count="1" selected="0">
            <x v="2"/>
          </reference>
        </references>
      </pivotArea>
    </chartFormat>
    <chartFormat chart="55" format="75">
      <pivotArea type="data" outline="0" fieldPosition="0">
        <references count="2">
          <reference field="4294967294" count="1" selected="0">
            <x v="0"/>
          </reference>
          <reference field="6" count="1" selected="0">
            <x v="1"/>
          </reference>
        </references>
      </pivotArea>
    </chartFormat>
    <chartFormat chart="55" format="76">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A27585-91B2-4EBA-ABC3-CD09CF939E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A3:B11" firstHeaderRow="1" firstDataRow="1" firstDataCol="1"/>
  <pivotFields count="24">
    <pivotField showAll="0"/>
    <pivotField showAll="0"/>
    <pivotField showAll="0"/>
    <pivotField showAll="0"/>
    <pivotField showAll="0"/>
    <pivotField showAll="0"/>
    <pivotField showAll="0">
      <items count="11">
        <item x="6"/>
        <item x="2"/>
        <item x="7"/>
        <item x="3"/>
        <item x="1"/>
        <item x="9"/>
        <item x="5"/>
        <item x="4"/>
        <item x="8"/>
        <item x="0"/>
        <item t="default"/>
      </items>
    </pivotField>
    <pivotField axis="axisRow" showAll="0">
      <items count="8">
        <item x="2"/>
        <item x="4"/>
        <item x="1"/>
        <item x="0"/>
        <item x="3"/>
        <item x="5"/>
        <item x="6"/>
        <item t="default"/>
      </items>
    </pivotField>
    <pivotField showAll="0">
      <items count="8">
        <item x="6"/>
        <item x="2"/>
        <item x="0"/>
        <item x="5"/>
        <item x="4"/>
        <item x="1"/>
        <item x="3"/>
        <item t="default"/>
      </items>
    </pivotField>
    <pivotField showAll="0"/>
    <pivotField showAll="0"/>
    <pivotField showAll="0"/>
    <pivotField showAll="0"/>
    <pivotField showAll="0"/>
    <pivotField showAll="0">
      <items count="6">
        <item x="2"/>
        <item x="4"/>
        <item x="3"/>
        <item x="1"/>
        <item x="0"/>
        <item t="default"/>
      </items>
    </pivotField>
    <pivotField dataField="1"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s>
  <rowFields count="1">
    <field x="7"/>
  </rowFields>
  <rowItems count="8">
    <i>
      <x/>
    </i>
    <i>
      <x v="1"/>
    </i>
    <i>
      <x v="2"/>
    </i>
    <i>
      <x v="3"/>
    </i>
    <i>
      <x v="4"/>
    </i>
    <i>
      <x v="5"/>
    </i>
    <i>
      <x v="6"/>
    </i>
    <i t="grand">
      <x/>
    </i>
  </rowItems>
  <colItems count="1">
    <i/>
  </colItems>
  <dataFields count="1">
    <dataField name="Sum of Bill_Amount" fld="15" baseField="0" baseItem="0" numFmtId="167"/>
  </dataFields>
  <formats count="6">
    <format dxfId="57">
      <pivotArea collapsedLevelsAreSubtotals="1" fieldPosition="0">
        <references count="1">
          <reference field="7" count="1">
            <x v="0"/>
          </reference>
        </references>
      </pivotArea>
    </format>
    <format dxfId="56">
      <pivotArea outline="0" collapsedLevelsAreSubtotals="1" fieldPosition="0"/>
    </format>
    <format dxfId="55">
      <pivotArea outline="0" collapsedLevelsAreSubtotals="1" fieldPosition="0"/>
    </format>
    <format dxfId="54">
      <pivotArea outline="0" collapsedLevelsAreSubtotals="1" fieldPosition="0"/>
    </format>
    <format dxfId="53">
      <pivotArea dataOnly="0" labelOnly="1" outline="0" axis="axisValues" fieldPosition="0"/>
    </format>
    <format dxfId="52">
      <pivotArea outline="0" fieldPosition="0">
        <references count="1">
          <reference field="4294967294" count="1">
            <x v="0"/>
          </reference>
        </references>
      </pivotArea>
    </format>
  </formats>
  <chartFormats count="16">
    <chartFormat chart="31" format="48" series="1">
      <pivotArea type="data" outline="0" fieldPosition="0">
        <references count="1">
          <reference field="4294967294" count="1" selected="0">
            <x v="0"/>
          </reference>
        </references>
      </pivotArea>
    </chartFormat>
    <chartFormat chart="31" format="49">
      <pivotArea type="data" outline="0" fieldPosition="0">
        <references count="2">
          <reference field="4294967294" count="1" selected="0">
            <x v="0"/>
          </reference>
          <reference field="7" count="1" selected="0">
            <x v="0"/>
          </reference>
        </references>
      </pivotArea>
    </chartFormat>
    <chartFormat chart="31" format="50">
      <pivotArea type="data" outline="0" fieldPosition="0">
        <references count="2">
          <reference field="4294967294" count="1" selected="0">
            <x v="0"/>
          </reference>
          <reference field="7" count="1" selected="0">
            <x v="1"/>
          </reference>
        </references>
      </pivotArea>
    </chartFormat>
    <chartFormat chart="31" format="51">
      <pivotArea type="data" outline="0" fieldPosition="0">
        <references count="2">
          <reference field="4294967294" count="1" selected="0">
            <x v="0"/>
          </reference>
          <reference field="7" count="1" selected="0">
            <x v="2"/>
          </reference>
        </references>
      </pivotArea>
    </chartFormat>
    <chartFormat chart="31" format="52">
      <pivotArea type="data" outline="0" fieldPosition="0">
        <references count="2">
          <reference field="4294967294" count="1" selected="0">
            <x v="0"/>
          </reference>
          <reference field="7" count="1" selected="0">
            <x v="3"/>
          </reference>
        </references>
      </pivotArea>
    </chartFormat>
    <chartFormat chart="31" format="53">
      <pivotArea type="data" outline="0" fieldPosition="0">
        <references count="2">
          <reference field="4294967294" count="1" selected="0">
            <x v="0"/>
          </reference>
          <reference field="7" count="1" selected="0">
            <x v="4"/>
          </reference>
        </references>
      </pivotArea>
    </chartFormat>
    <chartFormat chart="31" format="54">
      <pivotArea type="data" outline="0" fieldPosition="0">
        <references count="2">
          <reference field="4294967294" count="1" selected="0">
            <x v="0"/>
          </reference>
          <reference field="7" count="1" selected="0">
            <x v="5"/>
          </reference>
        </references>
      </pivotArea>
    </chartFormat>
    <chartFormat chart="31" format="55">
      <pivotArea type="data" outline="0" fieldPosition="0">
        <references count="2">
          <reference field="4294967294" count="1" selected="0">
            <x v="0"/>
          </reference>
          <reference field="7" count="1" selected="0">
            <x v="6"/>
          </reference>
        </references>
      </pivotArea>
    </chartFormat>
    <chartFormat chart="49" format="64" series="1">
      <pivotArea type="data" outline="0" fieldPosition="0">
        <references count="1">
          <reference field="4294967294" count="1" selected="0">
            <x v="0"/>
          </reference>
        </references>
      </pivotArea>
    </chartFormat>
    <chartFormat chart="49" format="65">
      <pivotArea type="data" outline="0" fieldPosition="0">
        <references count="2">
          <reference field="4294967294" count="1" selected="0">
            <x v="0"/>
          </reference>
          <reference field="7" count="1" selected="0">
            <x v="0"/>
          </reference>
        </references>
      </pivotArea>
    </chartFormat>
    <chartFormat chart="49" format="66">
      <pivotArea type="data" outline="0" fieldPosition="0">
        <references count="2">
          <reference field="4294967294" count="1" selected="0">
            <x v="0"/>
          </reference>
          <reference field="7" count="1" selected="0">
            <x v="1"/>
          </reference>
        </references>
      </pivotArea>
    </chartFormat>
    <chartFormat chart="49" format="67">
      <pivotArea type="data" outline="0" fieldPosition="0">
        <references count="2">
          <reference field="4294967294" count="1" selected="0">
            <x v="0"/>
          </reference>
          <reference field="7" count="1" selected="0">
            <x v="2"/>
          </reference>
        </references>
      </pivotArea>
    </chartFormat>
    <chartFormat chart="49" format="68">
      <pivotArea type="data" outline="0" fieldPosition="0">
        <references count="2">
          <reference field="4294967294" count="1" selected="0">
            <x v="0"/>
          </reference>
          <reference field="7" count="1" selected="0">
            <x v="3"/>
          </reference>
        </references>
      </pivotArea>
    </chartFormat>
    <chartFormat chart="49" format="69">
      <pivotArea type="data" outline="0" fieldPosition="0">
        <references count="2">
          <reference field="4294967294" count="1" selected="0">
            <x v="0"/>
          </reference>
          <reference field="7" count="1" selected="0">
            <x v="4"/>
          </reference>
        </references>
      </pivotArea>
    </chartFormat>
    <chartFormat chart="49" format="70">
      <pivotArea type="data" outline="0" fieldPosition="0">
        <references count="2">
          <reference field="4294967294" count="1" selected="0">
            <x v="0"/>
          </reference>
          <reference field="7" count="1" selected="0">
            <x v="5"/>
          </reference>
        </references>
      </pivotArea>
    </chartFormat>
    <chartFormat chart="49" format="71">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4C24D4-DA78-4BBC-B8A4-6EB92F7300B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9">
  <location ref="M3:N8" firstHeaderRow="1" firstDataRow="1" firstDataCol="1"/>
  <pivotFields count="24">
    <pivotField showAll="0"/>
    <pivotField dataField="1" showAll="0"/>
    <pivotField showAll="0"/>
    <pivotField showAll="0"/>
    <pivotField showAll="0"/>
    <pivotField showAll="0"/>
    <pivotField showAll="0">
      <items count="11">
        <item x="6"/>
        <item x="2"/>
        <item x="7"/>
        <item x="3"/>
        <item x="1"/>
        <item x="9"/>
        <item x="5"/>
        <item x="4"/>
        <item x="8"/>
        <item x="0"/>
        <item t="default"/>
      </items>
    </pivotField>
    <pivotField showAll="0">
      <items count="8">
        <item x="2"/>
        <item x="4"/>
        <item x="1"/>
        <item x="0"/>
        <item x="3"/>
        <item x="5"/>
        <item x="6"/>
        <item t="default"/>
      </items>
    </pivotField>
    <pivotField showAll="0">
      <items count="8">
        <item x="6"/>
        <item x="2"/>
        <item x="0"/>
        <item x="5"/>
        <item x="4"/>
        <item x="1"/>
        <item x="3"/>
        <item t="default"/>
      </items>
    </pivotField>
    <pivotField showAll="0"/>
    <pivotField showAll="0"/>
    <pivotField showAll="0"/>
    <pivotField showAll="0"/>
    <pivotField axis="axisRow" showAll="0">
      <items count="5">
        <item x="3"/>
        <item x="0"/>
        <item x="2"/>
        <item x="1"/>
        <item t="default"/>
      </items>
    </pivotField>
    <pivotField showAll="0">
      <items count="6">
        <item x="2"/>
        <item x="4"/>
        <item x="3"/>
        <item x="1"/>
        <item x="0"/>
        <item t="default"/>
      </items>
    </pivotField>
    <pivotField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s>
  <rowFields count="1">
    <field x="13"/>
  </rowFields>
  <rowItems count="5">
    <i>
      <x/>
    </i>
    <i>
      <x v="1"/>
    </i>
    <i>
      <x v="2"/>
    </i>
    <i>
      <x v="3"/>
    </i>
    <i t="grand">
      <x/>
    </i>
  </rowItems>
  <colItems count="1">
    <i/>
  </colItems>
  <dataFields count="1">
    <dataField name="Count of Patient_Name" fld="1" subtotal="count" baseField="0" baseItem="0"/>
  </dataFields>
  <chartFormats count="13">
    <chartFormat chart="27" format="1"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73" format="0" series="1">
      <pivotArea type="data" outline="0" fieldPosition="0">
        <references count="1">
          <reference field="4294967294" count="1" selected="0">
            <x v="0"/>
          </reference>
        </references>
      </pivotArea>
    </chartFormat>
    <chartFormat chart="73" format="1">
      <pivotArea type="data" outline="0" fieldPosition="0">
        <references count="2">
          <reference field="4294967294" count="1" selected="0">
            <x v="0"/>
          </reference>
          <reference field="13" count="1" selected="0">
            <x v="3"/>
          </reference>
        </references>
      </pivotArea>
    </chartFormat>
    <chartFormat chart="73" format="2">
      <pivotArea type="data" outline="0" fieldPosition="0">
        <references count="2">
          <reference field="4294967294" count="1" selected="0">
            <x v="0"/>
          </reference>
          <reference field="13" count="1" selected="0">
            <x v="2"/>
          </reference>
        </references>
      </pivotArea>
    </chartFormat>
    <chartFormat chart="73" format="3">
      <pivotArea type="data" outline="0" fieldPosition="0">
        <references count="2">
          <reference field="4294967294" count="1" selected="0">
            <x v="0"/>
          </reference>
          <reference field="13" count="1" selected="0">
            <x v="1"/>
          </reference>
        </references>
      </pivotArea>
    </chartFormat>
    <chartFormat chart="73" format="4">
      <pivotArea type="data" outline="0" fieldPosition="0">
        <references count="2">
          <reference field="4294967294" count="1" selected="0">
            <x v="0"/>
          </reference>
          <reference field="13" count="1" selected="0">
            <x v="0"/>
          </reference>
        </references>
      </pivotArea>
    </chartFormat>
    <chartFormat chart="79" format="10" series="1">
      <pivotArea type="data" outline="0" fieldPosition="0">
        <references count="1">
          <reference field="4294967294" count="1" selected="0">
            <x v="0"/>
          </reference>
        </references>
      </pivotArea>
    </chartFormat>
    <chartFormat chart="79" format="11">
      <pivotArea type="data" outline="0" fieldPosition="0">
        <references count="2">
          <reference field="4294967294" count="1" selected="0">
            <x v="0"/>
          </reference>
          <reference field="13" count="1" selected="0">
            <x v="0"/>
          </reference>
        </references>
      </pivotArea>
    </chartFormat>
    <chartFormat chart="79" format="12">
      <pivotArea type="data" outline="0" fieldPosition="0">
        <references count="2">
          <reference field="4294967294" count="1" selected="0">
            <x v="0"/>
          </reference>
          <reference field="13" count="1" selected="0">
            <x v="1"/>
          </reference>
        </references>
      </pivotArea>
    </chartFormat>
    <chartFormat chart="79" format="13">
      <pivotArea type="data" outline="0" fieldPosition="0">
        <references count="2">
          <reference field="4294967294" count="1" selected="0">
            <x v="0"/>
          </reference>
          <reference field="13" count="1" selected="0">
            <x v="2"/>
          </reference>
        </references>
      </pivotArea>
    </chartFormat>
    <chartFormat chart="79" format="14">
      <pivotArea type="data" outline="0" fieldPosition="0">
        <references count="2">
          <reference field="4294967294" count="1" selected="0">
            <x v="0"/>
          </reference>
          <reference field="13" count="1" selected="0">
            <x v="3"/>
          </reference>
        </references>
      </pivotArea>
    </chartFormat>
    <chartFormat chart="8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Department" xr10:uid="{742EEB28-6C26-4345-9626-D75C62846967}" sourceName="Hospital_Department">
  <pivotTables>
    <pivotTable tabId="9" name="PivotTable1"/>
    <pivotTable tabId="9" name="PivotTable2"/>
    <pivotTable tabId="9" name="PivotTable3"/>
    <pivotTable tabId="9" name="PivotTable4"/>
    <pivotTable tabId="9" name="PivotTable5"/>
  </pivotTables>
  <data>
    <tabular pivotCacheId="418515219">
      <items count="7">
        <i x="2" s="1"/>
        <i x="4" s="1"/>
        <i x="1" s="1"/>
        <i x="0" s="1"/>
        <i x="3"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rovider" xr10:uid="{6F1BDB3D-3BC6-4FBD-8A56-433481F3197C}" sourceName="Insurance_Provider">
  <pivotTables>
    <pivotTable tabId="9" name="PivotTable2"/>
    <pivotTable tabId="9" name="PivotTable1"/>
    <pivotTable tabId="9" name="PivotTable3"/>
    <pivotTable tabId="9" name="PivotTable4"/>
    <pivotTable tabId="9" name="PivotTable5"/>
  </pivotTables>
  <data>
    <tabular pivotCacheId="418515219">
      <items count="5">
        <i x="2" s="1"/>
        <i x="4"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DBC97910-45EA-493A-85DC-B0BCCCA7083D}" sourceName="Doctor_Name">
  <pivotTables>
    <pivotTable tabId="9" name="PivotTable2"/>
    <pivotTable tabId="9" name="PivotTable1"/>
    <pivotTable tabId="9" name="PivotTable3"/>
    <pivotTable tabId="9" name="PivotTable4"/>
    <pivotTable tabId="9" name="PivotTable5"/>
  </pivotTables>
  <data>
    <tabular pivotCacheId="418515219">
      <items count="7">
        <i x="6" s="1"/>
        <i x="2" s="1"/>
        <i x="0" s="1"/>
        <i x="5" s="1"/>
        <i x="4"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7E8AD1B-E16E-4DC1-AB98-64382C420BA1}" sourceName="City">
  <pivotTables>
    <pivotTable tabId="9" name="PivotTable3"/>
    <pivotTable tabId="9" name="PivotTable1"/>
    <pivotTable tabId="9" name="PivotTable2"/>
    <pivotTable tabId="9" name="PivotTable4"/>
    <pivotTable tabId="9" name="PivotTable5"/>
  </pivotTables>
  <data>
    <tabular pivotCacheId="418515219">
      <items count="10">
        <i x="6" s="1"/>
        <i x="2" s="1"/>
        <i x="7" s="1"/>
        <i x="3" s="1"/>
        <i x="1" s="1"/>
        <i x="9" s="1"/>
        <i x="5" s="1"/>
        <i x="4" s="1"/>
        <i x="8"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pital_Department 1" xr10:uid="{A09C2C48-3F7B-4652-A951-F2F46B612A82}" cache="Slicer_Hospital_Department" caption="Hospital_Department" style="Slicer Style 3" rowHeight="241300"/>
  <slicer name="Insurance_Provider" xr10:uid="{3C7FCBE5-AD9D-4B0F-8C02-2F305CCDEC80}" cache="Slicer_Insurance_Provider" caption="Insurance_Provider" style="Slicer Style 3" rowHeight="241300"/>
  <slicer name="Doctor_Name" xr10:uid="{F8E127DA-D274-48ED-8EE8-03126071CAE5}" cache="Slicer_Doctor_Name" caption="Doctor_Name" style="Slicer Style 3" rowHeight="241300"/>
  <slicer name="City" xr10:uid="{16D10750-0D51-428A-9A92-B2F05DFBEAA3}" cache="Slicer_City" caption="City" style="Slicer Style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2FE7B7-2700-4ACA-87E4-35F44E180DAE}" name="Table1" displayName="Table1" ref="A1:X5501" totalsRowShown="0" headerRowDxfId="46" dataDxfId="45" tableBorderDxfId="44">
  <tableColumns count="24">
    <tableColumn id="1" xr3:uid="{99B040CD-3948-43DA-8F7D-1477CAD7BAA8}" name="Patient_ID" dataDxfId="43"/>
    <tableColumn id="2" xr3:uid="{76215702-7AED-420A-B18F-E6C6A7EF7999}" name="Patient_Name" dataDxfId="42"/>
    <tableColumn id="3" xr3:uid="{24187975-4898-41AC-8818-5F8EEAAAEB41}" name="Age"/>
    <tableColumn id="4" xr3:uid="{EB9AA2A9-8D40-4D5C-B686-40F077E7D306}" name="Gender"/>
    <tableColumn id="5" xr3:uid="{CA9CFFB0-A9F0-4555-B3E7-DA372DFD274A}" name="Phone_Number" dataDxfId="41"/>
    <tableColumn id="6" xr3:uid="{E5107BB1-1626-413B-BFB6-DCA589D10A77}" name="Email" dataDxfId="40"/>
    <tableColumn id="7" xr3:uid="{EBB17023-7104-471C-AB11-5E4EDB34E7D4}" name="City" dataDxfId="39"/>
    <tableColumn id="8" xr3:uid="{E10B808B-91A8-4BDB-A345-D7D94E4410ED}" name="Hospital_Department" dataDxfId="38"/>
    <tableColumn id="9" xr3:uid="{F106C980-FFEE-46F3-A682-4124BD9E4995}" name="Doctor_Name" dataDxfId="37"/>
    <tableColumn id="10" xr3:uid="{18FE1837-9A7C-4BD7-84CC-F0925BD08C70}" name="Visit_Date"/>
    <tableColumn id="11" xr3:uid="{8965FE31-63B3-48BD-BE7F-1E2157DDC181}" name="Appointment_Time" dataDxfId="36"/>
    <tableColumn id="12" xr3:uid="{11718993-F414-4632-B6E0-0B34F0C6E0C9}" name="Diagnosis" dataDxfId="35"/>
    <tableColumn id="13" xr3:uid="{83679BD6-A074-4045-A88D-7A879DA3E0C6}" name="Treatment_Type" dataDxfId="34"/>
    <tableColumn id="14" xr3:uid="{C6AFE7AD-BD07-42E5-ABC3-D6FF675C0576}" name="Admission_Type" dataDxfId="33"/>
    <tableColumn id="15" xr3:uid="{A4CD1B6F-54EA-4A4B-A6F2-F8ED7B0FF0A7}" name="Insurance_Provider" dataDxfId="32"/>
    <tableColumn id="16" xr3:uid="{1DED91A6-0238-46B9-8009-D86E02B1F367}" name="Bill_Amount"/>
    <tableColumn id="17" xr3:uid="{55BB6526-4024-4F27-93D2-F7A713E006CC}" name="Payment_Status" dataDxfId="31"/>
    <tableColumn id="18" xr3:uid="{FEB033AE-F3CE-4C5F-B32F-F7B6F5CA2472}" name="Follow_Up_Date"/>
    <tableColumn id="19" xr3:uid="{3B8D62D0-A8DA-43C0-9807-8D6766CF0A70}" name="Feedback_Score"/>
    <tableColumn id="20" xr3:uid="{23664447-2C30-406E-B7F6-B4797A236E70}" name="Notes" dataDxfId="30"/>
    <tableColumn id="21" xr3:uid="{E52972FA-0851-45FD-9BC5-26D4F03B338A}" name="Bill_Amount_Labeling" dataDxfId="29">
      <calculatedColumnFormula>IF(Cleaned_Data!P2&gt;20000,"High-Bill","Normal-Bill")</calculatedColumnFormula>
    </tableColumn>
    <tableColumn id="22" xr3:uid="{CC6C9BE7-8309-48DF-A0C7-EB5249A3B1E4}" name="Age_Category" dataDxfId="28">
      <calculatedColumnFormula>IF(C2&gt;=60,"Senior-Citizen","Not-Senior-Citizen")</calculatedColumnFormula>
    </tableColumn>
    <tableColumn id="23" xr3:uid="{5DBE4AA5-4173-4CB4-9862-F36CF7CC386B}" name="Follow_Up_Status" dataDxfId="27">
      <calculatedColumnFormula>IF(R2="N/A","Not-Required","Follow-Up-required")</calculatedColumnFormula>
    </tableColumn>
    <tableColumn id="24" xr3:uid="{C72DE3DA-3A55-4E64-91D2-B6EDB97245EC}" name="Bill_Amount_Category" dataDxfId="26">
      <calculatedColumnFormula array="1">_xlfn.IFS(P2&lt;5000,"Low",P2&lt;=20000,"Medium",P2&gt;20000,"High")</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701"/>
  <sheetViews>
    <sheetView workbookViewId="0">
      <selection activeCell="U24" sqref="U24"/>
    </sheetView>
  </sheetViews>
  <sheetFormatPr defaultRowHeight="14.5" x14ac:dyDescent="0.35"/>
  <sheetData>
    <row r="1" spans="1:2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5">
      <c r="A2" t="s">
        <v>20</v>
      </c>
      <c r="B2" t="s">
        <v>1018</v>
      </c>
      <c r="D2" t="s">
        <v>1172</v>
      </c>
      <c r="E2" t="s">
        <v>1176</v>
      </c>
      <c r="F2" t="s">
        <v>6676</v>
      </c>
      <c r="G2" t="s">
        <v>6984</v>
      </c>
      <c r="H2" t="s">
        <v>6994</v>
      </c>
      <c r="I2" t="s">
        <v>7001</v>
      </c>
      <c r="J2" t="s">
        <v>7008</v>
      </c>
      <c r="K2" t="s">
        <v>7678</v>
      </c>
      <c r="L2" t="s">
        <v>8338</v>
      </c>
      <c r="M2" t="s">
        <v>8346</v>
      </c>
      <c r="N2" t="s">
        <v>8351</v>
      </c>
      <c r="O2" t="s">
        <v>8355</v>
      </c>
      <c r="P2">
        <v>27993</v>
      </c>
      <c r="Q2" t="s">
        <v>8360</v>
      </c>
      <c r="R2" t="s">
        <v>7563</v>
      </c>
      <c r="T2" t="s">
        <v>8367</v>
      </c>
    </row>
    <row r="3" spans="1:20" x14ac:dyDescent="0.35">
      <c r="A3" t="s">
        <v>21</v>
      </c>
      <c r="B3" t="s">
        <v>1019</v>
      </c>
      <c r="D3" t="s">
        <v>1173</v>
      </c>
      <c r="E3" t="s">
        <v>1177</v>
      </c>
      <c r="F3" t="s">
        <v>6677</v>
      </c>
      <c r="G3" t="s">
        <v>6985</v>
      </c>
      <c r="H3" t="s">
        <v>6994</v>
      </c>
      <c r="I3" t="s">
        <v>7002</v>
      </c>
      <c r="J3" t="s">
        <v>7009</v>
      </c>
      <c r="K3" t="s">
        <v>7679</v>
      </c>
      <c r="L3" t="s">
        <v>8339</v>
      </c>
      <c r="M3" t="s">
        <v>8347</v>
      </c>
      <c r="N3" t="s">
        <v>8352</v>
      </c>
      <c r="O3" t="s">
        <v>8355</v>
      </c>
      <c r="Q3" t="s">
        <v>8361</v>
      </c>
      <c r="R3" t="s">
        <v>7009</v>
      </c>
    </row>
    <row r="4" spans="1:20" x14ac:dyDescent="0.35">
      <c r="A4" t="s">
        <v>22</v>
      </c>
      <c r="B4" t="s">
        <v>1020</v>
      </c>
      <c r="D4" t="s">
        <v>1174</v>
      </c>
      <c r="E4" t="s">
        <v>1178</v>
      </c>
      <c r="G4" t="s">
        <v>6986</v>
      </c>
      <c r="H4" t="s">
        <v>6995</v>
      </c>
      <c r="I4" t="s">
        <v>7003</v>
      </c>
      <c r="J4" t="s">
        <v>7010</v>
      </c>
      <c r="K4" t="s">
        <v>7680</v>
      </c>
      <c r="L4" t="s">
        <v>8339</v>
      </c>
      <c r="M4" t="s">
        <v>8346</v>
      </c>
      <c r="N4" t="s">
        <v>8351</v>
      </c>
      <c r="O4" t="s">
        <v>8355</v>
      </c>
      <c r="P4">
        <v>48284</v>
      </c>
      <c r="Q4" t="s">
        <v>8362</v>
      </c>
      <c r="T4" t="s">
        <v>8367</v>
      </c>
    </row>
    <row r="5" spans="1:20" x14ac:dyDescent="0.35">
      <c r="A5" t="s">
        <v>23</v>
      </c>
      <c r="B5" t="s">
        <v>1021</v>
      </c>
      <c r="D5" t="s">
        <v>1175</v>
      </c>
      <c r="E5" t="s">
        <v>1179</v>
      </c>
      <c r="F5" t="s">
        <v>6678</v>
      </c>
      <c r="G5" t="s">
        <v>6987</v>
      </c>
      <c r="H5" t="s">
        <v>6996</v>
      </c>
      <c r="I5" t="s">
        <v>7004</v>
      </c>
      <c r="J5" t="s">
        <v>7011</v>
      </c>
      <c r="K5" t="s">
        <v>7681</v>
      </c>
      <c r="L5" t="s">
        <v>8340</v>
      </c>
      <c r="M5" t="s">
        <v>8348</v>
      </c>
      <c r="N5" t="s">
        <v>8351</v>
      </c>
      <c r="O5" t="s">
        <v>8356</v>
      </c>
      <c r="Q5" t="s">
        <v>8361</v>
      </c>
      <c r="S5">
        <v>5</v>
      </c>
      <c r="T5" t="s">
        <v>8368</v>
      </c>
    </row>
    <row r="6" spans="1:20" x14ac:dyDescent="0.35">
      <c r="A6" t="s">
        <v>24</v>
      </c>
      <c r="B6" t="s">
        <v>1022</v>
      </c>
      <c r="C6">
        <v>66</v>
      </c>
      <c r="D6" t="s">
        <v>1174</v>
      </c>
      <c r="E6" t="s">
        <v>1180</v>
      </c>
      <c r="F6" t="s">
        <v>6679</v>
      </c>
      <c r="G6" t="s">
        <v>6988</v>
      </c>
      <c r="H6" t="s">
        <v>6995</v>
      </c>
      <c r="I6" t="s">
        <v>7005</v>
      </c>
      <c r="J6" t="s">
        <v>7012</v>
      </c>
      <c r="K6" t="s">
        <v>7682</v>
      </c>
      <c r="L6" t="s">
        <v>8341</v>
      </c>
      <c r="M6" t="s">
        <v>8346</v>
      </c>
      <c r="N6" t="s">
        <v>8353</v>
      </c>
      <c r="O6" t="s">
        <v>8355</v>
      </c>
      <c r="T6" t="s">
        <v>8369</v>
      </c>
    </row>
    <row r="7" spans="1:20" x14ac:dyDescent="0.35">
      <c r="A7" t="s">
        <v>25</v>
      </c>
      <c r="B7" t="s">
        <v>1023</v>
      </c>
      <c r="C7">
        <v>21</v>
      </c>
      <c r="D7" t="s">
        <v>1173</v>
      </c>
      <c r="E7" t="s">
        <v>1181</v>
      </c>
      <c r="F7" t="s">
        <v>6680</v>
      </c>
      <c r="G7" t="s">
        <v>6984</v>
      </c>
      <c r="H7" t="s">
        <v>6994</v>
      </c>
      <c r="I7" t="s">
        <v>7003</v>
      </c>
      <c r="K7" t="s">
        <v>7683</v>
      </c>
      <c r="L7" t="s">
        <v>8342</v>
      </c>
      <c r="M7" t="s">
        <v>8349</v>
      </c>
      <c r="N7" t="s">
        <v>8352</v>
      </c>
      <c r="O7" t="s">
        <v>8355</v>
      </c>
      <c r="Q7" t="s">
        <v>8363</v>
      </c>
      <c r="S7">
        <v>2</v>
      </c>
    </row>
    <row r="8" spans="1:20" x14ac:dyDescent="0.35">
      <c r="A8" t="s">
        <v>26</v>
      </c>
      <c r="B8" t="s">
        <v>1024</v>
      </c>
      <c r="C8">
        <v>11</v>
      </c>
      <c r="E8" t="s">
        <v>1182</v>
      </c>
      <c r="F8" t="s">
        <v>6681</v>
      </c>
      <c r="G8" t="s">
        <v>6988</v>
      </c>
      <c r="H8" t="s">
        <v>6995</v>
      </c>
      <c r="I8" t="s">
        <v>7006</v>
      </c>
      <c r="K8" t="s">
        <v>7684</v>
      </c>
      <c r="L8" t="s">
        <v>8343</v>
      </c>
      <c r="M8" t="s">
        <v>8348</v>
      </c>
      <c r="N8" t="s">
        <v>8354</v>
      </c>
      <c r="O8" t="s">
        <v>8357</v>
      </c>
      <c r="Q8" t="s">
        <v>8360</v>
      </c>
      <c r="R8" t="s">
        <v>7095</v>
      </c>
      <c r="S8">
        <v>1</v>
      </c>
      <c r="T8" t="s">
        <v>8369</v>
      </c>
    </row>
    <row r="9" spans="1:20" x14ac:dyDescent="0.35">
      <c r="A9" t="s">
        <v>27</v>
      </c>
      <c r="B9" t="s">
        <v>1025</v>
      </c>
      <c r="D9" t="s">
        <v>1174</v>
      </c>
      <c r="E9" t="s">
        <v>1183</v>
      </c>
      <c r="F9" t="s">
        <v>6682</v>
      </c>
      <c r="G9" t="s">
        <v>6989</v>
      </c>
      <c r="H9" t="s">
        <v>6997</v>
      </c>
      <c r="I9" t="s">
        <v>7007</v>
      </c>
      <c r="J9" t="s">
        <v>7013</v>
      </c>
      <c r="K9" t="s">
        <v>7685</v>
      </c>
      <c r="L9" t="s">
        <v>8341</v>
      </c>
      <c r="M9" t="s">
        <v>8349</v>
      </c>
      <c r="N9" t="s">
        <v>8351</v>
      </c>
      <c r="O9" t="s">
        <v>8355</v>
      </c>
      <c r="Q9" t="s">
        <v>8362</v>
      </c>
      <c r="S9">
        <v>2</v>
      </c>
    </row>
    <row r="10" spans="1:20" x14ac:dyDescent="0.35">
      <c r="A10" t="s">
        <v>28</v>
      </c>
      <c r="B10" t="s">
        <v>1026</v>
      </c>
      <c r="C10">
        <v>47</v>
      </c>
      <c r="D10" t="s">
        <v>1175</v>
      </c>
      <c r="E10" t="s">
        <v>1184</v>
      </c>
      <c r="F10" t="s">
        <v>6683</v>
      </c>
      <c r="G10" t="s">
        <v>6989</v>
      </c>
      <c r="H10" t="s">
        <v>6995</v>
      </c>
      <c r="I10" t="s">
        <v>7004</v>
      </c>
      <c r="K10" t="s">
        <v>7686</v>
      </c>
      <c r="L10" t="s">
        <v>8339</v>
      </c>
      <c r="M10" t="s">
        <v>8349</v>
      </c>
      <c r="N10" t="s">
        <v>8351</v>
      </c>
      <c r="O10" t="s">
        <v>8356</v>
      </c>
      <c r="Q10" t="s">
        <v>8362</v>
      </c>
      <c r="S10">
        <v>4</v>
      </c>
      <c r="T10" t="s">
        <v>8367</v>
      </c>
    </row>
    <row r="11" spans="1:20" x14ac:dyDescent="0.35">
      <c r="A11" t="s">
        <v>29</v>
      </c>
      <c r="B11" t="s">
        <v>1027</v>
      </c>
      <c r="C11">
        <v>71</v>
      </c>
      <c r="E11" t="s">
        <v>1185</v>
      </c>
      <c r="F11" t="s">
        <v>6684</v>
      </c>
      <c r="G11" t="s">
        <v>6990</v>
      </c>
      <c r="H11" t="s">
        <v>6998</v>
      </c>
      <c r="I11" t="s">
        <v>7003</v>
      </c>
      <c r="J11" t="s">
        <v>7014</v>
      </c>
      <c r="K11" t="s">
        <v>7687</v>
      </c>
      <c r="L11" t="s">
        <v>8344</v>
      </c>
      <c r="M11" t="s">
        <v>8350</v>
      </c>
      <c r="N11" t="s">
        <v>8351</v>
      </c>
      <c r="O11" t="s">
        <v>8358</v>
      </c>
      <c r="Q11" t="s">
        <v>8364</v>
      </c>
      <c r="S11">
        <v>4</v>
      </c>
      <c r="T11" t="s">
        <v>8368</v>
      </c>
    </row>
    <row r="12" spans="1:20" x14ac:dyDescent="0.35">
      <c r="A12" t="s">
        <v>30</v>
      </c>
      <c r="B12" t="s">
        <v>1028</v>
      </c>
      <c r="C12">
        <v>28</v>
      </c>
      <c r="D12" t="s">
        <v>1173</v>
      </c>
      <c r="E12" t="s">
        <v>1186</v>
      </c>
      <c r="F12" t="s">
        <v>6685</v>
      </c>
      <c r="G12" t="s">
        <v>6991</v>
      </c>
      <c r="H12" t="s">
        <v>6999</v>
      </c>
      <c r="I12" t="s">
        <v>7001</v>
      </c>
      <c r="K12" t="s">
        <v>7688</v>
      </c>
      <c r="L12" t="s">
        <v>8340</v>
      </c>
      <c r="M12" t="s">
        <v>8350</v>
      </c>
      <c r="N12" t="s">
        <v>8352</v>
      </c>
      <c r="O12" t="s">
        <v>8356</v>
      </c>
      <c r="P12">
        <v>26961</v>
      </c>
      <c r="Q12" t="s">
        <v>8361</v>
      </c>
      <c r="R12" t="s">
        <v>7402</v>
      </c>
      <c r="S12">
        <v>5</v>
      </c>
    </row>
    <row r="13" spans="1:20" x14ac:dyDescent="0.35">
      <c r="A13" t="s">
        <v>31</v>
      </c>
      <c r="B13" t="s">
        <v>1029</v>
      </c>
      <c r="D13" t="s">
        <v>1173</v>
      </c>
      <c r="E13" t="s">
        <v>1187</v>
      </c>
      <c r="F13" t="s">
        <v>6686</v>
      </c>
      <c r="G13" t="s">
        <v>6992</v>
      </c>
      <c r="H13" t="s">
        <v>6997</v>
      </c>
      <c r="I13" t="s">
        <v>7002</v>
      </c>
      <c r="J13" t="s">
        <v>7015</v>
      </c>
      <c r="K13" t="s">
        <v>7689</v>
      </c>
      <c r="L13" t="s">
        <v>8339</v>
      </c>
      <c r="M13" t="s">
        <v>8350</v>
      </c>
      <c r="N13" t="s">
        <v>8354</v>
      </c>
      <c r="O13" t="s">
        <v>8355</v>
      </c>
      <c r="P13">
        <v>37396</v>
      </c>
      <c r="Q13" t="s">
        <v>8363</v>
      </c>
      <c r="S13">
        <v>2</v>
      </c>
      <c r="T13" t="s">
        <v>8369</v>
      </c>
    </row>
    <row r="14" spans="1:20" x14ac:dyDescent="0.35">
      <c r="A14" t="s">
        <v>32</v>
      </c>
      <c r="B14" t="s">
        <v>1030</v>
      </c>
      <c r="D14" t="s">
        <v>1175</v>
      </c>
      <c r="E14" t="s">
        <v>1188</v>
      </c>
      <c r="F14" t="s">
        <v>6687</v>
      </c>
      <c r="G14" t="s">
        <v>6993</v>
      </c>
      <c r="H14" t="s">
        <v>6996</v>
      </c>
      <c r="I14" t="s">
        <v>7003</v>
      </c>
      <c r="K14" t="s">
        <v>7690</v>
      </c>
      <c r="L14" t="s">
        <v>8339</v>
      </c>
      <c r="M14" t="s">
        <v>8349</v>
      </c>
      <c r="N14" t="s">
        <v>8353</v>
      </c>
      <c r="O14" t="s">
        <v>8359</v>
      </c>
      <c r="Q14" t="s">
        <v>8361</v>
      </c>
      <c r="S14">
        <v>5</v>
      </c>
      <c r="T14" t="s">
        <v>8367</v>
      </c>
    </row>
    <row r="15" spans="1:20" x14ac:dyDescent="0.35">
      <c r="A15" t="s">
        <v>33</v>
      </c>
      <c r="B15" t="s">
        <v>1031</v>
      </c>
      <c r="E15" t="s">
        <v>1189</v>
      </c>
      <c r="G15" t="s">
        <v>6989</v>
      </c>
      <c r="H15" t="s">
        <v>6994</v>
      </c>
      <c r="I15" t="s">
        <v>7004</v>
      </c>
      <c r="J15" t="s">
        <v>7016</v>
      </c>
      <c r="K15" t="s">
        <v>7691</v>
      </c>
      <c r="L15" t="s">
        <v>8345</v>
      </c>
      <c r="M15" t="s">
        <v>8349</v>
      </c>
      <c r="N15" t="s">
        <v>8354</v>
      </c>
      <c r="O15" t="s">
        <v>8355</v>
      </c>
      <c r="Q15" t="s">
        <v>8361</v>
      </c>
      <c r="R15" t="s">
        <v>7518</v>
      </c>
      <c r="T15" t="s">
        <v>8367</v>
      </c>
    </row>
    <row r="16" spans="1:20" x14ac:dyDescent="0.35">
      <c r="A16" t="s">
        <v>34</v>
      </c>
      <c r="B16" t="s">
        <v>1032</v>
      </c>
      <c r="D16" t="s">
        <v>1175</v>
      </c>
      <c r="E16" t="s">
        <v>1190</v>
      </c>
      <c r="F16" t="s">
        <v>6688</v>
      </c>
      <c r="G16" t="s">
        <v>6993</v>
      </c>
      <c r="H16" t="s">
        <v>7000</v>
      </c>
      <c r="I16" t="s">
        <v>7003</v>
      </c>
      <c r="K16" t="s">
        <v>7692</v>
      </c>
      <c r="L16" t="s">
        <v>8339</v>
      </c>
      <c r="M16" t="s">
        <v>8348</v>
      </c>
      <c r="N16" t="s">
        <v>8354</v>
      </c>
      <c r="O16" t="s">
        <v>8355</v>
      </c>
      <c r="P16">
        <v>49617</v>
      </c>
      <c r="Q16" t="s">
        <v>8362</v>
      </c>
      <c r="R16" t="s">
        <v>7479</v>
      </c>
      <c r="S16">
        <v>4</v>
      </c>
    </row>
    <row r="17" spans="1:20" x14ac:dyDescent="0.35">
      <c r="A17" t="s">
        <v>35</v>
      </c>
      <c r="B17" t="s">
        <v>1033</v>
      </c>
      <c r="D17" t="s">
        <v>1172</v>
      </c>
      <c r="E17" t="s">
        <v>1191</v>
      </c>
      <c r="F17" t="s">
        <v>6689</v>
      </c>
      <c r="G17" t="s">
        <v>6990</v>
      </c>
      <c r="H17" t="s">
        <v>6999</v>
      </c>
      <c r="I17" t="s">
        <v>7003</v>
      </c>
      <c r="J17" t="s">
        <v>7017</v>
      </c>
      <c r="K17" t="s">
        <v>7693</v>
      </c>
      <c r="L17" t="s">
        <v>8343</v>
      </c>
      <c r="M17" t="s">
        <v>8349</v>
      </c>
      <c r="N17" t="s">
        <v>8352</v>
      </c>
      <c r="O17" t="s">
        <v>8356</v>
      </c>
      <c r="Q17" t="s">
        <v>8364</v>
      </c>
      <c r="S17">
        <v>3</v>
      </c>
      <c r="T17" t="s">
        <v>8368</v>
      </c>
    </row>
    <row r="18" spans="1:20" x14ac:dyDescent="0.35">
      <c r="A18" t="s">
        <v>36</v>
      </c>
      <c r="B18" t="s">
        <v>1034</v>
      </c>
      <c r="C18">
        <v>43</v>
      </c>
      <c r="D18" t="s">
        <v>1173</v>
      </c>
      <c r="E18" t="s">
        <v>1192</v>
      </c>
      <c r="F18" t="s">
        <v>6690</v>
      </c>
      <c r="G18" t="s">
        <v>6993</v>
      </c>
      <c r="H18" t="s">
        <v>6994</v>
      </c>
      <c r="I18" t="s">
        <v>7007</v>
      </c>
      <c r="J18" t="s">
        <v>7018</v>
      </c>
      <c r="K18" t="s">
        <v>7694</v>
      </c>
      <c r="L18" t="s">
        <v>8339</v>
      </c>
      <c r="M18" t="s">
        <v>8347</v>
      </c>
      <c r="N18" t="s">
        <v>8351</v>
      </c>
      <c r="O18" t="s">
        <v>8357</v>
      </c>
      <c r="Q18" t="s">
        <v>8360</v>
      </c>
      <c r="R18" t="s">
        <v>7152</v>
      </c>
      <c r="S18">
        <v>3</v>
      </c>
      <c r="T18" t="s">
        <v>8368</v>
      </c>
    </row>
    <row r="19" spans="1:20" x14ac:dyDescent="0.35">
      <c r="A19" t="s">
        <v>37</v>
      </c>
      <c r="B19" t="s">
        <v>1035</v>
      </c>
      <c r="C19">
        <v>80</v>
      </c>
      <c r="D19" t="s">
        <v>1173</v>
      </c>
      <c r="E19" t="s">
        <v>1193</v>
      </c>
      <c r="G19" t="s">
        <v>6985</v>
      </c>
      <c r="H19" t="s">
        <v>7000</v>
      </c>
      <c r="I19" t="s">
        <v>7006</v>
      </c>
      <c r="J19" t="s">
        <v>7019</v>
      </c>
      <c r="K19" t="s">
        <v>7695</v>
      </c>
      <c r="L19" t="s">
        <v>8344</v>
      </c>
      <c r="M19" t="s">
        <v>8349</v>
      </c>
      <c r="N19" t="s">
        <v>8353</v>
      </c>
      <c r="O19" t="s">
        <v>8358</v>
      </c>
      <c r="P19">
        <v>36409</v>
      </c>
      <c r="Q19" t="s">
        <v>8364</v>
      </c>
      <c r="T19" t="s">
        <v>8369</v>
      </c>
    </row>
    <row r="20" spans="1:20" x14ac:dyDescent="0.35">
      <c r="A20" t="s">
        <v>38</v>
      </c>
      <c r="B20" t="s">
        <v>1036</v>
      </c>
      <c r="C20">
        <v>33</v>
      </c>
      <c r="D20" t="s">
        <v>1172</v>
      </c>
      <c r="E20" t="s">
        <v>1194</v>
      </c>
      <c r="F20" t="s">
        <v>6691</v>
      </c>
      <c r="G20" t="s">
        <v>6993</v>
      </c>
      <c r="H20" t="s">
        <v>6996</v>
      </c>
      <c r="I20" t="s">
        <v>7004</v>
      </c>
      <c r="J20" t="s">
        <v>7020</v>
      </c>
      <c r="K20" t="s">
        <v>7696</v>
      </c>
      <c r="L20" t="s">
        <v>8343</v>
      </c>
      <c r="M20" t="s">
        <v>8349</v>
      </c>
      <c r="N20" t="s">
        <v>8351</v>
      </c>
      <c r="O20" t="s">
        <v>8359</v>
      </c>
      <c r="P20">
        <v>3528</v>
      </c>
      <c r="Q20" t="s">
        <v>8360</v>
      </c>
      <c r="S20">
        <v>4</v>
      </c>
      <c r="T20" t="s">
        <v>8367</v>
      </c>
    </row>
    <row r="21" spans="1:20" x14ac:dyDescent="0.35">
      <c r="A21" t="s">
        <v>39</v>
      </c>
      <c r="B21" t="s">
        <v>1037</v>
      </c>
      <c r="D21" t="s">
        <v>1172</v>
      </c>
      <c r="E21" t="s">
        <v>1195</v>
      </c>
      <c r="F21" t="s">
        <v>6692</v>
      </c>
      <c r="G21" t="s">
        <v>6989</v>
      </c>
      <c r="H21" t="s">
        <v>6998</v>
      </c>
      <c r="I21" t="s">
        <v>7003</v>
      </c>
      <c r="J21" t="s">
        <v>7021</v>
      </c>
      <c r="K21" t="s">
        <v>7697</v>
      </c>
      <c r="L21" t="s">
        <v>8338</v>
      </c>
      <c r="M21" t="s">
        <v>8346</v>
      </c>
      <c r="N21" t="s">
        <v>8351</v>
      </c>
      <c r="O21" t="s">
        <v>8359</v>
      </c>
      <c r="P21">
        <v>30414</v>
      </c>
      <c r="Q21" t="s">
        <v>8360</v>
      </c>
      <c r="T21" t="s">
        <v>8368</v>
      </c>
    </row>
    <row r="22" spans="1:20" x14ac:dyDescent="0.35">
      <c r="A22" t="s">
        <v>40</v>
      </c>
      <c r="B22" t="s">
        <v>1034</v>
      </c>
      <c r="C22">
        <v>55</v>
      </c>
      <c r="D22" t="s">
        <v>1172</v>
      </c>
      <c r="E22" t="s">
        <v>1196</v>
      </c>
      <c r="G22" t="s">
        <v>6986</v>
      </c>
      <c r="H22" t="s">
        <v>7000</v>
      </c>
      <c r="I22" t="s">
        <v>7003</v>
      </c>
      <c r="K22" t="s">
        <v>7698</v>
      </c>
      <c r="L22" t="s">
        <v>8343</v>
      </c>
      <c r="M22" t="s">
        <v>8348</v>
      </c>
      <c r="N22" t="s">
        <v>8354</v>
      </c>
      <c r="O22" t="s">
        <v>8359</v>
      </c>
      <c r="Q22" t="s">
        <v>8362</v>
      </c>
      <c r="S22">
        <v>5</v>
      </c>
    </row>
    <row r="23" spans="1:20" x14ac:dyDescent="0.35">
      <c r="A23" t="s">
        <v>41</v>
      </c>
      <c r="B23" t="s">
        <v>1038</v>
      </c>
      <c r="D23" t="s">
        <v>1174</v>
      </c>
      <c r="E23" t="s">
        <v>1197</v>
      </c>
      <c r="G23" t="s">
        <v>6992</v>
      </c>
      <c r="H23" t="s">
        <v>6996</v>
      </c>
      <c r="I23" t="s">
        <v>7006</v>
      </c>
      <c r="J23" t="s">
        <v>7022</v>
      </c>
      <c r="K23" t="s">
        <v>7699</v>
      </c>
      <c r="L23" t="s">
        <v>8338</v>
      </c>
      <c r="M23" t="s">
        <v>8346</v>
      </c>
      <c r="N23" t="s">
        <v>8354</v>
      </c>
      <c r="O23" t="s">
        <v>8358</v>
      </c>
      <c r="Q23" t="s">
        <v>8364</v>
      </c>
      <c r="S23">
        <v>5</v>
      </c>
      <c r="T23" t="s">
        <v>8367</v>
      </c>
    </row>
    <row r="24" spans="1:20" x14ac:dyDescent="0.35">
      <c r="A24" t="s">
        <v>42</v>
      </c>
      <c r="B24" t="s">
        <v>1028</v>
      </c>
      <c r="C24">
        <v>56</v>
      </c>
      <c r="D24" t="s">
        <v>1175</v>
      </c>
      <c r="E24" t="s">
        <v>1198</v>
      </c>
      <c r="F24" t="s">
        <v>6693</v>
      </c>
      <c r="G24" t="s">
        <v>6985</v>
      </c>
      <c r="H24" t="s">
        <v>6995</v>
      </c>
      <c r="I24" t="s">
        <v>7005</v>
      </c>
      <c r="K24" t="s">
        <v>7700</v>
      </c>
      <c r="L24" t="s">
        <v>8344</v>
      </c>
      <c r="M24" t="s">
        <v>8346</v>
      </c>
      <c r="N24" t="s">
        <v>8352</v>
      </c>
      <c r="O24" t="s">
        <v>8359</v>
      </c>
      <c r="Q24" t="s">
        <v>8362</v>
      </c>
      <c r="R24" t="s">
        <v>7500</v>
      </c>
      <c r="S24">
        <v>1</v>
      </c>
      <c r="T24" t="s">
        <v>8369</v>
      </c>
    </row>
    <row r="25" spans="1:20" x14ac:dyDescent="0.35">
      <c r="A25" t="s">
        <v>43</v>
      </c>
      <c r="B25" t="s">
        <v>1031</v>
      </c>
      <c r="D25" t="s">
        <v>1175</v>
      </c>
      <c r="E25" t="s">
        <v>1199</v>
      </c>
      <c r="G25" t="s">
        <v>6993</v>
      </c>
      <c r="H25" t="s">
        <v>6998</v>
      </c>
      <c r="I25" t="s">
        <v>7007</v>
      </c>
      <c r="J25" t="s">
        <v>7023</v>
      </c>
      <c r="K25" t="s">
        <v>7701</v>
      </c>
      <c r="L25" t="s">
        <v>8339</v>
      </c>
      <c r="M25" t="s">
        <v>8350</v>
      </c>
      <c r="N25" t="s">
        <v>8352</v>
      </c>
      <c r="O25" t="s">
        <v>8356</v>
      </c>
      <c r="P25">
        <v>13565</v>
      </c>
      <c r="Q25" t="s">
        <v>8361</v>
      </c>
      <c r="R25" t="s">
        <v>7262</v>
      </c>
      <c r="S25">
        <v>4</v>
      </c>
    </row>
    <row r="26" spans="1:20" x14ac:dyDescent="0.35">
      <c r="A26" t="s">
        <v>44</v>
      </c>
      <c r="B26" t="s">
        <v>1039</v>
      </c>
      <c r="D26" t="s">
        <v>1172</v>
      </c>
      <c r="E26" t="s">
        <v>1200</v>
      </c>
      <c r="F26" t="s">
        <v>6694</v>
      </c>
      <c r="G26" t="s">
        <v>6990</v>
      </c>
      <c r="H26" t="s">
        <v>6998</v>
      </c>
      <c r="I26" t="s">
        <v>7003</v>
      </c>
      <c r="J26" t="s">
        <v>7024</v>
      </c>
      <c r="K26" t="s">
        <v>7702</v>
      </c>
      <c r="L26" t="s">
        <v>8344</v>
      </c>
      <c r="M26" t="s">
        <v>8347</v>
      </c>
      <c r="N26" t="s">
        <v>8351</v>
      </c>
      <c r="O26" t="s">
        <v>8359</v>
      </c>
    </row>
    <row r="27" spans="1:20" x14ac:dyDescent="0.35">
      <c r="A27" t="s">
        <v>45</v>
      </c>
      <c r="B27" t="s">
        <v>1040</v>
      </c>
      <c r="C27">
        <v>54</v>
      </c>
      <c r="D27" t="s">
        <v>1173</v>
      </c>
      <c r="E27" t="s">
        <v>1201</v>
      </c>
      <c r="F27" t="s">
        <v>6695</v>
      </c>
      <c r="G27" t="s">
        <v>6992</v>
      </c>
      <c r="H27" t="s">
        <v>6994</v>
      </c>
      <c r="I27" t="s">
        <v>7003</v>
      </c>
      <c r="J27" t="s">
        <v>7025</v>
      </c>
      <c r="K27" t="s">
        <v>7703</v>
      </c>
      <c r="L27" t="s">
        <v>8341</v>
      </c>
      <c r="M27" t="s">
        <v>8349</v>
      </c>
      <c r="N27" t="s">
        <v>8354</v>
      </c>
      <c r="O27" t="s">
        <v>8356</v>
      </c>
      <c r="S27">
        <v>4</v>
      </c>
      <c r="T27" t="s">
        <v>8368</v>
      </c>
    </row>
    <row r="28" spans="1:20" x14ac:dyDescent="0.35">
      <c r="A28" t="s">
        <v>46</v>
      </c>
      <c r="B28" t="s">
        <v>1041</v>
      </c>
      <c r="D28" t="s">
        <v>1174</v>
      </c>
      <c r="E28" t="s">
        <v>1202</v>
      </c>
      <c r="G28" t="s">
        <v>6987</v>
      </c>
      <c r="H28" t="s">
        <v>6998</v>
      </c>
      <c r="I28" t="s">
        <v>7006</v>
      </c>
      <c r="J28" t="s">
        <v>7026</v>
      </c>
      <c r="K28" t="s">
        <v>7704</v>
      </c>
      <c r="L28" t="s">
        <v>8342</v>
      </c>
      <c r="M28" t="s">
        <v>8349</v>
      </c>
      <c r="N28" t="s">
        <v>8354</v>
      </c>
      <c r="O28" t="s">
        <v>8356</v>
      </c>
      <c r="Q28" t="s">
        <v>8364</v>
      </c>
      <c r="S28">
        <v>5</v>
      </c>
    </row>
    <row r="29" spans="1:20" x14ac:dyDescent="0.35">
      <c r="A29" t="s">
        <v>47</v>
      </c>
      <c r="B29" t="s">
        <v>1042</v>
      </c>
      <c r="C29">
        <v>46</v>
      </c>
      <c r="E29" t="s">
        <v>1203</v>
      </c>
      <c r="F29" t="s">
        <v>6696</v>
      </c>
      <c r="G29" t="s">
        <v>6986</v>
      </c>
      <c r="H29" t="s">
        <v>6995</v>
      </c>
      <c r="I29" t="s">
        <v>7004</v>
      </c>
      <c r="J29" t="s">
        <v>7027</v>
      </c>
      <c r="K29" t="s">
        <v>7705</v>
      </c>
      <c r="L29" t="s">
        <v>8343</v>
      </c>
      <c r="M29" t="s">
        <v>8348</v>
      </c>
      <c r="N29" t="s">
        <v>8353</v>
      </c>
      <c r="O29" t="s">
        <v>8358</v>
      </c>
      <c r="Q29" t="s">
        <v>8364</v>
      </c>
      <c r="S29">
        <v>3</v>
      </c>
      <c r="T29" t="s">
        <v>8368</v>
      </c>
    </row>
    <row r="30" spans="1:20" x14ac:dyDescent="0.35">
      <c r="A30" t="s">
        <v>48</v>
      </c>
      <c r="B30" t="s">
        <v>1043</v>
      </c>
      <c r="D30" t="s">
        <v>1173</v>
      </c>
      <c r="E30" t="s">
        <v>1204</v>
      </c>
      <c r="F30" t="s">
        <v>6697</v>
      </c>
      <c r="G30" t="s">
        <v>6984</v>
      </c>
      <c r="H30" t="s">
        <v>6998</v>
      </c>
      <c r="I30" t="s">
        <v>7004</v>
      </c>
      <c r="J30" t="s">
        <v>7028</v>
      </c>
      <c r="K30" t="s">
        <v>7706</v>
      </c>
      <c r="L30" t="s">
        <v>8345</v>
      </c>
      <c r="M30" t="s">
        <v>8350</v>
      </c>
      <c r="N30" t="s">
        <v>8351</v>
      </c>
      <c r="O30" t="s">
        <v>8357</v>
      </c>
      <c r="Q30" t="s">
        <v>8362</v>
      </c>
      <c r="R30" t="s">
        <v>7081</v>
      </c>
      <c r="S30">
        <v>3</v>
      </c>
    </row>
    <row r="31" spans="1:20" x14ac:dyDescent="0.35">
      <c r="A31" t="s">
        <v>49</v>
      </c>
      <c r="B31" t="s">
        <v>1044</v>
      </c>
      <c r="C31">
        <v>28</v>
      </c>
      <c r="D31" t="s">
        <v>1174</v>
      </c>
      <c r="E31" t="s">
        <v>1205</v>
      </c>
      <c r="F31" t="s">
        <v>6698</v>
      </c>
      <c r="G31" t="s">
        <v>6991</v>
      </c>
      <c r="H31" t="s">
        <v>7000</v>
      </c>
      <c r="I31" t="s">
        <v>7006</v>
      </c>
      <c r="J31" t="s">
        <v>7029</v>
      </c>
      <c r="K31" t="s">
        <v>7707</v>
      </c>
      <c r="L31" t="s">
        <v>8341</v>
      </c>
      <c r="M31" t="s">
        <v>8350</v>
      </c>
      <c r="N31" t="s">
        <v>8352</v>
      </c>
      <c r="O31" t="s">
        <v>8358</v>
      </c>
      <c r="P31">
        <v>32727</v>
      </c>
      <c r="Q31" t="s">
        <v>8361</v>
      </c>
      <c r="R31" t="s">
        <v>7457</v>
      </c>
      <c r="S31">
        <v>2</v>
      </c>
      <c r="T31" t="s">
        <v>8367</v>
      </c>
    </row>
    <row r="32" spans="1:20" x14ac:dyDescent="0.35">
      <c r="A32" t="s">
        <v>50</v>
      </c>
      <c r="B32" t="s">
        <v>1045</v>
      </c>
      <c r="C32">
        <v>11</v>
      </c>
      <c r="E32" t="s">
        <v>1206</v>
      </c>
      <c r="G32" t="s">
        <v>6991</v>
      </c>
      <c r="H32" t="s">
        <v>6996</v>
      </c>
      <c r="I32" t="s">
        <v>7003</v>
      </c>
      <c r="J32" t="s">
        <v>7030</v>
      </c>
      <c r="K32" t="s">
        <v>7708</v>
      </c>
      <c r="L32" t="s">
        <v>8344</v>
      </c>
      <c r="M32" t="s">
        <v>8348</v>
      </c>
      <c r="N32" t="s">
        <v>8352</v>
      </c>
      <c r="O32" t="s">
        <v>8355</v>
      </c>
      <c r="P32">
        <v>49002</v>
      </c>
      <c r="Q32" t="s">
        <v>8362</v>
      </c>
    </row>
    <row r="33" spans="1:20" x14ac:dyDescent="0.35">
      <c r="A33" t="s">
        <v>51</v>
      </c>
      <c r="B33" t="s">
        <v>1022</v>
      </c>
      <c r="D33" t="s">
        <v>1174</v>
      </c>
      <c r="E33" t="s">
        <v>1207</v>
      </c>
      <c r="G33" t="s">
        <v>6991</v>
      </c>
      <c r="H33" t="s">
        <v>6999</v>
      </c>
      <c r="I33" t="s">
        <v>7002</v>
      </c>
      <c r="J33" t="s">
        <v>7031</v>
      </c>
      <c r="K33" t="s">
        <v>7709</v>
      </c>
      <c r="L33" t="s">
        <v>8343</v>
      </c>
      <c r="M33" t="s">
        <v>8348</v>
      </c>
      <c r="N33" t="s">
        <v>8351</v>
      </c>
      <c r="O33" t="s">
        <v>8358</v>
      </c>
      <c r="Q33" t="s">
        <v>8362</v>
      </c>
      <c r="T33" t="s">
        <v>8367</v>
      </c>
    </row>
    <row r="34" spans="1:20" x14ac:dyDescent="0.35">
      <c r="A34" t="s">
        <v>52</v>
      </c>
      <c r="B34" t="s">
        <v>1046</v>
      </c>
      <c r="D34" t="s">
        <v>1175</v>
      </c>
      <c r="E34" t="s">
        <v>1208</v>
      </c>
      <c r="G34" t="s">
        <v>6993</v>
      </c>
      <c r="H34" t="s">
        <v>6995</v>
      </c>
      <c r="I34" t="s">
        <v>7006</v>
      </c>
      <c r="J34" t="s">
        <v>7032</v>
      </c>
      <c r="K34" t="s">
        <v>7710</v>
      </c>
      <c r="L34" t="s">
        <v>8338</v>
      </c>
      <c r="M34" t="s">
        <v>8347</v>
      </c>
      <c r="N34" t="s">
        <v>8353</v>
      </c>
      <c r="O34" t="s">
        <v>8355</v>
      </c>
      <c r="P34">
        <v>16908</v>
      </c>
      <c r="Q34" t="s">
        <v>8363</v>
      </c>
      <c r="R34" t="s">
        <v>7591</v>
      </c>
      <c r="T34" t="s">
        <v>8369</v>
      </c>
    </row>
    <row r="35" spans="1:20" x14ac:dyDescent="0.35">
      <c r="A35" t="s">
        <v>53</v>
      </c>
      <c r="B35" t="s">
        <v>1046</v>
      </c>
      <c r="C35">
        <v>53</v>
      </c>
      <c r="D35" t="s">
        <v>1173</v>
      </c>
      <c r="E35" t="s">
        <v>1209</v>
      </c>
      <c r="F35" t="s">
        <v>6699</v>
      </c>
      <c r="G35" t="s">
        <v>6985</v>
      </c>
      <c r="H35" t="s">
        <v>6995</v>
      </c>
      <c r="I35" t="s">
        <v>7003</v>
      </c>
      <c r="J35" t="s">
        <v>7033</v>
      </c>
      <c r="K35" t="s">
        <v>7711</v>
      </c>
      <c r="L35" t="s">
        <v>8339</v>
      </c>
      <c r="M35" t="s">
        <v>8349</v>
      </c>
      <c r="N35" t="s">
        <v>8353</v>
      </c>
      <c r="O35" t="s">
        <v>8358</v>
      </c>
      <c r="Q35" t="s">
        <v>8364</v>
      </c>
      <c r="R35" t="s">
        <v>8365</v>
      </c>
      <c r="S35">
        <v>4</v>
      </c>
    </row>
    <row r="36" spans="1:20" x14ac:dyDescent="0.35">
      <c r="A36" t="s">
        <v>54</v>
      </c>
      <c r="B36" t="s">
        <v>1047</v>
      </c>
      <c r="C36">
        <v>15</v>
      </c>
      <c r="E36" t="s">
        <v>1210</v>
      </c>
      <c r="G36" t="s">
        <v>6989</v>
      </c>
      <c r="H36" t="s">
        <v>6997</v>
      </c>
      <c r="I36" t="s">
        <v>7001</v>
      </c>
      <c r="J36" t="s">
        <v>7034</v>
      </c>
      <c r="K36" t="s">
        <v>7712</v>
      </c>
      <c r="L36" t="s">
        <v>8345</v>
      </c>
      <c r="M36" t="s">
        <v>8346</v>
      </c>
      <c r="N36" t="s">
        <v>8351</v>
      </c>
      <c r="O36" t="s">
        <v>8357</v>
      </c>
      <c r="Q36" t="s">
        <v>8360</v>
      </c>
      <c r="R36" t="s">
        <v>7429</v>
      </c>
      <c r="T36" t="s">
        <v>8367</v>
      </c>
    </row>
    <row r="37" spans="1:20" x14ac:dyDescent="0.35">
      <c r="A37" t="s">
        <v>55</v>
      </c>
      <c r="B37" t="s">
        <v>1048</v>
      </c>
      <c r="C37">
        <v>71</v>
      </c>
      <c r="D37" t="s">
        <v>1172</v>
      </c>
      <c r="E37" t="s">
        <v>1211</v>
      </c>
      <c r="F37" t="s">
        <v>6700</v>
      </c>
      <c r="G37" t="s">
        <v>6986</v>
      </c>
      <c r="H37" t="s">
        <v>6994</v>
      </c>
      <c r="I37" t="s">
        <v>7004</v>
      </c>
      <c r="J37" t="s">
        <v>7035</v>
      </c>
      <c r="K37" t="s">
        <v>7713</v>
      </c>
      <c r="L37" t="s">
        <v>8345</v>
      </c>
      <c r="M37" t="s">
        <v>8347</v>
      </c>
      <c r="N37" t="s">
        <v>8354</v>
      </c>
      <c r="O37" t="s">
        <v>8358</v>
      </c>
      <c r="Q37" t="s">
        <v>8361</v>
      </c>
      <c r="R37" t="s">
        <v>7272</v>
      </c>
      <c r="S37">
        <v>5</v>
      </c>
      <c r="T37" t="s">
        <v>8367</v>
      </c>
    </row>
    <row r="38" spans="1:20" x14ac:dyDescent="0.35">
      <c r="A38" t="s">
        <v>56</v>
      </c>
      <c r="B38" t="s">
        <v>1049</v>
      </c>
      <c r="D38" t="s">
        <v>1174</v>
      </c>
      <c r="E38" t="s">
        <v>1212</v>
      </c>
      <c r="F38" t="s">
        <v>6701</v>
      </c>
      <c r="G38" t="s">
        <v>6993</v>
      </c>
      <c r="H38" t="s">
        <v>6998</v>
      </c>
      <c r="I38" t="s">
        <v>7001</v>
      </c>
      <c r="J38" t="s">
        <v>7036</v>
      </c>
      <c r="K38" t="s">
        <v>7679</v>
      </c>
      <c r="L38" t="s">
        <v>8341</v>
      </c>
      <c r="M38" t="s">
        <v>8348</v>
      </c>
      <c r="N38" t="s">
        <v>8353</v>
      </c>
      <c r="O38" t="s">
        <v>8355</v>
      </c>
      <c r="Q38" t="s">
        <v>8360</v>
      </c>
      <c r="R38" t="s">
        <v>7172</v>
      </c>
      <c r="S38">
        <v>5</v>
      </c>
      <c r="T38" t="s">
        <v>8368</v>
      </c>
    </row>
    <row r="39" spans="1:20" x14ac:dyDescent="0.35">
      <c r="A39" t="s">
        <v>57</v>
      </c>
      <c r="B39" t="s">
        <v>1050</v>
      </c>
      <c r="C39">
        <v>40</v>
      </c>
      <c r="D39" t="s">
        <v>1175</v>
      </c>
      <c r="E39" t="s">
        <v>1213</v>
      </c>
      <c r="F39" t="s">
        <v>6702</v>
      </c>
      <c r="G39" t="s">
        <v>6988</v>
      </c>
      <c r="H39" t="s">
        <v>6999</v>
      </c>
      <c r="I39" t="s">
        <v>7007</v>
      </c>
      <c r="J39" t="s">
        <v>7037</v>
      </c>
      <c r="K39" t="s">
        <v>7714</v>
      </c>
      <c r="L39" t="s">
        <v>8341</v>
      </c>
      <c r="M39" t="s">
        <v>8350</v>
      </c>
      <c r="N39" t="s">
        <v>8351</v>
      </c>
      <c r="O39" t="s">
        <v>8358</v>
      </c>
      <c r="P39">
        <v>43411</v>
      </c>
      <c r="Q39" t="s">
        <v>8363</v>
      </c>
      <c r="S39">
        <v>5</v>
      </c>
      <c r="T39" t="s">
        <v>8368</v>
      </c>
    </row>
    <row r="40" spans="1:20" x14ac:dyDescent="0.35">
      <c r="A40" t="s">
        <v>58</v>
      </c>
      <c r="B40" t="s">
        <v>1051</v>
      </c>
      <c r="C40">
        <v>54</v>
      </c>
      <c r="D40" t="s">
        <v>1173</v>
      </c>
      <c r="E40" t="s">
        <v>1214</v>
      </c>
      <c r="F40" t="s">
        <v>6703</v>
      </c>
      <c r="G40" t="s">
        <v>6986</v>
      </c>
      <c r="H40" t="s">
        <v>6998</v>
      </c>
      <c r="I40" t="s">
        <v>7001</v>
      </c>
      <c r="K40" t="s">
        <v>7715</v>
      </c>
      <c r="L40" t="s">
        <v>8345</v>
      </c>
      <c r="M40" t="s">
        <v>8349</v>
      </c>
      <c r="N40" t="s">
        <v>8352</v>
      </c>
      <c r="O40" t="s">
        <v>8358</v>
      </c>
      <c r="S40">
        <v>2</v>
      </c>
      <c r="T40" t="s">
        <v>8369</v>
      </c>
    </row>
    <row r="41" spans="1:20" x14ac:dyDescent="0.35">
      <c r="A41" t="s">
        <v>59</v>
      </c>
      <c r="B41" t="s">
        <v>1052</v>
      </c>
      <c r="D41" t="s">
        <v>1173</v>
      </c>
      <c r="E41" t="s">
        <v>1215</v>
      </c>
      <c r="G41" t="s">
        <v>6988</v>
      </c>
      <c r="H41" t="s">
        <v>6997</v>
      </c>
      <c r="I41" t="s">
        <v>7001</v>
      </c>
      <c r="J41" t="s">
        <v>7038</v>
      </c>
      <c r="K41" t="s">
        <v>7716</v>
      </c>
      <c r="L41" t="s">
        <v>8339</v>
      </c>
      <c r="M41" t="s">
        <v>8346</v>
      </c>
      <c r="N41" t="s">
        <v>8354</v>
      </c>
      <c r="O41" t="s">
        <v>8355</v>
      </c>
      <c r="P41">
        <v>45269</v>
      </c>
      <c r="Q41" t="s">
        <v>8360</v>
      </c>
      <c r="R41" t="s">
        <v>7651</v>
      </c>
      <c r="S41">
        <v>4</v>
      </c>
      <c r="T41" t="s">
        <v>8369</v>
      </c>
    </row>
    <row r="42" spans="1:20" x14ac:dyDescent="0.35">
      <c r="A42" t="s">
        <v>60</v>
      </c>
      <c r="B42" t="s">
        <v>1053</v>
      </c>
      <c r="E42" t="s">
        <v>1216</v>
      </c>
      <c r="F42" t="s">
        <v>6704</v>
      </c>
      <c r="G42" t="s">
        <v>6986</v>
      </c>
      <c r="H42" t="s">
        <v>7000</v>
      </c>
      <c r="I42" t="s">
        <v>7001</v>
      </c>
      <c r="J42" t="s">
        <v>7039</v>
      </c>
      <c r="K42" t="s">
        <v>7717</v>
      </c>
      <c r="L42" t="s">
        <v>8345</v>
      </c>
      <c r="M42" t="s">
        <v>8349</v>
      </c>
      <c r="N42" t="s">
        <v>8354</v>
      </c>
      <c r="O42" t="s">
        <v>8358</v>
      </c>
      <c r="P42">
        <v>7489</v>
      </c>
      <c r="Q42" t="s">
        <v>8360</v>
      </c>
      <c r="T42" t="s">
        <v>8369</v>
      </c>
    </row>
    <row r="43" spans="1:20" x14ac:dyDescent="0.35">
      <c r="A43" t="s">
        <v>61</v>
      </c>
      <c r="B43" t="s">
        <v>1054</v>
      </c>
      <c r="C43">
        <v>51</v>
      </c>
      <c r="E43" t="s">
        <v>1217</v>
      </c>
      <c r="F43" t="s">
        <v>6705</v>
      </c>
      <c r="G43" t="s">
        <v>6989</v>
      </c>
      <c r="H43" t="s">
        <v>6996</v>
      </c>
      <c r="I43" t="s">
        <v>7004</v>
      </c>
      <c r="J43" t="s">
        <v>7040</v>
      </c>
      <c r="K43" t="s">
        <v>7718</v>
      </c>
      <c r="L43" t="s">
        <v>8343</v>
      </c>
      <c r="M43" t="s">
        <v>8346</v>
      </c>
      <c r="N43" t="s">
        <v>8353</v>
      </c>
      <c r="O43" t="s">
        <v>8356</v>
      </c>
      <c r="P43">
        <v>41672</v>
      </c>
      <c r="T43" t="s">
        <v>8368</v>
      </c>
    </row>
    <row r="44" spans="1:20" x14ac:dyDescent="0.35">
      <c r="A44" t="s">
        <v>62</v>
      </c>
      <c r="B44" t="s">
        <v>1055</v>
      </c>
      <c r="D44" t="s">
        <v>1173</v>
      </c>
      <c r="E44" t="s">
        <v>1218</v>
      </c>
      <c r="G44" t="s">
        <v>6988</v>
      </c>
      <c r="H44" t="s">
        <v>6997</v>
      </c>
      <c r="I44" t="s">
        <v>7005</v>
      </c>
      <c r="K44" t="s">
        <v>7719</v>
      </c>
      <c r="L44" t="s">
        <v>8340</v>
      </c>
      <c r="M44" t="s">
        <v>8348</v>
      </c>
      <c r="N44" t="s">
        <v>8354</v>
      </c>
      <c r="O44" t="s">
        <v>8357</v>
      </c>
      <c r="Q44" t="s">
        <v>8363</v>
      </c>
      <c r="R44" t="s">
        <v>7368</v>
      </c>
      <c r="T44" t="s">
        <v>8367</v>
      </c>
    </row>
    <row r="45" spans="1:20" x14ac:dyDescent="0.35">
      <c r="A45" t="s">
        <v>63</v>
      </c>
      <c r="B45" t="s">
        <v>1056</v>
      </c>
      <c r="D45" t="s">
        <v>1174</v>
      </c>
      <c r="E45" t="s">
        <v>1219</v>
      </c>
      <c r="G45" t="s">
        <v>6989</v>
      </c>
      <c r="H45" t="s">
        <v>7000</v>
      </c>
      <c r="I45" t="s">
        <v>7001</v>
      </c>
      <c r="K45" t="s">
        <v>7720</v>
      </c>
      <c r="L45" t="s">
        <v>8344</v>
      </c>
      <c r="M45" t="s">
        <v>8348</v>
      </c>
      <c r="N45" t="s">
        <v>8352</v>
      </c>
      <c r="O45" t="s">
        <v>8356</v>
      </c>
      <c r="P45">
        <v>31398</v>
      </c>
      <c r="Q45" t="s">
        <v>8361</v>
      </c>
      <c r="R45" t="s">
        <v>7601</v>
      </c>
    </row>
    <row r="46" spans="1:20" x14ac:dyDescent="0.35">
      <c r="A46" t="s">
        <v>64</v>
      </c>
      <c r="B46" t="s">
        <v>1057</v>
      </c>
      <c r="C46">
        <v>39</v>
      </c>
      <c r="D46" t="s">
        <v>1174</v>
      </c>
      <c r="E46" t="s">
        <v>1220</v>
      </c>
      <c r="F46" t="s">
        <v>6706</v>
      </c>
      <c r="G46" t="s">
        <v>6989</v>
      </c>
      <c r="H46" t="s">
        <v>7000</v>
      </c>
      <c r="I46" t="s">
        <v>7006</v>
      </c>
      <c r="J46" t="s">
        <v>7041</v>
      </c>
      <c r="K46" t="s">
        <v>7721</v>
      </c>
      <c r="L46" t="s">
        <v>8342</v>
      </c>
      <c r="M46" t="s">
        <v>8346</v>
      </c>
      <c r="N46" t="s">
        <v>8354</v>
      </c>
      <c r="O46" t="s">
        <v>8355</v>
      </c>
      <c r="Q46" t="s">
        <v>8362</v>
      </c>
      <c r="R46" t="s">
        <v>7438</v>
      </c>
      <c r="T46" t="s">
        <v>8368</v>
      </c>
    </row>
    <row r="47" spans="1:20" x14ac:dyDescent="0.35">
      <c r="A47" t="s">
        <v>65</v>
      </c>
      <c r="B47" t="s">
        <v>1058</v>
      </c>
      <c r="D47" t="s">
        <v>1175</v>
      </c>
      <c r="E47" t="s">
        <v>1221</v>
      </c>
      <c r="F47" t="s">
        <v>6707</v>
      </c>
      <c r="G47" t="s">
        <v>6992</v>
      </c>
      <c r="H47" t="s">
        <v>6994</v>
      </c>
      <c r="I47" t="s">
        <v>7004</v>
      </c>
      <c r="J47" t="s">
        <v>7042</v>
      </c>
      <c r="K47" t="s">
        <v>7722</v>
      </c>
      <c r="L47" t="s">
        <v>8343</v>
      </c>
      <c r="M47" t="s">
        <v>8350</v>
      </c>
      <c r="N47" t="s">
        <v>8354</v>
      </c>
      <c r="O47" t="s">
        <v>8359</v>
      </c>
      <c r="P47">
        <v>43935</v>
      </c>
      <c r="R47" t="s">
        <v>7020</v>
      </c>
      <c r="S47">
        <v>1</v>
      </c>
      <c r="T47" t="s">
        <v>8369</v>
      </c>
    </row>
    <row r="48" spans="1:20" x14ac:dyDescent="0.35">
      <c r="A48" t="s">
        <v>66</v>
      </c>
      <c r="B48" t="s">
        <v>1059</v>
      </c>
      <c r="E48" t="s">
        <v>1222</v>
      </c>
      <c r="F48" t="s">
        <v>6708</v>
      </c>
      <c r="G48" t="s">
        <v>6992</v>
      </c>
      <c r="H48" t="s">
        <v>6998</v>
      </c>
      <c r="I48" t="s">
        <v>7005</v>
      </c>
      <c r="J48" t="s">
        <v>7043</v>
      </c>
      <c r="K48" t="s">
        <v>7723</v>
      </c>
      <c r="L48" t="s">
        <v>8345</v>
      </c>
      <c r="M48" t="s">
        <v>8349</v>
      </c>
      <c r="N48" t="s">
        <v>8352</v>
      </c>
      <c r="O48" t="s">
        <v>8359</v>
      </c>
      <c r="P48">
        <v>9137</v>
      </c>
      <c r="Q48" t="s">
        <v>8364</v>
      </c>
      <c r="S48">
        <v>1</v>
      </c>
      <c r="T48" t="s">
        <v>8367</v>
      </c>
    </row>
    <row r="49" spans="1:20" x14ac:dyDescent="0.35">
      <c r="A49" t="s">
        <v>67</v>
      </c>
      <c r="B49" t="s">
        <v>1046</v>
      </c>
      <c r="C49">
        <v>54</v>
      </c>
      <c r="D49" t="s">
        <v>1174</v>
      </c>
      <c r="E49" t="s">
        <v>1223</v>
      </c>
      <c r="G49" t="s">
        <v>6992</v>
      </c>
      <c r="H49" t="s">
        <v>6996</v>
      </c>
      <c r="I49" t="s">
        <v>7001</v>
      </c>
      <c r="K49" t="s">
        <v>7724</v>
      </c>
      <c r="L49" t="s">
        <v>8345</v>
      </c>
      <c r="M49" t="s">
        <v>8347</v>
      </c>
      <c r="N49" t="s">
        <v>8352</v>
      </c>
      <c r="O49" t="s">
        <v>8359</v>
      </c>
      <c r="Q49" t="s">
        <v>8360</v>
      </c>
      <c r="T49" t="s">
        <v>8368</v>
      </c>
    </row>
    <row r="50" spans="1:20" x14ac:dyDescent="0.35">
      <c r="A50" t="s">
        <v>68</v>
      </c>
      <c r="B50" t="s">
        <v>1051</v>
      </c>
      <c r="C50">
        <v>78</v>
      </c>
      <c r="D50" t="s">
        <v>1172</v>
      </c>
      <c r="E50" t="s">
        <v>1224</v>
      </c>
      <c r="F50" t="s">
        <v>6703</v>
      </c>
      <c r="G50" t="s">
        <v>6991</v>
      </c>
      <c r="H50" t="s">
        <v>6996</v>
      </c>
      <c r="I50" t="s">
        <v>7004</v>
      </c>
      <c r="J50" t="s">
        <v>7044</v>
      </c>
      <c r="K50" t="s">
        <v>7725</v>
      </c>
      <c r="L50" t="s">
        <v>8344</v>
      </c>
      <c r="M50" t="s">
        <v>8350</v>
      </c>
      <c r="N50" t="s">
        <v>8352</v>
      </c>
      <c r="O50" t="s">
        <v>8355</v>
      </c>
      <c r="P50">
        <v>47740</v>
      </c>
      <c r="Q50" t="s">
        <v>8360</v>
      </c>
      <c r="S50">
        <v>3</v>
      </c>
      <c r="T50" t="s">
        <v>8368</v>
      </c>
    </row>
    <row r="51" spans="1:20" x14ac:dyDescent="0.35">
      <c r="A51" t="s">
        <v>69</v>
      </c>
      <c r="B51" t="s">
        <v>1060</v>
      </c>
      <c r="D51" t="s">
        <v>1173</v>
      </c>
      <c r="E51" t="s">
        <v>1225</v>
      </c>
      <c r="F51" t="s">
        <v>6709</v>
      </c>
      <c r="G51" t="s">
        <v>6986</v>
      </c>
      <c r="H51" t="s">
        <v>6994</v>
      </c>
      <c r="I51" t="s">
        <v>7007</v>
      </c>
      <c r="J51" t="s">
        <v>7045</v>
      </c>
      <c r="K51" t="s">
        <v>7686</v>
      </c>
      <c r="L51" t="s">
        <v>8340</v>
      </c>
      <c r="M51" t="s">
        <v>8346</v>
      </c>
      <c r="N51" t="s">
        <v>8352</v>
      </c>
      <c r="O51" t="s">
        <v>8355</v>
      </c>
      <c r="Q51" t="s">
        <v>8364</v>
      </c>
      <c r="S51">
        <v>3</v>
      </c>
      <c r="T51" t="s">
        <v>8368</v>
      </c>
    </row>
    <row r="52" spans="1:20" x14ac:dyDescent="0.35">
      <c r="A52" t="s">
        <v>70</v>
      </c>
      <c r="B52" t="s">
        <v>1061</v>
      </c>
      <c r="D52" t="s">
        <v>1173</v>
      </c>
      <c r="E52" t="s">
        <v>1226</v>
      </c>
      <c r="F52" t="s">
        <v>6710</v>
      </c>
      <c r="G52" t="s">
        <v>6984</v>
      </c>
      <c r="H52" t="s">
        <v>6997</v>
      </c>
      <c r="I52" t="s">
        <v>7005</v>
      </c>
      <c r="J52" t="s">
        <v>7046</v>
      </c>
      <c r="K52" t="s">
        <v>7726</v>
      </c>
      <c r="L52" t="s">
        <v>8342</v>
      </c>
      <c r="M52" t="s">
        <v>8350</v>
      </c>
      <c r="N52" t="s">
        <v>8353</v>
      </c>
      <c r="O52" t="s">
        <v>8355</v>
      </c>
      <c r="Q52" t="s">
        <v>8361</v>
      </c>
      <c r="R52" t="s">
        <v>7312</v>
      </c>
      <c r="S52">
        <v>5</v>
      </c>
      <c r="T52" t="s">
        <v>8369</v>
      </c>
    </row>
    <row r="53" spans="1:20" x14ac:dyDescent="0.35">
      <c r="A53" t="s">
        <v>71</v>
      </c>
      <c r="B53" t="s">
        <v>1062</v>
      </c>
      <c r="D53" t="s">
        <v>1173</v>
      </c>
      <c r="E53" t="s">
        <v>1227</v>
      </c>
      <c r="F53" t="s">
        <v>6711</v>
      </c>
      <c r="G53" t="s">
        <v>6988</v>
      </c>
      <c r="H53" t="s">
        <v>6996</v>
      </c>
      <c r="I53" t="s">
        <v>7004</v>
      </c>
      <c r="K53" t="s">
        <v>7727</v>
      </c>
      <c r="L53" t="s">
        <v>8343</v>
      </c>
      <c r="M53" t="s">
        <v>8347</v>
      </c>
      <c r="N53" t="s">
        <v>8354</v>
      </c>
      <c r="O53" t="s">
        <v>8358</v>
      </c>
      <c r="P53">
        <v>22840</v>
      </c>
      <c r="Q53" t="s">
        <v>8364</v>
      </c>
    </row>
    <row r="54" spans="1:20" x14ac:dyDescent="0.35">
      <c r="A54" t="s">
        <v>72</v>
      </c>
      <c r="B54" t="s">
        <v>1046</v>
      </c>
      <c r="C54">
        <v>21</v>
      </c>
      <c r="D54" t="s">
        <v>1174</v>
      </c>
      <c r="E54" t="s">
        <v>1228</v>
      </c>
      <c r="G54" t="s">
        <v>6985</v>
      </c>
      <c r="H54" t="s">
        <v>6999</v>
      </c>
      <c r="I54" t="s">
        <v>7001</v>
      </c>
      <c r="K54" t="s">
        <v>7728</v>
      </c>
      <c r="L54" t="s">
        <v>8344</v>
      </c>
      <c r="M54" t="s">
        <v>8350</v>
      </c>
      <c r="N54" t="s">
        <v>8353</v>
      </c>
      <c r="O54" t="s">
        <v>8355</v>
      </c>
      <c r="R54" t="s">
        <v>7081</v>
      </c>
      <c r="S54">
        <v>4</v>
      </c>
    </row>
    <row r="55" spans="1:20" x14ac:dyDescent="0.35">
      <c r="A55" t="s">
        <v>73</v>
      </c>
      <c r="B55" t="s">
        <v>1028</v>
      </c>
      <c r="D55" t="s">
        <v>1173</v>
      </c>
      <c r="E55" t="s">
        <v>1229</v>
      </c>
      <c r="F55" t="s">
        <v>6685</v>
      </c>
      <c r="G55" t="s">
        <v>6989</v>
      </c>
      <c r="H55" t="s">
        <v>6999</v>
      </c>
      <c r="I55" t="s">
        <v>7004</v>
      </c>
      <c r="K55" t="s">
        <v>7678</v>
      </c>
      <c r="L55" t="s">
        <v>8342</v>
      </c>
      <c r="M55" t="s">
        <v>8350</v>
      </c>
      <c r="N55" t="s">
        <v>8354</v>
      </c>
      <c r="O55" t="s">
        <v>8359</v>
      </c>
      <c r="P55">
        <v>29088</v>
      </c>
      <c r="Q55" t="s">
        <v>8360</v>
      </c>
      <c r="S55">
        <v>5</v>
      </c>
      <c r="T55" t="s">
        <v>8368</v>
      </c>
    </row>
    <row r="56" spans="1:20" x14ac:dyDescent="0.35">
      <c r="A56" t="s">
        <v>74</v>
      </c>
      <c r="B56" t="s">
        <v>1026</v>
      </c>
      <c r="C56">
        <v>27</v>
      </c>
      <c r="D56" t="s">
        <v>1174</v>
      </c>
      <c r="E56" t="s">
        <v>1230</v>
      </c>
      <c r="F56" t="s">
        <v>6712</v>
      </c>
      <c r="G56" t="s">
        <v>6991</v>
      </c>
      <c r="H56" t="s">
        <v>6999</v>
      </c>
      <c r="I56" t="s">
        <v>7003</v>
      </c>
      <c r="J56" t="s">
        <v>7047</v>
      </c>
      <c r="K56" t="s">
        <v>7729</v>
      </c>
      <c r="L56" t="s">
        <v>8344</v>
      </c>
      <c r="M56" t="s">
        <v>8346</v>
      </c>
      <c r="N56" t="s">
        <v>8352</v>
      </c>
      <c r="O56" t="s">
        <v>8358</v>
      </c>
      <c r="Q56" t="s">
        <v>8364</v>
      </c>
      <c r="R56" t="s">
        <v>7100</v>
      </c>
      <c r="S56">
        <v>1</v>
      </c>
    </row>
    <row r="57" spans="1:20" x14ac:dyDescent="0.35">
      <c r="A57" t="s">
        <v>75</v>
      </c>
      <c r="B57" t="s">
        <v>1063</v>
      </c>
      <c r="D57" t="s">
        <v>1172</v>
      </c>
      <c r="E57" t="s">
        <v>1231</v>
      </c>
      <c r="F57" t="s">
        <v>6713</v>
      </c>
      <c r="G57" t="s">
        <v>6993</v>
      </c>
      <c r="H57" t="s">
        <v>6997</v>
      </c>
      <c r="I57" t="s">
        <v>7005</v>
      </c>
      <c r="J57" t="s">
        <v>7048</v>
      </c>
      <c r="K57" t="s">
        <v>7730</v>
      </c>
      <c r="L57" t="s">
        <v>8341</v>
      </c>
      <c r="M57" t="s">
        <v>8346</v>
      </c>
      <c r="N57" t="s">
        <v>8354</v>
      </c>
      <c r="O57" t="s">
        <v>8355</v>
      </c>
      <c r="Q57" t="s">
        <v>8361</v>
      </c>
      <c r="S57">
        <v>2</v>
      </c>
      <c r="T57" t="s">
        <v>8368</v>
      </c>
    </row>
    <row r="58" spans="1:20" x14ac:dyDescent="0.35">
      <c r="A58" t="s">
        <v>76</v>
      </c>
      <c r="B58" t="s">
        <v>1036</v>
      </c>
      <c r="E58" t="s">
        <v>1232</v>
      </c>
      <c r="G58" t="s">
        <v>6984</v>
      </c>
      <c r="H58" t="s">
        <v>6994</v>
      </c>
      <c r="I58" t="s">
        <v>7002</v>
      </c>
      <c r="J58" t="s">
        <v>7049</v>
      </c>
      <c r="K58" t="s">
        <v>7731</v>
      </c>
      <c r="L58" t="s">
        <v>8339</v>
      </c>
      <c r="M58" t="s">
        <v>8346</v>
      </c>
      <c r="N58" t="s">
        <v>8354</v>
      </c>
      <c r="O58" t="s">
        <v>8358</v>
      </c>
      <c r="R58" t="s">
        <v>7389</v>
      </c>
      <c r="S58">
        <v>3</v>
      </c>
      <c r="T58" t="s">
        <v>8368</v>
      </c>
    </row>
    <row r="59" spans="1:20" x14ac:dyDescent="0.35">
      <c r="A59" t="s">
        <v>77</v>
      </c>
      <c r="B59" t="s">
        <v>1064</v>
      </c>
      <c r="D59" t="s">
        <v>1174</v>
      </c>
      <c r="E59" t="s">
        <v>1233</v>
      </c>
      <c r="F59" t="s">
        <v>6714</v>
      </c>
      <c r="G59" t="s">
        <v>6988</v>
      </c>
      <c r="H59" t="s">
        <v>6994</v>
      </c>
      <c r="I59" t="s">
        <v>7005</v>
      </c>
      <c r="K59" t="s">
        <v>7732</v>
      </c>
      <c r="L59" t="s">
        <v>8342</v>
      </c>
      <c r="M59" t="s">
        <v>8348</v>
      </c>
      <c r="N59" t="s">
        <v>8353</v>
      </c>
      <c r="O59" t="s">
        <v>8358</v>
      </c>
      <c r="S59">
        <v>1</v>
      </c>
      <c r="T59" t="s">
        <v>8369</v>
      </c>
    </row>
    <row r="60" spans="1:20" x14ac:dyDescent="0.35">
      <c r="A60" t="s">
        <v>78</v>
      </c>
      <c r="B60" t="s">
        <v>1065</v>
      </c>
      <c r="E60" t="s">
        <v>1234</v>
      </c>
      <c r="F60" t="s">
        <v>6715</v>
      </c>
      <c r="G60" t="s">
        <v>6992</v>
      </c>
      <c r="H60" t="s">
        <v>6994</v>
      </c>
      <c r="I60" t="s">
        <v>7001</v>
      </c>
      <c r="K60" t="s">
        <v>7733</v>
      </c>
      <c r="L60" t="s">
        <v>8340</v>
      </c>
      <c r="M60" t="s">
        <v>8346</v>
      </c>
      <c r="N60" t="s">
        <v>8352</v>
      </c>
      <c r="O60" t="s">
        <v>8357</v>
      </c>
      <c r="R60" t="s">
        <v>7432</v>
      </c>
    </row>
    <row r="61" spans="1:20" x14ac:dyDescent="0.35">
      <c r="A61" t="s">
        <v>79</v>
      </c>
      <c r="B61" t="s">
        <v>1026</v>
      </c>
      <c r="C61">
        <v>66</v>
      </c>
      <c r="D61" t="s">
        <v>1173</v>
      </c>
      <c r="E61" t="s">
        <v>1235</v>
      </c>
      <c r="F61" t="s">
        <v>6712</v>
      </c>
      <c r="G61" t="s">
        <v>6987</v>
      </c>
      <c r="H61" t="s">
        <v>7000</v>
      </c>
      <c r="I61" t="s">
        <v>7003</v>
      </c>
      <c r="J61" t="s">
        <v>7050</v>
      </c>
      <c r="K61" t="s">
        <v>7734</v>
      </c>
      <c r="L61" t="s">
        <v>8339</v>
      </c>
      <c r="M61" t="s">
        <v>8346</v>
      </c>
      <c r="N61" t="s">
        <v>8352</v>
      </c>
      <c r="O61" t="s">
        <v>8357</v>
      </c>
      <c r="P61">
        <v>41003</v>
      </c>
      <c r="Q61" t="s">
        <v>8361</v>
      </c>
      <c r="R61" t="s">
        <v>7474</v>
      </c>
      <c r="S61">
        <v>2</v>
      </c>
      <c r="T61" t="s">
        <v>8367</v>
      </c>
    </row>
    <row r="62" spans="1:20" x14ac:dyDescent="0.35">
      <c r="A62" t="s">
        <v>80</v>
      </c>
      <c r="B62" t="s">
        <v>1066</v>
      </c>
      <c r="D62" t="s">
        <v>1175</v>
      </c>
      <c r="E62" t="s">
        <v>1236</v>
      </c>
      <c r="G62" t="s">
        <v>6986</v>
      </c>
      <c r="H62" t="s">
        <v>6997</v>
      </c>
      <c r="I62" t="s">
        <v>7001</v>
      </c>
      <c r="J62" t="s">
        <v>7051</v>
      </c>
      <c r="K62" t="s">
        <v>7735</v>
      </c>
      <c r="L62" t="s">
        <v>8341</v>
      </c>
      <c r="M62" t="s">
        <v>8347</v>
      </c>
      <c r="N62" t="s">
        <v>8353</v>
      </c>
      <c r="O62" t="s">
        <v>8358</v>
      </c>
      <c r="Q62" t="s">
        <v>8360</v>
      </c>
      <c r="R62" t="s">
        <v>7287</v>
      </c>
      <c r="T62" t="s">
        <v>8369</v>
      </c>
    </row>
    <row r="63" spans="1:20" x14ac:dyDescent="0.35">
      <c r="A63" t="s">
        <v>81</v>
      </c>
      <c r="B63" t="s">
        <v>1067</v>
      </c>
      <c r="C63">
        <v>48</v>
      </c>
      <c r="E63" t="s">
        <v>1237</v>
      </c>
      <c r="F63" t="s">
        <v>6716</v>
      </c>
      <c r="G63" t="s">
        <v>6993</v>
      </c>
      <c r="H63" t="s">
        <v>6994</v>
      </c>
      <c r="I63" t="s">
        <v>7003</v>
      </c>
      <c r="J63" t="s">
        <v>7024</v>
      </c>
      <c r="K63" t="s">
        <v>7736</v>
      </c>
      <c r="L63" t="s">
        <v>8343</v>
      </c>
      <c r="M63" t="s">
        <v>8347</v>
      </c>
      <c r="N63" t="s">
        <v>8353</v>
      </c>
      <c r="O63" t="s">
        <v>8359</v>
      </c>
      <c r="P63">
        <v>27690</v>
      </c>
      <c r="Q63" t="s">
        <v>8360</v>
      </c>
      <c r="R63" t="s">
        <v>7462</v>
      </c>
      <c r="S63">
        <v>4</v>
      </c>
    </row>
    <row r="64" spans="1:20" x14ac:dyDescent="0.35">
      <c r="A64" t="s">
        <v>82</v>
      </c>
      <c r="B64" t="s">
        <v>1068</v>
      </c>
      <c r="D64" t="s">
        <v>1172</v>
      </c>
      <c r="E64" t="s">
        <v>1238</v>
      </c>
      <c r="F64" t="s">
        <v>6717</v>
      </c>
      <c r="G64" t="s">
        <v>6993</v>
      </c>
      <c r="H64" t="s">
        <v>6998</v>
      </c>
      <c r="I64" t="s">
        <v>7006</v>
      </c>
      <c r="J64" t="s">
        <v>7052</v>
      </c>
      <c r="K64" t="s">
        <v>7737</v>
      </c>
      <c r="L64" t="s">
        <v>8339</v>
      </c>
      <c r="M64" t="s">
        <v>8350</v>
      </c>
      <c r="N64" t="s">
        <v>8353</v>
      </c>
      <c r="O64" t="s">
        <v>8356</v>
      </c>
      <c r="S64">
        <v>1</v>
      </c>
      <c r="T64" t="s">
        <v>8369</v>
      </c>
    </row>
    <row r="65" spans="1:20" x14ac:dyDescent="0.35">
      <c r="A65" t="s">
        <v>83</v>
      </c>
      <c r="B65" t="s">
        <v>1069</v>
      </c>
      <c r="C65">
        <v>35</v>
      </c>
      <c r="E65" t="s">
        <v>1239</v>
      </c>
      <c r="F65" t="s">
        <v>6718</v>
      </c>
      <c r="G65" t="s">
        <v>6990</v>
      </c>
      <c r="H65" t="s">
        <v>6998</v>
      </c>
      <c r="I65" t="s">
        <v>7006</v>
      </c>
      <c r="K65" t="s">
        <v>7738</v>
      </c>
      <c r="L65" t="s">
        <v>8340</v>
      </c>
      <c r="M65" t="s">
        <v>8348</v>
      </c>
      <c r="N65" t="s">
        <v>8354</v>
      </c>
      <c r="O65" t="s">
        <v>8359</v>
      </c>
      <c r="Q65" t="s">
        <v>8362</v>
      </c>
      <c r="R65" t="s">
        <v>7374</v>
      </c>
    </row>
    <row r="66" spans="1:20" x14ac:dyDescent="0.35">
      <c r="A66" t="s">
        <v>84</v>
      </c>
      <c r="B66" t="s">
        <v>1070</v>
      </c>
      <c r="C66">
        <v>68</v>
      </c>
      <c r="D66" t="s">
        <v>1175</v>
      </c>
      <c r="E66" t="s">
        <v>1240</v>
      </c>
      <c r="G66" t="s">
        <v>6989</v>
      </c>
      <c r="H66" t="s">
        <v>6995</v>
      </c>
      <c r="I66" t="s">
        <v>7006</v>
      </c>
      <c r="J66" t="s">
        <v>7053</v>
      </c>
      <c r="K66" t="s">
        <v>7728</v>
      </c>
      <c r="L66" t="s">
        <v>8343</v>
      </c>
      <c r="M66" t="s">
        <v>8350</v>
      </c>
      <c r="N66" t="s">
        <v>8353</v>
      </c>
      <c r="O66" t="s">
        <v>8356</v>
      </c>
      <c r="Q66" t="s">
        <v>8361</v>
      </c>
      <c r="R66" t="s">
        <v>7289</v>
      </c>
      <c r="T66" t="s">
        <v>8368</v>
      </c>
    </row>
    <row r="67" spans="1:20" x14ac:dyDescent="0.35">
      <c r="A67" t="s">
        <v>85</v>
      </c>
      <c r="B67" t="s">
        <v>1071</v>
      </c>
      <c r="C67">
        <v>24</v>
      </c>
      <c r="D67" t="s">
        <v>1175</v>
      </c>
      <c r="E67" t="s">
        <v>1241</v>
      </c>
      <c r="G67" t="s">
        <v>6987</v>
      </c>
      <c r="H67" t="s">
        <v>6994</v>
      </c>
      <c r="I67" t="s">
        <v>7003</v>
      </c>
      <c r="K67" t="s">
        <v>7739</v>
      </c>
      <c r="L67" t="s">
        <v>8341</v>
      </c>
      <c r="M67" t="s">
        <v>8348</v>
      </c>
      <c r="N67" t="s">
        <v>8352</v>
      </c>
      <c r="O67" t="s">
        <v>8356</v>
      </c>
      <c r="Q67" t="s">
        <v>8363</v>
      </c>
      <c r="S67">
        <v>3</v>
      </c>
    </row>
    <row r="68" spans="1:20" x14ac:dyDescent="0.35">
      <c r="A68" t="s">
        <v>86</v>
      </c>
      <c r="B68" t="s">
        <v>1072</v>
      </c>
      <c r="C68">
        <v>48</v>
      </c>
      <c r="D68" t="s">
        <v>1173</v>
      </c>
      <c r="E68" t="s">
        <v>1242</v>
      </c>
      <c r="G68" t="s">
        <v>6986</v>
      </c>
      <c r="H68" t="s">
        <v>7000</v>
      </c>
      <c r="I68" t="s">
        <v>7003</v>
      </c>
      <c r="J68" t="s">
        <v>7054</v>
      </c>
      <c r="K68" t="s">
        <v>7740</v>
      </c>
      <c r="L68" t="s">
        <v>8340</v>
      </c>
      <c r="M68" t="s">
        <v>8346</v>
      </c>
      <c r="N68" t="s">
        <v>8353</v>
      </c>
      <c r="O68" t="s">
        <v>8357</v>
      </c>
      <c r="P68">
        <v>7223</v>
      </c>
      <c r="Q68" t="s">
        <v>8364</v>
      </c>
      <c r="S68">
        <v>4</v>
      </c>
      <c r="T68" t="s">
        <v>8368</v>
      </c>
    </row>
    <row r="69" spans="1:20" x14ac:dyDescent="0.35">
      <c r="A69" t="s">
        <v>87</v>
      </c>
      <c r="B69" t="s">
        <v>1073</v>
      </c>
      <c r="C69">
        <v>45</v>
      </c>
      <c r="D69" t="s">
        <v>1173</v>
      </c>
      <c r="E69" t="s">
        <v>1243</v>
      </c>
      <c r="G69" t="s">
        <v>6993</v>
      </c>
      <c r="H69" t="s">
        <v>6995</v>
      </c>
      <c r="I69" t="s">
        <v>7003</v>
      </c>
      <c r="J69" t="s">
        <v>7015</v>
      </c>
      <c r="K69" t="s">
        <v>7741</v>
      </c>
      <c r="L69" t="s">
        <v>8340</v>
      </c>
      <c r="M69" t="s">
        <v>8350</v>
      </c>
      <c r="N69" t="s">
        <v>8351</v>
      </c>
      <c r="O69" t="s">
        <v>8355</v>
      </c>
      <c r="Q69" t="s">
        <v>8363</v>
      </c>
      <c r="R69" t="s">
        <v>7596</v>
      </c>
      <c r="T69" t="s">
        <v>8369</v>
      </c>
    </row>
    <row r="70" spans="1:20" x14ac:dyDescent="0.35">
      <c r="A70" t="s">
        <v>24</v>
      </c>
      <c r="B70" t="s">
        <v>1074</v>
      </c>
      <c r="D70" t="s">
        <v>1175</v>
      </c>
      <c r="E70" t="s">
        <v>1244</v>
      </c>
      <c r="G70" t="s">
        <v>6986</v>
      </c>
      <c r="H70" t="s">
        <v>6998</v>
      </c>
      <c r="I70" t="s">
        <v>7007</v>
      </c>
      <c r="J70" t="s">
        <v>7055</v>
      </c>
      <c r="K70" t="s">
        <v>7742</v>
      </c>
      <c r="L70" t="s">
        <v>8345</v>
      </c>
      <c r="M70" t="s">
        <v>8349</v>
      </c>
      <c r="N70" t="s">
        <v>8352</v>
      </c>
      <c r="O70" t="s">
        <v>8359</v>
      </c>
      <c r="P70">
        <v>48713</v>
      </c>
      <c r="Q70" t="s">
        <v>8360</v>
      </c>
      <c r="R70" t="s">
        <v>7193</v>
      </c>
      <c r="S70">
        <v>3</v>
      </c>
      <c r="T70" t="s">
        <v>8369</v>
      </c>
    </row>
    <row r="71" spans="1:20" x14ac:dyDescent="0.35">
      <c r="A71" t="s">
        <v>88</v>
      </c>
      <c r="B71" t="s">
        <v>1075</v>
      </c>
      <c r="C71">
        <v>38</v>
      </c>
      <c r="D71" t="s">
        <v>1172</v>
      </c>
      <c r="E71" t="s">
        <v>1245</v>
      </c>
      <c r="F71" t="s">
        <v>6719</v>
      </c>
      <c r="G71" t="s">
        <v>6990</v>
      </c>
      <c r="H71" t="s">
        <v>6999</v>
      </c>
      <c r="I71" t="s">
        <v>7005</v>
      </c>
      <c r="K71" t="s">
        <v>7743</v>
      </c>
      <c r="L71" t="s">
        <v>8342</v>
      </c>
      <c r="M71" t="s">
        <v>8350</v>
      </c>
      <c r="N71" t="s">
        <v>8353</v>
      </c>
      <c r="O71" t="s">
        <v>8357</v>
      </c>
      <c r="R71" t="s">
        <v>7636</v>
      </c>
      <c r="T71" t="s">
        <v>8369</v>
      </c>
    </row>
    <row r="72" spans="1:20" x14ac:dyDescent="0.35">
      <c r="A72" t="s">
        <v>89</v>
      </c>
      <c r="B72" t="s">
        <v>1042</v>
      </c>
      <c r="D72" t="s">
        <v>1175</v>
      </c>
      <c r="E72" t="s">
        <v>1246</v>
      </c>
      <c r="G72" t="s">
        <v>6984</v>
      </c>
      <c r="H72" t="s">
        <v>6996</v>
      </c>
      <c r="I72" t="s">
        <v>7002</v>
      </c>
      <c r="J72" t="s">
        <v>7056</v>
      </c>
      <c r="K72" t="s">
        <v>7744</v>
      </c>
      <c r="L72" t="s">
        <v>8344</v>
      </c>
      <c r="M72" t="s">
        <v>8347</v>
      </c>
      <c r="N72" t="s">
        <v>8354</v>
      </c>
      <c r="O72" t="s">
        <v>8358</v>
      </c>
      <c r="P72">
        <v>38176</v>
      </c>
      <c r="Q72" t="s">
        <v>8362</v>
      </c>
      <c r="R72" t="s">
        <v>7289</v>
      </c>
      <c r="S72">
        <v>4</v>
      </c>
      <c r="T72" t="s">
        <v>8368</v>
      </c>
    </row>
    <row r="73" spans="1:20" x14ac:dyDescent="0.35">
      <c r="A73" t="s">
        <v>90</v>
      </c>
      <c r="B73" t="s">
        <v>1076</v>
      </c>
      <c r="D73" t="s">
        <v>1172</v>
      </c>
      <c r="E73" t="s">
        <v>1247</v>
      </c>
      <c r="F73" t="s">
        <v>6720</v>
      </c>
      <c r="G73" t="s">
        <v>6989</v>
      </c>
      <c r="H73" t="s">
        <v>6998</v>
      </c>
      <c r="I73" t="s">
        <v>7007</v>
      </c>
      <c r="J73" t="s">
        <v>7057</v>
      </c>
      <c r="K73" t="s">
        <v>7745</v>
      </c>
      <c r="L73" t="s">
        <v>8343</v>
      </c>
      <c r="M73" t="s">
        <v>8348</v>
      </c>
      <c r="N73" t="s">
        <v>8353</v>
      </c>
      <c r="O73" t="s">
        <v>8359</v>
      </c>
      <c r="P73">
        <v>16923</v>
      </c>
      <c r="R73" t="s">
        <v>7227</v>
      </c>
      <c r="T73" t="s">
        <v>8369</v>
      </c>
    </row>
    <row r="74" spans="1:20" x14ac:dyDescent="0.35">
      <c r="A74" t="s">
        <v>91</v>
      </c>
      <c r="B74" t="s">
        <v>1077</v>
      </c>
      <c r="D74" t="s">
        <v>1172</v>
      </c>
      <c r="E74" t="s">
        <v>1248</v>
      </c>
      <c r="F74" t="s">
        <v>6721</v>
      </c>
      <c r="G74" t="s">
        <v>6991</v>
      </c>
      <c r="H74" t="s">
        <v>7000</v>
      </c>
      <c r="I74" t="s">
        <v>7003</v>
      </c>
      <c r="J74" t="s">
        <v>7058</v>
      </c>
      <c r="K74" t="s">
        <v>7746</v>
      </c>
      <c r="L74" t="s">
        <v>8345</v>
      </c>
      <c r="M74" t="s">
        <v>8349</v>
      </c>
      <c r="N74" t="s">
        <v>8354</v>
      </c>
      <c r="O74" t="s">
        <v>8355</v>
      </c>
      <c r="P74">
        <v>42376</v>
      </c>
      <c r="Q74" t="s">
        <v>8360</v>
      </c>
      <c r="T74" t="s">
        <v>8369</v>
      </c>
    </row>
    <row r="75" spans="1:20" x14ac:dyDescent="0.35">
      <c r="A75" t="s">
        <v>92</v>
      </c>
      <c r="B75" t="s">
        <v>1078</v>
      </c>
      <c r="C75">
        <v>39</v>
      </c>
      <c r="D75" t="s">
        <v>1174</v>
      </c>
      <c r="E75" t="s">
        <v>1249</v>
      </c>
      <c r="F75" t="s">
        <v>6722</v>
      </c>
      <c r="G75" t="s">
        <v>6988</v>
      </c>
      <c r="H75" t="s">
        <v>6999</v>
      </c>
      <c r="I75" t="s">
        <v>7006</v>
      </c>
      <c r="K75" t="s">
        <v>7747</v>
      </c>
      <c r="L75" t="s">
        <v>8342</v>
      </c>
      <c r="M75" t="s">
        <v>8348</v>
      </c>
      <c r="N75" t="s">
        <v>8354</v>
      </c>
      <c r="O75" t="s">
        <v>8356</v>
      </c>
      <c r="Q75" t="s">
        <v>8361</v>
      </c>
      <c r="R75" t="s">
        <v>7621</v>
      </c>
      <c r="S75">
        <v>4</v>
      </c>
    </row>
    <row r="76" spans="1:20" x14ac:dyDescent="0.35">
      <c r="A76" t="s">
        <v>93</v>
      </c>
      <c r="B76" t="s">
        <v>1075</v>
      </c>
      <c r="C76">
        <v>19</v>
      </c>
      <c r="D76" t="s">
        <v>1173</v>
      </c>
      <c r="E76" t="s">
        <v>1250</v>
      </c>
      <c r="F76" t="s">
        <v>6723</v>
      </c>
      <c r="G76" t="s">
        <v>6985</v>
      </c>
      <c r="H76" t="s">
        <v>6997</v>
      </c>
      <c r="I76" t="s">
        <v>7003</v>
      </c>
      <c r="J76" t="s">
        <v>7059</v>
      </c>
      <c r="K76" t="s">
        <v>7748</v>
      </c>
      <c r="L76" t="s">
        <v>8340</v>
      </c>
      <c r="M76" t="s">
        <v>8347</v>
      </c>
      <c r="N76" t="s">
        <v>8354</v>
      </c>
      <c r="O76" t="s">
        <v>8358</v>
      </c>
      <c r="Q76" t="s">
        <v>8363</v>
      </c>
      <c r="S76">
        <v>2</v>
      </c>
      <c r="T76" t="s">
        <v>8367</v>
      </c>
    </row>
    <row r="77" spans="1:20" x14ac:dyDescent="0.35">
      <c r="A77" t="s">
        <v>94</v>
      </c>
      <c r="B77" t="s">
        <v>1021</v>
      </c>
      <c r="C77">
        <v>38</v>
      </c>
      <c r="E77" t="s">
        <v>1251</v>
      </c>
      <c r="F77" t="s">
        <v>6724</v>
      </c>
      <c r="G77" t="s">
        <v>6986</v>
      </c>
      <c r="H77" t="s">
        <v>7000</v>
      </c>
      <c r="I77" t="s">
        <v>7001</v>
      </c>
      <c r="J77" t="s">
        <v>7060</v>
      </c>
      <c r="K77" t="s">
        <v>7749</v>
      </c>
      <c r="L77" t="s">
        <v>8344</v>
      </c>
      <c r="M77" t="s">
        <v>8348</v>
      </c>
      <c r="N77" t="s">
        <v>8352</v>
      </c>
      <c r="O77" t="s">
        <v>8358</v>
      </c>
      <c r="Q77" t="s">
        <v>8361</v>
      </c>
      <c r="S77">
        <v>1</v>
      </c>
      <c r="T77" t="s">
        <v>8368</v>
      </c>
    </row>
    <row r="78" spans="1:20" x14ac:dyDescent="0.35">
      <c r="A78" t="s">
        <v>95</v>
      </c>
      <c r="B78" t="s">
        <v>1079</v>
      </c>
      <c r="C78">
        <v>36</v>
      </c>
      <c r="D78" t="s">
        <v>1172</v>
      </c>
      <c r="E78" t="s">
        <v>1252</v>
      </c>
      <c r="G78" t="s">
        <v>6992</v>
      </c>
      <c r="H78" t="s">
        <v>6998</v>
      </c>
      <c r="I78" t="s">
        <v>7002</v>
      </c>
      <c r="K78" t="s">
        <v>7750</v>
      </c>
      <c r="L78" t="s">
        <v>8338</v>
      </c>
      <c r="M78" t="s">
        <v>8350</v>
      </c>
      <c r="N78" t="s">
        <v>8352</v>
      </c>
      <c r="O78" t="s">
        <v>8356</v>
      </c>
      <c r="Q78" t="s">
        <v>8360</v>
      </c>
      <c r="R78" t="s">
        <v>7067</v>
      </c>
      <c r="S78">
        <v>5</v>
      </c>
      <c r="T78" t="s">
        <v>8367</v>
      </c>
    </row>
    <row r="79" spans="1:20" x14ac:dyDescent="0.35">
      <c r="A79" t="s">
        <v>96</v>
      </c>
      <c r="B79" t="s">
        <v>1055</v>
      </c>
      <c r="E79" t="s">
        <v>1253</v>
      </c>
      <c r="F79" t="s">
        <v>6725</v>
      </c>
      <c r="G79" t="s">
        <v>6984</v>
      </c>
      <c r="H79" t="s">
        <v>6996</v>
      </c>
      <c r="I79" t="s">
        <v>7006</v>
      </c>
      <c r="J79" t="s">
        <v>7061</v>
      </c>
      <c r="K79" t="s">
        <v>7751</v>
      </c>
      <c r="L79" t="s">
        <v>8339</v>
      </c>
      <c r="M79" t="s">
        <v>8347</v>
      </c>
      <c r="N79" t="s">
        <v>8353</v>
      </c>
      <c r="O79" t="s">
        <v>8359</v>
      </c>
      <c r="Q79" t="s">
        <v>8364</v>
      </c>
      <c r="R79" t="s">
        <v>7020</v>
      </c>
    </row>
    <row r="80" spans="1:20" x14ac:dyDescent="0.35">
      <c r="A80" t="s">
        <v>94</v>
      </c>
      <c r="B80" t="s">
        <v>1080</v>
      </c>
      <c r="C80">
        <v>60</v>
      </c>
      <c r="D80" t="s">
        <v>1172</v>
      </c>
      <c r="E80" t="s">
        <v>1254</v>
      </c>
      <c r="F80" t="s">
        <v>6726</v>
      </c>
      <c r="G80" t="s">
        <v>6987</v>
      </c>
      <c r="H80" t="s">
        <v>6994</v>
      </c>
      <c r="I80" t="s">
        <v>7001</v>
      </c>
      <c r="J80" t="s">
        <v>7062</v>
      </c>
      <c r="K80" t="s">
        <v>7752</v>
      </c>
      <c r="L80" t="s">
        <v>8340</v>
      </c>
      <c r="M80" t="s">
        <v>8347</v>
      </c>
      <c r="N80" t="s">
        <v>8351</v>
      </c>
      <c r="O80" t="s">
        <v>8358</v>
      </c>
      <c r="Q80" t="s">
        <v>8360</v>
      </c>
      <c r="R80" t="s">
        <v>7231</v>
      </c>
      <c r="T80" t="s">
        <v>8367</v>
      </c>
    </row>
    <row r="81" spans="1:20" x14ac:dyDescent="0.35">
      <c r="A81" t="s">
        <v>97</v>
      </c>
      <c r="B81" t="s">
        <v>1081</v>
      </c>
      <c r="C81">
        <v>50</v>
      </c>
      <c r="D81" t="s">
        <v>1173</v>
      </c>
      <c r="E81" t="s">
        <v>1255</v>
      </c>
      <c r="G81" t="s">
        <v>6984</v>
      </c>
      <c r="H81" t="s">
        <v>7000</v>
      </c>
      <c r="I81" t="s">
        <v>7001</v>
      </c>
      <c r="K81" t="s">
        <v>7753</v>
      </c>
      <c r="L81" t="s">
        <v>8341</v>
      </c>
      <c r="M81" t="s">
        <v>8349</v>
      </c>
      <c r="N81" t="s">
        <v>8351</v>
      </c>
      <c r="O81" t="s">
        <v>8357</v>
      </c>
      <c r="Q81" t="s">
        <v>8362</v>
      </c>
      <c r="R81" t="s">
        <v>7592</v>
      </c>
      <c r="T81" t="s">
        <v>8368</v>
      </c>
    </row>
    <row r="82" spans="1:20" x14ac:dyDescent="0.35">
      <c r="A82" t="s">
        <v>98</v>
      </c>
      <c r="B82" t="s">
        <v>1082</v>
      </c>
      <c r="D82" t="s">
        <v>1174</v>
      </c>
      <c r="E82" t="s">
        <v>1256</v>
      </c>
      <c r="F82" t="s">
        <v>6727</v>
      </c>
      <c r="G82" t="s">
        <v>6984</v>
      </c>
      <c r="H82" t="s">
        <v>6999</v>
      </c>
      <c r="I82" t="s">
        <v>7006</v>
      </c>
      <c r="J82" t="s">
        <v>7063</v>
      </c>
      <c r="K82" t="s">
        <v>7754</v>
      </c>
      <c r="L82" t="s">
        <v>8339</v>
      </c>
      <c r="M82" t="s">
        <v>8348</v>
      </c>
      <c r="N82" t="s">
        <v>8354</v>
      </c>
      <c r="O82" t="s">
        <v>8357</v>
      </c>
      <c r="Q82" t="s">
        <v>8362</v>
      </c>
      <c r="S82">
        <v>5</v>
      </c>
      <c r="T82" t="s">
        <v>8369</v>
      </c>
    </row>
    <row r="83" spans="1:20" x14ac:dyDescent="0.35">
      <c r="A83" t="s">
        <v>99</v>
      </c>
      <c r="B83" t="s">
        <v>1083</v>
      </c>
      <c r="D83" t="s">
        <v>1174</v>
      </c>
      <c r="E83" t="s">
        <v>1257</v>
      </c>
      <c r="F83" t="s">
        <v>6728</v>
      </c>
      <c r="G83" t="s">
        <v>6987</v>
      </c>
      <c r="H83" t="s">
        <v>6995</v>
      </c>
      <c r="I83" t="s">
        <v>7005</v>
      </c>
      <c r="K83" t="s">
        <v>7714</v>
      </c>
      <c r="L83" t="s">
        <v>8340</v>
      </c>
      <c r="M83" t="s">
        <v>8350</v>
      </c>
      <c r="N83" t="s">
        <v>8351</v>
      </c>
      <c r="O83" t="s">
        <v>8358</v>
      </c>
      <c r="Q83" t="s">
        <v>8360</v>
      </c>
      <c r="S83">
        <v>3</v>
      </c>
      <c r="T83" t="s">
        <v>8369</v>
      </c>
    </row>
    <row r="84" spans="1:20" x14ac:dyDescent="0.35">
      <c r="A84" t="s">
        <v>79</v>
      </c>
      <c r="B84" t="s">
        <v>1084</v>
      </c>
      <c r="E84" t="s">
        <v>1258</v>
      </c>
      <c r="F84" t="s">
        <v>6729</v>
      </c>
      <c r="G84" t="s">
        <v>6989</v>
      </c>
      <c r="H84" t="s">
        <v>6997</v>
      </c>
      <c r="I84" t="s">
        <v>7006</v>
      </c>
      <c r="J84" t="s">
        <v>7064</v>
      </c>
      <c r="K84" t="s">
        <v>7755</v>
      </c>
      <c r="L84" t="s">
        <v>8345</v>
      </c>
      <c r="M84" t="s">
        <v>8350</v>
      </c>
      <c r="N84" t="s">
        <v>8352</v>
      </c>
      <c r="O84" t="s">
        <v>8357</v>
      </c>
      <c r="Q84" t="s">
        <v>8363</v>
      </c>
      <c r="T84" t="s">
        <v>8368</v>
      </c>
    </row>
    <row r="85" spans="1:20" x14ac:dyDescent="0.35">
      <c r="A85" t="s">
        <v>100</v>
      </c>
      <c r="B85" t="s">
        <v>1085</v>
      </c>
      <c r="D85" t="s">
        <v>1174</v>
      </c>
      <c r="E85" t="s">
        <v>1259</v>
      </c>
      <c r="F85" t="s">
        <v>6730</v>
      </c>
      <c r="G85" t="s">
        <v>6986</v>
      </c>
      <c r="H85" t="s">
        <v>6995</v>
      </c>
      <c r="I85" t="s">
        <v>7002</v>
      </c>
      <c r="J85" t="s">
        <v>7065</v>
      </c>
      <c r="K85" t="s">
        <v>7702</v>
      </c>
      <c r="L85" t="s">
        <v>8343</v>
      </c>
      <c r="M85" t="s">
        <v>8349</v>
      </c>
      <c r="N85" t="s">
        <v>8354</v>
      </c>
      <c r="O85" t="s">
        <v>8358</v>
      </c>
      <c r="Q85" t="s">
        <v>8363</v>
      </c>
      <c r="R85" t="s">
        <v>7466</v>
      </c>
      <c r="S85">
        <v>2</v>
      </c>
      <c r="T85" t="s">
        <v>8367</v>
      </c>
    </row>
    <row r="86" spans="1:20" x14ac:dyDescent="0.35">
      <c r="A86" t="s">
        <v>101</v>
      </c>
      <c r="B86" t="s">
        <v>1031</v>
      </c>
      <c r="C86">
        <v>36</v>
      </c>
      <c r="D86" t="s">
        <v>1172</v>
      </c>
      <c r="E86" t="s">
        <v>1260</v>
      </c>
      <c r="G86" t="s">
        <v>6992</v>
      </c>
      <c r="H86" t="s">
        <v>7000</v>
      </c>
      <c r="I86" t="s">
        <v>7001</v>
      </c>
      <c r="K86" t="s">
        <v>7756</v>
      </c>
      <c r="L86" t="s">
        <v>8343</v>
      </c>
      <c r="M86" t="s">
        <v>8350</v>
      </c>
      <c r="N86" t="s">
        <v>8352</v>
      </c>
      <c r="O86" t="s">
        <v>8358</v>
      </c>
      <c r="P86">
        <v>20606</v>
      </c>
      <c r="Q86" t="s">
        <v>8360</v>
      </c>
    </row>
    <row r="87" spans="1:20" x14ac:dyDescent="0.35">
      <c r="A87" t="s">
        <v>20</v>
      </c>
      <c r="B87" t="s">
        <v>1047</v>
      </c>
      <c r="D87" t="s">
        <v>1172</v>
      </c>
      <c r="E87" t="s">
        <v>1261</v>
      </c>
      <c r="F87" t="s">
        <v>6731</v>
      </c>
      <c r="G87" t="s">
        <v>6986</v>
      </c>
      <c r="H87" t="s">
        <v>6995</v>
      </c>
      <c r="I87" t="s">
        <v>7001</v>
      </c>
      <c r="J87" t="s">
        <v>7066</v>
      </c>
      <c r="K87" t="s">
        <v>7757</v>
      </c>
      <c r="L87" t="s">
        <v>8343</v>
      </c>
      <c r="M87" t="s">
        <v>8349</v>
      </c>
      <c r="N87" t="s">
        <v>8352</v>
      </c>
      <c r="O87" t="s">
        <v>8355</v>
      </c>
      <c r="R87" t="s">
        <v>7266</v>
      </c>
      <c r="S87">
        <v>1</v>
      </c>
      <c r="T87" t="s">
        <v>8367</v>
      </c>
    </row>
    <row r="88" spans="1:20" x14ac:dyDescent="0.35">
      <c r="A88" t="s">
        <v>102</v>
      </c>
      <c r="B88" t="s">
        <v>1086</v>
      </c>
      <c r="C88">
        <v>40</v>
      </c>
      <c r="D88" t="s">
        <v>1174</v>
      </c>
      <c r="E88" t="s">
        <v>1262</v>
      </c>
      <c r="F88" t="s">
        <v>6732</v>
      </c>
      <c r="G88" t="s">
        <v>6991</v>
      </c>
      <c r="H88" t="s">
        <v>6999</v>
      </c>
      <c r="I88" t="s">
        <v>7007</v>
      </c>
      <c r="J88" t="s">
        <v>7067</v>
      </c>
      <c r="K88" t="s">
        <v>7758</v>
      </c>
      <c r="L88" t="s">
        <v>8341</v>
      </c>
      <c r="M88" t="s">
        <v>8346</v>
      </c>
      <c r="N88" t="s">
        <v>8352</v>
      </c>
      <c r="O88" t="s">
        <v>8355</v>
      </c>
      <c r="Q88" t="s">
        <v>8364</v>
      </c>
      <c r="S88">
        <v>3</v>
      </c>
    </row>
    <row r="89" spans="1:20" x14ac:dyDescent="0.35">
      <c r="A89" t="s">
        <v>103</v>
      </c>
      <c r="B89" t="s">
        <v>1087</v>
      </c>
      <c r="C89">
        <v>22</v>
      </c>
      <c r="D89" t="s">
        <v>1173</v>
      </c>
      <c r="E89" t="s">
        <v>1263</v>
      </c>
      <c r="F89" t="s">
        <v>6733</v>
      </c>
      <c r="G89" t="s">
        <v>6984</v>
      </c>
      <c r="H89" t="s">
        <v>6994</v>
      </c>
      <c r="I89" t="s">
        <v>7007</v>
      </c>
      <c r="J89" t="s">
        <v>7023</v>
      </c>
      <c r="K89" t="s">
        <v>7759</v>
      </c>
      <c r="L89" t="s">
        <v>8344</v>
      </c>
      <c r="M89" t="s">
        <v>8348</v>
      </c>
      <c r="N89" t="s">
        <v>8354</v>
      </c>
      <c r="O89" t="s">
        <v>8358</v>
      </c>
      <c r="Q89" t="s">
        <v>8363</v>
      </c>
      <c r="R89" t="s">
        <v>7571</v>
      </c>
      <c r="T89" t="s">
        <v>8369</v>
      </c>
    </row>
    <row r="90" spans="1:20" x14ac:dyDescent="0.35">
      <c r="A90" t="s">
        <v>104</v>
      </c>
      <c r="B90" t="s">
        <v>1085</v>
      </c>
      <c r="D90" t="s">
        <v>1172</v>
      </c>
      <c r="E90" t="s">
        <v>1264</v>
      </c>
      <c r="F90" t="s">
        <v>6730</v>
      </c>
      <c r="G90" t="s">
        <v>6989</v>
      </c>
      <c r="H90" t="s">
        <v>7000</v>
      </c>
      <c r="I90" t="s">
        <v>7006</v>
      </c>
      <c r="K90" t="s">
        <v>7739</v>
      </c>
      <c r="L90" t="s">
        <v>8343</v>
      </c>
      <c r="M90" t="s">
        <v>8349</v>
      </c>
      <c r="N90" t="s">
        <v>8354</v>
      </c>
      <c r="O90" t="s">
        <v>8357</v>
      </c>
      <c r="Q90" t="s">
        <v>8362</v>
      </c>
      <c r="R90" t="s">
        <v>7627</v>
      </c>
      <c r="T90" t="s">
        <v>8368</v>
      </c>
    </row>
    <row r="91" spans="1:20" x14ac:dyDescent="0.35">
      <c r="A91" t="s">
        <v>91</v>
      </c>
      <c r="B91" t="s">
        <v>1088</v>
      </c>
      <c r="C91">
        <v>31</v>
      </c>
      <c r="D91" t="s">
        <v>1174</v>
      </c>
      <c r="E91" t="s">
        <v>1265</v>
      </c>
      <c r="F91" t="s">
        <v>6734</v>
      </c>
      <c r="G91" t="s">
        <v>6986</v>
      </c>
      <c r="H91" t="s">
        <v>6996</v>
      </c>
      <c r="I91" t="s">
        <v>7004</v>
      </c>
      <c r="J91" t="s">
        <v>7068</v>
      </c>
      <c r="K91" t="s">
        <v>7760</v>
      </c>
      <c r="L91" t="s">
        <v>8343</v>
      </c>
      <c r="M91" t="s">
        <v>8346</v>
      </c>
      <c r="N91" t="s">
        <v>8351</v>
      </c>
      <c r="O91" t="s">
        <v>8359</v>
      </c>
      <c r="Q91" t="s">
        <v>8364</v>
      </c>
      <c r="S91">
        <v>5</v>
      </c>
      <c r="T91" t="s">
        <v>8369</v>
      </c>
    </row>
    <row r="92" spans="1:20" x14ac:dyDescent="0.35">
      <c r="A92" t="s">
        <v>105</v>
      </c>
      <c r="B92" t="s">
        <v>1089</v>
      </c>
      <c r="D92" t="s">
        <v>1175</v>
      </c>
      <c r="E92" t="s">
        <v>1266</v>
      </c>
      <c r="G92" t="s">
        <v>6989</v>
      </c>
      <c r="H92" t="s">
        <v>6996</v>
      </c>
      <c r="I92" t="s">
        <v>7001</v>
      </c>
      <c r="J92" t="s">
        <v>7069</v>
      </c>
      <c r="K92" t="s">
        <v>7761</v>
      </c>
      <c r="L92" t="s">
        <v>8338</v>
      </c>
      <c r="M92" t="s">
        <v>8348</v>
      </c>
      <c r="N92" t="s">
        <v>8354</v>
      </c>
      <c r="O92" t="s">
        <v>8355</v>
      </c>
      <c r="Q92" t="s">
        <v>8360</v>
      </c>
      <c r="S92">
        <v>4</v>
      </c>
      <c r="T92" t="s">
        <v>8367</v>
      </c>
    </row>
    <row r="93" spans="1:20" x14ac:dyDescent="0.35">
      <c r="A93" t="s">
        <v>106</v>
      </c>
      <c r="B93" t="s">
        <v>1090</v>
      </c>
      <c r="D93" t="s">
        <v>1172</v>
      </c>
      <c r="E93" t="s">
        <v>1267</v>
      </c>
      <c r="G93" t="s">
        <v>6989</v>
      </c>
      <c r="H93" t="s">
        <v>6996</v>
      </c>
      <c r="I93" t="s">
        <v>7006</v>
      </c>
      <c r="J93" t="s">
        <v>7070</v>
      </c>
      <c r="K93" t="s">
        <v>7762</v>
      </c>
      <c r="L93" t="s">
        <v>8343</v>
      </c>
      <c r="M93" t="s">
        <v>8348</v>
      </c>
      <c r="N93" t="s">
        <v>8352</v>
      </c>
      <c r="O93" t="s">
        <v>8358</v>
      </c>
      <c r="P93">
        <v>24818</v>
      </c>
      <c r="Q93" t="s">
        <v>8361</v>
      </c>
      <c r="R93" t="s">
        <v>7338</v>
      </c>
      <c r="S93">
        <v>3</v>
      </c>
      <c r="T93" t="s">
        <v>8368</v>
      </c>
    </row>
    <row r="94" spans="1:20" x14ac:dyDescent="0.35">
      <c r="A94" t="s">
        <v>107</v>
      </c>
      <c r="B94" t="s">
        <v>1091</v>
      </c>
      <c r="E94" t="s">
        <v>1268</v>
      </c>
      <c r="F94" t="s">
        <v>6735</v>
      </c>
      <c r="G94" t="s">
        <v>6984</v>
      </c>
      <c r="H94" t="s">
        <v>6997</v>
      </c>
      <c r="I94" t="s">
        <v>7006</v>
      </c>
      <c r="J94" t="s">
        <v>7071</v>
      </c>
      <c r="K94" t="s">
        <v>7763</v>
      </c>
      <c r="L94" t="s">
        <v>8339</v>
      </c>
      <c r="M94" t="s">
        <v>8347</v>
      </c>
      <c r="N94" t="s">
        <v>8351</v>
      </c>
      <c r="O94" t="s">
        <v>8355</v>
      </c>
      <c r="P94">
        <v>46622</v>
      </c>
      <c r="Q94" t="s">
        <v>8360</v>
      </c>
      <c r="T94" t="s">
        <v>8369</v>
      </c>
    </row>
    <row r="95" spans="1:20" x14ac:dyDescent="0.35">
      <c r="A95" t="s">
        <v>108</v>
      </c>
      <c r="B95" t="s">
        <v>1079</v>
      </c>
      <c r="D95" t="s">
        <v>1173</v>
      </c>
      <c r="E95" t="s">
        <v>1269</v>
      </c>
      <c r="F95" t="s">
        <v>6736</v>
      </c>
      <c r="G95" t="s">
        <v>6986</v>
      </c>
      <c r="H95" t="s">
        <v>6999</v>
      </c>
      <c r="I95" t="s">
        <v>7007</v>
      </c>
      <c r="J95" t="s">
        <v>7072</v>
      </c>
      <c r="K95" t="s">
        <v>7764</v>
      </c>
      <c r="L95" t="s">
        <v>8342</v>
      </c>
      <c r="M95" t="s">
        <v>8347</v>
      </c>
      <c r="N95" t="s">
        <v>8352</v>
      </c>
      <c r="O95" t="s">
        <v>8355</v>
      </c>
      <c r="Q95" t="s">
        <v>8362</v>
      </c>
      <c r="S95">
        <v>3</v>
      </c>
      <c r="T95" t="s">
        <v>8367</v>
      </c>
    </row>
    <row r="96" spans="1:20" x14ac:dyDescent="0.35">
      <c r="A96" t="s">
        <v>109</v>
      </c>
      <c r="B96" t="s">
        <v>1031</v>
      </c>
      <c r="D96" t="s">
        <v>1175</v>
      </c>
      <c r="E96" t="s">
        <v>1270</v>
      </c>
      <c r="F96" t="s">
        <v>6737</v>
      </c>
      <c r="G96" t="s">
        <v>6992</v>
      </c>
      <c r="H96" t="s">
        <v>7000</v>
      </c>
      <c r="I96" t="s">
        <v>7003</v>
      </c>
      <c r="K96" t="s">
        <v>7765</v>
      </c>
      <c r="L96" t="s">
        <v>8340</v>
      </c>
      <c r="M96" t="s">
        <v>8348</v>
      </c>
      <c r="N96" t="s">
        <v>8351</v>
      </c>
      <c r="O96" t="s">
        <v>8356</v>
      </c>
      <c r="Q96" t="s">
        <v>8360</v>
      </c>
      <c r="R96" t="s">
        <v>7574</v>
      </c>
      <c r="S96">
        <v>5</v>
      </c>
    </row>
    <row r="97" spans="1:20" x14ac:dyDescent="0.35">
      <c r="A97" t="s">
        <v>110</v>
      </c>
      <c r="B97" t="s">
        <v>1092</v>
      </c>
      <c r="C97">
        <v>86</v>
      </c>
      <c r="D97" t="s">
        <v>1175</v>
      </c>
      <c r="E97" t="s">
        <v>1271</v>
      </c>
      <c r="F97" t="s">
        <v>6738</v>
      </c>
      <c r="G97" t="s">
        <v>6987</v>
      </c>
      <c r="H97" t="s">
        <v>6994</v>
      </c>
      <c r="I97" t="s">
        <v>7004</v>
      </c>
      <c r="J97" t="s">
        <v>7073</v>
      </c>
      <c r="K97" t="s">
        <v>7766</v>
      </c>
      <c r="L97" t="s">
        <v>8341</v>
      </c>
      <c r="M97" t="s">
        <v>8347</v>
      </c>
      <c r="N97" t="s">
        <v>8352</v>
      </c>
      <c r="O97" t="s">
        <v>8359</v>
      </c>
      <c r="Q97" t="s">
        <v>8360</v>
      </c>
      <c r="S97">
        <v>5</v>
      </c>
      <c r="T97" t="s">
        <v>8369</v>
      </c>
    </row>
    <row r="98" spans="1:20" x14ac:dyDescent="0.35">
      <c r="A98" t="s">
        <v>111</v>
      </c>
      <c r="B98" t="s">
        <v>1065</v>
      </c>
      <c r="C98">
        <v>56</v>
      </c>
      <c r="D98" t="s">
        <v>1174</v>
      </c>
      <c r="E98" t="s">
        <v>1272</v>
      </c>
      <c r="F98" t="s">
        <v>6715</v>
      </c>
      <c r="G98" t="s">
        <v>6987</v>
      </c>
      <c r="H98" t="s">
        <v>6997</v>
      </c>
      <c r="I98" t="s">
        <v>7001</v>
      </c>
      <c r="J98" t="s">
        <v>7074</v>
      </c>
      <c r="K98" t="s">
        <v>7767</v>
      </c>
      <c r="L98" t="s">
        <v>8344</v>
      </c>
      <c r="M98" t="s">
        <v>8347</v>
      </c>
      <c r="N98" t="s">
        <v>8351</v>
      </c>
      <c r="O98" t="s">
        <v>8356</v>
      </c>
      <c r="Q98" t="s">
        <v>8363</v>
      </c>
      <c r="R98" t="s">
        <v>7457</v>
      </c>
      <c r="S98">
        <v>1</v>
      </c>
      <c r="T98" t="s">
        <v>8368</v>
      </c>
    </row>
    <row r="99" spans="1:20" x14ac:dyDescent="0.35">
      <c r="A99" t="s">
        <v>43</v>
      </c>
      <c r="B99" t="s">
        <v>1093</v>
      </c>
      <c r="C99">
        <v>61</v>
      </c>
      <c r="D99" t="s">
        <v>1172</v>
      </c>
      <c r="E99" t="s">
        <v>1273</v>
      </c>
      <c r="G99" t="s">
        <v>6985</v>
      </c>
      <c r="H99" t="s">
        <v>6995</v>
      </c>
      <c r="I99" t="s">
        <v>7003</v>
      </c>
      <c r="J99" t="s">
        <v>7075</v>
      </c>
      <c r="K99" t="s">
        <v>7768</v>
      </c>
      <c r="L99" t="s">
        <v>8341</v>
      </c>
      <c r="M99" t="s">
        <v>8348</v>
      </c>
      <c r="N99" t="s">
        <v>8352</v>
      </c>
      <c r="O99" t="s">
        <v>8359</v>
      </c>
      <c r="Q99" t="s">
        <v>8361</v>
      </c>
      <c r="R99" t="s">
        <v>7036</v>
      </c>
      <c r="S99">
        <v>2</v>
      </c>
      <c r="T99" t="s">
        <v>8369</v>
      </c>
    </row>
    <row r="100" spans="1:20" x14ac:dyDescent="0.35">
      <c r="A100" t="s">
        <v>112</v>
      </c>
      <c r="B100" t="s">
        <v>1087</v>
      </c>
      <c r="C100">
        <v>19</v>
      </c>
      <c r="D100" t="s">
        <v>1173</v>
      </c>
      <c r="E100" t="s">
        <v>1274</v>
      </c>
      <c r="F100" t="s">
        <v>6739</v>
      </c>
      <c r="G100" t="s">
        <v>6987</v>
      </c>
      <c r="H100" t="s">
        <v>6996</v>
      </c>
      <c r="I100" t="s">
        <v>7003</v>
      </c>
      <c r="J100" t="s">
        <v>7076</v>
      </c>
      <c r="K100" t="s">
        <v>7769</v>
      </c>
      <c r="L100" t="s">
        <v>8340</v>
      </c>
      <c r="M100" t="s">
        <v>8350</v>
      </c>
      <c r="N100" t="s">
        <v>8353</v>
      </c>
      <c r="O100" t="s">
        <v>8359</v>
      </c>
      <c r="Q100" t="s">
        <v>8362</v>
      </c>
      <c r="S100">
        <v>5</v>
      </c>
      <c r="T100" t="s">
        <v>8368</v>
      </c>
    </row>
    <row r="101" spans="1:20" x14ac:dyDescent="0.35">
      <c r="A101" t="s">
        <v>113</v>
      </c>
      <c r="B101" t="s">
        <v>1094</v>
      </c>
      <c r="D101" t="s">
        <v>1175</v>
      </c>
      <c r="E101" t="s">
        <v>1275</v>
      </c>
      <c r="F101" t="s">
        <v>6740</v>
      </c>
      <c r="G101" t="s">
        <v>6992</v>
      </c>
      <c r="H101" t="s">
        <v>6996</v>
      </c>
      <c r="I101" t="s">
        <v>7006</v>
      </c>
      <c r="K101" t="s">
        <v>7736</v>
      </c>
      <c r="L101" t="s">
        <v>8345</v>
      </c>
      <c r="M101" t="s">
        <v>8349</v>
      </c>
      <c r="N101" t="s">
        <v>8352</v>
      </c>
      <c r="O101" t="s">
        <v>8359</v>
      </c>
      <c r="P101">
        <v>18061</v>
      </c>
      <c r="Q101" t="s">
        <v>8360</v>
      </c>
      <c r="R101" t="s">
        <v>7636</v>
      </c>
      <c r="T101" t="s">
        <v>8368</v>
      </c>
    </row>
    <row r="102" spans="1:20" x14ac:dyDescent="0.35">
      <c r="A102" t="s">
        <v>98</v>
      </c>
      <c r="B102" t="s">
        <v>1070</v>
      </c>
      <c r="D102" t="s">
        <v>1175</v>
      </c>
      <c r="E102" t="s">
        <v>1276</v>
      </c>
      <c r="G102" t="s">
        <v>6990</v>
      </c>
      <c r="H102" t="s">
        <v>6997</v>
      </c>
      <c r="I102" t="s">
        <v>7007</v>
      </c>
      <c r="K102" t="s">
        <v>7758</v>
      </c>
      <c r="L102" t="s">
        <v>8339</v>
      </c>
      <c r="M102" t="s">
        <v>8350</v>
      </c>
      <c r="N102" t="s">
        <v>8352</v>
      </c>
      <c r="O102" t="s">
        <v>8357</v>
      </c>
      <c r="P102">
        <v>36821</v>
      </c>
      <c r="Q102" t="s">
        <v>8361</v>
      </c>
      <c r="S102">
        <v>1</v>
      </c>
      <c r="T102" t="s">
        <v>8369</v>
      </c>
    </row>
    <row r="103" spans="1:20" x14ac:dyDescent="0.35">
      <c r="A103" t="s">
        <v>114</v>
      </c>
      <c r="B103" t="s">
        <v>1060</v>
      </c>
      <c r="D103" t="s">
        <v>1175</v>
      </c>
      <c r="E103" t="s">
        <v>1277</v>
      </c>
      <c r="F103" t="s">
        <v>6709</v>
      </c>
      <c r="G103" t="s">
        <v>6993</v>
      </c>
      <c r="H103" t="s">
        <v>7000</v>
      </c>
      <c r="I103" t="s">
        <v>7002</v>
      </c>
      <c r="J103" t="s">
        <v>7077</v>
      </c>
      <c r="K103" t="s">
        <v>7770</v>
      </c>
      <c r="L103" t="s">
        <v>8345</v>
      </c>
      <c r="M103" t="s">
        <v>8347</v>
      </c>
      <c r="N103" t="s">
        <v>8352</v>
      </c>
      <c r="O103" t="s">
        <v>8357</v>
      </c>
      <c r="P103">
        <v>16995</v>
      </c>
      <c r="R103" t="s">
        <v>7294</v>
      </c>
      <c r="S103">
        <v>4</v>
      </c>
    </row>
    <row r="104" spans="1:20" x14ac:dyDescent="0.35">
      <c r="A104" t="s">
        <v>115</v>
      </c>
      <c r="B104" t="s">
        <v>1095</v>
      </c>
      <c r="C104">
        <v>41</v>
      </c>
      <c r="D104" t="s">
        <v>1173</v>
      </c>
      <c r="E104" t="s">
        <v>1278</v>
      </c>
      <c r="G104" t="s">
        <v>6985</v>
      </c>
      <c r="H104" t="s">
        <v>6998</v>
      </c>
      <c r="I104" t="s">
        <v>7003</v>
      </c>
      <c r="J104" t="s">
        <v>7078</v>
      </c>
      <c r="K104" t="s">
        <v>7771</v>
      </c>
      <c r="L104" t="s">
        <v>8343</v>
      </c>
      <c r="M104" t="s">
        <v>8347</v>
      </c>
      <c r="N104" t="s">
        <v>8353</v>
      </c>
      <c r="O104" t="s">
        <v>8356</v>
      </c>
      <c r="Q104" t="s">
        <v>8364</v>
      </c>
      <c r="S104">
        <v>5</v>
      </c>
      <c r="T104" t="s">
        <v>8367</v>
      </c>
    </row>
    <row r="105" spans="1:20" x14ac:dyDescent="0.35">
      <c r="A105" t="s">
        <v>116</v>
      </c>
      <c r="B105" t="s">
        <v>1058</v>
      </c>
      <c r="C105">
        <v>51</v>
      </c>
      <c r="E105" t="s">
        <v>1279</v>
      </c>
      <c r="F105" t="s">
        <v>6741</v>
      </c>
      <c r="G105" t="s">
        <v>6984</v>
      </c>
      <c r="H105" t="s">
        <v>6997</v>
      </c>
      <c r="I105" t="s">
        <v>7004</v>
      </c>
      <c r="J105" t="s">
        <v>7065</v>
      </c>
      <c r="K105" t="s">
        <v>7772</v>
      </c>
      <c r="L105" t="s">
        <v>8345</v>
      </c>
      <c r="M105" t="s">
        <v>8350</v>
      </c>
      <c r="N105" t="s">
        <v>8354</v>
      </c>
      <c r="O105" t="s">
        <v>8358</v>
      </c>
      <c r="Q105" t="s">
        <v>8364</v>
      </c>
      <c r="R105" t="s">
        <v>7051</v>
      </c>
      <c r="T105" t="s">
        <v>8368</v>
      </c>
    </row>
    <row r="106" spans="1:20" x14ac:dyDescent="0.35">
      <c r="A106" t="s">
        <v>117</v>
      </c>
      <c r="B106" t="s">
        <v>1060</v>
      </c>
      <c r="C106">
        <v>58</v>
      </c>
      <c r="E106" t="s">
        <v>1280</v>
      </c>
      <c r="F106" t="s">
        <v>6742</v>
      </c>
      <c r="G106" t="s">
        <v>6984</v>
      </c>
      <c r="H106" t="s">
        <v>6998</v>
      </c>
      <c r="I106" t="s">
        <v>7004</v>
      </c>
      <c r="J106" t="s">
        <v>7079</v>
      </c>
      <c r="K106" t="s">
        <v>7773</v>
      </c>
      <c r="L106" t="s">
        <v>8339</v>
      </c>
      <c r="M106" t="s">
        <v>8350</v>
      </c>
      <c r="N106" t="s">
        <v>8351</v>
      </c>
      <c r="O106" t="s">
        <v>8357</v>
      </c>
      <c r="Q106" t="s">
        <v>8361</v>
      </c>
      <c r="T106" t="s">
        <v>8369</v>
      </c>
    </row>
    <row r="107" spans="1:20" x14ac:dyDescent="0.35">
      <c r="A107" t="s">
        <v>118</v>
      </c>
      <c r="B107" t="s">
        <v>1096</v>
      </c>
      <c r="C107">
        <v>14</v>
      </c>
      <c r="D107" t="s">
        <v>1173</v>
      </c>
      <c r="E107" t="s">
        <v>1281</v>
      </c>
      <c r="F107" t="s">
        <v>6743</v>
      </c>
      <c r="G107" t="s">
        <v>6984</v>
      </c>
      <c r="H107" t="s">
        <v>6996</v>
      </c>
      <c r="I107" t="s">
        <v>7001</v>
      </c>
      <c r="J107" t="s">
        <v>7080</v>
      </c>
      <c r="K107" t="s">
        <v>7721</v>
      </c>
      <c r="L107" t="s">
        <v>8340</v>
      </c>
      <c r="M107" t="s">
        <v>8348</v>
      </c>
      <c r="N107" t="s">
        <v>8352</v>
      </c>
      <c r="O107" t="s">
        <v>8358</v>
      </c>
      <c r="Q107" t="s">
        <v>8360</v>
      </c>
      <c r="R107" t="s">
        <v>7423</v>
      </c>
      <c r="S107">
        <v>3</v>
      </c>
      <c r="T107" t="s">
        <v>8369</v>
      </c>
    </row>
    <row r="108" spans="1:20" x14ac:dyDescent="0.35">
      <c r="A108" t="s">
        <v>119</v>
      </c>
      <c r="B108" t="s">
        <v>1075</v>
      </c>
      <c r="D108" t="s">
        <v>1175</v>
      </c>
      <c r="E108" t="s">
        <v>1282</v>
      </c>
      <c r="G108" t="s">
        <v>6986</v>
      </c>
      <c r="H108" t="s">
        <v>7000</v>
      </c>
      <c r="I108" t="s">
        <v>7007</v>
      </c>
      <c r="J108" t="s">
        <v>7081</v>
      </c>
      <c r="K108" t="s">
        <v>7742</v>
      </c>
      <c r="L108" t="s">
        <v>8339</v>
      </c>
      <c r="M108" t="s">
        <v>8349</v>
      </c>
      <c r="N108" t="s">
        <v>8351</v>
      </c>
      <c r="O108" t="s">
        <v>8355</v>
      </c>
      <c r="Q108" t="s">
        <v>8362</v>
      </c>
      <c r="S108">
        <v>4</v>
      </c>
      <c r="T108" t="s">
        <v>8367</v>
      </c>
    </row>
    <row r="109" spans="1:20" x14ac:dyDescent="0.35">
      <c r="A109" t="s">
        <v>120</v>
      </c>
      <c r="B109" t="s">
        <v>1097</v>
      </c>
      <c r="C109">
        <v>31</v>
      </c>
      <c r="D109" t="s">
        <v>1175</v>
      </c>
      <c r="E109" t="s">
        <v>1283</v>
      </c>
      <c r="F109" t="s">
        <v>6744</v>
      </c>
      <c r="G109" t="s">
        <v>6991</v>
      </c>
      <c r="H109" t="s">
        <v>6997</v>
      </c>
      <c r="I109" t="s">
        <v>7006</v>
      </c>
      <c r="K109" t="s">
        <v>7768</v>
      </c>
      <c r="L109" t="s">
        <v>8345</v>
      </c>
      <c r="M109" t="s">
        <v>8350</v>
      </c>
      <c r="N109" t="s">
        <v>8352</v>
      </c>
      <c r="O109" t="s">
        <v>8355</v>
      </c>
      <c r="Q109" t="s">
        <v>8364</v>
      </c>
      <c r="R109" t="s">
        <v>7255</v>
      </c>
      <c r="S109">
        <v>3</v>
      </c>
      <c r="T109" t="s">
        <v>8368</v>
      </c>
    </row>
    <row r="110" spans="1:20" x14ac:dyDescent="0.35">
      <c r="A110" t="s">
        <v>121</v>
      </c>
      <c r="B110" t="s">
        <v>1035</v>
      </c>
      <c r="C110">
        <v>44</v>
      </c>
      <c r="E110" t="s">
        <v>1284</v>
      </c>
      <c r="G110" t="s">
        <v>6992</v>
      </c>
      <c r="H110" t="s">
        <v>6998</v>
      </c>
      <c r="I110" t="s">
        <v>7006</v>
      </c>
      <c r="J110" t="s">
        <v>7082</v>
      </c>
      <c r="K110" t="s">
        <v>7774</v>
      </c>
      <c r="L110" t="s">
        <v>8339</v>
      </c>
      <c r="M110" t="s">
        <v>8349</v>
      </c>
      <c r="N110" t="s">
        <v>8353</v>
      </c>
      <c r="O110" t="s">
        <v>8359</v>
      </c>
      <c r="Q110" t="s">
        <v>8363</v>
      </c>
      <c r="R110" t="s">
        <v>7279</v>
      </c>
      <c r="S110">
        <v>5</v>
      </c>
      <c r="T110" t="s">
        <v>8368</v>
      </c>
    </row>
    <row r="111" spans="1:20" x14ac:dyDescent="0.35">
      <c r="A111" t="s">
        <v>122</v>
      </c>
      <c r="B111" t="s">
        <v>1098</v>
      </c>
      <c r="C111">
        <v>44</v>
      </c>
      <c r="D111" t="s">
        <v>1172</v>
      </c>
      <c r="E111" t="s">
        <v>1285</v>
      </c>
      <c r="F111" t="s">
        <v>6745</v>
      </c>
      <c r="G111" t="s">
        <v>6984</v>
      </c>
      <c r="H111" t="s">
        <v>6995</v>
      </c>
      <c r="I111" t="s">
        <v>7004</v>
      </c>
      <c r="J111" t="s">
        <v>7083</v>
      </c>
      <c r="K111" t="s">
        <v>7716</v>
      </c>
      <c r="L111" t="s">
        <v>8342</v>
      </c>
      <c r="M111" t="s">
        <v>8347</v>
      </c>
      <c r="N111" t="s">
        <v>8352</v>
      </c>
      <c r="O111" t="s">
        <v>8357</v>
      </c>
      <c r="Q111" t="s">
        <v>8362</v>
      </c>
      <c r="S111">
        <v>4</v>
      </c>
      <c r="T111" t="s">
        <v>8368</v>
      </c>
    </row>
    <row r="112" spans="1:20" x14ac:dyDescent="0.35">
      <c r="A112" t="s">
        <v>123</v>
      </c>
      <c r="B112" t="s">
        <v>1073</v>
      </c>
      <c r="C112">
        <v>63</v>
      </c>
      <c r="E112" t="s">
        <v>1286</v>
      </c>
      <c r="F112" t="s">
        <v>6746</v>
      </c>
      <c r="G112" t="s">
        <v>6993</v>
      </c>
      <c r="H112" t="s">
        <v>6994</v>
      </c>
      <c r="I112" t="s">
        <v>7002</v>
      </c>
      <c r="J112" t="s">
        <v>7084</v>
      </c>
      <c r="K112" t="s">
        <v>7775</v>
      </c>
      <c r="L112" t="s">
        <v>8341</v>
      </c>
      <c r="M112" t="s">
        <v>8346</v>
      </c>
      <c r="N112" t="s">
        <v>8352</v>
      </c>
      <c r="O112" t="s">
        <v>8355</v>
      </c>
      <c r="Q112" t="s">
        <v>8361</v>
      </c>
      <c r="R112" t="s">
        <v>7063</v>
      </c>
      <c r="T112" t="s">
        <v>8368</v>
      </c>
    </row>
    <row r="113" spans="1:20" x14ac:dyDescent="0.35">
      <c r="A113" t="s">
        <v>124</v>
      </c>
      <c r="B113" t="s">
        <v>1099</v>
      </c>
      <c r="D113" t="s">
        <v>1174</v>
      </c>
      <c r="E113" t="s">
        <v>1287</v>
      </c>
      <c r="G113" t="s">
        <v>6992</v>
      </c>
      <c r="H113" t="s">
        <v>6998</v>
      </c>
      <c r="I113" t="s">
        <v>7003</v>
      </c>
      <c r="J113" t="s">
        <v>7085</v>
      </c>
      <c r="K113" t="s">
        <v>7776</v>
      </c>
      <c r="L113" t="s">
        <v>8342</v>
      </c>
      <c r="M113" t="s">
        <v>8346</v>
      </c>
      <c r="N113" t="s">
        <v>8354</v>
      </c>
      <c r="O113" t="s">
        <v>8356</v>
      </c>
      <c r="P113">
        <v>40880</v>
      </c>
      <c r="Q113" t="s">
        <v>8362</v>
      </c>
      <c r="R113" t="s">
        <v>7240</v>
      </c>
      <c r="S113">
        <v>5</v>
      </c>
      <c r="T113" t="s">
        <v>8369</v>
      </c>
    </row>
    <row r="114" spans="1:20" x14ac:dyDescent="0.35">
      <c r="A114" t="s">
        <v>125</v>
      </c>
      <c r="B114" t="s">
        <v>1100</v>
      </c>
      <c r="D114" t="s">
        <v>1173</v>
      </c>
      <c r="E114" t="s">
        <v>1288</v>
      </c>
      <c r="F114" t="s">
        <v>6747</v>
      </c>
      <c r="G114" t="s">
        <v>6993</v>
      </c>
      <c r="H114" t="s">
        <v>6998</v>
      </c>
      <c r="I114" t="s">
        <v>7001</v>
      </c>
      <c r="J114" t="s">
        <v>7086</v>
      </c>
      <c r="K114" t="s">
        <v>7777</v>
      </c>
      <c r="L114" t="s">
        <v>8340</v>
      </c>
      <c r="M114" t="s">
        <v>8349</v>
      </c>
      <c r="N114" t="s">
        <v>8351</v>
      </c>
      <c r="O114" t="s">
        <v>8356</v>
      </c>
      <c r="Q114" t="s">
        <v>8362</v>
      </c>
      <c r="S114">
        <v>4</v>
      </c>
      <c r="T114" t="s">
        <v>8367</v>
      </c>
    </row>
    <row r="115" spans="1:20" x14ac:dyDescent="0.35">
      <c r="A115" t="s">
        <v>126</v>
      </c>
      <c r="B115" t="s">
        <v>1101</v>
      </c>
      <c r="C115">
        <v>46</v>
      </c>
      <c r="D115" t="s">
        <v>1175</v>
      </c>
      <c r="E115" t="s">
        <v>1289</v>
      </c>
      <c r="F115" t="s">
        <v>6748</v>
      </c>
      <c r="G115" t="s">
        <v>6990</v>
      </c>
      <c r="H115" t="s">
        <v>6999</v>
      </c>
      <c r="I115" t="s">
        <v>7001</v>
      </c>
      <c r="J115" t="s">
        <v>7087</v>
      </c>
      <c r="K115" t="s">
        <v>7689</v>
      </c>
      <c r="L115" t="s">
        <v>8338</v>
      </c>
      <c r="M115" t="s">
        <v>8350</v>
      </c>
      <c r="N115" t="s">
        <v>8354</v>
      </c>
      <c r="O115" t="s">
        <v>8357</v>
      </c>
      <c r="Q115" t="s">
        <v>8360</v>
      </c>
      <c r="R115" t="s">
        <v>7583</v>
      </c>
      <c r="S115">
        <v>4</v>
      </c>
      <c r="T115" t="s">
        <v>8369</v>
      </c>
    </row>
    <row r="116" spans="1:20" x14ac:dyDescent="0.35">
      <c r="A116" t="s">
        <v>127</v>
      </c>
      <c r="B116" t="s">
        <v>1102</v>
      </c>
      <c r="E116" t="s">
        <v>1290</v>
      </c>
      <c r="G116" t="s">
        <v>6992</v>
      </c>
      <c r="H116" t="s">
        <v>6995</v>
      </c>
      <c r="I116" t="s">
        <v>7003</v>
      </c>
      <c r="J116" t="s">
        <v>7088</v>
      </c>
      <c r="K116" t="s">
        <v>7778</v>
      </c>
      <c r="L116" t="s">
        <v>8340</v>
      </c>
      <c r="M116" t="s">
        <v>8347</v>
      </c>
      <c r="N116" t="s">
        <v>8354</v>
      </c>
      <c r="O116" t="s">
        <v>8359</v>
      </c>
      <c r="P116">
        <v>28536</v>
      </c>
      <c r="S116">
        <v>2</v>
      </c>
      <c r="T116" t="s">
        <v>8369</v>
      </c>
    </row>
    <row r="117" spans="1:20" x14ac:dyDescent="0.35">
      <c r="A117" t="s">
        <v>128</v>
      </c>
      <c r="B117" t="s">
        <v>1035</v>
      </c>
      <c r="D117" t="s">
        <v>1172</v>
      </c>
      <c r="E117" t="s">
        <v>1291</v>
      </c>
      <c r="G117" t="s">
        <v>6993</v>
      </c>
      <c r="H117" t="s">
        <v>6995</v>
      </c>
      <c r="I117" t="s">
        <v>7004</v>
      </c>
      <c r="J117" t="s">
        <v>7089</v>
      </c>
      <c r="K117" t="s">
        <v>7779</v>
      </c>
      <c r="L117" t="s">
        <v>8343</v>
      </c>
      <c r="M117" t="s">
        <v>8347</v>
      </c>
      <c r="N117" t="s">
        <v>8352</v>
      </c>
      <c r="O117" t="s">
        <v>8356</v>
      </c>
      <c r="P117">
        <v>39407</v>
      </c>
      <c r="Q117" t="s">
        <v>8361</v>
      </c>
      <c r="R117" t="s">
        <v>7046</v>
      </c>
      <c r="S117">
        <v>1</v>
      </c>
      <c r="T117" t="s">
        <v>8369</v>
      </c>
    </row>
    <row r="118" spans="1:20" x14ac:dyDescent="0.35">
      <c r="A118" t="s">
        <v>129</v>
      </c>
      <c r="B118" t="s">
        <v>1103</v>
      </c>
      <c r="C118">
        <v>28</v>
      </c>
      <c r="D118" t="s">
        <v>1174</v>
      </c>
      <c r="E118" t="s">
        <v>1292</v>
      </c>
      <c r="G118" t="s">
        <v>6990</v>
      </c>
      <c r="H118" t="s">
        <v>6995</v>
      </c>
      <c r="I118" t="s">
        <v>7003</v>
      </c>
      <c r="J118" t="s">
        <v>7090</v>
      </c>
      <c r="K118" t="s">
        <v>7780</v>
      </c>
      <c r="L118" t="s">
        <v>8340</v>
      </c>
      <c r="M118" t="s">
        <v>8349</v>
      </c>
      <c r="N118" t="s">
        <v>8352</v>
      </c>
      <c r="O118" t="s">
        <v>8355</v>
      </c>
      <c r="P118">
        <v>37415</v>
      </c>
      <c r="Q118" t="s">
        <v>8361</v>
      </c>
      <c r="S118">
        <v>3</v>
      </c>
      <c r="T118" t="s">
        <v>8367</v>
      </c>
    </row>
    <row r="119" spans="1:20" x14ac:dyDescent="0.35">
      <c r="A119" t="s">
        <v>130</v>
      </c>
      <c r="B119" t="s">
        <v>1104</v>
      </c>
      <c r="C119">
        <v>59</v>
      </c>
      <c r="D119" t="s">
        <v>1172</v>
      </c>
      <c r="E119" t="s">
        <v>1293</v>
      </c>
      <c r="F119" t="s">
        <v>6749</v>
      </c>
      <c r="G119" t="s">
        <v>6988</v>
      </c>
      <c r="H119" t="s">
        <v>6998</v>
      </c>
      <c r="I119" t="s">
        <v>7007</v>
      </c>
      <c r="J119" t="s">
        <v>7091</v>
      </c>
      <c r="K119" t="s">
        <v>7781</v>
      </c>
      <c r="L119" t="s">
        <v>8340</v>
      </c>
      <c r="M119" t="s">
        <v>8349</v>
      </c>
      <c r="N119" t="s">
        <v>8353</v>
      </c>
      <c r="O119" t="s">
        <v>8359</v>
      </c>
      <c r="Q119" t="s">
        <v>8361</v>
      </c>
    </row>
    <row r="120" spans="1:20" x14ac:dyDescent="0.35">
      <c r="A120" t="s">
        <v>131</v>
      </c>
      <c r="B120" t="s">
        <v>1054</v>
      </c>
      <c r="D120" t="s">
        <v>1175</v>
      </c>
      <c r="E120" t="s">
        <v>1294</v>
      </c>
      <c r="F120" t="s">
        <v>6705</v>
      </c>
      <c r="G120" t="s">
        <v>6989</v>
      </c>
      <c r="H120" t="s">
        <v>6998</v>
      </c>
      <c r="I120" t="s">
        <v>7003</v>
      </c>
      <c r="J120" t="s">
        <v>7092</v>
      </c>
      <c r="K120" t="s">
        <v>7698</v>
      </c>
      <c r="L120" t="s">
        <v>8339</v>
      </c>
      <c r="M120" t="s">
        <v>8346</v>
      </c>
      <c r="N120" t="s">
        <v>8352</v>
      </c>
      <c r="O120" t="s">
        <v>8357</v>
      </c>
      <c r="P120">
        <v>21240</v>
      </c>
      <c r="Q120" t="s">
        <v>8360</v>
      </c>
      <c r="S120">
        <v>3</v>
      </c>
      <c r="T120" t="s">
        <v>8367</v>
      </c>
    </row>
    <row r="121" spans="1:20" x14ac:dyDescent="0.35">
      <c r="A121" t="s">
        <v>132</v>
      </c>
      <c r="B121" t="s">
        <v>1105</v>
      </c>
      <c r="C121">
        <v>3</v>
      </c>
      <c r="D121" t="s">
        <v>1174</v>
      </c>
      <c r="E121" t="s">
        <v>1295</v>
      </c>
      <c r="F121" t="s">
        <v>6750</v>
      </c>
      <c r="G121" t="s">
        <v>6989</v>
      </c>
      <c r="H121" t="s">
        <v>6994</v>
      </c>
      <c r="I121" t="s">
        <v>7003</v>
      </c>
      <c r="K121" t="s">
        <v>7782</v>
      </c>
      <c r="L121" t="s">
        <v>8344</v>
      </c>
      <c r="M121" t="s">
        <v>8347</v>
      </c>
      <c r="N121" t="s">
        <v>8354</v>
      </c>
      <c r="O121" t="s">
        <v>8359</v>
      </c>
      <c r="Q121" t="s">
        <v>8361</v>
      </c>
      <c r="S121">
        <v>1</v>
      </c>
      <c r="T121" t="s">
        <v>8369</v>
      </c>
    </row>
    <row r="122" spans="1:20" x14ac:dyDescent="0.35">
      <c r="A122" t="s">
        <v>133</v>
      </c>
      <c r="B122" t="s">
        <v>1063</v>
      </c>
      <c r="D122" t="s">
        <v>1175</v>
      </c>
      <c r="E122" t="s">
        <v>1296</v>
      </c>
      <c r="F122" t="s">
        <v>6751</v>
      </c>
      <c r="G122" t="s">
        <v>6990</v>
      </c>
      <c r="H122" t="s">
        <v>7000</v>
      </c>
      <c r="I122" t="s">
        <v>7004</v>
      </c>
      <c r="J122" t="s">
        <v>7093</v>
      </c>
      <c r="K122" t="s">
        <v>7783</v>
      </c>
      <c r="L122" t="s">
        <v>8344</v>
      </c>
      <c r="M122" t="s">
        <v>8350</v>
      </c>
      <c r="N122" t="s">
        <v>8354</v>
      </c>
      <c r="O122" t="s">
        <v>8355</v>
      </c>
      <c r="P122">
        <v>40400</v>
      </c>
      <c r="Q122" t="s">
        <v>8364</v>
      </c>
      <c r="R122" t="s">
        <v>7540</v>
      </c>
      <c r="S122">
        <v>1</v>
      </c>
    </row>
    <row r="123" spans="1:20" x14ac:dyDescent="0.35">
      <c r="A123" t="s">
        <v>134</v>
      </c>
      <c r="B123" t="s">
        <v>1064</v>
      </c>
      <c r="E123" t="s">
        <v>1297</v>
      </c>
      <c r="F123" t="s">
        <v>6714</v>
      </c>
      <c r="G123" t="s">
        <v>6993</v>
      </c>
      <c r="H123" t="s">
        <v>6997</v>
      </c>
      <c r="I123" t="s">
        <v>7002</v>
      </c>
      <c r="J123" t="s">
        <v>7094</v>
      </c>
      <c r="K123" t="s">
        <v>7784</v>
      </c>
      <c r="L123" t="s">
        <v>8344</v>
      </c>
      <c r="M123" t="s">
        <v>8348</v>
      </c>
      <c r="N123" t="s">
        <v>8352</v>
      </c>
      <c r="O123" t="s">
        <v>8357</v>
      </c>
      <c r="S123">
        <v>5</v>
      </c>
      <c r="T123" t="s">
        <v>8369</v>
      </c>
    </row>
    <row r="124" spans="1:20" x14ac:dyDescent="0.35">
      <c r="A124" t="s">
        <v>135</v>
      </c>
      <c r="B124" t="s">
        <v>1106</v>
      </c>
      <c r="D124" t="s">
        <v>1173</v>
      </c>
      <c r="E124" t="s">
        <v>1298</v>
      </c>
      <c r="F124" t="s">
        <v>6752</v>
      </c>
      <c r="G124" t="s">
        <v>6991</v>
      </c>
      <c r="H124" t="s">
        <v>6995</v>
      </c>
      <c r="I124" t="s">
        <v>7004</v>
      </c>
      <c r="J124" t="s">
        <v>7095</v>
      </c>
      <c r="K124" t="s">
        <v>7785</v>
      </c>
      <c r="L124" t="s">
        <v>8338</v>
      </c>
      <c r="M124" t="s">
        <v>8349</v>
      </c>
      <c r="N124" t="s">
        <v>8352</v>
      </c>
      <c r="O124" t="s">
        <v>8358</v>
      </c>
      <c r="Q124" t="s">
        <v>8362</v>
      </c>
      <c r="S124">
        <v>2</v>
      </c>
      <c r="T124" t="s">
        <v>8369</v>
      </c>
    </row>
    <row r="125" spans="1:20" x14ac:dyDescent="0.35">
      <c r="A125" t="s">
        <v>136</v>
      </c>
      <c r="B125" t="s">
        <v>1019</v>
      </c>
      <c r="D125" t="s">
        <v>1174</v>
      </c>
      <c r="E125" t="s">
        <v>1299</v>
      </c>
      <c r="F125" t="s">
        <v>6753</v>
      </c>
      <c r="G125" t="s">
        <v>6989</v>
      </c>
      <c r="H125" t="s">
        <v>6997</v>
      </c>
      <c r="I125" t="s">
        <v>7005</v>
      </c>
      <c r="J125" t="s">
        <v>7096</v>
      </c>
      <c r="K125" t="s">
        <v>7786</v>
      </c>
      <c r="L125" t="s">
        <v>8345</v>
      </c>
      <c r="M125" t="s">
        <v>8348</v>
      </c>
      <c r="N125" t="s">
        <v>8353</v>
      </c>
      <c r="O125" t="s">
        <v>8359</v>
      </c>
      <c r="Q125" t="s">
        <v>8363</v>
      </c>
      <c r="S125">
        <v>5</v>
      </c>
      <c r="T125" t="s">
        <v>8369</v>
      </c>
    </row>
    <row r="126" spans="1:20" x14ac:dyDescent="0.35">
      <c r="A126" t="s">
        <v>137</v>
      </c>
      <c r="B126" t="s">
        <v>1107</v>
      </c>
      <c r="C126">
        <v>43</v>
      </c>
      <c r="D126" t="s">
        <v>1172</v>
      </c>
      <c r="E126" t="s">
        <v>1300</v>
      </c>
      <c r="F126" t="s">
        <v>6754</v>
      </c>
      <c r="G126" t="s">
        <v>6987</v>
      </c>
      <c r="H126" t="s">
        <v>6997</v>
      </c>
      <c r="I126" t="s">
        <v>7007</v>
      </c>
      <c r="J126" t="s">
        <v>7097</v>
      </c>
      <c r="K126" t="s">
        <v>7787</v>
      </c>
      <c r="L126" t="s">
        <v>8338</v>
      </c>
      <c r="M126" t="s">
        <v>8348</v>
      </c>
      <c r="N126" t="s">
        <v>8352</v>
      </c>
      <c r="O126" t="s">
        <v>8358</v>
      </c>
      <c r="Q126" t="s">
        <v>8364</v>
      </c>
      <c r="R126" t="s">
        <v>7095</v>
      </c>
      <c r="S126">
        <v>4</v>
      </c>
      <c r="T126" t="s">
        <v>8368</v>
      </c>
    </row>
    <row r="127" spans="1:20" x14ac:dyDescent="0.35">
      <c r="A127" t="s">
        <v>138</v>
      </c>
      <c r="B127" t="s">
        <v>1046</v>
      </c>
      <c r="C127">
        <v>36</v>
      </c>
      <c r="D127" t="s">
        <v>1172</v>
      </c>
      <c r="E127" t="s">
        <v>1301</v>
      </c>
      <c r="F127" t="s">
        <v>6699</v>
      </c>
      <c r="G127" t="s">
        <v>6985</v>
      </c>
      <c r="H127" t="s">
        <v>6995</v>
      </c>
      <c r="I127" t="s">
        <v>7002</v>
      </c>
      <c r="J127" t="s">
        <v>7098</v>
      </c>
      <c r="K127" t="s">
        <v>7788</v>
      </c>
      <c r="L127" t="s">
        <v>8344</v>
      </c>
      <c r="M127" t="s">
        <v>8350</v>
      </c>
      <c r="N127" t="s">
        <v>8352</v>
      </c>
      <c r="O127" t="s">
        <v>8358</v>
      </c>
      <c r="P127">
        <v>43913</v>
      </c>
      <c r="Q127" t="s">
        <v>8362</v>
      </c>
      <c r="T127" t="s">
        <v>8368</v>
      </c>
    </row>
    <row r="128" spans="1:20" x14ac:dyDescent="0.35">
      <c r="A128" t="s">
        <v>139</v>
      </c>
      <c r="B128" t="s">
        <v>1108</v>
      </c>
      <c r="D128" t="s">
        <v>1172</v>
      </c>
      <c r="E128" t="s">
        <v>1302</v>
      </c>
      <c r="F128" t="s">
        <v>6755</v>
      </c>
      <c r="G128" t="s">
        <v>6988</v>
      </c>
      <c r="H128" t="s">
        <v>6998</v>
      </c>
      <c r="I128" t="s">
        <v>7003</v>
      </c>
      <c r="J128" t="s">
        <v>7099</v>
      </c>
      <c r="K128" t="s">
        <v>7765</v>
      </c>
      <c r="L128" t="s">
        <v>8342</v>
      </c>
      <c r="M128" t="s">
        <v>8347</v>
      </c>
      <c r="N128" t="s">
        <v>8352</v>
      </c>
      <c r="O128" t="s">
        <v>8355</v>
      </c>
      <c r="P128">
        <v>23980</v>
      </c>
      <c r="Q128" t="s">
        <v>8360</v>
      </c>
    </row>
    <row r="129" spans="1:20" x14ac:dyDescent="0.35">
      <c r="A129" t="s">
        <v>140</v>
      </c>
      <c r="B129" t="s">
        <v>1109</v>
      </c>
      <c r="C129">
        <v>39</v>
      </c>
      <c r="D129" t="s">
        <v>1172</v>
      </c>
      <c r="E129" t="s">
        <v>1303</v>
      </c>
      <c r="G129" t="s">
        <v>6988</v>
      </c>
      <c r="H129" t="s">
        <v>6994</v>
      </c>
      <c r="I129" t="s">
        <v>7004</v>
      </c>
      <c r="J129" t="s">
        <v>7100</v>
      </c>
      <c r="K129" t="s">
        <v>7696</v>
      </c>
      <c r="L129" t="s">
        <v>8345</v>
      </c>
      <c r="M129" t="s">
        <v>8349</v>
      </c>
      <c r="N129" t="s">
        <v>8352</v>
      </c>
      <c r="O129" t="s">
        <v>8358</v>
      </c>
      <c r="R129" t="s">
        <v>7541</v>
      </c>
      <c r="S129">
        <v>4</v>
      </c>
    </row>
    <row r="130" spans="1:20" x14ac:dyDescent="0.35">
      <c r="A130" t="s">
        <v>141</v>
      </c>
      <c r="B130" t="s">
        <v>1110</v>
      </c>
      <c r="C130">
        <v>16</v>
      </c>
      <c r="D130" t="s">
        <v>1172</v>
      </c>
      <c r="E130" t="s">
        <v>1304</v>
      </c>
      <c r="F130" t="s">
        <v>6756</v>
      </c>
      <c r="G130" t="s">
        <v>6985</v>
      </c>
      <c r="H130" t="s">
        <v>7000</v>
      </c>
      <c r="I130" t="s">
        <v>7004</v>
      </c>
      <c r="K130" t="s">
        <v>7789</v>
      </c>
      <c r="L130" t="s">
        <v>8339</v>
      </c>
      <c r="M130" t="s">
        <v>8350</v>
      </c>
      <c r="N130" t="s">
        <v>8352</v>
      </c>
      <c r="O130" t="s">
        <v>8356</v>
      </c>
      <c r="Q130" t="s">
        <v>8362</v>
      </c>
      <c r="R130" t="s">
        <v>7442</v>
      </c>
      <c r="S130">
        <v>1</v>
      </c>
      <c r="T130" t="s">
        <v>8368</v>
      </c>
    </row>
    <row r="131" spans="1:20" x14ac:dyDescent="0.35">
      <c r="A131" t="s">
        <v>142</v>
      </c>
      <c r="B131" t="s">
        <v>1059</v>
      </c>
      <c r="C131">
        <v>45</v>
      </c>
      <c r="D131" t="s">
        <v>1174</v>
      </c>
      <c r="E131" t="s">
        <v>1305</v>
      </c>
      <c r="F131" t="s">
        <v>6757</v>
      </c>
      <c r="G131" t="s">
        <v>6985</v>
      </c>
      <c r="H131" t="s">
        <v>6997</v>
      </c>
      <c r="I131" t="s">
        <v>7002</v>
      </c>
      <c r="J131" t="s">
        <v>7101</v>
      </c>
      <c r="K131" t="s">
        <v>7790</v>
      </c>
      <c r="L131" t="s">
        <v>8343</v>
      </c>
      <c r="M131" t="s">
        <v>8348</v>
      </c>
      <c r="N131" t="s">
        <v>8354</v>
      </c>
      <c r="O131" t="s">
        <v>8358</v>
      </c>
      <c r="Q131" t="s">
        <v>8363</v>
      </c>
      <c r="S131">
        <v>2</v>
      </c>
      <c r="T131" t="s">
        <v>8368</v>
      </c>
    </row>
    <row r="132" spans="1:20" x14ac:dyDescent="0.35">
      <c r="A132" t="s">
        <v>143</v>
      </c>
      <c r="B132" t="s">
        <v>1111</v>
      </c>
      <c r="C132">
        <v>32</v>
      </c>
      <c r="D132" t="s">
        <v>1175</v>
      </c>
      <c r="E132" t="s">
        <v>1306</v>
      </c>
      <c r="F132" t="s">
        <v>6758</v>
      </c>
      <c r="G132" t="s">
        <v>6992</v>
      </c>
      <c r="H132" t="s">
        <v>6999</v>
      </c>
      <c r="I132" t="s">
        <v>7001</v>
      </c>
      <c r="K132" t="s">
        <v>7791</v>
      </c>
      <c r="L132" t="s">
        <v>8345</v>
      </c>
      <c r="M132" t="s">
        <v>8349</v>
      </c>
      <c r="N132" t="s">
        <v>8352</v>
      </c>
      <c r="O132" t="s">
        <v>8357</v>
      </c>
      <c r="P132">
        <v>39632</v>
      </c>
      <c r="Q132" t="s">
        <v>8363</v>
      </c>
      <c r="R132" t="s">
        <v>7431</v>
      </c>
      <c r="T132" t="s">
        <v>8368</v>
      </c>
    </row>
    <row r="133" spans="1:20" x14ac:dyDescent="0.35">
      <c r="A133" t="s">
        <v>144</v>
      </c>
      <c r="B133" t="s">
        <v>1112</v>
      </c>
      <c r="C133">
        <v>30</v>
      </c>
      <c r="D133" t="s">
        <v>1172</v>
      </c>
      <c r="E133" t="s">
        <v>1307</v>
      </c>
      <c r="F133" t="s">
        <v>6759</v>
      </c>
      <c r="G133" t="s">
        <v>6993</v>
      </c>
      <c r="H133" t="s">
        <v>6996</v>
      </c>
      <c r="I133" t="s">
        <v>7003</v>
      </c>
      <c r="J133" t="s">
        <v>7102</v>
      </c>
      <c r="K133" t="s">
        <v>7792</v>
      </c>
      <c r="L133" t="s">
        <v>8344</v>
      </c>
      <c r="M133" t="s">
        <v>8348</v>
      </c>
      <c r="N133" t="s">
        <v>8351</v>
      </c>
      <c r="O133" t="s">
        <v>8356</v>
      </c>
      <c r="Q133" t="s">
        <v>8364</v>
      </c>
      <c r="S133">
        <v>5</v>
      </c>
    </row>
    <row r="134" spans="1:20" x14ac:dyDescent="0.35">
      <c r="A134" t="s">
        <v>88</v>
      </c>
      <c r="B134" t="s">
        <v>1033</v>
      </c>
      <c r="E134" t="s">
        <v>1308</v>
      </c>
      <c r="G134" t="s">
        <v>6984</v>
      </c>
      <c r="H134" t="s">
        <v>7000</v>
      </c>
      <c r="I134" t="s">
        <v>7005</v>
      </c>
      <c r="J134" t="s">
        <v>7023</v>
      </c>
      <c r="K134" t="s">
        <v>7793</v>
      </c>
      <c r="L134" t="s">
        <v>8338</v>
      </c>
      <c r="M134" t="s">
        <v>8346</v>
      </c>
      <c r="N134" t="s">
        <v>8354</v>
      </c>
      <c r="O134" t="s">
        <v>8359</v>
      </c>
      <c r="Q134" t="s">
        <v>8362</v>
      </c>
      <c r="T134" t="s">
        <v>8367</v>
      </c>
    </row>
    <row r="135" spans="1:20" x14ac:dyDescent="0.35">
      <c r="A135" t="s">
        <v>145</v>
      </c>
      <c r="B135" t="s">
        <v>1094</v>
      </c>
      <c r="E135" t="s">
        <v>1309</v>
      </c>
      <c r="F135" t="s">
        <v>6740</v>
      </c>
      <c r="G135" t="s">
        <v>6990</v>
      </c>
      <c r="H135" t="s">
        <v>6998</v>
      </c>
      <c r="I135" t="s">
        <v>7001</v>
      </c>
      <c r="K135" t="s">
        <v>7733</v>
      </c>
      <c r="L135" t="s">
        <v>8339</v>
      </c>
      <c r="M135" t="s">
        <v>8348</v>
      </c>
      <c r="N135" t="s">
        <v>8353</v>
      </c>
      <c r="O135" t="s">
        <v>8357</v>
      </c>
      <c r="P135">
        <v>9442</v>
      </c>
      <c r="T135" t="s">
        <v>8369</v>
      </c>
    </row>
    <row r="136" spans="1:20" x14ac:dyDescent="0.35">
      <c r="A136" t="s">
        <v>146</v>
      </c>
      <c r="B136" t="s">
        <v>1113</v>
      </c>
      <c r="D136" t="s">
        <v>1172</v>
      </c>
      <c r="E136" t="s">
        <v>1310</v>
      </c>
      <c r="F136" t="s">
        <v>6760</v>
      </c>
      <c r="G136" t="s">
        <v>6988</v>
      </c>
      <c r="H136" t="s">
        <v>6999</v>
      </c>
      <c r="I136" t="s">
        <v>7002</v>
      </c>
      <c r="J136" t="s">
        <v>7103</v>
      </c>
      <c r="K136" t="s">
        <v>7794</v>
      </c>
      <c r="L136" t="s">
        <v>8344</v>
      </c>
      <c r="M136" t="s">
        <v>8346</v>
      </c>
      <c r="N136" t="s">
        <v>8352</v>
      </c>
      <c r="O136" t="s">
        <v>8356</v>
      </c>
      <c r="Q136" t="s">
        <v>8361</v>
      </c>
      <c r="R136" t="s">
        <v>7591</v>
      </c>
      <c r="S136">
        <v>4</v>
      </c>
      <c r="T136" t="s">
        <v>8367</v>
      </c>
    </row>
    <row r="137" spans="1:20" x14ac:dyDescent="0.35">
      <c r="A137" t="s">
        <v>147</v>
      </c>
      <c r="B137" t="s">
        <v>1114</v>
      </c>
      <c r="D137" t="s">
        <v>1172</v>
      </c>
      <c r="E137" t="s">
        <v>1311</v>
      </c>
      <c r="F137" t="s">
        <v>6761</v>
      </c>
      <c r="G137" t="s">
        <v>6992</v>
      </c>
      <c r="H137" t="s">
        <v>6999</v>
      </c>
      <c r="I137" t="s">
        <v>7007</v>
      </c>
      <c r="J137" t="s">
        <v>7104</v>
      </c>
      <c r="K137" t="s">
        <v>7795</v>
      </c>
      <c r="L137" t="s">
        <v>8339</v>
      </c>
      <c r="M137" t="s">
        <v>8350</v>
      </c>
      <c r="N137" t="s">
        <v>8352</v>
      </c>
      <c r="O137" t="s">
        <v>8358</v>
      </c>
      <c r="Q137" t="s">
        <v>8360</v>
      </c>
      <c r="S137">
        <v>4</v>
      </c>
      <c r="T137" t="s">
        <v>8369</v>
      </c>
    </row>
    <row r="138" spans="1:20" x14ac:dyDescent="0.35">
      <c r="A138" t="s">
        <v>124</v>
      </c>
      <c r="B138" t="s">
        <v>1060</v>
      </c>
      <c r="D138" t="s">
        <v>1172</v>
      </c>
      <c r="E138" t="s">
        <v>1312</v>
      </c>
      <c r="F138" t="s">
        <v>6709</v>
      </c>
      <c r="G138" t="s">
        <v>6989</v>
      </c>
      <c r="H138" t="s">
        <v>7000</v>
      </c>
      <c r="I138" t="s">
        <v>7007</v>
      </c>
      <c r="J138" t="s">
        <v>7105</v>
      </c>
      <c r="K138" t="s">
        <v>7796</v>
      </c>
      <c r="L138" t="s">
        <v>8344</v>
      </c>
      <c r="M138" t="s">
        <v>8349</v>
      </c>
      <c r="N138" t="s">
        <v>8352</v>
      </c>
      <c r="O138" t="s">
        <v>8355</v>
      </c>
      <c r="Q138" t="s">
        <v>8361</v>
      </c>
      <c r="R138" t="s">
        <v>7613</v>
      </c>
      <c r="S138">
        <v>4</v>
      </c>
      <c r="T138" t="s">
        <v>8367</v>
      </c>
    </row>
    <row r="139" spans="1:20" x14ac:dyDescent="0.35">
      <c r="A139" t="s">
        <v>148</v>
      </c>
      <c r="B139" t="s">
        <v>1115</v>
      </c>
      <c r="D139" t="s">
        <v>1172</v>
      </c>
      <c r="E139" t="s">
        <v>1313</v>
      </c>
      <c r="G139" t="s">
        <v>6984</v>
      </c>
      <c r="H139" t="s">
        <v>6995</v>
      </c>
      <c r="I139" t="s">
        <v>7004</v>
      </c>
      <c r="J139" t="s">
        <v>7106</v>
      </c>
      <c r="K139" t="s">
        <v>7797</v>
      </c>
      <c r="L139" t="s">
        <v>8338</v>
      </c>
      <c r="M139" t="s">
        <v>8347</v>
      </c>
      <c r="N139" t="s">
        <v>8354</v>
      </c>
      <c r="O139" t="s">
        <v>8356</v>
      </c>
      <c r="Q139" t="s">
        <v>8363</v>
      </c>
      <c r="T139" t="s">
        <v>8368</v>
      </c>
    </row>
    <row r="140" spans="1:20" x14ac:dyDescent="0.35">
      <c r="A140" t="s">
        <v>143</v>
      </c>
      <c r="B140" t="s">
        <v>1018</v>
      </c>
      <c r="D140" t="s">
        <v>1174</v>
      </c>
      <c r="E140" t="s">
        <v>1314</v>
      </c>
      <c r="F140" t="s">
        <v>6676</v>
      </c>
      <c r="G140" t="s">
        <v>6993</v>
      </c>
      <c r="H140" t="s">
        <v>6998</v>
      </c>
      <c r="I140" t="s">
        <v>7006</v>
      </c>
      <c r="J140" t="s">
        <v>7029</v>
      </c>
      <c r="K140" t="s">
        <v>7798</v>
      </c>
      <c r="L140" t="s">
        <v>8344</v>
      </c>
      <c r="M140" t="s">
        <v>8349</v>
      </c>
      <c r="N140" t="s">
        <v>8353</v>
      </c>
      <c r="O140" t="s">
        <v>8358</v>
      </c>
      <c r="P140">
        <v>24709</v>
      </c>
      <c r="Q140" t="s">
        <v>8360</v>
      </c>
      <c r="S140">
        <v>4</v>
      </c>
      <c r="T140" t="s">
        <v>8369</v>
      </c>
    </row>
    <row r="141" spans="1:20" x14ac:dyDescent="0.35">
      <c r="A141" t="s">
        <v>149</v>
      </c>
      <c r="B141" t="s">
        <v>1102</v>
      </c>
      <c r="D141" t="s">
        <v>1174</v>
      </c>
      <c r="E141" t="s">
        <v>1315</v>
      </c>
      <c r="F141" t="s">
        <v>6762</v>
      </c>
      <c r="G141" t="s">
        <v>6992</v>
      </c>
      <c r="H141" t="s">
        <v>6998</v>
      </c>
      <c r="I141" t="s">
        <v>7001</v>
      </c>
      <c r="J141" t="s">
        <v>7038</v>
      </c>
      <c r="K141" t="s">
        <v>7739</v>
      </c>
      <c r="L141" t="s">
        <v>8344</v>
      </c>
      <c r="M141" t="s">
        <v>8346</v>
      </c>
      <c r="N141" t="s">
        <v>8354</v>
      </c>
      <c r="O141" t="s">
        <v>8355</v>
      </c>
      <c r="Q141" t="s">
        <v>8364</v>
      </c>
      <c r="R141" t="s">
        <v>7273</v>
      </c>
      <c r="S141">
        <v>5</v>
      </c>
      <c r="T141" t="s">
        <v>8367</v>
      </c>
    </row>
    <row r="142" spans="1:20" x14ac:dyDescent="0.35">
      <c r="A142" t="s">
        <v>150</v>
      </c>
      <c r="B142" t="s">
        <v>1116</v>
      </c>
      <c r="D142" t="s">
        <v>1172</v>
      </c>
      <c r="E142" t="s">
        <v>1316</v>
      </c>
      <c r="F142" t="s">
        <v>6763</v>
      </c>
      <c r="G142" t="s">
        <v>6985</v>
      </c>
      <c r="H142" t="s">
        <v>6994</v>
      </c>
      <c r="I142" t="s">
        <v>7004</v>
      </c>
      <c r="K142" t="s">
        <v>7799</v>
      </c>
      <c r="L142" t="s">
        <v>8339</v>
      </c>
      <c r="M142" t="s">
        <v>8350</v>
      </c>
      <c r="N142" t="s">
        <v>8354</v>
      </c>
      <c r="O142" t="s">
        <v>8355</v>
      </c>
      <c r="Q142" t="s">
        <v>8364</v>
      </c>
    </row>
    <row r="143" spans="1:20" x14ac:dyDescent="0.35">
      <c r="A143" t="s">
        <v>151</v>
      </c>
      <c r="B143" t="s">
        <v>1041</v>
      </c>
      <c r="C143">
        <v>53</v>
      </c>
      <c r="D143" t="s">
        <v>1174</v>
      </c>
      <c r="E143" t="s">
        <v>1317</v>
      </c>
      <c r="F143" t="s">
        <v>6764</v>
      </c>
      <c r="G143" t="s">
        <v>6988</v>
      </c>
      <c r="H143" t="s">
        <v>6996</v>
      </c>
      <c r="I143" t="s">
        <v>7001</v>
      </c>
      <c r="J143" t="s">
        <v>7099</v>
      </c>
      <c r="K143" t="s">
        <v>7707</v>
      </c>
      <c r="L143" t="s">
        <v>8342</v>
      </c>
      <c r="M143" t="s">
        <v>8347</v>
      </c>
      <c r="N143" t="s">
        <v>8353</v>
      </c>
      <c r="O143" t="s">
        <v>8358</v>
      </c>
      <c r="Q143" t="s">
        <v>8361</v>
      </c>
      <c r="R143" t="s">
        <v>7613</v>
      </c>
      <c r="S143">
        <v>2</v>
      </c>
      <c r="T143" t="s">
        <v>8369</v>
      </c>
    </row>
    <row r="144" spans="1:20" x14ac:dyDescent="0.35">
      <c r="A144" t="s">
        <v>152</v>
      </c>
      <c r="B144" t="s">
        <v>1059</v>
      </c>
      <c r="C144">
        <v>78</v>
      </c>
      <c r="D144" t="s">
        <v>1175</v>
      </c>
      <c r="E144" t="s">
        <v>1318</v>
      </c>
      <c r="G144" t="s">
        <v>6987</v>
      </c>
      <c r="H144" t="s">
        <v>6994</v>
      </c>
      <c r="I144" t="s">
        <v>7004</v>
      </c>
      <c r="J144" t="s">
        <v>7107</v>
      </c>
      <c r="K144" t="s">
        <v>7800</v>
      </c>
      <c r="L144" t="s">
        <v>8345</v>
      </c>
      <c r="M144" t="s">
        <v>8347</v>
      </c>
      <c r="N144" t="s">
        <v>8352</v>
      </c>
      <c r="O144" t="s">
        <v>8356</v>
      </c>
      <c r="T144" t="s">
        <v>8368</v>
      </c>
    </row>
    <row r="145" spans="1:20" x14ac:dyDescent="0.35">
      <c r="A145" t="s">
        <v>153</v>
      </c>
      <c r="B145" t="s">
        <v>1117</v>
      </c>
      <c r="D145" t="s">
        <v>1175</v>
      </c>
      <c r="E145" t="s">
        <v>1319</v>
      </c>
      <c r="G145" t="s">
        <v>6984</v>
      </c>
      <c r="H145" t="s">
        <v>6998</v>
      </c>
      <c r="I145" t="s">
        <v>7002</v>
      </c>
      <c r="J145" t="s">
        <v>7108</v>
      </c>
      <c r="K145" t="s">
        <v>7744</v>
      </c>
      <c r="L145" t="s">
        <v>8344</v>
      </c>
      <c r="M145" t="s">
        <v>8349</v>
      </c>
      <c r="N145" t="s">
        <v>8352</v>
      </c>
      <c r="O145" t="s">
        <v>8356</v>
      </c>
      <c r="P145">
        <v>13132</v>
      </c>
      <c r="Q145" t="s">
        <v>8363</v>
      </c>
      <c r="S145">
        <v>1</v>
      </c>
      <c r="T145" t="s">
        <v>8369</v>
      </c>
    </row>
    <row r="146" spans="1:20" x14ac:dyDescent="0.35">
      <c r="A146" t="s">
        <v>154</v>
      </c>
      <c r="B146" t="s">
        <v>1028</v>
      </c>
      <c r="C146">
        <v>49</v>
      </c>
      <c r="D146" t="s">
        <v>1174</v>
      </c>
      <c r="E146" t="s">
        <v>1320</v>
      </c>
      <c r="F146" t="s">
        <v>6685</v>
      </c>
      <c r="G146" t="s">
        <v>6987</v>
      </c>
      <c r="H146" t="s">
        <v>7000</v>
      </c>
      <c r="I146" t="s">
        <v>7006</v>
      </c>
      <c r="J146" t="s">
        <v>7109</v>
      </c>
      <c r="K146" t="s">
        <v>7801</v>
      </c>
      <c r="L146" t="s">
        <v>8342</v>
      </c>
      <c r="M146" t="s">
        <v>8348</v>
      </c>
      <c r="N146" t="s">
        <v>8351</v>
      </c>
      <c r="O146" t="s">
        <v>8357</v>
      </c>
      <c r="Q146" t="s">
        <v>8363</v>
      </c>
      <c r="S146">
        <v>1</v>
      </c>
      <c r="T146" t="s">
        <v>8367</v>
      </c>
    </row>
    <row r="147" spans="1:20" x14ac:dyDescent="0.35">
      <c r="A147" t="s">
        <v>155</v>
      </c>
      <c r="B147" t="s">
        <v>1107</v>
      </c>
      <c r="D147" t="s">
        <v>1173</v>
      </c>
      <c r="E147" t="s">
        <v>1321</v>
      </c>
      <c r="G147" t="s">
        <v>6984</v>
      </c>
      <c r="H147" t="s">
        <v>6994</v>
      </c>
      <c r="I147" t="s">
        <v>7003</v>
      </c>
      <c r="J147" t="s">
        <v>7110</v>
      </c>
      <c r="K147" t="s">
        <v>7802</v>
      </c>
      <c r="L147" t="s">
        <v>8338</v>
      </c>
      <c r="M147" t="s">
        <v>8349</v>
      </c>
      <c r="N147" t="s">
        <v>8353</v>
      </c>
      <c r="O147" t="s">
        <v>8355</v>
      </c>
      <c r="S147">
        <v>4</v>
      </c>
      <c r="T147" t="s">
        <v>8369</v>
      </c>
    </row>
    <row r="148" spans="1:20" x14ac:dyDescent="0.35">
      <c r="A148" t="s">
        <v>60</v>
      </c>
      <c r="B148" t="s">
        <v>1118</v>
      </c>
      <c r="C148">
        <v>39</v>
      </c>
      <c r="E148" t="s">
        <v>1322</v>
      </c>
      <c r="F148" t="s">
        <v>6765</v>
      </c>
      <c r="G148" t="s">
        <v>6984</v>
      </c>
      <c r="H148" t="s">
        <v>6995</v>
      </c>
      <c r="I148" t="s">
        <v>7003</v>
      </c>
      <c r="K148" t="s">
        <v>7803</v>
      </c>
      <c r="L148" t="s">
        <v>8345</v>
      </c>
      <c r="M148" t="s">
        <v>8350</v>
      </c>
      <c r="N148" t="s">
        <v>8354</v>
      </c>
      <c r="O148" t="s">
        <v>8359</v>
      </c>
      <c r="T148" t="s">
        <v>8369</v>
      </c>
    </row>
    <row r="149" spans="1:20" x14ac:dyDescent="0.35">
      <c r="A149" t="s">
        <v>156</v>
      </c>
      <c r="B149" t="s">
        <v>1085</v>
      </c>
      <c r="C149">
        <v>23</v>
      </c>
      <c r="D149" t="s">
        <v>1173</v>
      </c>
      <c r="E149" t="s">
        <v>1323</v>
      </c>
      <c r="F149" t="s">
        <v>6730</v>
      </c>
      <c r="G149" t="s">
        <v>6989</v>
      </c>
      <c r="H149" t="s">
        <v>6995</v>
      </c>
      <c r="I149" t="s">
        <v>7006</v>
      </c>
      <c r="J149" t="s">
        <v>7111</v>
      </c>
      <c r="K149" t="s">
        <v>7804</v>
      </c>
      <c r="L149" t="s">
        <v>8343</v>
      </c>
      <c r="M149" t="s">
        <v>8348</v>
      </c>
      <c r="N149" t="s">
        <v>8351</v>
      </c>
      <c r="O149" t="s">
        <v>8355</v>
      </c>
      <c r="T149" t="s">
        <v>8367</v>
      </c>
    </row>
    <row r="150" spans="1:20" x14ac:dyDescent="0.35">
      <c r="A150" t="s">
        <v>157</v>
      </c>
      <c r="B150" t="s">
        <v>1111</v>
      </c>
      <c r="C150">
        <v>24</v>
      </c>
      <c r="D150" t="s">
        <v>1175</v>
      </c>
      <c r="E150" t="s">
        <v>1324</v>
      </c>
      <c r="F150" t="s">
        <v>6758</v>
      </c>
      <c r="G150" t="s">
        <v>6993</v>
      </c>
      <c r="H150" t="s">
        <v>6995</v>
      </c>
      <c r="I150" t="s">
        <v>7003</v>
      </c>
      <c r="K150" t="s">
        <v>7805</v>
      </c>
      <c r="L150" t="s">
        <v>8342</v>
      </c>
      <c r="M150" t="s">
        <v>8349</v>
      </c>
      <c r="N150" t="s">
        <v>8353</v>
      </c>
      <c r="O150" t="s">
        <v>8358</v>
      </c>
      <c r="Q150" t="s">
        <v>8364</v>
      </c>
    </row>
    <row r="151" spans="1:20" x14ac:dyDescent="0.35">
      <c r="A151" t="s">
        <v>158</v>
      </c>
      <c r="B151" t="s">
        <v>1119</v>
      </c>
      <c r="C151">
        <v>75</v>
      </c>
      <c r="D151" t="s">
        <v>1175</v>
      </c>
      <c r="E151" t="s">
        <v>1325</v>
      </c>
      <c r="F151" t="s">
        <v>6766</v>
      </c>
      <c r="G151" t="s">
        <v>6984</v>
      </c>
      <c r="H151" t="s">
        <v>6994</v>
      </c>
      <c r="I151" t="s">
        <v>7003</v>
      </c>
      <c r="J151" t="s">
        <v>7112</v>
      </c>
      <c r="K151" t="s">
        <v>7806</v>
      </c>
      <c r="L151" t="s">
        <v>8340</v>
      </c>
      <c r="M151" t="s">
        <v>8349</v>
      </c>
      <c r="N151" t="s">
        <v>8351</v>
      </c>
      <c r="O151" t="s">
        <v>8357</v>
      </c>
      <c r="Q151" t="s">
        <v>8360</v>
      </c>
      <c r="R151" t="s">
        <v>7451</v>
      </c>
    </row>
    <row r="152" spans="1:20" x14ac:dyDescent="0.35">
      <c r="A152" t="s">
        <v>42</v>
      </c>
      <c r="B152" t="s">
        <v>1120</v>
      </c>
      <c r="C152">
        <v>23</v>
      </c>
      <c r="D152" t="s">
        <v>1174</v>
      </c>
      <c r="E152" t="s">
        <v>1326</v>
      </c>
      <c r="G152" t="s">
        <v>6987</v>
      </c>
      <c r="H152" t="s">
        <v>6998</v>
      </c>
      <c r="I152" t="s">
        <v>7003</v>
      </c>
      <c r="J152" t="s">
        <v>7113</v>
      </c>
      <c r="K152" t="s">
        <v>7807</v>
      </c>
      <c r="L152" t="s">
        <v>8344</v>
      </c>
      <c r="M152" t="s">
        <v>8347</v>
      </c>
      <c r="N152" t="s">
        <v>8354</v>
      </c>
      <c r="O152" t="s">
        <v>8358</v>
      </c>
      <c r="Q152" t="s">
        <v>8363</v>
      </c>
      <c r="R152" t="s">
        <v>7597</v>
      </c>
      <c r="T152" t="s">
        <v>8369</v>
      </c>
    </row>
    <row r="153" spans="1:20" x14ac:dyDescent="0.35">
      <c r="A153" t="s">
        <v>159</v>
      </c>
      <c r="B153" t="s">
        <v>1032</v>
      </c>
      <c r="C153">
        <v>68</v>
      </c>
      <c r="D153" t="s">
        <v>1174</v>
      </c>
      <c r="E153" t="s">
        <v>1327</v>
      </c>
      <c r="F153" t="s">
        <v>6767</v>
      </c>
      <c r="G153" t="s">
        <v>6987</v>
      </c>
      <c r="H153" t="s">
        <v>6997</v>
      </c>
      <c r="I153" t="s">
        <v>7004</v>
      </c>
      <c r="J153" t="s">
        <v>7114</v>
      </c>
      <c r="K153" t="s">
        <v>7808</v>
      </c>
      <c r="L153" t="s">
        <v>8345</v>
      </c>
      <c r="M153" t="s">
        <v>8349</v>
      </c>
      <c r="N153" t="s">
        <v>8352</v>
      </c>
      <c r="O153" t="s">
        <v>8359</v>
      </c>
      <c r="Q153" t="s">
        <v>8360</v>
      </c>
      <c r="S153">
        <v>4</v>
      </c>
      <c r="T153" t="s">
        <v>8367</v>
      </c>
    </row>
    <row r="154" spans="1:20" x14ac:dyDescent="0.35">
      <c r="A154" t="s">
        <v>160</v>
      </c>
      <c r="B154" t="s">
        <v>1082</v>
      </c>
      <c r="C154">
        <v>30</v>
      </c>
      <c r="D154" t="s">
        <v>1174</v>
      </c>
      <c r="E154" t="s">
        <v>1328</v>
      </c>
      <c r="F154" t="s">
        <v>6768</v>
      </c>
      <c r="G154" t="s">
        <v>6988</v>
      </c>
      <c r="H154" t="s">
        <v>6997</v>
      </c>
      <c r="I154" t="s">
        <v>7004</v>
      </c>
      <c r="J154" t="s">
        <v>7115</v>
      </c>
      <c r="K154" t="s">
        <v>7809</v>
      </c>
      <c r="L154" t="s">
        <v>8338</v>
      </c>
      <c r="M154" t="s">
        <v>8347</v>
      </c>
      <c r="N154" t="s">
        <v>8353</v>
      </c>
      <c r="O154" t="s">
        <v>8355</v>
      </c>
      <c r="P154">
        <v>41337</v>
      </c>
      <c r="Q154" t="s">
        <v>8361</v>
      </c>
      <c r="R154" t="s">
        <v>7143</v>
      </c>
    </row>
    <row r="155" spans="1:20" x14ac:dyDescent="0.35">
      <c r="A155" t="s">
        <v>161</v>
      </c>
      <c r="B155" t="s">
        <v>1114</v>
      </c>
      <c r="C155">
        <v>48</v>
      </c>
      <c r="D155" t="s">
        <v>1174</v>
      </c>
      <c r="E155" t="s">
        <v>1329</v>
      </c>
      <c r="G155" t="s">
        <v>6986</v>
      </c>
      <c r="H155" t="s">
        <v>6995</v>
      </c>
      <c r="I155" t="s">
        <v>7005</v>
      </c>
      <c r="J155" t="s">
        <v>7116</v>
      </c>
      <c r="K155" t="s">
        <v>7770</v>
      </c>
      <c r="L155" t="s">
        <v>8339</v>
      </c>
      <c r="M155" t="s">
        <v>8346</v>
      </c>
      <c r="N155" t="s">
        <v>8353</v>
      </c>
      <c r="O155" t="s">
        <v>8355</v>
      </c>
      <c r="Q155" t="s">
        <v>8362</v>
      </c>
      <c r="R155" t="s">
        <v>7487</v>
      </c>
      <c r="S155">
        <v>3</v>
      </c>
    </row>
    <row r="156" spans="1:20" x14ac:dyDescent="0.35">
      <c r="A156" t="s">
        <v>162</v>
      </c>
      <c r="B156" t="s">
        <v>1027</v>
      </c>
      <c r="D156" t="s">
        <v>1173</v>
      </c>
      <c r="E156" t="s">
        <v>1330</v>
      </c>
      <c r="F156" t="s">
        <v>6769</v>
      </c>
      <c r="G156" t="s">
        <v>6987</v>
      </c>
      <c r="H156" t="s">
        <v>7000</v>
      </c>
      <c r="I156" t="s">
        <v>7004</v>
      </c>
      <c r="K156" t="s">
        <v>7810</v>
      </c>
      <c r="L156" t="s">
        <v>8343</v>
      </c>
      <c r="M156" t="s">
        <v>8347</v>
      </c>
      <c r="N156" t="s">
        <v>8353</v>
      </c>
      <c r="O156" t="s">
        <v>8356</v>
      </c>
      <c r="P156">
        <v>679</v>
      </c>
      <c r="S156">
        <v>2</v>
      </c>
    </row>
    <row r="157" spans="1:20" x14ac:dyDescent="0.35">
      <c r="A157" t="s">
        <v>163</v>
      </c>
      <c r="B157" t="s">
        <v>1077</v>
      </c>
      <c r="D157" t="s">
        <v>1175</v>
      </c>
      <c r="E157" t="s">
        <v>1331</v>
      </c>
      <c r="G157" t="s">
        <v>6986</v>
      </c>
      <c r="H157" t="s">
        <v>6994</v>
      </c>
      <c r="I157" t="s">
        <v>7007</v>
      </c>
      <c r="J157" t="s">
        <v>7117</v>
      </c>
      <c r="K157" t="s">
        <v>7686</v>
      </c>
      <c r="L157" t="s">
        <v>8342</v>
      </c>
      <c r="M157" t="s">
        <v>8347</v>
      </c>
      <c r="N157" t="s">
        <v>8352</v>
      </c>
      <c r="O157" t="s">
        <v>8359</v>
      </c>
      <c r="P157">
        <v>3507</v>
      </c>
      <c r="Q157" t="s">
        <v>8362</v>
      </c>
      <c r="R157" t="s">
        <v>7571</v>
      </c>
      <c r="S157">
        <v>3</v>
      </c>
      <c r="T157" t="s">
        <v>8369</v>
      </c>
    </row>
    <row r="158" spans="1:20" x14ac:dyDescent="0.35">
      <c r="A158" t="s">
        <v>164</v>
      </c>
      <c r="B158" t="s">
        <v>1106</v>
      </c>
      <c r="D158" t="s">
        <v>1173</v>
      </c>
      <c r="E158" t="s">
        <v>1332</v>
      </c>
      <c r="F158" t="s">
        <v>6752</v>
      </c>
      <c r="G158" t="s">
        <v>6985</v>
      </c>
      <c r="H158" t="s">
        <v>6999</v>
      </c>
      <c r="I158" t="s">
        <v>7006</v>
      </c>
      <c r="J158" t="s">
        <v>7118</v>
      </c>
      <c r="K158" t="s">
        <v>7811</v>
      </c>
      <c r="L158" t="s">
        <v>8340</v>
      </c>
      <c r="M158" t="s">
        <v>8350</v>
      </c>
      <c r="N158" t="s">
        <v>8351</v>
      </c>
      <c r="O158" t="s">
        <v>8359</v>
      </c>
      <c r="P158">
        <v>10946</v>
      </c>
      <c r="Q158" t="s">
        <v>8360</v>
      </c>
      <c r="S158">
        <v>2</v>
      </c>
      <c r="T158" t="s">
        <v>8368</v>
      </c>
    </row>
    <row r="159" spans="1:20" x14ac:dyDescent="0.35">
      <c r="A159" t="s">
        <v>165</v>
      </c>
      <c r="B159" t="s">
        <v>1112</v>
      </c>
      <c r="C159">
        <v>28</v>
      </c>
      <c r="D159" t="s">
        <v>1175</v>
      </c>
      <c r="E159" t="s">
        <v>1333</v>
      </c>
      <c r="G159" t="s">
        <v>6986</v>
      </c>
      <c r="H159" t="s">
        <v>6994</v>
      </c>
      <c r="I159" t="s">
        <v>7007</v>
      </c>
      <c r="K159" t="s">
        <v>7812</v>
      </c>
      <c r="L159" t="s">
        <v>8343</v>
      </c>
      <c r="M159" t="s">
        <v>8348</v>
      </c>
      <c r="N159" t="s">
        <v>8352</v>
      </c>
      <c r="O159" t="s">
        <v>8358</v>
      </c>
      <c r="Q159" t="s">
        <v>8362</v>
      </c>
      <c r="S159">
        <v>2</v>
      </c>
    </row>
    <row r="160" spans="1:20" x14ac:dyDescent="0.35">
      <c r="A160" t="s">
        <v>166</v>
      </c>
      <c r="B160" t="s">
        <v>1121</v>
      </c>
      <c r="C160">
        <v>50</v>
      </c>
      <c r="D160" t="s">
        <v>1172</v>
      </c>
      <c r="E160" t="s">
        <v>1334</v>
      </c>
      <c r="G160" t="s">
        <v>6992</v>
      </c>
      <c r="H160" t="s">
        <v>6997</v>
      </c>
      <c r="I160" t="s">
        <v>7002</v>
      </c>
      <c r="K160" t="s">
        <v>7813</v>
      </c>
      <c r="L160" t="s">
        <v>8344</v>
      </c>
      <c r="M160" t="s">
        <v>8349</v>
      </c>
      <c r="N160" t="s">
        <v>8352</v>
      </c>
      <c r="O160" t="s">
        <v>8358</v>
      </c>
      <c r="Q160" t="s">
        <v>8360</v>
      </c>
      <c r="S160">
        <v>3</v>
      </c>
    </row>
    <row r="161" spans="1:20" x14ac:dyDescent="0.35">
      <c r="A161" t="s">
        <v>167</v>
      </c>
      <c r="B161" t="s">
        <v>1122</v>
      </c>
      <c r="C161">
        <v>26</v>
      </c>
      <c r="D161" t="s">
        <v>1175</v>
      </c>
      <c r="E161" t="s">
        <v>1335</v>
      </c>
      <c r="F161" t="s">
        <v>6770</v>
      </c>
      <c r="G161" t="s">
        <v>6984</v>
      </c>
      <c r="H161" t="s">
        <v>6994</v>
      </c>
      <c r="I161" t="s">
        <v>7003</v>
      </c>
      <c r="J161" t="s">
        <v>7119</v>
      </c>
      <c r="K161" t="s">
        <v>7814</v>
      </c>
      <c r="L161" t="s">
        <v>8343</v>
      </c>
      <c r="M161" t="s">
        <v>8347</v>
      </c>
      <c r="N161" t="s">
        <v>8353</v>
      </c>
      <c r="O161" t="s">
        <v>8357</v>
      </c>
      <c r="P161">
        <v>4056</v>
      </c>
      <c r="Q161" t="s">
        <v>8360</v>
      </c>
      <c r="T161" t="s">
        <v>8369</v>
      </c>
    </row>
    <row r="162" spans="1:20" x14ac:dyDescent="0.35">
      <c r="A162" t="s">
        <v>168</v>
      </c>
      <c r="B162" t="s">
        <v>1105</v>
      </c>
      <c r="C162">
        <v>13</v>
      </c>
      <c r="D162" t="s">
        <v>1173</v>
      </c>
      <c r="E162" t="s">
        <v>1336</v>
      </c>
      <c r="F162" t="s">
        <v>6771</v>
      </c>
      <c r="G162" t="s">
        <v>6993</v>
      </c>
      <c r="H162" t="s">
        <v>6996</v>
      </c>
      <c r="I162" t="s">
        <v>7001</v>
      </c>
      <c r="J162" t="s">
        <v>7120</v>
      </c>
      <c r="K162" t="s">
        <v>7815</v>
      </c>
      <c r="L162" t="s">
        <v>8344</v>
      </c>
      <c r="M162" t="s">
        <v>8350</v>
      </c>
      <c r="N162" t="s">
        <v>8353</v>
      </c>
      <c r="O162" t="s">
        <v>8355</v>
      </c>
      <c r="P162">
        <v>13339</v>
      </c>
      <c r="Q162" t="s">
        <v>8363</v>
      </c>
      <c r="R162" t="s">
        <v>7183</v>
      </c>
      <c r="S162">
        <v>4</v>
      </c>
      <c r="T162" t="s">
        <v>8367</v>
      </c>
    </row>
    <row r="163" spans="1:20" x14ac:dyDescent="0.35">
      <c r="A163" t="s">
        <v>168</v>
      </c>
      <c r="B163" t="s">
        <v>1070</v>
      </c>
      <c r="C163">
        <v>54</v>
      </c>
      <c r="D163" t="s">
        <v>1175</v>
      </c>
      <c r="E163" t="s">
        <v>1337</v>
      </c>
      <c r="F163" t="s">
        <v>6772</v>
      </c>
      <c r="G163" t="s">
        <v>6991</v>
      </c>
      <c r="H163" t="s">
        <v>6996</v>
      </c>
      <c r="I163" t="s">
        <v>7005</v>
      </c>
      <c r="J163" t="s">
        <v>7023</v>
      </c>
      <c r="K163" t="s">
        <v>7816</v>
      </c>
      <c r="L163" t="s">
        <v>8344</v>
      </c>
      <c r="M163" t="s">
        <v>8346</v>
      </c>
      <c r="N163" t="s">
        <v>8354</v>
      </c>
      <c r="O163" t="s">
        <v>8355</v>
      </c>
      <c r="Q163" t="s">
        <v>8361</v>
      </c>
      <c r="R163" t="s">
        <v>7380</v>
      </c>
      <c r="S163">
        <v>1</v>
      </c>
      <c r="T163" t="s">
        <v>8368</v>
      </c>
    </row>
    <row r="164" spans="1:20" x14ac:dyDescent="0.35">
      <c r="A164" t="s">
        <v>169</v>
      </c>
      <c r="B164" t="s">
        <v>1091</v>
      </c>
      <c r="C164">
        <v>52</v>
      </c>
      <c r="D164" t="s">
        <v>1175</v>
      </c>
      <c r="E164" t="s">
        <v>1338</v>
      </c>
      <c r="F164" t="s">
        <v>6735</v>
      </c>
      <c r="G164" t="s">
        <v>6987</v>
      </c>
      <c r="H164" t="s">
        <v>7000</v>
      </c>
      <c r="I164" t="s">
        <v>7006</v>
      </c>
      <c r="J164" t="s">
        <v>7121</v>
      </c>
      <c r="K164" t="s">
        <v>7817</v>
      </c>
      <c r="L164" t="s">
        <v>8345</v>
      </c>
      <c r="M164" t="s">
        <v>8346</v>
      </c>
      <c r="N164" t="s">
        <v>8353</v>
      </c>
      <c r="O164" t="s">
        <v>8355</v>
      </c>
      <c r="P164">
        <v>41956</v>
      </c>
      <c r="Q164" t="s">
        <v>8362</v>
      </c>
      <c r="T164" t="s">
        <v>8369</v>
      </c>
    </row>
    <row r="165" spans="1:20" x14ac:dyDescent="0.35">
      <c r="A165" t="s">
        <v>170</v>
      </c>
      <c r="B165" t="s">
        <v>1121</v>
      </c>
      <c r="D165" t="s">
        <v>1174</v>
      </c>
      <c r="E165" t="s">
        <v>1339</v>
      </c>
      <c r="G165" t="s">
        <v>6984</v>
      </c>
      <c r="H165" t="s">
        <v>6999</v>
      </c>
      <c r="I165" t="s">
        <v>7001</v>
      </c>
      <c r="K165" t="s">
        <v>7818</v>
      </c>
      <c r="L165" t="s">
        <v>8344</v>
      </c>
      <c r="M165" t="s">
        <v>8350</v>
      </c>
      <c r="N165" t="s">
        <v>8352</v>
      </c>
      <c r="O165" t="s">
        <v>8359</v>
      </c>
      <c r="P165">
        <v>25460</v>
      </c>
      <c r="Q165" t="s">
        <v>8363</v>
      </c>
      <c r="R165" t="s">
        <v>7182</v>
      </c>
      <c r="S165">
        <v>3</v>
      </c>
      <c r="T165" t="s">
        <v>8367</v>
      </c>
    </row>
    <row r="166" spans="1:20" x14ac:dyDescent="0.35">
      <c r="A166" t="s">
        <v>171</v>
      </c>
      <c r="B166" t="s">
        <v>1101</v>
      </c>
      <c r="D166" t="s">
        <v>1172</v>
      </c>
      <c r="E166" t="s">
        <v>1340</v>
      </c>
      <c r="F166" t="s">
        <v>6748</v>
      </c>
      <c r="G166" t="s">
        <v>6989</v>
      </c>
      <c r="H166" t="s">
        <v>7000</v>
      </c>
      <c r="I166" t="s">
        <v>7003</v>
      </c>
      <c r="K166" t="s">
        <v>7819</v>
      </c>
      <c r="L166" t="s">
        <v>8343</v>
      </c>
      <c r="M166" t="s">
        <v>8346</v>
      </c>
      <c r="N166" t="s">
        <v>8354</v>
      </c>
      <c r="O166" t="s">
        <v>8356</v>
      </c>
      <c r="Q166" t="s">
        <v>8364</v>
      </c>
      <c r="R166" t="s">
        <v>7636</v>
      </c>
      <c r="S166">
        <v>4</v>
      </c>
      <c r="T166" t="s">
        <v>8368</v>
      </c>
    </row>
    <row r="167" spans="1:20" x14ac:dyDescent="0.35">
      <c r="A167" t="s">
        <v>172</v>
      </c>
      <c r="B167" t="s">
        <v>1123</v>
      </c>
      <c r="C167">
        <v>41</v>
      </c>
      <c r="D167" t="s">
        <v>1174</v>
      </c>
      <c r="E167" t="s">
        <v>1341</v>
      </c>
      <c r="G167" t="s">
        <v>6987</v>
      </c>
      <c r="H167" t="s">
        <v>6996</v>
      </c>
      <c r="I167" t="s">
        <v>7003</v>
      </c>
      <c r="K167" t="s">
        <v>7820</v>
      </c>
      <c r="L167" t="s">
        <v>8343</v>
      </c>
      <c r="M167" t="s">
        <v>8349</v>
      </c>
      <c r="N167" t="s">
        <v>8353</v>
      </c>
      <c r="O167" t="s">
        <v>8358</v>
      </c>
      <c r="Q167" t="s">
        <v>8363</v>
      </c>
      <c r="R167" t="s">
        <v>7412</v>
      </c>
      <c r="S167">
        <v>4</v>
      </c>
    </row>
    <row r="168" spans="1:20" x14ac:dyDescent="0.35">
      <c r="A168" t="s">
        <v>173</v>
      </c>
      <c r="B168" t="s">
        <v>1124</v>
      </c>
      <c r="E168" t="s">
        <v>1342</v>
      </c>
      <c r="G168" t="s">
        <v>6989</v>
      </c>
      <c r="H168" t="s">
        <v>7000</v>
      </c>
      <c r="I168" t="s">
        <v>7006</v>
      </c>
      <c r="J168" t="s">
        <v>7122</v>
      </c>
      <c r="K168" t="s">
        <v>7821</v>
      </c>
      <c r="L168" t="s">
        <v>8345</v>
      </c>
      <c r="M168" t="s">
        <v>8347</v>
      </c>
      <c r="N168" t="s">
        <v>8353</v>
      </c>
      <c r="O168" t="s">
        <v>8359</v>
      </c>
      <c r="Q168" t="s">
        <v>8361</v>
      </c>
      <c r="R168" t="s">
        <v>7197</v>
      </c>
      <c r="T168" t="s">
        <v>8367</v>
      </c>
    </row>
    <row r="169" spans="1:20" x14ac:dyDescent="0.35">
      <c r="A169" t="s">
        <v>123</v>
      </c>
      <c r="B169" t="s">
        <v>1125</v>
      </c>
      <c r="D169" t="s">
        <v>1172</v>
      </c>
      <c r="E169" t="s">
        <v>1343</v>
      </c>
      <c r="F169" t="s">
        <v>6773</v>
      </c>
      <c r="G169" t="s">
        <v>6992</v>
      </c>
      <c r="H169" t="s">
        <v>7000</v>
      </c>
      <c r="I169" t="s">
        <v>7002</v>
      </c>
      <c r="J169" t="s">
        <v>7044</v>
      </c>
      <c r="K169" t="s">
        <v>7822</v>
      </c>
      <c r="L169" t="s">
        <v>8338</v>
      </c>
      <c r="M169" t="s">
        <v>8350</v>
      </c>
      <c r="N169" t="s">
        <v>8353</v>
      </c>
      <c r="O169" t="s">
        <v>8358</v>
      </c>
      <c r="Q169" t="s">
        <v>8361</v>
      </c>
      <c r="R169" t="s">
        <v>7664</v>
      </c>
      <c r="T169" t="s">
        <v>8369</v>
      </c>
    </row>
    <row r="170" spans="1:20" x14ac:dyDescent="0.35">
      <c r="A170" t="s">
        <v>174</v>
      </c>
      <c r="B170" t="s">
        <v>1126</v>
      </c>
      <c r="D170" t="s">
        <v>1174</v>
      </c>
      <c r="E170" t="s">
        <v>1344</v>
      </c>
      <c r="F170" t="s">
        <v>6774</v>
      </c>
      <c r="G170" t="s">
        <v>6992</v>
      </c>
      <c r="H170" t="s">
        <v>6996</v>
      </c>
      <c r="I170" t="s">
        <v>7003</v>
      </c>
      <c r="J170" t="s">
        <v>7123</v>
      </c>
      <c r="K170" t="s">
        <v>7823</v>
      </c>
      <c r="L170" t="s">
        <v>8342</v>
      </c>
      <c r="M170" t="s">
        <v>8346</v>
      </c>
      <c r="N170" t="s">
        <v>8352</v>
      </c>
      <c r="O170" t="s">
        <v>8359</v>
      </c>
      <c r="Q170" t="s">
        <v>8361</v>
      </c>
      <c r="R170" t="s">
        <v>7376</v>
      </c>
      <c r="S170">
        <v>2</v>
      </c>
      <c r="T170" t="s">
        <v>8367</v>
      </c>
    </row>
    <row r="171" spans="1:20" x14ac:dyDescent="0.35">
      <c r="A171" t="s">
        <v>175</v>
      </c>
      <c r="B171" t="s">
        <v>1026</v>
      </c>
      <c r="C171">
        <v>33</v>
      </c>
      <c r="D171" t="s">
        <v>1174</v>
      </c>
      <c r="E171" t="s">
        <v>1345</v>
      </c>
      <c r="F171" t="s">
        <v>6683</v>
      </c>
      <c r="G171" t="s">
        <v>6988</v>
      </c>
      <c r="H171" t="s">
        <v>6994</v>
      </c>
      <c r="I171" t="s">
        <v>7006</v>
      </c>
      <c r="J171" t="s">
        <v>7047</v>
      </c>
      <c r="K171" t="s">
        <v>7824</v>
      </c>
      <c r="L171" t="s">
        <v>8345</v>
      </c>
      <c r="M171" t="s">
        <v>8346</v>
      </c>
      <c r="N171" t="s">
        <v>8352</v>
      </c>
      <c r="O171" t="s">
        <v>8355</v>
      </c>
      <c r="Q171" t="s">
        <v>8360</v>
      </c>
      <c r="S171">
        <v>4</v>
      </c>
      <c r="T171" t="s">
        <v>8369</v>
      </c>
    </row>
    <row r="172" spans="1:20" x14ac:dyDescent="0.35">
      <c r="A172" t="s">
        <v>111</v>
      </c>
      <c r="B172" t="s">
        <v>1097</v>
      </c>
      <c r="C172">
        <v>16</v>
      </c>
      <c r="E172" t="s">
        <v>1346</v>
      </c>
      <c r="F172" t="s">
        <v>6744</v>
      </c>
      <c r="G172" t="s">
        <v>6991</v>
      </c>
      <c r="H172" t="s">
        <v>6994</v>
      </c>
      <c r="I172" t="s">
        <v>7004</v>
      </c>
      <c r="J172" t="s">
        <v>7124</v>
      </c>
      <c r="K172" t="s">
        <v>7825</v>
      </c>
      <c r="L172" t="s">
        <v>8345</v>
      </c>
      <c r="M172" t="s">
        <v>8346</v>
      </c>
      <c r="N172" t="s">
        <v>8352</v>
      </c>
      <c r="O172" t="s">
        <v>8357</v>
      </c>
      <c r="Q172" t="s">
        <v>8360</v>
      </c>
      <c r="R172" t="s">
        <v>7189</v>
      </c>
      <c r="S172">
        <v>4</v>
      </c>
      <c r="T172" t="s">
        <v>8367</v>
      </c>
    </row>
    <row r="173" spans="1:20" x14ac:dyDescent="0.35">
      <c r="A173" t="s">
        <v>176</v>
      </c>
      <c r="B173" t="s">
        <v>1022</v>
      </c>
      <c r="D173" t="s">
        <v>1172</v>
      </c>
      <c r="E173" t="s">
        <v>1347</v>
      </c>
      <c r="F173" t="s">
        <v>6775</v>
      </c>
      <c r="G173" t="s">
        <v>6992</v>
      </c>
      <c r="H173" t="s">
        <v>6994</v>
      </c>
      <c r="I173" t="s">
        <v>7001</v>
      </c>
      <c r="J173" t="s">
        <v>7125</v>
      </c>
      <c r="K173" t="s">
        <v>7826</v>
      </c>
      <c r="L173" t="s">
        <v>8344</v>
      </c>
      <c r="M173" t="s">
        <v>8346</v>
      </c>
      <c r="N173" t="s">
        <v>8352</v>
      </c>
      <c r="O173" t="s">
        <v>8357</v>
      </c>
      <c r="R173" t="s">
        <v>7404</v>
      </c>
      <c r="S173">
        <v>4</v>
      </c>
      <c r="T173" t="s">
        <v>8367</v>
      </c>
    </row>
    <row r="174" spans="1:20" x14ac:dyDescent="0.35">
      <c r="A174" t="s">
        <v>177</v>
      </c>
      <c r="B174" t="s">
        <v>1038</v>
      </c>
      <c r="D174" t="s">
        <v>1174</v>
      </c>
      <c r="E174" t="s">
        <v>1348</v>
      </c>
      <c r="F174" t="s">
        <v>6776</v>
      </c>
      <c r="G174" t="s">
        <v>6991</v>
      </c>
      <c r="H174" t="s">
        <v>6998</v>
      </c>
      <c r="I174" t="s">
        <v>7007</v>
      </c>
      <c r="K174" t="s">
        <v>7734</v>
      </c>
      <c r="L174" t="s">
        <v>8339</v>
      </c>
      <c r="M174" t="s">
        <v>8348</v>
      </c>
      <c r="N174" t="s">
        <v>8352</v>
      </c>
      <c r="O174" t="s">
        <v>8356</v>
      </c>
      <c r="Q174" t="s">
        <v>8360</v>
      </c>
      <c r="R174" t="s">
        <v>7360</v>
      </c>
      <c r="T174" t="s">
        <v>8367</v>
      </c>
    </row>
    <row r="175" spans="1:20" x14ac:dyDescent="0.35">
      <c r="A175" t="s">
        <v>178</v>
      </c>
      <c r="B175" t="s">
        <v>1100</v>
      </c>
      <c r="D175" t="s">
        <v>1175</v>
      </c>
      <c r="E175" t="s">
        <v>1349</v>
      </c>
      <c r="G175" t="s">
        <v>6991</v>
      </c>
      <c r="H175" t="s">
        <v>6995</v>
      </c>
      <c r="I175" t="s">
        <v>7002</v>
      </c>
      <c r="K175" t="s">
        <v>7686</v>
      </c>
      <c r="L175" t="s">
        <v>8342</v>
      </c>
      <c r="M175" t="s">
        <v>8347</v>
      </c>
      <c r="N175" t="s">
        <v>8351</v>
      </c>
      <c r="O175" t="s">
        <v>8359</v>
      </c>
      <c r="P175">
        <v>21026</v>
      </c>
      <c r="Q175" t="s">
        <v>8362</v>
      </c>
      <c r="S175">
        <v>3</v>
      </c>
      <c r="T175" t="s">
        <v>8369</v>
      </c>
    </row>
    <row r="176" spans="1:20" x14ac:dyDescent="0.35">
      <c r="A176" t="s">
        <v>179</v>
      </c>
      <c r="B176" t="s">
        <v>1035</v>
      </c>
      <c r="C176">
        <v>49</v>
      </c>
      <c r="D176" t="s">
        <v>1173</v>
      </c>
      <c r="E176" t="s">
        <v>1350</v>
      </c>
      <c r="G176" t="s">
        <v>6986</v>
      </c>
      <c r="H176" t="s">
        <v>6996</v>
      </c>
      <c r="I176" t="s">
        <v>7007</v>
      </c>
      <c r="J176" t="s">
        <v>7126</v>
      </c>
      <c r="K176" t="s">
        <v>7827</v>
      </c>
      <c r="L176" t="s">
        <v>8343</v>
      </c>
      <c r="M176" t="s">
        <v>8348</v>
      </c>
      <c r="N176" t="s">
        <v>8352</v>
      </c>
      <c r="O176" t="s">
        <v>8359</v>
      </c>
      <c r="T176" t="s">
        <v>8367</v>
      </c>
    </row>
    <row r="177" spans="1:20" x14ac:dyDescent="0.35">
      <c r="A177" t="s">
        <v>180</v>
      </c>
      <c r="B177" t="s">
        <v>1044</v>
      </c>
      <c r="C177">
        <v>54</v>
      </c>
      <c r="D177" t="s">
        <v>1172</v>
      </c>
      <c r="E177" t="s">
        <v>1351</v>
      </c>
      <c r="G177" t="s">
        <v>6987</v>
      </c>
      <c r="H177" t="s">
        <v>6998</v>
      </c>
      <c r="I177" t="s">
        <v>7001</v>
      </c>
      <c r="K177" t="s">
        <v>7828</v>
      </c>
      <c r="L177" t="s">
        <v>8344</v>
      </c>
      <c r="M177" t="s">
        <v>8348</v>
      </c>
      <c r="N177" t="s">
        <v>8352</v>
      </c>
      <c r="O177" t="s">
        <v>8356</v>
      </c>
      <c r="Q177" t="s">
        <v>8362</v>
      </c>
      <c r="R177" t="s">
        <v>7196</v>
      </c>
      <c r="S177">
        <v>4</v>
      </c>
      <c r="T177" t="s">
        <v>8367</v>
      </c>
    </row>
    <row r="178" spans="1:20" x14ac:dyDescent="0.35">
      <c r="A178" t="s">
        <v>35</v>
      </c>
      <c r="B178" t="s">
        <v>1091</v>
      </c>
      <c r="C178">
        <v>29</v>
      </c>
      <c r="D178" t="s">
        <v>1173</v>
      </c>
      <c r="E178" t="s">
        <v>1352</v>
      </c>
      <c r="F178" t="s">
        <v>6777</v>
      </c>
      <c r="G178" t="s">
        <v>6986</v>
      </c>
      <c r="H178" t="s">
        <v>6997</v>
      </c>
      <c r="I178" t="s">
        <v>7007</v>
      </c>
      <c r="K178" t="s">
        <v>7829</v>
      </c>
      <c r="L178" t="s">
        <v>8342</v>
      </c>
      <c r="M178" t="s">
        <v>8347</v>
      </c>
      <c r="N178" t="s">
        <v>8354</v>
      </c>
      <c r="O178" t="s">
        <v>8358</v>
      </c>
      <c r="P178">
        <v>3543</v>
      </c>
      <c r="T178" t="s">
        <v>8369</v>
      </c>
    </row>
    <row r="179" spans="1:20" x14ac:dyDescent="0.35">
      <c r="A179" t="s">
        <v>181</v>
      </c>
      <c r="B179" t="s">
        <v>1127</v>
      </c>
      <c r="C179">
        <v>44</v>
      </c>
      <c r="D179" t="s">
        <v>1173</v>
      </c>
      <c r="E179" t="s">
        <v>1353</v>
      </c>
      <c r="F179" t="s">
        <v>6778</v>
      </c>
      <c r="G179" t="s">
        <v>6990</v>
      </c>
      <c r="H179" t="s">
        <v>6996</v>
      </c>
      <c r="I179" t="s">
        <v>7002</v>
      </c>
      <c r="J179" t="s">
        <v>7030</v>
      </c>
      <c r="K179" t="s">
        <v>7830</v>
      </c>
      <c r="L179" t="s">
        <v>8341</v>
      </c>
      <c r="M179" t="s">
        <v>8346</v>
      </c>
      <c r="N179" t="s">
        <v>8352</v>
      </c>
      <c r="O179" t="s">
        <v>8355</v>
      </c>
      <c r="Q179" t="s">
        <v>8362</v>
      </c>
      <c r="S179">
        <v>2</v>
      </c>
      <c r="T179" t="s">
        <v>8367</v>
      </c>
    </row>
    <row r="180" spans="1:20" x14ac:dyDescent="0.35">
      <c r="A180" t="s">
        <v>182</v>
      </c>
      <c r="B180" t="s">
        <v>1128</v>
      </c>
      <c r="D180" t="s">
        <v>1175</v>
      </c>
      <c r="E180" t="s">
        <v>1354</v>
      </c>
      <c r="G180" t="s">
        <v>6990</v>
      </c>
      <c r="H180" t="s">
        <v>6999</v>
      </c>
      <c r="I180" t="s">
        <v>7004</v>
      </c>
      <c r="J180" t="s">
        <v>7029</v>
      </c>
      <c r="K180" t="s">
        <v>7787</v>
      </c>
      <c r="L180" t="s">
        <v>8344</v>
      </c>
      <c r="M180" t="s">
        <v>8350</v>
      </c>
      <c r="N180" t="s">
        <v>8351</v>
      </c>
      <c r="O180" t="s">
        <v>8359</v>
      </c>
      <c r="Q180" t="s">
        <v>8361</v>
      </c>
      <c r="R180" t="s">
        <v>7412</v>
      </c>
      <c r="S180">
        <v>5</v>
      </c>
      <c r="T180" t="s">
        <v>8367</v>
      </c>
    </row>
    <row r="181" spans="1:20" x14ac:dyDescent="0.35">
      <c r="A181" t="s">
        <v>183</v>
      </c>
      <c r="B181" t="s">
        <v>1062</v>
      </c>
      <c r="C181">
        <v>53</v>
      </c>
      <c r="E181" t="s">
        <v>1355</v>
      </c>
      <c r="F181" t="s">
        <v>6779</v>
      </c>
      <c r="G181" t="s">
        <v>6989</v>
      </c>
      <c r="H181" t="s">
        <v>6995</v>
      </c>
      <c r="I181" t="s">
        <v>7004</v>
      </c>
      <c r="J181" t="s">
        <v>7127</v>
      </c>
      <c r="K181" t="s">
        <v>7831</v>
      </c>
      <c r="L181" t="s">
        <v>8341</v>
      </c>
      <c r="M181" t="s">
        <v>8349</v>
      </c>
      <c r="N181" t="s">
        <v>8351</v>
      </c>
      <c r="O181" t="s">
        <v>8358</v>
      </c>
      <c r="P181">
        <v>39876</v>
      </c>
      <c r="Q181" t="s">
        <v>8361</v>
      </c>
      <c r="S181">
        <v>2</v>
      </c>
      <c r="T181" t="s">
        <v>8369</v>
      </c>
    </row>
    <row r="182" spans="1:20" x14ac:dyDescent="0.35">
      <c r="A182" t="s">
        <v>184</v>
      </c>
      <c r="B182" t="s">
        <v>1106</v>
      </c>
      <c r="D182" t="s">
        <v>1175</v>
      </c>
      <c r="E182" t="s">
        <v>1356</v>
      </c>
      <c r="F182" t="s">
        <v>6752</v>
      </c>
      <c r="G182" t="s">
        <v>6990</v>
      </c>
      <c r="H182" t="s">
        <v>6994</v>
      </c>
      <c r="I182" t="s">
        <v>7005</v>
      </c>
      <c r="J182" t="s">
        <v>7128</v>
      </c>
      <c r="K182" t="s">
        <v>7832</v>
      </c>
      <c r="L182" t="s">
        <v>8340</v>
      </c>
      <c r="M182" t="s">
        <v>8347</v>
      </c>
      <c r="N182" t="s">
        <v>8352</v>
      </c>
      <c r="O182" t="s">
        <v>8355</v>
      </c>
      <c r="P182">
        <v>33486</v>
      </c>
      <c r="Q182" t="s">
        <v>8363</v>
      </c>
      <c r="R182" t="s">
        <v>7558</v>
      </c>
      <c r="S182">
        <v>5</v>
      </c>
    </row>
    <row r="183" spans="1:20" x14ac:dyDescent="0.35">
      <c r="A183" t="s">
        <v>185</v>
      </c>
      <c r="B183" t="s">
        <v>1123</v>
      </c>
      <c r="C183">
        <v>47</v>
      </c>
      <c r="D183" t="s">
        <v>1173</v>
      </c>
      <c r="E183" t="s">
        <v>1357</v>
      </c>
      <c r="F183" t="s">
        <v>6780</v>
      </c>
      <c r="G183" t="s">
        <v>6984</v>
      </c>
      <c r="H183" t="s">
        <v>6999</v>
      </c>
      <c r="I183" t="s">
        <v>7005</v>
      </c>
      <c r="K183" t="s">
        <v>7832</v>
      </c>
      <c r="L183" t="s">
        <v>8344</v>
      </c>
      <c r="M183" t="s">
        <v>8349</v>
      </c>
      <c r="N183" t="s">
        <v>8353</v>
      </c>
      <c r="O183" t="s">
        <v>8358</v>
      </c>
      <c r="P183">
        <v>15737</v>
      </c>
      <c r="Q183" t="s">
        <v>8364</v>
      </c>
      <c r="S183">
        <v>3</v>
      </c>
      <c r="T183" t="s">
        <v>8367</v>
      </c>
    </row>
    <row r="184" spans="1:20" x14ac:dyDescent="0.35">
      <c r="A184" t="s">
        <v>186</v>
      </c>
      <c r="B184" t="s">
        <v>1061</v>
      </c>
      <c r="C184">
        <v>74</v>
      </c>
      <c r="E184" t="s">
        <v>1358</v>
      </c>
      <c r="G184" t="s">
        <v>6987</v>
      </c>
      <c r="H184" t="s">
        <v>6995</v>
      </c>
      <c r="I184" t="s">
        <v>7003</v>
      </c>
      <c r="J184" t="s">
        <v>7129</v>
      </c>
      <c r="K184" t="s">
        <v>7811</v>
      </c>
      <c r="L184" t="s">
        <v>8345</v>
      </c>
      <c r="M184" t="s">
        <v>8348</v>
      </c>
      <c r="N184" t="s">
        <v>8354</v>
      </c>
      <c r="O184" t="s">
        <v>8355</v>
      </c>
      <c r="Q184" t="s">
        <v>8364</v>
      </c>
      <c r="R184" t="s">
        <v>8365</v>
      </c>
      <c r="S184">
        <v>4</v>
      </c>
      <c r="T184" t="s">
        <v>8368</v>
      </c>
    </row>
    <row r="185" spans="1:20" x14ac:dyDescent="0.35">
      <c r="A185" t="s">
        <v>35</v>
      </c>
      <c r="B185" t="s">
        <v>1129</v>
      </c>
      <c r="D185" t="s">
        <v>1173</v>
      </c>
      <c r="E185" t="s">
        <v>1359</v>
      </c>
      <c r="G185" t="s">
        <v>6985</v>
      </c>
      <c r="H185" t="s">
        <v>6995</v>
      </c>
      <c r="I185" t="s">
        <v>7005</v>
      </c>
      <c r="J185" t="s">
        <v>7130</v>
      </c>
      <c r="K185" t="s">
        <v>7833</v>
      </c>
      <c r="L185" t="s">
        <v>8340</v>
      </c>
      <c r="M185" t="s">
        <v>8350</v>
      </c>
      <c r="N185" t="s">
        <v>8351</v>
      </c>
      <c r="O185" t="s">
        <v>8355</v>
      </c>
      <c r="Q185" t="s">
        <v>8361</v>
      </c>
      <c r="R185" t="s">
        <v>7559</v>
      </c>
      <c r="S185">
        <v>2</v>
      </c>
      <c r="T185" t="s">
        <v>8368</v>
      </c>
    </row>
    <row r="186" spans="1:20" x14ac:dyDescent="0.35">
      <c r="A186" t="s">
        <v>187</v>
      </c>
      <c r="B186" t="s">
        <v>1130</v>
      </c>
      <c r="C186">
        <v>29</v>
      </c>
      <c r="E186" t="s">
        <v>1360</v>
      </c>
      <c r="F186" t="s">
        <v>6781</v>
      </c>
      <c r="G186" t="s">
        <v>6990</v>
      </c>
      <c r="H186" t="s">
        <v>7000</v>
      </c>
      <c r="I186" t="s">
        <v>7005</v>
      </c>
      <c r="K186" t="s">
        <v>7834</v>
      </c>
      <c r="L186" t="s">
        <v>8344</v>
      </c>
      <c r="M186" t="s">
        <v>8346</v>
      </c>
      <c r="N186" t="s">
        <v>8353</v>
      </c>
      <c r="O186" t="s">
        <v>8355</v>
      </c>
      <c r="P186">
        <v>4265</v>
      </c>
      <c r="R186" t="s">
        <v>7029</v>
      </c>
      <c r="S186">
        <v>2</v>
      </c>
      <c r="T186" t="s">
        <v>8369</v>
      </c>
    </row>
    <row r="187" spans="1:20" x14ac:dyDescent="0.35">
      <c r="A187" t="s">
        <v>188</v>
      </c>
      <c r="B187" t="s">
        <v>1131</v>
      </c>
      <c r="E187" t="s">
        <v>1361</v>
      </c>
      <c r="F187" t="s">
        <v>6782</v>
      </c>
      <c r="G187" t="s">
        <v>6989</v>
      </c>
      <c r="H187" t="s">
        <v>7000</v>
      </c>
      <c r="I187" t="s">
        <v>7005</v>
      </c>
      <c r="J187" t="s">
        <v>7131</v>
      </c>
      <c r="K187" t="s">
        <v>7835</v>
      </c>
      <c r="L187" t="s">
        <v>8344</v>
      </c>
      <c r="M187" t="s">
        <v>8347</v>
      </c>
      <c r="N187" t="s">
        <v>8351</v>
      </c>
      <c r="O187" t="s">
        <v>8355</v>
      </c>
      <c r="T187" t="s">
        <v>8369</v>
      </c>
    </row>
    <row r="188" spans="1:20" x14ac:dyDescent="0.35">
      <c r="A188" t="s">
        <v>189</v>
      </c>
      <c r="B188" t="s">
        <v>1102</v>
      </c>
      <c r="D188" t="s">
        <v>1175</v>
      </c>
      <c r="E188" t="s">
        <v>1362</v>
      </c>
      <c r="G188" t="s">
        <v>6991</v>
      </c>
      <c r="H188" t="s">
        <v>6994</v>
      </c>
      <c r="I188" t="s">
        <v>7002</v>
      </c>
      <c r="K188" t="s">
        <v>7836</v>
      </c>
      <c r="L188" t="s">
        <v>8345</v>
      </c>
      <c r="M188" t="s">
        <v>8348</v>
      </c>
      <c r="N188" t="s">
        <v>8352</v>
      </c>
      <c r="O188" t="s">
        <v>8355</v>
      </c>
      <c r="Q188" t="s">
        <v>8361</v>
      </c>
      <c r="S188">
        <v>4</v>
      </c>
      <c r="T188" t="s">
        <v>8368</v>
      </c>
    </row>
    <row r="189" spans="1:20" x14ac:dyDescent="0.35">
      <c r="A189" t="s">
        <v>190</v>
      </c>
      <c r="B189" t="s">
        <v>1132</v>
      </c>
      <c r="C189">
        <v>59</v>
      </c>
      <c r="D189" t="s">
        <v>1175</v>
      </c>
      <c r="E189" t="s">
        <v>1363</v>
      </c>
      <c r="G189" t="s">
        <v>6990</v>
      </c>
      <c r="H189" t="s">
        <v>6999</v>
      </c>
      <c r="I189" t="s">
        <v>7004</v>
      </c>
      <c r="J189" t="s">
        <v>7132</v>
      </c>
      <c r="K189" t="s">
        <v>7752</v>
      </c>
      <c r="L189" t="s">
        <v>8342</v>
      </c>
      <c r="M189" t="s">
        <v>8346</v>
      </c>
      <c r="N189" t="s">
        <v>8352</v>
      </c>
      <c r="O189" t="s">
        <v>8357</v>
      </c>
      <c r="Q189" t="s">
        <v>8363</v>
      </c>
      <c r="S189">
        <v>1</v>
      </c>
      <c r="T189" t="s">
        <v>8367</v>
      </c>
    </row>
    <row r="190" spans="1:20" x14ac:dyDescent="0.35">
      <c r="A190" t="s">
        <v>191</v>
      </c>
      <c r="B190" t="s">
        <v>1133</v>
      </c>
      <c r="D190" t="s">
        <v>1172</v>
      </c>
      <c r="E190" t="s">
        <v>1364</v>
      </c>
      <c r="F190" t="s">
        <v>6783</v>
      </c>
      <c r="G190" t="s">
        <v>6987</v>
      </c>
      <c r="H190" t="s">
        <v>6999</v>
      </c>
      <c r="I190" t="s">
        <v>7004</v>
      </c>
      <c r="J190" t="s">
        <v>7133</v>
      </c>
      <c r="K190" t="s">
        <v>7837</v>
      </c>
      <c r="L190" t="s">
        <v>8343</v>
      </c>
      <c r="M190" t="s">
        <v>8349</v>
      </c>
      <c r="N190" t="s">
        <v>8353</v>
      </c>
      <c r="O190" t="s">
        <v>8356</v>
      </c>
      <c r="P190">
        <v>7491</v>
      </c>
      <c r="Q190" t="s">
        <v>8363</v>
      </c>
      <c r="S190">
        <v>5</v>
      </c>
    </row>
    <row r="191" spans="1:20" x14ac:dyDescent="0.35">
      <c r="A191" t="s">
        <v>192</v>
      </c>
      <c r="B191" t="s">
        <v>1034</v>
      </c>
      <c r="E191" t="s">
        <v>1365</v>
      </c>
      <c r="G191" t="s">
        <v>6991</v>
      </c>
      <c r="H191" t="s">
        <v>6998</v>
      </c>
      <c r="I191" t="s">
        <v>7002</v>
      </c>
      <c r="J191" t="s">
        <v>7134</v>
      </c>
      <c r="K191" t="s">
        <v>7748</v>
      </c>
      <c r="L191" t="s">
        <v>8340</v>
      </c>
      <c r="M191" t="s">
        <v>8350</v>
      </c>
      <c r="N191" t="s">
        <v>8354</v>
      </c>
      <c r="O191" t="s">
        <v>8358</v>
      </c>
      <c r="P191">
        <v>35939</v>
      </c>
      <c r="Q191" t="s">
        <v>8361</v>
      </c>
      <c r="R191" t="s">
        <v>7661</v>
      </c>
      <c r="S191">
        <v>4</v>
      </c>
    </row>
    <row r="192" spans="1:20" x14ac:dyDescent="0.35">
      <c r="A192" t="s">
        <v>193</v>
      </c>
      <c r="B192" t="s">
        <v>1090</v>
      </c>
      <c r="C192">
        <v>41</v>
      </c>
      <c r="D192" t="s">
        <v>1172</v>
      </c>
      <c r="E192" t="s">
        <v>1366</v>
      </c>
      <c r="F192" t="s">
        <v>6784</v>
      </c>
      <c r="G192" t="s">
        <v>6990</v>
      </c>
      <c r="H192" t="s">
        <v>7000</v>
      </c>
      <c r="I192" t="s">
        <v>7002</v>
      </c>
      <c r="J192" t="s">
        <v>7135</v>
      </c>
      <c r="K192" t="s">
        <v>7838</v>
      </c>
      <c r="L192" t="s">
        <v>8341</v>
      </c>
      <c r="M192" t="s">
        <v>8346</v>
      </c>
      <c r="N192" t="s">
        <v>8353</v>
      </c>
      <c r="O192" t="s">
        <v>8357</v>
      </c>
      <c r="Q192" t="s">
        <v>8360</v>
      </c>
      <c r="S192">
        <v>3</v>
      </c>
      <c r="T192" t="s">
        <v>8368</v>
      </c>
    </row>
    <row r="193" spans="1:20" x14ac:dyDescent="0.35">
      <c r="A193" t="s">
        <v>194</v>
      </c>
      <c r="B193" t="s">
        <v>1080</v>
      </c>
      <c r="D193" t="s">
        <v>1174</v>
      </c>
      <c r="E193" t="s">
        <v>1367</v>
      </c>
      <c r="G193" t="s">
        <v>6987</v>
      </c>
      <c r="H193" t="s">
        <v>6996</v>
      </c>
      <c r="I193" t="s">
        <v>7006</v>
      </c>
      <c r="K193" t="s">
        <v>7839</v>
      </c>
      <c r="L193" t="s">
        <v>8338</v>
      </c>
      <c r="M193" t="s">
        <v>8349</v>
      </c>
      <c r="N193" t="s">
        <v>8354</v>
      </c>
      <c r="O193" t="s">
        <v>8358</v>
      </c>
      <c r="Q193" t="s">
        <v>8361</v>
      </c>
      <c r="T193" t="s">
        <v>8368</v>
      </c>
    </row>
    <row r="194" spans="1:20" x14ac:dyDescent="0.35">
      <c r="A194" t="s">
        <v>195</v>
      </c>
      <c r="B194" t="s">
        <v>1124</v>
      </c>
      <c r="C194">
        <v>23</v>
      </c>
      <c r="D194" t="s">
        <v>1174</v>
      </c>
      <c r="E194" t="s">
        <v>1368</v>
      </c>
      <c r="F194" t="s">
        <v>6785</v>
      </c>
      <c r="G194" t="s">
        <v>6989</v>
      </c>
      <c r="H194" t="s">
        <v>6997</v>
      </c>
      <c r="I194" t="s">
        <v>7003</v>
      </c>
      <c r="J194" t="s">
        <v>7136</v>
      </c>
      <c r="K194" t="s">
        <v>7795</v>
      </c>
      <c r="L194" t="s">
        <v>8342</v>
      </c>
      <c r="M194" t="s">
        <v>8348</v>
      </c>
      <c r="N194" t="s">
        <v>8353</v>
      </c>
      <c r="O194" t="s">
        <v>8357</v>
      </c>
      <c r="Q194" t="s">
        <v>8363</v>
      </c>
      <c r="R194" t="s">
        <v>7561</v>
      </c>
      <c r="S194">
        <v>5</v>
      </c>
      <c r="T194" t="s">
        <v>8367</v>
      </c>
    </row>
    <row r="195" spans="1:20" x14ac:dyDescent="0.35">
      <c r="A195" t="s">
        <v>196</v>
      </c>
      <c r="B195" t="s">
        <v>1047</v>
      </c>
      <c r="C195">
        <v>52</v>
      </c>
      <c r="D195" t="s">
        <v>1175</v>
      </c>
      <c r="E195" t="s">
        <v>1369</v>
      </c>
      <c r="F195" t="s">
        <v>6731</v>
      </c>
      <c r="G195" t="s">
        <v>6985</v>
      </c>
      <c r="H195" t="s">
        <v>6996</v>
      </c>
      <c r="I195" t="s">
        <v>7002</v>
      </c>
      <c r="J195" t="s">
        <v>7137</v>
      </c>
      <c r="K195" t="s">
        <v>7840</v>
      </c>
      <c r="L195" t="s">
        <v>8342</v>
      </c>
      <c r="M195" t="s">
        <v>8347</v>
      </c>
      <c r="N195" t="s">
        <v>8354</v>
      </c>
      <c r="O195" t="s">
        <v>8359</v>
      </c>
      <c r="P195">
        <v>5684</v>
      </c>
      <c r="Q195" t="s">
        <v>8364</v>
      </c>
      <c r="T195" t="s">
        <v>8369</v>
      </c>
    </row>
    <row r="196" spans="1:20" x14ac:dyDescent="0.35">
      <c r="A196" t="s">
        <v>197</v>
      </c>
      <c r="B196" t="s">
        <v>1100</v>
      </c>
      <c r="D196" t="s">
        <v>1175</v>
      </c>
      <c r="E196" t="s">
        <v>1370</v>
      </c>
      <c r="G196" t="s">
        <v>6991</v>
      </c>
      <c r="H196" t="s">
        <v>6996</v>
      </c>
      <c r="I196" t="s">
        <v>7006</v>
      </c>
      <c r="J196" t="s">
        <v>7138</v>
      </c>
      <c r="K196" t="s">
        <v>7841</v>
      </c>
      <c r="L196" t="s">
        <v>8343</v>
      </c>
      <c r="M196" t="s">
        <v>8348</v>
      </c>
      <c r="N196" t="s">
        <v>8352</v>
      </c>
      <c r="O196" t="s">
        <v>8356</v>
      </c>
      <c r="Q196" t="s">
        <v>8363</v>
      </c>
      <c r="S196">
        <v>5</v>
      </c>
    </row>
    <row r="197" spans="1:20" x14ac:dyDescent="0.35">
      <c r="A197" t="s">
        <v>198</v>
      </c>
      <c r="B197" t="s">
        <v>1096</v>
      </c>
      <c r="C197">
        <v>68</v>
      </c>
      <c r="D197" t="s">
        <v>1173</v>
      </c>
      <c r="E197" t="s">
        <v>1371</v>
      </c>
      <c r="F197" t="s">
        <v>6786</v>
      </c>
      <c r="G197" t="s">
        <v>6990</v>
      </c>
      <c r="H197" t="s">
        <v>6995</v>
      </c>
      <c r="I197" t="s">
        <v>7006</v>
      </c>
      <c r="J197" t="s">
        <v>7028</v>
      </c>
      <c r="K197" t="s">
        <v>7698</v>
      </c>
      <c r="L197" t="s">
        <v>8340</v>
      </c>
      <c r="M197" t="s">
        <v>8349</v>
      </c>
      <c r="N197" t="s">
        <v>8351</v>
      </c>
      <c r="O197" t="s">
        <v>8359</v>
      </c>
      <c r="Q197" t="s">
        <v>8364</v>
      </c>
      <c r="S197">
        <v>4</v>
      </c>
      <c r="T197" t="s">
        <v>8369</v>
      </c>
    </row>
    <row r="198" spans="1:20" x14ac:dyDescent="0.35">
      <c r="A198" t="s">
        <v>199</v>
      </c>
      <c r="B198" t="s">
        <v>1080</v>
      </c>
      <c r="E198" t="s">
        <v>1372</v>
      </c>
      <c r="G198" t="s">
        <v>6991</v>
      </c>
      <c r="H198" t="s">
        <v>6999</v>
      </c>
      <c r="I198" t="s">
        <v>7001</v>
      </c>
      <c r="J198" t="s">
        <v>7112</v>
      </c>
      <c r="K198" t="s">
        <v>7679</v>
      </c>
      <c r="L198" t="s">
        <v>8343</v>
      </c>
      <c r="M198" t="s">
        <v>8350</v>
      </c>
      <c r="N198" t="s">
        <v>8354</v>
      </c>
      <c r="O198" t="s">
        <v>8357</v>
      </c>
      <c r="Q198" t="s">
        <v>8364</v>
      </c>
      <c r="R198" t="s">
        <v>7614</v>
      </c>
      <c r="S198">
        <v>1</v>
      </c>
      <c r="T198" t="s">
        <v>8367</v>
      </c>
    </row>
    <row r="199" spans="1:20" x14ac:dyDescent="0.35">
      <c r="A199" t="s">
        <v>200</v>
      </c>
      <c r="B199" t="s">
        <v>1134</v>
      </c>
      <c r="C199">
        <v>20</v>
      </c>
      <c r="D199" t="s">
        <v>1175</v>
      </c>
      <c r="E199" t="s">
        <v>1373</v>
      </c>
      <c r="F199" t="s">
        <v>6787</v>
      </c>
      <c r="G199" t="s">
        <v>6985</v>
      </c>
      <c r="H199" t="s">
        <v>6998</v>
      </c>
      <c r="I199" t="s">
        <v>7002</v>
      </c>
      <c r="J199" t="s">
        <v>7139</v>
      </c>
      <c r="K199" t="s">
        <v>7842</v>
      </c>
      <c r="L199" t="s">
        <v>8344</v>
      </c>
      <c r="M199" t="s">
        <v>8347</v>
      </c>
      <c r="N199" t="s">
        <v>8351</v>
      </c>
      <c r="O199" t="s">
        <v>8356</v>
      </c>
      <c r="R199" t="s">
        <v>7333</v>
      </c>
      <c r="S199">
        <v>3</v>
      </c>
    </row>
    <row r="200" spans="1:20" x14ac:dyDescent="0.35">
      <c r="A200" t="s">
        <v>201</v>
      </c>
      <c r="B200" t="s">
        <v>1020</v>
      </c>
      <c r="D200" t="s">
        <v>1173</v>
      </c>
      <c r="E200" t="s">
        <v>1374</v>
      </c>
      <c r="F200" t="s">
        <v>6788</v>
      </c>
      <c r="G200" t="s">
        <v>6984</v>
      </c>
      <c r="H200" t="s">
        <v>6998</v>
      </c>
      <c r="I200" t="s">
        <v>7002</v>
      </c>
      <c r="J200" t="s">
        <v>7140</v>
      </c>
      <c r="K200" t="s">
        <v>7843</v>
      </c>
      <c r="L200" t="s">
        <v>8341</v>
      </c>
      <c r="M200" t="s">
        <v>8346</v>
      </c>
      <c r="N200" t="s">
        <v>8354</v>
      </c>
      <c r="O200" t="s">
        <v>8357</v>
      </c>
      <c r="Q200" t="s">
        <v>8360</v>
      </c>
      <c r="R200" t="s">
        <v>7071</v>
      </c>
      <c r="S200">
        <v>2</v>
      </c>
    </row>
    <row r="201" spans="1:20" x14ac:dyDescent="0.35">
      <c r="A201" t="s">
        <v>113</v>
      </c>
      <c r="B201" t="s">
        <v>1048</v>
      </c>
      <c r="D201" t="s">
        <v>1173</v>
      </c>
      <c r="E201" t="s">
        <v>1375</v>
      </c>
      <c r="F201" t="s">
        <v>6789</v>
      </c>
      <c r="G201" t="s">
        <v>6986</v>
      </c>
      <c r="H201" t="s">
        <v>6995</v>
      </c>
      <c r="I201" t="s">
        <v>7007</v>
      </c>
      <c r="J201" t="s">
        <v>7141</v>
      </c>
      <c r="K201" t="s">
        <v>7844</v>
      </c>
      <c r="L201" t="s">
        <v>8344</v>
      </c>
      <c r="M201" t="s">
        <v>8348</v>
      </c>
      <c r="N201" t="s">
        <v>8354</v>
      </c>
      <c r="O201" t="s">
        <v>8357</v>
      </c>
      <c r="Q201" t="s">
        <v>8363</v>
      </c>
      <c r="R201" t="s">
        <v>7580</v>
      </c>
      <c r="S201">
        <v>1</v>
      </c>
      <c r="T201" t="s">
        <v>8369</v>
      </c>
    </row>
    <row r="202" spans="1:20" x14ac:dyDescent="0.35">
      <c r="A202" t="s">
        <v>202</v>
      </c>
      <c r="B202" t="s">
        <v>1060</v>
      </c>
      <c r="D202" t="s">
        <v>1172</v>
      </c>
      <c r="E202" t="s">
        <v>1376</v>
      </c>
      <c r="G202" t="s">
        <v>6985</v>
      </c>
      <c r="H202" t="s">
        <v>6998</v>
      </c>
      <c r="I202" t="s">
        <v>7007</v>
      </c>
      <c r="J202" t="s">
        <v>7142</v>
      </c>
      <c r="K202" t="s">
        <v>7763</v>
      </c>
      <c r="L202" t="s">
        <v>8338</v>
      </c>
      <c r="M202" t="s">
        <v>8349</v>
      </c>
      <c r="N202" t="s">
        <v>8354</v>
      </c>
      <c r="O202" t="s">
        <v>8359</v>
      </c>
      <c r="Q202" t="s">
        <v>8362</v>
      </c>
      <c r="S202">
        <v>3</v>
      </c>
      <c r="T202" t="s">
        <v>8367</v>
      </c>
    </row>
    <row r="203" spans="1:20" x14ac:dyDescent="0.35">
      <c r="A203" t="s">
        <v>203</v>
      </c>
      <c r="B203" t="s">
        <v>1061</v>
      </c>
      <c r="C203">
        <v>71</v>
      </c>
      <c r="D203" t="s">
        <v>1173</v>
      </c>
      <c r="E203" t="s">
        <v>1377</v>
      </c>
      <c r="F203" t="s">
        <v>6710</v>
      </c>
      <c r="G203" t="s">
        <v>6993</v>
      </c>
      <c r="H203" t="s">
        <v>6997</v>
      </c>
      <c r="I203" t="s">
        <v>7002</v>
      </c>
      <c r="J203" t="s">
        <v>7143</v>
      </c>
      <c r="K203" t="s">
        <v>7845</v>
      </c>
      <c r="L203" t="s">
        <v>8342</v>
      </c>
      <c r="M203" t="s">
        <v>8350</v>
      </c>
      <c r="N203" t="s">
        <v>8351</v>
      </c>
      <c r="O203" t="s">
        <v>8357</v>
      </c>
      <c r="P203">
        <v>38818</v>
      </c>
      <c r="Q203" t="s">
        <v>8360</v>
      </c>
      <c r="R203" t="s">
        <v>7132</v>
      </c>
      <c r="S203">
        <v>1</v>
      </c>
      <c r="T203" t="s">
        <v>8368</v>
      </c>
    </row>
    <row r="204" spans="1:20" x14ac:dyDescent="0.35">
      <c r="A204" t="s">
        <v>204</v>
      </c>
      <c r="B204" t="s">
        <v>1098</v>
      </c>
      <c r="D204" t="s">
        <v>1172</v>
      </c>
      <c r="E204" t="s">
        <v>1378</v>
      </c>
      <c r="F204" t="s">
        <v>6790</v>
      </c>
      <c r="G204" t="s">
        <v>6991</v>
      </c>
      <c r="H204" t="s">
        <v>7000</v>
      </c>
      <c r="I204" t="s">
        <v>7003</v>
      </c>
      <c r="K204" t="s">
        <v>7846</v>
      </c>
      <c r="L204" t="s">
        <v>8339</v>
      </c>
      <c r="M204" t="s">
        <v>8349</v>
      </c>
      <c r="N204" t="s">
        <v>8354</v>
      </c>
      <c r="O204" t="s">
        <v>8356</v>
      </c>
      <c r="T204" t="s">
        <v>8367</v>
      </c>
    </row>
    <row r="205" spans="1:20" x14ac:dyDescent="0.35">
      <c r="A205" t="s">
        <v>27</v>
      </c>
      <c r="B205" t="s">
        <v>1037</v>
      </c>
      <c r="D205" t="s">
        <v>1174</v>
      </c>
      <c r="E205" t="s">
        <v>1379</v>
      </c>
      <c r="F205" t="s">
        <v>6692</v>
      </c>
      <c r="G205" t="s">
        <v>6986</v>
      </c>
      <c r="H205" t="s">
        <v>6996</v>
      </c>
      <c r="I205" t="s">
        <v>7002</v>
      </c>
      <c r="K205" t="s">
        <v>7723</v>
      </c>
      <c r="L205" t="s">
        <v>8342</v>
      </c>
      <c r="M205" t="s">
        <v>8348</v>
      </c>
      <c r="N205" t="s">
        <v>8354</v>
      </c>
      <c r="O205" t="s">
        <v>8357</v>
      </c>
      <c r="Q205" t="s">
        <v>8362</v>
      </c>
      <c r="R205" t="s">
        <v>7510</v>
      </c>
      <c r="S205">
        <v>4</v>
      </c>
      <c r="T205" t="s">
        <v>8369</v>
      </c>
    </row>
    <row r="206" spans="1:20" x14ac:dyDescent="0.35">
      <c r="A206" t="s">
        <v>205</v>
      </c>
      <c r="B206" t="s">
        <v>1124</v>
      </c>
      <c r="C206">
        <v>47</v>
      </c>
      <c r="E206" t="s">
        <v>1380</v>
      </c>
      <c r="F206" t="s">
        <v>6791</v>
      </c>
      <c r="G206" t="s">
        <v>6988</v>
      </c>
      <c r="H206" t="s">
        <v>6994</v>
      </c>
      <c r="I206" t="s">
        <v>7001</v>
      </c>
      <c r="J206" t="s">
        <v>7144</v>
      </c>
      <c r="K206" t="s">
        <v>7847</v>
      </c>
      <c r="L206" t="s">
        <v>8344</v>
      </c>
      <c r="M206" t="s">
        <v>8349</v>
      </c>
      <c r="N206" t="s">
        <v>8354</v>
      </c>
      <c r="O206" t="s">
        <v>8355</v>
      </c>
      <c r="Q206" t="s">
        <v>8364</v>
      </c>
      <c r="S206">
        <v>1</v>
      </c>
    </row>
    <row r="207" spans="1:20" x14ac:dyDescent="0.35">
      <c r="A207" t="s">
        <v>206</v>
      </c>
      <c r="B207" t="s">
        <v>1117</v>
      </c>
      <c r="D207" t="s">
        <v>1174</v>
      </c>
      <c r="E207" t="s">
        <v>1381</v>
      </c>
      <c r="F207" t="s">
        <v>6792</v>
      </c>
      <c r="G207" t="s">
        <v>6986</v>
      </c>
      <c r="H207" t="s">
        <v>6997</v>
      </c>
      <c r="I207" t="s">
        <v>7007</v>
      </c>
      <c r="J207" t="s">
        <v>7145</v>
      </c>
      <c r="K207" t="s">
        <v>7730</v>
      </c>
      <c r="L207" t="s">
        <v>8345</v>
      </c>
      <c r="M207" t="s">
        <v>8350</v>
      </c>
      <c r="N207" t="s">
        <v>8353</v>
      </c>
      <c r="O207" t="s">
        <v>8356</v>
      </c>
      <c r="Q207" t="s">
        <v>8363</v>
      </c>
    </row>
    <row r="208" spans="1:20" x14ac:dyDescent="0.35">
      <c r="A208" t="s">
        <v>207</v>
      </c>
      <c r="B208" t="s">
        <v>1123</v>
      </c>
      <c r="C208">
        <v>43</v>
      </c>
      <c r="D208" t="s">
        <v>1173</v>
      </c>
      <c r="E208" t="s">
        <v>1382</v>
      </c>
      <c r="F208" t="s">
        <v>6793</v>
      </c>
      <c r="G208" t="s">
        <v>6989</v>
      </c>
      <c r="H208" t="s">
        <v>6998</v>
      </c>
      <c r="I208" t="s">
        <v>7001</v>
      </c>
      <c r="J208" t="s">
        <v>7146</v>
      </c>
      <c r="K208" t="s">
        <v>7731</v>
      </c>
      <c r="L208" t="s">
        <v>8343</v>
      </c>
      <c r="M208" t="s">
        <v>8346</v>
      </c>
      <c r="N208" t="s">
        <v>8352</v>
      </c>
      <c r="O208" t="s">
        <v>8359</v>
      </c>
      <c r="P208">
        <v>48024</v>
      </c>
      <c r="Q208" t="s">
        <v>8361</v>
      </c>
      <c r="R208" t="s">
        <v>7317</v>
      </c>
      <c r="S208">
        <v>5</v>
      </c>
      <c r="T208" t="s">
        <v>8367</v>
      </c>
    </row>
    <row r="209" spans="1:20" x14ac:dyDescent="0.35">
      <c r="A209" t="s">
        <v>208</v>
      </c>
      <c r="B209" t="s">
        <v>1121</v>
      </c>
      <c r="C209">
        <v>55</v>
      </c>
      <c r="D209" t="s">
        <v>1174</v>
      </c>
      <c r="E209" t="s">
        <v>1383</v>
      </c>
      <c r="F209" t="s">
        <v>6794</v>
      </c>
      <c r="G209" t="s">
        <v>6991</v>
      </c>
      <c r="H209" t="s">
        <v>7000</v>
      </c>
      <c r="I209" t="s">
        <v>7004</v>
      </c>
      <c r="J209" t="s">
        <v>7098</v>
      </c>
      <c r="K209" t="s">
        <v>7848</v>
      </c>
      <c r="L209" t="s">
        <v>8340</v>
      </c>
      <c r="M209" t="s">
        <v>8346</v>
      </c>
      <c r="N209" t="s">
        <v>8354</v>
      </c>
      <c r="O209" t="s">
        <v>8355</v>
      </c>
      <c r="Q209" t="s">
        <v>8362</v>
      </c>
      <c r="S209">
        <v>3</v>
      </c>
      <c r="T209" t="s">
        <v>8369</v>
      </c>
    </row>
    <row r="210" spans="1:20" x14ac:dyDescent="0.35">
      <c r="A210" t="s">
        <v>209</v>
      </c>
      <c r="B210" t="s">
        <v>1133</v>
      </c>
      <c r="C210">
        <v>60</v>
      </c>
      <c r="D210" t="s">
        <v>1173</v>
      </c>
      <c r="E210" t="s">
        <v>1384</v>
      </c>
      <c r="F210" t="s">
        <v>6795</v>
      </c>
      <c r="G210" t="s">
        <v>6991</v>
      </c>
      <c r="H210" t="s">
        <v>6996</v>
      </c>
      <c r="I210" t="s">
        <v>7005</v>
      </c>
      <c r="J210" t="s">
        <v>7147</v>
      </c>
      <c r="K210" t="s">
        <v>7849</v>
      </c>
      <c r="L210" t="s">
        <v>8344</v>
      </c>
      <c r="M210" t="s">
        <v>8350</v>
      </c>
      <c r="N210" t="s">
        <v>8352</v>
      </c>
      <c r="O210" t="s">
        <v>8357</v>
      </c>
      <c r="P210">
        <v>39543</v>
      </c>
      <c r="Q210" t="s">
        <v>8361</v>
      </c>
      <c r="R210" t="s">
        <v>7614</v>
      </c>
      <c r="S210">
        <v>3</v>
      </c>
      <c r="T210" t="s">
        <v>8367</v>
      </c>
    </row>
    <row r="211" spans="1:20" x14ac:dyDescent="0.35">
      <c r="A211" t="s">
        <v>210</v>
      </c>
      <c r="B211" t="s">
        <v>1108</v>
      </c>
      <c r="D211" t="s">
        <v>1174</v>
      </c>
      <c r="E211" t="s">
        <v>1385</v>
      </c>
      <c r="G211" t="s">
        <v>6992</v>
      </c>
      <c r="H211" t="s">
        <v>6997</v>
      </c>
      <c r="I211" t="s">
        <v>7005</v>
      </c>
      <c r="J211" t="s">
        <v>7148</v>
      </c>
      <c r="K211" t="s">
        <v>7850</v>
      </c>
      <c r="L211" t="s">
        <v>8345</v>
      </c>
      <c r="M211" t="s">
        <v>8350</v>
      </c>
      <c r="N211" t="s">
        <v>8354</v>
      </c>
      <c r="O211" t="s">
        <v>8355</v>
      </c>
      <c r="Q211" t="s">
        <v>8363</v>
      </c>
      <c r="S211">
        <v>2</v>
      </c>
      <c r="T211" t="s">
        <v>8368</v>
      </c>
    </row>
    <row r="212" spans="1:20" x14ac:dyDescent="0.35">
      <c r="A212" t="s">
        <v>46</v>
      </c>
      <c r="B212" t="s">
        <v>1041</v>
      </c>
      <c r="D212" t="s">
        <v>1174</v>
      </c>
      <c r="E212" t="s">
        <v>1386</v>
      </c>
      <c r="F212" t="s">
        <v>6796</v>
      </c>
      <c r="G212" t="s">
        <v>6985</v>
      </c>
      <c r="H212" t="s">
        <v>6994</v>
      </c>
      <c r="I212" t="s">
        <v>7003</v>
      </c>
      <c r="J212" t="s">
        <v>7149</v>
      </c>
      <c r="K212" t="s">
        <v>7834</v>
      </c>
      <c r="L212" t="s">
        <v>8339</v>
      </c>
      <c r="M212" t="s">
        <v>8349</v>
      </c>
      <c r="N212" t="s">
        <v>8352</v>
      </c>
      <c r="O212" t="s">
        <v>8358</v>
      </c>
      <c r="Q212" t="s">
        <v>8361</v>
      </c>
      <c r="R212" t="s">
        <v>7013</v>
      </c>
      <c r="S212">
        <v>3</v>
      </c>
      <c r="T212" t="s">
        <v>8367</v>
      </c>
    </row>
    <row r="213" spans="1:20" x14ac:dyDescent="0.35">
      <c r="A213" t="s">
        <v>211</v>
      </c>
      <c r="B213" t="s">
        <v>1119</v>
      </c>
      <c r="C213">
        <v>51</v>
      </c>
      <c r="D213" t="s">
        <v>1172</v>
      </c>
      <c r="E213" t="s">
        <v>1387</v>
      </c>
      <c r="G213" t="s">
        <v>6985</v>
      </c>
      <c r="H213" t="s">
        <v>6997</v>
      </c>
      <c r="I213" t="s">
        <v>7005</v>
      </c>
      <c r="K213" t="s">
        <v>7851</v>
      </c>
      <c r="L213" t="s">
        <v>8344</v>
      </c>
      <c r="M213" t="s">
        <v>8348</v>
      </c>
      <c r="N213" t="s">
        <v>8352</v>
      </c>
      <c r="O213" t="s">
        <v>8358</v>
      </c>
      <c r="S213">
        <v>5</v>
      </c>
      <c r="T213" t="s">
        <v>8367</v>
      </c>
    </row>
    <row r="214" spans="1:20" x14ac:dyDescent="0.35">
      <c r="A214" t="s">
        <v>42</v>
      </c>
      <c r="B214" t="s">
        <v>1097</v>
      </c>
      <c r="D214" t="s">
        <v>1172</v>
      </c>
      <c r="E214" t="s">
        <v>1388</v>
      </c>
      <c r="G214" t="s">
        <v>6985</v>
      </c>
      <c r="H214" t="s">
        <v>7000</v>
      </c>
      <c r="I214" t="s">
        <v>7004</v>
      </c>
      <c r="J214" t="s">
        <v>7150</v>
      </c>
      <c r="K214" t="s">
        <v>7852</v>
      </c>
      <c r="L214" t="s">
        <v>8342</v>
      </c>
      <c r="M214" t="s">
        <v>8349</v>
      </c>
      <c r="N214" t="s">
        <v>8353</v>
      </c>
      <c r="O214" t="s">
        <v>8357</v>
      </c>
      <c r="Q214" t="s">
        <v>8363</v>
      </c>
      <c r="R214" t="s">
        <v>7170</v>
      </c>
      <c r="S214">
        <v>3</v>
      </c>
      <c r="T214" t="s">
        <v>8368</v>
      </c>
    </row>
    <row r="215" spans="1:20" x14ac:dyDescent="0.35">
      <c r="A215" t="s">
        <v>212</v>
      </c>
      <c r="B215" t="s">
        <v>1135</v>
      </c>
      <c r="D215" t="s">
        <v>1173</v>
      </c>
      <c r="E215" t="s">
        <v>1389</v>
      </c>
      <c r="F215" t="s">
        <v>6797</v>
      </c>
      <c r="G215" t="s">
        <v>6990</v>
      </c>
      <c r="H215" t="s">
        <v>6994</v>
      </c>
      <c r="I215" t="s">
        <v>7004</v>
      </c>
      <c r="J215" t="s">
        <v>7078</v>
      </c>
      <c r="K215" t="s">
        <v>7784</v>
      </c>
      <c r="L215" t="s">
        <v>8339</v>
      </c>
      <c r="M215" t="s">
        <v>8348</v>
      </c>
      <c r="N215" t="s">
        <v>8354</v>
      </c>
      <c r="O215" t="s">
        <v>8358</v>
      </c>
      <c r="Q215" t="s">
        <v>8362</v>
      </c>
      <c r="R215" t="s">
        <v>7617</v>
      </c>
      <c r="S215">
        <v>2</v>
      </c>
      <c r="T215" t="s">
        <v>8369</v>
      </c>
    </row>
    <row r="216" spans="1:20" x14ac:dyDescent="0.35">
      <c r="A216" t="s">
        <v>199</v>
      </c>
      <c r="B216" t="s">
        <v>1106</v>
      </c>
      <c r="C216">
        <v>21</v>
      </c>
      <c r="E216" t="s">
        <v>1390</v>
      </c>
      <c r="F216" t="s">
        <v>6798</v>
      </c>
      <c r="G216" t="s">
        <v>6984</v>
      </c>
      <c r="H216" t="s">
        <v>6994</v>
      </c>
      <c r="I216" t="s">
        <v>7002</v>
      </c>
      <c r="K216" t="s">
        <v>7853</v>
      </c>
      <c r="L216" t="s">
        <v>8338</v>
      </c>
      <c r="M216" t="s">
        <v>8347</v>
      </c>
      <c r="N216" t="s">
        <v>8352</v>
      </c>
      <c r="O216" t="s">
        <v>8359</v>
      </c>
      <c r="Q216" t="s">
        <v>8364</v>
      </c>
    </row>
    <row r="217" spans="1:20" x14ac:dyDescent="0.35">
      <c r="A217" t="s">
        <v>213</v>
      </c>
      <c r="B217" t="s">
        <v>1053</v>
      </c>
      <c r="C217">
        <v>34</v>
      </c>
      <c r="E217" t="s">
        <v>1391</v>
      </c>
      <c r="F217" t="s">
        <v>6704</v>
      </c>
      <c r="G217" t="s">
        <v>6992</v>
      </c>
      <c r="H217" t="s">
        <v>6999</v>
      </c>
      <c r="I217" t="s">
        <v>7003</v>
      </c>
      <c r="J217" t="s">
        <v>7151</v>
      </c>
      <c r="K217" t="s">
        <v>7697</v>
      </c>
      <c r="L217" t="s">
        <v>8338</v>
      </c>
      <c r="M217" t="s">
        <v>8350</v>
      </c>
      <c r="N217" t="s">
        <v>8351</v>
      </c>
      <c r="O217" t="s">
        <v>8355</v>
      </c>
      <c r="Q217" t="s">
        <v>8360</v>
      </c>
      <c r="R217" t="s">
        <v>7566</v>
      </c>
      <c r="S217">
        <v>1</v>
      </c>
      <c r="T217" t="s">
        <v>8369</v>
      </c>
    </row>
    <row r="218" spans="1:20" x14ac:dyDescent="0.35">
      <c r="A218" t="s">
        <v>214</v>
      </c>
      <c r="B218" t="s">
        <v>1133</v>
      </c>
      <c r="E218" t="s">
        <v>1392</v>
      </c>
      <c r="F218" t="s">
        <v>6795</v>
      </c>
      <c r="G218" t="s">
        <v>6993</v>
      </c>
      <c r="H218" t="s">
        <v>6999</v>
      </c>
      <c r="I218" t="s">
        <v>7003</v>
      </c>
      <c r="J218" t="s">
        <v>7152</v>
      </c>
      <c r="K218" t="s">
        <v>7854</v>
      </c>
      <c r="L218" t="s">
        <v>8344</v>
      </c>
      <c r="M218" t="s">
        <v>8349</v>
      </c>
      <c r="N218" t="s">
        <v>8352</v>
      </c>
      <c r="O218" t="s">
        <v>8358</v>
      </c>
      <c r="Q218" t="s">
        <v>8361</v>
      </c>
      <c r="R218" t="s">
        <v>7130</v>
      </c>
      <c r="S218">
        <v>4</v>
      </c>
      <c r="T218" t="s">
        <v>8367</v>
      </c>
    </row>
    <row r="219" spans="1:20" x14ac:dyDescent="0.35">
      <c r="A219" t="s">
        <v>102</v>
      </c>
      <c r="B219" t="s">
        <v>1136</v>
      </c>
      <c r="D219" t="s">
        <v>1175</v>
      </c>
      <c r="E219" t="s">
        <v>1393</v>
      </c>
      <c r="F219" t="s">
        <v>6799</v>
      </c>
      <c r="G219" t="s">
        <v>6987</v>
      </c>
      <c r="H219" t="s">
        <v>6995</v>
      </c>
      <c r="I219" t="s">
        <v>7005</v>
      </c>
      <c r="J219" t="s">
        <v>7153</v>
      </c>
      <c r="K219" t="s">
        <v>7855</v>
      </c>
      <c r="L219" t="s">
        <v>8340</v>
      </c>
      <c r="M219" t="s">
        <v>8347</v>
      </c>
      <c r="N219" t="s">
        <v>8351</v>
      </c>
      <c r="O219" t="s">
        <v>8355</v>
      </c>
      <c r="Q219" t="s">
        <v>8363</v>
      </c>
      <c r="R219" t="s">
        <v>7363</v>
      </c>
      <c r="S219">
        <v>2</v>
      </c>
      <c r="T219" t="s">
        <v>8369</v>
      </c>
    </row>
    <row r="220" spans="1:20" x14ac:dyDescent="0.35">
      <c r="A220" t="s">
        <v>110</v>
      </c>
      <c r="B220" t="s">
        <v>1064</v>
      </c>
      <c r="C220">
        <v>46</v>
      </c>
      <c r="D220" t="s">
        <v>1173</v>
      </c>
      <c r="E220" t="s">
        <v>1394</v>
      </c>
      <c r="F220" t="s">
        <v>6714</v>
      </c>
      <c r="G220" t="s">
        <v>6993</v>
      </c>
      <c r="H220" t="s">
        <v>6997</v>
      </c>
      <c r="I220" t="s">
        <v>7003</v>
      </c>
      <c r="J220" t="s">
        <v>7154</v>
      </c>
      <c r="K220" t="s">
        <v>7856</v>
      </c>
      <c r="L220" t="s">
        <v>8345</v>
      </c>
      <c r="M220" t="s">
        <v>8346</v>
      </c>
      <c r="N220" t="s">
        <v>8351</v>
      </c>
      <c r="O220" t="s">
        <v>8355</v>
      </c>
      <c r="P220">
        <v>15716</v>
      </c>
      <c r="R220" t="s">
        <v>7470</v>
      </c>
      <c r="T220" t="s">
        <v>8368</v>
      </c>
    </row>
    <row r="221" spans="1:20" x14ac:dyDescent="0.35">
      <c r="A221" t="s">
        <v>179</v>
      </c>
      <c r="B221" t="s">
        <v>1127</v>
      </c>
      <c r="D221" t="s">
        <v>1175</v>
      </c>
      <c r="E221" t="s">
        <v>1395</v>
      </c>
      <c r="G221" t="s">
        <v>6988</v>
      </c>
      <c r="H221" t="s">
        <v>6997</v>
      </c>
      <c r="I221" t="s">
        <v>7005</v>
      </c>
      <c r="J221" t="s">
        <v>7155</v>
      </c>
      <c r="K221" t="s">
        <v>7770</v>
      </c>
      <c r="L221" t="s">
        <v>8343</v>
      </c>
      <c r="M221" t="s">
        <v>8349</v>
      </c>
      <c r="N221" t="s">
        <v>8351</v>
      </c>
      <c r="O221" t="s">
        <v>8359</v>
      </c>
      <c r="Q221" t="s">
        <v>8361</v>
      </c>
      <c r="T221" t="s">
        <v>8368</v>
      </c>
    </row>
    <row r="222" spans="1:20" x14ac:dyDescent="0.35">
      <c r="A222" t="s">
        <v>215</v>
      </c>
      <c r="B222" t="s">
        <v>1099</v>
      </c>
      <c r="C222">
        <v>22</v>
      </c>
      <c r="D222" t="s">
        <v>1173</v>
      </c>
      <c r="E222" t="s">
        <v>1396</v>
      </c>
      <c r="F222" t="s">
        <v>6800</v>
      </c>
      <c r="G222" t="s">
        <v>6991</v>
      </c>
      <c r="H222" t="s">
        <v>6996</v>
      </c>
      <c r="I222" t="s">
        <v>7001</v>
      </c>
      <c r="J222" t="s">
        <v>7156</v>
      </c>
      <c r="K222" t="s">
        <v>7857</v>
      </c>
      <c r="L222" t="s">
        <v>8341</v>
      </c>
      <c r="M222" t="s">
        <v>8347</v>
      </c>
      <c r="N222" t="s">
        <v>8352</v>
      </c>
      <c r="O222" t="s">
        <v>8356</v>
      </c>
      <c r="Q222" t="s">
        <v>8360</v>
      </c>
      <c r="S222">
        <v>5</v>
      </c>
    </row>
    <row r="223" spans="1:20" x14ac:dyDescent="0.35">
      <c r="A223" t="s">
        <v>216</v>
      </c>
      <c r="B223" t="s">
        <v>1134</v>
      </c>
      <c r="D223" t="s">
        <v>1175</v>
      </c>
      <c r="E223" t="s">
        <v>1397</v>
      </c>
      <c r="G223" t="s">
        <v>6993</v>
      </c>
      <c r="H223" t="s">
        <v>6996</v>
      </c>
      <c r="I223" t="s">
        <v>7007</v>
      </c>
      <c r="K223" t="s">
        <v>7858</v>
      </c>
      <c r="L223" t="s">
        <v>8339</v>
      </c>
      <c r="M223" t="s">
        <v>8349</v>
      </c>
      <c r="N223" t="s">
        <v>8351</v>
      </c>
      <c r="O223" t="s">
        <v>8358</v>
      </c>
      <c r="Q223" t="s">
        <v>8360</v>
      </c>
      <c r="S223">
        <v>5</v>
      </c>
      <c r="T223" t="s">
        <v>8367</v>
      </c>
    </row>
    <row r="224" spans="1:20" x14ac:dyDescent="0.35">
      <c r="A224" t="s">
        <v>217</v>
      </c>
      <c r="B224" t="s">
        <v>1105</v>
      </c>
      <c r="D224" t="s">
        <v>1174</v>
      </c>
      <c r="E224" t="s">
        <v>1398</v>
      </c>
      <c r="F224" t="s">
        <v>6750</v>
      </c>
      <c r="G224" t="s">
        <v>6986</v>
      </c>
      <c r="H224" t="s">
        <v>6995</v>
      </c>
      <c r="I224" t="s">
        <v>7002</v>
      </c>
      <c r="K224" t="s">
        <v>7859</v>
      </c>
      <c r="L224" t="s">
        <v>8340</v>
      </c>
      <c r="M224" t="s">
        <v>8347</v>
      </c>
      <c r="N224" t="s">
        <v>8354</v>
      </c>
      <c r="O224" t="s">
        <v>8359</v>
      </c>
      <c r="Q224" t="s">
        <v>8361</v>
      </c>
      <c r="R224" t="s">
        <v>7130</v>
      </c>
      <c r="S224">
        <v>2</v>
      </c>
      <c r="T224" t="s">
        <v>8367</v>
      </c>
    </row>
    <row r="225" spans="1:20" x14ac:dyDescent="0.35">
      <c r="A225" t="s">
        <v>35</v>
      </c>
      <c r="B225" t="s">
        <v>1088</v>
      </c>
      <c r="D225" t="s">
        <v>1175</v>
      </c>
      <c r="E225" t="s">
        <v>1399</v>
      </c>
      <c r="F225" t="s">
        <v>6801</v>
      </c>
      <c r="G225" t="s">
        <v>6988</v>
      </c>
      <c r="H225" t="s">
        <v>6994</v>
      </c>
      <c r="I225" t="s">
        <v>7005</v>
      </c>
      <c r="J225" t="s">
        <v>7157</v>
      </c>
      <c r="K225" t="s">
        <v>7860</v>
      </c>
      <c r="L225" t="s">
        <v>8341</v>
      </c>
      <c r="M225" t="s">
        <v>8347</v>
      </c>
      <c r="N225" t="s">
        <v>8352</v>
      </c>
      <c r="O225" t="s">
        <v>8355</v>
      </c>
      <c r="P225">
        <v>32839</v>
      </c>
      <c r="Q225" t="s">
        <v>8362</v>
      </c>
      <c r="S225">
        <v>4</v>
      </c>
      <c r="T225" t="s">
        <v>8368</v>
      </c>
    </row>
    <row r="226" spans="1:20" x14ac:dyDescent="0.35">
      <c r="A226" t="s">
        <v>218</v>
      </c>
      <c r="B226" t="s">
        <v>1083</v>
      </c>
      <c r="E226" t="s">
        <v>1400</v>
      </c>
      <c r="F226" t="s">
        <v>6728</v>
      </c>
      <c r="G226" t="s">
        <v>6984</v>
      </c>
      <c r="H226" t="s">
        <v>6998</v>
      </c>
      <c r="I226" t="s">
        <v>7003</v>
      </c>
      <c r="J226" t="s">
        <v>7158</v>
      </c>
      <c r="K226" t="s">
        <v>7861</v>
      </c>
      <c r="L226" t="s">
        <v>8338</v>
      </c>
      <c r="M226" t="s">
        <v>8349</v>
      </c>
      <c r="N226" t="s">
        <v>8352</v>
      </c>
      <c r="O226" t="s">
        <v>8355</v>
      </c>
      <c r="Q226" t="s">
        <v>8364</v>
      </c>
      <c r="R226" t="s">
        <v>7644</v>
      </c>
      <c r="S226">
        <v>4</v>
      </c>
      <c r="T226" t="s">
        <v>8367</v>
      </c>
    </row>
    <row r="227" spans="1:20" x14ac:dyDescent="0.35">
      <c r="A227" t="s">
        <v>219</v>
      </c>
      <c r="B227" t="s">
        <v>1101</v>
      </c>
      <c r="D227" t="s">
        <v>1175</v>
      </c>
      <c r="E227" t="s">
        <v>1401</v>
      </c>
      <c r="F227" t="s">
        <v>6748</v>
      </c>
      <c r="G227" t="s">
        <v>6992</v>
      </c>
      <c r="H227" t="s">
        <v>6994</v>
      </c>
      <c r="I227" t="s">
        <v>7007</v>
      </c>
      <c r="J227" t="s">
        <v>7090</v>
      </c>
      <c r="K227" t="s">
        <v>7862</v>
      </c>
      <c r="L227" t="s">
        <v>8344</v>
      </c>
      <c r="M227" t="s">
        <v>8346</v>
      </c>
      <c r="N227" t="s">
        <v>8352</v>
      </c>
      <c r="O227" t="s">
        <v>8357</v>
      </c>
      <c r="P227">
        <v>31355</v>
      </c>
      <c r="Q227" t="s">
        <v>8363</v>
      </c>
      <c r="S227">
        <v>5</v>
      </c>
      <c r="T227" t="s">
        <v>8368</v>
      </c>
    </row>
    <row r="228" spans="1:20" x14ac:dyDescent="0.35">
      <c r="A228" t="s">
        <v>220</v>
      </c>
      <c r="B228" t="s">
        <v>1137</v>
      </c>
      <c r="C228">
        <v>79</v>
      </c>
      <c r="E228" t="s">
        <v>1402</v>
      </c>
      <c r="F228" t="s">
        <v>6802</v>
      </c>
      <c r="G228" t="s">
        <v>6984</v>
      </c>
      <c r="H228" t="s">
        <v>6994</v>
      </c>
      <c r="I228" t="s">
        <v>7006</v>
      </c>
      <c r="K228" t="s">
        <v>7863</v>
      </c>
      <c r="L228" t="s">
        <v>8342</v>
      </c>
      <c r="M228" t="s">
        <v>8348</v>
      </c>
      <c r="N228" t="s">
        <v>8353</v>
      </c>
      <c r="O228" t="s">
        <v>8356</v>
      </c>
      <c r="Q228" t="s">
        <v>8360</v>
      </c>
      <c r="S228">
        <v>4</v>
      </c>
      <c r="T228" t="s">
        <v>8367</v>
      </c>
    </row>
    <row r="229" spans="1:20" x14ac:dyDescent="0.35">
      <c r="A229" t="s">
        <v>72</v>
      </c>
      <c r="B229" t="s">
        <v>1107</v>
      </c>
      <c r="C229">
        <v>38</v>
      </c>
      <c r="D229" t="s">
        <v>1174</v>
      </c>
      <c r="E229" t="s">
        <v>1403</v>
      </c>
      <c r="G229" t="s">
        <v>6990</v>
      </c>
      <c r="H229" t="s">
        <v>6995</v>
      </c>
      <c r="I229" t="s">
        <v>7003</v>
      </c>
      <c r="J229" t="s">
        <v>7159</v>
      </c>
      <c r="K229" t="s">
        <v>7864</v>
      </c>
      <c r="L229" t="s">
        <v>8343</v>
      </c>
      <c r="M229" t="s">
        <v>8350</v>
      </c>
      <c r="N229" t="s">
        <v>8351</v>
      </c>
      <c r="O229" t="s">
        <v>8357</v>
      </c>
      <c r="P229">
        <v>17173</v>
      </c>
      <c r="Q229" t="s">
        <v>8364</v>
      </c>
    </row>
    <row r="230" spans="1:20" x14ac:dyDescent="0.35">
      <c r="A230" t="s">
        <v>221</v>
      </c>
      <c r="B230" t="s">
        <v>1035</v>
      </c>
      <c r="C230">
        <v>44</v>
      </c>
      <c r="D230" t="s">
        <v>1172</v>
      </c>
      <c r="E230" t="s">
        <v>1404</v>
      </c>
      <c r="G230" t="s">
        <v>6992</v>
      </c>
      <c r="H230" t="s">
        <v>6995</v>
      </c>
      <c r="I230" t="s">
        <v>7006</v>
      </c>
      <c r="J230" t="s">
        <v>7160</v>
      </c>
      <c r="K230" t="s">
        <v>7691</v>
      </c>
      <c r="L230" t="s">
        <v>8341</v>
      </c>
      <c r="M230" t="s">
        <v>8346</v>
      </c>
      <c r="N230" t="s">
        <v>8353</v>
      </c>
      <c r="O230" t="s">
        <v>8358</v>
      </c>
      <c r="Q230" t="s">
        <v>8363</v>
      </c>
      <c r="S230">
        <v>5</v>
      </c>
      <c r="T230" t="s">
        <v>8369</v>
      </c>
    </row>
    <row r="231" spans="1:20" x14ac:dyDescent="0.35">
      <c r="A231" t="s">
        <v>222</v>
      </c>
      <c r="B231" t="s">
        <v>1048</v>
      </c>
      <c r="D231" t="s">
        <v>1173</v>
      </c>
      <c r="E231" t="s">
        <v>1405</v>
      </c>
      <c r="F231" t="s">
        <v>6700</v>
      </c>
      <c r="G231" t="s">
        <v>6993</v>
      </c>
      <c r="H231" t="s">
        <v>6998</v>
      </c>
      <c r="I231" t="s">
        <v>7007</v>
      </c>
      <c r="J231" t="s">
        <v>7129</v>
      </c>
      <c r="K231" t="s">
        <v>7865</v>
      </c>
      <c r="L231" t="s">
        <v>8344</v>
      </c>
      <c r="M231" t="s">
        <v>8349</v>
      </c>
      <c r="N231" t="s">
        <v>8352</v>
      </c>
      <c r="O231" t="s">
        <v>8357</v>
      </c>
      <c r="S231">
        <v>1</v>
      </c>
      <c r="T231" t="s">
        <v>8368</v>
      </c>
    </row>
    <row r="232" spans="1:20" x14ac:dyDescent="0.35">
      <c r="A232" t="s">
        <v>223</v>
      </c>
      <c r="B232" t="s">
        <v>1132</v>
      </c>
      <c r="E232" t="s">
        <v>1406</v>
      </c>
      <c r="F232" t="s">
        <v>6803</v>
      </c>
      <c r="G232" t="s">
        <v>6990</v>
      </c>
      <c r="H232" t="s">
        <v>7000</v>
      </c>
      <c r="I232" t="s">
        <v>7003</v>
      </c>
      <c r="K232" t="s">
        <v>7866</v>
      </c>
      <c r="L232" t="s">
        <v>8341</v>
      </c>
      <c r="M232" t="s">
        <v>8346</v>
      </c>
      <c r="N232" t="s">
        <v>8351</v>
      </c>
      <c r="O232" t="s">
        <v>8356</v>
      </c>
      <c r="T232" t="s">
        <v>8369</v>
      </c>
    </row>
    <row r="233" spans="1:20" x14ac:dyDescent="0.35">
      <c r="A233" t="s">
        <v>224</v>
      </c>
      <c r="B233" t="s">
        <v>1126</v>
      </c>
      <c r="D233" t="s">
        <v>1174</v>
      </c>
      <c r="E233" t="s">
        <v>1407</v>
      </c>
      <c r="G233" t="s">
        <v>6984</v>
      </c>
      <c r="H233" t="s">
        <v>6994</v>
      </c>
      <c r="I233" t="s">
        <v>7007</v>
      </c>
      <c r="K233" t="s">
        <v>7867</v>
      </c>
      <c r="L233" t="s">
        <v>8341</v>
      </c>
      <c r="M233" t="s">
        <v>8350</v>
      </c>
      <c r="N233" t="s">
        <v>8352</v>
      </c>
      <c r="O233" t="s">
        <v>8355</v>
      </c>
      <c r="Q233" t="s">
        <v>8364</v>
      </c>
      <c r="T233" t="s">
        <v>8367</v>
      </c>
    </row>
    <row r="234" spans="1:20" x14ac:dyDescent="0.35">
      <c r="A234" t="s">
        <v>225</v>
      </c>
      <c r="B234" t="s">
        <v>1137</v>
      </c>
      <c r="D234" t="s">
        <v>1175</v>
      </c>
      <c r="E234" t="s">
        <v>1408</v>
      </c>
      <c r="F234" t="s">
        <v>6804</v>
      </c>
      <c r="G234" t="s">
        <v>6993</v>
      </c>
      <c r="H234" t="s">
        <v>6997</v>
      </c>
      <c r="I234" t="s">
        <v>7005</v>
      </c>
      <c r="K234" t="s">
        <v>7857</v>
      </c>
      <c r="L234" t="s">
        <v>8343</v>
      </c>
      <c r="M234" t="s">
        <v>8346</v>
      </c>
      <c r="N234" t="s">
        <v>8353</v>
      </c>
      <c r="O234" t="s">
        <v>8355</v>
      </c>
      <c r="Q234" t="s">
        <v>8362</v>
      </c>
      <c r="R234" t="s">
        <v>7019</v>
      </c>
      <c r="S234">
        <v>2</v>
      </c>
    </row>
    <row r="235" spans="1:20" x14ac:dyDescent="0.35">
      <c r="A235" t="s">
        <v>55</v>
      </c>
      <c r="B235" t="s">
        <v>1055</v>
      </c>
      <c r="C235">
        <v>70</v>
      </c>
      <c r="D235" t="s">
        <v>1172</v>
      </c>
      <c r="E235" t="s">
        <v>1409</v>
      </c>
      <c r="G235" t="s">
        <v>6989</v>
      </c>
      <c r="H235" t="s">
        <v>6994</v>
      </c>
      <c r="I235" t="s">
        <v>7006</v>
      </c>
      <c r="J235" t="s">
        <v>7161</v>
      </c>
      <c r="K235" t="s">
        <v>7868</v>
      </c>
      <c r="L235" t="s">
        <v>8341</v>
      </c>
      <c r="M235" t="s">
        <v>8346</v>
      </c>
      <c r="N235" t="s">
        <v>8353</v>
      </c>
      <c r="O235" t="s">
        <v>8357</v>
      </c>
      <c r="P235">
        <v>22279</v>
      </c>
      <c r="R235" t="s">
        <v>7110</v>
      </c>
      <c r="T235" t="s">
        <v>8368</v>
      </c>
    </row>
    <row r="236" spans="1:20" x14ac:dyDescent="0.35">
      <c r="A236" t="s">
        <v>226</v>
      </c>
      <c r="B236" t="s">
        <v>1138</v>
      </c>
      <c r="C236">
        <v>90</v>
      </c>
      <c r="D236" t="s">
        <v>1175</v>
      </c>
      <c r="E236" t="s">
        <v>1410</v>
      </c>
      <c r="F236" t="s">
        <v>6805</v>
      </c>
      <c r="G236" t="s">
        <v>6986</v>
      </c>
      <c r="H236" t="s">
        <v>6999</v>
      </c>
      <c r="I236" t="s">
        <v>7005</v>
      </c>
      <c r="J236" t="s">
        <v>7162</v>
      </c>
      <c r="K236" t="s">
        <v>7869</v>
      </c>
      <c r="L236" t="s">
        <v>8342</v>
      </c>
      <c r="M236" t="s">
        <v>8348</v>
      </c>
      <c r="N236" t="s">
        <v>8354</v>
      </c>
      <c r="O236" t="s">
        <v>8358</v>
      </c>
      <c r="P236">
        <v>2483</v>
      </c>
      <c r="Q236" t="s">
        <v>8360</v>
      </c>
      <c r="S236">
        <v>4</v>
      </c>
      <c r="T236" t="s">
        <v>8367</v>
      </c>
    </row>
    <row r="237" spans="1:20" x14ac:dyDescent="0.35">
      <c r="A237" t="s">
        <v>227</v>
      </c>
      <c r="B237" t="s">
        <v>1094</v>
      </c>
      <c r="E237" t="s">
        <v>1411</v>
      </c>
      <c r="G237" t="s">
        <v>6990</v>
      </c>
      <c r="H237" t="s">
        <v>7000</v>
      </c>
      <c r="I237" t="s">
        <v>7001</v>
      </c>
      <c r="J237" t="s">
        <v>7163</v>
      </c>
      <c r="K237" t="s">
        <v>7870</v>
      </c>
      <c r="L237" t="s">
        <v>8344</v>
      </c>
      <c r="M237" t="s">
        <v>8349</v>
      </c>
      <c r="N237" t="s">
        <v>8351</v>
      </c>
      <c r="O237" t="s">
        <v>8355</v>
      </c>
      <c r="Q237" t="s">
        <v>8360</v>
      </c>
      <c r="R237" t="s">
        <v>7442</v>
      </c>
      <c r="T237" t="s">
        <v>8368</v>
      </c>
    </row>
    <row r="238" spans="1:20" x14ac:dyDescent="0.35">
      <c r="A238" t="s">
        <v>162</v>
      </c>
      <c r="B238" t="s">
        <v>1074</v>
      </c>
      <c r="D238" t="s">
        <v>1172</v>
      </c>
      <c r="E238" t="s">
        <v>1412</v>
      </c>
      <c r="F238" t="s">
        <v>6806</v>
      </c>
      <c r="G238" t="s">
        <v>6990</v>
      </c>
      <c r="H238" t="s">
        <v>6995</v>
      </c>
      <c r="I238" t="s">
        <v>7004</v>
      </c>
      <c r="K238" t="s">
        <v>7689</v>
      </c>
      <c r="L238" t="s">
        <v>8339</v>
      </c>
      <c r="M238" t="s">
        <v>8347</v>
      </c>
      <c r="N238" t="s">
        <v>8351</v>
      </c>
      <c r="O238" t="s">
        <v>8357</v>
      </c>
      <c r="P238">
        <v>27094</v>
      </c>
      <c r="Q238" t="s">
        <v>8361</v>
      </c>
      <c r="S238">
        <v>3</v>
      </c>
      <c r="T238" t="s">
        <v>8368</v>
      </c>
    </row>
    <row r="239" spans="1:20" x14ac:dyDescent="0.35">
      <c r="A239" t="s">
        <v>228</v>
      </c>
      <c r="B239" t="s">
        <v>1130</v>
      </c>
      <c r="E239" t="s">
        <v>1413</v>
      </c>
      <c r="F239" t="s">
        <v>6807</v>
      </c>
      <c r="G239" t="s">
        <v>6989</v>
      </c>
      <c r="H239" t="s">
        <v>6998</v>
      </c>
      <c r="I239" t="s">
        <v>7005</v>
      </c>
      <c r="J239" t="s">
        <v>7164</v>
      </c>
      <c r="K239" t="s">
        <v>7871</v>
      </c>
      <c r="L239" t="s">
        <v>8341</v>
      </c>
      <c r="M239" t="s">
        <v>8349</v>
      </c>
      <c r="N239" t="s">
        <v>8351</v>
      </c>
      <c r="O239" t="s">
        <v>8357</v>
      </c>
      <c r="S239">
        <v>1</v>
      </c>
    </row>
    <row r="240" spans="1:20" x14ac:dyDescent="0.35">
      <c r="A240" t="s">
        <v>229</v>
      </c>
      <c r="B240" t="s">
        <v>1139</v>
      </c>
      <c r="C240">
        <v>17</v>
      </c>
      <c r="D240" t="s">
        <v>1173</v>
      </c>
      <c r="E240" t="s">
        <v>1414</v>
      </c>
      <c r="F240" t="s">
        <v>6808</v>
      </c>
      <c r="G240" t="s">
        <v>6989</v>
      </c>
      <c r="H240" t="s">
        <v>6994</v>
      </c>
      <c r="I240" t="s">
        <v>7004</v>
      </c>
      <c r="J240" t="s">
        <v>7165</v>
      </c>
      <c r="K240" t="s">
        <v>7872</v>
      </c>
      <c r="L240" t="s">
        <v>8344</v>
      </c>
      <c r="M240" t="s">
        <v>8346</v>
      </c>
      <c r="N240" t="s">
        <v>8354</v>
      </c>
      <c r="O240" t="s">
        <v>8357</v>
      </c>
      <c r="Q240" t="s">
        <v>8360</v>
      </c>
      <c r="R240" t="s">
        <v>7333</v>
      </c>
      <c r="T240" t="s">
        <v>8367</v>
      </c>
    </row>
    <row r="241" spans="1:20" x14ac:dyDescent="0.35">
      <c r="A241" t="s">
        <v>230</v>
      </c>
      <c r="B241" t="s">
        <v>1038</v>
      </c>
      <c r="D241" t="s">
        <v>1175</v>
      </c>
      <c r="E241" t="s">
        <v>1415</v>
      </c>
      <c r="G241" t="s">
        <v>6988</v>
      </c>
      <c r="H241" t="s">
        <v>6997</v>
      </c>
      <c r="I241" t="s">
        <v>7007</v>
      </c>
      <c r="K241" t="s">
        <v>7873</v>
      </c>
      <c r="L241" t="s">
        <v>8344</v>
      </c>
      <c r="M241" t="s">
        <v>8349</v>
      </c>
      <c r="N241" t="s">
        <v>8352</v>
      </c>
      <c r="O241" t="s">
        <v>8356</v>
      </c>
      <c r="Q241" t="s">
        <v>8360</v>
      </c>
      <c r="S241">
        <v>5</v>
      </c>
      <c r="T241" t="s">
        <v>8367</v>
      </c>
    </row>
    <row r="242" spans="1:20" x14ac:dyDescent="0.35">
      <c r="A242" t="s">
        <v>231</v>
      </c>
      <c r="B242" t="s">
        <v>1139</v>
      </c>
      <c r="C242">
        <v>48</v>
      </c>
      <c r="D242" t="s">
        <v>1173</v>
      </c>
      <c r="E242" t="s">
        <v>1416</v>
      </c>
      <c r="F242" t="s">
        <v>6809</v>
      </c>
      <c r="G242" t="s">
        <v>6985</v>
      </c>
      <c r="H242" t="s">
        <v>6996</v>
      </c>
      <c r="I242" t="s">
        <v>7007</v>
      </c>
      <c r="K242" t="s">
        <v>7874</v>
      </c>
      <c r="L242" t="s">
        <v>8344</v>
      </c>
      <c r="M242" t="s">
        <v>8346</v>
      </c>
      <c r="N242" t="s">
        <v>8353</v>
      </c>
      <c r="O242" t="s">
        <v>8359</v>
      </c>
      <c r="Q242" t="s">
        <v>8360</v>
      </c>
      <c r="R242" t="s">
        <v>7047</v>
      </c>
      <c r="S242">
        <v>5</v>
      </c>
      <c r="T242" t="s">
        <v>8368</v>
      </c>
    </row>
    <row r="243" spans="1:20" x14ac:dyDescent="0.35">
      <c r="A243" t="s">
        <v>138</v>
      </c>
      <c r="B243" t="s">
        <v>1114</v>
      </c>
      <c r="D243" t="s">
        <v>1175</v>
      </c>
      <c r="E243" t="s">
        <v>1417</v>
      </c>
      <c r="F243" t="s">
        <v>6761</v>
      </c>
      <c r="G243" t="s">
        <v>6984</v>
      </c>
      <c r="H243" t="s">
        <v>6996</v>
      </c>
      <c r="I243" t="s">
        <v>7007</v>
      </c>
      <c r="K243" t="s">
        <v>7875</v>
      </c>
      <c r="L243" t="s">
        <v>8345</v>
      </c>
      <c r="M243" t="s">
        <v>8346</v>
      </c>
      <c r="N243" t="s">
        <v>8352</v>
      </c>
      <c r="O243" t="s">
        <v>8357</v>
      </c>
      <c r="P243">
        <v>35563</v>
      </c>
      <c r="Q243" t="s">
        <v>8360</v>
      </c>
      <c r="S243">
        <v>5</v>
      </c>
      <c r="T243" t="s">
        <v>8369</v>
      </c>
    </row>
    <row r="244" spans="1:20" x14ac:dyDescent="0.35">
      <c r="A244" t="s">
        <v>232</v>
      </c>
      <c r="B244" t="s">
        <v>1140</v>
      </c>
      <c r="C244">
        <v>38</v>
      </c>
      <c r="E244" t="s">
        <v>1418</v>
      </c>
      <c r="G244" t="s">
        <v>6991</v>
      </c>
      <c r="H244" t="s">
        <v>7000</v>
      </c>
      <c r="I244" t="s">
        <v>7007</v>
      </c>
      <c r="K244" t="s">
        <v>7876</v>
      </c>
      <c r="L244" t="s">
        <v>8345</v>
      </c>
      <c r="M244" t="s">
        <v>8346</v>
      </c>
      <c r="N244" t="s">
        <v>8352</v>
      </c>
      <c r="O244" t="s">
        <v>8357</v>
      </c>
      <c r="P244">
        <v>32269</v>
      </c>
      <c r="Q244" t="s">
        <v>8362</v>
      </c>
      <c r="S244">
        <v>3</v>
      </c>
      <c r="T244" t="s">
        <v>8367</v>
      </c>
    </row>
    <row r="245" spans="1:20" x14ac:dyDescent="0.35">
      <c r="A245" t="s">
        <v>65</v>
      </c>
      <c r="B245" t="s">
        <v>1043</v>
      </c>
      <c r="C245">
        <v>33</v>
      </c>
      <c r="E245" t="s">
        <v>1419</v>
      </c>
      <c r="F245" t="s">
        <v>6697</v>
      </c>
      <c r="G245" t="s">
        <v>6988</v>
      </c>
      <c r="H245" t="s">
        <v>6995</v>
      </c>
      <c r="I245" t="s">
        <v>7006</v>
      </c>
      <c r="K245" t="s">
        <v>7877</v>
      </c>
      <c r="L245" t="s">
        <v>8340</v>
      </c>
      <c r="M245" t="s">
        <v>8346</v>
      </c>
      <c r="N245" t="s">
        <v>8352</v>
      </c>
      <c r="O245" t="s">
        <v>8357</v>
      </c>
      <c r="P245">
        <v>6031</v>
      </c>
      <c r="Q245" t="s">
        <v>8361</v>
      </c>
      <c r="T245" t="s">
        <v>8368</v>
      </c>
    </row>
    <row r="246" spans="1:20" x14ac:dyDescent="0.35">
      <c r="A246" t="s">
        <v>190</v>
      </c>
      <c r="B246" t="s">
        <v>1141</v>
      </c>
      <c r="D246" t="s">
        <v>1172</v>
      </c>
      <c r="E246" t="s">
        <v>1420</v>
      </c>
      <c r="F246" t="s">
        <v>6810</v>
      </c>
      <c r="G246" t="s">
        <v>6992</v>
      </c>
      <c r="H246" t="s">
        <v>6994</v>
      </c>
      <c r="I246" t="s">
        <v>7004</v>
      </c>
      <c r="J246" t="s">
        <v>7166</v>
      </c>
      <c r="K246" t="s">
        <v>7878</v>
      </c>
      <c r="L246" t="s">
        <v>8345</v>
      </c>
      <c r="M246" t="s">
        <v>8347</v>
      </c>
      <c r="N246" t="s">
        <v>8351</v>
      </c>
      <c r="O246" t="s">
        <v>8358</v>
      </c>
      <c r="Q246" t="s">
        <v>8360</v>
      </c>
      <c r="R246" t="s">
        <v>7553</v>
      </c>
      <c r="S246">
        <v>5</v>
      </c>
      <c r="T246" t="s">
        <v>8368</v>
      </c>
    </row>
    <row r="247" spans="1:20" x14ac:dyDescent="0.35">
      <c r="A247" t="s">
        <v>233</v>
      </c>
      <c r="B247" t="s">
        <v>1134</v>
      </c>
      <c r="C247">
        <v>49</v>
      </c>
      <c r="D247" t="s">
        <v>1174</v>
      </c>
      <c r="E247" t="s">
        <v>1421</v>
      </c>
      <c r="F247" t="s">
        <v>6811</v>
      </c>
      <c r="G247" t="s">
        <v>6992</v>
      </c>
      <c r="H247" t="s">
        <v>6998</v>
      </c>
      <c r="I247" t="s">
        <v>7006</v>
      </c>
      <c r="J247" t="s">
        <v>7167</v>
      </c>
      <c r="K247" t="s">
        <v>7850</v>
      </c>
      <c r="L247" t="s">
        <v>8339</v>
      </c>
      <c r="M247" t="s">
        <v>8348</v>
      </c>
      <c r="N247" t="s">
        <v>8354</v>
      </c>
      <c r="O247" t="s">
        <v>8358</v>
      </c>
      <c r="Q247" t="s">
        <v>8362</v>
      </c>
      <c r="R247" t="s">
        <v>7461</v>
      </c>
      <c r="S247">
        <v>5</v>
      </c>
      <c r="T247" t="s">
        <v>8369</v>
      </c>
    </row>
    <row r="248" spans="1:20" x14ac:dyDescent="0.35">
      <c r="A248" t="s">
        <v>234</v>
      </c>
      <c r="B248" t="s">
        <v>1104</v>
      </c>
      <c r="C248">
        <v>41</v>
      </c>
      <c r="D248" t="s">
        <v>1174</v>
      </c>
      <c r="E248" t="s">
        <v>1422</v>
      </c>
      <c r="F248" t="s">
        <v>6749</v>
      </c>
      <c r="G248" t="s">
        <v>6989</v>
      </c>
      <c r="H248" t="s">
        <v>6999</v>
      </c>
      <c r="I248" t="s">
        <v>7007</v>
      </c>
      <c r="J248" t="s">
        <v>7168</v>
      </c>
      <c r="K248" t="s">
        <v>7879</v>
      </c>
      <c r="L248" t="s">
        <v>8345</v>
      </c>
      <c r="M248" t="s">
        <v>8348</v>
      </c>
      <c r="N248" t="s">
        <v>8351</v>
      </c>
      <c r="O248" t="s">
        <v>8359</v>
      </c>
      <c r="Q248" t="s">
        <v>8363</v>
      </c>
      <c r="R248" t="s">
        <v>7512</v>
      </c>
      <c r="S248">
        <v>5</v>
      </c>
    </row>
    <row r="249" spans="1:20" x14ac:dyDescent="0.35">
      <c r="A249" t="s">
        <v>235</v>
      </c>
      <c r="B249" t="s">
        <v>1142</v>
      </c>
      <c r="C249">
        <v>28</v>
      </c>
      <c r="E249" t="s">
        <v>1423</v>
      </c>
      <c r="F249" t="s">
        <v>6812</v>
      </c>
      <c r="G249" t="s">
        <v>6990</v>
      </c>
      <c r="H249" t="s">
        <v>6995</v>
      </c>
      <c r="I249" t="s">
        <v>7005</v>
      </c>
      <c r="J249" t="s">
        <v>7169</v>
      </c>
      <c r="K249" t="s">
        <v>7681</v>
      </c>
      <c r="L249" t="s">
        <v>8345</v>
      </c>
      <c r="M249" t="s">
        <v>8347</v>
      </c>
      <c r="N249" t="s">
        <v>8353</v>
      </c>
      <c r="O249" t="s">
        <v>8357</v>
      </c>
      <c r="P249">
        <v>11114</v>
      </c>
      <c r="Q249" t="s">
        <v>8364</v>
      </c>
      <c r="S249">
        <v>4</v>
      </c>
      <c r="T249" t="s">
        <v>8369</v>
      </c>
    </row>
    <row r="250" spans="1:20" x14ac:dyDescent="0.35">
      <c r="A250" t="s">
        <v>236</v>
      </c>
      <c r="B250" t="s">
        <v>1043</v>
      </c>
      <c r="C250">
        <v>23</v>
      </c>
      <c r="D250" t="s">
        <v>1175</v>
      </c>
      <c r="E250" t="s">
        <v>1424</v>
      </c>
      <c r="F250" t="s">
        <v>6813</v>
      </c>
      <c r="G250" t="s">
        <v>6991</v>
      </c>
      <c r="H250" t="s">
        <v>6999</v>
      </c>
      <c r="I250" t="s">
        <v>7005</v>
      </c>
      <c r="K250" t="s">
        <v>7684</v>
      </c>
      <c r="L250" t="s">
        <v>8339</v>
      </c>
      <c r="M250" t="s">
        <v>8347</v>
      </c>
      <c r="N250" t="s">
        <v>8353</v>
      </c>
      <c r="O250" t="s">
        <v>8359</v>
      </c>
      <c r="P250">
        <v>2784</v>
      </c>
      <c r="Q250" t="s">
        <v>8363</v>
      </c>
      <c r="T250" t="s">
        <v>8368</v>
      </c>
    </row>
    <row r="251" spans="1:20" x14ac:dyDescent="0.35">
      <c r="A251" t="s">
        <v>213</v>
      </c>
      <c r="B251" t="s">
        <v>1080</v>
      </c>
      <c r="C251">
        <v>84</v>
      </c>
      <c r="D251" t="s">
        <v>1174</v>
      </c>
      <c r="E251" t="s">
        <v>1425</v>
      </c>
      <c r="G251" t="s">
        <v>6993</v>
      </c>
      <c r="H251" t="s">
        <v>6997</v>
      </c>
      <c r="I251" t="s">
        <v>7004</v>
      </c>
      <c r="K251" t="s">
        <v>7880</v>
      </c>
      <c r="L251" t="s">
        <v>8344</v>
      </c>
      <c r="M251" t="s">
        <v>8347</v>
      </c>
      <c r="N251" t="s">
        <v>8352</v>
      </c>
      <c r="O251" t="s">
        <v>8355</v>
      </c>
      <c r="P251">
        <v>15301</v>
      </c>
      <c r="Q251" t="s">
        <v>8360</v>
      </c>
      <c r="R251" t="s">
        <v>7467</v>
      </c>
      <c r="S251">
        <v>5</v>
      </c>
      <c r="T251" t="s">
        <v>8369</v>
      </c>
    </row>
    <row r="252" spans="1:20" x14ac:dyDescent="0.35">
      <c r="A252" t="s">
        <v>237</v>
      </c>
      <c r="B252" t="s">
        <v>1101</v>
      </c>
      <c r="C252">
        <v>52</v>
      </c>
      <c r="D252" t="s">
        <v>1173</v>
      </c>
      <c r="E252" t="s">
        <v>1426</v>
      </c>
      <c r="G252" t="s">
        <v>6990</v>
      </c>
      <c r="H252" t="s">
        <v>6998</v>
      </c>
      <c r="I252" t="s">
        <v>7006</v>
      </c>
      <c r="J252" t="s">
        <v>7170</v>
      </c>
      <c r="K252" t="s">
        <v>7881</v>
      </c>
      <c r="L252" t="s">
        <v>8344</v>
      </c>
      <c r="M252" t="s">
        <v>8349</v>
      </c>
      <c r="N252" t="s">
        <v>8353</v>
      </c>
      <c r="O252" t="s">
        <v>8358</v>
      </c>
      <c r="R252" t="s">
        <v>7604</v>
      </c>
      <c r="T252" t="s">
        <v>8368</v>
      </c>
    </row>
    <row r="253" spans="1:20" x14ac:dyDescent="0.35">
      <c r="A253" t="s">
        <v>238</v>
      </c>
      <c r="B253" t="s">
        <v>1022</v>
      </c>
      <c r="C253">
        <v>5</v>
      </c>
      <c r="E253" t="s">
        <v>1427</v>
      </c>
      <c r="G253" t="s">
        <v>6985</v>
      </c>
      <c r="H253" t="s">
        <v>6994</v>
      </c>
      <c r="I253" t="s">
        <v>7003</v>
      </c>
      <c r="K253" t="s">
        <v>7882</v>
      </c>
      <c r="L253" t="s">
        <v>8338</v>
      </c>
      <c r="M253" t="s">
        <v>8348</v>
      </c>
      <c r="N253" t="s">
        <v>8352</v>
      </c>
      <c r="O253" t="s">
        <v>8357</v>
      </c>
      <c r="P253">
        <v>47752</v>
      </c>
      <c r="Q253" t="s">
        <v>8360</v>
      </c>
      <c r="T253" t="s">
        <v>8367</v>
      </c>
    </row>
    <row r="254" spans="1:20" x14ac:dyDescent="0.35">
      <c r="A254" t="s">
        <v>239</v>
      </c>
      <c r="B254" t="s">
        <v>1107</v>
      </c>
      <c r="D254" t="s">
        <v>1175</v>
      </c>
      <c r="E254" t="s">
        <v>1428</v>
      </c>
      <c r="F254" t="s">
        <v>6814</v>
      </c>
      <c r="G254" t="s">
        <v>6986</v>
      </c>
      <c r="H254" t="s">
        <v>6996</v>
      </c>
      <c r="I254" t="s">
        <v>7007</v>
      </c>
      <c r="J254" t="s">
        <v>7171</v>
      </c>
      <c r="K254" t="s">
        <v>7691</v>
      </c>
      <c r="L254" t="s">
        <v>8338</v>
      </c>
      <c r="M254" t="s">
        <v>8348</v>
      </c>
      <c r="N254" t="s">
        <v>8352</v>
      </c>
      <c r="O254" t="s">
        <v>8358</v>
      </c>
      <c r="P254">
        <v>40557</v>
      </c>
      <c r="Q254" t="s">
        <v>8361</v>
      </c>
      <c r="R254" t="s">
        <v>7423</v>
      </c>
      <c r="S254">
        <v>4</v>
      </c>
      <c r="T254" t="s">
        <v>8367</v>
      </c>
    </row>
    <row r="255" spans="1:20" x14ac:dyDescent="0.35">
      <c r="A255" t="s">
        <v>240</v>
      </c>
      <c r="B255" t="s">
        <v>1143</v>
      </c>
      <c r="C255">
        <v>41</v>
      </c>
      <c r="D255" t="s">
        <v>1173</v>
      </c>
      <c r="E255" t="s">
        <v>1429</v>
      </c>
      <c r="F255" t="s">
        <v>6815</v>
      </c>
      <c r="G255" t="s">
        <v>6991</v>
      </c>
      <c r="H255" t="s">
        <v>6996</v>
      </c>
      <c r="I255" t="s">
        <v>7005</v>
      </c>
      <c r="J255" t="s">
        <v>7172</v>
      </c>
      <c r="K255" t="s">
        <v>7883</v>
      </c>
      <c r="L255" t="s">
        <v>8339</v>
      </c>
      <c r="M255" t="s">
        <v>8348</v>
      </c>
      <c r="N255" t="s">
        <v>8351</v>
      </c>
      <c r="O255" t="s">
        <v>8358</v>
      </c>
      <c r="Q255" t="s">
        <v>8364</v>
      </c>
      <c r="S255">
        <v>2</v>
      </c>
    </row>
    <row r="256" spans="1:20" x14ac:dyDescent="0.35">
      <c r="A256" t="s">
        <v>241</v>
      </c>
      <c r="B256" t="s">
        <v>1144</v>
      </c>
      <c r="D256" t="s">
        <v>1174</v>
      </c>
      <c r="E256" t="s">
        <v>1430</v>
      </c>
      <c r="G256" t="s">
        <v>6990</v>
      </c>
      <c r="H256" t="s">
        <v>6994</v>
      </c>
      <c r="I256" t="s">
        <v>7007</v>
      </c>
      <c r="K256" t="s">
        <v>7770</v>
      </c>
      <c r="L256" t="s">
        <v>8341</v>
      </c>
      <c r="M256" t="s">
        <v>8349</v>
      </c>
      <c r="N256" t="s">
        <v>8351</v>
      </c>
      <c r="O256" t="s">
        <v>8356</v>
      </c>
      <c r="Q256" t="s">
        <v>8361</v>
      </c>
      <c r="R256" t="s">
        <v>7529</v>
      </c>
      <c r="S256">
        <v>2</v>
      </c>
    </row>
    <row r="257" spans="1:20" x14ac:dyDescent="0.35">
      <c r="A257" t="s">
        <v>242</v>
      </c>
      <c r="B257" t="s">
        <v>1135</v>
      </c>
      <c r="D257" t="s">
        <v>1173</v>
      </c>
      <c r="E257" t="s">
        <v>1431</v>
      </c>
      <c r="F257" t="s">
        <v>6816</v>
      </c>
      <c r="G257" t="s">
        <v>6984</v>
      </c>
      <c r="H257" t="s">
        <v>6997</v>
      </c>
      <c r="I257" t="s">
        <v>7005</v>
      </c>
      <c r="J257" t="s">
        <v>7173</v>
      </c>
      <c r="K257" t="s">
        <v>7884</v>
      </c>
      <c r="L257" t="s">
        <v>8343</v>
      </c>
      <c r="M257" t="s">
        <v>8347</v>
      </c>
      <c r="N257" t="s">
        <v>8351</v>
      </c>
      <c r="O257" t="s">
        <v>8357</v>
      </c>
      <c r="P257">
        <v>3977</v>
      </c>
      <c r="Q257" t="s">
        <v>8363</v>
      </c>
      <c r="S257">
        <v>4</v>
      </c>
      <c r="T257" t="s">
        <v>8367</v>
      </c>
    </row>
    <row r="258" spans="1:20" x14ac:dyDescent="0.35">
      <c r="A258" t="s">
        <v>243</v>
      </c>
      <c r="B258" t="s">
        <v>1130</v>
      </c>
      <c r="D258" t="s">
        <v>1172</v>
      </c>
      <c r="E258" t="s">
        <v>1432</v>
      </c>
      <c r="G258" t="s">
        <v>6992</v>
      </c>
      <c r="H258" t="s">
        <v>6996</v>
      </c>
      <c r="I258" t="s">
        <v>7003</v>
      </c>
      <c r="K258" t="s">
        <v>7885</v>
      </c>
      <c r="L258" t="s">
        <v>8340</v>
      </c>
      <c r="M258" t="s">
        <v>8349</v>
      </c>
      <c r="N258" t="s">
        <v>8352</v>
      </c>
      <c r="O258" t="s">
        <v>8358</v>
      </c>
      <c r="P258">
        <v>34244</v>
      </c>
      <c r="Q258" t="s">
        <v>8363</v>
      </c>
      <c r="S258">
        <v>5</v>
      </c>
      <c r="T258" t="s">
        <v>8369</v>
      </c>
    </row>
    <row r="259" spans="1:20" x14ac:dyDescent="0.35">
      <c r="A259" t="s">
        <v>31</v>
      </c>
      <c r="B259" t="s">
        <v>1078</v>
      </c>
      <c r="C259">
        <v>42</v>
      </c>
      <c r="D259" t="s">
        <v>1173</v>
      </c>
      <c r="E259" t="s">
        <v>1433</v>
      </c>
      <c r="F259" t="s">
        <v>6722</v>
      </c>
      <c r="G259" t="s">
        <v>6987</v>
      </c>
      <c r="H259" t="s">
        <v>6995</v>
      </c>
      <c r="I259" t="s">
        <v>7006</v>
      </c>
      <c r="J259" t="s">
        <v>7174</v>
      </c>
      <c r="K259" t="s">
        <v>7886</v>
      </c>
      <c r="L259" t="s">
        <v>8341</v>
      </c>
      <c r="M259" t="s">
        <v>8350</v>
      </c>
      <c r="N259" t="s">
        <v>8354</v>
      </c>
      <c r="O259" t="s">
        <v>8356</v>
      </c>
      <c r="Q259" t="s">
        <v>8360</v>
      </c>
      <c r="S259">
        <v>2</v>
      </c>
      <c r="T259" t="s">
        <v>8368</v>
      </c>
    </row>
    <row r="260" spans="1:20" x14ac:dyDescent="0.35">
      <c r="A260" t="s">
        <v>244</v>
      </c>
      <c r="B260" t="s">
        <v>1078</v>
      </c>
      <c r="D260" t="s">
        <v>1173</v>
      </c>
      <c r="E260" t="s">
        <v>1434</v>
      </c>
      <c r="F260" t="s">
        <v>6722</v>
      </c>
      <c r="G260" t="s">
        <v>6991</v>
      </c>
      <c r="H260" t="s">
        <v>6994</v>
      </c>
      <c r="I260" t="s">
        <v>7002</v>
      </c>
      <c r="J260" t="s">
        <v>7175</v>
      </c>
      <c r="K260" t="s">
        <v>7887</v>
      </c>
      <c r="L260" t="s">
        <v>8342</v>
      </c>
      <c r="M260" t="s">
        <v>8349</v>
      </c>
      <c r="N260" t="s">
        <v>8353</v>
      </c>
      <c r="O260" t="s">
        <v>8355</v>
      </c>
      <c r="Q260" t="s">
        <v>8361</v>
      </c>
      <c r="R260" t="s">
        <v>7113</v>
      </c>
      <c r="S260">
        <v>1</v>
      </c>
      <c r="T260" t="s">
        <v>8368</v>
      </c>
    </row>
    <row r="261" spans="1:20" x14ac:dyDescent="0.35">
      <c r="A261" t="s">
        <v>245</v>
      </c>
      <c r="B261" t="s">
        <v>1090</v>
      </c>
      <c r="C261">
        <v>57</v>
      </c>
      <c r="D261" t="s">
        <v>1175</v>
      </c>
      <c r="E261" t="s">
        <v>1435</v>
      </c>
      <c r="F261" t="s">
        <v>6817</v>
      </c>
      <c r="G261" t="s">
        <v>6985</v>
      </c>
      <c r="H261" t="s">
        <v>6995</v>
      </c>
      <c r="I261" t="s">
        <v>7003</v>
      </c>
      <c r="K261" t="s">
        <v>7888</v>
      </c>
      <c r="L261" t="s">
        <v>8340</v>
      </c>
      <c r="M261" t="s">
        <v>8346</v>
      </c>
      <c r="N261" t="s">
        <v>8352</v>
      </c>
      <c r="O261" t="s">
        <v>8358</v>
      </c>
      <c r="P261">
        <v>3398</v>
      </c>
      <c r="Q261" t="s">
        <v>8360</v>
      </c>
      <c r="R261" t="s">
        <v>7617</v>
      </c>
      <c r="S261">
        <v>4</v>
      </c>
      <c r="T261" t="s">
        <v>8368</v>
      </c>
    </row>
    <row r="262" spans="1:20" x14ac:dyDescent="0.35">
      <c r="A262" t="s">
        <v>246</v>
      </c>
      <c r="B262" t="s">
        <v>1126</v>
      </c>
      <c r="D262" t="s">
        <v>1174</v>
      </c>
      <c r="E262" t="s">
        <v>1436</v>
      </c>
      <c r="F262" t="s">
        <v>6818</v>
      </c>
      <c r="G262" t="s">
        <v>6985</v>
      </c>
      <c r="H262" t="s">
        <v>6997</v>
      </c>
      <c r="I262" t="s">
        <v>7005</v>
      </c>
      <c r="J262" t="s">
        <v>7176</v>
      </c>
      <c r="K262" t="s">
        <v>7889</v>
      </c>
      <c r="L262" t="s">
        <v>8345</v>
      </c>
      <c r="M262" t="s">
        <v>8349</v>
      </c>
      <c r="N262" t="s">
        <v>8354</v>
      </c>
      <c r="O262" t="s">
        <v>8355</v>
      </c>
      <c r="Q262" t="s">
        <v>8363</v>
      </c>
      <c r="R262" t="s">
        <v>7441</v>
      </c>
      <c r="T262" t="s">
        <v>8368</v>
      </c>
    </row>
    <row r="263" spans="1:20" x14ac:dyDescent="0.35">
      <c r="A263" t="s">
        <v>247</v>
      </c>
      <c r="B263" t="s">
        <v>1094</v>
      </c>
      <c r="C263">
        <v>81</v>
      </c>
      <c r="D263" t="s">
        <v>1174</v>
      </c>
      <c r="E263" t="s">
        <v>1437</v>
      </c>
      <c r="F263" t="s">
        <v>6819</v>
      </c>
      <c r="G263" t="s">
        <v>6992</v>
      </c>
      <c r="H263" t="s">
        <v>6996</v>
      </c>
      <c r="I263" t="s">
        <v>7007</v>
      </c>
      <c r="K263" t="s">
        <v>7890</v>
      </c>
      <c r="L263" t="s">
        <v>8343</v>
      </c>
      <c r="M263" t="s">
        <v>8350</v>
      </c>
      <c r="N263" t="s">
        <v>8353</v>
      </c>
      <c r="O263" t="s">
        <v>8359</v>
      </c>
      <c r="Q263" t="s">
        <v>8364</v>
      </c>
      <c r="S263">
        <v>3</v>
      </c>
      <c r="T263" t="s">
        <v>8368</v>
      </c>
    </row>
    <row r="264" spans="1:20" x14ac:dyDescent="0.35">
      <c r="A264" t="s">
        <v>248</v>
      </c>
      <c r="B264" t="s">
        <v>1032</v>
      </c>
      <c r="C264">
        <v>47</v>
      </c>
      <c r="E264" t="s">
        <v>1438</v>
      </c>
      <c r="F264" t="s">
        <v>6688</v>
      </c>
      <c r="G264" t="s">
        <v>6988</v>
      </c>
      <c r="H264" t="s">
        <v>7000</v>
      </c>
      <c r="I264" t="s">
        <v>7005</v>
      </c>
      <c r="K264" t="s">
        <v>7891</v>
      </c>
      <c r="L264" t="s">
        <v>8343</v>
      </c>
      <c r="M264" t="s">
        <v>8349</v>
      </c>
      <c r="N264" t="s">
        <v>8353</v>
      </c>
      <c r="O264" t="s">
        <v>8357</v>
      </c>
      <c r="R264" t="s">
        <v>7578</v>
      </c>
      <c r="S264">
        <v>1</v>
      </c>
      <c r="T264" t="s">
        <v>8369</v>
      </c>
    </row>
    <row r="265" spans="1:20" x14ac:dyDescent="0.35">
      <c r="A265" t="s">
        <v>249</v>
      </c>
      <c r="B265" t="s">
        <v>1036</v>
      </c>
      <c r="C265">
        <v>65</v>
      </c>
      <c r="D265" t="s">
        <v>1175</v>
      </c>
      <c r="E265" t="s">
        <v>1439</v>
      </c>
      <c r="F265" t="s">
        <v>6820</v>
      </c>
      <c r="G265" t="s">
        <v>6984</v>
      </c>
      <c r="H265" t="s">
        <v>7000</v>
      </c>
      <c r="I265" t="s">
        <v>7006</v>
      </c>
      <c r="J265" t="s">
        <v>7177</v>
      </c>
      <c r="K265" t="s">
        <v>7888</v>
      </c>
      <c r="L265" t="s">
        <v>8341</v>
      </c>
      <c r="M265" t="s">
        <v>8350</v>
      </c>
      <c r="N265" t="s">
        <v>8352</v>
      </c>
      <c r="O265" t="s">
        <v>8358</v>
      </c>
      <c r="Q265" t="s">
        <v>8363</v>
      </c>
      <c r="S265">
        <v>1</v>
      </c>
      <c r="T265" t="s">
        <v>8367</v>
      </c>
    </row>
    <row r="266" spans="1:20" x14ac:dyDescent="0.35">
      <c r="A266" t="s">
        <v>250</v>
      </c>
      <c r="B266" t="s">
        <v>1038</v>
      </c>
      <c r="C266">
        <v>67</v>
      </c>
      <c r="D266" t="s">
        <v>1173</v>
      </c>
      <c r="E266" t="s">
        <v>1440</v>
      </c>
      <c r="F266" t="s">
        <v>6776</v>
      </c>
      <c r="G266" t="s">
        <v>6984</v>
      </c>
      <c r="H266" t="s">
        <v>6997</v>
      </c>
      <c r="I266" t="s">
        <v>7006</v>
      </c>
      <c r="K266" t="s">
        <v>7892</v>
      </c>
      <c r="L266" t="s">
        <v>8343</v>
      </c>
      <c r="M266" t="s">
        <v>8350</v>
      </c>
      <c r="N266" t="s">
        <v>8352</v>
      </c>
      <c r="O266" t="s">
        <v>8356</v>
      </c>
      <c r="Q266" t="s">
        <v>8364</v>
      </c>
      <c r="T266" t="s">
        <v>8369</v>
      </c>
    </row>
    <row r="267" spans="1:20" x14ac:dyDescent="0.35">
      <c r="A267" t="s">
        <v>251</v>
      </c>
      <c r="B267" t="s">
        <v>1145</v>
      </c>
      <c r="C267">
        <v>53</v>
      </c>
      <c r="D267" t="s">
        <v>1175</v>
      </c>
      <c r="E267" t="s">
        <v>1441</v>
      </c>
      <c r="F267" t="s">
        <v>6821</v>
      </c>
      <c r="G267" t="s">
        <v>6988</v>
      </c>
      <c r="H267" t="s">
        <v>6998</v>
      </c>
      <c r="I267" t="s">
        <v>7002</v>
      </c>
      <c r="J267" t="s">
        <v>7178</v>
      </c>
      <c r="K267" t="s">
        <v>7893</v>
      </c>
      <c r="L267" t="s">
        <v>8338</v>
      </c>
      <c r="M267" t="s">
        <v>8349</v>
      </c>
      <c r="N267" t="s">
        <v>8353</v>
      </c>
      <c r="O267" t="s">
        <v>8357</v>
      </c>
      <c r="P267">
        <v>30379</v>
      </c>
      <c r="Q267" t="s">
        <v>8361</v>
      </c>
      <c r="S267">
        <v>2</v>
      </c>
      <c r="T267" t="s">
        <v>8367</v>
      </c>
    </row>
    <row r="268" spans="1:20" x14ac:dyDescent="0.35">
      <c r="A268" t="s">
        <v>110</v>
      </c>
      <c r="B268" t="s">
        <v>1122</v>
      </c>
      <c r="D268" t="s">
        <v>1174</v>
      </c>
      <c r="E268" t="s">
        <v>1442</v>
      </c>
      <c r="G268" t="s">
        <v>6991</v>
      </c>
      <c r="H268" t="s">
        <v>6997</v>
      </c>
      <c r="I268" t="s">
        <v>7006</v>
      </c>
      <c r="K268" t="s">
        <v>7876</v>
      </c>
      <c r="L268" t="s">
        <v>8342</v>
      </c>
      <c r="M268" t="s">
        <v>8348</v>
      </c>
      <c r="N268" t="s">
        <v>8351</v>
      </c>
      <c r="O268" t="s">
        <v>8357</v>
      </c>
      <c r="Q268" t="s">
        <v>8362</v>
      </c>
      <c r="R268" t="s">
        <v>7227</v>
      </c>
      <c r="S268">
        <v>1</v>
      </c>
      <c r="T268" t="s">
        <v>8368</v>
      </c>
    </row>
    <row r="269" spans="1:20" x14ac:dyDescent="0.35">
      <c r="A269" t="s">
        <v>252</v>
      </c>
      <c r="B269" t="s">
        <v>1080</v>
      </c>
      <c r="D269" t="s">
        <v>1174</v>
      </c>
      <c r="E269" t="s">
        <v>1443</v>
      </c>
      <c r="F269" t="s">
        <v>6726</v>
      </c>
      <c r="G269" t="s">
        <v>6984</v>
      </c>
      <c r="H269" t="s">
        <v>7000</v>
      </c>
      <c r="I269" t="s">
        <v>7004</v>
      </c>
      <c r="K269" t="s">
        <v>7894</v>
      </c>
      <c r="L269" t="s">
        <v>8341</v>
      </c>
      <c r="M269" t="s">
        <v>8348</v>
      </c>
      <c r="N269" t="s">
        <v>8352</v>
      </c>
      <c r="O269" t="s">
        <v>8358</v>
      </c>
      <c r="P269">
        <v>3126</v>
      </c>
      <c r="S269">
        <v>1</v>
      </c>
      <c r="T269" t="s">
        <v>8368</v>
      </c>
    </row>
    <row r="270" spans="1:20" x14ac:dyDescent="0.35">
      <c r="A270" t="s">
        <v>253</v>
      </c>
      <c r="B270" t="s">
        <v>1146</v>
      </c>
      <c r="C270">
        <v>58</v>
      </c>
      <c r="D270" t="s">
        <v>1173</v>
      </c>
      <c r="E270" t="s">
        <v>1444</v>
      </c>
      <c r="F270" t="s">
        <v>6822</v>
      </c>
      <c r="G270" t="s">
        <v>6987</v>
      </c>
      <c r="H270" t="s">
        <v>6996</v>
      </c>
      <c r="I270" t="s">
        <v>7001</v>
      </c>
      <c r="J270" t="s">
        <v>7051</v>
      </c>
      <c r="K270" t="s">
        <v>7895</v>
      </c>
      <c r="L270" t="s">
        <v>8341</v>
      </c>
      <c r="M270" t="s">
        <v>8350</v>
      </c>
      <c r="N270" t="s">
        <v>8354</v>
      </c>
      <c r="O270" t="s">
        <v>8356</v>
      </c>
      <c r="Q270" t="s">
        <v>8361</v>
      </c>
      <c r="R270" t="s">
        <v>7151</v>
      </c>
      <c r="T270" t="s">
        <v>8369</v>
      </c>
    </row>
    <row r="271" spans="1:20" x14ac:dyDescent="0.35">
      <c r="A271" t="s">
        <v>254</v>
      </c>
      <c r="B271" t="s">
        <v>1136</v>
      </c>
      <c r="D271" t="s">
        <v>1174</v>
      </c>
      <c r="E271" t="s">
        <v>1445</v>
      </c>
      <c r="G271" t="s">
        <v>6992</v>
      </c>
      <c r="H271" t="s">
        <v>7000</v>
      </c>
      <c r="I271" t="s">
        <v>7006</v>
      </c>
      <c r="K271" t="s">
        <v>7896</v>
      </c>
      <c r="L271" t="s">
        <v>8344</v>
      </c>
      <c r="M271" t="s">
        <v>8347</v>
      </c>
      <c r="N271" t="s">
        <v>8353</v>
      </c>
      <c r="O271" t="s">
        <v>8356</v>
      </c>
      <c r="R271" t="s">
        <v>7138</v>
      </c>
      <c r="S271">
        <v>2</v>
      </c>
      <c r="T271" t="s">
        <v>8367</v>
      </c>
    </row>
    <row r="272" spans="1:20" x14ac:dyDescent="0.35">
      <c r="A272" t="s">
        <v>255</v>
      </c>
      <c r="B272" t="s">
        <v>1079</v>
      </c>
      <c r="C272">
        <v>24</v>
      </c>
      <c r="D272" t="s">
        <v>1174</v>
      </c>
      <c r="E272" t="s">
        <v>1446</v>
      </c>
      <c r="G272" t="s">
        <v>6993</v>
      </c>
      <c r="H272" t="s">
        <v>6999</v>
      </c>
      <c r="I272" t="s">
        <v>7005</v>
      </c>
      <c r="J272" t="s">
        <v>7179</v>
      </c>
      <c r="K272" t="s">
        <v>7897</v>
      </c>
      <c r="L272" t="s">
        <v>8344</v>
      </c>
      <c r="M272" t="s">
        <v>8348</v>
      </c>
      <c r="N272" t="s">
        <v>8354</v>
      </c>
      <c r="O272" t="s">
        <v>8359</v>
      </c>
      <c r="Q272" t="s">
        <v>8364</v>
      </c>
      <c r="S272">
        <v>2</v>
      </c>
    </row>
    <row r="273" spans="1:20" x14ac:dyDescent="0.35">
      <c r="A273" t="s">
        <v>256</v>
      </c>
      <c r="B273" t="s">
        <v>1046</v>
      </c>
      <c r="C273">
        <v>39</v>
      </c>
      <c r="D273" t="s">
        <v>1174</v>
      </c>
      <c r="E273" t="s">
        <v>1447</v>
      </c>
      <c r="F273" t="s">
        <v>6699</v>
      </c>
      <c r="G273" t="s">
        <v>6993</v>
      </c>
      <c r="H273" t="s">
        <v>6999</v>
      </c>
      <c r="I273" t="s">
        <v>7005</v>
      </c>
      <c r="J273" t="s">
        <v>7180</v>
      </c>
      <c r="K273" t="s">
        <v>7862</v>
      </c>
      <c r="L273" t="s">
        <v>8345</v>
      </c>
      <c r="M273" t="s">
        <v>8347</v>
      </c>
      <c r="N273" t="s">
        <v>8352</v>
      </c>
      <c r="O273" t="s">
        <v>8355</v>
      </c>
      <c r="Q273" t="s">
        <v>8361</v>
      </c>
      <c r="T273" t="s">
        <v>8369</v>
      </c>
    </row>
    <row r="274" spans="1:20" x14ac:dyDescent="0.35">
      <c r="A274" t="s">
        <v>130</v>
      </c>
      <c r="B274" t="s">
        <v>1067</v>
      </c>
      <c r="E274" t="s">
        <v>1448</v>
      </c>
      <c r="F274" t="s">
        <v>6823</v>
      </c>
      <c r="G274" t="s">
        <v>6989</v>
      </c>
      <c r="H274" t="s">
        <v>6998</v>
      </c>
      <c r="I274" t="s">
        <v>7002</v>
      </c>
      <c r="J274" t="s">
        <v>7122</v>
      </c>
      <c r="K274" t="s">
        <v>7898</v>
      </c>
      <c r="L274" t="s">
        <v>8340</v>
      </c>
      <c r="M274" t="s">
        <v>8348</v>
      </c>
      <c r="N274" t="s">
        <v>8351</v>
      </c>
      <c r="O274" t="s">
        <v>8359</v>
      </c>
      <c r="Q274" t="s">
        <v>8360</v>
      </c>
      <c r="R274" t="s">
        <v>7228</v>
      </c>
      <c r="S274">
        <v>3</v>
      </c>
      <c r="T274" t="s">
        <v>8369</v>
      </c>
    </row>
    <row r="275" spans="1:20" x14ac:dyDescent="0.35">
      <c r="A275" t="s">
        <v>144</v>
      </c>
      <c r="B275" t="s">
        <v>1117</v>
      </c>
      <c r="D275" t="s">
        <v>1174</v>
      </c>
      <c r="E275" t="s">
        <v>1449</v>
      </c>
      <c r="F275" t="s">
        <v>6792</v>
      </c>
      <c r="G275" t="s">
        <v>6984</v>
      </c>
      <c r="H275" t="s">
        <v>7000</v>
      </c>
      <c r="I275" t="s">
        <v>7003</v>
      </c>
      <c r="K275" t="s">
        <v>7899</v>
      </c>
      <c r="L275" t="s">
        <v>8342</v>
      </c>
      <c r="M275" t="s">
        <v>8349</v>
      </c>
      <c r="N275" t="s">
        <v>8352</v>
      </c>
      <c r="O275" t="s">
        <v>8356</v>
      </c>
      <c r="Q275" t="s">
        <v>8364</v>
      </c>
      <c r="S275">
        <v>3</v>
      </c>
      <c r="T275" t="s">
        <v>8367</v>
      </c>
    </row>
    <row r="276" spans="1:20" x14ac:dyDescent="0.35">
      <c r="A276" t="s">
        <v>257</v>
      </c>
      <c r="B276" t="s">
        <v>1022</v>
      </c>
      <c r="E276" t="s">
        <v>1450</v>
      </c>
      <c r="F276" t="s">
        <v>6775</v>
      </c>
      <c r="G276" t="s">
        <v>6984</v>
      </c>
      <c r="H276" t="s">
        <v>6998</v>
      </c>
      <c r="I276" t="s">
        <v>7001</v>
      </c>
      <c r="J276" t="s">
        <v>7181</v>
      </c>
      <c r="K276" t="s">
        <v>7721</v>
      </c>
      <c r="L276" t="s">
        <v>8339</v>
      </c>
      <c r="M276" t="s">
        <v>8350</v>
      </c>
      <c r="N276" t="s">
        <v>8351</v>
      </c>
      <c r="O276" t="s">
        <v>8359</v>
      </c>
      <c r="Q276" t="s">
        <v>8364</v>
      </c>
      <c r="R276" t="s">
        <v>7047</v>
      </c>
      <c r="T276" t="s">
        <v>8368</v>
      </c>
    </row>
    <row r="277" spans="1:20" x14ac:dyDescent="0.35">
      <c r="A277" t="s">
        <v>258</v>
      </c>
      <c r="B277" t="s">
        <v>1025</v>
      </c>
      <c r="D277" t="s">
        <v>1174</v>
      </c>
      <c r="E277" t="s">
        <v>1451</v>
      </c>
      <c r="F277" t="s">
        <v>6824</v>
      </c>
      <c r="G277" t="s">
        <v>6987</v>
      </c>
      <c r="H277" t="s">
        <v>6997</v>
      </c>
      <c r="I277" t="s">
        <v>7003</v>
      </c>
      <c r="J277" t="s">
        <v>7133</v>
      </c>
      <c r="K277" t="s">
        <v>7900</v>
      </c>
      <c r="L277" t="s">
        <v>8340</v>
      </c>
      <c r="M277" t="s">
        <v>8350</v>
      </c>
      <c r="N277" t="s">
        <v>8354</v>
      </c>
      <c r="O277" t="s">
        <v>8359</v>
      </c>
      <c r="P277">
        <v>5594</v>
      </c>
      <c r="Q277" t="s">
        <v>8360</v>
      </c>
      <c r="R277" t="s">
        <v>7551</v>
      </c>
      <c r="S277">
        <v>2</v>
      </c>
    </row>
    <row r="278" spans="1:20" x14ac:dyDescent="0.35">
      <c r="A278" t="s">
        <v>259</v>
      </c>
      <c r="B278" t="s">
        <v>1123</v>
      </c>
      <c r="C278">
        <v>66</v>
      </c>
      <c r="D278" t="s">
        <v>1175</v>
      </c>
      <c r="E278" t="s">
        <v>1452</v>
      </c>
      <c r="G278" t="s">
        <v>6989</v>
      </c>
      <c r="H278" t="s">
        <v>6994</v>
      </c>
      <c r="I278" t="s">
        <v>7002</v>
      </c>
      <c r="J278" t="s">
        <v>7182</v>
      </c>
      <c r="K278" t="s">
        <v>7901</v>
      </c>
      <c r="L278" t="s">
        <v>8343</v>
      </c>
      <c r="M278" t="s">
        <v>8349</v>
      </c>
      <c r="N278" t="s">
        <v>8353</v>
      </c>
      <c r="O278" t="s">
        <v>8359</v>
      </c>
      <c r="P278">
        <v>6449</v>
      </c>
      <c r="S278">
        <v>3</v>
      </c>
      <c r="T278" t="s">
        <v>8367</v>
      </c>
    </row>
    <row r="279" spans="1:20" x14ac:dyDescent="0.35">
      <c r="A279" t="s">
        <v>260</v>
      </c>
      <c r="B279" t="s">
        <v>1127</v>
      </c>
      <c r="C279">
        <v>31</v>
      </c>
      <c r="D279" t="s">
        <v>1174</v>
      </c>
      <c r="E279" t="s">
        <v>1453</v>
      </c>
      <c r="F279" t="s">
        <v>6778</v>
      </c>
      <c r="G279" t="s">
        <v>6989</v>
      </c>
      <c r="H279" t="s">
        <v>6996</v>
      </c>
      <c r="I279" t="s">
        <v>7005</v>
      </c>
      <c r="K279" t="s">
        <v>7724</v>
      </c>
      <c r="L279" t="s">
        <v>8339</v>
      </c>
      <c r="M279" t="s">
        <v>8349</v>
      </c>
      <c r="N279" t="s">
        <v>8354</v>
      </c>
      <c r="O279" t="s">
        <v>8357</v>
      </c>
      <c r="Q279" t="s">
        <v>8362</v>
      </c>
      <c r="R279" t="s">
        <v>7137</v>
      </c>
      <c r="S279">
        <v>2</v>
      </c>
      <c r="T279" t="s">
        <v>8369</v>
      </c>
    </row>
    <row r="280" spans="1:20" x14ac:dyDescent="0.35">
      <c r="A280" t="s">
        <v>43</v>
      </c>
      <c r="B280" t="s">
        <v>1141</v>
      </c>
      <c r="C280">
        <v>34</v>
      </c>
      <c r="D280" t="s">
        <v>1174</v>
      </c>
      <c r="E280" t="s">
        <v>1454</v>
      </c>
      <c r="G280" t="s">
        <v>6990</v>
      </c>
      <c r="H280" t="s">
        <v>6999</v>
      </c>
      <c r="I280" t="s">
        <v>7007</v>
      </c>
      <c r="J280" t="s">
        <v>7072</v>
      </c>
      <c r="K280" t="s">
        <v>7902</v>
      </c>
      <c r="L280" t="s">
        <v>8338</v>
      </c>
      <c r="M280" t="s">
        <v>8350</v>
      </c>
      <c r="N280" t="s">
        <v>8353</v>
      </c>
      <c r="O280" t="s">
        <v>8358</v>
      </c>
      <c r="Q280" t="s">
        <v>8364</v>
      </c>
      <c r="T280" t="s">
        <v>8368</v>
      </c>
    </row>
    <row r="281" spans="1:20" x14ac:dyDescent="0.35">
      <c r="A281" t="s">
        <v>149</v>
      </c>
      <c r="B281" t="s">
        <v>1139</v>
      </c>
      <c r="D281" t="s">
        <v>1174</v>
      </c>
      <c r="E281" t="s">
        <v>1455</v>
      </c>
      <c r="G281" t="s">
        <v>6992</v>
      </c>
      <c r="H281" t="s">
        <v>6997</v>
      </c>
      <c r="I281" t="s">
        <v>7007</v>
      </c>
      <c r="J281" t="s">
        <v>7136</v>
      </c>
      <c r="K281" t="s">
        <v>7903</v>
      </c>
      <c r="L281" t="s">
        <v>8339</v>
      </c>
      <c r="M281" t="s">
        <v>8350</v>
      </c>
      <c r="N281" t="s">
        <v>8351</v>
      </c>
      <c r="O281" t="s">
        <v>8358</v>
      </c>
      <c r="Q281" t="s">
        <v>8361</v>
      </c>
      <c r="R281" t="s">
        <v>7643</v>
      </c>
      <c r="S281">
        <v>1</v>
      </c>
      <c r="T281" t="s">
        <v>8369</v>
      </c>
    </row>
    <row r="282" spans="1:20" x14ac:dyDescent="0.35">
      <c r="A282" t="s">
        <v>261</v>
      </c>
      <c r="B282" t="s">
        <v>1132</v>
      </c>
      <c r="C282">
        <v>58</v>
      </c>
      <c r="D282" t="s">
        <v>1174</v>
      </c>
      <c r="E282" t="s">
        <v>1456</v>
      </c>
      <c r="G282" t="s">
        <v>6986</v>
      </c>
      <c r="H282" t="s">
        <v>7000</v>
      </c>
      <c r="I282" t="s">
        <v>7003</v>
      </c>
      <c r="K282" t="s">
        <v>7835</v>
      </c>
      <c r="L282" t="s">
        <v>8341</v>
      </c>
      <c r="M282" t="s">
        <v>8346</v>
      </c>
      <c r="N282" t="s">
        <v>8354</v>
      </c>
      <c r="O282" t="s">
        <v>8358</v>
      </c>
      <c r="Q282" t="s">
        <v>8362</v>
      </c>
      <c r="R282" t="s">
        <v>7600</v>
      </c>
      <c r="S282">
        <v>1</v>
      </c>
      <c r="T282" t="s">
        <v>8369</v>
      </c>
    </row>
    <row r="283" spans="1:20" x14ac:dyDescent="0.35">
      <c r="A283" t="s">
        <v>262</v>
      </c>
      <c r="B283" t="s">
        <v>1075</v>
      </c>
      <c r="C283">
        <v>81</v>
      </c>
      <c r="D283" t="s">
        <v>1174</v>
      </c>
      <c r="E283" t="s">
        <v>1457</v>
      </c>
      <c r="F283" t="s">
        <v>6719</v>
      </c>
      <c r="G283" t="s">
        <v>6990</v>
      </c>
      <c r="H283" t="s">
        <v>6999</v>
      </c>
      <c r="I283" t="s">
        <v>7004</v>
      </c>
      <c r="K283" t="s">
        <v>7904</v>
      </c>
      <c r="L283" t="s">
        <v>8345</v>
      </c>
      <c r="M283" t="s">
        <v>8346</v>
      </c>
      <c r="N283" t="s">
        <v>8352</v>
      </c>
      <c r="O283" t="s">
        <v>8359</v>
      </c>
      <c r="Q283" t="s">
        <v>8360</v>
      </c>
      <c r="R283" t="s">
        <v>7478</v>
      </c>
      <c r="S283">
        <v>3</v>
      </c>
      <c r="T283" t="s">
        <v>8368</v>
      </c>
    </row>
    <row r="284" spans="1:20" x14ac:dyDescent="0.35">
      <c r="A284" t="s">
        <v>263</v>
      </c>
      <c r="B284" t="s">
        <v>1147</v>
      </c>
      <c r="C284">
        <v>70</v>
      </c>
      <c r="D284" t="s">
        <v>1174</v>
      </c>
      <c r="E284" t="s">
        <v>1458</v>
      </c>
      <c r="F284" t="s">
        <v>6825</v>
      </c>
      <c r="G284" t="s">
        <v>6985</v>
      </c>
      <c r="H284" t="s">
        <v>6999</v>
      </c>
      <c r="I284" t="s">
        <v>7002</v>
      </c>
      <c r="J284" t="s">
        <v>7183</v>
      </c>
      <c r="K284" t="s">
        <v>7824</v>
      </c>
      <c r="L284" t="s">
        <v>8345</v>
      </c>
      <c r="M284" t="s">
        <v>8349</v>
      </c>
      <c r="N284" t="s">
        <v>8354</v>
      </c>
      <c r="O284" t="s">
        <v>8358</v>
      </c>
      <c r="R284" t="s">
        <v>7313</v>
      </c>
      <c r="S284">
        <v>5</v>
      </c>
      <c r="T284" t="s">
        <v>8368</v>
      </c>
    </row>
    <row r="285" spans="1:20" x14ac:dyDescent="0.35">
      <c r="A285" t="s">
        <v>264</v>
      </c>
      <c r="B285" t="s">
        <v>1065</v>
      </c>
      <c r="C285">
        <v>56</v>
      </c>
      <c r="D285" t="s">
        <v>1175</v>
      </c>
      <c r="E285" t="s">
        <v>1459</v>
      </c>
      <c r="F285" t="s">
        <v>6715</v>
      </c>
      <c r="G285" t="s">
        <v>6984</v>
      </c>
      <c r="H285" t="s">
        <v>6994</v>
      </c>
      <c r="I285" t="s">
        <v>7006</v>
      </c>
      <c r="K285" t="s">
        <v>7861</v>
      </c>
      <c r="L285" t="s">
        <v>8345</v>
      </c>
      <c r="M285" t="s">
        <v>8348</v>
      </c>
      <c r="N285" t="s">
        <v>8352</v>
      </c>
      <c r="O285" t="s">
        <v>8359</v>
      </c>
      <c r="P285">
        <v>39196</v>
      </c>
      <c r="Q285" t="s">
        <v>8362</v>
      </c>
    </row>
    <row r="286" spans="1:20" x14ac:dyDescent="0.35">
      <c r="A286" t="s">
        <v>265</v>
      </c>
      <c r="B286" t="s">
        <v>1035</v>
      </c>
      <c r="C286">
        <v>26</v>
      </c>
      <c r="D286" t="s">
        <v>1173</v>
      </c>
      <c r="E286" t="s">
        <v>1460</v>
      </c>
      <c r="G286" t="s">
        <v>6992</v>
      </c>
      <c r="H286" t="s">
        <v>6994</v>
      </c>
      <c r="I286" t="s">
        <v>7004</v>
      </c>
      <c r="J286" t="s">
        <v>7184</v>
      </c>
      <c r="K286" t="s">
        <v>7905</v>
      </c>
      <c r="L286" t="s">
        <v>8339</v>
      </c>
      <c r="M286" t="s">
        <v>8348</v>
      </c>
      <c r="N286" t="s">
        <v>8352</v>
      </c>
      <c r="O286" t="s">
        <v>8357</v>
      </c>
      <c r="P286">
        <v>11626</v>
      </c>
      <c r="Q286" t="s">
        <v>8361</v>
      </c>
      <c r="T286" t="s">
        <v>8368</v>
      </c>
    </row>
    <row r="287" spans="1:20" x14ac:dyDescent="0.35">
      <c r="A287" t="s">
        <v>226</v>
      </c>
      <c r="B287" t="s">
        <v>1139</v>
      </c>
      <c r="C287">
        <v>21</v>
      </c>
      <c r="E287" t="s">
        <v>1461</v>
      </c>
      <c r="G287" t="s">
        <v>6985</v>
      </c>
      <c r="H287" t="s">
        <v>6996</v>
      </c>
      <c r="I287" t="s">
        <v>7006</v>
      </c>
      <c r="J287" t="s">
        <v>7185</v>
      </c>
      <c r="K287" t="s">
        <v>7906</v>
      </c>
      <c r="L287" t="s">
        <v>8343</v>
      </c>
      <c r="M287" t="s">
        <v>8348</v>
      </c>
      <c r="N287" t="s">
        <v>8354</v>
      </c>
      <c r="O287" t="s">
        <v>8355</v>
      </c>
      <c r="Q287" t="s">
        <v>8362</v>
      </c>
      <c r="S287">
        <v>4</v>
      </c>
      <c r="T287" t="s">
        <v>8367</v>
      </c>
    </row>
    <row r="288" spans="1:20" x14ac:dyDescent="0.35">
      <c r="A288" t="s">
        <v>250</v>
      </c>
      <c r="B288" t="s">
        <v>1117</v>
      </c>
      <c r="D288" t="s">
        <v>1173</v>
      </c>
      <c r="E288" t="s">
        <v>1462</v>
      </c>
      <c r="G288" t="s">
        <v>6991</v>
      </c>
      <c r="H288" t="s">
        <v>6999</v>
      </c>
      <c r="I288" t="s">
        <v>7003</v>
      </c>
      <c r="K288" t="s">
        <v>7832</v>
      </c>
      <c r="L288" t="s">
        <v>8342</v>
      </c>
      <c r="M288" t="s">
        <v>8348</v>
      </c>
      <c r="N288" t="s">
        <v>8352</v>
      </c>
      <c r="O288" t="s">
        <v>8355</v>
      </c>
      <c r="Q288" t="s">
        <v>8360</v>
      </c>
      <c r="R288" t="s">
        <v>7071</v>
      </c>
      <c r="T288" t="s">
        <v>8369</v>
      </c>
    </row>
    <row r="289" spans="1:20" x14ac:dyDescent="0.35">
      <c r="A289" t="s">
        <v>95</v>
      </c>
      <c r="B289" t="s">
        <v>1148</v>
      </c>
      <c r="D289" t="s">
        <v>1172</v>
      </c>
      <c r="E289" t="s">
        <v>1463</v>
      </c>
      <c r="G289" t="s">
        <v>6993</v>
      </c>
      <c r="H289" t="s">
        <v>6996</v>
      </c>
      <c r="I289" t="s">
        <v>7001</v>
      </c>
      <c r="J289" t="s">
        <v>7137</v>
      </c>
      <c r="K289" t="s">
        <v>7907</v>
      </c>
      <c r="L289" t="s">
        <v>8340</v>
      </c>
      <c r="M289" t="s">
        <v>8346</v>
      </c>
      <c r="N289" t="s">
        <v>8354</v>
      </c>
      <c r="O289" t="s">
        <v>8356</v>
      </c>
      <c r="Q289" t="s">
        <v>8360</v>
      </c>
      <c r="S289">
        <v>5</v>
      </c>
    </row>
    <row r="290" spans="1:20" x14ac:dyDescent="0.35">
      <c r="A290" t="s">
        <v>266</v>
      </c>
      <c r="B290" t="s">
        <v>1132</v>
      </c>
      <c r="D290" t="s">
        <v>1172</v>
      </c>
      <c r="E290" t="s">
        <v>1464</v>
      </c>
      <c r="F290" t="s">
        <v>6826</v>
      </c>
      <c r="G290" t="s">
        <v>6993</v>
      </c>
      <c r="H290" t="s">
        <v>6998</v>
      </c>
      <c r="I290" t="s">
        <v>7006</v>
      </c>
      <c r="J290" t="s">
        <v>7186</v>
      </c>
      <c r="K290" t="s">
        <v>7722</v>
      </c>
      <c r="L290" t="s">
        <v>8345</v>
      </c>
      <c r="M290" t="s">
        <v>8349</v>
      </c>
      <c r="N290" t="s">
        <v>8353</v>
      </c>
      <c r="O290" t="s">
        <v>8355</v>
      </c>
      <c r="Q290" t="s">
        <v>8362</v>
      </c>
      <c r="R290" t="s">
        <v>7364</v>
      </c>
      <c r="S290">
        <v>1</v>
      </c>
      <c r="T290" t="s">
        <v>8367</v>
      </c>
    </row>
    <row r="291" spans="1:20" x14ac:dyDescent="0.35">
      <c r="A291" t="s">
        <v>120</v>
      </c>
      <c r="B291" t="s">
        <v>1102</v>
      </c>
      <c r="C291">
        <v>51</v>
      </c>
      <c r="D291" t="s">
        <v>1175</v>
      </c>
      <c r="E291" t="s">
        <v>1465</v>
      </c>
      <c r="F291" t="s">
        <v>6827</v>
      </c>
      <c r="G291" t="s">
        <v>6987</v>
      </c>
      <c r="H291" t="s">
        <v>6997</v>
      </c>
      <c r="I291" t="s">
        <v>7002</v>
      </c>
      <c r="J291" t="s">
        <v>7187</v>
      </c>
      <c r="K291" t="s">
        <v>7908</v>
      </c>
      <c r="L291" t="s">
        <v>8340</v>
      </c>
      <c r="M291" t="s">
        <v>8350</v>
      </c>
      <c r="N291" t="s">
        <v>8354</v>
      </c>
      <c r="O291" t="s">
        <v>8359</v>
      </c>
      <c r="P291">
        <v>4125</v>
      </c>
      <c r="Q291" t="s">
        <v>8364</v>
      </c>
      <c r="R291" t="s">
        <v>7207</v>
      </c>
      <c r="S291">
        <v>4</v>
      </c>
      <c r="T291" t="s">
        <v>8369</v>
      </c>
    </row>
    <row r="292" spans="1:20" x14ac:dyDescent="0.35">
      <c r="A292" t="s">
        <v>267</v>
      </c>
      <c r="B292" t="s">
        <v>1117</v>
      </c>
      <c r="D292" t="s">
        <v>1174</v>
      </c>
      <c r="E292" t="s">
        <v>1466</v>
      </c>
      <c r="F292" t="s">
        <v>6828</v>
      </c>
      <c r="G292" t="s">
        <v>6984</v>
      </c>
      <c r="H292" t="s">
        <v>6994</v>
      </c>
      <c r="I292" t="s">
        <v>7001</v>
      </c>
      <c r="J292" t="s">
        <v>7134</v>
      </c>
      <c r="K292" t="s">
        <v>7909</v>
      </c>
      <c r="L292" t="s">
        <v>8339</v>
      </c>
      <c r="M292" t="s">
        <v>8348</v>
      </c>
      <c r="N292" t="s">
        <v>8353</v>
      </c>
      <c r="O292" t="s">
        <v>8355</v>
      </c>
      <c r="S292">
        <v>2</v>
      </c>
      <c r="T292" t="s">
        <v>8367</v>
      </c>
    </row>
    <row r="293" spans="1:20" x14ac:dyDescent="0.35">
      <c r="A293" t="s">
        <v>268</v>
      </c>
      <c r="B293" t="s">
        <v>1038</v>
      </c>
      <c r="C293">
        <v>48</v>
      </c>
      <c r="D293" t="s">
        <v>1173</v>
      </c>
      <c r="E293" t="s">
        <v>1467</v>
      </c>
      <c r="F293" t="s">
        <v>6776</v>
      </c>
      <c r="G293" t="s">
        <v>6989</v>
      </c>
      <c r="H293" t="s">
        <v>6999</v>
      </c>
      <c r="I293" t="s">
        <v>7001</v>
      </c>
      <c r="K293" t="s">
        <v>7878</v>
      </c>
      <c r="L293" t="s">
        <v>8343</v>
      </c>
      <c r="M293" t="s">
        <v>8348</v>
      </c>
      <c r="N293" t="s">
        <v>8351</v>
      </c>
      <c r="O293" t="s">
        <v>8357</v>
      </c>
      <c r="Q293" t="s">
        <v>8364</v>
      </c>
      <c r="R293" t="s">
        <v>7343</v>
      </c>
    </row>
    <row r="294" spans="1:20" x14ac:dyDescent="0.35">
      <c r="A294" t="s">
        <v>269</v>
      </c>
      <c r="B294" t="s">
        <v>1122</v>
      </c>
      <c r="E294" t="s">
        <v>1468</v>
      </c>
      <c r="G294" t="s">
        <v>6992</v>
      </c>
      <c r="H294" t="s">
        <v>6998</v>
      </c>
      <c r="I294" t="s">
        <v>7004</v>
      </c>
      <c r="J294" t="s">
        <v>7188</v>
      </c>
      <c r="K294" t="s">
        <v>7910</v>
      </c>
      <c r="L294" t="s">
        <v>8344</v>
      </c>
      <c r="M294" t="s">
        <v>8348</v>
      </c>
      <c r="N294" t="s">
        <v>8353</v>
      </c>
      <c r="O294" t="s">
        <v>8359</v>
      </c>
      <c r="Q294" t="s">
        <v>8362</v>
      </c>
      <c r="T294" t="s">
        <v>8369</v>
      </c>
    </row>
    <row r="295" spans="1:20" x14ac:dyDescent="0.35">
      <c r="A295" t="s">
        <v>270</v>
      </c>
      <c r="B295" t="s">
        <v>1123</v>
      </c>
      <c r="D295" t="s">
        <v>1174</v>
      </c>
      <c r="E295" t="s">
        <v>1469</v>
      </c>
      <c r="G295" t="s">
        <v>6986</v>
      </c>
      <c r="H295" t="s">
        <v>6995</v>
      </c>
      <c r="I295" t="s">
        <v>7006</v>
      </c>
      <c r="J295" t="s">
        <v>7063</v>
      </c>
      <c r="K295" t="s">
        <v>7846</v>
      </c>
      <c r="L295" t="s">
        <v>8345</v>
      </c>
      <c r="M295" t="s">
        <v>8346</v>
      </c>
      <c r="N295" t="s">
        <v>8352</v>
      </c>
      <c r="O295" t="s">
        <v>8357</v>
      </c>
      <c r="S295">
        <v>4</v>
      </c>
    </row>
    <row r="296" spans="1:20" x14ac:dyDescent="0.35">
      <c r="A296" t="s">
        <v>271</v>
      </c>
      <c r="B296" t="s">
        <v>1119</v>
      </c>
      <c r="C296">
        <v>31</v>
      </c>
      <c r="D296" t="s">
        <v>1172</v>
      </c>
      <c r="E296" t="s">
        <v>1470</v>
      </c>
      <c r="G296" t="s">
        <v>6987</v>
      </c>
      <c r="H296" t="s">
        <v>6995</v>
      </c>
      <c r="I296" t="s">
        <v>7002</v>
      </c>
      <c r="J296" t="s">
        <v>7075</v>
      </c>
      <c r="K296" t="s">
        <v>7829</v>
      </c>
      <c r="L296" t="s">
        <v>8340</v>
      </c>
      <c r="M296" t="s">
        <v>8346</v>
      </c>
      <c r="N296" t="s">
        <v>8354</v>
      </c>
      <c r="O296" t="s">
        <v>8357</v>
      </c>
      <c r="R296" t="s">
        <v>7614</v>
      </c>
      <c r="T296" t="s">
        <v>8369</v>
      </c>
    </row>
    <row r="297" spans="1:20" x14ac:dyDescent="0.35">
      <c r="A297" t="s">
        <v>86</v>
      </c>
      <c r="B297" t="s">
        <v>1118</v>
      </c>
      <c r="D297" t="s">
        <v>1172</v>
      </c>
      <c r="E297" t="s">
        <v>1471</v>
      </c>
      <c r="G297" t="s">
        <v>6991</v>
      </c>
      <c r="H297" t="s">
        <v>6997</v>
      </c>
      <c r="I297" t="s">
        <v>7007</v>
      </c>
      <c r="K297" t="s">
        <v>7911</v>
      </c>
      <c r="L297" t="s">
        <v>8339</v>
      </c>
      <c r="M297" t="s">
        <v>8347</v>
      </c>
      <c r="N297" t="s">
        <v>8351</v>
      </c>
      <c r="O297" t="s">
        <v>8357</v>
      </c>
      <c r="P297">
        <v>46457</v>
      </c>
      <c r="Q297" t="s">
        <v>8363</v>
      </c>
      <c r="S297">
        <v>5</v>
      </c>
      <c r="T297" t="s">
        <v>8369</v>
      </c>
    </row>
    <row r="298" spans="1:20" x14ac:dyDescent="0.35">
      <c r="A298" t="s">
        <v>272</v>
      </c>
      <c r="B298" t="s">
        <v>1051</v>
      </c>
      <c r="C298">
        <v>22</v>
      </c>
      <c r="D298" t="s">
        <v>1174</v>
      </c>
      <c r="E298" t="s">
        <v>1472</v>
      </c>
      <c r="F298" t="s">
        <v>6703</v>
      </c>
      <c r="G298" t="s">
        <v>6985</v>
      </c>
      <c r="H298" t="s">
        <v>6998</v>
      </c>
      <c r="I298" t="s">
        <v>7006</v>
      </c>
      <c r="J298" t="s">
        <v>7189</v>
      </c>
      <c r="K298" t="s">
        <v>7912</v>
      </c>
      <c r="L298" t="s">
        <v>8345</v>
      </c>
      <c r="M298" t="s">
        <v>8348</v>
      </c>
      <c r="N298" t="s">
        <v>8354</v>
      </c>
      <c r="O298" t="s">
        <v>8358</v>
      </c>
      <c r="Q298" t="s">
        <v>8362</v>
      </c>
      <c r="T298" t="s">
        <v>8367</v>
      </c>
    </row>
    <row r="299" spans="1:20" x14ac:dyDescent="0.35">
      <c r="A299" t="s">
        <v>122</v>
      </c>
      <c r="B299" t="s">
        <v>1136</v>
      </c>
      <c r="D299" t="s">
        <v>1173</v>
      </c>
      <c r="E299" t="s">
        <v>1473</v>
      </c>
      <c r="F299" t="s">
        <v>6829</v>
      </c>
      <c r="G299" t="s">
        <v>6986</v>
      </c>
      <c r="H299" t="s">
        <v>6997</v>
      </c>
      <c r="I299" t="s">
        <v>7002</v>
      </c>
      <c r="J299" t="s">
        <v>7036</v>
      </c>
      <c r="K299" t="s">
        <v>7889</v>
      </c>
      <c r="L299" t="s">
        <v>8340</v>
      </c>
      <c r="M299" t="s">
        <v>8348</v>
      </c>
      <c r="N299" t="s">
        <v>8354</v>
      </c>
      <c r="O299" t="s">
        <v>8356</v>
      </c>
      <c r="S299">
        <v>1</v>
      </c>
    </row>
    <row r="300" spans="1:20" x14ac:dyDescent="0.35">
      <c r="A300" t="s">
        <v>273</v>
      </c>
      <c r="B300" t="s">
        <v>1052</v>
      </c>
      <c r="C300">
        <v>35</v>
      </c>
      <c r="D300" t="s">
        <v>1173</v>
      </c>
      <c r="E300" t="s">
        <v>1474</v>
      </c>
      <c r="F300" t="s">
        <v>6830</v>
      </c>
      <c r="G300" t="s">
        <v>6991</v>
      </c>
      <c r="H300" t="s">
        <v>6995</v>
      </c>
      <c r="I300" t="s">
        <v>7004</v>
      </c>
      <c r="K300" t="s">
        <v>7913</v>
      </c>
      <c r="L300" t="s">
        <v>8345</v>
      </c>
      <c r="M300" t="s">
        <v>8347</v>
      </c>
      <c r="N300" t="s">
        <v>8353</v>
      </c>
      <c r="O300" t="s">
        <v>8356</v>
      </c>
      <c r="P300">
        <v>37171</v>
      </c>
      <c r="Q300" t="s">
        <v>8361</v>
      </c>
      <c r="R300" t="s">
        <v>7024</v>
      </c>
      <c r="S300">
        <v>5</v>
      </c>
      <c r="T300" t="s">
        <v>8368</v>
      </c>
    </row>
    <row r="301" spans="1:20" x14ac:dyDescent="0.35">
      <c r="A301" t="s">
        <v>274</v>
      </c>
      <c r="B301" t="s">
        <v>1149</v>
      </c>
      <c r="E301" t="s">
        <v>1475</v>
      </c>
      <c r="F301" t="s">
        <v>6831</v>
      </c>
      <c r="G301" t="s">
        <v>6993</v>
      </c>
      <c r="H301" t="s">
        <v>6994</v>
      </c>
      <c r="I301" t="s">
        <v>7002</v>
      </c>
      <c r="J301" t="s">
        <v>7190</v>
      </c>
      <c r="K301" t="s">
        <v>7745</v>
      </c>
      <c r="L301" t="s">
        <v>8344</v>
      </c>
      <c r="M301" t="s">
        <v>8348</v>
      </c>
      <c r="N301" t="s">
        <v>8353</v>
      </c>
      <c r="O301" t="s">
        <v>8355</v>
      </c>
      <c r="Q301" t="s">
        <v>8364</v>
      </c>
      <c r="T301" t="s">
        <v>8368</v>
      </c>
    </row>
    <row r="302" spans="1:20" x14ac:dyDescent="0.35">
      <c r="A302" t="s">
        <v>192</v>
      </c>
      <c r="B302" t="s">
        <v>1085</v>
      </c>
      <c r="C302">
        <v>60</v>
      </c>
      <c r="D302" t="s">
        <v>1174</v>
      </c>
      <c r="E302" t="s">
        <v>1476</v>
      </c>
      <c r="F302" t="s">
        <v>6730</v>
      </c>
      <c r="G302" t="s">
        <v>6989</v>
      </c>
      <c r="H302" t="s">
        <v>6997</v>
      </c>
      <c r="I302" t="s">
        <v>7005</v>
      </c>
      <c r="K302" t="s">
        <v>7914</v>
      </c>
      <c r="L302" t="s">
        <v>8339</v>
      </c>
      <c r="M302" t="s">
        <v>8347</v>
      </c>
      <c r="N302" t="s">
        <v>8352</v>
      </c>
      <c r="O302" t="s">
        <v>8358</v>
      </c>
      <c r="Q302" t="s">
        <v>8361</v>
      </c>
      <c r="S302">
        <v>1</v>
      </c>
      <c r="T302" t="s">
        <v>8367</v>
      </c>
    </row>
    <row r="303" spans="1:20" x14ac:dyDescent="0.35">
      <c r="A303" t="s">
        <v>275</v>
      </c>
      <c r="B303" t="s">
        <v>1070</v>
      </c>
      <c r="D303" t="s">
        <v>1172</v>
      </c>
      <c r="E303" t="s">
        <v>1477</v>
      </c>
      <c r="F303" t="s">
        <v>6772</v>
      </c>
      <c r="G303" t="s">
        <v>6993</v>
      </c>
      <c r="H303" t="s">
        <v>6996</v>
      </c>
      <c r="I303" t="s">
        <v>7004</v>
      </c>
      <c r="K303" t="s">
        <v>7915</v>
      </c>
      <c r="L303" t="s">
        <v>8344</v>
      </c>
      <c r="M303" t="s">
        <v>8350</v>
      </c>
      <c r="N303" t="s">
        <v>8351</v>
      </c>
      <c r="O303" t="s">
        <v>8358</v>
      </c>
      <c r="P303">
        <v>44861</v>
      </c>
      <c r="Q303" t="s">
        <v>8364</v>
      </c>
      <c r="R303" t="s">
        <v>7511</v>
      </c>
      <c r="S303">
        <v>4</v>
      </c>
      <c r="T303" t="s">
        <v>8369</v>
      </c>
    </row>
    <row r="304" spans="1:20" x14ac:dyDescent="0.35">
      <c r="A304" t="s">
        <v>276</v>
      </c>
      <c r="B304" t="s">
        <v>1051</v>
      </c>
      <c r="C304">
        <v>20</v>
      </c>
      <c r="D304" t="s">
        <v>1175</v>
      </c>
      <c r="E304" t="s">
        <v>1478</v>
      </c>
      <c r="F304" t="s">
        <v>6703</v>
      </c>
      <c r="G304" t="s">
        <v>6986</v>
      </c>
      <c r="H304" t="s">
        <v>6999</v>
      </c>
      <c r="I304" t="s">
        <v>7004</v>
      </c>
      <c r="J304" t="s">
        <v>7191</v>
      </c>
      <c r="K304" t="s">
        <v>7916</v>
      </c>
      <c r="L304" t="s">
        <v>8341</v>
      </c>
      <c r="M304" t="s">
        <v>8348</v>
      </c>
      <c r="N304" t="s">
        <v>8351</v>
      </c>
      <c r="O304" t="s">
        <v>8356</v>
      </c>
      <c r="Q304" t="s">
        <v>8364</v>
      </c>
      <c r="R304" t="s">
        <v>7424</v>
      </c>
      <c r="S304">
        <v>5</v>
      </c>
      <c r="T304" t="s">
        <v>8368</v>
      </c>
    </row>
    <row r="305" spans="1:20" x14ac:dyDescent="0.35">
      <c r="A305" t="s">
        <v>277</v>
      </c>
      <c r="B305" t="s">
        <v>1058</v>
      </c>
      <c r="C305">
        <v>35</v>
      </c>
      <c r="D305" t="s">
        <v>1174</v>
      </c>
      <c r="E305" t="s">
        <v>1479</v>
      </c>
      <c r="F305" t="s">
        <v>6707</v>
      </c>
      <c r="G305" t="s">
        <v>6988</v>
      </c>
      <c r="H305" t="s">
        <v>6999</v>
      </c>
      <c r="I305" t="s">
        <v>7003</v>
      </c>
      <c r="K305" t="s">
        <v>7917</v>
      </c>
      <c r="L305" t="s">
        <v>8345</v>
      </c>
      <c r="M305" t="s">
        <v>8347</v>
      </c>
      <c r="N305" t="s">
        <v>8354</v>
      </c>
      <c r="O305" t="s">
        <v>8357</v>
      </c>
      <c r="Q305" t="s">
        <v>8362</v>
      </c>
      <c r="R305" t="s">
        <v>7561</v>
      </c>
      <c r="T305" t="s">
        <v>8369</v>
      </c>
    </row>
    <row r="306" spans="1:20" x14ac:dyDescent="0.35">
      <c r="A306" t="s">
        <v>278</v>
      </c>
      <c r="B306" t="s">
        <v>1039</v>
      </c>
      <c r="C306">
        <v>44</v>
      </c>
      <c r="D306" t="s">
        <v>1173</v>
      </c>
      <c r="E306" t="s">
        <v>1480</v>
      </c>
      <c r="F306" t="s">
        <v>6694</v>
      </c>
      <c r="G306" t="s">
        <v>6985</v>
      </c>
      <c r="H306" t="s">
        <v>6994</v>
      </c>
      <c r="I306" t="s">
        <v>7003</v>
      </c>
      <c r="J306" t="s">
        <v>7192</v>
      </c>
      <c r="K306" t="s">
        <v>7845</v>
      </c>
      <c r="L306" t="s">
        <v>8339</v>
      </c>
      <c r="M306" t="s">
        <v>8350</v>
      </c>
      <c r="N306" t="s">
        <v>8353</v>
      </c>
      <c r="O306" t="s">
        <v>8358</v>
      </c>
      <c r="P306">
        <v>44831</v>
      </c>
      <c r="R306" t="s">
        <v>7540</v>
      </c>
      <c r="S306">
        <v>4</v>
      </c>
    </row>
    <row r="307" spans="1:20" x14ac:dyDescent="0.35">
      <c r="A307" t="s">
        <v>279</v>
      </c>
      <c r="B307" t="s">
        <v>1150</v>
      </c>
      <c r="D307" t="s">
        <v>1172</v>
      </c>
      <c r="E307" t="s">
        <v>1481</v>
      </c>
      <c r="F307" t="s">
        <v>6832</v>
      </c>
      <c r="G307" t="s">
        <v>6993</v>
      </c>
      <c r="H307" t="s">
        <v>6998</v>
      </c>
      <c r="I307" t="s">
        <v>7005</v>
      </c>
      <c r="J307" t="s">
        <v>7193</v>
      </c>
      <c r="K307" t="s">
        <v>7918</v>
      </c>
      <c r="L307" t="s">
        <v>8338</v>
      </c>
      <c r="M307" t="s">
        <v>8346</v>
      </c>
      <c r="N307" t="s">
        <v>8352</v>
      </c>
      <c r="O307" t="s">
        <v>8355</v>
      </c>
      <c r="Q307" t="s">
        <v>8363</v>
      </c>
      <c r="S307">
        <v>3</v>
      </c>
      <c r="T307" t="s">
        <v>8369</v>
      </c>
    </row>
    <row r="308" spans="1:20" x14ac:dyDescent="0.35">
      <c r="A308" t="s">
        <v>280</v>
      </c>
      <c r="B308" t="s">
        <v>1151</v>
      </c>
      <c r="C308">
        <v>27</v>
      </c>
      <c r="D308" t="s">
        <v>1172</v>
      </c>
      <c r="E308" t="s">
        <v>1482</v>
      </c>
      <c r="F308" t="s">
        <v>6833</v>
      </c>
      <c r="G308" t="s">
        <v>6985</v>
      </c>
      <c r="H308" t="s">
        <v>6994</v>
      </c>
      <c r="I308" t="s">
        <v>7007</v>
      </c>
      <c r="K308" t="s">
        <v>7919</v>
      </c>
      <c r="L308" t="s">
        <v>8341</v>
      </c>
      <c r="M308" t="s">
        <v>8346</v>
      </c>
      <c r="N308" t="s">
        <v>8353</v>
      </c>
      <c r="O308" t="s">
        <v>8357</v>
      </c>
      <c r="P308">
        <v>12767</v>
      </c>
      <c r="Q308" t="s">
        <v>8362</v>
      </c>
    </row>
    <row r="309" spans="1:20" x14ac:dyDescent="0.35">
      <c r="A309" t="s">
        <v>281</v>
      </c>
      <c r="B309" t="s">
        <v>1048</v>
      </c>
      <c r="C309">
        <v>1</v>
      </c>
      <c r="D309" t="s">
        <v>1174</v>
      </c>
      <c r="E309" t="s">
        <v>1483</v>
      </c>
      <c r="F309" t="s">
        <v>6789</v>
      </c>
      <c r="G309" t="s">
        <v>6986</v>
      </c>
      <c r="H309" t="s">
        <v>6999</v>
      </c>
      <c r="I309" t="s">
        <v>7004</v>
      </c>
      <c r="K309" t="s">
        <v>7708</v>
      </c>
      <c r="L309" t="s">
        <v>8342</v>
      </c>
      <c r="M309" t="s">
        <v>8347</v>
      </c>
      <c r="N309" t="s">
        <v>8353</v>
      </c>
      <c r="O309" t="s">
        <v>8359</v>
      </c>
      <c r="P309">
        <v>8697</v>
      </c>
      <c r="Q309" t="s">
        <v>8363</v>
      </c>
      <c r="R309" t="s">
        <v>7154</v>
      </c>
      <c r="T309" t="s">
        <v>8367</v>
      </c>
    </row>
    <row r="310" spans="1:20" x14ac:dyDescent="0.35">
      <c r="A310" t="s">
        <v>282</v>
      </c>
      <c r="B310" t="s">
        <v>1152</v>
      </c>
      <c r="D310" t="s">
        <v>1175</v>
      </c>
      <c r="E310" t="s">
        <v>1484</v>
      </c>
      <c r="F310" t="s">
        <v>6834</v>
      </c>
      <c r="G310" t="s">
        <v>6984</v>
      </c>
      <c r="H310" t="s">
        <v>6997</v>
      </c>
      <c r="I310" t="s">
        <v>7007</v>
      </c>
      <c r="J310" t="s">
        <v>7083</v>
      </c>
      <c r="K310" t="s">
        <v>7778</v>
      </c>
      <c r="L310" t="s">
        <v>8340</v>
      </c>
      <c r="M310" t="s">
        <v>8349</v>
      </c>
      <c r="N310" t="s">
        <v>8354</v>
      </c>
      <c r="O310" t="s">
        <v>8358</v>
      </c>
      <c r="P310">
        <v>31399</v>
      </c>
      <c r="Q310" t="s">
        <v>8360</v>
      </c>
      <c r="R310" t="s">
        <v>7628</v>
      </c>
      <c r="S310">
        <v>3</v>
      </c>
      <c r="T310" t="s">
        <v>8368</v>
      </c>
    </row>
    <row r="311" spans="1:20" x14ac:dyDescent="0.35">
      <c r="A311" t="s">
        <v>283</v>
      </c>
      <c r="B311" t="s">
        <v>1021</v>
      </c>
      <c r="C311">
        <v>60</v>
      </c>
      <c r="D311" t="s">
        <v>1175</v>
      </c>
      <c r="E311" t="s">
        <v>1485</v>
      </c>
      <c r="G311" t="s">
        <v>6991</v>
      </c>
      <c r="H311" t="s">
        <v>6996</v>
      </c>
      <c r="I311" t="s">
        <v>7004</v>
      </c>
      <c r="J311" t="s">
        <v>7194</v>
      </c>
      <c r="K311" t="s">
        <v>7725</v>
      </c>
      <c r="L311" t="s">
        <v>8341</v>
      </c>
      <c r="M311" t="s">
        <v>8349</v>
      </c>
      <c r="N311" t="s">
        <v>8352</v>
      </c>
      <c r="O311" t="s">
        <v>8355</v>
      </c>
      <c r="Q311" t="s">
        <v>8361</v>
      </c>
      <c r="R311" t="s">
        <v>7394</v>
      </c>
      <c r="S311">
        <v>3</v>
      </c>
      <c r="T311" t="s">
        <v>8368</v>
      </c>
    </row>
    <row r="312" spans="1:20" x14ac:dyDescent="0.35">
      <c r="A312" t="s">
        <v>100</v>
      </c>
      <c r="B312" t="s">
        <v>1105</v>
      </c>
      <c r="D312" t="s">
        <v>1175</v>
      </c>
      <c r="E312" t="s">
        <v>1486</v>
      </c>
      <c r="G312" t="s">
        <v>6989</v>
      </c>
      <c r="H312" t="s">
        <v>6997</v>
      </c>
      <c r="I312" t="s">
        <v>7002</v>
      </c>
      <c r="J312" t="s">
        <v>7033</v>
      </c>
      <c r="K312" t="s">
        <v>7678</v>
      </c>
      <c r="L312" t="s">
        <v>8343</v>
      </c>
      <c r="M312" t="s">
        <v>8346</v>
      </c>
      <c r="N312" t="s">
        <v>8353</v>
      </c>
      <c r="O312" t="s">
        <v>8355</v>
      </c>
      <c r="Q312" t="s">
        <v>8360</v>
      </c>
      <c r="S312">
        <v>4</v>
      </c>
      <c r="T312" t="s">
        <v>8369</v>
      </c>
    </row>
    <row r="313" spans="1:20" x14ac:dyDescent="0.35">
      <c r="A313" t="s">
        <v>45</v>
      </c>
      <c r="B313" t="s">
        <v>1080</v>
      </c>
      <c r="D313" t="s">
        <v>1174</v>
      </c>
      <c r="E313" t="s">
        <v>1487</v>
      </c>
      <c r="G313" t="s">
        <v>6988</v>
      </c>
      <c r="H313" t="s">
        <v>6997</v>
      </c>
      <c r="I313" t="s">
        <v>7005</v>
      </c>
      <c r="J313" t="s">
        <v>7195</v>
      </c>
      <c r="K313" t="s">
        <v>7708</v>
      </c>
      <c r="L313" t="s">
        <v>8343</v>
      </c>
      <c r="M313" t="s">
        <v>8349</v>
      </c>
      <c r="N313" t="s">
        <v>8352</v>
      </c>
      <c r="O313" t="s">
        <v>8359</v>
      </c>
      <c r="Q313" t="s">
        <v>8364</v>
      </c>
      <c r="R313" t="s">
        <v>7209</v>
      </c>
    </row>
    <row r="314" spans="1:20" x14ac:dyDescent="0.35">
      <c r="A314" t="s">
        <v>284</v>
      </c>
      <c r="B314" t="s">
        <v>1051</v>
      </c>
      <c r="D314" t="s">
        <v>1174</v>
      </c>
      <c r="E314" t="s">
        <v>1488</v>
      </c>
      <c r="F314" t="s">
        <v>6835</v>
      </c>
      <c r="G314" t="s">
        <v>6986</v>
      </c>
      <c r="H314" t="s">
        <v>7000</v>
      </c>
      <c r="I314" t="s">
        <v>7002</v>
      </c>
      <c r="K314" t="s">
        <v>7920</v>
      </c>
      <c r="L314" t="s">
        <v>8340</v>
      </c>
      <c r="M314" t="s">
        <v>8346</v>
      </c>
      <c r="N314" t="s">
        <v>8352</v>
      </c>
      <c r="O314" t="s">
        <v>8359</v>
      </c>
      <c r="Q314" t="s">
        <v>8363</v>
      </c>
      <c r="R314" t="s">
        <v>7603</v>
      </c>
    </row>
    <row r="315" spans="1:20" x14ac:dyDescent="0.35">
      <c r="A315" t="s">
        <v>285</v>
      </c>
      <c r="B315" t="s">
        <v>1153</v>
      </c>
      <c r="D315" t="s">
        <v>1173</v>
      </c>
      <c r="E315" t="s">
        <v>1489</v>
      </c>
      <c r="F315" t="s">
        <v>6836</v>
      </c>
      <c r="G315" t="s">
        <v>6993</v>
      </c>
      <c r="H315" t="s">
        <v>6995</v>
      </c>
      <c r="I315" t="s">
        <v>7006</v>
      </c>
      <c r="J315" t="s">
        <v>7196</v>
      </c>
      <c r="K315" t="s">
        <v>7921</v>
      </c>
      <c r="L315" t="s">
        <v>8342</v>
      </c>
      <c r="M315" t="s">
        <v>8348</v>
      </c>
      <c r="N315" t="s">
        <v>8351</v>
      </c>
      <c r="O315" t="s">
        <v>8359</v>
      </c>
      <c r="Q315" t="s">
        <v>8360</v>
      </c>
      <c r="R315" t="s">
        <v>7198</v>
      </c>
      <c r="T315" t="s">
        <v>8368</v>
      </c>
    </row>
    <row r="316" spans="1:20" x14ac:dyDescent="0.35">
      <c r="A316" t="s">
        <v>286</v>
      </c>
      <c r="B316" t="s">
        <v>1124</v>
      </c>
      <c r="D316" t="s">
        <v>1173</v>
      </c>
      <c r="E316" t="s">
        <v>1490</v>
      </c>
      <c r="G316" t="s">
        <v>6992</v>
      </c>
      <c r="H316" t="s">
        <v>6995</v>
      </c>
      <c r="I316" t="s">
        <v>7004</v>
      </c>
      <c r="J316" t="s">
        <v>7197</v>
      </c>
      <c r="K316" t="s">
        <v>7922</v>
      </c>
      <c r="L316" t="s">
        <v>8344</v>
      </c>
      <c r="M316" t="s">
        <v>8347</v>
      </c>
      <c r="N316" t="s">
        <v>8354</v>
      </c>
      <c r="O316" t="s">
        <v>8358</v>
      </c>
      <c r="Q316" t="s">
        <v>8364</v>
      </c>
      <c r="R316" t="s">
        <v>7261</v>
      </c>
    </row>
    <row r="317" spans="1:20" x14ac:dyDescent="0.35">
      <c r="A317" t="s">
        <v>33</v>
      </c>
      <c r="B317" t="s">
        <v>1154</v>
      </c>
      <c r="D317" t="s">
        <v>1173</v>
      </c>
      <c r="E317" t="s">
        <v>1491</v>
      </c>
      <c r="F317" t="s">
        <v>6837</v>
      </c>
      <c r="G317" t="s">
        <v>6985</v>
      </c>
      <c r="H317" t="s">
        <v>6994</v>
      </c>
      <c r="I317" t="s">
        <v>7006</v>
      </c>
      <c r="J317" t="s">
        <v>7198</v>
      </c>
      <c r="K317" t="s">
        <v>7821</v>
      </c>
      <c r="L317" t="s">
        <v>8345</v>
      </c>
      <c r="M317" t="s">
        <v>8347</v>
      </c>
      <c r="N317" t="s">
        <v>8354</v>
      </c>
      <c r="O317" t="s">
        <v>8355</v>
      </c>
      <c r="R317" t="s">
        <v>7360</v>
      </c>
      <c r="T317" t="s">
        <v>8369</v>
      </c>
    </row>
    <row r="318" spans="1:20" x14ac:dyDescent="0.35">
      <c r="A318" t="s">
        <v>287</v>
      </c>
      <c r="B318" t="s">
        <v>1127</v>
      </c>
      <c r="C318">
        <v>45</v>
      </c>
      <c r="D318" t="s">
        <v>1172</v>
      </c>
      <c r="E318" t="s">
        <v>1492</v>
      </c>
      <c r="F318" t="s">
        <v>6778</v>
      </c>
      <c r="G318" t="s">
        <v>6991</v>
      </c>
      <c r="H318" t="s">
        <v>6998</v>
      </c>
      <c r="I318" t="s">
        <v>7001</v>
      </c>
      <c r="K318" t="s">
        <v>7923</v>
      </c>
      <c r="L318" t="s">
        <v>8343</v>
      </c>
      <c r="M318" t="s">
        <v>8348</v>
      </c>
      <c r="N318" t="s">
        <v>8352</v>
      </c>
      <c r="O318" t="s">
        <v>8359</v>
      </c>
      <c r="Q318" t="s">
        <v>8360</v>
      </c>
      <c r="R318" t="s">
        <v>7103</v>
      </c>
      <c r="S318">
        <v>5</v>
      </c>
      <c r="T318" t="s">
        <v>8369</v>
      </c>
    </row>
    <row r="319" spans="1:20" x14ac:dyDescent="0.35">
      <c r="A319" t="s">
        <v>288</v>
      </c>
      <c r="B319" t="s">
        <v>1151</v>
      </c>
      <c r="D319" t="s">
        <v>1172</v>
      </c>
      <c r="E319" t="s">
        <v>1493</v>
      </c>
      <c r="F319" t="s">
        <v>6833</v>
      </c>
      <c r="G319" t="s">
        <v>6984</v>
      </c>
      <c r="H319" t="s">
        <v>6996</v>
      </c>
      <c r="I319" t="s">
        <v>7002</v>
      </c>
      <c r="K319" t="s">
        <v>7924</v>
      </c>
      <c r="L319" t="s">
        <v>8338</v>
      </c>
      <c r="M319" t="s">
        <v>8348</v>
      </c>
      <c r="N319" t="s">
        <v>8353</v>
      </c>
      <c r="O319" t="s">
        <v>8355</v>
      </c>
      <c r="P319">
        <v>23730</v>
      </c>
      <c r="Q319" t="s">
        <v>8363</v>
      </c>
      <c r="R319" t="s">
        <v>7110</v>
      </c>
      <c r="S319">
        <v>4</v>
      </c>
      <c r="T319" t="s">
        <v>8369</v>
      </c>
    </row>
    <row r="320" spans="1:20" x14ac:dyDescent="0.35">
      <c r="A320" t="s">
        <v>102</v>
      </c>
      <c r="B320" t="s">
        <v>1061</v>
      </c>
      <c r="E320" t="s">
        <v>1494</v>
      </c>
      <c r="F320" t="s">
        <v>6710</v>
      </c>
      <c r="G320" t="s">
        <v>6984</v>
      </c>
      <c r="H320" t="s">
        <v>6998</v>
      </c>
      <c r="I320" t="s">
        <v>7001</v>
      </c>
      <c r="K320" t="s">
        <v>7925</v>
      </c>
      <c r="L320" t="s">
        <v>8340</v>
      </c>
      <c r="M320" t="s">
        <v>8347</v>
      </c>
      <c r="N320" t="s">
        <v>8351</v>
      </c>
      <c r="O320" t="s">
        <v>8359</v>
      </c>
      <c r="Q320" t="s">
        <v>8361</v>
      </c>
      <c r="S320">
        <v>1</v>
      </c>
      <c r="T320" t="s">
        <v>8367</v>
      </c>
    </row>
    <row r="321" spans="1:20" x14ac:dyDescent="0.35">
      <c r="A321" t="s">
        <v>289</v>
      </c>
      <c r="B321" t="s">
        <v>1155</v>
      </c>
      <c r="C321">
        <v>11</v>
      </c>
      <c r="D321" t="s">
        <v>1175</v>
      </c>
      <c r="E321" t="s">
        <v>1495</v>
      </c>
      <c r="F321" t="s">
        <v>6838</v>
      </c>
      <c r="G321" t="s">
        <v>6986</v>
      </c>
      <c r="H321" t="s">
        <v>6997</v>
      </c>
      <c r="I321" t="s">
        <v>7006</v>
      </c>
      <c r="J321" t="s">
        <v>7199</v>
      </c>
      <c r="K321" t="s">
        <v>7801</v>
      </c>
      <c r="L321" t="s">
        <v>8344</v>
      </c>
      <c r="M321" t="s">
        <v>8348</v>
      </c>
      <c r="N321" t="s">
        <v>8354</v>
      </c>
      <c r="O321" t="s">
        <v>8358</v>
      </c>
      <c r="Q321" t="s">
        <v>8360</v>
      </c>
      <c r="R321" t="s">
        <v>7214</v>
      </c>
      <c r="S321">
        <v>2</v>
      </c>
      <c r="T321" t="s">
        <v>8367</v>
      </c>
    </row>
    <row r="322" spans="1:20" x14ac:dyDescent="0.35">
      <c r="A322" t="s">
        <v>290</v>
      </c>
      <c r="B322" t="s">
        <v>1073</v>
      </c>
      <c r="C322">
        <v>17</v>
      </c>
      <c r="D322" t="s">
        <v>1172</v>
      </c>
      <c r="E322" t="s">
        <v>1496</v>
      </c>
      <c r="G322" t="s">
        <v>6989</v>
      </c>
      <c r="H322" t="s">
        <v>6995</v>
      </c>
      <c r="I322" t="s">
        <v>7005</v>
      </c>
      <c r="J322" t="s">
        <v>7173</v>
      </c>
      <c r="K322" t="s">
        <v>7926</v>
      </c>
      <c r="L322" t="s">
        <v>8342</v>
      </c>
      <c r="M322" t="s">
        <v>8346</v>
      </c>
      <c r="N322" t="s">
        <v>8353</v>
      </c>
      <c r="O322" t="s">
        <v>8359</v>
      </c>
      <c r="P322">
        <v>34760</v>
      </c>
      <c r="Q322" t="s">
        <v>8363</v>
      </c>
      <c r="S322">
        <v>3</v>
      </c>
      <c r="T322" t="s">
        <v>8369</v>
      </c>
    </row>
    <row r="323" spans="1:20" x14ac:dyDescent="0.35">
      <c r="A323" t="s">
        <v>251</v>
      </c>
      <c r="B323" t="s">
        <v>1046</v>
      </c>
      <c r="C323">
        <v>57</v>
      </c>
      <c r="D323" t="s">
        <v>1174</v>
      </c>
      <c r="E323" t="s">
        <v>1497</v>
      </c>
      <c r="G323" t="s">
        <v>6993</v>
      </c>
      <c r="H323" t="s">
        <v>6997</v>
      </c>
      <c r="I323" t="s">
        <v>7005</v>
      </c>
      <c r="J323" t="s">
        <v>7200</v>
      </c>
      <c r="K323" t="s">
        <v>7927</v>
      </c>
      <c r="L323" t="s">
        <v>8339</v>
      </c>
      <c r="M323" t="s">
        <v>8350</v>
      </c>
      <c r="N323" t="s">
        <v>8354</v>
      </c>
      <c r="O323" t="s">
        <v>8358</v>
      </c>
      <c r="Q323" t="s">
        <v>8361</v>
      </c>
      <c r="S323">
        <v>4</v>
      </c>
      <c r="T323" t="s">
        <v>8367</v>
      </c>
    </row>
    <row r="324" spans="1:20" x14ac:dyDescent="0.35">
      <c r="A324" t="s">
        <v>271</v>
      </c>
      <c r="B324" t="s">
        <v>1085</v>
      </c>
      <c r="C324">
        <v>49</v>
      </c>
      <c r="D324" t="s">
        <v>1175</v>
      </c>
      <c r="E324" t="s">
        <v>1498</v>
      </c>
      <c r="F324" t="s">
        <v>6839</v>
      </c>
      <c r="G324" t="s">
        <v>6992</v>
      </c>
      <c r="H324" t="s">
        <v>6994</v>
      </c>
      <c r="I324" t="s">
        <v>7003</v>
      </c>
      <c r="J324" t="s">
        <v>7201</v>
      </c>
      <c r="K324" t="s">
        <v>7888</v>
      </c>
      <c r="L324" t="s">
        <v>8344</v>
      </c>
      <c r="M324" t="s">
        <v>8348</v>
      </c>
      <c r="N324" t="s">
        <v>8352</v>
      </c>
      <c r="O324" t="s">
        <v>8358</v>
      </c>
      <c r="R324" t="s">
        <v>7229</v>
      </c>
      <c r="S324">
        <v>5</v>
      </c>
      <c r="T324" t="s">
        <v>8369</v>
      </c>
    </row>
    <row r="325" spans="1:20" x14ac:dyDescent="0.35">
      <c r="A325" t="s">
        <v>291</v>
      </c>
      <c r="B325" t="s">
        <v>1117</v>
      </c>
      <c r="C325">
        <v>83</v>
      </c>
      <c r="D325" t="s">
        <v>1172</v>
      </c>
      <c r="E325" t="s">
        <v>1499</v>
      </c>
      <c r="F325" t="s">
        <v>6828</v>
      </c>
      <c r="G325" t="s">
        <v>6991</v>
      </c>
      <c r="H325" t="s">
        <v>6998</v>
      </c>
      <c r="I325" t="s">
        <v>7007</v>
      </c>
      <c r="J325" t="s">
        <v>7202</v>
      </c>
      <c r="K325" t="s">
        <v>7928</v>
      </c>
      <c r="L325" t="s">
        <v>8338</v>
      </c>
      <c r="M325" t="s">
        <v>8350</v>
      </c>
      <c r="N325" t="s">
        <v>8351</v>
      </c>
      <c r="O325" t="s">
        <v>8359</v>
      </c>
      <c r="P325">
        <v>18519</v>
      </c>
      <c r="Q325" t="s">
        <v>8362</v>
      </c>
      <c r="S325">
        <v>1</v>
      </c>
      <c r="T325" t="s">
        <v>8369</v>
      </c>
    </row>
    <row r="326" spans="1:20" x14ac:dyDescent="0.35">
      <c r="A326" t="s">
        <v>292</v>
      </c>
      <c r="B326" t="s">
        <v>1040</v>
      </c>
      <c r="D326" t="s">
        <v>1175</v>
      </c>
      <c r="E326" t="s">
        <v>1500</v>
      </c>
      <c r="G326" t="s">
        <v>6989</v>
      </c>
      <c r="H326" t="s">
        <v>6998</v>
      </c>
      <c r="I326" t="s">
        <v>7001</v>
      </c>
      <c r="J326" t="s">
        <v>7129</v>
      </c>
      <c r="K326" t="s">
        <v>7929</v>
      </c>
      <c r="L326" t="s">
        <v>8340</v>
      </c>
      <c r="M326" t="s">
        <v>8348</v>
      </c>
      <c r="N326" t="s">
        <v>8351</v>
      </c>
      <c r="O326" t="s">
        <v>8356</v>
      </c>
      <c r="P326">
        <v>17248</v>
      </c>
      <c r="Q326" t="s">
        <v>8362</v>
      </c>
      <c r="R326" t="s">
        <v>7249</v>
      </c>
      <c r="S326">
        <v>1</v>
      </c>
      <c r="T326" t="s">
        <v>8369</v>
      </c>
    </row>
    <row r="327" spans="1:20" x14ac:dyDescent="0.35">
      <c r="A327" t="s">
        <v>293</v>
      </c>
      <c r="B327" t="s">
        <v>1052</v>
      </c>
      <c r="C327">
        <v>39</v>
      </c>
      <c r="D327" t="s">
        <v>1173</v>
      </c>
      <c r="E327" t="s">
        <v>1501</v>
      </c>
      <c r="G327" t="s">
        <v>6992</v>
      </c>
      <c r="H327" t="s">
        <v>7000</v>
      </c>
      <c r="I327" t="s">
        <v>7006</v>
      </c>
      <c r="J327" t="s">
        <v>7045</v>
      </c>
      <c r="K327" t="s">
        <v>7774</v>
      </c>
      <c r="L327" t="s">
        <v>8343</v>
      </c>
      <c r="M327" t="s">
        <v>8347</v>
      </c>
      <c r="N327" t="s">
        <v>8354</v>
      </c>
      <c r="O327" t="s">
        <v>8359</v>
      </c>
      <c r="P327">
        <v>18148</v>
      </c>
      <c r="Q327" t="s">
        <v>8364</v>
      </c>
      <c r="S327">
        <v>1</v>
      </c>
      <c r="T327" t="s">
        <v>8368</v>
      </c>
    </row>
    <row r="328" spans="1:20" x14ac:dyDescent="0.35">
      <c r="A328" t="s">
        <v>71</v>
      </c>
      <c r="B328" t="s">
        <v>1097</v>
      </c>
      <c r="E328" t="s">
        <v>1502</v>
      </c>
      <c r="F328" t="s">
        <v>6744</v>
      </c>
      <c r="G328" t="s">
        <v>6990</v>
      </c>
      <c r="H328" t="s">
        <v>6997</v>
      </c>
      <c r="I328" t="s">
        <v>7003</v>
      </c>
      <c r="K328" t="s">
        <v>7760</v>
      </c>
      <c r="L328" t="s">
        <v>8339</v>
      </c>
      <c r="M328" t="s">
        <v>8346</v>
      </c>
      <c r="N328" t="s">
        <v>8351</v>
      </c>
      <c r="O328" t="s">
        <v>8356</v>
      </c>
      <c r="Q328" t="s">
        <v>8362</v>
      </c>
      <c r="S328">
        <v>5</v>
      </c>
      <c r="T328" t="s">
        <v>8368</v>
      </c>
    </row>
    <row r="329" spans="1:20" x14ac:dyDescent="0.35">
      <c r="A329" t="s">
        <v>294</v>
      </c>
      <c r="B329" t="s">
        <v>1156</v>
      </c>
      <c r="D329" t="s">
        <v>1174</v>
      </c>
      <c r="E329" t="s">
        <v>1503</v>
      </c>
      <c r="G329" t="s">
        <v>6993</v>
      </c>
      <c r="H329" t="s">
        <v>6996</v>
      </c>
      <c r="I329" t="s">
        <v>7002</v>
      </c>
      <c r="K329" t="s">
        <v>7930</v>
      </c>
      <c r="L329" t="s">
        <v>8345</v>
      </c>
      <c r="M329" t="s">
        <v>8350</v>
      </c>
      <c r="N329" t="s">
        <v>8351</v>
      </c>
      <c r="O329" t="s">
        <v>8355</v>
      </c>
      <c r="P329">
        <v>37402</v>
      </c>
      <c r="Q329" t="s">
        <v>8364</v>
      </c>
      <c r="R329" t="s">
        <v>7273</v>
      </c>
      <c r="T329" t="s">
        <v>8367</v>
      </c>
    </row>
    <row r="330" spans="1:20" x14ac:dyDescent="0.35">
      <c r="A330" t="s">
        <v>295</v>
      </c>
      <c r="B330" t="s">
        <v>1147</v>
      </c>
      <c r="D330" t="s">
        <v>1173</v>
      </c>
      <c r="E330" t="s">
        <v>1504</v>
      </c>
      <c r="G330" t="s">
        <v>6986</v>
      </c>
      <c r="H330" t="s">
        <v>7000</v>
      </c>
      <c r="I330" t="s">
        <v>7005</v>
      </c>
      <c r="J330" t="s">
        <v>7203</v>
      </c>
      <c r="K330" t="s">
        <v>7931</v>
      </c>
      <c r="L330" t="s">
        <v>8338</v>
      </c>
      <c r="M330" t="s">
        <v>8349</v>
      </c>
      <c r="N330" t="s">
        <v>8352</v>
      </c>
      <c r="O330" t="s">
        <v>8355</v>
      </c>
      <c r="P330">
        <v>31729</v>
      </c>
      <c r="Q330" t="s">
        <v>8363</v>
      </c>
      <c r="S330">
        <v>5</v>
      </c>
      <c r="T330" t="s">
        <v>8368</v>
      </c>
    </row>
    <row r="331" spans="1:20" x14ac:dyDescent="0.35">
      <c r="A331" t="s">
        <v>271</v>
      </c>
      <c r="B331" t="s">
        <v>1093</v>
      </c>
      <c r="C331">
        <v>11</v>
      </c>
      <c r="D331" t="s">
        <v>1175</v>
      </c>
      <c r="E331" t="s">
        <v>1505</v>
      </c>
      <c r="F331" t="s">
        <v>6840</v>
      </c>
      <c r="G331" t="s">
        <v>6992</v>
      </c>
      <c r="H331" t="s">
        <v>6998</v>
      </c>
      <c r="I331" t="s">
        <v>7006</v>
      </c>
      <c r="J331" t="s">
        <v>7204</v>
      </c>
      <c r="K331" t="s">
        <v>7778</v>
      </c>
      <c r="L331" t="s">
        <v>8341</v>
      </c>
      <c r="M331" t="s">
        <v>8348</v>
      </c>
      <c r="N331" t="s">
        <v>8351</v>
      </c>
      <c r="O331" t="s">
        <v>8358</v>
      </c>
      <c r="P331">
        <v>1113</v>
      </c>
      <c r="S331">
        <v>2</v>
      </c>
    </row>
    <row r="332" spans="1:20" x14ac:dyDescent="0.35">
      <c r="A332" t="s">
        <v>296</v>
      </c>
      <c r="B332" t="s">
        <v>1145</v>
      </c>
      <c r="D332" t="s">
        <v>1175</v>
      </c>
      <c r="E332" t="s">
        <v>1506</v>
      </c>
      <c r="F332" t="s">
        <v>6841</v>
      </c>
      <c r="G332" t="s">
        <v>6993</v>
      </c>
      <c r="H332" t="s">
        <v>6999</v>
      </c>
      <c r="I332" t="s">
        <v>7004</v>
      </c>
      <c r="J332" t="s">
        <v>7061</v>
      </c>
      <c r="K332" t="s">
        <v>7733</v>
      </c>
      <c r="L332" t="s">
        <v>8339</v>
      </c>
      <c r="M332" t="s">
        <v>8348</v>
      </c>
      <c r="N332" t="s">
        <v>8354</v>
      </c>
      <c r="O332" t="s">
        <v>8356</v>
      </c>
      <c r="P332">
        <v>36661</v>
      </c>
      <c r="R332" t="s">
        <v>7274</v>
      </c>
      <c r="S332">
        <v>1</v>
      </c>
      <c r="T332" t="s">
        <v>8367</v>
      </c>
    </row>
    <row r="333" spans="1:20" x14ac:dyDescent="0.35">
      <c r="A333" t="s">
        <v>103</v>
      </c>
      <c r="B333" t="s">
        <v>1153</v>
      </c>
      <c r="E333" t="s">
        <v>1507</v>
      </c>
      <c r="G333" t="s">
        <v>6987</v>
      </c>
      <c r="H333" t="s">
        <v>6998</v>
      </c>
      <c r="I333" t="s">
        <v>7004</v>
      </c>
      <c r="K333" t="s">
        <v>7932</v>
      </c>
      <c r="L333" t="s">
        <v>8341</v>
      </c>
      <c r="M333" t="s">
        <v>8350</v>
      </c>
      <c r="N333" t="s">
        <v>8354</v>
      </c>
      <c r="O333" t="s">
        <v>8359</v>
      </c>
      <c r="Q333" t="s">
        <v>8360</v>
      </c>
      <c r="S333">
        <v>4</v>
      </c>
      <c r="T333" t="s">
        <v>8369</v>
      </c>
    </row>
    <row r="334" spans="1:20" x14ac:dyDescent="0.35">
      <c r="A334" t="s">
        <v>47</v>
      </c>
      <c r="B334" t="s">
        <v>1088</v>
      </c>
      <c r="D334" t="s">
        <v>1175</v>
      </c>
      <c r="E334" t="s">
        <v>1508</v>
      </c>
      <c r="G334" t="s">
        <v>6992</v>
      </c>
      <c r="H334" t="s">
        <v>6994</v>
      </c>
      <c r="I334" t="s">
        <v>7006</v>
      </c>
      <c r="J334" t="s">
        <v>7071</v>
      </c>
      <c r="K334" t="s">
        <v>7933</v>
      </c>
      <c r="L334" t="s">
        <v>8344</v>
      </c>
      <c r="M334" t="s">
        <v>8350</v>
      </c>
      <c r="N334" t="s">
        <v>8351</v>
      </c>
      <c r="O334" t="s">
        <v>8356</v>
      </c>
      <c r="Q334" t="s">
        <v>8364</v>
      </c>
      <c r="R334" t="s">
        <v>7482</v>
      </c>
      <c r="S334">
        <v>1</v>
      </c>
      <c r="T334" t="s">
        <v>8368</v>
      </c>
    </row>
    <row r="335" spans="1:20" x14ac:dyDescent="0.35">
      <c r="A335" t="s">
        <v>297</v>
      </c>
      <c r="B335" t="s">
        <v>1088</v>
      </c>
      <c r="D335" t="s">
        <v>1173</v>
      </c>
      <c r="E335" t="s">
        <v>1509</v>
      </c>
      <c r="F335" t="s">
        <v>6734</v>
      </c>
      <c r="G335" t="s">
        <v>6986</v>
      </c>
      <c r="H335" t="s">
        <v>6997</v>
      </c>
      <c r="I335" t="s">
        <v>7002</v>
      </c>
      <c r="J335" t="s">
        <v>7108</v>
      </c>
      <c r="K335" t="s">
        <v>7934</v>
      </c>
      <c r="L335" t="s">
        <v>8341</v>
      </c>
      <c r="M335" t="s">
        <v>8350</v>
      </c>
      <c r="N335" t="s">
        <v>8354</v>
      </c>
      <c r="O335" t="s">
        <v>8355</v>
      </c>
      <c r="P335">
        <v>8680</v>
      </c>
      <c r="Q335" t="s">
        <v>8363</v>
      </c>
    </row>
    <row r="336" spans="1:20" x14ac:dyDescent="0.35">
      <c r="A336" t="s">
        <v>298</v>
      </c>
      <c r="B336" t="s">
        <v>1064</v>
      </c>
      <c r="E336" t="s">
        <v>1510</v>
      </c>
      <c r="G336" t="s">
        <v>6990</v>
      </c>
      <c r="H336" t="s">
        <v>6994</v>
      </c>
      <c r="I336" t="s">
        <v>7004</v>
      </c>
      <c r="J336" t="s">
        <v>7205</v>
      </c>
      <c r="K336" t="s">
        <v>7935</v>
      </c>
      <c r="L336" t="s">
        <v>8344</v>
      </c>
      <c r="M336" t="s">
        <v>8349</v>
      </c>
      <c r="N336" t="s">
        <v>8352</v>
      </c>
      <c r="O336" t="s">
        <v>8358</v>
      </c>
      <c r="Q336" t="s">
        <v>8360</v>
      </c>
      <c r="R336" t="s">
        <v>7220</v>
      </c>
      <c r="S336">
        <v>3</v>
      </c>
    </row>
    <row r="337" spans="1:20" x14ac:dyDescent="0.35">
      <c r="A337" t="s">
        <v>299</v>
      </c>
      <c r="B337" t="s">
        <v>1076</v>
      </c>
      <c r="C337">
        <v>76</v>
      </c>
      <c r="D337" t="s">
        <v>1174</v>
      </c>
      <c r="E337" t="s">
        <v>1511</v>
      </c>
      <c r="F337" t="s">
        <v>6720</v>
      </c>
      <c r="G337" t="s">
        <v>6990</v>
      </c>
      <c r="H337" t="s">
        <v>6996</v>
      </c>
      <c r="I337" t="s">
        <v>7003</v>
      </c>
      <c r="K337" t="s">
        <v>7936</v>
      </c>
      <c r="L337" t="s">
        <v>8342</v>
      </c>
      <c r="M337" t="s">
        <v>8347</v>
      </c>
      <c r="N337" t="s">
        <v>8354</v>
      </c>
      <c r="O337" t="s">
        <v>8355</v>
      </c>
      <c r="P337">
        <v>29638</v>
      </c>
      <c r="Q337" t="s">
        <v>8362</v>
      </c>
      <c r="R337" t="s">
        <v>7275</v>
      </c>
      <c r="S337">
        <v>2</v>
      </c>
      <c r="T337" t="s">
        <v>8369</v>
      </c>
    </row>
    <row r="338" spans="1:20" x14ac:dyDescent="0.35">
      <c r="A338" t="s">
        <v>300</v>
      </c>
      <c r="B338" t="s">
        <v>1093</v>
      </c>
      <c r="E338" t="s">
        <v>1512</v>
      </c>
      <c r="F338" t="s">
        <v>6842</v>
      </c>
      <c r="G338" t="s">
        <v>6988</v>
      </c>
      <c r="H338" t="s">
        <v>6997</v>
      </c>
      <c r="I338" t="s">
        <v>7006</v>
      </c>
      <c r="J338" t="s">
        <v>7206</v>
      </c>
      <c r="K338" t="s">
        <v>7937</v>
      </c>
      <c r="L338" t="s">
        <v>8340</v>
      </c>
      <c r="M338" t="s">
        <v>8350</v>
      </c>
      <c r="N338" t="s">
        <v>8351</v>
      </c>
      <c r="O338" t="s">
        <v>8355</v>
      </c>
      <c r="P338">
        <v>37164</v>
      </c>
      <c r="Q338" t="s">
        <v>8360</v>
      </c>
      <c r="R338" t="s">
        <v>7676</v>
      </c>
      <c r="T338" t="s">
        <v>8367</v>
      </c>
    </row>
    <row r="339" spans="1:20" x14ac:dyDescent="0.35">
      <c r="A339" t="s">
        <v>301</v>
      </c>
      <c r="B339" t="s">
        <v>1051</v>
      </c>
      <c r="C339">
        <v>50</v>
      </c>
      <c r="E339" t="s">
        <v>1513</v>
      </c>
      <c r="G339" t="s">
        <v>6991</v>
      </c>
      <c r="H339" t="s">
        <v>6996</v>
      </c>
      <c r="I339" t="s">
        <v>7002</v>
      </c>
      <c r="J339" t="s">
        <v>7207</v>
      </c>
      <c r="K339" t="s">
        <v>7938</v>
      </c>
      <c r="L339" t="s">
        <v>8338</v>
      </c>
      <c r="M339" t="s">
        <v>8347</v>
      </c>
      <c r="N339" t="s">
        <v>8351</v>
      </c>
      <c r="O339" t="s">
        <v>8359</v>
      </c>
      <c r="P339">
        <v>42362</v>
      </c>
      <c r="R339" t="s">
        <v>7092</v>
      </c>
      <c r="S339">
        <v>2</v>
      </c>
      <c r="T339" t="s">
        <v>8368</v>
      </c>
    </row>
    <row r="340" spans="1:20" x14ac:dyDescent="0.35">
      <c r="A340" t="s">
        <v>238</v>
      </c>
      <c r="B340" t="s">
        <v>1094</v>
      </c>
      <c r="C340">
        <v>33</v>
      </c>
      <c r="D340" t="s">
        <v>1172</v>
      </c>
      <c r="E340" t="s">
        <v>1514</v>
      </c>
      <c r="F340" t="s">
        <v>6740</v>
      </c>
      <c r="G340" t="s">
        <v>6992</v>
      </c>
      <c r="H340" t="s">
        <v>6994</v>
      </c>
      <c r="I340" t="s">
        <v>7007</v>
      </c>
      <c r="J340" t="s">
        <v>7208</v>
      </c>
      <c r="K340" t="s">
        <v>7939</v>
      </c>
      <c r="L340" t="s">
        <v>8343</v>
      </c>
      <c r="M340" t="s">
        <v>8346</v>
      </c>
      <c r="N340" t="s">
        <v>8353</v>
      </c>
      <c r="O340" t="s">
        <v>8359</v>
      </c>
      <c r="P340">
        <v>2445</v>
      </c>
      <c r="Q340" t="s">
        <v>8362</v>
      </c>
      <c r="R340" t="s">
        <v>7285</v>
      </c>
      <c r="S340">
        <v>3</v>
      </c>
      <c r="T340" t="s">
        <v>8367</v>
      </c>
    </row>
    <row r="341" spans="1:20" x14ac:dyDescent="0.35">
      <c r="A341" t="s">
        <v>302</v>
      </c>
      <c r="B341" t="s">
        <v>1034</v>
      </c>
      <c r="D341" t="s">
        <v>1174</v>
      </c>
      <c r="E341" t="s">
        <v>1515</v>
      </c>
      <c r="G341" t="s">
        <v>6990</v>
      </c>
      <c r="H341" t="s">
        <v>6994</v>
      </c>
      <c r="I341" t="s">
        <v>7003</v>
      </c>
      <c r="J341" t="s">
        <v>7209</v>
      </c>
      <c r="K341" t="s">
        <v>7745</v>
      </c>
      <c r="L341" t="s">
        <v>8343</v>
      </c>
      <c r="M341" t="s">
        <v>8348</v>
      </c>
      <c r="N341" t="s">
        <v>8354</v>
      </c>
      <c r="O341" t="s">
        <v>8356</v>
      </c>
    </row>
    <row r="342" spans="1:20" x14ac:dyDescent="0.35">
      <c r="A342" t="s">
        <v>104</v>
      </c>
      <c r="B342" t="s">
        <v>1157</v>
      </c>
      <c r="C342">
        <v>32</v>
      </c>
      <c r="D342" t="s">
        <v>1173</v>
      </c>
      <c r="E342" t="s">
        <v>1516</v>
      </c>
      <c r="F342" t="s">
        <v>6843</v>
      </c>
      <c r="G342" t="s">
        <v>6985</v>
      </c>
      <c r="H342" t="s">
        <v>6995</v>
      </c>
      <c r="I342" t="s">
        <v>7005</v>
      </c>
      <c r="K342" t="s">
        <v>7825</v>
      </c>
      <c r="L342" t="s">
        <v>8340</v>
      </c>
      <c r="M342" t="s">
        <v>8348</v>
      </c>
      <c r="N342" t="s">
        <v>8351</v>
      </c>
      <c r="O342" t="s">
        <v>8359</v>
      </c>
      <c r="Q342" t="s">
        <v>8362</v>
      </c>
      <c r="S342">
        <v>2</v>
      </c>
    </row>
    <row r="343" spans="1:20" x14ac:dyDescent="0.35">
      <c r="A343" t="s">
        <v>162</v>
      </c>
      <c r="B343" t="s">
        <v>1071</v>
      </c>
      <c r="E343" t="s">
        <v>1517</v>
      </c>
      <c r="F343" t="s">
        <v>6844</v>
      </c>
      <c r="G343" t="s">
        <v>6984</v>
      </c>
      <c r="H343" t="s">
        <v>7000</v>
      </c>
      <c r="I343" t="s">
        <v>7006</v>
      </c>
      <c r="K343" t="s">
        <v>7940</v>
      </c>
      <c r="L343" t="s">
        <v>8341</v>
      </c>
      <c r="M343" t="s">
        <v>8347</v>
      </c>
      <c r="N343" t="s">
        <v>8354</v>
      </c>
      <c r="O343" t="s">
        <v>8357</v>
      </c>
      <c r="R343" t="s">
        <v>7043</v>
      </c>
      <c r="S343">
        <v>2</v>
      </c>
      <c r="T343" t="s">
        <v>8367</v>
      </c>
    </row>
    <row r="344" spans="1:20" x14ac:dyDescent="0.35">
      <c r="A344" t="s">
        <v>303</v>
      </c>
      <c r="B344" t="s">
        <v>1039</v>
      </c>
      <c r="D344" t="s">
        <v>1173</v>
      </c>
      <c r="E344" t="s">
        <v>1518</v>
      </c>
      <c r="G344" t="s">
        <v>6991</v>
      </c>
      <c r="H344" t="s">
        <v>6997</v>
      </c>
      <c r="I344" t="s">
        <v>7003</v>
      </c>
      <c r="J344" t="s">
        <v>7176</v>
      </c>
      <c r="K344" t="s">
        <v>7734</v>
      </c>
      <c r="L344" t="s">
        <v>8341</v>
      </c>
      <c r="M344" t="s">
        <v>8346</v>
      </c>
      <c r="N344" t="s">
        <v>8353</v>
      </c>
      <c r="O344" t="s">
        <v>8356</v>
      </c>
      <c r="P344">
        <v>38770</v>
      </c>
      <c r="Q344" t="s">
        <v>8360</v>
      </c>
      <c r="S344">
        <v>4</v>
      </c>
      <c r="T344" t="s">
        <v>8368</v>
      </c>
    </row>
    <row r="345" spans="1:20" x14ac:dyDescent="0.35">
      <c r="A345" t="s">
        <v>304</v>
      </c>
      <c r="B345" t="s">
        <v>1155</v>
      </c>
      <c r="D345" t="s">
        <v>1173</v>
      </c>
      <c r="E345" t="s">
        <v>1519</v>
      </c>
      <c r="F345" t="s">
        <v>6838</v>
      </c>
      <c r="G345" t="s">
        <v>6988</v>
      </c>
      <c r="H345" t="s">
        <v>6999</v>
      </c>
      <c r="I345" t="s">
        <v>7005</v>
      </c>
      <c r="J345" t="s">
        <v>7210</v>
      </c>
      <c r="K345" t="s">
        <v>7719</v>
      </c>
      <c r="L345" t="s">
        <v>8339</v>
      </c>
      <c r="M345" t="s">
        <v>8348</v>
      </c>
      <c r="N345" t="s">
        <v>8351</v>
      </c>
      <c r="O345" t="s">
        <v>8359</v>
      </c>
      <c r="P345">
        <v>8271</v>
      </c>
      <c r="Q345" t="s">
        <v>8364</v>
      </c>
      <c r="R345" t="s">
        <v>7597</v>
      </c>
      <c r="S345">
        <v>3</v>
      </c>
      <c r="T345" t="s">
        <v>8367</v>
      </c>
    </row>
    <row r="346" spans="1:20" x14ac:dyDescent="0.35">
      <c r="A346" t="s">
        <v>305</v>
      </c>
      <c r="B346" t="s">
        <v>1140</v>
      </c>
      <c r="E346" t="s">
        <v>1520</v>
      </c>
      <c r="F346" t="s">
        <v>6845</v>
      </c>
      <c r="G346" t="s">
        <v>6984</v>
      </c>
      <c r="H346" t="s">
        <v>7000</v>
      </c>
      <c r="I346" t="s">
        <v>7007</v>
      </c>
      <c r="J346" t="s">
        <v>7211</v>
      </c>
      <c r="K346" t="s">
        <v>7941</v>
      </c>
      <c r="L346" t="s">
        <v>8338</v>
      </c>
      <c r="M346" t="s">
        <v>8347</v>
      </c>
      <c r="N346" t="s">
        <v>8351</v>
      </c>
      <c r="O346" t="s">
        <v>8358</v>
      </c>
      <c r="P346">
        <v>15414</v>
      </c>
      <c r="S346">
        <v>2</v>
      </c>
      <c r="T346" t="s">
        <v>8368</v>
      </c>
    </row>
    <row r="347" spans="1:20" x14ac:dyDescent="0.35">
      <c r="A347" t="s">
        <v>306</v>
      </c>
      <c r="B347" t="s">
        <v>1057</v>
      </c>
      <c r="D347" t="s">
        <v>1172</v>
      </c>
      <c r="E347" t="s">
        <v>1521</v>
      </c>
      <c r="F347" t="s">
        <v>6846</v>
      </c>
      <c r="G347" t="s">
        <v>6985</v>
      </c>
      <c r="H347" t="s">
        <v>6997</v>
      </c>
      <c r="I347" t="s">
        <v>7006</v>
      </c>
      <c r="J347" t="s">
        <v>7056</v>
      </c>
      <c r="K347" t="s">
        <v>7891</v>
      </c>
      <c r="L347" t="s">
        <v>8340</v>
      </c>
      <c r="M347" t="s">
        <v>8348</v>
      </c>
      <c r="N347" t="s">
        <v>8352</v>
      </c>
      <c r="O347" t="s">
        <v>8358</v>
      </c>
      <c r="Q347" t="s">
        <v>8364</v>
      </c>
      <c r="T347" t="s">
        <v>8368</v>
      </c>
    </row>
    <row r="348" spans="1:20" x14ac:dyDescent="0.35">
      <c r="A348" t="s">
        <v>132</v>
      </c>
      <c r="B348" t="s">
        <v>1154</v>
      </c>
      <c r="C348">
        <v>39</v>
      </c>
      <c r="E348" t="s">
        <v>1522</v>
      </c>
      <c r="F348" t="s">
        <v>6837</v>
      </c>
      <c r="G348" t="s">
        <v>6988</v>
      </c>
      <c r="H348" t="s">
        <v>6997</v>
      </c>
      <c r="I348" t="s">
        <v>7002</v>
      </c>
      <c r="K348" t="s">
        <v>7682</v>
      </c>
      <c r="L348" t="s">
        <v>8343</v>
      </c>
      <c r="M348" t="s">
        <v>8347</v>
      </c>
      <c r="N348" t="s">
        <v>8352</v>
      </c>
      <c r="O348" t="s">
        <v>8355</v>
      </c>
      <c r="P348">
        <v>25825</v>
      </c>
      <c r="Q348" t="s">
        <v>8360</v>
      </c>
      <c r="T348" t="s">
        <v>8369</v>
      </c>
    </row>
    <row r="349" spans="1:20" x14ac:dyDescent="0.35">
      <c r="A349" t="s">
        <v>128</v>
      </c>
      <c r="B349" t="s">
        <v>1138</v>
      </c>
      <c r="D349" t="s">
        <v>1174</v>
      </c>
      <c r="E349" t="s">
        <v>1523</v>
      </c>
      <c r="F349" t="s">
        <v>6805</v>
      </c>
      <c r="G349" t="s">
        <v>6991</v>
      </c>
      <c r="H349" t="s">
        <v>6999</v>
      </c>
      <c r="I349" t="s">
        <v>7007</v>
      </c>
      <c r="J349" t="s">
        <v>7212</v>
      </c>
      <c r="K349" t="s">
        <v>7837</v>
      </c>
      <c r="L349" t="s">
        <v>8345</v>
      </c>
      <c r="M349" t="s">
        <v>8346</v>
      </c>
      <c r="N349" t="s">
        <v>8352</v>
      </c>
      <c r="O349" t="s">
        <v>8358</v>
      </c>
      <c r="Q349" t="s">
        <v>8361</v>
      </c>
      <c r="T349" t="s">
        <v>8368</v>
      </c>
    </row>
    <row r="350" spans="1:20" x14ac:dyDescent="0.35">
      <c r="A350" t="s">
        <v>307</v>
      </c>
      <c r="B350" t="s">
        <v>1138</v>
      </c>
      <c r="C350">
        <v>54</v>
      </c>
      <c r="D350" t="s">
        <v>1175</v>
      </c>
      <c r="E350" t="s">
        <v>1524</v>
      </c>
      <c r="F350" t="s">
        <v>6847</v>
      </c>
      <c r="G350" t="s">
        <v>6985</v>
      </c>
      <c r="H350" t="s">
        <v>6998</v>
      </c>
      <c r="I350" t="s">
        <v>7005</v>
      </c>
      <c r="K350" t="s">
        <v>7942</v>
      </c>
      <c r="L350" t="s">
        <v>8340</v>
      </c>
      <c r="M350" t="s">
        <v>8346</v>
      </c>
      <c r="N350" t="s">
        <v>8353</v>
      </c>
      <c r="O350" t="s">
        <v>8355</v>
      </c>
      <c r="S350">
        <v>2</v>
      </c>
    </row>
    <row r="351" spans="1:20" x14ac:dyDescent="0.35">
      <c r="A351" t="s">
        <v>224</v>
      </c>
      <c r="B351" t="s">
        <v>1105</v>
      </c>
      <c r="E351" t="s">
        <v>1525</v>
      </c>
      <c r="F351" t="s">
        <v>6771</v>
      </c>
      <c r="G351" t="s">
        <v>6986</v>
      </c>
      <c r="H351" t="s">
        <v>6999</v>
      </c>
      <c r="I351" t="s">
        <v>7006</v>
      </c>
      <c r="J351" t="s">
        <v>7213</v>
      </c>
      <c r="K351" t="s">
        <v>7943</v>
      </c>
      <c r="L351" t="s">
        <v>8341</v>
      </c>
      <c r="M351" t="s">
        <v>8348</v>
      </c>
      <c r="N351" t="s">
        <v>8353</v>
      </c>
      <c r="O351" t="s">
        <v>8358</v>
      </c>
      <c r="P351">
        <v>40675</v>
      </c>
      <c r="Q351" t="s">
        <v>8360</v>
      </c>
      <c r="S351">
        <v>4</v>
      </c>
      <c r="T351" t="s">
        <v>8368</v>
      </c>
    </row>
    <row r="352" spans="1:20" x14ac:dyDescent="0.35">
      <c r="A352" t="s">
        <v>308</v>
      </c>
      <c r="B352" t="s">
        <v>1121</v>
      </c>
      <c r="C352">
        <v>90</v>
      </c>
      <c r="D352" t="s">
        <v>1175</v>
      </c>
      <c r="E352" t="s">
        <v>1526</v>
      </c>
      <c r="F352" t="s">
        <v>6848</v>
      </c>
      <c r="G352" t="s">
        <v>6987</v>
      </c>
      <c r="H352" t="s">
        <v>6998</v>
      </c>
      <c r="I352" t="s">
        <v>7005</v>
      </c>
      <c r="K352" t="s">
        <v>7906</v>
      </c>
      <c r="L352" t="s">
        <v>8343</v>
      </c>
      <c r="M352" t="s">
        <v>8347</v>
      </c>
      <c r="N352" t="s">
        <v>8354</v>
      </c>
      <c r="O352" t="s">
        <v>8355</v>
      </c>
      <c r="Q352" t="s">
        <v>8363</v>
      </c>
      <c r="S352">
        <v>4</v>
      </c>
      <c r="T352" t="s">
        <v>8368</v>
      </c>
    </row>
    <row r="353" spans="1:20" x14ac:dyDescent="0.35">
      <c r="A353" t="s">
        <v>309</v>
      </c>
      <c r="B353" t="s">
        <v>1118</v>
      </c>
      <c r="C353">
        <v>22</v>
      </c>
      <c r="D353" t="s">
        <v>1174</v>
      </c>
      <c r="E353" t="s">
        <v>1527</v>
      </c>
      <c r="F353" t="s">
        <v>6849</v>
      </c>
      <c r="G353" t="s">
        <v>6986</v>
      </c>
      <c r="H353" t="s">
        <v>6999</v>
      </c>
      <c r="I353" t="s">
        <v>7002</v>
      </c>
      <c r="J353" t="s">
        <v>7214</v>
      </c>
      <c r="K353" t="s">
        <v>7944</v>
      </c>
      <c r="L353" t="s">
        <v>8339</v>
      </c>
      <c r="M353" t="s">
        <v>8349</v>
      </c>
      <c r="N353" t="s">
        <v>8353</v>
      </c>
      <c r="O353" t="s">
        <v>8358</v>
      </c>
      <c r="Q353" t="s">
        <v>8363</v>
      </c>
      <c r="R353" t="s">
        <v>7510</v>
      </c>
      <c r="T353" t="s">
        <v>8368</v>
      </c>
    </row>
    <row r="354" spans="1:20" x14ac:dyDescent="0.35">
      <c r="A354" t="s">
        <v>310</v>
      </c>
      <c r="B354" t="s">
        <v>1158</v>
      </c>
      <c r="C354">
        <v>21</v>
      </c>
      <c r="E354" t="s">
        <v>1528</v>
      </c>
      <c r="F354" t="s">
        <v>6850</v>
      </c>
      <c r="G354" t="s">
        <v>6993</v>
      </c>
      <c r="H354" t="s">
        <v>6994</v>
      </c>
      <c r="I354" t="s">
        <v>7001</v>
      </c>
      <c r="K354" t="s">
        <v>7945</v>
      </c>
      <c r="L354" t="s">
        <v>8345</v>
      </c>
      <c r="M354" t="s">
        <v>8349</v>
      </c>
      <c r="N354" t="s">
        <v>8354</v>
      </c>
      <c r="O354" t="s">
        <v>8357</v>
      </c>
      <c r="P354">
        <v>12161</v>
      </c>
      <c r="R354" t="s">
        <v>7143</v>
      </c>
      <c r="S354">
        <v>4</v>
      </c>
    </row>
    <row r="355" spans="1:20" x14ac:dyDescent="0.35">
      <c r="A355" t="s">
        <v>311</v>
      </c>
      <c r="B355" t="s">
        <v>1111</v>
      </c>
      <c r="C355">
        <v>26</v>
      </c>
      <c r="D355" t="s">
        <v>1173</v>
      </c>
      <c r="E355" t="s">
        <v>1529</v>
      </c>
      <c r="F355" t="s">
        <v>6851</v>
      </c>
      <c r="G355" t="s">
        <v>6991</v>
      </c>
      <c r="H355" t="s">
        <v>6994</v>
      </c>
      <c r="I355" t="s">
        <v>7007</v>
      </c>
      <c r="J355" t="s">
        <v>7215</v>
      </c>
      <c r="K355" t="s">
        <v>7912</v>
      </c>
      <c r="L355" t="s">
        <v>8339</v>
      </c>
      <c r="M355" t="s">
        <v>8350</v>
      </c>
      <c r="N355" t="s">
        <v>8354</v>
      </c>
      <c r="O355" t="s">
        <v>8359</v>
      </c>
      <c r="Q355" t="s">
        <v>8362</v>
      </c>
      <c r="R355" t="s">
        <v>7571</v>
      </c>
      <c r="S355">
        <v>2</v>
      </c>
    </row>
    <row r="356" spans="1:20" x14ac:dyDescent="0.35">
      <c r="A356" t="s">
        <v>120</v>
      </c>
      <c r="B356" t="s">
        <v>1054</v>
      </c>
      <c r="C356">
        <v>22</v>
      </c>
      <c r="D356" t="s">
        <v>1175</v>
      </c>
      <c r="E356" t="s">
        <v>1530</v>
      </c>
      <c r="F356" t="s">
        <v>6852</v>
      </c>
      <c r="G356" t="s">
        <v>6992</v>
      </c>
      <c r="H356" t="s">
        <v>7000</v>
      </c>
      <c r="I356" t="s">
        <v>7001</v>
      </c>
      <c r="K356" t="s">
        <v>7946</v>
      </c>
      <c r="L356" t="s">
        <v>8339</v>
      </c>
      <c r="M356" t="s">
        <v>8349</v>
      </c>
      <c r="N356" t="s">
        <v>8351</v>
      </c>
      <c r="O356" t="s">
        <v>8359</v>
      </c>
      <c r="Q356" t="s">
        <v>8362</v>
      </c>
      <c r="S356">
        <v>1</v>
      </c>
      <c r="T356" t="s">
        <v>8368</v>
      </c>
    </row>
    <row r="357" spans="1:20" x14ac:dyDescent="0.35">
      <c r="A357" t="s">
        <v>312</v>
      </c>
      <c r="B357" t="s">
        <v>1075</v>
      </c>
      <c r="D357" t="s">
        <v>1174</v>
      </c>
      <c r="E357" t="s">
        <v>1531</v>
      </c>
      <c r="F357" t="s">
        <v>6719</v>
      </c>
      <c r="G357" t="s">
        <v>6985</v>
      </c>
      <c r="H357" t="s">
        <v>7000</v>
      </c>
      <c r="I357" t="s">
        <v>7003</v>
      </c>
      <c r="K357" t="s">
        <v>7732</v>
      </c>
      <c r="L357" t="s">
        <v>8345</v>
      </c>
      <c r="M357" t="s">
        <v>8350</v>
      </c>
      <c r="N357" t="s">
        <v>8353</v>
      </c>
      <c r="O357" t="s">
        <v>8358</v>
      </c>
      <c r="Q357" t="s">
        <v>8362</v>
      </c>
      <c r="T357" t="s">
        <v>8368</v>
      </c>
    </row>
    <row r="358" spans="1:20" x14ac:dyDescent="0.35">
      <c r="A358" t="s">
        <v>76</v>
      </c>
      <c r="B358" t="s">
        <v>1021</v>
      </c>
      <c r="C358">
        <v>57</v>
      </c>
      <c r="D358" t="s">
        <v>1175</v>
      </c>
      <c r="E358" t="s">
        <v>1532</v>
      </c>
      <c r="F358" t="s">
        <v>6724</v>
      </c>
      <c r="G358" t="s">
        <v>6987</v>
      </c>
      <c r="H358" t="s">
        <v>6996</v>
      </c>
      <c r="I358" t="s">
        <v>7001</v>
      </c>
      <c r="K358" t="s">
        <v>7744</v>
      </c>
      <c r="L358" t="s">
        <v>8343</v>
      </c>
      <c r="M358" t="s">
        <v>8347</v>
      </c>
      <c r="N358" t="s">
        <v>8351</v>
      </c>
      <c r="O358" t="s">
        <v>8355</v>
      </c>
      <c r="P358">
        <v>5702</v>
      </c>
      <c r="Q358" t="s">
        <v>8362</v>
      </c>
      <c r="S358">
        <v>2</v>
      </c>
      <c r="T358" t="s">
        <v>8367</v>
      </c>
    </row>
    <row r="359" spans="1:20" x14ac:dyDescent="0.35">
      <c r="A359" t="s">
        <v>313</v>
      </c>
      <c r="B359" t="s">
        <v>1078</v>
      </c>
      <c r="C359">
        <v>35</v>
      </c>
      <c r="D359" t="s">
        <v>1173</v>
      </c>
      <c r="E359" t="s">
        <v>1533</v>
      </c>
      <c r="G359" t="s">
        <v>6992</v>
      </c>
      <c r="H359" t="s">
        <v>6995</v>
      </c>
      <c r="I359" t="s">
        <v>7003</v>
      </c>
      <c r="J359" t="s">
        <v>7216</v>
      </c>
      <c r="K359" t="s">
        <v>7947</v>
      </c>
      <c r="L359" t="s">
        <v>8345</v>
      </c>
      <c r="M359" t="s">
        <v>8350</v>
      </c>
      <c r="N359" t="s">
        <v>8351</v>
      </c>
      <c r="O359" t="s">
        <v>8357</v>
      </c>
      <c r="P359">
        <v>22961</v>
      </c>
      <c r="Q359" t="s">
        <v>8362</v>
      </c>
      <c r="R359" t="s">
        <v>7361</v>
      </c>
      <c r="T359" t="s">
        <v>8367</v>
      </c>
    </row>
    <row r="360" spans="1:20" x14ac:dyDescent="0.35">
      <c r="A360" t="s">
        <v>314</v>
      </c>
      <c r="B360" t="s">
        <v>1050</v>
      </c>
      <c r="D360" t="s">
        <v>1175</v>
      </c>
      <c r="E360" t="s">
        <v>1534</v>
      </c>
      <c r="F360" t="s">
        <v>6853</v>
      </c>
      <c r="G360" t="s">
        <v>6990</v>
      </c>
      <c r="H360" t="s">
        <v>6998</v>
      </c>
      <c r="I360" t="s">
        <v>7006</v>
      </c>
      <c r="J360" t="s">
        <v>7217</v>
      </c>
      <c r="K360" t="s">
        <v>7948</v>
      </c>
      <c r="L360" t="s">
        <v>8339</v>
      </c>
      <c r="M360" t="s">
        <v>8349</v>
      </c>
      <c r="N360" t="s">
        <v>8351</v>
      </c>
      <c r="O360" t="s">
        <v>8356</v>
      </c>
      <c r="P360">
        <v>33754</v>
      </c>
      <c r="Q360" t="s">
        <v>8360</v>
      </c>
      <c r="S360">
        <v>2</v>
      </c>
      <c r="T360" t="s">
        <v>8367</v>
      </c>
    </row>
    <row r="361" spans="1:20" x14ac:dyDescent="0.35">
      <c r="A361" t="s">
        <v>315</v>
      </c>
      <c r="B361" t="s">
        <v>1115</v>
      </c>
      <c r="D361" t="s">
        <v>1173</v>
      </c>
      <c r="E361" t="s">
        <v>1535</v>
      </c>
      <c r="G361" t="s">
        <v>6987</v>
      </c>
      <c r="H361" t="s">
        <v>7000</v>
      </c>
      <c r="I361" t="s">
        <v>7003</v>
      </c>
      <c r="J361" t="s">
        <v>7218</v>
      </c>
      <c r="K361" t="s">
        <v>7949</v>
      </c>
      <c r="L361" t="s">
        <v>8341</v>
      </c>
      <c r="M361" t="s">
        <v>8347</v>
      </c>
      <c r="N361" t="s">
        <v>8354</v>
      </c>
      <c r="O361" t="s">
        <v>8355</v>
      </c>
      <c r="Q361" t="s">
        <v>8360</v>
      </c>
      <c r="S361">
        <v>1</v>
      </c>
      <c r="T361" t="s">
        <v>8368</v>
      </c>
    </row>
    <row r="362" spans="1:20" x14ac:dyDescent="0.35">
      <c r="A362" t="s">
        <v>316</v>
      </c>
      <c r="B362" t="s">
        <v>1092</v>
      </c>
      <c r="E362" t="s">
        <v>1536</v>
      </c>
      <c r="F362" t="s">
        <v>6854</v>
      </c>
      <c r="G362" t="s">
        <v>6993</v>
      </c>
      <c r="H362" t="s">
        <v>6999</v>
      </c>
      <c r="I362" t="s">
        <v>7006</v>
      </c>
      <c r="K362" t="s">
        <v>7831</v>
      </c>
      <c r="L362" t="s">
        <v>8339</v>
      </c>
      <c r="M362" t="s">
        <v>8348</v>
      </c>
      <c r="N362" t="s">
        <v>8351</v>
      </c>
      <c r="O362" t="s">
        <v>8358</v>
      </c>
      <c r="P362">
        <v>13326</v>
      </c>
      <c r="Q362" t="s">
        <v>8362</v>
      </c>
      <c r="S362">
        <v>4</v>
      </c>
      <c r="T362" t="s">
        <v>8368</v>
      </c>
    </row>
    <row r="363" spans="1:20" x14ac:dyDescent="0.35">
      <c r="A363" t="s">
        <v>317</v>
      </c>
      <c r="B363" t="s">
        <v>1155</v>
      </c>
      <c r="C363">
        <v>44</v>
      </c>
      <c r="D363" t="s">
        <v>1173</v>
      </c>
      <c r="E363" t="s">
        <v>1537</v>
      </c>
      <c r="F363" t="s">
        <v>6855</v>
      </c>
      <c r="G363" t="s">
        <v>6990</v>
      </c>
      <c r="H363" t="s">
        <v>6999</v>
      </c>
      <c r="I363" t="s">
        <v>7007</v>
      </c>
      <c r="J363" t="s">
        <v>7219</v>
      </c>
      <c r="K363" t="s">
        <v>7950</v>
      </c>
      <c r="L363" t="s">
        <v>8342</v>
      </c>
      <c r="M363" t="s">
        <v>8346</v>
      </c>
      <c r="N363" t="s">
        <v>8354</v>
      </c>
      <c r="O363" t="s">
        <v>8357</v>
      </c>
      <c r="P363">
        <v>46142</v>
      </c>
      <c r="R363" t="s">
        <v>7333</v>
      </c>
      <c r="S363">
        <v>2</v>
      </c>
      <c r="T363" t="s">
        <v>8368</v>
      </c>
    </row>
    <row r="364" spans="1:20" x14ac:dyDescent="0.35">
      <c r="A364" t="s">
        <v>318</v>
      </c>
      <c r="B364" t="s">
        <v>1108</v>
      </c>
      <c r="D364" t="s">
        <v>1173</v>
      </c>
      <c r="E364" t="s">
        <v>1538</v>
      </c>
      <c r="G364" t="s">
        <v>6988</v>
      </c>
      <c r="H364" t="s">
        <v>7000</v>
      </c>
      <c r="I364" t="s">
        <v>7005</v>
      </c>
      <c r="J364" t="s">
        <v>7220</v>
      </c>
      <c r="K364" t="s">
        <v>7778</v>
      </c>
      <c r="L364" t="s">
        <v>8339</v>
      </c>
      <c r="M364" t="s">
        <v>8347</v>
      </c>
      <c r="N364" t="s">
        <v>8354</v>
      </c>
      <c r="O364" t="s">
        <v>8355</v>
      </c>
      <c r="Q364" t="s">
        <v>8362</v>
      </c>
      <c r="S364">
        <v>3</v>
      </c>
      <c r="T364" t="s">
        <v>8369</v>
      </c>
    </row>
    <row r="365" spans="1:20" x14ac:dyDescent="0.35">
      <c r="A365" t="s">
        <v>319</v>
      </c>
      <c r="B365" t="s">
        <v>1065</v>
      </c>
      <c r="D365" t="s">
        <v>1175</v>
      </c>
      <c r="E365" t="s">
        <v>1539</v>
      </c>
      <c r="F365" t="s">
        <v>6856</v>
      </c>
      <c r="G365" t="s">
        <v>6990</v>
      </c>
      <c r="H365" t="s">
        <v>6994</v>
      </c>
      <c r="I365" t="s">
        <v>7004</v>
      </c>
      <c r="K365" t="s">
        <v>7951</v>
      </c>
      <c r="L365" t="s">
        <v>8344</v>
      </c>
      <c r="M365" t="s">
        <v>8348</v>
      </c>
      <c r="N365" t="s">
        <v>8352</v>
      </c>
      <c r="O365" t="s">
        <v>8356</v>
      </c>
      <c r="P365">
        <v>32725</v>
      </c>
      <c r="Q365" t="s">
        <v>8363</v>
      </c>
      <c r="S365">
        <v>5</v>
      </c>
      <c r="T365" t="s">
        <v>8368</v>
      </c>
    </row>
    <row r="366" spans="1:20" x14ac:dyDescent="0.35">
      <c r="A366" t="s">
        <v>320</v>
      </c>
      <c r="B366" t="s">
        <v>1023</v>
      </c>
      <c r="D366" t="s">
        <v>1172</v>
      </c>
      <c r="E366" t="s">
        <v>1540</v>
      </c>
      <c r="F366" t="s">
        <v>6680</v>
      </c>
      <c r="G366" t="s">
        <v>6987</v>
      </c>
      <c r="H366" t="s">
        <v>6999</v>
      </c>
      <c r="I366" t="s">
        <v>7005</v>
      </c>
      <c r="J366" t="s">
        <v>7221</v>
      </c>
      <c r="K366" t="s">
        <v>7952</v>
      </c>
      <c r="L366" t="s">
        <v>8338</v>
      </c>
      <c r="M366" t="s">
        <v>8349</v>
      </c>
      <c r="N366" t="s">
        <v>8351</v>
      </c>
      <c r="O366" t="s">
        <v>8357</v>
      </c>
      <c r="R366" t="s">
        <v>7584</v>
      </c>
      <c r="S366">
        <v>1</v>
      </c>
      <c r="T366" t="s">
        <v>8369</v>
      </c>
    </row>
    <row r="367" spans="1:20" x14ac:dyDescent="0.35">
      <c r="A367" t="s">
        <v>321</v>
      </c>
      <c r="B367" t="s">
        <v>1060</v>
      </c>
      <c r="D367" t="s">
        <v>1174</v>
      </c>
      <c r="E367" t="s">
        <v>1541</v>
      </c>
      <c r="F367" t="s">
        <v>6709</v>
      </c>
      <c r="G367" t="s">
        <v>6986</v>
      </c>
      <c r="H367" t="s">
        <v>6999</v>
      </c>
      <c r="I367" t="s">
        <v>7004</v>
      </c>
      <c r="J367" t="s">
        <v>7049</v>
      </c>
      <c r="K367" t="s">
        <v>7876</v>
      </c>
      <c r="L367" t="s">
        <v>8338</v>
      </c>
      <c r="M367" t="s">
        <v>8350</v>
      </c>
      <c r="N367" t="s">
        <v>8351</v>
      </c>
      <c r="O367" t="s">
        <v>8355</v>
      </c>
      <c r="Q367" t="s">
        <v>8361</v>
      </c>
      <c r="S367">
        <v>4</v>
      </c>
      <c r="T367" t="s">
        <v>8369</v>
      </c>
    </row>
    <row r="368" spans="1:20" x14ac:dyDescent="0.35">
      <c r="A368" t="s">
        <v>322</v>
      </c>
      <c r="B368" t="s">
        <v>1019</v>
      </c>
      <c r="D368" t="s">
        <v>1172</v>
      </c>
      <c r="E368" t="s">
        <v>1542</v>
      </c>
      <c r="F368" t="s">
        <v>6753</v>
      </c>
      <c r="G368" t="s">
        <v>6985</v>
      </c>
      <c r="H368" t="s">
        <v>6999</v>
      </c>
      <c r="I368" t="s">
        <v>7001</v>
      </c>
      <c r="J368" t="s">
        <v>7013</v>
      </c>
      <c r="K368" t="s">
        <v>7860</v>
      </c>
      <c r="L368" t="s">
        <v>8344</v>
      </c>
      <c r="M368" t="s">
        <v>8349</v>
      </c>
      <c r="N368" t="s">
        <v>8352</v>
      </c>
      <c r="O368" t="s">
        <v>8355</v>
      </c>
      <c r="Q368" t="s">
        <v>8364</v>
      </c>
      <c r="S368">
        <v>4</v>
      </c>
      <c r="T368" t="s">
        <v>8368</v>
      </c>
    </row>
    <row r="369" spans="1:20" x14ac:dyDescent="0.35">
      <c r="A369" t="s">
        <v>323</v>
      </c>
      <c r="B369" t="s">
        <v>1097</v>
      </c>
      <c r="D369" t="s">
        <v>1174</v>
      </c>
      <c r="E369" t="s">
        <v>1543</v>
      </c>
      <c r="G369" t="s">
        <v>6989</v>
      </c>
      <c r="H369" t="s">
        <v>6998</v>
      </c>
      <c r="I369" t="s">
        <v>7004</v>
      </c>
      <c r="K369" t="s">
        <v>7953</v>
      </c>
      <c r="L369" t="s">
        <v>8339</v>
      </c>
      <c r="M369" t="s">
        <v>8348</v>
      </c>
      <c r="N369" t="s">
        <v>8354</v>
      </c>
      <c r="O369" t="s">
        <v>8358</v>
      </c>
      <c r="Q369" t="s">
        <v>8363</v>
      </c>
      <c r="S369">
        <v>5</v>
      </c>
      <c r="T369" t="s">
        <v>8367</v>
      </c>
    </row>
    <row r="370" spans="1:20" x14ac:dyDescent="0.35">
      <c r="A370" t="s">
        <v>324</v>
      </c>
      <c r="B370" t="s">
        <v>1085</v>
      </c>
      <c r="C370">
        <v>74</v>
      </c>
      <c r="D370" t="s">
        <v>1172</v>
      </c>
      <c r="E370" t="s">
        <v>1544</v>
      </c>
      <c r="F370" t="s">
        <v>6730</v>
      </c>
      <c r="G370" t="s">
        <v>6993</v>
      </c>
      <c r="H370" t="s">
        <v>6998</v>
      </c>
      <c r="I370" t="s">
        <v>7004</v>
      </c>
      <c r="J370" t="s">
        <v>7179</v>
      </c>
      <c r="K370" t="s">
        <v>7873</v>
      </c>
      <c r="L370" t="s">
        <v>8343</v>
      </c>
      <c r="M370" t="s">
        <v>8349</v>
      </c>
      <c r="N370" t="s">
        <v>8351</v>
      </c>
      <c r="O370" t="s">
        <v>8356</v>
      </c>
    </row>
    <row r="371" spans="1:20" x14ac:dyDescent="0.35">
      <c r="A371" t="s">
        <v>177</v>
      </c>
      <c r="B371" t="s">
        <v>1072</v>
      </c>
      <c r="D371" t="s">
        <v>1175</v>
      </c>
      <c r="E371" t="s">
        <v>1545</v>
      </c>
      <c r="F371" t="s">
        <v>6857</v>
      </c>
      <c r="G371" t="s">
        <v>6990</v>
      </c>
      <c r="H371" t="s">
        <v>6995</v>
      </c>
      <c r="I371" t="s">
        <v>7005</v>
      </c>
      <c r="J371" t="s">
        <v>7222</v>
      </c>
      <c r="K371" t="s">
        <v>7954</v>
      </c>
      <c r="L371" t="s">
        <v>8343</v>
      </c>
      <c r="M371" t="s">
        <v>8346</v>
      </c>
      <c r="N371" t="s">
        <v>8352</v>
      </c>
      <c r="O371" t="s">
        <v>8357</v>
      </c>
      <c r="T371" t="s">
        <v>8368</v>
      </c>
    </row>
    <row r="372" spans="1:20" x14ac:dyDescent="0.35">
      <c r="A372" t="s">
        <v>325</v>
      </c>
      <c r="B372" t="s">
        <v>1137</v>
      </c>
      <c r="D372" t="s">
        <v>1174</v>
      </c>
      <c r="E372" t="s">
        <v>1546</v>
      </c>
      <c r="F372" t="s">
        <v>6804</v>
      </c>
      <c r="G372" t="s">
        <v>6992</v>
      </c>
      <c r="H372" t="s">
        <v>6995</v>
      </c>
      <c r="I372" t="s">
        <v>7001</v>
      </c>
      <c r="J372" t="s">
        <v>7223</v>
      </c>
      <c r="K372" t="s">
        <v>7955</v>
      </c>
      <c r="L372" t="s">
        <v>8342</v>
      </c>
      <c r="M372" t="s">
        <v>8347</v>
      </c>
      <c r="N372" t="s">
        <v>8352</v>
      </c>
      <c r="O372" t="s">
        <v>8357</v>
      </c>
      <c r="Q372" t="s">
        <v>8361</v>
      </c>
      <c r="S372">
        <v>3</v>
      </c>
      <c r="T372" t="s">
        <v>8369</v>
      </c>
    </row>
    <row r="373" spans="1:20" x14ac:dyDescent="0.35">
      <c r="A373" t="s">
        <v>120</v>
      </c>
      <c r="B373" t="s">
        <v>1121</v>
      </c>
      <c r="D373" t="s">
        <v>1174</v>
      </c>
      <c r="E373" t="s">
        <v>1547</v>
      </c>
      <c r="F373" t="s">
        <v>6848</v>
      </c>
      <c r="G373" t="s">
        <v>6984</v>
      </c>
      <c r="H373" t="s">
        <v>6998</v>
      </c>
      <c r="I373" t="s">
        <v>7006</v>
      </c>
      <c r="J373" t="s">
        <v>7224</v>
      </c>
      <c r="K373" t="s">
        <v>7956</v>
      </c>
      <c r="L373" t="s">
        <v>8341</v>
      </c>
      <c r="M373" t="s">
        <v>8349</v>
      </c>
      <c r="N373" t="s">
        <v>8353</v>
      </c>
      <c r="O373" t="s">
        <v>8356</v>
      </c>
      <c r="S373">
        <v>3</v>
      </c>
    </row>
    <row r="374" spans="1:20" x14ac:dyDescent="0.35">
      <c r="A374" t="s">
        <v>326</v>
      </c>
      <c r="B374" t="s">
        <v>1159</v>
      </c>
      <c r="D374" t="s">
        <v>1175</v>
      </c>
      <c r="E374" t="s">
        <v>1548</v>
      </c>
      <c r="F374" t="s">
        <v>6858</v>
      </c>
      <c r="G374" t="s">
        <v>6985</v>
      </c>
      <c r="H374" t="s">
        <v>6994</v>
      </c>
      <c r="I374" t="s">
        <v>7003</v>
      </c>
      <c r="K374" t="s">
        <v>7933</v>
      </c>
      <c r="L374" t="s">
        <v>8338</v>
      </c>
      <c r="M374" t="s">
        <v>8349</v>
      </c>
      <c r="N374" t="s">
        <v>8354</v>
      </c>
      <c r="O374" t="s">
        <v>8358</v>
      </c>
      <c r="Q374" t="s">
        <v>8362</v>
      </c>
      <c r="S374">
        <v>3</v>
      </c>
      <c r="T374" t="s">
        <v>8368</v>
      </c>
    </row>
    <row r="375" spans="1:20" x14ac:dyDescent="0.35">
      <c r="A375" t="s">
        <v>327</v>
      </c>
      <c r="B375" t="s">
        <v>1082</v>
      </c>
      <c r="C375">
        <v>51</v>
      </c>
      <c r="E375" t="s">
        <v>1549</v>
      </c>
      <c r="G375" t="s">
        <v>6993</v>
      </c>
      <c r="H375" t="s">
        <v>6995</v>
      </c>
      <c r="I375" t="s">
        <v>7005</v>
      </c>
      <c r="J375" t="s">
        <v>7181</v>
      </c>
      <c r="K375" t="s">
        <v>7749</v>
      </c>
      <c r="L375" t="s">
        <v>8338</v>
      </c>
      <c r="M375" t="s">
        <v>8348</v>
      </c>
      <c r="N375" t="s">
        <v>8354</v>
      </c>
      <c r="O375" t="s">
        <v>8356</v>
      </c>
      <c r="P375">
        <v>38324</v>
      </c>
      <c r="Q375" t="s">
        <v>8360</v>
      </c>
      <c r="S375">
        <v>2</v>
      </c>
      <c r="T375" t="s">
        <v>8367</v>
      </c>
    </row>
    <row r="376" spans="1:20" x14ac:dyDescent="0.35">
      <c r="A376" t="s">
        <v>328</v>
      </c>
      <c r="B376" t="s">
        <v>1143</v>
      </c>
      <c r="E376" t="s">
        <v>1550</v>
      </c>
      <c r="F376" t="s">
        <v>6815</v>
      </c>
      <c r="G376" t="s">
        <v>6988</v>
      </c>
      <c r="H376" t="s">
        <v>6999</v>
      </c>
      <c r="I376" t="s">
        <v>7006</v>
      </c>
      <c r="J376" t="s">
        <v>7225</v>
      </c>
      <c r="K376" t="s">
        <v>7755</v>
      </c>
      <c r="L376" t="s">
        <v>8338</v>
      </c>
      <c r="M376" t="s">
        <v>8350</v>
      </c>
      <c r="N376" t="s">
        <v>8353</v>
      </c>
      <c r="O376" t="s">
        <v>8355</v>
      </c>
      <c r="P376">
        <v>28930</v>
      </c>
      <c r="R376" t="s">
        <v>7214</v>
      </c>
      <c r="S376">
        <v>1</v>
      </c>
    </row>
    <row r="377" spans="1:20" x14ac:dyDescent="0.35">
      <c r="A377" t="s">
        <v>26</v>
      </c>
      <c r="B377" t="s">
        <v>1160</v>
      </c>
      <c r="D377" t="s">
        <v>1175</v>
      </c>
      <c r="E377" t="s">
        <v>1551</v>
      </c>
      <c r="F377" t="s">
        <v>6859</v>
      </c>
      <c r="G377" t="s">
        <v>6990</v>
      </c>
      <c r="H377" t="s">
        <v>6998</v>
      </c>
      <c r="I377" t="s">
        <v>7006</v>
      </c>
      <c r="K377" t="s">
        <v>7957</v>
      </c>
      <c r="L377" t="s">
        <v>8342</v>
      </c>
      <c r="M377" t="s">
        <v>8350</v>
      </c>
      <c r="N377" t="s">
        <v>8352</v>
      </c>
      <c r="O377" t="s">
        <v>8359</v>
      </c>
      <c r="P377">
        <v>5915</v>
      </c>
      <c r="Q377" t="s">
        <v>8360</v>
      </c>
      <c r="R377" t="s">
        <v>7457</v>
      </c>
      <c r="S377">
        <v>1</v>
      </c>
      <c r="T377" t="s">
        <v>8368</v>
      </c>
    </row>
    <row r="378" spans="1:20" x14ac:dyDescent="0.35">
      <c r="A378" t="s">
        <v>326</v>
      </c>
      <c r="B378" t="s">
        <v>1114</v>
      </c>
      <c r="C378">
        <v>31</v>
      </c>
      <c r="D378" t="s">
        <v>1175</v>
      </c>
      <c r="E378" t="s">
        <v>1552</v>
      </c>
      <c r="F378" t="s">
        <v>6860</v>
      </c>
      <c r="G378" t="s">
        <v>6985</v>
      </c>
      <c r="H378" t="s">
        <v>7000</v>
      </c>
      <c r="I378" t="s">
        <v>7001</v>
      </c>
      <c r="K378" t="s">
        <v>7958</v>
      </c>
      <c r="L378" t="s">
        <v>8344</v>
      </c>
      <c r="M378" t="s">
        <v>8350</v>
      </c>
      <c r="N378" t="s">
        <v>8354</v>
      </c>
      <c r="O378" t="s">
        <v>8355</v>
      </c>
      <c r="Q378" t="s">
        <v>8360</v>
      </c>
      <c r="R378" t="s">
        <v>7510</v>
      </c>
      <c r="T378" t="s">
        <v>8367</v>
      </c>
    </row>
    <row r="379" spans="1:20" x14ac:dyDescent="0.35">
      <c r="A379" t="s">
        <v>118</v>
      </c>
      <c r="B379" t="s">
        <v>1117</v>
      </c>
      <c r="D379" t="s">
        <v>1174</v>
      </c>
      <c r="E379" t="s">
        <v>1553</v>
      </c>
      <c r="G379" t="s">
        <v>6992</v>
      </c>
      <c r="H379" t="s">
        <v>6994</v>
      </c>
      <c r="I379" t="s">
        <v>7007</v>
      </c>
      <c r="J379" t="s">
        <v>7226</v>
      </c>
      <c r="K379" t="s">
        <v>7959</v>
      </c>
      <c r="L379" t="s">
        <v>8345</v>
      </c>
      <c r="M379" t="s">
        <v>8350</v>
      </c>
      <c r="N379" t="s">
        <v>8352</v>
      </c>
      <c r="O379" t="s">
        <v>8359</v>
      </c>
      <c r="Q379" t="s">
        <v>8364</v>
      </c>
    </row>
    <row r="380" spans="1:20" x14ac:dyDescent="0.35">
      <c r="A380" t="s">
        <v>136</v>
      </c>
      <c r="B380" t="s">
        <v>1095</v>
      </c>
      <c r="C380">
        <v>38</v>
      </c>
      <c r="D380" t="s">
        <v>1172</v>
      </c>
      <c r="E380" t="s">
        <v>1554</v>
      </c>
      <c r="G380" t="s">
        <v>6992</v>
      </c>
      <c r="H380" t="s">
        <v>6996</v>
      </c>
      <c r="I380" t="s">
        <v>7002</v>
      </c>
      <c r="K380" t="s">
        <v>7847</v>
      </c>
      <c r="L380" t="s">
        <v>8338</v>
      </c>
      <c r="M380" t="s">
        <v>8349</v>
      </c>
      <c r="N380" t="s">
        <v>8352</v>
      </c>
      <c r="O380" t="s">
        <v>8356</v>
      </c>
      <c r="Q380" t="s">
        <v>8362</v>
      </c>
      <c r="R380" t="s">
        <v>7226</v>
      </c>
      <c r="S380">
        <v>5</v>
      </c>
      <c r="T380" t="s">
        <v>8369</v>
      </c>
    </row>
    <row r="381" spans="1:20" x14ac:dyDescent="0.35">
      <c r="A381" t="s">
        <v>329</v>
      </c>
      <c r="B381" t="s">
        <v>1059</v>
      </c>
      <c r="D381" t="s">
        <v>1173</v>
      </c>
      <c r="E381" t="s">
        <v>1555</v>
      </c>
      <c r="F381" t="s">
        <v>6757</v>
      </c>
      <c r="G381" t="s">
        <v>6988</v>
      </c>
      <c r="H381" t="s">
        <v>6999</v>
      </c>
      <c r="I381" t="s">
        <v>7006</v>
      </c>
      <c r="K381" t="s">
        <v>7723</v>
      </c>
      <c r="L381" t="s">
        <v>8343</v>
      </c>
      <c r="M381" t="s">
        <v>8350</v>
      </c>
      <c r="N381" t="s">
        <v>8353</v>
      </c>
      <c r="O381" t="s">
        <v>8356</v>
      </c>
      <c r="Q381" t="s">
        <v>8361</v>
      </c>
      <c r="R381" t="s">
        <v>7571</v>
      </c>
      <c r="S381">
        <v>4</v>
      </c>
      <c r="T381" t="s">
        <v>8367</v>
      </c>
    </row>
    <row r="382" spans="1:20" x14ac:dyDescent="0.35">
      <c r="A382" t="s">
        <v>330</v>
      </c>
      <c r="B382" t="s">
        <v>1096</v>
      </c>
      <c r="D382" t="s">
        <v>1174</v>
      </c>
      <c r="E382" t="s">
        <v>1556</v>
      </c>
      <c r="F382" t="s">
        <v>6786</v>
      </c>
      <c r="G382" t="s">
        <v>6984</v>
      </c>
      <c r="H382" t="s">
        <v>6994</v>
      </c>
      <c r="I382" t="s">
        <v>7004</v>
      </c>
      <c r="K382" t="s">
        <v>7767</v>
      </c>
      <c r="L382" t="s">
        <v>8342</v>
      </c>
      <c r="M382" t="s">
        <v>8348</v>
      </c>
      <c r="N382" t="s">
        <v>8351</v>
      </c>
      <c r="O382" t="s">
        <v>8356</v>
      </c>
      <c r="P382">
        <v>18433</v>
      </c>
      <c r="Q382" t="s">
        <v>8363</v>
      </c>
      <c r="S382">
        <v>1</v>
      </c>
    </row>
    <row r="383" spans="1:20" x14ac:dyDescent="0.35">
      <c r="A383" t="s">
        <v>331</v>
      </c>
      <c r="B383" t="s">
        <v>1147</v>
      </c>
      <c r="C383">
        <v>76</v>
      </c>
      <c r="E383" t="s">
        <v>1557</v>
      </c>
      <c r="F383" t="s">
        <v>6861</v>
      </c>
      <c r="G383" t="s">
        <v>6991</v>
      </c>
      <c r="H383" t="s">
        <v>6998</v>
      </c>
      <c r="I383" t="s">
        <v>7002</v>
      </c>
      <c r="J383" t="s">
        <v>7227</v>
      </c>
      <c r="K383" t="s">
        <v>7747</v>
      </c>
      <c r="L383" t="s">
        <v>8344</v>
      </c>
      <c r="M383" t="s">
        <v>8349</v>
      </c>
      <c r="N383" t="s">
        <v>8353</v>
      </c>
      <c r="O383" t="s">
        <v>8355</v>
      </c>
      <c r="Q383" t="s">
        <v>8360</v>
      </c>
      <c r="R383" t="s">
        <v>7237</v>
      </c>
      <c r="S383">
        <v>3</v>
      </c>
    </row>
    <row r="384" spans="1:20" x14ac:dyDescent="0.35">
      <c r="A384" t="s">
        <v>332</v>
      </c>
      <c r="B384" t="s">
        <v>1086</v>
      </c>
      <c r="D384" t="s">
        <v>1175</v>
      </c>
      <c r="E384" t="s">
        <v>1558</v>
      </c>
      <c r="F384" t="s">
        <v>6862</v>
      </c>
      <c r="G384" t="s">
        <v>6993</v>
      </c>
      <c r="H384" t="s">
        <v>6994</v>
      </c>
      <c r="I384" t="s">
        <v>7004</v>
      </c>
      <c r="J384" t="s">
        <v>7228</v>
      </c>
      <c r="K384" t="s">
        <v>7960</v>
      </c>
      <c r="L384" t="s">
        <v>8344</v>
      </c>
      <c r="M384" t="s">
        <v>8347</v>
      </c>
      <c r="N384" t="s">
        <v>8351</v>
      </c>
      <c r="O384" t="s">
        <v>8358</v>
      </c>
      <c r="Q384" t="s">
        <v>8361</v>
      </c>
      <c r="S384">
        <v>5</v>
      </c>
      <c r="T384" t="s">
        <v>8367</v>
      </c>
    </row>
    <row r="385" spans="1:20" x14ac:dyDescent="0.35">
      <c r="A385" t="s">
        <v>333</v>
      </c>
      <c r="B385" t="s">
        <v>1117</v>
      </c>
      <c r="D385" t="s">
        <v>1174</v>
      </c>
      <c r="E385" t="s">
        <v>1559</v>
      </c>
      <c r="F385" t="s">
        <v>6792</v>
      </c>
      <c r="G385" t="s">
        <v>6990</v>
      </c>
      <c r="H385" t="s">
        <v>6995</v>
      </c>
      <c r="I385" t="s">
        <v>7005</v>
      </c>
      <c r="J385" t="s">
        <v>7229</v>
      </c>
      <c r="K385" t="s">
        <v>7902</v>
      </c>
      <c r="L385" t="s">
        <v>8341</v>
      </c>
      <c r="M385" t="s">
        <v>8350</v>
      </c>
      <c r="N385" t="s">
        <v>8354</v>
      </c>
      <c r="O385" t="s">
        <v>8355</v>
      </c>
      <c r="P385">
        <v>48393</v>
      </c>
      <c r="Q385" t="s">
        <v>8360</v>
      </c>
      <c r="R385" t="s">
        <v>7548</v>
      </c>
      <c r="S385">
        <v>4</v>
      </c>
    </row>
    <row r="386" spans="1:20" x14ac:dyDescent="0.35">
      <c r="A386" t="s">
        <v>334</v>
      </c>
      <c r="B386" t="s">
        <v>1068</v>
      </c>
      <c r="D386" t="s">
        <v>1172</v>
      </c>
      <c r="E386" t="s">
        <v>1560</v>
      </c>
      <c r="F386" t="s">
        <v>6863</v>
      </c>
      <c r="G386" t="s">
        <v>6984</v>
      </c>
      <c r="H386" t="s">
        <v>6995</v>
      </c>
      <c r="I386" t="s">
        <v>7001</v>
      </c>
      <c r="K386" t="s">
        <v>7928</v>
      </c>
      <c r="L386" t="s">
        <v>8343</v>
      </c>
      <c r="M386" t="s">
        <v>8349</v>
      </c>
      <c r="N386" t="s">
        <v>8352</v>
      </c>
      <c r="O386" t="s">
        <v>8357</v>
      </c>
      <c r="Q386" t="s">
        <v>8364</v>
      </c>
      <c r="S386">
        <v>4</v>
      </c>
      <c r="T386" t="s">
        <v>8367</v>
      </c>
    </row>
    <row r="387" spans="1:20" x14ac:dyDescent="0.35">
      <c r="A387" t="s">
        <v>335</v>
      </c>
      <c r="B387" t="s">
        <v>1051</v>
      </c>
      <c r="C387">
        <v>87</v>
      </c>
      <c r="D387" t="s">
        <v>1173</v>
      </c>
      <c r="E387" t="s">
        <v>1561</v>
      </c>
      <c r="G387" t="s">
        <v>6993</v>
      </c>
      <c r="H387" t="s">
        <v>7000</v>
      </c>
      <c r="I387" t="s">
        <v>7005</v>
      </c>
      <c r="J387" t="s">
        <v>7230</v>
      </c>
      <c r="K387" t="s">
        <v>7951</v>
      </c>
      <c r="L387" t="s">
        <v>8345</v>
      </c>
      <c r="M387" t="s">
        <v>8346</v>
      </c>
      <c r="N387" t="s">
        <v>8352</v>
      </c>
      <c r="O387" t="s">
        <v>8358</v>
      </c>
      <c r="Q387" t="s">
        <v>8363</v>
      </c>
      <c r="S387">
        <v>3</v>
      </c>
      <c r="T387" t="s">
        <v>8369</v>
      </c>
    </row>
    <row r="388" spans="1:20" x14ac:dyDescent="0.35">
      <c r="A388" t="s">
        <v>336</v>
      </c>
      <c r="B388" t="s">
        <v>1018</v>
      </c>
      <c r="C388">
        <v>31</v>
      </c>
      <c r="D388" t="s">
        <v>1173</v>
      </c>
      <c r="E388" t="s">
        <v>1562</v>
      </c>
      <c r="F388" t="s">
        <v>6676</v>
      </c>
      <c r="G388" t="s">
        <v>6985</v>
      </c>
      <c r="H388" t="s">
        <v>6999</v>
      </c>
      <c r="I388" t="s">
        <v>7005</v>
      </c>
      <c r="J388" t="s">
        <v>7070</v>
      </c>
      <c r="K388" t="s">
        <v>7961</v>
      </c>
      <c r="L388" t="s">
        <v>8341</v>
      </c>
      <c r="M388" t="s">
        <v>8350</v>
      </c>
      <c r="N388" t="s">
        <v>8351</v>
      </c>
      <c r="O388" t="s">
        <v>8357</v>
      </c>
      <c r="Q388" t="s">
        <v>8360</v>
      </c>
      <c r="S388">
        <v>4</v>
      </c>
      <c r="T388" t="s">
        <v>8367</v>
      </c>
    </row>
    <row r="389" spans="1:20" x14ac:dyDescent="0.35">
      <c r="A389" t="s">
        <v>337</v>
      </c>
      <c r="B389" t="s">
        <v>1148</v>
      </c>
      <c r="C389">
        <v>48</v>
      </c>
      <c r="D389" t="s">
        <v>1172</v>
      </c>
      <c r="E389" t="s">
        <v>1563</v>
      </c>
      <c r="G389" t="s">
        <v>6985</v>
      </c>
      <c r="H389" t="s">
        <v>6994</v>
      </c>
      <c r="I389" t="s">
        <v>7002</v>
      </c>
      <c r="J389" t="s">
        <v>7231</v>
      </c>
      <c r="K389" t="s">
        <v>7962</v>
      </c>
      <c r="L389" t="s">
        <v>8340</v>
      </c>
      <c r="M389" t="s">
        <v>8347</v>
      </c>
      <c r="N389" t="s">
        <v>8354</v>
      </c>
      <c r="O389" t="s">
        <v>8357</v>
      </c>
      <c r="P389">
        <v>2571</v>
      </c>
      <c r="S389">
        <v>1</v>
      </c>
      <c r="T389" t="s">
        <v>8368</v>
      </c>
    </row>
    <row r="390" spans="1:20" x14ac:dyDescent="0.35">
      <c r="A390" t="s">
        <v>338</v>
      </c>
      <c r="B390" t="s">
        <v>1090</v>
      </c>
      <c r="D390" t="s">
        <v>1175</v>
      </c>
      <c r="E390" t="s">
        <v>1564</v>
      </c>
      <c r="F390" t="s">
        <v>6784</v>
      </c>
      <c r="G390" t="s">
        <v>6985</v>
      </c>
      <c r="H390" t="s">
        <v>6997</v>
      </c>
      <c r="I390" t="s">
        <v>7007</v>
      </c>
      <c r="J390" t="s">
        <v>7232</v>
      </c>
      <c r="K390" t="s">
        <v>7963</v>
      </c>
      <c r="L390" t="s">
        <v>8343</v>
      </c>
      <c r="M390" t="s">
        <v>8350</v>
      </c>
      <c r="N390" t="s">
        <v>8353</v>
      </c>
      <c r="O390" t="s">
        <v>8358</v>
      </c>
      <c r="Q390" t="s">
        <v>8363</v>
      </c>
      <c r="S390">
        <v>3</v>
      </c>
      <c r="T390" t="s">
        <v>8368</v>
      </c>
    </row>
    <row r="391" spans="1:20" x14ac:dyDescent="0.35">
      <c r="A391" t="s">
        <v>339</v>
      </c>
      <c r="B391" t="s">
        <v>1096</v>
      </c>
      <c r="E391" t="s">
        <v>1565</v>
      </c>
      <c r="F391" t="s">
        <v>6786</v>
      </c>
      <c r="G391" t="s">
        <v>6993</v>
      </c>
      <c r="H391" t="s">
        <v>6998</v>
      </c>
      <c r="I391" t="s">
        <v>7007</v>
      </c>
      <c r="K391" t="s">
        <v>7964</v>
      </c>
      <c r="L391" t="s">
        <v>8341</v>
      </c>
      <c r="M391" t="s">
        <v>8350</v>
      </c>
      <c r="N391" t="s">
        <v>8351</v>
      </c>
      <c r="O391" t="s">
        <v>8356</v>
      </c>
      <c r="R391" t="s">
        <v>7262</v>
      </c>
      <c r="S391">
        <v>2</v>
      </c>
      <c r="T391" t="s">
        <v>8368</v>
      </c>
    </row>
    <row r="392" spans="1:20" x14ac:dyDescent="0.35">
      <c r="A392" t="s">
        <v>340</v>
      </c>
      <c r="B392" t="s">
        <v>1118</v>
      </c>
      <c r="C392">
        <v>19</v>
      </c>
      <c r="E392" t="s">
        <v>1566</v>
      </c>
      <c r="F392" t="s">
        <v>6765</v>
      </c>
      <c r="G392" t="s">
        <v>6989</v>
      </c>
      <c r="H392" t="s">
        <v>6999</v>
      </c>
      <c r="I392" t="s">
        <v>7006</v>
      </c>
      <c r="J392" t="s">
        <v>7233</v>
      </c>
      <c r="K392" t="s">
        <v>7844</v>
      </c>
      <c r="L392" t="s">
        <v>8344</v>
      </c>
      <c r="M392" t="s">
        <v>8347</v>
      </c>
      <c r="N392" t="s">
        <v>8352</v>
      </c>
      <c r="O392" t="s">
        <v>8355</v>
      </c>
      <c r="Q392" t="s">
        <v>8363</v>
      </c>
      <c r="S392">
        <v>3</v>
      </c>
      <c r="T392" t="s">
        <v>8369</v>
      </c>
    </row>
    <row r="393" spans="1:20" x14ac:dyDescent="0.35">
      <c r="A393" t="s">
        <v>341</v>
      </c>
      <c r="B393" t="s">
        <v>1072</v>
      </c>
      <c r="C393">
        <v>32</v>
      </c>
      <c r="D393" t="s">
        <v>1172</v>
      </c>
      <c r="E393" t="s">
        <v>1567</v>
      </c>
      <c r="F393" t="s">
        <v>6864</v>
      </c>
      <c r="G393" t="s">
        <v>6989</v>
      </c>
      <c r="H393" t="s">
        <v>6995</v>
      </c>
      <c r="I393" t="s">
        <v>7004</v>
      </c>
      <c r="J393" t="s">
        <v>7234</v>
      </c>
      <c r="K393" t="s">
        <v>7832</v>
      </c>
      <c r="L393" t="s">
        <v>8344</v>
      </c>
      <c r="M393" t="s">
        <v>8349</v>
      </c>
      <c r="N393" t="s">
        <v>8353</v>
      </c>
      <c r="O393" t="s">
        <v>8358</v>
      </c>
      <c r="Q393" t="s">
        <v>8364</v>
      </c>
      <c r="R393" t="s">
        <v>7041</v>
      </c>
      <c r="T393" t="s">
        <v>8367</v>
      </c>
    </row>
    <row r="394" spans="1:20" x14ac:dyDescent="0.35">
      <c r="A394" t="s">
        <v>147</v>
      </c>
      <c r="B394" t="s">
        <v>1133</v>
      </c>
      <c r="D394" t="s">
        <v>1172</v>
      </c>
      <c r="E394" t="s">
        <v>1568</v>
      </c>
      <c r="G394" t="s">
        <v>6987</v>
      </c>
      <c r="H394" t="s">
        <v>6996</v>
      </c>
      <c r="I394" t="s">
        <v>7006</v>
      </c>
      <c r="K394" t="s">
        <v>7965</v>
      </c>
      <c r="L394" t="s">
        <v>8338</v>
      </c>
      <c r="M394" t="s">
        <v>8346</v>
      </c>
      <c r="N394" t="s">
        <v>8351</v>
      </c>
      <c r="O394" t="s">
        <v>8356</v>
      </c>
      <c r="Q394" t="s">
        <v>8363</v>
      </c>
      <c r="S394">
        <v>3</v>
      </c>
      <c r="T394" t="s">
        <v>8368</v>
      </c>
    </row>
    <row r="395" spans="1:20" x14ac:dyDescent="0.35">
      <c r="A395" t="s">
        <v>342</v>
      </c>
      <c r="B395" t="s">
        <v>1081</v>
      </c>
      <c r="D395" t="s">
        <v>1172</v>
      </c>
      <c r="E395" t="s">
        <v>1569</v>
      </c>
      <c r="F395" t="s">
        <v>6865</v>
      </c>
      <c r="G395" t="s">
        <v>6993</v>
      </c>
      <c r="H395" t="s">
        <v>6998</v>
      </c>
      <c r="I395" t="s">
        <v>7003</v>
      </c>
      <c r="J395" t="s">
        <v>7090</v>
      </c>
      <c r="K395" t="s">
        <v>7907</v>
      </c>
      <c r="L395" t="s">
        <v>8339</v>
      </c>
      <c r="M395" t="s">
        <v>8347</v>
      </c>
      <c r="N395" t="s">
        <v>8352</v>
      </c>
      <c r="O395" t="s">
        <v>8358</v>
      </c>
      <c r="Q395" t="s">
        <v>8361</v>
      </c>
      <c r="R395" t="s">
        <v>7570</v>
      </c>
      <c r="S395">
        <v>5</v>
      </c>
      <c r="T395" t="s">
        <v>8369</v>
      </c>
    </row>
    <row r="396" spans="1:20" x14ac:dyDescent="0.35">
      <c r="A396" t="s">
        <v>343</v>
      </c>
      <c r="B396" t="s">
        <v>1062</v>
      </c>
      <c r="C396">
        <v>6</v>
      </c>
      <c r="D396" t="s">
        <v>1172</v>
      </c>
      <c r="E396" t="s">
        <v>1570</v>
      </c>
      <c r="G396" t="s">
        <v>6986</v>
      </c>
      <c r="H396" t="s">
        <v>6995</v>
      </c>
      <c r="I396" t="s">
        <v>7001</v>
      </c>
      <c r="J396" t="s">
        <v>7077</v>
      </c>
      <c r="K396" t="s">
        <v>7966</v>
      </c>
      <c r="L396" t="s">
        <v>8344</v>
      </c>
      <c r="M396" t="s">
        <v>8347</v>
      </c>
      <c r="N396" t="s">
        <v>8353</v>
      </c>
      <c r="O396" t="s">
        <v>8356</v>
      </c>
      <c r="P396">
        <v>12562</v>
      </c>
      <c r="Q396" t="s">
        <v>8362</v>
      </c>
      <c r="R396" t="s">
        <v>7628</v>
      </c>
      <c r="T396" t="s">
        <v>8368</v>
      </c>
    </row>
    <row r="397" spans="1:20" x14ac:dyDescent="0.35">
      <c r="A397" t="s">
        <v>344</v>
      </c>
      <c r="B397" t="s">
        <v>1113</v>
      </c>
      <c r="D397" t="s">
        <v>1173</v>
      </c>
      <c r="E397" t="s">
        <v>1571</v>
      </c>
      <c r="G397" t="s">
        <v>6984</v>
      </c>
      <c r="H397" t="s">
        <v>6994</v>
      </c>
      <c r="I397" t="s">
        <v>7005</v>
      </c>
      <c r="J397" t="s">
        <v>7235</v>
      </c>
      <c r="K397" t="s">
        <v>7967</v>
      </c>
      <c r="L397" t="s">
        <v>8340</v>
      </c>
      <c r="M397" t="s">
        <v>8348</v>
      </c>
      <c r="N397" t="s">
        <v>8351</v>
      </c>
      <c r="O397" t="s">
        <v>8357</v>
      </c>
      <c r="Q397" t="s">
        <v>8362</v>
      </c>
      <c r="R397" t="s">
        <v>7240</v>
      </c>
      <c r="S397">
        <v>1</v>
      </c>
      <c r="T397" t="s">
        <v>8369</v>
      </c>
    </row>
    <row r="398" spans="1:20" x14ac:dyDescent="0.35">
      <c r="A398" t="s">
        <v>345</v>
      </c>
      <c r="B398" t="s">
        <v>1055</v>
      </c>
      <c r="D398" t="s">
        <v>1172</v>
      </c>
      <c r="E398" t="s">
        <v>1572</v>
      </c>
      <c r="F398" t="s">
        <v>6725</v>
      </c>
      <c r="G398" t="s">
        <v>6993</v>
      </c>
      <c r="H398" t="s">
        <v>7000</v>
      </c>
      <c r="I398" t="s">
        <v>7007</v>
      </c>
      <c r="K398" t="s">
        <v>7968</v>
      </c>
      <c r="L398" t="s">
        <v>8345</v>
      </c>
      <c r="M398" t="s">
        <v>8350</v>
      </c>
      <c r="N398" t="s">
        <v>8352</v>
      </c>
      <c r="O398" t="s">
        <v>8358</v>
      </c>
      <c r="R398" t="s">
        <v>7020</v>
      </c>
      <c r="T398" t="s">
        <v>8368</v>
      </c>
    </row>
    <row r="399" spans="1:20" x14ac:dyDescent="0.35">
      <c r="A399" t="s">
        <v>346</v>
      </c>
      <c r="B399" t="s">
        <v>1140</v>
      </c>
      <c r="C399">
        <v>57</v>
      </c>
      <c r="D399" t="s">
        <v>1172</v>
      </c>
      <c r="E399" t="s">
        <v>1573</v>
      </c>
      <c r="F399" t="s">
        <v>6866</v>
      </c>
      <c r="G399" t="s">
        <v>6985</v>
      </c>
      <c r="H399" t="s">
        <v>7000</v>
      </c>
      <c r="I399" t="s">
        <v>7005</v>
      </c>
      <c r="J399" t="s">
        <v>7236</v>
      </c>
      <c r="K399" t="s">
        <v>7969</v>
      </c>
      <c r="L399" t="s">
        <v>8340</v>
      </c>
      <c r="M399" t="s">
        <v>8349</v>
      </c>
      <c r="N399" t="s">
        <v>8354</v>
      </c>
      <c r="O399" t="s">
        <v>8356</v>
      </c>
      <c r="Q399" t="s">
        <v>8363</v>
      </c>
      <c r="R399" t="s">
        <v>7285</v>
      </c>
      <c r="T399" t="s">
        <v>8368</v>
      </c>
    </row>
    <row r="400" spans="1:20" x14ac:dyDescent="0.35">
      <c r="A400" t="s">
        <v>332</v>
      </c>
      <c r="B400" t="s">
        <v>1107</v>
      </c>
      <c r="C400">
        <v>9</v>
      </c>
      <c r="D400" t="s">
        <v>1175</v>
      </c>
      <c r="E400" t="s">
        <v>1574</v>
      </c>
      <c r="G400" t="s">
        <v>6985</v>
      </c>
      <c r="H400" t="s">
        <v>6994</v>
      </c>
      <c r="I400" t="s">
        <v>7004</v>
      </c>
      <c r="J400" t="s">
        <v>7057</v>
      </c>
      <c r="K400" t="s">
        <v>7832</v>
      </c>
      <c r="L400" t="s">
        <v>8344</v>
      </c>
      <c r="M400" t="s">
        <v>8347</v>
      </c>
      <c r="N400" t="s">
        <v>8352</v>
      </c>
      <c r="O400" t="s">
        <v>8359</v>
      </c>
      <c r="Q400" t="s">
        <v>8363</v>
      </c>
      <c r="R400" t="s">
        <v>7262</v>
      </c>
      <c r="S400">
        <v>3</v>
      </c>
      <c r="T400" t="s">
        <v>8367</v>
      </c>
    </row>
    <row r="401" spans="1:20" x14ac:dyDescent="0.35">
      <c r="A401" t="s">
        <v>347</v>
      </c>
      <c r="B401" t="s">
        <v>1029</v>
      </c>
      <c r="C401">
        <v>2</v>
      </c>
      <c r="E401" t="s">
        <v>1575</v>
      </c>
      <c r="G401" t="s">
        <v>6990</v>
      </c>
      <c r="H401" t="s">
        <v>6997</v>
      </c>
      <c r="I401" t="s">
        <v>7005</v>
      </c>
      <c r="J401" t="s">
        <v>7237</v>
      </c>
      <c r="K401" t="s">
        <v>7970</v>
      </c>
      <c r="L401" t="s">
        <v>8341</v>
      </c>
      <c r="M401" t="s">
        <v>8349</v>
      </c>
      <c r="N401" t="s">
        <v>8351</v>
      </c>
      <c r="O401" t="s">
        <v>8359</v>
      </c>
      <c r="Q401" t="s">
        <v>8364</v>
      </c>
      <c r="R401" t="s">
        <v>7388</v>
      </c>
      <c r="S401">
        <v>1</v>
      </c>
    </row>
    <row r="402" spans="1:20" x14ac:dyDescent="0.35">
      <c r="A402" t="s">
        <v>348</v>
      </c>
      <c r="B402" t="s">
        <v>1147</v>
      </c>
      <c r="C402">
        <v>52</v>
      </c>
      <c r="D402" t="s">
        <v>1172</v>
      </c>
      <c r="E402" t="s">
        <v>1576</v>
      </c>
      <c r="F402" t="s">
        <v>6825</v>
      </c>
      <c r="G402" t="s">
        <v>6989</v>
      </c>
      <c r="H402" t="s">
        <v>6997</v>
      </c>
      <c r="I402" t="s">
        <v>7006</v>
      </c>
      <c r="J402" t="s">
        <v>7238</v>
      </c>
      <c r="K402" t="s">
        <v>7911</v>
      </c>
      <c r="L402" t="s">
        <v>8344</v>
      </c>
      <c r="M402" t="s">
        <v>8350</v>
      </c>
      <c r="N402" t="s">
        <v>8354</v>
      </c>
      <c r="O402" t="s">
        <v>8356</v>
      </c>
      <c r="P402">
        <v>7717</v>
      </c>
      <c r="Q402" t="s">
        <v>8363</v>
      </c>
      <c r="R402" t="s">
        <v>7295</v>
      </c>
      <c r="S402">
        <v>5</v>
      </c>
      <c r="T402" t="s">
        <v>8369</v>
      </c>
    </row>
    <row r="403" spans="1:20" x14ac:dyDescent="0.35">
      <c r="A403" t="s">
        <v>104</v>
      </c>
      <c r="B403" t="s">
        <v>1070</v>
      </c>
      <c r="D403" t="s">
        <v>1172</v>
      </c>
      <c r="E403" t="s">
        <v>1577</v>
      </c>
      <c r="F403" t="s">
        <v>6772</v>
      </c>
      <c r="G403" t="s">
        <v>6992</v>
      </c>
      <c r="H403" t="s">
        <v>6996</v>
      </c>
      <c r="I403" t="s">
        <v>7005</v>
      </c>
      <c r="K403" t="s">
        <v>7753</v>
      </c>
      <c r="L403" t="s">
        <v>8345</v>
      </c>
      <c r="M403" t="s">
        <v>8348</v>
      </c>
      <c r="N403" t="s">
        <v>8352</v>
      </c>
      <c r="O403" t="s">
        <v>8357</v>
      </c>
      <c r="Q403" t="s">
        <v>8364</v>
      </c>
      <c r="R403" t="s">
        <v>7437</v>
      </c>
    </row>
    <row r="404" spans="1:20" x14ac:dyDescent="0.35">
      <c r="A404" t="s">
        <v>349</v>
      </c>
      <c r="B404" t="s">
        <v>1109</v>
      </c>
      <c r="D404" t="s">
        <v>1175</v>
      </c>
      <c r="E404" t="s">
        <v>1578</v>
      </c>
      <c r="F404" t="s">
        <v>6867</v>
      </c>
      <c r="G404" t="s">
        <v>6986</v>
      </c>
      <c r="H404" t="s">
        <v>6998</v>
      </c>
      <c r="I404" t="s">
        <v>7007</v>
      </c>
      <c r="J404" t="s">
        <v>7239</v>
      </c>
      <c r="K404" t="s">
        <v>7971</v>
      </c>
      <c r="L404" t="s">
        <v>8342</v>
      </c>
      <c r="M404" t="s">
        <v>8349</v>
      </c>
      <c r="N404" t="s">
        <v>8351</v>
      </c>
      <c r="O404" t="s">
        <v>8358</v>
      </c>
      <c r="Q404" t="s">
        <v>8360</v>
      </c>
      <c r="S404">
        <v>5</v>
      </c>
      <c r="T404" t="s">
        <v>8369</v>
      </c>
    </row>
    <row r="405" spans="1:20" x14ac:dyDescent="0.35">
      <c r="A405" t="s">
        <v>41</v>
      </c>
      <c r="B405" t="s">
        <v>1123</v>
      </c>
      <c r="C405">
        <v>44</v>
      </c>
      <c r="E405" t="s">
        <v>1579</v>
      </c>
      <c r="F405" t="s">
        <v>6793</v>
      </c>
      <c r="G405" t="s">
        <v>6984</v>
      </c>
      <c r="H405" t="s">
        <v>6999</v>
      </c>
      <c r="I405" t="s">
        <v>7001</v>
      </c>
      <c r="K405" t="s">
        <v>7972</v>
      </c>
      <c r="L405" t="s">
        <v>8343</v>
      </c>
      <c r="M405" t="s">
        <v>8350</v>
      </c>
      <c r="N405" t="s">
        <v>8351</v>
      </c>
      <c r="O405" t="s">
        <v>8357</v>
      </c>
      <c r="P405">
        <v>687</v>
      </c>
      <c r="Q405" t="s">
        <v>8363</v>
      </c>
      <c r="S405">
        <v>2</v>
      </c>
    </row>
    <row r="406" spans="1:20" x14ac:dyDescent="0.35">
      <c r="A406" t="s">
        <v>236</v>
      </c>
      <c r="B406" t="s">
        <v>1133</v>
      </c>
      <c r="C406">
        <v>38</v>
      </c>
      <c r="D406" t="s">
        <v>1172</v>
      </c>
      <c r="E406" t="s">
        <v>1580</v>
      </c>
      <c r="F406" t="s">
        <v>6783</v>
      </c>
      <c r="G406" t="s">
        <v>6985</v>
      </c>
      <c r="H406" t="s">
        <v>6997</v>
      </c>
      <c r="I406" t="s">
        <v>7005</v>
      </c>
      <c r="J406" t="s">
        <v>7240</v>
      </c>
      <c r="K406" t="s">
        <v>7906</v>
      </c>
      <c r="L406" t="s">
        <v>8340</v>
      </c>
      <c r="M406" t="s">
        <v>8347</v>
      </c>
      <c r="N406" t="s">
        <v>8352</v>
      </c>
      <c r="O406" t="s">
        <v>8358</v>
      </c>
      <c r="P406">
        <v>24858</v>
      </c>
      <c r="R406" t="s">
        <v>7288</v>
      </c>
      <c r="S406">
        <v>4</v>
      </c>
      <c r="T406" t="s">
        <v>8367</v>
      </c>
    </row>
    <row r="407" spans="1:20" x14ac:dyDescent="0.35">
      <c r="A407" t="s">
        <v>350</v>
      </c>
      <c r="B407" t="s">
        <v>1128</v>
      </c>
      <c r="D407" t="s">
        <v>1174</v>
      </c>
      <c r="E407" t="s">
        <v>1581</v>
      </c>
      <c r="F407" t="s">
        <v>6868</v>
      </c>
      <c r="G407" t="s">
        <v>6985</v>
      </c>
      <c r="H407" t="s">
        <v>6997</v>
      </c>
      <c r="I407" t="s">
        <v>7003</v>
      </c>
      <c r="K407" t="s">
        <v>7973</v>
      </c>
      <c r="L407" t="s">
        <v>8345</v>
      </c>
      <c r="M407" t="s">
        <v>8347</v>
      </c>
      <c r="N407" t="s">
        <v>8354</v>
      </c>
      <c r="O407" t="s">
        <v>8357</v>
      </c>
      <c r="R407" t="s">
        <v>7511</v>
      </c>
      <c r="S407">
        <v>2</v>
      </c>
    </row>
    <row r="408" spans="1:20" x14ac:dyDescent="0.35">
      <c r="A408" t="s">
        <v>32</v>
      </c>
      <c r="B408" t="s">
        <v>1130</v>
      </c>
      <c r="D408" t="s">
        <v>1174</v>
      </c>
      <c r="E408" t="s">
        <v>1582</v>
      </c>
      <c r="G408" t="s">
        <v>6986</v>
      </c>
      <c r="H408" t="s">
        <v>6996</v>
      </c>
      <c r="I408" t="s">
        <v>7004</v>
      </c>
      <c r="J408" t="s">
        <v>7044</v>
      </c>
      <c r="K408" t="s">
        <v>7729</v>
      </c>
      <c r="L408" t="s">
        <v>8340</v>
      </c>
      <c r="M408" t="s">
        <v>8348</v>
      </c>
      <c r="N408" t="s">
        <v>8352</v>
      </c>
      <c r="O408" t="s">
        <v>8355</v>
      </c>
      <c r="P408">
        <v>25243</v>
      </c>
      <c r="R408" t="s">
        <v>7583</v>
      </c>
      <c r="S408">
        <v>2</v>
      </c>
      <c r="T408" t="s">
        <v>8368</v>
      </c>
    </row>
    <row r="409" spans="1:20" x14ac:dyDescent="0.35">
      <c r="A409" t="s">
        <v>351</v>
      </c>
      <c r="B409" t="s">
        <v>1034</v>
      </c>
      <c r="C409">
        <v>24</v>
      </c>
      <c r="D409" t="s">
        <v>1175</v>
      </c>
      <c r="E409" t="s">
        <v>1583</v>
      </c>
      <c r="F409" t="s">
        <v>6690</v>
      </c>
      <c r="G409" t="s">
        <v>6985</v>
      </c>
      <c r="H409" t="s">
        <v>6998</v>
      </c>
      <c r="I409" t="s">
        <v>7006</v>
      </c>
      <c r="J409" t="s">
        <v>7238</v>
      </c>
      <c r="K409" t="s">
        <v>7838</v>
      </c>
      <c r="L409" t="s">
        <v>8339</v>
      </c>
      <c r="M409" t="s">
        <v>8350</v>
      </c>
      <c r="N409" t="s">
        <v>8352</v>
      </c>
      <c r="O409" t="s">
        <v>8357</v>
      </c>
      <c r="Q409" t="s">
        <v>8363</v>
      </c>
      <c r="R409" t="s">
        <v>7051</v>
      </c>
      <c r="S409">
        <v>5</v>
      </c>
    </row>
    <row r="410" spans="1:20" x14ac:dyDescent="0.35">
      <c r="A410" t="s">
        <v>352</v>
      </c>
      <c r="B410" t="s">
        <v>1087</v>
      </c>
      <c r="E410" t="s">
        <v>1584</v>
      </c>
      <c r="F410" t="s">
        <v>6739</v>
      </c>
      <c r="G410" t="s">
        <v>6989</v>
      </c>
      <c r="H410" t="s">
        <v>6997</v>
      </c>
      <c r="I410" t="s">
        <v>7002</v>
      </c>
      <c r="K410" t="s">
        <v>7974</v>
      </c>
      <c r="L410" t="s">
        <v>8338</v>
      </c>
      <c r="M410" t="s">
        <v>8348</v>
      </c>
      <c r="N410" t="s">
        <v>8352</v>
      </c>
      <c r="O410" t="s">
        <v>8357</v>
      </c>
      <c r="Q410" t="s">
        <v>8364</v>
      </c>
      <c r="R410" t="s">
        <v>7495</v>
      </c>
      <c r="S410">
        <v>3</v>
      </c>
      <c r="T410" t="s">
        <v>8368</v>
      </c>
    </row>
    <row r="411" spans="1:20" x14ac:dyDescent="0.35">
      <c r="A411" t="s">
        <v>353</v>
      </c>
      <c r="B411" t="s">
        <v>1161</v>
      </c>
      <c r="D411" t="s">
        <v>1175</v>
      </c>
      <c r="E411" t="s">
        <v>1585</v>
      </c>
      <c r="F411" t="s">
        <v>6869</v>
      </c>
      <c r="G411" t="s">
        <v>6984</v>
      </c>
      <c r="H411" t="s">
        <v>6994</v>
      </c>
      <c r="I411" t="s">
        <v>7001</v>
      </c>
      <c r="J411" t="s">
        <v>7241</v>
      </c>
      <c r="K411" t="s">
        <v>7886</v>
      </c>
      <c r="L411" t="s">
        <v>8338</v>
      </c>
      <c r="M411" t="s">
        <v>8348</v>
      </c>
      <c r="N411" t="s">
        <v>8351</v>
      </c>
      <c r="O411" t="s">
        <v>8356</v>
      </c>
      <c r="Q411" t="s">
        <v>8363</v>
      </c>
      <c r="R411" t="s">
        <v>7655</v>
      </c>
      <c r="S411">
        <v>2</v>
      </c>
      <c r="T411" t="s">
        <v>8367</v>
      </c>
    </row>
    <row r="412" spans="1:20" x14ac:dyDescent="0.35">
      <c r="A412" t="s">
        <v>354</v>
      </c>
      <c r="B412" t="s">
        <v>1104</v>
      </c>
      <c r="D412" t="s">
        <v>1175</v>
      </c>
      <c r="E412" t="s">
        <v>1586</v>
      </c>
      <c r="F412" t="s">
        <v>6749</v>
      </c>
      <c r="G412" t="s">
        <v>6992</v>
      </c>
      <c r="H412" t="s">
        <v>7000</v>
      </c>
      <c r="I412" t="s">
        <v>7002</v>
      </c>
      <c r="K412" t="s">
        <v>7975</v>
      </c>
      <c r="L412" t="s">
        <v>8343</v>
      </c>
      <c r="M412" t="s">
        <v>8346</v>
      </c>
      <c r="N412" t="s">
        <v>8352</v>
      </c>
      <c r="O412" t="s">
        <v>8356</v>
      </c>
      <c r="Q412" t="s">
        <v>8360</v>
      </c>
      <c r="R412" t="s">
        <v>7429</v>
      </c>
      <c r="T412" t="s">
        <v>8369</v>
      </c>
    </row>
    <row r="413" spans="1:20" x14ac:dyDescent="0.35">
      <c r="A413" t="s">
        <v>355</v>
      </c>
      <c r="B413" t="s">
        <v>1092</v>
      </c>
      <c r="C413">
        <v>26</v>
      </c>
      <c r="D413" t="s">
        <v>1173</v>
      </c>
      <c r="E413" t="s">
        <v>1587</v>
      </c>
      <c r="G413" t="s">
        <v>6988</v>
      </c>
      <c r="H413" t="s">
        <v>6994</v>
      </c>
      <c r="I413" t="s">
        <v>7002</v>
      </c>
      <c r="J413" t="s">
        <v>7242</v>
      </c>
      <c r="K413" t="s">
        <v>7976</v>
      </c>
      <c r="L413" t="s">
        <v>8341</v>
      </c>
      <c r="M413" t="s">
        <v>8348</v>
      </c>
      <c r="N413" t="s">
        <v>8354</v>
      </c>
      <c r="O413" t="s">
        <v>8357</v>
      </c>
      <c r="Q413" t="s">
        <v>8362</v>
      </c>
      <c r="S413">
        <v>1</v>
      </c>
      <c r="T413" t="s">
        <v>8369</v>
      </c>
    </row>
    <row r="414" spans="1:20" x14ac:dyDescent="0.35">
      <c r="A414" t="s">
        <v>282</v>
      </c>
      <c r="B414" t="s">
        <v>1023</v>
      </c>
      <c r="D414" t="s">
        <v>1175</v>
      </c>
      <c r="E414" t="s">
        <v>1588</v>
      </c>
      <c r="F414" t="s">
        <v>6870</v>
      </c>
      <c r="G414" t="s">
        <v>6991</v>
      </c>
      <c r="H414" t="s">
        <v>7000</v>
      </c>
      <c r="I414" t="s">
        <v>7002</v>
      </c>
      <c r="J414" t="s">
        <v>7243</v>
      </c>
      <c r="K414" t="s">
        <v>7977</v>
      </c>
      <c r="L414" t="s">
        <v>8338</v>
      </c>
      <c r="M414" t="s">
        <v>8346</v>
      </c>
      <c r="N414" t="s">
        <v>8352</v>
      </c>
      <c r="O414" t="s">
        <v>8356</v>
      </c>
      <c r="Q414" t="s">
        <v>8363</v>
      </c>
      <c r="S414">
        <v>4</v>
      </c>
      <c r="T414" t="s">
        <v>8367</v>
      </c>
    </row>
    <row r="415" spans="1:20" x14ac:dyDescent="0.35">
      <c r="A415" t="s">
        <v>208</v>
      </c>
      <c r="B415" t="s">
        <v>1060</v>
      </c>
      <c r="C415">
        <v>44</v>
      </c>
      <c r="D415" t="s">
        <v>1174</v>
      </c>
      <c r="E415" t="s">
        <v>1589</v>
      </c>
      <c r="G415" t="s">
        <v>6986</v>
      </c>
      <c r="H415" t="s">
        <v>6995</v>
      </c>
      <c r="I415" t="s">
        <v>7001</v>
      </c>
      <c r="J415" t="s">
        <v>7244</v>
      </c>
      <c r="K415" t="s">
        <v>7961</v>
      </c>
      <c r="L415" t="s">
        <v>8344</v>
      </c>
      <c r="M415" t="s">
        <v>8347</v>
      </c>
      <c r="N415" t="s">
        <v>8351</v>
      </c>
      <c r="O415" t="s">
        <v>8358</v>
      </c>
      <c r="P415">
        <v>22043</v>
      </c>
      <c r="Q415" t="s">
        <v>8364</v>
      </c>
      <c r="S415">
        <v>2</v>
      </c>
      <c r="T415" t="s">
        <v>8368</v>
      </c>
    </row>
    <row r="416" spans="1:20" x14ac:dyDescent="0.35">
      <c r="A416" t="s">
        <v>356</v>
      </c>
      <c r="B416" t="s">
        <v>1134</v>
      </c>
      <c r="D416" t="s">
        <v>1175</v>
      </c>
      <c r="E416" t="s">
        <v>1590</v>
      </c>
      <c r="F416" t="s">
        <v>6811</v>
      </c>
      <c r="G416" t="s">
        <v>6987</v>
      </c>
      <c r="H416" t="s">
        <v>7000</v>
      </c>
      <c r="I416" t="s">
        <v>7001</v>
      </c>
      <c r="J416" t="s">
        <v>7245</v>
      </c>
      <c r="K416" t="s">
        <v>7878</v>
      </c>
      <c r="L416" t="s">
        <v>8343</v>
      </c>
      <c r="M416" t="s">
        <v>8350</v>
      </c>
      <c r="N416" t="s">
        <v>8351</v>
      </c>
      <c r="O416" t="s">
        <v>8359</v>
      </c>
      <c r="Q416" t="s">
        <v>8364</v>
      </c>
      <c r="R416" t="s">
        <v>7210</v>
      </c>
      <c r="S416">
        <v>1</v>
      </c>
      <c r="T416" t="s">
        <v>8367</v>
      </c>
    </row>
    <row r="417" spans="1:20" x14ac:dyDescent="0.35">
      <c r="A417" t="s">
        <v>357</v>
      </c>
      <c r="B417" t="s">
        <v>1023</v>
      </c>
      <c r="C417">
        <v>39</v>
      </c>
      <c r="D417" t="s">
        <v>1175</v>
      </c>
      <c r="E417" t="s">
        <v>1591</v>
      </c>
      <c r="F417" t="s">
        <v>6680</v>
      </c>
      <c r="G417" t="s">
        <v>6993</v>
      </c>
      <c r="H417" t="s">
        <v>6997</v>
      </c>
      <c r="I417" t="s">
        <v>7003</v>
      </c>
      <c r="J417" t="s">
        <v>7246</v>
      </c>
      <c r="K417" t="s">
        <v>7952</v>
      </c>
      <c r="L417" t="s">
        <v>8342</v>
      </c>
      <c r="M417" t="s">
        <v>8347</v>
      </c>
      <c r="N417" t="s">
        <v>8354</v>
      </c>
      <c r="O417" t="s">
        <v>8358</v>
      </c>
      <c r="Q417" t="s">
        <v>8362</v>
      </c>
      <c r="T417" t="s">
        <v>8368</v>
      </c>
    </row>
    <row r="418" spans="1:20" x14ac:dyDescent="0.35">
      <c r="A418" t="s">
        <v>358</v>
      </c>
      <c r="B418" t="s">
        <v>1044</v>
      </c>
      <c r="C418">
        <v>77</v>
      </c>
      <c r="E418" t="s">
        <v>1592</v>
      </c>
      <c r="F418" t="s">
        <v>6698</v>
      </c>
      <c r="G418" t="s">
        <v>6992</v>
      </c>
      <c r="H418" t="s">
        <v>6995</v>
      </c>
      <c r="I418" t="s">
        <v>7003</v>
      </c>
      <c r="J418" t="s">
        <v>7247</v>
      </c>
      <c r="K418" t="s">
        <v>7978</v>
      </c>
      <c r="L418" t="s">
        <v>8341</v>
      </c>
      <c r="M418" t="s">
        <v>8349</v>
      </c>
      <c r="N418" t="s">
        <v>8354</v>
      </c>
      <c r="O418" t="s">
        <v>8357</v>
      </c>
      <c r="Q418" t="s">
        <v>8360</v>
      </c>
      <c r="R418" t="s">
        <v>7146</v>
      </c>
      <c r="S418">
        <v>4</v>
      </c>
      <c r="T418" t="s">
        <v>8367</v>
      </c>
    </row>
    <row r="419" spans="1:20" x14ac:dyDescent="0.35">
      <c r="A419" t="s">
        <v>359</v>
      </c>
      <c r="B419" t="s">
        <v>1071</v>
      </c>
      <c r="C419">
        <v>75</v>
      </c>
      <c r="D419" t="s">
        <v>1172</v>
      </c>
      <c r="E419" t="s">
        <v>1593</v>
      </c>
      <c r="F419" t="s">
        <v>6871</v>
      </c>
      <c r="G419" t="s">
        <v>6985</v>
      </c>
      <c r="H419" t="s">
        <v>6995</v>
      </c>
      <c r="I419" t="s">
        <v>7001</v>
      </c>
      <c r="J419" t="s">
        <v>7248</v>
      </c>
      <c r="K419" t="s">
        <v>7979</v>
      </c>
      <c r="L419" t="s">
        <v>8343</v>
      </c>
      <c r="M419" t="s">
        <v>8346</v>
      </c>
      <c r="N419" t="s">
        <v>8352</v>
      </c>
      <c r="O419" t="s">
        <v>8357</v>
      </c>
      <c r="P419">
        <v>24341</v>
      </c>
      <c r="Q419" t="s">
        <v>8364</v>
      </c>
      <c r="R419" t="s">
        <v>7610</v>
      </c>
      <c r="T419" t="s">
        <v>8368</v>
      </c>
    </row>
    <row r="420" spans="1:20" x14ac:dyDescent="0.35">
      <c r="A420" t="s">
        <v>360</v>
      </c>
      <c r="B420" t="s">
        <v>1150</v>
      </c>
      <c r="E420" t="s">
        <v>1594</v>
      </c>
      <c r="F420" t="s">
        <v>6832</v>
      </c>
      <c r="G420" t="s">
        <v>6992</v>
      </c>
      <c r="H420" t="s">
        <v>6994</v>
      </c>
      <c r="I420" t="s">
        <v>7005</v>
      </c>
      <c r="K420" t="s">
        <v>7732</v>
      </c>
      <c r="L420" t="s">
        <v>8344</v>
      </c>
      <c r="M420" t="s">
        <v>8347</v>
      </c>
      <c r="N420" t="s">
        <v>8353</v>
      </c>
      <c r="O420" t="s">
        <v>8358</v>
      </c>
      <c r="R420" t="s">
        <v>7584</v>
      </c>
    </row>
    <row r="421" spans="1:20" x14ac:dyDescent="0.35">
      <c r="A421" t="s">
        <v>361</v>
      </c>
      <c r="B421" t="s">
        <v>1130</v>
      </c>
      <c r="C421">
        <v>79</v>
      </c>
      <c r="D421" t="s">
        <v>1175</v>
      </c>
      <c r="E421" t="s">
        <v>1595</v>
      </c>
      <c r="F421" t="s">
        <v>6807</v>
      </c>
      <c r="G421" t="s">
        <v>6984</v>
      </c>
      <c r="H421" t="s">
        <v>6994</v>
      </c>
      <c r="I421" t="s">
        <v>7004</v>
      </c>
      <c r="J421" t="s">
        <v>7056</v>
      </c>
      <c r="K421" t="s">
        <v>7980</v>
      </c>
      <c r="L421" t="s">
        <v>8344</v>
      </c>
      <c r="M421" t="s">
        <v>8349</v>
      </c>
      <c r="N421" t="s">
        <v>8351</v>
      </c>
      <c r="O421" t="s">
        <v>8358</v>
      </c>
      <c r="Q421" t="s">
        <v>8363</v>
      </c>
      <c r="R421" t="s">
        <v>7255</v>
      </c>
      <c r="S421">
        <v>3</v>
      </c>
      <c r="T421" t="s">
        <v>8368</v>
      </c>
    </row>
    <row r="422" spans="1:20" x14ac:dyDescent="0.35">
      <c r="A422" t="s">
        <v>362</v>
      </c>
      <c r="B422" t="s">
        <v>1054</v>
      </c>
      <c r="D422" t="s">
        <v>1172</v>
      </c>
      <c r="E422" t="s">
        <v>1596</v>
      </c>
      <c r="G422" t="s">
        <v>6993</v>
      </c>
      <c r="H422" t="s">
        <v>6995</v>
      </c>
      <c r="I422" t="s">
        <v>7002</v>
      </c>
      <c r="J422" t="s">
        <v>7249</v>
      </c>
      <c r="K422" t="s">
        <v>7981</v>
      </c>
      <c r="L422" t="s">
        <v>8338</v>
      </c>
      <c r="M422" t="s">
        <v>8350</v>
      </c>
      <c r="N422" t="s">
        <v>8351</v>
      </c>
      <c r="O422" t="s">
        <v>8357</v>
      </c>
      <c r="Q422" t="s">
        <v>8361</v>
      </c>
      <c r="R422" t="s">
        <v>7360</v>
      </c>
      <c r="S422">
        <v>5</v>
      </c>
      <c r="T422" t="s">
        <v>8368</v>
      </c>
    </row>
    <row r="423" spans="1:20" x14ac:dyDescent="0.35">
      <c r="A423" t="s">
        <v>363</v>
      </c>
      <c r="B423" t="s">
        <v>1139</v>
      </c>
      <c r="C423">
        <v>59</v>
      </c>
      <c r="D423" t="s">
        <v>1174</v>
      </c>
      <c r="E423" t="s">
        <v>1597</v>
      </c>
      <c r="F423" t="s">
        <v>6808</v>
      </c>
      <c r="G423" t="s">
        <v>6985</v>
      </c>
      <c r="H423" t="s">
        <v>6997</v>
      </c>
      <c r="I423" t="s">
        <v>7004</v>
      </c>
      <c r="J423" t="s">
        <v>7250</v>
      </c>
      <c r="K423" t="s">
        <v>7982</v>
      </c>
      <c r="L423" t="s">
        <v>8344</v>
      </c>
      <c r="M423" t="s">
        <v>8349</v>
      </c>
      <c r="N423" t="s">
        <v>8352</v>
      </c>
      <c r="O423" t="s">
        <v>8356</v>
      </c>
      <c r="P423">
        <v>33546</v>
      </c>
      <c r="T423" t="s">
        <v>8367</v>
      </c>
    </row>
    <row r="424" spans="1:20" x14ac:dyDescent="0.35">
      <c r="A424" t="s">
        <v>364</v>
      </c>
      <c r="B424" t="s">
        <v>1031</v>
      </c>
      <c r="C424">
        <v>12</v>
      </c>
      <c r="D424" t="s">
        <v>1175</v>
      </c>
      <c r="E424" t="s">
        <v>1598</v>
      </c>
      <c r="F424" t="s">
        <v>6737</v>
      </c>
      <c r="G424" t="s">
        <v>6991</v>
      </c>
      <c r="H424" t="s">
        <v>6997</v>
      </c>
      <c r="I424" t="s">
        <v>7007</v>
      </c>
      <c r="K424" t="s">
        <v>7983</v>
      </c>
      <c r="L424" t="s">
        <v>8340</v>
      </c>
      <c r="M424" t="s">
        <v>8347</v>
      </c>
      <c r="N424" t="s">
        <v>8353</v>
      </c>
      <c r="O424" t="s">
        <v>8356</v>
      </c>
      <c r="Q424" t="s">
        <v>8362</v>
      </c>
      <c r="R424" t="s">
        <v>7515</v>
      </c>
      <c r="T424" t="s">
        <v>8368</v>
      </c>
    </row>
    <row r="425" spans="1:20" x14ac:dyDescent="0.35">
      <c r="A425" t="s">
        <v>190</v>
      </c>
      <c r="B425" t="s">
        <v>1053</v>
      </c>
      <c r="C425">
        <v>7</v>
      </c>
      <c r="D425" t="s">
        <v>1172</v>
      </c>
      <c r="E425" t="s">
        <v>1599</v>
      </c>
      <c r="F425" t="s">
        <v>6704</v>
      </c>
      <c r="G425" t="s">
        <v>6991</v>
      </c>
      <c r="H425" t="s">
        <v>6998</v>
      </c>
      <c r="I425" t="s">
        <v>7007</v>
      </c>
      <c r="J425" t="s">
        <v>7251</v>
      </c>
      <c r="K425" t="s">
        <v>7984</v>
      </c>
      <c r="L425" t="s">
        <v>8345</v>
      </c>
      <c r="M425" t="s">
        <v>8349</v>
      </c>
      <c r="N425" t="s">
        <v>8352</v>
      </c>
      <c r="O425" t="s">
        <v>8359</v>
      </c>
      <c r="Q425" t="s">
        <v>8362</v>
      </c>
    </row>
    <row r="426" spans="1:20" x14ac:dyDescent="0.35">
      <c r="A426" t="s">
        <v>114</v>
      </c>
      <c r="B426" t="s">
        <v>1027</v>
      </c>
      <c r="D426" t="s">
        <v>1175</v>
      </c>
      <c r="E426" t="s">
        <v>1600</v>
      </c>
      <c r="G426" t="s">
        <v>6986</v>
      </c>
      <c r="H426" t="s">
        <v>6998</v>
      </c>
      <c r="I426" t="s">
        <v>7005</v>
      </c>
      <c r="K426" t="s">
        <v>7985</v>
      </c>
      <c r="L426" t="s">
        <v>8338</v>
      </c>
      <c r="M426" t="s">
        <v>8350</v>
      </c>
      <c r="N426" t="s">
        <v>8353</v>
      </c>
      <c r="O426" t="s">
        <v>8357</v>
      </c>
      <c r="Q426" t="s">
        <v>8361</v>
      </c>
      <c r="R426" t="s">
        <v>7361</v>
      </c>
      <c r="S426">
        <v>5</v>
      </c>
      <c r="T426" t="s">
        <v>8369</v>
      </c>
    </row>
    <row r="427" spans="1:20" x14ac:dyDescent="0.35">
      <c r="A427" t="s">
        <v>365</v>
      </c>
      <c r="B427" t="s">
        <v>1030</v>
      </c>
      <c r="C427">
        <v>78</v>
      </c>
      <c r="E427" t="s">
        <v>1601</v>
      </c>
      <c r="F427" t="s">
        <v>6872</v>
      </c>
      <c r="G427" t="s">
        <v>6987</v>
      </c>
      <c r="H427" t="s">
        <v>6998</v>
      </c>
      <c r="I427" t="s">
        <v>7002</v>
      </c>
      <c r="J427" t="s">
        <v>7095</v>
      </c>
      <c r="K427" t="s">
        <v>7986</v>
      </c>
      <c r="L427" t="s">
        <v>8340</v>
      </c>
      <c r="M427" t="s">
        <v>8348</v>
      </c>
      <c r="N427" t="s">
        <v>8353</v>
      </c>
      <c r="O427" t="s">
        <v>8358</v>
      </c>
      <c r="P427">
        <v>13557</v>
      </c>
      <c r="Q427" t="s">
        <v>8364</v>
      </c>
      <c r="S427">
        <v>4</v>
      </c>
      <c r="T427" t="s">
        <v>8368</v>
      </c>
    </row>
    <row r="428" spans="1:20" x14ac:dyDescent="0.35">
      <c r="A428" t="s">
        <v>366</v>
      </c>
      <c r="B428" t="s">
        <v>1139</v>
      </c>
      <c r="D428" t="s">
        <v>1172</v>
      </c>
      <c r="E428" t="s">
        <v>1602</v>
      </c>
      <c r="F428" t="s">
        <v>6808</v>
      </c>
      <c r="G428" t="s">
        <v>6993</v>
      </c>
      <c r="H428" t="s">
        <v>6999</v>
      </c>
      <c r="I428" t="s">
        <v>7007</v>
      </c>
      <c r="J428" t="s">
        <v>7252</v>
      </c>
      <c r="K428" t="s">
        <v>7914</v>
      </c>
      <c r="L428" t="s">
        <v>8341</v>
      </c>
      <c r="M428" t="s">
        <v>8347</v>
      </c>
      <c r="N428" t="s">
        <v>8353</v>
      </c>
      <c r="O428" t="s">
        <v>8357</v>
      </c>
      <c r="P428">
        <v>41323</v>
      </c>
      <c r="Q428" t="s">
        <v>8361</v>
      </c>
      <c r="R428" t="s">
        <v>7333</v>
      </c>
      <c r="S428">
        <v>5</v>
      </c>
      <c r="T428" t="s">
        <v>8369</v>
      </c>
    </row>
    <row r="429" spans="1:20" x14ac:dyDescent="0.35">
      <c r="A429" t="s">
        <v>335</v>
      </c>
      <c r="B429" t="s">
        <v>1117</v>
      </c>
      <c r="C429">
        <v>58</v>
      </c>
      <c r="E429" t="s">
        <v>1603</v>
      </c>
      <c r="F429" t="s">
        <v>6828</v>
      </c>
      <c r="G429" t="s">
        <v>6985</v>
      </c>
      <c r="H429" t="s">
        <v>7000</v>
      </c>
      <c r="I429" t="s">
        <v>7001</v>
      </c>
      <c r="J429" t="s">
        <v>7055</v>
      </c>
      <c r="K429" t="s">
        <v>7778</v>
      </c>
      <c r="L429" t="s">
        <v>8340</v>
      </c>
      <c r="M429" t="s">
        <v>8348</v>
      </c>
      <c r="N429" t="s">
        <v>8354</v>
      </c>
      <c r="O429" t="s">
        <v>8356</v>
      </c>
      <c r="P429">
        <v>23945</v>
      </c>
      <c r="Q429" t="s">
        <v>8363</v>
      </c>
      <c r="S429">
        <v>3</v>
      </c>
      <c r="T429" t="s">
        <v>8367</v>
      </c>
    </row>
    <row r="430" spans="1:20" x14ac:dyDescent="0.35">
      <c r="A430" t="s">
        <v>163</v>
      </c>
      <c r="B430" t="s">
        <v>1070</v>
      </c>
      <c r="C430">
        <v>2</v>
      </c>
      <c r="D430" t="s">
        <v>1173</v>
      </c>
      <c r="E430" t="s">
        <v>1604</v>
      </c>
      <c r="G430" t="s">
        <v>6991</v>
      </c>
      <c r="H430" t="s">
        <v>6998</v>
      </c>
      <c r="I430" t="s">
        <v>7002</v>
      </c>
      <c r="J430" t="s">
        <v>7212</v>
      </c>
      <c r="K430" t="s">
        <v>7901</v>
      </c>
      <c r="L430" t="s">
        <v>8343</v>
      </c>
      <c r="M430" t="s">
        <v>8350</v>
      </c>
      <c r="N430" t="s">
        <v>8353</v>
      </c>
      <c r="O430" t="s">
        <v>8355</v>
      </c>
      <c r="P430">
        <v>44497</v>
      </c>
      <c r="Q430" t="s">
        <v>8361</v>
      </c>
      <c r="S430">
        <v>3</v>
      </c>
      <c r="T430" t="s">
        <v>8369</v>
      </c>
    </row>
    <row r="431" spans="1:20" x14ac:dyDescent="0.35">
      <c r="A431" t="s">
        <v>367</v>
      </c>
      <c r="B431" t="s">
        <v>1068</v>
      </c>
      <c r="C431">
        <v>64</v>
      </c>
      <c r="D431" t="s">
        <v>1173</v>
      </c>
      <c r="E431" t="s">
        <v>1605</v>
      </c>
      <c r="F431" t="s">
        <v>6717</v>
      </c>
      <c r="G431" t="s">
        <v>6990</v>
      </c>
      <c r="H431" t="s">
        <v>6999</v>
      </c>
      <c r="I431" t="s">
        <v>7005</v>
      </c>
      <c r="J431" t="s">
        <v>7177</v>
      </c>
      <c r="K431" t="s">
        <v>7987</v>
      </c>
      <c r="L431" t="s">
        <v>8345</v>
      </c>
      <c r="M431" t="s">
        <v>8350</v>
      </c>
      <c r="N431" t="s">
        <v>8352</v>
      </c>
      <c r="O431" t="s">
        <v>8358</v>
      </c>
      <c r="P431">
        <v>19136</v>
      </c>
      <c r="Q431" t="s">
        <v>8360</v>
      </c>
      <c r="R431" t="s">
        <v>7597</v>
      </c>
      <c r="S431">
        <v>3</v>
      </c>
    </row>
    <row r="432" spans="1:20" x14ac:dyDescent="0.35">
      <c r="A432" t="s">
        <v>37</v>
      </c>
      <c r="B432" t="s">
        <v>1105</v>
      </c>
      <c r="D432" t="s">
        <v>1173</v>
      </c>
      <c r="E432" t="s">
        <v>1606</v>
      </c>
      <c r="G432" t="s">
        <v>6985</v>
      </c>
      <c r="H432" t="s">
        <v>6994</v>
      </c>
      <c r="I432" t="s">
        <v>7001</v>
      </c>
      <c r="J432" t="s">
        <v>7253</v>
      </c>
      <c r="K432" t="s">
        <v>7988</v>
      </c>
      <c r="L432" t="s">
        <v>8341</v>
      </c>
      <c r="M432" t="s">
        <v>8347</v>
      </c>
      <c r="N432" t="s">
        <v>8352</v>
      </c>
      <c r="O432" t="s">
        <v>8357</v>
      </c>
      <c r="P432">
        <v>40999</v>
      </c>
      <c r="Q432" t="s">
        <v>8363</v>
      </c>
      <c r="R432" t="s">
        <v>7155</v>
      </c>
      <c r="S432">
        <v>2</v>
      </c>
    </row>
    <row r="433" spans="1:20" x14ac:dyDescent="0.35">
      <c r="A433" t="s">
        <v>127</v>
      </c>
      <c r="B433" t="s">
        <v>1050</v>
      </c>
      <c r="C433">
        <v>29</v>
      </c>
      <c r="D433" t="s">
        <v>1172</v>
      </c>
      <c r="E433" t="s">
        <v>1607</v>
      </c>
      <c r="G433" t="s">
        <v>6984</v>
      </c>
      <c r="H433" t="s">
        <v>6994</v>
      </c>
      <c r="I433" t="s">
        <v>7004</v>
      </c>
      <c r="J433" t="s">
        <v>7254</v>
      </c>
      <c r="K433" t="s">
        <v>7989</v>
      </c>
      <c r="L433" t="s">
        <v>8345</v>
      </c>
      <c r="M433" t="s">
        <v>8350</v>
      </c>
      <c r="N433" t="s">
        <v>8353</v>
      </c>
      <c r="O433" t="s">
        <v>8357</v>
      </c>
      <c r="Q433" t="s">
        <v>8360</v>
      </c>
      <c r="R433" t="s">
        <v>7437</v>
      </c>
      <c r="S433">
        <v>2</v>
      </c>
      <c r="T433" t="s">
        <v>8368</v>
      </c>
    </row>
    <row r="434" spans="1:20" x14ac:dyDescent="0.35">
      <c r="A434" t="s">
        <v>368</v>
      </c>
      <c r="B434" t="s">
        <v>1128</v>
      </c>
      <c r="C434">
        <v>57</v>
      </c>
      <c r="D434" t="s">
        <v>1175</v>
      </c>
      <c r="E434" t="s">
        <v>1608</v>
      </c>
      <c r="F434" t="s">
        <v>6873</v>
      </c>
      <c r="G434" t="s">
        <v>6984</v>
      </c>
      <c r="H434" t="s">
        <v>6996</v>
      </c>
      <c r="I434" t="s">
        <v>7005</v>
      </c>
      <c r="J434" t="s">
        <v>7011</v>
      </c>
      <c r="K434" t="s">
        <v>7990</v>
      </c>
      <c r="L434" t="s">
        <v>8341</v>
      </c>
      <c r="M434" t="s">
        <v>8349</v>
      </c>
      <c r="N434" t="s">
        <v>8352</v>
      </c>
      <c r="O434" t="s">
        <v>8357</v>
      </c>
      <c r="Q434" t="s">
        <v>8363</v>
      </c>
      <c r="R434" t="s">
        <v>7042</v>
      </c>
      <c r="T434" t="s">
        <v>8367</v>
      </c>
    </row>
    <row r="435" spans="1:20" x14ac:dyDescent="0.35">
      <c r="A435" t="s">
        <v>369</v>
      </c>
      <c r="B435" t="s">
        <v>1142</v>
      </c>
      <c r="D435" t="s">
        <v>1174</v>
      </c>
      <c r="E435" t="s">
        <v>1609</v>
      </c>
      <c r="F435" t="s">
        <v>6812</v>
      </c>
      <c r="G435" t="s">
        <v>6986</v>
      </c>
      <c r="H435" t="s">
        <v>6998</v>
      </c>
      <c r="I435" t="s">
        <v>7006</v>
      </c>
      <c r="J435" t="s">
        <v>7255</v>
      </c>
      <c r="K435" t="s">
        <v>7991</v>
      </c>
      <c r="L435" t="s">
        <v>8342</v>
      </c>
      <c r="M435" t="s">
        <v>8348</v>
      </c>
      <c r="N435" t="s">
        <v>8354</v>
      </c>
      <c r="O435" t="s">
        <v>8356</v>
      </c>
      <c r="P435">
        <v>33563</v>
      </c>
      <c r="Q435" t="s">
        <v>8362</v>
      </c>
      <c r="S435">
        <v>4</v>
      </c>
      <c r="T435" t="s">
        <v>8367</v>
      </c>
    </row>
    <row r="436" spans="1:20" x14ac:dyDescent="0.35">
      <c r="A436" t="s">
        <v>163</v>
      </c>
      <c r="B436" t="s">
        <v>1141</v>
      </c>
      <c r="C436">
        <v>37</v>
      </c>
      <c r="D436" t="s">
        <v>1172</v>
      </c>
      <c r="E436" t="s">
        <v>1610</v>
      </c>
      <c r="G436" t="s">
        <v>6991</v>
      </c>
      <c r="H436" t="s">
        <v>6995</v>
      </c>
      <c r="I436" t="s">
        <v>7007</v>
      </c>
      <c r="J436" t="s">
        <v>7256</v>
      </c>
      <c r="K436" t="s">
        <v>7992</v>
      </c>
      <c r="L436" t="s">
        <v>8341</v>
      </c>
      <c r="M436" t="s">
        <v>8349</v>
      </c>
      <c r="N436" t="s">
        <v>8353</v>
      </c>
      <c r="O436" t="s">
        <v>8359</v>
      </c>
      <c r="Q436" t="s">
        <v>8361</v>
      </c>
      <c r="S436">
        <v>1</v>
      </c>
    </row>
    <row r="437" spans="1:20" x14ac:dyDescent="0.35">
      <c r="A437" t="s">
        <v>336</v>
      </c>
      <c r="B437" t="s">
        <v>1141</v>
      </c>
      <c r="C437">
        <v>45</v>
      </c>
      <c r="E437" t="s">
        <v>1611</v>
      </c>
      <c r="F437" t="s">
        <v>6874</v>
      </c>
      <c r="G437" t="s">
        <v>6986</v>
      </c>
      <c r="H437" t="s">
        <v>7000</v>
      </c>
      <c r="I437" t="s">
        <v>7002</v>
      </c>
      <c r="K437" t="s">
        <v>7964</v>
      </c>
      <c r="L437" t="s">
        <v>8345</v>
      </c>
      <c r="M437" t="s">
        <v>8349</v>
      </c>
      <c r="N437" t="s">
        <v>8354</v>
      </c>
      <c r="O437" t="s">
        <v>8356</v>
      </c>
      <c r="Q437" t="s">
        <v>8361</v>
      </c>
      <c r="S437">
        <v>1</v>
      </c>
    </row>
    <row r="438" spans="1:20" x14ac:dyDescent="0.35">
      <c r="A438" t="s">
        <v>79</v>
      </c>
      <c r="B438" t="s">
        <v>1042</v>
      </c>
      <c r="C438">
        <v>29</v>
      </c>
      <c r="D438" t="s">
        <v>1174</v>
      </c>
      <c r="E438" t="s">
        <v>1612</v>
      </c>
      <c r="G438" t="s">
        <v>6987</v>
      </c>
      <c r="H438" t="s">
        <v>6994</v>
      </c>
      <c r="I438" t="s">
        <v>7001</v>
      </c>
      <c r="K438" t="s">
        <v>7941</v>
      </c>
      <c r="L438" t="s">
        <v>8344</v>
      </c>
      <c r="M438" t="s">
        <v>8350</v>
      </c>
      <c r="N438" t="s">
        <v>8351</v>
      </c>
      <c r="O438" t="s">
        <v>8357</v>
      </c>
      <c r="P438">
        <v>32951</v>
      </c>
      <c r="Q438" t="s">
        <v>8362</v>
      </c>
      <c r="T438" t="s">
        <v>8369</v>
      </c>
    </row>
    <row r="439" spans="1:20" x14ac:dyDescent="0.35">
      <c r="A439" t="s">
        <v>370</v>
      </c>
      <c r="B439" t="s">
        <v>1045</v>
      </c>
      <c r="E439" t="s">
        <v>1613</v>
      </c>
      <c r="F439" t="s">
        <v>6875</v>
      </c>
      <c r="G439" t="s">
        <v>6991</v>
      </c>
      <c r="H439" t="s">
        <v>6999</v>
      </c>
      <c r="I439" t="s">
        <v>7004</v>
      </c>
      <c r="J439" t="s">
        <v>7257</v>
      </c>
      <c r="K439" t="s">
        <v>7875</v>
      </c>
      <c r="L439" t="s">
        <v>8340</v>
      </c>
      <c r="M439" t="s">
        <v>8349</v>
      </c>
      <c r="N439" t="s">
        <v>8353</v>
      </c>
      <c r="O439" t="s">
        <v>8358</v>
      </c>
      <c r="P439">
        <v>9795</v>
      </c>
      <c r="S439">
        <v>1</v>
      </c>
      <c r="T439" t="s">
        <v>8367</v>
      </c>
    </row>
    <row r="440" spans="1:20" x14ac:dyDescent="0.35">
      <c r="A440" t="s">
        <v>49</v>
      </c>
      <c r="B440" t="s">
        <v>1069</v>
      </c>
      <c r="D440" t="s">
        <v>1175</v>
      </c>
      <c r="E440" t="s">
        <v>1614</v>
      </c>
      <c r="F440" t="s">
        <v>6718</v>
      </c>
      <c r="G440" t="s">
        <v>6986</v>
      </c>
      <c r="H440" t="s">
        <v>6998</v>
      </c>
      <c r="I440" t="s">
        <v>7005</v>
      </c>
      <c r="J440" t="s">
        <v>7258</v>
      </c>
      <c r="K440" t="s">
        <v>7925</v>
      </c>
      <c r="L440" t="s">
        <v>8345</v>
      </c>
      <c r="M440" t="s">
        <v>8349</v>
      </c>
      <c r="N440" t="s">
        <v>8351</v>
      </c>
      <c r="O440" t="s">
        <v>8356</v>
      </c>
      <c r="P440">
        <v>6654</v>
      </c>
      <c r="Q440" t="s">
        <v>8364</v>
      </c>
      <c r="S440">
        <v>4</v>
      </c>
      <c r="T440" t="s">
        <v>8368</v>
      </c>
    </row>
    <row r="441" spans="1:20" x14ac:dyDescent="0.35">
      <c r="A441" t="s">
        <v>238</v>
      </c>
      <c r="B441" t="s">
        <v>1129</v>
      </c>
      <c r="D441" t="s">
        <v>1173</v>
      </c>
      <c r="E441" t="s">
        <v>1615</v>
      </c>
      <c r="F441" t="s">
        <v>6876</v>
      </c>
      <c r="G441" t="s">
        <v>6992</v>
      </c>
      <c r="H441" t="s">
        <v>7000</v>
      </c>
      <c r="I441" t="s">
        <v>7004</v>
      </c>
      <c r="K441" t="s">
        <v>7993</v>
      </c>
      <c r="L441" t="s">
        <v>8345</v>
      </c>
      <c r="M441" t="s">
        <v>8346</v>
      </c>
      <c r="N441" t="s">
        <v>8352</v>
      </c>
      <c r="O441" t="s">
        <v>8356</v>
      </c>
      <c r="P441">
        <v>27390</v>
      </c>
      <c r="S441">
        <v>1</v>
      </c>
      <c r="T441" t="s">
        <v>8367</v>
      </c>
    </row>
    <row r="442" spans="1:20" x14ac:dyDescent="0.35">
      <c r="A442" t="s">
        <v>126</v>
      </c>
      <c r="B442" t="s">
        <v>1037</v>
      </c>
      <c r="C442">
        <v>47</v>
      </c>
      <c r="D442" t="s">
        <v>1172</v>
      </c>
      <c r="E442" t="s">
        <v>1616</v>
      </c>
      <c r="G442" t="s">
        <v>6990</v>
      </c>
      <c r="H442" t="s">
        <v>7000</v>
      </c>
      <c r="I442" t="s">
        <v>7004</v>
      </c>
      <c r="J442" t="s">
        <v>7259</v>
      </c>
      <c r="K442" t="s">
        <v>7789</v>
      </c>
      <c r="L442" t="s">
        <v>8342</v>
      </c>
      <c r="M442" t="s">
        <v>8348</v>
      </c>
      <c r="N442" t="s">
        <v>8354</v>
      </c>
      <c r="O442" t="s">
        <v>8355</v>
      </c>
      <c r="Q442" t="s">
        <v>8364</v>
      </c>
    </row>
    <row r="443" spans="1:20" x14ac:dyDescent="0.35">
      <c r="A443" t="s">
        <v>371</v>
      </c>
      <c r="B443" t="s">
        <v>1116</v>
      </c>
      <c r="D443" t="s">
        <v>1174</v>
      </c>
      <c r="E443" t="s">
        <v>1617</v>
      </c>
      <c r="G443" t="s">
        <v>6988</v>
      </c>
      <c r="H443" t="s">
        <v>6999</v>
      </c>
      <c r="I443" t="s">
        <v>7004</v>
      </c>
      <c r="K443" t="s">
        <v>7994</v>
      </c>
      <c r="L443" t="s">
        <v>8345</v>
      </c>
      <c r="M443" t="s">
        <v>8347</v>
      </c>
      <c r="N443" t="s">
        <v>8353</v>
      </c>
      <c r="O443" t="s">
        <v>8359</v>
      </c>
      <c r="P443">
        <v>19815</v>
      </c>
      <c r="Q443" t="s">
        <v>8360</v>
      </c>
    </row>
    <row r="444" spans="1:20" x14ac:dyDescent="0.35">
      <c r="A444" t="s">
        <v>372</v>
      </c>
      <c r="B444" t="s">
        <v>1158</v>
      </c>
      <c r="D444" t="s">
        <v>1174</v>
      </c>
      <c r="E444" t="s">
        <v>1618</v>
      </c>
      <c r="G444" t="s">
        <v>6988</v>
      </c>
      <c r="H444" t="s">
        <v>7000</v>
      </c>
      <c r="I444" t="s">
        <v>7002</v>
      </c>
      <c r="K444" t="s">
        <v>7971</v>
      </c>
      <c r="L444" t="s">
        <v>8345</v>
      </c>
      <c r="M444" t="s">
        <v>8349</v>
      </c>
      <c r="N444" t="s">
        <v>8351</v>
      </c>
      <c r="O444" t="s">
        <v>8358</v>
      </c>
      <c r="P444">
        <v>38853</v>
      </c>
      <c r="Q444" t="s">
        <v>8364</v>
      </c>
      <c r="S444">
        <v>3</v>
      </c>
      <c r="T444" t="s">
        <v>8367</v>
      </c>
    </row>
    <row r="445" spans="1:20" x14ac:dyDescent="0.35">
      <c r="A445" t="s">
        <v>373</v>
      </c>
      <c r="B445" t="s">
        <v>1056</v>
      </c>
      <c r="C445">
        <v>47</v>
      </c>
      <c r="D445" t="s">
        <v>1174</v>
      </c>
      <c r="E445" t="s">
        <v>1619</v>
      </c>
      <c r="G445" t="s">
        <v>6993</v>
      </c>
      <c r="H445" t="s">
        <v>6996</v>
      </c>
      <c r="I445" t="s">
        <v>7002</v>
      </c>
      <c r="J445" t="s">
        <v>7260</v>
      </c>
      <c r="K445" t="s">
        <v>7995</v>
      </c>
      <c r="L445" t="s">
        <v>8343</v>
      </c>
      <c r="M445" t="s">
        <v>8348</v>
      </c>
      <c r="N445" t="s">
        <v>8351</v>
      </c>
      <c r="O445" t="s">
        <v>8358</v>
      </c>
      <c r="P445">
        <v>36825</v>
      </c>
      <c r="Q445" t="s">
        <v>8364</v>
      </c>
      <c r="S445">
        <v>5</v>
      </c>
      <c r="T445" t="s">
        <v>8368</v>
      </c>
    </row>
    <row r="446" spans="1:20" x14ac:dyDescent="0.35">
      <c r="A446" t="s">
        <v>34</v>
      </c>
      <c r="B446" t="s">
        <v>1136</v>
      </c>
      <c r="E446" t="s">
        <v>1620</v>
      </c>
      <c r="F446" t="s">
        <v>6829</v>
      </c>
      <c r="G446" t="s">
        <v>6992</v>
      </c>
      <c r="H446" t="s">
        <v>6996</v>
      </c>
      <c r="I446" t="s">
        <v>7004</v>
      </c>
      <c r="J446" t="s">
        <v>7033</v>
      </c>
      <c r="K446" t="s">
        <v>7996</v>
      </c>
      <c r="L446" t="s">
        <v>8344</v>
      </c>
      <c r="M446" t="s">
        <v>8347</v>
      </c>
      <c r="N446" t="s">
        <v>8352</v>
      </c>
      <c r="O446" t="s">
        <v>8355</v>
      </c>
      <c r="Q446" t="s">
        <v>8363</v>
      </c>
      <c r="T446" t="s">
        <v>8367</v>
      </c>
    </row>
    <row r="447" spans="1:20" x14ac:dyDescent="0.35">
      <c r="A447" t="s">
        <v>374</v>
      </c>
      <c r="B447" t="s">
        <v>1076</v>
      </c>
      <c r="D447" t="s">
        <v>1174</v>
      </c>
      <c r="E447" t="s">
        <v>1621</v>
      </c>
      <c r="G447" t="s">
        <v>6988</v>
      </c>
      <c r="H447" t="s">
        <v>6999</v>
      </c>
      <c r="I447" t="s">
        <v>7004</v>
      </c>
      <c r="J447" t="s">
        <v>7261</v>
      </c>
      <c r="K447" t="s">
        <v>7989</v>
      </c>
      <c r="L447" t="s">
        <v>8345</v>
      </c>
      <c r="M447" t="s">
        <v>8350</v>
      </c>
      <c r="N447" t="s">
        <v>8353</v>
      </c>
      <c r="O447" t="s">
        <v>8355</v>
      </c>
      <c r="Q447" t="s">
        <v>8361</v>
      </c>
    </row>
    <row r="448" spans="1:20" x14ac:dyDescent="0.35">
      <c r="A448" t="s">
        <v>375</v>
      </c>
      <c r="B448" t="s">
        <v>1041</v>
      </c>
      <c r="C448">
        <v>87</v>
      </c>
      <c r="D448" t="s">
        <v>1172</v>
      </c>
      <c r="E448" t="s">
        <v>1622</v>
      </c>
      <c r="F448" t="s">
        <v>6764</v>
      </c>
      <c r="G448" t="s">
        <v>6984</v>
      </c>
      <c r="H448" t="s">
        <v>6995</v>
      </c>
      <c r="I448" t="s">
        <v>7006</v>
      </c>
      <c r="J448" t="s">
        <v>7262</v>
      </c>
      <c r="K448" t="s">
        <v>7997</v>
      </c>
      <c r="L448" t="s">
        <v>8345</v>
      </c>
      <c r="M448" t="s">
        <v>8350</v>
      </c>
      <c r="N448" t="s">
        <v>8354</v>
      </c>
      <c r="O448" t="s">
        <v>8355</v>
      </c>
      <c r="P448">
        <v>45574</v>
      </c>
      <c r="Q448" t="s">
        <v>8363</v>
      </c>
      <c r="R448" t="s">
        <v>7644</v>
      </c>
      <c r="S448">
        <v>5</v>
      </c>
    </row>
    <row r="449" spans="1:20" x14ac:dyDescent="0.35">
      <c r="A449" t="s">
        <v>376</v>
      </c>
      <c r="B449" t="s">
        <v>1030</v>
      </c>
      <c r="C449">
        <v>26</v>
      </c>
      <c r="D449" t="s">
        <v>1174</v>
      </c>
      <c r="E449" t="s">
        <v>1623</v>
      </c>
      <c r="F449" t="s">
        <v>6687</v>
      </c>
      <c r="G449" t="s">
        <v>6986</v>
      </c>
      <c r="H449" t="s">
        <v>6999</v>
      </c>
      <c r="I449" t="s">
        <v>7007</v>
      </c>
      <c r="J449" t="s">
        <v>7263</v>
      </c>
      <c r="K449" t="s">
        <v>7998</v>
      </c>
      <c r="L449" t="s">
        <v>8345</v>
      </c>
      <c r="M449" t="s">
        <v>8346</v>
      </c>
      <c r="N449" t="s">
        <v>8354</v>
      </c>
      <c r="O449" t="s">
        <v>8355</v>
      </c>
      <c r="Q449" t="s">
        <v>8362</v>
      </c>
      <c r="R449" t="s">
        <v>7640</v>
      </c>
      <c r="S449">
        <v>2</v>
      </c>
      <c r="T449" t="s">
        <v>8367</v>
      </c>
    </row>
    <row r="450" spans="1:20" x14ac:dyDescent="0.35">
      <c r="A450" t="s">
        <v>377</v>
      </c>
      <c r="B450" t="s">
        <v>1125</v>
      </c>
      <c r="C450">
        <v>50</v>
      </c>
      <c r="D450" t="s">
        <v>1173</v>
      </c>
      <c r="E450" t="s">
        <v>1624</v>
      </c>
      <c r="F450" t="s">
        <v>6877</v>
      </c>
      <c r="G450" t="s">
        <v>6990</v>
      </c>
      <c r="H450" t="s">
        <v>6996</v>
      </c>
      <c r="I450" t="s">
        <v>7006</v>
      </c>
      <c r="J450" t="s">
        <v>7264</v>
      </c>
      <c r="K450" t="s">
        <v>7938</v>
      </c>
      <c r="L450" t="s">
        <v>8344</v>
      </c>
      <c r="M450" t="s">
        <v>8347</v>
      </c>
      <c r="N450" t="s">
        <v>8351</v>
      </c>
      <c r="O450" t="s">
        <v>8359</v>
      </c>
      <c r="Q450" t="s">
        <v>8363</v>
      </c>
      <c r="R450" t="s">
        <v>7374</v>
      </c>
      <c r="S450">
        <v>5</v>
      </c>
      <c r="T450" t="s">
        <v>8369</v>
      </c>
    </row>
    <row r="451" spans="1:20" x14ac:dyDescent="0.35">
      <c r="A451" t="s">
        <v>62</v>
      </c>
      <c r="B451" t="s">
        <v>1056</v>
      </c>
      <c r="C451">
        <v>59</v>
      </c>
      <c r="D451" t="s">
        <v>1174</v>
      </c>
      <c r="E451" t="s">
        <v>1625</v>
      </c>
      <c r="G451" t="s">
        <v>6988</v>
      </c>
      <c r="H451" t="s">
        <v>6999</v>
      </c>
      <c r="I451" t="s">
        <v>7004</v>
      </c>
      <c r="J451" t="s">
        <v>7166</v>
      </c>
      <c r="K451" t="s">
        <v>7895</v>
      </c>
      <c r="L451" t="s">
        <v>8343</v>
      </c>
      <c r="M451" t="s">
        <v>8348</v>
      </c>
      <c r="N451" t="s">
        <v>8354</v>
      </c>
      <c r="O451" t="s">
        <v>8355</v>
      </c>
      <c r="P451">
        <v>4613</v>
      </c>
      <c r="S451">
        <v>4</v>
      </c>
      <c r="T451" t="s">
        <v>8367</v>
      </c>
    </row>
    <row r="452" spans="1:20" x14ac:dyDescent="0.35">
      <c r="A452" t="s">
        <v>378</v>
      </c>
      <c r="B452" t="s">
        <v>1123</v>
      </c>
      <c r="C452">
        <v>39</v>
      </c>
      <c r="D452" t="s">
        <v>1175</v>
      </c>
      <c r="E452" t="s">
        <v>1626</v>
      </c>
      <c r="G452" t="s">
        <v>6991</v>
      </c>
      <c r="H452" t="s">
        <v>6995</v>
      </c>
      <c r="I452" t="s">
        <v>7005</v>
      </c>
      <c r="K452" t="s">
        <v>7936</v>
      </c>
      <c r="L452" t="s">
        <v>8340</v>
      </c>
      <c r="M452" t="s">
        <v>8348</v>
      </c>
      <c r="N452" t="s">
        <v>8353</v>
      </c>
      <c r="O452" t="s">
        <v>8355</v>
      </c>
      <c r="Q452" t="s">
        <v>8363</v>
      </c>
      <c r="R452" t="s">
        <v>7433</v>
      </c>
      <c r="S452">
        <v>2</v>
      </c>
    </row>
    <row r="453" spans="1:20" x14ac:dyDescent="0.35">
      <c r="A453" t="s">
        <v>379</v>
      </c>
      <c r="B453" t="s">
        <v>1027</v>
      </c>
      <c r="D453" t="s">
        <v>1172</v>
      </c>
      <c r="E453" t="s">
        <v>1627</v>
      </c>
      <c r="F453" t="s">
        <v>6769</v>
      </c>
      <c r="G453" t="s">
        <v>6987</v>
      </c>
      <c r="H453" t="s">
        <v>6994</v>
      </c>
      <c r="I453" t="s">
        <v>7005</v>
      </c>
      <c r="J453" t="s">
        <v>7214</v>
      </c>
      <c r="K453" t="s">
        <v>7999</v>
      </c>
      <c r="L453" t="s">
        <v>8339</v>
      </c>
      <c r="M453" t="s">
        <v>8350</v>
      </c>
      <c r="N453" t="s">
        <v>8352</v>
      </c>
      <c r="O453" t="s">
        <v>8358</v>
      </c>
      <c r="R453" t="s">
        <v>7108</v>
      </c>
      <c r="S453">
        <v>3</v>
      </c>
    </row>
    <row r="454" spans="1:20" x14ac:dyDescent="0.35">
      <c r="A454" t="s">
        <v>193</v>
      </c>
      <c r="B454" t="s">
        <v>1150</v>
      </c>
      <c r="D454" t="s">
        <v>1172</v>
      </c>
      <c r="E454" t="s">
        <v>1628</v>
      </c>
      <c r="G454" t="s">
        <v>6986</v>
      </c>
      <c r="H454" t="s">
        <v>6995</v>
      </c>
      <c r="I454" t="s">
        <v>7002</v>
      </c>
      <c r="J454" t="s">
        <v>7265</v>
      </c>
      <c r="K454" t="s">
        <v>7757</v>
      </c>
      <c r="L454" t="s">
        <v>8343</v>
      </c>
      <c r="M454" t="s">
        <v>8350</v>
      </c>
      <c r="N454" t="s">
        <v>8352</v>
      </c>
      <c r="O454" t="s">
        <v>8359</v>
      </c>
      <c r="P454">
        <v>13839</v>
      </c>
      <c r="Q454" t="s">
        <v>8362</v>
      </c>
      <c r="S454">
        <v>5</v>
      </c>
    </row>
    <row r="455" spans="1:20" x14ac:dyDescent="0.35">
      <c r="A455" t="s">
        <v>380</v>
      </c>
      <c r="B455" t="s">
        <v>1109</v>
      </c>
      <c r="C455">
        <v>53</v>
      </c>
      <c r="D455" t="s">
        <v>1172</v>
      </c>
      <c r="E455" t="s">
        <v>1629</v>
      </c>
      <c r="F455" t="s">
        <v>6878</v>
      </c>
      <c r="G455" t="s">
        <v>6991</v>
      </c>
      <c r="H455" t="s">
        <v>6998</v>
      </c>
      <c r="I455" t="s">
        <v>7006</v>
      </c>
      <c r="K455" t="s">
        <v>7922</v>
      </c>
      <c r="L455" t="s">
        <v>8339</v>
      </c>
      <c r="M455" t="s">
        <v>8347</v>
      </c>
      <c r="N455" t="s">
        <v>8354</v>
      </c>
      <c r="O455" t="s">
        <v>8358</v>
      </c>
      <c r="Q455" t="s">
        <v>8363</v>
      </c>
      <c r="S455">
        <v>1</v>
      </c>
    </row>
    <row r="456" spans="1:20" x14ac:dyDescent="0.35">
      <c r="A456" t="s">
        <v>381</v>
      </c>
      <c r="B456" t="s">
        <v>1068</v>
      </c>
      <c r="D456" t="s">
        <v>1174</v>
      </c>
      <c r="E456" t="s">
        <v>1630</v>
      </c>
      <c r="G456" t="s">
        <v>6993</v>
      </c>
      <c r="H456" t="s">
        <v>6999</v>
      </c>
      <c r="I456" t="s">
        <v>7004</v>
      </c>
      <c r="J456" t="s">
        <v>7266</v>
      </c>
      <c r="K456" t="s">
        <v>7890</v>
      </c>
      <c r="L456" t="s">
        <v>8343</v>
      </c>
      <c r="M456" t="s">
        <v>8346</v>
      </c>
      <c r="N456" t="s">
        <v>8353</v>
      </c>
      <c r="O456" t="s">
        <v>8358</v>
      </c>
      <c r="P456">
        <v>41043</v>
      </c>
      <c r="Q456" t="s">
        <v>8361</v>
      </c>
      <c r="S456">
        <v>3</v>
      </c>
    </row>
    <row r="457" spans="1:20" x14ac:dyDescent="0.35">
      <c r="A457" t="s">
        <v>259</v>
      </c>
      <c r="B457" t="s">
        <v>1072</v>
      </c>
      <c r="D457" t="s">
        <v>1174</v>
      </c>
      <c r="E457" t="s">
        <v>1631</v>
      </c>
      <c r="F457" t="s">
        <v>6864</v>
      </c>
      <c r="G457" t="s">
        <v>6984</v>
      </c>
      <c r="H457" t="s">
        <v>6998</v>
      </c>
      <c r="I457" t="s">
        <v>7004</v>
      </c>
      <c r="J457" t="s">
        <v>7267</v>
      </c>
      <c r="K457" t="s">
        <v>8000</v>
      </c>
      <c r="L457" t="s">
        <v>8338</v>
      </c>
      <c r="M457" t="s">
        <v>8348</v>
      </c>
      <c r="N457" t="s">
        <v>8352</v>
      </c>
      <c r="O457" t="s">
        <v>8358</v>
      </c>
      <c r="Q457" t="s">
        <v>8361</v>
      </c>
      <c r="S457">
        <v>2</v>
      </c>
      <c r="T457" t="s">
        <v>8369</v>
      </c>
    </row>
    <row r="458" spans="1:20" x14ac:dyDescent="0.35">
      <c r="A458" t="s">
        <v>382</v>
      </c>
      <c r="B458" t="s">
        <v>1084</v>
      </c>
      <c r="D458" t="s">
        <v>1173</v>
      </c>
      <c r="E458" t="s">
        <v>1632</v>
      </c>
      <c r="G458" t="s">
        <v>6993</v>
      </c>
      <c r="H458" t="s">
        <v>6998</v>
      </c>
      <c r="I458" t="s">
        <v>7003</v>
      </c>
      <c r="J458" t="s">
        <v>7155</v>
      </c>
      <c r="K458" t="s">
        <v>7773</v>
      </c>
      <c r="L458" t="s">
        <v>8344</v>
      </c>
      <c r="M458" t="s">
        <v>8350</v>
      </c>
      <c r="N458" t="s">
        <v>8354</v>
      </c>
      <c r="O458" t="s">
        <v>8359</v>
      </c>
      <c r="S458">
        <v>5</v>
      </c>
      <c r="T458" t="s">
        <v>8367</v>
      </c>
    </row>
    <row r="459" spans="1:20" x14ac:dyDescent="0.35">
      <c r="A459" t="s">
        <v>383</v>
      </c>
      <c r="B459" t="s">
        <v>1105</v>
      </c>
      <c r="D459" t="s">
        <v>1172</v>
      </c>
      <c r="E459" t="s">
        <v>1633</v>
      </c>
      <c r="G459" t="s">
        <v>6989</v>
      </c>
      <c r="H459" t="s">
        <v>6997</v>
      </c>
      <c r="I459" t="s">
        <v>7005</v>
      </c>
      <c r="J459" t="s">
        <v>7267</v>
      </c>
      <c r="K459" t="s">
        <v>7890</v>
      </c>
      <c r="L459" t="s">
        <v>8338</v>
      </c>
      <c r="M459" t="s">
        <v>8350</v>
      </c>
      <c r="N459" t="s">
        <v>8351</v>
      </c>
      <c r="O459" t="s">
        <v>8359</v>
      </c>
      <c r="P459">
        <v>5520</v>
      </c>
      <c r="Q459" t="s">
        <v>8362</v>
      </c>
      <c r="S459">
        <v>1</v>
      </c>
      <c r="T459" t="s">
        <v>8369</v>
      </c>
    </row>
    <row r="460" spans="1:20" x14ac:dyDescent="0.35">
      <c r="A460" t="s">
        <v>384</v>
      </c>
      <c r="B460" t="s">
        <v>1145</v>
      </c>
      <c r="E460" t="s">
        <v>1634</v>
      </c>
      <c r="G460" t="s">
        <v>6990</v>
      </c>
      <c r="H460" t="s">
        <v>6995</v>
      </c>
      <c r="I460" t="s">
        <v>7007</v>
      </c>
      <c r="J460" t="s">
        <v>7268</v>
      </c>
      <c r="K460" t="s">
        <v>7854</v>
      </c>
      <c r="L460" t="s">
        <v>8343</v>
      </c>
      <c r="M460" t="s">
        <v>8347</v>
      </c>
      <c r="N460" t="s">
        <v>8353</v>
      </c>
      <c r="O460" t="s">
        <v>8357</v>
      </c>
      <c r="S460">
        <v>3</v>
      </c>
    </row>
    <row r="461" spans="1:20" x14ac:dyDescent="0.35">
      <c r="A461" t="s">
        <v>385</v>
      </c>
      <c r="B461" t="s">
        <v>1072</v>
      </c>
      <c r="D461" t="s">
        <v>1174</v>
      </c>
      <c r="E461" t="s">
        <v>1635</v>
      </c>
      <c r="F461" t="s">
        <v>6864</v>
      </c>
      <c r="G461" t="s">
        <v>6984</v>
      </c>
      <c r="H461" t="s">
        <v>6997</v>
      </c>
      <c r="I461" t="s">
        <v>7002</v>
      </c>
      <c r="J461" t="s">
        <v>7269</v>
      </c>
      <c r="K461" t="s">
        <v>7790</v>
      </c>
      <c r="L461" t="s">
        <v>8343</v>
      </c>
      <c r="M461" t="s">
        <v>8347</v>
      </c>
      <c r="N461" t="s">
        <v>8354</v>
      </c>
      <c r="O461" t="s">
        <v>8359</v>
      </c>
      <c r="Q461" t="s">
        <v>8363</v>
      </c>
      <c r="S461">
        <v>3</v>
      </c>
    </row>
    <row r="462" spans="1:20" x14ac:dyDescent="0.35">
      <c r="A462" t="s">
        <v>236</v>
      </c>
      <c r="B462" t="s">
        <v>1100</v>
      </c>
      <c r="C462">
        <v>50</v>
      </c>
      <c r="D462" t="s">
        <v>1175</v>
      </c>
      <c r="E462" t="s">
        <v>1636</v>
      </c>
      <c r="G462" t="s">
        <v>6989</v>
      </c>
      <c r="H462" t="s">
        <v>6997</v>
      </c>
      <c r="I462" t="s">
        <v>7005</v>
      </c>
      <c r="K462" t="s">
        <v>7876</v>
      </c>
      <c r="L462" t="s">
        <v>8345</v>
      </c>
      <c r="M462" t="s">
        <v>8350</v>
      </c>
      <c r="N462" t="s">
        <v>8353</v>
      </c>
      <c r="O462" t="s">
        <v>8359</v>
      </c>
      <c r="Q462" t="s">
        <v>8364</v>
      </c>
      <c r="R462" t="s">
        <v>7043</v>
      </c>
    </row>
    <row r="463" spans="1:20" x14ac:dyDescent="0.35">
      <c r="A463" t="s">
        <v>286</v>
      </c>
      <c r="B463" t="s">
        <v>1041</v>
      </c>
      <c r="C463">
        <v>56</v>
      </c>
      <c r="D463" t="s">
        <v>1174</v>
      </c>
      <c r="E463" t="s">
        <v>1637</v>
      </c>
      <c r="G463" t="s">
        <v>6993</v>
      </c>
      <c r="H463" t="s">
        <v>6998</v>
      </c>
      <c r="I463" t="s">
        <v>7001</v>
      </c>
      <c r="K463" t="s">
        <v>7936</v>
      </c>
      <c r="L463" t="s">
        <v>8340</v>
      </c>
      <c r="M463" t="s">
        <v>8347</v>
      </c>
      <c r="N463" t="s">
        <v>8354</v>
      </c>
      <c r="O463" t="s">
        <v>8356</v>
      </c>
      <c r="P463">
        <v>9142</v>
      </c>
      <c r="Q463" t="s">
        <v>8364</v>
      </c>
      <c r="S463">
        <v>1</v>
      </c>
      <c r="T463" t="s">
        <v>8367</v>
      </c>
    </row>
    <row r="464" spans="1:20" x14ac:dyDescent="0.35">
      <c r="A464" t="s">
        <v>386</v>
      </c>
      <c r="B464" t="s">
        <v>1147</v>
      </c>
      <c r="C464">
        <v>56</v>
      </c>
      <c r="D464" t="s">
        <v>1174</v>
      </c>
      <c r="E464" t="s">
        <v>1638</v>
      </c>
      <c r="G464" t="s">
        <v>6992</v>
      </c>
      <c r="H464" t="s">
        <v>7000</v>
      </c>
      <c r="I464" t="s">
        <v>7004</v>
      </c>
      <c r="J464" t="s">
        <v>7210</v>
      </c>
      <c r="K464" t="s">
        <v>7702</v>
      </c>
      <c r="L464" t="s">
        <v>8342</v>
      </c>
      <c r="M464" t="s">
        <v>8348</v>
      </c>
      <c r="N464" t="s">
        <v>8351</v>
      </c>
      <c r="O464" t="s">
        <v>8358</v>
      </c>
      <c r="P464">
        <v>30825</v>
      </c>
      <c r="Q464" t="s">
        <v>8360</v>
      </c>
      <c r="R464" t="s">
        <v>7261</v>
      </c>
      <c r="S464">
        <v>3</v>
      </c>
      <c r="T464" t="s">
        <v>8368</v>
      </c>
    </row>
    <row r="465" spans="1:20" x14ac:dyDescent="0.35">
      <c r="A465" t="s">
        <v>387</v>
      </c>
      <c r="B465" t="s">
        <v>1034</v>
      </c>
      <c r="C465">
        <v>28</v>
      </c>
      <c r="E465" t="s">
        <v>1639</v>
      </c>
      <c r="G465" t="s">
        <v>6991</v>
      </c>
      <c r="H465" t="s">
        <v>6996</v>
      </c>
      <c r="I465" t="s">
        <v>7002</v>
      </c>
      <c r="J465" t="s">
        <v>7270</v>
      </c>
      <c r="K465" t="s">
        <v>7707</v>
      </c>
      <c r="L465" t="s">
        <v>8341</v>
      </c>
      <c r="M465" t="s">
        <v>8349</v>
      </c>
      <c r="N465" t="s">
        <v>8351</v>
      </c>
      <c r="O465" t="s">
        <v>8356</v>
      </c>
      <c r="R465" t="s">
        <v>7542</v>
      </c>
    </row>
    <row r="466" spans="1:20" x14ac:dyDescent="0.35">
      <c r="A466" t="s">
        <v>351</v>
      </c>
      <c r="B466" t="s">
        <v>1111</v>
      </c>
      <c r="D466" t="s">
        <v>1174</v>
      </c>
      <c r="E466" t="s">
        <v>1640</v>
      </c>
      <c r="F466" t="s">
        <v>6758</v>
      </c>
      <c r="G466" t="s">
        <v>6987</v>
      </c>
      <c r="H466" t="s">
        <v>6994</v>
      </c>
      <c r="I466" t="s">
        <v>7004</v>
      </c>
      <c r="J466" t="s">
        <v>7271</v>
      </c>
      <c r="K466" t="s">
        <v>7713</v>
      </c>
      <c r="L466" t="s">
        <v>8338</v>
      </c>
      <c r="M466" t="s">
        <v>8346</v>
      </c>
      <c r="N466" t="s">
        <v>8351</v>
      </c>
      <c r="O466" t="s">
        <v>8357</v>
      </c>
      <c r="P466">
        <v>7654</v>
      </c>
      <c r="Q466" t="s">
        <v>8361</v>
      </c>
      <c r="R466" t="s">
        <v>7368</v>
      </c>
      <c r="S466">
        <v>2</v>
      </c>
      <c r="T466" t="s">
        <v>8367</v>
      </c>
    </row>
    <row r="467" spans="1:20" x14ac:dyDescent="0.35">
      <c r="A467" t="s">
        <v>116</v>
      </c>
      <c r="B467" t="s">
        <v>1055</v>
      </c>
      <c r="C467">
        <v>88</v>
      </c>
      <c r="D467" t="s">
        <v>1175</v>
      </c>
      <c r="E467" t="s">
        <v>1641</v>
      </c>
      <c r="G467" t="s">
        <v>6988</v>
      </c>
      <c r="H467" t="s">
        <v>6994</v>
      </c>
      <c r="I467" t="s">
        <v>7002</v>
      </c>
      <c r="K467" t="s">
        <v>8001</v>
      </c>
      <c r="L467" t="s">
        <v>8345</v>
      </c>
      <c r="M467" t="s">
        <v>8346</v>
      </c>
      <c r="N467" t="s">
        <v>8352</v>
      </c>
      <c r="O467" t="s">
        <v>8356</v>
      </c>
      <c r="P467">
        <v>24637</v>
      </c>
      <c r="Q467" t="s">
        <v>8364</v>
      </c>
      <c r="R467" t="s">
        <v>7226</v>
      </c>
      <c r="S467">
        <v>1</v>
      </c>
      <c r="T467" t="s">
        <v>8367</v>
      </c>
    </row>
    <row r="468" spans="1:20" x14ac:dyDescent="0.35">
      <c r="A468" t="s">
        <v>325</v>
      </c>
      <c r="B468" t="s">
        <v>1129</v>
      </c>
      <c r="D468" t="s">
        <v>1172</v>
      </c>
      <c r="E468" t="s">
        <v>1642</v>
      </c>
      <c r="F468" t="s">
        <v>6879</v>
      </c>
      <c r="G468" t="s">
        <v>6989</v>
      </c>
      <c r="H468" t="s">
        <v>6995</v>
      </c>
      <c r="I468" t="s">
        <v>7004</v>
      </c>
      <c r="J468" t="s">
        <v>7272</v>
      </c>
      <c r="K468" t="s">
        <v>8002</v>
      </c>
      <c r="L468" t="s">
        <v>8344</v>
      </c>
      <c r="M468" t="s">
        <v>8346</v>
      </c>
      <c r="N468" t="s">
        <v>8352</v>
      </c>
      <c r="O468" t="s">
        <v>8355</v>
      </c>
      <c r="Q468" t="s">
        <v>8360</v>
      </c>
      <c r="S468">
        <v>3</v>
      </c>
      <c r="T468" t="s">
        <v>8369</v>
      </c>
    </row>
    <row r="469" spans="1:20" x14ac:dyDescent="0.35">
      <c r="A469" t="s">
        <v>188</v>
      </c>
      <c r="B469" t="s">
        <v>1159</v>
      </c>
      <c r="D469" t="s">
        <v>1172</v>
      </c>
      <c r="E469" t="s">
        <v>1643</v>
      </c>
      <c r="G469" t="s">
        <v>6987</v>
      </c>
      <c r="H469" t="s">
        <v>6999</v>
      </c>
      <c r="I469" t="s">
        <v>7002</v>
      </c>
      <c r="J469" t="s">
        <v>7133</v>
      </c>
      <c r="K469" t="s">
        <v>7852</v>
      </c>
      <c r="L469" t="s">
        <v>8339</v>
      </c>
      <c r="M469" t="s">
        <v>8348</v>
      </c>
      <c r="N469" t="s">
        <v>8352</v>
      </c>
      <c r="O469" t="s">
        <v>8357</v>
      </c>
      <c r="Q469" t="s">
        <v>8361</v>
      </c>
      <c r="S469">
        <v>2</v>
      </c>
      <c r="T469" t="s">
        <v>8367</v>
      </c>
    </row>
    <row r="470" spans="1:20" x14ac:dyDescent="0.35">
      <c r="A470" t="s">
        <v>317</v>
      </c>
      <c r="B470" t="s">
        <v>1063</v>
      </c>
      <c r="E470" t="s">
        <v>1644</v>
      </c>
      <c r="G470" t="s">
        <v>6992</v>
      </c>
      <c r="H470" t="s">
        <v>7000</v>
      </c>
      <c r="I470" t="s">
        <v>7007</v>
      </c>
      <c r="J470" t="s">
        <v>7273</v>
      </c>
      <c r="K470" t="s">
        <v>8003</v>
      </c>
      <c r="L470" t="s">
        <v>8343</v>
      </c>
      <c r="M470" t="s">
        <v>8349</v>
      </c>
      <c r="N470" t="s">
        <v>8354</v>
      </c>
      <c r="O470" t="s">
        <v>8359</v>
      </c>
      <c r="P470">
        <v>11429</v>
      </c>
      <c r="Q470" t="s">
        <v>8360</v>
      </c>
    </row>
    <row r="471" spans="1:20" x14ac:dyDescent="0.35">
      <c r="A471" t="s">
        <v>388</v>
      </c>
      <c r="B471" t="s">
        <v>1162</v>
      </c>
      <c r="D471" t="s">
        <v>1174</v>
      </c>
      <c r="E471" t="s">
        <v>1645</v>
      </c>
      <c r="F471" t="s">
        <v>6880</v>
      </c>
      <c r="G471" t="s">
        <v>6984</v>
      </c>
      <c r="H471" t="s">
        <v>6999</v>
      </c>
      <c r="I471" t="s">
        <v>7006</v>
      </c>
      <c r="K471" t="s">
        <v>8004</v>
      </c>
      <c r="L471" t="s">
        <v>8345</v>
      </c>
      <c r="M471" t="s">
        <v>8350</v>
      </c>
      <c r="N471" t="s">
        <v>8353</v>
      </c>
      <c r="O471" t="s">
        <v>8357</v>
      </c>
      <c r="Q471" t="s">
        <v>8361</v>
      </c>
      <c r="R471" t="s">
        <v>7643</v>
      </c>
      <c r="S471">
        <v>1</v>
      </c>
      <c r="T471" t="s">
        <v>8369</v>
      </c>
    </row>
    <row r="472" spans="1:20" x14ac:dyDescent="0.35">
      <c r="A472" t="s">
        <v>159</v>
      </c>
      <c r="B472" t="s">
        <v>1150</v>
      </c>
      <c r="C472">
        <v>48</v>
      </c>
      <c r="D472" t="s">
        <v>1173</v>
      </c>
      <c r="E472" t="s">
        <v>1646</v>
      </c>
      <c r="G472" t="s">
        <v>6988</v>
      </c>
      <c r="H472" t="s">
        <v>6995</v>
      </c>
      <c r="I472" t="s">
        <v>7005</v>
      </c>
      <c r="J472" t="s">
        <v>7274</v>
      </c>
      <c r="K472" t="s">
        <v>7804</v>
      </c>
      <c r="L472" t="s">
        <v>8342</v>
      </c>
      <c r="M472" t="s">
        <v>8347</v>
      </c>
      <c r="N472" t="s">
        <v>8354</v>
      </c>
      <c r="O472" t="s">
        <v>8357</v>
      </c>
      <c r="P472">
        <v>29243</v>
      </c>
      <c r="Q472" t="s">
        <v>8361</v>
      </c>
    </row>
    <row r="473" spans="1:20" x14ac:dyDescent="0.35">
      <c r="A473" t="s">
        <v>389</v>
      </c>
      <c r="B473" t="s">
        <v>1134</v>
      </c>
      <c r="C473">
        <v>23</v>
      </c>
      <c r="D473" t="s">
        <v>1173</v>
      </c>
      <c r="E473" t="s">
        <v>1647</v>
      </c>
      <c r="G473" t="s">
        <v>6992</v>
      </c>
      <c r="H473" t="s">
        <v>6998</v>
      </c>
      <c r="I473" t="s">
        <v>7005</v>
      </c>
      <c r="J473" t="s">
        <v>7275</v>
      </c>
      <c r="K473" t="s">
        <v>7972</v>
      </c>
      <c r="L473" t="s">
        <v>8345</v>
      </c>
      <c r="M473" t="s">
        <v>8346</v>
      </c>
      <c r="N473" t="s">
        <v>8353</v>
      </c>
      <c r="O473" t="s">
        <v>8359</v>
      </c>
      <c r="Q473" t="s">
        <v>8362</v>
      </c>
      <c r="S473">
        <v>4</v>
      </c>
      <c r="T473" t="s">
        <v>8368</v>
      </c>
    </row>
    <row r="474" spans="1:20" x14ac:dyDescent="0.35">
      <c r="A474" t="s">
        <v>390</v>
      </c>
      <c r="B474" t="s">
        <v>1062</v>
      </c>
      <c r="C474">
        <v>34</v>
      </c>
      <c r="D474" t="s">
        <v>1172</v>
      </c>
      <c r="E474" t="s">
        <v>1648</v>
      </c>
      <c r="G474" t="s">
        <v>6988</v>
      </c>
      <c r="H474" t="s">
        <v>6994</v>
      </c>
      <c r="I474" t="s">
        <v>7005</v>
      </c>
      <c r="K474" t="s">
        <v>8005</v>
      </c>
      <c r="L474" t="s">
        <v>8343</v>
      </c>
      <c r="M474" t="s">
        <v>8350</v>
      </c>
      <c r="N474" t="s">
        <v>8354</v>
      </c>
      <c r="O474" t="s">
        <v>8359</v>
      </c>
      <c r="P474">
        <v>24718</v>
      </c>
      <c r="Q474" t="s">
        <v>8364</v>
      </c>
      <c r="S474">
        <v>5</v>
      </c>
      <c r="T474" t="s">
        <v>8367</v>
      </c>
    </row>
    <row r="475" spans="1:20" x14ac:dyDescent="0.35">
      <c r="A475" t="s">
        <v>391</v>
      </c>
      <c r="B475" t="s">
        <v>1158</v>
      </c>
      <c r="C475">
        <v>27</v>
      </c>
      <c r="D475" t="s">
        <v>1175</v>
      </c>
      <c r="E475" t="s">
        <v>1649</v>
      </c>
      <c r="G475" t="s">
        <v>6990</v>
      </c>
      <c r="H475" t="s">
        <v>6998</v>
      </c>
      <c r="I475" t="s">
        <v>7005</v>
      </c>
      <c r="J475" t="s">
        <v>7136</v>
      </c>
      <c r="K475" t="s">
        <v>8006</v>
      </c>
      <c r="L475" t="s">
        <v>8343</v>
      </c>
      <c r="M475" t="s">
        <v>8350</v>
      </c>
      <c r="N475" t="s">
        <v>8353</v>
      </c>
      <c r="O475" t="s">
        <v>8356</v>
      </c>
      <c r="Q475" t="s">
        <v>8364</v>
      </c>
      <c r="R475" t="s">
        <v>7137</v>
      </c>
      <c r="T475" t="s">
        <v>8369</v>
      </c>
    </row>
    <row r="476" spans="1:20" x14ac:dyDescent="0.35">
      <c r="A476" t="s">
        <v>392</v>
      </c>
      <c r="B476" t="s">
        <v>1163</v>
      </c>
      <c r="D476" t="s">
        <v>1172</v>
      </c>
      <c r="E476" t="s">
        <v>1650</v>
      </c>
      <c r="F476" t="s">
        <v>6881</v>
      </c>
      <c r="G476" t="s">
        <v>6989</v>
      </c>
      <c r="H476" t="s">
        <v>6995</v>
      </c>
      <c r="I476" t="s">
        <v>7004</v>
      </c>
      <c r="J476" t="s">
        <v>7276</v>
      </c>
      <c r="K476" t="s">
        <v>8007</v>
      </c>
      <c r="L476" t="s">
        <v>8343</v>
      </c>
      <c r="M476" t="s">
        <v>8348</v>
      </c>
      <c r="N476" t="s">
        <v>8354</v>
      </c>
      <c r="O476" t="s">
        <v>8356</v>
      </c>
      <c r="P476">
        <v>32252</v>
      </c>
      <c r="R476" t="s">
        <v>7553</v>
      </c>
      <c r="S476">
        <v>2</v>
      </c>
    </row>
    <row r="477" spans="1:20" x14ac:dyDescent="0.35">
      <c r="A477" t="s">
        <v>393</v>
      </c>
      <c r="B477" t="s">
        <v>1063</v>
      </c>
      <c r="C477">
        <v>1</v>
      </c>
      <c r="D477" t="s">
        <v>1175</v>
      </c>
      <c r="E477" t="s">
        <v>1651</v>
      </c>
      <c r="F477" t="s">
        <v>6751</v>
      </c>
      <c r="G477" t="s">
        <v>6987</v>
      </c>
      <c r="H477" t="s">
        <v>6995</v>
      </c>
      <c r="I477" t="s">
        <v>7005</v>
      </c>
      <c r="K477" t="s">
        <v>8008</v>
      </c>
      <c r="L477" t="s">
        <v>8343</v>
      </c>
      <c r="M477" t="s">
        <v>8348</v>
      </c>
      <c r="N477" t="s">
        <v>8354</v>
      </c>
      <c r="O477" t="s">
        <v>8355</v>
      </c>
      <c r="P477">
        <v>43553</v>
      </c>
      <c r="Q477" t="s">
        <v>8364</v>
      </c>
      <c r="T477" t="s">
        <v>8368</v>
      </c>
    </row>
    <row r="478" spans="1:20" x14ac:dyDescent="0.35">
      <c r="A478" t="s">
        <v>262</v>
      </c>
      <c r="B478" t="s">
        <v>1123</v>
      </c>
      <c r="E478" t="s">
        <v>1652</v>
      </c>
      <c r="G478" t="s">
        <v>6990</v>
      </c>
      <c r="H478" t="s">
        <v>6997</v>
      </c>
      <c r="I478" t="s">
        <v>7007</v>
      </c>
      <c r="J478" t="s">
        <v>7277</v>
      </c>
      <c r="K478" t="s">
        <v>7692</v>
      </c>
      <c r="L478" t="s">
        <v>8344</v>
      </c>
      <c r="M478" t="s">
        <v>8350</v>
      </c>
      <c r="N478" t="s">
        <v>8351</v>
      </c>
      <c r="O478" t="s">
        <v>8358</v>
      </c>
      <c r="Q478" t="s">
        <v>8363</v>
      </c>
      <c r="T478" t="s">
        <v>8367</v>
      </c>
    </row>
    <row r="479" spans="1:20" x14ac:dyDescent="0.35">
      <c r="A479" t="s">
        <v>394</v>
      </c>
      <c r="B479" t="s">
        <v>1036</v>
      </c>
      <c r="D479" t="s">
        <v>1174</v>
      </c>
      <c r="E479" t="s">
        <v>1653</v>
      </c>
      <c r="G479" t="s">
        <v>6984</v>
      </c>
      <c r="H479" t="s">
        <v>6997</v>
      </c>
      <c r="I479" t="s">
        <v>7003</v>
      </c>
      <c r="J479" t="s">
        <v>7139</v>
      </c>
      <c r="K479" t="s">
        <v>7932</v>
      </c>
      <c r="L479" t="s">
        <v>8342</v>
      </c>
      <c r="M479" t="s">
        <v>8347</v>
      </c>
      <c r="N479" t="s">
        <v>8354</v>
      </c>
      <c r="O479" t="s">
        <v>8358</v>
      </c>
      <c r="Q479" t="s">
        <v>8364</v>
      </c>
      <c r="T479" t="s">
        <v>8367</v>
      </c>
    </row>
    <row r="480" spans="1:20" x14ac:dyDescent="0.35">
      <c r="A480" t="s">
        <v>302</v>
      </c>
      <c r="B480" t="s">
        <v>1130</v>
      </c>
      <c r="C480">
        <v>48</v>
      </c>
      <c r="D480" t="s">
        <v>1172</v>
      </c>
      <c r="E480" t="s">
        <v>1654</v>
      </c>
      <c r="F480" t="s">
        <v>6781</v>
      </c>
      <c r="G480" t="s">
        <v>6984</v>
      </c>
      <c r="H480" t="s">
        <v>6997</v>
      </c>
      <c r="I480" t="s">
        <v>7003</v>
      </c>
      <c r="J480" t="s">
        <v>7278</v>
      </c>
      <c r="K480" t="s">
        <v>8009</v>
      </c>
      <c r="L480" t="s">
        <v>8338</v>
      </c>
      <c r="M480" t="s">
        <v>8350</v>
      </c>
      <c r="N480" t="s">
        <v>8354</v>
      </c>
      <c r="O480" t="s">
        <v>8359</v>
      </c>
      <c r="Q480" t="s">
        <v>8364</v>
      </c>
      <c r="R480" t="s">
        <v>7196</v>
      </c>
    </row>
    <row r="481" spans="1:20" x14ac:dyDescent="0.35">
      <c r="A481" t="s">
        <v>97</v>
      </c>
      <c r="B481" t="s">
        <v>1132</v>
      </c>
      <c r="E481" t="s">
        <v>1655</v>
      </c>
      <c r="F481" t="s">
        <v>6826</v>
      </c>
      <c r="G481" t="s">
        <v>6987</v>
      </c>
      <c r="H481" t="s">
        <v>7000</v>
      </c>
      <c r="I481" t="s">
        <v>7003</v>
      </c>
      <c r="J481" t="s">
        <v>7279</v>
      </c>
      <c r="K481" t="s">
        <v>8010</v>
      </c>
      <c r="L481" t="s">
        <v>8343</v>
      </c>
      <c r="M481" t="s">
        <v>8350</v>
      </c>
      <c r="N481" t="s">
        <v>8352</v>
      </c>
      <c r="O481" t="s">
        <v>8359</v>
      </c>
      <c r="Q481" t="s">
        <v>8363</v>
      </c>
      <c r="S481">
        <v>1</v>
      </c>
      <c r="T481" t="s">
        <v>8367</v>
      </c>
    </row>
    <row r="482" spans="1:20" x14ac:dyDescent="0.35">
      <c r="A482" t="s">
        <v>227</v>
      </c>
      <c r="B482" t="s">
        <v>1095</v>
      </c>
      <c r="D482" t="s">
        <v>1174</v>
      </c>
      <c r="E482" t="s">
        <v>1656</v>
      </c>
      <c r="F482" t="s">
        <v>6882</v>
      </c>
      <c r="G482" t="s">
        <v>6990</v>
      </c>
      <c r="H482" t="s">
        <v>6998</v>
      </c>
      <c r="I482" t="s">
        <v>7003</v>
      </c>
      <c r="K482" t="s">
        <v>7707</v>
      </c>
      <c r="L482" t="s">
        <v>8339</v>
      </c>
      <c r="M482" t="s">
        <v>8350</v>
      </c>
      <c r="N482" t="s">
        <v>8352</v>
      </c>
      <c r="O482" t="s">
        <v>8355</v>
      </c>
      <c r="R482" t="s">
        <v>7008</v>
      </c>
      <c r="T482" t="s">
        <v>8367</v>
      </c>
    </row>
    <row r="483" spans="1:20" x14ac:dyDescent="0.35">
      <c r="A483" t="s">
        <v>395</v>
      </c>
      <c r="B483" t="s">
        <v>1041</v>
      </c>
      <c r="D483" t="s">
        <v>1173</v>
      </c>
      <c r="E483" t="s">
        <v>1657</v>
      </c>
      <c r="F483" t="s">
        <v>6796</v>
      </c>
      <c r="G483" t="s">
        <v>6989</v>
      </c>
      <c r="H483" t="s">
        <v>7000</v>
      </c>
      <c r="I483" t="s">
        <v>7002</v>
      </c>
      <c r="K483" t="s">
        <v>7831</v>
      </c>
      <c r="L483" t="s">
        <v>8344</v>
      </c>
      <c r="M483" t="s">
        <v>8348</v>
      </c>
      <c r="N483" t="s">
        <v>8354</v>
      </c>
      <c r="O483" t="s">
        <v>8359</v>
      </c>
      <c r="Q483" t="s">
        <v>8361</v>
      </c>
      <c r="T483" t="s">
        <v>8367</v>
      </c>
    </row>
    <row r="484" spans="1:20" x14ac:dyDescent="0.35">
      <c r="A484" t="s">
        <v>396</v>
      </c>
      <c r="B484" t="s">
        <v>1156</v>
      </c>
      <c r="C484">
        <v>51</v>
      </c>
      <c r="D484" t="s">
        <v>1175</v>
      </c>
      <c r="E484" t="s">
        <v>1658</v>
      </c>
      <c r="F484" t="s">
        <v>6883</v>
      </c>
      <c r="G484" t="s">
        <v>6989</v>
      </c>
      <c r="H484" t="s">
        <v>6999</v>
      </c>
      <c r="I484" t="s">
        <v>7003</v>
      </c>
      <c r="K484" t="s">
        <v>8011</v>
      </c>
      <c r="L484" t="s">
        <v>8345</v>
      </c>
      <c r="M484" t="s">
        <v>8348</v>
      </c>
      <c r="N484" t="s">
        <v>8351</v>
      </c>
      <c r="O484" t="s">
        <v>8359</v>
      </c>
      <c r="Q484" t="s">
        <v>8362</v>
      </c>
      <c r="R484" t="s">
        <v>7255</v>
      </c>
      <c r="S484">
        <v>1</v>
      </c>
      <c r="T484" t="s">
        <v>8367</v>
      </c>
    </row>
    <row r="485" spans="1:20" x14ac:dyDescent="0.35">
      <c r="A485" t="s">
        <v>152</v>
      </c>
      <c r="B485" t="s">
        <v>1164</v>
      </c>
      <c r="D485" t="s">
        <v>1174</v>
      </c>
      <c r="E485" t="s">
        <v>1659</v>
      </c>
      <c r="G485" t="s">
        <v>6993</v>
      </c>
      <c r="H485" t="s">
        <v>6999</v>
      </c>
      <c r="I485" t="s">
        <v>7002</v>
      </c>
      <c r="J485" t="s">
        <v>7280</v>
      </c>
      <c r="K485" t="s">
        <v>7865</v>
      </c>
      <c r="L485" t="s">
        <v>8344</v>
      </c>
      <c r="M485" t="s">
        <v>8350</v>
      </c>
      <c r="N485" t="s">
        <v>8353</v>
      </c>
      <c r="O485" t="s">
        <v>8356</v>
      </c>
      <c r="Q485" t="s">
        <v>8360</v>
      </c>
      <c r="T485" t="s">
        <v>8367</v>
      </c>
    </row>
    <row r="486" spans="1:20" x14ac:dyDescent="0.35">
      <c r="A486" t="s">
        <v>397</v>
      </c>
      <c r="B486" t="s">
        <v>1036</v>
      </c>
      <c r="C486">
        <v>66</v>
      </c>
      <c r="D486" t="s">
        <v>1174</v>
      </c>
      <c r="E486" t="s">
        <v>1660</v>
      </c>
      <c r="F486" t="s">
        <v>6820</v>
      </c>
      <c r="G486" t="s">
        <v>6990</v>
      </c>
      <c r="H486" t="s">
        <v>6999</v>
      </c>
      <c r="I486" t="s">
        <v>7005</v>
      </c>
      <c r="K486" t="s">
        <v>8012</v>
      </c>
      <c r="L486" t="s">
        <v>8343</v>
      </c>
      <c r="M486" t="s">
        <v>8347</v>
      </c>
      <c r="N486" t="s">
        <v>8352</v>
      </c>
      <c r="O486" t="s">
        <v>8359</v>
      </c>
      <c r="Q486" t="s">
        <v>8362</v>
      </c>
      <c r="S486">
        <v>2</v>
      </c>
      <c r="T486" t="s">
        <v>8368</v>
      </c>
    </row>
    <row r="487" spans="1:20" x14ac:dyDescent="0.35">
      <c r="A487" t="s">
        <v>69</v>
      </c>
      <c r="B487" t="s">
        <v>1165</v>
      </c>
      <c r="D487" t="s">
        <v>1173</v>
      </c>
      <c r="E487" t="s">
        <v>1661</v>
      </c>
      <c r="G487" t="s">
        <v>6991</v>
      </c>
      <c r="H487" t="s">
        <v>7000</v>
      </c>
      <c r="I487" t="s">
        <v>7001</v>
      </c>
      <c r="K487" t="s">
        <v>8013</v>
      </c>
      <c r="L487" t="s">
        <v>8342</v>
      </c>
      <c r="M487" t="s">
        <v>8346</v>
      </c>
      <c r="N487" t="s">
        <v>8353</v>
      </c>
      <c r="O487" t="s">
        <v>8358</v>
      </c>
      <c r="P487">
        <v>30835</v>
      </c>
      <c r="Q487" t="s">
        <v>8364</v>
      </c>
      <c r="R487" t="s">
        <v>7103</v>
      </c>
      <c r="S487">
        <v>2</v>
      </c>
      <c r="T487" t="s">
        <v>8368</v>
      </c>
    </row>
    <row r="488" spans="1:20" x14ac:dyDescent="0.35">
      <c r="A488" t="s">
        <v>398</v>
      </c>
      <c r="B488" t="s">
        <v>1072</v>
      </c>
      <c r="C488">
        <v>29</v>
      </c>
      <c r="D488" t="s">
        <v>1174</v>
      </c>
      <c r="E488" t="s">
        <v>1662</v>
      </c>
      <c r="G488" t="s">
        <v>6987</v>
      </c>
      <c r="H488" t="s">
        <v>6997</v>
      </c>
      <c r="I488" t="s">
        <v>7004</v>
      </c>
      <c r="J488" t="s">
        <v>7281</v>
      </c>
      <c r="K488" t="s">
        <v>8014</v>
      </c>
      <c r="L488" t="s">
        <v>8341</v>
      </c>
      <c r="M488" t="s">
        <v>8346</v>
      </c>
      <c r="N488" t="s">
        <v>8351</v>
      </c>
      <c r="O488" t="s">
        <v>8359</v>
      </c>
      <c r="Q488" t="s">
        <v>8361</v>
      </c>
      <c r="R488" t="s">
        <v>7100</v>
      </c>
      <c r="S488">
        <v>2</v>
      </c>
      <c r="T488" t="s">
        <v>8369</v>
      </c>
    </row>
    <row r="489" spans="1:20" x14ac:dyDescent="0.35">
      <c r="A489" t="s">
        <v>399</v>
      </c>
      <c r="B489" t="s">
        <v>1050</v>
      </c>
      <c r="E489" t="s">
        <v>1663</v>
      </c>
      <c r="G489" t="s">
        <v>6993</v>
      </c>
      <c r="H489" t="s">
        <v>6996</v>
      </c>
      <c r="I489" t="s">
        <v>7001</v>
      </c>
      <c r="K489" t="s">
        <v>8015</v>
      </c>
      <c r="L489" t="s">
        <v>8343</v>
      </c>
      <c r="M489" t="s">
        <v>8348</v>
      </c>
      <c r="N489" t="s">
        <v>8351</v>
      </c>
      <c r="O489" t="s">
        <v>8357</v>
      </c>
      <c r="P489">
        <v>37440</v>
      </c>
      <c r="Q489" t="s">
        <v>8362</v>
      </c>
      <c r="S489">
        <v>3</v>
      </c>
      <c r="T489" t="s">
        <v>8369</v>
      </c>
    </row>
    <row r="490" spans="1:20" x14ac:dyDescent="0.35">
      <c r="A490" t="s">
        <v>400</v>
      </c>
      <c r="B490" t="s">
        <v>1166</v>
      </c>
      <c r="D490" t="s">
        <v>1172</v>
      </c>
      <c r="E490" t="s">
        <v>1664</v>
      </c>
      <c r="F490" t="s">
        <v>6884</v>
      </c>
      <c r="G490" t="s">
        <v>6987</v>
      </c>
      <c r="H490" t="s">
        <v>6994</v>
      </c>
      <c r="I490" t="s">
        <v>7003</v>
      </c>
      <c r="J490" t="s">
        <v>7282</v>
      </c>
      <c r="K490" t="s">
        <v>8016</v>
      </c>
      <c r="L490" t="s">
        <v>8339</v>
      </c>
      <c r="M490" t="s">
        <v>8350</v>
      </c>
      <c r="N490" t="s">
        <v>8351</v>
      </c>
      <c r="O490" t="s">
        <v>8355</v>
      </c>
      <c r="S490">
        <v>5</v>
      </c>
    </row>
    <row r="491" spans="1:20" x14ac:dyDescent="0.35">
      <c r="A491" t="s">
        <v>26</v>
      </c>
      <c r="B491" t="s">
        <v>1139</v>
      </c>
      <c r="C491">
        <v>44</v>
      </c>
      <c r="D491" t="s">
        <v>1173</v>
      </c>
      <c r="E491" t="s">
        <v>1665</v>
      </c>
      <c r="F491" t="s">
        <v>6808</v>
      </c>
      <c r="G491" t="s">
        <v>6992</v>
      </c>
      <c r="H491" t="s">
        <v>6996</v>
      </c>
      <c r="I491" t="s">
        <v>7007</v>
      </c>
      <c r="J491" t="s">
        <v>7283</v>
      </c>
      <c r="K491" t="s">
        <v>8017</v>
      </c>
      <c r="L491" t="s">
        <v>8344</v>
      </c>
      <c r="M491" t="s">
        <v>8346</v>
      </c>
      <c r="N491" t="s">
        <v>8354</v>
      </c>
      <c r="O491" t="s">
        <v>8358</v>
      </c>
      <c r="T491" t="s">
        <v>8369</v>
      </c>
    </row>
    <row r="492" spans="1:20" x14ac:dyDescent="0.35">
      <c r="A492" t="s">
        <v>401</v>
      </c>
      <c r="B492" t="s">
        <v>1032</v>
      </c>
      <c r="C492">
        <v>42</v>
      </c>
      <c r="D492" t="s">
        <v>1172</v>
      </c>
      <c r="E492" t="s">
        <v>1666</v>
      </c>
      <c r="F492" t="s">
        <v>6767</v>
      </c>
      <c r="G492" t="s">
        <v>6987</v>
      </c>
      <c r="H492" t="s">
        <v>6999</v>
      </c>
      <c r="I492" t="s">
        <v>7002</v>
      </c>
      <c r="J492" t="s">
        <v>7284</v>
      </c>
      <c r="K492" t="s">
        <v>7940</v>
      </c>
      <c r="L492" t="s">
        <v>8343</v>
      </c>
      <c r="M492" t="s">
        <v>8350</v>
      </c>
      <c r="N492" t="s">
        <v>8353</v>
      </c>
      <c r="O492" t="s">
        <v>8357</v>
      </c>
      <c r="Q492" t="s">
        <v>8364</v>
      </c>
      <c r="S492">
        <v>1</v>
      </c>
      <c r="T492" t="s">
        <v>8369</v>
      </c>
    </row>
    <row r="493" spans="1:20" x14ac:dyDescent="0.35">
      <c r="A493" t="s">
        <v>402</v>
      </c>
      <c r="B493" t="s">
        <v>1150</v>
      </c>
      <c r="D493" t="s">
        <v>1174</v>
      </c>
      <c r="E493" t="s">
        <v>1667</v>
      </c>
      <c r="F493" t="s">
        <v>6885</v>
      </c>
      <c r="G493" t="s">
        <v>6986</v>
      </c>
      <c r="H493" t="s">
        <v>6996</v>
      </c>
      <c r="I493" t="s">
        <v>7004</v>
      </c>
      <c r="K493" t="s">
        <v>8018</v>
      </c>
      <c r="L493" t="s">
        <v>8339</v>
      </c>
      <c r="M493" t="s">
        <v>8350</v>
      </c>
      <c r="N493" t="s">
        <v>8353</v>
      </c>
      <c r="O493" t="s">
        <v>8359</v>
      </c>
      <c r="Q493" t="s">
        <v>8362</v>
      </c>
      <c r="R493" t="s">
        <v>7554</v>
      </c>
      <c r="T493" t="s">
        <v>8367</v>
      </c>
    </row>
    <row r="494" spans="1:20" x14ac:dyDescent="0.35">
      <c r="A494" t="s">
        <v>339</v>
      </c>
      <c r="B494" t="s">
        <v>1060</v>
      </c>
      <c r="C494">
        <v>8</v>
      </c>
      <c r="D494" t="s">
        <v>1173</v>
      </c>
      <c r="E494" t="s">
        <v>1668</v>
      </c>
      <c r="F494" t="s">
        <v>6742</v>
      </c>
      <c r="G494" t="s">
        <v>6993</v>
      </c>
      <c r="H494" t="s">
        <v>6998</v>
      </c>
      <c r="I494" t="s">
        <v>7005</v>
      </c>
      <c r="J494" t="s">
        <v>7053</v>
      </c>
      <c r="K494" t="s">
        <v>8019</v>
      </c>
      <c r="L494" t="s">
        <v>8342</v>
      </c>
      <c r="M494" t="s">
        <v>8349</v>
      </c>
      <c r="N494" t="s">
        <v>8353</v>
      </c>
      <c r="O494" t="s">
        <v>8355</v>
      </c>
      <c r="Q494" t="s">
        <v>8360</v>
      </c>
      <c r="R494" t="s">
        <v>7438</v>
      </c>
      <c r="S494">
        <v>1</v>
      </c>
      <c r="T494" t="s">
        <v>8367</v>
      </c>
    </row>
    <row r="495" spans="1:20" x14ac:dyDescent="0.35">
      <c r="A495" t="s">
        <v>403</v>
      </c>
      <c r="B495" t="s">
        <v>1154</v>
      </c>
      <c r="C495">
        <v>19</v>
      </c>
      <c r="D495" t="s">
        <v>1172</v>
      </c>
      <c r="E495" t="s">
        <v>1669</v>
      </c>
      <c r="F495" t="s">
        <v>6837</v>
      </c>
      <c r="G495" t="s">
        <v>6993</v>
      </c>
      <c r="H495" t="s">
        <v>6996</v>
      </c>
      <c r="I495" t="s">
        <v>7005</v>
      </c>
      <c r="K495" t="s">
        <v>8020</v>
      </c>
      <c r="L495" t="s">
        <v>8345</v>
      </c>
      <c r="M495" t="s">
        <v>8346</v>
      </c>
      <c r="N495" t="s">
        <v>8353</v>
      </c>
      <c r="O495" t="s">
        <v>8359</v>
      </c>
      <c r="Q495" t="s">
        <v>8361</v>
      </c>
      <c r="R495" t="s">
        <v>7200</v>
      </c>
      <c r="S495">
        <v>5</v>
      </c>
      <c r="T495" t="s">
        <v>8368</v>
      </c>
    </row>
    <row r="496" spans="1:20" x14ac:dyDescent="0.35">
      <c r="A496" t="s">
        <v>404</v>
      </c>
      <c r="B496" t="s">
        <v>1142</v>
      </c>
      <c r="D496" t="s">
        <v>1173</v>
      </c>
      <c r="E496" t="s">
        <v>1670</v>
      </c>
      <c r="F496" t="s">
        <v>6886</v>
      </c>
      <c r="G496" t="s">
        <v>6989</v>
      </c>
      <c r="H496" t="s">
        <v>6998</v>
      </c>
      <c r="I496" t="s">
        <v>7005</v>
      </c>
      <c r="J496" t="s">
        <v>7184</v>
      </c>
      <c r="K496" t="s">
        <v>7858</v>
      </c>
      <c r="L496" t="s">
        <v>8343</v>
      </c>
      <c r="M496" t="s">
        <v>8348</v>
      </c>
      <c r="N496" t="s">
        <v>8351</v>
      </c>
      <c r="O496" t="s">
        <v>8356</v>
      </c>
      <c r="P496">
        <v>20848</v>
      </c>
      <c r="Q496" t="s">
        <v>8360</v>
      </c>
      <c r="R496" t="s">
        <v>7019</v>
      </c>
      <c r="S496">
        <v>3</v>
      </c>
      <c r="T496" t="s">
        <v>8367</v>
      </c>
    </row>
    <row r="497" spans="1:20" x14ac:dyDescent="0.35">
      <c r="A497" t="s">
        <v>405</v>
      </c>
      <c r="B497" t="s">
        <v>1072</v>
      </c>
      <c r="D497" t="s">
        <v>1172</v>
      </c>
      <c r="E497" t="s">
        <v>1671</v>
      </c>
      <c r="G497" t="s">
        <v>6993</v>
      </c>
      <c r="H497" t="s">
        <v>6995</v>
      </c>
      <c r="I497" t="s">
        <v>7006</v>
      </c>
      <c r="K497" t="s">
        <v>7864</v>
      </c>
      <c r="L497" t="s">
        <v>8341</v>
      </c>
      <c r="M497" t="s">
        <v>8349</v>
      </c>
      <c r="N497" t="s">
        <v>8352</v>
      </c>
      <c r="O497" t="s">
        <v>8355</v>
      </c>
      <c r="P497">
        <v>25775</v>
      </c>
      <c r="Q497" t="s">
        <v>8361</v>
      </c>
      <c r="S497">
        <v>3</v>
      </c>
      <c r="T497" t="s">
        <v>8369</v>
      </c>
    </row>
    <row r="498" spans="1:20" x14ac:dyDescent="0.35">
      <c r="A498" t="s">
        <v>406</v>
      </c>
      <c r="B498" t="s">
        <v>1129</v>
      </c>
      <c r="C498">
        <v>71</v>
      </c>
      <c r="E498" t="s">
        <v>1672</v>
      </c>
      <c r="F498" t="s">
        <v>6876</v>
      </c>
      <c r="G498" t="s">
        <v>6993</v>
      </c>
      <c r="H498" t="s">
        <v>6997</v>
      </c>
      <c r="I498" t="s">
        <v>7006</v>
      </c>
      <c r="K498" t="s">
        <v>7802</v>
      </c>
      <c r="L498" t="s">
        <v>8341</v>
      </c>
      <c r="M498" t="s">
        <v>8349</v>
      </c>
      <c r="N498" t="s">
        <v>8354</v>
      </c>
      <c r="O498" t="s">
        <v>8355</v>
      </c>
      <c r="Q498" t="s">
        <v>8361</v>
      </c>
      <c r="R498" t="s">
        <v>7466</v>
      </c>
      <c r="S498">
        <v>3</v>
      </c>
    </row>
    <row r="499" spans="1:20" x14ac:dyDescent="0.35">
      <c r="A499" t="s">
        <v>203</v>
      </c>
      <c r="B499" t="s">
        <v>1021</v>
      </c>
      <c r="C499">
        <v>46</v>
      </c>
      <c r="D499" t="s">
        <v>1173</v>
      </c>
      <c r="E499" t="s">
        <v>1673</v>
      </c>
      <c r="F499" t="s">
        <v>6724</v>
      </c>
      <c r="G499" t="s">
        <v>6990</v>
      </c>
      <c r="H499" t="s">
        <v>6997</v>
      </c>
      <c r="I499" t="s">
        <v>7002</v>
      </c>
      <c r="J499" t="s">
        <v>7285</v>
      </c>
      <c r="K499" t="s">
        <v>8021</v>
      </c>
      <c r="L499" t="s">
        <v>8341</v>
      </c>
      <c r="M499" t="s">
        <v>8346</v>
      </c>
      <c r="N499" t="s">
        <v>8354</v>
      </c>
      <c r="O499" t="s">
        <v>8358</v>
      </c>
      <c r="P499">
        <v>31536</v>
      </c>
      <c r="Q499" t="s">
        <v>8364</v>
      </c>
      <c r="S499">
        <v>4</v>
      </c>
      <c r="T499" t="s">
        <v>8368</v>
      </c>
    </row>
    <row r="500" spans="1:20" x14ac:dyDescent="0.35">
      <c r="A500" t="s">
        <v>195</v>
      </c>
      <c r="B500" t="s">
        <v>1152</v>
      </c>
      <c r="C500">
        <v>26</v>
      </c>
      <c r="D500" t="s">
        <v>1175</v>
      </c>
      <c r="E500" t="s">
        <v>1674</v>
      </c>
      <c r="G500" t="s">
        <v>6991</v>
      </c>
      <c r="H500" t="s">
        <v>6999</v>
      </c>
      <c r="I500" t="s">
        <v>7001</v>
      </c>
      <c r="J500" t="s">
        <v>7286</v>
      </c>
      <c r="K500" t="s">
        <v>8022</v>
      </c>
      <c r="L500" t="s">
        <v>8343</v>
      </c>
      <c r="M500" t="s">
        <v>8346</v>
      </c>
      <c r="N500" t="s">
        <v>8351</v>
      </c>
      <c r="O500" t="s">
        <v>8356</v>
      </c>
      <c r="Q500" t="s">
        <v>8363</v>
      </c>
      <c r="R500" t="s">
        <v>7349</v>
      </c>
      <c r="T500" t="s">
        <v>8369</v>
      </c>
    </row>
    <row r="501" spans="1:20" x14ac:dyDescent="0.35">
      <c r="A501" t="s">
        <v>407</v>
      </c>
      <c r="B501" t="s">
        <v>1115</v>
      </c>
      <c r="D501" t="s">
        <v>1172</v>
      </c>
      <c r="E501" t="s">
        <v>1675</v>
      </c>
      <c r="F501" t="s">
        <v>6887</v>
      </c>
      <c r="G501" t="s">
        <v>6993</v>
      </c>
      <c r="H501" t="s">
        <v>7000</v>
      </c>
      <c r="I501" t="s">
        <v>7007</v>
      </c>
      <c r="J501" t="s">
        <v>7287</v>
      </c>
      <c r="K501" t="s">
        <v>7683</v>
      </c>
      <c r="L501" t="s">
        <v>8342</v>
      </c>
      <c r="M501" t="s">
        <v>8350</v>
      </c>
      <c r="N501" t="s">
        <v>8354</v>
      </c>
      <c r="O501" t="s">
        <v>8356</v>
      </c>
      <c r="P501">
        <v>23091</v>
      </c>
      <c r="Q501" t="s">
        <v>8360</v>
      </c>
      <c r="T501" t="s">
        <v>8367</v>
      </c>
    </row>
    <row r="502" spans="1:20" x14ac:dyDescent="0.35">
      <c r="A502" t="s">
        <v>408</v>
      </c>
      <c r="B502" t="s">
        <v>1071</v>
      </c>
      <c r="D502" t="s">
        <v>1174</v>
      </c>
      <c r="E502" t="s">
        <v>1676</v>
      </c>
      <c r="F502" t="s">
        <v>6871</v>
      </c>
      <c r="G502" t="s">
        <v>6992</v>
      </c>
      <c r="H502" t="s">
        <v>6998</v>
      </c>
      <c r="I502" t="s">
        <v>7005</v>
      </c>
      <c r="K502" t="s">
        <v>7694</v>
      </c>
      <c r="L502" t="s">
        <v>8344</v>
      </c>
      <c r="M502" t="s">
        <v>8346</v>
      </c>
      <c r="N502" t="s">
        <v>8352</v>
      </c>
      <c r="O502" t="s">
        <v>8357</v>
      </c>
      <c r="R502" t="s">
        <v>7058</v>
      </c>
      <c r="S502">
        <v>5</v>
      </c>
      <c r="T502" t="s">
        <v>8367</v>
      </c>
    </row>
    <row r="503" spans="1:20" x14ac:dyDescent="0.35">
      <c r="A503" t="s">
        <v>409</v>
      </c>
      <c r="B503" t="s">
        <v>1132</v>
      </c>
      <c r="C503">
        <v>47</v>
      </c>
      <c r="E503" t="s">
        <v>1677</v>
      </c>
      <c r="G503" t="s">
        <v>6990</v>
      </c>
      <c r="H503" t="s">
        <v>6995</v>
      </c>
      <c r="I503" t="s">
        <v>7005</v>
      </c>
      <c r="J503" t="s">
        <v>7256</v>
      </c>
      <c r="K503" t="s">
        <v>7863</v>
      </c>
      <c r="L503" t="s">
        <v>8339</v>
      </c>
      <c r="M503" t="s">
        <v>8348</v>
      </c>
      <c r="N503" t="s">
        <v>8354</v>
      </c>
      <c r="O503" t="s">
        <v>8356</v>
      </c>
      <c r="P503">
        <v>28399</v>
      </c>
      <c r="Q503" t="s">
        <v>8364</v>
      </c>
      <c r="S503">
        <v>1</v>
      </c>
      <c r="T503" t="s">
        <v>8369</v>
      </c>
    </row>
    <row r="504" spans="1:20" x14ac:dyDescent="0.35">
      <c r="A504" t="s">
        <v>410</v>
      </c>
      <c r="B504" t="s">
        <v>1115</v>
      </c>
      <c r="C504">
        <v>21</v>
      </c>
      <c r="D504" t="s">
        <v>1175</v>
      </c>
      <c r="E504" t="s">
        <v>1678</v>
      </c>
      <c r="F504" t="s">
        <v>6887</v>
      </c>
      <c r="G504" t="s">
        <v>6992</v>
      </c>
      <c r="H504" t="s">
        <v>6995</v>
      </c>
      <c r="I504" t="s">
        <v>7004</v>
      </c>
      <c r="J504" t="s">
        <v>7288</v>
      </c>
      <c r="K504" t="s">
        <v>7747</v>
      </c>
      <c r="L504" t="s">
        <v>8340</v>
      </c>
      <c r="M504" t="s">
        <v>8346</v>
      </c>
      <c r="N504" t="s">
        <v>8354</v>
      </c>
      <c r="O504" t="s">
        <v>8358</v>
      </c>
    </row>
    <row r="505" spans="1:20" x14ac:dyDescent="0.35">
      <c r="A505" t="s">
        <v>255</v>
      </c>
      <c r="B505" t="s">
        <v>1058</v>
      </c>
      <c r="C505">
        <v>27</v>
      </c>
      <c r="E505" t="s">
        <v>1679</v>
      </c>
      <c r="G505" t="s">
        <v>6992</v>
      </c>
      <c r="H505" t="s">
        <v>6998</v>
      </c>
      <c r="I505" t="s">
        <v>7001</v>
      </c>
      <c r="K505" t="s">
        <v>8023</v>
      </c>
      <c r="L505" t="s">
        <v>8339</v>
      </c>
      <c r="M505" t="s">
        <v>8349</v>
      </c>
      <c r="N505" t="s">
        <v>8352</v>
      </c>
      <c r="O505" t="s">
        <v>8357</v>
      </c>
      <c r="Q505" t="s">
        <v>8364</v>
      </c>
      <c r="S505">
        <v>4</v>
      </c>
    </row>
    <row r="506" spans="1:20" x14ac:dyDescent="0.35">
      <c r="A506" t="s">
        <v>411</v>
      </c>
      <c r="B506" t="s">
        <v>1095</v>
      </c>
      <c r="C506">
        <v>51</v>
      </c>
      <c r="D506" t="s">
        <v>1173</v>
      </c>
      <c r="E506" t="s">
        <v>1680</v>
      </c>
      <c r="F506" t="s">
        <v>6882</v>
      </c>
      <c r="G506" t="s">
        <v>6992</v>
      </c>
      <c r="H506" t="s">
        <v>7000</v>
      </c>
      <c r="I506" t="s">
        <v>7006</v>
      </c>
      <c r="J506" t="s">
        <v>7289</v>
      </c>
      <c r="K506" t="s">
        <v>7874</v>
      </c>
      <c r="L506" t="s">
        <v>8340</v>
      </c>
      <c r="M506" t="s">
        <v>8348</v>
      </c>
      <c r="N506" t="s">
        <v>8353</v>
      </c>
      <c r="O506" t="s">
        <v>8358</v>
      </c>
      <c r="Q506" t="s">
        <v>8364</v>
      </c>
      <c r="R506" t="s">
        <v>7581</v>
      </c>
      <c r="S506">
        <v>5</v>
      </c>
    </row>
    <row r="507" spans="1:20" x14ac:dyDescent="0.35">
      <c r="A507" t="s">
        <v>412</v>
      </c>
      <c r="B507" t="s">
        <v>1061</v>
      </c>
      <c r="D507" t="s">
        <v>1172</v>
      </c>
      <c r="E507" t="s">
        <v>1681</v>
      </c>
      <c r="F507" t="s">
        <v>6710</v>
      </c>
      <c r="G507" t="s">
        <v>6990</v>
      </c>
      <c r="H507" t="s">
        <v>6997</v>
      </c>
      <c r="I507" t="s">
        <v>7004</v>
      </c>
      <c r="J507" t="s">
        <v>7290</v>
      </c>
      <c r="K507" t="s">
        <v>8024</v>
      </c>
      <c r="L507" t="s">
        <v>8343</v>
      </c>
      <c r="M507" t="s">
        <v>8346</v>
      </c>
      <c r="N507" t="s">
        <v>8354</v>
      </c>
      <c r="O507" t="s">
        <v>8359</v>
      </c>
      <c r="Q507" t="s">
        <v>8364</v>
      </c>
      <c r="R507" t="s">
        <v>7310</v>
      </c>
      <c r="S507">
        <v>4</v>
      </c>
    </row>
    <row r="508" spans="1:20" x14ac:dyDescent="0.35">
      <c r="A508" t="s">
        <v>413</v>
      </c>
      <c r="B508" t="s">
        <v>1101</v>
      </c>
      <c r="C508">
        <v>55</v>
      </c>
      <c r="D508" t="s">
        <v>1172</v>
      </c>
      <c r="E508" t="s">
        <v>1682</v>
      </c>
      <c r="G508" t="s">
        <v>6990</v>
      </c>
      <c r="H508" t="s">
        <v>6998</v>
      </c>
      <c r="I508" t="s">
        <v>7006</v>
      </c>
      <c r="J508" t="s">
        <v>7162</v>
      </c>
      <c r="K508" t="s">
        <v>8025</v>
      </c>
      <c r="L508" t="s">
        <v>8343</v>
      </c>
      <c r="M508" t="s">
        <v>8350</v>
      </c>
      <c r="N508" t="s">
        <v>8353</v>
      </c>
      <c r="O508" t="s">
        <v>8355</v>
      </c>
      <c r="P508">
        <v>31493</v>
      </c>
      <c r="Q508" t="s">
        <v>8360</v>
      </c>
      <c r="R508" t="s">
        <v>7437</v>
      </c>
      <c r="S508">
        <v>3</v>
      </c>
    </row>
    <row r="509" spans="1:20" x14ac:dyDescent="0.35">
      <c r="A509" t="s">
        <v>153</v>
      </c>
      <c r="B509" t="s">
        <v>1115</v>
      </c>
      <c r="D509" t="s">
        <v>1174</v>
      </c>
      <c r="E509" t="s">
        <v>1683</v>
      </c>
      <c r="F509" t="s">
        <v>6887</v>
      </c>
      <c r="G509" t="s">
        <v>6989</v>
      </c>
      <c r="H509" t="s">
        <v>6998</v>
      </c>
      <c r="I509" t="s">
        <v>7006</v>
      </c>
      <c r="J509" t="s">
        <v>7101</v>
      </c>
      <c r="K509" t="s">
        <v>8026</v>
      </c>
      <c r="L509" t="s">
        <v>8342</v>
      </c>
      <c r="M509" t="s">
        <v>8350</v>
      </c>
      <c r="N509" t="s">
        <v>8351</v>
      </c>
      <c r="O509" t="s">
        <v>8356</v>
      </c>
      <c r="Q509" t="s">
        <v>8364</v>
      </c>
      <c r="T509" t="s">
        <v>8368</v>
      </c>
    </row>
    <row r="510" spans="1:20" x14ac:dyDescent="0.35">
      <c r="A510" t="s">
        <v>414</v>
      </c>
      <c r="B510" t="s">
        <v>1097</v>
      </c>
      <c r="C510">
        <v>41</v>
      </c>
      <c r="D510" t="s">
        <v>1175</v>
      </c>
      <c r="E510" t="s">
        <v>1684</v>
      </c>
      <c r="F510" t="s">
        <v>6744</v>
      </c>
      <c r="G510" t="s">
        <v>6989</v>
      </c>
      <c r="H510" t="s">
        <v>7000</v>
      </c>
      <c r="I510" t="s">
        <v>7002</v>
      </c>
      <c r="J510" t="s">
        <v>7291</v>
      </c>
      <c r="K510" t="s">
        <v>8027</v>
      </c>
      <c r="L510" t="s">
        <v>8340</v>
      </c>
      <c r="M510" t="s">
        <v>8347</v>
      </c>
      <c r="N510" t="s">
        <v>8353</v>
      </c>
      <c r="O510" t="s">
        <v>8358</v>
      </c>
      <c r="Q510" t="s">
        <v>8361</v>
      </c>
      <c r="S510">
        <v>5</v>
      </c>
      <c r="T510" t="s">
        <v>8369</v>
      </c>
    </row>
    <row r="511" spans="1:20" x14ac:dyDescent="0.35">
      <c r="A511" t="s">
        <v>415</v>
      </c>
      <c r="B511" t="s">
        <v>1081</v>
      </c>
      <c r="D511" t="s">
        <v>1173</v>
      </c>
      <c r="E511" t="s">
        <v>1685</v>
      </c>
      <c r="F511" t="s">
        <v>6865</v>
      </c>
      <c r="G511" t="s">
        <v>6986</v>
      </c>
      <c r="H511" t="s">
        <v>6994</v>
      </c>
      <c r="I511" t="s">
        <v>7005</v>
      </c>
      <c r="J511" t="s">
        <v>7292</v>
      </c>
      <c r="K511" t="s">
        <v>8028</v>
      </c>
      <c r="L511" t="s">
        <v>8344</v>
      </c>
      <c r="M511" t="s">
        <v>8350</v>
      </c>
      <c r="N511" t="s">
        <v>8353</v>
      </c>
      <c r="O511" t="s">
        <v>8355</v>
      </c>
      <c r="Q511" t="s">
        <v>8362</v>
      </c>
      <c r="R511" t="s">
        <v>7495</v>
      </c>
      <c r="S511">
        <v>4</v>
      </c>
    </row>
    <row r="512" spans="1:20" x14ac:dyDescent="0.35">
      <c r="A512" t="s">
        <v>28</v>
      </c>
      <c r="B512" t="s">
        <v>1141</v>
      </c>
      <c r="D512" t="s">
        <v>1172</v>
      </c>
      <c r="E512" t="s">
        <v>1686</v>
      </c>
      <c r="F512" t="s">
        <v>6874</v>
      </c>
      <c r="G512" t="s">
        <v>6985</v>
      </c>
      <c r="H512" t="s">
        <v>6996</v>
      </c>
      <c r="I512" t="s">
        <v>7006</v>
      </c>
      <c r="J512" t="s">
        <v>7293</v>
      </c>
      <c r="K512" t="s">
        <v>7990</v>
      </c>
      <c r="L512" t="s">
        <v>8342</v>
      </c>
      <c r="M512" t="s">
        <v>8350</v>
      </c>
      <c r="N512" t="s">
        <v>8353</v>
      </c>
      <c r="O512" t="s">
        <v>8355</v>
      </c>
      <c r="Q512" t="s">
        <v>8360</v>
      </c>
      <c r="T512" t="s">
        <v>8368</v>
      </c>
    </row>
    <row r="513" spans="1:20" x14ac:dyDescent="0.35">
      <c r="A513" t="s">
        <v>171</v>
      </c>
      <c r="B513" t="s">
        <v>1057</v>
      </c>
      <c r="C513">
        <v>31</v>
      </c>
      <c r="D513" t="s">
        <v>1173</v>
      </c>
      <c r="E513" t="s">
        <v>1687</v>
      </c>
      <c r="F513" t="s">
        <v>6846</v>
      </c>
      <c r="G513" t="s">
        <v>6992</v>
      </c>
      <c r="H513" t="s">
        <v>6998</v>
      </c>
      <c r="I513" t="s">
        <v>7006</v>
      </c>
      <c r="J513" t="s">
        <v>7136</v>
      </c>
      <c r="K513" t="s">
        <v>8029</v>
      </c>
      <c r="L513" t="s">
        <v>8344</v>
      </c>
      <c r="M513" t="s">
        <v>8347</v>
      </c>
      <c r="N513" t="s">
        <v>8354</v>
      </c>
      <c r="O513" t="s">
        <v>8356</v>
      </c>
      <c r="P513">
        <v>42208</v>
      </c>
      <c r="Q513" t="s">
        <v>8361</v>
      </c>
      <c r="R513" t="s">
        <v>7197</v>
      </c>
      <c r="S513">
        <v>5</v>
      </c>
      <c r="T513" t="s">
        <v>8368</v>
      </c>
    </row>
    <row r="514" spans="1:20" x14ac:dyDescent="0.35">
      <c r="A514" t="s">
        <v>416</v>
      </c>
      <c r="B514" t="s">
        <v>1032</v>
      </c>
      <c r="E514" t="s">
        <v>1688</v>
      </c>
      <c r="G514" t="s">
        <v>6990</v>
      </c>
      <c r="H514" t="s">
        <v>7000</v>
      </c>
      <c r="I514" t="s">
        <v>7007</v>
      </c>
      <c r="K514" t="s">
        <v>7819</v>
      </c>
      <c r="L514" t="s">
        <v>8343</v>
      </c>
      <c r="M514" t="s">
        <v>8349</v>
      </c>
      <c r="N514" t="s">
        <v>8354</v>
      </c>
      <c r="O514" t="s">
        <v>8357</v>
      </c>
      <c r="P514">
        <v>47886</v>
      </c>
      <c r="Q514" t="s">
        <v>8362</v>
      </c>
      <c r="R514" t="s">
        <v>7180</v>
      </c>
      <c r="S514">
        <v>3</v>
      </c>
      <c r="T514" t="s">
        <v>8367</v>
      </c>
    </row>
    <row r="515" spans="1:20" x14ac:dyDescent="0.35">
      <c r="A515" t="s">
        <v>417</v>
      </c>
      <c r="B515" t="s">
        <v>1018</v>
      </c>
      <c r="C515">
        <v>56</v>
      </c>
      <c r="D515" t="s">
        <v>1175</v>
      </c>
      <c r="E515" t="s">
        <v>1689</v>
      </c>
      <c r="F515" t="s">
        <v>6888</v>
      </c>
      <c r="G515" t="s">
        <v>6991</v>
      </c>
      <c r="H515" t="s">
        <v>6999</v>
      </c>
      <c r="I515" t="s">
        <v>7005</v>
      </c>
      <c r="K515" t="s">
        <v>8000</v>
      </c>
      <c r="L515" t="s">
        <v>8342</v>
      </c>
      <c r="M515" t="s">
        <v>8349</v>
      </c>
      <c r="N515" t="s">
        <v>8351</v>
      </c>
      <c r="O515" t="s">
        <v>8358</v>
      </c>
      <c r="P515">
        <v>47820</v>
      </c>
      <c r="Q515" t="s">
        <v>8363</v>
      </c>
      <c r="T515" t="s">
        <v>8368</v>
      </c>
    </row>
    <row r="516" spans="1:20" x14ac:dyDescent="0.35">
      <c r="A516" t="s">
        <v>349</v>
      </c>
      <c r="B516" t="s">
        <v>1060</v>
      </c>
      <c r="C516">
        <v>54</v>
      </c>
      <c r="E516" t="s">
        <v>1690</v>
      </c>
      <c r="F516" t="s">
        <v>6742</v>
      </c>
      <c r="G516" t="s">
        <v>6989</v>
      </c>
      <c r="H516" t="s">
        <v>6999</v>
      </c>
      <c r="I516" t="s">
        <v>7006</v>
      </c>
      <c r="J516" t="s">
        <v>7205</v>
      </c>
      <c r="K516" t="s">
        <v>8030</v>
      </c>
      <c r="L516" t="s">
        <v>8344</v>
      </c>
      <c r="M516" t="s">
        <v>8346</v>
      </c>
      <c r="N516" t="s">
        <v>8354</v>
      </c>
      <c r="O516" t="s">
        <v>8358</v>
      </c>
      <c r="P516">
        <v>8630</v>
      </c>
      <c r="Q516" t="s">
        <v>8362</v>
      </c>
      <c r="R516" t="s">
        <v>7525</v>
      </c>
      <c r="T516" t="s">
        <v>8367</v>
      </c>
    </row>
    <row r="517" spans="1:20" x14ac:dyDescent="0.35">
      <c r="A517" t="s">
        <v>418</v>
      </c>
      <c r="B517" t="s">
        <v>1097</v>
      </c>
      <c r="D517" t="s">
        <v>1175</v>
      </c>
      <c r="E517" t="s">
        <v>1691</v>
      </c>
      <c r="G517" t="s">
        <v>6990</v>
      </c>
      <c r="H517" t="s">
        <v>7000</v>
      </c>
      <c r="I517" t="s">
        <v>7004</v>
      </c>
      <c r="J517" t="s">
        <v>7035</v>
      </c>
      <c r="K517" t="s">
        <v>7748</v>
      </c>
      <c r="L517" t="s">
        <v>8345</v>
      </c>
      <c r="M517" t="s">
        <v>8348</v>
      </c>
      <c r="N517" t="s">
        <v>8353</v>
      </c>
      <c r="O517" t="s">
        <v>8358</v>
      </c>
      <c r="S517">
        <v>5</v>
      </c>
    </row>
    <row r="518" spans="1:20" x14ac:dyDescent="0.35">
      <c r="A518" t="s">
        <v>342</v>
      </c>
      <c r="B518" t="s">
        <v>1157</v>
      </c>
      <c r="C518">
        <v>67</v>
      </c>
      <c r="D518" t="s">
        <v>1172</v>
      </c>
      <c r="E518" t="s">
        <v>1692</v>
      </c>
      <c r="G518" t="s">
        <v>6991</v>
      </c>
      <c r="H518" t="s">
        <v>7000</v>
      </c>
      <c r="I518" t="s">
        <v>7004</v>
      </c>
      <c r="K518" t="s">
        <v>7696</v>
      </c>
      <c r="L518" t="s">
        <v>8341</v>
      </c>
      <c r="M518" t="s">
        <v>8347</v>
      </c>
      <c r="N518" t="s">
        <v>8353</v>
      </c>
      <c r="O518" t="s">
        <v>8356</v>
      </c>
      <c r="Q518" t="s">
        <v>8362</v>
      </c>
      <c r="T518" t="s">
        <v>8368</v>
      </c>
    </row>
    <row r="519" spans="1:20" x14ac:dyDescent="0.35">
      <c r="A519" t="s">
        <v>419</v>
      </c>
      <c r="B519" t="s">
        <v>1020</v>
      </c>
      <c r="D519" t="s">
        <v>1172</v>
      </c>
      <c r="E519" t="s">
        <v>1693</v>
      </c>
      <c r="F519" t="s">
        <v>6889</v>
      </c>
      <c r="G519" t="s">
        <v>6993</v>
      </c>
      <c r="H519" t="s">
        <v>7000</v>
      </c>
      <c r="I519" t="s">
        <v>7004</v>
      </c>
      <c r="J519" t="s">
        <v>7030</v>
      </c>
      <c r="K519" t="s">
        <v>7868</v>
      </c>
      <c r="L519" t="s">
        <v>8340</v>
      </c>
      <c r="M519" t="s">
        <v>8348</v>
      </c>
      <c r="N519" t="s">
        <v>8351</v>
      </c>
      <c r="O519" t="s">
        <v>8355</v>
      </c>
      <c r="Q519" t="s">
        <v>8361</v>
      </c>
      <c r="T519" t="s">
        <v>8367</v>
      </c>
    </row>
    <row r="520" spans="1:20" x14ac:dyDescent="0.35">
      <c r="A520" t="s">
        <v>420</v>
      </c>
      <c r="B520" t="s">
        <v>1090</v>
      </c>
      <c r="C520">
        <v>50</v>
      </c>
      <c r="D520" t="s">
        <v>1174</v>
      </c>
      <c r="E520" t="s">
        <v>1694</v>
      </c>
      <c r="F520" t="s">
        <v>6817</v>
      </c>
      <c r="G520" t="s">
        <v>6992</v>
      </c>
      <c r="H520" t="s">
        <v>6997</v>
      </c>
      <c r="I520" t="s">
        <v>7002</v>
      </c>
      <c r="K520" t="s">
        <v>8011</v>
      </c>
      <c r="L520" t="s">
        <v>8343</v>
      </c>
      <c r="M520" t="s">
        <v>8348</v>
      </c>
      <c r="N520" t="s">
        <v>8354</v>
      </c>
      <c r="O520" t="s">
        <v>8358</v>
      </c>
      <c r="Q520" t="s">
        <v>8363</v>
      </c>
      <c r="R520" t="s">
        <v>7200</v>
      </c>
      <c r="T520" t="s">
        <v>8367</v>
      </c>
    </row>
    <row r="521" spans="1:20" x14ac:dyDescent="0.35">
      <c r="A521" t="s">
        <v>421</v>
      </c>
      <c r="B521" t="s">
        <v>1130</v>
      </c>
      <c r="C521">
        <v>52</v>
      </c>
      <c r="D521" t="s">
        <v>1173</v>
      </c>
      <c r="E521" t="s">
        <v>1695</v>
      </c>
      <c r="F521" t="s">
        <v>6781</v>
      </c>
      <c r="G521" t="s">
        <v>6993</v>
      </c>
      <c r="H521" t="s">
        <v>6996</v>
      </c>
      <c r="I521" t="s">
        <v>7001</v>
      </c>
      <c r="J521" t="s">
        <v>7231</v>
      </c>
      <c r="K521" t="s">
        <v>8021</v>
      </c>
      <c r="L521" t="s">
        <v>8343</v>
      </c>
      <c r="M521" t="s">
        <v>8349</v>
      </c>
      <c r="N521" t="s">
        <v>8353</v>
      </c>
      <c r="O521" t="s">
        <v>8356</v>
      </c>
      <c r="Q521" t="s">
        <v>8362</v>
      </c>
      <c r="S521">
        <v>2</v>
      </c>
    </row>
    <row r="522" spans="1:20" x14ac:dyDescent="0.35">
      <c r="A522" t="s">
        <v>422</v>
      </c>
      <c r="B522" t="s">
        <v>1124</v>
      </c>
      <c r="D522" t="s">
        <v>1174</v>
      </c>
      <c r="E522" t="s">
        <v>1696</v>
      </c>
      <c r="F522" t="s">
        <v>6785</v>
      </c>
      <c r="G522" t="s">
        <v>6984</v>
      </c>
      <c r="H522" t="s">
        <v>7000</v>
      </c>
      <c r="I522" t="s">
        <v>7007</v>
      </c>
      <c r="K522" t="s">
        <v>7765</v>
      </c>
      <c r="L522" t="s">
        <v>8339</v>
      </c>
      <c r="M522" t="s">
        <v>8346</v>
      </c>
      <c r="N522" t="s">
        <v>8352</v>
      </c>
      <c r="O522" t="s">
        <v>8357</v>
      </c>
      <c r="P522">
        <v>42043</v>
      </c>
      <c r="Q522" t="s">
        <v>8362</v>
      </c>
      <c r="S522">
        <v>1</v>
      </c>
      <c r="T522" t="s">
        <v>8368</v>
      </c>
    </row>
    <row r="523" spans="1:20" x14ac:dyDescent="0.35">
      <c r="A523" t="s">
        <v>367</v>
      </c>
      <c r="B523" t="s">
        <v>1151</v>
      </c>
      <c r="C523">
        <v>33</v>
      </c>
      <c r="D523" t="s">
        <v>1173</v>
      </c>
      <c r="E523" t="s">
        <v>1697</v>
      </c>
      <c r="F523" t="s">
        <v>6833</v>
      </c>
      <c r="G523" t="s">
        <v>6991</v>
      </c>
      <c r="H523" t="s">
        <v>6999</v>
      </c>
      <c r="I523" t="s">
        <v>7003</v>
      </c>
      <c r="K523" t="s">
        <v>7930</v>
      </c>
      <c r="L523" t="s">
        <v>8341</v>
      </c>
      <c r="M523" t="s">
        <v>8350</v>
      </c>
      <c r="N523" t="s">
        <v>8353</v>
      </c>
      <c r="O523" t="s">
        <v>8358</v>
      </c>
      <c r="Q523" t="s">
        <v>8360</v>
      </c>
      <c r="S523">
        <v>5</v>
      </c>
      <c r="T523" t="s">
        <v>8368</v>
      </c>
    </row>
    <row r="524" spans="1:20" x14ac:dyDescent="0.35">
      <c r="A524" t="s">
        <v>423</v>
      </c>
      <c r="B524" t="s">
        <v>1053</v>
      </c>
      <c r="D524" t="s">
        <v>1173</v>
      </c>
      <c r="E524" t="s">
        <v>1698</v>
      </c>
      <c r="F524" t="s">
        <v>6890</v>
      </c>
      <c r="G524" t="s">
        <v>6984</v>
      </c>
      <c r="H524" t="s">
        <v>6996</v>
      </c>
      <c r="I524" t="s">
        <v>7002</v>
      </c>
      <c r="J524" t="s">
        <v>7294</v>
      </c>
      <c r="K524" t="s">
        <v>8031</v>
      </c>
      <c r="L524" t="s">
        <v>8342</v>
      </c>
      <c r="M524" t="s">
        <v>8346</v>
      </c>
      <c r="N524" t="s">
        <v>8354</v>
      </c>
      <c r="O524" t="s">
        <v>8358</v>
      </c>
      <c r="P524">
        <v>11190</v>
      </c>
      <c r="Q524" t="s">
        <v>8363</v>
      </c>
      <c r="S524">
        <v>1</v>
      </c>
      <c r="T524" t="s">
        <v>8368</v>
      </c>
    </row>
    <row r="525" spans="1:20" x14ac:dyDescent="0.35">
      <c r="A525" t="s">
        <v>160</v>
      </c>
      <c r="B525" t="s">
        <v>1056</v>
      </c>
      <c r="D525" t="s">
        <v>1174</v>
      </c>
      <c r="E525" t="s">
        <v>1699</v>
      </c>
      <c r="F525" t="s">
        <v>6891</v>
      </c>
      <c r="G525" t="s">
        <v>6987</v>
      </c>
      <c r="H525" t="s">
        <v>7000</v>
      </c>
      <c r="I525" t="s">
        <v>7001</v>
      </c>
      <c r="J525" t="s">
        <v>7295</v>
      </c>
      <c r="K525" t="s">
        <v>7696</v>
      </c>
      <c r="L525" t="s">
        <v>8343</v>
      </c>
      <c r="M525" t="s">
        <v>8346</v>
      </c>
      <c r="N525" t="s">
        <v>8351</v>
      </c>
      <c r="O525" t="s">
        <v>8357</v>
      </c>
      <c r="P525">
        <v>10749</v>
      </c>
      <c r="Q525" t="s">
        <v>8360</v>
      </c>
      <c r="R525" t="s">
        <v>7386</v>
      </c>
      <c r="S525">
        <v>5</v>
      </c>
      <c r="T525" t="s">
        <v>8367</v>
      </c>
    </row>
    <row r="526" spans="1:20" x14ac:dyDescent="0.35">
      <c r="A526" t="s">
        <v>116</v>
      </c>
      <c r="B526" t="s">
        <v>1090</v>
      </c>
      <c r="C526">
        <v>58</v>
      </c>
      <c r="D526" t="s">
        <v>1173</v>
      </c>
      <c r="E526" t="s">
        <v>1700</v>
      </c>
      <c r="G526" t="s">
        <v>6986</v>
      </c>
      <c r="H526" t="s">
        <v>6998</v>
      </c>
      <c r="I526" t="s">
        <v>7003</v>
      </c>
      <c r="J526" t="s">
        <v>7296</v>
      </c>
      <c r="K526" t="s">
        <v>8032</v>
      </c>
      <c r="L526" t="s">
        <v>8342</v>
      </c>
      <c r="M526" t="s">
        <v>8347</v>
      </c>
      <c r="N526" t="s">
        <v>8353</v>
      </c>
      <c r="O526" t="s">
        <v>8358</v>
      </c>
      <c r="Q526" t="s">
        <v>8360</v>
      </c>
      <c r="R526" t="s">
        <v>7419</v>
      </c>
      <c r="S526">
        <v>4</v>
      </c>
      <c r="T526" t="s">
        <v>8369</v>
      </c>
    </row>
    <row r="527" spans="1:20" x14ac:dyDescent="0.35">
      <c r="A527" t="s">
        <v>79</v>
      </c>
      <c r="B527" t="s">
        <v>1110</v>
      </c>
      <c r="C527">
        <v>59</v>
      </c>
      <c r="D527" t="s">
        <v>1172</v>
      </c>
      <c r="E527" t="s">
        <v>1701</v>
      </c>
      <c r="F527" t="s">
        <v>6892</v>
      </c>
      <c r="G527" t="s">
        <v>6993</v>
      </c>
      <c r="H527" t="s">
        <v>7000</v>
      </c>
      <c r="I527" t="s">
        <v>7003</v>
      </c>
      <c r="J527" t="s">
        <v>7297</v>
      </c>
      <c r="K527" t="s">
        <v>8033</v>
      </c>
      <c r="L527" t="s">
        <v>8343</v>
      </c>
      <c r="M527" t="s">
        <v>8349</v>
      </c>
      <c r="N527" t="s">
        <v>8354</v>
      </c>
      <c r="O527" t="s">
        <v>8357</v>
      </c>
      <c r="P527">
        <v>7501</v>
      </c>
      <c r="Q527" t="s">
        <v>8362</v>
      </c>
      <c r="T527" t="s">
        <v>8368</v>
      </c>
    </row>
    <row r="528" spans="1:20" x14ac:dyDescent="0.35">
      <c r="A528" t="s">
        <v>424</v>
      </c>
      <c r="B528" t="s">
        <v>1119</v>
      </c>
      <c r="D528" t="s">
        <v>1173</v>
      </c>
      <c r="E528" t="s">
        <v>1702</v>
      </c>
      <c r="F528" t="s">
        <v>6893</v>
      </c>
      <c r="G528" t="s">
        <v>6985</v>
      </c>
      <c r="H528" t="s">
        <v>6994</v>
      </c>
      <c r="I528" t="s">
        <v>7007</v>
      </c>
      <c r="K528" t="s">
        <v>8034</v>
      </c>
      <c r="L528" t="s">
        <v>8345</v>
      </c>
      <c r="M528" t="s">
        <v>8350</v>
      </c>
      <c r="N528" t="s">
        <v>8354</v>
      </c>
      <c r="O528" t="s">
        <v>8356</v>
      </c>
      <c r="P528">
        <v>49640</v>
      </c>
      <c r="Q528" t="s">
        <v>8364</v>
      </c>
      <c r="T528" t="s">
        <v>8367</v>
      </c>
    </row>
    <row r="529" spans="1:20" x14ac:dyDescent="0.35">
      <c r="A529" t="s">
        <v>425</v>
      </c>
      <c r="B529" t="s">
        <v>1059</v>
      </c>
      <c r="E529" t="s">
        <v>1703</v>
      </c>
      <c r="G529" t="s">
        <v>6987</v>
      </c>
      <c r="H529" t="s">
        <v>7000</v>
      </c>
      <c r="I529" t="s">
        <v>7001</v>
      </c>
      <c r="K529" t="s">
        <v>8035</v>
      </c>
      <c r="L529" t="s">
        <v>8338</v>
      </c>
      <c r="M529" t="s">
        <v>8349</v>
      </c>
      <c r="N529" t="s">
        <v>8352</v>
      </c>
      <c r="O529" t="s">
        <v>8357</v>
      </c>
      <c r="S529">
        <v>4</v>
      </c>
      <c r="T529" t="s">
        <v>8367</v>
      </c>
    </row>
    <row r="530" spans="1:20" x14ac:dyDescent="0.35">
      <c r="A530" t="s">
        <v>426</v>
      </c>
      <c r="B530" t="s">
        <v>1133</v>
      </c>
      <c r="E530" t="s">
        <v>1704</v>
      </c>
      <c r="F530" t="s">
        <v>6795</v>
      </c>
      <c r="G530" t="s">
        <v>6988</v>
      </c>
      <c r="H530" t="s">
        <v>6994</v>
      </c>
      <c r="I530" t="s">
        <v>7004</v>
      </c>
      <c r="J530" t="s">
        <v>7298</v>
      </c>
      <c r="K530" t="s">
        <v>8036</v>
      </c>
      <c r="L530" t="s">
        <v>8338</v>
      </c>
      <c r="M530" t="s">
        <v>8346</v>
      </c>
      <c r="N530" t="s">
        <v>8353</v>
      </c>
      <c r="O530" t="s">
        <v>8359</v>
      </c>
      <c r="Q530" t="s">
        <v>8363</v>
      </c>
      <c r="S530">
        <v>3</v>
      </c>
      <c r="T530" t="s">
        <v>8369</v>
      </c>
    </row>
    <row r="531" spans="1:20" x14ac:dyDescent="0.35">
      <c r="A531" t="s">
        <v>359</v>
      </c>
      <c r="B531" t="s">
        <v>1142</v>
      </c>
      <c r="C531">
        <v>73</v>
      </c>
      <c r="E531" t="s">
        <v>1705</v>
      </c>
      <c r="F531" t="s">
        <v>6886</v>
      </c>
      <c r="G531" t="s">
        <v>6990</v>
      </c>
      <c r="H531" t="s">
        <v>6996</v>
      </c>
      <c r="I531" t="s">
        <v>7006</v>
      </c>
      <c r="J531" t="s">
        <v>7299</v>
      </c>
      <c r="K531" t="s">
        <v>7845</v>
      </c>
      <c r="L531" t="s">
        <v>8345</v>
      </c>
      <c r="M531" t="s">
        <v>8347</v>
      </c>
      <c r="N531" t="s">
        <v>8354</v>
      </c>
      <c r="O531" t="s">
        <v>8356</v>
      </c>
      <c r="Q531" t="s">
        <v>8363</v>
      </c>
      <c r="S531">
        <v>4</v>
      </c>
      <c r="T531" t="s">
        <v>8368</v>
      </c>
    </row>
    <row r="532" spans="1:20" x14ac:dyDescent="0.35">
      <c r="A532" t="s">
        <v>100</v>
      </c>
      <c r="B532" t="s">
        <v>1163</v>
      </c>
      <c r="C532">
        <v>74</v>
      </c>
      <c r="E532" t="s">
        <v>1706</v>
      </c>
      <c r="G532" t="s">
        <v>6989</v>
      </c>
      <c r="H532" t="s">
        <v>6994</v>
      </c>
      <c r="I532" t="s">
        <v>7005</v>
      </c>
      <c r="J532" t="s">
        <v>7129</v>
      </c>
      <c r="K532" t="s">
        <v>7925</v>
      </c>
      <c r="L532" t="s">
        <v>8342</v>
      </c>
      <c r="M532" t="s">
        <v>8346</v>
      </c>
      <c r="N532" t="s">
        <v>8354</v>
      </c>
      <c r="O532" t="s">
        <v>8356</v>
      </c>
      <c r="R532" t="s">
        <v>7587</v>
      </c>
      <c r="S532">
        <v>2</v>
      </c>
      <c r="T532" t="s">
        <v>8367</v>
      </c>
    </row>
    <row r="533" spans="1:20" x14ac:dyDescent="0.35">
      <c r="A533" t="s">
        <v>427</v>
      </c>
      <c r="B533" t="s">
        <v>1089</v>
      </c>
      <c r="C533">
        <v>13</v>
      </c>
      <c r="D533" t="s">
        <v>1172</v>
      </c>
      <c r="E533" t="s">
        <v>1707</v>
      </c>
      <c r="G533" t="s">
        <v>6990</v>
      </c>
      <c r="H533" t="s">
        <v>7000</v>
      </c>
      <c r="I533" t="s">
        <v>7003</v>
      </c>
      <c r="J533" t="s">
        <v>7172</v>
      </c>
      <c r="K533" t="s">
        <v>8037</v>
      </c>
      <c r="L533" t="s">
        <v>8344</v>
      </c>
      <c r="M533" t="s">
        <v>8348</v>
      </c>
      <c r="N533" t="s">
        <v>8351</v>
      </c>
      <c r="O533" t="s">
        <v>8356</v>
      </c>
      <c r="P533">
        <v>23787</v>
      </c>
      <c r="Q533" t="s">
        <v>8362</v>
      </c>
      <c r="S533">
        <v>1</v>
      </c>
      <c r="T533" t="s">
        <v>8368</v>
      </c>
    </row>
    <row r="534" spans="1:20" x14ac:dyDescent="0.35">
      <c r="A534" t="s">
        <v>70</v>
      </c>
      <c r="B534" t="s">
        <v>1167</v>
      </c>
      <c r="C534">
        <v>23</v>
      </c>
      <c r="D534" t="s">
        <v>1175</v>
      </c>
      <c r="E534" t="s">
        <v>1708</v>
      </c>
      <c r="F534" t="s">
        <v>6894</v>
      </c>
      <c r="G534" t="s">
        <v>6987</v>
      </c>
      <c r="H534" t="s">
        <v>6998</v>
      </c>
      <c r="I534" t="s">
        <v>7006</v>
      </c>
      <c r="K534" t="s">
        <v>8038</v>
      </c>
      <c r="L534" t="s">
        <v>8339</v>
      </c>
      <c r="M534" t="s">
        <v>8349</v>
      </c>
      <c r="N534" t="s">
        <v>8351</v>
      </c>
      <c r="O534" t="s">
        <v>8359</v>
      </c>
      <c r="Q534" t="s">
        <v>8361</v>
      </c>
      <c r="S534">
        <v>4</v>
      </c>
      <c r="T534" t="s">
        <v>8367</v>
      </c>
    </row>
    <row r="535" spans="1:20" x14ac:dyDescent="0.35">
      <c r="A535" t="s">
        <v>428</v>
      </c>
      <c r="B535" t="s">
        <v>1151</v>
      </c>
      <c r="E535" t="s">
        <v>1709</v>
      </c>
      <c r="G535" t="s">
        <v>6989</v>
      </c>
      <c r="H535" t="s">
        <v>6994</v>
      </c>
      <c r="I535" t="s">
        <v>7006</v>
      </c>
      <c r="J535" t="s">
        <v>7300</v>
      </c>
      <c r="K535" t="s">
        <v>8039</v>
      </c>
      <c r="L535" t="s">
        <v>8345</v>
      </c>
      <c r="M535" t="s">
        <v>8350</v>
      </c>
      <c r="N535" t="s">
        <v>8354</v>
      </c>
      <c r="O535" t="s">
        <v>8357</v>
      </c>
      <c r="Q535" t="s">
        <v>8363</v>
      </c>
      <c r="S535">
        <v>4</v>
      </c>
    </row>
    <row r="536" spans="1:20" x14ac:dyDescent="0.35">
      <c r="A536" t="s">
        <v>424</v>
      </c>
      <c r="B536" t="s">
        <v>1053</v>
      </c>
      <c r="D536" t="s">
        <v>1172</v>
      </c>
      <c r="E536" t="s">
        <v>1710</v>
      </c>
      <c r="F536" t="s">
        <v>6890</v>
      </c>
      <c r="G536" t="s">
        <v>6989</v>
      </c>
      <c r="H536" t="s">
        <v>6997</v>
      </c>
      <c r="I536" t="s">
        <v>7001</v>
      </c>
      <c r="J536" t="s">
        <v>7301</v>
      </c>
      <c r="K536" t="s">
        <v>8040</v>
      </c>
      <c r="L536" t="s">
        <v>8343</v>
      </c>
      <c r="M536" t="s">
        <v>8348</v>
      </c>
      <c r="N536" t="s">
        <v>8353</v>
      </c>
      <c r="O536" t="s">
        <v>8355</v>
      </c>
      <c r="P536">
        <v>27689</v>
      </c>
      <c r="Q536" t="s">
        <v>8360</v>
      </c>
      <c r="R536" t="s">
        <v>7412</v>
      </c>
      <c r="T536" t="s">
        <v>8367</v>
      </c>
    </row>
    <row r="537" spans="1:20" x14ac:dyDescent="0.35">
      <c r="A537" t="s">
        <v>429</v>
      </c>
      <c r="B537" t="s">
        <v>1153</v>
      </c>
      <c r="D537" t="s">
        <v>1173</v>
      </c>
      <c r="E537" t="s">
        <v>1711</v>
      </c>
      <c r="F537" t="s">
        <v>6836</v>
      </c>
      <c r="G537" t="s">
        <v>6992</v>
      </c>
      <c r="H537" t="s">
        <v>6998</v>
      </c>
      <c r="I537" t="s">
        <v>7002</v>
      </c>
      <c r="J537" t="s">
        <v>7177</v>
      </c>
      <c r="K537" t="s">
        <v>8041</v>
      </c>
      <c r="L537" t="s">
        <v>8341</v>
      </c>
      <c r="M537" t="s">
        <v>8350</v>
      </c>
      <c r="N537" t="s">
        <v>8351</v>
      </c>
      <c r="O537" t="s">
        <v>8358</v>
      </c>
      <c r="Q537" t="s">
        <v>8360</v>
      </c>
      <c r="R537" t="s">
        <v>7312</v>
      </c>
      <c r="S537">
        <v>2</v>
      </c>
    </row>
    <row r="538" spans="1:20" x14ac:dyDescent="0.35">
      <c r="A538" t="s">
        <v>430</v>
      </c>
      <c r="B538" t="s">
        <v>1031</v>
      </c>
      <c r="C538">
        <v>12</v>
      </c>
      <c r="D538" t="s">
        <v>1174</v>
      </c>
      <c r="E538" t="s">
        <v>1712</v>
      </c>
      <c r="G538" t="s">
        <v>6985</v>
      </c>
      <c r="H538" t="s">
        <v>6998</v>
      </c>
      <c r="I538" t="s">
        <v>7001</v>
      </c>
      <c r="K538" t="s">
        <v>8020</v>
      </c>
      <c r="L538" t="s">
        <v>8341</v>
      </c>
      <c r="M538" t="s">
        <v>8347</v>
      </c>
      <c r="N538" t="s">
        <v>8353</v>
      </c>
      <c r="O538" t="s">
        <v>8356</v>
      </c>
      <c r="Q538" t="s">
        <v>8361</v>
      </c>
      <c r="R538" t="s">
        <v>7665</v>
      </c>
      <c r="S538">
        <v>4</v>
      </c>
      <c r="T538" t="s">
        <v>8368</v>
      </c>
    </row>
    <row r="539" spans="1:20" x14ac:dyDescent="0.35">
      <c r="A539" t="s">
        <v>431</v>
      </c>
      <c r="B539" t="s">
        <v>1159</v>
      </c>
      <c r="E539" t="s">
        <v>1713</v>
      </c>
      <c r="F539" t="s">
        <v>6895</v>
      </c>
      <c r="G539" t="s">
        <v>6987</v>
      </c>
      <c r="H539" t="s">
        <v>6995</v>
      </c>
      <c r="I539" t="s">
        <v>7007</v>
      </c>
      <c r="J539" t="s">
        <v>7302</v>
      </c>
      <c r="K539" t="s">
        <v>7832</v>
      </c>
      <c r="L539" t="s">
        <v>8343</v>
      </c>
      <c r="M539" t="s">
        <v>8349</v>
      </c>
      <c r="N539" t="s">
        <v>8353</v>
      </c>
      <c r="O539" t="s">
        <v>8356</v>
      </c>
      <c r="Q539" t="s">
        <v>8364</v>
      </c>
      <c r="T539" t="s">
        <v>8369</v>
      </c>
    </row>
    <row r="540" spans="1:20" x14ac:dyDescent="0.35">
      <c r="A540" t="s">
        <v>432</v>
      </c>
      <c r="B540" t="s">
        <v>1128</v>
      </c>
      <c r="E540" t="s">
        <v>1714</v>
      </c>
      <c r="F540" t="s">
        <v>6873</v>
      </c>
      <c r="G540" t="s">
        <v>6985</v>
      </c>
      <c r="H540" t="s">
        <v>6995</v>
      </c>
      <c r="I540" t="s">
        <v>7007</v>
      </c>
      <c r="J540" t="s">
        <v>7132</v>
      </c>
      <c r="K540" t="s">
        <v>8042</v>
      </c>
      <c r="L540" t="s">
        <v>8343</v>
      </c>
      <c r="M540" t="s">
        <v>8349</v>
      </c>
      <c r="N540" t="s">
        <v>8354</v>
      </c>
      <c r="O540" t="s">
        <v>8357</v>
      </c>
      <c r="Q540" t="s">
        <v>8360</v>
      </c>
      <c r="R540" t="s">
        <v>7379</v>
      </c>
      <c r="T540" t="s">
        <v>8368</v>
      </c>
    </row>
    <row r="541" spans="1:20" x14ac:dyDescent="0.35">
      <c r="A541" t="s">
        <v>433</v>
      </c>
      <c r="B541" t="s">
        <v>1039</v>
      </c>
      <c r="C541">
        <v>36</v>
      </c>
      <c r="D541" t="s">
        <v>1174</v>
      </c>
      <c r="E541" t="s">
        <v>1715</v>
      </c>
      <c r="G541" t="s">
        <v>6984</v>
      </c>
      <c r="H541" t="s">
        <v>7000</v>
      </c>
      <c r="I541" t="s">
        <v>7002</v>
      </c>
      <c r="J541" t="s">
        <v>7303</v>
      </c>
      <c r="K541" t="s">
        <v>7697</v>
      </c>
      <c r="L541" t="s">
        <v>8339</v>
      </c>
      <c r="M541" t="s">
        <v>8348</v>
      </c>
      <c r="N541" t="s">
        <v>8353</v>
      </c>
      <c r="O541" t="s">
        <v>8359</v>
      </c>
      <c r="R541" t="s">
        <v>7152</v>
      </c>
      <c r="S541">
        <v>1</v>
      </c>
      <c r="T541" t="s">
        <v>8367</v>
      </c>
    </row>
    <row r="542" spans="1:20" x14ac:dyDescent="0.35">
      <c r="A542" t="s">
        <v>261</v>
      </c>
      <c r="B542" t="s">
        <v>1105</v>
      </c>
      <c r="D542" t="s">
        <v>1172</v>
      </c>
      <c r="E542" t="s">
        <v>1716</v>
      </c>
      <c r="G542" t="s">
        <v>6993</v>
      </c>
      <c r="H542" t="s">
        <v>6999</v>
      </c>
      <c r="I542" t="s">
        <v>7006</v>
      </c>
      <c r="J542" t="s">
        <v>7286</v>
      </c>
      <c r="K542" t="s">
        <v>8043</v>
      </c>
      <c r="L542" t="s">
        <v>8340</v>
      </c>
      <c r="M542" t="s">
        <v>8349</v>
      </c>
      <c r="N542" t="s">
        <v>8352</v>
      </c>
      <c r="O542" t="s">
        <v>8356</v>
      </c>
      <c r="Q542" t="s">
        <v>8364</v>
      </c>
      <c r="R542" t="s">
        <v>7534</v>
      </c>
      <c r="S542">
        <v>5</v>
      </c>
    </row>
    <row r="543" spans="1:20" x14ac:dyDescent="0.35">
      <c r="A543" t="s">
        <v>434</v>
      </c>
      <c r="B543" t="s">
        <v>1076</v>
      </c>
      <c r="D543" t="s">
        <v>1173</v>
      </c>
      <c r="E543" t="s">
        <v>1717</v>
      </c>
      <c r="F543" t="s">
        <v>6896</v>
      </c>
      <c r="G543" t="s">
        <v>6988</v>
      </c>
      <c r="H543" t="s">
        <v>6995</v>
      </c>
      <c r="I543" t="s">
        <v>7004</v>
      </c>
      <c r="K543" t="s">
        <v>7723</v>
      </c>
      <c r="L543" t="s">
        <v>8344</v>
      </c>
      <c r="M543" t="s">
        <v>8349</v>
      </c>
      <c r="N543" t="s">
        <v>8353</v>
      </c>
      <c r="O543" t="s">
        <v>8359</v>
      </c>
      <c r="Q543" t="s">
        <v>8360</v>
      </c>
      <c r="S543">
        <v>4</v>
      </c>
      <c r="T543" t="s">
        <v>8369</v>
      </c>
    </row>
    <row r="544" spans="1:20" x14ac:dyDescent="0.35">
      <c r="A544" t="s">
        <v>435</v>
      </c>
      <c r="B544" t="s">
        <v>1168</v>
      </c>
      <c r="E544" t="s">
        <v>1718</v>
      </c>
      <c r="G544" t="s">
        <v>6987</v>
      </c>
      <c r="H544" t="s">
        <v>6995</v>
      </c>
      <c r="I544" t="s">
        <v>7001</v>
      </c>
      <c r="J544" t="s">
        <v>7304</v>
      </c>
      <c r="K544" t="s">
        <v>8044</v>
      </c>
      <c r="L544" t="s">
        <v>8341</v>
      </c>
      <c r="M544" t="s">
        <v>8349</v>
      </c>
      <c r="N544" t="s">
        <v>8351</v>
      </c>
      <c r="O544" t="s">
        <v>8358</v>
      </c>
      <c r="Q544" t="s">
        <v>8360</v>
      </c>
      <c r="R544" t="s">
        <v>7411</v>
      </c>
      <c r="S544">
        <v>2</v>
      </c>
      <c r="T544" t="s">
        <v>8369</v>
      </c>
    </row>
    <row r="545" spans="1:20" x14ac:dyDescent="0.35">
      <c r="A545" t="s">
        <v>436</v>
      </c>
      <c r="B545" t="s">
        <v>1028</v>
      </c>
      <c r="C545">
        <v>18</v>
      </c>
      <c r="E545" t="s">
        <v>1719</v>
      </c>
      <c r="F545" t="s">
        <v>6685</v>
      </c>
      <c r="G545" t="s">
        <v>6987</v>
      </c>
      <c r="H545" t="s">
        <v>6999</v>
      </c>
      <c r="I545" t="s">
        <v>7005</v>
      </c>
      <c r="K545" t="s">
        <v>8045</v>
      </c>
      <c r="L545" t="s">
        <v>8345</v>
      </c>
      <c r="M545" t="s">
        <v>8346</v>
      </c>
      <c r="N545" t="s">
        <v>8352</v>
      </c>
      <c r="O545" t="s">
        <v>8355</v>
      </c>
      <c r="P545">
        <v>31374</v>
      </c>
      <c r="R545" t="s">
        <v>7352</v>
      </c>
      <c r="S545">
        <v>5</v>
      </c>
      <c r="T545" t="s">
        <v>8368</v>
      </c>
    </row>
    <row r="546" spans="1:20" x14ac:dyDescent="0.35">
      <c r="A546" t="s">
        <v>437</v>
      </c>
      <c r="B546" t="s">
        <v>1051</v>
      </c>
      <c r="C546">
        <v>22</v>
      </c>
      <c r="D546" t="s">
        <v>1173</v>
      </c>
      <c r="E546" t="s">
        <v>1720</v>
      </c>
      <c r="F546" t="s">
        <v>6703</v>
      </c>
      <c r="G546" t="s">
        <v>6986</v>
      </c>
      <c r="H546" t="s">
        <v>6999</v>
      </c>
      <c r="I546" t="s">
        <v>7001</v>
      </c>
      <c r="J546" t="s">
        <v>7118</v>
      </c>
      <c r="K546" t="s">
        <v>8046</v>
      </c>
      <c r="L546" t="s">
        <v>8339</v>
      </c>
      <c r="M546" t="s">
        <v>8350</v>
      </c>
      <c r="N546" t="s">
        <v>8353</v>
      </c>
      <c r="O546" t="s">
        <v>8356</v>
      </c>
      <c r="R546" t="s">
        <v>7405</v>
      </c>
    </row>
    <row r="547" spans="1:20" x14ac:dyDescent="0.35">
      <c r="A547" t="s">
        <v>175</v>
      </c>
      <c r="B547" t="s">
        <v>1148</v>
      </c>
      <c r="D547" t="s">
        <v>1175</v>
      </c>
      <c r="E547" t="s">
        <v>1721</v>
      </c>
      <c r="G547" t="s">
        <v>6992</v>
      </c>
      <c r="H547" t="s">
        <v>6994</v>
      </c>
      <c r="I547" t="s">
        <v>7007</v>
      </c>
      <c r="K547" t="s">
        <v>8047</v>
      </c>
      <c r="L547" t="s">
        <v>8344</v>
      </c>
      <c r="M547" t="s">
        <v>8348</v>
      </c>
      <c r="N547" t="s">
        <v>8352</v>
      </c>
      <c r="O547" t="s">
        <v>8358</v>
      </c>
      <c r="Q547" t="s">
        <v>8361</v>
      </c>
      <c r="S547">
        <v>1</v>
      </c>
    </row>
    <row r="548" spans="1:20" x14ac:dyDescent="0.35">
      <c r="A548" t="s">
        <v>276</v>
      </c>
      <c r="B548" t="s">
        <v>1054</v>
      </c>
      <c r="C548">
        <v>13</v>
      </c>
      <c r="D548" t="s">
        <v>1174</v>
      </c>
      <c r="E548" t="s">
        <v>1722</v>
      </c>
      <c r="F548" t="s">
        <v>6852</v>
      </c>
      <c r="G548" t="s">
        <v>6992</v>
      </c>
      <c r="H548" t="s">
        <v>6996</v>
      </c>
      <c r="I548" t="s">
        <v>7004</v>
      </c>
      <c r="J548" t="s">
        <v>7305</v>
      </c>
      <c r="K548" t="s">
        <v>8048</v>
      </c>
      <c r="L548" t="s">
        <v>8341</v>
      </c>
      <c r="M548" t="s">
        <v>8347</v>
      </c>
      <c r="N548" t="s">
        <v>8352</v>
      </c>
      <c r="O548" t="s">
        <v>8358</v>
      </c>
      <c r="Q548" t="s">
        <v>8360</v>
      </c>
      <c r="R548" t="s">
        <v>7182</v>
      </c>
      <c r="S548">
        <v>5</v>
      </c>
      <c r="T548" t="s">
        <v>8367</v>
      </c>
    </row>
    <row r="549" spans="1:20" x14ac:dyDescent="0.35">
      <c r="A549" t="s">
        <v>438</v>
      </c>
      <c r="B549" t="s">
        <v>1035</v>
      </c>
      <c r="C549">
        <v>38</v>
      </c>
      <c r="D549" t="s">
        <v>1174</v>
      </c>
      <c r="E549" t="s">
        <v>1723</v>
      </c>
      <c r="G549" t="s">
        <v>6993</v>
      </c>
      <c r="H549" t="s">
        <v>7000</v>
      </c>
      <c r="I549" t="s">
        <v>7003</v>
      </c>
      <c r="J549" t="s">
        <v>7306</v>
      </c>
      <c r="K549" t="s">
        <v>7833</v>
      </c>
      <c r="L549" t="s">
        <v>8338</v>
      </c>
      <c r="M549" t="s">
        <v>8348</v>
      </c>
      <c r="N549" t="s">
        <v>8354</v>
      </c>
      <c r="O549" t="s">
        <v>8357</v>
      </c>
      <c r="P549">
        <v>11024</v>
      </c>
      <c r="Q549" t="s">
        <v>8361</v>
      </c>
      <c r="T549" t="s">
        <v>8368</v>
      </c>
    </row>
    <row r="550" spans="1:20" x14ac:dyDescent="0.35">
      <c r="A550" t="s">
        <v>439</v>
      </c>
      <c r="B550" t="s">
        <v>1161</v>
      </c>
      <c r="D550" t="s">
        <v>1173</v>
      </c>
      <c r="E550" t="s">
        <v>1724</v>
      </c>
      <c r="F550" t="s">
        <v>6869</v>
      </c>
      <c r="G550" t="s">
        <v>6987</v>
      </c>
      <c r="H550" t="s">
        <v>7000</v>
      </c>
      <c r="I550" t="s">
        <v>7003</v>
      </c>
      <c r="K550" t="s">
        <v>8049</v>
      </c>
      <c r="L550" t="s">
        <v>8341</v>
      </c>
      <c r="M550" t="s">
        <v>8349</v>
      </c>
      <c r="N550" t="s">
        <v>8354</v>
      </c>
      <c r="O550" t="s">
        <v>8356</v>
      </c>
      <c r="Q550" t="s">
        <v>8360</v>
      </c>
      <c r="S550">
        <v>3</v>
      </c>
      <c r="T550" t="s">
        <v>8367</v>
      </c>
    </row>
    <row r="551" spans="1:20" x14ac:dyDescent="0.35">
      <c r="A551" t="s">
        <v>440</v>
      </c>
      <c r="B551" t="s">
        <v>1128</v>
      </c>
      <c r="E551" t="s">
        <v>1725</v>
      </c>
      <c r="F551" t="s">
        <v>6868</v>
      </c>
      <c r="G551" t="s">
        <v>6984</v>
      </c>
      <c r="H551" t="s">
        <v>7000</v>
      </c>
      <c r="I551" t="s">
        <v>7003</v>
      </c>
      <c r="K551" t="s">
        <v>8050</v>
      </c>
      <c r="L551" t="s">
        <v>8339</v>
      </c>
      <c r="M551" t="s">
        <v>8350</v>
      </c>
      <c r="N551" t="s">
        <v>8354</v>
      </c>
      <c r="O551" t="s">
        <v>8357</v>
      </c>
      <c r="Q551" t="s">
        <v>8364</v>
      </c>
      <c r="S551">
        <v>2</v>
      </c>
      <c r="T551" t="s">
        <v>8368</v>
      </c>
    </row>
    <row r="552" spans="1:20" x14ac:dyDescent="0.35">
      <c r="A552" t="s">
        <v>441</v>
      </c>
      <c r="B552" t="s">
        <v>1102</v>
      </c>
      <c r="C552">
        <v>79</v>
      </c>
      <c r="D552" t="s">
        <v>1173</v>
      </c>
      <c r="E552" t="s">
        <v>1726</v>
      </c>
      <c r="G552" t="s">
        <v>6989</v>
      </c>
      <c r="H552" t="s">
        <v>6997</v>
      </c>
      <c r="I552" t="s">
        <v>7001</v>
      </c>
      <c r="J552" t="s">
        <v>7307</v>
      </c>
      <c r="K552" t="s">
        <v>7998</v>
      </c>
      <c r="L552" t="s">
        <v>8343</v>
      </c>
      <c r="M552" t="s">
        <v>8349</v>
      </c>
      <c r="N552" t="s">
        <v>8351</v>
      </c>
      <c r="O552" t="s">
        <v>8358</v>
      </c>
      <c r="P552">
        <v>42960</v>
      </c>
      <c r="Q552" t="s">
        <v>8362</v>
      </c>
      <c r="R552" t="s">
        <v>7511</v>
      </c>
      <c r="S552">
        <v>1</v>
      </c>
      <c r="T552" t="s">
        <v>8368</v>
      </c>
    </row>
    <row r="553" spans="1:20" x14ac:dyDescent="0.35">
      <c r="A553" t="s">
        <v>442</v>
      </c>
      <c r="B553" t="s">
        <v>1150</v>
      </c>
      <c r="D553" t="s">
        <v>1175</v>
      </c>
      <c r="E553" t="s">
        <v>1727</v>
      </c>
      <c r="F553" t="s">
        <v>6832</v>
      </c>
      <c r="G553" t="s">
        <v>6991</v>
      </c>
      <c r="H553" t="s">
        <v>6999</v>
      </c>
      <c r="I553" t="s">
        <v>7004</v>
      </c>
      <c r="K553" t="s">
        <v>7686</v>
      </c>
      <c r="L553" t="s">
        <v>8345</v>
      </c>
      <c r="M553" t="s">
        <v>8347</v>
      </c>
      <c r="N553" t="s">
        <v>8353</v>
      </c>
      <c r="O553" t="s">
        <v>8357</v>
      </c>
      <c r="Q553" t="s">
        <v>8361</v>
      </c>
      <c r="R553" t="s">
        <v>7266</v>
      </c>
      <c r="S553">
        <v>3</v>
      </c>
      <c r="T553" t="s">
        <v>8367</v>
      </c>
    </row>
    <row r="554" spans="1:20" x14ac:dyDescent="0.35">
      <c r="A554" t="s">
        <v>443</v>
      </c>
      <c r="B554" t="s">
        <v>1127</v>
      </c>
      <c r="C554">
        <v>26</v>
      </c>
      <c r="E554" t="s">
        <v>1728</v>
      </c>
      <c r="F554" t="s">
        <v>6897</v>
      </c>
      <c r="G554" t="s">
        <v>6991</v>
      </c>
      <c r="H554" t="s">
        <v>6997</v>
      </c>
      <c r="I554" t="s">
        <v>7004</v>
      </c>
      <c r="K554" t="s">
        <v>8051</v>
      </c>
      <c r="L554" t="s">
        <v>8345</v>
      </c>
      <c r="M554" t="s">
        <v>8346</v>
      </c>
      <c r="N554" t="s">
        <v>8352</v>
      </c>
      <c r="O554" t="s">
        <v>8358</v>
      </c>
      <c r="Q554" t="s">
        <v>8360</v>
      </c>
      <c r="R554" t="s">
        <v>7374</v>
      </c>
      <c r="S554">
        <v>2</v>
      </c>
    </row>
    <row r="555" spans="1:20" x14ac:dyDescent="0.35">
      <c r="A555" t="s">
        <v>444</v>
      </c>
      <c r="B555" t="s">
        <v>1079</v>
      </c>
      <c r="D555" t="s">
        <v>1175</v>
      </c>
      <c r="E555" t="s">
        <v>1729</v>
      </c>
      <c r="F555" t="s">
        <v>6736</v>
      </c>
      <c r="G555" t="s">
        <v>6988</v>
      </c>
      <c r="H555" t="s">
        <v>6994</v>
      </c>
      <c r="I555" t="s">
        <v>7004</v>
      </c>
      <c r="K555" t="s">
        <v>7920</v>
      </c>
      <c r="L555" t="s">
        <v>8338</v>
      </c>
      <c r="M555" t="s">
        <v>8346</v>
      </c>
      <c r="N555" t="s">
        <v>8354</v>
      </c>
      <c r="O555" t="s">
        <v>8358</v>
      </c>
      <c r="P555">
        <v>46651</v>
      </c>
      <c r="Q555" t="s">
        <v>8360</v>
      </c>
      <c r="S555">
        <v>3</v>
      </c>
      <c r="T555" t="s">
        <v>8369</v>
      </c>
    </row>
    <row r="556" spans="1:20" x14ac:dyDescent="0.35">
      <c r="A556" t="s">
        <v>445</v>
      </c>
      <c r="B556" t="s">
        <v>1087</v>
      </c>
      <c r="E556" t="s">
        <v>1730</v>
      </c>
      <c r="F556" t="s">
        <v>6739</v>
      </c>
      <c r="G556" t="s">
        <v>6992</v>
      </c>
      <c r="H556" t="s">
        <v>6998</v>
      </c>
      <c r="I556" t="s">
        <v>7007</v>
      </c>
      <c r="J556" t="s">
        <v>7308</v>
      </c>
      <c r="K556" t="s">
        <v>7965</v>
      </c>
      <c r="L556" t="s">
        <v>8339</v>
      </c>
      <c r="M556" t="s">
        <v>8346</v>
      </c>
      <c r="N556" t="s">
        <v>8352</v>
      </c>
      <c r="O556" t="s">
        <v>8355</v>
      </c>
      <c r="Q556" t="s">
        <v>8362</v>
      </c>
      <c r="R556" t="s">
        <v>7338</v>
      </c>
      <c r="S556">
        <v>5</v>
      </c>
      <c r="T556" t="s">
        <v>8367</v>
      </c>
    </row>
    <row r="557" spans="1:20" x14ac:dyDescent="0.35">
      <c r="A557" t="s">
        <v>446</v>
      </c>
      <c r="B557" t="s">
        <v>1064</v>
      </c>
      <c r="C557">
        <v>84</v>
      </c>
      <c r="D557" t="s">
        <v>1173</v>
      </c>
      <c r="E557" t="s">
        <v>1731</v>
      </c>
      <c r="F557" t="s">
        <v>6898</v>
      </c>
      <c r="G557" t="s">
        <v>6985</v>
      </c>
      <c r="H557" t="s">
        <v>6996</v>
      </c>
      <c r="I557" t="s">
        <v>7004</v>
      </c>
      <c r="K557" t="s">
        <v>7815</v>
      </c>
      <c r="L557" t="s">
        <v>8342</v>
      </c>
      <c r="M557" t="s">
        <v>8349</v>
      </c>
      <c r="N557" t="s">
        <v>8352</v>
      </c>
      <c r="O557" t="s">
        <v>8357</v>
      </c>
      <c r="P557">
        <v>23775</v>
      </c>
      <c r="S557">
        <v>1</v>
      </c>
      <c r="T557" t="s">
        <v>8367</v>
      </c>
    </row>
    <row r="558" spans="1:20" x14ac:dyDescent="0.35">
      <c r="A558" t="s">
        <v>447</v>
      </c>
      <c r="B558" t="s">
        <v>1141</v>
      </c>
      <c r="C558">
        <v>30</v>
      </c>
      <c r="D558" t="s">
        <v>1173</v>
      </c>
      <c r="E558" t="s">
        <v>1732</v>
      </c>
      <c r="F558" t="s">
        <v>6874</v>
      </c>
      <c r="G558" t="s">
        <v>6984</v>
      </c>
      <c r="H558" t="s">
        <v>7000</v>
      </c>
      <c r="I558" t="s">
        <v>7007</v>
      </c>
      <c r="K558" t="s">
        <v>7899</v>
      </c>
      <c r="L558" t="s">
        <v>8340</v>
      </c>
      <c r="M558" t="s">
        <v>8350</v>
      </c>
      <c r="N558" t="s">
        <v>8352</v>
      </c>
      <c r="O558" t="s">
        <v>8359</v>
      </c>
      <c r="Q558" t="s">
        <v>8364</v>
      </c>
    </row>
    <row r="559" spans="1:20" x14ac:dyDescent="0.35">
      <c r="A559" t="s">
        <v>448</v>
      </c>
      <c r="B559" t="s">
        <v>1038</v>
      </c>
      <c r="C559">
        <v>59</v>
      </c>
      <c r="D559" t="s">
        <v>1172</v>
      </c>
      <c r="E559" t="s">
        <v>1733</v>
      </c>
      <c r="F559" t="s">
        <v>6899</v>
      </c>
      <c r="G559" t="s">
        <v>6992</v>
      </c>
      <c r="H559" t="s">
        <v>6994</v>
      </c>
      <c r="I559" t="s">
        <v>7003</v>
      </c>
      <c r="K559" t="s">
        <v>7827</v>
      </c>
      <c r="L559" t="s">
        <v>8341</v>
      </c>
      <c r="M559" t="s">
        <v>8349</v>
      </c>
      <c r="N559" t="s">
        <v>8351</v>
      </c>
      <c r="O559" t="s">
        <v>8358</v>
      </c>
      <c r="Q559" t="s">
        <v>8363</v>
      </c>
      <c r="S559">
        <v>3</v>
      </c>
    </row>
    <row r="560" spans="1:20" x14ac:dyDescent="0.35">
      <c r="A560" t="s">
        <v>449</v>
      </c>
      <c r="B560" t="s">
        <v>1121</v>
      </c>
      <c r="D560" t="s">
        <v>1174</v>
      </c>
      <c r="E560" t="s">
        <v>1734</v>
      </c>
      <c r="F560" t="s">
        <v>6848</v>
      </c>
      <c r="G560" t="s">
        <v>6991</v>
      </c>
      <c r="H560" t="s">
        <v>6997</v>
      </c>
      <c r="I560" t="s">
        <v>7001</v>
      </c>
      <c r="J560" t="s">
        <v>7076</v>
      </c>
      <c r="K560" t="s">
        <v>7993</v>
      </c>
      <c r="L560" t="s">
        <v>8339</v>
      </c>
      <c r="M560" t="s">
        <v>8348</v>
      </c>
      <c r="N560" t="s">
        <v>8351</v>
      </c>
      <c r="O560" t="s">
        <v>8357</v>
      </c>
      <c r="P560">
        <v>9765</v>
      </c>
      <c r="Q560" t="s">
        <v>8360</v>
      </c>
      <c r="R560" t="s">
        <v>7583</v>
      </c>
      <c r="S560">
        <v>3</v>
      </c>
    </row>
    <row r="561" spans="1:20" x14ac:dyDescent="0.35">
      <c r="A561" t="s">
        <v>450</v>
      </c>
      <c r="B561" t="s">
        <v>1071</v>
      </c>
      <c r="C561">
        <v>76</v>
      </c>
      <c r="D561" t="s">
        <v>1173</v>
      </c>
      <c r="E561" t="s">
        <v>1735</v>
      </c>
      <c r="F561" t="s">
        <v>6844</v>
      </c>
      <c r="G561" t="s">
        <v>6991</v>
      </c>
      <c r="H561" t="s">
        <v>6996</v>
      </c>
      <c r="I561" t="s">
        <v>7004</v>
      </c>
      <c r="K561" t="s">
        <v>7823</v>
      </c>
      <c r="L561" t="s">
        <v>8345</v>
      </c>
      <c r="M561" t="s">
        <v>8348</v>
      </c>
      <c r="N561" t="s">
        <v>8351</v>
      </c>
      <c r="O561" t="s">
        <v>8358</v>
      </c>
      <c r="S561">
        <v>4</v>
      </c>
    </row>
    <row r="562" spans="1:20" x14ac:dyDescent="0.35">
      <c r="A562" t="s">
        <v>263</v>
      </c>
      <c r="B562" t="s">
        <v>1156</v>
      </c>
      <c r="C562">
        <v>40</v>
      </c>
      <c r="E562" t="s">
        <v>1736</v>
      </c>
      <c r="G562" t="s">
        <v>6986</v>
      </c>
      <c r="H562" t="s">
        <v>6998</v>
      </c>
      <c r="I562" t="s">
        <v>7003</v>
      </c>
      <c r="K562" t="s">
        <v>8052</v>
      </c>
      <c r="L562" t="s">
        <v>8339</v>
      </c>
      <c r="M562" t="s">
        <v>8348</v>
      </c>
      <c r="N562" t="s">
        <v>8351</v>
      </c>
      <c r="O562" t="s">
        <v>8357</v>
      </c>
      <c r="P562">
        <v>48947</v>
      </c>
      <c r="Q562" t="s">
        <v>8361</v>
      </c>
      <c r="S562">
        <v>4</v>
      </c>
      <c r="T562" t="s">
        <v>8367</v>
      </c>
    </row>
    <row r="563" spans="1:20" x14ac:dyDescent="0.35">
      <c r="A563" t="s">
        <v>451</v>
      </c>
      <c r="B563" t="s">
        <v>1048</v>
      </c>
      <c r="E563" t="s">
        <v>1737</v>
      </c>
      <c r="F563" t="s">
        <v>6789</v>
      </c>
      <c r="G563" t="s">
        <v>6989</v>
      </c>
      <c r="H563" t="s">
        <v>6997</v>
      </c>
      <c r="I563" t="s">
        <v>7007</v>
      </c>
      <c r="J563" t="s">
        <v>7309</v>
      </c>
      <c r="K563" t="s">
        <v>8053</v>
      </c>
      <c r="L563" t="s">
        <v>8343</v>
      </c>
      <c r="M563" t="s">
        <v>8347</v>
      </c>
      <c r="N563" t="s">
        <v>8351</v>
      </c>
      <c r="O563" t="s">
        <v>8355</v>
      </c>
      <c r="Q563" t="s">
        <v>8363</v>
      </c>
      <c r="R563" t="s">
        <v>7658</v>
      </c>
    </row>
    <row r="564" spans="1:20" x14ac:dyDescent="0.35">
      <c r="A564" t="s">
        <v>452</v>
      </c>
      <c r="B564" t="s">
        <v>1095</v>
      </c>
      <c r="D564" t="s">
        <v>1175</v>
      </c>
      <c r="E564" t="s">
        <v>1738</v>
      </c>
      <c r="F564" t="s">
        <v>6900</v>
      </c>
      <c r="G564" t="s">
        <v>6992</v>
      </c>
      <c r="H564" t="s">
        <v>6998</v>
      </c>
      <c r="I564" t="s">
        <v>7006</v>
      </c>
      <c r="J564" t="s">
        <v>7310</v>
      </c>
      <c r="K564" t="s">
        <v>8054</v>
      </c>
      <c r="L564" t="s">
        <v>8345</v>
      </c>
      <c r="M564" t="s">
        <v>8347</v>
      </c>
      <c r="N564" t="s">
        <v>8353</v>
      </c>
      <c r="O564" t="s">
        <v>8356</v>
      </c>
      <c r="Q564" t="s">
        <v>8364</v>
      </c>
      <c r="R564" t="s">
        <v>7093</v>
      </c>
      <c r="S564">
        <v>4</v>
      </c>
      <c r="T564" t="s">
        <v>8368</v>
      </c>
    </row>
    <row r="565" spans="1:20" x14ac:dyDescent="0.35">
      <c r="A565" t="s">
        <v>453</v>
      </c>
      <c r="B565" t="s">
        <v>1118</v>
      </c>
      <c r="C565">
        <v>63</v>
      </c>
      <c r="D565" t="s">
        <v>1175</v>
      </c>
      <c r="E565" t="s">
        <v>1739</v>
      </c>
      <c r="F565" t="s">
        <v>6849</v>
      </c>
      <c r="G565" t="s">
        <v>6986</v>
      </c>
      <c r="H565" t="s">
        <v>6997</v>
      </c>
      <c r="I565" t="s">
        <v>7004</v>
      </c>
      <c r="J565" t="s">
        <v>7311</v>
      </c>
      <c r="K565" t="s">
        <v>8012</v>
      </c>
      <c r="L565" t="s">
        <v>8341</v>
      </c>
      <c r="M565" t="s">
        <v>8350</v>
      </c>
      <c r="N565" t="s">
        <v>8351</v>
      </c>
      <c r="O565" t="s">
        <v>8355</v>
      </c>
      <c r="P565">
        <v>21955</v>
      </c>
      <c r="S565">
        <v>3</v>
      </c>
      <c r="T565" t="s">
        <v>8369</v>
      </c>
    </row>
    <row r="566" spans="1:20" x14ac:dyDescent="0.35">
      <c r="A566" t="s">
        <v>399</v>
      </c>
      <c r="B566" t="s">
        <v>1159</v>
      </c>
      <c r="C566">
        <v>34</v>
      </c>
      <c r="D566" t="s">
        <v>1175</v>
      </c>
      <c r="E566" t="s">
        <v>1740</v>
      </c>
      <c r="F566" t="s">
        <v>6895</v>
      </c>
      <c r="G566" t="s">
        <v>6990</v>
      </c>
      <c r="H566" t="s">
        <v>6996</v>
      </c>
      <c r="I566" t="s">
        <v>7003</v>
      </c>
      <c r="J566" t="s">
        <v>7050</v>
      </c>
      <c r="K566" t="s">
        <v>7880</v>
      </c>
      <c r="L566" t="s">
        <v>8339</v>
      </c>
      <c r="M566" t="s">
        <v>8350</v>
      </c>
      <c r="N566" t="s">
        <v>8351</v>
      </c>
      <c r="O566" t="s">
        <v>8359</v>
      </c>
      <c r="P566">
        <v>25932</v>
      </c>
      <c r="Q566" t="s">
        <v>8363</v>
      </c>
      <c r="R566" t="s">
        <v>8366</v>
      </c>
      <c r="S566">
        <v>2</v>
      </c>
      <c r="T566" t="s">
        <v>8368</v>
      </c>
    </row>
    <row r="567" spans="1:20" x14ac:dyDescent="0.35">
      <c r="A567" t="s">
        <v>65</v>
      </c>
      <c r="B567" t="s">
        <v>1149</v>
      </c>
      <c r="C567">
        <v>19</v>
      </c>
      <c r="E567" t="s">
        <v>1741</v>
      </c>
      <c r="F567" t="s">
        <v>6831</v>
      </c>
      <c r="G567" t="s">
        <v>6987</v>
      </c>
      <c r="H567" t="s">
        <v>6995</v>
      </c>
      <c r="I567" t="s">
        <v>7002</v>
      </c>
      <c r="J567" t="s">
        <v>7122</v>
      </c>
      <c r="K567" t="s">
        <v>7789</v>
      </c>
      <c r="L567" t="s">
        <v>8340</v>
      </c>
      <c r="M567" t="s">
        <v>8348</v>
      </c>
      <c r="N567" t="s">
        <v>8354</v>
      </c>
      <c r="O567" t="s">
        <v>8356</v>
      </c>
      <c r="P567">
        <v>42714</v>
      </c>
      <c r="Q567" t="s">
        <v>8360</v>
      </c>
      <c r="S567">
        <v>5</v>
      </c>
    </row>
    <row r="568" spans="1:20" x14ac:dyDescent="0.35">
      <c r="A568" t="s">
        <v>454</v>
      </c>
      <c r="B568" t="s">
        <v>1109</v>
      </c>
      <c r="C568">
        <v>41</v>
      </c>
      <c r="D568" t="s">
        <v>1174</v>
      </c>
      <c r="E568" t="s">
        <v>1742</v>
      </c>
      <c r="G568" t="s">
        <v>6990</v>
      </c>
      <c r="H568" t="s">
        <v>6998</v>
      </c>
      <c r="I568" t="s">
        <v>7005</v>
      </c>
      <c r="J568" t="s">
        <v>7151</v>
      </c>
      <c r="K568" t="s">
        <v>8055</v>
      </c>
      <c r="L568" t="s">
        <v>8342</v>
      </c>
      <c r="M568" t="s">
        <v>8350</v>
      </c>
      <c r="N568" t="s">
        <v>8352</v>
      </c>
      <c r="O568" t="s">
        <v>8359</v>
      </c>
      <c r="Q568" t="s">
        <v>8361</v>
      </c>
      <c r="R568" t="s">
        <v>7115</v>
      </c>
      <c r="T568" t="s">
        <v>8369</v>
      </c>
    </row>
    <row r="569" spans="1:20" x14ac:dyDescent="0.35">
      <c r="A569" t="s">
        <v>455</v>
      </c>
      <c r="B569" t="s">
        <v>1046</v>
      </c>
      <c r="C569">
        <v>14</v>
      </c>
      <c r="D569" t="s">
        <v>1175</v>
      </c>
      <c r="E569" t="s">
        <v>1743</v>
      </c>
      <c r="F569" t="s">
        <v>6699</v>
      </c>
      <c r="G569" t="s">
        <v>6989</v>
      </c>
      <c r="H569" t="s">
        <v>6998</v>
      </c>
      <c r="I569" t="s">
        <v>7006</v>
      </c>
      <c r="J569" t="s">
        <v>7312</v>
      </c>
      <c r="K569" t="s">
        <v>8042</v>
      </c>
      <c r="L569" t="s">
        <v>8339</v>
      </c>
      <c r="M569" t="s">
        <v>8350</v>
      </c>
      <c r="N569" t="s">
        <v>8354</v>
      </c>
      <c r="O569" t="s">
        <v>8355</v>
      </c>
      <c r="Q569" t="s">
        <v>8364</v>
      </c>
      <c r="S569">
        <v>4</v>
      </c>
      <c r="T569" t="s">
        <v>8367</v>
      </c>
    </row>
    <row r="570" spans="1:20" x14ac:dyDescent="0.35">
      <c r="A570" t="s">
        <v>456</v>
      </c>
      <c r="B570" t="s">
        <v>1106</v>
      </c>
      <c r="C570">
        <v>42</v>
      </c>
      <c r="D570" t="s">
        <v>1175</v>
      </c>
      <c r="E570" t="s">
        <v>1744</v>
      </c>
      <c r="F570" t="s">
        <v>6752</v>
      </c>
      <c r="G570" t="s">
        <v>6986</v>
      </c>
      <c r="H570" t="s">
        <v>6996</v>
      </c>
      <c r="I570" t="s">
        <v>7002</v>
      </c>
      <c r="K570" t="s">
        <v>7780</v>
      </c>
      <c r="L570" t="s">
        <v>8345</v>
      </c>
      <c r="M570" t="s">
        <v>8349</v>
      </c>
      <c r="N570" t="s">
        <v>8353</v>
      </c>
      <c r="O570" t="s">
        <v>8359</v>
      </c>
      <c r="Q570" t="s">
        <v>8362</v>
      </c>
      <c r="T570" t="s">
        <v>8367</v>
      </c>
    </row>
    <row r="571" spans="1:20" x14ac:dyDescent="0.35">
      <c r="A571" t="s">
        <v>292</v>
      </c>
      <c r="B571" t="s">
        <v>1109</v>
      </c>
      <c r="C571">
        <v>33</v>
      </c>
      <c r="D571" t="s">
        <v>1175</v>
      </c>
      <c r="E571" t="s">
        <v>1745</v>
      </c>
      <c r="G571" t="s">
        <v>6986</v>
      </c>
      <c r="H571" t="s">
        <v>6995</v>
      </c>
      <c r="I571" t="s">
        <v>7006</v>
      </c>
      <c r="J571" t="s">
        <v>7033</v>
      </c>
      <c r="K571" t="s">
        <v>7743</v>
      </c>
      <c r="L571" t="s">
        <v>8344</v>
      </c>
      <c r="M571" t="s">
        <v>8349</v>
      </c>
      <c r="N571" t="s">
        <v>8351</v>
      </c>
      <c r="O571" t="s">
        <v>8356</v>
      </c>
      <c r="Q571" t="s">
        <v>8362</v>
      </c>
      <c r="S571">
        <v>4</v>
      </c>
      <c r="T571" t="s">
        <v>8368</v>
      </c>
    </row>
    <row r="572" spans="1:20" x14ac:dyDescent="0.35">
      <c r="A572" t="s">
        <v>82</v>
      </c>
      <c r="B572" t="s">
        <v>1101</v>
      </c>
      <c r="D572" t="s">
        <v>1175</v>
      </c>
      <c r="E572" t="s">
        <v>1746</v>
      </c>
      <c r="F572" t="s">
        <v>6748</v>
      </c>
      <c r="G572" t="s">
        <v>6986</v>
      </c>
      <c r="H572" t="s">
        <v>7000</v>
      </c>
      <c r="I572" t="s">
        <v>7003</v>
      </c>
      <c r="J572" t="s">
        <v>7312</v>
      </c>
      <c r="K572" t="s">
        <v>7844</v>
      </c>
      <c r="L572" t="s">
        <v>8340</v>
      </c>
      <c r="M572" t="s">
        <v>8347</v>
      </c>
      <c r="N572" t="s">
        <v>8354</v>
      </c>
      <c r="O572" t="s">
        <v>8356</v>
      </c>
      <c r="P572">
        <v>29531</v>
      </c>
      <c r="R572" t="s">
        <v>7583</v>
      </c>
      <c r="S572">
        <v>3</v>
      </c>
      <c r="T572" t="s">
        <v>8367</v>
      </c>
    </row>
    <row r="573" spans="1:20" x14ac:dyDescent="0.35">
      <c r="A573" t="s">
        <v>457</v>
      </c>
      <c r="B573" t="s">
        <v>1074</v>
      </c>
      <c r="C573">
        <v>29</v>
      </c>
      <c r="D573" t="s">
        <v>1173</v>
      </c>
      <c r="E573" t="s">
        <v>1747</v>
      </c>
      <c r="F573" t="s">
        <v>6901</v>
      </c>
      <c r="G573" t="s">
        <v>6988</v>
      </c>
      <c r="H573" t="s">
        <v>6998</v>
      </c>
      <c r="I573" t="s">
        <v>7006</v>
      </c>
      <c r="K573" t="s">
        <v>7943</v>
      </c>
      <c r="L573" t="s">
        <v>8338</v>
      </c>
      <c r="M573" t="s">
        <v>8350</v>
      </c>
      <c r="N573" t="s">
        <v>8352</v>
      </c>
      <c r="O573" t="s">
        <v>8359</v>
      </c>
      <c r="P573">
        <v>1906</v>
      </c>
      <c r="Q573" t="s">
        <v>8363</v>
      </c>
      <c r="S573">
        <v>3</v>
      </c>
      <c r="T573" t="s">
        <v>8367</v>
      </c>
    </row>
    <row r="574" spans="1:20" x14ac:dyDescent="0.35">
      <c r="A574" t="s">
        <v>458</v>
      </c>
      <c r="B574" t="s">
        <v>1038</v>
      </c>
      <c r="E574" t="s">
        <v>1748</v>
      </c>
      <c r="G574" t="s">
        <v>6991</v>
      </c>
      <c r="H574" t="s">
        <v>6998</v>
      </c>
      <c r="I574" t="s">
        <v>7006</v>
      </c>
      <c r="J574" t="s">
        <v>7265</v>
      </c>
      <c r="K574" t="s">
        <v>8056</v>
      </c>
      <c r="L574" t="s">
        <v>8340</v>
      </c>
      <c r="M574" t="s">
        <v>8349</v>
      </c>
      <c r="N574" t="s">
        <v>8351</v>
      </c>
      <c r="O574" t="s">
        <v>8358</v>
      </c>
      <c r="Q574" t="s">
        <v>8361</v>
      </c>
      <c r="T574" t="s">
        <v>8369</v>
      </c>
    </row>
    <row r="575" spans="1:20" x14ac:dyDescent="0.35">
      <c r="A575" t="s">
        <v>459</v>
      </c>
      <c r="B575" t="s">
        <v>1146</v>
      </c>
      <c r="C575">
        <v>29</v>
      </c>
      <c r="D575" t="s">
        <v>1174</v>
      </c>
      <c r="E575" t="s">
        <v>1749</v>
      </c>
      <c r="F575" t="s">
        <v>6902</v>
      </c>
      <c r="G575" t="s">
        <v>6988</v>
      </c>
      <c r="H575" t="s">
        <v>6999</v>
      </c>
      <c r="I575" t="s">
        <v>7006</v>
      </c>
      <c r="J575" t="s">
        <v>7313</v>
      </c>
      <c r="K575" t="s">
        <v>8022</v>
      </c>
      <c r="L575" t="s">
        <v>8342</v>
      </c>
      <c r="M575" t="s">
        <v>8347</v>
      </c>
      <c r="N575" t="s">
        <v>8351</v>
      </c>
      <c r="O575" t="s">
        <v>8358</v>
      </c>
      <c r="S575">
        <v>1</v>
      </c>
      <c r="T575" t="s">
        <v>8369</v>
      </c>
    </row>
    <row r="576" spans="1:20" x14ac:dyDescent="0.35">
      <c r="A576" t="s">
        <v>357</v>
      </c>
      <c r="B576" t="s">
        <v>1157</v>
      </c>
      <c r="C576">
        <v>39</v>
      </c>
      <c r="D576" t="s">
        <v>1172</v>
      </c>
      <c r="E576" t="s">
        <v>1750</v>
      </c>
      <c r="F576" t="s">
        <v>6843</v>
      </c>
      <c r="G576" t="s">
        <v>6987</v>
      </c>
      <c r="H576" t="s">
        <v>6995</v>
      </c>
      <c r="I576" t="s">
        <v>7002</v>
      </c>
      <c r="K576" t="s">
        <v>7882</v>
      </c>
      <c r="L576" t="s">
        <v>8344</v>
      </c>
      <c r="M576" t="s">
        <v>8349</v>
      </c>
      <c r="N576" t="s">
        <v>8353</v>
      </c>
      <c r="O576" t="s">
        <v>8357</v>
      </c>
      <c r="Q576" t="s">
        <v>8364</v>
      </c>
      <c r="S576">
        <v>3</v>
      </c>
      <c r="T576" t="s">
        <v>8367</v>
      </c>
    </row>
    <row r="577" spans="1:20" x14ac:dyDescent="0.35">
      <c r="A577" t="s">
        <v>81</v>
      </c>
      <c r="B577" t="s">
        <v>1020</v>
      </c>
      <c r="D577" t="s">
        <v>1175</v>
      </c>
      <c r="E577" t="s">
        <v>1751</v>
      </c>
      <c r="G577" t="s">
        <v>6989</v>
      </c>
      <c r="H577" t="s">
        <v>7000</v>
      </c>
      <c r="I577" t="s">
        <v>7004</v>
      </c>
      <c r="J577" t="s">
        <v>7110</v>
      </c>
      <c r="K577" t="s">
        <v>8033</v>
      </c>
      <c r="L577" t="s">
        <v>8338</v>
      </c>
      <c r="M577" t="s">
        <v>8349</v>
      </c>
      <c r="N577" t="s">
        <v>8352</v>
      </c>
      <c r="O577" t="s">
        <v>8355</v>
      </c>
      <c r="Q577" t="s">
        <v>8360</v>
      </c>
      <c r="S577">
        <v>4</v>
      </c>
    </row>
    <row r="578" spans="1:20" x14ac:dyDescent="0.35">
      <c r="A578" t="s">
        <v>369</v>
      </c>
      <c r="B578" t="s">
        <v>1101</v>
      </c>
      <c r="D578" t="s">
        <v>1173</v>
      </c>
      <c r="E578" t="s">
        <v>1752</v>
      </c>
      <c r="F578" t="s">
        <v>6748</v>
      </c>
      <c r="G578" t="s">
        <v>6985</v>
      </c>
      <c r="H578" t="s">
        <v>6999</v>
      </c>
      <c r="I578" t="s">
        <v>7004</v>
      </c>
      <c r="J578" t="s">
        <v>7018</v>
      </c>
      <c r="K578" t="s">
        <v>8043</v>
      </c>
      <c r="L578" t="s">
        <v>8341</v>
      </c>
      <c r="M578" t="s">
        <v>8348</v>
      </c>
      <c r="N578" t="s">
        <v>8353</v>
      </c>
      <c r="O578" t="s">
        <v>8359</v>
      </c>
      <c r="Q578" t="s">
        <v>8363</v>
      </c>
    </row>
    <row r="579" spans="1:20" x14ac:dyDescent="0.35">
      <c r="A579" t="s">
        <v>460</v>
      </c>
      <c r="B579" t="s">
        <v>1110</v>
      </c>
      <c r="C579">
        <v>14</v>
      </c>
      <c r="D579" t="s">
        <v>1172</v>
      </c>
      <c r="E579" t="s">
        <v>1753</v>
      </c>
      <c r="F579" t="s">
        <v>6756</v>
      </c>
      <c r="G579" t="s">
        <v>6988</v>
      </c>
      <c r="H579" t="s">
        <v>6996</v>
      </c>
      <c r="I579" t="s">
        <v>7003</v>
      </c>
      <c r="K579" t="s">
        <v>8057</v>
      </c>
      <c r="L579" t="s">
        <v>8342</v>
      </c>
      <c r="M579" t="s">
        <v>8346</v>
      </c>
      <c r="N579" t="s">
        <v>8352</v>
      </c>
      <c r="O579" t="s">
        <v>8356</v>
      </c>
      <c r="Q579" t="s">
        <v>8360</v>
      </c>
      <c r="R579" t="s">
        <v>7228</v>
      </c>
      <c r="S579">
        <v>5</v>
      </c>
    </row>
    <row r="580" spans="1:20" x14ac:dyDescent="0.35">
      <c r="A580" t="s">
        <v>183</v>
      </c>
      <c r="B580" t="s">
        <v>1104</v>
      </c>
      <c r="D580" t="s">
        <v>1174</v>
      </c>
      <c r="E580" t="s">
        <v>1754</v>
      </c>
      <c r="F580" t="s">
        <v>6749</v>
      </c>
      <c r="G580" t="s">
        <v>6989</v>
      </c>
      <c r="H580" t="s">
        <v>6999</v>
      </c>
      <c r="I580" t="s">
        <v>7003</v>
      </c>
      <c r="K580" t="s">
        <v>8058</v>
      </c>
      <c r="L580" t="s">
        <v>8342</v>
      </c>
      <c r="M580" t="s">
        <v>8346</v>
      </c>
      <c r="N580" t="s">
        <v>8351</v>
      </c>
      <c r="O580" t="s">
        <v>8358</v>
      </c>
      <c r="Q580" t="s">
        <v>8360</v>
      </c>
      <c r="R580" t="s">
        <v>7559</v>
      </c>
      <c r="S580">
        <v>4</v>
      </c>
      <c r="T580" t="s">
        <v>8369</v>
      </c>
    </row>
    <row r="581" spans="1:20" x14ac:dyDescent="0.35">
      <c r="A581" t="s">
        <v>461</v>
      </c>
      <c r="B581" t="s">
        <v>1029</v>
      </c>
      <c r="E581" t="s">
        <v>1755</v>
      </c>
      <c r="F581" t="s">
        <v>6903</v>
      </c>
      <c r="G581" t="s">
        <v>6988</v>
      </c>
      <c r="H581" t="s">
        <v>6997</v>
      </c>
      <c r="I581" t="s">
        <v>7002</v>
      </c>
      <c r="K581" t="s">
        <v>7906</v>
      </c>
      <c r="L581" t="s">
        <v>8339</v>
      </c>
      <c r="M581" t="s">
        <v>8349</v>
      </c>
      <c r="N581" t="s">
        <v>8351</v>
      </c>
      <c r="O581" t="s">
        <v>8357</v>
      </c>
      <c r="P581">
        <v>15423</v>
      </c>
      <c r="Q581" t="s">
        <v>8360</v>
      </c>
      <c r="S581">
        <v>5</v>
      </c>
      <c r="T581" t="s">
        <v>8368</v>
      </c>
    </row>
    <row r="582" spans="1:20" x14ac:dyDescent="0.35">
      <c r="A582" t="s">
        <v>462</v>
      </c>
      <c r="B582" t="s">
        <v>1101</v>
      </c>
      <c r="D582" t="s">
        <v>1173</v>
      </c>
      <c r="E582" t="s">
        <v>1756</v>
      </c>
      <c r="F582" t="s">
        <v>6904</v>
      </c>
      <c r="G582" t="s">
        <v>6984</v>
      </c>
      <c r="H582" t="s">
        <v>6994</v>
      </c>
      <c r="I582" t="s">
        <v>7004</v>
      </c>
      <c r="J582" t="s">
        <v>7314</v>
      </c>
      <c r="K582" t="s">
        <v>7989</v>
      </c>
      <c r="L582" t="s">
        <v>8339</v>
      </c>
      <c r="M582" t="s">
        <v>8347</v>
      </c>
      <c r="N582" t="s">
        <v>8353</v>
      </c>
      <c r="O582" t="s">
        <v>8359</v>
      </c>
      <c r="Q582" t="s">
        <v>8363</v>
      </c>
      <c r="S582">
        <v>1</v>
      </c>
    </row>
    <row r="583" spans="1:20" x14ac:dyDescent="0.35">
      <c r="A583" t="s">
        <v>463</v>
      </c>
      <c r="B583" t="s">
        <v>1055</v>
      </c>
      <c r="C583">
        <v>90</v>
      </c>
      <c r="E583" t="s">
        <v>1757</v>
      </c>
      <c r="F583" t="s">
        <v>6725</v>
      </c>
      <c r="G583" t="s">
        <v>6992</v>
      </c>
      <c r="H583" t="s">
        <v>6999</v>
      </c>
      <c r="I583" t="s">
        <v>7002</v>
      </c>
      <c r="J583" t="s">
        <v>7315</v>
      </c>
      <c r="K583" t="s">
        <v>7689</v>
      </c>
      <c r="L583" t="s">
        <v>8343</v>
      </c>
      <c r="M583" t="s">
        <v>8349</v>
      </c>
      <c r="N583" t="s">
        <v>8351</v>
      </c>
      <c r="O583" t="s">
        <v>8359</v>
      </c>
      <c r="Q583" t="s">
        <v>8360</v>
      </c>
      <c r="T583" t="s">
        <v>8368</v>
      </c>
    </row>
    <row r="584" spans="1:20" x14ac:dyDescent="0.35">
      <c r="A584" t="s">
        <v>464</v>
      </c>
      <c r="B584" t="s">
        <v>1057</v>
      </c>
      <c r="D584" t="s">
        <v>1175</v>
      </c>
      <c r="E584" t="s">
        <v>1758</v>
      </c>
      <c r="F584" t="s">
        <v>6706</v>
      </c>
      <c r="G584" t="s">
        <v>6988</v>
      </c>
      <c r="H584" t="s">
        <v>6998</v>
      </c>
      <c r="I584" t="s">
        <v>7002</v>
      </c>
      <c r="J584" t="s">
        <v>7250</v>
      </c>
      <c r="K584" t="s">
        <v>8059</v>
      </c>
      <c r="L584" t="s">
        <v>8340</v>
      </c>
      <c r="M584" t="s">
        <v>8349</v>
      </c>
      <c r="N584" t="s">
        <v>8351</v>
      </c>
      <c r="O584" t="s">
        <v>8356</v>
      </c>
      <c r="P584">
        <v>6715</v>
      </c>
      <c r="Q584" t="s">
        <v>8360</v>
      </c>
      <c r="S584">
        <v>3</v>
      </c>
      <c r="T584" t="s">
        <v>8367</v>
      </c>
    </row>
    <row r="585" spans="1:20" x14ac:dyDescent="0.35">
      <c r="A585" t="s">
        <v>61</v>
      </c>
      <c r="B585" t="s">
        <v>1150</v>
      </c>
      <c r="D585" t="s">
        <v>1172</v>
      </c>
      <c r="E585" t="s">
        <v>1759</v>
      </c>
      <c r="G585" t="s">
        <v>6991</v>
      </c>
      <c r="H585" t="s">
        <v>6995</v>
      </c>
      <c r="I585" t="s">
        <v>7006</v>
      </c>
      <c r="K585" t="s">
        <v>8048</v>
      </c>
      <c r="L585" t="s">
        <v>8339</v>
      </c>
      <c r="M585" t="s">
        <v>8350</v>
      </c>
      <c r="N585" t="s">
        <v>8353</v>
      </c>
      <c r="O585" t="s">
        <v>8358</v>
      </c>
      <c r="Q585" t="s">
        <v>8362</v>
      </c>
      <c r="T585" t="s">
        <v>8367</v>
      </c>
    </row>
    <row r="586" spans="1:20" x14ac:dyDescent="0.35">
      <c r="A586" t="s">
        <v>172</v>
      </c>
      <c r="B586" t="s">
        <v>1066</v>
      </c>
      <c r="D586" t="s">
        <v>1173</v>
      </c>
      <c r="E586" t="s">
        <v>1760</v>
      </c>
      <c r="G586" t="s">
        <v>6991</v>
      </c>
      <c r="H586" t="s">
        <v>6999</v>
      </c>
      <c r="I586" t="s">
        <v>7001</v>
      </c>
      <c r="J586" t="s">
        <v>7316</v>
      </c>
      <c r="K586" t="s">
        <v>8060</v>
      </c>
      <c r="L586" t="s">
        <v>8342</v>
      </c>
      <c r="M586" t="s">
        <v>8349</v>
      </c>
      <c r="N586" t="s">
        <v>8353</v>
      </c>
      <c r="O586" t="s">
        <v>8355</v>
      </c>
      <c r="P586">
        <v>31532</v>
      </c>
      <c r="Q586" t="s">
        <v>8363</v>
      </c>
      <c r="S586">
        <v>2</v>
      </c>
      <c r="T586" t="s">
        <v>8367</v>
      </c>
    </row>
    <row r="587" spans="1:20" x14ac:dyDescent="0.35">
      <c r="A587" t="s">
        <v>465</v>
      </c>
      <c r="B587" t="s">
        <v>1031</v>
      </c>
      <c r="C587">
        <v>60</v>
      </c>
      <c r="D587" t="s">
        <v>1173</v>
      </c>
      <c r="E587" t="s">
        <v>1761</v>
      </c>
      <c r="G587" t="s">
        <v>6991</v>
      </c>
      <c r="H587" t="s">
        <v>6998</v>
      </c>
      <c r="I587" t="s">
        <v>7002</v>
      </c>
      <c r="K587" t="s">
        <v>8061</v>
      </c>
      <c r="L587" t="s">
        <v>8343</v>
      </c>
      <c r="M587" t="s">
        <v>8346</v>
      </c>
      <c r="N587" t="s">
        <v>8351</v>
      </c>
      <c r="O587" t="s">
        <v>8356</v>
      </c>
      <c r="Q587" t="s">
        <v>8360</v>
      </c>
      <c r="R587" t="s">
        <v>7470</v>
      </c>
      <c r="S587">
        <v>4</v>
      </c>
      <c r="T587" t="s">
        <v>8367</v>
      </c>
    </row>
    <row r="588" spans="1:20" x14ac:dyDescent="0.35">
      <c r="A588" t="s">
        <v>212</v>
      </c>
      <c r="B588" t="s">
        <v>1070</v>
      </c>
      <c r="C588">
        <v>51</v>
      </c>
      <c r="E588" t="s">
        <v>1762</v>
      </c>
      <c r="F588" t="s">
        <v>6772</v>
      </c>
      <c r="G588" t="s">
        <v>6993</v>
      </c>
      <c r="H588" t="s">
        <v>6994</v>
      </c>
      <c r="I588" t="s">
        <v>7006</v>
      </c>
      <c r="J588" t="s">
        <v>7317</v>
      </c>
      <c r="K588" t="s">
        <v>7726</v>
      </c>
      <c r="L588" t="s">
        <v>8338</v>
      </c>
      <c r="M588" t="s">
        <v>8347</v>
      </c>
      <c r="N588" t="s">
        <v>8351</v>
      </c>
      <c r="O588" t="s">
        <v>8356</v>
      </c>
      <c r="P588">
        <v>41988</v>
      </c>
      <c r="Q588" t="s">
        <v>8364</v>
      </c>
      <c r="S588">
        <v>5</v>
      </c>
      <c r="T588" t="s">
        <v>8367</v>
      </c>
    </row>
    <row r="589" spans="1:20" x14ac:dyDescent="0.35">
      <c r="A589" t="s">
        <v>466</v>
      </c>
      <c r="B589" t="s">
        <v>1047</v>
      </c>
      <c r="D589" t="s">
        <v>1172</v>
      </c>
      <c r="E589" t="s">
        <v>1763</v>
      </c>
      <c r="F589" t="s">
        <v>6905</v>
      </c>
      <c r="G589" t="s">
        <v>6991</v>
      </c>
      <c r="H589" t="s">
        <v>6994</v>
      </c>
      <c r="I589" t="s">
        <v>7002</v>
      </c>
      <c r="K589" t="s">
        <v>7818</v>
      </c>
      <c r="L589" t="s">
        <v>8343</v>
      </c>
      <c r="M589" t="s">
        <v>8347</v>
      </c>
      <c r="N589" t="s">
        <v>8354</v>
      </c>
      <c r="O589" t="s">
        <v>8359</v>
      </c>
      <c r="Q589" t="s">
        <v>8362</v>
      </c>
      <c r="R589" t="s">
        <v>7614</v>
      </c>
      <c r="S589">
        <v>1</v>
      </c>
      <c r="T589" t="s">
        <v>8368</v>
      </c>
    </row>
    <row r="590" spans="1:20" x14ac:dyDescent="0.35">
      <c r="A590" t="s">
        <v>133</v>
      </c>
      <c r="B590" t="s">
        <v>1149</v>
      </c>
      <c r="C590">
        <v>48</v>
      </c>
      <c r="E590" t="s">
        <v>1764</v>
      </c>
      <c r="F590" t="s">
        <v>6906</v>
      </c>
      <c r="G590" t="s">
        <v>6986</v>
      </c>
      <c r="H590" t="s">
        <v>6998</v>
      </c>
      <c r="I590" t="s">
        <v>7002</v>
      </c>
      <c r="J590" t="s">
        <v>7263</v>
      </c>
      <c r="K590" t="s">
        <v>8062</v>
      </c>
      <c r="L590" t="s">
        <v>8345</v>
      </c>
      <c r="M590" t="s">
        <v>8349</v>
      </c>
      <c r="N590" t="s">
        <v>8351</v>
      </c>
      <c r="O590" t="s">
        <v>8357</v>
      </c>
      <c r="P590">
        <v>1611</v>
      </c>
      <c r="Q590" t="s">
        <v>8363</v>
      </c>
      <c r="S590">
        <v>3</v>
      </c>
      <c r="T590" t="s">
        <v>8367</v>
      </c>
    </row>
    <row r="591" spans="1:20" x14ac:dyDescent="0.35">
      <c r="A591" t="s">
        <v>54</v>
      </c>
      <c r="B591" t="s">
        <v>1050</v>
      </c>
      <c r="C591">
        <v>21</v>
      </c>
      <c r="D591" t="s">
        <v>1173</v>
      </c>
      <c r="E591" t="s">
        <v>1765</v>
      </c>
      <c r="F591" t="s">
        <v>6853</v>
      </c>
      <c r="G591" t="s">
        <v>6992</v>
      </c>
      <c r="H591" t="s">
        <v>6996</v>
      </c>
      <c r="I591" t="s">
        <v>7003</v>
      </c>
      <c r="J591" t="s">
        <v>7106</v>
      </c>
      <c r="K591" t="s">
        <v>7991</v>
      </c>
      <c r="L591" t="s">
        <v>8338</v>
      </c>
      <c r="M591" t="s">
        <v>8346</v>
      </c>
      <c r="N591" t="s">
        <v>8352</v>
      </c>
      <c r="O591" t="s">
        <v>8356</v>
      </c>
      <c r="P591">
        <v>33050</v>
      </c>
      <c r="Q591" t="s">
        <v>8363</v>
      </c>
      <c r="R591" t="s">
        <v>7301</v>
      </c>
      <c r="S591">
        <v>5</v>
      </c>
      <c r="T591" t="s">
        <v>8367</v>
      </c>
    </row>
    <row r="592" spans="1:20" x14ac:dyDescent="0.35">
      <c r="A592" t="s">
        <v>467</v>
      </c>
      <c r="B592" t="s">
        <v>1167</v>
      </c>
      <c r="D592" t="s">
        <v>1173</v>
      </c>
      <c r="E592" t="s">
        <v>1766</v>
      </c>
      <c r="G592" t="s">
        <v>6992</v>
      </c>
      <c r="H592" t="s">
        <v>6998</v>
      </c>
      <c r="I592" t="s">
        <v>7007</v>
      </c>
      <c r="K592" t="s">
        <v>7811</v>
      </c>
      <c r="L592" t="s">
        <v>8344</v>
      </c>
      <c r="M592" t="s">
        <v>8349</v>
      </c>
      <c r="N592" t="s">
        <v>8352</v>
      </c>
      <c r="O592" t="s">
        <v>8356</v>
      </c>
      <c r="P592">
        <v>29892</v>
      </c>
      <c r="Q592" t="s">
        <v>8363</v>
      </c>
      <c r="R592" t="s">
        <v>7170</v>
      </c>
      <c r="S592">
        <v>2</v>
      </c>
    </row>
    <row r="593" spans="1:20" x14ac:dyDescent="0.35">
      <c r="A593" t="s">
        <v>228</v>
      </c>
      <c r="B593" t="s">
        <v>1111</v>
      </c>
      <c r="D593" t="s">
        <v>1175</v>
      </c>
      <c r="E593" t="s">
        <v>1767</v>
      </c>
      <c r="F593" t="s">
        <v>6851</v>
      </c>
      <c r="G593" t="s">
        <v>6987</v>
      </c>
      <c r="H593" t="s">
        <v>6998</v>
      </c>
      <c r="I593" t="s">
        <v>7005</v>
      </c>
      <c r="J593" t="s">
        <v>7318</v>
      </c>
      <c r="K593" t="s">
        <v>7769</v>
      </c>
      <c r="L593" t="s">
        <v>8344</v>
      </c>
      <c r="M593" t="s">
        <v>8350</v>
      </c>
      <c r="N593" t="s">
        <v>8353</v>
      </c>
      <c r="O593" t="s">
        <v>8358</v>
      </c>
      <c r="R593" t="s">
        <v>7375</v>
      </c>
      <c r="S593">
        <v>1</v>
      </c>
      <c r="T593" t="s">
        <v>8367</v>
      </c>
    </row>
    <row r="594" spans="1:20" x14ac:dyDescent="0.35">
      <c r="A594" t="s">
        <v>468</v>
      </c>
      <c r="B594" t="s">
        <v>1152</v>
      </c>
      <c r="C594">
        <v>57</v>
      </c>
      <c r="D594" t="s">
        <v>1174</v>
      </c>
      <c r="E594" t="s">
        <v>1768</v>
      </c>
      <c r="F594" t="s">
        <v>6834</v>
      </c>
      <c r="G594" t="s">
        <v>6990</v>
      </c>
      <c r="H594" t="s">
        <v>6996</v>
      </c>
      <c r="I594" t="s">
        <v>7002</v>
      </c>
      <c r="J594" t="s">
        <v>7057</v>
      </c>
      <c r="K594" t="s">
        <v>7963</v>
      </c>
      <c r="L594" t="s">
        <v>8345</v>
      </c>
      <c r="M594" t="s">
        <v>8348</v>
      </c>
      <c r="N594" t="s">
        <v>8353</v>
      </c>
      <c r="O594" t="s">
        <v>8355</v>
      </c>
      <c r="P594">
        <v>25955</v>
      </c>
      <c r="Q594" t="s">
        <v>8362</v>
      </c>
      <c r="S594">
        <v>3</v>
      </c>
      <c r="T594" t="s">
        <v>8367</v>
      </c>
    </row>
    <row r="595" spans="1:20" x14ac:dyDescent="0.35">
      <c r="A595" t="s">
        <v>469</v>
      </c>
      <c r="B595" t="s">
        <v>1023</v>
      </c>
      <c r="C595">
        <v>38</v>
      </c>
      <c r="D595" t="s">
        <v>1174</v>
      </c>
      <c r="E595" t="s">
        <v>1769</v>
      </c>
      <c r="F595" t="s">
        <v>6870</v>
      </c>
      <c r="G595" t="s">
        <v>6984</v>
      </c>
      <c r="H595" t="s">
        <v>6998</v>
      </c>
      <c r="I595" t="s">
        <v>7006</v>
      </c>
      <c r="J595" t="s">
        <v>7319</v>
      </c>
      <c r="K595" t="s">
        <v>8006</v>
      </c>
      <c r="L595" t="s">
        <v>8343</v>
      </c>
      <c r="M595" t="s">
        <v>8349</v>
      </c>
      <c r="N595" t="s">
        <v>8353</v>
      </c>
      <c r="O595" t="s">
        <v>8356</v>
      </c>
      <c r="Q595" t="s">
        <v>8364</v>
      </c>
      <c r="R595" t="s">
        <v>7341</v>
      </c>
      <c r="S595">
        <v>5</v>
      </c>
      <c r="T595" t="s">
        <v>8369</v>
      </c>
    </row>
    <row r="596" spans="1:20" x14ac:dyDescent="0.35">
      <c r="A596" t="s">
        <v>470</v>
      </c>
      <c r="B596" t="s">
        <v>1048</v>
      </c>
      <c r="D596" t="s">
        <v>1172</v>
      </c>
      <c r="E596" t="s">
        <v>1770</v>
      </c>
      <c r="G596" t="s">
        <v>6987</v>
      </c>
      <c r="H596" t="s">
        <v>6999</v>
      </c>
      <c r="I596" t="s">
        <v>7004</v>
      </c>
      <c r="J596" t="s">
        <v>7320</v>
      </c>
      <c r="K596" t="s">
        <v>7991</v>
      </c>
      <c r="L596" t="s">
        <v>8340</v>
      </c>
      <c r="M596" t="s">
        <v>8347</v>
      </c>
      <c r="N596" t="s">
        <v>8354</v>
      </c>
      <c r="O596" t="s">
        <v>8355</v>
      </c>
      <c r="R596" t="s">
        <v>7174</v>
      </c>
      <c r="S596">
        <v>5</v>
      </c>
    </row>
    <row r="597" spans="1:20" x14ac:dyDescent="0.35">
      <c r="A597" t="s">
        <v>471</v>
      </c>
      <c r="B597" t="s">
        <v>1052</v>
      </c>
      <c r="C597">
        <v>80</v>
      </c>
      <c r="D597" t="s">
        <v>1173</v>
      </c>
      <c r="E597" t="s">
        <v>1771</v>
      </c>
      <c r="F597" t="s">
        <v>6907</v>
      </c>
      <c r="G597" t="s">
        <v>6993</v>
      </c>
      <c r="H597" t="s">
        <v>6999</v>
      </c>
      <c r="I597" t="s">
        <v>7006</v>
      </c>
      <c r="J597" t="s">
        <v>7274</v>
      </c>
      <c r="K597" t="s">
        <v>7979</v>
      </c>
      <c r="L597" t="s">
        <v>8343</v>
      </c>
      <c r="M597" t="s">
        <v>8347</v>
      </c>
      <c r="N597" t="s">
        <v>8353</v>
      </c>
      <c r="O597" t="s">
        <v>8359</v>
      </c>
      <c r="R597" t="s">
        <v>7511</v>
      </c>
      <c r="S597">
        <v>1</v>
      </c>
      <c r="T597" t="s">
        <v>8369</v>
      </c>
    </row>
    <row r="598" spans="1:20" x14ac:dyDescent="0.35">
      <c r="A598" t="s">
        <v>472</v>
      </c>
      <c r="B598" t="s">
        <v>1134</v>
      </c>
      <c r="C598">
        <v>27</v>
      </c>
      <c r="D598" t="s">
        <v>1175</v>
      </c>
      <c r="E598" t="s">
        <v>1772</v>
      </c>
      <c r="F598" t="s">
        <v>6787</v>
      </c>
      <c r="G598" t="s">
        <v>6990</v>
      </c>
      <c r="H598" t="s">
        <v>6994</v>
      </c>
      <c r="I598" t="s">
        <v>7004</v>
      </c>
      <c r="K598" t="s">
        <v>8063</v>
      </c>
      <c r="L598" t="s">
        <v>8338</v>
      </c>
      <c r="M598" t="s">
        <v>8346</v>
      </c>
      <c r="N598" t="s">
        <v>8354</v>
      </c>
      <c r="O598" t="s">
        <v>8359</v>
      </c>
      <c r="Q598" t="s">
        <v>8362</v>
      </c>
      <c r="T598" t="s">
        <v>8368</v>
      </c>
    </row>
    <row r="599" spans="1:20" x14ac:dyDescent="0.35">
      <c r="A599" t="s">
        <v>350</v>
      </c>
      <c r="B599" t="s">
        <v>1156</v>
      </c>
      <c r="C599">
        <v>49</v>
      </c>
      <c r="D599" t="s">
        <v>1172</v>
      </c>
      <c r="E599" t="s">
        <v>1773</v>
      </c>
      <c r="F599" t="s">
        <v>6883</v>
      </c>
      <c r="G599" t="s">
        <v>6989</v>
      </c>
      <c r="H599" t="s">
        <v>6995</v>
      </c>
      <c r="I599" t="s">
        <v>7007</v>
      </c>
      <c r="K599" t="s">
        <v>8064</v>
      </c>
      <c r="L599" t="s">
        <v>8345</v>
      </c>
      <c r="M599" t="s">
        <v>8350</v>
      </c>
      <c r="N599" t="s">
        <v>8353</v>
      </c>
      <c r="O599" t="s">
        <v>8356</v>
      </c>
      <c r="Q599" t="s">
        <v>8360</v>
      </c>
      <c r="R599" t="s">
        <v>7570</v>
      </c>
      <c r="T599" t="s">
        <v>8368</v>
      </c>
    </row>
    <row r="600" spans="1:20" x14ac:dyDescent="0.35">
      <c r="A600" t="s">
        <v>473</v>
      </c>
      <c r="B600" t="s">
        <v>1073</v>
      </c>
      <c r="D600" t="s">
        <v>1173</v>
      </c>
      <c r="E600" t="s">
        <v>1774</v>
      </c>
      <c r="F600" t="s">
        <v>6908</v>
      </c>
      <c r="G600" t="s">
        <v>6992</v>
      </c>
      <c r="H600" t="s">
        <v>6999</v>
      </c>
      <c r="I600" t="s">
        <v>7003</v>
      </c>
      <c r="K600" t="s">
        <v>8060</v>
      </c>
      <c r="L600" t="s">
        <v>8340</v>
      </c>
      <c r="M600" t="s">
        <v>8348</v>
      </c>
      <c r="N600" t="s">
        <v>8353</v>
      </c>
      <c r="O600" t="s">
        <v>8358</v>
      </c>
      <c r="Q600" t="s">
        <v>8360</v>
      </c>
      <c r="T600" t="s">
        <v>8369</v>
      </c>
    </row>
    <row r="601" spans="1:20" x14ac:dyDescent="0.35">
      <c r="A601" t="s">
        <v>474</v>
      </c>
      <c r="B601" t="s">
        <v>1054</v>
      </c>
      <c r="C601">
        <v>54</v>
      </c>
      <c r="D601" t="s">
        <v>1173</v>
      </c>
      <c r="E601" t="s">
        <v>1775</v>
      </c>
      <c r="F601" t="s">
        <v>6852</v>
      </c>
      <c r="G601" t="s">
        <v>6991</v>
      </c>
      <c r="H601" t="s">
        <v>7000</v>
      </c>
      <c r="I601" t="s">
        <v>7005</v>
      </c>
      <c r="J601" t="s">
        <v>7168</v>
      </c>
      <c r="K601" t="s">
        <v>7819</v>
      </c>
      <c r="L601" t="s">
        <v>8340</v>
      </c>
      <c r="M601" t="s">
        <v>8350</v>
      </c>
      <c r="N601" t="s">
        <v>8353</v>
      </c>
      <c r="O601" t="s">
        <v>8355</v>
      </c>
      <c r="P601">
        <v>41464</v>
      </c>
      <c r="Q601" t="s">
        <v>8361</v>
      </c>
      <c r="R601" t="s">
        <v>7394</v>
      </c>
      <c r="T601" t="s">
        <v>8367</v>
      </c>
    </row>
    <row r="602" spans="1:20" x14ac:dyDescent="0.35">
      <c r="A602" t="s">
        <v>475</v>
      </c>
      <c r="B602" t="s">
        <v>1146</v>
      </c>
      <c r="C602">
        <v>89</v>
      </c>
      <c r="D602" t="s">
        <v>1175</v>
      </c>
      <c r="E602" t="s">
        <v>1776</v>
      </c>
      <c r="F602" t="s">
        <v>6902</v>
      </c>
      <c r="G602" t="s">
        <v>6984</v>
      </c>
      <c r="H602" t="s">
        <v>6996</v>
      </c>
      <c r="I602" t="s">
        <v>7007</v>
      </c>
      <c r="J602" t="s">
        <v>7321</v>
      </c>
      <c r="K602" t="s">
        <v>8065</v>
      </c>
      <c r="L602" t="s">
        <v>8340</v>
      </c>
      <c r="M602" t="s">
        <v>8349</v>
      </c>
      <c r="N602" t="s">
        <v>8353</v>
      </c>
      <c r="O602" t="s">
        <v>8358</v>
      </c>
      <c r="S602">
        <v>5</v>
      </c>
      <c r="T602" t="s">
        <v>8368</v>
      </c>
    </row>
    <row r="603" spans="1:20" x14ac:dyDescent="0.35">
      <c r="A603" t="s">
        <v>476</v>
      </c>
      <c r="B603" t="s">
        <v>1055</v>
      </c>
      <c r="D603" t="s">
        <v>1175</v>
      </c>
      <c r="E603" t="s">
        <v>1777</v>
      </c>
      <c r="F603" t="s">
        <v>6725</v>
      </c>
      <c r="G603" t="s">
        <v>6987</v>
      </c>
      <c r="H603" t="s">
        <v>6995</v>
      </c>
      <c r="I603" t="s">
        <v>7007</v>
      </c>
      <c r="J603" t="s">
        <v>7096</v>
      </c>
      <c r="K603" t="s">
        <v>7906</v>
      </c>
      <c r="L603" t="s">
        <v>8345</v>
      </c>
      <c r="M603" t="s">
        <v>8349</v>
      </c>
      <c r="N603" t="s">
        <v>8354</v>
      </c>
      <c r="O603" t="s">
        <v>8357</v>
      </c>
      <c r="R603" t="s">
        <v>7095</v>
      </c>
      <c r="S603">
        <v>1</v>
      </c>
    </row>
    <row r="604" spans="1:20" x14ac:dyDescent="0.35">
      <c r="A604" t="s">
        <v>477</v>
      </c>
      <c r="B604" t="s">
        <v>1030</v>
      </c>
      <c r="C604">
        <v>24</v>
      </c>
      <c r="D604" t="s">
        <v>1173</v>
      </c>
      <c r="E604" t="s">
        <v>1778</v>
      </c>
      <c r="F604" t="s">
        <v>6872</v>
      </c>
      <c r="G604" t="s">
        <v>6985</v>
      </c>
      <c r="H604" t="s">
        <v>7000</v>
      </c>
      <c r="I604" t="s">
        <v>7004</v>
      </c>
      <c r="J604" t="s">
        <v>7322</v>
      </c>
      <c r="K604" t="s">
        <v>7791</v>
      </c>
      <c r="L604" t="s">
        <v>8342</v>
      </c>
      <c r="M604" t="s">
        <v>8349</v>
      </c>
      <c r="N604" t="s">
        <v>8353</v>
      </c>
      <c r="O604" t="s">
        <v>8358</v>
      </c>
      <c r="Q604" t="s">
        <v>8360</v>
      </c>
      <c r="R604" t="s">
        <v>7020</v>
      </c>
      <c r="T604" t="s">
        <v>8368</v>
      </c>
    </row>
    <row r="605" spans="1:20" x14ac:dyDescent="0.35">
      <c r="A605" t="s">
        <v>475</v>
      </c>
      <c r="B605" t="s">
        <v>1156</v>
      </c>
      <c r="C605">
        <v>41</v>
      </c>
      <c r="D605" t="s">
        <v>1173</v>
      </c>
      <c r="E605" t="s">
        <v>1779</v>
      </c>
      <c r="G605" t="s">
        <v>6985</v>
      </c>
      <c r="H605" t="s">
        <v>6998</v>
      </c>
      <c r="I605" t="s">
        <v>7001</v>
      </c>
      <c r="K605" t="s">
        <v>8066</v>
      </c>
      <c r="L605" t="s">
        <v>8342</v>
      </c>
      <c r="M605" t="s">
        <v>8347</v>
      </c>
      <c r="N605" t="s">
        <v>8352</v>
      </c>
      <c r="O605" t="s">
        <v>8358</v>
      </c>
      <c r="Q605" t="s">
        <v>8363</v>
      </c>
      <c r="R605" t="s">
        <v>7553</v>
      </c>
      <c r="S605">
        <v>1</v>
      </c>
      <c r="T605" t="s">
        <v>8367</v>
      </c>
    </row>
    <row r="606" spans="1:20" x14ac:dyDescent="0.35">
      <c r="A606" t="s">
        <v>478</v>
      </c>
      <c r="B606" t="s">
        <v>1054</v>
      </c>
      <c r="C606">
        <v>49</v>
      </c>
      <c r="D606" t="s">
        <v>1173</v>
      </c>
      <c r="E606" t="s">
        <v>1780</v>
      </c>
      <c r="F606" t="s">
        <v>6705</v>
      </c>
      <c r="G606" t="s">
        <v>6986</v>
      </c>
      <c r="H606" t="s">
        <v>6994</v>
      </c>
      <c r="I606" t="s">
        <v>7002</v>
      </c>
      <c r="J606" t="s">
        <v>7118</v>
      </c>
      <c r="K606" t="s">
        <v>8067</v>
      </c>
      <c r="L606" t="s">
        <v>8344</v>
      </c>
      <c r="M606" t="s">
        <v>8350</v>
      </c>
      <c r="N606" t="s">
        <v>8352</v>
      </c>
      <c r="O606" t="s">
        <v>8356</v>
      </c>
      <c r="Q606" t="s">
        <v>8363</v>
      </c>
      <c r="R606" t="s">
        <v>7067</v>
      </c>
      <c r="S606">
        <v>5</v>
      </c>
      <c r="T606" t="s">
        <v>8367</v>
      </c>
    </row>
    <row r="607" spans="1:20" x14ac:dyDescent="0.35">
      <c r="A607" t="s">
        <v>464</v>
      </c>
      <c r="B607" t="s">
        <v>1100</v>
      </c>
      <c r="C607">
        <v>50</v>
      </c>
      <c r="D607" t="s">
        <v>1173</v>
      </c>
      <c r="E607" t="s">
        <v>1781</v>
      </c>
      <c r="F607" t="s">
        <v>6909</v>
      </c>
      <c r="G607" t="s">
        <v>6984</v>
      </c>
      <c r="H607" t="s">
        <v>6999</v>
      </c>
      <c r="I607" t="s">
        <v>7005</v>
      </c>
      <c r="J607" t="s">
        <v>7280</v>
      </c>
      <c r="K607" t="s">
        <v>7931</v>
      </c>
      <c r="L607" t="s">
        <v>8344</v>
      </c>
      <c r="M607" t="s">
        <v>8350</v>
      </c>
      <c r="N607" t="s">
        <v>8351</v>
      </c>
      <c r="O607" t="s">
        <v>8359</v>
      </c>
      <c r="Q607" t="s">
        <v>8360</v>
      </c>
      <c r="T607" t="s">
        <v>8367</v>
      </c>
    </row>
    <row r="608" spans="1:20" x14ac:dyDescent="0.35">
      <c r="A608" t="s">
        <v>479</v>
      </c>
      <c r="B608" t="s">
        <v>1169</v>
      </c>
      <c r="D608" t="s">
        <v>1173</v>
      </c>
      <c r="E608" t="s">
        <v>1782</v>
      </c>
      <c r="F608" t="s">
        <v>6910</v>
      </c>
      <c r="G608" t="s">
        <v>6991</v>
      </c>
      <c r="H608" t="s">
        <v>6998</v>
      </c>
      <c r="I608" t="s">
        <v>7006</v>
      </c>
      <c r="K608" t="s">
        <v>8068</v>
      </c>
      <c r="L608" t="s">
        <v>8340</v>
      </c>
      <c r="M608" t="s">
        <v>8349</v>
      </c>
      <c r="N608" t="s">
        <v>8351</v>
      </c>
      <c r="O608" t="s">
        <v>8355</v>
      </c>
      <c r="P608">
        <v>37381</v>
      </c>
      <c r="Q608" t="s">
        <v>8360</v>
      </c>
      <c r="S608">
        <v>1</v>
      </c>
      <c r="T608" t="s">
        <v>8369</v>
      </c>
    </row>
    <row r="609" spans="1:20" x14ac:dyDescent="0.35">
      <c r="A609" t="s">
        <v>64</v>
      </c>
      <c r="B609" t="s">
        <v>1077</v>
      </c>
      <c r="C609">
        <v>54</v>
      </c>
      <c r="D609" t="s">
        <v>1173</v>
      </c>
      <c r="E609" t="s">
        <v>1783</v>
      </c>
      <c r="F609" t="s">
        <v>6721</v>
      </c>
      <c r="G609" t="s">
        <v>6985</v>
      </c>
      <c r="H609" t="s">
        <v>6994</v>
      </c>
      <c r="I609" t="s">
        <v>7007</v>
      </c>
      <c r="J609" t="s">
        <v>7323</v>
      </c>
      <c r="K609" t="s">
        <v>8069</v>
      </c>
      <c r="L609" t="s">
        <v>8343</v>
      </c>
      <c r="M609" t="s">
        <v>8349</v>
      </c>
      <c r="N609" t="s">
        <v>8352</v>
      </c>
      <c r="O609" t="s">
        <v>8359</v>
      </c>
      <c r="P609">
        <v>11116</v>
      </c>
      <c r="Q609" t="s">
        <v>8361</v>
      </c>
      <c r="R609" t="s">
        <v>7507</v>
      </c>
      <c r="S609">
        <v>4</v>
      </c>
      <c r="T609" t="s">
        <v>8369</v>
      </c>
    </row>
    <row r="610" spans="1:20" x14ac:dyDescent="0.35">
      <c r="A610" t="s">
        <v>273</v>
      </c>
      <c r="B610" t="s">
        <v>1134</v>
      </c>
      <c r="C610">
        <v>31</v>
      </c>
      <c r="D610" t="s">
        <v>1174</v>
      </c>
      <c r="E610" t="s">
        <v>1784</v>
      </c>
      <c r="F610" t="s">
        <v>6787</v>
      </c>
      <c r="G610" t="s">
        <v>6987</v>
      </c>
      <c r="H610" t="s">
        <v>6997</v>
      </c>
      <c r="I610" t="s">
        <v>7005</v>
      </c>
      <c r="J610" t="s">
        <v>7324</v>
      </c>
      <c r="K610" t="s">
        <v>8030</v>
      </c>
      <c r="L610" t="s">
        <v>8338</v>
      </c>
      <c r="M610" t="s">
        <v>8346</v>
      </c>
      <c r="N610" t="s">
        <v>8352</v>
      </c>
      <c r="O610" t="s">
        <v>8359</v>
      </c>
      <c r="Q610" t="s">
        <v>8364</v>
      </c>
      <c r="R610" t="s">
        <v>7153</v>
      </c>
      <c r="S610">
        <v>3</v>
      </c>
      <c r="T610" t="s">
        <v>8367</v>
      </c>
    </row>
    <row r="611" spans="1:20" x14ac:dyDescent="0.35">
      <c r="A611" t="s">
        <v>480</v>
      </c>
      <c r="B611" t="s">
        <v>1039</v>
      </c>
      <c r="C611">
        <v>32</v>
      </c>
      <c r="D611" t="s">
        <v>1175</v>
      </c>
      <c r="E611" t="s">
        <v>1785</v>
      </c>
      <c r="F611" t="s">
        <v>6911</v>
      </c>
      <c r="G611" t="s">
        <v>6990</v>
      </c>
      <c r="H611" t="s">
        <v>6997</v>
      </c>
      <c r="I611" t="s">
        <v>7006</v>
      </c>
      <c r="J611" t="s">
        <v>7222</v>
      </c>
      <c r="K611" t="s">
        <v>8070</v>
      </c>
      <c r="L611" t="s">
        <v>8340</v>
      </c>
      <c r="M611" t="s">
        <v>8346</v>
      </c>
      <c r="N611" t="s">
        <v>8351</v>
      </c>
      <c r="O611" t="s">
        <v>8359</v>
      </c>
      <c r="Q611" t="s">
        <v>8363</v>
      </c>
      <c r="R611" t="s">
        <v>7651</v>
      </c>
      <c r="T611" t="s">
        <v>8368</v>
      </c>
    </row>
    <row r="612" spans="1:20" x14ac:dyDescent="0.35">
      <c r="A612" t="s">
        <v>110</v>
      </c>
      <c r="B612" t="s">
        <v>1035</v>
      </c>
      <c r="C612">
        <v>36</v>
      </c>
      <c r="D612" t="s">
        <v>1174</v>
      </c>
      <c r="E612" t="s">
        <v>1786</v>
      </c>
      <c r="G612" t="s">
        <v>6989</v>
      </c>
      <c r="H612" t="s">
        <v>6998</v>
      </c>
      <c r="I612" t="s">
        <v>7002</v>
      </c>
      <c r="K612" t="s">
        <v>8071</v>
      </c>
      <c r="L612" t="s">
        <v>8341</v>
      </c>
      <c r="M612" t="s">
        <v>8346</v>
      </c>
      <c r="N612" t="s">
        <v>8351</v>
      </c>
      <c r="O612" t="s">
        <v>8356</v>
      </c>
      <c r="Q612" t="s">
        <v>8361</v>
      </c>
      <c r="R612" t="s">
        <v>7438</v>
      </c>
      <c r="S612">
        <v>2</v>
      </c>
      <c r="T612" t="s">
        <v>8369</v>
      </c>
    </row>
    <row r="613" spans="1:20" x14ac:dyDescent="0.35">
      <c r="A613" t="s">
        <v>167</v>
      </c>
      <c r="B613" t="s">
        <v>1126</v>
      </c>
      <c r="C613">
        <v>56</v>
      </c>
      <c r="D613" t="s">
        <v>1175</v>
      </c>
      <c r="E613" t="s">
        <v>1787</v>
      </c>
      <c r="F613" t="s">
        <v>6774</v>
      </c>
      <c r="G613" t="s">
        <v>6990</v>
      </c>
      <c r="H613" t="s">
        <v>6995</v>
      </c>
      <c r="I613" t="s">
        <v>7003</v>
      </c>
      <c r="J613" t="s">
        <v>7325</v>
      </c>
      <c r="K613" t="s">
        <v>7722</v>
      </c>
      <c r="L613" t="s">
        <v>8341</v>
      </c>
      <c r="M613" t="s">
        <v>8348</v>
      </c>
      <c r="N613" t="s">
        <v>8353</v>
      </c>
      <c r="O613" t="s">
        <v>8355</v>
      </c>
      <c r="Q613" t="s">
        <v>8364</v>
      </c>
      <c r="S613">
        <v>4</v>
      </c>
      <c r="T613" t="s">
        <v>8367</v>
      </c>
    </row>
    <row r="614" spans="1:20" x14ac:dyDescent="0.35">
      <c r="A614" t="s">
        <v>481</v>
      </c>
      <c r="B614" t="s">
        <v>1070</v>
      </c>
      <c r="E614" t="s">
        <v>1788</v>
      </c>
      <c r="F614" t="s">
        <v>6772</v>
      </c>
      <c r="G614" t="s">
        <v>6990</v>
      </c>
      <c r="H614" t="s">
        <v>7000</v>
      </c>
      <c r="I614" t="s">
        <v>7004</v>
      </c>
      <c r="K614" t="s">
        <v>8072</v>
      </c>
      <c r="L614" t="s">
        <v>8342</v>
      </c>
      <c r="M614" t="s">
        <v>8349</v>
      </c>
      <c r="N614" t="s">
        <v>8351</v>
      </c>
      <c r="O614" t="s">
        <v>8357</v>
      </c>
      <c r="P614">
        <v>20576</v>
      </c>
      <c r="Q614" t="s">
        <v>8364</v>
      </c>
      <c r="S614">
        <v>3</v>
      </c>
      <c r="T614" t="s">
        <v>8369</v>
      </c>
    </row>
    <row r="615" spans="1:20" x14ac:dyDescent="0.35">
      <c r="A615" t="s">
        <v>482</v>
      </c>
      <c r="B615" t="s">
        <v>1097</v>
      </c>
      <c r="D615" t="s">
        <v>1173</v>
      </c>
      <c r="E615" t="s">
        <v>1789</v>
      </c>
      <c r="F615" t="s">
        <v>6744</v>
      </c>
      <c r="G615" t="s">
        <v>6992</v>
      </c>
      <c r="H615" t="s">
        <v>6995</v>
      </c>
      <c r="I615" t="s">
        <v>7001</v>
      </c>
      <c r="J615" t="s">
        <v>7326</v>
      </c>
      <c r="K615" t="s">
        <v>8073</v>
      </c>
      <c r="L615" t="s">
        <v>8340</v>
      </c>
      <c r="M615" t="s">
        <v>8350</v>
      </c>
      <c r="N615" t="s">
        <v>8353</v>
      </c>
      <c r="O615" t="s">
        <v>8356</v>
      </c>
      <c r="R615" t="s">
        <v>7063</v>
      </c>
      <c r="T615" t="s">
        <v>8368</v>
      </c>
    </row>
    <row r="616" spans="1:20" x14ac:dyDescent="0.35">
      <c r="A616" t="s">
        <v>82</v>
      </c>
      <c r="B616" t="s">
        <v>1099</v>
      </c>
      <c r="C616">
        <v>37</v>
      </c>
      <c r="E616" t="s">
        <v>1790</v>
      </c>
      <c r="F616" t="s">
        <v>6912</v>
      </c>
      <c r="G616" t="s">
        <v>6993</v>
      </c>
      <c r="H616" t="s">
        <v>6996</v>
      </c>
      <c r="I616" t="s">
        <v>7007</v>
      </c>
      <c r="K616" t="s">
        <v>7910</v>
      </c>
      <c r="L616" t="s">
        <v>8339</v>
      </c>
      <c r="M616" t="s">
        <v>8349</v>
      </c>
      <c r="N616" t="s">
        <v>8353</v>
      </c>
      <c r="O616" t="s">
        <v>8358</v>
      </c>
      <c r="Q616" t="s">
        <v>8361</v>
      </c>
      <c r="S616">
        <v>2</v>
      </c>
      <c r="T616" t="s">
        <v>8369</v>
      </c>
    </row>
    <row r="617" spans="1:20" x14ac:dyDescent="0.35">
      <c r="A617" t="s">
        <v>283</v>
      </c>
      <c r="B617" t="s">
        <v>1097</v>
      </c>
      <c r="C617">
        <v>63</v>
      </c>
      <c r="D617" t="s">
        <v>1175</v>
      </c>
      <c r="E617" t="s">
        <v>1791</v>
      </c>
      <c r="G617" t="s">
        <v>6992</v>
      </c>
      <c r="H617" t="s">
        <v>6994</v>
      </c>
      <c r="I617" t="s">
        <v>7005</v>
      </c>
      <c r="J617" t="s">
        <v>7327</v>
      </c>
      <c r="K617" t="s">
        <v>7785</v>
      </c>
      <c r="L617" t="s">
        <v>8339</v>
      </c>
      <c r="M617" t="s">
        <v>8348</v>
      </c>
      <c r="N617" t="s">
        <v>8352</v>
      </c>
      <c r="O617" t="s">
        <v>8355</v>
      </c>
      <c r="Q617" t="s">
        <v>8362</v>
      </c>
      <c r="S617">
        <v>2</v>
      </c>
    </row>
    <row r="618" spans="1:20" x14ac:dyDescent="0.35">
      <c r="A618" t="s">
        <v>483</v>
      </c>
      <c r="B618" t="s">
        <v>1029</v>
      </c>
      <c r="C618">
        <v>8</v>
      </c>
      <c r="D618" t="s">
        <v>1173</v>
      </c>
      <c r="E618" t="s">
        <v>1792</v>
      </c>
      <c r="F618" t="s">
        <v>6686</v>
      </c>
      <c r="G618" t="s">
        <v>6993</v>
      </c>
      <c r="H618" t="s">
        <v>7000</v>
      </c>
      <c r="I618" t="s">
        <v>7006</v>
      </c>
      <c r="K618" t="s">
        <v>7991</v>
      </c>
      <c r="L618" t="s">
        <v>8345</v>
      </c>
      <c r="M618" t="s">
        <v>8346</v>
      </c>
      <c r="N618" t="s">
        <v>8353</v>
      </c>
      <c r="O618" t="s">
        <v>8356</v>
      </c>
      <c r="P618">
        <v>10442</v>
      </c>
      <c r="Q618" t="s">
        <v>8361</v>
      </c>
      <c r="R618" t="s">
        <v>7242</v>
      </c>
      <c r="S618">
        <v>2</v>
      </c>
      <c r="T618" t="s">
        <v>8368</v>
      </c>
    </row>
    <row r="619" spans="1:20" x14ac:dyDescent="0.35">
      <c r="A619" t="s">
        <v>484</v>
      </c>
      <c r="B619" t="s">
        <v>1127</v>
      </c>
      <c r="C619">
        <v>3</v>
      </c>
      <c r="E619" t="s">
        <v>1793</v>
      </c>
      <c r="F619" t="s">
        <v>6778</v>
      </c>
      <c r="G619" t="s">
        <v>6993</v>
      </c>
      <c r="H619" t="s">
        <v>6998</v>
      </c>
      <c r="I619" t="s">
        <v>7006</v>
      </c>
      <c r="J619" t="s">
        <v>7188</v>
      </c>
      <c r="K619" t="s">
        <v>8074</v>
      </c>
      <c r="L619" t="s">
        <v>8341</v>
      </c>
      <c r="M619" t="s">
        <v>8346</v>
      </c>
      <c r="N619" t="s">
        <v>8351</v>
      </c>
      <c r="O619" t="s">
        <v>8356</v>
      </c>
      <c r="Q619" t="s">
        <v>8363</v>
      </c>
      <c r="S619">
        <v>4</v>
      </c>
      <c r="T619" t="s">
        <v>8368</v>
      </c>
    </row>
    <row r="620" spans="1:20" x14ac:dyDescent="0.35">
      <c r="A620" t="s">
        <v>485</v>
      </c>
      <c r="B620" t="s">
        <v>1137</v>
      </c>
      <c r="C620">
        <v>25</v>
      </c>
      <c r="D620" t="s">
        <v>1175</v>
      </c>
      <c r="E620" t="s">
        <v>1794</v>
      </c>
      <c r="F620" t="s">
        <v>6804</v>
      </c>
      <c r="G620" t="s">
        <v>6985</v>
      </c>
      <c r="H620" t="s">
        <v>6998</v>
      </c>
      <c r="I620" t="s">
        <v>7001</v>
      </c>
      <c r="J620" t="s">
        <v>7139</v>
      </c>
      <c r="K620" t="s">
        <v>8075</v>
      </c>
      <c r="L620" t="s">
        <v>8341</v>
      </c>
      <c r="M620" t="s">
        <v>8347</v>
      </c>
      <c r="N620" t="s">
        <v>8353</v>
      </c>
      <c r="O620" t="s">
        <v>8357</v>
      </c>
      <c r="Q620" t="s">
        <v>8361</v>
      </c>
      <c r="S620">
        <v>5</v>
      </c>
      <c r="T620" t="s">
        <v>8367</v>
      </c>
    </row>
    <row r="621" spans="1:20" x14ac:dyDescent="0.35">
      <c r="A621" t="s">
        <v>486</v>
      </c>
      <c r="B621" t="s">
        <v>1138</v>
      </c>
      <c r="D621" t="s">
        <v>1175</v>
      </c>
      <c r="E621" t="s">
        <v>1795</v>
      </c>
      <c r="F621" t="s">
        <v>6847</v>
      </c>
      <c r="G621" t="s">
        <v>6992</v>
      </c>
      <c r="H621" t="s">
        <v>7000</v>
      </c>
      <c r="I621" t="s">
        <v>7006</v>
      </c>
      <c r="J621" t="s">
        <v>7104</v>
      </c>
      <c r="K621" t="s">
        <v>7694</v>
      </c>
      <c r="L621" t="s">
        <v>8341</v>
      </c>
      <c r="M621" t="s">
        <v>8350</v>
      </c>
      <c r="N621" t="s">
        <v>8351</v>
      </c>
      <c r="O621" t="s">
        <v>8359</v>
      </c>
      <c r="Q621" t="s">
        <v>8363</v>
      </c>
      <c r="S621">
        <v>3</v>
      </c>
      <c r="T621" t="s">
        <v>8368</v>
      </c>
    </row>
    <row r="622" spans="1:20" x14ac:dyDescent="0.35">
      <c r="A622" t="s">
        <v>487</v>
      </c>
      <c r="B622" t="s">
        <v>1150</v>
      </c>
      <c r="C622">
        <v>58</v>
      </c>
      <c r="D622" t="s">
        <v>1175</v>
      </c>
      <c r="E622" t="s">
        <v>1796</v>
      </c>
      <c r="G622" t="s">
        <v>6987</v>
      </c>
      <c r="H622" t="s">
        <v>7000</v>
      </c>
      <c r="I622" t="s">
        <v>7002</v>
      </c>
      <c r="J622" t="s">
        <v>7328</v>
      </c>
      <c r="K622" t="s">
        <v>8029</v>
      </c>
      <c r="L622" t="s">
        <v>8343</v>
      </c>
      <c r="M622" t="s">
        <v>8350</v>
      </c>
      <c r="N622" t="s">
        <v>8354</v>
      </c>
      <c r="O622" t="s">
        <v>8357</v>
      </c>
      <c r="P622">
        <v>3644</v>
      </c>
      <c r="Q622" t="s">
        <v>8363</v>
      </c>
      <c r="R622" t="s">
        <v>7539</v>
      </c>
      <c r="S622">
        <v>5</v>
      </c>
    </row>
    <row r="623" spans="1:20" x14ac:dyDescent="0.35">
      <c r="A623" t="s">
        <v>488</v>
      </c>
      <c r="B623" t="s">
        <v>1151</v>
      </c>
      <c r="D623" t="s">
        <v>1173</v>
      </c>
      <c r="E623" t="s">
        <v>1797</v>
      </c>
      <c r="G623" t="s">
        <v>6993</v>
      </c>
      <c r="H623" t="s">
        <v>6998</v>
      </c>
      <c r="I623" t="s">
        <v>7005</v>
      </c>
      <c r="K623" t="s">
        <v>7805</v>
      </c>
      <c r="L623" t="s">
        <v>8339</v>
      </c>
      <c r="M623" t="s">
        <v>8346</v>
      </c>
      <c r="N623" t="s">
        <v>8352</v>
      </c>
      <c r="O623" t="s">
        <v>8355</v>
      </c>
      <c r="Q623" t="s">
        <v>8362</v>
      </c>
      <c r="S623">
        <v>4</v>
      </c>
      <c r="T623" t="s">
        <v>8367</v>
      </c>
    </row>
    <row r="624" spans="1:20" x14ac:dyDescent="0.35">
      <c r="A624" t="s">
        <v>489</v>
      </c>
      <c r="B624" t="s">
        <v>1152</v>
      </c>
      <c r="C624">
        <v>78</v>
      </c>
      <c r="D624" t="s">
        <v>1174</v>
      </c>
      <c r="E624" t="s">
        <v>1798</v>
      </c>
      <c r="F624" t="s">
        <v>6913</v>
      </c>
      <c r="G624" t="s">
        <v>6984</v>
      </c>
      <c r="H624" t="s">
        <v>6994</v>
      </c>
      <c r="I624" t="s">
        <v>7003</v>
      </c>
      <c r="J624" t="s">
        <v>7056</v>
      </c>
      <c r="K624" t="s">
        <v>7723</v>
      </c>
      <c r="L624" t="s">
        <v>8340</v>
      </c>
      <c r="M624" t="s">
        <v>8349</v>
      </c>
      <c r="N624" t="s">
        <v>8352</v>
      </c>
      <c r="O624" t="s">
        <v>8357</v>
      </c>
      <c r="Q624" t="s">
        <v>8361</v>
      </c>
      <c r="R624" t="s">
        <v>7108</v>
      </c>
      <c r="S624">
        <v>4</v>
      </c>
      <c r="T624" t="s">
        <v>8367</v>
      </c>
    </row>
    <row r="625" spans="1:20" x14ac:dyDescent="0.35">
      <c r="A625" t="s">
        <v>490</v>
      </c>
      <c r="B625" t="s">
        <v>1156</v>
      </c>
      <c r="E625" t="s">
        <v>1799</v>
      </c>
      <c r="G625" t="s">
        <v>6991</v>
      </c>
      <c r="H625" t="s">
        <v>6998</v>
      </c>
      <c r="I625" t="s">
        <v>7002</v>
      </c>
      <c r="K625" t="s">
        <v>8053</v>
      </c>
      <c r="L625" t="s">
        <v>8343</v>
      </c>
      <c r="M625" t="s">
        <v>8349</v>
      </c>
      <c r="N625" t="s">
        <v>8352</v>
      </c>
      <c r="O625" t="s">
        <v>8359</v>
      </c>
      <c r="P625">
        <v>25234</v>
      </c>
      <c r="Q625" t="s">
        <v>8363</v>
      </c>
      <c r="T625" t="s">
        <v>8368</v>
      </c>
    </row>
    <row r="626" spans="1:20" x14ac:dyDescent="0.35">
      <c r="A626" t="s">
        <v>209</v>
      </c>
      <c r="B626" t="s">
        <v>1139</v>
      </c>
      <c r="E626" t="s">
        <v>1800</v>
      </c>
      <c r="F626" t="s">
        <v>6808</v>
      </c>
      <c r="G626" t="s">
        <v>6985</v>
      </c>
      <c r="H626" t="s">
        <v>6998</v>
      </c>
      <c r="I626" t="s">
        <v>7002</v>
      </c>
      <c r="J626" t="s">
        <v>7316</v>
      </c>
      <c r="K626" t="s">
        <v>7922</v>
      </c>
      <c r="L626" t="s">
        <v>8338</v>
      </c>
      <c r="M626" t="s">
        <v>8349</v>
      </c>
      <c r="N626" t="s">
        <v>8352</v>
      </c>
      <c r="O626" t="s">
        <v>8355</v>
      </c>
      <c r="Q626" t="s">
        <v>8363</v>
      </c>
      <c r="S626">
        <v>4</v>
      </c>
      <c r="T626" t="s">
        <v>8369</v>
      </c>
    </row>
    <row r="627" spans="1:20" x14ac:dyDescent="0.35">
      <c r="A627" t="s">
        <v>335</v>
      </c>
      <c r="B627" t="s">
        <v>1032</v>
      </c>
      <c r="C627">
        <v>63</v>
      </c>
      <c r="D627" t="s">
        <v>1172</v>
      </c>
      <c r="E627" t="s">
        <v>1801</v>
      </c>
      <c r="F627" t="s">
        <v>6767</v>
      </c>
      <c r="G627" t="s">
        <v>6988</v>
      </c>
      <c r="H627" t="s">
        <v>6999</v>
      </c>
      <c r="I627" t="s">
        <v>7003</v>
      </c>
      <c r="J627" t="s">
        <v>7283</v>
      </c>
      <c r="K627" t="s">
        <v>7975</v>
      </c>
      <c r="L627" t="s">
        <v>8340</v>
      </c>
      <c r="M627" t="s">
        <v>8350</v>
      </c>
      <c r="N627" t="s">
        <v>8351</v>
      </c>
      <c r="O627" t="s">
        <v>8358</v>
      </c>
      <c r="Q627" t="s">
        <v>8360</v>
      </c>
      <c r="S627">
        <v>3</v>
      </c>
      <c r="T627" t="s">
        <v>8367</v>
      </c>
    </row>
    <row r="628" spans="1:20" x14ac:dyDescent="0.35">
      <c r="A628" t="s">
        <v>464</v>
      </c>
      <c r="B628" t="s">
        <v>1136</v>
      </c>
      <c r="D628" t="s">
        <v>1174</v>
      </c>
      <c r="E628" t="s">
        <v>1802</v>
      </c>
      <c r="G628" t="s">
        <v>6989</v>
      </c>
      <c r="H628" t="s">
        <v>7000</v>
      </c>
      <c r="I628" t="s">
        <v>7006</v>
      </c>
      <c r="K628" t="s">
        <v>8076</v>
      </c>
      <c r="L628" t="s">
        <v>8341</v>
      </c>
      <c r="M628" t="s">
        <v>8350</v>
      </c>
      <c r="N628" t="s">
        <v>8354</v>
      </c>
      <c r="O628" t="s">
        <v>8359</v>
      </c>
      <c r="Q628" t="s">
        <v>8362</v>
      </c>
      <c r="R628" t="s">
        <v>7610</v>
      </c>
      <c r="S628">
        <v>1</v>
      </c>
    </row>
    <row r="629" spans="1:20" x14ac:dyDescent="0.35">
      <c r="A629" t="s">
        <v>491</v>
      </c>
      <c r="B629" t="s">
        <v>1113</v>
      </c>
      <c r="C629">
        <v>35</v>
      </c>
      <c r="E629" t="s">
        <v>1803</v>
      </c>
      <c r="F629" t="s">
        <v>6760</v>
      </c>
      <c r="G629" t="s">
        <v>6984</v>
      </c>
      <c r="H629" t="s">
        <v>7000</v>
      </c>
      <c r="I629" t="s">
        <v>7007</v>
      </c>
      <c r="K629" t="s">
        <v>8077</v>
      </c>
      <c r="L629" t="s">
        <v>8342</v>
      </c>
      <c r="M629" t="s">
        <v>8348</v>
      </c>
      <c r="N629" t="s">
        <v>8353</v>
      </c>
      <c r="O629" t="s">
        <v>8359</v>
      </c>
      <c r="Q629" t="s">
        <v>8363</v>
      </c>
    </row>
    <row r="630" spans="1:20" x14ac:dyDescent="0.35">
      <c r="A630" t="s">
        <v>492</v>
      </c>
      <c r="B630" t="s">
        <v>1154</v>
      </c>
      <c r="C630">
        <v>73</v>
      </c>
      <c r="D630" t="s">
        <v>1172</v>
      </c>
      <c r="E630" t="s">
        <v>1804</v>
      </c>
      <c r="G630" t="s">
        <v>6992</v>
      </c>
      <c r="H630" t="s">
        <v>6995</v>
      </c>
      <c r="I630" t="s">
        <v>7004</v>
      </c>
      <c r="J630" t="s">
        <v>7329</v>
      </c>
      <c r="K630" t="s">
        <v>8044</v>
      </c>
      <c r="L630" t="s">
        <v>8343</v>
      </c>
      <c r="M630" t="s">
        <v>8350</v>
      </c>
      <c r="N630" t="s">
        <v>8354</v>
      </c>
      <c r="O630" t="s">
        <v>8357</v>
      </c>
      <c r="P630">
        <v>26347</v>
      </c>
      <c r="Q630" t="s">
        <v>8363</v>
      </c>
      <c r="R630" t="s">
        <v>7568</v>
      </c>
      <c r="S630">
        <v>2</v>
      </c>
      <c r="T630" t="s">
        <v>8367</v>
      </c>
    </row>
    <row r="631" spans="1:20" x14ac:dyDescent="0.35">
      <c r="A631" t="s">
        <v>122</v>
      </c>
      <c r="B631" t="s">
        <v>1107</v>
      </c>
      <c r="C631">
        <v>29</v>
      </c>
      <c r="E631" t="s">
        <v>1805</v>
      </c>
      <c r="G631" t="s">
        <v>6987</v>
      </c>
      <c r="H631" t="s">
        <v>6994</v>
      </c>
      <c r="I631" t="s">
        <v>7007</v>
      </c>
      <c r="J631" t="s">
        <v>7330</v>
      </c>
      <c r="K631" t="s">
        <v>7805</v>
      </c>
      <c r="L631" t="s">
        <v>8341</v>
      </c>
      <c r="M631" t="s">
        <v>8349</v>
      </c>
      <c r="N631" t="s">
        <v>8354</v>
      </c>
      <c r="O631" t="s">
        <v>8359</v>
      </c>
      <c r="Q631" t="s">
        <v>8360</v>
      </c>
      <c r="T631" t="s">
        <v>8368</v>
      </c>
    </row>
    <row r="632" spans="1:20" x14ac:dyDescent="0.35">
      <c r="A632" t="s">
        <v>448</v>
      </c>
      <c r="B632" t="s">
        <v>1100</v>
      </c>
      <c r="D632" t="s">
        <v>1173</v>
      </c>
      <c r="E632" t="s">
        <v>1806</v>
      </c>
      <c r="F632" t="s">
        <v>6909</v>
      </c>
      <c r="G632" t="s">
        <v>6991</v>
      </c>
      <c r="H632" t="s">
        <v>6996</v>
      </c>
      <c r="I632" t="s">
        <v>7004</v>
      </c>
      <c r="J632" t="s">
        <v>7331</v>
      </c>
      <c r="K632" t="s">
        <v>7878</v>
      </c>
      <c r="L632" t="s">
        <v>8345</v>
      </c>
      <c r="M632" t="s">
        <v>8348</v>
      </c>
      <c r="N632" t="s">
        <v>8353</v>
      </c>
      <c r="O632" t="s">
        <v>8358</v>
      </c>
      <c r="Q632" t="s">
        <v>8363</v>
      </c>
      <c r="S632">
        <v>1</v>
      </c>
      <c r="T632" t="s">
        <v>8367</v>
      </c>
    </row>
    <row r="633" spans="1:20" x14ac:dyDescent="0.35">
      <c r="A633" t="s">
        <v>222</v>
      </c>
      <c r="B633" t="s">
        <v>1137</v>
      </c>
      <c r="D633" t="s">
        <v>1174</v>
      </c>
      <c r="E633" t="s">
        <v>1807</v>
      </c>
      <c r="F633" t="s">
        <v>6802</v>
      </c>
      <c r="G633" t="s">
        <v>6984</v>
      </c>
      <c r="H633" t="s">
        <v>7000</v>
      </c>
      <c r="I633" t="s">
        <v>7006</v>
      </c>
      <c r="J633" t="s">
        <v>7332</v>
      </c>
      <c r="K633" t="s">
        <v>8078</v>
      </c>
      <c r="L633" t="s">
        <v>8343</v>
      </c>
      <c r="M633" t="s">
        <v>8349</v>
      </c>
      <c r="N633" t="s">
        <v>8354</v>
      </c>
      <c r="O633" t="s">
        <v>8359</v>
      </c>
      <c r="P633">
        <v>21075</v>
      </c>
      <c r="Q633" t="s">
        <v>8360</v>
      </c>
      <c r="R633" t="s">
        <v>7333</v>
      </c>
      <c r="S633">
        <v>4</v>
      </c>
      <c r="T633" t="s">
        <v>8368</v>
      </c>
    </row>
    <row r="634" spans="1:20" x14ac:dyDescent="0.35">
      <c r="A634" t="s">
        <v>493</v>
      </c>
      <c r="B634" t="s">
        <v>1133</v>
      </c>
      <c r="D634" t="s">
        <v>1175</v>
      </c>
      <c r="E634" t="s">
        <v>1808</v>
      </c>
      <c r="G634" t="s">
        <v>6985</v>
      </c>
      <c r="H634" t="s">
        <v>6996</v>
      </c>
      <c r="I634" t="s">
        <v>7005</v>
      </c>
      <c r="J634" t="s">
        <v>7333</v>
      </c>
      <c r="K634" t="s">
        <v>8079</v>
      </c>
      <c r="L634" t="s">
        <v>8340</v>
      </c>
      <c r="M634" t="s">
        <v>8348</v>
      </c>
      <c r="N634" t="s">
        <v>8351</v>
      </c>
      <c r="O634" t="s">
        <v>8355</v>
      </c>
      <c r="Q634" t="s">
        <v>8360</v>
      </c>
      <c r="R634" t="s">
        <v>7124</v>
      </c>
      <c r="S634">
        <v>1</v>
      </c>
    </row>
    <row r="635" spans="1:20" x14ac:dyDescent="0.35">
      <c r="A635" t="s">
        <v>45</v>
      </c>
      <c r="B635" t="s">
        <v>1061</v>
      </c>
      <c r="C635">
        <v>54</v>
      </c>
      <c r="D635" t="s">
        <v>1175</v>
      </c>
      <c r="E635" t="s">
        <v>1809</v>
      </c>
      <c r="F635" t="s">
        <v>6914</v>
      </c>
      <c r="G635" t="s">
        <v>6988</v>
      </c>
      <c r="H635" t="s">
        <v>6994</v>
      </c>
      <c r="I635" t="s">
        <v>7007</v>
      </c>
      <c r="J635" t="s">
        <v>7122</v>
      </c>
      <c r="K635" t="s">
        <v>7735</v>
      </c>
      <c r="L635" t="s">
        <v>8342</v>
      </c>
      <c r="M635" t="s">
        <v>8346</v>
      </c>
      <c r="N635" t="s">
        <v>8352</v>
      </c>
      <c r="O635" t="s">
        <v>8359</v>
      </c>
      <c r="Q635" t="s">
        <v>8364</v>
      </c>
      <c r="R635" t="s">
        <v>7429</v>
      </c>
      <c r="S635">
        <v>1</v>
      </c>
    </row>
    <row r="636" spans="1:20" x14ac:dyDescent="0.35">
      <c r="A636" t="s">
        <v>494</v>
      </c>
      <c r="B636" t="s">
        <v>1022</v>
      </c>
      <c r="C636">
        <v>51</v>
      </c>
      <c r="D636" t="s">
        <v>1173</v>
      </c>
      <c r="E636" t="s">
        <v>1810</v>
      </c>
      <c r="G636" t="s">
        <v>6991</v>
      </c>
      <c r="H636" t="s">
        <v>6998</v>
      </c>
      <c r="I636" t="s">
        <v>7001</v>
      </c>
      <c r="J636" t="s">
        <v>7334</v>
      </c>
      <c r="K636" t="s">
        <v>8080</v>
      </c>
      <c r="L636" t="s">
        <v>8345</v>
      </c>
      <c r="M636" t="s">
        <v>8349</v>
      </c>
      <c r="N636" t="s">
        <v>8352</v>
      </c>
      <c r="O636" t="s">
        <v>8358</v>
      </c>
      <c r="P636">
        <v>40246</v>
      </c>
      <c r="T636" t="s">
        <v>8369</v>
      </c>
    </row>
    <row r="637" spans="1:20" x14ac:dyDescent="0.35">
      <c r="A637" t="s">
        <v>495</v>
      </c>
      <c r="B637" t="s">
        <v>1135</v>
      </c>
      <c r="D637" t="s">
        <v>1173</v>
      </c>
      <c r="E637" t="s">
        <v>1811</v>
      </c>
      <c r="F637" t="s">
        <v>6797</v>
      </c>
      <c r="G637" t="s">
        <v>6985</v>
      </c>
      <c r="H637" t="s">
        <v>6999</v>
      </c>
      <c r="I637" t="s">
        <v>7003</v>
      </c>
      <c r="J637" t="s">
        <v>7051</v>
      </c>
      <c r="K637" t="s">
        <v>8051</v>
      </c>
      <c r="L637" t="s">
        <v>8340</v>
      </c>
      <c r="M637" t="s">
        <v>8349</v>
      </c>
      <c r="N637" t="s">
        <v>8352</v>
      </c>
      <c r="O637" t="s">
        <v>8359</v>
      </c>
      <c r="Q637" t="s">
        <v>8363</v>
      </c>
      <c r="S637">
        <v>2</v>
      </c>
      <c r="T637" t="s">
        <v>8367</v>
      </c>
    </row>
    <row r="638" spans="1:20" x14ac:dyDescent="0.35">
      <c r="A638" t="s">
        <v>382</v>
      </c>
      <c r="B638" t="s">
        <v>1049</v>
      </c>
      <c r="D638" t="s">
        <v>1175</v>
      </c>
      <c r="E638" t="s">
        <v>1812</v>
      </c>
      <c r="G638" t="s">
        <v>6990</v>
      </c>
      <c r="H638" t="s">
        <v>6995</v>
      </c>
      <c r="I638" t="s">
        <v>7004</v>
      </c>
      <c r="J638" t="s">
        <v>7335</v>
      </c>
      <c r="K638" t="s">
        <v>7888</v>
      </c>
      <c r="L638" t="s">
        <v>8341</v>
      </c>
      <c r="M638" t="s">
        <v>8350</v>
      </c>
      <c r="N638" t="s">
        <v>8353</v>
      </c>
      <c r="O638" t="s">
        <v>8356</v>
      </c>
      <c r="P638">
        <v>26111</v>
      </c>
      <c r="Q638" t="s">
        <v>8364</v>
      </c>
      <c r="R638" t="s">
        <v>7644</v>
      </c>
      <c r="T638" t="s">
        <v>8369</v>
      </c>
    </row>
    <row r="639" spans="1:20" x14ac:dyDescent="0.35">
      <c r="A639" t="s">
        <v>496</v>
      </c>
      <c r="B639" t="s">
        <v>1135</v>
      </c>
      <c r="D639" t="s">
        <v>1175</v>
      </c>
      <c r="E639" t="s">
        <v>1813</v>
      </c>
      <c r="G639" t="s">
        <v>6985</v>
      </c>
      <c r="H639" t="s">
        <v>6995</v>
      </c>
      <c r="I639" t="s">
        <v>7002</v>
      </c>
      <c r="J639" t="s">
        <v>7312</v>
      </c>
      <c r="K639" t="s">
        <v>8081</v>
      </c>
      <c r="L639" t="s">
        <v>8344</v>
      </c>
      <c r="M639" t="s">
        <v>8350</v>
      </c>
      <c r="N639" t="s">
        <v>8354</v>
      </c>
      <c r="O639" t="s">
        <v>8357</v>
      </c>
      <c r="P639">
        <v>10210</v>
      </c>
      <c r="Q639" t="s">
        <v>8362</v>
      </c>
      <c r="S639">
        <v>3</v>
      </c>
      <c r="T639" t="s">
        <v>8367</v>
      </c>
    </row>
    <row r="640" spans="1:20" x14ac:dyDescent="0.35">
      <c r="A640" t="s">
        <v>80</v>
      </c>
      <c r="B640" t="s">
        <v>1136</v>
      </c>
      <c r="D640" t="s">
        <v>1173</v>
      </c>
      <c r="E640" t="s">
        <v>1814</v>
      </c>
      <c r="F640" t="s">
        <v>6829</v>
      </c>
      <c r="G640" t="s">
        <v>6992</v>
      </c>
      <c r="H640" t="s">
        <v>7000</v>
      </c>
      <c r="I640" t="s">
        <v>7007</v>
      </c>
      <c r="J640" t="s">
        <v>7251</v>
      </c>
      <c r="K640" t="s">
        <v>8082</v>
      </c>
      <c r="L640" t="s">
        <v>8345</v>
      </c>
      <c r="M640" t="s">
        <v>8346</v>
      </c>
      <c r="N640" t="s">
        <v>8354</v>
      </c>
      <c r="O640" t="s">
        <v>8355</v>
      </c>
      <c r="Q640" t="s">
        <v>8361</v>
      </c>
      <c r="R640" t="s">
        <v>7583</v>
      </c>
      <c r="S640">
        <v>4</v>
      </c>
      <c r="T640" t="s">
        <v>8369</v>
      </c>
    </row>
    <row r="641" spans="1:20" x14ac:dyDescent="0.35">
      <c r="A641" t="s">
        <v>497</v>
      </c>
      <c r="B641" t="s">
        <v>1116</v>
      </c>
      <c r="D641" t="s">
        <v>1174</v>
      </c>
      <c r="E641" t="s">
        <v>1815</v>
      </c>
      <c r="F641" t="s">
        <v>6915</v>
      </c>
      <c r="G641" t="s">
        <v>6990</v>
      </c>
      <c r="H641" t="s">
        <v>6999</v>
      </c>
      <c r="I641" t="s">
        <v>7003</v>
      </c>
      <c r="J641" t="s">
        <v>7336</v>
      </c>
      <c r="K641" t="s">
        <v>8032</v>
      </c>
      <c r="L641" t="s">
        <v>8343</v>
      </c>
      <c r="M641" t="s">
        <v>8347</v>
      </c>
      <c r="N641" t="s">
        <v>8353</v>
      </c>
      <c r="O641" t="s">
        <v>8357</v>
      </c>
      <c r="P641">
        <v>43233</v>
      </c>
      <c r="Q641" t="s">
        <v>8362</v>
      </c>
      <c r="S641">
        <v>4</v>
      </c>
      <c r="T641" t="s">
        <v>8369</v>
      </c>
    </row>
    <row r="642" spans="1:20" x14ac:dyDescent="0.35">
      <c r="A642" t="s">
        <v>498</v>
      </c>
      <c r="B642" t="s">
        <v>1063</v>
      </c>
      <c r="C642">
        <v>34</v>
      </c>
      <c r="D642" t="s">
        <v>1172</v>
      </c>
      <c r="E642" t="s">
        <v>1816</v>
      </c>
      <c r="F642" t="s">
        <v>6713</v>
      </c>
      <c r="G642" t="s">
        <v>6985</v>
      </c>
      <c r="H642" t="s">
        <v>6994</v>
      </c>
      <c r="I642" t="s">
        <v>7007</v>
      </c>
      <c r="K642" t="s">
        <v>7983</v>
      </c>
      <c r="L642" t="s">
        <v>8345</v>
      </c>
      <c r="M642" t="s">
        <v>8346</v>
      </c>
      <c r="N642" t="s">
        <v>8352</v>
      </c>
      <c r="O642" t="s">
        <v>8358</v>
      </c>
      <c r="P642">
        <v>38522</v>
      </c>
      <c r="Q642" t="s">
        <v>8361</v>
      </c>
    </row>
    <row r="643" spans="1:20" x14ac:dyDescent="0.35">
      <c r="A643" t="s">
        <v>260</v>
      </c>
      <c r="B643" t="s">
        <v>1099</v>
      </c>
      <c r="E643" t="s">
        <v>1817</v>
      </c>
      <c r="F643" t="s">
        <v>6912</v>
      </c>
      <c r="G643" t="s">
        <v>6989</v>
      </c>
      <c r="H643" t="s">
        <v>6995</v>
      </c>
      <c r="I643" t="s">
        <v>7006</v>
      </c>
      <c r="J643" t="s">
        <v>7337</v>
      </c>
      <c r="K643" t="s">
        <v>8083</v>
      </c>
      <c r="L643" t="s">
        <v>8340</v>
      </c>
      <c r="M643" t="s">
        <v>8348</v>
      </c>
      <c r="N643" t="s">
        <v>8351</v>
      </c>
      <c r="O643" t="s">
        <v>8357</v>
      </c>
      <c r="Q643" t="s">
        <v>8360</v>
      </c>
      <c r="R643" t="s">
        <v>7498</v>
      </c>
      <c r="T643" t="s">
        <v>8367</v>
      </c>
    </row>
    <row r="644" spans="1:20" x14ac:dyDescent="0.35">
      <c r="A644" t="s">
        <v>24</v>
      </c>
      <c r="B644" t="s">
        <v>1049</v>
      </c>
      <c r="C644">
        <v>40</v>
      </c>
      <c r="D644" t="s">
        <v>1174</v>
      </c>
      <c r="E644" t="s">
        <v>1818</v>
      </c>
      <c r="F644" t="s">
        <v>6916</v>
      </c>
      <c r="G644" t="s">
        <v>6989</v>
      </c>
      <c r="H644" t="s">
        <v>6997</v>
      </c>
      <c r="I644" t="s">
        <v>7007</v>
      </c>
      <c r="J644" t="s">
        <v>7114</v>
      </c>
      <c r="K644" t="s">
        <v>8084</v>
      </c>
      <c r="L644" t="s">
        <v>8341</v>
      </c>
      <c r="M644" t="s">
        <v>8346</v>
      </c>
      <c r="N644" t="s">
        <v>8352</v>
      </c>
      <c r="O644" t="s">
        <v>8358</v>
      </c>
      <c r="Q644" t="s">
        <v>8364</v>
      </c>
    </row>
    <row r="645" spans="1:20" x14ac:dyDescent="0.35">
      <c r="A645" t="s">
        <v>499</v>
      </c>
      <c r="B645" t="s">
        <v>1136</v>
      </c>
      <c r="D645" t="s">
        <v>1174</v>
      </c>
      <c r="E645" t="s">
        <v>1819</v>
      </c>
      <c r="F645" t="s">
        <v>6829</v>
      </c>
      <c r="G645" t="s">
        <v>6990</v>
      </c>
      <c r="H645" t="s">
        <v>6994</v>
      </c>
      <c r="I645" t="s">
        <v>7005</v>
      </c>
      <c r="K645" t="s">
        <v>8043</v>
      </c>
      <c r="L645" t="s">
        <v>8341</v>
      </c>
      <c r="M645" t="s">
        <v>8348</v>
      </c>
      <c r="N645" t="s">
        <v>8352</v>
      </c>
      <c r="O645" t="s">
        <v>8357</v>
      </c>
      <c r="Q645" t="s">
        <v>8363</v>
      </c>
      <c r="S645">
        <v>2</v>
      </c>
      <c r="T645" t="s">
        <v>8367</v>
      </c>
    </row>
    <row r="646" spans="1:20" x14ac:dyDescent="0.35">
      <c r="A646" t="s">
        <v>216</v>
      </c>
      <c r="B646" t="s">
        <v>1145</v>
      </c>
      <c r="C646">
        <v>62</v>
      </c>
      <c r="D646" t="s">
        <v>1172</v>
      </c>
      <c r="E646" t="s">
        <v>1820</v>
      </c>
      <c r="F646" t="s">
        <v>6821</v>
      </c>
      <c r="G646" t="s">
        <v>6986</v>
      </c>
      <c r="H646" t="s">
        <v>6996</v>
      </c>
      <c r="I646" t="s">
        <v>7003</v>
      </c>
      <c r="J646" t="s">
        <v>7238</v>
      </c>
      <c r="K646" t="s">
        <v>7888</v>
      </c>
      <c r="L646" t="s">
        <v>8338</v>
      </c>
      <c r="M646" t="s">
        <v>8350</v>
      </c>
      <c r="N646" t="s">
        <v>8354</v>
      </c>
      <c r="O646" t="s">
        <v>8356</v>
      </c>
      <c r="Q646" t="s">
        <v>8364</v>
      </c>
      <c r="T646" t="s">
        <v>8369</v>
      </c>
    </row>
    <row r="647" spans="1:20" x14ac:dyDescent="0.35">
      <c r="A647" t="s">
        <v>123</v>
      </c>
      <c r="B647" t="s">
        <v>1061</v>
      </c>
      <c r="C647">
        <v>41</v>
      </c>
      <c r="D647" t="s">
        <v>1172</v>
      </c>
      <c r="E647" t="s">
        <v>1821</v>
      </c>
      <c r="F647" t="s">
        <v>6914</v>
      </c>
      <c r="G647" t="s">
        <v>6991</v>
      </c>
      <c r="H647" t="s">
        <v>6996</v>
      </c>
      <c r="I647" t="s">
        <v>7001</v>
      </c>
      <c r="J647" t="s">
        <v>7078</v>
      </c>
      <c r="K647" t="s">
        <v>8085</v>
      </c>
      <c r="L647" t="s">
        <v>8342</v>
      </c>
      <c r="M647" t="s">
        <v>8350</v>
      </c>
      <c r="N647" t="s">
        <v>8352</v>
      </c>
      <c r="O647" t="s">
        <v>8357</v>
      </c>
      <c r="Q647" t="s">
        <v>8361</v>
      </c>
      <c r="S647">
        <v>1</v>
      </c>
    </row>
    <row r="648" spans="1:20" x14ac:dyDescent="0.35">
      <c r="A648" t="s">
        <v>135</v>
      </c>
      <c r="B648" t="s">
        <v>1053</v>
      </c>
      <c r="C648">
        <v>36</v>
      </c>
      <c r="D648" t="s">
        <v>1172</v>
      </c>
      <c r="E648" t="s">
        <v>1822</v>
      </c>
      <c r="G648" t="s">
        <v>6985</v>
      </c>
      <c r="H648" t="s">
        <v>6994</v>
      </c>
      <c r="I648" t="s">
        <v>7001</v>
      </c>
      <c r="K648" t="s">
        <v>7770</v>
      </c>
      <c r="L648" t="s">
        <v>8338</v>
      </c>
      <c r="M648" t="s">
        <v>8350</v>
      </c>
      <c r="N648" t="s">
        <v>8353</v>
      </c>
      <c r="O648" t="s">
        <v>8357</v>
      </c>
      <c r="Q648" t="s">
        <v>8363</v>
      </c>
      <c r="R648" t="s">
        <v>7479</v>
      </c>
      <c r="S648">
        <v>3</v>
      </c>
    </row>
    <row r="649" spans="1:20" x14ac:dyDescent="0.35">
      <c r="A649" t="s">
        <v>395</v>
      </c>
      <c r="B649" t="s">
        <v>1047</v>
      </c>
      <c r="E649" t="s">
        <v>1823</v>
      </c>
      <c r="F649" t="s">
        <v>6905</v>
      </c>
      <c r="G649" t="s">
        <v>6990</v>
      </c>
      <c r="H649" t="s">
        <v>6997</v>
      </c>
      <c r="I649" t="s">
        <v>7007</v>
      </c>
      <c r="K649" t="s">
        <v>8000</v>
      </c>
      <c r="L649" t="s">
        <v>8345</v>
      </c>
      <c r="M649" t="s">
        <v>8346</v>
      </c>
      <c r="N649" t="s">
        <v>8353</v>
      </c>
      <c r="O649" t="s">
        <v>8359</v>
      </c>
      <c r="P649">
        <v>26953</v>
      </c>
      <c r="Q649" t="s">
        <v>8364</v>
      </c>
      <c r="S649">
        <v>3</v>
      </c>
    </row>
    <row r="650" spans="1:20" x14ac:dyDescent="0.35">
      <c r="A650" t="s">
        <v>99</v>
      </c>
      <c r="B650" t="s">
        <v>1142</v>
      </c>
      <c r="C650">
        <v>76</v>
      </c>
      <c r="D650" t="s">
        <v>1175</v>
      </c>
      <c r="E650" t="s">
        <v>1824</v>
      </c>
      <c r="G650" t="s">
        <v>6992</v>
      </c>
      <c r="H650" t="s">
        <v>6999</v>
      </c>
      <c r="I650" t="s">
        <v>7001</v>
      </c>
      <c r="K650" t="s">
        <v>7986</v>
      </c>
      <c r="L650" t="s">
        <v>8342</v>
      </c>
      <c r="M650" t="s">
        <v>8349</v>
      </c>
      <c r="N650" t="s">
        <v>8351</v>
      </c>
      <c r="O650" t="s">
        <v>8355</v>
      </c>
      <c r="P650">
        <v>46420</v>
      </c>
      <c r="S650">
        <v>2</v>
      </c>
      <c r="T650" t="s">
        <v>8367</v>
      </c>
    </row>
    <row r="651" spans="1:20" x14ac:dyDescent="0.35">
      <c r="A651" t="s">
        <v>500</v>
      </c>
      <c r="B651" t="s">
        <v>1122</v>
      </c>
      <c r="C651">
        <v>35</v>
      </c>
      <c r="D651" t="s">
        <v>1174</v>
      </c>
      <c r="E651" t="s">
        <v>1825</v>
      </c>
      <c r="F651" t="s">
        <v>6770</v>
      </c>
      <c r="G651" t="s">
        <v>6993</v>
      </c>
      <c r="H651" t="s">
        <v>6996</v>
      </c>
      <c r="I651" t="s">
        <v>7003</v>
      </c>
      <c r="J651" t="s">
        <v>7338</v>
      </c>
      <c r="K651" t="s">
        <v>8059</v>
      </c>
      <c r="L651" t="s">
        <v>8343</v>
      </c>
      <c r="M651" t="s">
        <v>8346</v>
      </c>
      <c r="N651" t="s">
        <v>8354</v>
      </c>
      <c r="O651" t="s">
        <v>8356</v>
      </c>
      <c r="Q651" t="s">
        <v>8364</v>
      </c>
      <c r="S651">
        <v>5</v>
      </c>
      <c r="T651" t="s">
        <v>8369</v>
      </c>
    </row>
    <row r="652" spans="1:20" x14ac:dyDescent="0.35">
      <c r="A652" t="s">
        <v>501</v>
      </c>
      <c r="B652" t="s">
        <v>1087</v>
      </c>
      <c r="E652" t="s">
        <v>1826</v>
      </c>
      <c r="F652" t="s">
        <v>6733</v>
      </c>
      <c r="G652" t="s">
        <v>6990</v>
      </c>
      <c r="H652" t="s">
        <v>6999</v>
      </c>
      <c r="I652" t="s">
        <v>7001</v>
      </c>
      <c r="J652" t="s">
        <v>7116</v>
      </c>
      <c r="K652" t="s">
        <v>7915</v>
      </c>
      <c r="L652" t="s">
        <v>8339</v>
      </c>
      <c r="M652" t="s">
        <v>8349</v>
      </c>
      <c r="N652" t="s">
        <v>8351</v>
      </c>
      <c r="O652" t="s">
        <v>8359</v>
      </c>
      <c r="P652">
        <v>15629</v>
      </c>
      <c r="R652" t="s">
        <v>7649</v>
      </c>
      <c r="T652" t="s">
        <v>8368</v>
      </c>
    </row>
    <row r="653" spans="1:20" x14ac:dyDescent="0.35">
      <c r="A653" t="s">
        <v>241</v>
      </c>
      <c r="B653" t="s">
        <v>1028</v>
      </c>
      <c r="C653">
        <v>15</v>
      </c>
      <c r="D653" t="s">
        <v>1172</v>
      </c>
      <c r="E653" t="s">
        <v>1827</v>
      </c>
      <c r="F653" t="s">
        <v>6685</v>
      </c>
      <c r="G653" t="s">
        <v>6989</v>
      </c>
      <c r="H653" t="s">
        <v>6999</v>
      </c>
      <c r="I653" t="s">
        <v>7007</v>
      </c>
      <c r="J653" t="s">
        <v>7172</v>
      </c>
      <c r="K653" t="s">
        <v>8086</v>
      </c>
      <c r="L653" t="s">
        <v>8339</v>
      </c>
      <c r="M653" t="s">
        <v>8348</v>
      </c>
      <c r="N653" t="s">
        <v>8353</v>
      </c>
      <c r="O653" t="s">
        <v>8358</v>
      </c>
      <c r="Q653" t="s">
        <v>8361</v>
      </c>
      <c r="T653" t="s">
        <v>8367</v>
      </c>
    </row>
    <row r="654" spans="1:20" x14ac:dyDescent="0.35">
      <c r="A654" t="s">
        <v>502</v>
      </c>
      <c r="B654" t="s">
        <v>1121</v>
      </c>
      <c r="D654" t="s">
        <v>1172</v>
      </c>
      <c r="E654" t="s">
        <v>1828</v>
      </c>
      <c r="F654" t="s">
        <v>6794</v>
      </c>
      <c r="G654" t="s">
        <v>6987</v>
      </c>
      <c r="H654" t="s">
        <v>6999</v>
      </c>
      <c r="I654" t="s">
        <v>7006</v>
      </c>
      <c r="J654" t="s">
        <v>7339</v>
      </c>
      <c r="K654" t="s">
        <v>7721</v>
      </c>
      <c r="L654" t="s">
        <v>8340</v>
      </c>
      <c r="M654" t="s">
        <v>8350</v>
      </c>
      <c r="N654" t="s">
        <v>8352</v>
      </c>
      <c r="O654" t="s">
        <v>8358</v>
      </c>
      <c r="Q654" t="s">
        <v>8362</v>
      </c>
      <c r="S654">
        <v>2</v>
      </c>
      <c r="T654" t="s">
        <v>8369</v>
      </c>
    </row>
    <row r="655" spans="1:20" x14ac:dyDescent="0.35">
      <c r="A655" t="s">
        <v>194</v>
      </c>
      <c r="B655" t="s">
        <v>1136</v>
      </c>
      <c r="C655">
        <v>2</v>
      </c>
      <c r="E655" t="s">
        <v>1829</v>
      </c>
      <c r="G655" t="s">
        <v>6993</v>
      </c>
      <c r="H655" t="s">
        <v>6995</v>
      </c>
      <c r="I655" t="s">
        <v>7005</v>
      </c>
      <c r="J655" t="s">
        <v>7118</v>
      </c>
      <c r="K655" t="s">
        <v>8087</v>
      </c>
      <c r="L655" t="s">
        <v>8345</v>
      </c>
      <c r="M655" t="s">
        <v>8349</v>
      </c>
      <c r="N655" t="s">
        <v>8354</v>
      </c>
      <c r="O655" t="s">
        <v>8356</v>
      </c>
      <c r="P655">
        <v>29213</v>
      </c>
      <c r="Q655" t="s">
        <v>8363</v>
      </c>
      <c r="S655">
        <v>4</v>
      </c>
      <c r="T655" t="s">
        <v>8367</v>
      </c>
    </row>
    <row r="656" spans="1:20" x14ac:dyDescent="0.35">
      <c r="A656" t="s">
        <v>364</v>
      </c>
      <c r="B656" t="s">
        <v>1125</v>
      </c>
      <c r="C656">
        <v>83</v>
      </c>
      <c r="D656" t="s">
        <v>1173</v>
      </c>
      <c r="E656" t="s">
        <v>1830</v>
      </c>
      <c r="G656" t="s">
        <v>6984</v>
      </c>
      <c r="H656" t="s">
        <v>7000</v>
      </c>
      <c r="I656" t="s">
        <v>7004</v>
      </c>
      <c r="J656" t="s">
        <v>7199</v>
      </c>
      <c r="K656" t="s">
        <v>7983</v>
      </c>
      <c r="L656" t="s">
        <v>8339</v>
      </c>
      <c r="M656" t="s">
        <v>8346</v>
      </c>
      <c r="N656" t="s">
        <v>8352</v>
      </c>
      <c r="O656" t="s">
        <v>8356</v>
      </c>
      <c r="Q656" t="s">
        <v>8362</v>
      </c>
      <c r="R656" t="s">
        <v>7110</v>
      </c>
      <c r="T656" t="s">
        <v>8368</v>
      </c>
    </row>
    <row r="657" spans="1:20" x14ac:dyDescent="0.35">
      <c r="A657" t="s">
        <v>475</v>
      </c>
      <c r="B657" t="s">
        <v>1048</v>
      </c>
      <c r="E657" t="s">
        <v>1831</v>
      </c>
      <c r="F657" t="s">
        <v>6789</v>
      </c>
      <c r="G657" t="s">
        <v>6992</v>
      </c>
      <c r="H657" t="s">
        <v>6994</v>
      </c>
      <c r="I657" t="s">
        <v>7006</v>
      </c>
      <c r="J657" t="s">
        <v>7054</v>
      </c>
      <c r="K657" t="s">
        <v>7950</v>
      </c>
      <c r="L657" t="s">
        <v>8345</v>
      </c>
      <c r="M657" t="s">
        <v>8346</v>
      </c>
      <c r="N657" t="s">
        <v>8351</v>
      </c>
      <c r="O657" t="s">
        <v>8358</v>
      </c>
      <c r="Q657" t="s">
        <v>8361</v>
      </c>
      <c r="R657" t="s">
        <v>7242</v>
      </c>
      <c r="S657">
        <v>4</v>
      </c>
      <c r="T657" t="s">
        <v>8368</v>
      </c>
    </row>
    <row r="658" spans="1:20" x14ac:dyDescent="0.35">
      <c r="A658" t="s">
        <v>503</v>
      </c>
      <c r="B658" t="s">
        <v>1137</v>
      </c>
      <c r="D658" t="s">
        <v>1173</v>
      </c>
      <c r="E658" t="s">
        <v>1832</v>
      </c>
      <c r="F658" t="s">
        <v>6804</v>
      </c>
      <c r="G658" t="s">
        <v>6984</v>
      </c>
      <c r="H658" t="s">
        <v>7000</v>
      </c>
      <c r="I658" t="s">
        <v>7006</v>
      </c>
      <c r="K658" t="s">
        <v>8068</v>
      </c>
      <c r="L658" t="s">
        <v>8340</v>
      </c>
      <c r="M658" t="s">
        <v>8349</v>
      </c>
      <c r="N658" t="s">
        <v>8354</v>
      </c>
      <c r="O658" t="s">
        <v>8359</v>
      </c>
      <c r="Q658" t="s">
        <v>8360</v>
      </c>
      <c r="R658" t="s">
        <v>7492</v>
      </c>
      <c r="S658">
        <v>1</v>
      </c>
      <c r="T658" t="s">
        <v>8368</v>
      </c>
    </row>
    <row r="659" spans="1:20" x14ac:dyDescent="0.35">
      <c r="A659" t="s">
        <v>39</v>
      </c>
      <c r="B659" t="s">
        <v>1038</v>
      </c>
      <c r="D659" t="s">
        <v>1174</v>
      </c>
      <c r="E659" t="s">
        <v>1833</v>
      </c>
      <c r="G659" t="s">
        <v>6989</v>
      </c>
      <c r="H659" t="s">
        <v>6996</v>
      </c>
      <c r="I659" t="s">
        <v>7006</v>
      </c>
      <c r="J659" t="s">
        <v>7230</v>
      </c>
      <c r="K659" t="s">
        <v>7986</v>
      </c>
      <c r="L659" t="s">
        <v>8342</v>
      </c>
      <c r="M659" t="s">
        <v>8349</v>
      </c>
      <c r="N659" t="s">
        <v>8352</v>
      </c>
      <c r="O659" t="s">
        <v>8359</v>
      </c>
      <c r="Q659" t="s">
        <v>8361</v>
      </c>
      <c r="R659" t="s">
        <v>7461</v>
      </c>
      <c r="S659">
        <v>1</v>
      </c>
      <c r="T659" t="s">
        <v>8368</v>
      </c>
    </row>
    <row r="660" spans="1:20" x14ac:dyDescent="0.35">
      <c r="A660" t="s">
        <v>504</v>
      </c>
      <c r="B660" t="s">
        <v>1124</v>
      </c>
      <c r="C660">
        <v>20</v>
      </c>
      <c r="D660" t="s">
        <v>1172</v>
      </c>
      <c r="E660" t="s">
        <v>1834</v>
      </c>
      <c r="G660" t="s">
        <v>6992</v>
      </c>
      <c r="H660" t="s">
        <v>6994</v>
      </c>
      <c r="I660" t="s">
        <v>7007</v>
      </c>
      <c r="J660" t="s">
        <v>7340</v>
      </c>
      <c r="K660" t="s">
        <v>8059</v>
      </c>
      <c r="L660" t="s">
        <v>8342</v>
      </c>
      <c r="M660" t="s">
        <v>8348</v>
      </c>
      <c r="N660" t="s">
        <v>8354</v>
      </c>
      <c r="O660" t="s">
        <v>8355</v>
      </c>
      <c r="P660">
        <v>46109</v>
      </c>
      <c r="Q660" t="s">
        <v>8363</v>
      </c>
      <c r="R660" t="s">
        <v>7627</v>
      </c>
      <c r="T660" t="s">
        <v>8369</v>
      </c>
    </row>
    <row r="661" spans="1:20" x14ac:dyDescent="0.35">
      <c r="A661" t="s">
        <v>505</v>
      </c>
      <c r="B661" t="s">
        <v>1157</v>
      </c>
      <c r="D661" t="s">
        <v>1172</v>
      </c>
      <c r="E661" t="s">
        <v>1835</v>
      </c>
      <c r="F661" t="s">
        <v>6917</v>
      </c>
      <c r="G661" t="s">
        <v>6987</v>
      </c>
      <c r="H661" t="s">
        <v>6997</v>
      </c>
      <c r="I661" t="s">
        <v>7002</v>
      </c>
      <c r="J661" t="s">
        <v>7341</v>
      </c>
      <c r="K661" t="s">
        <v>7995</v>
      </c>
      <c r="L661" t="s">
        <v>8338</v>
      </c>
      <c r="M661" t="s">
        <v>8350</v>
      </c>
      <c r="N661" t="s">
        <v>8351</v>
      </c>
      <c r="O661" t="s">
        <v>8357</v>
      </c>
      <c r="R661" t="s">
        <v>7138</v>
      </c>
      <c r="T661" t="s">
        <v>8367</v>
      </c>
    </row>
    <row r="662" spans="1:20" x14ac:dyDescent="0.35">
      <c r="A662" t="s">
        <v>506</v>
      </c>
      <c r="B662" t="s">
        <v>1169</v>
      </c>
      <c r="C662">
        <v>22</v>
      </c>
      <c r="E662" t="s">
        <v>1836</v>
      </c>
      <c r="F662" t="s">
        <v>6910</v>
      </c>
      <c r="G662" t="s">
        <v>6985</v>
      </c>
      <c r="H662" t="s">
        <v>6994</v>
      </c>
      <c r="I662" t="s">
        <v>7007</v>
      </c>
      <c r="J662" t="s">
        <v>7248</v>
      </c>
      <c r="K662" t="s">
        <v>7935</v>
      </c>
      <c r="L662" t="s">
        <v>8344</v>
      </c>
      <c r="M662" t="s">
        <v>8349</v>
      </c>
      <c r="N662" t="s">
        <v>8351</v>
      </c>
      <c r="O662" t="s">
        <v>8357</v>
      </c>
      <c r="S662">
        <v>4</v>
      </c>
      <c r="T662" t="s">
        <v>8367</v>
      </c>
    </row>
    <row r="663" spans="1:20" x14ac:dyDescent="0.35">
      <c r="A663" t="s">
        <v>507</v>
      </c>
      <c r="B663" t="s">
        <v>1025</v>
      </c>
      <c r="D663" t="s">
        <v>1175</v>
      </c>
      <c r="E663" t="s">
        <v>1837</v>
      </c>
      <c r="F663" t="s">
        <v>6824</v>
      </c>
      <c r="G663" t="s">
        <v>6991</v>
      </c>
      <c r="H663" t="s">
        <v>6998</v>
      </c>
      <c r="I663" t="s">
        <v>7003</v>
      </c>
      <c r="K663" t="s">
        <v>7951</v>
      </c>
      <c r="L663" t="s">
        <v>8338</v>
      </c>
      <c r="M663" t="s">
        <v>8349</v>
      </c>
      <c r="N663" t="s">
        <v>8354</v>
      </c>
      <c r="O663" t="s">
        <v>8357</v>
      </c>
      <c r="Q663" t="s">
        <v>8360</v>
      </c>
      <c r="R663" t="s">
        <v>7334</v>
      </c>
      <c r="T663" t="s">
        <v>8367</v>
      </c>
    </row>
    <row r="664" spans="1:20" x14ac:dyDescent="0.35">
      <c r="A664" t="s">
        <v>508</v>
      </c>
      <c r="B664" t="s">
        <v>1152</v>
      </c>
      <c r="C664">
        <v>90</v>
      </c>
      <c r="E664" t="s">
        <v>1838</v>
      </c>
      <c r="G664" t="s">
        <v>6991</v>
      </c>
      <c r="H664" t="s">
        <v>6995</v>
      </c>
      <c r="I664" t="s">
        <v>7004</v>
      </c>
      <c r="J664" t="s">
        <v>7342</v>
      </c>
      <c r="K664" t="s">
        <v>8088</v>
      </c>
      <c r="L664" t="s">
        <v>8343</v>
      </c>
      <c r="M664" t="s">
        <v>8349</v>
      </c>
      <c r="N664" t="s">
        <v>8351</v>
      </c>
      <c r="O664" t="s">
        <v>8359</v>
      </c>
      <c r="Q664" t="s">
        <v>8361</v>
      </c>
      <c r="R664" t="s">
        <v>7217</v>
      </c>
      <c r="S664">
        <v>3</v>
      </c>
    </row>
    <row r="665" spans="1:20" x14ac:dyDescent="0.35">
      <c r="A665" t="s">
        <v>509</v>
      </c>
      <c r="B665" t="s">
        <v>1047</v>
      </c>
      <c r="D665" t="s">
        <v>1174</v>
      </c>
      <c r="E665" t="s">
        <v>1839</v>
      </c>
      <c r="G665" t="s">
        <v>6987</v>
      </c>
      <c r="H665" t="s">
        <v>6997</v>
      </c>
      <c r="I665" t="s">
        <v>7003</v>
      </c>
      <c r="J665" t="s">
        <v>7132</v>
      </c>
      <c r="K665" t="s">
        <v>8089</v>
      </c>
      <c r="L665" t="s">
        <v>8341</v>
      </c>
      <c r="M665" t="s">
        <v>8350</v>
      </c>
      <c r="N665" t="s">
        <v>8354</v>
      </c>
      <c r="O665" t="s">
        <v>8355</v>
      </c>
      <c r="Q665" t="s">
        <v>8364</v>
      </c>
      <c r="T665" t="s">
        <v>8369</v>
      </c>
    </row>
    <row r="666" spans="1:20" x14ac:dyDescent="0.35">
      <c r="A666" t="s">
        <v>350</v>
      </c>
      <c r="B666" t="s">
        <v>1052</v>
      </c>
      <c r="C666">
        <v>4</v>
      </c>
      <c r="D666" t="s">
        <v>1174</v>
      </c>
      <c r="E666" t="s">
        <v>1840</v>
      </c>
      <c r="F666" t="s">
        <v>6907</v>
      </c>
      <c r="G666" t="s">
        <v>6991</v>
      </c>
      <c r="H666" t="s">
        <v>6994</v>
      </c>
      <c r="I666" t="s">
        <v>7007</v>
      </c>
      <c r="J666" t="s">
        <v>7311</v>
      </c>
      <c r="K666" t="s">
        <v>7833</v>
      </c>
      <c r="L666" t="s">
        <v>8342</v>
      </c>
      <c r="M666" t="s">
        <v>8350</v>
      </c>
      <c r="N666" t="s">
        <v>8352</v>
      </c>
      <c r="O666" t="s">
        <v>8356</v>
      </c>
      <c r="Q666" t="s">
        <v>8360</v>
      </c>
      <c r="T666" t="s">
        <v>8369</v>
      </c>
    </row>
    <row r="667" spans="1:20" x14ac:dyDescent="0.35">
      <c r="A667" t="s">
        <v>510</v>
      </c>
      <c r="B667" t="s">
        <v>1138</v>
      </c>
      <c r="C667">
        <v>29</v>
      </c>
      <c r="D667" t="s">
        <v>1173</v>
      </c>
      <c r="E667" t="s">
        <v>1841</v>
      </c>
      <c r="F667" t="s">
        <v>6805</v>
      </c>
      <c r="G667" t="s">
        <v>6990</v>
      </c>
      <c r="H667" t="s">
        <v>6997</v>
      </c>
      <c r="I667" t="s">
        <v>7005</v>
      </c>
      <c r="J667" t="s">
        <v>7343</v>
      </c>
      <c r="K667" t="s">
        <v>7791</v>
      </c>
      <c r="L667" t="s">
        <v>8341</v>
      </c>
      <c r="M667" t="s">
        <v>8350</v>
      </c>
      <c r="N667" t="s">
        <v>8354</v>
      </c>
      <c r="O667" t="s">
        <v>8358</v>
      </c>
      <c r="P667">
        <v>2220</v>
      </c>
      <c r="Q667" t="s">
        <v>8361</v>
      </c>
      <c r="S667">
        <v>2</v>
      </c>
      <c r="T667" t="s">
        <v>8368</v>
      </c>
    </row>
    <row r="668" spans="1:20" x14ac:dyDescent="0.35">
      <c r="A668" t="s">
        <v>249</v>
      </c>
      <c r="B668" t="s">
        <v>1035</v>
      </c>
      <c r="E668" t="s">
        <v>1842</v>
      </c>
      <c r="G668" t="s">
        <v>6985</v>
      </c>
      <c r="H668" t="s">
        <v>6996</v>
      </c>
      <c r="I668" t="s">
        <v>7007</v>
      </c>
      <c r="J668" t="s">
        <v>7344</v>
      </c>
      <c r="K668" t="s">
        <v>8090</v>
      </c>
      <c r="L668" t="s">
        <v>8342</v>
      </c>
      <c r="M668" t="s">
        <v>8348</v>
      </c>
      <c r="N668" t="s">
        <v>8352</v>
      </c>
      <c r="O668" t="s">
        <v>8357</v>
      </c>
      <c r="P668">
        <v>20824</v>
      </c>
      <c r="Q668" t="s">
        <v>8361</v>
      </c>
      <c r="R668" t="s">
        <v>7566</v>
      </c>
      <c r="S668">
        <v>5</v>
      </c>
    </row>
    <row r="669" spans="1:20" x14ac:dyDescent="0.35">
      <c r="A669" t="s">
        <v>511</v>
      </c>
      <c r="B669" t="s">
        <v>1066</v>
      </c>
      <c r="D669" t="s">
        <v>1175</v>
      </c>
      <c r="E669" t="s">
        <v>1843</v>
      </c>
      <c r="F669" t="s">
        <v>6918</v>
      </c>
      <c r="G669" t="s">
        <v>6984</v>
      </c>
      <c r="H669" t="s">
        <v>6999</v>
      </c>
      <c r="I669" t="s">
        <v>7001</v>
      </c>
      <c r="K669" t="s">
        <v>7958</v>
      </c>
      <c r="L669" t="s">
        <v>8340</v>
      </c>
      <c r="M669" t="s">
        <v>8350</v>
      </c>
      <c r="N669" t="s">
        <v>8352</v>
      </c>
      <c r="O669" t="s">
        <v>8357</v>
      </c>
      <c r="P669">
        <v>3579</v>
      </c>
      <c r="Q669" t="s">
        <v>8360</v>
      </c>
      <c r="R669" t="s">
        <v>7146</v>
      </c>
      <c r="S669">
        <v>5</v>
      </c>
    </row>
    <row r="670" spans="1:20" x14ac:dyDescent="0.35">
      <c r="A670" t="s">
        <v>510</v>
      </c>
      <c r="B670" t="s">
        <v>1101</v>
      </c>
      <c r="C670">
        <v>31</v>
      </c>
      <c r="D670" t="s">
        <v>1175</v>
      </c>
      <c r="E670" t="s">
        <v>1844</v>
      </c>
      <c r="F670" t="s">
        <v>6904</v>
      </c>
      <c r="G670" t="s">
        <v>6984</v>
      </c>
      <c r="H670" t="s">
        <v>6997</v>
      </c>
      <c r="I670" t="s">
        <v>7006</v>
      </c>
      <c r="J670" t="s">
        <v>7311</v>
      </c>
      <c r="K670" t="s">
        <v>7722</v>
      </c>
      <c r="L670" t="s">
        <v>8343</v>
      </c>
      <c r="M670" t="s">
        <v>8349</v>
      </c>
      <c r="N670" t="s">
        <v>8352</v>
      </c>
      <c r="O670" t="s">
        <v>8356</v>
      </c>
      <c r="Q670" t="s">
        <v>8361</v>
      </c>
      <c r="R670" t="s">
        <v>7314</v>
      </c>
      <c r="S670">
        <v>5</v>
      </c>
      <c r="T670" t="s">
        <v>8369</v>
      </c>
    </row>
    <row r="671" spans="1:20" x14ac:dyDescent="0.35">
      <c r="A671" t="s">
        <v>512</v>
      </c>
      <c r="B671" t="s">
        <v>1089</v>
      </c>
      <c r="C671">
        <v>35</v>
      </c>
      <c r="D671" t="s">
        <v>1172</v>
      </c>
      <c r="E671" t="s">
        <v>1845</v>
      </c>
      <c r="F671" t="s">
        <v>6919</v>
      </c>
      <c r="G671" t="s">
        <v>6984</v>
      </c>
      <c r="H671" t="s">
        <v>6999</v>
      </c>
      <c r="I671" t="s">
        <v>7005</v>
      </c>
      <c r="J671" t="s">
        <v>7345</v>
      </c>
      <c r="K671" t="s">
        <v>8091</v>
      </c>
      <c r="L671" t="s">
        <v>8344</v>
      </c>
      <c r="M671" t="s">
        <v>8348</v>
      </c>
      <c r="N671" t="s">
        <v>8354</v>
      </c>
      <c r="O671" t="s">
        <v>8356</v>
      </c>
      <c r="Q671" t="s">
        <v>8364</v>
      </c>
      <c r="R671" t="s">
        <v>7254</v>
      </c>
      <c r="S671">
        <v>4</v>
      </c>
      <c r="T671" t="s">
        <v>8367</v>
      </c>
    </row>
    <row r="672" spans="1:20" x14ac:dyDescent="0.35">
      <c r="A672" t="s">
        <v>80</v>
      </c>
      <c r="B672" t="s">
        <v>1035</v>
      </c>
      <c r="D672" t="s">
        <v>1173</v>
      </c>
      <c r="E672" t="s">
        <v>1846</v>
      </c>
      <c r="F672" t="s">
        <v>6920</v>
      </c>
      <c r="G672" t="s">
        <v>6989</v>
      </c>
      <c r="H672" t="s">
        <v>6995</v>
      </c>
      <c r="I672" t="s">
        <v>7007</v>
      </c>
      <c r="J672" t="s">
        <v>7346</v>
      </c>
      <c r="K672" t="s">
        <v>8092</v>
      </c>
      <c r="L672" t="s">
        <v>8338</v>
      </c>
      <c r="M672" t="s">
        <v>8349</v>
      </c>
      <c r="N672" t="s">
        <v>8352</v>
      </c>
      <c r="O672" t="s">
        <v>8357</v>
      </c>
      <c r="R672" t="s">
        <v>7128</v>
      </c>
      <c r="T672" t="s">
        <v>8369</v>
      </c>
    </row>
    <row r="673" spans="1:20" x14ac:dyDescent="0.35">
      <c r="A673" t="s">
        <v>147</v>
      </c>
      <c r="B673" t="s">
        <v>1104</v>
      </c>
      <c r="C673">
        <v>60</v>
      </c>
      <c r="D673" t="s">
        <v>1173</v>
      </c>
      <c r="E673" t="s">
        <v>1847</v>
      </c>
      <c r="G673" t="s">
        <v>6989</v>
      </c>
      <c r="H673" t="s">
        <v>6998</v>
      </c>
      <c r="I673" t="s">
        <v>7002</v>
      </c>
      <c r="J673" t="s">
        <v>7017</v>
      </c>
      <c r="K673" t="s">
        <v>7998</v>
      </c>
      <c r="L673" t="s">
        <v>8345</v>
      </c>
      <c r="M673" t="s">
        <v>8346</v>
      </c>
      <c r="N673" t="s">
        <v>8353</v>
      </c>
      <c r="O673" t="s">
        <v>8359</v>
      </c>
      <c r="Q673" t="s">
        <v>8362</v>
      </c>
      <c r="R673" t="s">
        <v>7386</v>
      </c>
      <c r="S673">
        <v>1</v>
      </c>
    </row>
    <row r="674" spans="1:20" x14ac:dyDescent="0.35">
      <c r="A674" t="s">
        <v>289</v>
      </c>
      <c r="B674" t="s">
        <v>1164</v>
      </c>
      <c r="C674">
        <v>68</v>
      </c>
      <c r="E674" t="s">
        <v>1848</v>
      </c>
      <c r="F674" t="s">
        <v>6921</v>
      </c>
      <c r="G674" t="s">
        <v>6987</v>
      </c>
      <c r="H674" t="s">
        <v>6997</v>
      </c>
      <c r="I674" t="s">
        <v>7001</v>
      </c>
      <c r="J674" t="s">
        <v>7347</v>
      </c>
      <c r="K674" t="s">
        <v>7948</v>
      </c>
      <c r="L674" t="s">
        <v>8344</v>
      </c>
      <c r="M674" t="s">
        <v>8348</v>
      </c>
      <c r="N674" t="s">
        <v>8351</v>
      </c>
      <c r="O674" t="s">
        <v>8359</v>
      </c>
      <c r="P674">
        <v>27150</v>
      </c>
      <c r="T674" t="s">
        <v>8369</v>
      </c>
    </row>
    <row r="675" spans="1:20" x14ac:dyDescent="0.35">
      <c r="A675" t="s">
        <v>496</v>
      </c>
      <c r="B675" t="s">
        <v>1027</v>
      </c>
      <c r="C675">
        <v>65</v>
      </c>
      <c r="D675" t="s">
        <v>1174</v>
      </c>
      <c r="E675" t="s">
        <v>1849</v>
      </c>
      <c r="F675" t="s">
        <v>6684</v>
      </c>
      <c r="G675" t="s">
        <v>6987</v>
      </c>
      <c r="H675" t="s">
        <v>6998</v>
      </c>
      <c r="I675" t="s">
        <v>7007</v>
      </c>
      <c r="J675" t="s">
        <v>7348</v>
      </c>
      <c r="K675" t="s">
        <v>8093</v>
      </c>
      <c r="L675" t="s">
        <v>8340</v>
      </c>
      <c r="M675" t="s">
        <v>8346</v>
      </c>
      <c r="N675" t="s">
        <v>8352</v>
      </c>
      <c r="O675" t="s">
        <v>8356</v>
      </c>
      <c r="Q675" t="s">
        <v>8364</v>
      </c>
      <c r="S675">
        <v>3</v>
      </c>
      <c r="T675" t="s">
        <v>8369</v>
      </c>
    </row>
    <row r="676" spans="1:20" x14ac:dyDescent="0.35">
      <c r="A676" t="s">
        <v>358</v>
      </c>
      <c r="B676" t="s">
        <v>1024</v>
      </c>
      <c r="D676" t="s">
        <v>1175</v>
      </c>
      <c r="E676" t="s">
        <v>1850</v>
      </c>
      <c r="F676" t="s">
        <v>6922</v>
      </c>
      <c r="G676" t="s">
        <v>6992</v>
      </c>
      <c r="H676" t="s">
        <v>6997</v>
      </c>
      <c r="I676" t="s">
        <v>7007</v>
      </c>
      <c r="J676" t="s">
        <v>7349</v>
      </c>
      <c r="K676" t="s">
        <v>8094</v>
      </c>
      <c r="L676" t="s">
        <v>8345</v>
      </c>
      <c r="M676" t="s">
        <v>8350</v>
      </c>
      <c r="N676" t="s">
        <v>8353</v>
      </c>
      <c r="O676" t="s">
        <v>8356</v>
      </c>
      <c r="Q676" t="s">
        <v>8361</v>
      </c>
      <c r="R676" t="s">
        <v>7379</v>
      </c>
      <c r="S676">
        <v>5</v>
      </c>
      <c r="T676" t="s">
        <v>8367</v>
      </c>
    </row>
    <row r="677" spans="1:20" x14ac:dyDescent="0.35">
      <c r="A677" t="s">
        <v>513</v>
      </c>
      <c r="B677" t="s">
        <v>1141</v>
      </c>
      <c r="E677" t="s">
        <v>1851</v>
      </c>
      <c r="F677" t="s">
        <v>6810</v>
      </c>
      <c r="G677" t="s">
        <v>6988</v>
      </c>
      <c r="H677" t="s">
        <v>6994</v>
      </c>
      <c r="I677" t="s">
        <v>7005</v>
      </c>
      <c r="J677" t="s">
        <v>7350</v>
      </c>
      <c r="K677" t="s">
        <v>8095</v>
      </c>
      <c r="L677" t="s">
        <v>8345</v>
      </c>
      <c r="M677" t="s">
        <v>8350</v>
      </c>
      <c r="N677" t="s">
        <v>8353</v>
      </c>
      <c r="O677" t="s">
        <v>8356</v>
      </c>
      <c r="Q677" t="s">
        <v>8360</v>
      </c>
    </row>
    <row r="678" spans="1:20" x14ac:dyDescent="0.35">
      <c r="A678" t="s">
        <v>514</v>
      </c>
      <c r="B678" t="s">
        <v>1094</v>
      </c>
      <c r="C678">
        <v>51</v>
      </c>
      <c r="D678" t="s">
        <v>1175</v>
      </c>
      <c r="E678" t="s">
        <v>1852</v>
      </c>
      <c r="F678" t="s">
        <v>6819</v>
      </c>
      <c r="G678" t="s">
        <v>6989</v>
      </c>
      <c r="H678" t="s">
        <v>6996</v>
      </c>
      <c r="I678" t="s">
        <v>7004</v>
      </c>
      <c r="J678" t="s">
        <v>7351</v>
      </c>
      <c r="K678" t="s">
        <v>8096</v>
      </c>
      <c r="L678" t="s">
        <v>8343</v>
      </c>
      <c r="M678" t="s">
        <v>8350</v>
      </c>
      <c r="N678" t="s">
        <v>8351</v>
      </c>
      <c r="O678" t="s">
        <v>8357</v>
      </c>
      <c r="Q678" t="s">
        <v>8361</v>
      </c>
      <c r="S678">
        <v>2</v>
      </c>
      <c r="T678" t="s">
        <v>8368</v>
      </c>
    </row>
    <row r="679" spans="1:20" x14ac:dyDescent="0.35">
      <c r="A679" t="s">
        <v>515</v>
      </c>
      <c r="B679" t="s">
        <v>1031</v>
      </c>
      <c r="D679" t="s">
        <v>1173</v>
      </c>
      <c r="E679" t="s">
        <v>1853</v>
      </c>
      <c r="G679" t="s">
        <v>6992</v>
      </c>
      <c r="H679" t="s">
        <v>6994</v>
      </c>
      <c r="I679" t="s">
        <v>7003</v>
      </c>
      <c r="J679" t="s">
        <v>7286</v>
      </c>
      <c r="K679" t="s">
        <v>7832</v>
      </c>
      <c r="L679" t="s">
        <v>8341</v>
      </c>
      <c r="M679" t="s">
        <v>8347</v>
      </c>
      <c r="N679" t="s">
        <v>8354</v>
      </c>
      <c r="O679" t="s">
        <v>8355</v>
      </c>
      <c r="P679">
        <v>42715</v>
      </c>
      <c r="Q679" t="s">
        <v>8361</v>
      </c>
      <c r="S679">
        <v>3</v>
      </c>
    </row>
    <row r="680" spans="1:20" x14ac:dyDescent="0.35">
      <c r="A680" t="s">
        <v>383</v>
      </c>
      <c r="B680" t="s">
        <v>1028</v>
      </c>
      <c r="C680">
        <v>20</v>
      </c>
      <c r="D680" t="s">
        <v>1172</v>
      </c>
      <c r="E680" t="s">
        <v>1854</v>
      </c>
      <c r="G680" t="s">
        <v>6987</v>
      </c>
      <c r="H680" t="s">
        <v>6999</v>
      </c>
      <c r="I680" t="s">
        <v>7003</v>
      </c>
      <c r="J680" t="s">
        <v>7259</v>
      </c>
      <c r="K680" t="s">
        <v>7981</v>
      </c>
      <c r="L680" t="s">
        <v>8343</v>
      </c>
      <c r="M680" t="s">
        <v>8349</v>
      </c>
      <c r="N680" t="s">
        <v>8353</v>
      </c>
      <c r="O680" t="s">
        <v>8355</v>
      </c>
      <c r="P680">
        <v>47938</v>
      </c>
      <c r="Q680" t="s">
        <v>8363</v>
      </c>
      <c r="S680">
        <v>4</v>
      </c>
    </row>
    <row r="681" spans="1:20" x14ac:dyDescent="0.35">
      <c r="A681" t="s">
        <v>516</v>
      </c>
      <c r="B681" t="s">
        <v>1162</v>
      </c>
      <c r="C681">
        <v>65</v>
      </c>
      <c r="D681" t="s">
        <v>1173</v>
      </c>
      <c r="E681" t="s">
        <v>1855</v>
      </c>
      <c r="F681" t="s">
        <v>6880</v>
      </c>
      <c r="G681" t="s">
        <v>6988</v>
      </c>
      <c r="H681" t="s">
        <v>6994</v>
      </c>
      <c r="I681" t="s">
        <v>7004</v>
      </c>
      <c r="J681" t="s">
        <v>7352</v>
      </c>
      <c r="K681" t="s">
        <v>7769</v>
      </c>
      <c r="L681" t="s">
        <v>8344</v>
      </c>
      <c r="M681" t="s">
        <v>8346</v>
      </c>
      <c r="N681" t="s">
        <v>8354</v>
      </c>
      <c r="O681" t="s">
        <v>8357</v>
      </c>
      <c r="Q681" t="s">
        <v>8361</v>
      </c>
      <c r="S681">
        <v>1</v>
      </c>
      <c r="T681" t="s">
        <v>8369</v>
      </c>
    </row>
    <row r="682" spans="1:20" x14ac:dyDescent="0.35">
      <c r="A682" t="s">
        <v>517</v>
      </c>
      <c r="B682" t="s">
        <v>1076</v>
      </c>
      <c r="D682" t="s">
        <v>1172</v>
      </c>
      <c r="E682" t="s">
        <v>1856</v>
      </c>
      <c r="F682" t="s">
        <v>6720</v>
      </c>
      <c r="G682" t="s">
        <v>6990</v>
      </c>
      <c r="H682" t="s">
        <v>7000</v>
      </c>
      <c r="I682" t="s">
        <v>7007</v>
      </c>
      <c r="K682" t="s">
        <v>7897</v>
      </c>
      <c r="L682" t="s">
        <v>8343</v>
      </c>
      <c r="M682" t="s">
        <v>8350</v>
      </c>
      <c r="N682" t="s">
        <v>8351</v>
      </c>
      <c r="O682" t="s">
        <v>8356</v>
      </c>
      <c r="P682">
        <v>19795</v>
      </c>
      <c r="Q682" t="s">
        <v>8360</v>
      </c>
      <c r="R682" t="s">
        <v>7411</v>
      </c>
      <c r="S682">
        <v>4</v>
      </c>
    </row>
    <row r="683" spans="1:20" x14ac:dyDescent="0.35">
      <c r="A683" t="s">
        <v>518</v>
      </c>
      <c r="B683" t="s">
        <v>1080</v>
      </c>
      <c r="C683">
        <v>51</v>
      </c>
      <c r="D683" t="s">
        <v>1175</v>
      </c>
      <c r="E683" t="s">
        <v>1857</v>
      </c>
      <c r="G683" t="s">
        <v>6989</v>
      </c>
      <c r="H683" t="s">
        <v>6995</v>
      </c>
      <c r="I683" t="s">
        <v>7006</v>
      </c>
      <c r="K683" t="s">
        <v>7829</v>
      </c>
      <c r="L683" t="s">
        <v>8343</v>
      </c>
      <c r="M683" t="s">
        <v>8348</v>
      </c>
      <c r="N683" t="s">
        <v>8353</v>
      </c>
      <c r="O683" t="s">
        <v>8356</v>
      </c>
      <c r="P683">
        <v>34592</v>
      </c>
    </row>
    <row r="684" spans="1:20" x14ac:dyDescent="0.35">
      <c r="A684" t="s">
        <v>185</v>
      </c>
      <c r="B684" t="s">
        <v>1072</v>
      </c>
      <c r="E684" t="s">
        <v>1858</v>
      </c>
      <c r="G684" t="s">
        <v>6992</v>
      </c>
      <c r="H684" t="s">
        <v>6994</v>
      </c>
      <c r="I684" t="s">
        <v>7001</v>
      </c>
      <c r="J684" t="s">
        <v>7332</v>
      </c>
      <c r="K684" t="s">
        <v>8097</v>
      </c>
      <c r="L684" t="s">
        <v>8340</v>
      </c>
      <c r="M684" t="s">
        <v>8347</v>
      </c>
      <c r="N684" t="s">
        <v>8353</v>
      </c>
      <c r="O684" t="s">
        <v>8359</v>
      </c>
      <c r="Q684" t="s">
        <v>8361</v>
      </c>
    </row>
    <row r="685" spans="1:20" x14ac:dyDescent="0.35">
      <c r="A685" t="s">
        <v>519</v>
      </c>
      <c r="B685" t="s">
        <v>1146</v>
      </c>
      <c r="C685">
        <v>55</v>
      </c>
      <c r="D685" t="s">
        <v>1175</v>
      </c>
      <c r="E685" t="s">
        <v>1859</v>
      </c>
      <c r="F685" t="s">
        <v>6822</v>
      </c>
      <c r="G685" t="s">
        <v>6988</v>
      </c>
      <c r="H685" t="s">
        <v>6998</v>
      </c>
      <c r="I685" t="s">
        <v>7005</v>
      </c>
      <c r="J685" t="s">
        <v>7353</v>
      </c>
      <c r="K685" t="s">
        <v>8098</v>
      </c>
      <c r="L685" t="s">
        <v>8343</v>
      </c>
      <c r="M685" t="s">
        <v>8348</v>
      </c>
      <c r="N685" t="s">
        <v>8354</v>
      </c>
      <c r="O685" t="s">
        <v>8355</v>
      </c>
      <c r="P685">
        <v>10261</v>
      </c>
      <c r="Q685" t="s">
        <v>8361</v>
      </c>
    </row>
    <row r="686" spans="1:20" x14ac:dyDescent="0.35">
      <c r="A686" t="s">
        <v>260</v>
      </c>
      <c r="B686" t="s">
        <v>1046</v>
      </c>
      <c r="C686">
        <v>62</v>
      </c>
      <c r="D686" t="s">
        <v>1174</v>
      </c>
      <c r="E686" t="s">
        <v>1860</v>
      </c>
      <c r="F686" t="s">
        <v>6699</v>
      </c>
      <c r="G686" t="s">
        <v>6985</v>
      </c>
      <c r="H686" t="s">
        <v>6996</v>
      </c>
      <c r="I686" t="s">
        <v>7006</v>
      </c>
      <c r="J686" t="s">
        <v>7225</v>
      </c>
      <c r="K686" t="s">
        <v>8043</v>
      </c>
      <c r="L686" t="s">
        <v>8339</v>
      </c>
      <c r="M686" t="s">
        <v>8350</v>
      </c>
      <c r="N686" t="s">
        <v>8351</v>
      </c>
      <c r="O686" t="s">
        <v>8355</v>
      </c>
      <c r="P686">
        <v>22444</v>
      </c>
      <c r="Q686" t="s">
        <v>8363</v>
      </c>
      <c r="R686" t="s">
        <v>7273</v>
      </c>
      <c r="S686">
        <v>5</v>
      </c>
      <c r="T686" t="s">
        <v>8369</v>
      </c>
    </row>
    <row r="687" spans="1:20" x14ac:dyDescent="0.35">
      <c r="A687" t="s">
        <v>520</v>
      </c>
      <c r="B687" t="s">
        <v>1053</v>
      </c>
      <c r="D687" t="s">
        <v>1174</v>
      </c>
      <c r="E687" t="s">
        <v>1861</v>
      </c>
      <c r="G687" t="s">
        <v>6988</v>
      </c>
      <c r="H687" t="s">
        <v>6998</v>
      </c>
      <c r="I687" t="s">
        <v>7004</v>
      </c>
      <c r="K687" t="s">
        <v>8008</v>
      </c>
      <c r="L687" t="s">
        <v>8340</v>
      </c>
      <c r="M687" t="s">
        <v>8350</v>
      </c>
      <c r="N687" t="s">
        <v>8353</v>
      </c>
      <c r="O687" t="s">
        <v>8356</v>
      </c>
      <c r="Q687" t="s">
        <v>8364</v>
      </c>
      <c r="S687">
        <v>4</v>
      </c>
      <c r="T687" t="s">
        <v>8369</v>
      </c>
    </row>
    <row r="688" spans="1:20" x14ac:dyDescent="0.35">
      <c r="A688" t="s">
        <v>307</v>
      </c>
      <c r="B688" t="s">
        <v>1064</v>
      </c>
      <c r="C688">
        <v>28</v>
      </c>
      <c r="D688" t="s">
        <v>1175</v>
      </c>
      <c r="E688" t="s">
        <v>1862</v>
      </c>
      <c r="F688" t="s">
        <v>6898</v>
      </c>
      <c r="G688" t="s">
        <v>6991</v>
      </c>
      <c r="H688" t="s">
        <v>6997</v>
      </c>
      <c r="I688" t="s">
        <v>7002</v>
      </c>
      <c r="J688" t="s">
        <v>7054</v>
      </c>
      <c r="K688" t="s">
        <v>7947</v>
      </c>
      <c r="L688" t="s">
        <v>8341</v>
      </c>
      <c r="M688" t="s">
        <v>8347</v>
      </c>
      <c r="N688" t="s">
        <v>8352</v>
      </c>
      <c r="O688" t="s">
        <v>8356</v>
      </c>
      <c r="Q688" t="s">
        <v>8361</v>
      </c>
      <c r="R688" t="s">
        <v>7349</v>
      </c>
      <c r="S688">
        <v>4</v>
      </c>
      <c r="T688" t="s">
        <v>8369</v>
      </c>
    </row>
    <row r="689" spans="1:20" x14ac:dyDescent="0.35">
      <c r="A689" t="s">
        <v>521</v>
      </c>
      <c r="B689" t="s">
        <v>1137</v>
      </c>
      <c r="D689" t="s">
        <v>1174</v>
      </c>
      <c r="E689" t="s">
        <v>1863</v>
      </c>
      <c r="G689" t="s">
        <v>6992</v>
      </c>
      <c r="H689" t="s">
        <v>6995</v>
      </c>
      <c r="I689" t="s">
        <v>7005</v>
      </c>
      <c r="J689" t="s">
        <v>7354</v>
      </c>
      <c r="K689" t="s">
        <v>7816</v>
      </c>
      <c r="L689" t="s">
        <v>8339</v>
      </c>
      <c r="M689" t="s">
        <v>8347</v>
      </c>
      <c r="N689" t="s">
        <v>8352</v>
      </c>
      <c r="O689" t="s">
        <v>8356</v>
      </c>
      <c r="Q689" t="s">
        <v>8363</v>
      </c>
      <c r="R689" t="s">
        <v>7334</v>
      </c>
      <c r="S689">
        <v>1</v>
      </c>
      <c r="T689" t="s">
        <v>8368</v>
      </c>
    </row>
    <row r="690" spans="1:20" x14ac:dyDescent="0.35">
      <c r="A690" t="s">
        <v>522</v>
      </c>
      <c r="B690" t="s">
        <v>1099</v>
      </c>
      <c r="D690" t="s">
        <v>1172</v>
      </c>
      <c r="E690" t="s">
        <v>1864</v>
      </c>
      <c r="G690" t="s">
        <v>6984</v>
      </c>
      <c r="H690" t="s">
        <v>6996</v>
      </c>
      <c r="I690" t="s">
        <v>7002</v>
      </c>
      <c r="J690" t="s">
        <v>7017</v>
      </c>
      <c r="K690" t="s">
        <v>8099</v>
      </c>
      <c r="L690" t="s">
        <v>8345</v>
      </c>
      <c r="M690" t="s">
        <v>8348</v>
      </c>
      <c r="N690" t="s">
        <v>8353</v>
      </c>
      <c r="O690" t="s">
        <v>8355</v>
      </c>
      <c r="Q690" t="s">
        <v>8362</v>
      </c>
      <c r="S690">
        <v>1</v>
      </c>
      <c r="T690" t="s">
        <v>8367</v>
      </c>
    </row>
    <row r="691" spans="1:20" x14ac:dyDescent="0.35">
      <c r="A691" t="s">
        <v>56</v>
      </c>
      <c r="B691" t="s">
        <v>1058</v>
      </c>
      <c r="C691">
        <v>66</v>
      </c>
      <c r="D691" t="s">
        <v>1175</v>
      </c>
      <c r="E691" t="s">
        <v>1865</v>
      </c>
      <c r="G691" t="s">
        <v>6989</v>
      </c>
      <c r="H691" t="s">
        <v>6997</v>
      </c>
      <c r="I691" t="s">
        <v>7006</v>
      </c>
      <c r="J691" t="s">
        <v>7355</v>
      </c>
      <c r="K691" t="s">
        <v>7878</v>
      </c>
      <c r="L691" t="s">
        <v>8339</v>
      </c>
      <c r="M691" t="s">
        <v>8349</v>
      </c>
      <c r="N691" t="s">
        <v>8354</v>
      </c>
      <c r="O691" t="s">
        <v>8358</v>
      </c>
      <c r="Q691" t="s">
        <v>8362</v>
      </c>
      <c r="R691" t="s">
        <v>7327</v>
      </c>
      <c r="T691" t="s">
        <v>8367</v>
      </c>
    </row>
    <row r="692" spans="1:20" x14ac:dyDescent="0.35">
      <c r="A692" t="s">
        <v>20</v>
      </c>
      <c r="B692" t="s">
        <v>1027</v>
      </c>
      <c r="D692" t="s">
        <v>1174</v>
      </c>
      <c r="E692" t="s">
        <v>1866</v>
      </c>
      <c r="F692" t="s">
        <v>6684</v>
      </c>
      <c r="G692" t="s">
        <v>6993</v>
      </c>
      <c r="H692" t="s">
        <v>6996</v>
      </c>
      <c r="I692" t="s">
        <v>7006</v>
      </c>
      <c r="K692" t="s">
        <v>7833</v>
      </c>
      <c r="L692" t="s">
        <v>8341</v>
      </c>
      <c r="M692" t="s">
        <v>8349</v>
      </c>
      <c r="N692" t="s">
        <v>8354</v>
      </c>
      <c r="O692" t="s">
        <v>8356</v>
      </c>
      <c r="P692">
        <v>35847</v>
      </c>
      <c r="Q692" t="s">
        <v>8363</v>
      </c>
      <c r="R692" t="s">
        <v>7125</v>
      </c>
      <c r="S692">
        <v>5</v>
      </c>
      <c r="T692" t="s">
        <v>8369</v>
      </c>
    </row>
    <row r="693" spans="1:20" x14ac:dyDescent="0.35">
      <c r="A693" t="s">
        <v>523</v>
      </c>
      <c r="B693" t="s">
        <v>1032</v>
      </c>
      <c r="C693">
        <v>56</v>
      </c>
      <c r="D693" t="s">
        <v>1174</v>
      </c>
      <c r="E693" t="s">
        <v>1867</v>
      </c>
      <c r="F693" t="s">
        <v>6767</v>
      </c>
      <c r="G693" t="s">
        <v>6991</v>
      </c>
      <c r="H693" t="s">
        <v>6996</v>
      </c>
      <c r="I693" t="s">
        <v>7004</v>
      </c>
      <c r="J693" t="s">
        <v>7356</v>
      </c>
      <c r="K693" t="s">
        <v>7880</v>
      </c>
      <c r="L693" t="s">
        <v>8338</v>
      </c>
      <c r="M693" t="s">
        <v>8347</v>
      </c>
      <c r="N693" t="s">
        <v>8354</v>
      </c>
      <c r="O693" t="s">
        <v>8356</v>
      </c>
      <c r="Q693" t="s">
        <v>8362</v>
      </c>
    </row>
    <row r="694" spans="1:20" x14ac:dyDescent="0.35">
      <c r="A694" t="s">
        <v>524</v>
      </c>
      <c r="B694" t="s">
        <v>1086</v>
      </c>
      <c r="D694" t="s">
        <v>1172</v>
      </c>
      <c r="E694" t="s">
        <v>1868</v>
      </c>
      <c r="G694" t="s">
        <v>6992</v>
      </c>
      <c r="H694" t="s">
        <v>6995</v>
      </c>
      <c r="I694" t="s">
        <v>7005</v>
      </c>
      <c r="K694" t="s">
        <v>8100</v>
      </c>
      <c r="L694" t="s">
        <v>8342</v>
      </c>
      <c r="M694" t="s">
        <v>8346</v>
      </c>
      <c r="N694" t="s">
        <v>8354</v>
      </c>
      <c r="O694" t="s">
        <v>8359</v>
      </c>
      <c r="Q694" t="s">
        <v>8360</v>
      </c>
      <c r="R694" t="s">
        <v>7651</v>
      </c>
      <c r="S694">
        <v>5</v>
      </c>
      <c r="T694" t="s">
        <v>8367</v>
      </c>
    </row>
    <row r="695" spans="1:20" x14ac:dyDescent="0.35">
      <c r="A695" t="s">
        <v>515</v>
      </c>
      <c r="B695" t="s">
        <v>1098</v>
      </c>
      <c r="C695">
        <v>56</v>
      </c>
      <c r="D695" t="s">
        <v>1175</v>
      </c>
      <c r="E695" t="s">
        <v>1869</v>
      </c>
      <c r="F695" t="s">
        <v>6745</v>
      </c>
      <c r="G695" t="s">
        <v>6989</v>
      </c>
      <c r="H695" t="s">
        <v>6996</v>
      </c>
      <c r="I695" t="s">
        <v>7001</v>
      </c>
      <c r="J695" t="s">
        <v>7357</v>
      </c>
      <c r="K695" t="s">
        <v>7865</v>
      </c>
      <c r="L695" t="s">
        <v>8345</v>
      </c>
      <c r="M695" t="s">
        <v>8346</v>
      </c>
      <c r="N695" t="s">
        <v>8352</v>
      </c>
      <c r="O695" t="s">
        <v>8356</v>
      </c>
      <c r="P695">
        <v>8814</v>
      </c>
      <c r="Q695" t="s">
        <v>8364</v>
      </c>
      <c r="R695" t="s">
        <v>7570</v>
      </c>
      <c r="T695" t="s">
        <v>8368</v>
      </c>
    </row>
    <row r="696" spans="1:20" x14ac:dyDescent="0.35">
      <c r="A696" t="s">
        <v>261</v>
      </c>
      <c r="B696" t="s">
        <v>1041</v>
      </c>
      <c r="D696" t="s">
        <v>1172</v>
      </c>
      <c r="E696" t="s">
        <v>1870</v>
      </c>
      <c r="F696" t="s">
        <v>6796</v>
      </c>
      <c r="G696" t="s">
        <v>6992</v>
      </c>
      <c r="H696" t="s">
        <v>6998</v>
      </c>
      <c r="I696" t="s">
        <v>7004</v>
      </c>
      <c r="J696" t="s">
        <v>7151</v>
      </c>
      <c r="K696" t="s">
        <v>8101</v>
      </c>
      <c r="L696" t="s">
        <v>8345</v>
      </c>
      <c r="M696" t="s">
        <v>8348</v>
      </c>
      <c r="N696" t="s">
        <v>8354</v>
      </c>
      <c r="O696" t="s">
        <v>8355</v>
      </c>
      <c r="Q696" t="s">
        <v>8363</v>
      </c>
      <c r="S696">
        <v>1</v>
      </c>
      <c r="T696" t="s">
        <v>8369</v>
      </c>
    </row>
    <row r="697" spans="1:20" x14ac:dyDescent="0.35">
      <c r="A697" t="s">
        <v>519</v>
      </c>
      <c r="B697" t="s">
        <v>1038</v>
      </c>
      <c r="C697">
        <v>45</v>
      </c>
      <c r="D697" t="s">
        <v>1175</v>
      </c>
      <c r="E697" t="s">
        <v>1871</v>
      </c>
      <c r="F697" t="s">
        <v>6899</v>
      </c>
      <c r="G697" t="s">
        <v>6984</v>
      </c>
      <c r="H697" t="s">
        <v>6998</v>
      </c>
      <c r="I697" t="s">
        <v>7004</v>
      </c>
      <c r="J697" t="s">
        <v>7358</v>
      </c>
      <c r="K697" t="s">
        <v>7923</v>
      </c>
      <c r="L697" t="s">
        <v>8339</v>
      </c>
      <c r="M697" t="s">
        <v>8346</v>
      </c>
      <c r="N697" t="s">
        <v>8352</v>
      </c>
      <c r="O697" t="s">
        <v>8358</v>
      </c>
      <c r="Q697" t="s">
        <v>8361</v>
      </c>
      <c r="R697" t="s">
        <v>7395</v>
      </c>
      <c r="T697" t="s">
        <v>8368</v>
      </c>
    </row>
    <row r="698" spans="1:20" x14ac:dyDescent="0.35">
      <c r="A698" t="s">
        <v>525</v>
      </c>
      <c r="B698" t="s">
        <v>1080</v>
      </c>
      <c r="D698" t="s">
        <v>1175</v>
      </c>
      <c r="E698" t="s">
        <v>1872</v>
      </c>
      <c r="F698" t="s">
        <v>6923</v>
      </c>
      <c r="G698" t="s">
        <v>6984</v>
      </c>
      <c r="H698" t="s">
        <v>7000</v>
      </c>
      <c r="I698" t="s">
        <v>7004</v>
      </c>
      <c r="J698" t="s">
        <v>7359</v>
      </c>
      <c r="K698" t="s">
        <v>8102</v>
      </c>
      <c r="L698" t="s">
        <v>8343</v>
      </c>
      <c r="M698" t="s">
        <v>8348</v>
      </c>
      <c r="N698" t="s">
        <v>8352</v>
      </c>
      <c r="O698" t="s">
        <v>8357</v>
      </c>
      <c r="Q698" t="s">
        <v>8364</v>
      </c>
      <c r="T698" t="s">
        <v>8369</v>
      </c>
    </row>
    <row r="699" spans="1:20" x14ac:dyDescent="0.35">
      <c r="A699" t="s">
        <v>526</v>
      </c>
      <c r="B699" t="s">
        <v>1106</v>
      </c>
      <c r="C699">
        <v>5</v>
      </c>
      <c r="D699" t="s">
        <v>1172</v>
      </c>
      <c r="E699" t="s">
        <v>1873</v>
      </c>
      <c r="F699" t="s">
        <v>6798</v>
      </c>
      <c r="G699" t="s">
        <v>6988</v>
      </c>
      <c r="H699" t="s">
        <v>6998</v>
      </c>
      <c r="I699" t="s">
        <v>7004</v>
      </c>
      <c r="J699" t="s">
        <v>7360</v>
      </c>
      <c r="K699" t="s">
        <v>7750</v>
      </c>
      <c r="L699" t="s">
        <v>8341</v>
      </c>
      <c r="M699" t="s">
        <v>8346</v>
      </c>
      <c r="N699" t="s">
        <v>8354</v>
      </c>
      <c r="O699" t="s">
        <v>8356</v>
      </c>
      <c r="Q699" t="s">
        <v>8361</v>
      </c>
      <c r="R699" t="s">
        <v>7285</v>
      </c>
      <c r="T699" t="s">
        <v>8367</v>
      </c>
    </row>
    <row r="700" spans="1:20" x14ac:dyDescent="0.35">
      <c r="A700" t="s">
        <v>456</v>
      </c>
      <c r="B700" t="s">
        <v>1127</v>
      </c>
      <c r="D700" t="s">
        <v>1172</v>
      </c>
      <c r="E700" t="s">
        <v>1874</v>
      </c>
      <c r="F700" t="s">
        <v>6778</v>
      </c>
      <c r="G700" t="s">
        <v>6990</v>
      </c>
      <c r="H700" t="s">
        <v>7000</v>
      </c>
      <c r="I700" t="s">
        <v>7006</v>
      </c>
      <c r="K700" t="s">
        <v>8103</v>
      </c>
      <c r="L700" t="s">
        <v>8342</v>
      </c>
      <c r="M700" t="s">
        <v>8347</v>
      </c>
      <c r="N700" t="s">
        <v>8351</v>
      </c>
      <c r="O700" t="s">
        <v>8357</v>
      </c>
      <c r="P700">
        <v>25998</v>
      </c>
      <c r="Q700" t="s">
        <v>8361</v>
      </c>
      <c r="R700" t="s">
        <v>7498</v>
      </c>
      <c r="T700" t="s">
        <v>8367</v>
      </c>
    </row>
    <row r="701" spans="1:20" x14ac:dyDescent="0.35">
      <c r="A701" t="s">
        <v>119</v>
      </c>
      <c r="B701" t="s">
        <v>1127</v>
      </c>
      <c r="C701">
        <v>88</v>
      </c>
      <c r="D701" t="s">
        <v>1172</v>
      </c>
      <c r="E701" t="s">
        <v>1875</v>
      </c>
      <c r="F701" t="s">
        <v>6778</v>
      </c>
      <c r="G701" t="s">
        <v>6990</v>
      </c>
      <c r="H701" t="s">
        <v>6996</v>
      </c>
      <c r="I701" t="s">
        <v>7004</v>
      </c>
      <c r="K701" t="s">
        <v>7903</v>
      </c>
      <c r="L701" t="s">
        <v>8345</v>
      </c>
      <c r="M701" t="s">
        <v>8347</v>
      </c>
      <c r="N701" t="s">
        <v>8353</v>
      </c>
      <c r="O701" t="s">
        <v>8359</v>
      </c>
      <c r="Q701" t="s">
        <v>8360</v>
      </c>
      <c r="T701" t="s">
        <v>8369</v>
      </c>
    </row>
    <row r="702" spans="1:20" x14ac:dyDescent="0.35">
      <c r="A702" t="s">
        <v>390</v>
      </c>
      <c r="B702" t="s">
        <v>1152</v>
      </c>
      <c r="C702">
        <v>40</v>
      </c>
      <c r="E702" t="s">
        <v>1876</v>
      </c>
      <c r="F702" t="s">
        <v>6834</v>
      </c>
      <c r="G702" t="s">
        <v>6990</v>
      </c>
      <c r="H702" t="s">
        <v>6998</v>
      </c>
      <c r="I702" t="s">
        <v>7007</v>
      </c>
      <c r="J702" t="s">
        <v>7237</v>
      </c>
      <c r="K702" t="s">
        <v>7829</v>
      </c>
      <c r="L702" t="s">
        <v>8342</v>
      </c>
      <c r="M702" t="s">
        <v>8346</v>
      </c>
      <c r="N702" t="s">
        <v>8351</v>
      </c>
      <c r="O702" t="s">
        <v>8357</v>
      </c>
      <c r="P702">
        <v>2970</v>
      </c>
      <c r="Q702" t="s">
        <v>8364</v>
      </c>
      <c r="S702">
        <v>1</v>
      </c>
      <c r="T702" t="s">
        <v>8369</v>
      </c>
    </row>
    <row r="703" spans="1:20" x14ac:dyDescent="0.35">
      <c r="A703" t="s">
        <v>417</v>
      </c>
      <c r="B703" t="s">
        <v>1105</v>
      </c>
      <c r="D703" t="s">
        <v>1174</v>
      </c>
      <c r="E703" t="s">
        <v>1877</v>
      </c>
      <c r="F703" t="s">
        <v>6771</v>
      </c>
      <c r="G703" t="s">
        <v>6988</v>
      </c>
      <c r="H703" t="s">
        <v>7000</v>
      </c>
      <c r="I703" t="s">
        <v>7001</v>
      </c>
      <c r="K703" t="s">
        <v>7909</v>
      </c>
      <c r="L703" t="s">
        <v>8344</v>
      </c>
      <c r="M703" t="s">
        <v>8347</v>
      </c>
      <c r="N703" t="s">
        <v>8353</v>
      </c>
      <c r="O703" t="s">
        <v>8359</v>
      </c>
      <c r="Q703" t="s">
        <v>8364</v>
      </c>
      <c r="R703" t="s">
        <v>7479</v>
      </c>
      <c r="S703">
        <v>3</v>
      </c>
    </row>
    <row r="704" spans="1:20" x14ac:dyDescent="0.35">
      <c r="A704" t="s">
        <v>527</v>
      </c>
      <c r="B704" t="s">
        <v>1094</v>
      </c>
      <c r="C704">
        <v>49</v>
      </c>
      <c r="E704" t="s">
        <v>1878</v>
      </c>
      <c r="F704" t="s">
        <v>6740</v>
      </c>
      <c r="G704" t="s">
        <v>6991</v>
      </c>
      <c r="H704" t="s">
        <v>6996</v>
      </c>
      <c r="I704" t="s">
        <v>7006</v>
      </c>
      <c r="J704" t="s">
        <v>7361</v>
      </c>
      <c r="K704" t="s">
        <v>8031</v>
      </c>
      <c r="L704" t="s">
        <v>8345</v>
      </c>
      <c r="M704" t="s">
        <v>8348</v>
      </c>
      <c r="N704" t="s">
        <v>8351</v>
      </c>
      <c r="O704" t="s">
        <v>8356</v>
      </c>
      <c r="Q704" t="s">
        <v>8361</v>
      </c>
      <c r="S704">
        <v>2</v>
      </c>
      <c r="T704" t="s">
        <v>8367</v>
      </c>
    </row>
    <row r="705" spans="1:20" x14ac:dyDescent="0.35">
      <c r="A705" t="s">
        <v>528</v>
      </c>
      <c r="B705" t="s">
        <v>1129</v>
      </c>
      <c r="C705">
        <v>55</v>
      </c>
      <c r="D705" t="s">
        <v>1173</v>
      </c>
      <c r="E705" t="s">
        <v>1879</v>
      </c>
      <c r="F705" t="s">
        <v>6879</v>
      </c>
      <c r="G705" t="s">
        <v>6984</v>
      </c>
      <c r="H705" t="s">
        <v>6999</v>
      </c>
      <c r="I705" t="s">
        <v>7003</v>
      </c>
      <c r="J705" t="s">
        <v>7362</v>
      </c>
      <c r="K705" t="s">
        <v>7707</v>
      </c>
      <c r="L705" t="s">
        <v>8340</v>
      </c>
      <c r="M705" t="s">
        <v>8349</v>
      </c>
      <c r="N705" t="s">
        <v>8354</v>
      </c>
      <c r="O705" t="s">
        <v>8357</v>
      </c>
      <c r="T705" t="s">
        <v>8368</v>
      </c>
    </row>
    <row r="706" spans="1:20" x14ac:dyDescent="0.35">
      <c r="A706" t="s">
        <v>187</v>
      </c>
      <c r="B706" t="s">
        <v>1133</v>
      </c>
      <c r="E706" t="s">
        <v>1880</v>
      </c>
      <c r="G706" t="s">
        <v>6991</v>
      </c>
      <c r="H706" t="s">
        <v>6994</v>
      </c>
      <c r="I706" t="s">
        <v>7007</v>
      </c>
      <c r="J706" t="s">
        <v>7102</v>
      </c>
      <c r="K706" t="s">
        <v>8104</v>
      </c>
      <c r="L706" t="s">
        <v>8338</v>
      </c>
      <c r="M706" t="s">
        <v>8350</v>
      </c>
      <c r="N706" t="s">
        <v>8352</v>
      </c>
      <c r="O706" t="s">
        <v>8356</v>
      </c>
      <c r="R706" t="s">
        <v>7402</v>
      </c>
      <c r="S706">
        <v>1</v>
      </c>
      <c r="T706" t="s">
        <v>8367</v>
      </c>
    </row>
    <row r="707" spans="1:20" x14ac:dyDescent="0.35">
      <c r="A707" t="s">
        <v>529</v>
      </c>
      <c r="B707" t="s">
        <v>1117</v>
      </c>
      <c r="C707">
        <v>42</v>
      </c>
      <c r="D707" t="s">
        <v>1172</v>
      </c>
      <c r="E707" t="s">
        <v>1881</v>
      </c>
      <c r="G707" t="s">
        <v>6992</v>
      </c>
      <c r="H707" t="s">
        <v>6999</v>
      </c>
      <c r="I707" t="s">
        <v>7007</v>
      </c>
      <c r="J707" t="s">
        <v>7015</v>
      </c>
      <c r="K707" t="s">
        <v>8105</v>
      </c>
      <c r="L707" t="s">
        <v>8340</v>
      </c>
      <c r="M707" t="s">
        <v>8350</v>
      </c>
      <c r="N707" t="s">
        <v>8353</v>
      </c>
      <c r="O707" t="s">
        <v>8357</v>
      </c>
      <c r="Q707" t="s">
        <v>8361</v>
      </c>
      <c r="S707">
        <v>5</v>
      </c>
      <c r="T707" t="s">
        <v>8368</v>
      </c>
    </row>
    <row r="708" spans="1:20" x14ac:dyDescent="0.35">
      <c r="A708" t="s">
        <v>530</v>
      </c>
      <c r="B708" t="s">
        <v>1075</v>
      </c>
      <c r="C708">
        <v>48</v>
      </c>
      <c r="D708" t="s">
        <v>1173</v>
      </c>
      <c r="E708" t="s">
        <v>1882</v>
      </c>
      <c r="G708" t="s">
        <v>6988</v>
      </c>
      <c r="H708" t="s">
        <v>6995</v>
      </c>
      <c r="I708" t="s">
        <v>7007</v>
      </c>
      <c r="K708" t="s">
        <v>8106</v>
      </c>
      <c r="L708" t="s">
        <v>8342</v>
      </c>
      <c r="M708" t="s">
        <v>8348</v>
      </c>
      <c r="N708" t="s">
        <v>8351</v>
      </c>
      <c r="O708" t="s">
        <v>8359</v>
      </c>
      <c r="P708">
        <v>34960</v>
      </c>
      <c r="Q708" t="s">
        <v>8362</v>
      </c>
      <c r="R708" t="s">
        <v>7181</v>
      </c>
      <c r="T708" t="s">
        <v>8367</v>
      </c>
    </row>
    <row r="709" spans="1:20" x14ac:dyDescent="0.35">
      <c r="A709" t="s">
        <v>216</v>
      </c>
      <c r="B709" t="s">
        <v>1092</v>
      </c>
      <c r="D709" t="s">
        <v>1174</v>
      </c>
      <c r="E709" t="s">
        <v>1883</v>
      </c>
      <c r="G709" t="s">
        <v>6991</v>
      </c>
      <c r="H709" t="s">
        <v>6994</v>
      </c>
      <c r="I709" t="s">
        <v>7007</v>
      </c>
      <c r="K709" t="s">
        <v>7842</v>
      </c>
      <c r="L709" t="s">
        <v>8345</v>
      </c>
      <c r="M709" t="s">
        <v>8347</v>
      </c>
      <c r="N709" t="s">
        <v>8351</v>
      </c>
      <c r="O709" t="s">
        <v>8356</v>
      </c>
      <c r="Q709" t="s">
        <v>8360</v>
      </c>
      <c r="R709" t="s">
        <v>7208</v>
      </c>
      <c r="T709" t="s">
        <v>8368</v>
      </c>
    </row>
    <row r="710" spans="1:20" x14ac:dyDescent="0.35">
      <c r="A710" t="s">
        <v>531</v>
      </c>
      <c r="B710" t="s">
        <v>1077</v>
      </c>
      <c r="D710" t="s">
        <v>1172</v>
      </c>
      <c r="E710" t="s">
        <v>1884</v>
      </c>
      <c r="G710" t="s">
        <v>6986</v>
      </c>
      <c r="H710" t="s">
        <v>6999</v>
      </c>
      <c r="I710" t="s">
        <v>7002</v>
      </c>
      <c r="K710" t="s">
        <v>8107</v>
      </c>
      <c r="L710" t="s">
        <v>8340</v>
      </c>
      <c r="M710" t="s">
        <v>8347</v>
      </c>
      <c r="N710" t="s">
        <v>8351</v>
      </c>
      <c r="O710" t="s">
        <v>8355</v>
      </c>
      <c r="Q710" t="s">
        <v>8362</v>
      </c>
      <c r="S710">
        <v>4</v>
      </c>
      <c r="T710" t="s">
        <v>8367</v>
      </c>
    </row>
    <row r="711" spans="1:20" x14ac:dyDescent="0.35">
      <c r="A711" t="s">
        <v>532</v>
      </c>
      <c r="B711" t="s">
        <v>1103</v>
      </c>
      <c r="D711" t="s">
        <v>1175</v>
      </c>
      <c r="E711" t="s">
        <v>1885</v>
      </c>
      <c r="F711" t="s">
        <v>6924</v>
      </c>
      <c r="G711" t="s">
        <v>6986</v>
      </c>
      <c r="H711" t="s">
        <v>6997</v>
      </c>
      <c r="I711" t="s">
        <v>7007</v>
      </c>
      <c r="J711" t="s">
        <v>7017</v>
      </c>
      <c r="K711" t="s">
        <v>7951</v>
      </c>
      <c r="L711" t="s">
        <v>8340</v>
      </c>
      <c r="M711" t="s">
        <v>8350</v>
      </c>
      <c r="N711" t="s">
        <v>8353</v>
      </c>
      <c r="O711" t="s">
        <v>8356</v>
      </c>
      <c r="P711">
        <v>11807</v>
      </c>
      <c r="Q711" t="s">
        <v>8361</v>
      </c>
      <c r="R711" t="s">
        <v>7252</v>
      </c>
      <c r="T711" t="s">
        <v>8368</v>
      </c>
    </row>
    <row r="712" spans="1:20" x14ac:dyDescent="0.35">
      <c r="A712" t="s">
        <v>32</v>
      </c>
      <c r="B712" t="s">
        <v>1138</v>
      </c>
      <c r="C712">
        <v>55</v>
      </c>
      <c r="D712" t="s">
        <v>1173</v>
      </c>
      <c r="E712" t="s">
        <v>1886</v>
      </c>
      <c r="F712" t="s">
        <v>6805</v>
      </c>
      <c r="G712" t="s">
        <v>6984</v>
      </c>
      <c r="H712" t="s">
        <v>6997</v>
      </c>
      <c r="I712" t="s">
        <v>7005</v>
      </c>
      <c r="K712" t="s">
        <v>8108</v>
      </c>
      <c r="L712" t="s">
        <v>8343</v>
      </c>
      <c r="M712" t="s">
        <v>8348</v>
      </c>
      <c r="N712" t="s">
        <v>8353</v>
      </c>
      <c r="O712" t="s">
        <v>8357</v>
      </c>
      <c r="P712">
        <v>27885</v>
      </c>
      <c r="Q712" t="s">
        <v>8360</v>
      </c>
      <c r="T712" t="s">
        <v>8368</v>
      </c>
    </row>
    <row r="713" spans="1:20" x14ac:dyDescent="0.35">
      <c r="A713" t="s">
        <v>476</v>
      </c>
      <c r="B713" t="s">
        <v>1136</v>
      </c>
      <c r="C713">
        <v>38</v>
      </c>
      <c r="E713" t="s">
        <v>1887</v>
      </c>
      <c r="G713" t="s">
        <v>6993</v>
      </c>
      <c r="H713" t="s">
        <v>6996</v>
      </c>
      <c r="I713" t="s">
        <v>7003</v>
      </c>
      <c r="K713" t="s">
        <v>8109</v>
      </c>
      <c r="L713" t="s">
        <v>8341</v>
      </c>
      <c r="M713" t="s">
        <v>8346</v>
      </c>
      <c r="N713" t="s">
        <v>8354</v>
      </c>
      <c r="O713" t="s">
        <v>8359</v>
      </c>
      <c r="Q713" t="s">
        <v>8362</v>
      </c>
      <c r="R713" t="s">
        <v>7368</v>
      </c>
      <c r="S713">
        <v>1</v>
      </c>
      <c r="T713" t="s">
        <v>8369</v>
      </c>
    </row>
    <row r="714" spans="1:20" x14ac:dyDescent="0.35">
      <c r="A714" t="s">
        <v>533</v>
      </c>
      <c r="B714" t="s">
        <v>1029</v>
      </c>
      <c r="C714">
        <v>53</v>
      </c>
      <c r="D714" t="s">
        <v>1174</v>
      </c>
      <c r="E714" t="s">
        <v>1888</v>
      </c>
      <c r="G714" t="s">
        <v>6992</v>
      </c>
      <c r="H714" t="s">
        <v>6997</v>
      </c>
      <c r="I714" t="s">
        <v>7001</v>
      </c>
      <c r="J714" t="s">
        <v>7363</v>
      </c>
      <c r="K714" t="s">
        <v>7866</v>
      </c>
      <c r="L714" t="s">
        <v>8339</v>
      </c>
      <c r="M714" t="s">
        <v>8349</v>
      </c>
      <c r="N714" t="s">
        <v>8353</v>
      </c>
      <c r="O714" t="s">
        <v>8358</v>
      </c>
      <c r="Q714" t="s">
        <v>8363</v>
      </c>
      <c r="R714" t="s">
        <v>7541</v>
      </c>
      <c r="S714">
        <v>1</v>
      </c>
    </row>
    <row r="715" spans="1:20" x14ac:dyDescent="0.35">
      <c r="A715" t="s">
        <v>67</v>
      </c>
      <c r="B715" t="s">
        <v>1154</v>
      </c>
      <c r="C715">
        <v>58</v>
      </c>
      <c r="E715" t="s">
        <v>1889</v>
      </c>
      <c r="F715" t="s">
        <v>6925</v>
      </c>
      <c r="G715" t="s">
        <v>6991</v>
      </c>
      <c r="H715" t="s">
        <v>6999</v>
      </c>
      <c r="I715" t="s">
        <v>7002</v>
      </c>
      <c r="K715" t="s">
        <v>7743</v>
      </c>
      <c r="L715" t="s">
        <v>8342</v>
      </c>
      <c r="M715" t="s">
        <v>8349</v>
      </c>
      <c r="N715" t="s">
        <v>8351</v>
      </c>
      <c r="O715" t="s">
        <v>8355</v>
      </c>
      <c r="P715">
        <v>26343</v>
      </c>
      <c r="Q715" t="s">
        <v>8363</v>
      </c>
      <c r="S715">
        <v>3</v>
      </c>
      <c r="T715" t="s">
        <v>8367</v>
      </c>
    </row>
    <row r="716" spans="1:20" x14ac:dyDescent="0.35">
      <c r="A716" t="s">
        <v>184</v>
      </c>
      <c r="B716" t="s">
        <v>1097</v>
      </c>
      <c r="D716" t="s">
        <v>1174</v>
      </c>
      <c r="E716" t="s">
        <v>1890</v>
      </c>
      <c r="F716" t="s">
        <v>6926</v>
      </c>
      <c r="G716" t="s">
        <v>6992</v>
      </c>
      <c r="H716" t="s">
        <v>6998</v>
      </c>
      <c r="I716" t="s">
        <v>7003</v>
      </c>
      <c r="J716" t="s">
        <v>7287</v>
      </c>
      <c r="K716" t="s">
        <v>8110</v>
      </c>
      <c r="L716" t="s">
        <v>8340</v>
      </c>
      <c r="M716" t="s">
        <v>8346</v>
      </c>
      <c r="N716" t="s">
        <v>8351</v>
      </c>
      <c r="O716" t="s">
        <v>8355</v>
      </c>
      <c r="S716">
        <v>2</v>
      </c>
      <c r="T716" t="s">
        <v>8368</v>
      </c>
    </row>
    <row r="717" spans="1:20" x14ac:dyDescent="0.35">
      <c r="A717" t="s">
        <v>534</v>
      </c>
      <c r="B717" t="s">
        <v>1111</v>
      </c>
      <c r="D717" t="s">
        <v>1174</v>
      </c>
      <c r="E717" t="s">
        <v>1891</v>
      </c>
      <c r="G717" t="s">
        <v>6986</v>
      </c>
      <c r="H717" t="s">
        <v>6994</v>
      </c>
      <c r="I717" t="s">
        <v>7005</v>
      </c>
      <c r="K717" t="s">
        <v>8111</v>
      </c>
      <c r="L717" t="s">
        <v>8344</v>
      </c>
      <c r="M717" t="s">
        <v>8350</v>
      </c>
      <c r="N717" t="s">
        <v>8351</v>
      </c>
      <c r="O717" t="s">
        <v>8356</v>
      </c>
      <c r="P717">
        <v>8073</v>
      </c>
      <c r="Q717" t="s">
        <v>8362</v>
      </c>
      <c r="S717">
        <v>4</v>
      </c>
      <c r="T717" t="s">
        <v>8368</v>
      </c>
    </row>
    <row r="718" spans="1:20" x14ac:dyDescent="0.35">
      <c r="A718" t="s">
        <v>535</v>
      </c>
      <c r="B718" t="s">
        <v>1121</v>
      </c>
      <c r="C718">
        <v>7</v>
      </c>
      <c r="D718" t="s">
        <v>1174</v>
      </c>
      <c r="E718" t="s">
        <v>1892</v>
      </c>
      <c r="G718" t="s">
        <v>6985</v>
      </c>
      <c r="H718" t="s">
        <v>6994</v>
      </c>
      <c r="I718" t="s">
        <v>7005</v>
      </c>
      <c r="K718" t="s">
        <v>8021</v>
      </c>
      <c r="L718" t="s">
        <v>8340</v>
      </c>
      <c r="M718" t="s">
        <v>8348</v>
      </c>
      <c r="N718" t="s">
        <v>8354</v>
      </c>
      <c r="O718" t="s">
        <v>8356</v>
      </c>
      <c r="R718" t="s">
        <v>7338</v>
      </c>
      <c r="S718">
        <v>3</v>
      </c>
      <c r="T718" t="s">
        <v>8367</v>
      </c>
    </row>
    <row r="719" spans="1:20" x14ac:dyDescent="0.35">
      <c r="A719" t="s">
        <v>536</v>
      </c>
      <c r="B719" t="s">
        <v>1019</v>
      </c>
      <c r="C719">
        <v>27</v>
      </c>
      <c r="D719" t="s">
        <v>1172</v>
      </c>
      <c r="E719" t="s">
        <v>1893</v>
      </c>
      <c r="F719" t="s">
        <v>6753</v>
      </c>
      <c r="G719" t="s">
        <v>6993</v>
      </c>
      <c r="H719" t="s">
        <v>6998</v>
      </c>
      <c r="I719" t="s">
        <v>7001</v>
      </c>
      <c r="J719" t="s">
        <v>7364</v>
      </c>
      <c r="K719" t="s">
        <v>7734</v>
      </c>
      <c r="L719" t="s">
        <v>8338</v>
      </c>
      <c r="M719" t="s">
        <v>8346</v>
      </c>
      <c r="N719" t="s">
        <v>8354</v>
      </c>
      <c r="O719" t="s">
        <v>8355</v>
      </c>
      <c r="Q719" t="s">
        <v>8363</v>
      </c>
      <c r="S719">
        <v>2</v>
      </c>
      <c r="T719" t="s">
        <v>8367</v>
      </c>
    </row>
    <row r="720" spans="1:20" x14ac:dyDescent="0.35">
      <c r="A720" t="s">
        <v>242</v>
      </c>
      <c r="B720" t="s">
        <v>1023</v>
      </c>
      <c r="D720" t="s">
        <v>1173</v>
      </c>
      <c r="E720" t="s">
        <v>1894</v>
      </c>
      <c r="F720" t="s">
        <v>6870</v>
      </c>
      <c r="G720" t="s">
        <v>6985</v>
      </c>
      <c r="H720" t="s">
        <v>6998</v>
      </c>
      <c r="I720" t="s">
        <v>7003</v>
      </c>
      <c r="J720" t="s">
        <v>7365</v>
      </c>
      <c r="K720" t="s">
        <v>8004</v>
      </c>
      <c r="L720" t="s">
        <v>8342</v>
      </c>
      <c r="M720" t="s">
        <v>8349</v>
      </c>
      <c r="N720" t="s">
        <v>8354</v>
      </c>
      <c r="O720" t="s">
        <v>8359</v>
      </c>
      <c r="P720">
        <v>6868</v>
      </c>
      <c r="Q720" t="s">
        <v>8360</v>
      </c>
      <c r="S720">
        <v>2</v>
      </c>
      <c r="T720" t="s">
        <v>8368</v>
      </c>
    </row>
    <row r="721" spans="1:20" x14ac:dyDescent="0.35">
      <c r="A721" t="s">
        <v>528</v>
      </c>
      <c r="B721" t="s">
        <v>1129</v>
      </c>
      <c r="D721" t="s">
        <v>1175</v>
      </c>
      <c r="E721" t="s">
        <v>1895</v>
      </c>
      <c r="F721" t="s">
        <v>6876</v>
      </c>
      <c r="G721" t="s">
        <v>6987</v>
      </c>
      <c r="H721" t="s">
        <v>6998</v>
      </c>
      <c r="I721" t="s">
        <v>7007</v>
      </c>
      <c r="J721" t="s">
        <v>7366</v>
      </c>
      <c r="K721" t="s">
        <v>7978</v>
      </c>
      <c r="L721" t="s">
        <v>8341</v>
      </c>
      <c r="M721" t="s">
        <v>8350</v>
      </c>
      <c r="N721" t="s">
        <v>8354</v>
      </c>
      <c r="O721" t="s">
        <v>8359</v>
      </c>
      <c r="Q721" t="s">
        <v>8362</v>
      </c>
      <c r="S721">
        <v>3</v>
      </c>
    </row>
    <row r="722" spans="1:20" x14ac:dyDescent="0.35">
      <c r="A722" t="s">
        <v>87</v>
      </c>
      <c r="B722" t="s">
        <v>1091</v>
      </c>
      <c r="C722">
        <v>8</v>
      </c>
      <c r="D722" t="s">
        <v>1175</v>
      </c>
      <c r="E722" t="s">
        <v>1896</v>
      </c>
      <c r="F722" t="s">
        <v>6735</v>
      </c>
      <c r="G722" t="s">
        <v>6989</v>
      </c>
      <c r="H722" t="s">
        <v>6999</v>
      </c>
      <c r="I722" t="s">
        <v>7005</v>
      </c>
      <c r="K722" t="s">
        <v>7867</v>
      </c>
      <c r="L722" t="s">
        <v>8342</v>
      </c>
      <c r="M722" t="s">
        <v>8348</v>
      </c>
      <c r="N722" t="s">
        <v>8351</v>
      </c>
      <c r="O722" t="s">
        <v>8359</v>
      </c>
      <c r="R722" t="s">
        <v>7525</v>
      </c>
      <c r="S722">
        <v>2</v>
      </c>
    </row>
    <row r="723" spans="1:20" x14ac:dyDescent="0.35">
      <c r="A723" t="s">
        <v>537</v>
      </c>
      <c r="B723" t="s">
        <v>1131</v>
      </c>
      <c r="C723">
        <v>45</v>
      </c>
      <c r="E723" t="s">
        <v>1897</v>
      </c>
      <c r="F723" t="s">
        <v>6782</v>
      </c>
      <c r="G723" t="s">
        <v>6986</v>
      </c>
      <c r="H723" t="s">
        <v>7000</v>
      </c>
      <c r="I723" t="s">
        <v>7006</v>
      </c>
      <c r="J723" t="s">
        <v>7126</v>
      </c>
      <c r="K723" t="s">
        <v>7886</v>
      </c>
      <c r="L723" t="s">
        <v>8342</v>
      </c>
      <c r="M723" t="s">
        <v>8348</v>
      </c>
      <c r="N723" t="s">
        <v>8353</v>
      </c>
      <c r="O723" t="s">
        <v>8358</v>
      </c>
      <c r="P723">
        <v>11803</v>
      </c>
      <c r="Q723" t="s">
        <v>8364</v>
      </c>
      <c r="R723" t="s">
        <v>7258</v>
      </c>
      <c r="T723" t="s">
        <v>8369</v>
      </c>
    </row>
    <row r="724" spans="1:20" x14ac:dyDescent="0.35">
      <c r="A724" t="s">
        <v>538</v>
      </c>
      <c r="B724" t="s">
        <v>1169</v>
      </c>
      <c r="C724">
        <v>15</v>
      </c>
      <c r="D724" t="s">
        <v>1174</v>
      </c>
      <c r="E724" t="s">
        <v>1898</v>
      </c>
      <c r="F724" t="s">
        <v>6910</v>
      </c>
      <c r="G724" t="s">
        <v>6990</v>
      </c>
      <c r="H724" t="s">
        <v>6994</v>
      </c>
      <c r="I724" t="s">
        <v>7005</v>
      </c>
      <c r="J724" t="s">
        <v>7367</v>
      </c>
      <c r="K724" t="s">
        <v>8112</v>
      </c>
      <c r="L724" t="s">
        <v>8344</v>
      </c>
      <c r="M724" t="s">
        <v>8348</v>
      </c>
      <c r="N724" t="s">
        <v>8352</v>
      </c>
      <c r="O724" t="s">
        <v>8358</v>
      </c>
      <c r="Q724" t="s">
        <v>8361</v>
      </c>
      <c r="R724" t="s">
        <v>7597</v>
      </c>
      <c r="S724">
        <v>5</v>
      </c>
    </row>
    <row r="725" spans="1:20" x14ac:dyDescent="0.35">
      <c r="A725" t="s">
        <v>373</v>
      </c>
      <c r="B725" t="s">
        <v>1122</v>
      </c>
      <c r="C725">
        <v>47</v>
      </c>
      <c r="D725" t="s">
        <v>1172</v>
      </c>
      <c r="E725" t="s">
        <v>1899</v>
      </c>
      <c r="F725" t="s">
        <v>6927</v>
      </c>
      <c r="G725" t="s">
        <v>6990</v>
      </c>
      <c r="H725" t="s">
        <v>7000</v>
      </c>
      <c r="I725" t="s">
        <v>7004</v>
      </c>
      <c r="K725" t="s">
        <v>8113</v>
      </c>
      <c r="L725" t="s">
        <v>8341</v>
      </c>
      <c r="M725" t="s">
        <v>8350</v>
      </c>
      <c r="N725" t="s">
        <v>8351</v>
      </c>
      <c r="O725" t="s">
        <v>8359</v>
      </c>
      <c r="Q725" t="s">
        <v>8362</v>
      </c>
      <c r="R725" t="s">
        <v>7580</v>
      </c>
      <c r="T725" t="s">
        <v>8369</v>
      </c>
    </row>
    <row r="726" spans="1:20" x14ac:dyDescent="0.35">
      <c r="A726" t="s">
        <v>539</v>
      </c>
      <c r="B726" t="s">
        <v>1147</v>
      </c>
      <c r="D726" t="s">
        <v>1175</v>
      </c>
      <c r="E726" t="s">
        <v>1900</v>
      </c>
      <c r="F726" t="s">
        <v>6825</v>
      </c>
      <c r="G726" t="s">
        <v>6987</v>
      </c>
      <c r="H726" t="s">
        <v>6994</v>
      </c>
      <c r="I726" t="s">
        <v>7007</v>
      </c>
      <c r="K726" t="s">
        <v>8097</v>
      </c>
      <c r="L726" t="s">
        <v>8342</v>
      </c>
      <c r="M726" t="s">
        <v>8347</v>
      </c>
      <c r="N726" t="s">
        <v>8354</v>
      </c>
      <c r="O726" t="s">
        <v>8358</v>
      </c>
      <c r="Q726" t="s">
        <v>8360</v>
      </c>
      <c r="R726" t="s">
        <v>7652</v>
      </c>
      <c r="S726">
        <v>5</v>
      </c>
    </row>
    <row r="727" spans="1:20" x14ac:dyDescent="0.35">
      <c r="A727" t="s">
        <v>237</v>
      </c>
      <c r="B727" t="s">
        <v>1078</v>
      </c>
      <c r="C727">
        <v>58</v>
      </c>
      <c r="D727" t="s">
        <v>1172</v>
      </c>
      <c r="E727" t="s">
        <v>1901</v>
      </c>
      <c r="G727" t="s">
        <v>6993</v>
      </c>
      <c r="H727" t="s">
        <v>6998</v>
      </c>
      <c r="I727" t="s">
        <v>7006</v>
      </c>
      <c r="J727" t="s">
        <v>7131</v>
      </c>
      <c r="K727" t="s">
        <v>8114</v>
      </c>
      <c r="L727" t="s">
        <v>8343</v>
      </c>
      <c r="M727" t="s">
        <v>8349</v>
      </c>
      <c r="N727" t="s">
        <v>8354</v>
      </c>
      <c r="O727" t="s">
        <v>8359</v>
      </c>
      <c r="P727">
        <v>2602</v>
      </c>
      <c r="Q727" t="s">
        <v>8364</v>
      </c>
      <c r="S727">
        <v>1</v>
      </c>
      <c r="T727" t="s">
        <v>8369</v>
      </c>
    </row>
    <row r="728" spans="1:20" x14ac:dyDescent="0.35">
      <c r="A728" t="s">
        <v>118</v>
      </c>
      <c r="B728" t="s">
        <v>1120</v>
      </c>
      <c r="C728">
        <v>76</v>
      </c>
      <c r="D728" t="s">
        <v>1174</v>
      </c>
      <c r="E728" t="s">
        <v>1902</v>
      </c>
      <c r="G728" t="s">
        <v>6991</v>
      </c>
      <c r="H728" t="s">
        <v>6999</v>
      </c>
      <c r="I728" t="s">
        <v>7004</v>
      </c>
      <c r="J728" t="s">
        <v>7368</v>
      </c>
      <c r="K728" t="s">
        <v>7720</v>
      </c>
      <c r="L728" t="s">
        <v>8343</v>
      </c>
      <c r="M728" t="s">
        <v>8346</v>
      </c>
      <c r="N728" t="s">
        <v>8352</v>
      </c>
      <c r="O728" t="s">
        <v>8355</v>
      </c>
      <c r="R728" t="s">
        <v>7019</v>
      </c>
      <c r="S728">
        <v>3</v>
      </c>
      <c r="T728" t="s">
        <v>8367</v>
      </c>
    </row>
    <row r="729" spans="1:20" x14ac:dyDescent="0.35">
      <c r="A729" t="s">
        <v>540</v>
      </c>
      <c r="B729" t="s">
        <v>1114</v>
      </c>
      <c r="C729">
        <v>41</v>
      </c>
      <c r="D729" t="s">
        <v>1173</v>
      </c>
      <c r="E729" t="s">
        <v>1903</v>
      </c>
      <c r="F729" t="s">
        <v>6860</v>
      </c>
      <c r="G729" t="s">
        <v>6984</v>
      </c>
      <c r="H729" t="s">
        <v>6994</v>
      </c>
      <c r="I729" t="s">
        <v>7003</v>
      </c>
      <c r="K729" t="s">
        <v>8115</v>
      </c>
      <c r="L729" t="s">
        <v>8344</v>
      </c>
      <c r="M729" t="s">
        <v>8346</v>
      </c>
      <c r="N729" t="s">
        <v>8354</v>
      </c>
      <c r="O729" t="s">
        <v>8356</v>
      </c>
      <c r="P729">
        <v>42969</v>
      </c>
      <c r="Q729" t="s">
        <v>8362</v>
      </c>
    </row>
    <row r="730" spans="1:20" x14ac:dyDescent="0.35">
      <c r="A730" t="s">
        <v>541</v>
      </c>
      <c r="B730" t="s">
        <v>1155</v>
      </c>
      <c r="D730" t="s">
        <v>1174</v>
      </c>
      <c r="E730" t="s">
        <v>1904</v>
      </c>
      <c r="G730" t="s">
        <v>6990</v>
      </c>
      <c r="H730" t="s">
        <v>6997</v>
      </c>
      <c r="I730" t="s">
        <v>7005</v>
      </c>
      <c r="J730" t="s">
        <v>7194</v>
      </c>
      <c r="K730" t="s">
        <v>7853</v>
      </c>
      <c r="L730" t="s">
        <v>8343</v>
      </c>
      <c r="M730" t="s">
        <v>8349</v>
      </c>
      <c r="N730" t="s">
        <v>8351</v>
      </c>
      <c r="O730" t="s">
        <v>8357</v>
      </c>
      <c r="P730">
        <v>29132</v>
      </c>
      <c r="Q730" t="s">
        <v>8362</v>
      </c>
      <c r="S730">
        <v>5</v>
      </c>
    </row>
    <row r="731" spans="1:20" x14ac:dyDescent="0.35">
      <c r="A731" t="s">
        <v>542</v>
      </c>
      <c r="B731" t="s">
        <v>1066</v>
      </c>
      <c r="D731" t="s">
        <v>1175</v>
      </c>
      <c r="E731" t="s">
        <v>1905</v>
      </c>
      <c r="F731" t="s">
        <v>6918</v>
      </c>
      <c r="G731" t="s">
        <v>6988</v>
      </c>
      <c r="H731" t="s">
        <v>6994</v>
      </c>
      <c r="I731" t="s">
        <v>7005</v>
      </c>
      <c r="K731" t="s">
        <v>8015</v>
      </c>
      <c r="L731" t="s">
        <v>8339</v>
      </c>
      <c r="M731" t="s">
        <v>8347</v>
      </c>
      <c r="N731" t="s">
        <v>8352</v>
      </c>
      <c r="O731" t="s">
        <v>8356</v>
      </c>
      <c r="S731">
        <v>1</v>
      </c>
    </row>
    <row r="732" spans="1:20" x14ac:dyDescent="0.35">
      <c r="A732" t="s">
        <v>543</v>
      </c>
      <c r="B732" t="s">
        <v>1120</v>
      </c>
      <c r="C732">
        <v>59</v>
      </c>
      <c r="D732" t="s">
        <v>1172</v>
      </c>
      <c r="E732" t="s">
        <v>1906</v>
      </c>
      <c r="F732" t="s">
        <v>6928</v>
      </c>
      <c r="G732" t="s">
        <v>6990</v>
      </c>
      <c r="H732" t="s">
        <v>6999</v>
      </c>
      <c r="I732" t="s">
        <v>7007</v>
      </c>
      <c r="K732" t="s">
        <v>7690</v>
      </c>
      <c r="L732" t="s">
        <v>8338</v>
      </c>
      <c r="M732" t="s">
        <v>8350</v>
      </c>
      <c r="N732" t="s">
        <v>8354</v>
      </c>
      <c r="O732" t="s">
        <v>8357</v>
      </c>
      <c r="Q732" t="s">
        <v>8362</v>
      </c>
      <c r="S732">
        <v>3</v>
      </c>
      <c r="T732" t="s">
        <v>8367</v>
      </c>
    </row>
    <row r="733" spans="1:20" x14ac:dyDescent="0.35">
      <c r="A733" t="s">
        <v>544</v>
      </c>
      <c r="B733" t="s">
        <v>1079</v>
      </c>
      <c r="C733">
        <v>48</v>
      </c>
      <c r="E733" t="s">
        <v>1907</v>
      </c>
      <c r="F733" t="s">
        <v>6929</v>
      </c>
      <c r="G733" t="s">
        <v>6989</v>
      </c>
      <c r="H733" t="s">
        <v>7000</v>
      </c>
      <c r="I733" t="s">
        <v>7001</v>
      </c>
      <c r="J733" t="s">
        <v>7369</v>
      </c>
      <c r="K733" t="s">
        <v>8101</v>
      </c>
      <c r="L733" t="s">
        <v>8340</v>
      </c>
      <c r="M733" t="s">
        <v>8349</v>
      </c>
      <c r="N733" t="s">
        <v>8354</v>
      </c>
      <c r="O733" t="s">
        <v>8355</v>
      </c>
      <c r="Q733" t="s">
        <v>8361</v>
      </c>
      <c r="R733" t="s">
        <v>7626</v>
      </c>
      <c r="S733">
        <v>2</v>
      </c>
      <c r="T733" t="s">
        <v>8368</v>
      </c>
    </row>
    <row r="734" spans="1:20" x14ac:dyDescent="0.35">
      <c r="A734" t="s">
        <v>545</v>
      </c>
      <c r="B734" t="s">
        <v>1159</v>
      </c>
      <c r="C734">
        <v>30</v>
      </c>
      <c r="E734" t="s">
        <v>1908</v>
      </c>
      <c r="F734" t="s">
        <v>6858</v>
      </c>
      <c r="G734" t="s">
        <v>6988</v>
      </c>
      <c r="H734" t="s">
        <v>6999</v>
      </c>
      <c r="I734" t="s">
        <v>7004</v>
      </c>
      <c r="J734" t="s">
        <v>7370</v>
      </c>
      <c r="K734" t="s">
        <v>8102</v>
      </c>
      <c r="L734" t="s">
        <v>8338</v>
      </c>
      <c r="M734" t="s">
        <v>8348</v>
      </c>
      <c r="N734" t="s">
        <v>8352</v>
      </c>
      <c r="O734" t="s">
        <v>8355</v>
      </c>
      <c r="P734">
        <v>23741</v>
      </c>
      <c r="R734" t="s">
        <v>7263</v>
      </c>
      <c r="T734" t="s">
        <v>8368</v>
      </c>
    </row>
    <row r="735" spans="1:20" x14ac:dyDescent="0.35">
      <c r="A735" t="s">
        <v>522</v>
      </c>
      <c r="B735" t="s">
        <v>1072</v>
      </c>
      <c r="D735" t="s">
        <v>1172</v>
      </c>
      <c r="E735" t="s">
        <v>1909</v>
      </c>
      <c r="G735" t="s">
        <v>6984</v>
      </c>
      <c r="H735" t="s">
        <v>6996</v>
      </c>
      <c r="I735" t="s">
        <v>7005</v>
      </c>
      <c r="J735" t="s">
        <v>7371</v>
      </c>
      <c r="K735" t="s">
        <v>7886</v>
      </c>
      <c r="L735" t="s">
        <v>8344</v>
      </c>
      <c r="M735" t="s">
        <v>8349</v>
      </c>
      <c r="N735" t="s">
        <v>8353</v>
      </c>
      <c r="O735" t="s">
        <v>8359</v>
      </c>
      <c r="S735">
        <v>4</v>
      </c>
      <c r="T735" t="s">
        <v>8367</v>
      </c>
    </row>
    <row r="736" spans="1:20" x14ac:dyDescent="0.35">
      <c r="A736" t="s">
        <v>244</v>
      </c>
      <c r="B736" t="s">
        <v>1100</v>
      </c>
      <c r="D736" t="s">
        <v>1175</v>
      </c>
      <c r="E736" t="s">
        <v>1910</v>
      </c>
      <c r="G736" t="s">
        <v>6988</v>
      </c>
      <c r="H736" t="s">
        <v>6994</v>
      </c>
      <c r="I736" t="s">
        <v>7006</v>
      </c>
      <c r="J736" t="s">
        <v>7372</v>
      </c>
      <c r="K736" t="s">
        <v>8116</v>
      </c>
      <c r="L736" t="s">
        <v>8340</v>
      </c>
      <c r="M736" t="s">
        <v>8348</v>
      </c>
      <c r="N736" t="s">
        <v>8351</v>
      </c>
      <c r="O736" t="s">
        <v>8358</v>
      </c>
      <c r="Q736" t="s">
        <v>8361</v>
      </c>
      <c r="R736" t="s">
        <v>7275</v>
      </c>
      <c r="S736">
        <v>3</v>
      </c>
      <c r="T736" t="s">
        <v>8368</v>
      </c>
    </row>
    <row r="737" spans="1:20" x14ac:dyDescent="0.35">
      <c r="A737" t="s">
        <v>125</v>
      </c>
      <c r="B737" t="s">
        <v>1113</v>
      </c>
      <c r="C737">
        <v>30</v>
      </c>
      <c r="D737" t="s">
        <v>1175</v>
      </c>
      <c r="E737" t="s">
        <v>1911</v>
      </c>
      <c r="G737" t="s">
        <v>6985</v>
      </c>
      <c r="H737" t="s">
        <v>6999</v>
      </c>
      <c r="I737" t="s">
        <v>7005</v>
      </c>
      <c r="K737" t="s">
        <v>7740</v>
      </c>
      <c r="L737" t="s">
        <v>8338</v>
      </c>
      <c r="M737" t="s">
        <v>8346</v>
      </c>
      <c r="N737" t="s">
        <v>8352</v>
      </c>
      <c r="O737" t="s">
        <v>8359</v>
      </c>
      <c r="P737">
        <v>20154</v>
      </c>
      <c r="Q737" t="s">
        <v>8362</v>
      </c>
      <c r="R737" t="s">
        <v>7045</v>
      </c>
      <c r="S737">
        <v>3</v>
      </c>
      <c r="T737" t="s">
        <v>8367</v>
      </c>
    </row>
    <row r="738" spans="1:20" x14ac:dyDescent="0.35">
      <c r="A738" t="s">
        <v>546</v>
      </c>
      <c r="B738" t="s">
        <v>1146</v>
      </c>
      <c r="D738" t="s">
        <v>1172</v>
      </c>
      <c r="E738" t="s">
        <v>1912</v>
      </c>
      <c r="F738" t="s">
        <v>6822</v>
      </c>
      <c r="G738" t="s">
        <v>6985</v>
      </c>
      <c r="H738" t="s">
        <v>6994</v>
      </c>
      <c r="I738" t="s">
        <v>7002</v>
      </c>
      <c r="J738" t="s">
        <v>7373</v>
      </c>
      <c r="K738" t="s">
        <v>7884</v>
      </c>
      <c r="L738" t="s">
        <v>8339</v>
      </c>
      <c r="M738" t="s">
        <v>8347</v>
      </c>
      <c r="N738" t="s">
        <v>8353</v>
      </c>
      <c r="O738" t="s">
        <v>8359</v>
      </c>
      <c r="Q738" t="s">
        <v>8364</v>
      </c>
      <c r="S738">
        <v>2</v>
      </c>
      <c r="T738" t="s">
        <v>8369</v>
      </c>
    </row>
    <row r="739" spans="1:20" x14ac:dyDescent="0.35">
      <c r="A739" t="s">
        <v>537</v>
      </c>
      <c r="B739" t="s">
        <v>1024</v>
      </c>
      <c r="C739">
        <v>55</v>
      </c>
      <c r="D739" t="s">
        <v>1172</v>
      </c>
      <c r="E739" t="s">
        <v>1913</v>
      </c>
      <c r="G739" t="s">
        <v>6993</v>
      </c>
      <c r="H739" t="s">
        <v>6994</v>
      </c>
      <c r="I739" t="s">
        <v>7003</v>
      </c>
      <c r="J739" t="s">
        <v>7374</v>
      </c>
      <c r="K739" t="s">
        <v>7919</v>
      </c>
      <c r="L739" t="s">
        <v>8341</v>
      </c>
      <c r="M739" t="s">
        <v>8350</v>
      </c>
      <c r="N739" t="s">
        <v>8351</v>
      </c>
      <c r="O739" t="s">
        <v>8357</v>
      </c>
      <c r="Q739" t="s">
        <v>8361</v>
      </c>
      <c r="R739" t="s">
        <v>7196</v>
      </c>
      <c r="S739">
        <v>5</v>
      </c>
    </row>
    <row r="740" spans="1:20" x14ac:dyDescent="0.35">
      <c r="A740" t="s">
        <v>547</v>
      </c>
      <c r="B740" t="s">
        <v>1160</v>
      </c>
      <c r="C740">
        <v>71</v>
      </c>
      <c r="D740" t="s">
        <v>1173</v>
      </c>
      <c r="E740" t="s">
        <v>1914</v>
      </c>
      <c r="G740" t="s">
        <v>6993</v>
      </c>
      <c r="H740" t="s">
        <v>6999</v>
      </c>
      <c r="I740" t="s">
        <v>7001</v>
      </c>
      <c r="J740" t="s">
        <v>7022</v>
      </c>
      <c r="K740" t="s">
        <v>7915</v>
      </c>
      <c r="L740" t="s">
        <v>8344</v>
      </c>
      <c r="M740" t="s">
        <v>8347</v>
      </c>
      <c r="N740" t="s">
        <v>8353</v>
      </c>
      <c r="O740" t="s">
        <v>8355</v>
      </c>
      <c r="R740" t="s">
        <v>7483</v>
      </c>
      <c r="T740" t="s">
        <v>8368</v>
      </c>
    </row>
    <row r="741" spans="1:20" x14ac:dyDescent="0.35">
      <c r="A741" t="s">
        <v>343</v>
      </c>
      <c r="B741" t="s">
        <v>1025</v>
      </c>
      <c r="C741">
        <v>39</v>
      </c>
      <c r="E741" t="s">
        <v>1915</v>
      </c>
      <c r="F741" t="s">
        <v>6682</v>
      </c>
      <c r="G741" t="s">
        <v>6990</v>
      </c>
      <c r="H741" t="s">
        <v>7000</v>
      </c>
      <c r="I741" t="s">
        <v>7002</v>
      </c>
      <c r="K741" t="s">
        <v>7778</v>
      </c>
      <c r="L741" t="s">
        <v>8339</v>
      </c>
      <c r="M741" t="s">
        <v>8346</v>
      </c>
      <c r="N741" t="s">
        <v>8351</v>
      </c>
      <c r="O741" t="s">
        <v>8355</v>
      </c>
      <c r="P741">
        <v>45033</v>
      </c>
      <c r="Q741" t="s">
        <v>8363</v>
      </c>
      <c r="S741">
        <v>3</v>
      </c>
      <c r="T741" t="s">
        <v>8367</v>
      </c>
    </row>
    <row r="742" spans="1:20" x14ac:dyDescent="0.35">
      <c r="A742" t="s">
        <v>343</v>
      </c>
      <c r="B742" t="s">
        <v>1169</v>
      </c>
      <c r="C742">
        <v>45</v>
      </c>
      <c r="D742" t="s">
        <v>1175</v>
      </c>
      <c r="E742" t="s">
        <v>1916</v>
      </c>
      <c r="G742" t="s">
        <v>6989</v>
      </c>
      <c r="H742" t="s">
        <v>6997</v>
      </c>
      <c r="I742" t="s">
        <v>7003</v>
      </c>
      <c r="J742" t="s">
        <v>7216</v>
      </c>
      <c r="K742" t="s">
        <v>7842</v>
      </c>
      <c r="L742" t="s">
        <v>8342</v>
      </c>
      <c r="M742" t="s">
        <v>8349</v>
      </c>
      <c r="N742" t="s">
        <v>8354</v>
      </c>
      <c r="O742" t="s">
        <v>8356</v>
      </c>
      <c r="Q742" t="s">
        <v>8361</v>
      </c>
      <c r="S742">
        <v>5</v>
      </c>
    </row>
    <row r="743" spans="1:20" x14ac:dyDescent="0.35">
      <c r="A743" t="s">
        <v>43</v>
      </c>
      <c r="B743" t="s">
        <v>1066</v>
      </c>
      <c r="D743" t="s">
        <v>1172</v>
      </c>
      <c r="E743" t="s">
        <v>1917</v>
      </c>
      <c r="F743" t="s">
        <v>6918</v>
      </c>
      <c r="G743" t="s">
        <v>6991</v>
      </c>
      <c r="H743" t="s">
        <v>7000</v>
      </c>
      <c r="I743" t="s">
        <v>7005</v>
      </c>
      <c r="K743" t="s">
        <v>7825</v>
      </c>
      <c r="L743" t="s">
        <v>8344</v>
      </c>
      <c r="M743" t="s">
        <v>8347</v>
      </c>
      <c r="N743" t="s">
        <v>8354</v>
      </c>
      <c r="O743" t="s">
        <v>8358</v>
      </c>
      <c r="Q743" t="s">
        <v>8360</v>
      </c>
      <c r="R743" t="s">
        <v>7595</v>
      </c>
      <c r="T743" t="s">
        <v>8369</v>
      </c>
    </row>
    <row r="744" spans="1:20" x14ac:dyDescent="0.35">
      <c r="A744" t="s">
        <v>54</v>
      </c>
      <c r="B744" t="s">
        <v>1019</v>
      </c>
      <c r="E744" t="s">
        <v>1918</v>
      </c>
      <c r="F744" t="s">
        <v>6677</v>
      </c>
      <c r="G744" t="s">
        <v>6991</v>
      </c>
      <c r="H744" t="s">
        <v>6999</v>
      </c>
      <c r="I744" t="s">
        <v>7003</v>
      </c>
      <c r="K744" t="s">
        <v>7987</v>
      </c>
      <c r="L744" t="s">
        <v>8344</v>
      </c>
      <c r="M744" t="s">
        <v>8349</v>
      </c>
      <c r="N744" t="s">
        <v>8351</v>
      </c>
      <c r="O744" t="s">
        <v>8357</v>
      </c>
      <c r="Q744" t="s">
        <v>8360</v>
      </c>
      <c r="R744" t="s">
        <v>7386</v>
      </c>
      <c r="T744" t="s">
        <v>8368</v>
      </c>
    </row>
    <row r="745" spans="1:20" x14ac:dyDescent="0.35">
      <c r="A745" t="s">
        <v>548</v>
      </c>
      <c r="B745" t="s">
        <v>1168</v>
      </c>
      <c r="C745">
        <v>26</v>
      </c>
      <c r="D745" t="s">
        <v>1173</v>
      </c>
      <c r="E745" t="s">
        <v>1919</v>
      </c>
      <c r="F745" t="s">
        <v>6930</v>
      </c>
      <c r="G745" t="s">
        <v>6992</v>
      </c>
      <c r="H745" t="s">
        <v>6997</v>
      </c>
      <c r="I745" t="s">
        <v>7007</v>
      </c>
      <c r="J745" t="s">
        <v>7367</v>
      </c>
      <c r="K745" t="s">
        <v>7917</v>
      </c>
      <c r="L745" t="s">
        <v>8340</v>
      </c>
      <c r="M745" t="s">
        <v>8349</v>
      </c>
      <c r="N745" t="s">
        <v>8353</v>
      </c>
      <c r="O745" t="s">
        <v>8356</v>
      </c>
      <c r="Q745" t="s">
        <v>8360</v>
      </c>
      <c r="S745">
        <v>3</v>
      </c>
      <c r="T745" t="s">
        <v>8368</v>
      </c>
    </row>
    <row r="746" spans="1:20" x14ac:dyDescent="0.35">
      <c r="A746" t="s">
        <v>179</v>
      </c>
      <c r="B746" t="s">
        <v>1094</v>
      </c>
      <c r="C746">
        <v>24</v>
      </c>
      <c r="D746" t="s">
        <v>1174</v>
      </c>
      <c r="E746" t="s">
        <v>1920</v>
      </c>
      <c r="F746" t="s">
        <v>6740</v>
      </c>
      <c r="G746" t="s">
        <v>6988</v>
      </c>
      <c r="H746" t="s">
        <v>7000</v>
      </c>
      <c r="I746" t="s">
        <v>7004</v>
      </c>
      <c r="K746" t="s">
        <v>8117</v>
      </c>
      <c r="L746" t="s">
        <v>8344</v>
      </c>
      <c r="M746" t="s">
        <v>8350</v>
      </c>
      <c r="N746" t="s">
        <v>8352</v>
      </c>
      <c r="O746" t="s">
        <v>8355</v>
      </c>
      <c r="P746">
        <v>1483</v>
      </c>
      <c r="Q746" t="s">
        <v>8360</v>
      </c>
      <c r="S746">
        <v>4</v>
      </c>
      <c r="T746" t="s">
        <v>8368</v>
      </c>
    </row>
    <row r="747" spans="1:20" x14ac:dyDescent="0.35">
      <c r="A747" t="s">
        <v>473</v>
      </c>
      <c r="B747" t="s">
        <v>1038</v>
      </c>
      <c r="D747" t="s">
        <v>1175</v>
      </c>
      <c r="E747" t="s">
        <v>1921</v>
      </c>
      <c r="F747" t="s">
        <v>6899</v>
      </c>
      <c r="G747" t="s">
        <v>6993</v>
      </c>
      <c r="H747" t="s">
        <v>6999</v>
      </c>
      <c r="I747" t="s">
        <v>7005</v>
      </c>
      <c r="J747" t="s">
        <v>7375</v>
      </c>
      <c r="K747" t="s">
        <v>7840</v>
      </c>
      <c r="L747" t="s">
        <v>8344</v>
      </c>
      <c r="M747" t="s">
        <v>8350</v>
      </c>
      <c r="N747" t="s">
        <v>8351</v>
      </c>
      <c r="O747" t="s">
        <v>8359</v>
      </c>
      <c r="P747">
        <v>11288</v>
      </c>
      <c r="Q747" t="s">
        <v>8362</v>
      </c>
      <c r="R747" t="s">
        <v>7233</v>
      </c>
      <c r="T747" t="s">
        <v>8368</v>
      </c>
    </row>
    <row r="748" spans="1:20" x14ac:dyDescent="0.35">
      <c r="A748" t="s">
        <v>160</v>
      </c>
      <c r="B748" t="s">
        <v>1099</v>
      </c>
      <c r="C748">
        <v>57</v>
      </c>
      <c r="E748" t="s">
        <v>1922</v>
      </c>
      <c r="G748" t="s">
        <v>6984</v>
      </c>
      <c r="H748" t="s">
        <v>7000</v>
      </c>
      <c r="I748" t="s">
        <v>7003</v>
      </c>
      <c r="K748" t="s">
        <v>7855</v>
      </c>
      <c r="L748" t="s">
        <v>8340</v>
      </c>
      <c r="M748" t="s">
        <v>8350</v>
      </c>
      <c r="N748" t="s">
        <v>8351</v>
      </c>
      <c r="O748" t="s">
        <v>8355</v>
      </c>
      <c r="Q748" t="s">
        <v>8364</v>
      </c>
      <c r="R748" t="s">
        <v>7431</v>
      </c>
      <c r="S748">
        <v>1</v>
      </c>
      <c r="T748" t="s">
        <v>8368</v>
      </c>
    </row>
    <row r="749" spans="1:20" x14ac:dyDescent="0.35">
      <c r="A749" t="s">
        <v>549</v>
      </c>
      <c r="B749" t="s">
        <v>1053</v>
      </c>
      <c r="C749">
        <v>38</v>
      </c>
      <c r="D749" t="s">
        <v>1173</v>
      </c>
      <c r="E749" t="s">
        <v>1923</v>
      </c>
      <c r="F749" t="s">
        <v>6704</v>
      </c>
      <c r="G749" t="s">
        <v>6987</v>
      </c>
      <c r="H749" t="s">
        <v>6998</v>
      </c>
      <c r="I749" t="s">
        <v>7007</v>
      </c>
      <c r="K749" t="s">
        <v>8118</v>
      </c>
      <c r="L749" t="s">
        <v>8341</v>
      </c>
      <c r="M749" t="s">
        <v>8346</v>
      </c>
      <c r="N749" t="s">
        <v>8352</v>
      </c>
      <c r="O749" t="s">
        <v>8358</v>
      </c>
      <c r="Q749" t="s">
        <v>8362</v>
      </c>
      <c r="T749" t="s">
        <v>8367</v>
      </c>
    </row>
    <row r="750" spans="1:20" x14ac:dyDescent="0.35">
      <c r="A750" t="s">
        <v>262</v>
      </c>
      <c r="B750" t="s">
        <v>1064</v>
      </c>
      <c r="C750">
        <v>55</v>
      </c>
      <c r="D750" t="s">
        <v>1172</v>
      </c>
      <c r="E750" t="s">
        <v>1924</v>
      </c>
      <c r="F750" t="s">
        <v>6898</v>
      </c>
      <c r="G750" t="s">
        <v>6986</v>
      </c>
      <c r="H750" t="s">
        <v>7000</v>
      </c>
      <c r="I750" t="s">
        <v>7004</v>
      </c>
      <c r="J750" t="s">
        <v>7376</v>
      </c>
      <c r="K750" t="s">
        <v>8026</v>
      </c>
      <c r="L750" t="s">
        <v>8344</v>
      </c>
      <c r="M750" t="s">
        <v>8349</v>
      </c>
      <c r="N750" t="s">
        <v>8352</v>
      </c>
      <c r="O750" t="s">
        <v>8357</v>
      </c>
      <c r="S750">
        <v>5</v>
      </c>
      <c r="T750" t="s">
        <v>8367</v>
      </c>
    </row>
    <row r="751" spans="1:20" x14ac:dyDescent="0.35">
      <c r="A751" t="s">
        <v>550</v>
      </c>
      <c r="B751" t="s">
        <v>1113</v>
      </c>
      <c r="E751" t="s">
        <v>1925</v>
      </c>
      <c r="F751" t="s">
        <v>6931</v>
      </c>
      <c r="G751" t="s">
        <v>6992</v>
      </c>
      <c r="H751" t="s">
        <v>6998</v>
      </c>
      <c r="I751" t="s">
        <v>7005</v>
      </c>
      <c r="K751" t="s">
        <v>8119</v>
      </c>
      <c r="L751" t="s">
        <v>8339</v>
      </c>
      <c r="M751" t="s">
        <v>8346</v>
      </c>
      <c r="N751" t="s">
        <v>8352</v>
      </c>
      <c r="O751" t="s">
        <v>8358</v>
      </c>
      <c r="Q751" t="s">
        <v>8361</v>
      </c>
      <c r="R751" t="s">
        <v>7610</v>
      </c>
      <c r="T751" t="s">
        <v>8368</v>
      </c>
    </row>
    <row r="752" spans="1:20" x14ac:dyDescent="0.35">
      <c r="A752" t="s">
        <v>249</v>
      </c>
      <c r="B752" t="s">
        <v>1062</v>
      </c>
      <c r="D752" t="s">
        <v>1173</v>
      </c>
      <c r="E752" t="s">
        <v>1926</v>
      </c>
      <c r="G752" t="s">
        <v>6989</v>
      </c>
      <c r="H752" t="s">
        <v>6998</v>
      </c>
      <c r="I752" t="s">
        <v>7001</v>
      </c>
      <c r="J752" t="s">
        <v>7377</v>
      </c>
      <c r="K752" t="s">
        <v>8080</v>
      </c>
      <c r="L752" t="s">
        <v>8343</v>
      </c>
      <c r="M752" t="s">
        <v>8347</v>
      </c>
      <c r="N752" t="s">
        <v>8352</v>
      </c>
      <c r="O752" t="s">
        <v>8359</v>
      </c>
      <c r="S752">
        <v>2</v>
      </c>
    </row>
    <row r="753" spans="1:20" x14ac:dyDescent="0.35">
      <c r="A753" t="s">
        <v>551</v>
      </c>
      <c r="B753" t="s">
        <v>1090</v>
      </c>
      <c r="E753" t="s">
        <v>1927</v>
      </c>
      <c r="G753" t="s">
        <v>6991</v>
      </c>
      <c r="H753" t="s">
        <v>6996</v>
      </c>
      <c r="I753" t="s">
        <v>7001</v>
      </c>
      <c r="J753" t="s">
        <v>7038</v>
      </c>
      <c r="K753" t="s">
        <v>7821</v>
      </c>
      <c r="L753" t="s">
        <v>8345</v>
      </c>
      <c r="M753" t="s">
        <v>8348</v>
      </c>
      <c r="N753" t="s">
        <v>8354</v>
      </c>
      <c r="O753" t="s">
        <v>8355</v>
      </c>
      <c r="P753">
        <v>46576</v>
      </c>
      <c r="Q753" t="s">
        <v>8360</v>
      </c>
      <c r="T753" t="s">
        <v>8367</v>
      </c>
    </row>
    <row r="754" spans="1:20" x14ac:dyDescent="0.35">
      <c r="A754" t="s">
        <v>552</v>
      </c>
      <c r="B754" t="s">
        <v>1141</v>
      </c>
      <c r="C754">
        <v>25</v>
      </c>
      <c r="D754" t="s">
        <v>1173</v>
      </c>
      <c r="E754" t="s">
        <v>1928</v>
      </c>
      <c r="G754" t="s">
        <v>6988</v>
      </c>
      <c r="H754" t="s">
        <v>6997</v>
      </c>
      <c r="I754" t="s">
        <v>7003</v>
      </c>
      <c r="J754" t="s">
        <v>7340</v>
      </c>
      <c r="K754" t="s">
        <v>8120</v>
      </c>
      <c r="L754" t="s">
        <v>8343</v>
      </c>
      <c r="M754" t="s">
        <v>8349</v>
      </c>
      <c r="N754" t="s">
        <v>8352</v>
      </c>
      <c r="O754" t="s">
        <v>8356</v>
      </c>
      <c r="R754" t="s">
        <v>7179</v>
      </c>
      <c r="S754">
        <v>4</v>
      </c>
      <c r="T754" t="s">
        <v>8367</v>
      </c>
    </row>
    <row r="755" spans="1:20" x14ac:dyDescent="0.35">
      <c r="A755" t="s">
        <v>553</v>
      </c>
      <c r="B755" t="s">
        <v>1107</v>
      </c>
      <c r="C755">
        <v>23</v>
      </c>
      <c r="E755" t="s">
        <v>1929</v>
      </c>
      <c r="F755" t="s">
        <v>6814</v>
      </c>
      <c r="G755" t="s">
        <v>6988</v>
      </c>
      <c r="H755" t="s">
        <v>6997</v>
      </c>
      <c r="I755" t="s">
        <v>7007</v>
      </c>
      <c r="J755" t="s">
        <v>7161</v>
      </c>
      <c r="K755" t="s">
        <v>7796</v>
      </c>
      <c r="L755" t="s">
        <v>8338</v>
      </c>
      <c r="M755" t="s">
        <v>8350</v>
      </c>
      <c r="N755" t="s">
        <v>8352</v>
      </c>
      <c r="O755" t="s">
        <v>8355</v>
      </c>
      <c r="Q755" t="s">
        <v>8360</v>
      </c>
      <c r="R755" t="s">
        <v>7626</v>
      </c>
      <c r="S755">
        <v>1</v>
      </c>
      <c r="T755" t="s">
        <v>8368</v>
      </c>
    </row>
    <row r="756" spans="1:20" x14ac:dyDescent="0.35">
      <c r="A756" t="s">
        <v>554</v>
      </c>
      <c r="B756" t="s">
        <v>1060</v>
      </c>
      <c r="C756">
        <v>2</v>
      </c>
      <c r="D756" t="s">
        <v>1173</v>
      </c>
      <c r="E756" t="s">
        <v>1930</v>
      </c>
      <c r="G756" t="s">
        <v>6985</v>
      </c>
      <c r="H756" t="s">
        <v>6998</v>
      </c>
      <c r="I756" t="s">
        <v>7007</v>
      </c>
      <c r="K756" t="s">
        <v>7690</v>
      </c>
      <c r="L756" t="s">
        <v>8342</v>
      </c>
      <c r="M756" t="s">
        <v>8349</v>
      </c>
      <c r="N756" t="s">
        <v>8352</v>
      </c>
      <c r="O756" t="s">
        <v>8355</v>
      </c>
      <c r="P756">
        <v>33945</v>
      </c>
      <c r="Q756" t="s">
        <v>8360</v>
      </c>
      <c r="R756" t="s">
        <v>7339</v>
      </c>
      <c r="S756">
        <v>2</v>
      </c>
      <c r="T756" t="s">
        <v>8369</v>
      </c>
    </row>
    <row r="757" spans="1:20" x14ac:dyDescent="0.35">
      <c r="A757" t="s">
        <v>555</v>
      </c>
      <c r="B757" t="s">
        <v>1074</v>
      </c>
      <c r="C757">
        <v>41</v>
      </c>
      <c r="D757" t="s">
        <v>1174</v>
      </c>
      <c r="E757" t="s">
        <v>1931</v>
      </c>
      <c r="F757" t="s">
        <v>6806</v>
      </c>
      <c r="G757" t="s">
        <v>6989</v>
      </c>
      <c r="H757" t="s">
        <v>6999</v>
      </c>
      <c r="I757" t="s">
        <v>7003</v>
      </c>
      <c r="J757" t="s">
        <v>7141</v>
      </c>
      <c r="K757" t="s">
        <v>7970</v>
      </c>
      <c r="L757" t="s">
        <v>8344</v>
      </c>
      <c r="M757" t="s">
        <v>8347</v>
      </c>
      <c r="N757" t="s">
        <v>8352</v>
      </c>
      <c r="O757" t="s">
        <v>8357</v>
      </c>
      <c r="Q757" t="s">
        <v>8363</v>
      </c>
      <c r="S757">
        <v>4</v>
      </c>
      <c r="T757" t="s">
        <v>8369</v>
      </c>
    </row>
    <row r="758" spans="1:20" x14ac:dyDescent="0.35">
      <c r="A758" t="s">
        <v>277</v>
      </c>
      <c r="B758" t="s">
        <v>1018</v>
      </c>
      <c r="D758" t="s">
        <v>1173</v>
      </c>
      <c r="E758" t="s">
        <v>1932</v>
      </c>
      <c r="F758" t="s">
        <v>6676</v>
      </c>
      <c r="G758" t="s">
        <v>6990</v>
      </c>
      <c r="H758" t="s">
        <v>6995</v>
      </c>
      <c r="I758" t="s">
        <v>7003</v>
      </c>
      <c r="J758" t="s">
        <v>7079</v>
      </c>
      <c r="K758" t="s">
        <v>8121</v>
      </c>
      <c r="L758" t="s">
        <v>8339</v>
      </c>
      <c r="M758" t="s">
        <v>8347</v>
      </c>
      <c r="N758" t="s">
        <v>8353</v>
      </c>
      <c r="O758" t="s">
        <v>8355</v>
      </c>
      <c r="P758">
        <v>31264</v>
      </c>
      <c r="Q758" t="s">
        <v>8361</v>
      </c>
      <c r="T758" t="s">
        <v>8367</v>
      </c>
    </row>
    <row r="759" spans="1:20" x14ac:dyDescent="0.35">
      <c r="A759" t="s">
        <v>556</v>
      </c>
      <c r="B759" t="s">
        <v>1093</v>
      </c>
      <c r="D759" t="s">
        <v>1175</v>
      </c>
      <c r="E759" t="s">
        <v>1933</v>
      </c>
      <c r="F759" t="s">
        <v>6842</v>
      </c>
      <c r="G759" t="s">
        <v>6991</v>
      </c>
      <c r="H759" t="s">
        <v>6996</v>
      </c>
      <c r="I759" t="s">
        <v>7001</v>
      </c>
      <c r="J759" t="s">
        <v>7293</v>
      </c>
      <c r="K759" t="s">
        <v>7937</v>
      </c>
      <c r="L759" t="s">
        <v>8343</v>
      </c>
      <c r="M759" t="s">
        <v>8346</v>
      </c>
      <c r="N759" t="s">
        <v>8354</v>
      </c>
      <c r="O759" t="s">
        <v>8355</v>
      </c>
      <c r="S759">
        <v>5</v>
      </c>
      <c r="T759" t="s">
        <v>8368</v>
      </c>
    </row>
    <row r="760" spans="1:20" x14ac:dyDescent="0.35">
      <c r="A760" t="s">
        <v>557</v>
      </c>
      <c r="B760" t="s">
        <v>1024</v>
      </c>
      <c r="E760" t="s">
        <v>1934</v>
      </c>
      <c r="F760" t="s">
        <v>6681</v>
      </c>
      <c r="G760" t="s">
        <v>6992</v>
      </c>
      <c r="H760" t="s">
        <v>6999</v>
      </c>
      <c r="I760" t="s">
        <v>7003</v>
      </c>
      <c r="J760" t="s">
        <v>7334</v>
      </c>
      <c r="K760" t="s">
        <v>7738</v>
      </c>
      <c r="L760" t="s">
        <v>8340</v>
      </c>
      <c r="M760" t="s">
        <v>8350</v>
      </c>
      <c r="N760" t="s">
        <v>8352</v>
      </c>
      <c r="O760" t="s">
        <v>8356</v>
      </c>
      <c r="Q760" t="s">
        <v>8364</v>
      </c>
      <c r="R760" t="s">
        <v>7137</v>
      </c>
      <c r="S760">
        <v>4</v>
      </c>
    </row>
    <row r="761" spans="1:20" x14ac:dyDescent="0.35">
      <c r="A761" t="s">
        <v>558</v>
      </c>
      <c r="B761" t="s">
        <v>1151</v>
      </c>
      <c r="D761" t="s">
        <v>1172</v>
      </c>
      <c r="E761" t="s">
        <v>1935</v>
      </c>
      <c r="G761" t="s">
        <v>6992</v>
      </c>
      <c r="H761" t="s">
        <v>7000</v>
      </c>
      <c r="I761" t="s">
        <v>7001</v>
      </c>
      <c r="J761" t="s">
        <v>7378</v>
      </c>
      <c r="K761" t="s">
        <v>7754</v>
      </c>
      <c r="L761" t="s">
        <v>8339</v>
      </c>
      <c r="M761" t="s">
        <v>8349</v>
      </c>
      <c r="N761" t="s">
        <v>8354</v>
      </c>
      <c r="O761" t="s">
        <v>8357</v>
      </c>
      <c r="Q761" t="s">
        <v>8362</v>
      </c>
      <c r="R761" t="s">
        <v>7650</v>
      </c>
      <c r="S761">
        <v>5</v>
      </c>
      <c r="T761" t="s">
        <v>8367</v>
      </c>
    </row>
    <row r="762" spans="1:20" x14ac:dyDescent="0.35">
      <c r="A762" t="s">
        <v>559</v>
      </c>
      <c r="B762" t="s">
        <v>1083</v>
      </c>
      <c r="D762" t="s">
        <v>1175</v>
      </c>
      <c r="E762" t="s">
        <v>1936</v>
      </c>
      <c r="F762" t="s">
        <v>6932</v>
      </c>
      <c r="G762" t="s">
        <v>6988</v>
      </c>
      <c r="H762" t="s">
        <v>6997</v>
      </c>
      <c r="I762" t="s">
        <v>7001</v>
      </c>
      <c r="J762" t="s">
        <v>7379</v>
      </c>
      <c r="K762" t="s">
        <v>8122</v>
      </c>
      <c r="L762" t="s">
        <v>8345</v>
      </c>
      <c r="M762" t="s">
        <v>8348</v>
      </c>
      <c r="N762" t="s">
        <v>8353</v>
      </c>
      <c r="O762" t="s">
        <v>8356</v>
      </c>
      <c r="Q762" t="s">
        <v>8364</v>
      </c>
      <c r="S762">
        <v>4</v>
      </c>
    </row>
    <row r="763" spans="1:20" x14ac:dyDescent="0.35">
      <c r="A763" t="s">
        <v>463</v>
      </c>
      <c r="B763" t="s">
        <v>1093</v>
      </c>
      <c r="D763" t="s">
        <v>1172</v>
      </c>
      <c r="E763" t="s">
        <v>1937</v>
      </c>
      <c r="G763" t="s">
        <v>6986</v>
      </c>
      <c r="H763" t="s">
        <v>6998</v>
      </c>
      <c r="I763" t="s">
        <v>7007</v>
      </c>
      <c r="J763" t="s">
        <v>7061</v>
      </c>
      <c r="K763" t="s">
        <v>8123</v>
      </c>
      <c r="L763" t="s">
        <v>8344</v>
      </c>
      <c r="M763" t="s">
        <v>8349</v>
      </c>
      <c r="N763" t="s">
        <v>8353</v>
      </c>
      <c r="O763" t="s">
        <v>8358</v>
      </c>
      <c r="P763">
        <v>18529</v>
      </c>
      <c r="Q763" t="s">
        <v>8360</v>
      </c>
      <c r="R763" t="s">
        <v>7287</v>
      </c>
      <c r="S763">
        <v>3</v>
      </c>
      <c r="T763" t="s">
        <v>8368</v>
      </c>
    </row>
    <row r="764" spans="1:20" x14ac:dyDescent="0.35">
      <c r="A764" t="s">
        <v>560</v>
      </c>
      <c r="B764" t="s">
        <v>1086</v>
      </c>
      <c r="D764" t="s">
        <v>1173</v>
      </c>
      <c r="E764" t="s">
        <v>1938</v>
      </c>
      <c r="F764" t="s">
        <v>6732</v>
      </c>
      <c r="G764" t="s">
        <v>6990</v>
      </c>
      <c r="H764" t="s">
        <v>6999</v>
      </c>
      <c r="I764" t="s">
        <v>7001</v>
      </c>
      <c r="K764" t="s">
        <v>7754</v>
      </c>
      <c r="L764" t="s">
        <v>8341</v>
      </c>
      <c r="M764" t="s">
        <v>8349</v>
      </c>
      <c r="N764" t="s">
        <v>8352</v>
      </c>
      <c r="O764" t="s">
        <v>8356</v>
      </c>
      <c r="P764">
        <v>28004</v>
      </c>
      <c r="Q764" t="s">
        <v>8360</v>
      </c>
      <c r="R764" t="s">
        <v>7601</v>
      </c>
      <c r="S764">
        <v>4</v>
      </c>
    </row>
    <row r="765" spans="1:20" x14ac:dyDescent="0.35">
      <c r="A765" t="s">
        <v>561</v>
      </c>
      <c r="B765" t="s">
        <v>1094</v>
      </c>
      <c r="C765">
        <v>72</v>
      </c>
      <c r="D765" t="s">
        <v>1174</v>
      </c>
      <c r="E765" t="s">
        <v>1939</v>
      </c>
      <c r="G765" t="s">
        <v>6989</v>
      </c>
      <c r="H765" t="s">
        <v>6996</v>
      </c>
      <c r="I765" t="s">
        <v>7005</v>
      </c>
      <c r="K765" t="s">
        <v>8124</v>
      </c>
      <c r="L765" t="s">
        <v>8340</v>
      </c>
      <c r="M765" t="s">
        <v>8347</v>
      </c>
      <c r="N765" t="s">
        <v>8352</v>
      </c>
      <c r="O765" t="s">
        <v>8359</v>
      </c>
      <c r="Q765" t="s">
        <v>8362</v>
      </c>
      <c r="R765" t="s">
        <v>7244</v>
      </c>
      <c r="T765" t="s">
        <v>8367</v>
      </c>
    </row>
    <row r="766" spans="1:20" x14ac:dyDescent="0.35">
      <c r="A766" t="s">
        <v>143</v>
      </c>
      <c r="B766" t="s">
        <v>1052</v>
      </c>
      <c r="C766">
        <v>24</v>
      </c>
      <c r="E766" t="s">
        <v>1940</v>
      </c>
      <c r="F766" t="s">
        <v>6830</v>
      </c>
      <c r="G766" t="s">
        <v>6989</v>
      </c>
      <c r="H766" t="s">
        <v>6994</v>
      </c>
      <c r="I766" t="s">
        <v>7006</v>
      </c>
      <c r="K766" t="s">
        <v>8026</v>
      </c>
      <c r="L766" t="s">
        <v>8345</v>
      </c>
      <c r="M766" t="s">
        <v>8346</v>
      </c>
      <c r="N766" t="s">
        <v>8353</v>
      </c>
      <c r="O766" t="s">
        <v>8357</v>
      </c>
      <c r="Q766" t="s">
        <v>8362</v>
      </c>
      <c r="S766">
        <v>4</v>
      </c>
      <c r="T766" t="s">
        <v>8367</v>
      </c>
    </row>
    <row r="767" spans="1:20" x14ac:dyDescent="0.35">
      <c r="A767" t="s">
        <v>175</v>
      </c>
      <c r="B767" t="s">
        <v>1050</v>
      </c>
      <c r="D767" t="s">
        <v>1173</v>
      </c>
      <c r="E767" t="s">
        <v>1941</v>
      </c>
      <c r="F767" t="s">
        <v>6853</v>
      </c>
      <c r="G767" t="s">
        <v>6985</v>
      </c>
      <c r="H767" t="s">
        <v>6998</v>
      </c>
      <c r="I767" t="s">
        <v>7004</v>
      </c>
      <c r="J767" t="s">
        <v>7334</v>
      </c>
      <c r="K767" t="s">
        <v>8064</v>
      </c>
      <c r="L767" t="s">
        <v>8345</v>
      </c>
      <c r="M767" t="s">
        <v>8346</v>
      </c>
      <c r="N767" t="s">
        <v>8352</v>
      </c>
      <c r="O767" t="s">
        <v>8356</v>
      </c>
      <c r="P767">
        <v>48036</v>
      </c>
      <c r="Q767" t="s">
        <v>8363</v>
      </c>
      <c r="R767" t="s">
        <v>7148</v>
      </c>
      <c r="S767">
        <v>2</v>
      </c>
      <c r="T767" t="s">
        <v>8369</v>
      </c>
    </row>
    <row r="768" spans="1:20" x14ac:dyDescent="0.35">
      <c r="A768" t="s">
        <v>562</v>
      </c>
      <c r="B768" t="s">
        <v>1065</v>
      </c>
      <c r="D768" t="s">
        <v>1172</v>
      </c>
      <c r="E768" t="s">
        <v>1942</v>
      </c>
      <c r="G768" t="s">
        <v>6993</v>
      </c>
      <c r="H768" t="s">
        <v>6997</v>
      </c>
      <c r="I768" t="s">
        <v>7003</v>
      </c>
      <c r="J768" t="s">
        <v>7320</v>
      </c>
      <c r="K768" t="s">
        <v>8125</v>
      </c>
      <c r="L768" t="s">
        <v>8343</v>
      </c>
      <c r="M768" t="s">
        <v>8348</v>
      </c>
      <c r="N768" t="s">
        <v>8351</v>
      </c>
      <c r="O768" t="s">
        <v>8358</v>
      </c>
      <c r="P768">
        <v>35230</v>
      </c>
      <c r="Q768" t="s">
        <v>8360</v>
      </c>
      <c r="S768">
        <v>1</v>
      </c>
      <c r="T768" t="s">
        <v>8368</v>
      </c>
    </row>
    <row r="769" spans="1:20" x14ac:dyDescent="0.35">
      <c r="A769" t="s">
        <v>563</v>
      </c>
      <c r="B769" t="s">
        <v>1087</v>
      </c>
      <c r="D769" t="s">
        <v>1173</v>
      </c>
      <c r="E769" t="s">
        <v>1943</v>
      </c>
      <c r="F769" t="s">
        <v>6739</v>
      </c>
      <c r="G769" t="s">
        <v>6984</v>
      </c>
      <c r="H769" t="s">
        <v>6997</v>
      </c>
      <c r="I769" t="s">
        <v>7001</v>
      </c>
      <c r="J769" t="s">
        <v>7285</v>
      </c>
      <c r="K769" t="s">
        <v>8126</v>
      </c>
      <c r="L769" t="s">
        <v>8345</v>
      </c>
      <c r="M769" t="s">
        <v>8347</v>
      </c>
      <c r="N769" t="s">
        <v>8351</v>
      </c>
      <c r="O769" t="s">
        <v>8355</v>
      </c>
      <c r="Q769" t="s">
        <v>8364</v>
      </c>
      <c r="S769">
        <v>3</v>
      </c>
    </row>
    <row r="770" spans="1:20" x14ac:dyDescent="0.35">
      <c r="A770" t="s">
        <v>564</v>
      </c>
      <c r="B770" t="s">
        <v>1149</v>
      </c>
      <c r="D770" t="s">
        <v>1174</v>
      </c>
      <c r="E770" t="s">
        <v>1944</v>
      </c>
      <c r="G770" t="s">
        <v>6988</v>
      </c>
      <c r="H770" t="s">
        <v>6997</v>
      </c>
      <c r="I770" t="s">
        <v>7001</v>
      </c>
      <c r="J770" t="s">
        <v>7380</v>
      </c>
      <c r="K770" t="s">
        <v>7816</v>
      </c>
      <c r="L770" t="s">
        <v>8342</v>
      </c>
      <c r="M770" t="s">
        <v>8348</v>
      </c>
      <c r="N770" t="s">
        <v>8352</v>
      </c>
      <c r="O770" t="s">
        <v>8359</v>
      </c>
      <c r="R770" t="s">
        <v>7625</v>
      </c>
    </row>
    <row r="771" spans="1:20" x14ac:dyDescent="0.35">
      <c r="A771" t="s">
        <v>100</v>
      </c>
      <c r="B771" t="s">
        <v>1042</v>
      </c>
      <c r="C771">
        <v>26</v>
      </c>
      <c r="E771" t="s">
        <v>1945</v>
      </c>
      <c r="F771" t="s">
        <v>6696</v>
      </c>
      <c r="G771" t="s">
        <v>6991</v>
      </c>
      <c r="H771" t="s">
        <v>6995</v>
      </c>
      <c r="I771" t="s">
        <v>7007</v>
      </c>
      <c r="J771" t="s">
        <v>7031</v>
      </c>
      <c r="K771" t="s">
        <v>7813</v>
      </c>
      <c r="L771" t="s">
        <v>8338</v>
      </c>
      <c r="M771" t="s">
        <v>8349</v>
      </c>
      <c r="N771" t="s">
        <v>8351</v>
      </c>
      <c r="O771" t="s">
        <v>8359</v>
      </c>
      <c r="Q771" t="s">
        <v>8361</v>
      </c>
      <c r="T771" t="s">
        <v>8369</v>
      </c>
    </row>
    <row r="772" spans="1:20" x14ac:dyDescent="0.35">
      <c r="A772" t="s">
        <v>193</v>
      </c>
      <c r="B772" t="s">
        <v>1144</v>
      </c>
      <c r="C772">
        <v>23</v>
      </c>
      <c r="D772" t="s">
        <v>1172</v>
      </c>
      <c r="E772" t="s">
        <v>1946</v>
      </c>
      <c r="G772" t="s">
        <v>6992</v>
      </c>
      <c r="H772" t="s">
        <v>6998</v>
      </c>
      <c r="I772" t="s">
        <v>7003</v>
      </c>
      <c r="J772" t="s">
        <v>7242</v>
      </c>
      <c r="K772" t="s">
        <v>7769</v>
      </c>
      <c r="L772" t="s">
        <v>8338</v>
      </c>
      <c r="M772" t="s">
        <v>8350</v>
      </c>
      <c r="N772" t="s">
        <v>8353</v>
      </c>
      <c r="O772" t="s">
        <v>8359</v>
      </c>
      <c r="P772">
        <v>22602</v>
      </c>
      <c r="S772">
        <v>4</v>
      </c>
      <c r="T772" t="s">
        <v>8369</v>
      </c>
    </row>
    <row r="773" spans="1:20" x14ac:dyDescent="0.35">
      <c r="A773" t="s">
        <v>565</v>
      </c>
      <c r="B773" t="s">
        <v>1158</v>
      </c>
      <c r="C773">
        <v>6</v>
      </c>
      <c r="D773" t="s">
        <v>1175</v>
      </c>
      <c r="E773" t="s">
        <v>1947</v>
      </c>
      <c r="F773" t="s">
        <v>6850</v>
      </c>
      <c r="G773" t="s">
        <v>6988</v>
      </c>
      <c r="H773" t="s">
        <v>6999</v>
      </c>
      <c r="I773" t="s">
        <v>7001</v>
      </c>
      <c r="K773" t="s">
        <v>7925</v>
      </c>
      <c r="L773" t="s">
        <v>8342</v>
      </c>
      <c r="M773" t="s">
        <v>8350</v>
      </c>
      <c r="N773" t="s">
        <v>8351</v>
      </c>
      <c r="O773" t="s">
        <v>8359</v>
      </c>
      <c r="P773">
        <v>3655</v>
      </c>
      <c r="Q773" t="s">
        <v>8360</v>
      </c>
      <c r="R773" t="s">
        <v>7581</v>
      </c>
      <c r="S773">
        <v>3</v>
      </c>
    </row>
    <row r="774" spans="1:20" x14ac:dyDescent="0.35">
      <c r="A774" t="s">
        <v>484</v>
      </c>
      <c r="B774" t="s">
        <v>1041</v>
      </c>
      <c r="D774" t="s">
        <v>1173</v>
      </c>
      <c r="E774" t="s">
        <v>1948</v>
      </c>
      <c r="F774" t="s">
        <v>6764</v>
      </c>
      <c r="G774" t="s">
        <v>6987</v>
      </c>
      <c r="H774" t="s">
        <v>6999</v>
      </c>
      <c r="I774" t="s">
        <v>7007</v>
      </c>
      <c r="J774" t="s">
        <v>7308</v>
      </c>
      <c r="K774" t="s">
        <v>8127</v>
      </c>
      <c r="L774" t="s">
        <v>8345</v>
      </c>
      <c r="M774" t="s">
        <v>8346</v>
      </c>
      <c r="N774" t="s">
        <v>8352</v>
      </c>
      <c r="O774" t="s">
        <v>8356</v>
      </c>
      <c r="Q774" t="s">
        <v>8361</v>
      </c>
      <c r="S774">
        <v>3</v>
      </c>
      <c r="T774" t="s">
        <v>8367</v>
      </c>
    </row>
    <row r="775" spans="1:20" x14ac:dyDescent="0.35">
      <c r="A775" t="s">
        <v>566</v>
      </c>
      <c r="B775" t="s">
        <v>1120</v>
      </c>
      <c r="D775" t="s">
        <v>1174</v>
      </c>
      <c r="E775" t="s">
        <v>1949</v>
      </c>
      <c r="G775" t="s">
        <v>6990</v>
      </c>
      <c r="H775" t="s">
        <v>6994</v>
      </c>
      <c r="I775" t="s">
        <v>7007</v>
      </c>
      <c r="J775" t="s">
        <v>7336</v>
      </c>
      <c r="K775" t="s">
        <v>8128</v>
      </c>
      <c r="L775" t="s">
        <v>8344</v>
      </c>
      <c r="M775" t="s">
        <v>8346</v>
      </c>
      <c r="N775" t="s">
        <v>8354</v>
      </c>
      <c r="O775" t="s">
        <v>8355</v>
      </c>
      <c r="P775">
        <v>4352</v>
      </c>
      <c r="Q775" t="s">
        <v>8361</v>
      </c>
      <c r="S775">
        <v>4</v>
      </c>
      <c r="T775" t="s">
        <v>8369</v>
      </c>
    </row>
    <row r="776" spans="1:20" x14ac:dyDescent="0.35">
      <c r="A776" t="s">
        <v>567</v>
      </c>
      <c r="B776" t="s">
        <v>1143</v>
      </c>
      <c r="D776" t="s">
        <v>1172</v>
      </c>
      <c r="E776" t="s">
        <v>1950</v>
      </c>
      <c r="F776" t="s">
        <v>6933</v>
      </c>
      <c r="G776" t="s">
        <v>6987</v>
      </c>
      <c r="H776" t="s">
        <v>6996</v>
      </c>
      <c r="I776" t="s">
        <v>7003</v>
      </c>
      <c r="J776" t="s">
        <v>7381</v>
      </c>
      <c r="K776" t="s">
        <v>7992</v>
      </c>
      <c r="L776" t="s">
        <v>8338</v>
      </c>
      <c r="M776" t="s">
        <v>8347</v>
      </c>
      <c r="N776" t="s">
        <v>8354</v>
      </c>
      <c r="O776" t="s">
        <v>8358</v>
      </c>
      <c r="P776">
        <v>25205</v>
      </c>
      <c r="Q776" t="s">
        <v>8364</v>
      </c>
      <c r="R776" t="s">
        <v>7424</v>
      </c>
      <c r="S776">
        <v>2</v>
      </c>
      <c r="T776" t="s">
        <v>8369</v>
      </c>
    </row>
    <row r="777" spans="1:20" x14ac:dyDescent="0.35">
      <c r="A777" t="s">
        <v>507</v>
      </c>
      <c r="B777" t="s">
        <v>1084</v>
      </c>
      <c r="C777">
        <v>33</v>
      </c>
      <c r="D777" t="s">
        <v>1173</v>
      </c>
      <c r="E777" t="s">
        <v>1951</v>
      </c>
      <c r="F777" t="s">
        <v>6934</v>
      </c>
      <c r="G777" t="s">
        <v>6985</v>
      </c>
      <c r="H777" t="s">
        <v>6997</v>
      </c>
      <c r="I777" t="s">
        <v>7002</v>
      </c>
      <c r="J777" t="s">
        <v>7251</v>
      </c>
      <c r="K777" t="s">
        <v>7821</v>
      </c>
      <c r="L777" t="s">
        <v>8340</v>
      </c>
      <c r="M777" t="s">
        <v>8346</v>
      </c>
      <c r="N777" t="s">
        <v>8351</v>
      </c>
      <c r="O777" t="s">
        <v>8356</v>
      </c>
      <c r="Q777" t="s">
        <v>8364</v>
      </c>
      <c r="R777" t="s">
        <v>7124</v>
      </c>
      <c r="S777">
        <v>1</v>
      </c>
    </row>
    <row r="778" spans="1:20" x14ac:dyDescent="0.35">
      <c r="A778" t="s">
        <v>568</v>
      </c>
      <c r="B778" t="s">
        <v>1119</v>
      </c>
      <c r="D778" t="s">
        <v>1172</v>
      </c>
      <c r="E778" t="s">
        <v>1952</v>
      </c>
      <c r="F778" t="s">
        <v>6893</v>
      </c>
      <c r="G778" t="s">
        <v>6984</v>
      </c>
      <c r="H778" t="s">
        <v>6996</v>
      </c>
      <c r="I778" t="s">
        <v>7006</v>
      </c>
      <c r="J778" t="s">
        <v>7233</v>
      </c>
      <c r="K778" t="s">
        <v>8095</v>
      </c>
      <c r="L778" t="s">
        <v>8344</v>
      </c>
      <c r="M778" t="s">
        <v>8347</v>
      </c>
      <c r="N778" t="s">
        <v>8354</v>
      </c>
      <c r="O778" t="s">
        <v>8356</v>
      </c>
      <c r="Q778" t="s">
        <v>8363</v>
      </c>
      <c r="S778">
        <v>4</v>
      </c>
      <c r="T778" t="s">
        <v>8369</v>
      </c>
    </row>
    <row r="779" spans="1:20" x14ac:dyDescent="0.35">
      <c r="A779" t="s">
        <v>106</v>
      </c>
      <c r="B779" t="s">
        <v>1025</v>
      </c>
      <c r="E779" t="s">
        <v>1953</v>
      </c>
      <c r="F779" t="s">
        <v>6824</v>
      </c>
      <c r="G779" t="s">
        <v>6990</v>
      </c>
      <c r="H779" t="s">
        <v>6997</v>
      </c>
      <c r="I779" t="s">
        <v>7001</v>
      </c>
      <c r="J779" t="s">
        <v>7274</v>
      </c>
      <c r="K779" t="s">
        <v>7981</v>
      </c>
      <c r="L779" t="s">
        <v>8343</v>
      </c>
      <c r="M779" t="s">
        <v>8349</v>
      </c>
      <c r="N779" t="s">
        <v>8354</v>
      </c>
      <c r="O779" t="s">
        <v>8356</v>
      </c>
      <c r="Q779" t="s">
        <v>8362</v>
      </c>
      <c r="S779">
        <v>5</v>
      </c>
      <c r="T779" t="s">
        <v>8367</v>
      </c>
    </row>
    <row r="780" spans="1:20" x14ac:dyDescent="0.35">
      <c r="A780" t="s">
        <v>569</v>
      </c>
      <c r="B780" t="s">
        <v>1134</v>
      </c>
      <c r="D780" t="s">
        <v>1174</v>
      </c>
      <c r="E780" t="s">
        <v>1954</v>
      </c>
      <c r="G780" t="s">
        <v>6990</v>
      </c>
      <c r="H780" t="s">
        <v>6994</v>
      </c>
      <c r="I780" t="s">
        <v>7003</v>
      </c>
      <c r="K780" t="s">
        <v>7824</v>
      </c>
      <c r="L780" t="s">
        <v>8343</v>
      </c>
      <c r="M780" t="s">
        <v>8347</v>
      </c>
      <c r="N780" t="s">
        <v>8351</v>
      </c>
      <c r="O780" t="s">
        <v>8359</v>
      </c>
      <c r="R780" t="s">
        <v>7209</v>
      </c>
      <c r="S780">
        <v>3</v>
      </c>
    </row>
    <row r="781" spans="1:20" x14ac:dyDescent="0.35">
      <c r="A781" t="s">
        <v>266</v>
      </c>
      <c r="B781" t="s">
        <v>1164</v>
      </c>
      <c r="C781">
        <v>1</v>
      </c>
      <c r="D781" t="s">
        <v>1175</v>
      </c>
      <c r="E781" t="s">
        <v>1955</v>
      </c>
      <c r="F781" t="s">
        <v>6935</v>
      </c>
      <c r="G781" t="s">
        <v>6984</v>
      </c>
      <c r="H781" t="s">
        <v>6999</v>
      </c>
      <c r="I781" t="s">
        <v>7005</v>
      </c>
      <c r="K781" t="s">
        <v>7924</v>
      </c>
      <c r="L781" t="s">
        <v>8342</v>
      </c>
      <c r="M781" t="s">
        <v>8346</v>
      </c>
      <c r="N781" t="s">
        <v>8354</v>
      </c>
      <c r="O781" t="s">
        <v>8358</v>
      </c>
      <c r="R781" t="s">
        <v>7219</v>
      </c>
    </row>
    <row r="782" spans="1:20" x14ac:dyDescent="0.35">
      <c r="A782" t="s">
        <v>570</v>
      </c>
      <c r="B782" t="s">
        <v>1094</v>
      </c>
      <c r="D782" t="s">
        <v>1174</v>
      </c>
      <c r="E782" t="s">
        <v>1956</v>
      </c>
      <c r="G782" t="s">
        <v>6991</v>
      </c>
      <c r="H782" t="s">
        <v>6997</v>
      </c>
      <c r="I782" t="s">
        <v>7001</v>
      </c>
      <c r="K782" t="s">
        <v>7970</v>
      </c>
      <c r="L782" t="s">
        <v>8345</v>
      </c>
      <c r="M782" t="s">
        <v>8350</v>
      </c>
      <c r="N782" t="s">
        <v>8352</v>
      </c>
      <c r="O782" t="s">
        <v>8355</v>
      </c>
      <c r="P782">
        <v>9550</v>
      </c>
      <c r="R782" t="s">
        <v>7600</v>
      </c>
      <c r="S782">
        <v>1</v>
      </c>
    </row>
    <row r="783" spans="1:20" x14ac:dyDescent="0.35">
      <c r="A783" t="s">
        <v>560</v>
      </c>
      <c r="B783" t="s">
        <v>1063</v>
      </c>
      <c r="D783" t="s">
        <v>1172</v>
      </c>
      <c r="E783" t="s">
        <v>1957</v>
      </c>
      <c r="F783" t="s">
        <v>6751</v>
      </c>
      <c r="G783" t="s">
        <v>6988</v>
      </c>
      <c r="H783" t="s">
        <v>6994</v>
      </c>
      <c r="I783" t="s">
        <v>7002</v>
      </c>
      <c r="J783" t="s">
        <v>7234</v>
      </c>
      <c r="K783" t="s">
        <v>8013</v>
      </c>
      <c r="L783" t="s">
        <v>8340</v>
      </c>
      <c r="M783" t="s">
        <v>8346</v>
      </c>
      <c r="N783" t="s">
        <v>8352</v>
      </c>
      <c r="O783" t="s">
        <v>8359</v>
      </c>
      <c r="Q783" t="s">
        <v>8361</v>
      </c>
      <c r="R783" t="s">
        <v>7559</v>
      </c>
    </row>
    <row r="784" spans="1:20" x14ac:dyDescent="0.35">
      <c r="A784" t="s">
        <v>107</v>
      </c>
      <c r="B784" t="s">
        <v>1109</v>
      </c>
      <c r="C784">
        <v>2</v>
      </c>
      <c r="D784" t="s">
        <v>1172</v>
      </c>
      <c r="E784" t="s">
        <v>1958</v>
      </c>
      <c r="G784" t="s">
        <v>6988</v>
      </c>
      <c r="H784" t="s">
        <v>6997</v>
      </c>
      <c r="I784" t="s">
        <v>7003</v>
      </c>
      <c r="J784" t="s">
        <v>7382</v>
      </c>
      <c r="K784" t="s">
        <v>7726</v>
      </c>
      <c r="L784" t="s">
        <v>8340</v>
      </c>
      <c r="M784" t="s">
        <v>8350</v>
      </c>
      <c r="N784" t="s">
        <v>8351</v>
      </c>
      <c r="O784" t="s">
        <v>8357</v>
      </c>
      <c r="P784">
        <v>47545</v>
      </c>
      <c r="Q784" t="s">
        <v>8363</v>
      </c>
      <c r="R784" t="s">
        <v>7248</v>
      </c>
      <c r="S784">
        <v>4</v>
      </c>
      <c r="T784" t="s">
        <v>8369</v>
      </c>
    </row>
    <row r="785" spans="1:20" x14ac:dyDescent="0.35">
      <c r="A785" t="s">
        <v>571</v>
      </c>
      <c r="B785" t="s">
        <v>1163</v>
      </c>
      <c r="D785" t="s">
        <v>1174</v>
      </c>
      <c r="E785" t="s">
        <v>1959</v>
      </c>
      <c r="F785" t="s">
        <v>6936</v>
      </c>
      <c r="G785" t="s">
        <v>6992</v>
      </c>
      <c r="H785" t="s">
        <v>6995</v>
      </c>
      <c r="I785" t="s">
        <v>7003</v>
      </c>
      <c r="J785" t="s">
        <v>7175</v>
      </c>
      <c r="K785" t="s">
        <v>8071</v>
      </c>
      <c r="L785" t="s">
        <v>8339</v>
      </c>
      <c r="M785" t="s">
        <v>8346</v>
      </c>
      <c r="N785" t="s">
        <v>8351</v>
      </c>
      <c r="O785" t="s">
        <v>8356</v>
      </c>
      <c r="Q785" t="s">
        <v>8363</v>
      </c>
      <c r="R785" t="s">
        <v>7449</v>
      </c>
      <c r="S785">
        <v>4</v>
      </c>
    </row>
    <row r="786" spans="1:20" x14ac:dyDescent="0.35">
      <c r="A786" t="s">
        <v>481</v>
      </c>
      <c r="B786" t="s">
        <v>1023</v>
      </c>
      <c r="E786" t="s">
        <v>1960</v>
      </c>
      <c r="F786" t="s">
        <v>6870</v>
      </c>
      <c r="G786" t="s">
        <v>6987</v>
      </c>
      <c r="H786" t="s">
        <v>6994</v>
      </c>
      <c r="I786" t="s">
        <v>7003</v>
      </c>
      <c r="K786" t="s">
        <v>7822</v>
      </c>
      <c r="L786" t="s">
        <v>8345</v>
      </c>
      <c r="M786" t="s">
        <v>8350</v>
      </c>
      <c r="N786" t="s">
        <v>8354</v>
      </c>
      <c r="O786" t="s">
        <v>8358</v>
      </c>
      <c r="P786">
        <v>11130</v>
      </c>
      <c r="Q786" t="s">
        <v>8361</v>
      </c>
      <c r="R786" t="s">
        <v>7217</v>
      </c>
      <c r="S786">
        <v>4</v>
      </c>
      <c r="T786" t="s">
        <v>8368</v>
      </c>
    </row>
    <row r="787" spans="1:20" x14ac:dyDescent="0.35">
      <c r="A787" t="s">
        <v>572</v>
      </c>
      <c r="B787" t="s">
        <v>1048</v>
      </c>
      <c r="D787" t="s">
        <v>1175</v>
      </c>
      <c r="E787" t="s">
        <v>1961</v>
      </c>
      <c r="G787" t="s">
        <v>6986</v>
      </c>
      <c r="H787" t="s">
        <v>6998</v>
      </c>
      <c r="I787" t="s">
        <v>7007</v>
      </c>
      <c r="J787" t="s">
        <v>7317</v>
      </c>
      <c r="K787" t="s">
        <v>8129</v>
      </c>
      <c r="L787" t="s">
        <v>8344</v>
      </c>
      <c r="M787" t="s">
        <v>8348</v>
      </c>
      <c r="N787" t="s">
        <v>8353</v>
      </c>
      <c r="O787" t="s">
        <v>8359</v>
      </c>
      <c r="Q787" t="s">
        <v>8364</v>
      </c>
    </row>
    <row r="788" spans="1:20" x14ac:dyDescent="0.35">
      <c r="A788" t="s">
        <v>573</v>
      </c>
      <c r="B788" t="s">
        <v>1155</v>
      </c>
      <c r="D788" t="s">
        <v>1172</v>
      </c>
      <c r="E788" t="s">
        <v>1962</v>
      </c>
      <c r="G788" t="s">
        <v>6992</v>
      </c>
      <c r="H788" t="s">
        <v>6994</v>
      </c>
      <c r="I788" t="s">
        <v>7002</v>
      </c>
      <c r="J788" t="s">
        <v>7383</v>
      </c>
      <c r="K788" t="s">
        <v>7948</v>
      </c>
      <c r="L788" t="s">
        <v>8340</v>
      </c>
      <c r="M788" t="s">
        <v>8347</v>
      </c>
      <c r="N788" t="s">
        <v>8351</v>
      </c>
      <c r="O788" t="s">
        <v>8358</v>
      </c>
      <c r="P788">
        <v>8198</v>
      </c>
      <c r="Q788" t="s">
        <v>8364</v>
      </c>
      <c r="R788" t="s">
        <v>7614</v>
      </c>
      <c r="T788" t="s">
        <v>8368</v>
      </c>
    </row>
    <row r="789" spans="1:20" x14ac:dyDescent="0.35">
      <c r="A789" t="s">
        <v>379</v>
      </c>
      <c r="B789" t="s">
        <v>1128</v>
      </c>
      <c r="D789" t="s">
        <v>1173</v>
      </c>
      <c r="E789" t="s">
        <v>1963</v>
      </c>
      <c r="F789" t="s">
        <v>6873</v>
      </c>
      <c r="G789" t="s">
        <v>6990</v>
      </c>
      <c r="H789" t="s">
        <v>6995</v>
      </c>
      <c r="I789" t="s">
        <v>7001</v>
      </c>
      <c r="K789" t="s">
        <v>8080</v>
      </c>
      <c r="L789" t="s">
        <v>8339</v>
      </c>
      <c r="M789" t="s">
        <v>8346</v>
      </c>
      <c r="N789" t="s">
        <v>8354</v>
      </c>
      <c r="O789" t="s">
        <v>8356</v>
      </c>
      <c r="P789">
        <v>42408</v>
      </c>
      <c r="R789" t="s">
        <v>7625</v>
      </c>
      <c r="T789" t="s">
        <v>8368</v>
      </c>
    </row>
    <row r="790" spans="1:20" x14ac:dyDescent="0.35">
      <c r="A790" t="s">
        <v>574</v>
      </c>
      <c r="B790" t="s">
        <v>1137</v>
      </c>
      <c r="D790" t="s">
        <v>1172</v>
      </c>
      <c r="E790" t="s">
        <v>1964</v>
      </c>
      <c r="G790" t="s">
        <v>6986</v>
      </c>
      <c r="H790" t="s">
        <v>6997</v>
      </c>
      <c r="I790" t="s">
        <v>7002</v>
      </c>
      <c r="J790" t="s">
        <v>7182</v>
      </c>
      <c r="K790" t="s">
        <v>8074</v>
      </c>
      <c r="L790" t="s">
        <v>8345</v>
      </c>
      <c r="M790" t="s">
        <v>8349</v>
      </c>
      <c r="N790" t="s">
        <v>8352</v>
      </c>
      <c r="O790" t="s">
        <v>8356</v>
      </c>
      <c r="P790">
        <v>5582</v>
      </c>
      <c r="S790">
        <v>4</v>
      </c>
    </row>
    <row r="791" spans="1:20" x14ac:dyDescent="0.35">
      <c r="A791" t="s">
        <v>335</v>
      </c>
      <c r="B791" t="s">
        <v>1168</v>
      </c>
      <c r="C791">
        <v>49</v>
      </c>
      <c r="E791" t="s">
        <v>1965</v>
      </c>
      <c r="G791" t="s">
        <v>6986</v>
      </c>
      <c r="H791" t="s">
        <v>7000</v>
      </c>
      <c r="I791" t="s">
        <v>7003</v>
      </c>
      <c r="K791" t="s">
        <v>7706</v>
      </c>
      <c r="L791" t="s">
        <v>8342</v>
      </c>
      <c r="M791" t="s">
        <v>8349</v>
      </c>
      <c r="N791" t="s">
        <v>8353</v>
      </c>
      <c r="O791" t="s">
        <v>8356</v>
      </c>
      <c r="Q791" t="s">
        <v>8361</v>
      </c>
      <c r="S791">
        <v>4</v>
      </c>
      <c r="T791" t="s">
        <v>8368</v>
      </c>
    </row>
    <row r="792" spans="1:20" x14ac:dyDescent="0.35">
      <c r="A792" t="s">
        <v>575</v>
      </c>
      <c r="B792" t="s">
        <v>1126</v>
      </c>
      <c r="D792" t="s">
        <v>1172</v>
      </c>
      <c r="E792" t="s">
        <v>1966</v>
      </c>
      <c r="F792" t="s">
        <v>6818</v>
      </c>
      <c r="G792" t="s">
        <v>6992</v>
      </c>
      <c r="H792" t="s">
        <v>7000</v>
      </c>
      <c r="I792" t="s">
        <v>7002</v>
      </c>
      <c r="K792" t="s">
        <v>7745</v>
      </c>
      <c r="L792" t="s">
        <v>8345</v>
      </c>
      <c r="M792" t="s">
        <v>8346</v>
      </c>
      <c r="N792" t="s">
        <v>8352</v>
      </c>
      <c r="O792" t="s">
        <v>8357</v>
      </c>
      <c r="Q792" t="s">
        <v>8361</v>
      </c>
      <c r="S792">
        <v>5</v>
      </c>
      <c r="T792" t="s">
        <v>8368</v>
      </c>
    </row>
    <row r="793" spans="1:20" x14ac:dyDescent="0.35">
      <c r="A793" t="s">
        <v>576</v>
      </c>
      <c r="B793" t="s">
        <v>1134</v>
      </c>
      <c r="D793" t="s">
        <v>1174</v>
      </c>
      <c r="E793" t="s">
        <v>1967</v>
      </c>
      <c r="G793" t="s">
        <v>6988</v>
      </c>
      <c r="H793" t="s">
        <v>6997</v>
      </c>
      <c r="I793" t="s">
        <v>7002</v>
      </c>
      <c r="J793" t="s">
        <v>7348</v>
      </c>
      <c r="K793" t="s">
        <v>7780</v>
      </c>
      <c r="L793" t="s">
        <v>8339</v>
      </c>
      <c r="M793" t="s">
        <v>8348</v>
      </c>
      <c r="N793" t="s">
        <v>8352</v>
      </c>
      <c r="O793" t="s">
        <v>8357</v>
      </c>
      <c r="Q793" t="s">
        <v>8361</v>
      </c>
      <c r="R793" t="s">
        <v>7594</v>
      </c>
      <c r="S793">
        <v>4</v>
      </c>
    </row>
    <row r="794" spans="1:20" x14ac:dyDescent="0.35">
      <c r="A794" t="s">
        <v>577</v>
      </c>
      <c r="B794" t="s">
        <v>1094</v>
      </c>
      <c r="C794">
        <v>40</v>
      </c>
      <c r="D794" t="s">
        <v>1175</v>
      </c>
      <c r="E794" t="s">
        <v>1968</v>
      </c>
      <c r="G794" t="s">
        <v>6987</v>
      </c>
      <c r="H794" t="s">
        <v>6995</v>
      </c>
      <c r="I794" t="s">
        <v>7003</v>
      </c>
      <c r="J794" t="s">
        <v>7384</v>
      </c>
      <c r="K794" t="s">
        <v>8130</v>
      </c>
      <c r="L794" t="s">
        <v>8339</v>
      </c>
      <c r="M794" t="s">
        <v>8347</v>
      </c>
      <c r="N794" t="s">
        <v>8353</v>
      </c>
      <c r="O794" t="s">
        <v>8356</v>
      </c>
      <c r="P794">
        <v>9811</v>
      </c>
      <c r="Q794" t="s">
        <v>8363</v>
      </c>
      <c r="S794">
        <v>1</v>
      </c>
      <c r="T794" t="s">
        <v>8369</v>
      </c>
    </row>
    <row r="795" spans="1:20" x14ac:dyDescent="0.35">
      <c r="A795" t="s">
        <v>578</v>
      </c>
      <c r="B795" t="s">
        <v>1038</v>
      </c>
      <c r="D795" t="s">
        <v>1175</v>
      </c>
      <c r="E795" t="s">
        <v>1969</v>
      </c>
      <c r="F795" t="s">
        <v>6776</v>
      </c>
      <c r="G795" t="s">
        <v>6986</v>
      </c>
      <c r="H795" t="s">
        <v>7000</v>
      </c>
      <c r="I795" t="s">
        <v>7002</v>
      </c>
      <c r="J795" t="s">
        <v>7069</v>
      </c>
      <c r="K795" t="s">
        <v>7778</v>
      </c>
      <c r="L795" t="s">
        <v>8341</v>
      </c>
      <c r="M795" t="s">
        <v>8349</v>
      </c>
      <c r="N795" t="s">
        <v>8351</v>
      </c>
      <c r="O795" t="s">
        <v>8359</v>
      </c>
      <c r="Q795" t="s">
        <v>8360</v>
      </c>
      <c r="R795" t="s">
        <v>7432</v>
      </c>
      <c r="S795">
        <v>2</v>
      </c>
      <c r="T795" t="s">
        <v>8368</v>
      </c>
    </row>
    <row r="796" spans="1:20" x14ac:dyDescent="0.35">
      <c r="A796" t="s">
        <v>579</v>
      </c>
      <c r="B796" t="s">
        <v>1080</v>
      </c>
      <c r="C796">
        <v>47</v>
      </c>
      <c r="D796" t="s">
        <v>1173</v>
      </c>
      <c r="E796" t="s">
        <v>1970</v>
      </c>
      <c r="F796" t="s">
        <v>6923</v>
      </c>
      <c r="G796" t="s">
        <v>6987</v>
      </c>
      <c r="H796" t="s">
        <v>6999</v>
      </c>
      <c r="I796" t="s">
        <v>7007</v>
      </c>
      <c r="J796" t="s">
        <v>7263</v>
      </c>
      <c r="K796" t="s">
        <v>8131</v>
      </c>
      <c r="L796" t="s">
        <v>8342</v>
      </c>
      <c r="M796" t="s">
        <v>8349</v>
      </c>
      <c r="N796" t="s">
        <v>8354</v>
      </c>
      <c r="O796" t="s">
        <v>8355</v>
      </c>
      <c r="P796">
        <v>4621</v>
      </c>
      <c r="Q796" t="s">
        <v>8364</v>
      </c>
      <c r="R796" t="s">
        <v>7289</v>
      </c>
      <c r="S796">
        <v>1</v>
      </c>
    </row>
    <row r="797" spans="1:20" x14ac:dyDescent="0.35">
      <c r="A797" t="s">
        <v>580</v>
      </c>
      <c r="B797" t="s">
        <v>1135</v>
      </c>
      <c r="D797" t="s">
        <v>1174</v>
      </c>
      <c r="E797" t="s">
        <v>1971</v>
      </c>
      <c r="F797" t="s">
        <v>6816</v>
      </c>
      <c r="G797" t="s">
        <v>6992</v>
      </c>
      <c r="H797" t="s">
        <v>6999</v>
      </c>
      <c r="I797" t="s">
        <v>7004</v>
      </c>
      <c r="J797" t="s">
        <v>7174</v>
      </c>
      <c r="K797" t="s">
        <v>8132</v>
      </c>
      <c r="L797" t="s">
        <v>8343</v>
      </c>
      <c r="M797" t="s">
        <v>8346</v>
      </c>
      <c r="N797" t="s">
        <v>8352</v>
      </c>
      <c r="O797" t="s">
        <v>8356</v>
      </c>
      <c r="S797">
        <v>2</v>
      </c>
    </row>
    <row r="798" spans="1:20" x14ac:dyDescent="0.35">
      <c r="A798" t="s">
        <v>581</v>
      </c>
      <c r="B798" t="s">
        <v>1030</v>
      </c>
      <c r="D798" t="s">
        <v>1173</v>
      </c>
      <c r="E798" t="s">
        <v>1972</v>
      </c>
      <c r="F798" t="s">
        <v>6872</v>
      </c>
      <c r="G798" t="s">
        <v>6984</v>
      </c>
      <c r="H798" t="s">
        <v>6998</v>
      </c>
      <c r="I798" t="s">
        <v>7006</v>
      </c>
      <c r="K798" t="s">
        <v>8133</v>
      </c>
      <c r="L798" t="s">
        <v>8341</v>
      </c>
      <c r="M798" t="s">
        <v>8349</v>
      </c>
      <c r="N798" t="s">
        <v>8353</v>
      </c>
      <c r="O798" t="s">
        <v>8356</v>
      </c>
      <c r="Q798" t="s">
        <v>8361</v>
      </c>
      <c r="R798" t="s">
        <v>7561</v>
      </c>
      <c r="S798">
        <v>2</v>
      </c>
      <c r="T798" t="s">
        <v>8367</v>
      </c>
    </row>
    <row r="799" spans="1:20" x14ac:dyDescent="0.35">
      <c r="A799" t="s">
        <v>500</v>
      </c>
      <c r="B799" t="s">
        <v>1109</v>
      </c>
      <c r="E799" t="s">
        <v>1973</v>
      </c>
      <c r="F799" t="s">
        <v>6867</v>
      </c>
      <c r="G799" t="s">
        <v>6991</v>
      </c>
      <c r="H799" t="s">
        <v>6996</v>
      </c>
      <c r="I799" t="s">
        <v>7005</v>
      </c>
      <c r="J799" t="s">
        <v>7385</v>
      </c>
      <c r="K799" t="s">
        <v>8108</v>
      </c>
      <c r="L799" t="s">
        <v>8342</v>
      </c>
      <c r="M799" t="s">
        <v>8349</v>
      </c>
      <c r="N799" t="s">
        <v>8351</v>
      </c>
      <c r="O799" t="s">
        <v>8356</v>
      </c>
      <c r="Q799" t="s">
        <v>8363</v>
      </c>
      <c r="R799" t="s">
        <v>7462</v>
      </c>
      <c r="S799">
        <v>4</v>
      </c>
      <c r="T799" t="s">
        <v>8368</v>
      </c>
    </row>
    <row r="800" spans="1:20" x14ac:dyDescent="0.35">
      <c r="A800" t="s">
        <v>582</v>
      </c>
      <c r="B800" t="s">
        <v>1044</v>
      </c>
      <c r="D800" t="s">
        <v>1175</v>
      </c>
      <c r="E800" t="s">
        <v>1974</v>
      </c>
      <c r="G800" t="s">
        <v>6990</v>
      </c>
      <c r="H800" t="s">
        <v>6998</v>
      </c>
      <c r="I800" t="s">
        <v>7001</v>
      </c>
      <c r="J800" t="s">
        <v>7386</v>
      </c>
      <c r="K800" t="s">
        <v>7779</v>
      </c>
      <c r="L800" t="s">
        <v>8341</v>
      </c>
      <c r="M800" t="s">
        <v>8350</v>
      </c>
      <c r="N800" t="s">
        <v>8351</v>
      </c>
      <c r="O800" t="s">
        <v>8358</v>
      </c>
      <c r="R800" t="s">
        <v>7125</v>
      </c>
      <c r="S800">
        <v>5</v>
      </c>
      <c r="T800" t="s">
        <v>8367</v>
      </c>
    </row>
    <row r="801" spans="1:20" x14ac:dyDescent="0.35">
      <c r="A801" t="s">
        <v>583</v>
      </c>
      <c r="B801" t="s">
        <v>1027</v>
      </c>
      <c r="C801">
        <v>60</v>
      </c>
      <c r="D801" t="s">
        <v>1173</v>
      </c>
      <c r="E801" t="s">
        <v>1975</v>
      </c>
      <c r="G801" t="s">
        <v>6985</v>
      </c>
      <c r="H801" t="s">
        <v>6999</v>
      </c>
      <c r="I801" t="s">
        <v>7005</v>
      </c>
      <c r="J801" t="s">
        <v>7387</v>
      </c>
      <c r="K801" t="s">
        <v>7768</v>
      </c>
      <c r="L801" t="s">
        <v>8340</v>
      </c>
      <c r="M801" t="s">
        <v>8349</v>
      </c>
      <c r="N801" t="s">
        <v>8351</v>
      </c>
      <c r="O801" t="s">
        <v>8355</v>
      </c>
      <c r="Q801" t="s">
        <v>8363</v>
      </c>
      <c r="S801">
        <v>3</v>
      </c>
      <c r="T801" t="s">
        <v>8367</v>
      </c>
    </row>
    <row r="802" spans="1:20" x14ac:dyDescent="0.35">
      <c r="A802" t="s">
        <v>584</v>
      </c>
      <c r="B802" t="s">
        <v>1065</v>
      </c>
      <c r="D802" t="s">
        <v>1172</v>
      </c>
      <c r="E802" t="s">
        <v>1976</v>
      </c>
      <c r="G802" t="s">
        <v>6985</v>
      </c>
      <c r="H802" t="s">
        <v>6994</v>
      </c>
      <c r="I802" t="s">
        <v>7006</v>
      </c>
      <c r="J802" t="s">
        <v>7203</v>
      </c>
      <c r="K802" t="s">
        <v>8134</v>
      </c>
      <c r="L802" t="s">
        <v>8344</v>
      </c>
      <c r="M802" t="s">
        <v>8349</v>
      </c>
      <c r="N802" t="s">
        <v>8354</v>
      </c>
      <c r="O802" t="s">
        <v>8356</v>
      </c>
      <c r="Q802" t="s">
        <v>8363</v>
      </c>
      <c r="S802">
        <v>4</v>
      </c>
      <c r="T802" t="s">
        <v>8368</v>
      </c>
    </row>
    <row r="803" spans="1:20" x14ac:dyDescent="0.35">
      <c r="A803" t="s">
        <v>585</v>
      </c>
      <c r="B803" t="s">
        <v>1030</v>
      </c>
      <c r="D803" t="s">
        <v>1172</v>
      </c>
      <c r="E803" t="s">
        <v>1977</v>
      </c>
      <c r="F803" t="s">
        <v>6687</v>
      </c>
      <c r="G803" t="s">
        <v>6993</v>
      </c>
      <c r="H803" t="s">
        <v>6998</v>
      </c>
      <c r="I803" t="s">
        <v>7007</v>
      </c>
      <c r="J803" t="s">
        <v>7388</v>
      </c>
      <c r="K803" t="s">
        <v>7875</v>
      </c>
      <c r="L803" t="s">
        <v>8343</v>
      </c>
      <c r="M803" t="s">
        <v>8347</v>
      </c>
      <c r="N803" t="s">
        <v>8351</v>
      </c>
      <c r="O803" t="s">
        <v>8358</v>
      </c>
      <c r="P803">
        <v>43825</v>
      </c>
      <c r="Q803" t="s">
        <v>8361</v>
      </c>
      <c r="S803">
        <v>2</v>
      </c>
      <c r="T803" t="s">
        <v>8368</v>
      </c>
    </row>
    <row r="804" spans="1:20" x14ac:dyDescent="0.35">
      <c r="A804" t="s">
        <v>586</v>
      </c>
      <c r="B804" t="s">
        <v>1072</v>
      </c>
      <c r="D804" t="s">
        <v>1175</v>
      </c>
      <c r="E804" t="s">
        <v>1978</v>
      </c>
      <c r="G804" t="s">
        <v>6992</v>
      </c>
      <c r="H804" t="s">
        <v>7000</v>
      </c>
      <c r="I804" t="s">
        <v>7001</v>
      </c>
      <c r="J804" t="s">
        <v>7229</v>
      </c>
      <c r="K804" t="s">
        <v>8135</v>
      </c>
      <c r="L804" t="s">
        <v>8344</v>
      </c>
      <c r="M804" t="s">
        <v>8348</v>
      </c>
      <c r="N804" t="s">
        <v>8352</v>
      </c>
      <c r="O804" t="s">
        <v>8359</v>
      </c>
      <c r="Q804" t="s">
        <v>8364</v>
      </c>
      <c r="S804">
        <v>1</v>
      </c>
    </row>
    <row r="805" spans="1:20" x14ac:dyDescent="0.35">
      <c r="A805" t="s">
        <v>53</v>
      </c>
      <c r="B805" t="s">
        <v>1037</v>
      </c>
      <c r="D805" t="s">
        <v>1175</v>
      </c>
      <c r="E805" t="s">
        <v>1979</v>
      </c>
      <c r="G805" t="s">
        <v>6992</v>
      </c>
      <c r="H805" t="s">
        <v>6998</v>
      </c>
      <c r="I805" t="s">
        <v>7005</v>
      </c>
      <c r="J805" t="s">
        <v>7389</v>
      </c>
      <c r="K805" t="s">
        <v>7944</v>
      </c>
      <c r="L805" t="s">
        <v>8340</v>
      </c>
      <c r="M805" t="s">
        <v>8347</v>
      </c>
      <c r="N805" t="s">
        <v>8351</v>
      </c>
      <c r="O805" t="s">
        <v>8359</v>
      </c>
      <c r="R805" t="s">
        <v>7258</v>
      </c>
    </row>
    <row r="806" spans="1:20" x14ac:dyDescent="0.35">
      <c r="A806" t="s">
        <v>587</v>
      </c>
      <c r="B806" t="s">
        <v>1069</v>
      </c>
      <c r="D806" t="s">
        <v>1175</v>
      </c>
      <c r="E806" t="s">
        <v>1980</v>
      </c>
      <c r="F806" t="s">
        <v>6937</v>
      </c>
      <c r="G806" t="s">
        <v>6985</v>
      </c>
      <c r="H806" t="s">
        <v>6999</v>
      </c>
      <c r="I806" t="s">
        <v>7001</v>
      </c>
      <c r="J806" t="s">
        <v>7036</v>
      </c>
      <c r="K806" t="s">
        <v>8073</v>
      </c>
      <c r="L806" t="s">
        <v>8341</v>
      </c>
      <c r="M806" t="s">
        <v>8349</v>
      </c>
      <c r="N806" t="s">
        <v>8352</v>
      </c>
      <c r="O806" t="s">
        <v>8356</v>
      </c>
      <c r="Q806" t="s">
        <v>8360</v>
      </c>
      <c r="R806" t="s">
        <v>7642</v>
      </c>
      <c r="S806">
        <v>2</v>
      </c>
      <c r="T806" t="s">
        <v>8368</v>
      </c>
    </row>
    <row r="807" spans="1:20" x14ac:dyDescent="0.35">
      <c r="A807" t="s">
        <v>588</v>
      </c>
      <c r="B807" t="s">
        <v>1097</v>
      </c>
      <c r="E807" t="s">
        <v>1981</v>
      </c>
      <c r="F807" t="s">
        <v>6744</v>
      </c>
      <c r="G807" t="s">
        <v>6991</v>
      </c>
      <c r="H807" t="s">
        <v>6999</v>
      </c>
      <c r="I807" t="s">
        <v>7004</v>
      </c>
      <c r="K807" t="s">
        <v>7718</v>
      </c>
      <c r="L807" t="s">
        <v>8345</v>
      </c>
      <c r="M807" t="s">
        <v>8349</v>
      </c>
      <c r="N807" t="s">
        <v>8352</v>
      </c>
      <c r="O807" t="s">
        <v>8355</v>
      </c>
      <c r="Q807" t="s">
        <v>8360</v>
      </c>
      <c r="R807" t="s">
        <v>7121</v>
      </c>
      <c r="S807">
        <v>1</v>
      </c>
      <c r="T807" t="s">
        <v>8369</v>
      </c>
    </row>
    <row r="808" spans="1:20" x14ac:dyDescent="0.35">
      <c r="A808" t="s">
        <v>589</v>
      </c>
      <c r="B808" t="s">
        <v>1042</v>
      </c>
      <c r="D808" t="s">
        <v>1174</v>
      </c>
      <c r="E808" t="s">
        <v>1982</v>
      </c>
      <c r="F808" t="s">
        <v>6696</v>
      </c>
      <c r="G808" t="s">
        <v>6992</v>
      </c>
      <c r="H808" t="s">
        <v>6998</v>
      </c>
      <c r="I808" t="s">
        <v>7007</v>
      </c>
      <c r="J808" t="s">
        <v>7390</v>
      </c>
      <c r="K808" t="s">
        <v>8136</v>
      </c>
      <c r="L808" t="s">
        <v>8341</v>
      </c>
      <c r="M808" t="s">
        <v>8348</v>
      </c>
      <c r="N808" t="s">
        <v>8354</v>
      </c>
      <c r="O808" t="s">
        <v>8359</v>
      </c>
      <c r="P808">
        <v>47093</v>
      </c>
      <c r="Q808" t="s">
        <v>8363</v>
      </c>
      <c r="S808">
        <v>4</v>
      </c>
      <c r="T808" t="s">
        <v>8369</v>
      </c>
    </row>
    <row r="809" spans="1:20" x14ac:dyDescent="0.35">
      <c r="A809" t="s">
        <v>555</v>
      </c>
      <c r="B809" t="s">
        <v>1065</v>
      </c>
      <c r="C809">
        <v>51</v>
      </c>
      <c r="D809" t="s">
        <v>1173</v>
      </c>
      <c r="E809" t="s">
        <v>1983</v>
      </c>
      <c r="G809" t="s">
        <v>6991</v>
      </c>
      <c r="H809" t="s">
        <v>6999</v>
      </c>
      <c r="I809" t="s">
        <v>7002</v>
      </c>
      <c r="J809" t="s">
        <v>7142</v>
      </c>
      <c r="K809" t="s">
        <v>8137</v>
      </c>
      <c r="L809" t="s">
        <v>8338</v>
      </c>
      <c r="M809" t="s">
        <v>8348</v>
      </c>
      <c r="N809" t="s">
        <v>8353</v>
      </c>
      <c r="O809" t="s">
        <v>8359</v>
      </c>
      <c r="Q809" t="s">
        <v>8362</v>
      </c>
      <c r="R809" t="s">
        <v>7585</v>
      </c>
      <c r="S809">
        <v>4</v>
      </c>
      <c r="T809" t="s">
        <v>8367</v>
      </c>
    </row>
    <row r="810" spans="1:20" x14ac:dyDescent="0.35">
      <c r="A810" t="s">
        <v>590</v>
      </c>
      <c r="B810" t="s">
        <v>1170</v>
      </c>
      <c r="C810">
        <v>56</v>
      </c>
      <c r="E810" t="s">
        <v>1984</v>
      </c>
      <c r="G810" t="s">
        <v>6986</v>
      </c>
      <c r="H810" t="s">
        <v>6994</v>
      </c>
      <c r="I810" t="s">
        <v>7007</v>
      </c>
      <c r="J810" t="s">
        <v>7020</v>
      </c>
      <c r="K810" t="s">
        <v>8022</v>
      </c>
      <c r="L810" t="s">
        <v>8344</v>
      </c>
      <c r="M810" t="s">
        <v>8349</v>
      </c>
      <c r="N810" t="s">
        <v>8353</v>
      </c>
      <c r="O810" t="s">
        <v>8356</v>
      </c>
      <c r="Q810" t="s">
        <v>8364</v>
      </c>
      <c r="R810" t="s">
        <v>7493</v>
      </c>
      <c r="S810">
        <v>2</v>
      </c>
      <c r="T810" t="s">
        <v>8369</v>
      </c>
    </row>
    <row r="811" spans="1:20" x14ac:dyDescent="0.35">
      <c r="A811" t="s">
        <v>384</v>
      </c>
      <c r="B811" t="s">
        <v>1153</v>
      </c>
      <c r="C811">
        <v>30</v>
      </c>
      <c r="D811" t="s">
        <v>1175</v>
      </c>
      <c r="E811" t="s">
        <v>1985</v>
      </c>
      <c r="F811" t="s">
        <v>6938</v>
      </c>
      <c r="G811" t="s">
        <v>6985</v>
      </c>
      <c r="H811" t="s">
        <v>7000</v>
      </c>
      <c r="I811" t="s">
        <v>7005</v>
      </c>
      <c r="K811" t="s">
        <v>7792</v>
      </c>
      <c r="L811" t="s">
        <v>8342</v>
      </c>
      <c r="M811" t="s">
        <v>8346</v>
      </c>
      <c r="N811" t="s">
        <v>8354</v>
      </c>
      <c r="O811" t="s">
        <v>8357</v>
      </c>
      <c r="S811">
        <v>3</v>
      </c>
      <c r="T811" t="s">
        <v>8369</v>
      </c>
    </row>
    <row r="812" spans="1:20" x14ac:dyDescent="0.35">
      <c r="A812" t="s">
        <v>29</v>
      </c>
      <c r="B812" t="s">
        <v>1118</v>
      </c>
      <c r="C812">
        <v>40</v>
      </c>
      <c r="D812" t="s">
        <v>1173</v>
      </c>
      <c r="E812" t="s">
        <v>1986</v>
      </c>
      <c r="F812" t="s">
        <v>6765</v>
      </c>
      <c r="G812" t="s">
        <v>6985</v>
      </c>
      <c r="H812" t="s">
        <v>6996</v>
      </c>
      <c r="I812" t="s">
        <v>7001</v>
      </c>
      <c r="K812" t="s">
        <v>8063</v>
      </c>
      <c r="L812" t="s">
        <v>8341</v>
      </c>
      <c r="M812" t="s">
        <v>8348</v>
      </c>
      <c r="N812" t="s">
        <v>8351</v>
      </c>
      <c r="O812" t="s">
        <v>8355</v>
      </c>
      <c r="Q812" t="s">
        <v>8364</v>
      </c>
      <c r="R812" t="s">
        <v>7152</v>
      </c>
      <c r="S812">
        <v>2</v>
      </c>
      <c r="T812" t="s">
        <v>8367</v>
      </c>
    </row>
    <row r="813" spans="1:20" x14ac:dyDescent="0.35">
      <c r="A813" t="s">
        <v>591</v>
      </c>
      <c r="B813" t="s">
        <v>1055</v>
      </c>
      <c r="E813" t="s">
        <v>1987</v>
      </c>
      <c r="G813" t="s">
        <v>6987</v>
      </c>
      <c r="H813" t="s">
        <v>6996</v>
      </c>
      <c r="I813" t="s">
        <v>7004</v>
      </c>
      <c r="K813" t="s">
        <v>7792</v>
      </c>
      <c r="L813" t="s">
        <v>8345</v>
      </c>
      <c r="M813" t="s">
        <v>8350</v>
      </c>
      <c r="N813" t="s">
        <v>8351</v>
      </c>
      <c r="O813" t="s">
        <v>8356</v>
      </c>
      <c r="P813">
        <v>7290</v>
      </c>
      <c r="Q813" t="s">
        <v>8361</v>
      </c>
      <c r="R813" t="s">
        <v>7450</v>
      </c>
      <c r="T813" t="s">
        <v>8367</v>
      </c>
    </row>
    <row r="814" spans="1:20" x14ac:dyDescent="0.35">
      <c r="A814" t="s">
        <v>356</v>
      </c>
      <c r="B814" t="s">
        <v>1057</v>
      </c>
      <c r="D814" t="s">
        <v>1173</v>
      </c>
      <c r="E814" t="s">
        <v>1988</v>
      </c>
      <c r="F814" t="s">
        <v>6846</v>
      </c>
      <c r="G814" t="s">
        <v>6992</v>
      </c>
      <c r="H814" t="s">
        <v>6997</v>
      </c>
      <c r="I814" t="s">
        <v>7002</v>
      </c>
      <c r="J814" t="s">
        <v>7091</v>
      </c>
      <c r="K814" t="s">
        <v>8138</v>
      </c>
      <c r="L814" t="s">
        <v>8340</v>
      </c>
      <c r="M814" t="s">
        <v>8349</v>
      </c>
      <c r="N814" t="s">
        <v>8352</v>
      </c>
      <c r="O814" t="s">
        <v>8356</v>
      </c>
      <c r="P814">
        <v>1165</v>
      </c>
      <c r="Q814" t="s">
        <v>8364</v>
      </c>
      <c r="T814" t="s">
        <v>8369</v>
      </c>
    </row>
    <row r="815" spans="1:20" x14ac:dyDescent="0.35">
      <c r="A815" t="s">
        <v>174</v>
      </c>
      <c r="B815" t="s">
        <v>1153</v>
      </c>
      <c r="C815">
        <v>79</v>
      </c>
      <c r="D815" t="s">
        <v>1174</v>
      </c>
      <c r="E815" t="s">
        <v>1989</v>
      </c>
      <c r="F815" t="s">
        <v>6836</v>
      </c>
      <c r="G815" t="s">
        <v>6992</v>
      </c>
      <c r="H815" t="s">
        <v>6994</v>
      </c>
      <c r="I815" t="s">
        <v>7005</v>
      </c>
      <c r="J815" t="s">
        <v>7028</v>
      </c>
      <c r="K815" t="s">
        <v>7726</v>
      </c>
      <c r="L815" t="s">
        <v>8344</v>
      </c>
      <c r="M815" t="s">
        <v>8348</v>
      </c>
      <c r="N815" t="s">
        <v>8354</v>
      </c>
      <c r="O815" t="s">
        <v>8356</v>
      </c>
      <c r="Q815" t="s">
        <v>8364</v>
      </c>
      <c r="S815">
        <v>1</v>
      </c>
      <c r="T815" t="s">
        <v>8368</v>
      </c>
    </row>
    <row r="816" spans="1:20" x14ac:dyDescent="0.35">
      <c r="A816" t="s">
        <v>592</v>
      </c>
      <c r="B816" t="s">
        <v>1126</v>
      </c>
      <c r="D816" t="s">
        <v>1174</v>
      </c>
      <c r="E816" t="s">
        <v>1990</v>
      </c>
      <c r="F816" t="s">
        <v>6774</v>
      </c>
      <c r="G816" t="s">
        <v>6992</v>
      </c>
      <c r="H816" t="s">
        <v>6996</v>
      </c>
      <c r="I816" t="s">
        <v>7002</v>
      </c>
      <c r="J816" t="s">
        <v>7391</v>
      </c>
      <c r="K816" t="s">
        <v>8139</v>
      </c>
      <c r="L816" t="s">
        <v>8339</v>
      </c>
      <c r="M816" t="s">
        <v>8350</v>
      </c>
      <c r="N816" t="s">
        <v>8351</v>
      </c>
      <c r="O816" t="s">
        <v>8355</v>
      </c>
      <c r="Q816" t="s">
        <v>8363</v>
      </c>
      <c r="R816" t="s">
        <v>7464</v>
      </c>
      <c r="S816">
        <v>2</v>
      </c>
      <c r="T816" t="s">
        <v>8368</v>
      </c>
    </row>
    <row r="817" spans="1:20" x14ac:dyDescent="0.35">
      <c r="A817" t="s">
        <v>593</v>
      </c>
      <c r="B817" t="s">
        <v>1121</v>
      </c>
      <c r="D817" t="s">
        <v>1173</v>
      </c>
      <c r="E817" t="s">
        <v>1991</v>
      </c>
      <c r="G817" t="s">
        <v>6988</v>
      </c>
      <c r="H817" t="s">
        <v>7000</v>
      </c>
      <c r="I817" t="s">
        <v>7006</v>
      </c>
      <c r="J817" t="s">
        <v>7392</v>
      </c>
      <c r="K817" t="s">
        <v>7692</v>
      </c>
      <c r="L817" t="s">
        <v>8341</v>
      </c>
      <c r="M817" t="s">
        <v>8346</v>
      </c>
      <c r="N817" t="s">
        <v>8354</v>
      </c>
      <c r="O817" t="s">
        <v>8355</v>
      </c>
    </row>
    <row r="818" spans="1:20" x14ac:dyDescent="0.35">
      <c r="A818" t="s">
        <v>259</v>
      </c>
      <c r="B818" t="s">
        <v>1065</v>
      </c>
      <c r="D818" t="s">
        <v>1175</v>
      </c>
      <c r="E818" t="s">
        <v>1992</v>
      </c>
      <c r="F818" t="s">
        <v>6856</v>
      </c>
      <c r="G818" t="s">
        <v>6989</v>
      </c>
      <c r="H818" t="s">
        <v>6997</v>
      </c>
      <c r="I818" t="s">
        <v>7003</v>
      </c>
      <c r="J818" t="s">
        <v>7069</v>
      </c>
      <c r="K818" t="s">
        <v>7898</v>
      </c>
      <c r="L818" t="s">
        <v>8345</v>
      </c>
      <c r="M818" t="s">
        <v>8350</v>
      </c>
      <c r="N818" t="s">
        <v>8354</v>
      </c>
      <c r="O818" t="s">
        <v>8357</v>
      </c>
      <c r="P818">
        <v>12841</v>
      </c>
      <c r="Q818" t="s">
        <v>8364</v>
      </c>
      <c r="R818" t="s">
        <v>7071</v>
      </c>
      <c r="S818">
        <v>2</v>
      </c>
      <c r="T818" t="s">
        <v>8367</v>
      </c>
    </row>
    <row r="819" spans="1:20" x14ac:dyDescent="0.35">
      <c r="A819" t="s">
        <v>337</v>
      </c>
      <c r="B819" t="s">
        <v>1094</v>
      </c>
      <c r="E819" t="s">
        <v>1993</v>
      </c>
      <c r="G819" t="s">
        <v>6985</v>
      </c>
      <c r="H819" t="s">
        <v>6999</v>
      </c>
      <c r="I819" t="s">
        <v>7002</v>
      </c>
      <c r="J819" t="s">
        <v>7393</v>
      </c>
      <c r="K819" t="s">
        <v>7912</v>
      </c>
      <c r="L819" t="s">
        <v>8340</v>
      </c>
      <c r="M819" t="s">
        <v>8346</v>
      </c>
      <c r="N819" t="s">
        <v>8351</v>
      </c>
      <c r="O819" t="s">
        <v>8355</v>
      </c>
      <c r="P819">
        <v>15820</v>
      </c>
      <c r="Q819" t="s">
        <v>8362</v>
      </c>
      <c r="S819">
        <v>4</v>
      </c>
    </row>
    <row r="820" spans="1:20" x14ac:dyDescent="0.35">
      <c r="A820" t="s">
        <v>594</v>
      </c>
      <c r="B820" t="s">
        <v>1068</v>
      </c>
      <c r="D820" t="s">
        <v>1172</v>
      </c>
      <c r="E820" t="s">
        <v>1994</v>
      </c>
      <c r="G820" t="s">
        <v>6986</v>
      </c>
      <c r="H820" t="s">
        <v>6999</v>
      </c>
      <c r="I820" t="s">
        <v>7007</v>
      </c>
      <c r="J820" t="s">
        <v>7150</v>
      </c>
      <c r="K820" t="s">
        <v>8140</v>
      </c>
      <c r="L820" t="s">
        <v>8338</v>
      </c>
      <c r="M820" t="s">
        <v>8347</v>
      </c>
      <c r="N820" t="s">
        <v>8354</v>
      </c>
      <c r="O820" t="s">
        <v>8356</v>
      </c>
      <c r="Q820" t="s">
        <v>8361</v>
      </c>
      <c r="R820" t="s">
        <v>7585</v>
      </c>
    </row>
    <row r="821" spans="1:20" x14ac:dyDescent="0.35">
      <c r="A821" t="s">
        <v>595</v>
      </c>
      <c r="B821" t="s">
        <v>1053</v>
      </c>
      <c r="C821">
        <v>48</v>
      </c>
      <c r="D821" t="s">
        <v>1174</v>
      </c>
      <c r="E821" t="s">
        <v>1995</v>
      </c>
      <c r="F821" t="s">
        <v>6704</v>
      </c>
      <c r="G821" t="s">
        <v>6987</v>
      </c>
      <c r="H821" t="s">
        <v>6995</v>
      </c>
      <c r="I821" t="s">
        <v>7001</v>
      </c>
      <c r="J821" t="s">
        <v>7227</v>
      </c>
      <c r="K821" t="s">
        <v>7712</v>
      </c>
      <c r="L821" t="s">
        <v>8345</v>
      </c>
      <c r="M821" t="s">
        <v>8349</v>
      </c>
      <c r="N821" t="s">
        <v>8352</v>
      </c>
      <c r="O821" t="s">
        <v>8356</v>
      </c>
      <c r="Q821" t="s">
        <v>8360</v>
      </c>
      <c r="R821" t="s">
        <v>7334</v>
      </c>
      <c r="S821">
        <v>1</v>
      </c>
      <c r="T821" t="s">
        <v>8368</v>
      </c>
    </row>
    <row r="822" spans="1:20" x14ac:dyDescent="0.35">
      <c r="A822" t="s">
        <v>33</v>
      </c>
      <c r="B822" t="s">
        <v>1157</v>
      </c>
      <c r="D822" t="s">
        <v>1174</v>
      </c>
      <c r="E822" t="s">
        <v>1996</v>
      </c>
      <c r="G822" t="s">
        <v>6989</v>
      </c>
      <c r="H822" t="s">
        <v>6999</v>
      </c>
      <c r="I822" t="s">
        <v>7003</v>
      </c>
      <c r="K822" t="s">
        <v>8141</v>
      </c>
      <c r="L822" t="s">
        <v>8339</v>
      </c>
      <c r="M822" t="s">
        <v>8347</v>
      </c>
      <c r="N822" t="s">
        <v>8354</v>
      </c>
      <c r="O822" t="s">
        <v>8357</v>
      </c>
      <c r="Q822" t="s">
        <v>8363</v>
      </c>
      <c r="R822" t="s">
        <v>7220</v>
      </c>
      <c r="S822">
        <v>3</v>
      </c>
    </row>
    <row r="823" spans="1:20" x14ac:dyDescent="0.35">
      <c r="A823" t="s">
        <v>596</v>
      </c>
      <c r="B823" t="s">
        <v>1120</v>
      </c>
      <c r="C823">
        <v>34</v>
      </c>
      <c r="D823" t="s">
        <v>1172</v>
      </c>
      <c r="E823" t="s">
        <v>1997</v>
      </c>
      <c r="F823" t="s">
        <v>6939</v>
      </c>
      <c r="G823" t="s">
        <v>6986</v>
      </c>
      <c r="H823" t="s">
        <v>6995</v>
      </c>
      <c r="I823" t="s">
        <v>7005</v>
      </c>
      <c r="J823" t="s">
        <v>7394</v>
      </c>
      <c r="K823" t="s">
        <v>7771</v>
      </c>
      <c r="L823" t="s">
        <v>8338</v>
      </c>
      <c r="M823" t="s">
        <v>8346</v>
      </c>
      <c r="N823" t="s">
        <v>8353</v>
      </c>
      <c r="O823" t="s">
        <v>8358</v>
      </c>
      <c r="Q823" t="s">
        <v>8364</v>
      </c>
      <c r="R823" t="s">
        <v>7019</v>
      </c>
      <c r="S823">
        <v>2</v>
      </c>
      <c r="T823" t="s">
        <v>8368</v>
      </c>
    </row>
    <row r="824" spans="1:20" x14ac:dyDescent="0.35">
      <c r="A824" t="s">
        <v>597</v>
      </c>
      <c r="B824" t="s">
        <v>1020</v>
      </c>
      <c r="C824">
        <v>58</v>
      </c>
      <c r="D824" t="s">
        <v>1172</v>
      </c>
      <c r="E824" t="s">
        <v>1998</v>
      </c>
      <c r="F824" t="s">
        <v>6889</v>
      </c>
      <c r="G824" t="s">
        <v>6990</v>
      </c>
      <c r="H824" t="s">
        <v>6994</v>
      </c>
      <c r="I824" t="s">
        <v>7007</v>
      </c>
      <c r="J824" t="s">
        <v>7281</v>
      </c>
      <c r="K824" t="s">
        <v>7933</v>
      </c>
      <c r="L824" t="s">
        <v>8342</v>
      </c>
      <c r="M824" t="s">
        <v>8346</v>
      </c>
      <c r="N824" t="s">
        <v>8354</v>
      </c>
      <c r="O824" t="s">
        <v>8355</v>
      </c>
      <c r="Q824" t="s">
        <v>8363</v>
      </c>
      <c r="S824">
        <v>3</v>
      </c>
    </row>
    <row r="825" spans="1:20" x14ac:dyDescent="0.35">
      <c r="A825" t="s">
        <v>598</v>
      </c>
      <c r="B825" t="s">
        <v>1020</v>
      </c>
      <c r="D825" t="s">
        <v>1174</v>
      </c>
      <c r="E825" t="s">
        <v>1999</v>
      </c>
      <c r="F825" t="s">
        <v>6788</v>
      </c>
      <c r="G825" t="s">
        <v>6991</v>
      </c>
      <c r="H825" t="s">
        <v>7000</v>
      </c>
      <c r="I825" t="s">
        <v>7004</v>
      </c>
      <c r="K825" t="s">
        <v>8142</v>
      </c>
      <c r="L825" t="s">
        <v>8339</v>
      </c>
      <c r="M825" t="s">
        <v>8349</v>
      </c>
      <c r="N825" t="s">
        <v>8351</v>
      </c>
      <c r="O825" t="s">
        <v>8356</v>
      </c>
      <c r="R825" t="s">
        <v>7104</v>
      </c>
      <c r="S825">
        <v>5</v>
      </c>
      <c r="T825" t="s">
        <v>8368</v>
      </c>
    </row>
    <row r="826" spans="1:20" x14ac:dyDescent="0.35">
      <c r="A826" t="s">
        <v>589</v>
      </c>
      <c r="B826" t="s">
        <v>1064</v>
      </c>
      <c r="D826" t="s">
        <v>1172</v>
      </c>
      <c r="E826" t="s">
        <v>2000</v>
      </c>
      <c r="G826" t="s">
        <v>6988</v>
      </c>
      <c r="H826" t="s">
        <v>6999</v>
      </c>
      <c r="I826" t="s">
        <v>7004</v>
      </c>
      <c r="K826" t="s">
        <v>8143</v>
      </c>
      <c r="L826" t="s">
        <v>8343</v>
      </c>
      <c r="M826" t="s">
        <v>8349</v>
      </c>
      <c r="N826" t="s">
        <v>8352</v>
      </c>
      <c r="O826" t="s">
        <v>8355</v>
      </c>
      <c r="P826">
        <v>13312</v>
      </c>
      <c r="Q826" t="s">
        <v>8364</v>
      </c>
    </row>
    <row r="827" spans="1:20" x14ac:dyDescent="0.35">
      <c r="A827" t="s">
        <v>333</v>
      </c>
      <c r="B827" t="s">
        <v>1125</v>
      </c>
      <c r="D827" t="s">
        <v>1174</v>
      </c>
      <c r="E827" t="s">
        <v>2001</v>
      </c>
      <c r="G827" t="s">
        <v>6989</v>
      </c>
      <c r="H827" t="s">
        <v>6998</v>
      </c>
      <c r="I827" t="s">
        <v>7005</v>
      </c>
      <c r="J827" t="s">
        <v>7370</v>
      </c>
      <c r="K827" t="s">
        <v>8097</v>
      </c>
      <c r="L827" t="s">
        <v>8342</v>
      </c>
      <c r="M827" t="s">
        <v>8350</v>
      </c>
      <c r="N827" t="s">
        <v>8353</v>
      </c>
      <c r="O827" t="s">
        <v>8356</v>
      </c>
      <c r="Q827" t="s">
        <v>8360</v>
      </c>
      <c r="R827" t="s">
        <v>7331</v>
      </c>
      <c r="S827">
        <v>4</v>
      </c>
      <c r="T827" t="s">
        <v>8368</v>
      </c>
    </row>
    <row r="828" spans="1:20" x14ac:dyDescent="0.35">
      <c r="A828" t="s">
        <v>359</v>
      </c>
      <c r="B828" t="s">
        <v>1020</v>
      </c>
      <c r="D828" t="s">
        <v>1175</v>
      </c>
      <c r="E828" t="s">
        <v>2002</v>
      </c>
      <c r="G828" t="s">
        <v>6988</v>
      </c>
      <c r="H828" t="s">
        <v>6999</v>
      </c>
      <c r="I828" t="s">
        <v>7006</v>
      </c>
      <c r="J828" t="s">
        <v>7282</v>
      </c>
      <c r="K828" t="s">
        <v>8144</v>
      </c>
      <c r="L828" t="s">
        <v>8338</v>
      </c>
      <c r="M828" t="s">
        <v>8347</v>
      </c>
      <c r="N828" t="s">
        <v>8352</v>
      </c>
      <c r="O828" t="s">
        <v>8358</v>
      </c>
      <c r="Q828" t="s">
        <v>8363</v>
      </c>
      <c r="R828" t="s">
        <v>7226</v>
      </c>
      <c r="S828">
        <v>1</v>
      </c>
      <c r="T828" t="s">
        <v>8369</v>
      </c>
    </row>
    <row r="829" spans="1:20" x14ac:dyDescent="0.35">
      <c r="A829" t="s">
        <v>102</v>
      </c>
      <c r="B829" t="s">
        <v>1104</v>
      </c>
      <c r="D829" t="s">
        <v>1174</v>
      </c>
      <c r="E829" t="s">
        <v>2003</v>
      </c>
      <c r="G829" t="s">
        <v>6985</v>
      </c>
      <c r="H829" t="s">
        <v>6997</v>
      </c>
      <c r="I829" t="s">
        <v>7007</v>
      </c>
      <c r="K829" t="s">
        <v>8145</v>
      </c>
      <c r="L829" t="s">
        <v>8343</v>
      </c>
      <c r="M829" t="s">
        <v>8347</v>
      </c>
      <c r="N829" t="s">
        <v>8351</v>
      </c>
      <c r="O829" t="s">
        <v>8358</v>
      </c>
      <c r="Q829" t="s">
        <v>8362</v>
      </c>
      <c r="R829" t="s">
        <v>7356</v>
      </c>
      <c r="T829" t="s">
        <v>8369</v>
      </c>
    </row>
    <row r="830" spans="1:20" x14ac:dyDescent="0.35">
      <c r="A830" t="s">
        <v>495</v>
      </c>
      <c r="B830" t="s">
        <v>1110</v>
      </c>
      <c r="C830">
        <v>47</v>
      </c>
      <c r="D830" t="s">
        <v>1174</v>
      </c>
      <c r="E830" t="s">
        <v>2004</v>
      </c>
      <c r="F830" t="s">
        <v>6892</v>
      </c>
      <c r="G830" t="s">
        <v>6993</v>
      </c>
      <c r="H830" t="s">
        <v>6996</v>
      </c>
      <c r="I830" t="s">
        <v>7001</v>
      </c>
      <c r="J830" t="s">
        <v>7076</v>
      </c>
      <c r="K830" t="s">
        <v>8050</v>
      </c>
      <c r="L830" t="s">
        <v>8343</v>
      </c>
      <c r="M830" t="s">
        <v>8350</v>
      </c>
      <c r="N830" t="s">
        <v>8351</v>
      </c>
      <c r="O830" t="s">
        <v>8355</v>
      </c>
      <c r="P830">
        <v>3150</v>
      </c>
      <c r="Q830" t="s">
        <v>8364</v>
      </c>
      <c r="R830" t="s">
        <v>7153</v>
      </c>
      <c r="T830" t="s">
        <v>8367</v>
      </c>
    </row>
    <row r="831" spans="1:20" x14ac:dyDescent="0.35">
      <c r="A831" t="s">
        <v>599</v>
      </c>
      <c r="B831" t="s">
        <v>1054</v>
      </c>
      <c r="D831" t="s">
        <v>1174</v>
      </c>
      <c r="E831" t="s">
        <v>2005</v>
      </c>
      <c r="F831" t="s">
        <v>6852</v>
      </c>
      <c r="G831" t="s">
        <v>6990</v>
      </c>
      <c r="H831" t="s">
        <v>7000</v>
      </c>
      <c r="I831" t="s">
        <v>7004</v>
      </c>
      <c r="K831" t="s">
        <v>8146</v>
      </c>
      <c r="L831" t="s">
        <v>8340</v>
      </c>
      <c r="M831" t="s">
        <v>8347</v>
      </c>
      <c r="N831" t="s">
        <v>8354</v>
      </c>
      <c r="O831" t="s">
        <v>8355</v>
      </c>
      <c r="Q831" t="s">
        <v>8364</v>
      </c>
      <c r="R831" t="s">
        <v>7518</v>
      </c>
      <c r="S831">
        <v>5</v>
      </c>
      <c r="T831" t="s">
        <v>8369</v>
      </c>
    </row>
    <row r="832" spans="1:20" x14ac:dyDescent="0.35">
      <c r="A832" t="s">
        <v>600</v>
      </c>
      <c r="B832" t="s">
        <v>1125</v>
      </c>
      <c r="D832" t="s">
        <v>1173</v>
      </c>
      <c r="E832" t="s">
        <v>2006</v>
      </c>
      <c r="F832" t="s">
        <v>6773</v>
      </c>
      <c r="G832" t="s">
        <v>6989</v>
      </c>
      <c r="H832" t="s">
        <v>6994</v>
      </c>
      <c r="I832" t="s">
        <v>7003</v>
      </c>
      <c r="J832" t="s">
        <v>7044</v>
      </c>
      <c r="K832" t="s">
        <v>7698</v>
      </c>
      <c r="L832" t="s">
        <v>8341</v>
      </c>
      <c r="M832" t="s">
        <v>8349</v>
      </c>
      <c r="N832" t="s">
        <v>8353</v>
      </c>
      <c r="O832" t="s">
        <v>8355</v>
      </c>
      <c r="Q832" t="s">
        <v>8360</v>
      </c>
      <c r="T832" t="s">
        <v>8368</v>
      </c>
    </row>
    <row r="833" spans="1:20" x14ac:dyDescent="0.35">
      <c r="A833" t="s">
        <v>431</v>
      </c>
      <c r="B833" t="s">
        <v>1069</v>
      </c>
      <c r="D833" t="s">
        <v>1172</v>
      </c>
      <c r="E833" t="s">
        <v>2007</v>
      </c>
      <c r="F833" t="s">
        <v>6937</v>
      </c>
      <c r="G833" t="s">
        <v>6988</v>
      </c>
      <c r="H833" t="s">
        <v>6994</v>
      </c>
      <c r="I833" t="s">
        <v>7001</v>
      </c>
      <c r="J833" t="s">
        <v>7094</v>
      </c>
      <c r="K833" t="s">
        <v>8147</v>
      </c>
      <c r="L833" t="s">
        <v>8343</v>
      </c>
      <c r="M833" t="s">
        <v>8349</v>
      </c>
      <c r="N833" t="s">
        <v>8352</v>
      </c>
      <c r="O833" t="s">
        <v>8357</v>
      </c>
      <c r="P833">
        <v>45731</v>
      </c>
      <c r="Q833" t="s">
        <v>8363</v>
      </c>
      <c r="S833">
        <v>5</v>
      </c>
      <c r="T833" t="s">
        <v>8367</v>
      </c>
    </row>
    <row r="834" spans="1:20" x14ac:dyDescent="0.35">
      <c r="A834" t="s">
        <v>443</v>
      </c>
      <c r="B834" t="s">
        <v>1049</v>
      </c>
      <c r="C834">
        <v>63</v>
      </c>
      <c r="D834" t="s">
        <v>1174</v>
      </c>
      <c r="E834" t="s">
        <v>2008</v>
      </c>
      <c r="F834" t="s">
        <v>6701</v>
      </c>
      <c r="G834" t="s">
        <v>6986</v>
      </c>
      <c r="H834" t="s">
        <v>6997</v>
      </c>
      <c r="I834" t="s">
        <v>7003</v>
      </c>
      <c r="K834" t="s">
        <v>7853</v>
      </c>
      <c r="L834" t="s">
        <v>8339</v>
      </c>
      <c r="M834" t="s">
        <v>8349</v>
      </c>
      <c r="N834" t="s">
        <v>8351</v>
      </c>
      <c r="O834" t="s">
        <v>8359</v>
      </c>
      <c r="Q834" t="s">
        <v>8363</v>
      </c>
      <c r="S834">
        <v>4</v>
      </c>
      <c r="T834" t="s">
        <v>8368</v>
      </c>
    </row>
    <row r="835" spans="1:20" x14ac:dyDescent="0.35">
      <c r="A835" t="s">
        <v>27</v>
      </c>
      <c r="B835" t="s">
        <v>1104</v>
      </c>
      <c r="C835">
        <v>1</v>
      </c>
      <c r="D835" t="s">
        <v>1173</v>
      </c>
      <c r="E835" t="s">
        <v>2009</v>
      </c>
      <c r="F835" t="s">
        <v>6940</v>
      </c>
      <c r="G835" t="s">
        <v>6988</v>
      </c>
      <c r="H835" t="s">
        <v>6996</v>
      </c>
      <c r="I835" t="s">
        <v>7002</v>
      </c>
      <c r="J835" t="s">
        <v>7377</v>
      </c>
      <c r="K835" t="s">
        <v>8016</v>
      </c>
      <c r="L835" t="s">
        <v>8338</v>
      </c>
      <c r="M835" t="s">
        <v>8348</v>
      </c>
      <c r="N835" t="s">
        <v>8351</v>
      </c>
      <c r="O835" t="s">
        <v>8357</v>
      </c>
      <c r="Q835" t="s">
        <v>8362</v>
      </c>
      <c r="R835" t="s">
        <v>7492</v>
      </c>
      <c r="S835">
        <v>3</v>
      </c>
      <c r="T835" t="s">
        <v>8367</v>
      </c>
    </row>
    <row r="836" spans="1:20" x14ac:dyDescent="0.35">
      <c r="A836" t="s">
        <v>317</v>
      </c>
      <c r="B836" t="s">
        <v>1074</v>
      </c>
      <c r="C836">
        <v>22</v>
      </c>
      <c r="D836" t="s">
        <v>1174</v>
      </c>
      <c r="E836" t="s">
        <v>2010</v>
      </c>
      <c r="G836" t="s">
        <v>6984</v>
      </c>
      <c r="H836" t="s">
        <v>6995</v>
      </c>
      <c r="I836" t="s">
        <v>7006</v>
      </c>
      <c r="J836" t="s">
        <v>7393</v>
      </c>
      <c r="K836" t="s">
        <v>7955</v>
      </c>
      <c r="L836" t="s">
        <v>8343</v>
      </c>
      <c r="M836" t="s">
        <v>8346</v>
      </c>
      <c r="N836" t="s">
        <v>8354</v>
      </c>
      <c r="O836" t="s">
        <v>8356</v>
      </c>
      <c r="Q836" t="s">
        <v>8360</v>
      </c>
    </row>
    <row r="837" spans="1:20" x14ac:dyDescent="0.35">
      <c r="A837" t="s">
        <v>72</v>
      </c>
      <c r="B837" t="s">
        <v>1111</v>
      </c>
      <c r="C837">
        <v>31</v>
      </c>
      <c r="D837" t="s">
        <v>1175</v>
      </c>
      <c r="E837" t="s">
        <v>2011</v>
      </c>
      <c r="F837" t="s">
        <v>6851</v>
      </c>
      <c r="G837" t="s">
        <v>6985</v>
      </c>
      <c r="H837" t="s">
        <v>6996</v>
      </c>
      <c r="I837" t="s">
        <v>7002</v>
      </c>
      <c r="J837" t="s">
        <v>7021</v>
      </c>
      <c r="K837" t="s">
        <v>8070</v>
      </c>
      <c r="L837" t="s">
        <v>8340</v>
      </c>
      <c r="M837" t="s">
        <v>8349</v>
      </c>
      <c r="N837" t="s">
        <v>8351</v>
      </c>
      <c r="O837" t="s">
        <v>8355</v>
      </c>
      <c r="P837">
        <v>10484</v>
      </c>
      <c r="R837" t="s">
        <v>7363</v>
      </c>
      <c r="S837">
        <v>3</v>
      </c>
      <c r="T837" t="s">
        <v>8367</v>
      </c>
    </row>
    <row r="838" spans="1:20" x14ac:dyDescent="0.35">
      <c r="A838" t="s">
        <v>538</v>
      </c>
      <c r="B838" t="s">
        <v>1041</v>
      </c>
      <c r="C838">
        <v>53</v>
      </c>
      <c r="D838" t="s">
        <v>1173</v>
      </c>
      <c r="E838" t="s">
        <v>2012</v>
      </c>
      <c r="F838" t="s">
        <v>6796</v>
      </c>
      <c r="G838" t="s">
        <v>6989</v>
      </c>
      <c r="H838" t="s">
        <v>6999</v>
      </c>
      <c r="I838" t="s">
        <v>7006</v>
      </c>
      <c r="J838" t="s">
        <v>7395</v>
      </c>
      <c r="K838" t="s">
        <v>7769</v>
      </c>
      <c r="L838" t="s">
        <v>8342</v>
      </c>
      <c r="M838" t="s">
        <v>8346</v>
      </c>
      <c r="N838" t="s">
        <v>8351</v>
      </c>
      <c r="O838" t="s">
        <v>8359</v>
      </c>
      <c r="Q838" t="s">
        <v>8361</v>
      </c>
      <c r="S838">
        <v>2</v>
      </c>
    </row>
    <row r="839" spans="1:20" x14ac:dyDescent="0.35">
      <c r="A839" t="s">
        <v>601</v>
      </c>
      <c r="B839" t="s">
        <v>1135</v>
      </c>
      <c r="C839">
        <v>48</v>
      </c>
      <c r="D839" t="s">
        <v>1174</v>
      </c>
      <c r="E839" t="s">
        <v>2013</v>
      </c>
      <c r="F839" t="s">
        <v>6797</v>
      </c>
      <c r="G839" t="s">
        <v>6990</v>
      </c>
      <c r="H839" t="s">
        <v>7000</v>
      </c>
      <c r="I839" t="s">
        <v>7001</v>
      </c>
      <c r="J839" t="s">
        <v>7038</v>
      </c>
      <c r="K839" t="s">
        <v>7973</v>
      </c>
      <c r="L839" t="s">
        <v>8345</v>
      </c>
      <c r="M839" t="s">
        <v>8348</v>
      </c>
      <c r="N839" t="s">
        <v>8354</v>
      </c>
      <c r="O839" t="s">
        <v>8356</v>
      </c>
      <c r="Q839" t="s">
        <v>8363</v>
      </c>
      <c r="R839" t="s">
        <v>7554</v>
      </c>
      <c r="T839" t="s">
        <v>8368</v>
      </c>
    </row>
    <row r="840" spans="1:20" x14ac:dyDescent="0.35">
      <c r="A840" t="s">
        <v>524</v>
      </c>
      <c r="B840" t="s">
        <v>1072</v>
      </c>
      <c r="E840" t="s">
        <v>2014</v>
      </c>
      <c r="G840" t="s">
        <v>6991</v>
      </c>
      <c r="H840" t="s">
        <v>6998</v>
      </c>
      <c r="I840" t="s">
        <v>7007</v>
      </c>
      <c r="J840" t="s">
        <v>7396</v>
      </c>
      <c r="K840" t="s">
        <v>8025</v>
      </c>
      <c r="L840" t="s">
        <v>8340</v>
      </c>
      <c r="M840" t="s">
        <v>8348</v>
      </c>
      <c r="N840" t="s">
        <v>8353</v>
      </c>
      <c r="O840" t="s">
        <v>8356</v>
      </c>
      <c r="R840" t="s">
        <v>7438</v>
      </c>
      <c r="T840" t="s">
        <v>8368</v>
      </c>
    </row>
    <row r="841" spans="1:20" x14ac:dyDescent="0.35">
      <c r="A841" t="s">
        <v>602</v>
      </c>
      <c r="B841" t="s">
        <v>1089</v>
      </c>
      <c r="C841">
        <v>75</v>
      </c>
      <c r="D841" t="s">
        <v>1175</v>
      </c>
      <c r="E841" t="s">
        <v>2015</v>
      </c>
      <c r="F841" t="s">
        <v>6919</v>
      </c>
      <c r="G841" t="s">
        <v>6986</v>
      </c>
      <c r="H841" t="s">
        <v>6997</v>
      </c>
      <c r="I841" t="s">
        <v>7003</v>
      </c>
      <c r="J841" t="s">
        <v>7332</v>
      </c>
      <c r="K841" t="s">
        <v>7862</v>
      </c>
      <c r="L841" t="s">
        <v>8341</v>
      </c>
      <c r="M841" t="s">
        <v>8346</v>
      </c>
      <c r="N841" t="s">
        <v>8354</v>
      </c>
      <c r="O841" t="s">
        <v>8358</v>
      </c>
      <c r="Q841" t="s">
        <v>8363</v>
      </c>
      <c r="S841">
        <v>3</v>
      </c>
      <c r="T841" t="s">
        <v>8368</v>
      </c>
    </row>
    <row r="842" spans="1:20" x14ac:dyDescent="0.35">
      <c r="A842" t="s">
        <v>603</v>
      </c>
      <c r="B842" t="s">
        <v>1076</v>
      </c>
      <c r="D842" t="s">
        <v>1175</v>
      </c>
      <c r="E842" t="s">
        <v>2016</v>
      </c>
      <c r="F842" t="s">
        <v>6896</v>
      </c>
      <c r="G842" t="s">
        <v>6984</v>
      </c>
      <c r="H842" t="s">
        <v>6997</v>
      </c>
      <c r="I842" t="s">
        <v>7003</v>
      </c>
      <c r="J842" t="s">
        <v>7397</v>
      </c>
      <c r="K842" t="s">
        <v>8148</v>
      </c>
      <c r="L842" t="s">
        <v>8345</v>
      </c>
      <c r="M842" t="s">
        <v>8347</v>
      </c>
      <c r="N842" t="s">
        <v>8353</v>
      </c>
      <c r="O842" t="s">
        <v>8356</v>
      </c>
      <c r="Q842" t="s">
        <v>8361</v>
      </c>
      <c r="R842" t="s">
        <v>7363</v>
      </c>
      <c r="S842">
        <v>4</v>
      </c>
      <c r="T842" t="s">
        <v>8369</v>
      </c>
    </row>
    <row r="843" spans="1:20" x14ac:dyDescent="0.35">
      <c r="A843" t="s">
        <v>604</v>
      </c>
      <c r="B843" t="s">
        <v>1025</v>
      </c>
      <c r="D843" t="s">
        <v>1173</v>
      </c>
      <c r="E843" t="s">
        <v>2017</v>
      </c>
      <c r="F843" t="s">
        <v>6682</v>
      </c>
      <c r="G843" t="s">
        <v>6988</v>
      </c>
      <c r="H843" t="s">
        <v>6995</v>
      </c>
      <c r="I843" t="s">
        <v>7004</v>
      </c>
      <c r="J843" t="s">
        <v>7193</v>
      </c>
      <c r="K843" t="s">
        <v>8149</v>
      </c>
      <c r="L843" t="s">
        <v>8338</v>
      </c>
      <c r="M843" t="s">
        <v>8349</v>
      </c>
      <c r="N843" t="s">
        <v>8354</v>
      </c>
      <c r="O843" t="s">
        <v>8356</v>
      </c>
      <c r="P843">
        <v>30560</v>
      </c>
      <c r="Q843" t="s">
        <v>8360</v>
      </c>
      <c r="R843" t="s">
        <v>7638</v>
      </c>
      <c r="S843">
        <v>1</v>
      </c>
      <c r="T843" t="s">
        <v>8367</v>
      </c>
    </row>
    <row r="844" spans="1:20" x14ac:dyDescent="0.35">
      <c r="A844" t="s">
        <v>48</v>
      </c>
      <c r="B844" t="s">
        <v>1147</v>
      </c>
      <c r="C844">
        <v>46</v>
      </c>
      <c r="D844" t="s">
        <v>1172</v>
      </c>
      <c r="E844" t="s">
        <v>2018</v>
      </c>
      <c r="F844" t="s">
        <v>6861</v>
      </c>
      <c r="G844" t="s">
        <v>6984</v>
      </c>
      <c r="H844" t="s">
        <v>6996</v>
      </c>
      <c r="I844" t="s">
        <v>7001</v>
      </c>
      <c r="J844" t="s">
        <v>7398</v>
      </c>
      <c r="K844" t="s">
        <v>7685</v>
      </c>
      <c r="L844" t="s">
        <v>8343</v>
      </c>
      <c r="M844" t="s">
        <v>8346</v>
      </c>
      <c r="N844" t="s">
        <v>8354</v>
      </c>
      <c r="O844" t="s">
        <v>8357</v>
      </c>
      <c r="P844">
        <v>49226</v>
      </c>
      <c r="Q844" t="s">
        <v>8361</v>
      </c>
      <c r="R844" t="s">
        <v>7661</v>
      </c>
      <c r="S844">
        <v>1</v>
      </c>
      <c r="T844" t="s">
        <v>8367</v>
      </c>
    </row>
    <row r="845" spans="1:20" x14ac:dyDescent="0.35">
      <c r="A845" t="s">
        <v>317</v>
      </c>
      <c r="B845" t="s">
        <v>1082</v>
      </c>
      <c r="C845">
        <v>2</v>
      </c>
      <c r="D845" t="s">
        <v>1172</v>
      </c>
      <c r="E845" t="s">
        <v>2019</v>
      </c>
      <c r="F845" t="s">
        <v>6727</v>
      </c>
      <c r="G845" t="s">
        <v>6992</v>
      </c>
      <c r="H845" t="s">
        <v>6995</v>
      </c>
      <c r="I845" t="s">
        <v>7006</v>
      </c>
      <c r="K845" t="s">
        <v>8150</v>
      </c>
      <c r="L845" t="s">
        <v>8343</v>
      </c>
      <c r="M845" t="s">
        <v>8350</v>
      </c>
      <c r="N845" t="s">
        <v>8353</v>
      </c>
      <c r="O845" t="s">
        <v>8358</v>
      </c>
      <c r="P845">
        <v>19687</v>
      </c>
      <c r="Q845" t="s">
        <v>8361</v>
      </c>
      <c r="R845" t="s">
        <v>7331</v>
      </c>
      <c r="T845" t="s">
        <v>8368</v>
      </c>
    </row>
    <row r="846" spans="1:20" x14ac:dyDescent="0.35">
      <c r="A846" t="s">
        <v>605</v>
      </c>
      <c r="B846" t="s">
        <v>1101</v>
      </c>
      <c r="C846">
        <v>56</v>
      </c>
      <c r="E846" t="s">
        <v>2020</v>
      </c>
      <c r="G846" t="s">
        <v>6989</v>
      </c>
      <c r="H846" t="s">
        <v>6995</v>
      </c>
      <c r="I846" t="s">
        <v>7007</v>
      </c>
      <c r="K846" t="s">
        <v>8151</v>
      </c>
      <c r="L846" t="s">
        <v>8339</v>
      </c>
      <c r="M846" t="s">
        <v>8349</v>
      </c>
      <c r="N846" t="s">
        <v>8354</v>
      </c>
      <c r="O846" t="s">
        <v>8357</v>
      </c>
      <c r="P846">
        <v>45584</v>
      </c>
      <c r="Q846" t="s">
        <v>8363</v>
      </c>
      <c r="S846">
        <v>3</v>
      </c>
      <c r="T846" t="s">
        <v>8369</v>
      </c>
    </row>
    <row r="847" spans="1:20" x14ac:dyDescent="0.35">
      <c r="A847" t="s">
        <v>529</v>
      </c>
      <c r="B847" t="s">
        <v>1091</v>
      </c>
      <c r="C847">
        <v>45</v>
      </c>
      <c r="D847" t="s">
        <v>1173</v>
      </c>
      <c r="E847" t="s">
        <v>2021</v>
      </c>
      <c r="G847" t="s">
        <v>6985</v>
      </c>
      <c r="H847" t="s">
        <v>6996</v>
      </c>
      <c r="I847" t="s">
        <v>7006</v>
      </c>
      <c r="J847" t="s">
        <v>7063</v>
      </c>
      <c r="K847" t="s">
        <v>8116</v>
      </c>
      <c r="L847" t="s">
        <v>8340</v>
      </c>
      <c r="M847" t="s">
        <v>8350</v>
      </c>
      <c r="N847" t="s">
        <v>8353</v>
      </c>
      <c r="O847" t="s">
        <v>8357</v>
      </c>
      <c r="Q847" t="s">
        <v>8360</v>
      </c>
      <c r="R847" t="s">
        <v>7500</v>
      </c>
      <c r="S847">
        <v>3</v>
      </c>
      <c r="T847" t="s">
        <v>8368</v>
      </c>
    </row>
    <row r="848" spans="1:20" x14ac:dyDescent="0.35">
      <c r="A848" t="s">
        <v>409</v>
      </c>
      <c r="B848" t="s">
        <v>1157</v>
      </c>
      <c r="C848">
        <v>24</v>
      </c>
      <c r="D848" t="s">
        <v>1173</v>
      </c>
      <c r="E848" t="s">
        <v>2022</v>
      </c>
      <c r="F848" t="s">
        <v>6917</v>
      </c>
      <c r="G848" t="s">
        <v>6993</v>
      </c>
      <c r="H848" t="s">
        <v>6999</v>
      </c>
      <c r="I848" t="s">
        <v>7003</v>
      </c>
      <c r="J848" t="s">
        <v>7399</v>
      </c>
      <c r="K848" t="s">
        <v>7988</v>
      </c>
      <c r="L848" t="s">
        <v>8345</v>
      </c>
      <c r="M848" t="s">
        <v>8348</v>
      </c>
      <c r="N848" t="s">
        <v>8353</v>
      </c>
      <c r="O848" t="s">
        <v>8355</v>
      </c>
      <c r="Q848" t="s">
        <v>8360</v>
      </c>
      <c r="R848" t="s">
        <v>7224</v>
      </c>
      <c r="T848" t="s">
        <v>8367</v>
      </c>
    </row>
    <row r="849" spans="1:20" x14ac:dyDescent="0.35">
      <c r="A849" t="s">
        <v>606</v>
      </c>
      <c r="B849" t="s">
        <v>1132</v>
      </c>
      <c r="C849">
        <v>1</v>
      </c>
      <c r="D849" t="s">
        <v>1172</v>
      </c>
      <c r="E849" t="s">
        <v>2023</v>
      </c>
      <c r="G849" t="s">
        <v>6992</v>
      </c>
      <c r="H849" t="s">
        <v>6997</v>
      </c>
      <c r="I849" t="s">
        <v>7007</v>
      </c>
      <c r="J849" t="s">
        <v>7380</v>
      </c>
      <c r="K849" t="s">
        <v>7705</v>
      </c>
      <c r="L849" t="s">
        <v>8340</v>
      </c>
      <c r="M849" t="s">
        <v>8349</v>
      </c>
      <c r="N849" t="s">
        <v>8352</v>
      </c>
      <c r="O849" t="s">
        <v>8359</v>
      </c>
      <c r="Q849" t="s">
        <v>8362</v>
      </c>
      <c r="R849" t="s">
        <v>7110</v>
      </c>
      <c r="T849" t="s">
        <v>8368</v>
      </c>
    </row>
    <row r="850" spans="1:20" x14ac:dyDescent="0.35">
      <c r="A850" t="s">
        <v>607</v>
      </c>
      <c r="B850" t="s">
        <v>1136</v>
      </c>
      <c r="E850" t="s">
        <v>2024</v>
      </c>
      <c r="F850" t="s">
        <v>6829</v>
      </c>
      <c r="G850" t="s">
        <v>6992</v>
      </c>
      <c r="H850" t="s">
        <v>6995</v>
      </c>
      <c r="I850" t="s">
        <v>7004</v>
      </c>
      <c r="J850" t="s">
        <v>7394</v>
      </c>
      <c r="K850" t="s">
        <v>8054</v>
      </c>
      <c r="L850" t="s">
        <v>8345</v>
      </c>
      <c r="M850" t="s">
        <v>8349</v>
      </c>
      <c r="N850" t="s">
        <v>8353</v>
      </c>
      <c r="O850" t="s">
        <v>8356</v>
      </c>
      <c r="Q850" t="s">
        <v>8363</v>
      </c>
      <c r="S850">
        <v>4</v>
      </c>
      <c r="T850" t="s">
        <v>8369</v>
      </c>
    </row>
    <row r="851" spans="1:20" x14ac:dyDescent="0.35">
      <c r="A851" t="s">
        <v>91</v>
      </c>
      <c r="B851" t="s">
        <v>1027</v>
      </c>
      <c r="D851" t="s">
        <v>1174</v>
      </c>
      <c r="E851" t="s">
        <v>2025</v>
      </c>
      <c r="F851" t="s">
        <v>6769</v>
      </c>
      <c r="G851" t="s">
        <v>6989</v>
      </c>
      <c r="H851" t="s">
        <v>7000</v>
      </c>
      <c r="I851" t="s">
        <v>7002</v>
      </c>
      <c r="J851" t="s">
        <v>7400</v>
      </c>
      <c r="K851" t="s">
        <v>8063</v>
      </c>
      <c r="L851" t="s">
        <v>8341</v>
      </c>
      <c r="M851" t="s">
        <v>8349</v>
      </c>
      <c r="N851" t="s">
        <v>8353</v>
      </c>
      <c r="O851" t="s">
        <v>8356</v>
      </c>
      <c r="P851">
        <v>23871</v>
      </c>
      <c r="Q851" t="s">
        <v>8364</v>
      </c>
      <c r="S851">
        <v>1</v>
      </c>
      <c r="T851" t="s">
        <v>8368</v>
      </c>
    </row>
    <row r="852" spans="1:20" x14ac:dyDescent="0.35">
      <c r="A852" t="s">
        <v>104</v>
      </c>
      <c r="B852" t="s">
        <v>1112</v>
      </c>
      <c r="C852">
        <v>56</v>
      </c>
      <c r="D852" t="s">
        <v>1172</v>
      </c>
      <c r="E852" t="s">
        <v>2026</v>
      </c>
      <c r="G852" t="s">
        <v>6991</v>
      </c>
      <c r="H852" t="s">
        <v>6997</v>
      </c>
      <c r="I852" t="s">
        <v>7007</v>
      </c>
      <c r="K852" t="s">
        <v>8152</v>
      </c>
      <c r="L852" t="s">
        <v>8343</v>
      </c>
      <c r="M852" t="s">
        <v>8350</v>
      </c>
      <c r="N852" t="s">
        <v>8351</v>
      </c>
      <c r="O852" t="s">
        <v>8358</v>
      </c>
      <c r="P852">
        <v>5949</v>
      </c>
      <c r="R852" t="s">
        <v>7594</v>
      </c>
      <c r="S852">
        <v>4</v>
      </c>
    </row>
    <row r="853" spans="1:20" x14ac:dyDescent="0.35">
      <c r="A853" t="s">
        <v>608</v>
      </c>
      <c r="B853" t="s">
        <v>1079</v>
      </c>
      <c r="C853">
        <v>69</v>
      </c>
      <c r="D853" t="s">
        <v>1173</v>
      </c>
      <c r="E853" t="s">
        <v>2027</v>
      </c>
      <c r="F853" t="s">
        <v>6929</v>
      </c>
      <c r="G853" t="s">
        <v>6986</v>
      </c>
      <c r="H853" t="s">
        <v>6996</v>
      </c>
      <c r="I853" t="s">
        <v>7006</v>
      </c>
      <c r="K853" t="s">
        <v>7869</v>
      </c>
      <c r="L853" t="s">
        <v>8342</v>
      </c>
      <c r="M853" t="s">
        <v>8350</v>
      </c>
      <c r="N853" t="s">
        <v>8353</v>
      </c>
      <c r="O853" t="s">
        <v>8356</v>
      </c>
      <c r="T853" t="s">
        <v>8367</v>
      </c>
    </row>
    <row r="854" spans="1:20" x14ac:dyDescent="0.35">
      <c r="A854" t="s">
        <v>365</v>
      </c>
      <c r="B854" t="s">
        <v>1031</v>
      </c>
      <c r="C854">
        <v>62</v>
      </c>
      <c r="D854" t="s">
        <v>1174</v>
      </c>
      <c r="E854" t="s">
        <v>2028</v>
      </c>
      <c r="F854" t="s">
        <v>6737</v>
      </c>
      <c r="G854" t="s">
        <v>6990</v>
      </c>
      <c r="H854" t="s">
        <v>7000</v>
      </c>
      <c r="I854" t="s">
        <v>7006</v>
      </c>
      <c r="J854" t="s">
        <v>7401</v>
      </c>
      <c r="K854" t="s">
        <v>8153</v>
      </c>
      <c r="L854" t="s">
        <v>8339</v>
      </c>
      <c r="M854" t="s">
        <v>8347</v>
      </c>
      <c r="N854" t="s">
        <v>8354</v>
      </c>
      <c r="O854" t="s">
        <v>8358</v>
      </c>
      <c r="Q854" t="s">
        <v>8360</v>
      </c>
      <c r="S854">
        <v>2</v>
      </c>
      <c r="T854" t="s">
        <v>8367</v>
      </c>
    </row>
    <row r="855" spans="1:20" x14ac:dyDescent="0.35">
      <c r="A855" t="s">
        <v>541</v>
      </c>
      <c r="B855" t="s">
        <v>1115</v>
      </c>
      <c r="D855" t="s">
        <v>1175</v>
      </c>
      <c r="E855" t="s">
        <v>2029</v>
      </c>
      <c r="G855" t="s">
        <v>6993</v>
      </c>
      <c r="H855" t="s">
        <v>7000</v>
      </c>
      <c r="I855" t="s">
        <v>7007</v>
      </c>
      <c r="J855" t="s">
        <v>7220</v>
      </c>
      <c r="K855" t="s">
        <v>7778</v>
      </c>
      <c r="L855" t="s">
        <v>8338</v>
      </c>
      <c r="M855" t="s">
        <v>8346</v>
      </c>
      <c r="N855" t="s">
        <v>8353</v>
      </c>
      <c r="O855" t="s">
        <v>8358</v>
      </c>
      <c r="Q855" t="s">
        <v>8363</v>
      </c>
      <c r="S855">
        <v>2</v>
      </c>
    </row>
    <row r="856" spans="1:20" x14ac:dyDescent="0.35">
      <c r="A856" t="s">
        <v>154</v>
      </c>
      <c r="B856" t="s">
        <v>1151</v>
      </c>
      <c r="D856" t="s">
        <v>1173</v>
      </c>
      <c r="E856" t="s">
        <v>2030</v>
      </c>
      <c r="F856" t="s">
        <v>6941</v>
      </c>
      <c r="G856" t="s">
        <v>6993</v>
      </c>
      <c r="H856" t="s">
        <v>6999</v>
      </c>
      <c r="I856" t="s">
        <v>7002</v>
      </c>
      <c r="K856" t="s">
        <v>8154</v>
      </c>
      <c r="L856" t="s">
        <v>8341</v>
      </c>
      <c r="M856" t="s">
        <v>8346</v>
      </c>
      <c r="N856" t="s">
        <v>8353</v>
      </c>
      <c r="O856" t="s">
        <v>8358</v>
      </c>
      <c r="Q856" t="s">
        <v>8364</v>
      </c>
      <c r="T856" t="s">
        <v>8369</v>
      </c>
    </row>
    <row r="857" spans="1:20" x14ac:dyDescent="0.35">
      <c r="A857" t="s">
        <v>106</v>
      </c>
      <c r="B857" t="s">
        <v>1086</v>
      </c>
      <c r="C857">
        <v>67</v>
      </c>
      <c r="D857" t="s">
        <v>1172</v>
      </c>
      <c r="E857" t="s">
        <v>2031</v>
      </c>
      <c r="F857" t="s">
        <v>6732</v>
      </c>
      <c r="G857" t="s">
        <v>6986</v>
      </c>
      <c r="H857" t="s">
        <v>6995</v>
      </c>
      <c r="I857" t="s">
        <v>7001</v>
      </c>
      <c r="K857" t="s">
        <v>8019</v>
      </c>
      <c r="L857" t="s">
        <v>8339</v>
      </c>
      <c r="M857" t="s">
        <v>8349</v>
      </c>
      <c r="N857" t="s">
        <v>8353</v>
      </c>
      <c r="O857" t="s">
        <v>8355</v>
      </c>
      <c r="P857">
        <v>35918</v>
      </c>
      <c r="R857" t="s">
        <v>7613</v>
      </c>
      <c r="S857">
        <v>4</v>
      </c>
    </row>
    <row r="858" spans="1:20" x14ac:dyDescent="0.35">
      <c r="A858" t="s">
        <v>365</v>
      </c>
      <c r="B858" t="s">
        <v>1112</v>
      </c>
      <c r="D858" t="s">
        <v>1173</v>
      </c>
      <c r="E858" t="s">
        <v>2032</v>
      </c>
      <c r="F858" t="s">
        <v>6759</v>
      </c>
      <c r="G858" t="s">
        <v>6993</v>
      </c>
      <c r="H858" t="s">
        <v>6998</v>
      </c>
      <c r="I858" t="s">
        <v>7005</v>
      </c>
      <c r="J858" t="s">
        <v>7316</v>
      </c>
      <c r="K858" t="s">
        <v>7857</v>
      </c>
      <c r="L858" t="s">
        <v>8339</v>
      </c>
      <c r="M858" t="s">
        <v>8349</v>
      </c>
      <c r="N858" t="s">
        <v>8351</v>
      </c>
      <c r="O858" t="s">
        <v>8359</v>
      </c>
      <c r="Q858" t="s">
        <v>8361</v>
      </c>
      <c r="R858" t="s">
        <v>7129</v>
      </c>
    </row>
    <row r="859" spans="1:20" x14ac:dyDescent="0.35">
      <c r="A859" t="s">
        <v>126</v>
      </c>
      <c r="B859" t="s">
        <v>1087</v>
      </c>
      <c r="C859">
        <v>63</v>
      </c>
      <c r="D859" t="s">
        <v>1173</v>
      </c>
      <c r="E859" t="s">
        <v>2033</v>
      </c>
      <c r="G859" t="s">
        <v>6991</v>
      </c>
      <c r="H859" t="s">
        <v>6994</v>
      </c>
      <c r="I859" t="s">
        <v>7003</v>
      </c>
      <c r="K859" t="s">
        <v>7985</v>
      </c>
      <c r="L859" t="s">
        <v>8340</v>
      </c>
      <c r="M859" t="s">
        <v>8350</v>
      </c>
      <c r="N859" t="s">
        <v>8354</v>
      </c>
      <c r="O859" t="s">
        <v>8358</v>
      </c>
      <c r="P859">
        <v>38320</v>
      </c>
      <c r="Q859" t="s">
        <v>8364</v>
      </c>
      <c r="S859">
        <v>4</v>
      </c>
      <c r="T859" t="s">
        <v>8367</v>
      </c>
    </row>
    <row r="860" spans="1:20" x14ac:dyDescent="0.35">
      <c r="A860" t="s">
        <v>609</v>
      </c>
      <c r="B860" t="s">
        <v>1108</v>
      </c>
      <c r="E860" t="s">
        <v>2034</v>
      </c>
      <c r="F860" t="s">
        <v>6755</v>
      </c>
      <c r="G860" t="s">
        <v>6986</v>
      </c>
      <c r="H860" t="s">
        <v>6995</v>
      </c>
      <c r="I860" t="s">
        <v>7007</v>
      </c>
      <c r="J860" t="s">
        <v>7110</v>
      </c>
      <c r="K860" t="s">
        <v>7733</v>
      </c>
      <c r="L860" t="s">
        <v>8338</v>
      </c>
      <c r="M860" t="s">
        <v>8350</v>
      </c>
      <c r="N860" t="s">
        <v>8352</v>
      </c>
      <c r="O860" t="s">
        <v>8355</v>
      </c>
      <c r="Q860" t="s">
        <v>8363</v>
      </c>
      <c r="R860" t="s">
        <v>7652</v>
      </c>
      <c r="T860" t="s">
        <v>8368</v>
      </c>
    </row>
    <row r="861" spans="1:20" x14ac:dyDescent="0.35">
      <c r="A861" t="s">
        <v>610</v>
      </c>
      <c r="B861" t="s">
        <v>1109</v>
      </c>
      <c r="C861">
        <v>41</v>
      </c>
      <c r="D861" t="s">
        <v>1172</v>
      </c>
      <c r="E861" t="s">
        <v>2035</v>
      </c>
      <c r="G861" t="s">
        <v>6989</v>
      </c>
      <c r="H861" t="s">
        <v>6996</v>
      </c>
      <c r="I861" t="s">
        <v>7007</v>
      </c>
      <c r="K861" t="s">
        <v>7688</v>
      </c>
      <c r="L861" t="s">
        <v>8339</v>
      </c>
      <c r="M861" t="s">
        <v>8350</v>
      </c>
      <c r="N861" t="s">
        <v>8353</v>
      </c>
      <c r="O861" t="s">
        <v>8357</v>
      </c>
      <c r="P861">
        <v>4497</v>
      </c>
      <c r="Q861" t="s">
        <v>8364</v>
      </c>
      <c r="S861">
        <v>2</v>
      </c>
      <c r="T861" t="s">
        <v>8368</v>
      </c>
    </row>
    <row r="862" spans="1:20" x14ac:dyDescent="0.35">
      <c r="A862" t="s">
        <v>37</v>
      </c>
      <c r="B862" t="s">
        <v>1129</v>
      </c>
      <c r="C862">
        <v>33</v>
      </c>
      <c r="D862" t="s">
        <v>1175</v>
      </c>
      <c r="E862" t="s">
        <v>2036</v>
      </c>
      <c r="G862" t="s">
        <v>6990</v>
      </c>
      <c r="H862" t="s">
        <v>6997</v>
      </c>
      <c r="I862" t="s">
        <v>7004</v>
      </c>
      <c r="J862" t="s">
        <v>7322</v>
      </c>
      <c r="K862" t="s">
        <v>7738</v>
      </c>
      <c r="L862" t="s">
        <v>8343</v>
      </c>
      <c r="M862" t="s">
        <v>8348</v>
      </c>
      <c r="N862" t="s">
        <v>8351</v>
      </c>
      <c r="O862" t="s">
        <v>8355</v>
      </c>
      <c r="Q862" t="s">
        <v>8363</v>
      </c>
      <c r="T862" t="s">
        <v>8368</v>
      </c>
    </row>
    <row r="863" spans="1:20" x14ac:dyDescent="0.35">
      <c r="A863" t="s">
        <v>140</v>
      </c>
      <c r="B863" t="s">
        <v>1120</v>
      </c>
      <c r="D863" t="s">
        <v>1174</v>
      </c>
      <c r="E863" t="s">
        <v>2037</v>
      </c>
      <c r="G863" t="s">
        <v>6985</v>
      </c>
      <c r="H863" t="s">
        <v>6998</v>
      </c>
      <c r="I863" t="s">
        <v>7006</v>
      </c>
      <c r="J863" t="s">
        <v>7402</v>
      </c>
      <c r="K863" t="s">
        <v>7864</v>
      </c>
      <c r="L863" t="s">
        <v>8339</v>
      </c>
      <c r="M863" t="s">
        <v>8350</v>
      </c>
      <c r="N863" t="s">
        <v>8354</v>
      </c>
      <c r="O863" t="s">
        <v>8357</v>
      </c>
      <c r="R863" t="s">
        <v>7647</v>
      </c>
      <c r="T863" t="s">
        <v>8367</v>
      </c>
    </row>
    <row r="864" spans="1:20" x14ac:dyDescent="0.35">
      <c r="A864" t="s">
        <v>611</v>
      </c>
      <c r="B864" t="s">
        <v>1080</v>
      </c>
      <c r="E864" t="s">
        <v>2038</v>
      </c>
      <c r="G864" t="s">
        <v>6985</v>
      </c>
      <c r="H864" t="s">
        <v>6999</v>
      </c>
      <c r="I864" t="s">
        <v>7007</v>
      </c>
      <c r="K864" t="s">
        <v>8058</v>
      </c>
      <c r="L864" t="s">
        <v>8345</v>
      </c>
      <c r="M864" t="s">
        <v>8348</v>
      </c>
      <c r="N864" t="s">
        <v>8352</v>
      </c>
      <c r="O864" t="s">
        <v>8358</v>
      </c>
      <c r="P864">
        <v>5516</v>
      </c>
      <c r="Q864" t="s">
        <v>8363</v>
      </c>
      <c r="S864">
        <v>3</v>
      </c>
      <c r="T864" t="s">
        <v>8367</v>
      </c>
    </row>
    <row r="865" spans="1:20" x14ac:dyDescent="0.35">
      <c r="A865" t="s">
        <v>612</v>
      </c>
      <c r="B865" t="s">
        <v>1065</v>
      </c>
      <c r="D865" t="s">
        <v>1174</v>
      </c>
      <c r="E865" t="s">
        <v>2039</v>
      </c>
      <c r="F865" t="s">
        <v>6715</v>
      </c>
      <c r="G865" t="s">
        <v>6989</v>
      </c>
      <c r="H865" t="s">
        <v>6997</v>
      </c>
      <c r="I865" t="s">
        <v>7004</v>
      </c>
      <c r="J865" t="s">
        <v>7122</v>
      </c>
      <c r="K865" t="s">
        <v>8155</v>
      </c>
      <c r="L865" t="s">
        <v>8345</v>
      </c>
      <c r="M865" t="s">
        <v>8349</v>
      </c>
      <c r="N865" t="s">
        <v>8354</v>
      </c>
      <c r="O865" t="s">
        <v>8358</v>
      </c>
      <c r="Q865" t="s">
        <v>8362</v>
      </c>
      <c r="R865" t="s">
        <v>7125</v>
      </c>
      <c r="S865">
        <v>3</v>
      </c>
      <c r="T865" t="s">
        <v>8369</v>
      </c>
    </row>
    <row r="866" spans="1:20" x14ac:dyDescent="0.35">
      <c r="A866" t="s">
        <v>613</v>
      </c>
      <c r="B866" t="s">
        <v>1134</v>
      </c>
      <c r="E866" t="s">
        <v>2040</v>
      </c>
      <c r="F866" t="s">
        <v>6787</v>
      </c>
      <c r="G866" t="s">
        <v>6989</v>
      </c>
      <c r="H866" t="s">
        <v>6996</v>
      </c>
      <c r="I866" t="s">
        <v>7006</v>
      </c>
      <c r="J866" t="s">
        <v>7014</v>
      </c>
      <c r="K866" t="s">
        <v>8035</v>
      </c>
      <c r="L866" t="s">
        <v>8338</v>
      </c>
      <c r="M866" t="s">
        <v>8346</v>
      </c>
      <c r="N866" t="s">
        <v>8351</v>
      </c>
      <c r="O866" t="s">
        <v>8356</v>
      </c>
      <c r="Q866" t="s">
        <v>8364</v>
      </c>
      <c r="T866" t="s">
        <v>8369</v>
      </c>
    </row>
    <row r="867" spans="1:20" x14ac:dyDescent="0.35">
      <c r="A867" t="s">
        <v>614</v>
      </c>
      <c r="B867" t="s">
        <v>1133</v>
      </c>
      <c r="E867" t="s">
        <v>2041</v>
      </c>
      <c r="G867" t="s">
        <v>6988</v>
      </c>
      <c r="H867" t="s">
        <v>6998</v>
      </c>
      <c r="I867" t="s">
        <v>7006</v>
      </c>
      <c r="J867" t="s">
        <v>7251</v>
      </c>
      <c r="K867" t="s">
        <v>7845</v>
      </c>
      <c r="L867" t="s">
        <v>8339</v>
      </c>
      <c r="M867" t="s">
        <v>8350</v>
      </c>
      <c r="N867" t="s">
        <v>8354</v>
      </c>
      <c r="O867" t="s">
        <v>8357</v>
      </c>
      <c r="P867">
        <v>47741</v>
      </c>
      <c r="Q867" t="s">
        <v>8362</v>
      </c>
      <c r="R867" t="s">
        <v>7515</v>
      </c>
      <c r="S867">
        <v>5</v>
      </c>
      <c r="T867" t="s">
        <v>8368</v>
      </c>
    </row>
    <row r="868" spans="1:20" x14ac:dyDescent="0.35">
      <c r="A868" t="s">
        <v>615</v>
      </c>
      <c r="B868" t="s">
        <v>1090</v>
      </c>
      <c r="D868" t="s">
        <v>1172</v>
      </c>
      <c r="E868" t="s">
        <v>2042</v>
      </c>
      <c r="G868" t="s">
        <v>6993</v>
      </c>
      <c r="H868" t="s">
        <v>6998</v>
      </c>
      <c r="I868" t="s">
        <v>7006</v>
      </c>
      <c r="J868" t="s">
        <v>7341</v>
      </c>
      <c r="K868" t="s">
        <v>8040</v>
      </c>
      <c r="L868" t="s">
        <v>8338</v>
      </c>
      <c r="M868" t="s">
        <v>8346</v>
      </c>
      <c r="N868" t="s">
        <v>8352</v>
      </c>
      <c r="O868" t="s">
        <v>8357</v>
      </c>
      <c r="R868" t="s">
        <v>7183</v>
      </c>
      <c r="S868">
        <v>2</v>
      </c>
      <c r="T868" t="s">
        <v>8367</v>
      </c>
    </row>
    <row r="869" spans="1:20" x14ac:dyDescent="0.35">
      <c r="A869" t="s">
        <v>616</v>
      </c>
      <c r="B869" t="s">
        <v>1128</v>
      </c>
      <c r="C869">
        <v>34</v>
      </c>
      <c r="D869" t="s">
        <v>1173</v>
      </c>
      <c r="E869" t="s">
        <v>2043</v>
      </c>
      <c r="F869" t="s">
        <v>6868</v>
      </c>
      <c r="G869" t="s">
        <v>6988</v>
      </c>
      <c r="H869" t="s">
        <v>6998</v>
      </c>
      <c r="I869" t="s">
        <v>7003</v>
      </c>
      <c r="K869" t="s">
        <v>7861</v>
      </c>
      <c r="L869" t="s">
        <v>8341</v>
      </c>
      <c r="M869" t="s">
        <v>8347</v>
      </c>
      <c r="N869" t="s">
        <v>8351</v>
      </c>
      <c r="O869" t="s">
        <v>8359</v>
      </c>
      <c r="Q869" t="s">
        <v>8363</v>
      </c>
      <c r="T869" t="s">
        <v>8369</v>
      </c>
    </row>
    <row r="870" spans="1:20" x14ac:dyDescent="0.35">
      <c r="A870" t="s">
        <v>178</v>
      </c>
      <c r="B870" t="s">
        <v>1107</v>
      </c>
      <c r="D870" t="s">
        <v>1172</v>
      </c>
      <c r="E870" t="s">
        <v>2044</v>
      </c>
      <c r="F870" t="s">
        <v>6754</v>
      </c>
      <c r="G870" t="s">
        <v>6990</v>
      </c>
      <c r="H870" t="s">
        <v>6994</v>
      </c>
      <c r="I870" t="s">
        <v>7001</v>
      </c>
      <c r="J870" t="s">
        <v>7180</v>
      </c>
      <c r="K870" t="s">
        <v>8156</v>
      </c>
      <c r="L870" t="s">
        <v>8340</v>
      </c>
      <c r="M870" t="s">
        <v>8349</v>
      </c>
      <c r="N870" t="s">
        <v>8353</v>
      </c>
      <c r="O870" t="s">
        <v>8355</v>
      </c>
      <c r="P870">
        <v>31014</v>
      </c>
      <c r="Q870" t="s">
        <v>8361</v>
      </c>
      <c r="S870">
        <v>2</v>
      </c>
      <c r="T870" t="s">
        <v>8368</v>
      </c>
    </row>
    <row r="871" spans="1:20" x14ac:dyDescent="0.35">
      <c r="A871" t="s">
        <v>603</v>
      </c>
      <c r="B871" t="s">
        <v>1159</v>
      </c>
      <c r="D871" t="s">
        <v>1172</v>
      </c>
      <c r="E871" t="s">
        <v>2045</v>
      </c>
      <c r="F871" t="s">
        <v>6895</v>
      </c>
      <c r="G871" t="s">
        <v>6986</v>
      </c>
      <c r="H871" t="s">
        <v>6998</v>
      </c>
      <c r="I871" t="s">
        <v>7002</v>
      </c>
      <c r="J871" t="s">
        <v>7386</v>
      </c>
      <c r="K871" t="s">
        <v>7719</v>
      </c>
      <c r="L871" t="s">
        <v>8343</v>
      </c>
      <c r="M871" t="s">
        <v>8349</v>
      </c>
      <c r="N871" t="s">
        <v>8354</v>
      </c>
      <c r="O871" t="s">
        <v>8359</v>
      </c>
      <c r="Q871" t="s">
        <v>8361</v>
      </c>
      <c r="R871" t="s">
        <v>7433</v>
      </c>
      <c r="S871">
        <v>3</v>
      </c>
      <c r="T871" t="s">
        <v>8368</v>
      </c>
    </row>
    <row r="872" spans="1:20" x14ac:dyDescent="0.35">
      <c r="A872" t="s">
        <v>617</v>
      </c>
      <c r="B872" t="s">
        <v>1060</v>
      </c>
      <c r="D872" t="s">
        <v>1174</v>
      </c>
      <c r="E872" t="s">
        <v>2046</v>
      </c>
      <c r="F872" t="s">
        <v>6709</v>
      </c>
      <c r="G872" t="s">
        <v>6988</v>
      </c>
      <c r="H872" t="s">
        <v>6996</v>
      </c>
      <c r="I872" t="s">
        <v>7006</v>
      </c>
      <c r="J872" t="s">
        <v>7098</v>
      </c>
      <c r="K872" t="s">
        <v>7759</v>
      </c>
      <c r="L872" t="s">
        <v>8338</v>
      </c>
      <c r="M872" t="s">
        <v>8350</v>
      </c>
      <c r="N872" t="s">
        <v>8353</v>
      </c>
      <c r="O872" t="s">
        <v>8356</v>
      </c>
      <c r="S872">
        <v>2</v>
      </c>
      <c r="T872" t="s">
        <v>8368</v>
      </c>
    </row>
    <row r="873" spans="1:20" x14ac:dyDescent="0.35">
      <c r="A873" t="s">
        <v>410</v>
      </c>
      <c r="B873" t="s">
        <v>1127</v>
      </c>
      <c r="D873" t="s">
        <v>1175</v>
      </c>
      <c r="E873" t="s">
        <v>2047</v>
      </c>
      <c r="F873" t="s">
        <v>6778</v>
      </c>
      <c r="G873" t="s">
        <v>6992</v>
      </c>
      <c r="H873" t="s">
        <v>6994</v>
      </c>
      <c r="I873" t="s">
        <v>7007</v>
      </c>
      <c r="J873" t="s">
        <v>7403</v>
      </c>
      <c r="K873" t="s">
        <v>7737</v>
      </c>
      <c r="L873" t="s">
        <v>8338</v>
      </c>
      <c r="M873" t="s">
        <v>8347</v>
      </c>
      <c r="N873" t="s">
        <v>8351</v>
      </c>
      <c r="O873" t="s">
        <v>8355</v>
      </c>
      <c r="P873">
        <v>30743</v>
      </c>
      <c r="Q873" t="s">
        <v>8362</v>
      </c>
      <c r="S873">
        <v>2</v>
      </c>
      <c r="T873" t="s">
        <v>8367</v>
      </c>
    </row>
    <row r="874" spans="1:20" x14ac:dyDescent="0.35">
      <c r="A874" t="s">
        <v>128</v>
      </c>
      <c r="B874" t="s">
        <v>1030</v>
      </c>
      <c r="C874">
        <v>70</v>
      </c>
      <c r="E874" t="s">
        <v>2048</v>
      </c>
      <c r="F874" t="s">
        <v>6872</v>
      </c>
      <c r="G874" t="s">
        <v>6985</v>
      </c>
      <c r="H874" t="s">
        <v>6999</v>
      </c>
      <c r="I874" t="s">
        <v>7005</v>
      </c>
      <c r="J874" t="s">
        <v>7079</v>
      </c>
      <c r="K874" t="s">
        <v>7954</v>
      </c>
      <c r="L874" t="s">
        <v>8345</v>
      </c>
      <c r="M874" t="s">
        <v>8347</v>
      </c>
      <c r="N874" t="s">
        <v>8352</v>
      </c>
      <c r="O874" t="s">
        <v>8358</v>
      </c>
      <c r="Q874" t="s">
        <v>8362</v>
      </c>
    </row>
    <row r="875" spans="1:20" x14ac:dyDescent="0.35">
      <c r="A875" t="s">
        <v>231</v>
      </c>
      <c r="B875" t="s">
        <v>1043</v>
      </c>
      <c r="C875">
        <v>32</v>
      </c>
      <c r="D875" t="s">
        <v>1172</v>
      </c>
      <c r="E875" t="s">
        <v>2049</v>
      </c>
      <c r="F875" t="s">
        <v>6813</v>
      </c>
      <c r="G875" t="s">
        <v>6993</v>
      </c>
      <c r="H875" t="s">
        <v>7000</v>
      </c>
      <c r="I875" t="s">
        <v>7003</v>
      </c>
      <c r="J875" t="s">
        <v>7386</v>
      </c>
      <c r="K875" t="s">
        <v>8011</v>
      </c>
      <c r="L875" t="s">
        <v>8344</v>
      </c>
      <c r="M875" t="s">
        <v>8350</v>
      </c>
      <c r="N875" t="s">
        <v>8351</v>
      </c>
      <c r="O875" t="s">
        <v>8357</v>
      </c>
      <c r="P875">
        <v>12367</v>
      </c>
      <c r="Q875" t="s">
        <v>8361</v>
      </c>
      <c r="R875" t="s">
        <v>7366</v>
      </c>
    </row>
    <row r="876" spans="1:20" x14ac:dyDescent="0.35">
      <c r="A876" t="s">
        <v>94</v>
      </c>
      <c r="B876" t="s">
        <v>1043</v>
      </c>
      <c r="D876" t="s">
        <v>1175</v>
      </c>
      <c r="E876" t="s">
        <v>2050</v>
      </c>
      <c r="F876" t="s">
        <v>6813</v>
      </c>
      <c r="G876" t="s">
        <v>6987</v>
      </c>
      <c r="H876" t="s">
        <v>6995</v>
      </c>
      <c r="I876" t="s">
        <v>7005</v>
      </c>
      <c r="J876" t="s">
        <v>7323</v>
      </c>
      <c r="K876" t="s">
        <v>7805</v>
      </c>
      <c r="L876" t="s">
        <v>8340</v>
      </c>
      <c r="M876" t="s">
        <v>8347</v>
      </c>
      <c r="N876" t="s">
        <v>8354</v>
      </c>
      <c r="O876" t="s">
        <v>8359</v>
      </c>
      <c r="Q876" t="s">
        <v>8361</v>
      </c>
      <c r="R876" t="s">
        <v>7343</v>
      </c>
      <c r="T876" t="s">
        <v>8367</v>
      </c>
    </row>
    <row r="877" spans="1:20" x14ac:dyDescent="0.35">
      <c r="A877" t="s">
        <v>618</v>
      </c>
      <c r="B877" t="s">
        <v>1133</v>
      </c>
      <c r="D877" t="s">
        <v>1174</v>
      </c>
      <c r="E877" t="s">
        <v>2051</v>
      </c>
      <c r="F877" t="s">
        <v>6795</v>
      </c>
      <c r="G877" t="s">
        <v>6988</v>
      </c>
      <c r="H877" t="s">
        <v>6994</v>
      </c>
      <c r="I877" t="s">
        <v>7007</v>
      </c>
      <c r="K877" t="s">
        <v>8157</v>
      </c>
      <c r="L877" t="s">
        <v>8339</v>
      </c>
      <c r="M877" t="s">
        <v>8349</v>
      </c>
      <c r="N877" t="s">
        <v>8354</v>
      </c>
      <c r="O877" t="s">
        <v>8355</v>
      </c>
      <c r="Q877" t="s">
        <v>8364</v>
      </c>
      <c r="S877">
        <v>3</v>
      </c>
      <c r="T877" t="s">
        <v>8368</v>
      </c>
    </row>
    <row r="878" spans="1:20" x14ac:dyDescent="0.35">
      <c r="A878" t="s">
        <v>619</v>
      </c>
      <c r="B878" t="s">
        <v>1093</v>
      </c>
      <c r="D878" t="s">
        <v>1172</v>
      </c>
      <c r="E878" t="s">
        <v>2052</v>
      </c>
      <c r="G878" t="s">
        <v>6989</v>
      </c>
      <c r="H878" t="s">
        <v>6994</v>
      </c>
      <c r="I878" t="s">
        <v>7001</v>
      </c>
      <c r="J878" t="s">
        <v>7400</v>
      </c>
      <c r="K878" t="s">
        <v>8158</v>
      </c>
      <c r="L878" t="s">
        <v>8343</v>
      </c>
      <c r="M878" t="s">
        <v>8347</v>
      </c>
      <c r="N878" t="s">
        <v>8352</v>
      </c>
      <c r="O878" t="s">
        <v>8355</v>
      </c>
      <c r="Q878" t="s">
        <v>8363</v>
      </c>
      <c r="R878" t="s">
        <v>7553</v>
      </c>
      <c r="S878">
        <v>1</v>
      </c>
      <c r="T878" t="s">
        <v>8368</v>
      </c>
    </row>
    <row r="879" spans="1:20" x14ac:dyDescent="0.35">
      <c r="A879" t="s">
        <v>195</v>
      </c>
      <c r="B879" t="s">
        <v>1052</v>
      </c>
      <c r="D879" t="s">
        <v>1175</v>
      </c>
      <c r="E879" t="s">
        <v>2053</v>
      </c>
      <c r="F879" t="s">
        <v>6830</v>
      </c>
      <c r="G879" t="s">
        <v>6988</v>
      </c>
      <c r="H879" t="s">
        <v>6998</v>
      </c>
      <c r="I879" t="s">
        <v>7005</v>
      </c>
      <c r="K879" t="s">
        <v>8092</v>
      </c>
      <c r="L879" t="s">
        <v>8344</v>
      </c>
      <c r="M879" t="s">
        <v>8348</v>
      </c>
      <c r="N879" t="s">
        <v>8354</v>
      </c>
      <c r="O879" t="s">
        <v>8359</v>
      </c>
      <c r="P879">
        <v>33541</v>
      </c>
      <c r="Q879" t="s">
        <v>8363</v>
      </c>
      <c r="S879">
        <v>3</v>
      </c>
      <c r="T879" t="s">
        <v>8369</v>
      </c>
    </row>
    <row r="880" spans="1:20" x14ac:dyDescent="0.35">
      <c r="A880" t="s">
        <v>297</v>
      </c>
      <c r="B880" t="s">
        <v>1157</v>
      </c>
      <c r="C880">
        <v>2</v>
      </c>
      <c r="D880" t="s">
        <v>1172</v>
      </c>
      <c r="E880" t="s">
        <v>2054</v>
      </c>
      <c r="F880" t="s">
        <v>6843</v>
      </c>
      <c r="G880" t="s">
        <v>6986</v>
      </c>
      <c r="H880" t="s">
        <v>6995</v>
      </c>
      <c r="I880" t="s">
        <v>7004</v>
      </c>
      <c r="J880" t="s">
        <v>7275</v>
      </c>
      <c r="K880" t="s">
        <v>7748</v>
      </c>
      <c r="L880" t="s">
        <v>8343</v>
      </c>
      <c r="M880" t="s">
        <v>8350</v>
      </c>
      <c r="N880" t="s">
        <v>8352</v>
      </c>
      <c r="O880" t="s">
        <v>8359</v>
      </c>
      <c r="Q880" t="s">
        <v>8361</v>
      </c>
      <c r="T880" t="s">
        <v>8368</v>
      </c>
    </row>
    <row r="881" spans="1:20" x14ac:dyDescent="0.35">
      <c r="A881" t="s">
        <v>299</v>
      </c>
      <c r="B881" t="s">
        <v>1087</v>
      </c>
      <c r="C881">
        <v>15</v>
      </c>
      <c r="D881" t="s">
        <v>1174</v>
      </c>
      <c r="E881" t="s">
        <v>2055</v>
      </c>
      <c r="F881" t="s">
        <v>6739</v>
      </c>
      <c r="G881" t="s">
        <v>6991</v>
      </c>
      <c r="H881" t="s">
        <v>6998</v>
      </c>
      <c r="I881" t="s">
        <v>7003</v>
      </c>
      <c r="J881" t="s">
        <v>7099</v>
      </c>
      <c r="K881" t="s">
        <v>8159</v>
      </c>
      <c r="L881" t="s">
        <v>8338</v>
      </c>
      <c r="M881" t="s">
        <v>8350</v>
      </c>
      <c r="N881" t="s">
        <v>8352</v>
      </c>
      <c r="O881" t="s">
        <v>8358</v>
      </c>
      <c r="R881" t="s">
        <v>7262</v>
      </c>
      <c r="T881" t="s">
        <v>8368</v>
      </c>
    </row>
    <row r="882" spans="1:20" x14ac:dyDescent="0.35">
      <c r="A882" t="s">
        <v>620</v>
      </c>
      <c r="B882" t="s">
        <v>1106</v>
      </c>
      <c r="C882">
        <v>54</v>
      </c>
      <c r="E882" t="s">
        <v>2056</v>
      </c>
      <c r="G882" t="s">
        <v>6989</v>
      </c>
      <c r="H882" t="s">
        <v>6996</v>
      </c>
      <c r="I882" t="s">
        <v>7003</v>
      </c>
      <c r="J882" t="s">
        <v>7404</v>
      </c>
      <c r="K882" t="s">
        <v>8160</v>
      </c>
      <c r="L882" t="s">
        <v>8341</v>
      </c>
      <c r="M882" t="s">
        <v>8348</v>
      </c>
      <c r="N882" t="s">
        <v>8354</v>
      </c>
      <c r="O882" t="s">
        <v>8356</v>
      </c>
      <c r="P882">
        <v>3162</v>
      </c>
      <c r="Q882" t="s">
        <v>8363</v>
      </c>
      <c r="T882" t="s">
        <v>8367</v>
      </c>
    </row>
    <row r="883" spans="1:20" x14ac:dyDescent="0.35">
      <c r="A883" t="s">
        <v>597</v>
      </c>
      <c r="B883" t="s">
        <v>1060</v>
      </c>
      <c r="C883">
        <v>35</v>
      </c>
      <c r="D883" t="s">
        <v>1174</v>
      </c>
      <c r="E883" t="s">
        <v>2057</v>
      </c>
      <c r="F883" t="s">
        <v>6709</v>
      </c>
      <c r="G883" t="s">
        <v>6984</v>
      </c>
      <c r="H883" t="s">
        <v>6994</v>
      </c>
      <c r="I883" t="s">
        <v>7002</v>
      </c>
      <c r="K883" t="s">
        <v>7756</v>
      </c>
      <c r="L883" t="s">
        <v>8345</v>
      </c>
      <c r="M883" t="s">
        <v>8348</v>
      </c>
      <c r="N883" t="s">
        <v>8351</v>
      </c>
      <c r="O883" t="s">
        <v>8355</v>
      </c>
      <c r="P883">
        <v>20753</v>
      </c>
      <c r="Q883" t="s">
        <v>8363</v>
      </c>
    </row>
    <row r="884" spans="1:20" x14ac:dyDescent="0.35">
      <c r="A884" t="s">
        <v>357</v>
      </c>
      <c r="B884" t="s">
        <v>1031</v>
      </c>
      <c r="D884" t="s">
        <v>1175</v>
      </c>
      <c r="E884" t="s">
        <v>2058</v>
      </c>
      <c r="F884" t="s">
        <v>6942</v>
      </c>
      <c r="G884" t="s">
        <v>6986</v>
      </c>
      <c r="H884" t="s">
        <v>7000</v>
      </c>
      <c r="I884" t="s">
        <v>7006</v>
      </c>
      <c r="J884" t="s">
        <v>7162</v>
      </c>
      <c r="K884" t="s">
        <v>8066</v>
      </c>
      <c r="L884" t="s">
        <v>8345</v>
      </c>
      <c r="M884" t="s">
        <v>8347</v>
      </c>
      <c r="N884" t="s">
        <v>8354</v>
      </c>
      <c r="O884" t="s">
        <v>8358</v>
      </c>
      <c r="Q884" t="s">
        <v>8363</v>
      </c>
      <c r="R884" t="s">
        <v>7429</v>
      </c>
      <c r="S884">
        <v>3</v>
      </c>
    </row>
    <row r="885" spans="1:20" x14ac:dyDescent="0.35">
      <c r="A885" t="s">
        <v>621</v>
      </c>
      <c r="B885" t="s">
        <v>1085</v>
      </c>
      <c r="D885" t="s">
        <v>1172</v>
      </c>
      <c r="E885" t="s">
        <v>2059</v>
      </c>
      <c r="F885" t="s">
        <v>6730</v>
      </c>
      <c r="G885" t="s">
        <v>6984</v>
      </c>
      <c r="H885" t="s">
        <v>6999</v>
      </c>
      <c r="I885" t="s">
        <v>7001</v>
      </c>
      <c r="J885" t="s">
        <v>7122</v>
      </c>
      <c r="K885" t="s">
        <v>7790</v>
      </c>
      <c r="L885" t="s">
        <v>8342</v>
      </c>
      <c r="M885" t="s">
        <v>8346</v>
      </c>
      <c r="N885" t="s">
        <v>8352</v>
      </c>
      <c r="O885" t="s">
        <v>8358</v>
      </c>
      <c r="Q885" t="s">
        <v>8364</v>
      </c>
      <c r="R885" t="s">
        <v>7256</v>
      </c>
      <c r="T885" t="s">
        <v>8369</v>
      </c>
    </row>
    <row r="886" spans="1:20" x14ac:dyDescent="0.35">
      <c r="A886" t="s">
        <v>622</v>
      </c>
      <c r="B886" t="s">
        <v>1099</v>
      </c>
      <c r="D886" t="s">
        <v>1173</v>
      </c>
      <c r="E886" t="s">
        <v>2060</v>
      </c>
      <c r="F886" t="s">
        <v>6912</v>
      </c>
      <c r="G886" t="s">
        <v>6989</v>
      </c>
      <c r="H886" t="s">
        <v>7000</v>
      </c>
      <c r="I886" t="s">
        <v>7007</v>
      </c>
      <c r="K886" t="s">
        <v>8055</v>
      </c>
      <c r="L886" t="s">
        <v>8342</v>
      </c>
      <c r="M886" t="s">
        <v>8350</v>
      </c>
      <c r="N886" t="s">
        <v>8352</v>
      </c>
      <c r="O886" t="s">
        <v>8358</v>
      </c>
      <c r="Q886" t="s">
        <v>8362</v>
      </c>
      <c r="S886">
        <v>3</v>
      </c>
    </row>
    <row r="887" spans="1:20" x14ac:dyDescent="0.35">
      <c r="A887" t="s">
        <v>171</v>
      </c>
      <c r="B887" t="s">
        <v>1026</v>
      </c>
      <c r="C887">
        <v>15</v>
      </c>
      <c r="D887" t="s">
        <v>1175</v>
      </c>
      <c r="E887" t="s">
        <v>2061</v>
      </c>
      <c r="F887" t="s">
        <v>6712</v>
      </c>
      <c r="G887" t="s">
        <v>6987</v>
      </c>
      <c r="H887" t="s">
        <v>6994</v>
      </c>
      <c r="I887" t="s">
        <v>7002</v>
      </c>
      <c r="J887" t="s">
        <v>7405</v>
      </c>
      <c r="K887" t="s">
        <v>8055</v>
      </c>
      <c r="L887" t="s">
        <v>8343</v>
      </c>
      <c r="M887" t="s">
        <v>8346</v>
      </c>
      <c r="N887" t="s">
        <v>8351</v>
      </c>
      <c r="O887" t="s">
        <v>8358</v>
      </c>
      <c r="P887">
        <v>6179</v>
      </c>
      <c r="Q887" t="s">
        <v>8363</v>
      </c>
      <c r="R887" t="s">
        <v>7103</v>
      </c>
      <c r="S887">
        <v>2</v>
      </c>
      <c r="T887" t="s">
        <v>8367</v>
      </c>
    </row>
    <row r="888" spans="1:20" x14ac:dyDescent="0.35">
      <c r="A888" t="s">
        <v>226</v>
      </c>
      <c r="B888" t="s">
        <v>1122</v>
      </c>
      <c r="D888" t="s">
        <v>1174</v>
      </c>
      <c r="E888" t="s">
        <v>2062</v>
      </c>
      <c r="F888" t="s">
        <v>6927</v>
      </c>
      <c r="G888" t="s">
        <v>6993</v>
      </c>
      <c r="H888" t="s">
        <v>6996</v>
      </c>
      <c r="I888" t="s">
        <v>7004</v>
      </c>
      <c r="J888" t="s">
        <v>7406</v>
      </c>
      <c r="K888" t="s">
        <v>7769</v>
      </c>
      <c r="L888" t="s">
        <v>8342</v>
      </c>
      <c r="M888" t="s">
        <v>8349</v>
      </c>
      <c r="N888" t="s">
        <v>8353</v>
      </c>
      <c r="O888" t="s">
        <v>8357</v>
      </c>
      <c r="Q888" t="s">
        <v>8363</v>
      </c>
      <c r="R888" t="s">
        <v>7581</v>
      </c>
      <c r="S888">
        <v>2</v>
      </c>
      <c r="T888" t="s">
        <v>8368</v>
      </c>
    </row>
    <row r="889" spans="1:20" x14ac:dyDescent="0.35">
      <c r="A889" t="s">
        <v>31</v>
      </c>
      <c r="B889" t="s">
        <v>1078</v>
      </c>
      <c r="C889">
        <v>39</v>
      </c>
      <c r="D889" t="s">
        <v>1174</v>
      </c>
      <c r="E889" t="s">
        <v>2063</v>
      </c>
      <c r="F889" t="s">
        <v>6722</v>
      </c>
      <c r="G889" t="s">
        <v>6992</v>
      </c>
      <c r="H889" t="s">
        <v>6997</v>
      </c>
      <c r="I889" t="s">
        <v>7007</v>
      </c>
      <c r="K889" t="s">
        <v>7879</v>
      </c>
      <c r="L889" t="s">
        <v>8345</v>
      </c>
      <c r="M889" t="s">
        <v>8347</v>
      </c>
      <c r="N889" t="s">
        <v>8351</v>
      </c>
      <c r="O889" t="s">
        <v>8357</v>
      </c>
      <c r="Q889" t="s">
        <v>8361</v>
      </c>
      <c r="S889">
        <v>4</v>
      </c>
      <c r="T889" t="s">
        <v>8367</v>
      </c>
    </row>
    <row r="890" spans="1:20" x14ac:dyDescent="0.35">
      <c r="A890" t="s">
        <v>623</v>
      </c>
      <c r="B890" t="s">
        <v>1070</v>
      </c>
      <c r="C890">
        <v>28</v>
      </c>
      <c r="D890" t="s">
        <v>1172</v>
      </c>
      <c r="E890" t="s">
        <v>2064</v>
      </c>
      <c r="G890" t="s">
        <v>6989</v>
      </c>
      <c r="H890" t="s">
        <v>6996</v>
      </c>
      <c r="I890" t="s">
        <v>7006</v>
      </c>
      <c r="J890" t="s">
        <v>7407</v>
      </c>
      <c r="K890" t="s">
        <v>7745</v>
      </c>
      <c r="L890" t="s">
        <v>8344</v>
      </c>
      <c r="M890" t="s">
        <v>8349</v>
      </c>
      <c r="N890" t="s">
        <v>8351</v>
      </c>
      <c r="O890" t="s">
        <v>8357</v>
      </c>
      <c r="Q890" t="s">
        <v>8360</v>
      </c>
      <c r="S890">
        <v>5</v>
      </c>
      <c r="T890" t="s">
        <v>8369</v>
      </c>
    </row>
    <row r="891" spans="1:20" x14ac:dyDescent="0.35">
      <c r="A891" t="s">
        <v>624</v>
      </c>
      <c r="B891" t="s">
        <v>1045</v>
      </c>
      <c r="C891">
        <v>61</v>
      </c>
      <c r="D891" t="s">
        <v>1172</v>
      </c>
      <c r="E891" t="s">
        <v>2065</v>
      </c>
      <c r="F891" t="s">
        <v>6943</v>
      </c>
      <c r="G891" t="s">
        <v>6987</v>
      </c>
      <c r="H891" t="s">
        <v>7000</v>
      </c>
      <c r="I891" t="s">
        <v>7007</v>
      </c>
      <c r="K891" t="s">
        <v>8092</v>
      </c>
      <c r="L891" t="s">
        <v>8341</v>
      </c>
      <c r="M891" t="s">
        <v>8348</v>
      </c>
      <c r="N891" t="s">
        <v>8351</v>
      </c>
      <c r="O891" t="s">
        <v>8356</v>
      </c>
      <c r="Q891" t="s">
        <v>8364</v>
      </c>
      <c r="S891">
        <v>1</v>
      </c>
      <c r="T891" t="s">
        <v>8369</v>
      </c>
    </row>
    <row r="892" spans="1:20" x14ac:dyDescent="0.35">
      <c r="A892" t="s">
        <v>353</v>
      </c>
      <c r="B892" t="s">
        <v>1155</v>
      </c>
      <c r="C892">
        <v>71</v>
      </c>
      <c r="D892" t="s">
        <v>1172</v>
      </c>
      <c r="E892" t="s">
        <v>2066</v>
      </c>
      <c r="G892" t="s">
        <v>6985</v>
      </c>
      <c r="H892" t="s">
        <v>6998</v>
      </c>
      <c r="I892" t="s">
        <v>7002</v>
      </c>
      <c r="J892" t="s">
        <v>7408</v>
      </c>
      <c r="K892" t="s">
        <v>7702</v>
      </c>
      <c r="L892" t="s">
        <v>8340</v>
      </c>
      <c r="M892" t="s">
        <v>8350</v>
      </c>
      <c r="N892" t="s">
        <v>8354</v>
      </c>
      <c r="O892" t="s">
        <v>8357</v>
      </c>
      <c r="Q892" t="s">
        <v>8363</v>
      </c>
      <c r="R892" t="s">
        <v>7021</v>
      </c>
      <c r="T892" t="s">
        <v>8368</v>
      </c>
    </row>
    <row r="893" spans="1:20" x14ac:dyDescent="0.35">
      <c r="A893" t="s">
        <v>394</v>
      </c>
      <c r="B893" t="s">
        <v>1081</v>
      </c>
      <c r="D893" t="s">
        <v>1175</v>
      </c>
      <c r="E893" t="s">
        <v>2067</v>
      </c>
      <c r="F893" t="s">
        <v>6944</v>
      </c>
      <c r="G893" t="s">
        <v>6985</v>
      </c>
      <c r="H893" t="s">
        <v>6997</v>
      </c>
      <c r="I893" t="s">
        <v>7002</v>
      </c>
      <c r="J893" t="s">
        <v>7230</v>
      </c>
      <c r="K893" t="s">
        <v>7819</v>
      </c>
      <c r="L893" t="s">
        <v>8340</v>
      </c>
      <c r="M893" t="s">
        <v>8350</v>
      </c>
      <c r="N893" t="s">
        <v>8353</v>
      </c>
      <c r="O893" t="s">
        <v>8355</v>
      </c>
      <c r="Q893" t="s">
        <v>8363</v>
      </c>
    </row>
    <row r="894" spans="1:20" x14ac:dyDescent="0.35">
      <c r="A894" t="s">
        <v>189</v>
      </c>
      <c r="B894" t="s">
        <v>1092</v>
      </c>
      <c r="D894" t="s">
        <v>1174</v>
      </c>
      <c r="E894" t="s">
        <v>2068</v>
      </c>
      <c r="G894" t="s">
        <v>6993</v>
      </c>
      <c r="H894" t="s">
        <v>6997</v>
      </c>
      <c r="I894" t="s">
        <v>7004</v>
      </c>
      <c r="K894" t="s">
        <v>8161</v>
      </c>
      <c r="L894" t="s">
        <v>8338</v>
      </c>
      <c r="M894" t="s">
        <v>8350</v>
      </c>
      <c r="N894" t="s">
        <v>8354</v>
      </c>
      <c r="O894" t="s">
        <v>8359</v>
      </c>
      <c r="R894" t="s">
        <v>7193</v>
      </c>
      <c r="T894" t="s">
        <v>8367</v>
      </c>
    </row>
    <row r="895" spans="1:20" x14ac:dyDescent="0.35">
      <c r="A895" t="s">
        <v>250</v>
      </c>
      <c r="B895" t="s">
        <v>1138</v>
      </c>
      <c r="C895">
        <v>52</v>
      </c>
      <c r="D895" t="s">
        <v>1174</v>
      </c>
      <c r="E895" t="s">
        <v>2069</v>
      </c>
      <c r="F895" t="s">
        <v>6847</v>
      </c>
      <c r="G895" t="s">
        <v>6988</v>
      </c>
      <c r="H895" t="s">
        <v>6994</v>
      </c>
      <c r="I895" t="s">
        <v>7004</v>
      </c>
      <c r="K895" t="s">
        <v>7856</v>
      </c>
      <c r="L895" t="s">
        <v>8338</v>
      </c>
      <c r="M895" t="s">
        <v>8350</v>
      </c>
      <c r="N895" t="s">
        <v>8352</v>
      </c>
      <c r="O895" t="s">
        <v>8357</v>
      </c>
      <c r="P895">
        <v>2625</v>
      </c>
      <c r="Q895" t="s">
        <v>8362</v>
      </c>
      <c r="R895" t="s">
        <v>7425</v>
      </c>
      <c r="S895">
        <v>2</v>
      </c>
    </row>
    <row r="896" spans="1:20" x14ac:dyDescent="0.35">
      <c r="A896" t="s">
        <v>570</v>
      </c>
      <c r="B896" t="s">
        <v>1073</v>
      </c>
      <c r="C896">
        <v>57</v>
      </c>
      <c r="E896" t="s">
        <v>2070</v>
      </c>
      <c r="F896" t="s">
        <v>6746</v>
      </c>
      <c r="G896" t="s">
        <v>6990</v>
      </c>
      <c r="H896" t="s">
        <v>6995</v>
      </c>
      <c r="I896" t="s">
        <v>7003</v>
      </c>
      <c r="K896" t="s">
        <v>7991</v>
      </c>
      <c r="L896" t="s">
        <v>8338</v>
      </c>
      <c r="M896" t="s">
        <v>8346</v>
      </c>
      <c r="N896" t="s">
        <v>8353</v>
      </c>
      <c r="O896" t="s">
        <v>8359</v>
      </c>
      <c r="Q896" t="s">
        <v>8364</v>
      </c>
      <c r="T896" t="s">
        <v>8369</v>
      </c>
    </row>
    <row r="897" spans="1:20" x14ac:dyDescent="0.35">
      <c r="A897" t="s">
        <v>70</v>
      </c>
      <c r="B897" t="s">
        <v>1021</v>
      </c>
      <c r="C897">
        <v>81</v>
      </c>
      <c r="D897" t="s">
        <v>1172</v>
      </c>
      <c r="E897" t="s">
        <v>2071</v>
      </c>
      <c r="G897" t="s">
        <v>6987</v>
      </c>
      <c r="H897" t="s">
        <v>7000</v>
      </c>
      <c r="I897" t="s">
        <v>7001</v>
      </c>
      <c r="J897" t="s">
        <v>7392</v>
      </c>
      <c r="K897" t="s">
        <v>8055</v>
      </c>
      <c r="L897" t="s">
        <v>8341</v>
      </c>
      <c r="M897" t="s">
        <v>8346</v>
      </c>
      <c r="N897" t="s">
        <v>8352</v>
      </c>
      <c r="O897" t="s">
        <v>8358</v>
      </c>
      <c r="Q897" t="s">
        <v>8361</v>
      </c>
      <c r="R897" t="s">
        <v>7198</v>
      </c>
      <c r="S897">
        <v>4</v>
      </c>
    </row>
    <row r="898" spans="1:20" x14ac:dyDescent="0.35">
      <c r="A898" t="s">
        <v>416</v>
      </c>
      <c r="B898" t="s">
        <v>1060</v>
      </c>
      <c r="C898">
        <v>55</v>
      </c>
      <c r="E898" t="s">
        <v>2072</v>
      </c>
      <c r="F898" t="s">
        <v>6709</v>
      </c>
      <c r="G898" t="s">
        <v>6988</v>
      </c>
      <c r="H898" t="s">
        <v>6997</v>
      </c>
      <c r="I898" t="s">
        <v>7004</v>
      </c>
      <c r="J898" t="s">
        <v>7026</v>
      </c>
      <c r="K898" t="s">
        <v>8162</v>
      </c>
      <c r="L898" t="s">
        <v>8339</v>
      </c>
      <c r="M898" t="s">
        <v>8346</v>
      </c>
      <c r="N898" t="s">
        <v>8351</v>
      </c>
      <c r="O898" t="s">
        <v>8358</v>
      </c>
      <c r="P898">
        <v>22706</v>
      </c>
      <c r="Q898" t="s">
        <v>8363</v>
      </c>
      <c r="R898" t="s">
        <v>7529</v>
      </c>
      <c r="S898">
        <v>1</v>
      </c>
      <c r="T898" t="s">
        <v>8367</v>
      </c>
    </row>
    <row r="899" spans="1:20" x14ac:dyDescent="0.35">
      <c r="A899" t="s">
        <v>598</v>
      </c>
      <c r="B899" t="s">
        <v>1124</v>
      </c>
      <c r="D899" t="s">
        <v>1173</v>
      </c>
      <c r="E899" t="s">
        <v>2073</v>
      </c>
      <c r="F899" t="s">
        <v>6791</v>
      </c>
      <c r="G899" t="s">
        <v>6989</v>
      </c>
      <c r="H899" t="s">
        <v>6994</v>
      </c>
      <c r="I899" t="s">
        <v>7005</v>
      </c>
      <c r="J899" t="s">
        <v>7409</v>
      </c>
      <c r="K899" t="s">
        <v>7776</v>
      </c>
      <c r="L899" t="s">
        <v>8340</v>
      </c>
      <c r="M899" t="s">
        <v>8349</v>
      </c>
      <c r="N899" t="s">
        <v>8354</v>
      </c>
      <c r="O899" t="s">
        <v>8356</v>
      </c>
      <c r="P899">
        <v>11134</v>
      </c>
      <c r="Q899" t="s">
        <v>8360</v>
      </c>
      <c r="S899">
        <v>5</v>
      </c>
      <c r="T899" t="s">
        <v>8368</v>
      </c>
    </row>
    <row r="900" spans="1:20" x14ac:dyDescent="0.35">
      <c r="A900" t="s">
        <v>625</v>
      </c>
      <c r="B900" t="s">
        <v>1149</v>
      </c>
      <c r="C900">
        <v>45</v>
      </c>
      <c r="D900" t="s">
        <v>1174</v>
      </c>
      <c r="E900" t="s">
        <v>2074</v>
      </c>
      <c r="G900" t="s">
        <v>6992</v>
      </c>
      <c r="H900" t="s">
        <v>6994</v>
      </c>
      <c r="I900" t="s">
        <v>7006</v>
      </c>
      <c r="K900" t="s">
        <v>7756</v>
      </c>
      <c r="L900" t="s">
        <v>8340</v>
      </c>
      <c r="M900" t="s">
        <v>8350</v>
      </c>
      <c r="N900" t="s">
        <v>8353</v>
      </c>
      <c r="O900" t="s">
        <v>8359</v>
      </c>
      <c r="P900">
        <v>48721</v>
      </c>
      <c r="Q900" t="s">
        <v>8360</v>
      </c>
      <c r="S900">
        <v>1</v>
      </c>
    </row>
    <row r="901" spans="1:20" x14ac:dyDescent="0.35">
      <c r="A901" t="s">
        <v>626</v>
      </c>
      <c r="B901" t="s">
        <v>1152</v>
      </c>
      <c r="C901">
        <v>26</v>
      </c>
      <c r="E901" t="s">
        <v>2075</v>
      </c>
      <c r="G901" t="s">
        <v>6988</v>
      </c>
      <c r="H901" t="s">
        <v>7000</v>
      </c>
      <c r="I901" t="s">
        <v>7003</v>
      </c>
      <c r="J901" t="s">
        <v>7116</v>
      </c>
      <c r="K901" t="s">
        <v>8163</v>
      </c>
      <c r="L901" t="s">
        <v>8343</v>
      </c>
      <c r="M901" t="s">
        <v>8346</v>
      </c>
      <c r="N901" t="s">
        <v>8351</v>
      </c>
      <c r="O901" t="s">
        <v>8357</v>
      </c>
      <c r="Q901" t="s">
        <v>8361</v>
      </c>
      <c r="R901" t="s">
        <v>7217</v>
      </c>
      <c r="S901">
        <v>1</v>
      </c>
      <c r="T901" t="s">
        <v>8369</v>
      </c>
    </row>
    <row r="902" spans="1:20" x14ac:dyDescent="0.35">
      <c r="A902" t="s">
        <v>408</v>
      </c>
      <c r="B902" t="s">
        <v>1103</v>
      </c>
      <c r="C902">
        <v>77</v>
      </c>
      <c r="D902" t="s">
        <v>1173</v>
      </c>
      <c r="E902" t="s">
        <v>2076</v>
      </c>
      <c r="F902" t="s">
        <v>6945</v>
      </c>
      <c r="G902" t="s">
        <v>6989</v>
      </c>
      <c r="H902" t="s">
        <v>6997</v>
      </c>
      <c r="I902" t="s">
        <v>7007</v>
      </c>
      <c r="K902" t="s">
        <v>7749</v>
      </c>
      <c r="L902" t="s">
        <v>8344</v>
      </c>
      <c r="M902" t="s">
        <v>8348</v>
      </c>
      <c r="N902" t="s">
        <v>8354</v>
      </c>
      <c r="O902" t="s">
        <v>8356</v>
      </c>
      <c r="Q902" t="s">
        <v>8361</v>
      </c>
      <c r="R902" t="s">
        <v>7009</v>
      </c>
      <c r="S902">
        <v>3</v>
      </c>
    </row>
    <row r="903" spans="1:20" x14ac:dyDescent="0.35">
      <c r="A903" t="s">
        <v>128</v>
      </c>
      <c r="B903" t="s">
        <v>1032</v>
      </c>
      <c r="D903" t="s">
        <v>1175</v>
      </c>
      <c r="E903" t="s">
        <v>2077</v>
      </c>
      <c r="G903" t="s">
        <v>6988</v>
      </c>
      <c r="H903" t="s">
        <v>6999</v>
      </c>
      <c r="I903" t="s">
        <v>7001</v>
      </c>
      <c r="J903" t="s">
        <v>7204</v>
      </c>
      <c r="K903" t="s">
        <v>8001</v>
      </c>
      <c r="L903" t="s">
        <v>8343</v>
      </c>
      <c r="M903" t="s">
        <v>8346</v>
      </c>
      <c r="N903" t="s">
        <v>8353</v>
      </c>
      <c r="O903" t="s">
        <v>8357</v>
      </c>
      <c r="P903">
        <v>49288</v>
      </c>
      <c r="Q903" t="s">
        <v>8362</v>
      </c>
      <c r="S903">
        <v>4</v>
      </c>
      <c r="T903" t="s">
        <v>8369</v>
      </c>
    </row>
    <row r="904" spans="1:20" x14ac:dyDescent="0.35">
      <c r="A904" t="s">
        <v>284</v>
      </c>
      <c r="B904" t="s">
        <v>1153</v>
      </c>
      <c r="E904" t="s">
        <v>2078</v>
      </c>
      <c r="F904" t="s">
        <v>6836</v>
      </c>
      <c r="G904" t="s">
        <v>6990</v>
      </c>
      <c r="H904" t="s">
        <v>7000</v>
      </c>
      <c r="I904" t="s">
        <v>7002</v>
      </c>
      <c r="K904" t="s">
        <v>8164</v>
      </c>
      <c r="L904" t="s">
        <v>8341</v>
      </c>
      <c r="M904" t="s">
        <v>8349</v>
      </c>
      <c r="N904" t="s">
        <v>8351</v>
      </c>
      <c r="O904" t="s">
        <v>8358</v>
      </c>
      <c r="P904">
        <v>1736</v>
      </c>
      <c r="Q904" t="s">
        <v>8364</v>
      </c>
      <c r="T904" t="s">
        <v>8369</v>
      </c>
    </row>
    <row r="905" spans="1:20" x14ac:dyDescent="0.35">
      <c r="A905" t="s">
        <v>627</v>
      </c>
      <c r="B905" t="s">
        <v>1023</v>
      </c>
      <c r="D905" t="s">
        <v>1174</v>
      </c>
      <c r="E905" t="s">
        <v>2079</v>
      </c>
      <c r="F905" t="s">
        <v>6680</v>
      </c>
      <c r="G905" t="s">
        <v>6986</v>
      </c>
      <c r="H905" t="s">
        <v>6994</v>
      </c>
      <c r="I905" t="s">
        <v>7007</v>
      </c>
      <c r="K905" t="s">
        <v>7993</v>
      </c>
      <c r="L905" t="s">
        <v>8342</v>
      </c>
      <c r="M905" t="s">
        <v>8347</v>
      </c>
      <c r="N905" t="s">
        <v>8353</v>
      </c>
      <c r="O905" t="s">
        <v>8358</v>
      </c>
      <c r="Q905" t="s">
        <v>8362</v>
      </c>
      <c r="R905" t="s">
        <v>7558</v>
      </c>
      <c r="S905">
        <v>2</v>
      </c>
    </row>
    <row r="906" spans="1:20" x14ac:dyDescent="0.35">
      <c r="A906" t="s">
        <v>628</v>
      </c>
      <c r="B906" t="s">
        <v>1140</v>
      </c>
      <c r="C906">
        <v>30</v>
      </c>
      <c r="D906" t="s">
        <v>1172</v>
      </c>
      <c r="E906" t="s">
        <v>2080</v>
      </c>
      <c r="G906" t="s">
        <v>6993</v>
      </c>
      <c r="H906" t="s">
        <v>6998</v>
      </c>
      <c r="I906" t="s">
        <v>7007</v>
      </c>
      <c r="J906" t="s">
        <v>7410</v>
      </c>
      <c r="K906" t="s">
        <v>7873</v>
      </c>
      <c r="L906" t="s">
        <v>8340</v>
      </c>
      <c r="M906" t="s">
        <v>8347</v>
      </c>
      <c r="N906" t="s">
        <v>8352</v>
      </c>
      <c r="O906" t="s">
        <v>8356</v>
      </c>
      <c r="P906">
        <v>37372</v>
      </c>
      <c r="Q906" t="s">
        <v>8364</v>
      </c>
      <c r="S906">
        <v>2</v>
      </c>
      <c r="T906" t="s">
        <v>8368</v>
      </c>
    </row>
    <row r="907" spans="1:20" x14ac:dyDescent="0.35">
      <c r="A907" t="s">
        <v>629</v>
      </c>
      <c r="B907" t="s">
        <v>1125</v>
      </c>
      <c r="C907">
        <v>22</v>
      </c>
      <c r="D907" t="s">
        <v>1175</v>
      </c>
      <c r="E907" t="s">
        <v>2081</v>
      </c>
      <c r="G907" t="s">
        <v>6988</v>
      </c>
      <c r="H907" t="s">
        <v>6994</v>
      </c>
      <c r="I907" t="s">
        <v>7006</v>
      </c>
      <c r="J907" t="s">
        <v>7356</v>
      </c>
      <c r="K907" t="s">
        <v>7709</v>
      </c>
      <c r="L907" t="s">
        <v>8343</v>
      </c>
      <c r="M907" t="s">
        <v>8348</v>
      </c>
      <c r="N907" t="s">
        <v>8351</v>
      </c>
      <c r="O907" t="s">
        <v>8355</v>
      </c>
      <c r="Q907" t="s">
        <v>8360</v>
      </c>
      <c r="S907">
        <v>5</v>
      </c>
      <c r="T907" t="s">
        <v>8367</v>
      </c>
    </row>
    <row r="908" spans="1:20" x14ac:dyDescent="0.35">
      <c r="A908" t="s">
        <v>328</v>
      </c>
      <c r="B908" t="s">
        <v>1139</v>
      </c>
      <c r="C908">
        <v>65</v>
      </c>
      <c r="D908" t="s">
        <v>1175</v>
      </c>
      <c r="E908" t="s">
        <v>2082</v>
      </c>
      <c r="F908" t="s">
        <v>6808</v>
      </c>
      <c r="G908" t="s">
        <v>6989</v>
      </c>
      <c r="H908" t="s">
        <v>6998</v>
      </c>
      <c r="I908" t="s">
        <v>7002</v>
      </c>
      <c r="K908" t="s">
        <v>7897</v>
      </c>
      <c r="L908" t="s">
        <v>8338</v>
      </c>
      <c r="M908" t="s">
        <v>8348</v>
      </c>
      <c r="N908" t="s">
        <v>8353</v>
      </c>
      <c r="O908" t="s">
        <v>8356</v>
      </c>
      <c r="P908">
        <v>17520</v>
      </c>
      <c r="Q908" t="s">
        <v>8364</v>
      </c>
      <c r="R908" t="s">
        <v>7570</v>
      </c>
      <c r="S908">
        <v>4</v>
      </c>
      <c r="T908" t="s">
        <v>8367</v>
      </c>
    </row>
    <row r="909" spans="1:20" x14ac:dyDescent="0.35">
      <c r="A909" t="s">
        <v>126</v>
      </c>
      <c r="B909" t="s">
        <v>1060</v>
      </c>
      <c r="C909">
        <v>58</v>
      </c>
      <c r="D909" t="s">
        <v>1175</v>
      </c>
      <c r="E909" t="s">
        <v>2083</v>
      </c>
      <c r="F909" t="s">
        <v>6709</v>
      </c>
      <c r="G909" t="s">
        <v>6992</v>
      </c>
      <c r="H909" t="s">
        <v>6997</v>
      </c>
      <c r="I909" t="s">
        <v>7004</v>
      </c>
      <c r="J909" t="s">
        <v>7297</v>
      </c>
      <c r="K909" t="s">
        <v>8057</v>
      </c>
      <c r="L909" t="s">
        <v>8341</v>
      </c>
      <c r="M909" t="s">
        <v>8346</v>
      </c>
      <c r="N909" t="s">
        <v>8354</v>
      </c>
      <c r="O909" t="s">
        <v>8358</v>
      </c>
      <c r="Q909" t="s">
        <v>8364</v>
      </c>
    </row>
    <row r="910" spans="1:20" x14ac:dyDescent="0.35">
      <c r="A910" t="s">
        <v>630</v>
      </c>
      <c r="B910" t="s">
        <v>1061</v>
      </c>
      <c r="D910" t="s">
        <v>1172</v>
      </c>
      <c r="E910" t="s">
        <v>2084</v>
      </c>
      <c r="F910" t="s">
        <v>6914</v>
      </c>
      <c r="G910" t="s">
        <v>6986</v>
      </c>
      <c r="H910" t="s">
        <v>6997</v>
      </c>
      <c r="I910" t="s">
        <v>7003</v>
      </c>
      <c r="K910" t="s">
        <v>7897</v>
      </c>
      <c r="L910" t="s">
        <v>8338</v>
      </c>
      <c r="M910" t="s">
        <v>8349</v>
      </c>
      <c r="N910" t="s">
        <v>8351</v>
      </c>
      <c r="O910" t="s">
        <v>8356</v>
      </c>
      <c r="P910">
        <v>32097</v>
      </c>
      <c r="Q910" t="s">
        <v>8363</v>
      </c>
      <c r="T910" t="s">
        <v>8369</v>
      </c>
    </row>
    <row r="911" spans="1:20" x14ac:dyDescent="0.35">
      <c r="A911" t="s">
        <v>631</v>
      </c>
      <c r="B911" t="s">
        <v>1150</v>
      </c>
      <c r="C911">
        <v>27</v>
      </c>
      <c r="D911" t="s">
        <v>1174</v>
      </c>
      <c r="E911" t="s">
        <v>2085</v>
      </c>
      <c r="F911" t="s">
        <v>6885</v>
      </c>
      <c r="G911" t="s">
        <v>6989</v>
      </c>
      <c r="H911" t="s">
        <v>6998</v>
      </c>
      <c r="I911" t="s">
        <v>7002</v>
      </c>
      <c r="J911" t="s">
        <v>7113</v>
      </c>
      <c r="K911" t="s">
        <v>8063</v>
      </c>
      <c r="L911" t="s">
        <v>8344</v>
      </c>
      <c r="M911" t="s">
        <v>8346</v>
      </c>
      <c r="N911" t="s">
        <v>8351</v>
      </c>
      <c r="O911" t="s">
        <v>8359</v>
      </c>
      <c r="P911">
        <v>25062</v>
      </c>
      <c r="Q911" t="s">
        <v>8363</v>
      </c>
      <c r="R911" t="s">
        <v>7609</v>
      </c>
      <c r="S911">
        <v>2</v>
      </c>
      <c r="T911" t="s">
        <v>8367</v>
      </c>
    </row>
    <row r="912" spans="1:20" x14ac:dyDescent="0.35">
      <c r="A912" t="s">
        <v>182</v>
      </c>
      <c r="B912" t="s">
        <v>1046</v>
      </c>
      <c r="C912">
        <v>53</v>
      </c>
      <c r="D912" t="s">
        <v>1174</v>
      </c>
      <c r="E912" t="s">
        <v>2086</v>
      </c>
      <c r="G912" t="s">
        <v>6988</v>
      </c>
      <c r="H912" t="s">
        <v>6995</v>
      </c>
      <c r="I912" t="s">
        <v>7006</v>
      </c>
      <c r="J912" t="s">
        <v>7319</v>
      </c>
      <c r="K912" t="s">
        <v>8165</v>
      </c>
      <c r="L912" t="s">
        <v>8339</v>
      </c>
      <c r="M912" t="s">
        <v>8347</v>
      </c>
      <c r="N912" t="s">
        <v>8354</v>
      </c>
      <c r="O912" t="s">
        <v>8359</v>
      </c>
      <c r="P912">
        <v>14658</v>
      </c>
      <c r="Q912" t="s">
        <v>8360</v>
      </c>
      <c r="R912" t="s">
        <v>7255</v>
      </c>
      <c r="S912">
        <v>3</v>
      </c>
    </row>
    <row r="913" spans="1:20" x14ac:dyDescent="0.35">
      <c r="A913" t="s">
        <v>632</v>
      </c>
      <c r="B913" t="s">
        <v>1165</v>
      </c>
      <c r="D913" t="s">
        <v>1172</v>
      </c>
      <c r="E913" t="s">
        <v>2087</v>
      </c>
      <c r="G913" t="s">
        <v>6988</v>
      </c>
      <c r="H913" t="s">
        <v>7000</v>
      </c>
      <c r="I913" t="s">
        <v>7002</v>
      </c>
      <c r="J913" t="s">
        <v>7411</v>
      </c>
      <c r="K913" t="s">
        <v>8166</v>
      </c>
      <c r="L913" t="s">
        <v>8345</v>
      </c>
      <c r="M913" t="s">
        <v>8347</v>
      </c>
      <c r="N913" t="s">
        <v>8354</v>
      </c>
      <c r="O913" t="s">
        <v>8356</v>
      </c>
      <c r="P913">
        <v>36886</v>
      </c>
      <c r="Q913" t="s">
        <v>8361</v>
      </c>
      <c r="R913" t="s">
        <v>7402</v>
      </c>
      <c r="T913" t="s">
        <v>8368</v>
      </c>
    </row>
    <row r="914" spans="1:20" x14ac:dyDescent="0.35">
      <c r="A914" t="s">
        <v>513</v>
      </c>
      <c r="B914" t="s">
        <v>1140</v>
      </c>
      <c r="E914" t="s">
        <v>2088</v>
      </c>
      <c r="F914" t="s">
        <v>6845</v>
      </c>
      <c r="G914" t="s">
        <v>6984</v>
      </c>
      <c r="H914" t="s">
        <v>7000</v>
      </c>
      <c r="I914" t="s">
        <v>7007</v>
      </c>
      <c r="K914" t="s">
        <v>7948</v>
      </c>
      <c r="L914" t="s">
        <v>8341</v>
      </c>
      <c r="M914" t="s">
        <v>8349</v>
      </c>
      <c r="N914" t="s">
        <v>8354</v>
      </c>
      <c r="O914" t="s">
        <v>8356</v>
      </c>
      <c r="P914">
        <v>35949</v>
      </c>
      <c r="Q914" t="s">
        <v>8362</v>
      </c>
      <c r="S914">
        <v>2</v>
      </c>
      <c r="T914" t="s">
        <v>8369</v>
      </c>
    </row>
    <row r="915" spans="1:20" x14ac:dyDescent="0.35">
      <c r="A915" t="s">
        <v>588</v>
      </c>
      <c r="B915" t="s">
        <v>1165</v>
      </c>
      <c r="C915">
        <v>73</v>
      </c>
      <c r="D915" t="s">
        <v>1172</v>
      </c>
      <c r="E915" t="s">
        <v>2089</v>
      </c>
      <c r="G915" t="s">
        <v>6985</v>
      </c>
      <c r="H915" t="s">
        <v>6999</v>
      </c>
      <c r="I915" t="s">
        <v>7006</v>
      </c>
      <c r="J915" t="s">
        <v>7228</v>
      </c>
      <c r="K915" t="s">
        <v>8167</v>
      </c>
      <c r="L915" t="s">
        <v>8345</v>
      </c>
      <c r="M915" t="s">
        <v>8348</v>
      </c>
      <c r="N915" t="s">
        <v>8351</v>
      </c>
      <c r="O915" t="s">
        <v>8355</v>
      </c>
      <c r="Q915" t="s">
        <v>8361</v>
      </c>
      <c r="S915">
        <v>1</v>
      </c>
      <c r="T915" t="s">
        <v>8368</v>
      </c>
    </row>
    <row r="916" spans="1:20" x14ac:dyDescent="0.35">
      <c r="A916" t="s">
        <v>382</v>
      </c>
      <c r="B916" t="s">
        <v>1044</v>
      </c>
      <c r="D916" t="s">
        <v>1174</v>
      </c>
      <c r="E916" t="s">
        <v>2090</v>
      </c>
      <c r="F916" t="s">
        <v>6946</v>
      </c>
      <c r="G916" t="s">
        <v>6986</v>
      </c>
      <c r="H916" t="s">
        <v>7000</v>
      </c>
      <c r="I916" t="s">
        <v>7003</v>
      </c>
      <c r="K916" t="s">
        <v>7876</v>
      </c>
      <c r="L916" t="s">
        <v>8339</v>
      </c>
      <c r="M916" t="s">
        <v>8346</v>
      </c>
      <c r="N916" t="s">
        <v>8351</v>
      </c>
      <c r="O916" t="s">
        <v>8355</v>
      </c>
      <c r="P916">
        <v>3544</v>
      </c>
      <c r="Q916" t="s">
        <v>8362</v>
      </c>
      <c r="T916" t="s">
        <v>8369</v>
      </c>
    </row>
    <row r="917" spans="1:20" x14ac:dyDescent="0.35">
      <c r="A917" t="s">
        <v>217</v>
      </c>
      <c r="B917" t="s">
        <v>1146</v>
      </c>
      <c r="D917" t="s">
        <v>1173</v>
      </c>
      <c r="E917" t="s">
        <v>2091</v>
      </c>
      <c r="F917" t="s">
        <v>6822</v>
      </c>
      <c r="G917" t="s">
        <v>6989</v>
      </c>
      <c r="H917" t="s">
        <v>6996</v>
      </c>
      <c r="I917" t="s">
        <v>7005</v>
      </c>
      <c r="J917" t="s">
        <v>7412</v>
      </c>
      <c r="K917" t="s">
        <v>7897</v>
      </c>
      <c r="L917" t="s">
        <v>8338</v>
      </c>
      <c r="M917" t="s">
        <v>8349</v>
      </c>
      <c r="N917" t="s">
        <v>8351</v>
      </c>
      <c r="O917" t="s">
        <v>8357</v>
      </c>
      <c r="P917">
        <v>4906</v>
      </c>
      <c r="Q917" t="s">
        <v>8362</v>
      </c>
      <c r="S917">
        <v>3</v>
      </c>
    </row>
    <row r="918" spans="1:20" x14ac:dyDescent="0.35">
      <c r="A918" t="s">
        <v>221</v>
      </c>
      <c r="B918" t="s">
        <v>1107</v>
      </c>
      <c r="D918" t="s">
        <v>1174</v>
      </c>
      <c r="E918" t="s">
        <v>2092</v>
      </c>
      <c r="G918" t="s">
        <v>6991</v>
      </c>
      <c r="H918" t="s">
        <v>6996</v>
      </c>
      <c r="I918" t="s">
        <v>7003</v>
      </c>
      <c r="J918" t="s">
        <v>7363</v>
      </c>
      <c r="K918" t="s">
        <v>8168</v>
      </c>
      <c r="L918" t="s">
        <v>8343</v>
      </c>
      <c r="M918" t="s">
        <v>8349</v>
      </c>
      <c r="N918" t="s">
        <v>8351</v>
      </c>
      <c r="O918" t="s">
        <v>8357</v>
      </c>
      <c r="Q918" t="s">
        <v>8362</v>
      </c>
      <c r="R918" t="s">
        <v>7374</v>
      </c>
      <c r="S918">
        <v>1</v>
      </c>
    </row>
    <row r="919" spans="1:20" x14ac:dyDescent="0.35">
      <c r="A919" t="s">
        <v>189</v>
      </c>
      <c r="B919" t="s">
        <v>1025</v>
      </c>
      <c r="C919">
        <v>83</v>
      </c>
      <c r="D919" t="s">
        <v>1172</v>
      </c>
      <c r="E919" t="s">
        <v>2093</v>
      </c>
      <c r="G919" t="s">
        <v>6993</v>
      </c>
      <c r="H919" t="s">
        <v>6994</v>
      </c>
      <c r="I919" t="s">
        <v>7005</v>
      </c>
      <c r="J919" t="s">
        <v>7072</v>
      </c>
      <c r="K919" t="s">
        <v>8145</v>
      </c>
      <c r="L919" t="s">
        <v>8342</v>
      </c>
      <c r="M919" t="s">
        <v>8346</v>
      </c>
      <c r="N919" t="s">
        <v>8351</v>
      </c>
      <c r="O919" t="s">
        <v>8359</v>
      </c>
      <c r="P919">
        <v>8226</v>
      </c>
      <c r="Q919" t="s">
        <v>8362</v>
      </c>
      <c r="R919" t="s">
        <v>7395</v>
      </c>
      <c r="S919">
        <v>1</v>
      </c>
      <c r="T919" t="s">
        <v>8368</v>
      </c>
    </row>
    <row r="920" spans="1:20" x14ac:dyDescent="0.35">
      <c r="A920" t="s">
        <v>60</v>
      </c>
      <c r="B920" t="s">
        <v>1100</v>
      </c>
      <c r="D920" t="s">
        <v>1174</v>
      </c>
      <c r="E920" t="s">
        <v>2094</v>
      </c>
      <c r="F920" t="s">
        <v>6909</v>
      </c>
      <c r="G920" t="s">
        <v>6985</v>
      </c>
      <c r="H920" t="s">
        <v>6997</v>
      </c>
      <c r="I920" t="s">
        <v>7001</v>
      </c>
      <c r="K920" t="s">
        <v>7888</v>
      </c>
      <c r="L920" t="s">
        <v>8341</v>
      </c>
      <c r="M920" t="s">
        <v>8348</v>
      </c>
      <c r="N920" t="s">
        <v>8352</v>
      </c>
      <c r="O920" t="s">
        <v>8355</v>
      </c>
      <c r="P920">
        <v>9179</v>
      </c>
      <c r="Q920" t="s">
        <v>8360</v>
      </c>
      <c r="R920" t="s">
        <v>7368</v>
      </c>
      <c r="S920">
        <v>1</v>
      </c>
      <c r="T920" t="s">
        <v>8368</v>
      </c>
    </row>
    <row r="921" spans="1:20" x14ac:dyDescent="0.35">
      <c r="A921" t="s">
        <v>486</v>
      </c>
      <c r="B921" t="s">
        <v>1099</v>
      </c>
      <c r="D921" t="s">
        <v>1175</v>
      </c>
      <c r="E921" t="s">
        <v>2095</v>
      </c>
      <c r="F921" t="s">
        <v>6912</v>
      </c>
      <c r="G921" t="s">
        <v>6984</v>
      </c>
      <c r="H921" t="s">
        <v>6995</v>
      </c>
      <c r="I921" t="s">
        <v>7006</v>
      </c>
      <c r="K921" t="s">
        <v>8169</v>
      </c>
      <c r="L921" t="s">
        <v>8344</v>
      </c>
      <c r="M921" t="s">
        <v>8350</v>
      </c>
      <c r="N921" t="s">
        <v>8354</v>
      </c>
      <c r="O921" t="s">
        <v>8356</v>
      </c>
      <c r="P921">
        <v>2233</v>
      </c>
      <c r="Q921" t="s">
        <v>8361</v>
      </c>
      <c r="S921">
        <v>3</v>
      </c>
      <c r="T921" t="s">
        <v>8367</v>
      </c>
    </row>
    <row r="922" spans="1:20" x14ac:dyDescent="0.35">
      <c r="A922" t="s">
        <v>618</v>
      </c>
      <c r="B922" t="s">
        <v>1152</v>
      </c>
      <c r="C922">
        <v>22</v>
      </c>
      <c r="D922" t="s">
        <v>1173</v>
      </c>
      <c r="E922" t="s">
        <v>2096</v>
      </c>
      <c r="F922" t="s">
        <v>6913</v>
      </c>
      <c r="G922" t="s">
        <v>6992</v>
      </c>
      <c r="H922" t="s">
        <v>7000</v>
      </c>
      <c r="I922" t="s">
        <v>7007</v>
      </c>
      <c r="K922" t="s">
        <v>8015</v>
      </c>
      <c r="L922" t="s">
        <v>8339</v>
      </c>
      <c r="M922" t="s">
        <v>8348</v>
      </c>
      <c r="N922" t="s">
        <v>8351</v>
      </c>
      <c r="O922" t="s">
        <v>8359</v>
      </c>
      <c r="Q922" t="s">
        <v>8360</v>
      </c>
      <c r="R922" t="s">
        <v>7493</v>
      </c>
      <c r="S922">
        <v>3</v>
      </c>
      <c r="T922" t="s">
        <v>8368</v>
      </c>
    </row>
    <row r="923" spans="1:20" x14ac:dyDescent="0.35">
      <c r="A923" t="s">
        <v>153</v>
      </c>
      <c r="B923" t="s">
        <v>1128</v>
      </c>
      <c r="D923" t="s">
        <v>1172</v>
      </c>
      <c r="E923" t="s">
        <v>2097</v>
      </c>
      <c r="F923" t="s">
        <v>6868</v>
      </c>
      <c r="G923" t="s">
        <v>6984</v>
      </c>
      <c r="H923" t="s">
        <v>6997</v>
      </c>
      <c r="I923" t="s">
        <v>7004</v>
      </c>
      <c r="K923" t="s">
        <v>7756</v>
      </c>
      <c r="L923" t="s">
        <v>8339</v>
      </c>
      <c r="M923" t="s">
        <v>8346</v>
      </c>
      <c r="N923" t="s">
        <v>8351</v>
      </c>
      <c r="O923" t="s">
        <v>8359</v>
      </c>
      <c r="Q923" t="s">
        <v>8360</v>
      </c>
      <c r="S923">
        <v>4</v>
      </c>
      <c r="T923" t="s">
        <v>8368</v>
      </c>
    </row>
    <row r="924" spans="1:20" x14ac:dyDescent="0.35">
      <c r="A924" t="s">
        <v>633</v>
      </c>
      <c r="B924" t="s">
        <v>1107</v>
      </c>
      <c r="E924" t="s">
        <v>2098</v>
      </c>
      <c r="F924" t="s">
        <v>6754</v>
      </c>
      <c r="G924" t="s">
        <v>6985</v>
      </c>
      <c r="H924" t="s">
        <v>7000</v>
      </c>
      <c r="I924" t="s">
        <v>7007</v>
      </c>
      <c r="J924" t="s">
        <v>7166</v>
      </c>
      <c r="K924" t="s">
        <v>8170</v>
      </c>
      <c r="L924" t="s">
        <v>8345</v>
      </c>
      <c r="M924" t="s">
        <v>8347</v>
      </c>
      <c r="N924" t="s">
        <v>8353</v>
      </c>
      <c r="O924" t="s">
        <v>8359</v>
      </c>
      <c r="R924" t="s">
        <v>7462</v>
      </c>
      <c r="T924" t="s">
        <v>8367</v>
      </c>
    </row>
    <row r="925" spans="1:20" x14ac:dyDescent="0.35">
      <c r="A925" t="s">
        <v>634</v>
      </c>
      <c r="B925" t="s">
        <v>1094</v>
      </c>
      <c r="C925">
        <v>47</v>
      </c>
      <c r="D925" t="s">
        <v>1172</v>
      </c>
      <c r="E925" t="s">
        <v>2099</v>
      </c>
      <c r="F925" t="s">
        <v>6740</v>
      </c>
      <c r="G925" t="s">
        <v>6989</v>
      </c>
      <c r="H925" t="s">
        <v>6995</v>
      </c>
      <c r="I925" t="s">
        <v>7001</v>
      </c>
      <c r="K925" t="s">
        <v>8171</v>
      </c>
      <c r="L925" t="s">
        <v>8340</v>
      </c>
      <c r="M925" t="s">
        <v>8348</v>
      </c>
      <c r="N925" t="s">
        <v>8353</v>
      </c>
      <c r="O925" t="s">
        <v>8356</v>
      </c>
      <c r="S925">
        <v>2</v>
      </c>
      <c r="T925" t="s">
        <v>8367</v>
      </c>
    </row>
    <row r="926" spans="1:20" x14ac:dyDescent="0.35">
      <c r="A926" t="s">
        <v>635</v>
      </c>
      <c r="B926" t="s">
        <v>1128</v>
      </c>
      <c r="D926" t="s">
        <v>1173</v>
      </c>
      <c r="E926" t="s">
        <v>2100</v>
      </c>
      <c r="F926" t="s">
        <v>6868</v>
      </c>
      <c r="G926" t="s">
        <v>6985</v>
      </c>
      <c r="H926" t="s">
        <v>6997</v>
      </c>
      <c r="I926" t="s">
        <v>7003</v>
      </c>
      <c r="J926" t="s">
        <v>7135</v>
      </c>
      <c r="K926" t="s">
        <v>7930</v>
      </c>
      <c r="L926" t="s">
        <v>8345</v>
      </c>
      <c r="M926" t="s">
        <v>8349</v>
      </c>
      <c r="N926" t="s">
        <v>8352</v>
      </c>
      <c r="O926" t="s">
        <v>8359</v>
      </c>
      <c r="P926">
        <v>11610</v>
      </c>
      <c r="Q926" t="s">
        <v>8362</v>
      </c>
      <c r="S926">
        <v>5</v>
      </c>
      <c r="T926" t="s">
        <v>8367</v>
      </c>
    </row>
    <row r="927" spans="1:20" x14ac:dyDescent="0.35">
      <c r="A927" t="s">
        <v>636</v>
      </c>
      <c r="B927" t="s">
        <v>1052</v>
      </c>
      <c r="C927">
        <v>46</v>
      </c>
      <c r="D927" t="s">
        <v>1172</v>
      </c>
      <c r="E927" t="s">
        <v>2101</v>
      </c>
      <c r="F927" t="s">
        <v>6830</v>
      </c>
      <c r="G927" t="s">
        <v>6986</v>
      </c>
      <c r="H927" t="s">
        <v>6994</v>
      </c>
      <c r="I927" t="s">
        <v>7005</v>
      </c>
      <c r="J927" t="s">
        <v>7373</v>
      </c>
      <c r="K927" t="s">
        <v>7804</v>
      </c>
      <c r="L927" t="s">
        <v>8342</v>
      </c>
      <c r="M927" t="s">
        <v>8347</v>
      </c>
      <c r="N927" t="s">
        <v>8351</v>
      </c>
      <c r="O927" t="s">
        <v>8356</v>
      </c>
      <c r="Q927" t="s">
        <v>8364</v>
      </c>
      <c r="R927" t="s">
        <v>7640</v>
      </c>
      <c r="T927" t="s">
        <v>8367</v>
      </c>
    </row>
    <row r="928" spans="1:20" x14ac:dyDescent="0.35">
      <c r="A928" t="s">
        <v>91</v>
      </c>
      <c r="B928" t="s">
        <v>1018</v>
      </c>
      <c r="D928" t="s">
        <v>1172</v>
      </c>
      <c r="E928" t="s">
        <v>2102</v>
      </c>
      <c r="F928" t="s">
        <v>6676</v>
      </c>
      <c r="G928" t="s">
        <v>6984</v>
      </c>
      <c r="H928" t="s">
        <v>6996</v>
      </c>
      <c r="I928" t="s">
        <v>7005</v>
      </c>
      <c r="J928" t="s">
        <v>7211</v>
      </c>
      <c r="K928" t="s">
        <v>8095</v>
      </c>
      <c r="L928" t="s">
        <v>8343</v>
      </c>
      <c r="M928" t="s">
        <v>8347</v>
      </c>
      <c r="N928" t="s">
        <v>8352</v>
      </c>
      <c r="O928" t="s">
        <v>8359</v>
      </c>
      <c r="P928">
        <v>28016</v>
      </c>
      <c r="Q928" t="s">
        <v>8361</v>
      </c>
    </row>
    <row r="929" spans="1:20" x14ac:dyDescent="0.35">
      <c r="A929" t="s">
        <v>225</v>
      </c>
      <c r="B929" t="s">
        <v>1058</v>
      </c>
      <c r="C929">
        <v>27</v>
      </c>
      <c r="D929" t="s">
        <v>1174</v>
      </c>
      <c r="E929" t="s">
        <v>2103</v>
      </c>
      <c r="G929" t="s">
        <v>6988</v>
      </c>
      <c r="H929" t="s">
        <v>6999</v>
      </c>
      <c r="I929" t="s">
        <v>7002</v>
      </c>
      <c r="J929" t="s">
        <v>7413</v>
      </c>
      <c r="K929" t="s">
        <v>8172</v>
      </c>
      <c r="L929" t="s">
        <v>8342</v>
      </c>
      <c r="M929" t="s">
        <v>8349</v>
      </c>
      <c r="N929" t="s">
        <v>8354</v>
      </c>
      <c r="O929" t="s">
        <v>8356</v>
      </c>
      <c r="Q929" t="s">
        <v>8360</v>
      </c>
      <c r="T929" t="s">
        <v>8367</v>
      </c>
    </row>
    <row r="930" spans="1:20" x14ac:dyDescent="0.35">
      <c r="A930" t="s">
        <v>245</v>
      </c>
      <c r="B930" t="s">
        <v>1078</v>
      </c>
      <c r="D930" t="s">
        <v>1175</v>
      </c>
      <c r="E930" t="s">
        <v>2104</v>
      </c>
      <c r="F930" t="s">
        <v>6722</v>
      </c>
      <c r="G930" t="s">
        <v>6991</v>
      </c>
      <c r="H930" t="s">
        <v>7000</v>
      </c>
      <c r="I930" t="s">
        <v>7002</v>
      </c>
      <c r="J930" t="s">
        <v>7414</v>
      </c>
      <c r="K930" t="s">
        <v>8004</v>
      </c>
      <c r="L930" t="s">
        <v>8339</v>
      </c>
      <c r="M930" t="s">
        <v>8347</v>
      </c>
      <c r="N930" t="s">
        <v>8353</v>
      </c>
      <c r="O930" t="s">
        <v>8357</v>
      </c>
      <c r="P930">
        <v>19355</v>
      </c>
      <c r="R930" t="s">
        <v>7255</v>
      </c>
      <c r="S930">
        <v>4</v>
      </c>
      <c r="T930" t="s">
        <v>8368</v>
      </c>
    </row>
    <row r="931" spans="1:20" x14ac:dyDescent="0.35">
      <c r="A931" t="s">
        <v>637</v>
      </c>
      <c r="B931" t="s">
        <v>1093</v>
      </c>
      <c r="C931">
        <v>50</v>
      </c>
      <c r="D931" t="s">
        <v>1174</v>
      </c>
      <c r="E931" t="s">
        <v>2105</v>
      </c>
      <c r="F931" t="s">
        <v>6842</v>
      </c>
      <c r="G931" t="s">
        <v>6987</v>
      </c>
      <c r="H931" t="s">
        <v>6998</v>
      </c>
      <c r="I931" t="s">
        <v>7002</v>
      </c>
      <c r="J931" t="s">
        <v>7207</v>
      </c>
      <c r="K931" t="s">
        <v>7977</v>
      </c>
      <c r="L931" t="s">
        <v>8344</v>
      </c>
      <c r="M931" t="s">
        <v>8350</v>
      </c>
      <c r="N931" t="s">
        <v>8354</v>
      </c>
      <c r="O931" t="s">
        <v>8357</v>
      </c>
      <c r="P931">
        <v>22794</v>
      </c>
      <c r="Q931" t="s">
        <v>8361</v>
      </c>
      <c r="R931" t="s">
        <v>7179</v>
      </c>
      <c r="S931">
        <v>1</v>
      </c>
      <c r="T931" t="s">
        <v>8368</v>
      </c>
    </row>
    <row r="932" spans="1:20" x14ac:dyDescent="0.35">
      <c r="A932" t="s">
        <v>638</v>
      </c>
      <c r="B932" t="s">
        <v>1091</v>
      </c>
      <c r="D932" t="s">
        <v>1172</v>
      </c>
      <c r="E932" t="s">
        <v>2106</v>
      </c>
      <c r="F932" t="s">
        <v>6777</v>
      </c>
      <c r="G932" t="s">
        <v>6993</v>
      </c>
      <c r="H932" t="s">
        <v>6996</v>
      </c>
      <c r="I932" t="s">
        <v>7005</v>
      </c>
      <c r="J932" t="s">
        <v>7415</v>
      </c>
      <c r="K932" t="s">
        <v>7934</v>
      </c>
      <c r="L932" t="s">
        <v>8341</v>
      </c>
      <c r="M932" t="s">
        <v>8349</v>
      </c>
      <c r="N932" t="s">
        <v>8351</v>
      </c>
      <c r="O932" t="s">
        <v>8357</v>
      </c>
      <c r="Q932" t="s">
        <v>8364</v>
      </c>
      <c r="S932">
        <v>5</v>
      </c>
      <c r="T932" t="s">
        <v>8369</v>
      </c>
    </row>
    <row r="933" spans="1:20" x14ac:dyDescent="0.35">
      <c r="A933" t="s">
        <v>639</v>
      </c>
      <c r="B933" t="s">
        <v>1040</v>
      </c>
      <c r="E933" t="s">
        <v>2107</v>
      </c>
      <c r="F933" t="s">
        <v>6695</v>
      </c>
      <c r="G933" t="s">
        <v>6987</v>
      </c>
      <c r="H933" t="s">
        <v>6999</v>
      </c>
      <c r="I933" t="s">
        <v>7003</v>
      </c>
      <c r="K933" t="s">
        <v>7777</v>
      </c>
      <c r="L933" t="s">
        <v>8341</v>
      </c>
      <c r="M933" t="s">
        <v>8349</v>
      </c>
      <c r="N933" t="s">
        <v>8351</v>
      </c>
      <c r="O933" t="s">
        <v>8355</v>
      </c>
      <c r="R933" t="s">
        <v>7366</v>
      </c>
      <c r="S933">
        <v>1</v>
      </c>
      <c r="T933" t="s">
        <v>8369</v>
      </c>
    </row>
    <row r="934" spans="1:20" x14ac:dyDescent="0.35">
      <c r="A934" t="s">
        <v>640</v>
      </c>
      <c r="B934" t="s">
        <v>1076</v>
      </c>
      <c r="C934">
        <v>40</v>
      </c>
      <c r="D934" t="s">
        <v>1173</v>
      </c>
      <c r="E934" t="s">
        <v>2108</v>
      </c>
      <c r="F934" t="s">
        <v>6896</v>
      </c>
      <c r="G934" t="s">
        <v>6985</v>
      </c>
      <c r="H934" t="s">
        <v>6995</v>
      </c>
      <c r="I934" t="s">
        <v>7002</v>
      </c>
      <c r="J934" t="s">
        <v>7100</v>
      </c>
      <c r="K934" t="s">
        <v>7804</v>
      </c>
      <c r="L934" t="s">
        <v>8343</v>
      </c>
      <c r="M934" t="s">
        <v>8347</v>
      </c>
      <c r="N934" t="s">
        <v>8352</v>
      </c>
      <c r="O934" t="s">
        <v>8357</v>
      </c>
      <c r="Q934" t="s">
        <v>8363</v>
      </c>
    </row>
    <row r="935" spans="1:20" x14ac:dyDescent="0.35">
      <c r="A935" t="s">
        <v>417</v>
      </c>
      <c r="B935" t="s">
        <v>1039</v>
      </c>
      <c r="D935" t="s">
        <v>1173</v>
      </c>
      <c r="E935" t="s">
        <v>2109</v>
      </c>
      <c r="G935" t="s">
        <v>6989</v>
      </c>
      <c r="H935" t="s">
        <v>6999</v>
      </c>
      <c r="I935" t="s">
        <v>7004</v>
      </c>
      <c r="J935" t="s">
        <v>7416</v>
      </c>
      <c r="K935" t="s">
        <v>8019</v>
      </c>
      <c r="L935" t="s">
        <v>8342</v>
      </c>
      <c r="M935" t="s">
        <v>8347</v>
      </c>
      <c r="N935" t="s">
        <v>8353</v>
      </c>
      <c r="O935" t="s">
        <v>8358</v>
      </c>
      <c r="P935">
        <v>31128</v>
      </c>
      <c r="S935">
        <v>5</v>
      </c>
    </row>
    <row r="936" spans="1:20" x14ac:dyDescent="0.35">
      <c r="A936" t="s">
        <v>641</v>
      </c>
      <c r="B936" t="s">
        <v>1101</v>
      </c>
      <c r="E936" t="s">
        <v>2110</v>
      </c>
      <c r="F936" t="s">
        <v>6748</v>
      </c>
      <c r="G936" t="s">
        <v>6991</v>
      </c>
      <c r="H936" t="s">
        <v>6994</v>
      </c>
      <c r="I936" t="s">
        <v>7007</v>
      </c>
      <c r="J936" t="s">
        <v>7256</v>
      </c>
      <c r="K936" t="s">
        <v>8173</v>
      </c>
      <c r="L936" t="s">
        <v>8339</v>
      </c>
      <c r="M936" t="s">
        <v>8350</v>
      </c>
      <c r="N936" t="s">
        <v>8353</v>
      </c>
      <c r="O936" t="s">
        <v>8357</v>
      </c>
      <c r="Q936" t="s">
        <v>8360</v>
      </c>
      <c r="S936">
        <v>1</v>
      </c>
      <c r="T936" t="s">
        <v>8369</v>
      </c>
    </row>
    <row r="937" spans="1:20" x14ac:dyDescent="0.35">
      <c r="A937" t="s">
        <v>642</v>
      </c>
      <c r="B937" t="s">
        <v>1132</v>
      </c>
      <c r="C937">
        <v>53</v>
      </c>
      <c r="D937" t="s">
        <v>1173</v>
      </c>
      <c r="E937" t="s">
        <v>2111</v>
      </c>
      <c r="F937" t="s">
        <v>6803</v>
      </c>
      <c r="G937" t="s">
        <v>6987</v>
      </c>
      <c r="H937" t="s">
        <v>6995</v>
      </c>
      <c r="I937" t="s">
        <v>7005</v>
      </c>
      <c r="K937" t="s">
        <v>7768</v>
      </c>
      <c r="L937" t="s">
        <v>8338</v>
      </c>
      <c r="M937" t="s">
        <v>8347</v>
      </c>
      <c r="N937" t="s">
        <v>8354</v>
      </c>
      <c r="O937" t="s">
        <v>8358</v>
      </c>
      <c r="P937">
        <v>44138</v>
      </c>
      <c r="Q937" t="s">
        <v>8363</v>
      </c>
    </row>
    <row r="938" spans="1:20" x14ac:dyDescent="0.35">
      <c r="A938" t="s">
        <v>199</v>
      </c>
      <c r="B938" t="s">
        <v>1157</v>
      </c>
      <c r="C938">
        <v>46</v>
      </c>
      <c r="D938" t="s">
        <v>1175</v>
      </c>
      <c r="E938" t="s">
        <v>2112</v>
      </c>
      <c r="F938" t="s">
        <v>6843</v>
      </c>
      <c r="G938" t="s">
        <v>6993</v>
      </c>
      <c r="H938" t="s">
        <v>6998</v>
      </c>
      <c r="I938" t="s">
        <v>7007</v>
      </c>
      <c r="K938" t="s">
        <v>8174</v>
      </c>
      <c r="L938" t="s">
        <v>8344</v>
      </c>
      <c r="M938" t="s">
        <v>8348</v>
      </c>
      <c r="N938" t="s">
        <v>8351</v>
      </c>
      <c r="O938" t="s">
        <v>8355</v>
      </c>
      <c r="Q938" t="s">
        <v>8361</v>
      </c>
      <c r="S938">
        <v>4</v>
      </c>
      <c r="T938" t="s">
        <v>8367</v>
      </c>
    </row>
    <row r="939" spans="1:20" x14ac:dyDescent="0.35">
      <c r="A939" t="s">
        <v>102</v>
      </c>
      <c r="B939" t="s">
        <v>1141</v>
      </c>
      <c r="C939">
        <v>30</v>
      </c>
      <c r="D939" t="s">
        <v>1175</v>
      </c>
      <c r="E939" t="s">
        <v>2113</v>
      </c>
      <c r="F939" t="s">
        <v>6810</v>
      </c>
      <c r="G939" t="s">
        <v>6992</v>
      </c>
      <c r="H939" t="s">
        <v>6998</v>
      </c>
      <c r="I939" t="s">
        <v>7004</v>
      </c>
      <c r="J939" t="s">
        <v>7015</v>
      </c>
      <c r="K939" t="s">
        <v>7995</v>
      </c>
      <c r="L939" t="s">
        <v>8340</v>
      </c>
      <c r="M939" t="s">
        <v>8350</v>
      </c>
      <c r="N939" t="s">
        <v>8354</v>
      </c>
      <c r="O939" t="s">
        <v>8359</v>
      </c>
      <c r="Q939" t="s">
        <v>8361</v>
      </c>
      <c r="R939" t="s">
        <v>7093</v>
      </c>
      <c r="S939">
        <v>5</v>
      </c>
      <c r="T939" t="s">
        <v>8368</v>
      </c>
    </row>
    <row r="940" spans="1:20" x14ac:dyDescent="0.35">
      <c r="A940" t="s">
        <v>456</v>
      </c>
      <c r="B940" t="s">
        <v>1073</v>
      </c>
      <c r="C940">
        <v>46</v>
      </c>
      <c r="D940" t="s">
        <v>1172</v>
      </c>
      <c r="E940" t="s">
        <v>2114</v>
      </c>
      <c r="F940" t="s">
        <v>6746</v>
      </c>
      <c r="G940" t="s">
        <v>6990</v>
      </c>
      <c r="H940" t="s">
        <v>6999</v>
      </c>
      <c r="I940" t="s">
        <v>7003</v>
      </c>
      <c r="J940" t="s">
        <v>7191</v>
      </c>
      <c r="K940" t="s">
        <v>7776</v>
      </c>
      <c r="L940" t="s">
        <v>8340</v>
      </c>
      <c r="M940" t="s">
        <v>8346</v>
      </c>
      <c r="N940" t="s">
        <v>8352</v>
      </c>
      <c r="O940" t="s">
        <v>8355</v>
      </c>
      <c r="P940">
        <v>35660</v>
      </c>
      <c r="Q940" t="s">
        <v>8360</v>
      </c>
      <c r="R940" t="s">
        <v>7281</v>
      </c>
      <c r="S940">
        <v>4</v>
      </c>
      <c r="T940" t="s">
        <v>8369</v>
      </c>
    </row>
    <row r="941" spans="1:20" x14ac:dyDescent="0.35">
      <c r="A941" t="s">
        <v>118</v>
      </c>
      <c r="B941" t="s">
        <v>1143</v>
      </c>
      <c r="C941">
        <v>30</v>
      </c>
      <c r="D941" t="s">
        <v>1175</v>
      </c>
      <c r="E941" t="s">
        <v>2115</v>
      </c>
      <c r="F941" t="s">
        <v>6933</v>
      </c>
      <c r="G941" t="s">
        <v>6984</v>
      </c>
      <c r="H941" t="s">
        <v>6999</v>
      </c>
      <c r="I941" t="s">
        <v>7003</v>
      </c>
      <c r="J941" t="s">
        <v>7343</v>
      </c>
      <c r="K941" t="s">
        <v>7870</v>
      </c>
      <c r="L941" t="s">
        <v>8345</v>
      </c>
      <c r="M941" t="s">
        <v>8349</v>
      </c>
      <c r="N941" t="s">
        <v>8352</v>
      </c>
      <c r="O941" t="s">
        <v>8356</v>
      </c>
      <c r="Q941" t="s">
        <v>8361</v>
      </c>
      <c r="R941" t="s">
        <v>7222</v>
      </c>
      <c r="S941">
        <v>1</v>
      </c>
      <c r="T941" t="s">
        <v>8367</v>
      </c>
    </row>
    <row r="942" spans="1:20" x14ac:dyDescent="0.35">
      <c r="A942" t="s">
        <v>643</v>
      </c>
      <c r="B942" t="s">
        <v>1140</v>
      </c>
      <c r="C942">
        <v>88</v>
      </c>
      <c r="D942" t="s">
        <v>1174</v>
      </c>
      <c r="E942" t="s">
        <v>2116</v>
      </c>
      <c r="G942" t="s">
        <v>6991</v>
      </c>
      <c r="H942" t="s">
        <v>6996</v>
      </c>
      <c r="I942" t="s">
        <v>7006</v>
      </c>
      <c r="J942" t="s">
        <v>7341</v>
      </c>
      <c r="K942" t="s">
        <v>8175</v>
      </c>
      <c r="L942" t="s">
        <v>8342</v>
      </c>
      <c r="M942" t="s">
        <v>8346</v>
      </c>
      <c r="N942" t="s">
        <v>8354</v>
      </c>
      <c r="O942" t="s">
        <v>8356</v>
      </c>
      <c r="Q942" t="s">
        <v>8364</v>
      </c>
      <c r="R942" t="s">
        <v>7151</v>
      </c>
      <c r="S942">
        <v>3</v>
      </c>
      <c r="T942" t="s">
        <v>8367</v>
      </c>
    </row>
    <row r="943" spans="1:20" x14ac:dyDescent="0.35">
      <c r="A943" t="s">
        <v>291</v>
      </c>
      <c r="B943" t="s">
        <v>1147</v>
      </c>
      <c r="C943">
        <v>85</v>
      </c>
      <c r="D943" t="s">
        <v>1172</v>
      </c>
      <c r="E943" t="s">
        <v>2117</v>
      </c>
      <c r="F943" t="s">
        <v>6861</v>
      </c>
      <c r="G943" t="s">
        <v>6990</v>
      </c>
      <c r="H943" t="s">
        <v>6999</v>
      </c>
      <c r="I943" t="s">
        <v>7004</v>
      </c>
      <c r="K943" t="s">
        <v>8176</v>
      </c>
      <c r="L943" t="s">
        <v>8344</v>
      </c>
      <c r="M943" t="s">
        <v>8348</v>
      </c>
      <c r="N943" t="s">
        <v>8351</v>
      </c>
      <c r="O943" t="s">
        <v>8359</v>
      </c>
      <c r="Q943" t="s">
        <v>8361</v>
      </c>
      <c r="R943" t="s">
        <v>7058</v>
      </c>
      <c r="S943">
        <v>4</v>
      </c>
      <c r="T943" t="s">
        <v>8369</v>
      </c>
    </row>
    <row r="944" spans="1:20" x14ac:dyDescent="0.35">
      <c r="A944" t="s">
        <v>217</v>
      </c>
      <c r="B944" t="s">
        <v>1166</v>
      </c>
      <c r="C944">
        <v>85</v>
      </c>
      <c r="D944" t="s">
        <v>1173</v>
      </c>
      <c r="E944" t="s">
        <v>2118</v>
      </c>
      <c r="F944" t="s">
        <v>6884</v>
      </c>
      <c r="G944" t="s">
        <v>6986</v>
      </c>
      <c r="H944" t="s">
        <v>6998</v>
      </c>
      <c r="I944" t="s">
        <v>7007</v>
      </c>
      <c r="J944" t="s">
        <v>7251</v>
      </c>
      <c r="K944" t="s">
        <v>8008</v>
      </c>
      <c r="L944" t="s">
        <v>8345</v>
      </c>
      <c r="M944" t="s">
        <v>8350</v>
      </c>
      <c r="N944" t="s">
        <v>8354</v>
      </c>
      <c r="O944" t="s">
        <v>8359</v>
      </c>
      <c r="P944">
        <v>13842</v>
      </c>
      <c r="Q944" t="s">
        <v>8361</v>
      </c>
      <c r="R944" t="s">
        <v>7388</v>
      </c>
      <c r="S944">
        <v>5</v>
      </c>
    </row>
    <row r="945" spans="1:20" x14ac:dyDescent="0.35">
      <c r="A945" t="s">
        <v>231</v>
      </c>
      <c r="B945" t="s">
        <v>1136</v>
      </c>
      <c r="E945" t="s">
        <v>2119</v>
      </c>
      <c r="F945" t="s">
        <v>6829</v>
      </c>
      <c r="G945" t="s">
        <v>6988</v>
      </c>
      <c r="H945" t="s">
        <v>6995</v>
      </c>
      <c r="I945" t="s">
        <v>7003</v>
      </c>
      <c r="K945" t="s">
        <v>7749</v>
      </c>
      <c r="L945" t="s">
        <v>8338</v>
      </c>
      <c r="M945" t="s">
        <v>8350</v>
      </c>
      <c r="N945" t="s">
        <v>8354</v>
      </c>
      <c r="O945" t="s">
        <v>8356</v>
      </c>
      <c r="R945" t="s">
        <v>7242</v>
      </c>
      <c r="T945" t="s">
        <v>8368</v>
      </c>
    </row>
    <row r="946" spans="1:20" x14ac:dyDescent="0.35">
      <c r="A946" t="s">
        <v>644</v>
      </c>
      <c r="B946" t="s">
        <v>1069</v>
      </c>
      <c r="C946">
        <v>10</v>
      </c>
      <c r="D946" t="s">
        <v>1175</v>
      </c>
      <c r="E946" t="s">
        <v>2120</v>
      </c>
      <c r="F946" t="s">
        <v>6937</v>
      </c>
      <c r="G946" t="s">
        <v>6990</v>
      </c>
      <c r="H946" t="s">
        <v>6995</v>
      </c>
      <c r="I946" t="s">
        <v>7001</v>
      </c>
      <c r="J946" t="s">
        <v>7344</v>
      </c>
      <c r="K946" t="s">
        <v>7941</v>
      </c>
      <c r="L946" t="s">
        <v>8340</v>
      </c>
      <c r="M946" t="s">
        <v>8350</v>
      </c>
      <c r="N946" t="s">
        <v>8352</v>
      </c>
      <c r="O946" t="s">
        <v>8355</v>
      </c>
      <c r="P946">
        <v>9247</v>
      </c>
      <c r="Q946" t="s">
        <v>8362</v>
      </c>
      <c r="S946">
        <v>1</v>
      </c>
      <c r="T946" t="s">
        <v>8367</v>
      </c>
    </row>
    <row r="947" spans="1:20" x14ac:dyDescent="0.35">
      <c r="A947" t="s">
        <v>184</v>
      </c>
      <c r="B947" t="s">
        <v>1141</v>
      </c>
      <c r="D947" t="s">
        <v>1173</v>
      </c>
      <c r="E947" t="s">
        <v>2121</v>
      </c>
      <c r="G947" t="s">
        <v>6991</v>
      </c>
      <c r="H947" t="s">
        <v>6999</v>
      </c>
      <c r="I947" t="s">
        <v>7004</v>
      </c>
      <c r="J947" t="s">
        <v>7417</v>
      </c>
      <c r="K947" t="s">
        <v>8097</v>
      </c>
      <c r="L947" t="s">
        <v>8341</v>
      </c>
      <c r="M947" t="s">
        <v>8350</v>
      </c>
      <c r="N947" t="s">
        <v>8352</v>
      </c>
      <c r="O947" t="s">
        <v>8356</v>
      </c>
      <c r="R947" t="s">
        <v>7581</v>
      </c>
      <c r="S947">
        <v>3</v>
      </c>
      <c r="T947" t="s">
        <v>8367</v>
      </c>
    </row>
    <row r="948" spans="1:20" x14ac:dyDescent="0.35">
      <c r="A948" t="s">
        <v>169</v>
      </c>
      <c r="B948" t="s">
        <v>1031</v>
      </c>
      <c r="C948">
        <v>53</v>
      </c>
      <c r="E948" t="s">
        <v>2122</v>
      </c>
      <c r="F948" t="s">
        <v>6942</v>
      </c>
      <c r="G948" t="s">
        <v>6987</v>
      </c>
      <c r="H948" t="s">
        <v>6999</v>
      </c>
      <c r="I948" t="s">
        <v>7002</v>
      </c>
      <c r="J948" t="s">
        <v>7135</v>
      </c>
      <c r="K948" t="s">
        <v>8177</v>
      </c>
      <c r="L948" t="s">
        <v>8344</v>
      </c>
      <c r="M948" t="s">
        <v>8350</v>
      </c>
      <c r="N948" t="s">
        <v>8351</v>
      </c>
      <c r="O948" t="s">
        <v>8355</v>
      </c>
      <c r="Q948" t="s">
        <v>8360</v>
      </c>
      <c r="S948">
        <v>2</v>
      </c>
      <c r="T948" t="s">
        <v>8368</v>
      </c>
    </row>
    <row r="949" spans="1:20" x14ac:dyDescent="0.35">
      <c r="A949" t="s">
        <v>578</v>
      </c>
      <c r="B949" t="s">
        <v>1062</v>
      </c>
      <c r="D949" t="s">
        <v>1172</v>
      </c>
      <c r="E949" t="s">
        <v>2123</v>
      </c>
      <c r="G949" t="s">
        <v>6993</v>
      </c>
      <c r="H949" t="s">
        <v>6996</v>
      </c>
      <c r="I949" t="s">
        <v>7003</v>
      </c>
      <c r="J949" t="s">
        <v>7418</v>
      </c>
      <c r="K949" t="s">
        <v>7990</v>
      </c>
      <c r="L949" t="s">
        <v>8345</v>
      </c>
      <c r="M949" t="s">
        <v>8350</v>
      </c>
      <c r="N949" t="s">
        <v>8351</v>
      </c>
      <c r="O949" t="s">
        <v>8358</v>
      </c>
      <c r="Q949" t="s">
        <v>8361</v>
      </c>
      <c r="R949" t="s">
        <v>7505</v>
      </c>
      <c r="S949">
        <v>3</v>
      </c>
      <c r="T949" t="s">
        <v>8368</v>
      </c>
    </row>
    <row r="950" spans="1:20" x14ac:dyDescent="0.35">
      <c r="A950" t="s">
        <v>381</v>
      </c>
      <c r="B950" t="s">
        <v>1081</v>
      </c>
      <c r="C950">
        <v>37</v>
      </c>
      <c r="D950" t="s">
        <v>1175</v>
      </c>
      <c r="E950" t="s">
        <v>2124</v>
      </c>
      <c r="F950" t="s">
        <v>6944</v>
      </c>
      <c r="G950" t="s">
        <v>6988</v>
      </c>
      <c r="H950" t="s">
        <v>6997</v>
      </c>
      <c r="I950" t="s">
        <v>7006</v>
      </c>
      <c r="J950" t="s">
        <v>7298</v>
      </c>
      <c r="K950" t="s">
        <v>8171</v>
      </c>
      <c r="L950" t="s">
        <v>8344</v>
      </c>
      <c r="M950" t="s">
        <v>8348</v>
      </c>
      <c r="N950" t="s">
        <v>8352</v>
      </c>
      <c r="O950" t="s">
        <v>8356</v>
      </c>
      <c r="Q950" t="s">
        <v>8364</v>
      </c>
      <c r="R950" t="s">
        <v>7493</v>
      </c>
      <c r="S950">
        <v>2</v>
      </c>
    </row>
    <row r="951" spans="1:20" x14ac:dyDescent="0.35">
      <c r="A951" t="s">
        <v>424</v>
      </c>
      <c r="B951" t="s">
        <v>1089</v>
      </c>
      <c r="C951">
        <v>53</v>
      </c>
      <c r="D951" t="s">
        <v>1172</v>
      </c>
      <c r="E951" t="s">
        <v>2125</v>
      </c>
      <c r="G951" t="s">
        <v>6991</v>
      </c>
      <c r="H951" t="s">
        <v>6996</v>
      </c>
      <c r="I951" t="s">
        <v>7005</v>
      </c>
      <c r="J951" t="s">
        <v>7419</v>
      </c>
      <c r="K951" t="s">
        <v>8115</v>
      </c>
      <c r="L951" t="s">
        <v>8344</v>
      </c>
      <c r="M951" t="s">
        <v>8349</v>
      </c>
      <c r="N951" t="s">
        <v>8351</v>
      </c>
      <c r="O951" t="s">
        <v>8357</v>
      </c>
      <c r="Q951" t="s">
        <v>8361</v>
      </c>
      <c r="R951" t="s">
        <v>7299</v>
      </c>
      <c r="S951">
        <v>5</v>
      </c>
      <c r="T951" t="s">
        <v>8367</v>
      </c>
    </row>
    <row r="952" spans="1:20" x14ac:dyDescent="0.35">
      <c r="A952" t="s">
        <v>594</v>
      </c>
      <c r="B952" t="s">
        <v>1129</v>
      </c>
      <c r="C952">
        <v>45</v>
      </c>
      <c r="D952" t="s">
        <v>1175</v>
      </c>
      <c r="E952" t="s">
        <v>2126</v>
      </c>
      <c r="F952" t="s">
        <v>6879</v>
      </c>
      <c r="G952" t="s">
        <v>6988</v>
      </c>
      <c r="H952" t="s">
        <v>7000</v>
      </c>
      <c r="I952" t="s">
        <v>7003</v>
      </c>
      <c r="J952" t="s">
        <v>7008</v>
      </c>
      <c r="K952" t="s">
        <v>8178</v>
      </c>
      <c r="L952" t="s">
        <v>8340</v>
      </c>
      <c r="M952" t="s">
        <v>8350</v>
      </c>
      <c r="N952" t="s">
        <v>8353</v>
      </c>
      <c r="O952" t="s">
        <v>8355</v>
      </c>
      <c r="P952">
        <v>16688</v>
      </c>
      <c r="Q952" t="s">
        <v>8364</v>
      </c>
      <c r="R952" t="s">
        <v>7159</v>
      </c>
    </row>
    <row r="953" spans="1:20" x14ac:dyDescent="0.35">
      <c r="A953" t="s">
        <v>30</v>
      </c>
      <c r="B953" t="s">
        <v>1136</v>
      </c>
      <c r="C953">
        <v>2</v>
      </c>
      <c r="D953" t="s">
        <v>1174</v>
      </c>
      <c r="E953" t="s">
        <v>2127</v>
      </c>
      <c r="G953" t="s">
        <v>6989</v>
      </c>
      <c r="H953" t="s">
        <v>6995</v>
      </c>
      <c r="I953" t="s">
        <v>7004</v>
      </c>
      <c r="K953" t="s">
        <v>8179</v>
      </c>
      <c r="L953" t="s">
        <v>8345</v>
      </c>
      <c r="M953" t="s">
        <v>8349</v>
      </c>
      <c r="N953" t="s">
        <v>8352</v>
      </c>
      <c r="O953" t="s">
        <v>8357</v>
      </c>
      <c r="Q953" t="s">
        <v>8363</v>
      </c>
      <c r="R953" t="s">
        <v>7464</v>
      </c>
      <c r="S953">
        <v>1</v>
      </c>
      <c r="T953" t="s">
        <v>8367</v>
      </c>
    </row>
    <row r="954" spans="1:20" x14ac:dyDescent="0.35">
      <c r="A954" t="s">
        <v>645</v>
      </c>
      <c r="B954" t="s">
        <v>1166</v>
      </c>
      <c r="E954" t="s">
        <v>2128</v>
      </c>
      <c r="F954" t="s">
        <v>6884</v>
      </c>
      <c r="G954" t="s">
        <v>6989</v>
      </c>
      <c r="H954" t="s">
        <v>6996</v>
      </c>
      <c r="I954" t="s">
        <v>7001</v>
      </c>
      <c r="K954" t="s">
        <v>7988</v>
      </c>
      <c r="L954" t="s">
        <v>8340</v>
      </c>
      <c r="M954" t="s">
        <v>8349</v>
      </c>
      <c r="N954" t="s">
        <v>8353</v>
      </c>
      <c r="O954" t="s">
        <v>8359</v>
      </c>
      <c r="R954" t="s">
        <v>7449</v>
      </c>
      <c r="S954">
        <v>5</v>
      </c>
      <c r="T954" t="s">
        <v>8367</v>
      </c>
    </row>
    <row r="955" spans="1:20" x14ac:dyDescent="0.35">
      <c r="A955" t="s">
        <v>57</v>
      </c>
      <c r="B955" t="s">
        <v>1031</v>
      </c>
      <c r="C955">
        <v>56</v>
      </c>
      <c r="D955" t="s">
        <v>1175</v>
      </c>
      <c r="E955" t="s">
        <v>2129</v>
      </c>
      <c r="F955" t="s">
        <v>6737</v>
      </c>
      <c r="G955" t="s">
        <v>6990</v>
      </c>
      <c r="H955" t="s">
        <v>6996</v>
      </c>
      <c r="I955" t="s">
        <v>7002</v>
      </c>
      <c r="K955" t="s">
        <v>8180</v>
      </c>
      <c r="L955" t="s">
        <v>8338</v>
      </c>
      <c r="M955" t="s">
        <v>8348</v>
      </c>
      <c r="N955" t="s">
        <v>8354</v>
      </c>
      <c r="O955" t="s">
        <v>8355</v>
      </c>
      <c r="P955">
        <v>9131</v>
      </c>
      <c r="Q955" t="s">
        <v>8363</v>
      </c>
      <c r="S955">
        <v>2</v>
      </c>
    </row>
    <row r="956" spans="1:20" x14ac:dyDescent="0.35">
      <c r="A956" t="s">
        <v>639</v>
      </c>
      <c r="B956" t="s">
        <v>1170</v>
      </c>
      <c r="C956">
        <v>26</v>
      </c>
      <c r="E956" t="s">
        <v>2130</v>
      </c>
      <c r="G956" t="s">
        <v>6988</v>
      </c>
      <c r="H956" t="s">
        <v>6998</v>
      </c>
      <c r="I956" t="s">
        <v>7003</v>
      </c>
      <c r="J956" t="s">
        <v>7420</v>
      </c>
      <c r="K956" t="s">
        <v>8020</v>
      </c>
      <c r="L956" t="s">
        <v>8343</v>
      </c>
      <c r="M956" t="s">
        <v>8348</v>
      </c>
      <c r="N956" t="s">
        <v>8354</v>
      </c>
      <c r="O956" t="s">
        <v>8357</v>
      </c>
      <c r="Q956" t="s">
        <v>8362</v>
      </c>
      <c r="R956" t="s">
        <v>7172</v>
      </c>
      <c r="T956" t="s">
        <v>8367</v>
      </c>
    </row>
    <row r="957" spans="1:20" x14ac:dyDescent="0.35">
      <c r="A957" t="s">
        <v>646</v>
      </c>
      <c r="B957" t="s">
        <v>1029</v>
      </c>
      <c r="C957">
        <v>41</v>
      </c>
      <c r="D957" t="s">
        <v>1174</v>
      </c>
      <c r="E957" t="s">
        <v>2131</v>
      </c>
      <c r="G957" t="s">
        <v>6986</v>
      </c>
      <c r="H957" t="s">
        <v>6999</v>
      </c>
      <c r="I957" t="s">
        <v>7005</v>
      </c>
      <c r="J957" t="s">
        <v>7421</v>
      </c>
      <c r="K957" t="s">
        <v>8152</v>
      </c>
      <c r="L957" t="s">
        <v>8344</v>
      </c>
      <c r="M957" t="s">
        <v>8350</v>
      </c>
      <c r="N957" t="s">
        <v>8351</v>
      </c>
      <c r="O957" t="s">
        <v>8359</v>
      </c>
      <c r="Q957" t="s">
        <v>8364</v>
      </c>
      <c r="R957" t="s">
        <v>7204</v>
      </c>
      <c r="S957">
        <v>5</v>
      </c>
      <c r="T957" t="s">
        <v>8367</v>
      </c>
    </row>
    <row r="958" spans="1:20" x14ac:dyDescent="0.35">
      <c r="A958" t="s">
        <v>645</v>
      </c>
      <c r="B958" t="s">
        <v>1075</v>
      </c>
      <c r="C958">
        <v>27</v>
      </c>
      <c r="D958" t="s">
        <v>1172</v>
      </c>
      <c r="E958" t="s">
        <v>2132</v>
      </c>
      <c r="F958" t="s">
        <v>6723</v>
      </c>
      <c r="G958" t="s">
        <v>6988</v>
      </c>
      <c r="H958" t="s">
        <v>6998</v>
      </c>
      <c r="I958" t="s">
        <v>7002</v>
      </c>
      <c r="J958" t="s">
        <v>7422</v>
      </c>
      <c r="K958" t="s">
        <v>7902</v>
      </c>
      <c r="L958" t="s">
        <v>8338</v>
      </c>
      <c r="M958" t="s">
        <v>8348</v>
      </c>
      <c r="N958" t="s">
        <v>8354</v>
      </c>
      <c r="O958" t="s">
        <v>8358</v>
      </c>
      <c r="R958" t="s">
        <v>7475</v>
      </c>
      <c r="T958" t="s">
        <v>8367</v>
      </c>
    </row>
    <row r="959" spans="1:20" x14ac:dyDescent="0.35">
      <c r="A959" t="s">
        <v>54</v>
      </c>
      <c r="B959" t="s">
        <v>1018</v>
      </c>
      <c r="C959">
        <v>50</v>
      </c>
      <c r="D959" t="s">
        <v>1173</v>
      </c>
      <c r="E959" t="s">
        <v>2133</v>
      </c>
      <c r="F959" t="s">
        <v>6888</v>
      </c>
      <c r="G959" t="s">
        <v>6990</v>
      </c>
      <c r="H959" t="s">
        <v>6998</v>
      </c>
      <c r="I959" t="s">
        <v>7006</v>
      </c>
      <c r="J959" t="s">
        <v>7066</v>
      </c>
      <c r="K959" t="s">
        <v>8181</v>
      </c>
      <c r="L959" t="s">
        <v>8343</v>
      </c>
      <c r="M959" t="s">
        <v>8349</v>
      </c>
      <c r="N959" t="s">
        <v>8353</v>
      </c>
      <c r="O959" t="s">
        <v>8359</v>
      </c>
      <c r="Q959" t="s">
        <v>8360</v>
      </c>
      <c r="R959" t="s">
        <v>7464</v>
      </c>
      <c r="S959">
        <v>5</v>
      </c>
    </row>
    <row r="960" spans="1:20" x14ac:dyDescent="0.35">
      <c r="A960" t="s">
        <v>518</v>
      </c>
      <c r="B960" t="s">
        <v>1094</v>
      </c>
      <c r="D960" t="s">
        <v>1173</v>
      </c>
      <c r="E960" t="s">
        <v>2134</v>
      </c>
      <c r="F960" t="s">
        <v>6819</v>
      </c>
      <c r="G960" t="s">
        <v>6990</v>
      </c>
      <c r="H960" t="s">
        <v>6995</v>
      </c>
      <c r="I960" t="s">
        <v>7004</v>
      </c>
      <c r="J960" t="s">
        <v>7149</v>
      </c>
      <c r="K960" t="s">
        <v>8063</v>
      </c>
      <c r="L960" t="s">
        <v>8344</v>
      </c>
      <c r="M960" t="s">
        <v>8348</v>
      </c>
      <c r="N960" t="s">
        <v>8351</v>
      </c>
      <c r="O960" t="s">
        <v>8355</v>
      </c>
      <c r="P960">
        <v>44173</v>
      </c>
      <c r="Q960" t="s">
        <v>8360</v>
      </c>
      <c r="T960" t="s">
        <v>8368</v>
      </c>
    </row>
    <row r="961" spans="1:20" x14ac:dyDescent="0.35">
      <c r="A961" t="s">
        <v>647</v>
      </c>
      <c r="B961" t="s">
        <v>1165</v>
      </c>
      <c r="D961" t="s">
        <v>1174</v>
      </c>
      <c r="E961" t="s">
        <v>2135</v>
      </c>
      <c r="G961" t="s">
        <v>6992</v>
      </c>
      <c r="H961" t="s">
        <v>7000</v>
      </c>
      <c r="I961" t="s">
        <v>7007</v>
      </c>
      <c r="J961" t="s">
        <v>7227</v>
      </c>
      <c r="K961" t="s">
        <v>8157</v>
      </c>
      <c r="L961" t="s">
        <v>8340</v>
      </c>
      <c r="M961" t="s">
        <v>8349</v>
      </c>
      <c r="N961" t="s">
        <v>8352</v>
      </c>
      <c r="O961" t="s">
        <v>8355</v>
      </c>
      <c r="Q961" t="s">
        <v>8362</v>
      </c>
      <c r="T961" t="s">
        <v>8367</v>
      </c>
    </row>
    <row r="962" spans="1:20" x14ac:dyDescent="0.35">
      <c r="A962" t="s">
        <v>648</v>
      </c>
      <c r="B962" t="s">
        <v>1061</v>
      </c>
      <c r="E962" t="s">
        <v>2136</v>
      </c>
      <c r="G962" t="s">
        <v>6993</v>
      </c>
      <c r="H962" t="s">
        <v>6995</v>
      </c>
      <c r="I962" t="s">
        <v>7004</v>
      </c>
      <c r="K962" t="s">
        <v>7963</v>
      </c>
      <c r="L962" t="s">
        <v>8340</v>
      </c>
      <c r="M962" t="s">
        <v>8347</v>
      </c>
      <c r="N962" t="s">
        <v>8353</v>
      </c>
      <c r="O962" t="s">
        <v>8356</v>
      </c>
      <c r="Q962" t="s">
        <v>8364</v>
      </c>
      <c r="T962" t="s">
        <v>8368</v>
      </c>
    </row>
    <row r="963" spans="1:20" x14ac:dyDescent="0.35">
      <c r="A963" t="s">
        <v>74</v>
      </c>
      <c r="B963" t="s">
        <v>1107</v>
      </c>
      <c r="D963" t="s">
        <v>1175</v>
      </c>
      <c r="E963" t="s">
        <v>2137</v>
      </c>
      <c r="F963" t="s">
        <v>6814</v>
      </c>
      <c r="G963" t="s">
        <v>6989</v>
      </c>
      <c r="H963" t="s">
        <v>6997</v>
      </c>
      <c r="I963" t="s">
        <v>7001</v>
      </c>
      <c r="J963" t="s">
        <v>7352</v>
      </c>
      <c r="K963" t="s">
        <v>8180</v>
      </c>
      <c r="L963" t="s">
        <v>8338</v>
      </c>
      <c r="M963" t="s">
        <v>8347</v>
      </c>
      <c r="N963" t="s">
        <v>8354</v>
      </c>
      <c r="O963" t="s">
        <v>8359</v>
      </c>
      <c r="Q963" t="s">
        <v>8361</v>
      </c>
      <c r="R963" t="s">
        <v>7179</v>
      </c>
      <c r="S963">
        <v>5</v>
      </c>
      <c r="T963" t="s">
        <v>8367</v>
      </c>
    </row>
    <row r="964" spans="1:20" x14ac:dyDescent="0.35">
      <c r="A964" t="s">
        <v>294</v>
      </c>
      <c r="B964" t="s">
        <v>1117</v>
      </c>
      <c r="C964">
        <v>77</v>
      </c>
      <c r="E964" t="s">
        <v>2138</v>
      </c>
      <c r="F964" t="s">
        <v>6828</v>
      </c>
      <c r="G964" t="s">
        <v>6993</v>
      </c>
      <c r="H964" t="s">
        <v>6998</v>
      </c>
      <c r="I964" t="s">
        <v>7005</v>
      </c>
      <c r="J964" t="s">
        <v>7423</v>
      </c>
      <c r="K964" t="s">
        <v>7682</v>
      </c>
      <c r="L964" t="s">
        <v>8339</v>
      </c>
      <c r="M964" t="s">
        <v>8350</v>
      </c>
      <c r="N964" t="s">
        <v>8353</v>
      </c>
      <c r="O964" t="s">
        <v>8355</v>
      </c>
      <c r="Q964" t="s">
        <v>8364</v>
      </c>
      <c r="S964">
        <v>2</v>
      </c>
      <c r="T964" t="s">
        <v>8368</v>
      </c>
    </row>
    <row r="965" spans="1:20" x14ac:dyDescent="0.35">
      <c r="A965" t="s">
        <v>26</v>
      </c>
      <c r="B965" t="s">
        <v>1109</v>
      </c>
      <c r="C965">
        <v>27</v>
      </c>
      <c r="D965" t="s">
        <v>1174</v>
      </c>
      <c r="E965" t="s">
        <v>2139</v>
      </c>
      <c r="G965" t="s">
        <v>6988</v>
      </c>
      <c r="H965" t="s">
        <v>6997</v>
      </c>
      <c r="I965" t="s">
        <v>7007</v>
      </c>
      <c r="K965" t="s">
        <v>7889</v>
      </c>
      <c r="L965" t="s">
        <v>8341</v>
      </c>
      <c r="M965" t="s">
        <v>8348</v>
      </c>
      <c r="N965" t="s">
        <v>8353</v>
      </c>
      <c r="O965" t="s">
        <v>8357</v>
      </c>
      <c r="R965" t="s">
        <v>7068</v>
      </c>
      <c r="T965" t="s">
        <v>8367</v>
      </c>
    </row>
    <row r="966" spans="1:20" x14ac:dyDescent="0.35">
      <c r="A966" t="s">
        <v>649</v>
      </c>
      <c r="B966" t="s">
        <v>1105</v>
      </c>
      <c r="C966">
        <v>38</v>
      </c>
      <c r="E966" t="s">
        <v>2140</v>
      </c>
      <c r="G966" t="s">
        <v>6987</v>
      </c>
      <c r="H966" t="s">
        <v>6996</v>
      </c>
      <c r="I966" t="s">
        <v>7002</v>
      </c>
      <c r="J966" t="s">
        <v>7336</v>
      </c>
      <c r="K966" t="s">
        <v>7869</v>
      </c>
      <c r="L966" t="s">
        <v>8343</v>
      </c>
      <c r="M966" t="s">
        <v>8348</v>
      </c>
      <c r="N966" t="s">
        <v>8354</v>
      </c>
      <c r="O966" t="s">
        <v>8359</v>
      </c>
      <c r="P966">
        <v>24309</v>
      </c>
      <c r="Q966" t="s">
        <v>8363</v>
      </c>
      <c r="S966">
        <v>1</v>
      </c>
      <c r="T966" t="s">
        <v>8369</v>
      </c>
    </row>
    <row r="967" spans="1:20" x14ac:dyDescent="0.35">
      <c r="A967" t="s">
        <v>112</v>
      </c>
      <c r="B967" t="s">
        <v>1128</v>
      </c>
      <c r="C967">
        <v>55</v>
      </c>
      <c r="D967" t="s">
        <v>1174</v>
      </c>
      <c r="E967" t="s">
        <v>2141</v>
      </c>
      <c r="G967" t="s">
        <v>6984</v>
      </c>
      <c r="H967" t="s">
        <v>6999</v>
      </c>
      <c r="I967" t="s">
        <v>7007</v>
      </c>
      <c r="J967" t="s">
        <v>7424</v>
      </c>
      <c r="K967" t="s">
        <v>7941</v>
      </c>
      <c r="L967" t="s">
        <v>8343</v>
      </c>
      <c r="M967" t="s">
        <v>8347</v>
      </c>
      <c r="N967" t="s">
        <v>8352</v>
      </c>
      <c r="O967" t="s">
        <v>8357</v>
      </c>
      <c r="P967">
        <v>3384</v>
      </c>
      <c r="R967" t="s">
        <v>7156</v>
      </c>
      <c r="T967" t="s">
        <v>8368</v>
      </c>
    </row>
    <row r="968" spans="1:20" x14ac:dyDescent="0.35">
      <c r="A968" t="s">
        <v>650</v>
      </c>
      <c r="B968" t="s">
        <v>1162</v>
      </c>
      <c r="C968">
        <v>80</v>
      </c>
      <c r="D968" t="s">
        <v>1174</v>
      </c>
      <c r="E968" t="s">
        <v>2142</v>
      </c>
      <c r="F968" t="s">
        <v>6947</v>
      </c>
      <c r="G968" t="s">
        <v>6991</v>
      </c>
      <c r="H968" t="s">
        <v>6994</v>
      </c>
      <c r="I968" t="s">
        <v>7001</v>
      </c>
      <c r="K968" t="s">
        <v>7718</v>
      </c>
      <c r="L968" t="s">
        <v>8338</v>
      </c>
      <c r="M968" t="s">
        <v>8349</v>
      </c>
      <c r="N968" t="s">
        <v>8353</v>
      </c>
      <c r="O968" t="s">
        <v>8356</v>
      </c>
      <c r="Q968" t="s">
        <v>8364</v>
      </c>
      <c r="R968" t="s">
        <v>7224</v>
      </c>
      <c r="T968" t="s">
        <v>8368</v>
      </c>
    </row>
    <row r="969" spans="1:20" x14ac:dyDescent="0.35">
      <c r="A969" t="s">
        <v>651</v>
      </c>
      <c r="B969" t="s">
        <v>1112</v>
      </c>
      <c r="D969" t="s">
        <v>1172</v>
      </c>
      <c r="E969" t="s">
        <v>2143</v>
      </c>
      <c r="F969" t="s">
        <v>6759</v>
      </c>
      <c r="G969" t="s">
        <v>6991</v>
      </c>
      <c r="H969" t="s">
        <v>6995</v>
      </c>
      <c r="I969" t="s">
        <v>7003</v>
      </c>
      <c r="K969" t="s">
        <v>8160</v>
      </c>
      <c r="L969" t="s">
        <v>8338</v>
      </c>
      <c r="M969" t="s">
        <v>8349</v>
      </c>
      <c r="N969" t="s">
        <v>8354</v>
      </c>
      <c r="O969" t="s">
        <v>8357</v>
      </c>
      <c r="T969" t="s">
        <v>8367</v>
      </c>
    </row>
    <row r="970" spans="1:20" x14ac:dyDescent="0.35">
      <c r="A970" t="s">
        <v>652</v>
      </c>
      <c r="B970" t="s">
        <v>1140</v>
      </c>
      <c r="D970" t="s">
        <v>1173</v>
      </c>
      <c r="E970" t="s">
        <v>2144</v>
      </c>
      <c r="G970" t="s">
        <v>6987</v>
      </c>
      <c r="H970" t="s">
        <v>6996</v>
      </c>
      <c r="I970" t="s">
        <v>7007</v>
      </c>
      <c r="K970" t="s">
        <v>8053</v>
      </c>
      <c r="L970" t="s">
        <v>8344</v>
      </c>
      <c r="M970" t="s">
        <v>8348</v>
      </c>
      <c r="N970" t="s">
        <v>8353</v>
      </c>
      <c r="O970" t="s">
        <v>8355</v>
      </c>
      <c r="Q970" t="s">
        <v>8364</v>
      </c>
      <c r="S970">
        <v>4</v>
      </c>
      <c r="T970" t="s">
        <v>8367</v>
      </c>
    </row>
    <row r="971" spans="1:20" x14ac:dyDescent="0.35">
      <c r="A971" t="s">
        <v>547</v>
      </c>
      <c r="B971" t="s">
        <v>1059</v>
      </c>
      <c r="D971" t="s">
        <v>1174</v>
      </c>
      <c r="E971" t="s">
        <v>2145</v>
      </c>
      <c r="F971" t="s">
        <v>6757</v>
      </c>
      <c r="G971" t="s">
        <v>6986</v>
      </c>
      <c r="H971" t="s">
        <v>6994</v>
      </c>
      <c r="I971" t="s">
        <v>7002</v>
      </c>
      <c r="J971" t="s">
        <v>7375</v>
      </c>
      <c r="K971" t="s">
        <v>7935</v>
      </c>
      <c r="L971" t="s">
        <v>8344</v>
      </c>
      <c r="M971" t="s">
        <v>8349</v>
      </c>
      <c r="N971" t="s">
        <v>8353</v>
      </c>
      <c r="O971" t="s">
        <v>8355</v>
      </c>
      <c r="P971">
        <v>28225</v>
      </c>
      <c r="Q971" t="s">
        <v>8360</v>
      </c>
      <c r="T971" t="s">
        <v>8367</v>
      </c>
    </row>
    <row r="972" spans="1:20" x14ac:dyDescent="0.35">
      <c r="A972" t="s">
        <v>651</v>
      </c>
      <c r="B972" t="s">
        <v>1155</v>
      </c>
      <c r="D972" t="s">
        <v>1173</v>
      </c>
      <c r="E972" t="s">
        <v>2146</v>
      </c>
      <c r="F972" t="s">
        <v>6838</v>
      </c>
      <c r="G972" t="s">
        <v>6992</v>
      </c>
      <c r="H972" t="s">
        <v>6996</v>
      </c>
      <c r="I972" t="s">
        <v>7002</v>
      </c>
      <c r="K972" t="s">
        <v>8182</v>
      </c>
      <c r="L972" t="s">
        <v>8341</v>
      </c>
      <c r="M972" t="s">
        <v>8349</v>
      </c>
      <c r="N972" t="s">
        <v>8352</v>
      </c>
      <c r="O972" t="s">
        <v>8358</v>
      </c>
      <c r="P972">
        <v>33074</v>
      </c>
      <c r="Q972" t="s">
        <v>8364</v>
      </c>
      <c r="S972">
        <v>5</v>
      </c>
      <c r="T972" t="s">
        <v>8368</v>
      </c>
    </row>
    <row r="973" spans="1:20" x14ac:dyDescent="0.35">
      <c r="A973" t="s">
        <v>568</v>
      </c>
      <c r="B973" t="s">
        <v>1032</v>
      </c>
      <c r="D973" t="s">
        <v>1173</v>
      </c>
      <c r="E973" t="s">
        <v>2147</v>
      </c>
      <c r="F973" t="s">
        <v>6688</v>
      </c>
      <c r="G973" t="s">
        <v>6987</v>
      </c>
      <c r="H973" t="s">
        <v>6996</v>
      </c>
      <c r="I973" t="s">
        <v>7002</v>
      </c>
      <c r="J973" t="s">
        <v>7425</v>
      </c>
      <c r="K973" t="s">
        <v>7950</v>
      </c>
      <c r="L973" t="s">
        <v>8342</v>
      </c>
      <c r="M973" t="s">
        <v>8349</v>
      </c>
      <c r="N973" t="s">
        <v>8352</v>
      </c>
      <c r="O973" t="s">
        <v>8357</v>
      </c>
      <c r="Q973" t="s">
        <v>8361</v>
      </c>
      <c r="S973">
        <v>1</v>
      </c>
    </row>
    <row r="974" spans="1:20" x14ac:dyDescent="0.35">
      <c r="A974" t="s">
        <v>653</v>
      </c>
      <c r="B974" t="s">
        <v>1111</v>
      </c>
      <c r="C974">
        <v>56</v>
      </c>
      <c r="D974" t="s">
        <v>1175</v>
      </c>
      <c r="E974" t="s">
        <v>2148</v>
      </c>
      <c r="G974" t="s">
        <v>6985</v>
      </c>
      <c r="H974" t="s">
        <v>6996</v>
      </c>
      <c r="I974" t="s">
        <v>7005</v>
      </c>
      <c r="K974" t="s">
        <v>7912</v>
      </c>
      <c r="L974" t="s">
        <v>8342</v>
      </c>
      <c r="M974" t="s">
        <v>8346</v>
      </c>
      <c r="N974" t="s">
        <v>8354</v>
      </c>
      <c r="O974" t="s">
        <v>8357</v>
      </c>
      <c r="Q974" t="s">
        <v>8361</v>
      </c>
      <c r="R974" t="s">
        <v>7529</v>
      </c>
      <c r="S974">
        <v>3</v>
      </c>
      <c r="T974" t="s">
        <v>8368</v>
      </c>
    </row>
    <row r="975" spans="1:20" x14ac:dyDescent="0.35">
      <c r="A975" t="s">
        <v>654</v>
      </c>
      <c r="B975" t="s">
        <v>1110</v>
      </c>
      <c r="C975">
        <v>50</v>
      </c>
      <c r="D975" t="s">
        <v>1174</v>
      </c>
      <c r="E975" t="s">
        <v>2149</v>
      </c>
      <c r="G975" t="s">
        <v>6987</v>
      </c>
      <c r="H975" t="s">
        <v>6998</v>
      </c>
      <c r="I975" t="s">
        <v>7007</v>
      </c>
      <c r="J975" t="s">
        <v>7012</v>
      </c>
      <c r="K975" t="s">
        <v>8183</v>
      </c>
      <c r="L975" t="s">
        <v>8342</v>
      </c>
      <c r="M975" t="s">
        <v>8347</v>
      </c>
      <c r="N975" t="s">
        <v>8354</v>
      </c>
      <c r="O975" t="s">
        <v>8356</v>
      </c>
      <c r="P975">
        <v>14722</v>
      </c>
      <c r="Q975" t="s">
        <v>8362</v>
      </c>
      <c r="S975">
        <v>2</v>
      </c>
      <c r="T975" t="s">
        <v>8367</v>
      </c>
    </row>
    <row r="976" spans="1:20" x14ac:dyDescent="0.35">
      <c r="A976" t="s">
        <v>428</v>
      </c>
      <c r="B976" t="s">
        <v>1170</v>
      </c>
      <c r="C976">
        <v>38</v>
      </c>
      <c r="D976" t="s">
        <v>1172</v>
      </c>
      <c r="E976" t="s">
        <v>2150</v>
      </c>
      <c r="F976" t="s">
        <v>6948</v>
      </c>
      <c r="G976" t="s">
        <v>6988</v>
      </c>
      <c r="H976" t="s">
        <v>7000</v>
      </c>
      <c r="I976" t="s">
        <v>7005</v>
      </c>
      <c r="J976" t="s">
        <v>7298</v>
      </c>
      <c r="K976" t="s">
        <v>7871</v>
      </c>
      <c r="L976" t="s">
        <v>8340</v>
      </c>
      <c r="M976" t="s">
        <v>8348</v>
      </c>
      <c r="N976" t="s">
        <v>8351</v>
      </c>
      <c r="O976" t="s">
        <v>8358</v>
      </c>
      <c r="P976">
        <v>31524</v>
      </c>
      <c r="Q976" t="s">
        <v>8361</v>
      </c>
      <c r="R976" t="s">
        <v>7539</v>
      </c>
      <c r="T976" t="s">
        <v>8369</v>
      </c>
    </row>
    <row r="977" spans="1:20" x14ac:dyDescent="0.35">
      <c r="A977" t="s">
        <v>588</v>
      </c>
      <c r="B977" t="s">
        <v>1064</v>
      </c>
      <c r="D977" t="s">
        <v>1174</v>
      </c>
      <c r="E977" t="s">
        <v>2151</v>
      </c>
      <c r="F977" t="s">
        <v>6898</v>
      </c>
      <c r="G977" t="s">
        <v>6993</v>
      </c>
      <c r="H977" t="s">
        <v>6995</v>
      </c>
      <c r="I977" t="s">
        <v>7007</v>
      </c>
      <c r="J977" t="s">
        <v>7273</v>
      </c>
      <c r="K977" t="s">
        <v>8120</v>
      </c>
      <c r="L977" t="s">
        <v>8345</v>
      </c>
      <c r="M977" t="s">
        <v>8348</v>
      </c>
      <c r="N977" t="s">
        <v>8351</v>
      </c>
      <c r="O977" t="s">
        <v>8356</v>
      </c>
      <c r="R977" t="s">
        <v>7334</v>
      </c>
      <c r="S977">
        <v>5</v>
      </c>
    </row>
    <row r="978" spans="1:20" x14ac:dyDescent="0.35">
      <c r="A978" t="s">
        <v>86</v>
      </c>
      <c r="B978" t="s">
        <v>1067</v>
      </c>
      <c r="C978">
        <v>43</v>
      </c>
      <c r="D978" t="s">
        <v>1173</v>
      </c>
      <c r="E978" t="s">
        <v>2152</v>
      </c>
      <c r="G978" t="s">
        <v>6992</v>
      </c>
      <c r="H978" t="s">
        <v>6997</v>
      </c>
      <c r="I978" t="s">
        <v>7006</v>
      </c>
      <c r="K978" t="s">
        <v>7856</v>
      </c>
      <c r="L978" t="s">
        <v>8339</v>
      </c>
      <c r="M978" t="s">
        <v>8349</v>
      </c>
      <c r="N978" t="s">
        <v>8351</v>
      </c>
      <c r="O978" t="s">
        <v>8359</v>
      </c>
      <c r="P978">
        <v>2430</v>
      </c>
      <c r="S978">
        <v>2</v>
      </c>
      <c r="T978" t="s">
        <v>8367</v>
      </c>
    </row>
    <row r="979" spans="1:20" x14ac:dyDescent="0.35">
      <c r="A979" t="s">
        <v>107</v>
      </c>
      <c r="B979" t="s">
        <v>1157</v>
      </c>
      <c r="D979" t="s">
        <v>1172</v>
      </c>
      <c r="E979" t="s">
        <v>2153</v>
      </c>
      <c r="G979" t="s">
        <v>6986</v>
      </c>
      <c r="H979" t="s">
        <v>6999</v>
      </c>
      <c r="I979" t="s">
        <v>7005</v>
      </c>
      <c r="K979" t="s">
        <v>8184</v>
      </c>
      <c r="L979" t="s">
        <v>8344</v>
      </c>
      <c r="M979" t="s">
        <v>8348</v>
      </c>
      <c r="N979" t="s">
        <v>8354</v>
      </c>
      <c r="O979" t="s">
        <v>8359</v>
      </c>
      <c r="P979">
        <v>29529</v>
      </c>
      <c r="Q979" t="s">
        <v>8362</v>
      </c>
      <c r="R979" t="s">
        <v>7601</v>
      </c>
      <c r="S979">
        <v>2</v>
      </c>
      <c r="T979" t="s">
        <v>8368</v>
      </c>
    </row>
    <row r="980" spans="1:20" x14ac:dyDescent="0.35">
      <c r="A980" t="s">
        <v>120</v>
      </c>
      <c r="B980" t="s">
        <v>1032</v>
      </c>
      <c r="E980" t="s">
        <v>2154</v>
      </c>
      <c r="G980" t="s">
        <v>6988</v>
      </c>
      <c r="H980" t="s">
        <v>6995</v>
      </c>
      <c r="I980" t="s">
        <v>7002</v>
      </c>
      <c r="J980" t="s">
        <v>7426</v>
      </c>
      <c r="K980" t="s">
        <v>7706</v>
      </c>
      <c r="L980" t="s">
        <v>8338</v>
      </c>
      <c r="M980" t="s">
        <v>8349</v>
      </c>
      <c r="N980" t="s">
        <v>8354</v>
      </c>
      <c r="O980" t="s">
        <v>8357</v>
      </c>
      <c r="T980" t="s">
        <v>8369</v>
      </c>
    </row>
    <row r="981" spans="1:20" x14ac:dyDescent="0.35">
      <c r="A981" t="s">
        <v>462</v>
      </c>
      <c r="B981" t="s">
        <v>1136</v>
      </c>
      <c r="D981" t="s">
        <v>1173</v>
      </c>
      <c r="E981" t="s">
        <v>2155</v>
      </c>
      <c r="F981" t="s">
        <v>6799</v>
      </c>
      <c r="G981" t="s">
        <v>6985</v>
      </c>
      <c r="H981" t="s">
        <v>6998</v>
      </c>
      <c r="I981" t="s">
        <v>7005</v>
      </c>
      <c r="J981" t="s">
        <v>7309</v>
      </c>
      <c r="K981" t="s">
        <v>7776</v>
      </c>
      <c r="L981" t="s">
        <v>8342</v>
      </c>
      <c r="M981" t="s">
        <v>8347</v>
      </c>
      <c r="N981" t="s">
        <v>8353</v>
      </c>
      <c r="O981" t="s">
        <v>8358</v>
      </c>
      <c r="P981">
        <v>48271</v>
      </c>
      <c r="Q981" t="s">
        <v>8364</v>
      </c>
      <c r="S981">
        <v>3</v>
      </c>
      <c r="T981" t="s">
        <v>8368</v>
      </c>
    </row>
    <row r="982" spans="1:20" x14ac:dyDescent="0.35">
      <c r="A982" t="s">
        <v>79</v>
      </c>
      <c r="B982" t="s">
        <v>1107</v>
      </c>
      <c r="E982" t="s">
        <v>2156</v>
      </c>
      <c r="F982" t="s">
        <v>6754</v>
      </c>
      <c r="G982" t="s">
        <v>6986</v>
      </c>
      <c r="H982" t="s">
        <v>6995</v>
      </c>
      <c r="I982" t="s">
        <v>7001</v>
      </c>
      <c r="K982" t="s">
        <v>8098</v>
      </c>
      <c r="L982" t="s">
        <v>8344</v>
      </c>
      <c r="M982" t="s">
        <v>8350</v>
      </c>
      <c r="N982" t="s">
        <v>8353</v>
      </c>
      <c r="O982" t="s">
        <v>8357</v>
      </c>
      <c r="Q982" t="s">
        <v>8361</v>
      </c>
      <c r="R982" t="s">
        <v>7636</v>
      </c>
      <c r="S982">
        <v>2</v>
      </c>
      <c r="T982" t="s">
        <v>8368</v>
      </c>
    </row>
    <row r="983" spans="1:20" x14ac:dyDescent="0.35">
      <c r="A983" t="s">
        <v>562</v>
      </c>
      <c r="B983" t="s">
        <v>1050</v>
      </c>
      <c r="D983" t="s">
        <v>1172</v>
      </c>
      <c r="E983" t="s">
        <v>2157</v>
      </c>
      <c r="F983" t="s">
        <v>6853</v>
      </c>
      <c r="G983" t="s">
        <v>6991</v>
      </c>
      <c r="H983" t="s">
        <v>7000</v>
      </c>
      <c r="I983" t="s">
        <v>7006</v>
      </c>
      <c r="K983" t="s">
        <v>7808</v>
      </c>
      <c r="L983" t="s">
        <v>8339</v>
      </c>
      <c r="M983" t="s">
        <v>8350</v>
      </c>
      <c r="N983" t="s">
        <v>8353</v>
      </c>
      <c r="O983" t="s">
        <v>8355</v>
      </c>
      <c r="Q983" t="s">
        <v>8364</v>
      </c>
      <c r="R983" t="s">
        <v>7051</v>
      </c>
      <c r="S983">
        <v>1</v>
      </c>
    </row>
    <row r="984" spans="1:20" x14ac:dyDescent="0.35">
      <c r="A984" t="s">
        <v>589</v>
      </c>
      <c r="B984" t="s">
        <v>1067</v>
      </c>
      <c r="D984" t="s">
        <v>1172</v>
      </c>
      <c r="E984" t="s">
        <v>2158</v>
      </c>
      <c r="F984" t="s">
        <v>6823</v>
      </c>
      <c r="G984" t="s">
        <v>6984</v>
      </c>
      <c r="H984" t="s">
        <v>6995</v>
      </c>
      <c r="I984" t="s">
        <v>7002</v>
      </c>
      <c r="K984" t="s">
        <v>8082</v>
      </c>
      <c r="L984" t="s">
        <v>8344</v>
      </c>
      <c r="M984" t="s">
        <v>8347</v>
      </c>
      <c r="N984" t="s">
        <v>8354</v>
      </c>
      <c r="O984" t="s">
        <v>8359</v>
      </c>
      <c r="Q984" t="s">
        <v>8361</v>
      </c>
      <c r="R984" t="s">
        <v>7301</v>
      </c>
      <c r="S984">
        <v>4</v>
      </c>
      <c r="T984" t="s">
        <v>8368</v>
      </c>
    </row>
    <row r="985" spans="1:20" x14ac:dyDescent="0.35">
      <c r="A985" t="s">
        <v>655</v>
      </c>
      <c r="B985" t="s">
        <v>1120</v>
      </c>
      <c r="C985">
        <v>70</v>
      </c>
      <c r="D985" t="s">
        <v>1175</v>
      </c>
      <c r="E985" t="s">
        <v>2159</v>
      </c>
      <c r="F985" t="s">
        <v>6928</v>
      </c>
      <c r="G985" t="s">
        <v>6985</v>
      </c>
      <c r="H985" t="s">
        <v>6995</v>
      </c>
      <c r="I985" t="s">
        <v>7007</v>
      </c>
      <c r="J985" t="s">
        <v>7247</v>
      </c>
      <c r="K985" t="s">
        <v>8029</v>
      </c>
      <c r="L985" t="s">
        <v>8342</v>
      </c>
      <c r="M985" t="s">
        <v>8347</v>
      </c>
      <c r="N985" t="s">
        <v>8353</v>
      </c>
      <c r="O985" t="s">
        <v>8358</v>
      </c>
      <c r="Q985" t="s">
        <v>8361</v>
      </c>
      <c r="S985">
        <v>1</v>
      </c>
      <c r="T985" t="s">
        <v>8369</v>
      </c>
    </row>
    <row r="986" spans="1:20" x14ac:dyDescent="0.35">
      <c r="A986" t="s">
        <v>323</v>
      </c>
      <c r="B986" t="s">
        <v>1097</v>
      </c>
      <c r="E986" t="s">
        <v>2160</v>
      </c>
      <c r="G986" t="s">
        <v>6987</v>
      </c>
      <c r="H986" t="s">
        <v>6995</v>
      </c>
      <c r="I986" t="s">
        <v>7001</v>
      </c>
      <c r="J986" t="s">
        <v>7427</v>
      </c>
      <c r="K986" t="s">
        <v>7952</v>
      </c>
      <c r="L986" t="s">
        <v>8344</v>
      </c>
      <c r="M986" t="s">
        <v>8350</v>
      </c>
      <c r="N986" t="s">
        <v>8352</v>
      </c>
      <c r="O986" t="s">
        <v>8355</v>
      </c>
      <c r="Q986" t="s">
        <v>8362</v>
      </c>
      <c r="S986">
        <v>4</v>
      </c>
      <c r="T986" t="s">
        <v>8367</v>
      </c>
    </row>
    <row r="987" spans="1:20" x14ac:dyDescent="0.35">
      <c r="A987" t="s">
        <v>73</v>
      </c>
      <c r="B987" t="s">
        <v>1103</v>
      </c>
      <c r="D987" t="s">
        <v>1175</v>
      </c>
      <c r="E987" t="s">
        <v>2161</v>
      </c>
      <c r="F987" t="s">
        <v>6924</v>
      </c>
      <c r="G987" t="s">
        <v>6985</v>
      </c>
      <c r="H987" t="s">
        <v>7000</v>
      </c>
      <c r="I987" t="s">
        <v>7002</v>
      </c>
      <c r="J987" t="s">
        <v>7030</v>
      </c>
      <c r="K987" t="s">
        <v>7749</v>
      </c>
      <c r="L987" t="s">
        <v>8342</v>
      </c>
      <c r="M987" t="s">
        <v>8347</v>
      </c>
      <c r="N987" t="s">
        <v>8353</v>
      </c>
      <c r="O987" t="s">
        <v>8359</v>
      </c>
      <c r="Q987" t="s">
        <v>8360</v>
      </c>
      <c r="R987" t="s">
        <v>7578</v>
      </c>
      <c r="S987">
        <v>1</v>
      </c>
    </row>
    <row r="988" spans="1:20" x14ac:dyDescent="0.35">
      <c r="A988" t="s">
        <v>596</v>
      </c>
      <c r="B988" t="s">
        <v>1090</v>
      </c>
      <c r="C988">
        <v>53</v>
      </c>
      <c r="E988" t="s">
        <v>2162</v>
      </c>
      <c r="F988" t="s">
        <v>6817</v>
      </c>
      <c r="G988" t="s">
        <v>6993</v>
      </c>
      <c r="H988" t="s">
        <v>6995</v>
      </c>
      <c r="I988" t="s">
        <v>7007</v>
      </c>
      <c r="J988" t="s">
        <v>7111</v>
      </c>
      <c r="K988" t="s">
        <v>7799</v>
      </c>
      <c r="L988" t="s">
        <v>8339</v>
      </c>
      <c r="M988" t="s">
        <v>8349</v>
      </c>
      <c r="N988" t="s">
        <v>8351</v>
      </c>
      <c r="O988" t="s">
        <v>8357</v>
      </c>
      <c r="Q988" t="s">
        <v>8363</v>
      </c>
      <c r="S988">
        <v>3</v>
      </c>
    </row>
    <row r="989" spans="1:20" x14ac:dyDescent="0.35">
      <c r="A989" t="s">
        <v>530</v>
      </c>
      <c r="B989" t="s">
        <v>1143</v>
      </c>
      <c r="C989">
        <v>53</v>
      </c>
      <c r="E989" t="s">
        <v>2163</v>
      </c>
      <c r="F989" t="s">
        <v>6933</v>
      </c>
      <c r="G989" t="s">
        <v>6984</v>
      </c>
      <c r="H989" t="s">
        <v>6998</v>
      </c>
      <c r="I989" t="s">
        <v>7005</v>
      </c>
      <c r="J989" t="s">
        <v>7063</v>
      </c>
      <c r="K989" t="s">
        <v>8112</v>
      </c>
      <c r="L989" t="s">
        <v>8338</v>
      </c>
      <c r="M989" t="s">
        <v>8349</v>
      </c>
      <c r="N989" t="s">
        <v>8354</v>
      </c>
      <c r="O989" t="s">
        <v>8356</v>
      </c>
      <c r="Q989" t="s">
        <v>8364</v>
      </c>
      <c r="R989" t="s">
        <v>7431</v>
      </c>
      <c r="S989">
        <v>2</v>
      </c>
      <c r="T989" t="s">
        <v>8368</v>
      </c>
    </row>
    <row r="990" spans="1:20" x14ac:dyDescent="0.35">
      <c r="A990" t="s">
        <v>656</v>
      </c>
      <c r="B990" t="s">
        <v>1064</v>
      </c>
      <c r="C990">
        <v>89</v>
      </c>
      <c r="E990" t="s">
        <v>2164</v>
      </c>
      <c r="F990" t="s">
        <v>6714</v>
      </c>
      <c r="G990" t="s">
        <v>6984</v>
      </c>
      <c r="H990" t="s">
        <v>6997</v>
      </c>
      <c r="I990" t="s">
        <v>7007</v>
      </c>
      <c r="J990" t="s">
        <v>7207</v>
      </c>
      <c r="K990" t="s">
        <v>7685</v>
      </c>
      <c r="L990" t="s">
        <v>8338</v>
      </c>
      <c r="M990" t="s">
        <v>8346</v>
      </c>
      <c r="N990" t="s">
        <v>8354</v>
      </c>
      <c r="O990" t="s">
        <v>8359</v>
      </c>
      <c r="Q990" t="s">
        <v>8361</v>
      </c>
      <c r="S990">
        <v>2</v>
      </c>
      <c r="T990" t="s">
        <v>8369</v>
      </c>
    </row>
    <row r="991" spans="1:20" x14ac:dyDescent="0.35">
      <c r="A991" t="s">
        <v>548</v>
      </c>
      <c r="B991" t="s">
        <v>1085</v>
      </c>
      <c r="D991" t="s">
        <v>1173</v>
      </c>
      <c r="E991" t="s">
        <v>2165</v>
      </c>
      <c r="F991" t="s">
        <v>6839</v>
      </c>
      <c r="G991" t="s">
        <v>6993</v>
      </c>
      <c r="H991" t="s">
        <v>6996</v>
      </c>
      <c r="I991" t="s">
        <v>7007</v>
      </c>
      <c r="J991" t="s">
        <v>7295</v>
      </c>
      <c r="K991" t="s">
        <v>7749</v>
      </c>
      <c r="L991" t="s">
        <v>8344</v>
      </c>
      <c r="M991" t="s">
        <v>8347</v>
      </c>
      <c r="N991" t="s">
        <v>8353</v>
      </c>
      <c r="O991" t="s">
        <v>8355</v>
      </c>
      <c r="Q991" t="s">
        <v>8364</v>
      </c>
      <c r="R991" t="s">
        <v>7558</v>
      </c>
      <c r="S991">
        <v>5</v>
      </c>
      <c r="T991" t="s">
        <v>8369</v>
      </c>
    </row>
    <row r="992" spans="1:20" x14ac:dyDescent="0.35">
      <c r="A992" t="s">
        <v>234</v>
      </c>
      <c r="B992" t="s">
        <v>1032</v>
      </c>
      <c r="C992">
        <v>75</v>
      </c>
      <c r="D992" t="s">
        <v>1172</v>
      </c>
      <c r="E992" t="s">
        <v>2166</v>
      </c>
      <c r="G992" t="s">
        <v>6989</v>
      </c>
      <c r="H992" t="s">
        <v>6997</v>
      </c>
      <c r="I992" t="s">
        <v>7004</v>
      </c>
      <c r="K992" t="s">
        <v>7866</v>
      </c>
      <c r="L992" t="s">
        <v>8343</v>
      </c>
      <c r="M992" t="s">
        <v>8350</v>
      </c>
      <c r="N992" t="s">
        <v>8353</v>
      </c>
      <c r="O992" t="s">
        <v>8355</v>
      </c>
      <c r="P992">
        <v>39852</v>
      </c>
      <c r="Q992" t="s">
        <v>8364</v>
      </c>
      <c r="R992" t="s">
        <v>7233</v>
      </c>
      <c r="S992">
        <v>4</v>
      </c>
      <c r="T992" t="s">
        <v>8367</v>
      </c>
    </row>
    <row r="993" spans="1:20" x14ac:dyDescent="0.35">
      <c r="A993" t="s">
        <v>657</v>
      </c>
      <c r="B993" t="s">
        <v>1089</v>
      </c>
      <c r="C993">
        <v>6</v>
      </c>
      <c r="E993" t="s">
        <v>2167</v>
      </c>
      <c r="G993" t="s">
        <v>6986</v>
      </c>
      <c r="H993" t="s">
        <v>6999</v>
      </c>
      <c r="I993" t="s">
        <v>7002</v>
      </c>
      <c r="K993" t="s">
        <v>8084</v>
      </c>
      <c r="L993" t="s">
        <v>8345</v>
      </c>
      <c r="M993" t="s">
        <v>8350</v>
      </c>
      <c r="N993" t="s">
        <v>8354</v>
      </c>
      <c r="O993" t="s">
        <v>8357</v>
      </c>
      <c r="R993" t="s">
        <v>7287</v>
      </c>
      <c r="S993">
        <v>5</v>
      </c>
      <c r="T993" t="s">
        <v>8367</v>
      </c>
    </row>
    <row r="994" spans="1:20" x14ac:dyDescent="0.35">
      <c r="A994" t="s">
        <v>110</v>
      </c>
      <c r="B994" t="s">
        <v>1055</v>
      </c>
      <c r="C994">
        <v>53</v>
      </c>
      <c r="E994" t="s">
        <v>2168</v>
      </c>
      <c r="G994" t="s">
        <v>6990</v>
      </c>
      <c r="H994" t="s">
        <v>6996</v>
      </c>
      <c r="I994" t="s">
        <v>7006</v>
      </c>
      <c r="J994" t="s">
        <v>7287</v>
      </c>
      <c r="K994" t="s">
        <v>7827</v>
      </c>
      <c r="L994" t="s">
        <v>8344</v>
      </c>
      <c r="M994" t="s">
        <v>8350</v>
      </c>
      <c r="N994" t="s">
        <v>8353</v>
      </c>
      <c r="O994" t="s">
        <v>8355</v>
      </c>
      <c r="Q994" t="s">
        <v>8361</v>
      </c>
      <c r="R994" t="s">
        <v>7170</v>
      </c>
      <c r="S994">
        <v>4</v>
      </c>
      <c r="T994" t="s">
        <v>8368</v>
      </c>
    </row>
    <row r="995" spans="1:20" x14ac:dyDescent="0.35">
      <c r="A995" t="s">
        <v>442</v>
      </c>
      <c r="B995" t="s">
        <v>1158</v>
      </c>
      <c r="C995">
        <v>67</v>
      </c>
      <c r="D995" t="s">
        <v>1175</v>
      </c>
      <c r="E995" t="s">
        <v>2169</v>
      </c>
      <c r="F995" t="s">
        <v>6949</v>
      </c>
      <c r="G995" t="s">
        <v>6989</v>
      </c>
      <c r="H995" t="s">
        <v>6999</v>
      </c>
      <c r="I995" t="s">
        <v>7006</v>
      </c>
      <c r="K995" t="s">
        <v>8101</v>
      </c>
      <c r="L995" t="s">
        <v>8342</v>
      </c>
      <c r="M995" t="s">
        <v>8350</v>
      </c>
      <c r="N995" t="s">
        <v>8352</v>
      </c>
      <c r="O995" t="s">
        <v>8358</v>
      </c>
      <c r="Q995" t="s">
        <v>8362</v>
      </c>
      <c r="T995" t="s">
        <v>8369</v>
      </c>
    </row>
    <row r="996" spans="1:20" x14ac:dyDescent="0.35">
      <c r="A996" t="s">
        <v>494</v>
      </c>
      <c r="B996" t="s">
        <v>1112</v>
      </c>
      <c r="C996">
        <v>40</v>
      </c>
      <c r="D996" t="s">
        <v>1175</v>
      </c>
      <c r="E996" t="s">
        <v>2170</v>
      </c>
      <c r="F996" t="s">
        <v>6759</v>
      </c>
      <c r="G996" t="s">
        <v>6987</v>
      </c>
      <c r="H996" t="s">
        <v>6997</v>
      </c>
      <c r="I996" t="s">
        <v>7006</v>
      </c>
      <c r="J996" t="s">
        <v>7184</v>
      </c>
      <c r="K996" t="s">
        <v>8112</v>
      </c>
      <c r="L996" t="s">
        <v>8338</v>
      </c>
      <c r="M996" t="s">
        <v>8349</v>
      </c>
      <c r="N996" t="s">
        <v>8351</v>
      </c>
      <c r="O996" t="s">
        <v>8356</v>
      </c>
      <c r="Q996" t="s">
        <v>8361</v>
      </c>
      <c r="S996">
        <v>3</v>
      </c>
      <c r="T996" t="s">
        <v>8369</v>
      </c>
    </row>
    <row r="997" spans="1:20" x14ac:dyDescent="0.35">
      <c r="A997" t="s">
        <v>658</v>
      </c>
      <c r="B997" t="s">
        <v>1154</v>
      </c>
      <c r="C997">
        <v>60</v>
      </c>
      <c r="D997" t="s">
        <v>1174</v>
      </c>
      <c r="E997" t="s">
        <v>2171</v>
      </c>
      <c r="F997" t="s">
        <v>6925</v>
      </c>
      <c r="G997" t="s">
        <v>6993</v>
      </c>
      <c r="H997" t="s">
        <v>6998</v>
      </c>
      <c r="I997" t="s">
        <v>7006</v>
      </c>
      <c r="J997" t="s">
        <v>7428</v>
      </c>
      <c r="K997" t="s">
        <v>8123</v>
      </c>
      <c r="L997" t="s">
        <v>8341</v>
      </c>
      <c r="M997" t="s">
        <v>8347</v>
      </c>
      <c r="N997" t="s">
        <v>8354</v>
      </c>
      <c r="O997" t="s">
        <v>8357</v>
      </c>
      <c r="P997">
        <v>21070</v>
      </c>
      <c r="Q997" t="s">
        <v>8361</v>
      </c>
      <c r="R997" t="s">
        <v>7221</v>
      </c>
      <c r="T997" t="s">
        <v>8368</v>
      </c>
    </row>
    <row r="998" spans="1:20" x14ac:dyDescent="0.35">
      <c r="A998" t="s">
        <v>431</v>
      </c>
      <c r="B998" t="s">
        <v>1039</v>
      </c>
      <c r="E998" t="s">
        <v>2172</v>
      </c>
      <c r="G998" t="s">
        <v>6986</v>
      </c>
      <c r="H998" t="s">
        <v>6996</v>
      </c>
      <c r="I998" t="s">
        <v>7007</v>
      </c>
      <c r="K998" t="s">
        <v>7991</v>
      </c>
      <c r="L998" t="s">
        <v>8344</v>
      </c>
      <c r="M998" t="s">
        <v>8349</v>
      </c>
      <c r="N998" t="s">
        <v>8354</v>
      </c>
      <c r="O998" t="s">
        <v>8355</v>
      </c>
      <c r="Q998" t="s">
        <v>8364</v>
      </c>
      <c r="S998">
        <v>4</v>
      </c>
      <c r="T998" t="s">
        <v>8367</v>
      </c>
    </row>
    <row r="999" spans="1:20" x14ac:dyDescent="0.35">
      <c r="A999" t="s">
        <v>220</v>
      </c>
      <c r="B999" t="s">
        <v>1046</v>
      </c>
      <c r="C999">
        <v>50</v>
      </c>
      <c r="D999" t="s">
        <v>1174</v>
      </c>
      <c r="E999" t="s">
        <v>2173</v>
      </c>
      <c r="F999" t="s">
        <v>6950</v>
      </c>
      <c r="G999" t="s">
        <v>6991</v>
      </c>
      <c r="H999" t="s">
        <v>6999</v>
      </c>
      <c r="I999" t="s">
        <v>7004</v>
      </c>
      <c r="K999" t="s">
        <v>7987</v>
      </c>
      <c r="L999" t="s">
        <v>8342</v>
      </c>
      <c r="M999" t="s">
        <v>8350</v>
      </c>
      <c r="N999" t="s">
        <v>8352</v>
      </c>
      <c r="O999" t="s">
        <v>8356</v>
      </c>
      <c r="Q999" t="s">
        <v>8361</v>
      </c>
    </row>
    <row r="1000" spans="1:20" x14ac:dyDescent="0.35">
      <c r="A1000" t="s">
        <v>659</v>
      </c>
      <c r="B1000" t="s">
        <v>1110</v>
      </c>
      <c r="C1000">
        <v>4</v>
      </c>
      <c r="D1000" t="s">
        <v>1175</v>
      </c>
      <c r="E1000" t="s">
        <v>2174</v>
      </c>
      <c r="F1000" t="s">
        <v>6892</v>
      </c>
      <c r="G1000" t="s">
        <v>6991</v>
      </c>
      <c r="H1000" t="s">
        <v>6994</v>
      </c>
      <c r="I1000" t="s">
        <v>7003</v>
      </c>
      <c r="J1000" t="s">
        <v>7429</v>
      </c>
      <c r="K1000" t="s">
        <v>8185</v>
      </c>
      <c r="L1000" t="s">
        <v>8340</v>
      </c>
      <c r="M1000" t="s">
        <v>8346</v>
      </c>
      <c r="N1000" t="s">
        <v>8351</v>
      </c>
      <c r="O1000" t="s">
        <v>8358</v>
      </c>
      <c r="Q1000" t="s">
        <v>8362</v>
      </c>
      <c r="T1000" t="s">
        <v>8369</v>
      </c>
    </row>
    <row r="1001" spans="1:20" x14ac:dyDescent="0.35">
      <c r="A1001" t="s">
        <v>314</v>
      </c>
      <c r="B1001" t="s">
        <v>1066</v>
      </c>
      <c r="C1001">
        <v>32</v>
      </c>
      <c r="D1001" t="s">
        <v>1175</v>
      </c>
      <c r="E1001" t="s">
        <v>2175</v>
      </c>
      <c r="G1001" t="s">
        <v>6986</v>
      </c>
      <c r="H1001" t="s">
        <v>6996</v>
      </c>
      <c r="I1001" t="s">
        <v>7001</v>
      </c>
      <c r="J1001" t="s">
        <v>7430</v>
      </c>
      <c r="K1001" t="s">
        <v>7844</v>
      </c>
      <c r="L1001" t="s">
        <v>8342</v>
      </c>
      <c r="M1001" t="s">
        <v>8347</v>
      </c>
      <c r="N1001" t="s">
        <v>8352</v>
      </c>
      <c r="O1001" t="s">
        <v>8358</v>
      </c>
      <c r="P1001">
        <v>29483</v>
      </c>
      <c r="R1001" t="s">
        <v>7364</v>
      </c>
      <c r="S1001">
        <v>1</v>
      </c>
      <c r="T1001" t="s">
        <v>8369</v>
      </c>
    </row>
    <row r="1002" spans="1:20" x14ac:dyDescent="0.35">
      <c r="A1002" t="s">
        <v>660</v>
      </c>
      <c r="B1002" t="s">
        <v>1120</v>
      </c>
      <c r="C1002">
        <v>40</v>
      </c>
      <c r="D1002" t="s">
        <v>1174</v>
      </c>
      <c r="E1002" t="s">
        <v>2176</v>
      </c>
      <c r="F1002" t="s">
        <v>6928</v>
      </c>
      <c r="G1002" t="s">
        <v>6990</v>
      </c>
      <c r="H1002" t="s">
        <v>6996</v>
      </c>
      <c r="I1002" t="s">
        <v>7006</v>
      </c>
      <c r="J1002" t="s">
        <v>7220</v>
      </c>
      <c r="K1002" t="s">
        <v>7874</v>
      </c>
      <c r="L1002" t="s">
        <v>8345</v>
      </c>
      <c r="M1002" t="s">
        <v>8348</v>
      </c>
      <c r="N1002" t="s">
        <v>8352</v>
      </c>
      <c r="O1002" t="s">
        <v>8357</v>
      </c>
      <c r="Q1002" t="s">
        <v>8361</v>
      </c>
      <c r="R1002" t="s">
        <v>7154</v>
      </c>
      <c r="S1002">
        <v>3</v>
      </c>
    </row>
    <row r="1003" spans="1:20" x14ac:dyDescent="0.35">
      <c r="A1003" t="s">
        <v>661</v>
      </c>
      <c r="B1003" t="s">
        <v>1066</v>
      </c>
      <c r="D1003" t="s">
        <v>1172</v>
      </c>
      <c r="E1003" t="s">
        <v>2177</v>
      </c>
      <c r="G1003" t="s">
        <v>6989</v>
      </c>
      <c r="H1003" t="s">
        <v>6997</v>
      </c>
      <c r="I1003" t="s">
        <v>7006</v>
      </c>
      <c r="K1003" t="s">
        <v>7739</v>
      </c>
      <c r="L1003" t="s">
        <v>8339</v>
      </c>
      <c r="M1003" t="s">
        <v>8350</v>
      </c>
      <c r="N1003" t="s">
        <v>8354</v>
      </c>
      <c r="O1003" t="s">
        <v>8358</v>
      </c>
      <c r="Q1003" t="s">
        <v>8361</v>
      </c>
      <c r="R1003" t="s">
        <v>7310</v>
      </c>
      <c r="T1003" t="s">
        <v>8369</v>
      </c>
    </row>
    <row r="1004" spans="1:20" x14ac:dyDescent="0.35">
      <c r="A1004" t="s">
        <v>141</v>
      </c>
      <c r="B1004" t="s">
        <v>1123</v>
      </c>
      <c r="C1004">
        <v>42</v>
      </c>
      <c r="E1004" t="s">
        <v>2178</v>
      </c>
      <c r="G1004" t="s">
        <v>6985</v>
      </c>
      <c r="H1004" t="s">
        <v>6999</v>
      </c>
      <c r="I1004" t="s">
        <v>7001</v>
      </c>
      <c r="J1004" t="s">
        <v>7431</v>
      </c>
      <c r="K1004" t="s">
        <v>8186</v>
      </c>
      <c r="L1004" t="s">
        <v>8344</v>
      </c>
      <c r="M1004" t="s">
        <v>8348</v>
      </c>
      <c r="N1004" t="s">
        <v>8352</v>
      </c>
      <c r="O1004" t="s">
        <v>8359</v>
      </c>
      <c r="P1004">
        <v>28811</v>
      </c>
      <c r="Q1004" t="s">
        <v>8362</v>
      </c>
      <c r="S1004">
        <v>2</v>
      </c>
      <c r="T1004" t="s">
        <v>8368</v>
      </c>
    </row>
    <row r="1005" spans="1:20" x14ac:dyDescent="0.35">
      <c r="A1005" t="s">
        <v>462</v>
      </c>
      <c r="B1005" t="s">
        <v>1020</v>
      </c>
      <c r="C1005">
        <v>42</v>
      </c>
      <c r="D1005" t="s">
        <v>1173</v>
      </c>
      <c r="E1005" t="s">
        <v>2179</v>
      </c>
      <c r="F1005" t="s">
        <v>6788</v>
      </c>
      <c r="G1005" t="s">
        <v>6988</v>
      </c>
      <c r="H1005" t="s">
        <v>6996</v>
      </c>
      <c r="I1005" t="s">
        <v>7004</v>
      </c>
      <c r="J1005" t="s">
        <v>7209</v>
      </c>
      <c r="K1005" t="s">
        <v>7836</v>
      </c>
      <c r="L1005" t="s">
        <v>8344</v>
      </c>
      <c r="M1005" t="s">
        <v>8346</v>
      </c>
      <c r="N1005" t="s">
        <v>8351</v>
      </c>
      <c r="O1005" t="s">
        <v>8359</v>
      </c>
      <c r="Q1005" t="s">
        <v>8363</v>
      </c>
      <c r="T1005" t="s">
        <v>8369</v>
      </c>
    </row>
    <row r="1006" spans="1:20" x14ac:dyDescent="0.35">
      <c r="A1006" t="s">
        <v>402</v>
      </c>
      <c r="B1006" t="s">
        <v>1038</v>
      </c>
      <c r="D1006" t="s">
        <v>1174</v>
      </c>
      <c r="E1006" t="s">
        <v>2180</v>
      </c>
      <c r="F1006" t="s">
        <v>6776</v>
      </c>
      <c r="G1006" t="s">
        <v>6992</v>
      </c>
      <c r="H1006" t="s">
        <v>6994</v>
      </c>
      <c r="I1006" t="s">
        <v>7001</v>
      </c>
      <c r="K1006" t="s">
        <v>7930</v>
      </c>
      <c r="L1006" t="s">
        <v>8344</v>
      </c>
      <c r="M1006" t="s">
        <v>8347</v>
      </c>
      <c r="N1006" t="s">
        <v>8352</v>
      </c>
      <c r="O1006" t="s">
        <v>8358</v>
      </c>
      <c r="Q1006" t="s">
        <v>8364</v>
      </c>
      <c r="T1006" t="s">
        <v>8369</v>
      </c>
    </row>
    <row r="1007" spans="1:20" x14ac:dyDescent="0.35">
      <c r="A1007" t="s">
        <v>496</v>
      </c>
      <c r="B1007" t="s">
        <v>1138</v>
      </c>
      <c r="E1007" t="s">
        <v>2181</v>
      </c>
      <c r="F1007" t="s">
        <v>6805</v>
      </c>
      <c r="G1007" t="s">
        <v>6990</v>
      </c>
      <c r="H1007" t="s">
        <v>6995</v>
      </c>
      <c r="I1007" t="s">
        <v>7006</v>
      </c>
      <c r="J1007" t="s">
        <v>7348</v>
      </c>
      <c r="K1007" t="s">
        <v>8112</v>
      </c>
      <c r="L1007" t="s">
        <v>8338</v>
      </c>
      <c r="M1007" t="s">
        <v>8348</v>
      </c>
      <c r="N1007" t="s">
        <v>8352</v>
      </c>
      <c r="O1007" t="s">
        <v>8356</v>
      </c>
      <c r="P1007">
        <v>11351</v>
      </c>
      <c r="Q1007" t="s">
        <v>8361</v>
      </c>
      <c r="S1007">
        <v>5</v>
      </c>
    </row>
    <row r="1008" spans="1:20" x14ac:dyDescent="0.35">
      <c r="A1008" t="s">
        <v>79</v>
      </c>
      <c r="B1008" t="s">
        <v>1102</v>
      </c>
      <c r="D1008" t="s">
        <v>1173</v>
      </c>
      <c r="E1008" t="s">
        <v>2182</v>
      </c>
      <c r="G1008" t="s">
        <v>6985</v>
      </c>
      <c r="H1008" t="s">
        <v>6995</v>
      </c>
      <c r="I1008" t="s">
        <v>7007</v>
      </c>
      <c r="K1008" t="s">
        <v>7933</v>
      </c>
      <c r="L1008" t="s">
        <v>8341</v>
      </c>
      <c r="M1008" t="s">
        <v>8347</v>
      </c>
      <c r="N1008" t="s">
        <v>8353</v>
      </c>
      <c r="O1008" t="s">
        <v>8359</v>
      </c>
      <c r="P1008">
        <v>48730</v>
      </c>
      <c r="Q1008" t="s">
        <v>8361</v>
      </c>
      <c r="R1008" t="s">
        <v>7102</v>
      </c>
      <c r="S1008">
        <v>5</v>
      </c>
      <c r="T1008" t="s">
        <v>8368</v>
      </c>
    </row>
    <row r="1009" spans="1:20" x14ac:dyDescent="0.35">
      <c r="A1009" t="s">
        <v>662</v>
      </c>
      <c r="B1009" t="s">
        <v>1056</v>
      </c>
      <c r="C1009">
        <v>31</v>
      </c>
      <c r="D1009" t="s">
        <v>1172</v>
      </c>
      <c r="E1009" t="s">
        <v>2183</v>
      </c>
      <c r="F1009" t="s">
        <v>6951</v>
      </c>
      <c r="G1009" t="s">
        <v>6992</v>
      </c>
      <c r="H1009" t="s">
        <v>6995</v>
      </c>
      <c r="I1009" t="s">
        <v>7007</v>
      </c>
      <c r="J1009" t="s">
        <v>7230</v>
      </c>
      <c r="K1009" t="s">
        <v>7917</v>
      </c>
      <c r="L1009" t="s">
        <v>8343</v>
      </c>
      <c r="M1009" t="s">
        <v>8347</v>
      </c>
      <c r="N1009" t="s">
        <v>8354</v>
      </c>
      <c r="O1009" t="s">
        <v>8358</v>
      </c>
      <c r="P1009">
        <v>30625</v>
      </c>
      <c r="Q1009" t="s">
        <v>8361</v>
      </c>
      <c r="S1009">
        <v>4</v>
      </c>
      <c r="T1009" t="s">
        <v>8368</v>
      </c>
    </row>
    <row r="1010" spans="1:20" x14ac:dyDescent="0.35">
      <c r="A1010" t="s">
        <v>663</v>
      </c>
      <c r="B1010" t="s">
        <v>1018</v>
      </c>
      <c r="C1010">
        <v>40</v>
      </c>
      <c r="D1010" t="s">
        <v>1172</v>
      </c>
      <c r="E1010" t="s">
        <v>2184</v>
      </c>
      <c r="F1010" t="s">
        <v>6676</v>
      </c>
      <c r="G1010" t="s">
        <v>6989</v>
      </c>
      <c r="H1010" t="s">
        <v>6997</v>
      </c>
      <c r="I1010" t="s">
        <v>7003</v>
      </c>
      <c r="K1010" t="s">
        <v>7838</v>
      </c>
      <c r="L1010" t="s">
        <v>8338</v>
      </c>
      <c r="M1010" t="s">
        <v>8350</v>
      </c>
      <c r="N1010" t="s">
        <v>8351</v>
      </c>
      <c r="O1010" t="s">
        <v>8358</v>
      </c>
      <c r="Q1010" t="s">
        <v>8362</v>
      </c>
      <c r="S1010">
        <v>5</v>
      </c>
    </row>
    <row r="1011" spans="1:20" x14ac:dyDescent="0.35">
      <c r="A1011" t="s">
        <v>78</v>
      </c>
      <c r="B1011" t="s">
        <v>1036</v>
      </c>
      <c r="D1011" t="s">
        <v>1172</v>
      </c>
      <c r="E1011" t="s">
        <v>2185</v>
      </c>
      <c r="G1011" t="s">
        <v>6993</v>
      </c>
      <c r="H1011" t="s">
        <v>6998</v>
      </c>
      <c r="I1011" t="s">
        <v>7006</v>
      </c>
      <c r="K1011" t="s">
        <v>7900</v>
      </c>
      <c r="L1011" t="s">
        <v>8343</v>
      </c>
      <c r="M1011" t="s">
        <v>8348</v>
      </c>
      <c r="N1011" t="s">
        <v>8352</v>
      </c>
      <c r="O1011" t="s">
        <v>8358</v>
      </c>
      <c r="Q1011" t="s">
        <v>8364</v>
      </c>
      <c r="R1011" t="s">
        <v>7578</v>
      </c>
      <c r="T1011" t="s">
        <v>8368</v>
      </c>
    </row>
    <row r="1012" spans="1:20" x14ac:dyDescent="0.35">
      <c r="A1012" t="s">
        <v>541</v>
      </c>
      <c r="B1012" t="s">
        <v>1084</v>
      </c>
      <c r="D1012" t="s">
        <v>1175</v>
      </c>
      <c r="E1012" t="s">
        <v>2186</v>
      </c>
      <c r="F1012" t="s">
        <v>6934</v>
      </c>
      <c r="G1012" t="s">
        <v>6985</v>
      </c>
      <c r="H1012" t="s">
        <v>6997</v>
      </c>
      <c r="I1012" t="s">
        <v>7007</v>
      </c>
      <c r="K1012" t="s">
        <v>7699</v>
      </c>
      <c r="L1012" t="s">
        <v>8342</v>
      </c>
      <c r="M1012" t="s">
        <v>8348</v>
      </c>
      <c r="N1012" t="s">
        <v>8351</v>
      </c>
      <c r="O1012" t="s">
        <v>8356</v>
      </c>
      <c r="Q1012" t="s">
        <v>8360</v>
      </c>
      <c r="R1012" t="s">
        <v>7638</v>
      </c>
      <c r="S1012">
        <v>3</v>
      </c>
    </row>
    <row r="1013" spans="1:20" x14ac:dyDescent="0.35">
      <c r="A1013" t="s">
        <v>198</v>
      </c>
      <c r="B1013" t="s">
        <v>1081</v>
      </c>
      <c r="D1013" t="s">
        <v>1173</v>
      </c>
      <c r="E1013" t="s">
        <v>2187</v>
      </c>
      <c r="F1013" t="s">
        <v>6944</v>
      </c>
      <c r="G1013" t="s">
        <v>6987</v>
      </c>
      <c r="H1013" t="s">
        <v>6998</v>
      </c>
      <c r="I1013" t="s">
        <v>7003</v>
      </c>
      <c r="K1013" t="s">
        <v>7878</v>
      </c>
      <c r="L1013" t="s">
        <v>8340</v>
      </c>
      <c r="M1013" t="s">
        <v>8349</v>
      </c>
      <c r="N1013" t="s">
        <v>8351</v>
      </c>
      <c r="O1013" t="s">
        <v>8355</v>
      </c>
      <c r="Q1013" t="s">
        <v>8360</v>
      </c>
      <c r="R1013" t="s">
        <v>7089</v>
      </c>
      <c r="S1013">
        <v>1</v>
      </c>
      <c r="T1013" t="s">
        <v>8369</v>
      </c>
    </row>
    <row r="1014" spans="1:20" x14ac:dyDescent="0.35">
      <c r="A1014" t="s">
        <v>317</v>
      </c>
      <c r="B1014" t="s">
        <v>1140</v>
      </c>
      <c r="D1014" t="s">
        <v>1175</v>
      </c>
      <c r="E1014" t="s">
        <v>2188</v>
      </c>
      <c r="F1014" t="s">
        <v>6845</v>
      </c>
      <c r="G1014" t="s">
        <v>6987</v>
      </c>
      <c r="H1014" t="s">
        <v>6997</v>
      </c>
      <c r="I1014" t="s">
        <v>7002</v>
      </c>
      <c r="K1014" t="s">
        <v>7903</v>
      </c>
      <c r="L1014" t="s">
        <v>8341</v>
      </c>
      <c r="M1014" t="s">
        <v>8346</v>
      </c>
      <c r="N1014" t="s">
        <v>8353</v>
      </c>
      <c r="O1014" t="s">
        <v>8356</v>
      </c>
      <c r="P1014">
        <v>4663</v>
      </c>
      <c r="R1014" t="s">
        <v>7511</v>
      </c>
      <c r="S1014">
        <v>5</v>
      </c>
      <c r="T1014" t="s">
        <v>8369</v>
      </c>
    </row>
    <row r="1015" spans="1:20" x14ac:dyDescent="0.35">
      <c r="A1015" t="s">
        <v>664</v>
      </c>
      <c r="B1015" t="s">
        <v>1039</v>
      </c>
      <c r="C1015">
        <v>47</v>
      </c>
      <c r="D1015" t="s">
        <v>1174</v>
      </c>
      <c r="E1015" t="s">
        <v>2189</v>
      </c>
      <c r="F1015" t="s">
        <v>6911</v>
      </c>
      <c r="G1015" t="s">
        <v>6989</v>
      </c>
      <c r="H1015" t="s">
        <v>6995</v>
      </c>
      <c r="I1015" t="s">
        <v>7001</v>
      </c>
      <c r="J1015" t="s">
        <v>7432</v>
      </c>
      <c r="K1015" t="s">
        <v>7924</v>
      </c>
      <c r="L1015" t="s">
        <v>8341</v>
      </c>
      <c r="M1015" t="s">
        <v>8349</v>
      </c>
      <c r="N1015" t="s">
        <v>8352</v>
      </c>
      <c r="O1015" t="s">
        <v>8357</v>
      </c>
      <c r="Q1015" t="s">
        <v>8363</v>
      </c>
      <c r="R1015" t="s">
        <v>7580</v>
      </c>
      <c r="S1015">
        <v>3</v>
      </c>
      <c r="T1015" t="s">
        <v>8367</v>
      </c>
    </row>
    <row r="1016" spans="1:20" x14ac:dyDescent="0.35">
      <c r="A1016" t="s">
        <v>371</v>
      </c>
      <c r="B1016" t="s">
        <v>1079</v>
      </c>
      <c r="C1016">
        <v>53</v>
      </c>
      <c r="D1016" t="s">
        <v>1174</v>
      </c>
      <c r="E1016" t="s">
        <v>2190</v>
      </c>
      <c r="F1016" t="s">
        <v>6736</v>
      </c>
      <c r="G1016" t="s">
        <v>6990</v>
      </c>
      <c r="H1016" t="s">
        <v>6996</v>
      </c>
      <c r="I1016" t="s">
        <v>7006</v>
      </c>
      <c r="J1016" t="s">
        <v>7370</v>
      </c>
      <c r="K1016" t="s">
        <v>7812</v>
      </c>
      <c r="L1016" t="s">
        <v>8342</v>
      </c>
      <c r="M1016" t="s">
        <v>8347</v>
      </c>
      <c r="N1016" t="s">
        <v>8353</v>
      </c>
      <c r="O1016" t="s">
        <v>8356</v>
      </c>
      <c r="Q1016" t="s">
        <v>8363</v>
      </c>
      <c r="R1016" t="s">
        <v>7438</v>
      </c>
      <c r="S1016">
        <v>2</v>
      </c>
      <c r="T1016" t="s">
        <v>8368</v>
      </c>
    </row>
    <row r="1017" spans="1:20" x14ac:dyDescent="0.35">
      <c r="A1017" t="s">
        <v>494</v>
      </c>
      <c r="B1017" t="s">
        <v>1145</v>
      </c>
      <c r="C1017">
        <v>26</v>
      </c>
      <c r="D1017" t="s">
        <v>1173</v>
      </c>
      <c r="E1017" t="s">
        <v>2191</v>
      </c>
      <c r="F1017" t="s">
        <v>6841</v>
      </c>
      <c r="G1017" t="s">
        <v>6987</v>
      </c>
      <c r="H1017" t="s">
        <v>6994</v>
      </c>
      <c r="I1017" t="s">
        <v>7006</v>
      </c>
      <c r="J1017" t="s">
        <v>7433</v>
      </c>
      <c r="K1017" t="s">
        <v>8187</v>
      </c>
      <c r="L1017" t="s">
        <v>8344</v>
      </c>
      <c r="M1017" t="s">
        <v>8348</v>
      </c>
      <c r="N1017" t="s">
        <v>8353</v>
      </c>
      <c r="O1017" t="s">
        <v>8359</v>
      </c>
      <c r="Q1017" t="s">
        <v>8362</v>
      </c>
      <c r="R1017" t="s">
        <v>7024</v>
      </c>
      <c r="S1017">
        <v>1</v>
      </c>
      <c r="T1017" t="s">
        <v>8369</v>
      </c>
    </row>
    <row r="1018" spans="1:20" x14ac:dyDescent="0.35">
      <c r="A1018" t="s">
        <v>665</v>
      </c>
      <c r="B1018" t="s">
        <v>1064</v>
      </c>
      <c r="C1018">
        <v>46</v>
      </c>
      <c r="D1018" t="s">
        <v>1174</v>
      </c>
      <c r="E1018" t="s">
        <v>2192</v>
      </c>
      <c r="G1018" t="s">
        <v>6990</v>
      </c>
      <c r="H1018" t="s">
        <v>7000</v>
      </c>
      <c r="I1018" t="s">
        <v>7002</v>
      </c>
      <c r="J1018" t="s">
        <v>7274</v>
      </c>
      <c r="K1018" t="s">
        <v>8188</v>
      </c>
      <c r="L1018" t="s">
        <v>8344</v>
      </c>
      <c r="M1018" t="s">
        <v>8347</v>
      </c>
      <c r="N1018" t="s">
        <v>8351</v>
      </c>
      <c r="O1018" t="s">
        <v>8356</v>
      </c>
      <c r="Q1018" t="s">
        <v>8362</v>
      </c>
      <c r="R1018" t="s">
        <v>7301</v>
      </c>
      <c r="S1018">
        <v>3</v>
      </c>
    </row>
    <row r="1019" spans="1:20" x14ac:dyDescent="0.35">
      <c r="A1019" t="s">
        <v>565</v>
      </c>
      <c r="B1019" t="s">
        <v>1031</v>
      </c>
      <c r="D1019" t="s">
        <v>1172</v>
      </c>
      <c r="E1019" t="s">
        <v>2193</v>
      </c>
      <c r="G1019" t="s">
        <v>6985</v>
      </c>
      <c r="H1019" t="s">
        <v>6997</v>
      </c>
      <c r="I1019" t="s">
        <v>7004</v>
      </c>
      <c r="K1019" t="s">
        <v>7785</v>
      </c>
      <c r="L1019" t="s">
        <v>8339</v>
      </c>
      <c r="M1019" t="s">
        <v>8350</v>
      </c>
      <c r="N1019" t="s">
        <v>8351</v>
      </c>
      <c r="O1019" t="s">
        <v>8357</v>
      </c>
      <c r="Q1019" t="s">
        <v>8362</v>
      </c>
      <c r="R1019" t="s">
        <v>7402</v>
      </c>
      <c r="S1019">
        <v>2</v>
      </c>
      <c r="T1019" t="s">
        <v>8367</v>
      </c>
    </row>
    <row r="1020" spans="1:20" x14ac:dyDescent="0.35">
      <c r="A1020" t="s">
        <v>402</v>
      </c>
      <c r="B1020" t="s">
        <v>1128</v>
      </c>
      <c r="C1020">
        <v>53</v>
      </c>
      <c r="D1020" t="s">
        <v>1174</v>
      </c>
      <c r="E1020" t="s">
        <v>2194</v>
      </c>
      <c r="F1020" t="s">
        <v>6873</v>
      </c>
      <c r="G1020" t="s">
        <v>6988</v>
      </c>
      <c r="H1020" t="s">
        <v>6997</v>
      </c>
      <c r="I1020" t="s">
        <v>7004</v>
      </c>
      <c r="J1020" t="s">
        <v>7149</v>
      </c>
      <c r="K1020" t="s">
        <v>7980</v>
      </c>
      <c r="L1020" t="s">
        <v>8342</v>
      </c>
      <c r="M1020" t="s">
        <v>8349</v>
      </c>
      <c r="N1020" t="s">
        <v>8351</v>
      </c>
      <c r="O1020" t="s">
        <v>8357</v>
      </c>
      <c r="Q1020" t="s">
        <v>8360</v>
      </c>
      <c r="S1020">
        <v>4</v>
      </c>
    </row>
    <row r="1021" spans="1:20" x14ac:dyDescent="0.35">
      <c r="A1021" t="s">
        <v>595</v>
      </c>
      <c r="B1021" t="s">
        <v>1100</v>
      </c>
      <c r="C1021">
        <v>47</v>
      </c>
      <c r="D1021" t="s">
        <v>1172</v>
      </c>
      <c r="E1021" t="s">
        <v>2195</v>
      </c>
      <c r="F1021" t="s">
        <v>6909</v>
      </c>
      <c r="G1021" t="s">
        <v>6989</v>
      </c>
      <c r="H1021" t="s">
        <v>6995</v>
      </c>
      <c r="I1021" t="s">
        <v>7003</v>
      </c>
      <c r="J1021" t="s">
        <v>7434</v>
      </c>
      <c r="K1021" t="s">
        <v>8189</v>
      </c>
      <c r="L1021" t="s">
        <v>8341</v>
      </c>
      <c r="M1021" t="s">
        <v>8349</v>
      </c>
      <c r="N1021" t="s">
        <v>8353</v>
      </c>
      <c r="O1021" t="s">
        <v>8355</v>
      </c>
      <c r="T1021" t="s">
        <v>8367</v>
      </c>
    </row>
    <row r="1022" spans="1:20" x14ac:dyDescent="0.35">
      <c r="A1022" t="s">
        <v>666</v>
      </c>
      <c r="B1022" t="s">
        <v>1060</v>
      </c>
      <c r="C1022">
        <v>31</v>
      </c>
      <c r="D1022" t="s">
        <v>1175</v>
      </c>
      <c r="E1022" t="s">
        <v>2196</v>
      </c>
      <c r="G1022" t="s">
        <v>6991</v>
      </c>
      <c r="H1022" t="s">
        <v>6998</v>
      </c>
      <c r="I1022" t="s">
        <v>7007</v>
      </c>
      <c r="J1022" t="s">
        <v>7383</v>
      </c>
      <c r="K1022" t="s">
        <v>7687</v>
      </c>
      <c r="L1022" t="s">
        <v>8338</v>
      </c>
      <c r="M1022" t="s">
        <v>8346</v>
      </c>
      <c r="N1022" t="s">
        <v>8354</v>
      </c>
      <c r="O1022" t="s">
        <v>8358</v>
      </c>
      <c r="P1022">
        <v>20170</v>
      </c>
      <c r="Q1022" t="s">
        <v>8364</v>
      </c>
      <c r="R1022" t="s">
        <v>7379</v>
      </c>
      <c r="S1022">
        <v>2</v>
      </c>
      <c r="T1022" t="s">
        <v>8368</v>
      </c>
    </row>
    <row r="1023" spans="1:20" x14ac:dyDescent="0.35">
      <c r="A1023" t="s">
        <v>667</v>
      </c>
      <c r="B1023" t="s">
        <v>1055</v>
      </c>
      <c r="C1023">
        <v>38</v>
      </c>
      <c r="D1023" t="s">
        <v>1173</v>
      </c>
      <c r="E1023" t="s">
        <v>2197</v>
      </c>
      <c r="G1023" t="s">
        <v>6985</v>
      </c>
      <c r="H1023" t="s">
        <v>6995</v>
      </c>
      <c r="I1023" t="s">
        <v>7002</v>
      </c>
      <c r="K1023" t="s">
        <v>8022</v>
      </c>
      <c r="L1023" t="s">
        <v>8344</v>
      </c>
      <c r="M1023" t="s">
        <v>8349</v>
      </c>
      <c r="N1023" t="s">
        <v>8353</v>
      </c>
      <c r="O1023" t="s">
        <v>8356</v>
      </c>
      <c r="Q1023" t="s">
        <v>8362</v>
      </c>
      <c r="S1023">
        <v>5</v>
      </c>
      <c r="T1023" t="s">
        <v>8367</v>
      </c>
    </row>
    <row r="1024" spans="1:20" x14ac:dyDescent="0.35">
      <c r="A1024" t="s">
        <v>668</v>
      </c>
      <c r="B1024" t="s">
        <v>1051</v>
      </c>
      <c r="D1024" t="s">
        <v>1175</v>
      </c>
      <c r="E1024" t="s">
        <v>2198</v>
      </c>
      <c r="F1024" t="s">
        <v>6703</v>
      </c>
      <c r="G1024" t="s">
        <v>6985</v>
      </c>
      <c r="H1024" t="s">
        <v>6997</v>
      </c>
      <c r="I1024" t="s">
        <v>7004</v>
      </c>
      <c r="J1024" t="s">
        <v>7435</v>
      </c>
      <c r="K1024" t="s">
        <v>7692</v>
      </c>
      <c r="L1024" t="s">
        <v>8345</v>
      </c>
      <c r="M1024" t="s">
        <v>8347</v>
      </c>
      <c r="N1024" t="s">
        <v>8353</v>
      </c>
      <c r="O1024" t="s">
        <v>8355</v>
      </c>
      <c r="Q1024" t="s">
        <v>8362</v>
      </c>
      <c r="R1024" t="s">
        <v>7514</v>
      </c>
      <c r="S1024">
        <v>4</v>
      </c>
    </row>
    <row r="1025" spans="1:20" x14ac:dyDescent="0.35">
      <c r="A1025" t="s">
        <v>564</v>
      </c>
      <c r="B1025" t="s">
        <v>1113</v>
      </c>
      <c r="C1025">
        <v>38</v>
      </c>
      <c r="E1025" t="s">
        <v>2199</v>
      </c>
      <c r="F1025" t="s">
        <v>6931</v>
      </c>
      <c r="G1025" t="s">
        <v>6991</v>
      </c>
      <c r="H1025" t="s">
        <v>6996</v>
      </c>
      <c r="I1025" t="s">
        <v>7003</v>
      </c>
      <c r="J1025" t="s">
        <v>7436</v>
      </c>
      <c r="K1025" t="s">
        <v>7728</v>
      </c>
      <c r="L1025" t="s">
        <v>8343</v>
      </c>
      <c r="M1025" t="s">
        <v>8346</v>
      </c>
      <c r="N1025" t="s">
        <v>8352</v>
      </c>
      <c r="O1025" t="s">
        <v>8359</v>
      </c>
      <c r="S1025">
        <v>1</v>
      </c>
    </row>
    <row r="1026" spans="1:20" x14ac:dyDescent="0.35">
      <c r="A1026" t="s">
        <v>315</v>
      </c>
      <c r="B1026" t="s">
        <v>1156</v>
      </c>
      <c r="D1026" t="s">
        <v>1175</v>
      </c>
      <c r="E1026" t="s">
        <v>2200</v>
      </c>
      <c r="G1026" t="s">
        <v>6988</v>
      </c>
      <c r="H1026" t="s">
        <v>6998</v>
      </c>
      <c r="I1026" t="s">
        <v>7003</v>
      </c>
      <c r="K1026" t="s">
        <v>8028</v>
      </c>
      <c r="L1026" t="s">
        <v>8341</v>
      </c>
      <c r="M1026" t="s">
        <v>8346</v>
      </c>
      <c r="N1026" t="s">
        <v>8352</v>
      </c>
      <c r="O1026" t="s">
        <v>8355</v>
      </c>
      <c r="R1026" t="s">
        <v>7331</v>
      </c>
      <c r="S1026">
        <v>1</v>
      </c>
      <c r="T1026" t="s">
        <v>8367</v>
      </c>
    </row>
    <row r="1027" spans="1:20" x14ac:dyDescent="0.35">
      <c r="A1027" t="s">
        <v>669</v>
      </c>
      <c r="B1027" t="s">
        <v>1023</v>
      </c>
      <c r="D1027" t="s">
        <v>1175</v>
      </c>
      <c r="E1027" t="s">
        <v>2201</v>
      </c>
      <c r="F1027" t="s">
        <v>6680</v>
      </c>
      <c r="G1027" t="s">
        <v>6992</v>
      </c>
      <c r="H1027" t="s">
        <v>6995</v>
      </c>
      <c r="I1027" t="s">
        <v>7002</v>
      </c>
      <c r="K1027" t="s">
        <v>7780</v>
      </c>
      <c r="L1027" t="s">
        <v>8345</v>
      </c>
      <c r="M1027" t="s">
        <v>8348</v>
      </c>
      <c r="N1027" t="s">
        <v>8354</v>
      </c>
      <c r="O1027" t="s">
        <v>8356</v>
      </c>
      <c r="Q1027" t="s">
        <v>8363</v>
      </c>
      <c r="S1027">
        <v>1</v>
      </c>
      <c r="T1027" t="s">
        <v>8367</v>
      </c>
    </row>
    <row r="1028" spans="1:20" x14ac:dyDescent="0.35">
      <c r="A1028" t="s">
        <v>670</v>
      </c>
      <c r="B1028" t="s">
        <v>1159</v>
      </c>
      <c r="C1028">
        <v>34</v>
      </c>
      <c r="D1028" t="s">
        <v>1174</v>
      </c>
      <c r="E1028" t="s">
        <v>2202</v>
      </c>
      <c r="F1028" t="s">
        <v>6858</v>
      </c>
      <c r="G1028" t="s">
        <v>6985</v>
      </c>
      <c r="H1028" t="s">
        <v>6995</v>
      </c>
      <c r="I1028" t="s">
        <v>7006</v>
      </c>
      <c r="J1028" t="s">
        <v>7019</v>
      </c>
      <c r="K1028" t="s">
        <v>8190</v>
      </c>
      <c r="L1028" t="s">
        <v>8341</v>
      </c>
      <c r="M1028" t="s">
        <v>8350</v>
      </c>
      <c r="N1028" t="s">
        <v>8354</v>
      </c>
      <c r="O1028" t="s">
        <v>8355</v>
      </c>
      <c r="P1028">
        <v>15192</v>
      </c>
      <c r="Q1028" t="s">
        <v>8364</v>
      </c>
      <c r="R1028" t="s">
        <v>7402</v>
      </c>
      <c r="S1028">
        <v>1</v>
      </c>
    </row>
    <row r="1029" spans="1:20" x14ac:dyDescent="0.35">
      <c r="A1029" t="s">
        <v>448</v>
      </c>
      <c r="B1029" t="s">
        <v>1060</v>
      </c>
      <c r="C1029">
        <v>22</v>
      </c>
      <c r="D1029" t="s">
        <v>1174</v>
      </c>
      <c r="E1029" t="s">
        <v>2203</v>
      </c>
      <c r="F1029" t="s">
        <v>6742</v>
      </c>
      <c r="G1029" t="s">
        <v>6987</v>
      </c>
      <c r="H1029" t="s">
        <v>6996</v>
      </c>
      <c r="I1029" t="s">
        <v>7001</v>
      </c>
      <c r="J1029" t="s">
        <v>7437</v>
      </c>
      <c r="K1029" t="s">
        <v>7837</v>
      </c>
      <c r="L1029" t="s">
        <v>8343</v>
      </c>
      <c r="M1029" t="s">
        <v>8348</v>
      </c>
      <c r="N1029" t="s">
        <v>8353</v>
      </c>
      <c r="O1029" t="s">
        <v>8356</v>
      </c>
      <c r="Q1029" t="s">
        <v>8360</v>
      </c>
      <c r="R1029" t="s">
        <v>7244</v>
      </c>
      <c r="T1029" t="s">
        <v>8369</v>
      </c>
    </row>
    <row r="1030" spans="1:20" x14ac:dyDescent="0.35">
      <c r="A1030" t="s">
        <v>176</v>
      </c>
      <c r="B1030" t="s">
        <v>1126</v>
      </c>
      <c r="D1030" t="s">
        <v>1174</v>
      </c>
      <c r="E1030" t="s">
        <v>2204</v>
      </c>
      <c r="F1030" t="s">
        <v>6818</v>
      </c>
      <c r="G1030" t="s">
        <v>6990</v>
      </c>
      <c r="H1030" t="s">
        <v>6998</v>
      </c>
      <c r="I1030" t="s">
        <v>7006</v>
      </c>
      <c r="J1030" t="s">
        <v>7237</v>
      </c>
      <c r="K1030" t="s">
        <v>7789</v>
      </c>
      <c r="L1030" t="s">
        <v>8339</v>
      </c>
      <c r="M1030" t="s">
        <v>8350</v>
      </c>
      <c r="N1030" t="s">
        <v>8354</v>
      </c>
      <c r="O1030" t="s">
        <v>8359</v>
      </c>
      <c r="R1030" t="s">
        <v>7061</v>
      </c>
    </row>
    <row r="1031" spans="1:20" x14ac:dyDescent="0.35">
      <c r="A1031" t="s">
        <v>591</v>
      </c>
      <c r="B1031" t="s">
        <v>1102</v>
      </c>
      <c r="C1031">
        <v>84</v>
      </c>
      <c r="D1031" t="s">
        <v>1172</v>
      </c>
      <c r="E1031" t="s">
        <v>2205</v>
      </c>
      <c r="F1031" t="s">
        <v>6762</v>
      </c>
      <c r="G1031" t="s">
        <v>6985</v>
      </c>
      <c r="H1031" t="s">
        <v>6998</v>
      </c>
      <c r="I1031" t="s">
        <v>7006</v>
      </c>
      <c r="K1031" t="s">
        <v>8191</v>
      </c>
      <c r="L1031" t="s">
        <v>8338</v>
      </c>
      <c r="M1031" t="s">
        <v>8349</v>
      </c>
      <c r="N1031" t="s">
        <v>8353</v>
      </c>
      <c r="O1031" t="s">
        <v>8356</v>
      </c>
      <c r="P1031">
        <v>8494</v>
      </c>
      <c r="Q1031" t="s">
        <v>8364</v>
      </c>
      <c r="S1031">
        <v>3</v>
      </c>
      <c r="T1031" t="s">
        <v>8369</v>
      </c>
    </row>
    <row r="1032" spans="1:20" x14ac:dyDescent="0.35">
      <c r="A1032" t="s">
        <v>671</v>
      </c>
      <c r="B1032" t="s">
        <v>1064</v>
      </c>
      <c r="D1032" t="s">
        <v>1174</v>
      </c>
      <c r="E1032" t="s">
        <v>2206</v>
      </c>
      <c r="F1032" t="s">
        <v>6898</v>
      </c>
      <c r="G1032" t="s">
        <v>6986</v>
      </c>
      <c r="H1032" t="s">
        <v>6996</v>
      </c>
      <c r="I1032" t="s">
        <v>7004</v>
      </c>
      <c r="J1032" t="s">
        <v>7251</v>
      </c>
      <c r="K1032" t="s">
        <v>7966</v>
      </c>
      <c r="L1032" t="s">
        <v>8338</v>
      </c>
      <c r="M1032" t="s">
        <v>8350</v>
      </c>
      <c r="N1032" t="s">
        <v>8353</v>
      </c>
      <c r="O1032" t="s">
        <v>8358</v>
      </c>
      <c r="Q1032" t="s">
        <v>8363</v>
      </c>
      <c r="R1032" t="s">
        <v>7478</v>
      </c>
      <c r="S1032">
        <v>2</v>
      </c>
      <c r="T1032" t="s">
        <v>8367</v>
      </c>
    </row>
    <row r="1033" spans="1:20" x14ac:dyDescent="0.35">
      <c r="A1033" t="s">
        <v>298</v>
      </c>
      <c r="B1033" t="s">
        <v>1114</v>
      </c>
      <c r="C1033">
        <v>75</v>
      </c>
      <c r="D1033" t="s">
        <v>1172</v>
      </c>
      <c r="E1033" t="s">
        <v>2207</v>
      </c>
      <c r="G1033" t="s">
        <v>6989</v>
      </c>
      <c r="H1033" t="s">
        <v>6997</v>
      </c>
      <c r="I1033" t="s">
        <v>7001</v>
      </c>
      <c r="J1033" t="s">
        <v>7222</v>
      </c>
      <c r="K1033" t="s">
        <v>8192</v>
      </c>
      <c r="L1033" t="s">
        <v>8341</v>
      </c>
      <c r="M1033" t="s">
        <v>8348</v>
      </c>
      <c r="N1033" t="s">
        <v>8353</v>
      </c>
      <c r="O1033" t="s">
        <v>8356</v>
      </c>
      <c r="Q1033" t="s">
        <v>8363</v>
      </c>
      <c r="R1033" t="s">
        <v>7312</v>
      </c>
      <c r="S1033">
        <v>4</v>
      </c>
      <c r="T1033" t="s">
        <v>8368</v>
      </c>
    </row>
    <row r="1034" spans="1:20" x14ac:dyDescent="0.35">
      <c r="A1034" t="s">
        <v>667</v>
      </c>
      <c r="B1034" t="s">
        <v>1076</v>
      </c>
      <c r="D1034" t="s">
        <v>1175</v>
      </c>
      <c r="E1034" t="s">
        <v>2208</v>
      </c>
      <c r="F1034" t="s">
        <v>6720</v>
      </c>
      <c r="G1034" t="s">
        <v>6990</v>
      </c>
      <c r="H1034" t="s">
        <v>6997</v>
      </c>
      <c r="I1034" t="s">
        <v>7001</v>
      </c>
      <c r="J1034" t="s">
        <v>7426</v>
      </c>
      <c r="K1034" t="s">
        <v>7753</v>
      </c>
      <c r="L1034" t="s">
        <v>8339</v>
      </c>
      <c r="M1034" t="s">
        <v>8347</v>
      </c>
      <c r="N1034" t="s">
        <v>8352</v>
      </c>
      <c r="O1034" t="s">
        <v>8355</v>
      </c>
      <c r="P1034">
        <v>19260</v>
      </c>
      <c r="Q1034" t="s">
        <v>8362</v>
      </c>
      <c r="R1034" t="s">
        <v>7449</v>
      </c>
      <c r="S1034">
        <v>3</v>
      </c>
      <c r="T1034" t="s">
        <v>8369</v>
      </c>
    </row>
    <row r="1035" spans="1:20" x14ac:dyDescent="0.35">
      <c r="A1035" t="s">
        <v>223</v>
      </c>
      <c r="B1035" t="s">
        <v>1084</v>
      </c>
      <c r="D1035" t="s">
        <v>1172</v>
      </c>
      <c r="E1035" t="s">
        <v>2209</v>
      </c>
      <c r="F1035" t="s">
        <v>6934</v>
      </c>
      <c r="G1035" t="s">
        <v>6985</v>
      </c>
      <c r="H1035" t="s">
        <v>6996</v>
      </c>
      <c r="I1035" t="s">
        <v>7004</v>
      </c>
      <c r="J1035" t="s">
        <v>7438</v>
      </c>
      <c r="K1035" t="s">
        <v>8193</v>
      </c>
      <c r="L1035" t="s">
        <v>8345</v>
      </c>
      <c r="M1035" t="s">
        <v>8348</v>
      </c>
      <c r="N1035" t="s">
        <v>8353</v>
      </c>
      <c r="O1035" t="s">
        <v>8356</v>
      </c>
      <c r="P1035">
        <v>21679</v>
      </c>
      <c r="S1035">
        <v>1</v>
      </c>
    </row>
    <row r="1036" spans="1:20" x14ac:dyDescent="0.35">
      <c r="A1036" t="s">
        <v>672</v>
      </c>
      <c r="B1036" t="s">
        <v>1035</v>
      </c>
      <c r="C1036">
        <v>37</v>
      </c>
      <c r="D1036" t="s">
        <v>1175</v>
      </c>
      <c r="E1036" t="s">
        <v>2210</v>
      </c>
      <c r="F1036" t="s">
        <v>6920</v>
      </c>
      <c r="G1036" t="s">
        <v>6991</v>
      </c>
      <c r="H1036" t="s">
        <v>6995</v>
      </c>
      <c r="I1036" t="s">
        <v>7001</v>
      </c>
      <c r="J1036" t="s">
        <v>7055</v>
      </c>
      <c r="K1036" t="s">
        <v>7694</v>
      </c>
      <c r="L1036" t="s">
        <v>8345</v>
      </c>
      <c r="M1036" t="s">
        <v>8346</v>
      </c>
      <c r="N1036" t="s">
        <v>8351</v>
      </c>
      <c r="O1036" t="s">
        <v>8359</v>
      </c>
      <c r="Q1036" t="s">
        <v>8363</v>
      </c>
      <c r="S1036">
        <v>4</v>
      </c>
      <c r="T1036" t="s">
        <v>8368</v>
      </c>
    </row>
    <row r="1037" spans="1:20" x14ac:dyDescent="0.35">
      <c r="A1037" t="s">
        <v>673</v>
      </c>
      <c r="B1037" t="s">
        <v>1026</v>
      </c>
      <c r="E1037" t="s">
        <v>2211</v>
      </c>
      <c r="F1037" t="s">
        <v>6712</v>
      </c>
      <c r="G1037" t="s">
        <v>6988</v>
      </c>
      <c r="H1037" t="s">
        <v>6999</v>
      </c>
      <c r="I1037" t="s">
        <v>7004</v>
      </c>
      <c r="J1037" t="s">
        <v>7291</v>
      </c>
      <c r="K1037" t="s">
        <v>8194</v>
      </c>
      <c r="L1037" t="s">
        <v>8342</v>
      </c>
      <c r="M1037" t="s">
        <v>8347</v>
      </c>
      <c r="N1037" t="s">
        <v>8353</v>
      </c>
      <c r="O1037" t="s">
        <v>8359</v>
      </c>
      <c r="Q1037" t="s">
        <v>8363</v>
      </c>
      <c r="R1037" t="s">
        <v>7023</v>
      </c>
      <c r="S1037">
        <v>1</v>
      </c>
      <c r="T1037" t="s">
        <v>8369</v>
      </c>
    </row>
    <row r="1038" spans="1:20" x14ac:dyDescent="0.35">
      <c r="A1038" t="s">
        <v>282</v>
      </c>
      <c r="B1038" t="s">
        <v>1101</v>
      </c>
      <c r="C1038">
        <v>15</v>
      </c>
      <c r="D1038" t="s">
        <v>1175</v>
      </c>
      <c r="E1038" t="s">
        <v>2212</v>
      </c>
      <c r="F1038" t="s">
        <v>6748</v>
      </c>
      <c r="G1038" t="s">
        <v>6985</v>
      </c>
      <c r="H1038" t="s">
        <v>6998</v>
      </c>
      <c r="I1038" t="s">
        <v>7005</v>
      </c>
      <c r="J1038" t="s">
        <v>7439</v>
      </c>
      <c r="K1038" t="s">
        <v>8191</v>
      </c>
      <c r="L1038" t="s">
        <v>8338</v>
      </c>
      <c r="M1038" t="s">
        <v>8350</v>
      </c>
      <c r="N1038" t="s">
        <v>8354</v>
      </c>
      <c r="O1038" t="s">
        <v>8358</v>
      </c>
      <c r="Q1038" t="s">
        <v>8363</v>
      </c>
      <c r="R1038" t="s">
        <v>7314</v>
      </c>
      <c r="S1038">
        <v>4</v>
      </c>
      <c r="T1038" t="s">
        <v>8367</v>
      </c>
    </row>
    <row r="1039" spans="1:20" x14ac:dyDescent="0.35">
      <c r="A1039" t="s">
        <v>337</v>
      </c>
      <c r="B1039" t="s">
        <v>1064</v>
      </c>
      <c r="D1039" t="s">
        <v>1172</v>
      </c>
      <c r="E1039" t="s">
        <v>2213</v>
      </c>
      <c r="F1039" t="s">
        <v>6714</v>
      </c>
      <c r="G1039" t="s">
        <v>6990</v>
      </c>
      <c r="H1039" t="s">
        <v>6994</v>
      </c>
      <c r="I1039" t="s">
        <v>7002</v>
      </c>
      <c r="J1039" t="s">
        <v>7130</v>
      </c>
      <c r="K1039" t="s">
        <v>8055</v>
      </c>
      <c r="L1039" t="s">
        <v>8340</v>
      </c>
      <c r="M1039" t="s">
        <v>8349</v>
      </c>
      <c r="N1039" t="s">
        <v>8351</v>
      </c>
      <c r="O1039" t="s">
        <v>8355</v>
      </c>
      <c r="Q1039" t="s">
        <v>8363</v>
      </c>
      <c r="S1039">
        <v>3</v>
      </c>
      <c r="T1039" t="s">
        <v>8367</v>
      </c>
    </row>
    <row r="1040" spans="1:20" x14ac:dyDescent="0.35">
      <c r="A1040" t="s">
        <v>617</v>
      </c>
      <c r="B1040" t="s">
        <v>1132</v>
      </c>
      <c r="D1040" t="s">
        <v>1174</v>
      </c>
      <c r="E1040" t="s">
        <v>2214</v>
      </c>
      <c r="G1040" t="s">
        <v>6990</v>
      </c>
      <c r="H1040" t="s">
        <v>6994</v>
      </c>
      <c r="I1040" t="s">
        <v>7004</v>
      </c>
      <c r="K1040" t="s">
        <v>7805</v>
      </c>
      <c r="L1040" t="s">
        <v>8342</v>
      </c>
      <c r="M1040" t="s">
        <v>8350</v>
      </c>
      <c r="N1040" t="s">
        <v>8352</v>
      </c>
      <c r="O1040" t="s">
        <v>8356</v>
      </c>
      <c r="Q1040" t="s">
        <v>8363</v>
      </c>
      <c r="R1040" t="s">
        <v>7063</v>
      </c>
      <c r="S1040">
        <v>3</v>
      </c>
      <c r="T1040" t="s">
        <v>8368</v>
      </c>
    </row>
    <row r="1041" spans="1:20" x14ac:dyDescent="0.35">
      <c r="A1041" t="s">
        <v>674</v>
      </c>
      <c r="B1041" t="s">
        <v>1157</v>
      </c>
      <c r="D1041" t="s">
        <v>1174</v>
      </c>
      <c r="E1041" t="s">
        <v>2215</v>
      </c>
      <c r="G1041" t="s">
        <v>6993</v>
      </c>
      <c r="H1041" t="s">
        <v>6994</v>
      </c>
      <c r="I1041" t="s">
        <v>7004</v>
      </c>
      <c r="K1041" t="s">
        <v>8040</v>
      </c>
      <c r="L1041" t="s">
        <v>8341</v>
      </c>
      <c r="M1041" t="s">
        <v>8346</v>
      </c>
      <c r="N1041" t="s">
        <v>8351</v>
      </c>
      <c r="O1041" t="s">
        <v>8359</v>
      </c>
      <c r="Q1041" t="s">
        <v>8363</v>
      </c>
      <c r="R1041" t="s">
        <v>7124</v>
      </c>
      <c r="S1041">
        <v>3</v>
      </c>
    </row>
    <row r="1042" spans="1:20" x14ac:dyDescent="0.35">
      <c r="A1042" t="s">
        <v>601</v>
      </c>
      <c r="B1042" t="s">
        <v>1047</v>
      </c>
      <c r="C1042">
        <v>32</v>
      </c>
      <c r="E1042" t="s">
        <v>2216</v>
      </c>
      <c r="F1042" t="s">
        <v>6731</v>
      </c>
      <c r="G1042" t="s">
        <v>6984</v>
      </c>
      <c r="H1042" t="s">
        <v>6998</v>
      </c>
      <c r="I1042" t="s">
        <v>7007</v>
      </c>
      <c r="K1042" t="s">
        <v>8159</v>
      </c>
      <c r="L1042" t="s">
        <v>8341</v>
      </c>
      <c r="M1042" t="s">
        <v>8348</v>
      </c>
      <c r="N1042" t="s">
        <v>8351</v>
      </c>
      <c r="O1042" t="s">
        <v>8355</v>
      </c>
      <c r="P1042">
        <v>2886</v>
      </c>
      <c r="Q1042" t="s">
        <v>8363</v>
      </c>
      <c r="R1042" t="s">
        <v>7388</v>
      </c>
      <c r="S1042">
        <v>1</v>
      </c>
      <c r="T1042" t="s">
        <v>8368</v>
      </c>
    </row>
    <row r="1043" spans="1:20" x14ac:dyDescent="0.35">
      <c r="A1043" t="s">
        <v>675</v>
      </c>
      <c r="B1043" t="s">
        <v>1094</v>
      </c>
      <c r="C1043">
        <v>64</v>
      </c>
      <c r="D1043" t="s">
        <v>1172</v>
      </c>
      <c r="E1043" t="s">
        <v>2217</v>
      </c>
      <c r="F1043" t="s">
        <v>6819</v>
      </c>
      <c r="G1043" t="s">
        <v>6991</v>
      </c>
      <c r="H1043" t="s">
        <v>6998</v>
      </c>
      <c r="I1043" t="s">
        <v>7007</v>
      </c>
      <c r="K1043" t="s">
        <v>8038</v>
      </c>
      <c r="L1043" t="s">
        <v>8341</v>
      </c>
      <c r="M1043" t="s">
        <v>8348</v>
      </c>
      <c r="N1043" t="s">
        <v>8351</v>
      </c>
      <c r="O1043" t="s">
        <v>8358</v>
      </c>
      <c r="Q1043" t="s">
        <v>8363</v>
      </c>
      <c r="S1043">
        <v>3</v>
      </c>
      <c r="T1043" t="s">
        <v>8368</v>
      </c>
    </row>
    <row r="1044" spans="1:20" x14ac:dyDescent="0.35">
      <c r="A1044" t="s">
        <v>162</v>
      </c>
      <c r="B1044" t="s">
        <v>1112</v>
      </c>
      <c r="C1044">
        <v>74</v>
      </c>
      <c r="E1044" t="s">
        <v>2218</v>
      </c>
      <c r="G1044" t="s">
        <v>6988</v>
      </c>
      <c r="H1044" t="s">
        <v>6996</v>
      </c>
      <c r="I1044" t="s">
        <v>7004</v>
      </c>
      <c r="K1044" t="s">
        <v>8134</v>
      </c>
      <c r="L1044" t="s">
        <v>8345</v>
      </c>
      <c r="M1044" t="s">
        <v>8348</v>
      </c>
      <c r="N1044" t="s">
        <v>8351</v>
      </c>
      <c r="O1044" t="s">
        <v>8355</v>
      </c>
      <c r="Q1044" t="s">
        <v>8360</v>
      </c>
      <c r="R1044" t="s">
        <v>7419</v>
      </c>
    </row>
    <row r="1045" spans="1:20" x14ac:dyDescent="0.35">
      <c r="A1045" t="s">
        <v>676</v>
      </c>
      <c r="B1045" t="s">
        <v>1072</v>
      </c>
      <c r="D1045" t="s">
        <v>1175</v>
      </c>
      <c r="E1045" t="s">
        <v>2219</v>
      </c>
      <c r="G1045" t="s">
        <v>6992</v>
      </c>
      <c r="H1045" t="s">
        <v>6999</v>
      </c>
      <c r="I1045" t="s">
        <v>7007</v>
      </c>
      <c r="J1045" t="s">
        <v>7440</v>
      </c>
      <c r="K1045" t="s">
        <v>7736</v>
      </c>
      <c r="L1045" t="s">
        <v>8343</v>
      </c>
      <c r="M1045" t="s">
        <v>8347</v>
      </c>
      <c r="N1045" t="s">
        <v>8352</v>
      </c>
      <c r="O1045" t="s">
        <v>8357</v>
      </c>
      <c r="Q1045" t="s">
        <v>8363</v>
      </c>
      <c r="R1045" t="s">
        <v>7451</v>
      </c>
    </row>
    <row r="1046" spans="1:20" x14ac:dyDescent="0.35">
      <c r="A1046" t="s">
        <v>278</v>
      </c>
      <c r="B1046" t="s">
        <v>1118</v>
      </c>
      <c r="E1046" t="s">
        <v>2220</v>
      </c>
      <c r="G1046" t="s">
        <v>6993</v>
      </c>
      <c r="H1046" t="s">
        <v>7000</v>
      </c>
      <c r="I1046" t="s">
        <v>7002</v>
      </c>
      <c r="J1046" t="s">
        <v>7441</v>
      </c>
      <c r="K1046" t="s">
        <v>7818</v>
      </c>
      <c r="L1046" t="s">
        <v>8340</v>
      </c>
      <c r="M1046" t="s">
        <v>8349</v>
      </c>
      <c r="N1046" t="s">
        <v>8351</v>
      </c>
      <c r="O1046" t="s">
        <v>8357</v>
      </c>
      <c r="P1046">
        <v>11910</v>
      </c>
      <c r="Q1046" t="s">
        <v>8364</v>
      </c>
      <c r="R1046" t="s">
        <v>7359</v>
      </c>
      <c r="S1046">
        <v>3</v>
      </c>
    </row>
    <row r="1047" spans="1:20" x14ac:dyDescent="0.35">
      <c r="A1047" t="s">
        <v>231</v>
      </c>
      <c r="B1047" t="s">
        <v>1104</v>
      </c>
      <c r="D1047" t="s">
        <v>1173</v>
      </c>
      <c r="E1047" t="s">
        <v>2221</v>
      </c>
      <c r="G1047" t="s">
        <v>6991</v>
      </c>
      <c r="H1047" t="s">
        <v>6994</v>
      </c>
      <c r="I1047" t="s">
        <v>7002</v>
      </c>
      <c r="J1047" t="s">
        <v>7320</v>
      </c>
      <c r="K1047" t="s">
        <v>8157</v>
      </c>
      <c r="L1047" t="s">
        <v>8338</v>
      </c>
      <c r="M1047" t="s">
        <v>8347</v>
      </c>
      <c r="N1047" t="s">
        <v>8351</v>
      </c>
      <c r="O1047" t="s">
        <v>8358</v>
      </c>
      <c r="Q1047" t="s">
        <v>8363</v>
      </c>
      <c r="R1047" t="s">
        <v>7024</v>
      </c>
      <c r="S1047">
        <v>3</v>
      </c>
      <c r="T1047" t="s">
        <v>8368</v>
      </c>
    </row>
    <row r="1048" spans="1:20" x14ac:dyDescent="0.35">
      <c r="A1048" t="s">
        <v>656</v>
      </c>
      <c r="B1048" t="s">
        <v>1137</v>
      </c>
      <c r="E1048" t="s">
        <v>2222</v>
      </c>
      <c r="G1048" t="s">
        <v>6988</v>
      </c>
      <c r="H1048" t="s">
        <v>6997</v>
      </c>
      <c r="I1048" t="s">
        <v>7003</v>
      </c>
      <c r="J1048" t="s">
        <v>7442</v>
      </c>
      <c r="K1048" t="s">
        <v>7966</v>
      </c>
      <c r="L1048" t="s">
        <v>8343</v>
      </c>
      <c r="M1048" t="s">
        <v>8350</v>
      </c>
      <c r="N1048" t="s">
        <v>8353</v>
      </c>
      <c r="O1048" t="s">
        <v>8359</v>
      </c>
      <c r="Q1048" t="s">
        <v>8360</v>
      </c>
      <c r="R1048" t="s">
        <v>7474</v>
      </c>
      <c r="S1048">
        <v>4</v>
      </c>
      <c r="T1048" t="s">
        <v>8367</v>
      </c>
    </row>
    <row r="1049" spans="1:20" x14ac:dyDescent="0.35">
      <c r="A1049" t="s">
        <v>677</v>
      </c>
      <c r="B1049" t="s">
        <v>1158</v>
      </c>
      <c r="D1049" t="s">
        <v>1172</v>
      </c>
      <c r="E1049" t="s">
        <v>2223</v>
      </c>
      <c r="G1049" t="s">
        <v>6990</v>
      </c>
      <c r="H1049" t="s">
        <v>6999</v>
      </c>
      <c r="I1049" t="s">
        <v>7006</v>
      </c>
      <c r="K1049" t="s">
        <v>7930</v>
      </c>
      <c r="L1049" t="s">
        <v>8340</v>
      </c>
      <c r="M1049" t="s">
        <v>8347</v>
      </c>
      <c r="N1049" t="s">
        <v>8354</v>
      </c>
      <c r="O1049" t="s">
        <v>8355</v>
      </c>
      <c r="Q1049" t="s">
        <v>8363</v>
      </c>
      <c r="R1049" t="s">
        <v>7317</v>
      </c>
      <c r="T1049" t="s">
        <v>8369</v>
      </c>
    </row>
    <row r="1050" spans="1:20" x14ac:dyDescent="0.35">
      <c r="A1050" t="s">
        <v>678</v>
      </c>
      <c r="B1050" t="s">
        <v>1152</v>
      </c>
      <c r="E1050" t="s">
        <v>2224</v>
      </c>
      <c r="G1050" t="s">
        <v>6984</v>
      </c>
      <c r="H1050" t="s">
        <v>6998</v>
      </c>
      <c r="I1050" t="s">
        <v>7003</v>
      </c>
      <c r="J1050" t="s">
        <v>7208</v>
      </c>
      <c r="K1050" t="s">
        <v>7935</v>
      </c>
      <c r="L1050" t="s">
        <v>8338</v>
      </c>
      <c r="M1050" t="s">
        <v>8350</v>
      </c>
      <c r="N1050" t="s">
        <v>8351</v>
      </c>
      <c r="O1050" t="s">
        <v>8356</v>
      </c>
      <c r="Q1050" t="s">
        <v>8361</v>
      </c>
      <c r="S1050">
        <v>1</v>
      </c>
    </row>
    <row r="1051" spans="1:20" x14ac:dyDescent="0.35">
      <c r="A1051" t="s">
        <v>647</v>
      </c>
      <c r="B1051" t="s">
        <v>1119</v>
      </c>
      <c r="D1051" t="s">
        <v>1175</v>
      </c>
      <c r="E1051" t="s">
        <v>2225</v>
      </c>
      <c r="G1051" t="s">
        <v>6988</v>
      </c>
      <c r="H1051" t="s">
        <v>6997</v>
      </c>
      <c r="I1051" t="s">
        <v>7003</v>
      </c>
      <c r="K1051" t="s">
        <v>8035</v>
      </c>
      <c r="L1051" t="s">
        <v>8341</v>
      </c>
      <c r="M1051" t="s">
        <v>8350</v>
      </c>
      <c r="N1051" t="s">
        <v>8353</v>
      </c>
      <c r="O1051" t="s">
        <v>8357</v>
      </c>
      <c r="Q1051" t="s">
        <v>8363</v>
      </c>
      <c r="R1051" t="s">
        <v>7444</v>
      </c>
      <c r="S1051">
        <v>2</v>
      </c>
    </row>
    <row r="1052" spans="1:20" x14ac:dyDescent="0.35">
      <c r="A1052" t="s">
        <v>664</v>
      </c>
      <c r="B1052" t="s">
        <v>1094</v>
      </c>
      <c r="D1052" t="s">
        <v>1174</v>
      </c>
      <c r="E1052" t="s">
        <v>2226</v>
      </c>
      <c r="F1052" t="s">
        <v>6819</v>
      </c>
      <c r="G1052" t="s">
        <v>6986</v>
      </c>
      <c r="H1052" t="s">
        <v>6999</v>
      </c>
      <c r="I1052" t="s">
        <v>7003</v>
      </c>
      <c r="J1052" t="s">
        <v>7167</v>
      </c>
      <c r="K1052" t="s">
        <v>7939</v>
      </c>
      <c r="L1052" t="s">
        <v>8345</v>
      </c>
      <c r="M1052" t="s">
        <v>8349</v>
      </c>
      <c r="N1052" t="s">
        <v>8354</v>
      </c>
      <c r="O1052" t="s">
        <v>8359</v>
      </c>
      <c r="P1052">
        <v>49002</v>
      </c>
      <c r="Q1052" t="s">
        <v>8361</v>
      </c>
      <c r="R1052" t="s">
        <v>7295</v>
      </c>
    </row>
    <row r="1053" spans="1:20" x14ac:dyDescent="0.35">
      <c r="A1053" t="s">
        <v>580</v>
      </c>
      <c r="B1053" t="s">
        <v>1144</v>
      </c>
      <c r="C1053">
        <v>51</v>
      </c>
      <c r="D1053" t="s">
        <v>1175</v>
      </c>
      <c r="E1053" t="s">
        <v>2227</v>
      </c>
      <c r="G1053" t="s">
        <v>6992</v>
      </c>
      <c r="H1053" t="s">
        <v>6994</v>
      </c>
      <c r="I1053" t="s">
        <v>7002</v>
      </c>
      <c r="J1053" t="s">
        <v>7034</v>
      </c>
      <c r="K1053" t="s">
        <v>8192</v>
      </c>
      <c r="L1053" t="s">
        <v>8338</v>
      </c>
      <c r="M1053" t="s">
        <v>8346</v>
      </c>
      <c r="N1053" t="s">
        <v>8351</v>
      </c>
      <c r="O1053" t="s">
        <v>8355</v>
      </c>
      <c r="R1053" t="s">
        <v>7387</v>
      </c>
      <c r="S1053">
        <v>4</v>
      </c>
    </row>
    <row r="1054" spans="1:20" x14ac:dyDescent="0.35">
      <c r="A1054" t="s">
        <v>120</v>
      </c>
      <c r="B1054" t="s">
        <v>1041</v>
      </c>
      <c r="D1054" t="s">
        <v>1172</v>
      </c>
      <c r="E1054" t="s">
        <v>2228</v>
      </c>
      <c r="F1054" t="s">
        <v>6796</v>
      </c>
      <c r="G1054" t="s">
        <v>6990</v>
      </c>
      <c r="H1054" t="s">
        <v>6999</v>
      </c>
      <c r="I1054" t="s">
        <v>7006</v>
      </c>
      <c r="J1054" t="s">
        <v>7388</v>
      </c>
      <c r="K1054" t="s">
        <v>8008</v>
      </c>
      <c r="L1054" t="s">
        <v>8341</v>
      </c>
      <c r="M1054" t="s">
        <v>8347</v>
      </c>
      <c r="N1054" t="s">
        <v>8351</v>
      </c>
      <c r="O1054" t="s">
        <v>8357</v>
      </c>
      <c r="P1054">
        <v>16626</v>
      </c>
      <c r="Q1054" t="s">
        <v>8362</v>
      </c>
      <c r="S1054">
        <v>1</v>
      </c>
      <c r="T1054" t="s">
        <v>8369</v>
      </c>
    </row>
    <row r="1055" spans="1:20" x14ac:dyDescent="0.35">
      <c r="A1055" t="s">
        <v>280</v>
      </c>
      <c r="B1055" t="s">
        <v>1138</v>
      </c>
      <c r="E1055" t="s">
        <v>2229</v>
      </c>
      <c r="G1055" t="s">
        <v>6987</v>
      </c>
      <c r="H1055" t="s">
        <v>6999</v>
      </c>
      <c r="I1055" t="s">
        <v>7007</v>
      </c>
      <c r="J1055" t="s">
        <v>7292</v>
      </c>
      <c r="K1055" t="s">
        <v>7992</v>
      </c>
      <c r="L1055" t="s">
        <v>8338</v>
      </c>
      <c r="M1055" t="s">
        <v>8350</v>
      </c>
      <c r="N1055" t="s">
        <v>8351</v>
      </c>
      <c r="O1055" t="s">
        <v>8358</v>
      </c>
      <c r="P1055">
        <v>22562</v>
      </c>
      <c r="Q1055" t="s">
        <v>8361</v>
      </c>
      <c r="R1055" t="s">
        <v>7196</v>
      </c>
      <c r="T1055" t="s">
        <v>8367</v>
      </c>
    </row>
    <row r="1056" spans="1:20" x14ac:dyDescent="0.35">
      <c r="A1056" t="s">
        <v>679</v>
      </c>
      <c r="B1056" t="s">
        <v>1114</v>
      </c>
      <c r="D1056" t="s">
        <v>1175</v>
      </c>
      <c r="E1056" t="s">
        <v>2230</v>
      </c>
      <c r="F1056" t="s">
        <v>6860</v>
      </c>
      <c r="G1056" t="s">
        <v>6984</v>
      </c>
      <c r="H1056" t="s">
        <v>6998</v>
      </c>
      <c r="I1056" t="s">
        <v>7006</v>
      </c>
      <c r="J1056" t="s">
        <v>7403</v>
      </c>
      <c r="K1056" t="s">
        <v>7713</v>
      </c>
      <c r="L1056" t="s">
        <v>8345</v>
      </c>
      <c r="M1056" t="s">
        <v>8350</v>
      </c>
      <c r="N1056" t="s">
        <v>8354</v>
      </c>
      <c r="O1056" t="s">
        <v>8355</v>
      </c>
      <c r="Q1056" t="s">
        <v>8360</v>
      </c>
      <c r="R1056" t="s">
        <v>7186</v>
      </c>
      <c r="S1056">
        <v>3</v>
      </c>
      <c r="T1056" t="s">
        <v>8367</v>
      </c>
    </row>
    <row r="1057" spans="1:20" x14ac:dyDescent="0.35">
      <c r="A1057" t="s">
        <v>680</v>
      </c>
      <c r="B1057" t="s">
        <v>1086</v>
      </c>
      <c r="C1057">
        <v>6</v>
      </c>
      <c r="D1057" t="s">
        <v>1173</v>
      </c>
      <c r="E1057" t="s">
        <v>2231</v>
      </c>
      <c r="F1057" t="s">
        <v>6732</v>
      </c>
      <c r="G1057" t="s">
        <v>6985</v>
      </c>
      <c r="H1057" t="s">
        <v>6998</v>
      </c>
      <c r="I1057" t="s">
        <v>7002</v>
      </c>
      <c r="J1057" t="s">
        <v>7111</v>
      </c>
      <c r="K1057" t="s">
        <v>8195</v>
      </c>
      <c r="L1057" t="s">
        <v>8341</v>
      </c>
      <c r="M1057" t="s">
        <v>8349</v>
      </c>
      <c r="N1057" t="s">
        <v>8353</v>
      </c>
      <c r="O1057" t="s">
        <v>8359</v>
      </c>
      <c r="Q1057" t="s">
        <v>8362</v>
      </c>
      <c r="S1057">
        <v>2</v>
      </c>
      <c r="T1057" t="s">
        <v>8367</v>
      </c>
    </row>
    <row r="1058" spans="1:20" x14ac:dyDescent="0.35">
      <c r="A1058" t="s">
        <v>338</v>
      </c>
      <c r="B1058" t="s">
        <v>1108</v>
      </c>
      <c r="D1058" t="s">
        <v>1175</v>
      </c>
      <c r="E1058" t="s">
        <v>2232</v>
      </c>
      <c r="G1058" t="s">
        <v>6985</v>
      </c>
      <c r="H1058" t="s">
        <v>7000</v>
      </c>
      <c r="I1058" t="s">
        <v>7001</v>
      </c>
      <c r="J1058" t="s">
        <v>7443</v>
      </c>
      <c r="K1058" t="s">
        <v>8196</v>
      </c>
      <c r="L1058" t="s">
        <v>8345</v>
      </c>
      <c r="M1058" t="s">
        <v>8346</v>
      </c>
      <c r="N1058" t="s">
        <v>8353</v>
      </c>
      <c r="O1058" t="s">
        <v>8357</v>
      </c>
      <c r="P1058">
        <v>8384</v>
      </c>
      <c r="Q1058" t="s">
        <v>8364</v>
      </c>
      <c r="R1058" t="s">
        <v>7438</v>
      </c>
      <c r="S1058">
        <v>3</v>
      </c>
    </row>
    <row r="1059" spans="1:20" x14ac:dyDescent="0.35">
      <c r="A1059" t="s">
        <v>410</v>
      </c>
      <c r="B1059" t="s">
        <v>1074</v>
      </c>
      <c r="C1059">
        <v>56</v>
      </c>
      <c r="D1059" t="s">
        <v>1173</v>
      </c>
      <c r="E1059" t="s">
        <v>2233</v>
      </c>
      <c r="F1059" t="s">
        <v>6806</v>
      </c>
      <c r="G1059" t="s">
        <v>6992</v>
      </c>
      <c r="H1059" t="s">
        <v>6998</v>
      </c>
      <c r="I1059" t="s">
        <v>7007</v>
      </c>
      <c r="J1059" t="s">
        <v>7117</v>
      </c>
      <c r="K1059" t="s">
        <v>7887</v>
      </c>
      <c r="L1059" t="s">
        <v>8341</v>
      </c>
      <c r="M1059" t="s">
        <v>8347</v>
      </c>
      <c r="N1059" t="s">
        <v>8354</v>
      </c>
      <c r="O1059" t="s">
        <v>8356</v>
      </c>
      <c r="P1059">
        <v>39643</v>
      </c>
      <c r="R1059" t="s">
        <v>7371</v>
      </c>
      <c r="S1059">
        <v>5</v>
      </c>
      <c r="T1059" t="s">
        <v>8368</v>
      </c>
    </row>
    <row r="1060" spans="1:20" x14ac:dyDescent="0.35">
      <c r="A1060" t="s">
        <v>300</v>
      </c>
      <c r="B1060" t="s">
        <v>1143</v>
      </c>
      <c r="D1060" t="s">
        <v>1174</v>
      </c>
      <c r="E1060" t="s">
        <v>2234</v>
      </c>
      <c r="F1060" t="s">
        <v>6815</v>
      </c>
      <c r="G1060" t="s">
        <v>6990</v>
      </c>
      <c r="H1060" t="s">
        <v>7000</v>
      </c>
      <c r="I1060" t="s">
        <v>7006</v>
      </c>
      <c r="J1060" t="s">
        <v>7130</v>
      </c>
      <c r="K1060" t="s">
        <v>7848</v>
      </c>
      <c r="L1060" t="s">
        <v>8343</v>
      </c>
      <c r="M1060" t="s">
        <v>8348</v>
      </c>
      <c r="N1060" t="s">
        <v>8354</v>
      </c>
      <c r="O1060" t="s">
        <v>8358</v>
      </c>
      <c r="R1060" t="s">
        <v>7540</v>
      </c>
      <c r="S1060">
        <v>3</v>
      </c>
      <c r="T1060" t="s">
        <v>8369</v>
      </c>
    </row>
    <row r="1061" spans="1:20" x14ac:dyDescent="0.35">
      <c r="A1061" t="s">
        <v>681</v>
      </c>
      <c r="B1061" t="s">
        <v>1106</v>
      </c>
      <c r="D1061" t="s">
        <v>1174</v>
      </c>
      <c r="E1061" t="s">
        <v>2235</v>
      </c>
      <c r="F1061" t="s">
        <v>6798</v>
      </c>
      <c r="G1061" t="s">
        <v>6993</v>
      </c>
      <c r="H1061" t="s">
        <v>6995</v>
      </c>
      <c r="I1061" t="s">
        <v>7004</v>
      </c>
      <c r="J1061" t="s">
        <v>7389</v>
      </c>
      <c r="K1061" t="s">
        <v>8154</v>
      </c>
      <c r="L1061" t="s">
        <v>8340</v>
      </c>
      <c r="M1061" t="s">
        <v>8350</v>
      </c>
      <c r="N1061" t="s">
        <v>8353</v>
      </c>
      <c r="O1061" t="s">
        <v>8358</v>
      </c>
      <c r="Q1061" t="s">
        <v>8362</v>
      </c>
      <c r="R1061" t="s">
        <v>7089</v>
      </c>
      <c r="S1061">
        <v>4</v>
      </c>
      <c r="T1061" t="s">
        <v>8367</v>
      </c>
    </row>
    <row r="1062" spans="1:20" x14ac:dyDescent="0.35">
      <c r="A1062" t="s">
        <v>682</v>
      </c>
      <c r="B1062" t="s">
        <v>1131</v>
      </c>
      <c r="D1062" t="s">
        <v>1174</v>
      </c>
      <c r="E1062" t="s">
        <v>2236</v>
      </c>
      <c r="G1062" t="s">
        <v>6986</v>
      </c>
      <c r="H1062" t="s">
        <v>6999</v>
      </c>
      <c r="I1062" t="s">
        <v>7003</v>
      </c>
      <c r="J1062" t="s">
        <v>7444</v>
      </c>
      <c r="K1062" t="s">
        <v>8008</v>
      </c>
      <c r="L1062" t="s">
        <v>8343</v>
      </c>
      <c r="M1062" t="s">
        <v>8349</v>
      </c>
      <c r="N1062" t="s">
        <v>8354</v>
      </c>
      <c r="O1062" t="s">
        <v>8356</v>
      </c>
      <c r="P1062">
        <v>784</v>
      </c>
      <c r="Q1062" t="s">
        <v>8363</v>
      </c>
      <c r="R1062" t="s">
        <v>7301</v>
      </c>
    </row>
    <row r="1063" spans="1:20" x14ac:dyDescent="0.35">
      <c r="A1063" t="s">
        <v>483</v>
      </c>
      <c r="B1063" t="s">
        <v>1122</v>
      </c>
      <c r="D1063" t="s">
        <v>1172</v>
      </c>
      <c r="E1063" t="s">
        <v>2237</v>
      </c>
      <c r="G1063" t="s">
        <v>6984</v>
      </c>
      <c r="H1063" t="s">
        <v>6997</v>
      </c>
      <c r="I1063" t="s">
        <v>7005</v>
      </c>
      <c r="J1063" t="s">
        <v>7445</v>
      </c>
      <c r="K1063" t="s">
        <v>8197</v>
      </c>
      <c r="L1063" t="s">
        <v>8344</v>
      </c>
      <c r="M1063" t="s">
        <v>8350</v>
      </c>
      <c r="N1063" t="s">
        <v>8351</v>
      </c>
      <c r="O1063" t="s">
        <v>8355</v>
      </c>
      <c r="Q1063" t="s">
        <v>8360</v>
      </c>
      <c r="R1063" t="s">
        <v>7103</v>
      </c>
      <c r="T1063" t="s">
        <v>8367</v>
      </c>
    </row>
    <row r="1064" spans="1:20" x14ac:dyDescent="0.35">
      <c r="A1064" t="s">
        <v>174</v>
      </c>
      <c r="B1064" t="s">
        <v>1032</v>
      </c>
      <c r="D1064" t="s">
        <v>1175</v>
      </c>
      <c r="E1064" t="s">
        <v>2238</v>
      </c>
      <c r="F1064" t="s">
        <v>6767</v>
      </c>
      <c r="G1064" t="s">
        <v>6988</v>
      </c>
      <c r="H1064" t="s">
        <v>6994</v>
      </c>
      <c r="I1064" t="s">
        <v>7001</v>
      </c>
      <c r="K1064" t="s">
        <v>7778</v>
      </c>
      <c r="L1064" t="s">
        <v>8343</v>
      </c>
      <c r="M1064" t="s">
        <v>8349</v>
      </c>
      <c r="N1064" t="s">
        <v>8353</v>
      </c>
      <c r="O1064" t="s">
        <v>8355</v>
      </c>
      <c r="P1064">
        <v>24721</v>
      </c>
      <c r="Q1064" t="s">
        <v>8361</v>
      </c>
      <c r="R1064" t="s">
        <v>7071</v>
      </c>
    </row>
    <row r="1065" spans="1:20" x14ac:dyDescent="0.35">
      <c r="A1065" t="s">
        <v>569</v>
      </c>
      <c r="B1065" t="s">
        <v>1051</v>
      </c>
      <c r="C1065">
        <v>38</v>
      </c>
      <c r="D1065" t="s">
        <v>1175</v>
      </c>
      <c r="E1065" t="s">
        <v>2239</v>
      </c>
      <c r="F1065" t="s">
        <v>6703</v>
      </c>
      <c r="G1065" t="s">
        <v>6989</v>
      </c>
      <c r="H1065" t="s">
        <v>6996</v>
      </c>
      <c r="I1065" t="s">
        <v>7007</v>
      </c>
      <c r="K1065" t="s">
        <v>8018</v>
      </c>
      <c r="L1065" t="s">
        <v>8338</v>
      </c>
      <c r="M1065" t="s">
        <v>8348</v>
      </c>
      <c r="N1065" t="s">
        <v>8353</v>
      </c>
      <c r="O1065" t="s">
        <v>8359</v>
      </c>
      <c r="Q1065" t="s">
        <v>8363</v>
      </c>
      <c r="R1065" t="s">
        <v>7104</v>
      </c>
      <c r="S1065">
        <v>3</v>
      </c>
      <c r="T1065" t="s">
        <v>8368</v>
      </c>
    </row>
    <row r="1066" spans="1:20" x14ac:dyDescent="0.35">
      <c r="A1066" t="s">
        <v>683</v>
      </c>
      <c r="B1066" t="s">
        <v>1076</v>
      </c>
      <c r="D1066" t="s">
        <v>1172</v>
      </c>
      <c r="E1066" t="s">
        <v>2240</v>
      </c>
      <c r="F1066" t="s">
        <v>6720</v>
      </c>
      <c r="G1066" t="s">
        <v>6990</v>
      </c>
      <c r="H1066" t="s">
        <v>7000</v>
      </c>
      <c r="I1066" t="s">
        <v>7001</v>
      </c>
      <c r="J1066" t="s">
        <v>7399</v>
      </c>
      <c r="K1066" t="s">
        <v>7864</v>
      </c>
      <c r="L1066" t="s">
        <v>8338</v>
      </c>
      <c r="M1066" t="s">
        <v>8349</v>
      </c>
      <c r="N1066" t="s">
        <v>8352</v>
      </c>
      <c r="O1066" t="s">
        <v>8355</v>
      </c>
      <c r="P1066">
        <v>42388</v>
      </c>
      <c r="Q1066" t="s">
        <v>8363</v>
      </c>
      <c r="S1066">
        <v>4</v>
      </c>
      <c r="T1066" t="s">
        <v>8369</v>
      </c>
    </row>
    <row r="1067" spans="1:20" x14ac:dyDescent="0.35">
      <c r="A1067" t="s">
        <v>563</v>
      </c>
      <c r="B1067" t="s">
        <v>1027</v>
      </c>
      <c r="D1067" t="s">
        <v>1174</v>
      </c>
      <c r="E1067" t="s">
        <v>2241</v>
      </c>
      <c r="F1067" t="s">
        <v>6769</v>
      </c>
      <c r="G1067" t="s">
        <v>6989</v>
      </c>
      <c r="H1067" t="s">
        <v>6997</v>
      </c>
      <c r="I1067" t="s">
        <v>7006</v>
      </c>
      <c r="K1067" t="s">
        <v>7973</v>
      </c>
      <c r="L1067" t="s">
        <v>8343</v>
      </c>
      <c r="M1067" t="s">
        <v>8347</v>
      </c>
      <c r="N1067" t="s">
        <v>8352</v>
      </c>
      <c r="O1067" t="s">
        <v>8358</v>
      </c>
      <c r="P1067">
        <v>6621</v>
      </c>
      <c r="Q1067" t="s">
        <v>8364</v>
      </c>
      <c r="T1067" t="s">
        <v>8368</v>
      </c>
    </row>
    <row r="1068" spans="1:20" x14ac:dyDescent="0.35">
      <c r="A1068" t="s">
        <v>522</v>
      </c>
      <c r="B1068" t="s">
        <v>1083</v>
      </c>
      <c r="C1068">
        <v>50</v>
      </c>
      <c r="D1068" t="s">
        <v>1175</v>
      </c>
      <c r="E1068" t="s">
        <v>2242</v>
      </c>
      <c r="F1068" t="s">
        <v>6728</v>
      </c>
      <c r="G1068" t="s">
        <v>6984</v>
      </c>
      <c r="H1068" t="s">
        <v>6997</v>
      </c>
      <c r="I1068" t="s">
        <v>7004</v>
      </c>
      <c r="J1068" t="s">
        <v>7446</v>
      </c>
      <c r="K1068" t="s">
        <v>7724</v>
      </c>
      <c r="L1068" t="s">
        <v>8342</v>
      </c>
      <c r="M1068" t="s">
        <v>8350</v>
      </c>
      <c r="N1068" t="s">
        <v>8353</v>
      </c>
      <c r="O1068" t="s">
        <v>8355</v>
      </c>
      <c r="Q1068" t="s">
        <v>8362</v>
      </c>
      <c r="R1068" t="s">
        <v>7148</v>
      </c>
      <c r="S1068">
        <v>5</v>
      </c>
      <c r="T1068" t="s">
        <v>8369</v>
      </c>
    </row>
    <row r="1069" spans="1:20" x14ac:dyDescent="0.35">
      <c r="A1069" t="s">
        <v>201</v>
      </c>
      <c r="B1069" t="s">
        <v>1149</v>
      </c>
      <c r="D1069" t="s">
        <v>1172</v>
      </c>
      <c r="E1069" t="s">
        <v>2243</v>
      </c>
      <c r="F1069" t="s">
        <v>6831</v>
      </c>
      <c r="G1069" t="s">
        <v>6987</v>
      </c>
      <c r="H1069" t="s">
        <v>6996</v>
      </c>
      <c r="I1069" t="s">
        <v>7004</v>
      </c>
      <c r="J1069" t="s">
        <v>7153</v>
      </c>
      <c r="K1069" t="s">
        <v>7941</v>
      </c>
      <c r="L1069" t="s">
        <v>8340</v>
      </c>
      <c r="M1069" t="s">
        <v>8350</v>
      </c>
      <c r="N1069" t="s">
        <v>8354</v>
      </c>
      <c r="O1069" t="s">
        <v>8358</v>
      </c>
      <c r="Q1069" t="s">
        <v>8363</v>
      </c>
      <c r="S1069">
        <v>5</v>
      </c>
      <c r="T1069" t="s">
        <v>8369</v>
      </c>
    </row>
    <row r="1070" spans="1:20" x14ac:dyDescent="0.35">
      <c r="A1070" t="s">
        <v>684</v>
      </c>
      <c r="B1070" t="s">
        <v>1155</v>
      </c>
      <c r="D1070" t="s">
        <v>1174</v>
      </c>
      <c r="E1070" t="s">
        <v>2244</v>
      </c>
      <c r="F1070" t="s">
        <v>6838</v>
      </c>
      <c r="G1070" t="s">
        <v>6989</v>
      </c>
      <c r="H1070" t="s">
        <v>6997</v>
      </c>
      <c r="I1070" t="s">
        <v>7003</v>
      </c>
      <c r="J1070" t="s">
        <v>7257</v>
      </c>
      <c r="K1070" t="s">
        <v>7839</v>
      </c>
      <c r="L1070" t="s">
        <v>8344</v>
      </c>
      <c r="M1070" t="s">
        <v>8347</v>
      </c>
      <c r="N1070" t="s">
        <v>8351</v>
      </c>
      <c r="O1070" t="s">
        <v>8357</v>
      </c>
      <c r="P1070">
        <v>21252</v>
      </c>
      <c r="R1070" t="s">
        <v>7120</v>
      </c>
      <c r="S1070">
        <v>2</v>
      </c>
      <c r="T1070" t="s">
        <v>8369</v>
      </c>
    </row>
    <row r="1071" spans="1:20" x14ac:dyDescent="0.35">
      <c r="A1071" t="s">
        <v>685</v>
      </c>
      <c r="B1071" t="s">
        <v>1034</v>
      </c>
      <c r="C1071">
        <v>39</v>
      </c>
      <c r="D1071" t="s">
        <v>1174</v>
      </c>
      <c r="E1071" t="s">
        <v>2245</v>
      </c>
      <c r="F1071" t="s">
        <v>6952</v>
      </c>
      <c r="G1071" t="s">
        <v>6984</v>
      </c>
      <c r="H1071" t="s">
        <v>6999</v>
      </c>
      <c r="I1071" t="s">
        <v>7003</v>
      </c>
      <c r="J1071" t="s">
        <v>7447</v>
      </c>
      <c r="K1071" t="s">
        <v>7796</v>
      </c>
      <c r="L1071" t="s">
        <v>8338</v>
      </c>
      <c r="M1071" t="s">
        <v>8347</v>
      </c>
      <c r="N1071" t="s">
        <v>8351</v>
      </c>
      <c r="O1071" t="s">
        <v>8355</v>
      </c>
      <c r="P1071">
        <v>47359</v>
      </c>
      <c r="Q1071" t="s">
        <v>8360</v>
      </c>
      <c r="S1071">
        <v>4</v>
      </c>
    </row>
    <row r="1072" spans="1:20" x14ac:dyDescent="0.35">
      <c r="A1072" t="s">
        <v>150</v>
      </c>
      <c r="B1072" t="s">
        <v>1154</v>
      </c>
      <c r="D1072" t="s">
        <v>1172</v>
      </c>
      <c r="E1072" t="s">
        <v>2246</v>
      </c>
      <c r="F1072" t="s">
        <v>6925</v>
      </c>
      <c r="G1072" t="s">
        <v>6986</v>
      </c>
      <c r="H1072" t="s">
        <v>6995</v>
      </c>
      <c r="I1072" t="s">
        <v>7001</v>
      </c>
      <c r="K1072" t="s">
        <v>8172</v>
      </c>
      <c r="L1072" t="s">
        <v>8341</v>
      </c>
      <c r="M1072" t="s">
        <v>8350</v>
      </c>
      <c r="N1072" t="s">
        <v>8351</v>
      </c>
      <c r="O1072" t="s">
        <v>8359</v>
      </c>
      <c r="P1072">
        <v>3649</v>
      </c>
      <c r="R1072" t="s">
        <v>7525</v>
      </c>
      <c r="S1072">
        <v>2</v>
      </c>
      <c r="T1072" t="s">
        <v>8369</v>
      </c>
    </row>
    <row r="1073" spans="1:20" x14ac:dyDescent="0.35">
      <c r="A1073" t="s">
        <v>305</v>
      </c>
      <c r="B1073" t="s">
        <v>1134</v>
      </c>
      <c r="D1073" t="s">
        <v>1175</v>
      </c>
      <c r="E1073" t="s">
        <v>2247</v>
      </c>
      <c r="F1073" t="s">
        <v>6811</v>
      </c>
      <c r="G1073" t="s">
        <v>6986</v>
      </c>
      <c r="H1073" t="s">
        <v>6999</v>
      </c>
      <c r="I1073" t="s">
        <v>7007</v>
      </c>
      <c r="J1073" t="s">
        <v>7312</v>
      </c>
      <c r="K1073" t="s">
        <v>8198</v>
      </c>
      <c r="L1073" t="s">
        <v>8341</v>
      </c>
      <c r="M1073" t="s">
        <v>8350</v>
      </c>
      <c r="N1073" t="s">
        <v>8354</v>
      </c>
      <c r="O1073" t="s">
        <v>8357</v>
      </c>
      <c r="Q1073" t="s">
        <v>8360</v>
      </c>
      <c r="T1073" t="s">
        <v>8368</v>
      </c>
    </row>
    <row r="1074" spans="1:20" x14ac:dyDescent="0.35">
      <c r="A1074" t="s">
        <v>686</v>
      </c>
      <c r="B1074" t="s">
        <v>1095</v>
      </c>
      <c r="C1074">
        <v>59</v>
      </c>
      <c r="E1074" t="s">
        <v>2248</v>
      </c>
      <c r="F1074" t="s">
        <v>6900</v>
      </c>
      <c r="G1074" t="s">
        <v>6987</v>
      </c>
      <c r="H1074" t="s">
        <v>7000</v>
      </c>
      <c r="I1074" t="s">
        <v>7003</v>
      </c>
      <c r="K1074" t="s">
        <v>7904</v>
      </c>
      <c r="L1074" t="s">
        <v>8340</v>
      </c>
      <c r="M1074" t="s">
        <v>8348</v>
      </c>
      <c r="N1074" t="s">
        <v>8351</v>
      </c>
      <c r="O1074" t="s">
        <v>8358</v>
      </c>
      <c r="Q1074" t="s">
        <v>8364</v>
      </c>
      <c r="R1074" t="s">
        <v>7255</v>
      </c>
      <c r="T1074" t="s">
        <v>8367</v>
      </c>
    </row>
    <row r="1075" spans="1:20" x14ac:dyDescent="0.35">
      <c r="A1075" t="s">
        <v>687</v>
      </c>
      <c r="B1075" t="s">
        <v>1092</v>
      </c>
      <c r="D1075" t="s">
        <v>1172</v>
      </c>
      <c r="E1075" t="s">
        <v>2249</v>
      </c>
      <c r="F1075" t="s">
        <v>6738</v>
      </c>
      <c r="G1075" t="s">
        <v>6989</v>
      </c>
      <c r="H1075" t="s">
        <v>6999</v>
      </c>
      <c r="I1075" t="s">
        <v>7007</v>
      </c>
      <c r="K1075" t="s">
        <v>7842</v>
      </c>
      <c r="L1075" t="s">
        <v>8338</v>
      </c>
      <c r="M1075" t="s">
        <v>8350</v>
      </c>
      <c r="N1075" t="s">
        <v>8353</v>
      </c>
      <c r="O1075" t="s">
        <v>8358</v>
      </c>
      <c r="Q1075" t="s">
        <v>8363</v>
      </c>
      <c r="R1075" t="s">
        <v>7442</v>
      </c>
    </row>
    <row r="1076" spans="1:20" x14ac:dyDescent="0.35">
      <c r="A1076" t="s">
        <v>652</v>
      </c>
      <c r="B1076" t="s">
        <v>1103</v>
      </c>
      <c r="C1076">
        <v>20</v>
      </c>
      <c r="D1076" t="s">
        <v>1174</v>
      </c>
      <c r="E1076" t="s">
        <v>2250</v>
      </c>
      <c r="F1076" t="s">
        <v>6945</v>
      </c>
      <c r="G1076" t="s">
        <v>6988</v>
      </c>
      <c r="H1076" t="s">
        <v>6999</v>
      </c>
      <c r="I1076" t="s">
        <v>7002</v>
      </c>
      <c r="K1076" t="s">
        <v>8199</v>
      </c>
      <c r="L1076" t="s">
        <v>8341</v>
      </c>
      <c r="M1076" t="s">
        <v>8348</v>
      </c>
      <c r="N1076" t="s">
        <v>8354</v>
      </c>
      <c r="O1076" t="s">
        <v>8355</v>
      </c>
      <c r="P1076">
        <v>13823</v>
      </c>
      <c r="Q1076" t="s">
        <v>8364</v>
      </c>
      <c r="R1076" t="s">
        <v>7610</v>
      </c>
      <c r="S1076">
        <v>3</v>
      </c>
      <c r="T1076" t="s">
        <v>8368</v>
      </c>
    </row>
    <row r="1077" spans="1:20" x14ac:dyDescent="0.35">
      <c r="A1077" t="s">
        <v>164</v>
      </c>
      <c r="B1077" t="s">
        <v>1083</v>
      </c>
      <c r="E1077" t="s">
        <v>2251</v>
      </c>
      <c r="G1077" t="s">
        <v>6991</v>
      </c>
      <c r="H1077" t="s">
        <v>6994</v>
      </c>
      <c r="I1077" t="s">
        <v>7003</v>
      </c>
      <c r="K1077" t="s">
        <v>8008</v>
      </c>
      <c r="L1077" t="s">
        <v>8344</v>
      </c>
      <c r="M1077" t="s">
        <v>8348</v>
      </c>
      <c r="N1077" t="s">
        <v>8351</v>
      </c>
      <c r="O1077" t="s">
        <v>8356</v>
      </c>
      <c r="P1077">
        <v>2003</v>
      </c>
      <c r="Q1077" t="s">
        <v>8363</v>
      </c>
      <c r="R1077" t="s">
        <v>7180</v>
      </c>
      <c r="T1077" t="s">
        <v>8368</v>
      </c>
    </row>
    <row r="1078" spans="1:20" x14ac:dyDescent="0.35">
      <c r="A1078" t="s">
        <v>688</v>
      </c>
      <c r="B1078" t="s">
        <v>1161</v>
      </c>
      <c r="D1078" t="s">
        <v>1175</v>
      </c>
      <c r="E1078" t="s">
        <v>2252</v>
      </c>
      <c r="G1078" t="s">
        <v>6993</v>
      </c>
      <c r="H1078" t="s">
        <v>6998</v>
      </c>
      <c r="I1078" t="s">
        <v>7001</v>
      </c>
      <c r="J1078" t="s">
        <v>7380</v>
      </c>
      <c r="K1078" t="s">
        <v>8200</v>
      </c>
      <c r="L1078" t="s">
        <v>8338</v>
      </c>
      <c r="M1078" t="s">
        <v>8350</v>
      </c>
      <c r="N1078" t="s">
        <v>8351</v>
      </c>
      <c r="O1078" t="s">
        <v>8359</v>
      </c>
      <c r="T1078" t="s">
        <v>8368</v>
      </c>
    </row>
    <row r="1079" spans="1:20" x14ac:dyDescent="0.35">
      <c r="A1079" t="s">
        <v>117</v>
      </c>
      <c r="B1079" t="s">
        <v>1032</v>
      </c>
      <c r="C1079">
        <v>12</v>
      </c>
      <c r="E1079" t="s">
        <v>2253</v>
      </c>
      <c r="G1079" t="s">
        <v>6993</v>
      </c>
      <c r="H1079" t="s">
        <v>6997</v>
      </c>
      <c r="I1079" t="s">
        <v>7003</v>
      </c>
      <c r="K1079" t="s">
        <v>7879</v>
      </c>
      <c r="L1079" t="s">
        <v>8338</v>
      </c>
      <c r="M1079" t="s">
        <v>8349</v>
      </c>
      <c r="N1079" t="s">
        <v>8351</v>
      </c>
      <c r="O1079" t="s">
        <v>8357</v>
      </c>
      <c r="Q1079" t="s">
        <v>8362</v>
      </c>
      <c r="R1079" t="s">
        <v>7411</v>
      </c>
    </row>
    <row r="1080" spans="1:20" x14ac:dyDescent="0.35">
      <c r="A1080" t="s">
        <v>361</v>
      </c>
      <c r="B1080" t="s">
        <v>1052</v>
      </c>
      <c r="C1080">
        <v>5</v>
      </c>
      <c r="E1080" t="s">
        <v>2254</v>
      </c>
      <c r="F1080" t="s">
        <v>6830</v>
      </c>
      <c r="G1080" t="s">
        <v>6991</v>
      </c>
      <c r="H1080" t="s">
        <v>6997</v>
      </c>
      <c r="I1080" t="s">
        <v>7007</v>
      </c>
      <c r="K1080" t="s">
        <v>7866</v>
      </c>
      <c r="L1080" t="s">
        <v>8345</v>
      </c>
      <c r="M1080" t="s">
        <v>8346</v>
      </c>
      <c r="N1080" t="s">
        <v>8352</v>
      </c>
      <c r="O1080" t="s">
        <v>8356</v>
      </c>
      <c r="Q1080" t="s">
        <v>8362</v>
      </c>
      <c r="S1080">
        <v>1</v>
      </c>
      <c r="T1080" t="s">
        <v>8369</v>
      </c>
    </row>
    <row r="1081" spans="1:20" x14ac:dyDescent="0.35">
      <c r="A1081" t="s">
        <v>689</v>
      </c>
      <c r="B1081" t="s">
        <v>1098</v>
      </c>
      <c r="D1081" t="s">
        <v>1174</v>
      </c>
      <c r="E1081" t="s">
        <v>2255</v>
      </c>
      <c r="G1081" t="s">
        <v>6987</v>
      </c>
      <c r="H1081" t="s">
        <v>6995</v>
      </c>
      <c r="I1081" t="s">
        <v>7006</v>
      </c>
      <c r="J1081" t="s">
        <v>7448</v>
      </c>
      <c r="K1081" t="s">
        <v>7949</v>
      </c>
      <c r="L1081" t="s">
        <v>8338</v>
      </c>
      <c r="M1081" t="s">
        <v>8346</v>
      </c>
      <c r="N1081" t="s">
        <v>8352</v>
      </c>
      <c r="O1081" t="s">
        <v>8356</v>
      </c>
      <c r="R1081" t="s">
        <v>7430</v>
      </c>
      <c r="S1081">
        <v>3</v>
      </c>
      <c r="T1081" t="s">
        <v>8369</v>
      </c>
    </row>
    <row r="1082" spans="1:20" x14ac:dyDescent="0.35">
      <c r="A1082" t="s">
        <v>163</v>
      </c>
      <c r="B1082" t="s">
        <v>1158</v>
      </c>
      <c r="D1082" t="s">
        <v>1172</v>
      </c>
      <c r="E1082" t="s">
        <v>2256</v>
      </c>
      <c r="F1082" t="s">
        <v>6850</v>
      </c>
      <c r="G1082" t="s">
        <v>6989</v>
      </c>
      <c r="H1082" t="s">
        <v>7000</v>
      </c>
      <c r="I1082" t="s">
        <v>7004</v>
      </c>
      <c r="K1082" t="s">
        <v>8155</v>
      </c>
      <c r="L1082" t="s">
        <v>8344</v>
      </c>
      <c r="M1082" t="s">
        <v>8347</v>
      </c>
      <c r="N1082" t="s">
        <v>8351</v>
      </c>
      <c r="O1082" t="s">
        <v>8355</v>
      </c>
      <c r="Q1082" t="s">
        <v>8361</v>
      </c>
      <c r="R1082" t="s">
        <v>7285</v>
      </c>
      <c r="S1082">
        <v>5</v>
      </c>
    </row>
    <row r="1083" spans="1:20" x14ac:dyDescent="0.35">
      <c r="A1083" t="s">
        <v>690</v>
      </c>
      <c r="B1083" t="s">
        <v>1089</v>
      </c>
      <c r="D1083" t="s">
        <v>1175</v>
      </c>
      <c r="E1083" t="s">
        <v>2257</v>
      </c>
      <c r="F1083" t="s">
        <v>6919</v>
      </c>
      <c r="G1083" t="s">
        <v>6992</v>
      </c>
      <c r="H1083" t="s">
        <v>6995</v>
      </c>
      <c r="I1083" t="s">
        <v>7007</v>
      </c>
      <c r="J1083" t="s">
        <v>7212</v>
      </c>
      <c r="K1083" t="s">
        <v>7878</v>
      </c>
      <c r="L1083" t="s">
        <v>8339</v>
      </c>
      <c r="M1083" t="s">
        <v>8346</v>
      </c>
      <c r="N1083" t="s">
        <v>8354</v>
      </c>
      <c r="O1083" t="s">
        <v>8358</v>
      </c>
      <c r="P1083">
        <v>26591</v>
      </c>
      <c r="R1083" t="s">
        <v>7128</v>
      </c>
      <c r="S1083">
        <v>4</v>
      </c>
      <c r="T1083" t="s">
        <v>8367</v>
      </c>
    </row>
    <row r="1084" spans="1:20" x14ac:dyDescent="0.35">
      <c r="A1084" t="s">
        <v>297</v>
      </c>
      <c r="B1084" t="s">
        <v>1125</v>
      </c>
      <c r="C1084">
        <v>86</v>
      </c>
      <c r="D1084" t="s">
        <v>1174</v>
      </c>
      <c r="E1084" t="s">
        <v>2258</v>
      </c>
      <c r="F1084" t="s">
        <v>6877</v>
      </c>
      <c r="G1084" t="s">
        <v>6985</v>
      </c>
      <c r="H1084" t="s">
        <v>6998</v>
      </c>
      <c r="I1084" t="s">
        <v>7003</v>
      </c>
      <c r="J1084" t="s">
        <v>7449</v>
      </c>
      <c r="K1084" t="s">
        <v>7732</v>
      </c>
      <c r="L1084" t="s">
        <v>8340</v>
      </c>
      <c r="M1084" t="s">
        <v>8347</v>
      </c>
      <c r="N1084" t="s">
        <v>8354</v>
      </c>
      <c r="O1084" t="s">
        <v>8358</v>
      </c>
      <c r="R1084" t="s">
        <v>7359</v>
      </c>
      <c r="S1084">
        <v>4</v>
      </c>
      <c r="T1084" t="s">
        <v>8368</v>
      </c>
    </row>
    <row r="1085" spans="1:20" x14ac:dyDescent="0.35">
      <c r="A1085" t="s">
        <v>321</v>
      </c>
      <c r="B1085" t="s">
        <v>1019</v>
      </c>
      <c r="C1085">
        <v>22</v>
      </c>
      <c r="D1085" t="s">
        <v>1175</v>
      </c>
      <c r="E1085" t="s">
        <v>2259</v>
      </c>
      <c r="F1085" t="s">
        <v>6753</v>
      </c>
      <c r="G1085" t="s">
        <v>6991</v>
      </c>
      <c r="H1085" t="s">
        <v>6997</v>
      </c>
      <c r="I1085" t="s">
        <v>7003</v>
      </c>
      <c r="J1085" t="s">
        <v>7075</v>
      </c>
      <c r="K1085" t="s">
        <v>7751</v>
      </c>
      <c r="L1085" t="s">
        <v>8341</v>
      </c>
      <c r="M1085" t="s">
        <v>8347</v>
      </c>
      <c r="N1085" t="s">
        <v>8354</v>
      </c>
      <c r="O1085" t="s">
        <v>8356</v>
      </c>
      <c r="Q1085" t="s">
        <v>8361</v>
      </c>
      <c r="S1085">
        <v>3</v>
      </c>
    </row>
    <row r="1086" spans="1:20" x14ac:dyDescent="0.35">
      <c r="A1086" t="s">
        <v>691</v>
      </c>
      <c r="B1086" t="s">
        <v>1146</v>
      </c>
      <c r="C1086">
        <v>72</v>
      </c>
      <c r="D1086" t="s">
        <v>1173</v>
      </c>
      <c r="E1086" t="s">
        <v>2260</v>
      </c>
      <c r="F1086" t="s">
        <v>6902</v>
      </c>
      <c r="G1086" t="s">
        <v>6993</v>
      </c>
      <c r="H1086" t="s">
        <v>6994</v>
      </c>
      <c r="I1086" t="s">
        <v>7003</v>
      </c>
      <c r="J1086" t="s">
        <v>7246</v>
      </c>
      <c r="K1086" t="s">
        <v>7808</v>
      </c>
      <c r="L1086" t="s">
        <v>8343</v>
      </c>
      <c r="M1086" t="s">
        <v>8346</v>
      </c>
      <c r="N1086" t="s">
        <v>8352</v>
      </c>
      <c r="O1086" t="s">
        <v>8356</v>
      </c>
      <c r="Q1086" t="s">
        <v>8360</v>
      </c>
      <c r="S1086">
        <v>1</v>
      </c>
    </row>
    <row r="1087" spans="1:20" x14ac:dyDescent="0.35">
      <c r="A1087" t="s">
        <v>269</v>
      </c>
      <c r="B1087" t="s">
        <v>1124</v>
      </c>
      <c r="C1087">
        <v>55</v>
      </c>
      <c r="D1087" t="s">
        <v>1173</v>
      </c>
      <c r="E1087" t="s">
        <v>2261</v>
      </c>
      <c r="F1087" t="s">
        <v>6785</v>
      </c>
      <c r="G1087" t="s">
        <v>6989</v>
      </c>
      <c r="H1087" t="s">
        <v>6995</v>
      </c>
      <c r="I1087" t="s">
        <v>7001</v>
      </c>
      <c r="K1087" t="s">
        <v>7802</v>
      </c>
      <c r="L1087" t="s">
        <v>8341</v>
      </c>
      <c r="M1087" t="s">
        <v>8346</v>
      </c>
      <c r="N1087" t="s">
        <v>8354</v>
      </c>
      <c r="O1087" t="s">
        <v>8357</v>
      </c>
      <c r="Q1087" t="s">
        <v>8363</v>
      </c>
      <c r="R1087" t="s">
        <v>7519</v>
      </c>
      <c r="T1087" t="s">
        <v>8367</v>
      </c>
    </row>
    <row r="1088" spans="1:20" x14ac:dyDescent="0.35">
      <c r="A1088" t="s">
        <v>468</v>
      </c>
      <c r="B1088" t="s">
        <v>1068</v>
      </c>
      <c r="D1088" t="s">
        <v>1173</v>
      </c>
      <c r="E1088" t="s">
        <v>2262</v>
      </c>
      <c r="F1088" t="s">
        <v>6717</v>
      </c>
      <c r="G1088" t="s">
        <v>6990</v>
      </c>
      <c r="H1088" t="s">
        <v>6995</v>
      </c>
      <c r="I1088" t="s">
        <v>7001</v>
      </c>
      <c r="J1088" t="s">
        <v>7194</v>
      </c>
      <c r="K1088" t="s">
        <v>8133</v>
      </c>
      <c r="L1088" t="s">
        <v>8338</v>
      </c>
      <c r="M1088" t="s">
        <v>8347</v>
      </c>
      <c r="N1088" t="s">
        <v>8353</v>
      </c>
      <c r="O1088" t="s">
        <v>8356</v>
      </c>
      <c r="P1088">
        <v>12372</v>
      </c>
      <c r="Q1088" t="s">
        <v>8362</v>
      </c>
      <c r="S1088">
        <v>5</v>
      </c>
      <c r="T1088" t="s">
        <v>8367</v>
      </c>
    </row>
    <row r="1089" spans="1:20" x14ac:dyDescent="0.35">
      <c r="A1089" t="s">
        <v>546</v>
      </c>
      <c r="B1089" t="s">
        <v>1144</v>
      </c>
      <c r="C1089">
        <v>21</v>
      </c>
      <c r="D1089" t="s">
        <v>1172</v>
      </c>
      <c r="E1089" t="s">
        <v>2263</v>
      </c>
      <c r="F1089" t="s">
        <v>6953</v>
      </c>
      <c r="G1089" t="s">
        <v>6989</v>
      </c>
      <c r="H1089" t="s">
        <v>6998</v>
      </c>
      <c r="I1089" t="s">
        <v>7006</v>
      </c>
      <c r="J1089" t="s">
        <v>7122</v>
      </c>
      <c r="K1089" t="s">
        <v>7827</v>
      </c>
      <c r="L1089" t="s">
        <v>8344</v>
      </c>
      <c r="M1089" t="s">
        <v>8347</v>
      </c>
      <c r="N1089" t="s">
        <v>8351</v>
      </c>
      <c r="O1089" t="s">
        <v>8357</v>
      </c>
      <c r="Q1089" t="s">
        <v>8360</v>
      </c>
      <c r="T1089" t="s">
        <v>8369</v>
      </c>
    </row>
    <row r="1090" spans="1:20" x14ac:dyDescent="0.35">
      <c r="A1090" t="s">
        <v>692</v>
      </c>
      <c r="B1090" t="s">
        <v>1033</v>
      </c>
      <c r="D1090" t="s">
        <v>1173</v>
      </c>
      <c r="E1090" t="s">
        <v>2264</v>
      </c>
      <c r="F1090" t="s">
        <v>6689</v>
      </c>
      <c r="G1090" t="s">
        <v>6991</v>
      </c>
      <c r="H1090" t="s">
        <v>7000</v>
      </c>
      <c r="I1090" t="s">
        <v>7006</v>
      </c>
      <c r="K1090" t="s">
        <v>8201</v>
      </c>
      <c r="L1090" t="s">
        <v>8341</v>
      </c>
      <c r="M1090" t="s">
        <v>8349</v>
      </c>
      <c r="N1090" t="s">
        <v>8353</v>
      </c>
      <c r="O1090" t="s">
        <v>8357</v>
      </c>
      <c r="Q1090" t="s">
        <v>8362</v>
      </c>
      <c r="R1090" t="s">
        <v>7148</v>
      </c>
      <c r="S1090">
        <v>3</v>
      </c>
      <c r="T1090" t="s">
        <v>8368</v>
      </c>
    </row>
    <row r="1091" spans="1:20" x14ac:dyDescent="0.35">
      <c r="A1091" t="s">
        <v>693</v>
      </c>
      <c r="B1091" t="s">
        <v>1093</v>
      </c>
      <c r="E1091" t="s">
        <v>2265</v>
      </c>
      <c r="F1091" t="s">
        <v>6842</v>
      </c>
      <c r="G1091" t="s">
        <v>6993</v>
      </c>
      <c r="H1091" t="s">
        <v>6996</v>
      </c>
      <c r="I1091" t="s">
        <v>7005</v>
      </c>
      <c r="J1091" t="s">
        <v>7431</v>
      </c>
      <c r="K1091" t="s">
        <v>8156</v>
      </c>
      <c r="L1091" t="s">
        <v>8342</v>
      </c>
      <c r="M1091" t="s">
        <v>8346</v>
      </c>
      <c r="N1091" t="s">
        <v>8354</v>
      </c>
      <c r="O1091" t="s">
        <v>8356</v>
      </c>
      <c r="Q1091" t="s">
        <v>8362</v>
      </c>
      <c r="S1091">
        <v>5</v>
      </c>
      <c r="T1091" t="s">
        <v>8369</v>
      </c>
    </row>
    <row r="1092" spans="1:20" x14ac:dyDescent="0.35">
      <c r="A1092" t="s">
        <v>26</v>
      </c>
      <c r="B1092" t="s">
        <v>1064</v>
      </c>
      <c r="C1092">
        <v>49</v>
      </c>
      <c r="D1092" t="s">
        <v>1173</v>
      </c>
      <c r="E1092" t="s">
        <v>2266</v>
      </c>
      <c r="G1092" t="s">
        <v>6989</v>
      </c>
      <c r="H1092" t="s">
        <v>6996</v>
      </c>
      <c r="I1092" t="s">
        <v>7001</v>
      </c>
      <c r="K1092" t="s">
        <v>7923</v>
      </c>
      <c r="L1092" t="s">
        <v>8343</v>
      </c>
      <c r="M1092" t="s">
        <v>8348</v>
      </c>
      <c r="N1092" t="s">
        <v>8353</v>
      </c>
      <c r="O1092" t="s">
        <v>8356</v>
      </c>
      <c r="Q1092" t="s">
        <v>8361</v>
      </c>
      <c r="R1092" t="s">
        <v>7047</v>
      </c>
      <c r="S1092">
        <v>3</v>
      </c>
    </row>
    <row r="1093" spans="1:20" x14ac:dyDescent="0.35">
      <c r="A1093" t="s">
        <v>132</v>
      </c>
      <c r="B1093" t="s">
        <v>1168</v>
      </c>
      <c r="D1093" t="s">
        <v>1174</v>
      </c>
      <c r="E1093" t="s">
        <v>2267</v>
      </c>
      <c r="F1093" t="s">
        <v>6954</v>
      </c>
      <c r="G1093" t="s">
        <v>6984</v>
      </c>
      <c r="H1093" t="s">
        <v>7000</v>
      </c>
      <c r="I1093" t="s">
        <v>7006</v>
      </c>
      <c r="J1093" t="s">
        <v>7450</v>
      </c>
      <c r="K1093" t="s">
        <v>7860</v>
      </c>
      <c r="L1093" t="s">
        <v>8343</v>
      </c>
      <c r="M1093" t="s">
        <v>8348</v>
      </c>
      <c r="N1093" t="s">
        <v>8351</v>
      </c>
      <c r="O1093" t="s">
        <v>8355</v>
      </c>
      <c r="Q1093" t="s">
        <v>8363</v>
      </c>
      <c r="S1093">
        <v>2</v>
      </c>
      <c r="T1093" t="s">
        <v>8368</v>
      </c>
    </row>
    <row r="1094" spans="1:20" x14ac:dyDescent="0.35">
      <c r="A1094" t="s">
        <v>180</v>
      </c>
      <c r="B1094" t="s">
        <v>1059</v>
      </c>
      <c r="D1094" t="s">
        <v>1174</v>
      </c>
      <c r="E1094" t="s">
        <v>2268</v>
      </c>
      <c r="F1094" t="s">
        <v>6757</v>
      </c>
      <c r="G1094" t="s">
        <v>6989</v>
      </c>
      <c r="H1094" t="s">
        <v>6994</v>
      </c>
      <c r="I1094" t="s">
        <v>7006</v>
      </c>
      <c r="J1094" t="s">
        <v>7451</v>
      </c>
      <c r="K1094" t="s">
        <v>8202</v>
      </c>
      <c r="L1094" t="s">
        <v>8340</v>
      </c>
      <c r="M1094" t="s">
        <v>8350</v>
      </c>
      <c r="N1094" t="s">
        <v>8353</v>
      </c>
      <c r="O1094" t="s">
        <v>8357</v>
      </c>
      <c r="Q1094" t="s">
        <v>8362</v>
      </c>
      <c r="S1094">
        <v>2</v>
      </c>
      <c r="T1094" t="s">
        <v>8369</v>
      </c>
    </row>
    <row r="1095" spans="1:20" x14ac:dyDescent="0.35">
      <c r="A1095" t="s">
        <v>640</v>
      </c>
      <c r="B1095" t="s">
        <v>1153</v>
      </c>
      <c r="D1095" t="s">
        <v>1172</v>
      </c>
      <c r="E1095" t="s">
        <v>2269</v>
      </c>
      <c r="F1095" t="s">
        <v>6938</v>
      </c>
      <c r="G1095" t="s">
        <v>6986</v>
      </c>
      <c r="H1095" t="s">
        <v>6996</v>
      </c>
      <c r="I1095" t="s">
        <v>7003</v>
      </c>
      <c r="K1095" t="s">
        <v>7926</v>
      </c>
      <c r="L1095" t="s">
        <v>8340</v>
      </c>
      <c r="M1095" t="s">
        <v>8349</v>
      </c>
      <c r="N1095" t="s">
        <v>8353</v>
      </c>
      <c r="O1095" t="s">
        <v>8355</v>
      </c>
      <c r="Q1095" t="s">
        <v>8362</v>
      </c>
      <c r="R1095" t="s">
        <v>7521</v>
      </c>
      <c r="S1095">
        <v>4</v>
      </c>
      <c r="T1095" t="s">
        <v>8369</v>
      </c>
    </row>
    <row r="1096" spans="1:20" x14ac:dyDescent="0.35">
      <c r="A1096" t="s">
        <v>272</v>
      </c>
      <c r="B1096" t="s">
        <v>1139</v>
      </c>
      <c r="D1096" t="s">
        <v>1173</v>
      </c>
      <c r="E1096" t="s">
        <v>2270</v>
      </c>
      <c r="F1096" t="s">
        <v>6808</v>
      </c>
      <c r="G1096" t="s">
        <v>6989</v>
      </c>
      <c r="H1096" t="s">
        <v>6996</v>
      </c>
      <c r="I1096" t="s">
        <v>7002</v>
      </c>
      <c r="K1096" t="s">
        <v>7861</v>
      </c>
      <c r="L1096" t="s">
        <v>8342</v>
      </c>
      <c r="M1096" t="s">
        <v>8348</v>
      </c>
      <c r="N1096" t="s">
        <v>8353</v>
      </c>
      <c r="O1096" t="s">
        <v>8359</v>
      </c>
      <c r="Q1096" t="s">
        <v>8360</v>
      </c>
      <c r="R1096" t="s">
        <v>7512</v>
      </c>
      <c r="S1096">
        <v>5</v>
      </c>
      <c r="T1096" t="s">
        <v>8367</v>
      </c>
    </row>
    <row r="1097" spans="1:20" x14ac:dyDescent="0.35">
      <c r="A1097" t="s">
        <v>694</v>
      </c>
      <c r="B1097" t="s">
        <v>1142</v>
      </c>
      <c r="D1097" t="s">
        <v>1173</v>
      </c>
      <c r="E1097" t="s">
        <v>2271</v>
      </c>
      <c r="F1097" t="s">
        <v>6886</v>
      </c>
      <c r="G1097" t="s">
        <v>6987</v>
      </c>
      <c r="H1097" t="s">
        <v>6995</v>
      </c>
      <c r="I1097" t="s">
        <v>7006</v>
      </c>
      <c r="J1097" t="s">
        <v>7060</v>
      </c>
      <c r="K1097" t="s">
        <v>7723</v>
      </c>
      <c r="L1097" t="s">
        <v>8339</v>
      </c>
      <c r="M1097" t="s">
        <v>8347</v>
      </c>
      <c r="N1097" t="s">
        <v>8354</v>
      </c>
      <c r="O1097" t="s">
        <v>8356</v>
      </c>
      <c r="Q1097" t="s">
        <v>8364</v>
      </c>
      <c r="R1097" t="s">
        <v>7626</v>
      </c>
    </row>
    <row r="1098" spans="1:20" x14ac:dyDescent="0.35">
      <c r="A1098" t="s">
        <v>540</v>
      </c>
      <c r="B1098" t="s">
        <v>1149</v>
      </c>
      <c r="D1098" t="s">
        <v>1175</v>
      </c>
      <c r="E1098" t="s">
        <v>2272</v>
      </c>
      <c r="F1098" t="s">
        <v>6831</v>
      </c>
      <c r="G1098" t="s">
        <v>6988</v>
      </c>
      <c r="H1098" t="s">
        <v>6998</v>
      </c>
      <c r="I1098" t="s">
        <v>7006</v>
      </c>
      <c r="J1098" t="s">
        <v>7152</v>
      </c>
      <c r="K1098" t="s">
        <v>8203</v>
      </c>
      <c r="L1098" t="s">
        <v>8341</v>
      </c>
      <c r="M1098" t="s">
        <v>8347</v>
      </c>
      <c r="N1098" t="s">
        <v>8351</v>
      </c>
      <c r="O1098" t="s">
        <v>8359</v>
      </c>
      <c r="Q1098" t="s">
        <v>8363</v>
      </c>
      <c r="R1098" t="s">
        <v>7038</v>
      </c>
      <c r="S1098">
        <v>1</v>
      </c>
      <c r="T1098" t="s">
        <v>8368</v>
      </c>
    </row>
    <row r="1099" spans="1:20" x14ac:dyDescent="0.35">
      <c r="A1099" t="s">
        <v>26</v>
      </c>
      <c r="B1099" t="s">
        <v>1152</v>
      </c>
      <c r="D1099" t="s">
        <v>1174</v>
      </c>
      <c r="E1099" t="s">
        <v>2273</v>
      </c>
      <c r="F1099" t="s">
        <v>6834</v>
      </c>
      <c r="G1099" t="s">
        <v>6986</v>
      </c>
      <c r="H1099" t="s">
        <v>6994</v>
      </c>
      <c r="I1099" t="s">
        <v>7002</v>
      </c>
      <c r="K1099" t="s">
        <v>8204</v>
      </c>
      <c r="L1099" t="s">
        <v>8340</v>
      </c>
      <c r="M1099" t="s">
        <v>8349</v>
      </c>
      <c r="N1099" t="s">
        <v>8354</v>
      </c>
      <c r="O1099" t="s">
        <v>8358</v>
      </c>
      <c r="Q1099" t="s">
        <v>8363</v>
      </c>
      <c r="T1099" t="s">
        <v>8367</v>
      </c>
    </row>
    <row r="1100" spans="1:20" x14ac:dyDescent="0.35">
      <c r="A1100" t="s">
        <v>695</v>
      </c>
      <c r="B1100" t="s">
        <v>1154</v>
      </c>
      <c r="C1100">
        <v>72</v>
      </c>
      <c r="D1100" t="s">
        <v>1173</v>
      </c>
      <c r="E1100" t="s">
        <v>2274</v>
      </c>
      <c r="G1100" t="s">
        <v>6990</v>
      </c>
      <c r="H1100" t="s">
        <v>6995</v>
      </c>
      <c r="I1100" t="s">
        <v>7002</v>
      </c>
      <c r="J1100" t="s">
        <v>7122</v>
      </c>
      <c r="K1100" t="s">
        <v>8204</v>
      </c>
      <c r="L1100" t="s">
        <v>8343</v>
      </c>
      <c r="M1100" t="s">
        <v>8347</v>
      </c>
      <c r="N1100" t="s">
        <v>8353</v>
      </c>
      <c r="O1100" t="s">
        <v>8357</v>
      </c>
      <c r="Q1100" t="s">
        <v>8362</v>
      </c>
      <c r="R1100" t="s">
        <v>7505</v>
      </c>
      <c r="S1100">
        <v>1</v>
      </c>
      <c r="T1100" t="s">
        <v>8367</v>
      </c>
    </row>
    <row r="1101" spans="1:20" x14ac:dyDescent="0.35">
      <c r="A1101" t="s">
        <v>603</v>
      </c>
      <c r="B1101" t="s">
        <v>1135</v>
      </c>
      <c r="C1101">
        <v>43</v>
      </c>
      <c r="D1101" t="s">
        <v>1175</v>
      </c>
      <c r="E1101" t="s">
        <v>2275</v>
      </c>
      <c r="F1101" t="s">
        <v>6816</v>
      </c>
      <c r="G1101" t="s">
        <v>6991</v>
      </c>
      <c r="H1101" t="s">
        <v>6996</v>
      </c>
      <c r="I1101" t="s">
        <v>7007</v>
      </c>
      <c r="K1101" t="s">
        <v>8057</v>
      </c>
      <c r="L1101" t="s">
        <v>8345</v>
      </c>
      <c r="M1101" t="s">
        <v>8348</v>
      </c>
      <c r="N1101" t="s">
        <v>8351</v>
      </c>
      <c r="O1101" t="s">
        <v>8359</v>
      </c>
      <c r="Q1101" t="s">
        <v>8362</v>
      </c>
      <c r="R1101" t="s">
        <v>7666</v>
      </c>
      <c r="S1101">
        <v>4</v>
      </c>
      <c r="T1101" t="s">
        <v>8369</v>
      </c>
    </row>
    <row r="1102" spans="1:20" x14ac:dyDescent="0.35">
      <c r="A1102" t="s">
        <v>454</v>
      </c>
      <c r="B1102" t="s">
        <v>1126</v>
      </c>
      <c r="C1102">
        <v>30</v>
      </c>
      <c r="D1102" t="s">
        <v>1175</v>
      </c>
      <c r="E1102" t="s">
        <v>2276</v>
      </c>
      <c r="F1102" t="s">
        <v>6774</v>
      </c>
      <c r="G1102" t="s">
        <v>6990</v>
      </c>
      <c r="H1102" t="s">
        <v>7000</v>
      </c>
      <c r="I1102" t="s">
        <v>7007</v>
      </c>
      <c r="J1102" t="s">
        <v>7138</v>
      </c>
      <c r="K1102" t="s">
        <v>8156</v>
      </c>
      <c r="L1102" t="s">
        <v>8341</v>
      </c>
      <c r="M1102" t="s">
        <v>8346</v>
      </c>
      <c r="N1102" t="s">
        <v>8351</v>
      </c>
      <c r="O1102" t="s">
        <v>8358</v>
      </c>
      <c r="P1102">
        <v>22764</v>
      </c>
      <c r="Q1102" t="s">
        <v>8360</v>
      </c>
      <c r="R1102" t="s">
        <v>7605</v>
      </c>
      <c r="T1102" t="s">
        <v>8368</v>
      </c>
    </row>
    <row r="1103" spans="1:20" x14ac:dyDescent="0.35">
      <c r="A1103" t="s">
        <v>696</v>
      </c>
      <c r="B1103" t="s">
        <v>1029</v>
      </c>
      <c r="C1103">
        <v>23</v>
      </c>
      <c r="D1103" t="s">
        <v>1172</v>
      </c>
      <c r="E1103" t="s">
        <v>2277</v>
      </c>
      <c r="F1103" t="s">
        <v>6686</v>
      </c>
      <c r="G1103" t="s">
        <v>6988</v>
      </c>
      <c r="H1103" t="s">
        <v>6997</v>
      </c>
      <c r="I1103" t="s">
        <v>7007</v>
      </c>
      <c r="K1103" t="s">
        <v>8179</v>
      </c>
      <c r="L1103" t="s">
        <v>8342</v>
      </c>
      <c r="M1103" t="s">
        <v>8347</v>
      </c>
      <c r="N1103" t="s">
        <v>8351</v>
      </c>
      <c r="O1103" t="s">
        <v>8358</v>
      </c>
      <c r="Q1103" t="s">
        <v>8363</v>
      </c>
      <c r="S1103">
        <v>2</v>
      </c>
      <c r="T1103" t="s">
        <v>8368</v>
      </c>
    </row>
    <row r="1104" spans="1:20" x14ac:dyDescent="0.35">
      <c r="A1104" t="s">
        <v>42</v>
      </c>
      <c r="B1104" t="s">
        <v>1156</v>
      </c>
      <c r="E1104" t="s">
        <v>2278</v>
      </c>
      <c r="F1104" t="s">
        <v>6883</v>
      </c>
      <c r="G1104" t="s">
        <v>6990</v>
      </c>
      <c r="H1104" t="s">
        <v>7000</v>
      </c>
      <c r="I1104" t="s">
        <v>7003</v>
      </c>
      <c r="J1104" t="s">
        <v>7101</v>
      </c>
      <c r="K1104" t="s">
        <v>8172</v>
      </c>
      <c r="L1104" t="s">
        <v>8340</v>
      </c>
      <c r="M1104" t="s">
        <v>8350</v>
      </c>
      <c r="N1104" t="s">
        <v>8351</v>
      </c>
      <c r="O1104" t="s">
        <v>8358</v>
      </c>
      <c r="Q1104" t="s">
        <v>8362</v>
      </c>
      <c r="R1104" t="s">
        <v>7179</v>
      </c>
      <c r="S1104">
        <v>2</v>
      </c>
      <c r="T1104" t="s">
        <v>8369</v>
      </c>
    </row>
    <row r="1105" spans="1:20" x14ac:dyDescent="0.35">
      <c r="A1105" t="s">
        <v>387</v>
      </c>
      <c r="B1105" t="s">
        <v>1021</v>
      </c>
      <c r="E1105" t="s">
        <v>2279</v>
      </c>
      <c r="G1105" t="s">
        <v>6985</v>
      </c>
      <c r="H1105" t="s">
        <v>6994</v>
      </c>
      <c r="I1105" t="s">
        <v>7005</v>
      </c>
      <c r="K1105" t="s">
        <v>7838</v>
      </c>
      <c r="L1105" t="s">
        <v>8344</v>
      </c>
      <c r="M1105" t="s">
        <v>8347</v>
      </c>
      <c r="N1105" t="s">
        <v>8353</v>
      </c>
      <c r="O1105" t="s">
        <v>8357</v>
      </c>
      <c r="P1105">
        <v>41488</v>
      </c>
      <c r="Q1105" t="s">
        <v>8361</v>
      </c>
      <c r="R1105" t="s">
        <v>7554</v>
      </c>
      <c r="S1105">
        <v>2</v>
      </c>
      <c r="T1105" t="s">
        <v>8368</v>
      </c>
    </row>
    <row r="1106" spans="1:20" x14ac:dyDescent="0.35">
      <c r="A1106" t="s">
        <v>605</v>
      </c>
      <c r="B1106" t="s">
        <v>1077</v>
      </c>
      <c r="E1106" t="s">
        <v>2280</v>
      </c>
      <c r="F1106" t="s">
        <v>6955</v>
      </c>
      <c r="G1106" t="s">
        <v>6986</v>
      </c>
      <c r="H1106" t="s">
        <v>6997</v>
      </c>
      <c r="I1106" t="s">
        <v>7007</v>
      </c>
      <c r="J1106" t="s">
        <v>7013</v>
      </c>
      <c r="K1106" t="s">
        <v>8205</v>
      </c>
      <c r="L1106" t="s">
        <v>8338</v>
      </c>
      <c r="M1106" t="s">
        <v>8350</v>
      </c>
      <c r="N1106" t="s">
        <v>8353</v>
      </c>
      <c r="O1106" t="s">
        <v>8356</v>
      </c>
      <c r="P1106">
        <v>10258</v>
      </c>
      <c r="Q1106" t="s">
        <v>8363</v>
      </c>
      <c r="R1106" t="s">
        <v>7560</v>
      </c>
      <c r="S1106">
        <v>3</v>
      </c>
      <c r="T1106" t="s">
        <v>8367</v>
      </c>
    </row>
    <row r="1107" spans="1:20" x14ac:dyDescent="0.35">
      <c r="A1107" t="s">
        <v>595</v>
      </c>
      <c r="B1107" t="s">
        <v>1044</v>
      </c>
      <c r="C1107">
        <v>24</v>
      </c>
      <c r="E1107" t="s">
        <v>2281</v>
      </c>
      <c r="F1107" t="s">
        <v>6946</v>
      </c>
      <c r="G1107" t="s">
        <v>6985</v>
      </c>
      <c r="H1107" t="s">
        <v>6997</v>
      </c>
      <c r="I1107" t="s">
        <v>7006</v>
      </c>
      <c r="K1107" t="s">
        <v>8189</v>
      </c>
      <c r="L1107" t="s">
        <v>8339</v>
      </c>
      <c r="M1107" t="s">
        <v>8347</v>
      </c>
      <c r="N1107" t="s">
        <v>8351</v>
      </c>
      <c r="O1107" t="s">
        <v>8358</v>
      </c>
      <c r="P1107">
        <v>39836</v>
      </c>
      <c r="Q1107" t="s">
        <v>8360</v>
      </c>
      <c r="T1107" t="s">
        <v>8368</v>
      </c>
    </row>
    <row r="1108" spans="1:20" x14ac:dyDescent="0.35">
      <c r="A1108" t="s">
        <v>173</v>
      </c>
      <c r="B1108" t="s">
        <v>1080</v>
      </c>
      <c r="C1108">
        <v>6</v>
      </c>
      <c r="D1108" t="s">
        <v>1173</v>
      </c>
      <c r="E1108" t="s">
        <v>2282</v>
      </c>
      <c r="F1108" t="s">
        <v>6923</v>
      </c>
      <c r="G1108" t="s">
        <v>6993</v>
      </c>
      <c r="H1108" t="s">
        <v>6995</v>
      </c>
      <c r="I1108" t="s">
        <v>7004</v>
      </c>
      <c r="J1108" t="s">
        <v>7452</v>
      </c>
      <c r="K1108" t="s">
        <v>7740</v>
      </c>
      <c r="L1108" t="s">
        <v>8343</v>
      </c>
      <c r="M1108" t="s">
        <v>8348</v>
      </c>
      <c r="N1108" t="s">
        <v>8353</v>
      </c>
      <c r="O1108" t="s">
        <v>8359</v>
      </c>
      <c r="Q1108" t="s">
        <v>8361</v>
      </c>
      <c r="S1108">
        <v>1</v>
      </c>
      <c r="T1108" t="s">
        <v>8367</v>
      </c>
    </row>
    <row r="1109" spans="1:20" x14ac:dyDescent="0.35">
      <c r="A1109" t="s">
        <v>697</v>
      </c>
      <c r="B1109" t="s">
        <v>1066</v>
      </c>
      <c r="C1109">
        <v>68</v>
      </c>
      <c r="D1109" t="s">
        <v>1174</v>
      </c>
      <c r="E1109" t="s">
        <v>2283</v>
      </c>
      <c r="F1109" t="s">
        <v>6918</v>
      </c>
      <c r="G1109" t="s">
        <v>6990</v>
      </c>
      <c r="H1109" t="s">
        <v>6996</v>
      </c>
      <c r="I1109" t="s">
        <v>7002</v>
      </c>
      <c r="J1109" t="s">
        <v>7453</v>
      </c>
      <c r="K1109" t="s">
        <v>7752</v>
      </c>
      <c r="L1109" t="s">
        <v>8341</v>
      </c>
      <c r="M1109" t="s">
        <v>8349</v>
      </c>
      <c r="N1109" t="s">
        <v>8354</v>
      </c>
      <c r="O1109" t="s">
        <v>8357</v>
      </c>
      <c r="Q1109" t="s">
        <v>8363</v>
      </c>
      <c r="S1109">
        <v>4</v>
      </c>
      <c r="T1109" t="s">
        <v>8368</v>
      </c>
    </row>
    <row r="1110" spans="1:20" x14ac:dyDescent="0.35">
      <c r="A1110" t="s">
        <v>133</v>
      </c>
      <c r="B1110" t="s">
        <v>1039</v>
      </c>
      <c r="C1110">
        <v>27</v>
      </c>
      <c r="D1110" t="s">
        <v>1172</v>
      </c>
      <c r="E1110" t="s">
        <v>2284</v>
      </c>
      <c r="G1110" t="s">
        <v>6987</v>
      </c>
      <c r="H1110" t="s">
        <v>6996</v>
      </c>
      <c r="I1110" t="s">
        <v>7002</v>
      </c>
      <c r="J1110" t="s">
        <v>7454</v>
      </c>
      <c r="K1110" t="s">
        <v>7834</v>
      </c>
      <c r="L1110" t="s">
        <v>8341</v>
      </c>
      <c r="M1110" t="s">
        <v>8346</v>
      </c>
      <c r="N1110" t="s">
        <v>8351</v>
      </c>
      <c r="O1110" t="s">
        <v>8359</v>
      </c>
      <c r="Q1110" t="s">
        <v>8360</v>
      </c>
      <c r="R1110" t="s">
        <v>7255</v>
      </c>
      <c r="S1110">
        <v>2</v>
      </c>
      <c r="T1110" t="s">
        <v>8368</v>
      </c>
    </row>
    <row r="1111" spans="1:20" x14ac:dyDescent="0.35">
      <c r="A1111" t="s">
        <v>698</v>
      </c>
      <c r="B1111" t="s">
        <v>1095</v>
      </c>
      <c r="D1111" t="s">
        <v>1173</v>
      </c>
      <c r="E1111" t="s">
        <v>2285</v>
      </c>
      <c r="G1111" t="s">
        <v>6990</v>
      </c>
      <c r="H1111" t="s">
        <v>7000</v>
      </c>
      <c r="I1111" t="s">
        <v>7002</v>
      </c>
      <c r="J1111" t="s">
        <v>7383</v>
      </c>
      <c r="K1111" t="s">
        <v>7684</v>
      </c>
      <c r="L1111" t="s">
        <v>8343</v>
      </c>
      <c r="M1111" t="s">
        <v>8350</v>
      </c>
      <c r="N1111" t="s">
        <v>8353</v>
      </c>
      <c r="O1111" t="s">
        <v>8359</v>
      </c>
      <c r="Q1111" t="s">
        <v>8360</v>
      </c>
      <c r="S1111">
        <v>2</v>
      </c>
    </row>
    <row r="1112" spans="1:20" x14ac:dyDescent="0.35">
      <c r="A1112" t="s">
        <v>82</v>
      </c>
      <c r="B1112" t="s">
        <v>1062</v>
      </c>
      <c r="C1112">
        <v>66</v>
      </c>
      <c r="E1112" t="s">
        <v>2286</v>
      </c>
      <c r="F1112" t="s">
        <v>6779</v>
      </c>
      <c r="G1112" t="s">
        <v>6985</v>
      </c>
      <c r="H1112" t="s">
        <v>6997</v>
      </c>
      <c r="I1112" t="s">
        <v>7006</v>
      </c>
      <c r="J1112" t="s">
        <v>7064</v>
      </c>
      <c r="K1112" t="s">
        <v>8049</v>
      </c>
      <c r="L1112" t="s">
        <v>8344</v>
      </c>
      <c r="M1112" t="s">
        <v>8346</v>
      </c>
      <c r="N1112" t="s">
        <v>8354</v>
      </c>
      <c r="O1112" t="s">
        <v>8355</v>
      </c>
      <c r="Q1112" t="s">
        <v>8363</v>
      </c>
      <c r="R1112" t="s">
        <v>7583</v>
      </c>
      <c r="S1112">
        <v>1</v>
      </c>
    </row>
    <row r="1113" spans="1:20" x14ac:dyDescent="0.35">
      <c r="A1113" t="s">
        <v>329</v>
      </c>
      <c r="B1113" t="s">
        <v>1063</v>
      </c>
      <c r="D1113" t="s">
        <v>1175</v>
      </c>
      <c r="E1113" t="s">
        <v>2287</v>
      </c>
      <c r="F1113" t="s">
        <v>6713</v>
      </c>
      <c r="G1113" t="s">
        <v>6990</v>
      </c>
      <c r="H1113" t="s">
        <v>6998</v>
      </c>
      <c r="I1113" t="s">
        <v>7002</v>
      </c>
      <c r="K1113" t="s">
        <v>7965</v>
      </c>
      <c r="L1113" t="s">
        <v>8340</v>
      </c>
      <c r="M1113" t="s">
        <v>8347</v>
      </c>
      <c r="N1113" t="s">
        <v>8352</v>
      </c>
      <c r="O1113" t="s">
        <v>8358</v>
      </c>
      <c r="Q1113" t="s">
        <v>8362</v>
      </c>
      <c r="R1113" t="s">
        <v>7366</v>
      </c>
      <c r="S1113">
        <v>3</v>
      </c>
    </row>
    <row r="1114" spans="1:20" x14ac:dyDescent="0.35">
      <c r="A1114" t="s">
        <v>453</v>
      </c>
      <c r="B1114" t="s">
        <v>1122</v>
      </c>
      <c r="C1114">
        <v>19</v>
      </c>
      <c r="D1114" t="s">
        <v>1174</v>
      </c>
      <c r="E1114" t="s">
        <v>2288</v>
      </c>
      <c r="G1114" t="s">
        <v>6988</v>
      </c>
      <c r="H1114" t="s">
        <v>6997</v>
      </c>
      <c r="I1114" t="s">
        <v>7001</v>
      </c>
      <c r="K1114" t="s">
        <v>7992</v>
      </c>
      <c r="L1114" t="s">
        <v>8339</v>
      </c>
      <c r="M1114" t="s">
        <v>8346</v>
      </c>
      <c r="N1114" t="s">
        <v>8352</v>
      </c>
      <c r="O1114" t="s">
        <v>8358</v>
      </c>
      <c r="Q1114" t="s">
        <v>8360</v>
      </c>
      <c r="S1114">
        <v>3</v>
      </c>
      <c r="T1114" t="s">
        <v>8368</v>
      </c>
    </row>
    <row r="1115" spans="1:20" x14ac:dyDescent="0.35">
      <c r="A1115" t="s">
        <v>617</v>
      </c>
      <c r="B1115" t="s">
        <v>1025</v>
      </c>
      <c r="C1115">
        <v>36</v>
      </c>
      <c r="D1115" t="s">
        <v>1173</v>
      </c>
      <c r="E1115" t="s">
        <v>2289</v>
      </c>
      <c r="F1115" t="s">
        <v>6682</v>
      </c>
      <c r="G1115" t="s">
        <v>6986</v>
      </c>
      <c r="H1115" t="s">
        <v>6996</v>
      </c>
      <c r="I1115" t="s">
        <v>7001</v>
      </c>
      <c r="J1115" t="s">
        <v>7013</v>
      </c>
      <c r="K1115" t="s">
        <v>8142</v>
      </c>
      <c r="L1115" t="s">
        <v>8339</v>
      </c>
      <c r="M1115" t="s">
        <v>8350</v>
      </c>
      <c r="N1115" t="s">
        <v>8353</v>
      </c>
      <c r="O1115" t="s">
        <v>8355</v>
      </c>
      <c r="Q1115" t="s">
        <v>8360</v>
      </c>
      <c r="R1115" t="s">
        <v>7042</v>
      </c>
      <c r="S1115">
        <v>5</v>
      </c>
    </row>
    <row r="1116" spans="1:20" x14ac:dyDescent="0.35">
      <c r="A1116" t="s">
        <v>632</v>
      </c>
      <c r="B1116" t="s">
        <v>1163</v>
      </c>
      <c r="D1116" t="s">
        <v>1173</v>
      </c>
      <c r="E1116" t="s">
        <v>2290</v>
      </c>
      <c r="F1116" t="s">
        <v>6936</v>
      </c>
      <c r="G1116" t="s">
        <v>6990</v>
      </c>
      <c r="H1116" t="s">
        <v>6999</v>
      </c>
      <c r="I1116" t="s">
        <v>7005</v>
      </c>
      <c r="J1116" t="s">
        <v>7292</v>
      </c>
      <c r="K1116" t="s">
        <v>8032</v>
      </c>
      <c r="L1116" t="s">
        <v>8342</v>
      </c>
      <c r="M1116" t="s">
        <v>8347</v>
      </c>
      <c r="N1116" t="s">
        <v>8351</v>
      </c>
      <c r="O1116" t="s">
        <v>8358</v>
      </c>
      <c r="Q1116" t="s">
        <v>8361</v>
      </c>
      <c r="S1116">
        <v>2</v>
      </c>
      <c r="T1116" t="s">
        <v>8368</v>
      </c>
    </row>
    <row r="1117" spans="1:20" x14ac:dyDescent="0.35">
      <c r="A1117" t="s">
        <v>699</v>
      </c>
      <c r="B1117" t="s">
        <v>1125</v>
      </c>
      <c r="E1117" t="s">
        <v>2291</v>
      </c>
      <c r="F1117" t="s">
        <v>6877</v>
      </c>
      <c r="G1117" t="s">
        <v>6991</v>
      </c>
      <c r="H1117" t="s">
        <v>6995</v>
      </c>
      <c r="I1117" t="s">
        <v>7001</v>
      </c>
      <c r="J1117" t="s">
        <v>7058</v>
      </c>
      <c r="K1117" t="s">
        <v>7778</v>
      </c>
      <c r="L1117" t="s">
        <v>8343</v>
      </c>
      <c r="M1117" t="s">
        <v>8350</v>
      </c>
      <c r="N1117" t="s">
        <v>8354</v>
      </c>
      <c r="O1117" t="s">
        <v>8359</v>
      </c>
      <c r="Q1117" t="s">
        <v>8364</v>
      </c>
      <c r="R1117" t="s">
        <v>7355</v>
      </c>
      <c r="S1117">
        <v>1</v>
      </c>
      <c r="T1117" t="s">
        <v>8368</v>
      </c>
    </row>
    <row r="1118" spans="1:20" x14ac:dyDescent="0.35">
      <c r="A1118" t="s">
        <v>675</v>
      </c>
      <c r="B1118" t="s">
        <v>1143</v>
      </c>
      <c r="D1118" t="s">
        <v>1174</v>
      </c>
      <c r="E1118" t="s">
        <v>2292</v>
      </c>
      <c r="F1118" t="s">
        <v>6815</v>
      </c>
      <c r="G1118" t="s">
        <v>6984</v>
      </c>
      <c r="H1118" t="s">
        <v>7000</v>
      </c>
      <c r="I1118" t="s">
        <v>7002</v>
      </c>
      <c r="K1118" t="s">
        <v>8173</v>
      </c>
      <c r="L1118" t="s">
        <v>8338</v>
      </c>
      <c r="M1118" t="s">
        <v>8349</v>
      </c>
      <c r="N1118" t="s">
        <v>8354</v>
      </c>
      <c r="O1118" t="s">
        <v>8356</v>
      </c>
      <c r="S1118">
        <v>5</v>
      </c>
      <c r="T1118" t="s">
        <v>8367</v>
      </c>
    </row>
    <row r="1119" spans="1:20" x14ac:dyDescent="0.35">
      <c r="A1119" t="s">
        <v>286</v>
      </c>
      <c r="B1119" t="s">
        <v>1037</v>
      </c>
      <c r="C1119">
        <v>31</v>
      </c>
      <c r="D1119" t="s">
        <v>1172</v>
      </c>
      <c r="E1119" t="s">
        <v>2293</v>
      </c>
      <c r="G1119" t="s">
        <v>6987</v>
      </c>
      <c r="H1119" t="s">
        <v>6996</v>
      </c>
      <c r="I1119" t="s">
        <v>7004</v>
      </c>
      <c r="J1119" t="s">
        <v>7455</v>
      </c>
      <c r="K1119" t="s">
        <v>8112</v>
      </c>
      <c r="L1119" t="s">
        <v>8345</v>
      </c>
      <c r="M1119" t="s">
        <v>8350</v>
      </c>
      <c r="N1119" t="s">
        <v>8351</v>
      </c>
      <c r="O1119" t="s">
        <v>8357</v>
      </c>
      <c r="P1119">
        <v>37046</v>
      </c>
      <c r="T1119" t="s">
        <v>8368</v>
      </c>
    </row>
    <row r="1120" spans="1:20" x14ac:dyDescent="0.35">
      <c r="A1120" t="s">
        <v>700</v>
      </c>
      <c r="B1120" t="s">
        <v>1138</v>
      </c>
      <c r="C1120">
        <v>32</v>
      </c>
      <c r="D1120" t="s">
        <v>1174</v>
      </c>
      <c r="E1120" t="s">
        <v>2294</v>
      </c>
      <c r="F1120" t="s">
        <v>6805</v>
      </c>
      <c r="G1120" t="s">
        <v>6984</v>
      </c>
      <c r="H1120" t="s">
        <v>6999</v>
      </c>
      <c r="I1120" t="s">
        <v>7005</v>
      </c>
      <c r="J1120" t="s">
        <v>7453</v>
      </c>
      <c r="K1120" t="s">
        <v>8206</v>
      </c>
      <c r="L1120" t="s">
        <v>8343</v>
      </c>
      <c r="M1120" t="s">
        <v>8346</v>
      </c>
      <c r="N1120" t="s">
        <v>8353</v>
      </c>
      <c r="O1120" t="s">
        <v>8357</v>
      </c>
      <c r="P1120">
        <v>15819</v>
      </c>
      <c r="Q1120" t="s">
        <v>8364</v>
      </c>
      <c r="R1120" t="s">
        <v>7317</v>
      </c>
      <c r="S1120">
        <v>5</v>
      </c>
      <c r="T1120" t="s">
        <v>8367</v>
      </c>
    </row>
    <row r="1121" spans="1:20" x14ac:dyDescent="0.35">
      <c r="A1121" t="s">
        <v>701</v>
      </c>
      <c r="B1121" t="s">
        <v>1116</v>
      </c>
      <c r="E1121" t="s">
        <v>2295</v>
      </c>
      <c r="F1121" t="s">
        <v>6915</v>
      </c>
      <c r="G1121" t="s">
        <v>6991</v>
      </c>
      <c r="H1121" t="s">
        <v>6999</v>
      </c>
      <c r="I1121" t="s">
        <v>7004</v>
      </c>
      <c r="K1121" t="s">
        <v>7697</v>
      </c>
      <c r="L1121" t="s">
        <v>8340</v>
      </c>
      <c r="M1121" t="s">
        <v>8348</v>
      </c>
      <c r="N1121" t="s">
        <v>8352</v>
      </c>
      <c r="O1121" t="s">
        <v>8355</v>
      </c>
      <c r="Q1121" t="s">
        <v>8361</v>
      </c>
      <c r="R1121" t="s">
        <v>7479</v>
      </c>
      <c r="S1121">
        <v>4</v>
      </c>
      <c r="T1121" t="s">
        <v>8368</v>
      </c>
    </row>
    <row r="1122" spans="1:20" x14ac:dyDescent="0.35">
      <c r="A1122" t="s">
        <v>702</v>
      </c>
      <c r="B1122" t="s">
        <v>1143</v>
      </c>
      <c r="C1122">
        <v>25</v>
      </c>
      <c r="D1122" t="s">
        <v>1175</v>
      </c>
      <c r="E1122" t="s">
        <v>2296</v>
      </c>
      <c r="F1122" t="s">
        <v>6933</v>
      </c>
      <c r="G1122" t="s">
        <v>6990</v>
      </c>
      <c r="H1122" t="s">
        <v>6997</v>
      </c>
      <c r="I1122" t="s">
        <v>7005</v>
      </c>
      <c r="J1122" t="s">
        <v>7434</v>
      </c>
      <c r="K1122" t="s">
        <v>7889</v>
      </c>
      <c r="L1122" t="s">
        <v>8340</v>
      </c>
      <c r="M1122" t="s">
        <v>8350</v>
      </c>
      <c r="N1122" t="s">
        <v>8354</v>
      </c>
      <c r="O1122" t="s">
        <v>8356</v>
      </c>
      <c r="Q1122" t="s">
        <v>8363</v>
      </c>
      <c r="S1122">
        <v>2</v>
      </c>
      <c r="T1122" t="s">
        <v>8367</v>
      </c>
    </row>
    <row r="1123" spans="1:20" x14ac:dyDescent="0.35">
      <c r="A1123" t="s">
        <v>79</v>
      </c>
      <c r="B1123" t="s">
        <v>1062</v>
      </c>
      <c r="D1123" t="s">
        <v>1174</v>
      </c>
      <c r="E1123" t="s">
        <v>2297</v>
      </c>
      <c r="F1123" t="s">
        <v>6779</v>
      </c>
      <c r="G1123" t="s">
        <v>6987</v>
      </c>
      <c r="H1123" t="s">
        <v>6997</v>
      </c>
      <c r="I1123" t="s">
        <v>7004</v>
      </c>
      <c r="J1123" t="s">
        <v>7456</v>
      </c>
      <c r="K1123" t="s">
        <v>8099</v>
      </c>
      <c r="L1123" t="s">
        <v>8339</v>
      </c>
      <c r="M1123" t="s">
        <v>8348</v>
      </c>
      <c r="N1123" t="s">
        <v>8353</v>
      </c>
      <c r="O1123" t="s">
        <v>8357</v>
      </c>
      <c r="Q1123" t="s">
        <v>8361</v>
      </c>
      <c r="R1123" t="s">
        <v>7525</v>
      </c>
    </row>
    <row r="1124" spans="1:20" x14ac:dyDescent="0.35">
      <c r="A1124" t="s">
        <v>593</v>
      </c>
      <c r="B1124" t="s">
        <v>1168</v>
      </c>
      <c r="C1124">
        <v>32</v>
      </c>
      <c r="E1124" t="s">
        <v>2298</v>
      </c>
      <c r="G1124" t="s">
        <v>6985</v>
      </c>
      <c r="H1124" t="s">
        <v>7000</v>
      </c>
      <c r="I1124" t="s">
        <v>7004</v>
      </c>
      <c r="K1124" t="s">
        <v>7695</v>
      </c>
      <c r="L1124" t="s">
        <v>8339</v>
      </c>
      <c r="M1124" t="s">
        <v>8348</v>
      </c>
      <c r="N1124" t="s">
        <v>8354</v>
      </c>
      <c r="O1124" t="s">
        <v>8357</v>
      </c>
      <c r="Q1124" t="s">
        <v>8361</v>
      </c>
      <c r="S1124">
        <v>4</v>
      </c>
      <c r="T1124" t="s">
        <v>8369</v>
      </c>
    </row>
    <row r="1125" spans="1:20" x14ac:dyDescent="0.35">
      <c r="A1125" t="s">
        <v>505</v>
      </c>
      <c r="B1125" t="s">
        <v>1025</v>
      </c>
      <c r="D1125" t="s">
        <v>1175</v>
      </c>
      <c r="E1125" t="s">
        <v>2299</v>
      </c>
      <c r="G1125" t="s">
        <v>6993</v>
      </c>
      <c r="H1125" t="s">
        <v>6998</v>
      </c>
      <c r="I1125" t="s">
        <v>7004</v>
      </c>
      <c r="K1125" t="s">
        <v>8154</v>
      </c>
      <c r="L1125" t="s">
        <v>8338</v>
      </c>
      <c r="M1125" t="s">
        <v>8346</v>
      </c>
      <c r="N1125" t="s">
        <v>8351</v>
      </c>
      <c r="O1125" t="s">
        <v>8358</v>
      </c>
      <c r="Q1125" t="s">
        <v>8363</v>
      </c>
      <c r="R1125" t="s">
        <v>7376</v>
      </c>
      <c r="S1125">
        <v>3</v>
      </c>
      <c r="T1125" t="s">
        <v>8368</v>
      </c>
    </row>
    <row r="1126" spans="1:20" x14ac:dyDescent="0.35">
      <c r="A1126" t="s">
        <v>480</v>
      </c>
      <c r="B1126" t="s">
        <v>1045</v>
      </c>
      <c r="D1126" t="s">
        <v>1174</v>
      </c>
      <c r="E1126" t="s">
        <v>2300</v>
      </c>
      <c r="F1126" t="s">
        <v>6943</v>
      </c>
      <c r="G1126" t="s">
        <v>6987</v>
      </c>
      <c r="H1126" t="s">
        <v>6999</v>
      </c>
      <c r="I1126" t="s">
        <v>7006</v>
      </c>
      <c r="K1126" t="s">
        <v>7694</v>
      </c>
      <c r="L1126" t="s">
        <v>8340</v>
      </c>
      <c r="M1126" t="s">
        <v>8349</v>
      </c>
      <c r="N1126" t="s">
        <v>8353</v>
      </c>
      <c r="O1126" t="s">
        <v>8356</v>
      </c>
      <c r="Q1126" t="s">
        <v>8360</v>
      </c>
      <c r="S1126">
        <v>1</v>
      </c>
    </row>
    <row r="1127" spans="1:20" x14ac:dyDescent="0.35">
      <c r="A1127" t="s">
        <v>511</v>
      </c>
      <c r="B1127" t="s">
        <v>1034</v>
      </c>
      <c r="C1127">
        <v>25</v>
      </c>
      <c r="E1127" t="s">
        <v>2301</v>
      </c>
      <c r="F1127" t="s">
        <v>6952</v>
      </c>
      <c r="G1127" t="s">
        <v>6993</v>
      </c>
      <c r="H1127" t="s">
        <v>6997</v>
      </c>
      <c r="I1127" t="s">
        <v>7002</v>
      </c>
      <c r="J1127" t="s">
        <v>7457</v>
      </c>
      <c r="K1127" t="s">
        <v>7946</v>
      </c>
      <c r="L1127" t="s">
        <v>8340</v>
      </c>
      <c r="M1127" t="s">
        <v>8346</v>
      </c>
      <c r="N1127" t="s">
        <v>8351</v>
      </c>
      <c r="O1127" t="s">
        <v>8357</v>
      </c>
      <c r="P1127">
        <v>27377</v>
      </c>
      <c r="Q1127" t="s">
        <v>8362</v>
      </c>
      <c r="R1127" t="s">
        <v>7431</v>
      </c>
      <c r="S1127">
        <v>2</v>
      </c>
      <c r="T1127" t="s">
        <v>8369</v>
      </c>
    </row>
    <row r="1128" spans="1:20" x14ac:dyDescent="0.35">
      <c r="A1128" t="s">
        <v>703</v>
      </c>
      <c r="B1128" t="s">
        <v>1082</v>
      </c>
      <c r="C1128">
        <v>53</v>
      </c>
      <c r="D1128" t="s">
        <v>1175</v>
      </c>
      <c r="E1128" t="s">
        <v>2302</v>
      </c>
      <c r="F1128" t="s">
        <v>6727</v>
      </c>
      <c r="G1128" t="s">
        <v>6993</v>
      </c>
      <c r="H1128" t="s">
        <v>6995</v>
      </c>
      <c r="I1128" t="s">
        <v>7007</v>
      </c>
      <c r="J1128" t="s">
        <v>7303</v>
      </c>
      <c r="K1128" t="s">
        <v>7984</v>
      </c>
      <c r="L1128" t="s">
        <v>8343</v>
      </c>
      <c r="M1128" t="s">
        <v>8346</v>
      </c>
      <c r="N1128" t="s">
        <v>8351</v>
      </c>
      <c r="O1128" t="s">
        <v>8358</v>
      </c>
      <c r="P1128">
        <v>41146</v>
      </c>
      <c r="Q1128" t="s">
        <v>8361</v>
      </c>
      <c r="R1128" t="s">
        <v>7360</v>
      </c>
      <c r="S1128">
        <v>4</v>
      </c>
      <c r="T1128" t="s">
        <v>8369</v>
      </c>
    </row>
    <row r="1129" spans="1:20" x14ac:dyDescent="0.35">
      <c r="A1129" t="s">
        <v>704</v>
      </c>
      <c r="B1129" t="s">
        <v>1021</v>
      </c>
      <c r="E1129" t="s">
        <v>2303</v>
      </c>
      <c r="F1129" t="s">
        <v>6724</v>
      </c>
      <c r="G1129" t="s">
        <v>6991</v>
      </c>
      <c r="H1129" t="s">
        <v>7000</v>
      </c>
      <c r="I1129" t="s">
        <v>7001</v>
      </c>
      <c r="J1129" t="s">
        <v>7328</v>
      </c>
      <c r="K1129" t="s">
        <v>8002</v>
      </c>
      <c r="L1129" t="s">
        <v>8344</v>
      </c>
      <c r="M1129" t="s">
        <v>8346</v>
      </c>
      <c r="N1129" t="s">
        <v>8354</v>
      </c>
      <c r="O1129" t="s">
        <v>8357</v>
      </c>
      <c r="P1129">
        <v>21914</v>
      </c>
      <c r="Q1129" t="s">
        <v>8364</v>
      </c>
      <c r="S1129">
        <v>4</v>
      </c>
      <c r="T1129" t="s">
        <v>8369</v>
      </c>
    </row>
    <row r="1130" spans="1:20" x14ac:dyDescent="0.35">
      <c r="A1130" t="s">
        <v>567</v>
      </c>
      <c r="B1130" t="s">
        <v>1134</v>
      </c>
      <c r="D1130" t="s">
        <v>1174</v>
      </c>
      <c r="E1130" t="s">
        <v>2304</v>
      </c>
      <c r="F1130" t="s">
        <v>6811</v>
      </c>
      <c r="G1130" t="s">
        <v>6991</v>
      </c>
      <c r="H1130" t="s">
        <v>7000</v>
      </c>
      <c r="I1130" t="s">
        <v>7002</v>
      </c>
      <c r="J1130" t="s">
        <v>7037</v>
      </c>
      <c r="K1130" t="s">
        <v>8136</v>
      </c>
      <c r="L1130" t="s">
        <v>8344</v>
      </c>
      <c r="M1130" t="s">
        <v>8347</v>
      </c>
      <c r="N1130" t="s">
        <v>8354</v>
      </c>
      <c r="O1130" t="s">
        <v>8358</v>
      </c>
      <c r="Q1130" t="s">
        <v>8361</v>
      </c>
      <c r="S1130">
        <v>4</v>
      </c>
    </row>
    <row r="1131" spans="1:20" x14ac:dyDescent="0.35">
      <c r="A1131" t="s">
        <v>523</v>
      </c>
      <c r="B1131" t="s">
        <v>1114</v>
      </c>
      <c r="C1131">
        <v>21</v>
      </c>
      <c r="E1131" t="s">
        <v>2305</v>
      </c>
      <c r="F1131" t="s">
        <v>6761</v>
      </c>
      <c r="G1131" t="s">
        <v>6993</v>
      </c>
      <c r="H1131" t="s">
        <v>6996</v>
      </c>
      <c r="I1131" t="s">
        <v>7006</v>
      </c>
      <c r="J1131" t="s">
        <v>7423</v>
      </c>
      <c r="K1131" t="s">
        <v>7936</v>
      </c>
      <c r="L1131" t="s">
        <v>8341</v>
      </c>
      <c r="M1131" t="s">
        <v>8350</v>
      </c>
      <c r="N1131" t="s">
        <v>8353</v>
      </c>
      <c r="O1131" t="s">
        <v>8358</v>
      </c>
      <c r="Q1131" t="s">
        <v>8360</v>
      </c>
      <c r="S1131">
        <v>1</v>
      </c>
      <c r="T1131" t="s">
        <v>8369</v>
      </c>
    </row>
    <row r="1132" spans="1:20" x14ac:dyDescent="0.35">
      <c r="A1132" t="s">
        <v>705</v>
      </c>
      <c r="B1132" t="s">
        <v>1125</v>
      </c>
      <c r="C1132">
        <v>55</v>
      </c>
      <c r="D1132" t="s">
        <v>1175</v>
      </c>
      <c r="E1132" t="s">
        <v>2306</v>
      </c>
      <c r="F1132" t="s">
        <v>6877</v>
      </c>
      <c r="G1132" t="s">
        <v>6993</v>
      </c>
      <c r="H1132" t="s">
        <v>7000</v>
      </c>
      <c r="I1132" t="s">
        <v>7001</v>
      </c>
      <c r="J1132" t="s">
        <v>7458</v>
      </c>
      <c r="K1132" t="s">
        <v>7764</v>
      </c>
      <c r="L1132" t="s">
        <v>8344</v>
      </c>
      <c r="M1132" t="s">
        <v>8346</v>
      </c>
      <c r="N1132" t="s">
        <v>8353</v>
      </c>
      <c r="O1132" t="s">
        <v>8359</v>
      </c>
      <c r="Q1132" t="s">
        <v>8363</v>
      </c>
      <c r="S1132">
        <v>4</v>
      </c>
      <c r="T1132" t="s">
        <v>8367</v>
      </c>
    </row>
    <row r="1133" spans="1:20" x14ac:dyDescent="0.35">
      <c r="A1133" t="s">
        <v>290</v>
      </c>
      <c r="B1133" t="s">
        <v>1140</v>
      </c>
      <c r="D1133" t="s">
        <v>1172</v>
      </c>
      <c r="E1133" t="s">
        <v>2307</v>
      </c>
      <c r="F1133" t="s">
        <v>6845</v>
      </c>
      <c r="G1133" t="s">
        <v>6985</v>
      </c>
      <c r="H1133" t="s">
        <v>6994</v>
      </c>
      <c r="I1133" t="s">
        <v>7006</v>
      </c>
      <c r="J1133" t="s">
        <v>7200</v>
      </c>
      <c r="K1133" t="s">
        <v>7686</v>
      </c>
      <c r="L1133" t="s">
        <v>8341</v>
      </c>
      <c r="M1133" t="s">
        <v>8350</v>
      </c>
      <c r="N1133" t="s">
        <v>8353</v>
      </c>
      <c r="O1133" t="s">
        <v>8359</v>
      </c>
      <c r="Q1133" t="s">
        <v>8363</v>
      </c>
      <c r="R1133" t="s">
        <v>7130</v>
      </c>
      <c r="S1133">
        <v>5</v>
      </c>
      <c r="T1133" t="s">
        <v>8369</v>
      </c>
    </row>
    <row r="1134" spans="1:20" x14ac:dyDescent="0.35">
      <c r="A1134" t="s">
        <v>614</v>
      </c>
      <c r="B1134" t="s">
        <v>1073</v>
      </c>
      <c r="C1134">
        <v>31</v>
      </c>
      <c r="D1134" t="s">
        <v>1173</v>
      </c>
      <c r="E1134" t="s">
        <v>2308</v>
      </c>
      <c r="F1134" t="s">
        <v>6746</v>
      </c>
      <c r="G1134" t="s">
        <v>6985</v>
      </c>
      <c r="H1134" t="s">
        <v>6998</v>
      </c>
      <c r="I1134" t="s">
        <v>7003</v>
      </c>
      <c r="K1134" t="s">
        <v>7748</v>
      </c>
      <c r="L1134" t="s">
        <v>8344</v>
      </c>
      <c r="M1134" t="s">
        <v>8346</v>
      </c>
      <c r="N1134" t="s">
        <v>8352</v>
      </c>
      <c r="O1134" t="s">
        <v>8358</v>
      </c>
      <c r="Q1134" t="s">
        <v>8361</v>
      </c>
      <c r="R1134" t="s">
        <v>7676</v>
      </c>
    </row>
    <row r="1135" spans="1:20" x14ac:dyDescent="0.35">
      <c r="A1135" t="s">
        <v>61</v>
      </c>
      <c r="B1135" t="s">
        <v>1126</v>
      </c>
      <c r="C1135">
        <v>48</v>
      </c>
      <c r="E1135" t="s">
        <v>2309</v>
      </c>
      <c r="F1135" t="s">
        <v>6818</v>
      </c>
      <c r="G1135" t="s">
        <v>6991</v>
      </c>
      <c r="H1135" t="s">
        <v>6995</v>
      </c>
      <c r="I1135" t="s">
        <v>7005</v>
      </c>
      <c r="J1135" t="s">
        <v>7199</v>
      </c>
      <c r="K1135" t="s">
        <v>8106</v>
      </c>
      <c r="L1135" t="s">
        <v>8341</v>
      </c>
      <c r="M1135" t="s">
        <v>8347</v>
      </c>
      <c r="N1135" t="s">
        <v>8353</v>
      </c>
      <c r="O1135" t="s">
        <v>8355</v>
      </c>
      <c r="Q1135" t="s">
        <v>8363</v>
      </c>
      <c r="S1135">
        <v>4</v>
      </c>
      <c r="T1135" t="s">
        <v>8367</v>
      </c>
    </row>
    <row r="1136" spans="1:20" x14ac:dyDescent="0.35">
      <c r="A1136" t="s">
        <v>283</v>
      </c>
      <c r="B1136" t="s">
        <v>1099</v>
      </c>
      <c r="D1136" t="s">
        <v>1173</v>
      </c>
      <c r="E1136" t="s">
        <v>2310</v>
      </c>
      <c r="F1136" t="s">
        <v>6800</v>
      </c>
      <c r="G1136" t="s">
        <v>6991</v>
      </c>
      <c r="H1136" t="s">
        <v>7000</v>
      </c>
      <c r="I1136" t="s">
        <v>7006</v>
      </c>
      <c r="K1136" t="s">
        <v>7837</v>
      </c>
      <c r="L1136" t="s">
        <v>8339</v>
      </c>
      <c r="M1136" t="s">
        <v>8346</v>
      </c>
      <c r="N1136" t="s">
        <v>8352</v>
      </c>
      <c r="O1136" t="s">
        <v>8356</v>
      </c>
      <c r="P1136">
        <v>13356</v>
      </c>
      <c r="Q1136" t="s">
        <v>8364</v>
      </c>
      <c r="S1136">
        <v>1</v>
      </c>
      <c r="T1136" t="s">
        <v>8368</v>
      </c>
    </row>
    <row r="1137" spans="1:20" x14ac:dyDescent="0.35">
      <c r="A1137" t="s">
        <v>706</v>
      </c>
      <c r="B1137" t="s">
        <v>1162</v>
      </c>
      <c r="C1137">
        <v>58</v>
      </c>
      <c r="D1137" t="s">
        <v>1175</v>
      </c>
      <c r="E1137" t="s">
        <v>2311</v>
      </c>
      <c r="G1137" t="s">
        <v>6992</v>
      </c>
      <c r="H1137" t="s">
        <v>6999</v>
      </c>
      <c r="I1137" t="s">
        <v>7006</v>
      </c>
      <c r="J1137" t="s">
        <v>7138</v>
      </c>
      <c r="K1137" t="s">
        <v>7975</v>
      </c>
      <c r="L1137" t="s">
        <v>8344</v>
      </c>
      <c r="M1137" t="s">
        <v>8347</v>
      </c>
      <c r="N1137" t="s">
        <v>8353</v>
      </c>
      <c r="O1137" t="s">
        <v>8359</v>
      </c>
      <c r="Q1137" t="s">
        <v>8361</v>
      </c>
      <c r="S1137">
        <v>3</v>
      </c>
      <c r="T1137" t="s">
        <v>8368</v>
      </c>
    </row>
    <row r="1138" spans="1:20" x14ac:dyDescent="0.35">
      <c r="A1138" t="s">
        <v>400</v>
      </c>
      <c r="B1138" t="s">
        <v>1094</v>
      </c>
      <c r="D1138" t="s">
        <v>1172</v>
      </c>
      <c r="E1138" t="s">
        <v>2312</v>
      </c>
      <c r="F1138" t="s">
        <v>6819</v>
      </c>
      <c r="G1138" t="s">
        <v>6992</v>
      </c>
      <c r="H1138" t="s">
        <v>6997</v>
      </c>
      <c r="I1138" t="s">
        <v>7001</v>
      </c>
      <c r="J1138" t="s">
        <v>7406</v>
      </c>
      <c r="K1138" t="s">
        <v>7977</v>
      </c>
      <c r="L1138" t="s">
        <v>8338</v>
      </c>
      <c r="M1138" t="s">
        <v>8349</v>
      </c>
      <c r="N1138" t="s">
        <v>8354</v>
      </c>
      <c r="O1138" t="s">
        <v>8358</v>
      </c>
      <c r="Q1138" t="s">
        <v>8361</v>
      </c>
      <c r="R1138" t="s">
        <v>7553</v>
      </c>
      <c r="S1138">
        <v>3</v>
      </c>
      <c r="T1138" t="s">
        <v>8367</v>
      </c>
    </row>
    <row r="1139" spans="1:20" x14ac:dyDescent="0.35">
      <c r="A1139" t="s">
        <v>460</v>
      </c>
      <c r="B1139" t="s">
        <v>1057</v>
      </c>
      <c r="D1139" t="s">
        <v>1174</v>
      </c>
      <c r="E1139" t="s">
        <v>2313</v>
      </c>
      <c r="F1139" t="s">
        <v>6846</v>
      </c>
      <c r="G1139" t="s">
        <v>6986</v>
      </c>
      <c r="H1139" t="s">
        <v>7000</v>
      </c>
      <c r="I1139" t="s">
        <v>7005</v>
      </c>
      <c r="J1139" t="s">
        <v>7459</v>
      </c>
      <c r="K1139" t="s">
        <v>8207</v>
      </c>
      <c r="L1139" t="s">
        <v>8343</v>
      </c>
      <c r="M1139" t="s">
        <v>8350</v>
      </c>
      <c r="N1139" t="s">
        <v>8352</v>
      </c>
      <c r="O1139" t="s">
        <v>8359</v>
      </c>
      <c r="Q1139" t="s">
        <v>8363</v>
      </c>
      <c r="R1139" t="s">
        <v>7563</v>
      </c>
      <c r="T1139" t="s">
        <v>8368</v>
      </c>
    </row>
    <row r="1140" spans="1:20" x14ac:dyDescent="0.35">
      <c r="A1140" t="s">
        <v>486</v>
      </c>
      <c r="B1140" t="s">
        <v>1019</v>
      </c>
      <c r="D1140" t="s">
        <v>1173</v>
      </c>
      <c r="E1140" t="s">
        <v>2314</v>
      </c>
      <c r="G1140" t="s">
        <v>6992</v>
      </c>
      <c r="H1140" t="s">
        <v>6997</v>
      </c>
      <c r="I1140" t="s">
        <v>7001</v>
      </c>
      <c r="J1140" t="s">
        <v>7069</v>
      </c>
      <c r="K1140" t="s">
        <v>8208</v>
      </c>
      <c r="L1140" t="s">
        <v>8342</v>
      </c>
      <c r="M1140" t="s">
        <v>8349</v>
      </c>
      <c r="N1140" t="s">
        <v>8351</v>
      </c>
      <c r="O1140" t="s">
        <v>8356</v>
      </c>
      <c r="Q1140" t="s">
        <v>8363</v>
      </c>
      <c r="R1140" t="s">
        <v>7457</v>
      </c>
    </row>
    <row r="1141" spans="1:20" x14ac:dyDescent="0.35">
      <c r="A1141" t="s">
        <v>447</v>
      </c>
      <c r="B1141" t="s">
        <v>1066</v>
      </c>
      <c r="C1141">
        <v>74</v>
      </c>
      <c r="D1141" t="s">
        <v>1174</v>
      </c>
      <c r="E1141" t="s">
        <v>2315</v>
      </c>
      <c r="F1141" t="s">
        <v>6956</v>
      </c>
      <c r="G1141" t="s">
        <v>6993</v>
      </c>
      <c r="H1141" t="s">
        <v>6996</v>
      </c>
      <c r="I1141" t="s">
        <v>7003</v>
      </c>
      <c r="J1141" t="s">
        <v>7460</v>
      </c>
      <c r="K1141" t="s">
        <v>8022</v>
      </c>
      <c r="L1141" t="s">
        <v>8344</v>
      </c>
      <c r="M1141" t="s">
        <v>8348</v>
      </c>
      <c r="N1141" t="s">
        <v>8352</v>
      </c>
      <c r="O1141" t="s">
        <v>8359</v>
      </c>
      <c r="P1141">
        <v>36388</v>
      </c>
      <c r="R1141" t="s">
        <v>7394</v>
      </c>
      <c r="T1141" t="s">
        <v>8368</v>
      </c>
    </row>
    <row r="1142" spans="1:20" x14ac:dyDescent="0.35">
      <c r="A1142" t="s">
        <v>707</v>
      </c>
      <c r="B1142" t="s">
        <v>1023</v>
      </c>
      <c r="D1142" t="s">
        <v>1173</v>
      </c>
      <c r="E1142" t="s">
        <v>2316</v>
      </c>
      <c r="G1142" t="s">
        <v>6985</v>
      </c>
      <c r="H1142" t="s">
        <v>6994</v>
      </c>
      <c r="I1142" t="s">
        <v>7001</v>
      </c>
      <c r="J1142" t="s">
        <v>7243</v>
      </c>
      <c r="K1142" t="s">
        <v>8209</v>
      </c>
      <c r="L1142" t="s">
        <v>8345</v>
      </c>
      <c r="M1142" t="s">
        <v>8347</v>
      </c>
      <c r="N1142" t="s">
        <v>8354</v>
      </c>
      <c r="O1142" t="s">
        <v>8358</v>
      </c>
      <c r="Q1142" t="s">
        <v>8360</v>
      </c>
      <c r="R1142" t="s">
        <v>7505</v>
      </c>
      <c r="T1142" t="s">
        <v>8369</v>
      </c>
    </row>
    <row r="1143" spans="1:20" x14ac:dyDescent="0.35">
      <c r="A1143" t="s">
        <v>324</v>
      </c>
      <c r="B1143" t="s">
        <v>1128</v>
      </c>
      <c r="D1143" t="s">
        <v>1174</v>
      </c>
      <c r="E1143" t="s">
        <v>2317</v>
      </c>
      <c r="F1143" t="s">
        <v>6868</v>
      </c>
      <c r="G1143" t="s">
        <v>6991</v>
      </c>
      <c r="H1143" t="s">
        <v>6994</v>
      </c>
      <c r="I1143" t="s">
        <v>7002</v>
      </c>
      <c r="K1143" t="s">
        <v>8155</v>
      </c>
      <c r="L1143" t="s">
        <v>8340</v>
      </c>
      <c r="M1143" t="s">
        <v>8346</v>
      </c>
      <c r="N1143" t="s">
        <v>8351</v>
      </c>
      <c r="O1143" t="s">
        <v>8358</v>
      </c>
      <c r="Q1143" t="s">
        <v>8363</v>
      </c>
      <c r="T1143" t="s">
        <v>8367</v>
      </c>
    </row>
    <row r="1144" spans="1:20" x14ac:dyDescent="0.35">
      <c r="A1144" t="s">
        <v>212</v>
      </c>
      <c r="B1144" t="s">
        <v>1139</v>
      </c>
      <c r="C1144">
        <v>23</v>
      </c>
      <c r="D1144" t="s">
        <v>1173</v>
      </c>
      <c r="E1144" t="s">
        <v>2318</v>
      </c>
      <c r="G1144" t="s">
        <v>6990</v>
      </c>
      <c r="H1144" t="s">
        <v>6997</v>
      </c>
      <c r="I1144" t="s">
        <v>7007</v>
      </c>
      <c r="J1144" t="s">
        <v>7245</v>
      </c>
      <c r="K1144" t="s">
        <v>7708</v>
      </c>
      <c r="L1144" t="s">
        <v>8341</v>
      </c>
      <c r="M1144" t="s">
        <v>8349</v>
      </c>
      <c r="N1144" t="s">
        <v>8351</v>
      </c>
      <c r="O1144" t="s">
        <v>8355</v>
      </c>
      <c r="P1144">
        <v>39217</v>
      </c>
      <c r="Q1144" t="s">
        <v>8364</v>
      </c>
      <c r="S1144">
        <v>2</v>
      </c>
      <c r="T1144" t="s">
        <v>8369</v>
      </c>
    </row>
    <row r="1145" spans="1:20" x14ac:dyDescent="0.35">
      <c r="A1145" t="s">
        <v>708</v>
      </c>
      <c r="B1145" t="s">
        <v>1043</v>
      </c>
      <c r="D1145" t="s">
        <v>1173</v>
      </c>
      <c r="E1145" t="s">
        <v>2319</v>
      </c>
      <c r="G1145" t="s">
        <v>6993</v>
      </c>
      <c r="H1145" t="s">
        <v>6994</v>
      </c>
      <c r="I1145" t="s">
        <v>7007</v>
      </c>
      <c r="J1145" t="s">
        <v>7461</v>
      </c>
      <c r="K1145" t="s">
        <v>8210</v>
      </c>
      <c r="L1145" t="s">
        <v>8343</v>
      </c>
      <c r="M1145" t="s">
        <v>8348</v>
      </c>
      <c r="N1145" t="s">
        <v>8352</v>
      </c>
      <c r="O1145" t="s">
        <v>8355</v>
      </c>
      <c r="S1145">
        <v>3</v>
      </c>
      <c r="T1145" t="s">
        <v>8368</v>
      </c>
    </row>
    <row r="1146" spans="1:20" x14ac:dyDescent="0.35">
      <c r="A1146" t="s">
        <v>246</v>
      </c>
      <c r="B1146" t="s">
        <v>1069</v>
      </c>
      <c r="D1146" t="s">
        <v>1173</v>
      </c>
      <c r="E1146" t="s">
        <v>2320</v>
      </c>
      <c r="F1146" t="s">
        <v>6937</v>
      </c>
      <c r="G1146" t="s">
        <v>6987</v>
      </c>
      <c r="H1146" t="s">
        <v>6994</v>
      </c>
      <c r="I1146" t="s">
        <v>7005</v>
      </c>
      <c r="J1146" t="s">
        <v>7203</v>
      </c>
      <c r="K1146" t="s">
        <v>7923</v>
      </c>
      <c r="L1146" t="s">
        <v>8342</v>
      </c>
      <c r="M1146" t="s">
        <v>8346</v>
      </c>
      <c r="N1146" t="s">
        <v>8352</v>
      </c>
      <c r="O1146" t="s">
        <v>8357</v>
      </c>
      <c r="Q1146" t="s">
        <v>8361</v>
      </c>
      <c r="T1146" t="s">
        <v>8367</v>
      </c>
    </row>
    <row r="1147" spans="1:20" x14ac:dyDescent="0.35">
      <c r="A1147" t="s">
        <v>682</v>
      </c>
      <c r="B1147" t="s">
        <v>1027</v>
      </c>
      <c r="D1147" t="s">
        <v>1173</v>
      </c>
      <c r="E1147" t="s">
        <v>2321</v>
      </c>
      <c r="F1147" t="s">
        <v>6769</v>
      </c>
      <c r="G1147" t="s">
        <v>6991</v>
      </c>
      <c r="H1147" t="s">
        <v>6994</v>
      </c>
      <c r="I1147" t="s">
        <v>7003</v>
      </c>
      <c r="K1147" t="s">
        <v>7961</v>
      </c>
      <c r="L1147" t="s">
        <v>8340</v>
      </c>
      <c r="M1147" t="s">
        <v>8346</v>
      </c>
      <c r="N1147" t="s">
        <v>8354</v>
      </c>
      <c r="O1147" t="s">
        <v>8357</v>
      </c>
      <c r="Q1147" t="s">
        <v>8363</v>
      </c>
      <c r="T1147" t="s">
        <v>8367</v>
      </c>
    </row>
    <row r="1148" spans="1:20" x14ac:dyDescent="0.35">
      <c r="A1148" t="s">
        <v>594</v>
      </c>
      <c r="B1148" t="s">
        <v>1063</v>
      </c>
      <c r="D1148" t="s">
        <v>1173</v>
      </c>
      <c r="E1148" t="s">
        <v>2322</v>
      </c>
      <c r="F1148" t="s">
        <v>6751</v>
      </c>
      <c r="G1148" t="s">
        <v>6990</v>
      </c>
      <c r="H1148" t="s">
        <v>6996</v>
      </c>
      <c r="I1148" t="s">
        <v>7004</v>
      </c>
      <c r="J1148" t="s">
        <v>7198</v>
      </c>
      <c r="K1148" t="s">
        <v>7918</v>
      </c>
      <c r="L1148" t="s">
        <v>8345</v>
      </c>
      <c r="M1148" t="s">
        <v>8347</v>
      </c>
      <c r="N1148" t="s">
        <v>8351</v>
      </c>
      <c r="O1148" t="s">
        <v>8357</v>
      </c>
      <c r="Q1148" t="s">
        <v>8361</v>
      </c>
      <c r="S1148">
        <v>2</v>
      </c>
    </row>
    <row r="1149" spans="1:20" x14ac:dyDescent="0.35">
      <c r="A1149" t="s">
        <v>504</v>
      </c>
      <c r="B1149" t="s">
        <v>1055</v>
      </c>
      <c r="D1149" t="s">
        <v>1174</v>
      </c>
      <c r="E1149" t="s">
        <v>2323</v>
      </c>
      <c r="F1149" t="s">
        <v>6725</v>
      </c>
      <c r="G1149" t="s">
        <v>6990</v>
      </c>
      <c r="H1149" t="s">
        <v>6997</v>
      </c>
      <c r="I1149" t="s">
        <v>7007</v>
      </c>
      <c r="J1149" t="s">
        <v>7462</v>
      </c>
      <c r="K1149" t="s">
        <v>8078</v>
      </c>
      <c r="L1149" t="s">
        <v>8339</v>
      </c>
      <c r="M1149" t="s">
        <v>8348</v>
      </c>
      <c r="N1149" t="s">
        <v>8354</v>
      </c>
      <c r="O1149" t="s">
        <v>8359</v>
      </c>
      <c r="P1149">
        <v>13387</v>
      </c>
      <c r="Q1149" t="s">
        <v>8363</v>
      </c>
      <c r="S1149">
        <v>3</v>
      </c>
      <c r="T1149" t="s">
        <v>8367</v>
      </c>
    </row>
    <row r="1150" spans="1:20" x14ac:dyDescent="0.35">
      <c r="A1150" t="s">
        <v>667</v>
      </c>
      <c r="B1150" t="s">
        <v>1084</v>
      </c>
      <c r="C1150">
        <v>42</v>
      </c>
      <c r="D1150" t="s">
        <v>1172</v>
      </c>
      <c r="E1150" t="s">
        <v>2324</v>
      </c>
      <c r="G1150" t="s">
        <v>6993</v>
      </c>
      <c r="H1150" t="s">
        <v>6994</v>
      </c>
      <c r="I1150" t="s">
        <v>7006</v>
      </c>
      <c r="K1150" t="s">
        <v>8099</v>
      </c>
      <c r="L1150" t="s">
        <v>8338</v>
      </c>
      <c r="M1150" t="s">
        <v>8346</v>
      </c>
      <c r="N1150" t="s">
        <v>8354</v>
      </c>
      <c r="O1150" t="s">
        <v>8357</v>
      </c>
      <c r="Q1150" t="s">
        <v>8364</v>
      </c>
      <c r="S1150">
        <v>4</v>
      </c>
      <c r="T1150" t="s">
        <v>8368</v>
      </c>
    </row>
    <row r="1151" spans="1:20" x14ac:dyDescent="0.35">
      <c r="A1151" t="s">
        <v>709</v>
      </c>
      <c r="B1151" t="s">
        <v>1050</v>
      </c>
      <c r="D1151" t="s">
        <v>1173</v>
      </c>
      <c r="E1151" t="s">
        <v>2325</v>
      </c>
      <c r="F1151" t="s">
        <v>6702</v>
      </c>
      <c r="G1151" t="s">
        <v>6988</v>
      </c>
      <c r="H1151" t="s">
        <v>6996</v>
      </c>
      <c r="I1151" t="s">
        <v>7001</v>
      </c>
      <c r="K1151" t="s">
        <v>7970</v>
      </c>
      <c r="L1151" t="s">
        <v>8340</v>
      </c>
      <c r="M1151" t="s">
        <v>8350</v>
      </c>
      <c r="N1151" t="s">
        <v>8354</v>
      </c>
      <c r="O1151" t="s">
        <v>8357</v>
      </c>
      <c r="P1151">
        <v>45355</v>
      </c>
      <c r="Q1151" t="s">
        <v>8361</v>
      </c>
      <c r="R1151" t="s">
        <v>7627</v>
      </c>
      <c r="S1151">
        <v>4</v>
      </c>
    </row>
    <row r="1152" spans="1:20" x14ac:dyDescent="0.35">
      <c r="A1152" t="s">
        <v>710</v>
      </c>
      <c r="B1152" t="s">
        <v>1037</v>
      </c>
      <c r="C1152">
        <v>83</v>
      </c>
      <c r="D1152" t="s">
        <v>1174</v>
      </c>
      <c r="E1152" t="s">
        <v>2326</v>
      </c>
      <c r="F1152" t="s">
        <v>6692</v>
      </c>
      <c r="G1152" t="s">
        <v>6984</v>
      </c>
      <c r="H1152" t="s">
        <v>6995</v>
      </c>
      <c r="I1152" t="s">
        <v>7005</v>
      </c>
      <c r="K1152" t="s">
        <v>8211</v>
      </c>
      <c r="L1152" t="s">
        <v>8340</v>
      </c>
      <c r="M1152" t="s">
        <v>8347</v>
      </c>
      <c r="N1152" t="s">
        <v>8351</v>
      </c>
      <c r="O1152" t="s">
        <v>8356</v>
      </c>
      <c r="P1152">
        <v>45524</v>
      </c>
      <c r="T1152" t="s">
        <v>8368</v>
      </c>
    </row>
    <row r="1153" spans="1:20" x14ac:dyDescent="0.35">
      <c r="A1153" t="s">
        <v>377</v>
      </c>
      <c r="B1153" t="s">
        <v>1026</v>
      </c>
      <c r="C1153">
        <v>56</v>
      </c>
      <c r="D1153" t="s">
        <v>1172</v>
      </c>
      <c r="E1153" t="s">
        <v>2327</v>
      </c>
      <c r="F1153" t="s">
        <v>6683</v>
      </c>
      <c r="G1153" t="s">
        <v>6987</v>
      </c>
      <c r="H1153" t="s">
        <v>6995</v>
      </c>
      <c r="I1153" t="s">
        <v>7002</v>
      </c>
      <c r="K1153" t="s">
        <v>8172</v>
      </c>
      <c r="L1153" t="s">
        <v>8342</v>
      </c>
      <c r="M1153" t="s">
        <v>8346</v>
      </c>
      <c r="N1153" t="s">
        <v>8351</v>
      </c>
      <c r="O1153" t="s">
        <v>8356</v>
      </c>
      <c r="S1153">
        <v>2</v>
      </c>
      <c r="T1153" t="s">
        <v>8367</v>
      </c>
    </row>
    <row r="1154" spans="1:20" x14ac:dyDescent="0.35">
      <c r="A1154" t="s">
        <v>625</v>
      </c>
      <c r="B1154" t="s">
        <v>1067</v>
      </c>
      <c r="D1154" t="s">
        <v>1172</v>
      </c>
      <c r="E1154" t="s">
        <v>2328</v>
      </c>
      <c r="F1154" t="s">
        <v>6716</v>
      </c>
      <c r="G1154" t="s">
        <v>6986</v>
      </c>
      <c r="H1154" t="s">
        <v>6998</v>
      </c>
      <c r="I1154" t="s">
        <v>7002</v>
      </c>
      <c r="K1154" t="s">
        <v>8081</v>
      </c>
      <c r="L1154" t="s">
        <v>8343</v>
      </c>
      <c r="M1154" t="s">
        <v>8346</v>
      </c>
      <c r="N1154" t="s">
        <v>8354</v>
      </c>
      <c r="O1154" t="s">
        <v>8359</v>
      </c>
      <c r="Q1154" t="s">
        <v>8364</v>
      </c>
      <c r="S1154">
        <v>2</v>
      </c>
    </row>
    <row r="1155" spans="1:20" x14ac:dyDescent="0.35">
      <c r="A1155" t="s">
        <v>147</v>
      </c>
      <c r="B1155" t="s">
        <v>1111</v>
      </c>
      <c r="E1155" t="s">
        <v>2329</v>
      </c>
      <c r="F1155" t="s">
        <v>6851</v>
      </c>
      <c r="G1155" t="s">
        <v>6985</v>
      </c>
      <c r="H1155" t="s">
        <v>6994</v>
      </c>
      <c r="I1155" t="s">
        <v>7002</v>
      </c>
      <c r="J1155" t="s">
        <v>7361</v>
      </c>
      <c r="K1155" t="s">
        <v>8200</v>
      </c>
      <c r="L1155" t="s">
        <v>8344</v>
      </c>
      <c r="M1155" t="s">
        <v>8348</v>
      </c>
      <c r="N1155" t="s">
        <v>8353</v>
      </c>
      <c r="O1155" t="s">
        <v>8358</v>
      </c>
      <c r="Q1155" t="s">
        <v>8360</v>
      </c>
      <c r="S1155">
        <v>1</v>
      </c>
    </row>
    <row r="1156" spans="1:20" x14ac:dyDescent="0.35">
      <c r="A1156" t="s">
        <v>419</v>
      </c>
      <c r="B1156" t="s">
        <v>1092</v>
      </c>
      <c r="D1156" t="s">
        <v>1175</v>
      </c>
      <c r="E1156" t="s">
        <v>2330</v>
      </c>
      <c r="F1156" t="s">
        <v>6738</v>
      </c>
      <c r="G1156" t="s">
        <v>6993</v>
      </c>
      <c r="H1156" t="s">
        <v>6997</v>
      </c>
      <c r="I1156" t="s">
        <v>7007</v>
      </c>
      <c r="J1156" t="s">
        <v>7238</v>
      </c>
      <c r="K1156" t="s">
        <v>8159</v>
      </c>
      <c r="L1156" t="s">
        <v>8340</v>
      </c>
      <c r="M1156" t="s">
        <v>8349</v>
      </c>
      <c r="N1156" t="s">
        <v>8354</v>
      </c>
      <c r="O1156" t="s">
        <v>8355</v>
      </c>
      <c r="Q1156" t="s">
        <v>8360</v>
      </c>
      <c r="S1156">
        <v>4</v>
      </c>
      <c r="T1156" t="s">
        <v>8367</v>
      </c>
    </row>
    <row r="1157" spans="1:20" x14ac:dyDescent="0.35">
      <c r="A1157" t="s">
        <v>68</v>
      </c>
      <c r="B1157" t="s">
        <v>1099</v>
      </c>
      <c r="C1157">
        <v>23</v>
      </c>
      <c r="D1157" t="s">
        <v>1172</v>
      </c>
      <c r="E1157" t="s">
        <v>2331</v>
      </c>
      <c r="F1157" t="s">
        <v>6912</v>
      </c>
      <c r="G1157" t="s">
        <v>6991</v>
      </c>
      <c r="H1157" t="s">
        <v>6994</v>
      </c>
      <c r="I1157" t="s">
        <v>7007</v>
      </c>
      <c r="J1157" t="s">
        <v>7097</v>
      </c>
      <c r="K1157" t="s">
        <v>7885</v>
      </c>
      <c r="L1157" t="s">
        <v>8345</v>
      </c>
      <c r="M1157" t="s">
        <v>8347</v>
      </c>
      <c r="N1157" t="s">
        <v>8353</v>
      </c>
      <c r="O1157" t="s">
        <v>8358</v>
      </c>
      <c r="Q1157" t="s">
        <v>8361</v>
      </c>
      <c r="R1157" t="s">
        <v>7652</v>
      </c>
      <c r="S1157">
        <v>2</v>
      </c>
      <c r="T1157" t="s">
        <v>8369</v>
      </c>
    </row>
    <row r="1158" spans="1:20" x14ac:dyDescent="0.35">
      <c r="A1158" t="s">
        <v>375</v>
      </c>
      <c r="B1158" t="s">
        <v>1148</v>
      </c>
      <c r="D1158" t="s">
        <v>1172</v>
      </c>
      <c r="E1158" t="s">
        <v>2332</v>
      </c>
      <c r="F1158" t="s">
        <v>6957</v>
      </c>
      <c r="G1158" t="s">
        <v>6991</v>
      </c>
      <c r="H1158" t="s">
        <v>7000</v>
      </c>
      <c r="I1158" t="s">
        <v>7002</v>
      </c>
      <c r="J1158" t="s">
        <v>7334</v>
      </c>
      <c r="K1158" t="s">
        <v>8212</v>
      </c>
      <c r="L1158" t="s">
        <v>8338</v>
      </c>
      <c r="M1158" t="s">
        <v>8348</v>
      </c>
      <c r="N1158" t="s">
        <v>8351</v>
      </c>
      <c r="O1158" t="s">
        <v>8357</v>
      </c>
      <c r="P1158">
        <v>29368</v>
      </c>
      <c r="Q1158" t="s">
        <v>8361</v>
      </c>
      <c r="S1158">
        <v>1</v>
      </c>
      <c r="T1158" t="s">
        <v>8368</v>
      </c>
    </row>
    <row r="1159" spans="1:20" x14ac:dyDescent="0.35">
      <c r="A1159" t="s">
        <v>506</v>
      </c>
      <c r="B1159" t="s">
        <v>1078</v>
      </c>
      <c r="D1159" t="s">
        <v>1172</v>
      </c>
      <c r="E1159" t="s">
        <v>2333</v>
      </c>
      <c r="F1159" t="s">
        <v>6958</v>
      </c>
      <c r="G1159" t="s">
        <v>6985</v>
      </c>
      <c r="H1159" t="s">
        <v>6999</v>
      </c>
      <c r="I1159" t="s">
        <v>7007</v>
      </c>
      <c r="K1159" t="s">
        <v>7750</v>
      </c>
      <c r="L1159" t="s">
        <v>8344</v>
      </c>
      <c r="M1159" t="s">
        <v>8348</v>
      </c>
      <c r="N1159" t="s">
        <v>8354</v>
      </c>
      <c r="O1159" t="s">
        <v>8356</v>
      </c>
      <c r="P1159">
        <v>39362</v>
      </c>
      <c r="Q1159" t="s">
        <v>8364</v>
      </c>
      <c r="R1159" t="s">
        <v>7110</v>
      </c>
      <c r="T1159" t="s">
        <v>8367</v>
      </c>
    </row>
    <row r="1160" spans="1:20" x14ac:dyDescent="0.35">
      <c r="A1160" t="s">
        <v>617</v>
      </c>
      <c r="B1160" t="s">
        <v>1085</v>
      </c>
      <c r="D1160" t="s">
        <v>1172</v>
      </c>
      <c r="E1160" t="s">
        <v>2334</v>
      </c>
      <c r="G1160" t="s">
        <v>6987</v>
      </c>
      <c r="H1160" t="s">
        <v>6994</v>
      </c>
      <c r="I1160" t="s">
        <v>7006</v>
      </c>
      <c r="K1160" t="s">
        <v>7932</v>
      </c>
      <c r="L1160" t="s">
        <v>8344</v>
      </c>
      <c r="M1160" t="s">
        <v>8347</v>
      </c>
      <c r="N1160" t="s">
        <v>8354</v>
      </c>
      <c r="O1160" t="s">
        <v>8358</v>
      </c>
      <c r="P1160">
        <v>33424</v>
      </c>
      <c r="Q1160" t="s">
        <v>8361</v>
      </c>
      <c r="T1160" t="s">
        <v>8367</v>
      </c>
    </row>
    <row r="1161" spans="1:20" x14ac:dyDescent="0.35">
      <c r="A1161" t="s">
        <v>626</v>
      </c>
      <c r="B1161" t="s">
        <v>1043</v>
      </c>
      <c r="C1161">
        <v>40</v>
      </c>
      <c r="D1161" t="s">
        <v>1173</v>
      </c>
      <c r="E1161" t="s">
        <v>2335</v>
      </c>
      <c r="F1161" t="s">
        <v>6813</v>
      </c>
      <c r="G1161" t="s">
        <v>6987</v>
      </c>
      <c r="H1161" t="s">
        <v>7000</v>
      </c>
      <c r="I1161" t="s">
        <v>7004</v>
      </c>
      <c r="J1161" t="s">
        <v>7369</v>
      </c>
      <c r="K1161" t="s">
        <v>8086</v>
      </c>
      <c r="L1161" t="s">
        <v>8342</v>
      </c>
      <c r="M1161" t="s">
        <v>8346</v>
      </c>
      <c r="N1161" t="s">
        <v>8351</v>
      </c>
      <c r="O1161" t="s">
        <v>8355</v>
      </c>
      <c r="Q1161" t="s">
        <v>8360</v>
      </c>
      <c r="S1161">
        <v>3</v>
      </c>
    </row>
    <row r="1162" spans="1:20" x14ac:dyDescent="0.35">
      <c r="A1162" t="s">
        <v>711</v>
      </c>
      <c r="B1162" t="s">
        <v>1117</v>
      </c>
      <c r="C1162">
        <v>38</v>
      </c>
      <c r="D1162" t="s">
        <v>1172</v>
      </c>
      <c r="E1162" t="s">
        <v>2336</v>
      </c>
      <c r="G1162" t="s">
        <v>6992</v>
      </c>
      <c r="H1162" t="s">
        <v>6998</v>
      </c>
      <c r="I1162" t="s">
        <v>7007</v>
      </c>
      <c r="K1162" t="s">
        <v>8003</v>
      </c>
      <c r="L1162" t="s">
        <v>8344</v>
      </c>
      <c r="M1162" t="s">
        <v>8348</v>
      </c>
      <c r="N1162" t="s">
        <v>8353</v>
      </c>
      <c r="O1162" t="s">
        <v>8356</v>
      </c>
      <c r="Q1162" t="s">
        <v>8360</v>
      </c>
      <c r="R1162" t="s">
        <v>7585</v>
      </c>
      <c r="T1162" t="s">
        <v>8369</v>
      </c>
    </row>
    <row r="1163" spans="1:20" x14ac:dyDescent="0.35">
      <c r="A1163" t="s">
        <v>165</v>
      </c>
      <c r="B1163" t="s">
        <v>1026</v>
      </c>
      <c r="C1163">
        <v>27</v>
      </c>
      <c r="D1163" t="s">
        <v>1175</v>
      </c>
      <c r="E1163" t="s">
        <v>2337</v>
      </c>
      <c r="F1163" t="s">
        <v>6683</v>
      </c>
      <c r="G1163" t="s">
        <v>6985</v>
      </c>
      <c r="H1163" t="s">
        <v>6997</v>
      </c>
      <c r="I1163" t="s">
        <v>7004</v>
      </c>
      <c r="J1163" t="s">
        <v>7463</v>
      </c>
      <c r="K1163" t="s">
        <v>7822</v>
      </c>
      <c r="L1163" t="s">
        <v>8340</v>
      </c>
      <c r="M1163" t="s">
        <v>8350</v>
      </c>
      <c r="N1163" t="s">
        <v>8352</v>
      </c>
      <c r="O1163" t="s">
        <v>8358</v>
      </c>
      <c r="P1163">
        <v>13061</v>
      </c>
      <c r="Q1163" t="s">
        <v>8363</v>
      </c>
      <c r="S1163">
        <v>5</v>
      </c>
      <c r="T1163" t="s">
        <v>8368</v>
      </c>
    </row>
    <row r="1164" spans="1:20" x14ac:dyDescent="0.35">
      <c r="A1164" t="s">
        <v>588</v>
      </c>
      <c r="B1164" t="s">
        <v>1121</v>
      </c>
      <c r="D1164" t="s">
        <v>1172</v>
      </c>
      <c r="E1164" t="s">
        <v>2338</v>
      </c>
      <c r="G1164" t="s">
        <v>6984</v>
      </c>
      <c r="H1164" t="s">
        <v>6998</v>
      </c>
      <c r="I1164" t="s">
        <v>7004</v>
      </c>
      <c r="J1164" t="s">
        <v>7464</v>
      </c>
      <c r="K1164" t="s">
        <v>8087</v>
      </c>
      <c r="L1164" t="s">
        <v>8344</v>
      </c>
      <c r="M1164" t="s">
        <v>8346</v>
      </c>
      <c r="N1164" t="s">
        <v>8352</v>
      </c>
      <c r="O1164" t="s">
        <v>8355</v>
      </c>
      <c r="Q1164" t="s">
        <v>8364</v>
      </c>
      <c r="R1164" t="s">
        <v>7438</v>
      </c>
      <c r="S1164">
        <v>1</v>
      </c>
    </row>
    <row r="1165" spans="1:20" x14ac:dyDescent="0.35">
      <c r="A1165" t="s">
        <v>712</v>
      </c>
      <c r="B1165" t="s">
        <v>1152</v>
      </c>
      <c r="C1165">
        <v>26</v>
      </c>
      <c r="D1165" t="s">
        <v>1174</v>
      </c>
      <c r="E1165" t="s">
        <v>2339</v>
      </c>
      <c r="G1165" t="s">
        <v>6987</v>
      </c>
      <c r="H1165" t="s">
        <v>6999</v>
      </c>
      <c r="I1165" t="s">
        <v>7004</v>
      </c>
      <c r="J1165" t="s">
        <v>7030</v>
      </c>
      <c r="K1165" t="s">
        <v>7714</v>
      </c>
      <c r="L1165" t="s">
        <v>8342</v>
      </c>
      <c r="M1165" t="s">
        <v>8348</v>
      </c>
      <c r="N1165" t="s">
        <v>8353</v>
      </c>
      <c r="O1165" t="s">
        <v>8357</v>
      </c>
      <c r="P1165">
        <v>27817</v>
      </c>
      <c r="Q1165" t="s">
        <v>8364</v>
      </c>
      <c r="R1165" t="s">
        <v>7402</v>
      </c>
      <c r="S1165">
        <v>4</v>
      </c>
    </row>
    <row r="1166" spans="1:20" x14ac:dyDescent="0.35">
      <c r="A1166" t="s">
        <v>91</v>
      </c>
      <c r="B1166" t="s">
        <v>1160</v>
      </c>
      <c r="D1166" t="s">
        <v>1175</v>
      </c>
      <c r="E1166" t="s">
        <v>2340</v>
      </c>
      <c r="F1166" t="s">
        <v>6959</v>
      </c>
      <c r="G1166" t="s">
        <v>6992</v>
      </c>
      <c r="H1166" t="s">
        <v>6995</v>
      </c>
      <c r="I1166" t="s">
        <v>7005</v>
      </c>
      <c r="K1166" t="s">
        <v>8068</v>
      </c>
      <c r="L1166" t="s">
        <v>8340</v>
      </c>
      <c r="M1166" t="s">
        <v>8346</v>
      </c>
      <c r="N1166" t="s">
        <v>8353</v>
      </c>
      <c r="O1166" t="s">
        <v>8358</v>
      </c>
    </row>
    <row r="1167" spans="1:20" x14ac:dyDescent="0.35">
      <c r="A1167" t="s">
        <v>377</v>
      </c>
      <c r="B1167" t="s">
        <v>1051</v>
      </c>
      <c r="D1167" t="s">
        <v>1174</v>
      </c>
      <c r="E1167" t="s">
        <v>2341</v>
      </c>
      <c r="G1167" t="s">
        <v>6986</v>
      </c>
      <c r="H1167" t="s">
        <v>7000</v>
      </c>
      <c r="I1167" t="s">
        <v>7003</v>
      </c>
      <c r="J1167" t="s">
        <v>7394</v>
      </c>
      <c r="K1167" t="s">
        <v>7869</v>
      </c>
      <c r="L1167" t="s">
        <v>8344</v>
      </c>
      <c r="M1167" t="s">
        <v>8348</v>
      </c>
      <c r="N1167" t="s">
        <v>8351</v>
      </c>
      <c r="O1167" t="s">
        <v>8355</v>
      </c>
      <c r="Q1167" t="s">
        <v>8360</v>
      </c>
      <c r="S1167">
        <v>3</v>
      </c>
      <c r="T1167" t="s">
        <v>8368</v>
      </c>
    </row>
    <row r="1168" spans="1:20" x14ac:dyDescent="0.35">
      <c r="A1168" t="s">
        <v>647</v>
      </c>
      <c r="B1168" t="s">
        <v>1079</v>
      </c>
      <c r="C1168">
        <v>21</v>
      </c>
      <c r="D1168" t="s">
        <v>1173</v>
      </c>
      <c r="E1168" t="s">
        <v>2342</v>
      </c>
      <c r="F1168" t="s">
        <v>6736</v>
      </c>
      <c r="G1168" t="s">
        <v>6991</v>
      </c>
      <c r="H1168" t="s">
        <v>6995</v>
      </c>
      <c r="I1168" t="s">
        <v>7001</v>
      </c>
      <c r="J1168" t="s">
        <v>7465</v>
      </c>
      <c r="K1168" t="s">
        <v>8140</v>
      </c>
      <c r="L1168" t="s">
        <v>8342</v>
      </c>
      <c r="M1168" t="s">
        <v>8350</v>
      </c>
      <c r="N1168" t="s">
        <v>8351</v>
      </c>
      <c r="O1168" t="s">
        <v>8355</v>
      </c>
      <c r="Q1168" t="s">
        <v>8364</v>
      </c>
      <c r="S1168">
        <v>5</v>
      </c>
      <c r="T1168" t="s">
        <v>8367</v>
      </c>
    </row>
    <row r="1169" spans="1:20" x14ac:dyDescent="0.35">
      <c r="A1169" t="s">
        <v>302</v>
      </c>
      <c r="B1169" t="s">
        <v>1078</v>
      </c>
      <c r="E1169" t="s">
        <v>2343</v>
      </c>
      <c r="F1169" t="s">
        <v>6722</v>
      </c>
      <c r="G1169" t="s">
        <v>6984</v>
      </c>
      <c r="H1169" t="s">
        <v>6998</v>
      </c>
      <c r="I1169" t="s">
        <v>7004</v>
      </c>
      <c r="K1169" t="s">
        <v>7743</v>
      </c>
      <c r="L1169" t="s">
        <v>8341</v>
      </c>
      <c r="M1169" t="s">
        <v>8348</v>
      </c>
      <c r="N1169" t="s">
        <v>8354</v>
      </c>
      <c r="O1169" t="s">
        <v>8358</v>
      </c>
      <c r="Q1169" t="s">
        <v>8360</v>
      </c>
      <c r="R1169" t="s">
        <v>7253</v>
      </c>
      <c r="S1169">
        <v>4</v>
      </c>
    </row>
    <row r="1170" spans="1:20" x14ac:dyDescent="0.35">
      <c r="A1170" t="s">
        <v>24</v>
      </c>
      <c r="B1170" t="s">
        <v>1140</v>
      </c>
      <c r="D1170" t="s">
        <v>1173</v>
      </c>
      <c r="E1170" t="s">
        <v>2344</v>
      </c>
      <c r="G1170" t="s">
        <v>6984</v>
      </c>
      <c r="H1170" t="s">
        <v>6999</v>
      </c>
      <c r="I1170" t="s">
        <v>7004</v>
      </c>
      <c r="J1170" t="s">
        <v>7385</v>
      </c>
      <c r="K1170" t="s">
        <v>7915</v>
      </c>
      <c r="L1170" t="s">
        <v>8340</v>
      </c>
      <c r="M1170" t="s">
        <v>8350</v>
      </c>
      <c r="N1170" t="s">
        <v>8353</v>
      </c>
      <c r="O1170" t="s">
        <v>8355</v>
      </c>
      <c r="Q1170" t="s">
        <v>8360</v>
      </c>
    </row>
    <row r="1171" spans="1:20" x14ac:dyDescent="0.35">
      <c r="A1171" t="s">
        <v>584</v>
      </c>
      <c r="B1171" t="s">
        <v>1132</v>
      </c>
      <c r="C1171">
        <v>49</v>
      </c>
      <c r="D1171" t="s">
        <v>1174</v>
      </c>
      <c r="E1171" t="s">
        <v>2345</v>
      </c>
      <c r="F1171" t="s">
        <v>6826</v>
      </c>
      <c r="G1171" t="s">
        <v>6989</v>
      </c>
      <c r="H1171" t="s">
        <v>6994</v>
      </c>
      <c r="I1171" t="s">
        <v>7007</v>
      </c>
      <c r="J1171" t="s">
        <v>7400</v>
      </c>
      <c r="K1171" t="s">
        <v>8213</v>
      </c>
      <c r="L1171" t="s">
        <v>8345</v>
      </c>
      <c r="M1171" t="s">
        <v>8346</v>
      </c>
      <c r="N1171" t="s">
        <v>8353</v>
      </c>
      <c r="O1171" t="s">
        <v>8356</v>
      </c>
      <c r="P1171">
        <v>43964</v>
      </c>
      <c r="S1171">
        <v>2</v>
      </c>
      <c r="T1171" t="s">
        <v>8367</v>
      </c>
    </row>
    <row r="1172" spans="1:20" x14ac:dyDescent="0.35">
      <c r="A1172" t="s">
        <v>451</v>
      </c>
      <c r="B1172" t="s">
        <v>1149</v>
      </c>
      <c r="C1172">
        <v>41</v>
      </c>
      <c r="D1172" t="s">
        <v>1173</v>
      </c>
      <c r="E1172" t="s">
        <v>2346</v>
      </c>
      <c r="F1172" t="s">
        <v>6831</v>
      </c>
      <c r="G1172" t="s">
        <v>6992</v>
      </c>
      <c r="H1172" t="s">
        <v>7000</v>
      </c>
      <c r="I1172" t="s">
        <v>7004</v>
      </c>
      <c r="J1172" t="s">
        <v>7461</v>
      </c>
      <c r="K1172" t="s">
        <v>8201</v>
      </c>
      <c r="L1172" t="s">
        <v>8342</v>
      </c>
      <c r="M1172" t="s">
        <v>8348</v>
      </c>
      <c r="N1172" t="s">
        <v>8354</v>
      </c>
      <c r="O1172" t="s">
        <v>8356</v>
      </c>
      <c r="Q1172" t="s">
        <v>8364</v>
      </c>
      <c r="R1172" t="s">
        <v>7262</v>
      </c>
      <c r="S1172">
        <v>5</v>
      </c>
      <c r="T1172" t="s">
        <v>8369</v>
      </c>
    </row>
    <row r="1173" spans="1:20" x14ac:dyDescent="0.35">
      <c r="A1173" t="s">
        <v>400</v>
      </c>
      <c r="B1173" t="s">
        <v>1133</v>
      </c>
      <c r="D1173" t="s">
        <v>1175</v>
      </c>
      <c r="E1173" t="s">
        <v>2347</v>
      </c>
      <c r="F1173" t="s">
        <v>6783</v>
      </c>
      <c r="G1173" t="s">
        <v>6993</v>
      </c>
      <c r="H1173" t="s">
        <v>6998</v>
      </c>
      <c r="I1173" t="s">
        <v>7006</v>
      </c>
      <c r="J1173" t="s">
        <v>7088</v>
      </c>
      <c r="K1173" t="s">
        <v>7981</v>
      </c>
      <c r="L1173" t="s">
        <v>8340</v>
      </c>
      <c r="M1173" t="s">
        <v>8346</v>
      </c>
      <c r="N1173" t="s">
        <v>8353</v>
      </c>
      <c r="O1173" t="s">
        <v>8359</v>
      </c>
      <c r="Q1173" t="s">
        <v>8362</v>
      </c>
      <c r="S1173">
        <v>4</v>
      </c>
    </row>
    <row r="1174" spans="1:20" x14ac:dyDescent="0.35">
      <c r="A1174" t="s">
        <v>195</v>
      </c>
      <c r="B1174" t="s">
        <v>1156</v>
      </c>
      <c r="C1174">
        <v>36</v>
      </c>
      <c r="E1174" t="s">
        <v>2348</v>
      </c>
      <c r="F1174" t="s">
        <v>6883</v>
      </c>
      <c r="G1174" t="s">
        <v>6990</v>
      </c>
      <c r="H1174" t="s">
        <v>7000</v>
      </c>
      <c r="I1174" t="s">
        <v>7004</v>
      </c>
      <c r="K1174" t="s">
        <v>8214</v>
      </c>
      <c r="L1174" t="s">
        <v>8339</v>
      </c>
      <c r="M1174" t="s">
        <v>8346</v>
      </c>
      <c r="N1174" t="s">
        <v>8353</v>
      </c>
      <c r="O1174" t="s">
        <v>8357</v>
      </c>
      <c r="Q1174" t="s">
        <v>8363</v>
      </c>
      <c r="R1174" t="s">
        <v>7653</v>
      </c>
      <c r="S1174">
        <v>4</v>
      </c>
      <c r="T1174" t="s">
        <v>8369</v>
      </c>
    </row>
    <row r="1175" spans="1:20" x14ac:dyDescent="0.35">
      <c r="A1175" t="s">
        <v>486</v>
      </c>
      <c r="B1175" t="s">
        <v>1037</v>
      </c>
      <c r="C1175">
        <v>27</v>
      </c>
      <c r="D1175" t="s">
        <v>1174</v>
      </c>
      <c r="E1175" t="s">
        <v>2349</v>
      </c>
      <c r="F1175" t="s">
        <v>6692</v>
      </c>
      <c r="G1175" t="s">
        <v>6985</v>
      </c>
      <c r="H1175" t="s">
        <v>6994</v>
      </c>
      <c r="I1175" t="s">
        <v>7007</v>
      </c>
      <c r="K1175" t="s">
        <v>7876</v>
      </c>
      <c r="L1175" t="s">
        <v>8338</v>
      </c>
      <c r="M1175" t="s">
        <v>8350</v>
      </c>
      <c r="N1175" t="s">
        <v>8354</v>
      </c>
      <c r="O1175" t="s">
        <v>8359</v>
      </c>
      <c r="Q1175" t="s">
        <v>8361</v>
      </c>
      <c r="S1175">
        <v>5</v>
      </c>
    </row>
    <row r="1176" spans="1:20" x14ac:dyDescent="0.35">
      <c r="A1176" t="s">
        <v>338</v>
      </c>
      <c r="B1176" t="s">
        <v>1139</v>
      </c>
      <c r="E1176" t="s">
        <v>2350</v>
      </c>
      <c r="G1176" t="s">
        <v>6990</v>
      </c>
      <c r="H1176" t="s">
        <v>6999</v>
      </c>
      <c r="I1176" t="s">
        <v>7004</v>
      </c>
      <c r="J1176" t="s">
        <v>7407</v>
      </c>
      <c r="K1176" t="s">
        <v>8079</v>
      </c>
      <c r="L1176" t="s">
        <v>8343</v>
      </c>
      <c r="M1176" t="s">
        <v>8346</v>
      </c>
      <c r="N1176" t="s">
        <v>8354</v>
      </c>
      <c r="O1176" t="s">
        <v>8358</v>
      </c>
      <c r="Q1176" t="s">
        <v>8362</v>
      </c>
      <c r="S1176">
        <v>4</v>
      </c>
      <c r="T1176" t="s">
        <v>8367</v>
      </c>
    </row>
    <row r="1177" spans="1:20" x14ac:dyDescent="0.35">
      <c r="A1177" t="s">
        <v>641</v>
      </c>
      <c r="B1177" t="s">
        <v>1035</v>
      </c>
      <c r="C1177">
        <v>58</v>
      </c>
      <c r="D1177" t="s">
        <v>1174</v>
      </c>
      <c r="E1177" t="s">
        <v>2351</v>
      </c>
      <c r="F1177" t="s">
        <v>6960</v>
      </c>
      <c r="G1177" t="s">
        <v>6986</v>
      </c>
      <c r="H1177" t="s">
        <v>6997</v>
      </c>
      <c r="I1177" t="s">
        <v>7005</v>
      </c>
      <c r="J1177" t="s">
        <v>7363</v>
      </c>
      <c r="K1177" t="s">
        <v>7837</v>
      </c>
      <c r="L1177" t="s">
        <v>8342</v>
      </c>
      <c r="M1177" t="s">
        <v>8350</v>
      </c>
      <c r="N1177" t="s">
        <v>8351</v>
      </c>
      <c r="O1177" t="s">
        <v>8355</v>
      </c>
      <c r="P1177">
        <v>978</v>
      </c>
      <c r="Q1177" t="s">
        <v>8364</v>
      </c>
      <c r="T1177" t="s">
        <v>8369</v>
      </c>
    </row>
    <row r="1178" spans="1:20" x14ac:dyDescent="0.35">
      <c r="A1178" t="s">
        <v>309</v>
      </c>
      <c r="B1178" t="s">
        <v>1071</v>
      </c>
      <c r="D1178" t="s">
        <v>1175</v>
      </c>
      <c r="E1178" t="s">
        <v>2352</v>
      </c>
      <c r="F1178" t="s">
        <v>6844</v>
      </c>
      <c r="G1178" t="s">
        <v>6987</v>
      </c>
      <c r="H1178" t="s">
        <v>7000</v>
      </c>
      <c r="I1178" t="s">
        <v>7006</v>
      </c>
      <c r="J1178" t="s">
        <v>7201</v>
      </c>
      <c r="K1178" t="s">
        <v>7906</v>
      </c>
      <c r="L1178" t="s">
        <v>8345</v>
      </c>
      <c r="M1178" t="s">
        <v>8346</v>
      </c>
      <c r="N1178" t="s">
        <v>8352</v>
      </c>
      <c r="O1178" t="s">
        <v>8356</v>
      </c>
      <c r="Q1178" t="s">
        <v>8363</v>
      </c>
      <c r="T1178" t="s">
        <v>8367</v>
      </c>
    </row>
    <row r="1179" spans="1:20" x14ac:dyDescent="0.35">
      <c r="A1179" t="s">
        <v>141</v>
      </c>
      <c r="B1179" t="s">
        <v>1120</v>
      </c>
      <c r="D1179" t="s">
        <v>1175</v>
      </c>
      <c r="E1179" t="s">
        <v>2353</v>
      </c>
      <c r="F1179" t="s">
        <v>6928</v>
      </c>
      <c r="G1179" t="s">
        <v>6984</v>
      </c>
      <c r="H1179" t="s">
        <v>6997</v>
      </c>
      <c r="I1179" t="s">
        <v>7003</v>
      </c>
      <c r="J1179" t="s">
        <v>7224</v>
      </c>
      <c r="K1179" t="s">
        <v>8138</v>
      </c>
      <c r="L1179" t="s">
        <v>8345</v>
      </c>
      <c r="M1179" t="s">
        <v>8350</v>
      </c>
      <c r="N1179" t="s">
        <v>8351</v>
      </c>
      <c r="O1179" t="s">
        <v>8355</v>
      </c>
      <c r="Q1179" t="s">
        <v>8360</v>
      </c>
      <c r="R1179" t="s">
        <v>7099</v>
      </c>
      <c r="T1179" t="s">
        <v>8367</v>
      </c>
    </row>
    <row r="1180" spans="1:20" x14ac:dyDescent="0.35">
      <c r="A1180" t="s">
        <v>713</v>
      </c>
      <c r="B1180" t="s">
        <v>1038</v>
      </c>
      <c r="D1180" t="s">
        <v>1172</v>
      </c>
      <c r="E1180" t="s">
        <v>2354</v>
      </c>
      <c r="F1180" t="s">
        <v>6899</v>
      </c>
      <c r="G1180" t="s">
        <v>6985</v>
      </c>
      <c r="H1180" t="s">
        <v>6994</v>
      </c>
      <c r="I1180" t="s">
        <v>7007</v>
      </c>
      <c r="K1180" t="s">
        <v>8017</v>
      </c>
      <c r="L1180" t="s">
        <v>8342</v>
      </c>
      <c r="M1180" t="s">
        <v>8346</v>
      </c>
      <c r="N1180" t="s">
        <v>8353</v>
      </c>
      <c r="O1180" t="s">
        <v>8358</v>
      </c>
      <c r="Q1180" t="s">
        <v>8364</v>
      </c>
      <c r="S1180">
        <v>4</v>
      </c>
      <c r="T1180" t="s">
        <v>8369</v>
      </c>
    </row>
    <row r="1181" spans="1:20" x14ac:dyDescent="0.35">
      <c r="A1181" t="s">
        <v>714</v>
      </c>
      <c r="B1181" t="s">
        <v>1022</v>
      </c>
      <c r="D1181" t="s">
        <v>1173</v>
      </c>
      <c r="E1181" t="s">
        <v>2355</v>
      </c>
      <c r="F1181" t="s">
        <v>6679</v>
      </c>
      <c r="G1181" t="s">
        <v>6990</v>
      </c>
      <c r="H1181" t="s">
        <v>6996</v>
      </c>
      <c r="I1181" t="s">
        <v>7007</v>
      </c>
      <c r="K1181" t="s">
        <v>8135</v>
      </c>
      <c r="L1181" t="s">
        <v>8343</v>
      </c>
      <c r="M1181" t="s">
        <v>8347</v>
      </c>
      <c r="N1181" t="s">
        <v>8354</v>
      </c>
      <c r="O1181" t="s">
        <v>8356</v>
      </c>
      <c r="P1181">
        <v>34002</v>
      </c>
      <c r="R1181" t="s">
        <v>7224</v>
      </c>
      <c r="S1181">
        <v>2</v>
      </c>
    </row>
    <row r="1182" spans="1:20" x14ac:dyDescent="0.35">
      <c r="A1182" t="s">
        <v>459</v>
      </c>
      <c r="B1182" t="s">
        <v>1107</v>
      </c>
      <c r="D1182" t="s">
        <v>1174</v>
      </c>
      <c r="E1182" t="s">
        <v>2356</v>
      </c>
      <c r="G1182" t="s">
        <v>6986</v>
      </c>
      <c r="H1182" t="s">
        <v>6994</v>
      </c>
      <c r="I1182" t="s">
        <v>7002</v>
      </c>
      <c r="J1182" t="s">
        <v>7466</v>
      </c>
      <c r="K1182" t="s">
        <v>8098</v>
      </c>
      <c r="L1182" t="s">
        <v>8343</v>
      </c>
      <c r="M1182" t="s">
        <v>8349</v>
      </c>
      <c r="N1182" t="s">
        <v>8351</v>
      </c>
      <c r="O1182" t="s">
        <v>8357</v>
      </c>
      <c r="P1182">
        <v>17995</v>
      </c>
      <c r="Q1182" t="s">
        <v>8363</v>
      </c>
      <c r="S1182">
        <v>2</v>
      </c>
      <c r="T1182" t="s">
        <v>8367</v>
      </c>
    </row>
    <row r="1183" spans="1:20" x14ac:dyDescent="0.35">
      <c r="A1183" t="s">
        <v>715</v>
      </c>
      <c r="B1183" t="s">
        <v>1169</v>
      </c>
      <c r="C1183">
        <v>20</v>
      </c>
      <c r="D1183" t="s">
        <v>1175</v>
      </c>
      <c r="E1183" t="s">
        <v>2357</v>
      </c>
      <c r="G1183" t="s">
        <v>6986</v>
      </c>
      <c r="H1183" t="s">
        <v>6999</v>
      </c>
      <c r="I1183" t="s">
        <v>7007</v>
      </c>
      <c r="K1183" t="s">
        <v>7942</v>
      </c>
      <c r="L1183" t="s">
        <v>8344</v>
      </c>
      <c r="M1183" t="s">
        <v>8350</v>
      </c>
      <c r="N1183" t="s">
        <v>8351</v>
      </c>
      <c r="O1183" t="s">
        <v>8358</v>
      </c>
      <c r="P1183">
        <v>25221</v>
      </c>
      <c r="R1183" t="s">
        <v>7177</v>
      </c>
      <c r="S1183">
        <v>4</v>
      </c>
      <c r="T1183" t="s">
        <v>8368</v>
      </c>
    </row>
    <row r="1184" spans="1:20" x14ac:dyDescent="0.35">
      <c r="A1184" t="s">
        <v>716</v>
      </c>
      <c r="B1184" t="s">
        <v>1105</v>
      </c>
      <c r="D1184" t="s">
        <v>1174</v>
      </c>
      <c r="E1184" t="s">
        <v>2358</v>
      </c>
      <c r="F1184" t="s">
        <v>6750</v>
      </c>
      <c r="G1184" t="s">
        <v>6989</v>
      </c>
      <c r="H1184" t="s">
        <v>7000</v>
      </c>
      <c r="I1184" t="s">
        <v>7001</v>
      </c>
      <c r="J1184" t="s">
        <v>7128</v>
      </c>
      <c r="K1184" t="s">
        <v>7696</v>
      </c>
      <c r="L1184" t="s">
        <v>8339</v>
      </c>
      <c r="M1184" t="s">
        <v>8346</v>
      </c>
      <c r="N1184" t="s">
        <v>8354</v>
      </c>
      <c r="O1184" t="s">
        <v>8355</v>
      </c>
      <c r="P1184">
        <v>15073</v>
      </c>
      <c r="Q1184" t="s">
        <v>8362</v>
      </c>
      <c r="R1184" t="s">
        <v>7189</v>
      </c>
      <c r="S1184">
        <v>4</v>
      </c>
      <c r="T1184" t="s">
        <v>8369</v>
      </c>
    </row>
    <row r="1185" spans="1:20" x14ac:dyDescent="0.35">
      <c r="A1185" t="s">
        <v>320</v>
      </c>
      <c r="B1185" t="s">
        <v>1072</v>
      </c>
      <c r="C1185">
        <v>59</v>
      </c>
      <c r="D1185" t="s">
        <v>1175</v>
      </c>
      <c r="E1185" t="s">
        <v>2359</v>
      </c>
      <c r="F1185" t="s">
        <v>6864</v>
      </c>
      <c r="G1185" t="s">
        <v>6991</v>
      </c>
      <c r="H1185" t="s">
        <v>6996</v>
      </c>
      <c r="I1185" t="s">
        <v>7007</v>
      </c>
      <c r="K1185" t="s">
        <v>8215</v>
      </c>
      <c r="L1185" t="s">
        <v>8338</v>
      </c>
      <c r="M1185" t="s">
        <v>8347</v>
      </c>
      <c r="N1185" t="s">
        <v>8353</v>
      </c>
      <c r="O1185" t="s">
        <v>8355</v>
      </c>
      <c r="R1185" t="s">
        <v>7467</v>
      </c>
      <c r="S1185">
        <v>2</v>
      </c>
      <c r="T1185" t="s">
        <v>8369</v>
      </c>
    </row>
    <row r="1186" spans="1:20" x14ac:dyDescent="0.35">
      <c r="A1186" t="s">
        <v>717</v>
      </c>
      <c r="B1186" t="s">
        <v>1120</v>
      </c>
      <c r="C1186">
        <v>58</v>
      </c>
      <c r="D1186" t="s">
        <v>1174</v>
      </c>
      <c r="E1186" t="s">
        <v>2360</v>
      </c>
      <c r="F1186" t="s">
        <v>6939</v>
      </c>
      <c r="G1186" t="s">
        <v>6990</v>
      </c>
      <c r="H1186" t="s">
        <v>6995</v>
      </c>
      <c r="I1186" t="s">
        <v>7003</v>
      </c>
      <c r="J1186" t="s">
        <v>7042</v>
      </c>
      <c r="K1186" t="s">
        <v>8201</v>
      </c>
      <c r="L1186" t="s">
        <v>8340</v>
      </c>
      <c r="M1186" t="s">
        <v>8346</v>
      </c>
      <c r="N1186" t="s">
        <v>8354</v>
      </c>
      <c r="O1186" t="s">
        <v>8358</v>
      </c>
      <c r="Q1186" t="s">
        <v>8364</v>
      </c>
      <c r="S1186">
        <v>2</v>
      </c>
    </row>
    <row r="1187" spans="1:20" x14ac:dyDescent="0.35">
      <c r="A1187" t="s">
        <v>482</v>
      </c>
      <c r="B1187" t="s">
        <v>1078</v>
      </c>
      <c r="D1187" t="s">
        <v>1172</v>
      </c>
      <c r="E1187" t="s">
        <v>2361</v>
      </c>
      <c r="F1187" t="s">
        <v>6722</v>
      </c>
      <c r="G1187" t="s">
        <v>6988</v>
      </c>
      <c r="H1187" t="s">
        <v>6997</v>
      </c>
      <c r="I1187" t="s">
        <v>7007</v>
      </c>
      <c r="J1187" t="s">
        <v>7038</v>
      </c>
      <c r="K1187" t="s">
        <v>7713</v>
      </c>
      <c r="L1187" t="s">
        <v>8341</v>
      </c>
      <c r="M1187" t="s">
        <v>8348</v>
      </c>
      <c r="N1187" t="s">
        <v>8353</v>
      </c>
      <c r="O1187" t="s">
        <v>8355</v>
      </c>
      <c r="P1187">
        <v>1185</v>
      </c>
      <c r="Q1187" t="s">
        <v>8361</v>
      </c>
      <c r="S1187">
        <v>5</v>
      </c>
      <c r="T1187" t="s">
        <v>8367</v>
      </c>
    </row>
    <row r="1188" spans="1:20" x14ac:dyDescent="0.35">
      <c r="A1188" t="s">
        <v>513</v>
      </c>
      <c r="B1188" t="s">
        <v>1147</v>
      </c>
      <c r="C1188">
        <v>25</v>
      </c>
      <c r="D1188" t="s">
        <v>1174</v>
      </c>
      <c r="E1188" t="s">
        <v>2362</v>
      </c>
      <c r="G1188" t="s">
        <v>6986</v>
      </c>
      <c r="H1188" t="s">
        <v>6997</v>
      </c>
      <c r="I1188" t="s">
        <v>7003</v>
      </c>
      <c r="J1188" t="s">
        <v>7399</v>
      </c>
      <c r="K1188" t="s">
        <v>8205</v>
      </c>
      <c r="L1188" t="s">
        <v>8343</v>
      </c>
      <c r="M1188" t="s">
        <v>8348</v>
      </c>
      <c r="N1188" t="s">
        <v>8352</v>
      </c>
      <c r="O1188" t="s">
        <v>8359</v>
      </c>
      <c r="Q1188" t="s">
        <v>8363</v>
      </c>
      <c r="R1188" t="s">
        <v>7081</v>
      </c>
      <c r="S1188">
        <v>2</v>
      </c>
      <c r="T1188" t="s">
        <v>8367</v>
      </c>
    </row>
    <row r="1189" spans="1:20" x14ac:dyDescent="0.35">
      <c r="A1189" t="s">
        <v>718</v>
      </c>
      <c r="B1189" t="s">
        <v>1083</v>
      </c>
      <c r="C1189">
        <v>43</v>
      </c>
      <c r="E1189" t="s">
        <v>2363</v>
      </c>
      <c r="F1189" t="s">
        <v>6932</v>
      </c>
      <c r="G1189" t="s">
        <v>6987</v>
      </c>
      <c r="H1189" t="s">
        <v>7000</v>
      </c>
      <c r="I1189" t="s">
        <v>7003</v>
      </c>
      <c r="J1189" t="s">
        <v>7195</v>
      </c>
      <c r="K1189" t="s">
        <v>7858</v>
      </c>
      <c r="L1189" t="s">
        <v>8341</v>
      </c>
      <c r="M1189" t="s">
        <v>8350</v>
      </c>
      <c r="N1189" t="s">
        <v>8351</v>
      </c>
      <c r="O1189" t="s">
        <v>8359</v>
      </c>
      <c r="Q1189" t="s">
        <v>8361</v>
      </c>
      <c r="S1189">
        <v>1</v>
      </c>
      <c r="T1189" t="s">
        <v>8367</v>
      </c>
    </row>
    <row r="1190" spans="1:20" x14ac:dyDescent="0.35">
      <c r="A1190" t="s">
        <v>552</v>
      </c>
      <c r="B1190" t="s">
        <v>1037</v>
      </c>
      <c r="C1190">
        <v>1</v>
      </c>
      <c r="D1190" t="s">
        <v>1175</v>
      </c>
      <c r="E1190" t="s">
        <v>2364</v>
      </c>
      <c r="F1190" t="s">
        <v>6692</v>
      </c>
      <c r="G1190" t="s">
        <v>6987</v>
      </c>
      <c r="H1190" t="s">
        <v>6998</v>
      </c>
      <c r="I1190" t="s">
        <v>7004</v>
      </c>
      <c r="J1190" t="s">
        <v>7388</v>
      </c>
      <c r="K1190" t="s">
        <v>7772</v>
      </c>
      <c r="L1190" t="s">
        <v>8344</v>
      </c>
      <c r="M1190" t="s">
        <v>8346</v>
      </c>
      <c r="N1190" t="s">
        <v>8353</v>
      </c>
      <c r="O1190" t="s">
        <v>8359</v>
      </c>
      <c r="Q1190" t="s">
        <v>8360</v>
      </c>
    </row>
    <row r="1191" spans="1:20" x14ac:dyDescent="0.35">
      <c r="A1191" t="s">
        <v>719</v>
      </c>
      <c r="B1191" t="s">
        <v>1058</v>
      </c>
      <c r="E1191" t="s">
        <v>2365</v>
      </c>
      <c r="F1191" t="s">
        <v>6741</v>
      </c>
      <c r="G1191" t="s">
        <v>6986</v>
      </c>
      <c r="H1191" t="s">
        <v>6995</v>
      </c>
      <c r="I1191" t="s">
        <v>7004</v>
      </c>
      <c r="J1191" t="s">
        <v>7088</v>
      </c>
      <c r="K1191" t="s">
        <v>8216</v>
      </c>
      <c r="L1191" t="s">
        <v>8343</v>
      </c>
      <c r="M1191" t="s">
        <v>8349</v>
      </c>
      <c r="N1191" t="s">
        <v>8351</v>
      </c>
      <c r="O1191" t="s">
        <v>8357</v>
      </c>
      <c r="S1191">
        <v>3</v>
      </c>
      <c r="T1191" t="s">
        <v>8368</v>
      </c>
    </row>
    <row r="1192" spans="1:20" x14ac:dyDescent="0.35">
      <c r="A1192" t="s">
        <v>720</v>
      </c>
      <c r="B1192" t="s">
        <v>1047</v>
      </c>
      <c r="E1192" t="s">
        <v>2366</v>
      </c>
      <c r="F1192" t="s">
        <v>6905</v>
      </c>
      <c r="G1192" t="s">
        <v>6989</v>
      </c>
      <c r="H1192" t="s">
        <v>6996</v>
      </c>
      <c r="I1192" t="s">
        <v>7002</v>
      </c>
      <c r="J1192" t="s">
        <v>7467</v>
      </c>
      <c r="K1192" t="s">
        <v>7929</v>
      </c>
      <c r="L1192" t="s">
        <v>8339</v>
      </c>
      <c r="M1192" t="s">
        <v>8348</v>
      </c>
      <c r="N1192" t="s">
        <v>8354</v>
      </c>
      <c r="O1192" t="s">
        <v>8359</v>
      </c>
      <c r="Q1192" t="s">
        <v>8362</v>
      </c>
      <c r="S1192">
        <v>5</v>
      </c>
      <c r="T1192" t="s">
        <v>8369</v>
      </c>
    </row>
    <row r="1193" spans="1:20" x14ac:dyDescent="0.35">
      <c r="A1193" t="s">
        <v>721</v>
      </c>
      <c r="B1193" t="s">
        <v>1045</v>
      </c>
      <c r="C1193">
        <v>62</v>
      </c>
      <c r="D1193" t="s">
        <v>1174</v>
      </c>
      <c r="E1193" t="s">
        <v>2367</v>
      </c>
      <c r="F1193" t="s">
        <v>6943</v>
      </c>
      <c r="G1193" t="s">
        <v>6986</v>
      </c>
      <c r="H1193" t="s">
        <v>6996</v>
      </c>
      <c r="I1193" t="s">
        <v>7006</v>
      </c>
      <c r="J1193" t="s">
        <v>7033</v>
      </c>
      <c r="K1193" t="s">
        <v>8119</v>
      </c>
      <c r="L1193" t="s">
        <v>8342</v>
      </c>
      <c r="M1193" t="s">
        <v>8347</v>
      </c>
      <c r="N1193" t="s">
        <v>8353</v>
      </c>
      <c r="O1193" t="s">
        <v>8358</v>
      </c>
      <c r="Q1193" t="s">
        <v>8361</v>
      </c>
      <c r="R1193" t="s">
        <v>7478</v>
      </c>
      <c r="S1193">
        <v>2</v>
      </c>
      <c r="T1193" t="s">
        <v>8368</v>
      </c>
    </row>
    <row r="1194" spans="1:20" x14ac:dyDescent="0.35">
      <c r="A1194" t="s">
        <v>456</v>
      </c>
      <c r="B1194" t="s">
        <v>1107</v>
      </c>
      <c r="D1194" t="s">
        <v>1173</v>
      </c>
      <c r="E1194" t="s">
        <v>2368</v>
      </c>
      <c r="F1194" t="s">
        <v>6814</v>
      </c>
      <c r="G1194" t="s">
        <v>6987</v>
      </c>
      <c r="H1194" t="s">
        <v>6996</v>
      </c>
      <c r="I1194" t="s">
        <v>7007</v>
      </c>
      <c r="J1194" t="s">
        <v>7468</v>
      </c>
      <c r="K1194" t="s">
        <v>7895</v>
      </c>
      <c r="L1194" t="s">
        <v>8342</v>
      </c>
      <c r="M1194" t="s">
        <v>8347</v>
      </c>
      <c r="N1194" t="s">
        <v>8352</v>
      </c>
      <c r="O1194" t="s">
        <v>8358</v>
      </c>
      <c r="Q1194" t="s">
        <v>8361</v>
      </c>
      <c r="R1194" t="s">
        <v>7274</v>
      </c>
      <c r="T1194" t="s">
        <v>8368</v>
      </c>
    </row>
    <row r="1195" spans="1:20" x14ac:dyDescent="0.35">
      <c r="A1195" t="s">
        <v>76</v>
      </c>
      <c r="B1195" t="s">
        <v>1081</v>
      </c>
      <c r="C1195">
        <v>46</v>
      </c>
      <c r="D1195" t="s">
        <v>1174</v>
      </c>
      <c r="E1195" t="s">
        <v>2369</v>
      </c>
      <c r="G1195" t="s">
        <v>6986</v>
      </c>
      <c r="H1195" t="s">
        <v>6999</v>
      </c>
      <c r="I1195" t="s">
        <v>7006</v>
      </c>
      <c r="K1195" t="s">
        <v>8002</v>
      </c>
      <c r="L1195" t="s">
        <v>8344</v>
      </c>
      <c r="M1195" t="s">
        <v>8349</v>
      </c>
      <c r="N1195" t="s">
        <v>8354</v>
      </c>
      <c r="O1195" t="s">
        <v>8356</v>
      </c>
      <c r="Q1195" t="s">
        <v>8361</v>
      </c>
      <c r="S1195">
        <v>1</v>
      </c>
    </row>
    <row r="1196" spans="1:20" x14ac:dyDescent="0.35">
      <c r="A1196" t="s">
        <v>135</v>
      </c>
      <c r="B1196" t="s">
        <v>1075</v>
      </c>
      <c r="E1196" t="s">
        <v>2370</v>
      </c>
      <c r="G1196" t="s">
        <v>6988</v>
      </c>
      <c r="H1196" t="s">
        <v>6997</v>
      </c>
      <c r="I1196" t="s">
        <v>7004</v>
      </c>
      <c r="K1196" t="s">
        <v>7984</v>
      </c>
      <c r="L1196" t="s">
        <v>8343</v>
      </c>
      <c r="M1196" t="s">
        <v>8349</v>
      </c>
      <c r="N1196" t="s">
        <v>8351</v>
      </c>
      <c r="O1196" t="s">
        <v>8356</v>
      </c>
      <c r="P1196">
        <v>45353</v>
      </c>
      <c r="Q1196" t="s">
        <v>8363</v>
      </c>
      <c r="R1196" t="s">
        <v>7386</v>
      </c>
      <c r="S1196">
        <v>5</v>
      </c>
      <c r="T1196" t="s">
        <v>8367</v>
      </c>
    </row>
    <row r="1197" spans="1:20" x14ac:dyDescent="0.35">
      <c r="A1197" t="s">
        <v>722</v>
      </c>
      <c r="B1197" t="s">
        <v>1023</v>
      </c>
      <c r="C1197">
        <v>3</v>
      </c>
      <c r="D1197" t="s">
        <v>1175</v>
      </c>
      <c r="E1197" t="s">
        <v>2371</v>
      </c>
      <c r="G1197" t="s">
        <v>6987</v>
      </c>
      <c r="H1197" t="s">
        <v>6995</v>
      </c>
      <c r="I1197" t="s">
        <v>7007</v>
      </c>
      <c r="J1197" t="s">
        <v>7411</v>
      </c>
      <c r="K1197" t="s">
        <v>7844</v>
      </c>
      <c r="L1197" t="s">
        <v>8341</v>
      </c>
      <c r="M1197" t="s">
        <v>8346</v>
      </c>
      <c r="N1197" t="s">
        <v>8354</v>
      </c>
      <c r="O1197" t="s">
        <v>8357</v>
      </c>
      <c r="Q1197" t="s">
        <v>8364</v>
      </c>
      <c r="S1197">
        <v>2</v>
      </c>
      <c r="T1197" t="s">
        <v>8368</v>
      </c>
    </row>
    <row r="1198" spans="1:20" x14ac:dyDescent="0.35">
      <c r="A1198" t="s">
        <v>554</v>
      </c>
      <c r="B1198" t="s">
        <v>1162</v>
      </c>
      <c r="D1198" t="s">
        <v>1173</v>
      </c>
      <c r="E1198" t="s">
        <v>2372</v>
      </c>
      <c r="F1198" t="s">
        <v>6880</v>
      </c>
      <c r="G1198" t="s">
        <v>6992</v>
      </c>
      <c r="H1198" t="s">
        <v>7000</v>
      </c>
      <c r="I1198" t="s">
        <v>7001</v>
      </c>
      <c r="J1198" t="s">
        <v>7379</v>
      </c>
      <c r="K1198" t="s">
        <v>7985</v>
      </c>
      <c r="L1198" t="s">
        <v>8338</v>
      </c>
      <c r="M1198" t="s">
        <v>8348</v>
      </c>
      <c r="N1198" t="s">
        <v>8351</v>
      </c>
      <c r="O1198" t="s">
        <v>8357</v>
      </c>
      <c r="Q1198" t="s">
        <v>8362</v>
      </c>
      <c r="S1198">
        <v>2</v>
      </c>
      <c r="T1198" t="s">
        <v>8368</v>
      </c>
    </row>
    <row r="1199" spans="1:20" x14ac:dyDescent="0.35">
      <c r="A1199" t="s">
        <v>723</v>
      </c>
      <c r="B1199" t="s">
        <v>1148</v>
      </c>
      <c r="D1199" t="s">
        <v>1174</v>
      </c>
      <c r="E1199" t="s">
        <v>2373</v>
      </c>
      <c r="F1199" t="s">
        <v>6961</v>
      </c>
      <c r="G1199" t="s">
        <v>6985</v>
      </c>
      <c r="H1199" t="s">
        <v>6996</v>
      </c>
      <c r="I1199" t="s">
        <v>7001</v>
      </c>
      <c r="J1199" t="s">
        <v>7294</v>
      </c>
      <c r="K1199" t="s">
        <v>7802</v>
      </c>
      <c r="L1199" t="s">
        <v>8338</v>
      </c>
      <c r="M1199" t="s">
        <v>8349</v>
      </c>
      <c r="N1199" t="s">
        <v>8351</v>
      </c>
      <c r="O1199" t="s">
        <v>8356</v>
      </c>
      <c r="P1199">
        <v>8517</v>
      </c>
      <c r="Q1199" t="s">
        <v>8363</v>
      </c>
      <c r="R1199" t="s">
        <v>7023</v>
      </c>
      <c r="S1199">
        <v>5</v>
      </c>
      <c r="T1199" t="s">
        <v>8369</v>
      </c>
    </row>
    <row r="1200" spans="1:20" x14ac:dyDescent="0.35">
      <c r="A1200" t="s">
        <v>444</v>
      </c>
      <c r="B1200" t="s">
        <v>1155</v>
      </c>
      <c r="E1200" t="s">
        <v>2374</v>
      </c>
      <c r="G1200" t="s">
        <v>6991</v>
      </c>
      <c r="H1200" t="s">
        <v>6996</v>
      </c>
      <c r="I1200" t="s">
        <v>7003</v>
      </c>
      <c r="J1200" t="s">
        <v>7469</v>
      </c>
      <c r="K1200" t="s">
        <v>8098</v>
      </c>
      <c r="L1200" t="s">
        <v>8340</v>
      </c>
      <c r="M1200" t="s">
        <v>8348</v>
      </c>
      <c r="N1200" t="s">
        <v>8353</v>
      </c>
      <c r="O1200" t="s">
        <v>8358</v>
      </c>
      <c r="Q1200" t="s">
        <v>8363</v>
      </c>
      <c r="S1200">
        <v>3</v>
      </c>
      <c r="T1200" t="s">
        <v>8369</v>
      </c>
    </row>
    <row r="1201" spans="1:20" x14ac:dyDescent="0.35">
      <c r="A1201" t="s">
        <v>356</v>
      </c>
      <c r="B1201" t="s">
        <v>1169</v>
      </c>
      <c r="E1201" t="s">
        <v>2375</v>
      </c>
      <c r="F1201" t="s">
        <v>6910</v>
      </c>
      <c r="G1201" t="s">
        <v>6989</v>
      </c>
      <c r="H1201" t="s">
        <v>6999</v>
      </c>
      <c r="I1201" t="s">
        <v>7007</v>
      </c>
      <c r="J1201" t="s">
        <v>7470</v>
      </c>
      <c r="K1201" t="s">
        <v>8120</v>
      </c>
      <c r="L1201" t="s">
        <v>8341</v>
      </c>
      <c r="M1201" t="s">
        <v>8348</v>
      </c>
      <c r="N1201" t="s">
        <v>8353</v>
      </c>
      <c r="O1201" t="s">
        <v>8359</v>
      </c>
      <c r="P1201">
        <v>10334</v>
      </c>
      <c r="Q1201" t="s">
        <v>8362</v>
      </c>
      <c r="R1201" t="s">
        <v>7209</v>
      </c>
      <c r="S1201">
        <v>1</v>
      </c>
      <c r="T1201" t="s">
        <v>8368</v>
      </c>
    </row>
    <row r="1202" spans="1:20" x14ac:dyDescent="0.35">
      <c r="A1202" t="s">
        <v>539</v>
      </c>
      <c r="B1202" t="s">
        <v>1047</v>
      </c>
      <c r="C1202">
        <v>24</v>
      </c>
      <c r="D1202" t="s">
        <v>1173</v>
      </c>
      <c r="E1202" t="s">
        <v>2376</v>
      </c>
      <c r="G1202" t="s">
        <v>6991</v>
      </c>
      <c r="H1202" t="s">
        <v>6997</v>
      </c>
      <c r="I1202" t="s">
        <v>7004</v>
      </c>
      <c r="J1202" t="s">
        <v>7319</v>
      </c>
      <c r="K1202" t="s">
        <v>8217</v>
      </c>
      <c r="L1202" t="s">
        <v>8340</v>
      </c>
      <c r="M1202" t="s">
        <v>8347</v>
      </c>
      <c r="N1202" t="s">
        <v>8353</v>
      </c>
      <c r="O1202" t="s">
        <v>8359</v>
      </c>
      <c r="Q1202" t="s">
        <v>8362</v>
      </c>
      <c r="S1202">
        <v>3</v>
      </c>
      <c r="T1202" t="s">
        <v>8369</v>
      </c>
    </row>
    <row r="1203" spans="1:20" x14ac:dyDescent="0.35">
      <c r="A1203" t="s">
        <v>377</v>
      </c>
      <c r="B1203" t="s">
        <v>1162</v>
      </c>
      <c r="C1203">
        <v>30</v>
      </c>
      <c r="D1203" t="s">
        <v>1175</v>
      </c>
      <c r="E1203" t="s">
        <v>2377</v>
      </c>
      <c r="G1203" t="s">
        <v>6993</v>
      </c>
      <c r="H1203" t="s">
        <v>6995</v>
      </c>
      <c r="I1203" t="s">
        <v>7001</v>
      </c>
      <c r="K1203" t="s">
        <v>7741</v>
      </c>
      <c r="L1203" t="s">
        <v>8341</v>
      </c>
      <c r="M1203" t="s">
        <v>8349</v>
      </c>
      <c r="N1203" t="s">
        <v>8351</v>
      </c>
      <c r="O1203" t="s">
        <v>8355</v>
      </c>
      <c r="Q1203" t="s">
        <v>8361</v>
      </c>
      <c r="R1203" t="s">
        <v>7636</v>
      </c>
      <c r="S1203">
        <v>4</v>
      </c>
    </row>
    <row r="1204" spans="1:20" x14ac:dyDescent="0.35">
      <c r="A1204" t="s">
        <v>443</v>
      </c>
      <c r="B1204" t="s">
        <v>1049</v>
      </c>
      <c r="D1204" t="s">
        <v>1172</v>
      </c>
      <c r="E1204" t="s">
        <v>2378</v>
      </c>
      <c r="G1204" t="s">
        <v>6986</v>
      </c>
      <c r="H1204" t="s">
        <v>6994</v>
      </c>
      <c r="I1204" t="s">
        <v>7002</v>
      </c>
      <c r="K1204" t="s">
        <v>8175</v>
      </c>
      <c r="L1204" t="s">
        <v>8341</v>
      </c>
      <c r="M1204" t="s">
        <v>8350</v>
      </c>
      <c r="N1204" t="s">
        <v>8352</v>
      </c>
      <c r="O1204" t="s">
        <v>8357</v>
      </c>
      <c r="Q1204" t="s">
        <v>8363</v>
      </c>
      <c r="S1204">
        <v>5</v>
      </c>
      <c r="T1204" t="s">
        <v>8368</v>
      </c>
    </row>
    <row r="1205" spans="1:20" x14ac:dyDescent="0.35">
      <c r="A1205" t="s">
        <v>724</v>
      </c>
      <c r="B1205" t="s">
        <v>1064</v>
      </c>
      <c r="D1205" t="s">
        <v>1174</v>
      </c>
      <c r="E1205" t="s">
        <v>2379</v>
      </c>
      <c r="F1205" t="s">
        <v>6898</v>
      </c>
      <c r="G1205" t="s">
        <v>6989</v>
      </c>
      <c r="H1205" t="s">
        <v>6994</v>
      </c>
      <c r="I1205" t="s">
        <v>7003</v>
      </c>
      <c r="K1205" t="s">
        <v>8218</v>
      </c>
      <c r="L1205" t="s">
        <v>8343</v>
      </c>
      <c r="M1205" t="s">
        <v>8349</v>
      </c>
      <c r="N1205" t="s">
        <v>8351</v>
      </c>
      <c r="O1205" t="s">
        <v>8355</v>
      </c>
      <c r="P1205">
        <v>29988</v>
      </c>
      <c r="Q1205" t="s">
        <v>8364</v>
      </c>
      <c r="R1205" t="s">
        <v>7036</v>
      </c>
      <c r="T1205" t="s">
        <v>8368</v>
      </c>
    </row>
    <row r="1206" spans="1:20" x14ac:dyDescent="0.35">
      <c r="A1206" t="s">
        <v>280</v>
      </c>
      <c r="B1206" t="s">
        <v>1129</v>
      </c>
      <c r="C1206">
        <v>21</v>
      </c>
      <c r="D1206" t="s">
        <v>1173</v>
      </c>
      <c r="E1206" t="s">
        <v>2380</v>
      </c>
      <c r="F1206" t="s">
        <v>6879</v>
      </c>
      <c r="G1206" t="s">
        <v>6992</v>
      </c>
      <c r="H1206" t="s">
        <v>7000</v>
      </c>
      <c r="I1206" t="s">
        <v>7003</v>
      </c>
      <c r="J1206" t="s">
        <v>7041</v>
      </c>
      <c r="K1206" t="s">
        <v>8029</v>
      </c>
      <c r="L1206" t="s">
        <v>8341</v>
      </c>
      <c r="M1206" t="s">
        <v>8350</v>
      </c>
      <c r="N1206" t="s">
        <v>8353</v>
      </c>
      <c r="O1206" t="s">
        <v>8355</v>
      </c>
      <c r="P1206">
        <v>11305</v>
      </c>
      <c r="Q1206" t="s">
        <v>8360</v>
      </c>
    </row>
    <row r="1207" spans="1:20" x14ac:dyDescent="0.35">
      <c r="A1207" t="s">
        <v>256</v>
      </c>
      <c r="B1207" t="s">
        <v>1089</v>
      </c>
      <c r="C1207">
        <v>55</v>
      </c>
      <c r="D1207" t="s">
        <v>1172</v>
      </c>
      <c r="E1207" t="s">
        <v>2381</v>
      </c>
      <c r="G1207" t="s">
        <v>6988</v>
      </c>
      <c r="H1207" t="s">
        <v>6999</v>
      </c>
      <c r="I1207" t="s">
        <v>7005</v>
      </c>
      <c r="K1207" t="s">
        <v>7933</v>
      </c>
      <c r="L1207" t="s">
        <v>8339</v>
      </c>
      <c r="M1207" t="s">
        <v>8349</v>
      </c>
      <c r="N1207" t="s">
        <v>8353</v>
      </c>
      <c r="O1207" t="s">
        <v>8355</v>
      </c>
      <c r="Q1207" t="s">
        <v>8360</v>
      </c>
      <c r="T1207" t="s">
        <v>8368</v>
      </c>
    </row>
    <row r="1208" spans="1:20" x14ac:dyDescent="0.35">
      <c r="A1208" t="s">
        <v>626</v>
      </c>
      <c r="B1208" t="s">
        <v>1062</v>
      </c>
      <c r="D1208" t="s">
        <v>1172</v>
      </c>
      <c r="E1208" t="s">
        <v>2382</v>
      </c>
      <c r="G1208" t="s">
        <v>6993</v>
      </c>
      <c r="H1208" t="s">
        <v>6996</v>
      </c>
      <c r="I1208" t="s">
        <v>7006</v>
      </c>
      <c r="J1208" t="s">
        <v>7292</v>
      </c>
      <c r="K1208" t="s">
        <v>8001</v>
      </c>
      <c r="L1208" t="s">
        <v>8339</v>
      </c>
      <c r="M1208" t="s">
        <v>8348</v>
      </c>
      <c r="N1208" t="s">
        <v>8354</v>
      </c>
      <c r="O1208" t="s">
        <v>8357</v>
      </c>
      <c r="R1208" t="s">
        <v>7640</v>
      </c>
      <c r="S1208">
        <v>5</v>
      </c>
    </row>
    <row r="1209" spans="1:20" x14ac:dyDescent="0.35">
      <c r="A1209" t="s">
        <v>132</v>
      </c>
      <c r="B1209" t="s">
        <v>1143</v>
      </c>
      <c r="C1209">
        <v>35</v>
      </c>
      <c r="D1209" t="s">
        <v>1173</v>
      </c>
      <c r="E1209" t="s">
        <v>2383</v>
      </c>
      <c r="G1209" t="s">
        <v>6986</v>
      </c>
      <c r="H1209" t="s">
        <v>6996</v>
      </c>
      <c r="I1209" t="s">
        <v>7003</v>
      </c>
      <c r="K1209" t="s">
        <v>7826</v>
      </c>
      <c r="L1209" t="s">
        <v>8345</v>
      </c>
      <c r="M1209" t="s">
        <v>8350</v>
      </c>
      <c r="N1209" t="s">
        <v>8352</v>
      </c>
      <c r="O1209" t="s">
        <v>8358</v>
      </c>
      <c r="Q1209" t="s">
        <v>8360</v>
      </c>
      <c r="S1209">
        <v>2</v>
      </c>
      <c r="T1209" t="s">
        <v>8369</v>
      </c>
    </row>
    <row r="1210" spans="1:20" x14ac:dyDescent="0.35">
      <c r="A1210" t="s">
        <v>270</v>
      </c>
      <c r="B1210" t="s">
        <v>1136</v>
      </c>
      <c r="D1210" t="s">
        <v>1173</v>
      </c>
      <c r="E1210" t="s">
        <v>2384</v>
      </c>
      <c r="F1210" t="s">
        <v>6829</v>
      </c>
      <c r="G1210" t="s">
        <v>6988</v>
      </c>
      <c r="H1210" t="s">
        <v>6994</v>
      </c>
      <c r="I1210" t="s">
        <v>7005</v>
      </c>
      <c r="K1210" t="s">
        <v>8053</v>
      </c>
      <c r="L1210" t="s">
        <v>8345</v>
      </c>
      <c r="M1210" t="s">
        <v>8350</v>
      </c>
      <c r="N1210" t="s">
        <v>8352</v>
      </c>
      <c r="O1210" t="s">
        <v>8357</v>
      </c>
      <c r="Q1210" t="s">
        <v>8362</v>
      </c>
      <c r="R1210" t="s">
        <v>7643</v>
      </c>
      <c r="T1210" t="s">
        <v>8368</v>
      </c>
    </row>
    <row r="1211" spans="1:20" x14ac:dyDescent="0.35">
      <c r="A1211" t="s">
        <v>351</v>
      </c>
      <c r="B1211" t="s">
        <v>1171</v>
      </c>
      <c r="C1211">
        <v>51</v>
      </c>
      <c r="D1211" t="s">
        <v>1173</v>
      </c>
      <c r="E1211" t="s">
        <v>2385</v>
      </c>
      <c r="G1211" t="s">
        <v>6985</v>
      </c>
      <c r="H1211" t="s">
        <v>6996</v>
      </c>
      <c r="I1211" t="s">
        <v>7003</v>
      </c>
      <c r="K1211" t="s">
        <v>8219</v>
      </c>
      <c r="L1211" t="s">
        <v>8343</v>
      </c>
      <c r="M1211" t="s">
        <v>8349</v>
      </c>
      <c r="N1211" t="s">
        <v>8353</v>
      </c>
      <c r="O1211" t="s">
        <v>8355</v>
      </c>
      <c r="Q1211" t="s">
        <v>8364</v>
      </c>
      <c r="R1211" t="s">
        <v>7352</v>
      </c>
      <c r="S1211">
        <v>2</v>
      </c>
      <c r="T1211" t="s">
        <v>8367</v>
      </c>
    </row>
    <row r="1212" spans="1:20" x14ac:dyDescent="0.35">
      <c r="A1212" t="s">
        <v>725</v>
      </c>
      <c r="B1212" t="s">
        <v>1123</v>
      </c>
      <c r="C1212">
        <v>59</v>
      </c>
      <c r="D1212" t="s">
        <v>1175</v>
      </c>
      <c r="E1212" t="s">
        <v>2386</v>
      </c>
      <c r="F1212" t="s">
        <v>6793</v>
      </c>
      <c r="G1212" t="s">
        <v>6986</v>
      </c>
      <c r="H1212" t="s">
        <v>6998</v>
      </c>
      <c r="I1212" t="s">
        <v>7006</v>
      </c>
      <c r="K1212" t="s">
        <v>8220</v>
      </c>
      <c r="L1212" t="s">
        <v>8340</v>
      </c>
      <c r="M1212" t="s">
        <v>8349</v>
      </c>
      <c r="N1212" t="s">
        <v>8354</v>
      </c>
      <c r="O1212" t="s">
        <v>8356</v>
      </c>
      <c r="Q1212" t="s">
        <v>8360</v>
      </c>
      <c r="S1212">
        <v>3</v>
      </c>
    </row>
    <row r="1213" spans="1:20" x14ac:dyDescent="0.35">
      <c r="A1213" t="s">
        <v>726</v>
      </c>
      <c r="B1213" t="s">
        <v>1167</v>
      </c>
      <c r="C1213">
        <v>19</v>
      </c>
      <c r="E1213" t="s">
        <v>2387</v>
      </c>
      <c r="F1213" t="s">
        <v>6962</v>
      </c>
      <c r="G1213" t="s">
        <v>6989</v>
      </c>
      <c r="H1213" t="s">
        <v>6999</v>
      </c>
      <c r="I1213" t="s">
        <v>7002</v>
      </c>
      <c r="K1213" t="s">
        <v>7800</v>
      </c>
      <c r="L1213" t="s">
        <v>8340</v>
      </c>
      <c r="M1213" t="s">
        <v>8347</v>
      </c>
      <c r="N1213" t="s">
        <v>8354</v>
      </c>
      <c r="O1213" t="s">
        <v>8356</v>
      </c>
      <c r="Q1213" t="s">
        <v>8364</v>
      </c>
      <c r="R1213" t="s">
        <v>7121</v>
      </c>
      <c r="T1213" t="s">
        <v>8369</v>
      </c>
    </row>
    <row r="1214" spans="1:20" x14ac:dyDescent="0.35">
      <c r="A1214" t="s">
        <v>727</v>
      </c>
      <c r="B1214" t="s">
        <v>1020</v>
      </c>
      <c r="C1214">
        <v>45</v>
      </c>
      <c r="E1214" t="s">
        <v>2388</v>
      </c>
      <c r="F1214" t="s">
        <v>6788</v>
      </c>
      <c r="G1214" t="s">
        <v>6989</v>
      </c>
      <c r="H1214" t="s">
        <v>6995</v>
      </c>
      <c r="I1214" t="s">
        <v>7006</v>
      </c>
      <c r="J1214" t="s">
        <v>7471</v>
      </c>
      <c r="K1214" t="s">
        <v>8168</v>
      </c>
      <c r="L1214" t="s">
        <v>8345</v>
      </c>
      <c r="M1214" t="s">
        <v>8349</v>
      </c>
      <c r="N1214" t="s">
        <v>8354</v>
      </c>
      <c r="O1214" t="s">
        <v>8355</v>
      </c>
      <c r="Q1214" t="s">
        <v>8364</v>
      </c>
      <c r="R1214" t="s">
        <v>7174</v>
      </c>
      <c r="T1214" t="s">
        <v>8369</v>
      </c>
    </row>
    <row r="1215" spans="1:20" x14ac:dyDescent="0.35">
      <c r="A1215" t="s">
        <v>146</v>
      </c>
      <c r="B1215" t="s">
        <v>1090</v>
      </c>
      <c r="D1215" t="s">
        <v>1175</v>
      </c>
      <c r="E1215" t="s">
        <v>2389</v>
      </c>
      <c r="F1215" t="s">
        <v>6817</v>
      </c>
      <c r="G1215" t="s">
        <v>6984</v>
      </c>
      <c r="H1215" t="s">
        <v>6994</v>
      </c>
      <c r="I1215" t="s">
        <v>7005</v>
      </c>
      <c r="J1215" t="s">
        <v>7472</v>
      </c>
      <c r="K1215" t="s">
        <v>8208</v>
      </c>
      <c r="L1215" t="s">
        <v>8343</v>
      </c>
      <c r="M1215" t="s">
        <v>8350</v>
      </c>
      <c r="N1215" t="s">
        <v>8351</v>
      </c>
      <c r="O1215" t="s">
        <v>8356</v>
      </c>
      <c r="Q1215" t="s">
        <v>8363</v>
      </c>
      <c r="R1215" t="s">
        <v>7479</v>
      </c>
      <c r="S1215">
        <v>3</v>
      </c>
      <c r="T1215" t="s">
        <v>8368</v>
      </c>
    </row>
    <row r="1216" spans="1:20" x14ac:dyDescent="0.35">
      <c r="A1216" t="s">
        <v>728</v>
      </c>
      <c r="B1216" t="s">
        <v>1095</v>
      </c>
      <c r="D1216" t="s">
        <v>1172</v>
      </c>
      <c r="E1216" t="s">
        <v>2390</v>
      </c>
      <c r="G1216" t="s">
        <v>6988</v>
      </c>
      <c r="H1216" t="s">
        <v>6994</v>
      </c>
      <c r="I1216" t="s">
        <v>7005</v>
      </c>
      <c r="J1216" t="s">
        <v>7100</v>
      </c>
      <c r="K1216" t="s">
        <v>8221</v>
      </c>
      <c r="L1216" t="s">
        <v>8340</v>
      </c>
      <c r="M1216" t="s">
        <v>8349</v>
      </c>
      <c r="N1216" t="s">
        <v>8351</v>
      </c>
      <c r="O1216" t="s">
        <v>8357</v>
      </c>
      <c r="P1216">
        <v>6780</v>
      </c>
      <c r="Q1216" t="s">
        <v>8360</v>
      </c>
      <c r="S1216">
        <v>3</v>
      </c>
      <c r="T1216" t="s">
        <v>8369</v>
      </c>
    </row>
    <row r="1217" spans="1:20" x14ac:dyDescent="0.35">
      <c r="A1217" t="s">
        <v>606</v>
      </c>
      <c r="B1217" t="s">
        <v>1057</v>
      </c>
      <c r="D1217" t="s">
        <v>1174</v>
      </c>
      <c r="E1217" t="s">
        <v>2391</v>
      </c>
      <c r="F1217" t="s">
        <v>6706</v>
      </c>
      <c r="G1217" t="s">
        <v>6988</v>
      </c>
      <c r="H1217" t="s">
        <v>6995</v>
      </c>
      <c r="I1217" t="s">
        <v>7003</v>
      </c>
      <c r="J1217" t="s">
        <v>7167</v>
      </c>
      <c r="K1217" t="s">
        <v>7731</v>
      </c>
      <c r="L1217" t="s">
        <v>8339</v>
      </c>
      <c r="M1217" t="s">
        <v>8346</v>
      </c>
      <c r="N1217" t="s">
        <v>8351</v>
      </c>
      <c r="O1217" t="s">
        <v>8357</v>
      </c>
      <c r="P1217">
        <v>24896</v>
      </c>
      <c r="Q1217" t="s">
        <v>8362</v>
      </c>
      <c r="R1217" t="s">
        <v>7172</v>
      </c>
      <c r="S1217">
        <v>4</v>
      </c>
    </row>
    <row r="1218" spans="1:20" x14ac:dyDescent="0.35">
      <c r="A1218" t="s">
        <v>630</v>
      </c>
      <c r="B1218" t="s">
        <v>1030</v>
      </c>
      <c r="D1218" t="s">
        <v>1172</v>
      </c>
      <c r="E1218" t="s">
        <v>2392</v>
      </c>
      <c r="F1218" t="s">
        <v>6687</v>
      </c>
      <c r="G1218" t="s">
        <v>6993</v>
      </c>
      <c r="H1218" t="s">
        <v>6996</v>
      </c>
      <c r="I1218" t="s">
        <v>7002</v>
      </c>
      <c r="J1218" t="s">
        <v>7381</v>
      </c>
      <c r="K1218" t="s">
        <v>7867</v>
      </c>
      <c r="L1218" t="s">
        <v>8341</v>
      </c>
      <c r="M1218" t="s">
        <v>8348</v>
      </c>
      <c r="N1218" t="s">
        <v>8353</v>
      </c>
      <c r="O1218" t="s">
        <v>8358</v>
      </c>
      <c r="Q1218" t="s">
        <v>8360</v>
      </c>
      <c r="R1218" t="s">
        <v>7132</v>
      </c>
      <c r="S1218">
        <v>5</v>
      </c>
      <c r="T1218" t="s">
        <v>8367</v>
      </c>
    </row>
    <row r="1219" spans="1:20" x14ac:dyDescent="0.35">
      <c r="A1219" t="s">
        <v>329</v>
      </c>
      <c r="B1219" t="s">
        <v>1141</v>
      </c>
      <c r="C1219">
        <v>3</v>
      </c>
      <c r="D1219" t="s">
        <v>1175</v>
      </c>
      <c r="E1219" t="s">
        <v>2393</v>
      </c>
      <c r="F1219" t="s">
        <v>6874</v>
      </c>
      <c r="G1219" t="s">
        <v>6984</v>
      </c>
      <c r="H1219" t="s">
        <v>6995</v>
      </c>
      <c r="I1219" t="s">
        <v>7002</v>
      </c>
      <c r="J1219" t="s">
        <v>7375</v>
      </c>
      <c r="K1219" t="s">
        <v>7806</v>
      </c>
      <c r="L1219" t="s">
        <v>8338</v>
      </c>
      <c r="M1219" t="s">
        <v>8347</v>
      </c>
      <c r="N1219" t="s">
        <v>8354</v>
      </c>
      <c r="O1219" t="s">
        <v>8359</v>
      </c>
      <c r="P1219">
        <v>20990</v>
      </c>
      <c r="Q1219" t="s">
        <v>8364</v>
      </c>
      <c r="S1219">
        <v>5</v>
      </c>
      <c r="T1219" t="s">
        <v>8368</v>
      </c>
    </row>
    <row r="1220" spans="1:20" x14ac:dyDescent="0.35">
      <c r="A1220" t="s">
        <v>319</v>
      </c>
      <c r="B1220" t="s">
        <v>1094</v>
      </c>
      <c r="C1220">
        <v>46</v>
      </c>
      <c r="D1220" t="s">
        <v>1175</v>
      </c>
      <c r="E1220" t="s">
        <v>2394</v>
      </c>
      <c r="F1220" t="s">
        <v>6740</v>
      </c>
      <c r="G1220" t="s">
        <v>6993</v>
      </c>
      <c r="H1220" t="s">
        <v>6997</v>
      </c>
      <c r="I1220" t="s">
        <v>7004</v>
      </c>
      <c r="K1220" t="s">
        <v>8057</v>
      </c>
      <c r="L1220" t="s">
        <v>8338</v>
      </c>
      <c r="M1220" t="s">
        <v>8350</v>
      </c>
      <c r="N1220" t="s">
        <v>8352</v>
      </c>
      <c r="O1220" t="s">
        <v>8359</v>
      </c>
      <c r="R1220" t="s">
        <v>7429</v>
      </c>
      <c r="S1220">
        <v>5</v>
      </c>
      <c r="T1220" t="s">
        <v>8367</v>
      </c>
    </row>
    <row r="1221" spans="1:20" x14ac:dyDescent="0.35">
      <c r="A1221" t="s">
        <v>251</v>
      </c>
      <c r="B1221" t="s">
        <v>1034</v>
      </c>
      <c r="C1221">
        <v>68</v>
      </c>
      <c r="E1221" t="s">
        <v>2395</v>
      </c>
      <c r="F1221" t="s">
        <v>6952</v>
      </c>
      <c r="G1221" t="s">
        <v>6989</v>
      </c>
      <c r="H1221" t="s">
        <v>7000</v>
      </c>
      <c r="I1221" t="s">
        <v>7003</v>
      </c>
      <c r="J1221" t="s">
        <v>7466</v>
      </c>
      <c r="K1221" t="s">
        <v>8222</v>
      </c>
      <c r="L1221" t="s">
        <v>8339</v>
      </c>
      <c r="M1221" t="s">
        <v>8347</v>
      </c>
      <c r="N1221" t="s">
        <v>8354</v>
      </c>
      <c r="O1221" t="s">
        <v>8355</v>
      </c>
      <c r="Q1221" t="s">
        <v>8363</v>
      </c>
      <c r="S1221">
        <v>4</v>
      </c>
    </row>
    <row r="1222" spans="1:20" x14ac:dyDescent="0.35">
      <c r="A1222" t="s">
        <v>384</v>
      </c>
      <c r="B1222" t="s">
        <v>1130</v>
      </c>
      <c r="C1222">
        <v>57</v>
      </c>
      <c r="D1222" t="s">
        <v>1173</v>
      </c>
      <c r="E1222" t="s">
        <v>2396</v>
      </c>
      <c r="F1222" t="s">
        <v>6807</v>
      </c>
      <c r="G1222" t="s">
        <v>6984</v>
      </c>
      <c r="H1222" t="s">
        <v>6998</v>
      </c>
      <c r="I1222" t="s">
        <v>7005</v>
      </c>
      <c r="J1222" t="s">
        <v>7313</v>
      </c>
      <c r="K1222" t="s">
        <v>7889</v>
      </c>
      <c r="L1222" t="s">
        <v>8340</v>
      </c>
      <c r="M1222" t="s">
        <v>8347</v>
      </c>
      <c r="N1222" t="s">
        <v>8351</v>
      </c>
      <c r="O1222" t="s">
        <v>8359</v>
      </c>
      <c r="Q1222" t="s">
        <v>8361</v>
      </c>
      <c r="S1222">
        <v>4</v>
      </c>
      <c r="T1222" t="s">
        <v>8367</v>
      </c>
    </row>
    <row r="1223" spans="1:20" x14ac:dyDescent="0.35">
      <c r="A1223" t="s">
        <v>345</v>
      </c>
      <c r="B1223" t="s">
        <v>1039</v>
      </c>
      <c r="C1223">
        <v>42</v>
      </c>
      <c r="D1223" t="s">
        <v>1173</v>
      </c>
      <c r="E1223" t="s">
        <v>2397</v>
      </c>
      <c r="G1223" t="s">
        <v>6984</v>
      </c>
      <c r="H1223" t="s">
        <v>6997</v>
      </c>
      <c r="I1223" t="s">
        <v>7004</v>
      </c>
      <c r="J1223" t="s">
        <v>7103</v>
      </c>
      <c r="K1223" t="s">
        <v>8110</v>
      </c>
      <c r="L1223" t="s">
        <v>8344</v>
      </c>
      <c r="M1223" t="s">
        <v>8346</v>
      </c>
      <c r="N1223" t="s">
        <v>8354</v>
      </c>
      <c r="O1223" t="s">
        <v>8355</v>
      </c>
      <c r="R1223" t="s">
        <v>7242</v>
      </c>
      <c r="T1223" t="s">
        <v>8369</v>
      </c>
    </row>
    <row r="1224" spans="1:20" x14ac:dyDescent="0.35">
      <c r="A1224" t="s">
        <v>584</v>
      </c>
      <c r="B1224" t="s">
        <v>1100</v>
      </c>
      <c r="C1224">
        <v>33</v>
      </c>
      <c r="D1224" t="s">
        <v>1175</v>
      </c>
      <c r="E1224" t="s">
        <v>2398</v>
      </c>
      <c r="F1224" t="s">
        <v>6909</v>
      </c>
      <c r="G1224" t="s">
        <v>6993</v>
      </c>
      <c r="H1224" t="s">
        <v>6999</v>
      </c>
      <c r="I1224" t="s">
        <v>7006</v>
      </c>
      <c r="J1224" t="s">
        <v>7473</v>
      </c>
      <c r="K1224" t="s">
        <v>7884</v>
      </c>
      <c r="L1224" t="s">
        <v>8344</v>
      </c>
      <c r="M1224" t="s">
        <v>8347</v>
      </c>
      <c r="N1224" t="s">
        <v>8353</v>
      </c>
      <c r="O1224" t="s">
        <v>8359</v>
      </c>
      <c r="Q1224" t="s">
        <v>8360</v>
      </c>
      <c r="S1224">
        <v>3</v>
      </c>
      <c r="T1224" t="s">
        <v>8369</v>
      </c>
    </row>
    <row r="1225" spans="1:20" x14ac:dyDescent="0.35">
      <c r="A1225" t="s">
        <v>536</v>
      </c>
      <c r="B1225" t="s">
        <v>1032</v>
      </c>
      <c r="D1225" t="s">
        <v>1175</v>
      </c>
      <c r="E1225" t="s">
        <v>2399</v>
      </c>
      <c r="G1225" t="s">
        <v>6987</v>
      </c>
      <c r="H1225" t="s">
        <v>6998</v>
      </c>
      <c r="I1225" t="s">
        <v>7007</v>
      </c>
      <c r="J1225" t="s">
        <v>7015</v>
      </c>
      <c r="K1225" t="s">
        <v>7930</v>
      </c>
      <c r="L1225" t="s">
        <v>8340</v>
      </c>
      <c r="M1225" t="s">
        <v>8350</v>
      </c>
      <c r="N1225" t="s">
        <v>8352</v>
      </c>
      <c r="O1225" t="s">
        <v>8356</v>
      </c>
      <c r="Q1225" t="s">
        <v>8364</v>
      </c>
      <c r="R1225" t="s">
        <v>7186</v>
      </c>
      <c r="S1225">
        <v>2</v>
      </c>
      <c r="T1225" t="s">
        <v>8368</v>
      </c>
    </row>
    <row r="1226" spans="1:20" x14ac:dyDescent="0.35">
      <c r="A1226" t="s">
        <v>88</v>
      </c>
      <c r="B1226" t="s">
        <v>1036</v>
      </c>
      <c r="D1226" t="s">
        <v>1174</v>
      </c>
      <c r="E1226" t="s">
        <v>2400</v>
      </c>
      <c r="G1226" t="s">
        <v>6984</v>
      </c>
      <c r="H1226" t="s">
        <v>6999</v>
      </c>
      <c r="I1226" t="s">
        <v>7007</v>
      </c>
      <c r="J1226" t="s">
        <v>7354</v>
      </c>
      <c r="K1226" t="s">
        <v>7902</v>
      </c>
      <c r="L1226" t="s">
        <v>8341</v>
      </c>
      <c r="M1226" t="s">
        <v>8349</v>
      </c>
      <c r="N1226" t="s">
        <v>8352</v>
      </c>
      <c r="O1226" t="s">
        <v>8359</v>
      </c>
      <c r="T1226" t="s">
        <v>8369</v>
      </c>
    </row>
    <row r="1227" spans="1:20" x14ac:dyDescent="0.35">
      <c r="A1227" t="s">
        <v>413</v>
      </c>
      <c r="B1227" t="s">
        <v>1021</v>
      </c>
      <c r="D1227" t="s">
        <v>1173</v>
      </c>
      <c r="E1227" t="s">
        <v>2401</v>
      </c>
      <c r="F1227" t="s">
        <v>6678</v>
      </c>
      <c r="G1227" t="s">
        <v>6984</v>
      </c>
      <c r="H1227" t="s">
        <v>6995</v>
      </c>
      <c r="I1227" t="s">
        <v>7004</v>
      </c>
      <c r="K1227" t="s">
        <v>8002</v>
      </c>
      <c r="L1227" t="s">
        <v>8341</v>
      </c>
      <c r="M1227" t="s">
        <v>8347</v>
      </c>
      <c r="N1227" t="s">
        <v>8354</v>
      </c>
      <c r="O1227" t="s">
        <v>8356</v>
      </c>
      <c r="Q1227" t="s">
        <v>8360</v>
      </c>
      <c r="S1227">
        <v>1</v>
      </c>
      <c r="T1227" t="s">
        <v>8368</v>
      </c>
    </row>
    <row r="1228" spans="1:20" x14ac:dyDescent="0.35">
      <c r="A1228" t="s">
        <v>210</v>
      </c>
      <c r="B1228" t="s">
        <v>1152</v>
      </c>
      <c r="D1228" t="s">
        <v>1174</v>
      </c>
      <c r="E1228" t="s">
        <v>2402</v>
      </c>
      <c r="F1228" t="s">
        <v>6913</v>
      </c>
      <c r="G1228" t="s">
        <v>6991</v>
      </c>
      <c r="H1228" t="s">
        <v>6994</v>
      </c>
      <c r="I1228" t="s">
        <v>7002</v>
      </c>
      <c r="J1228" t="s">
        <v>7292</v>
      </c>
      <c r="K1228" t="s">
        <v>8157</v>
      </c>
      <c r="L1228" t="s">
        <v>8343</v>
      </c>
      <c r="M1228" t="s">
        <v>8350</v>
      </c>
      <c r="N1228" t="s">
        <v>8354</v>
      </c>
      <c r="O1228" t="s">
        <v>8357</v>
      </c>
      <c r="Q1228" t="s">
        <v>8361</v>
      </c>
      <c r="S1228">
        <v>3</v>
      </c>
      <c r="T1228" t="s">
        <v>8369</v>
      </c>
    </row>
    <row r="1229" spans="1:20" x14ac:dyDescent="0.35">
      <c r="A1229" t="s">
        <v>114</v>
      </c>
      <c r="B1229" t="s">
        <v>1096</v>
      </c>
      <c r="C1229">
        <v>52</v>
      </c>
      <c r="D1229" t="s">
        <v>1172</v>
      </c>
      <c r="E1229" t="s">
        <v>2403</v>
      </c>
      <c r="F1229" t="s">
        <v>6786</v>
      </c>
      <c r="G1229" t="s">
        <v>6984</v>
      </c>
      <c r="H1229" t="s">
        <v>6996</v>
      </c>
      <c r="I1229" t="s">
        <v>7003</v>
      </c>
      <c r="J1229" t="s">
        <v>7474</v>
      </c>
      <c r="K1229" t="s">
        <v>8223</v>
      </c>
      <c r="L1229" t="s">
        <v>8342</v>
      </c>
      <c r="M1229" t="s">
        <v>8347</v>
      </c>
      <c r="N1229" t="s">
        <v>8352</v>
      </c>
      <c r="O1229" t="s">
        <v>8359</v>
      </c>
      <c r="P1229">
        <v>11374</v>
      </c>
      <c r="Q1229" t="s">
        <v>8362</v>
      </c>
      <c r="R1229" t="s">
        <v>7310</v>
      </c>
      <c r="S1229">
        <v>3</v>
      </c>
    </row>
    <row r="1230" spans="1:20" x14ac:dyDescent="0.35">
      <c r="A1230" t="s">
        <v>486</v>
      </c>
      <c r="B1230" t="s">
        <v>1160</v>
      </c>
      <c r="D1230" t="s">
        <v>1173</v>
      </c>
      <c r="E1230" t="s">
        <v>2404</v>
      </c>
      <c r="F1230" t="s">
        <v>6859</v>
      </c>
      <c r="G1230" t="s">
        <v>6992</v>
      </c>
      <c r="H1230" t="s">
        <v>6996</v>
      </c>
      <c r="I1230" t="s">
        <v>7001</v>
      </c>
      <c r="K1230" t="s">
        <v>7994</v>
      </c>
      <c r="L1230" t="s">
        <v>8338</v>
      </c>
      <c r="M1230" t="s">
        <v>8348</v>
      </c>
      <c r="N1230" t="s">
        <v>8352</v>
      </c>
      <c r="O1230" t="s">
        <v>8358</v>
      </c>
      <c r="Q1230" t="s">
        <v>8363</v>
      </c>
      <c r="R1230" t="s">
        <v>7181</v>
      </c>
      <c r="T1230" t="s">
        <v>8367</v>
      </c>
    </row>
    <row r="1231" spans="1:20" x14ac:dyDescent="0.35">
      <c r="A1231" t="s">
        <v>470</v>
      </c>
      <c r="B1231" t="s">
        <v>1098</v>
      </c>
      <c r="D1231" t="s">
        <v>1173</v>
      </c>
      <c r="E1231" t="s">
        <v>2405</v>
      </c>
      <c r="F1231" t="s">
        <v>6745</v>
      </c>
      <c r="G1231" t="s">
        <v>6991</v>
      </c>
      <c r="H1231" t="s">
        <v>6994</v>
      </c>
      <c r="I1231" t="s">
        <v>7001</v>
      </c>
      <c r="J1231" t="s">
        <v>7475</v>
      </c>
      <c r="K1231" t="s">
        <v>8218</v>
      </c>
      <c r="L1231" t="s">
        <v>8341</v>
      </c>
      <c r="M1231" t="s">
        <v>8347</v>
      </c>
      <c r="N1231" t="s">
        <v>8353</v>
      </c>
      <c r="O1231" t="s">
        <v>8355</v>
      </c>
      <c r="Q1231" t="s">
        <v>8364</v>
      </c>
      <c r="R1231" t="s">
        <v>7275</v>
      </c>
      <c r="S1231">
        <v>2</v>
      </c>
      <c r="T1231" t="s">
        <v>8369</v>
      </c>
    </row>
    <row r="1232" spans="1:20" x14ac:dyDescent="0.35">
      <c r="A1232" t="s">
        <v>682</v>
      </c>
      <c r="B1232" t="s">
        <v>1086</v>
      </c>
      <c r="C1232">
        <v>54</v>
      </c>
      <c r="D1232" t="s">
        <v>1172</v>
      </c>
      <c r="E1232" t="s">
        <v>2406</v>
      </c>
      <c r="F1232" t="s">
        <v>6732</v>
      </c>
      <c r="G1232" t="s">
        <v>6987</v>
      </c>
      <c r="H1232" t="s">
        <v>6998</v>
      </c>
      <c r="I1232" t="s">
        <v>7006</v>
      </c>
      <c r="J1232" t="s">
        <v>7476</v>
      </c>
      <c r="K1232" t="s">
        <v>8152</v>
      </c>
      <c r="L1232" t="s">
        <v>8339</v>
      </c>
      <c r="M1232" t="s">
        <v>8350</v>
      </c>
      <c r="N1232" t="s">
        <v>8352</v>
      </c>
      <c r="O1232" t="s">
        <v>8356</v>
      </c>
      <c r="Q1232" t="s">
        <v>8360</v>
      </c>
      <c r="R1232" t="s">
        <v>7020</v>
      </c>
      <c r="S1232">
        <v>3</v>
      </c>
    </row>
    <row r="1233" spans="1:20" x14ac:dyDescent="0.35">
      <c r="A1233" t="s">
        <v>322</v>
      </c>
      <c r="B1233" t="s">
        <v>1143</v>
      </c>
      <c r="C1233">
        <v>56</v>
      </c>
      <c r="D1233" t="s">
        <v>1174</v>
      </c>
      <c r="E1233" t="s">
        <v>2407</v>
      </c>
      <c r="F1233" t="s">
        <v>6933</v>
      </c>
      <c r="G1233" t="s">
        <v>6989</v>
      </c>
      <c r="H1233" t="s">
        <v>7000</v>
      </c>
      <c r="I1233" t="s">
        <v>7006</v>
      </c>
      <c r="K1233" t="s">
        <v>8149</v>
      </c>
      <c r="L1233" t="s">
        <v>8339</v>
      </c>
      <c r="M1233" t="s">
        <v>8346</v>
      </c>
      <c r="N1233" t="s">
        <v>8351</v>
      </c>
      <c r="O1233" t="s">
        <v>8357</v>
      </c>
      <c r="T1233" t="s">
        <v>8368</v>
      </c>
    </row>
    <row r="1234" spans="1:20" x14ac:dyDescent="0.35">
      <c r="A1234" t="s">
        <v>729</v>
      </c>
      <c r="B1234" t="s">
        <v>1125</v>
      </c>
      <c r="D1234" t="s">
        <v>1174</v>
      </c>
      <c r="E1234" t="s">
        <v>2408</v>
      </c>
      <c r="F1234" t="s">
        <v>6773</v>
      </c>
      <c r="G1234" t="s">
        <v>6993</v>
      </c>
      <c r="H1234" t="s">
        <v>6994</v>
      </c>
      <c r="I1234" t="s">
        <v>7002</v>
      </c>
      <c r="J1234" t="s">
        <v>7217</v>
      </c>
      <c r="K1234" t="s">
        <v>7688</v>
      </c>
      <c r="L1234" t="s">
        <v>8339</v>
      </c>
      <c r="M1234" t="s">
        <v>8348</v>
      </c>
      <c r="N1234" t="s">
        <v>8352</v>
      </c>
      <c r="O1234" t="s">
        <v>8357</v>
      </c>
    </row>
    <row r="1235" spans="1:20" x14ac:dyDescent="0.35">
      <c r="A1235" t="s">
        <v>730</v>
      </c>
      <c r="B1235" t="s">
        <v>1159</v>
      </c>
      <c r="D1235" t="s">
        <v>1173</v>
      </c>
      <c r="E1235" t="s">
        <v>2409</v>
      </c>
      <c r="F1235" t="s">
        <v>6895</v>
      </c>
      <c r="G1235" t="s">
        <v>6984</v>
      </c>
      <c r="H1235" t="s">
        <v>7000</v>
      </c>
      <c r="I1235" t="s">
        <v>7006</v>
      </c>
      <c r="J1235" t="s">
        <v>7115</v>
      </c>
      <c r="K1235" t="s">
        <v>7721</v>
      </c>
      <c r="L1235" t="s">
        <v>8339</v>
      </c>
      <c r="M1235" t="s">
        <v>8348</v>
      </c>
      <c r="N1235" t="s">
        <v>8354</v>
      </c>
      <c r="O1235" t="s">
        <v>8355</v>
      </c>
      <c r="P1235">
        <v>14438</v>
      </c>
      <c r="Q1235" t="s">
        <v>8363</v>
      </c>
      <c r="T1235" t="s">
        <v>8369</v>
      </c>
    </row>
    <row r="1236" spans="1:20" x14ac:dyDescent="0.35">
      <c r="A1236" t="s">
        <v>132</v>
      </c>
      <c r="B1236" t="s">
        <v>1058</v>
      </c>
      <c r="D1236" t="s">
        <v>1172</v>
      </c>
      <c r="E1236" t="s">
        <v>2410</v>
      </c>
      <c r="G1236" t="s">
        <v>6986</v>
      </c>
      <c r="H1236" t="s">
        <v>6996</v>
      </c>
      <c r="I1236" t="s">
        <v>7002</v>
      </c>
      <c r="J1236" t="s">
        <v>7406</v>
      </c>
      <c r="K1236" t="s">
        <v>8152</v>
      </c>
      <c r="L1236" t="s">
        <v>8343</v>
      </c>
      <c r="M1236" t="s">
        <v>8347</v>
      </c>
      <c r="N1236" t="s">
        <v>8353</v>
      </c>
      <c r="O1236" t="s">
        <v>8357</v>
      </c>
      <c r="Q1236" t="s">
        <v>8361</v>
      </c>
      <c r="S1236">
        <v>1</v>
      </c>
      <c r="T1236" t="s">
        <v>8367</v>
      </c>
    </row>
    <row r="1237" spans="1:20" x14ac:dyDescent="0.35">
      <c r="A1237" t="s">
        <v>533</v>
      </c>
      <c r="B1237" t="s">
        <v>1024</v>
      </c>
      <c r="D1237" t="s">
        <v>1174</v>
      </c>
      <c r="E1237" t="s">
        <v>2411</v>
      </c>
      <c r="F1237" t="s">
        <v>6922</v>
      </c>
      <c r="G1237" t="s">
        <v>6985</v>
      </c>
      <c r="H1237" t="s">
        <v>7000</v>
      </c>
      <c r="I1237" t="s">
        <v>7007</v>
      </c>
      <c r="J1237" t="s">
        <v>7419</v>
      </c>
      <c r="K1237" t="s">
        <v>7769</v>
      </c>
      <c r="L1237" t="s">
        <v>8341</v>
      </c>
      <c r="M1237" t="s">
        <v>8348</v>
      </c>
      <c r="N1237" t="s">
        <v>8351</v>
      </c>
      <c r="O1237" t="s">
        <v>8359</v>
      </c>
      <c r="Q1237" t="s">
        <v>8361</v>
      </c>
      <c r="S1237">
        <v>4</v>
      </c>
      <c r="T1237" t="s">
        <v>8367</v>
      </c>
    </row>
    <row r="1238" spans="1:20" x14ac:dyDescent="0.35">
      <c r="A1238" t="s">
        <v>731</v>
      </c>
      <c r="B1238" t="s">
        <v>1130</v>
      </c>
      <c r="C1238">
        <v>21</v>
      </c>
      <c r="D1238" t="s">
        <v>1173</v>
      </c>
      <c r="E1238" t="s">
        <v>2412</v>
      </c>
      <c r="G1238" t="s">
        <v>6990</v>
      </c>
      <c r="H1238" t="s">
        <v>6997</v>
      </c>
      <c r="I1238" t="s">
        <v>7002</v>
      </c>
      <c r="J1238" t="s">
        <v>7477</v>
      </c>
      <c r="K1238" t="s">
        <v>8224</v>
      </c>
      <c r="L1238" t="s">
        <v>8345</v>
      </c>
      <c r="M1238" t="s">
        <v>8347</v>
      </c>
      <c r="N1238" t="s">
        <v>8353</v>
      </c>
      <c r="O1238" t="s">
        <v>8355</v>
      </c>
      <c r="Q1238" t="s">
        <v>8361</v>
      </c>
      <c r="T1238" t="s">
        <v>8369</v>
      </c>
    </row>
    <row r="1239" spans="1:20" x14ac:dyDescent="0.35">
      <c r="A1239" t="s">
        <v>89</v>
      </c>
      <c r="B1239" t="s">
        <v>1124</v>
      </c>
      <c r="C1239">
        <v>9</v>
      </c>
      <c r="D1239" t="s">
        <v>1172</v>
      </c>
      <c r="E1239" t="s">
        <v>2413</v>
      </c>
      <c r="F1239" t="s">
        <v>6785</v>
      </c>
      <c r="G1239" t="s">
        <v>6989</v>
      </c>
      <c r="H1239" t="s">
        <v>6994</v>
      </c>
      <c r="I1239" t="s">
        <v>7006</v>
      </c>
      <c r="J1239" t="s">
        <v>7478</v>
      </c>
      <c r="K1239" t="s">
        <v>8162</v>
      </c>
      <c r="L1239" t="s">
        <v>8343</v>
      </c>
      <c r="M1239" t="s">
        <v>8347</v>
      </c>
      <c r="N1239" t="s">
        <v>8353</v>
      </c>
      <c r="O1239" t="s">
        <v>8355</v>
      </c>
      <c r="Q1239" t="s">
        <v>8362</v>
      </c>
      <c r="R1239" t="s">
        <v>7132</v>
      </c>
      <c r="S1239">
        <v>4</v>
      </c>
    </row>
    <row r="1240" spans="1:20" x14ac:dyDescent="0.35">
      <c r="A1240" t="s">
        <v>732</v>
      </c>
      <c r="B1240" t="s">
        <v>1027</v>
      </c>
      <c r="C1240">
        <v>56</v>
      </c>
      <c r="D1240" t="s">
        <v>1174</v>
      </c>
      <c r="E1240" t="s">
        <v>2414</v>
      </c>
      <c r="G1240" t="s">
        <v>6991</v>
      </c>
      <c r="H1240" t="s">
        <v>6994</v>
      </c>
      <c r="I1240" t="s">
        <v>7005</v>
      </c>
      <c r="J1240" t="s">
        <v>7349</v>
      </c>
      <c r="K1240" t="s">
        <v>7751</v>
      </c>
      <c r="L1240" t="s">
        <v>8344</v>
      </c>
      <c r="M1240" t="s">
        <v>8347</v>
      </c>
      <c r="N1240" t="s">
        <v>8353</v>
      </c>
      <c r="O1240" t="s">
        <v>8356</v>
      </c>
      <c r="P1240">
        <v>15728</v>
      </c>
      <c r="T1240" t="s">
        <v>8368</v>
      </c>
    </row>
    <row r="1241" spans="1:20" x14ac:dyDescent="0.35">
      <c r="A1241" t="s">
        <v>733</v>
      </c>
      <c r="B1241" t="s">
        <v>1133</v>
      </c>
      <c r="C1241">
        <v>21</v>
      </c>
      <c r="D1241" t="s">
        <v>1175</v>
      </c>
      <c r="E1241" t="s">
        <v>2415</v>
      </c>
      <c r="F1241" t="s">
        <v>6783</v>
      </c>
      <c r="G1241" t="s">
        <v>6989</v>
      </c>
      <c r="H1241" t="s">
        <v>6998</v>
      </c>
      <c r="I1241" t="s">
        <v>7005</v>
      </c>
      <c r="J1241" t="s">
        <v>7338</v>
      </c>
      <c r="K1241" t="s">
        <v>8020</v>
      </c>
      <c r="L1241" t="s">
        <v>8340</v>
      </c>
      <c r="M1241" t="s">
        <v>8347</v>
      </c>
      <c r="N1241" t="s">
        <v>8354</v>
      </c>
      <c r="O1241" t="s">
        <v>8357</v>
      </c>
      <c r="Q1241" t="s">
        <v>8360</v>
      </c>
      <c r="T1241" t="s">
        <v>8368</v>
      </c>
    </row>
    <row r="1242" spans="1:20" x14ac:dyDescent="0.35">
      <c r="A1242" t="s">
        <v>489</v>
      </c>
      <c r="B1242" t="s">
        <v>1027</v>
      </c>
      <c r="D1242" t="s">
        <v>1175</v>
      </c>
      <c r="E1242" t="s">
        <v>2416</v>
      </c>
      <c r="F1242" t="s">
        <v>6684</v>
      </c>
      <c r="G1242" t="s">
        <v>6993</v>
      </c>
      <c r="H1242" t="s">
        <v>6996</v>
      </c>
      <c r="I1242" t="s">
        <v>7006</v>
      </c>
      <c r="K1242" t="s">
        <v>7822</v>
      </c>
      <c r="L1242" t="s">
        <v>8342</v>
      </c>
      <c r="M1242" t="s">
        <v>8346</v>
      </c>
      <c r="N1242" t="s">
        <v>8354</v>
      </c>
      <c r="O1242" t="s">
        <v>8357</v>
      </c>
      <c r="P1242">
        <v>43835</v>
      </c>
      <c r="Q1242" t="s">
        <v>8361</v>
      </c>
      <c r="S1242">
        <v>5</v>
      </c>
      <c r="T1242" t="s">
        <v>8368</v>
      </c>
    </row>
    <row r="1243" spans="1:20" x14ac:dyDescent="0.35">
      <c r="A1243" t="s">
        <v>734</v>
      </c>
      <c r="B1243" t="s">
        <v>1049</v>
      </c>
      <c r="D1243" t="s">
        <v>1173</v>
      </c>
      <c r="E1243" t="s">
        <v>2417</v>
      </c>
      <c r="F1243" t="s">
        <v>6916</v>
      </c>
      <c r="G1243" t="s">
        <v>6990</v>
      </c>
      <c r="H1243" t="s">
        <v>6998</v>
      </c>
      <c r="I1243" t="s">
        <v>7006</v>
      </c>
      <c r="J1243" t="s">
        <v>7123</v>
      </c>
      <c r="K1243" t="s">
        <v>8030</v>
      </c>
      <c r="L1243" t="s">
        <v>8342</v>
      </c>
      <c r="M1243" t="s">
        <v>8346</v>
      </c>
      <c r="N1243" t="s">
        <v>8352</v>
      </c>
      <c r="O1243" t="s">
        <v>8358</v>
      </c>
      <c r="Q1243" t="s">
        <v>8360</v>
      </c>
      <c r="R1243" t="s">
        <v>7048</v>
      </c>
    </row>
    <row r="1244" spans="1:20" x14ac:dyDescent="0.35">
      <c r="A1244" t="s">
        <v>676</v>
      </c>
      <c r="B1244" t="s">
        <v>1128</v>
      </c>
      <c r="D1244" t="s">
        <v>1173</v>
      </c>
      <c r="E1244" t="s">
        <v>2418</v>
      </c>
      <c r="G1244" t="s">
        <v>6985</v>
      </c>
      <c r="H1244" t="s">
        <v>7000</v>
      </c>
      <c r="I1244" t="s">
        <v>7006</v>
      </c>
      <c r="K1244" t="s">
        <v>8031</v>
      </c>
      <c r="L1244" t="s">
        <v>8339</v>
      </c>
      <c r="M1244" t="s">
        <v>8348</v>
      </c>
      <c r="N1244" t="s">
        <v>8353</v>
      </c>
      <c r="O1244" t="s">
        <v>8357</v>
      </c>
      <c r="P1244">
        <v>32350</v>
      </c>
      <c r="Q1244" t="s">
        <v>8362</v>
      </c>
      <c r="R1244" t="s">
        <v>7559</v>
      </c>
      <c r="S1244">
        <v>3</v>
      </c>
      <c r="T1244" t="s">
        <v>8367</v>
      </c>
    </row>
    <row r="1245" spans="1:20" x14ac:dyDescent="0.35">
      <c r="A1245" t="s">
        <v>230</v>
      </c>
      <c r="B1245" t="s">
        <v>1114</v>
      </c>
      <c r="C1245">
        <v>45</v>
      </c>
      <c r="E1245" t="s">
        <v>2419</v>
      </c>
      <c r="G1245" t="s">
        <v>6992</v>
      </c>
      <c r="H1245" t="s">
        <v>6997</v>
      </c>
      <c r="I1245" t="s">
        <v>7001</v>
      </c>
      <c r="J1245" t="s">
        <v>7189</v>
      </c>
      <c r="K1245" t="s">
        <v>8157</v>
      </c>
      <c r="L1245" t="s">
        <v>8340</v>
      </c>
      <c r="M1245" t="s">
        <v>8347</v>
      </c>
      <c r="N1245" t="s">
        <v>8352</v>
      </c>
      <c r="O1245" t="s">
        <v>8359</v>
      </c>
      <c r="Q1245" t="s">
        <v>8363</v>
      </c>
      <c r="R1245" t="s">
        <v>7650</v>
      </c>
      <c r="S1245">
        <v>1</v>
      </c>
      <c r="T1245" t="s">
        <v>8369</v>
      </c>
    </row>
    <row r="1246" spans="1:20" x14ac:dyDescent="0.35">
      <c r="A1246" t="s">
        <v>735</v>
      </c>
      <c r="B1246" t="s">
        <v>1103</v>
      </c>
      <c r="C1246">
        <v>57</v>
      </c>
      <c r="D1246" t="s">
        <v>1172</v>
      </c>
      <c r="E1246" t="s">
        <v>2420</v>
      </c>
      <c r="G1246" t="s">
        <v>6993</v>
      </c>
      <c r="H1246" t="s">
        <v>6998</v>
      </c>
      <c r="I1246" t="s">
        <v>7004</v>
      </c>
      <c r="J1246" t="s">
        <v>7299</v>
      </c>
      <c r="K1246" t="s">
        <v>7688</v>
      </c>
      <c r="L1246" t="s">
        <v>8343</v>
      </c>
      <c r="M1246" t="s">
        <v>8350</v>
      </c>
      <c r="N1246" t="s">
        <v>8352</v>
      </c>
      <c r="O1246" t="s">
        <v>8355</v>
      </c>
      <c r="P1246">
        <v>34054</v>
      </c>
      <c r="T1246" t="s">
        <v>8368</v>
      </c>
    </row>
    <row r="1247" spans="1:20" x14ac:dyDescent="0.35">
      <c r="A1247" t="s">
        <v>736</v>
      </c>
      <c r="B1247" t="s">
        <v>1091</v>
      </c>
      <c r="C1247">
        <v>55</v>
      </c>
      <c r="D1247" t="s">
        <v>1175</v>
      </c>
      <c r="E1247" t="s">
        <v>2421</v>
      </c>
      <c r="F1247" t="s">
        <v>6777</v>
      </c>
      <c r="G1247" t="s">
        <v>6987</v>
      </c>
      <c r="H1247" t="s">
        <v>6994</v>
      </c>
      <c r="I1247" t="s">
        <v>7007</v>
      </c>
      <c r="J1247" t="s">
        <v>7210</v>
      </c>
      <c r="K1247" t="s">
        <v>7956</v>
      </c>
      <c r="L1247" t="s">
        <v>8341</v>
      </c>
      <c r="M1247" t="s">
        <v>8349</v>
      </c>
      <c r="N1247" t="s">
        <v>8354</v>
      </c>
      <c r="O1247" t="s">
        <v>8357</v>
      </c>
      <c r="Q1247" t="s">
        <v>8360</v>
      </c>
      <c r="R1247" t="s">
        <v>7334</v>
      </c>
      <c r="S1247">
        <v>2</v>
      </c>
    </row>
    <row r="1248" spans="1:20" x14ac:dyDescent="0.35">
      <c r="A1248" t="s">
        <v>627</v>
      </c>
      <c r="B1248" t="s">
        <v>1125</v>
      </c>
      <c r="C1248">
        <v>18</v>
      </c>
      <c r="D1248" t="s">
        <v>1175</v>
      </c>
      <c r="E1248" t="s">
        <v>2422</v>
      </c>
      <c r="F1248" t="s">
        <v>6773</v>
      </c>
      <c r="G1248" t="s">
        <v>6984</v>
      </c>
      <c r="H1248" t="s">
        <v>6995</v>
      </c>
      <c r="I1248" t="s">
        <v>7006</v>
      </c>
      <c r="J1248" t="s">
        <v>7421</v>
      </c>
      <c r="K1248" t="s">
        <v>8123</v>
      </c>
      <c r="L1248" t="s">
        <v>8343</v>
      </c>
      <c r="M1248" t="s">
        <v>8350</v>
      </c>
      <c r="N1248" t="s">
        <v>8351</v>
      </c>
      <c r="O1248" t="s">
        <v>8356</v>
      </c>
      <c r="Q1248" t="s">
        <v>8363</v>
      </c>
      <c r="S1248">
        <v>5</v>
      </c>
      <c r="T1248" t="s">
        <v>8367</v>
      </c>
    </row>
    <row r="1249" spans="1:20" x14ac:dyDescent="0.35">
      <c r="A1249" t="s">
        <v>688</v>
      </c>
      <c r="B1249" t="s">
        <v>1063</v>
      </c>
      <c r="C1249">
        <v>41</v>
      </c>
      <c r="D1249" t="s">
        <v>1175</v>
      </c>
      <c r="E1249" t="s">
        <v>2423</v>
      </c>
      <c r="G1249" t="s">
        <v>6985</v>
      </c>
      <c r="H1249" t="s">
        <v>7000</v>
      </c>
      <c r="I1249" t="s">
        <v>7007</v>
      </c>
      <c r="K1249" t="s">
        <v>7875</v>
      </c>
      <c r="L1249" t="s">
        <v>8343</v>
      </c>
      <c r="M1249" t="s">
        <v>8349</v>
      </c>
      <c r="N1249" t="s">
        <v>8353</v>
      </c>
      <c r="O1249" t="s">
        <v>8356</v>
      </c>
      <c r="P1249">
        <v>35473</v>
      </c>
      <c r="S1249">
        <v>1</v>
      </c>
      <c r="T1249" t="s">
        <v>8367</v>
      </c>
    </row>
    <row r="1250" spans="1:20" x14ac:dyDescent="0.35">
      <c r="A1250" t="s">
        <v>108</v>
      </c>
      <c r="B1250" t="s">
        <v>1107</v>
      </c>
      <c r="E1250" t="s">
        <v>2424</v>
      </c>
      <c r="F1250" t="s">
        <v>6754</v>
      </c>
      <c r="G1250" t="s">
        <v>6991</v>
      </c>
      <c r="H1250" t="s">
        <v>7000</v>
      </c>
      <c r="I1250" t="s">
        <v>7003</v>
      </c>
      <c r="J1250" t="s">
        <v>7479</v>
      </c>
      <c r="K1250" t="s">
        <v>8190</v>
      </c>
      <c r="L1250" t="s">
        <v>8345</v>
      </c>
      <c r="M1250" t="s">
        <v>8348</v>
      </c>
      <c r="N1250" t="s">
        <v>8353</v>
      </c>
      <c r="O1250" t="s">
        <v>8355</v>
      </c>
      <c r="P1250">
        <v>18746</v>
      </c>
      <c r="S1250">
        <v>5</v>
      </c>
    </row>
    <row r="1251" spans="1:20" x14ac:dyDescent="0.35">
      <c r="A1251" t="s">
        <v>658</v>
      </c>
      <c r="B1251" t="s">
        <v>1142</v>
      </c>
      <c r="D1251" t="s">
        <v>1174</v>
      </c>
      <c r="E1251" t="s">
        <v>2425</v>
      </c>
      <c r="G1251" t="s">
        <v>6989</v>
      </c>
      <c r="H1251" t="s">
        <v>6996</v>
      </c>
      <c r="I1251" t="s">
        <v>7004</v>
      </c>
      <c r="J1251" t="s">
        <v>7480</v>
      </c>
      <c r="K1251" t="s">
        <v>7858</v>
      </c>
      <c r="L1251" t="s">
        <v>8342</v>
      </c>
      <c r="M1251" t="s">
        <v>8348</v>
      </c>
      <c r="N1251" t="s">
        <v>8353</v>
      </c>
      <c r="O1251" t="s">
        <v>8355</v>
      </c>
      <c r="T1251" t="s">
        <v>8367</v>
      </c>
    </row>
    <row r="1252" spans="1:20" x14ac:dyDescent="0.35">
      <c r="A1252" t="s">
        <v>163</v>
      </c>
      <c r="B1252" t="s">
        <v>1079</v>
      </c>
      <c r="C1252">
        <v>62</v>
      </c>
      <c r="D1252" t="s">
        <v>1172</v>
      </c>
      <c r="E1252" t="s">
        <v>2426</v>
      </c>
      <c r="G1252" t="s">
        <v>6991</v>
      </c>
      <c r="H1252" t="s">
        <v>6994</v>
      </c>
      <c r="I1252" t="s">
        <v>7004</v>
      </c>
      <c r="J1252" t="s">
        <v>7247</v>
      </c>
      <c r="K1252" t="s">
        <v>7975</v>
      </c>
      <c r="L1252" t="s">
        <v>8341</v>
      </c>
      <c r="M1252" t="s">
        <v>8349</v>
      </c>
      <c r="N1252" t="s">
        <v>8352</v>
      </c>
      <c r="O1252" t="s">
        <v>8358</v>
      </c>
      <c r="Q1252" t="s">
        <v>8360</v>
      </c>
      <c r="R1252" t="s">
        <v>7566</v>
      </c>
      <c r="S1252">
        <v>2</v>
      </c>
      <c r="T1252" t="s">
        <v>8367</v>
      </c>
    </row>
    <row r="1253" spans="1:20" x14ac:dyDescent="0.35">
      <c r="A1253" t="s">
        <v>216</v>
      </c>
      <c r="B1253" t="s">
        <v>1129</v>
      </c>
      <c r="C1253">
        <v>39</v>
      </c>
      <c r="D1253" t="s">
        <v>1172</v>
      </c>
      <c r="E1253" t="s">
        <v>2427</v>
      </c>
      <c r="G1253" t="s">
        <v>6992</v>
      </c>
      <c r="H1253" t="s">
        <v>6995</v>
      </c>
      <c r="I1253" t="s">
        <v>7001</v>
      </c>
      <c r="J1253" t="s">
        <v>7252</v>
      </c>
      <c r="K1253" t="s">
        <v>7810</v>
      </c>
      <c r="L1253" t="s">
        <v>8343</v>
      </c>
      <c r="M1253" t="s">
        <v>8346</v>
      </c>
      <c r="N1253" t="s">
        <v>8353</v>
      </c>
      <c r="O1253" t="s">
        <v>8358</v>
      </c>
      <c r="Q1253" t="s">
        <v>8364</v>
      </c>
      <c r="R1253" t="s">
        <v>7334</v>
      </c>
      <c r="S1253">
        <v>3</v>
      </c>
      <c r="T1253" t="s">
        <v>8368</v>
      </c>
    </row>
    <row r="1254" spans="1:20" x14ac:dyDescent="0.35">
      <c r="A1254" t="s">
        <v>501</v>
      </c>
      <c r="B1254" t="s">
        <v>1117</v>
      </c>
      <c r="C1254">
        <v>24</v>
      </c>
      <c r="D1254" t="s">
        <v>1172</v>
      </c>
      <c r="E1254" t="s">
        <v>2428</v>
      </c>
      <c r="G1254" t="s">
        <v>6989</v>
      </c>
      <c r="H1254" t="s">
        <v>6997</v>
      </c>
      <c r="I1254" t="s">
        <v>7004</v>
      </c>
      <c r="J1254" t="s">
        <v>7481</v>
      </c>
      <c r="K1254" t="s">
        <v>7681</v>
      </c>
      <c r="L1254" t="s">
        <v>8344</v>
      </c>
      <c r="M1254" t="s">
        <v>8350</v>
      </c>
      <c r="N1254" t="s">
        <v>8352</v>
      </c>
      <c r="O1254" t="s">
        <v>8356</v>
      </c>
      <c r="Q1254" t="s">
        <v>8364</v>
      </c>
      <c r="R1254" t="s">
        <v>7579</v>
      </c>
      <c r="S1254">
        <v>2</v>
      </c>
    </row>
    <row r="1255" spans="1:20" x14ac:dyDescent="0.35">
      <c r="A1255" t="s">
        <v>45</v>
      </c>
      <c r="B1255" t="s">
        <v>1044</v>
      </c>
      <c r="C1255">
        <v>43</v>
      </c>
      <c r="D1255" t="s">
        <v>1172</v>
      </c>
      <c r="E1255" t="s">
        <v>2429</v>
      </c>
      <c r="F1255" t="s">
        <v>6946</v>
      </c>
      <c r="G1255" t="s">
        <v>6984</v>
      </c>
      <c r="H1255" t="s">
        <v>6995</v>
      </c>
      <c r="I1255" t="s">
        <v>7005</v>
      </c>
      <c r="K1255" t="s">
        <v>7788</v>
      </c>
      <c r="L1255" t="s">
        <v>8341</v>
      </c>
      <c r="M1255" t="s">
        <v>8349</v>
      </c>
      <c r="N1255" t="s">
        <v>8351</v>
      </c>
      <c r="O1255" t="s">
        <v>8359</v>
      </c>
      <c r="R1255" t="s">
        <v>7181</v>
      </c>
      <c r="S1255">
        <v>1</v>
      </c>
      <c r="T1255" t="s">
        <v>8367</v>
      </c>
    </row>
    <row r="1256" spans="1:20" x14ac:dyDescent="0.35">
      <c r="A1256" t="s">
        <v>702</v>
      </c>
      <c r="B1256" t="s">
        <v>1075</v>
      </c>
      <c r="E1256" t="s">
        <v>2430</v>
      </c>
      <c r="F1256" t="s">
        <v>6719</v>
      </c>
      <c r="G1256" t="s">
        <v>6988</v>
      </c>
      <c r="H1256" t="s">
        <v>6994</v>
      </c>
      <c r="I1256" t="s">
        <v>7006</v>
      </c>
      <c r="J1256" t="s">
        <v>7173</v>
      </c>
      <c r="K1256" t="s">
        <v>7851</v>
      </c>
      <c r="L1256" t="s">
        <v>8345</v>
      </c>
      <c r="M1256" t="s">
        <v>8349</v>
      </c>
      <c r="N1256" t="s">
        <v>8354</v>
      </c>
      <c r="O1256" t="s">
        <v>8357</v>
      </c>
      <c r="P1256">
        <v>44633</v>
      </c>
      <c r="Q1256" t="s">
        <v>8360</v>
      </c>
      <c r="R1256" t="s">
        <v>7540</v>
      </c>
      <c r="S1256">
        <v>4</v>
      </c>
      <c r="T1256" t="s">
        <v>8368</v>
      </c>
    </row>
    <row r="1257" spans="1:20" x14ac:dyDescent="0.35">
      <c r="A1257" t="s">
        <v>271</v>
      </c>
      <c r="B1257" t="s">
        <v>1078</v>
      </c>
      <c r="C1257">
        <v>51</v>
      </c>
      <c r="D1257" t="s">
        <v>1172</v>
      </c>
      <c r="E1257" t="s">
        <v>2431</v>
      </c>
      <c r="F1257" t="s">
        <v>6958</v>
      </c>
      <c r="G1257" t="s">
        <v>6992</v>
      </c>
      <c r="H1257" t="s">
        <v>7000</v>
      </c>
      <c r="I1257" t="s">
        <v>7002</v>
      </c>
      <c r="J1257" t="s">
        <v>7482</v>
      </c>
      <c r="K1257" t="s">
        <v>8225</v>
      </c>
      <c r="L1257" t="s">
        <v>8339</v>
      </c>
      <c r="M1257" t="s">
        <v>8350</v>
      </c>
      <c r="N1257" t="s">
        <v>8352</v>
      </c>
      <c r="O1257" t="s">
        <v>8355</v>
      </c>
      <c r="Q1257" t="s">
        <v>8361</v>
      </c>
      <c r="R1257" t="s">
        <v>7170</v>
      </c>
      <c r="S1257">
        <v>2</v>
      </c>
      <c r="T1257" t="s">
        <v>8368</v>
      </c>
    </row>
    <row r="1258" spans="1:20" x14ac:dyDescent="0.35">
      <c r="A1258" t="s">
        <v>223</v>
      </c>
      <c r="B1258" t="s">
        <v>1038</v>
      </c>
      <c r="C1258">
        <v>89</v>
      </c>
      <c r="D1258" t="s">
        <v>1172</v>
      </c>
      <c r="E1258" t="s">
        <v>2432</v>
      </c>
      <c r="F1258" t="s">
        <v>6899</v>
      </c>
      <c r="G1258" t="s">
        <v>6986</v>
      </c>
      <c r="H1258" t="s">
        <v>6997</v>
      </c>
      <c r="I1258" t="s">
        <v>7005</v>
      </c>
      <c r="K1258" t="s">
        <v>7812</v>
      </c>
      <c r="L1258" t="s">
        <v>8343</v>
      </c>
      <c r="M1258" t="s">
        <v>8350</v>
      </c>
      <c r="N1258" t="s">
        <v>8351</v>
      </c>
      <c r="O1258" t="s">
        <v>8357</v>
      </c>
      <c r="P1258">
        <v>45248</v>
      </c>
      <c r="S1258">
        <v>3</v>
      </c>
      <c r="T1258" t="s">
        <v>8367</v>
      </c>
    </row>
    <row r="1259" spans="1:20" x14ac:dyDescent="0.35">
      <c r="A1259" t="s">
        <v>737</v>
      </c>
      <c r="B1259" t="s">
        <v>1103</v>
      </c>
      <c r="C1259">
        <v>74</v>
      </c>
      <c r="E1259" t="s">
        <v>2433</v>
      </c>
      <c r="G1259" t="s">
        <v>6985</v>
      </c>
      <c r="H1259" t="s">
        <v>6997</v>
      </c>
      <c r="I1259" t="s">
        <v>7007</v>
      </c>
      <c r="K1259" t="s">
        <v>8141</v>
      </c>
      <c r="L1259" t="s">
        <v>8345</v>
      </c>
      <c r="M1259" t="s">
        <v>8350</v>
      </c>
      <c r="N1259" t="s">
        <v>8351</v>
      </c>
      <c r="O1259" t="s">
        <v>8356</v>
      </c>
      <c r="Q1259" t="s">
        <v>8364</v>
      </c>
      <c r="R1259" t="s">
        <v>7169</v>
      </c>
      <c r="S1259">
        <v>1</v>
      </c>
      <c r="T1259" t="s">
        <v>8368</v>
      </c>
    </row>
    <row r="1260" spans="1:20" x14ac:dyDescent="0.35">
      <c r="A1260" t="s">
        <v>677</v>
      </c>
      <c r="B1260" t="s">
        <v>1155</v>
      </c>
      <c r="C1260">
        <v>57</v>
      </c>
      <c r="D1260" t="s">
        <v>1174</v>
      </c>
      <c r="E1260" t="s">
        <v>2434</v>
      </c>
      <c r="F1260" t="s">
        <v>6855</v>
      </c>
      <c r="G1260" t="s">
        <v>6984</v>
      </c>
      <c r="H1260" t="s">
        <v>7000</v>
      </c>
      <c r="I1260" t="s">
        <v>7002</v>
      </c>
      <c r="J1260" t="s">
        <v>7102</v>
      </c>
      <c r="K1260" t="s">
        <v>7867</v>
      </c>
      <c r="L1260" t="s">
        <v>8339</v>
      </c>
      <c r="M1260" t="s">
        <v>8347</v>
      </c>
      <c r="N1260" t="s">
        <v>8354</v>
      </c>
      <c r="O1260" t="s">
        <v>8357</v>
      </c>
      <c r="Q1260" t="s">
        <v>8360</v>
      </c>
      <c r="R1260" t="s">
        <v>7200</v>
      </c>
      <c r="S1260">
        <v>5</v>
      </c>
    </row>
    <row r="1261" spans="1:20" x14ac:dyDescent="0.35">
      <c r="A1261" t="s">
        <v>630</v>
      </c>
      <c r="B1261" t="s">
        <v>1062</v>
      </c>
      <c r="D1261" t="s">
        <v>1174</v>
      </c>
      <c r="E1261" t="s">
        <v>2435</v>
      </c>
      <c r="F1261" t="s">
        <v>6711</v>
      </c>
      <c r="G1261" t="s">
        <v>6991</v>
      </c>
      <c r="H1261" t="s">
        <v>6998</v>
      </c>
      <c r="I1261" t="s">
        <v>7006</v>
      </c>
      <c r="J1261" t="s">
        <v>7220</v>
      </c>
      <c r="K1261" t="s">
        <v>8226</v>
      </c>
      <c r="L1261" t="s">
        <v>8342</v>
      </c>
      <c r="M1261" t="s">
        <v>8349</v>
      </c>
      <c r="N1261" t="s">
        <v>8353</v>
      </c>
      <c r="O1261" t="s">
        <v>8357</v>
      </c>
      <c r="Q1261" t="s">
        <v>8362</v>
      </c>
      <c r="R1261" t="s">
        <v>7539</v>
      </c>
    </row>
    <row r="1262" spans="1:20" x14ac:dyDescent="0.35">
      <c r="A1262" t="s">
        <v>550</v>
      </c>
      <c r="B1262" t="s">
        <v>1125</v>
      </c>
      <c r="C1262">
        <v>49</v>
      </c>
      <c r="D1262" t="s">
        <v>1173</v>
      </c>
      <c r="E1262" t="s">
        <v>2436</v>
      </c>
      <c r="G1262" t="s">
        <v>6993</v>
      </c>
      <c r="H1262" t="s">
        <v>6995</v>
      </c>
      <c r="I1262" t="s">
        <v>7007</v>
      </c>
      <c r="J1262" t="s">
        <v>7234</v>
      </c>
      <c r="K1262" t="s">
        <v>8082</v>
      </c>
      <c r="L1262" t="s">
        <v>8343</v>
      </c>
      <c r="M1262" t="s">
        <v>8346</v>
      </c>
      <c r="N1262" t="s">
        <v>8353</v>
      </c>
      <c r="O1262" t="s">
        <v>8359</v>
      </c>
      <c r="P1262">
        <v>7480</v>
      </c>
      <c r="Q1262" t="s">
        <v>8363</v>
      </c>
      <c r="S1262">
        <v>3</v>
      </c>
      <c r="T1262" t="s">
        <v>8368</v>
      </c>
    </row>
    <row r="1263" spans="1:20" x14ac:dyDescent="0.35">
      <c r="A1263" t="s">
        <v>725</v>
      </c>
      <c r="B1263" t="s">
        <v>1135</v>
      </c>
      <c r="D1263" t="s">
        <v>1175</v>
      </c>
      <c r="E1263" t="s">
        <v>2437</v>
      </c>
      <c r="F1263" t="s">
        <v>6816</v>
      </c>
      <c r="G1263" t="s">
        <v>6990</v>
      </c>
      <c r="H1263" t="s">
        <v>6999</v>
      </c>
      <c r="I1263" t="s">
        <v>7002</v>
      </c>
      <c r="J1263" t="s">
        <v>7483</v>
      </c>
      <c r="K1263" t="s">
        <v>7789</v>
      </c>
      <c r="L1263" t="s">
        <v>8342</v>
      </c>
      <c r="M1263" t="s">
        <v>8346</v>
      </c>
      <c r="N1263" t="s">
        <v>8352</v>
      </c>
      <c r="O1263" t="s">
        <v>8355</v>
      </c>
      <c r="P1263">
        <v>31360</v>
      </c>
      <c r="Q1263" t="s">
        <v>8361</v>
      </c>
      <c r="T1263" t="s">
        <v>8367</v>
      </c>
    </row>
    <row r="1264" spans="1:20" x14ac:dyDescent="0.35">
      <c r="A1264" t="s">
        <v>401</v>
      </c>
      <c r="B1264" t="s">
        <v>1107</v>
      </c>
      <c r="D1264" t="s">
        <v>1173</v>
      </c>
      <c r="E1264" t="s">
        <v>2438</v>
      </c>
      <c r="F1264" t="s">
        <v>6814</v>
      </c>
      <c r="G1264" t="s">
        <v>6989</v>
      </c>
      <c r="H1264" t="s">
        <v>7000</v>
      </c>
      <c r="I1264" t="s">
        <v>7004</v>
      </c>
      <c r="J1264" t="s">
        <v>7201</v>
      </c>
      <c r="K1264" t="s">
        <v>8034</v>
      </c>
      <c r="L1264" t="s">
        <v>8341</v>
      </c>
      <c r="M1264" t="s">
        <v>8346</v>
      </c>
      <c r="N1264" t="s">
        <v>8352</v>
      </c>
      <c r="O1264" t="s">
        <v>8359</v>
      </c>
      <c r="P1264">
        <v>45105</v>
      </c>
      <c r="Q1264" t="s">
        <v>8360</v>
      </c>
      <c r="R1264" t="s">
        <v>7153</v>
      </c>
      <c r="S1264">
        <v>1</v>
      </c>
      <c r="T1264" t="s">
        <v>8369</v>
      </c>
    </row>
    <row r="1265" spans="1:20" x14ac:dyDescent="0.35">
      <c r="A1265" t="s">
        <v>653</v>
      </c>
      <c r="B1265" t="s">
        <v>1149</v>
      </c>
      <c r="C1265">
        <v>29</v>
      </c>
      <c r="D1265" t="s">
        <v>1173</v>
      </c>
      <c r="E1265" t="s">
        <v>2439</v>
      </c>
      <c r="F1265" t="s">
        <v>6906</v>
      </c>
      <c r="G1265" t="s">
        <v>6990</v>
      </c>
      <c r="H1265" t="s">
        <v>6994</v>
      </c>
      <c r="I1265" t="s">
        <v>7006</v>
      </c>
      <c r="J1265" t="s">
        <v>7427</v>
      </c>
      <c r="K1265" t="s">
        <v>7890</v>
      </c>
      <c r="L1265" t="s">
        <v>8341</v>
      </c>
      <c r="M1265" t="s">
        <v>8350</v>
      </c>
      <c r="N1265" t="s">
        <v>8352</v>
      </c>
      <c r="O1265" t="s">
        <v>8357</v>
      </c>
      <c r="P1265">
        <v>43707</v>
      </c>
      <c r="Q1265" t="s">
        <v>8362</v>
      </c>
      <c r="R1265" t="s">
        <v>7095</v>
      </c>
      <c r="S1265">
        <v>4</v>
      </c>
      <c r="T1265" t="s">
        <v>8368</v>
      </c>
    </row>
    <row r="1266" spans="1:20" x14ac:dyDescent="0.35">
      <c r="A1266" t="s">
        <v>656</v>
      </c>
      <c r="B1266" t="s">
        <v>1044</v>
      </c>
      <c r="C1266">
        <v>37</v>
      </c>
      <c r="D1266" t="s">
        <v>1175</v>
      </c>
      <c r="E1266" t="s">
        <v>2440</v>
      </c>
      <c r="F1266" t="s">
        <v>6946</v>
      </c>
      <c r="G1266" t="s">
        <v>6990</v>
      </c>
      <c r="H1266" t="s">
        <v>6997</v>
      </c>
      <c r="I1266" t="s">
        <v>7004</v>
      </c>
      <c r="K1266" t="s">
        <v>8038</v>
      </c>
      <c r="L1266" t="s">
        <v>8343</v>
      </c>
      <c r="M1266" t="s">
        <v>8350</v>
      </c>
      <c r="N1266" t="s">
        <v>8354</v>
      </c>
      <c r="O1266" t="s">
        <v>8357</v>
      </c>
      <c r="P1266">
        <v>26086</v>
      </c>
      <c r="R1266" t="s">
        <v>7643</v>
      </c>
      <c r="T1266" t="s">
        <v>8368</v>
      </c>
    </row>
    <row r="1267" spans="1:20" x14ac:dyDescent="0.35">
      <c r="A1267" t="s">
        <v>126</v>
      </c>
      <c r="B1267" t="s">
        <v>1159</v>
      </c>
      <c r="C1267">
        <v>17</v>
      </c>
      <c r="D1267" t="s">
        <v>1173</v>
      </c>
      <c r="E1267" t="s">
        <v>2441</v>
      </c>
      <c r="G1267" t="s">
        <v>6989</v>
      </c>
      <c r="H1267" t="s">
        <v>6998</v>
      </c>
      <c r="I1267" t="s">
        <v>7003</v>
      </c>
      <c r="K1267" t="s">
        <v>7896</v>
      </c>
      <c r="L1267" t="s">
        <v>8342</v>
      </c>
      <c r="M1267" t="s">
        <v>8349</v>
      </c>
      <c r="N1267" t="s">
        <v>8353</v>
      </c>
      <c r="O1267" t="s">
        <v>8355</v>
      </c>
      <c r="Q1267" t="s">
        <v>8360</v>
      </c>
      <c r="R1267" t="s">
        <v>7156</v>
      </c>
      <c r="S1267">
        <v>5</v>
      </c>
      <c r="T1267" t="s">
        <v>8369</v>
      </c>
    </row>
    <row r="1268" spans="1:20" x14ac:dyDescent="0.35">
      <c r="A1268" t="s">
        <v>202</v>
      </c>
      <c r="B1268" t="s">
        <v>1087</v>
      </c>
      <c r="D1268" t="s">
        <v>1174</v>
      </c>
      <c r="E1268" t="s">
        <v>2442</v>
      </c>
      <c r="F1268" t="s">
        <v>6739</v>
      </c>
      <c r="G1268" t="s">
        <v>6989</v>
      </c>
      <c r="H1268" t="s">
        <v>6995</v>
      </c>
      <c r="I1268" t="s">
        <v>7007</v>
      </c>
      <c r="J1268" t="s">
        <v>7484</v>
      </c>
      <c r="K1268" t="s">
        <v>7774</v>
      </c>
      <c r="L1268" t="s">
        <v>8345</v>
      </c>
      <c r="M1268" t="s">
        <v>8348</v>
      </c>
      <c r="N1268" t="s">
        <v>8353</v>
      </c>
      <c r="O1268" t="s">
        <v>8358</v>
      </c>
      <c r="S1268">
        <v>1</v>
      </c>
    </row>
    <row r="1269" spans="1:20" x14ac:dyDescent="0.35">
      <c r="A1269" t="s">
        <v>433</v>
      </c>
      <c r="B1269" t="s">
        <v>1074</v>
      </c>
      <c r="D1269" t="s">
        <v>1175</v>
      </c>
      <c r="E1269" t="s">
        <v>2443</v>
      </c>
      <c r="G1269" t="s">
        <v>6993</v>
      </c>
      <c r="H1269" t="s">
        <v>6995</v>
      </c>
      <c r="I1269" t="s">
        <v>7005</v>
      </c>
      <c r="J1269" t="s">
        <v>7425</v>
      </c>
      <c r="K1269" t="s">
        <v>7983</v>
      </c>
      <c r="L1269" t="s">
        <v>8345</v>
      </c>
      <c r="M1269" t="s">
        <v>8349</v>
      </c>
      <c r="N1269" t="s">
        <v>8353</v>
      </c>
      <c r="O1269" t="s">
        <v>8355</v>
      </c>
      <c r="Q1269" t="s">
        <v>8362</v>
      </c>
    </row>
    <row r="1270" spans="1:20" x14ac:dyDescent="0.35">
      <c r="A1270" t="s">
        <v>579</v>
      </c>
      <c r="B1270" t="s">
        <v>1166</v>
      </c>
      <c r="E1270" t="s">
        <v>2444</v>
      </c>
      <c r="G1270" t="s">
        <v>6986</v>
      </c>
      <c r="H1270" t="s">
        <v>6996</v>
      </c>
      <c r="I1270" t="s">
        <v>7003</v>
      </c>
      <c r="J1270" t="s">
        <v>7369</v>
      </c>
      <c r="K1270" t="s">
        <v>7840</v>
      </c>
      <c r="L1270" t="s">
        <v>8339</v>
      </c>
      <c r="M1270" t="s">
        <v>8347</v>
      </c>
      <c r="N1270" t="s">
        <v>8354</v>
      </c>
      <c r="O1270" t="s">
        <v>8355</v>
      </c>
      <c r="P1270">
        <v>20778</v>
      </c>
      <c r="Q1270" t="s">
        <v>8364</v>
      </c>
      <c r="T1270" t="s">
        <v>8367</v>
      </c>
    </row>
    <row r="1271" spans="1:20" x14ac:dyDescent="0.35">
      <c r="A1271" t="s">
        <v>738</v>
      </c>
      <c r="B1271" t="s">
        <v>1071</v>
      </c>
      <c r="C1271">
        <v>26</v>
      </c>
      <c r="D1271" t="s">
        <v>1175</v>
      </c>
      <c r="E1271" t="s">
        <v>2445</v>
      </c>
      <c r="F1271" t="s">
        <v>6871</v>
      </c>
      <c r="G1271" t="s">
        <v>6987</v>
      </c>
      <c r="H1271" t="s">
        <v>7000</v>
      </c>
      <c r="I1271" t="s">
        <v>7004</v>
      </c>
      <c r="J1271" t="s">
        <v>7191</v>
      </c>
      <c r="K1271" t="s">
        <v>8227</v>
      </c>
      <c r="L1271" t="s">
        <v>8343</v>
      </c>
      <c r="M1271" t="s">
        <v>8347</v>
      </c>
      <c r="N1271" t="s">
        <v>8351</v>
      </c>
      <c r="O1271" t="s">
        <v>8356</v>
      </c>
      <c r="P1271">
        <v>13000</v>
      </c>
      <c r="S1271">
        <v>3</v>
      </c>
    </row>
    <row r="1272" spans="1:20" x14ac:dyDescent="0.35">
      <c r="A1272" t="s">
        <v>489</v>
      </c>
      <c r="B1272" t="s">
        <v>1099</v>
      </c>
      <c r="D1272" t="s">
        <v>1172</v>
      </c>
      <c r="E1272" t="s">
        <v>2446</v>
      </c>
      <c r="G1272" t="s">
        <v>6989</v>
      </c>
      <c r="H1272" t="s">
        <v>6995</v>
      </c>
      <c r="I1272" t="s">
        <v>7005</v>
      </c>
      <c r="K1272" t="s">
        <v>8049</v>
      </c>
      <c r="L1272" t="s">
        <v>8343</v>
      </c>
      <c r="M1272" t="s">
        <v>8349</v>
      </c>
      <c r="N1272" t="s">
        <v>8354</v>
      </c>
      <c r="O1272" t="s">
        <v>8356</v>
      </c>
      <c r="R1272" t="s">
        <v>7047</v>
      </c>
      <c r="S1272">
        <v>3</v>
      </c>
      <c r="T1272" t="s">
        <v>8368</v>
      </c>
    </row>
    <row r="1273" spans="1:20" x14ac:dyDescent="0.35">
      <c r="A1273" t="s">
        <v>739</v>
      </c>
      <c r="B1273" t="s">
        <v>1100</v>
      </c>
      <c r="D1273" t="s">
        <v>1172</v>
      </c>
      <c r="E1273" t="s">
        <v>2447</v>
      </c>
      <c r="F1273" t="s">
        <v>6909</v>
      </c>
      <c r="G1273" t="s">
        <v>6993</v>
      </c>
      <c r="H1273" t="s">
        <v>6999</v>
      </c>
      <c r="I1273" t="s">
        <v>7006</v>
      </c>
      <c r="K1273" t="s">
        <v>8225</v>
      </c>
      <c r="L1273" t="s">
        <v>8338</v>
      </c>
      <c r="M1273" t="s">
        <v>8346</v>
      </c>
      <c r="N1273" t="s">
        <v>8351</v>
      </c>
      <c r="O1273" t="s">
        <v>8357</v>
      </c>
      <c r="Q1273" t="s">
        <v>8364</v>
      </c>
      <c r="R1273" t="s">
        <v>7467</v>
      </c>
      <c r="S1273">
        <v>2</v>
      </c>
    </row>
    <row r="1274" spans="1:20" x14ac:dyDescent="0.35">
      <c r="A1274" t="s">
        <v>740</v>
      </c>
      <c r="B1274" t="s">
        <v>1060</v>
      </c>
      <c r="C1274">
        <v>61</v>
      </c>
      <c r="D1274" t="s">
        <v>1172</v>
      </c>
      <c r="E1274" t="s">
        <v>2448</v>
      </c>
      <c r="G1274" t="s">
        <v>6993</v>
      </c>
      <c r="H1274" t="s">
        <v>6998</v>
      </c>
      <c r="I1274" t="s">
        <v>7002</v>
      </c>
      <c r="J1274" t="s">
        <v>7390</v>
      </c>
      <c r="K1274" t="s">
        <v>7934</v>
      </c>
      <c r="L1274" t="s">
        <v>8340</v>
      </c>
      <c r="M1274" t="s">
        <v>8350</v>
      </c>
      <c r="N1274" t="s">
        <v>8351</v>
      </c>
      <c r="O1274" t="s">
        <v>8355</v>
      </c>
      <c r="Q1274" t="s">
        <v>8362</v>
      </c>
      <c r="R1274" t="s">
        <v>7558</v>
      </c>
      <c r="T1274" t="s">
        <v>8368</v>
      </c>
    </row>
    <row r="1275" spans="1:20" x14ac:dyDescent="0.35">
      <c r="A1275" t="s">
        <v>550</v>
      </c>
      <c r="B1275" t="s">
        <v>1156</v>
      </c>
      <c r="D1275" t="s">
        <v>1172</v>
      </c>
      <c r="E1275" t="s">
        <v>2449</v>
      </c>
      <c r="F1275" t="s">
        <v>6963</v>
      </c>
      <c r="G1275" t="s">
        <v>6984</v>
      </c>
      <c r="H1275" t="s">
        <v>6995</v>
      </c>
      <c r="I1275" t="s">
        <v>7005</v>
      </c>
      <c r="J1275" t="s">
        <v>7191</v>
      </c>
      <c r="K1275" t="s">
        <v>8228</v>
      </c>
      <c r="L1275" t="s">
        <v>8345</v>
      </c>
      <c r="M1275" t="s">
        <v>8347</v>
      </c>
      <c r="N1275" t="s">
        <v>8353</v>
      </c>
      <c r="O1275" t="s">
        <v>8356</v>
      </c>
      <c r="P1275">
        <v>44487</v>
      </c>
      <c r="Q1275" t="s">
        <v>8364</v>
      </c>
      <c r="T1275" t="s">
        <v>8369</v>
      </c>
    </row>
    <row r="1276" spans="1:20" x14ac:dyDescent="0.35">
      <c r="A1276" t="s">
        <v>374</v>
      </c>
      <c r="B1276" t="s">
        <v>1021</v>
      </c>
      <c r="D1276" t="s">
        <v>1173</v>
      </c>
      <c r="E1276" t="s">
        <v>2450</v>
      </c>
      <c r="F1276" t="s">
        <v>6678</v>
      </c>
      <c r="G1276" t="s">
        <v>6986</v>
      </c>
      <c r="H1276" t="s">
        <v>6999</v>
      </c>
      <c r="I1276" t="s">
        <v>7006</v>
      </c>
      <c r="K1276" t="s">
        <v>7690</v>
      </c>
      <c r="L1276" t="s">
        <v>8343</v>
      </c>
      <c r="M1276" t="s">
        <v>8349</v>
      </c>
      <c r="N1276" t="s">
        <v>8351</v>
      </c>
      <c r="O1276" t="s">
        <v>8358</v>
      </c>
      <c r="P1276">
        <v>27365</v>
      </c>
      <c r="Q1276" t="s">
        <v>8361</v>
      </c>
      <c r="R1276" t="s">
        <v>7274</v>
      </c>
      <c r="S1276">
        <v>3</v>
      </c>
      <c r="T1276" t="s">
        <v>8368</v>
      </c>
    </row>
    <row r="1277" spans="1:20" x14ac:dyDescent="0.35">
      <c r="A1277" t="s">
        <v>527</v>
      </c>
      <c r="B1277" t="s">
        <v>1044</v>
      </c>
      <c r="C1277">
        <v>35</v>
      </c>
      <c r="E1277" t="s">
        <v>2451</v>
      </c>
      <c r="F1277" t="s">
        <v>6946</v>
      </c>
      <c r="G1277" t="s">
        <v>6988</v>
      </c>
      <c r="H1277" t="s">
        <v>6999</v>
      </c>
      <c r="I1277" t="s">
        <v>7001</v>
      </c>
      <c r="J1277" t="s">
        <v>7372</v>
      </c>
      <c r="K1277" t="s">
        <v>7826</v>
      </c>
      <c r="L1277" t="s">
        <v>8341</v>
      </c>
      <c r="M1277" t="s">
        <v>8348</v>
      </c>
      <c r="N1277" t="s">
        <v>8353</v>
      </c>
      <c r="O1277" t="s">
        <v>8359</v>
      </c>
      <c r="P1277">
        <v>26741</v>
      </c>
      <c r="Q1277" t="s">
        <v>8360</v>
      </c>
      <c r="R1277" t="s">
        <v>7312</v>
      </c>
      <c r="S1277">
        <v>4</v>
      </c>
      <c r="T1277" t="s">
        <v>8368</v>
      </c>
    </row>
    <row r="1278" spans="1:20" x14ac:dyDescent="0.35">
      <c r="A1278" t="s">
        <v>438</v>
      </c>
      <c r="B1278" t="s">
        <v>1114</v>
      </c>
      <c r="D1278" t="s">
        <v>1174</v>
      </c>
      <c r="E1278" t="s">
        <v>2452</v>
      </c>
      <c r="F1278" t="s">
        <v>6761</v>
      </c>
      <c r="G1278" t="s">
        <v>6991</v>
      </c>
      <c r="H1278" t="s">
        <v>6998</v>
      </c>
      <c r="I1278" t="s">
        <v>7005</v>
      </c>
      <c r="J1278" t="s">
        <v>7485</v>
      </c>
      <c r="K1278" t="s">
        <v>7694</v>
      </c>
      <c r="L1278" t="s">
        <v>8341</v>
      </c>
      <c r="M1278" t="s">
        <v>8349</v>
      </c>
      <c r="N1278" t="s">
        <v>8352</v>
      </c>
      <c r="O1278" t="s">
        <v>8358</v>
      </c>
      <c r="Q1278" t="s">
        <v>8363</v>
      </c>
      <c r="R1278" t="s">
        <v>7222</v>
      </c>
      <c r="T1278" t="s">
        <v>8367</v>
      </c>
    </row>
    <row r="1279" spans="1:20" x14ac:dyDescent="0.35">
      <c r="A1279" t="s">
        <v>741</v>
      </c>
      <c r="B1279" t="s">
        <v>1020</v>
      </c>
      <c r="C1279">
        <v>76</v>
      </c>
      <c r="E1279" t="s">
        <v>2453</v>
      </c>
      <c r="F1279" t="s">
        <v>6788</v>
      </c>
      <c r="G1279" t="s">
        <v>6985</v>
      </c>
      <c r="H1279" t="s">
        <v>6998</v>
      </c>
      <c r="I1279" t="s">
        <v>7004</v>
      </c>
      <c r="J1279" t="s">
        <v>7392</v>
      </c>
      <c r="K1279" t="s">
        <v>7992</v>
      </c>
      <c r="L1279" t="s">
        <v>8341</v>
      </c>
      <c r="M1279" t="s">
        <v>8350</v>
      </c>
      <c r="N1279" t="s">
        <v>8351</v>
      </c>
      <c r="O1279" t="s">
        <v>8356</v>
      </c>
      <c r="P1279">
        <v>27887</v>
      </c>
      <c r="Q1279" t="s">
        <v>8363</v>
      </c>
      <c r="R1279" t="s">
        <v>7505</v>
      </c>
      <c r="S1279">
        <v>5</v>
      </c>
      <c r="T1279" t="s">
        <v>8367</v>
      </c>
    </row>
    <row r="1280" spans="1:20" x14ac:dyDescent="0.35">
      <c r="A1280" t="s">
        <v>742</v>
      </c>
      <c r="B1280" t="s">
        <v>1036</v>
      </c>
      <c r="C1280">
        <v>31</v>
      </c>
      <c r="D1280" t="s">
        <v>1174</v>
      </c>
      <c r="E1280" t="s">
        <v>2454</v>
      </c>
      <c r="G1280" t="s">
        <v>6991</v>
      </c>
      <c r="H1280" t="s">
        <v>6996</v>
      </c>
      <c r="I1280" t="s">
        <v>7002</v>
      </c>
      <c r="J1280" t="s">
        <v>7486</v>
      </c>
      <c r="K1280" t="s">
        <v>7827</v>
      </c>
      <c r="L1280" t="s">
        <v>8340</v>
      </c>
      <c r="M1280" t="s">
        <v>8350</v>
      </c>
      <c r="N1280" t="s">
        <v>8354</v>
      </c>
      <c r="O1280" t="s">
        <v>8356</v>
      </c>
      <c r="P1280">
        <v>10377</v>
      </c>
      <c r="R1280" t="s">
        <v>7259</v>
      </c>
      <c r="S1280">
        <v>1</v>
      </c>
      <c r="T1280" t="s">
        <v>8367</v>
      </c>
    </row>
    <row r="1281" spans="1:20" x14ac:dyDescent="0.35">
      <c r="A1281" t="s">
        <v>232</v>
      </c>
      <c r="B1281" t="s">
        <v>1025</v>
      </c>
      <c r="D1281" t="s">
        <v>1175</v>
      </c>
      <c r="E1281" t="s">
        <v>2455</v>
      </c>
      <c r="G1281" t="s">
        <v>6992</v>
      </c>
      <c r="H1281" t="s">
        <v>6996</v>
      </c>
      <c r="I1281" t="s">
        <v>7001</v>
      </c>
      <c r="J1281" t="s">
        <v>7147</v>
      </c>
      <c r="K1281" t="s">
        <v>7910</v>
      </c>
      <c r="L1281" t="s">
        <v>8344</v>
      </c>
      <c r="M1281" t="s">
        <v>8350</v>
      </c>
      <c r="N1281" t="s">
        <v>8354</v>
      </c>
      <c r="O1281" t="s">
        <v>8357</v>
      </c>
      <c r="P1281">
        <v>29333</v>
      </c>
      <c r="S1281">
        <v>2</v>
      </c>
      <c r="T1281" t="s">
        <v>8369</v>
      </c>
    </row>
    <row r="1282" spans="1:20" x14ac:dyDescent="0.35">
      <c r="A1282" t="s">
        <v>538</v>
      </c>
      <c r="B1282" t="s">
        <v>1039</v>
      </c>
      <c r="D1282" t="s">
        <v>1175</v>
      </c>
      <c r="E1282" t="s">
        <v>2456</v>
      </c>
      <c r="F1282" t="s">
        <v>6694</v>
      </c>
      <c r="G1282" t="s">
        <v>6984</v>
      </c>
      <c r="H1282" t="s">
        <v>7000</v>
      </c>
      <c r="I1282" t="s">
        <v>7007</v>
      </c>
      <c r="K1282" t="s">
        <v>7770</v>
      </c>
      <c r="L1282" t="s">
        <v>8342</v>
      </c>
      <c r="M1282" t="s">
        <v>8347</v>
      </c>
      <c r="N1282" t="s">
        <v>8354</v>
      </c>
      <c r="O1282" t="s">
        <v>8358</v>
      </c>
      <c r="Q1282" t="s">
        <v>8363</v>
      </c>
      <c r="S1282">
        <v>2</v>
      </c>
      <c r="T1282" t="s">
        <v>8369</v>
      </c>
    </row>
    <row r="1283" spans="1:20" x14ac:dyDescent="0.35">
      <c r="A1283" t="s">
        <v>30</v>
      </c>
      <c r="B1283" t="s">
        <v>1093</v>
      </c>
      <c r="E1283" t="s">
        <v>2457</v>
      </c>
      <c r="F1283" t="s">
        <v>6840</v>
      </c>
      <c r="G1283" t="s">
        <v>6985</v>
      </c>
      <c r="H1283" t="s">
        <v>6995</v>
      </c>
      <c r="I1283" t="s">
        <v>7004</v>
      </c>
      <c r="J1283" t="s">
        <v>7420</v>
      </c>
      <c r="K1283" t="s">
        <v>7843</v>
      </c>
      <c r="L1283" t="s">
        <v>8341</v>
      </c>
      <c r="M1283" t="s">
        <v>8350</v>
      </c>
      <c r="N1283" t="s">
        <v>8352</v>
      </c>
      <c r="O1283" t="s">
        <v>8357</v>
      </c>
      <c r="Q1283" t="s">
        <v>8363</v>
      </c>
      <c r="S1283">
        <v>1</v>
      </c>
      <c r="T1283" t="s">
        <v>8369</v>
      </c>
    </row>
    <row r="1284" spans="1:20" x14ac:dyDescent="0.35">
      <c r="A1284" t="s">
        <v>743</v>
      </c>
      <c r="B1284" t="s">
        <v>1037</v>
      </c>
      <c r="C1284">
        <v>70</v>
      </c>
      <c r="D1284" t="s">
        <v>1172</v>
      </c>
      <c r="E1284" t="s">
        <v>2458</v>
      </c>
      <c r="F1284" t="s">
        <v>6692</v>
      </c>
      <c r="G1284" t="s">
        <v>6985</v>
      </c>
      <c r="H1284" t="s">
        <v>6999</v>
      </c>
      <c r="I1284" t="s">
        <v>7002</v>
      </c>
      <c r="J1284" t="s">
        <v>7237</v>
      </c>
      <c r="K1284" t="s">
        <v>8229</v>
      </c>
      <c r="L1284" t="s">
        <v>8343</v>
      </c>
      <c r="M1284" t="s">
        <v>8350</v>
      </c>
      <c r="N1284" t="s">
        <v>8351</v>
      </c>
      <c r="O1284" t="s">
        <v>8357</v>
      </c>
      <c r="T1284" t="s">
        <v>8369</v>
      </c>
    </row>
    <row r="1285" spans="1:20" x14ac:dyDescent="0.35">
      <c r="A1285" t="s">
        <v>415</v>
      </c>
      <c r="B1285" t="s">
        <v>1050</v>
      </c>
      <c r="C1285">
        <v>3</v>
      </c>
      <c r="E1285" t="s">
        <v>2459</v>
      </c>
      <c r="F1285" t="s">
        <v>6702</v>
      </c>
      <c r="G1285" t="s">
        <v>6993</v>
      </c>
      <c r="H1285" t="s">
        <v>6996</v>
      </c>
      <c r="I1285" t="s">
        <v>7007</v>
      </c>
      <c r="J1285" t="s">
        <v>7067</v>
      </c>
      <c r="K1285" t="s">
        <v>8031</v>
      </c>
      <c r="L1285" t="s">
        <v>8344</v>
      </c>
      <c r="M1285" t="s">
        <v>8347</v>
      </c>
      <c r="N1285" t="s">
        <v>8352</v>
      </c>
      <c r="O1285" t="s">
        <v>8357</v>
      </c>
      <c r="P1285">
        <v>11677</v>
      </c>
      <c r="Q1285" t="s">
        <v>8360</v>
      </c>
      <c r="R1285" t="s">
        <v>7137</v>
      </c>
    </row>
    <row r="1286" spans="1:20" x14ac:dyDescent="0.35">
      <c r="A1286" t="s">
        <v>611</v>
      </c>
      <c r="B1286" t="s">
        <v>1102</v>
      </c>
      <c r="D1286" t="s">
        <v>1172</v>
      </c>
      <c r="E1286" t="s">
        <v>2460</v>
      </c>
      <c r="F1286" t="s">
        <v>6762</v>
      </c>
      <c r="G1286" t="s">
        <v>6991</v>
      </c>
      <c r="H1286" t="s">
        <v>7000</v>
      </c>
      <c r="I1286" t="s">
        <v>7004</v>
      </c>
      <c r="K1286" t="s">
        <v>7921</v>
      </c>
      <c r="L1286" t="s">
        <v>8345</v>
      </c>
      <c r="M1286" t="s">
        <v>8347</v>
      </c>
      <c r="N1286" t="s">
        <v>8352</v>
      </c>
      <c r="O1286" t="s">
        <v>8359</v>
      </c>
      <c r="P1286">
        <v>21964</v>
      </c>
      <c r="Q1286" t="s">
        <v>8363</v>
      </c>
      <c r="R1286" t="s">
        <v>7512</v>
      </c>
      <c r="S1286">
        <v>1</v>
      </c>
      <c r="T1286" t="s">
        <v>8368</v>
      </c>
    </row>
    <row r="1287" spans="1:20" x14ac:dyDescent="0.35">
      <c r="A1287" t="s">
        <v>283</v>
      </c>
      <c r="B1287" t="s">
        <v>1092</v>
      </c>
      <c r="D1287" t="s">
        <v>1174</v>
      </c>
      <c r="E1287" t="s">
        <v>2461</v>
      </c>
      <c r="F1287" t="s">
        <v>6854</v>
      </c>
      <c r="G1287" t="s">
        <v>6989</v>
      </c>
      <c r="H1287" t="s">
        <v>7000</v>
      </c>
      <c r="I1287" t="s">
        <v>7007</v>
      </c>
      <c r="K1287" t="s">
        <v>8166</v>
      </c>
      <c r="L1287" t="s">
        <v>8343</v>
      </c>
      <c r="M1287" t="s">
        <v>8346</v>
      </c>
      <c r="N1287" t="s">
        <v>8351</v>
      </c>
      <c r="O1287" t="s">
        <v>8359</v>
      </c>
      <c r="P1287">
        <v>5867</v>
      </c>
      <c r="S1287">
        <v>3</v>
      </c>
      <c r="T1287" t="s">
        <v>8368</v>
      </c>
    </row>
    <row r="1288" spans="1:20" x14ac:dyDescent="0.35">
      <c r="A1288" t="s">
        <v>501</v>
      </c>
      <c r="B1288" t="s">
        <v>1067</v>
      </c>
      <c r="E1288" t="s">
        <v>2462</v>
      </c>
      <c r="G1288" t="s">
        <v>6991</v>
      </c>
      <c r="H1288" t="s">
        <v>6998</v>
      </c>
      <c r="I1288" t="s">
        <v>7004</v>
      </c>
      <c r="J1288" t="s">
        <v>7098</v>
      </c>
      <c r="K1288" t="s">
        <v>7904</v>
      </c>
      <c r="L1288" t="s">
        <v>8344</v>
      </c>
      <c r="M1288" t="s">
        <v>8346</v>
      </c>
      <c r="N1288" t="s">
        <v>8353</v>
      </c>
      <c r="O1288" t="s">
        <v>8356</v>
      </c>
      <c r="Q1288" t="s">
        <v>8363</v>
      </c>
      <c r="R1288" t="s">
        <v>7638</v>
      </c>
      <c r="S1288">
        <v>3</v>
      </c>
      <c r="T1288" t="s">
        <v>8367</v>
      </c>
    </row>
    <row r="1289" spans="1:20" x14ac:dyDescent="0.35">
      <c r="A1289" t="s">
        <v>573</v>
      </c>
      <c r="B1289" t="s">
        <v>1095</v>
      </c>
      <c r="C1289">
        <v>88</v>
      </c>
      <c r="D1289" t="s">
        <v>1172</v>
      </c>
      <c r="E1289" t="s">
        <v>2463</v>
      </c>
      <c r="G1289" t="s">
        <v>6991</v>
      </c>
      <c r="H1289" t="s">
        <v>6998</v>
      </c>
      <c r="I1289" t="s">
        <v>7005</v>
      </c>
      <c r="J1289" t="s">
        <v>7298</v>
      </c>
      <c r="K1289" t="s">
        <v>8171</v>
      </c>
      <c r="L1289" t="s">
        <v>8341</v>
      </c>
      <c r="M1289" t="s">
        <v>8347</v>
      </c>
      <c r="N1289" t="s">
        <v>8352</v>
      </c>
      <c r="O1289" t="s">
        <v>8358</v>
      </c>
      <c r="Q1289" t="s">
        <v>8364</v>
      </c>
      <c r="R1289" t="s">
        <v>7387</v>
      </c>
      <c r="T1289" t="s">
        <v>8368</v>
      </c>
    </row>
    <row r="1290" spans="1:20" x14ac:dyDescent="0.35">
      <c r="A1290" t="s">
        <v>577</v>
      </c>
      <c r="B1290" t="s">
        <v>1145</v>
      </c>
      <c r="E1290" t="s">
        <v>2464</v>
      </c>
      <c r="G1290" t="s">
        <v>6984</v>
      </c>
      <c r="H1290" t="s">
        <v>6996</v>
      </c>
      <c r="I1290" t="s">
        <v>7007</v>
      </c>
      <c r="J1290" t="s">
        <v>7169</v>
      </c>
      <c r="K1290" t="s">
        <v>8230</v>
      </c>
      <c r="L1290" t="s">
        <v>8343</v>
      </c>
      <c r="M1290" t="s">
        <v>8348</v>
      </c>
      <c r="N1290" t="s">
        <v>8354</v>
      </c>
      <c r="O1290" t="s">
        <v>8356</v>
      </c>
      <c r="Q1290" t="s">
        <v>8363</v>
      </c>
      <c r="S1290">
        <v>3</v>
      </c>
      <c r="T1290" t="s">
        <v>8369</v>
      </c>
    </row>
    <row r="1291" spans="1:20" x14ac:dyDescent="0.35">
      <c r="A1291" t="s">
        <v>445</v>
      </c>
      <c r="B1291" t="s">
        <v>1131</v>
      </c>
      <c r="C1291">
        <v>56</v>
      </c>
      <c r="D1291" t="s">
        <v>1172</v>
      </c>
      <c r="E1291" t="s">
        <v>2465</v>
      </c>
      <c r="G1291" t="s">
        <v>6992</v>
      </c>
      <c r="H1291" t="s">
        <v>6998</v>
      </c>
      <c r="I1291" t="s">
        <v>7005</v>
      </c>
      <c r="K1291" t="s">
        <v>8068</v>
      </c>
      <c r="L1291" t="s">
        <v>8339</v>
      </c>
      <c r="M1291" t="s">
        <v>8350</v>
      </c>
      <c r="N1291" t="s">
        <v>8352</v>
      </c>
      <c r="O1291" t="s">
        <v>8355</v>
      </c>
      <c r="Q1291" t="s">
        <v>8363</v>
      </c>
      <c r="T1291" t="s">
        <v>8368</v>
      </c>
    </row>
    <row r="1292" spans="1:20" x14ac:dyDescent="0.35">
      <c r="A1292" t="s">
        <v>185</v>
      </c>
      <c r="B1292" t="s">
        <v>1127</v>
      </c>
      <c r="D1292" t="s">
        <v>1172</v>
      </c>
      <c r="E1292" t="s">
        <v>2466</v>
      </c>
      <c r="F1292" t="s">
        <v>6897</v>
      </c>
      <c r="G1292" t="s">
        <v>6992</v>
      </c>
      <c r="H1292" t="s">
        <v>6998</v>
      </c>
      <c r="I1292" t="s">
        <v>7001</v>
      </c>
      <c r="J1292" t="s">
        <v>7487</v>
      </c>
      <c r="K1292" t="s">
        <v>8091</v>
      </c>
      <c r="L1292" t="s">
        <v>8341</v>
      </c>
      <c r="M1292" t="s">
        <v>8349</v>
      </c>
      <c r="N1292" t="s">
        <v>8353</v>
      </c>
      <c r="O1292" t="s">
        <v>8355</v>
      </c>
      <c r="P1292">
        <v>1044</v>
      </c>
      <c r="Q1292" t="s">
        <v>8362</v>
      </c>
      <c r="S1292">
        <v>3</v>
      </c>
      <c r="T1292" t="s">
        <v>8367</v>
      </c>
    </row>
    <row r="1293" spans="1:20" x14ac:dyDescent="0.35">
      <c r="A1293" t="s">
        <v>584</v>
      </c>
      <c r="B1293" t="s">
        <v>1164</v>
      </c>
      <c r="C1293">
        <v>85</v>
      </c>
      <c r="D1293" t="s">
        <v>1173</v>
      </c>
      <c r="E1293" t="s">
        <v>2467</v>
      </c>
      <c r="G1293" t="s">
        <v>6993</v>
      </c>
      <c r="H1293" t="s">
        <v>6996</v>
      </c>
      <c r="I1293" t="s">
        <v>7003</v>
      </c>
      <c r="J1293" t="s">
        <v>7410</v>
      </c>
      <c r="K1293" t="s">
        <v>7819</v>
      </c>
      <c r="L1293" t="s">
        <v>8339</v>
      </c>
      <c r="M1293" t="s">
        <v>8346</v>
      </c>
      <c r="N1293" t="s">
        <v>8351</v>
      </c>
      <c r="O1293" t="s">
        <v>8359</v>
      </c>
      <c r="S1293">
        <v>4</v>
      </c>
      <c r="T1293" t="s">
        <v>8369</v>
      </c>
    </row>
    <row r="1294" spans="1:20" x14ac:dyDescent="0.35">
      <c r="A1294" t="s">
        <v>596</v>
      </c>
      <c r="B1294" t="s">
        <v>1165</v>
      </c>
      <c r="D1294" t="s">
        <v>1175</v>
      </c>
      <c r="E1294" t="s">
        <v>2468</v>
      </c>
      <c r="G1294" t="s">
        <v>6984</v>
      </c>
      <c r="H1294" t="s">
        <v>7000</v>
      </c>
      <c r="I1294" t="s">
        <v>7004</v>
      </c>
      <c r="J1294" t="s">
        <v>7488</v>
      </c>
      <c r="K1294" t="s">
        <v>7938</v>
      </c>
      <c r="L1294" t="s">
        <v>8340</v>
      </c>
      <c r="M1294" t="s">
        <v>8347</v>
      </c>
      <c r="N1294" t="s">
        <v>8353</v>
      </c>
      <c r="O1294" t="s">
        <v>8355</v>
      </c>
      <c r="Q1294" t="s">
        <v>8364</v>
      </c>
      <c r="R1294" t="s">
        <v>7386</v>
      </c>
      <c r="S1294">
        <v>4</v>
      </c>
      <c r="T1294" t="s">
        <v>8368</v>
      </c>
    </row>
    <row r="1295" spans="1:20" x14ac:dyDescent="0.35">
      <c r="A1295" t="s">
        <v>175</v>
      </c>
      <c r="B1295" t="s">
        <v>1050</v>
      </c>
      <c r="C1295">
        <v>52</v>
      </c>
      <c r="E1295" t="s">
        <v>2469</v>
      </c>
      <c r="F1295" t="s">
        <v>6702</v>
      </c>
      <c r="G1295" t="s">
        <v>6986</v>
      </c>
      <c r="H1295" t="s">
        <v>6999</v>
      </c>
      <c r="I1295" t="s">
        <v>7002</v>
      </c>
      <c r="J1295" t="s">
        <v>7489</v>
      </c>
      <c r="K1295" t="s">
        <v>7919</v>
      </c>
      <c r="L1295" t="s">
        <v>8345</v>
      </c>
      <c r="M1295" t="s">
        <v>8350</v>
      </c>
      <c r="N1295" t="s">
        <v>8351</v>
      </c>
      <c r="O1295" t="s">
        <v>8357</v>
      </c>
      <c r="P1295">
        <v>779</v>
      </c>
      <c r="Q1295" t="s">
        <v>8361</v>
      </c>
      <c r="R1295" t="s">
        <v>7094</v>
      </c>
      <c r="S1295">
        <v>4</v>
      </c>
    </row>
    <row r="1296" spans="1:20" x14ac:dyDescent="0.35">
      <c r="A1296" t="s">
        <v>744</v>
      </c>
      <c r="B1296" t="s">
        <v>1112</v>
      </c>
      <c r="C1296">
        <v>31</v>
      </c>
      <c r="D1296" t="s">
        <v>1173</v>
      </c>
      <c r="E1296" t="s">
        <v>2470</v>
      </c>
      <c r="F1296" t="s">
        <v>6759</v>
      </c>
      <c r="G1296" t="s">
        <v>6991</v>
      </c>
      <c r="H1296" t="s">
        <v>6997</v>
      </c>
      <c r="I1296" t="s">
        <v>7002</v>
      </c>
      <c r="J1296" t="s">
        <v>7317</v>
      </c>
      <c r="K1296" t="s">
        <v>8111</v>
      </c>
      <c r="L1296" t="s">
        <v>8345</v>
      </c>
      <c r="M1296" t="s">
        <v>8346</v>
      </c>
      <c r="N1296" t="s">
        <v>8353</v>
      </c>
      <c r="O1296" t="s">
        <v>8357</v>
      </c>
      <c r="Q1296" t="s">
        <v>8362</v>
      </c>
      <c r="S1296">
        <v>4</v>
      </c>
    </row>
    <row r="1297" spans="1:20" x14ac:dyDescent="0.35">
      <c r="A1297" t="s">
        <v>170</v>
      </c>
      <c r="B1297" t="s">
        <v>1051</v>
      </c>
      <c r="C1297">
        <v>55</v>
      </c>
      <c r="D1297" t="s">
        <v>1172</v>
      </c>
      <c r="E1297" t="s">
        <v>2471</v>
      </c>
      <c r="F1297" t="s">
        <v>6835</v>
      </c>
      <c r="G1297" t="s">
        <v>6987</v>
      </c>
      <c r="H1297" t="s">
        <v>6998</v>
      </c>
      <c r="I1297" t="s">
        <v>7007</v>
      </c>
      <c r="J1297" t="s">
        <v>7271</v>
      </c>
      <c r="K1297" t="s">
        <v>8231</v>
      </c>
      <c r="L1297" t="s">
        <v>8345</v>
      </c>
      <c r="M1297" t="s">
        <v>8346</v>
      </c>
      <c r="N1297" t="s">
        <v>8352</v>
      </c>
      <c r="O1297" t="s">
        <v>8357</v>
      </c>
      <c r="P1297">
        <v>15708</v>
      </c>
      <c r="Q1297" t="s">
        <v>8360</v>
      </c>
      <c r="R1297" t="s">
        <v>7310</v>
      </c>
      <c r="S1297">
        <v>4</v>
      </c>
      <c r="T1297" t="s">
        <v>8369</v>
      </c>
    </row>
    <row r="1298" spans="1:20" x14ac:dyDescent="0.35">
      <c r="A1298" t="s">
        <v>363</v>
      </c>
      <c r="B1298" t="s">
        <v>1068</v>
      </c>
      <c r="D1298" t="s">
        <v>1175</v>
      </c>
      <c r="E1298" t="s">
        <v>2472</v>
      </c>
      <c r="F1298" t="s">
        <v>6863</v>
      </c>
      <c r="G1298" t="s">
        <v>6985</v>
      </c>
      <c r="H1298" t="s">
        <v>6995</v>
      </c>
      <c r="I1298" t="s">
        <v>7004</v>
      </c>
      <c r="J1298" t="s">
        <v>7400</v>
      </c>
      <c r="K1298" t="s">
        <v>7964</v>
      </c>
      <c r="L1298" t="s">
        <v>8339</v>
      </c>
      <c r="M1298" t="s">
        <v>8350</v>
      </c>
      <c r="N1298" t="s">
        <v>8351</v>
      </c>
      <c r="O1298" t="s">
        <v>8359</v>
      </c>
      <c r="R1298" t="s">
        <v>7261</v>
      </c>
      <c r="S1298">
        <v>5</v>
      </c>
      <c r="T1298" t="s">
        <v>8368</v>
      </c>
    </row>
    <row r="1299" spans="1:20" x14ac:dyDescent="0.35">
      <c r="A1299" t="s">
        <v>745</v>
      </c>
      <c r="B1299" t="s">
        <v>1088</v>
      </c>
      <c r="C1299">
        <v>51</v>
      </c>
      <c r="D1299" t="s">
        <v>1173</v>
      </c>
      <c r="E1299" t="s">
        <v>2473</v>
      </c>
      <c r="G1299" t="s">
        <v>6992</v>
      </c>
      <c r="H1299" t="s">
        <v>6996</v>
      </c>
      <c r="I1299" t="s">
        <v>7003</v>
      </c>
      <c r="J1299" t="s">
        <v>7030</v>
      </c>
      <c r="K1299" t="s">
        <v>8232</v>
      </c>
      <c r="L1299" t="s">
        <v>8344</v>
      </c>
      <c r="M1299" t="s">
        <v>8348</v>
      </c>
      <c r="N1299" t="s">
        <v>8353</v>
      </c>
      <c r="O1299" t="s">
        <v>8359</v>
      </c>
      <c r="P1299">
        <v>34767</v>
      </c>
      <c r="Q1299" t="s">
        <v>8362</v>
      </c>
      <c r="R1299" t="s">
        <v>7388</v>
      </c>
      <c r="S1299">
        <v>3</v>
      </c>
      <c r="T1299" t="s">
        <v>8367</v>
      </c>
    </row>
    <row r="1300" spans="1:20" x14ac:dyDescent="0.35">
      <c r="A1300" t="s">
        <v>746</v>
      </c>
      <c r="B1300" t="s">
        <v>1109</v>
      </c>
      <c r="C1300">
        <v>54</v>
      </c>
      <c r="D1300" t="s">
        <v>1175</v>
      </c>
      <c r="E1300" t="s">
        <v>2474</v>
      </c>
      <c r="F1300" t="s">
        <v>6878</v>
      </c>
      <c r="G1300" t="s">
        <v>6992</v>
      </c>
      <c r="H1300" t="s">
        <v>6998</v>
      </c>
      <c r="I1300" t="s">
        <v>7001</v>
      </c>
      <c r="K1300" t="s">
        <v>8125</v>
      </c>
      <c r="L1300" t="s">
        <v>8345</v>
      </c>
      <c r="M1300" t="s">
        <v>8349</v>
      </c>
      <c r="N1300" t="s">
        <v>8351</v>
      </c>
      <c r="O1300" t="s">
        <v>8355</v>
      </c>
      <c r="Q1300" t="s">
        <v>8363</v>
      </c>
      <c r="R1300" t="s">
        <v>7224</v>
      </c>
      <c r="S1300">
        <v>2</v>
      </c>
    </row>
    <row r="1301" spans="1:20" x14ac:dyDescent="0.35">
      <c r="A1301" t="s">
        <v>724</v>
      </c>
      <c r="B1301" t="s">
        <v>1078</v>
      </c>
      <c r="C1301">
        <v>59</v>
      </c>
      <c r="D1301" t="s">
        <v>1174</v>
      </c>
      <c r="E1301" t="s">
        <v>2475</v>
      </c>
      <c r="F1301" t="s">
        <v>6958</v>
      </c>
      <c r="G1301" t="s">
        <v>6988</v>
      </c>
      <c r="H1301" t="s">
        <v>6997</v>
      </c>
      <c r="I1301" t="s">
        <v>7004</v>
      </c>
      <c r="J1301" t="s">
        <v>7188</v>
      </c>
      <c r="K1301" t="s">
        <v>7972</v>
      </c>
      <c r="L1301" t="s">
        <v>8344</v>
      </c>
      <c r="M1301" t="s">
        <v>8348</v>
      </c>
      <c r="N1301" t="s">
        <v>8351</v>
      </c>
      <c r="O1301" t="s">
        <v>8358</v>
      </c>
      <c r="Q1301" t="s">
        <v>8361</v>
      </c>
      <c r="S1301">
        <v>5</v>
      </c>
      <c r="T1301" t="s">
        <v>8369</v>
      </c>
    </row>
    <row r="1302" spans="1:20" x14ac:dyDescent="0.35">
      <c r="A1302" t="s">
        <v>629</v>
      </c>
      <c r="B1302" t="s">
        <v>1080</v>
      </c>
      <c r="C1302">
        <v>49</v>
      </c>
      <c r="D1302" t="s">
        <v>1174</v>
      </c>
      <c r="E1302" t="s">
        <v>2476</v>
      </c>
      <c r="F1302" t="s">
        <v>6923</v>
      </c>
      <c r="G1302" t="s">
        <v>6988</v>
      </c>
      <c r="H1302" t="s">
        <v>6994</v>
      </c>
      <c r="I1302" t="s">
        <v>7001</v>
      </c>
      <c r="J1302" t="s">
        <v>7235</v>
      </c>
      <c r="K1302" t="s">
        <v>7858</v>
      </c>
      <c r="L1302" t="s">
        <v>8338</v>
      </c>
      <c r="M1302" t="s">
        <v>8347</v>
      </c>
      <c r="N1302" t="s">
        <v>8351</v>
      </c>
      <c r="O1302" t="s">
        <v>8355</v>
      </c>
      <c r="P1302">
        <v>15413</v>
      </c>
      <c r="Q1302" t="s">
        <v>8364</v>
      </c>
      <c r="T1302" t="s">
        <v>8369</v>
      </c>
    </row>
    <row r="1303" spans="1:20" x14ac:dyDescent="0.35">
      <c r="A1303" t="s">
        <v>626</v>
      </c>
      <c r="B1303" t="s">
        <v>1132</v>
      </c>
      <c r="D1303" t="s">
        <v>1172</v>
      </c>
      <c r="E1303" t="s">
        <v>2477</v>
      </c>
      <c r="G1303" t="s">
        <v>6986</v>
      </c>
      <c r="H1303" t="s">
        <v>6995</v>
      </c>
      <c r="I1303" t="s">
        <v>7004</v>
      </c>
      <c r="J1303" t="s">
        <v>7373</v>
      </c>
      <c r="K1303" t="s">
        <v>7844</v>
      </c>
      <c r="L1303" t="s">
        <v>8342</v>
      </c>
      <c r="M1303" t="s">
        <v>8346</v>
      </c>
      <c r="N1303" t="s">
        <v>8354</v>
      </c>
      <c r="O1303" t="s">
        <v>8356</v>
      </c>
      <c r="P1303">
        <v>4490</v>
      </c>
      <c r="Q1303" t="s">
        <v>8360</v>
      </c>
      <c r="R1303" t="s">
        <v>7171</v>
      </c>
      <c r="S1303">
        <v>2</v>
      </c>
      <c r="T1303" t="s">
        <v>8369</v>
      </c>
    </row>
    <row r="1304" spans="1:20" x14ac:dyDescent="0.35">
      <c r="A1304" t="s">
        <v>296</v>
      </c>
      <c r="B1304" t="s">
        <v>1116</v>
      </c>
      <c r="D1304" t="s">
        <v>1173</v>
      </c>
      <c r="E1304" t="s">
        <v>2478</v>
      </c>
      <c r="F1304" t="s">
        <v>6915</v>
      </c>
      <c r="G1304" t="s">
        <v>6988</v>
      </c>
      <c r="H1304" t="s">
        <v>7000</v>
      </c>
      <c r="I1304" t="s">
        <v>7002</v>
      </c>
      <c r="K1304" t="s">
        <v>8233</v>
      </c>
      <c r="L1304" t="s">
        <v>8341</v>
      </c>
      <c r="M1304" t="s">
        <v>8347</v>
      </c>
      <c r="N1304" t="s">
        <v>8352</v>
      </c>
      <c r="O1304" t="s">
        <v>8357</v>
      </c>
      <c r="P1304">
        <v>7332</v>
      </c>
      <c r="Q1304" t="s">
        <v>8360</v>
      </c>
      <c r="R1304" t="s">
        <v>7548</v>
      </c>
      <c r="S1304">
        <v>3</v>
      </c>
      <c r="T1304" t="s">
        <v>8368</v>
      </c>
    </row>
    <row r="1305" spans="1:20" x14ac:dyDescent="0.35">
      <c r="A1305" t="s">
        <v>622</v>
      </c>
      <c r="B1305" t="s">
        <v>1148</v>
      </c>
      <c r="E1305" t="s">
        <v>2479</v>
      </c>
      <c r="G1305" t="s">
        <v>6985</v>
      </c>
      <c r="H1305" t="s">
        <v>6996</v>
      </c>
      <c r="I1305" t="s">
        <v>7007</v>
      </c>
      <c r="J1305" t="s">
        <v>7490</v>
      </c>
      <c r="K1305" t="s">
        <v>7845</v>
      </c>
      <c r="L1305" t="s">
        <v>8341</v>
      </c>
      <c r="M1305" t="s">
        <v>8349</v>
      </c>
      <c r="N1305" t="s">
        <v>8351</v>
      </c>
      <c r="O1305" t="s">
        <v>8356</v>
      </c>
      <c r="P1305">
        <v>47140</v>
      </c>
      <c r="Q1305" t="s">
        <v>8361</v>
      </c>
      <c r="R1305" t="s">
        <v>7124</v>
      </c>
      <c r="S1305">
        <v>3</v>
      </c>
      <c r="T1305" t="s">
        <v>8369</v>
      </c>
    </row>
    <row r="1306" spans="1:20" x14ac:dyDescent="0.35">
      <c r="A1306" t="s">
        <v>451</v>
      </c>
      <c r="B1306" t="s">
        <v>1090</v>
      </c>
      <c r="C1306">
        <v>89</v>
      </c>
      <c r="D1306" t="s">
        <v>1174</v>
      </c>
      <c r="E1306" t="s">
        <v>2480</v>
      </c>
      <c r="G1306" t="s">
        <v>6988</v>
      </c>
      <c r="H1306" t="s">
        <v>6997</v>
      </c>
      <c r="I1306" t="s">
        <v>7004</v>
      </c>
      <c r="K1306" t="s">
        <v>7787</v>
      </c>
      <c r="L1306" t="s">
        <v>8345</v>
      </c>
      <c r="M1306" t="s">
        <v>8349</v>
      </c>
      <c r="N1306" t="s">
        <v>8354</v>
      </c>
      <c r="O1306" t="s">
        <v>8357</v>
      </c>
      <c r="Q1306" t="s">
        <v>8360</v>
      </c>
      <c r="S1306">
        <v>2</v>
      </c>
    </row>
    <row r="1307" spans="1:20" x14ac:dyDescent="0.35">
      <c r="A1307" t="s">
        <v>321</v>
      </c>
      <c r="B1307" t="s">
        <v>1064</v>
      </c>
      <c r="C1307">
        <v>29</v>
      </c>
      <c r="D1307" t="s">
        <v>1174</v>
      </c>
      <c r="E1307" t="s">
        <v>2481</v>
      </c>
      <c r="F1307" t="s">
        <v>6714</v>
      </c>
      <c r="G1307" t="s">
        <v>6984</v>
      </c>
      <c r="H1307" t="s">
        <v>6999</v>
      </c>
      <c r="I1307" t="s">
        <v>7007</v>
      </c>
      <c r="J1307" t="s">
        <v>7183</v>
      </c>
      <c r="K1307" t="s">
        <v>8232</v>
      </c>
      <c r="L1307" t="s">
        <v>8344</v>
      </c>
      <c r="M1307" t="s">
        <v>8346</v>
      </c>
      <c r="N1307" t="s">
        <v>8352</v>
      </c>
      <c r="O1307" t="s">
        <v>8357</v>
      </c>
      <c r="P1307">
        <v>36421</v>
      </c>
      <c r="Q1307" t="s">
        <v>8363</v>
      </c>
      <c r="R1307" t="s">
        <v>7222</v>
      </c>
      <c r="S1307">
        <v>1</v>
      </c>
      <c r="T1307" t="s">
        <v>8369</v>
      </c>
    </row>
    <row r="1308" spans="1:20" x14ac:dyDescent="0.35">
      <c r="A1308" t="s">
        <v>747</v>
      </c>
      <c r="B1308" t="s">
        <v>1137</v>
      </c>
      <c r="D1308" t="s">
        <v>1173</v>
      </c>
      <c r="E1308" t="s">
        <v>2482</v>
      </c>
      <c r="G1308" t="s">
        <v>6989</v>
      </c>
      <c r="H1308" t="s">
        <v>6997</v>
      </c>
      <c r="I1308" t="s">
        <v>7004</v>
      </c>
      <c r="K1308" t="s">
        <v>7709</v>
      </c>
      <c r="L1308" t="s">
        <v>8342</v>
      </c>
      <c r="M1308" t="s">
        <v>8347</v>
      </c>
      <c r="N1308" t="s">
        <v>8353</v>
      </c>
      <c r="O1308" t="s">
        <v>8355</v>
      </c>
      <c r="Q1308" t="s">
        <v>8361</v>
      </c>
      <c r="S1308">
        <v>3</v>
      </c>
      <c r="T1308" t="s">
        <v>8368</v>
      </c>
    </row>
    <row r="1309" spans="1:20" x14ac:dyDescent="0.35">
      <c r="A1309" t="s">
        <v>380</v>
      </c>
      <c r="B1309" t="s">
        <v>1055</v>
      </c>
      <c r="D1309" t="s">
        <v>1173</v>
      </c>
      <c r="E1309" t="s">
        <v>2483</v>
      </c>
      <c r="G1309" t="s">
        <v>6992</v>
      </c>
      <c r="H1309" t="s">
        <v>6995</v>
      </c>
      <c r="I1309" t="s">
        <v>7005</v>
      </c>
      <c r="K1309" t="s">
        <v>8101</v>
      </c>
      <c r="L1309" t="s">
        <v>8341</v>
      </c>
      <c r="M1309" t="s">
        <v>8350</v>
      </c>
      <c r="N1309" t="s">
        <v>8353</v>
      </c>
      <c r="O1309" t="s">
        <v>8355</v>
      </c>
      <c r="Q1309" t="s">
        <v>8363</v>
      </c>
      <c r="S1309">
        <v>2</v>
      </c>
      <c r="T1309" t="s">
        <v>8369</v>
      </c>
    </row>
    <row r="1310" spans="1:20" x14ac:dyDescent="0.35">
      <c r="A1310" t="s">
        <v>529</v>
      </c>
      <c r="B1310" t="s">
        <v>1122</v>
      </c>
      <c r="C1310">
        <v>47</v>
      </c>
      <c r="D1310" t="s">
        <v>1175</v>
      </c>
      <c r="E1310" t="s">
        <v>2484</v>
      </c>
      <c r="F1310" t="s">
        <v>6770</v>
      </c>
      <c r="G1310" t="s">
        <v>6984</v>
      </c>
      <c r="H1310" t="s">
        <v>6995</v>
      </c>
      <c r="I1310" t="s">
        <v>7001</v>
      </c>
      <c r="J1310" t="s">
        <v>7491</v>
      </c>
      <c r="K1310" t="s">
        <v>8188</v>
      </c>
      <c r="L1310" t="s">
        <v>8339</v>
      </c>
      <c r="M1310" t="s">
        <v>8346</v>
      </c>
      <c r="N1310" t="s">
        <v>8351</v>
      </c>
      <c r="O1310" t="s">
        <v>8359</v>
      </c>
      <c r="Q1310" t="s">
        <v>8360</v>
      </c>
      <c r="S1310">
        <v>3</v>
      </c>
      <c r="T1310" t="s">
        <v>8367</v>
      </c>
    </row>
    <row r="1311" spans="1:20" x14ac:dyDescent="0.35">
      <c r="A1311" t="s">
        <v>236</v>
      </c>
      <c r="B1311" t="s">
        <v>1143</v>
      </c>
      <c r="C1311">
        <v>28</v>
      </c>
      <c r="D1311" t="s">
        <v>1175</v>
      </c>
      <c r="E1311" t="s">
        <v>2485</v>
      </c>
      <c r="F1311" t="s">
        <v>6815</v>
      </c>
      <c r="G1311" t="s">
        <v>6993</v>
      </c>
      <c r="H1311" t="s">
        <v>6999</v>
      </c>
      <c r="I1311" t="s">
        <v>7005</v>
      </c>
      <c r="K1311" t="s">
        <v>7855</v>
      </c>
      <c r="L1311" t="s">
        <v>8338</v>
      </c>
      <c r="M1311" t="s">
        <v>8349</v>
      </c>
      <c r="N1311" t="s">
        <v>8353</v>
      </c>
      <c r="O1311" t="s">
        <v>8356</v>
      </c>
      <c r="Q1311" t="s">
        <v>8363</v>
      </c>
      <c r="S1311">
        <v>3</v>
      </c>
    </row>
    <row r="1312" spans="1:20" x14ac:dyDescent="0.35">
      <c r="A1312" t="s">
        <v>748</v>
      </c>
      <c r="B1312" t="s">
        <v>1104</v>
      </c>
      <c r="C1312">
        <v>32</v>
      </c>
      <c r="D1312" t="s">
        <v>1172</v>
      </c>
      <c r="E1312" t="s">
        <v>2486</v>
      </c>
      <c r="F1312" t="s">
        <v>6940</v>
      </c>
      <c r="G1312" t="s">
        <v>6989</v>
      </c>
      <c r="H1312" t="s">
        <v>6996</v>
      </c>
      <c r="I1312" t="s">
        <v>7002</v>
      </c>
      <c r="K1312" t="s">
        <v>8030</v>
      </c>
      <c r="L1312" t="s">
        <v>8340</v>
      </c>
      <c r="M1312" t="s">
        <v>8348</v>
      </c>
      <c r="N1312" t="s">
        <v>8354</v>
      </c>
      <c r="O1312" t="s">
        <v>8355</v>
      </c>
      <c r="Q1312" t="s">
        <v>8361</v>
      </c>
      <c r="R1312" t="s">
        <v>7649</v>
      </c>
      <c r="S1312">
        <v>3</v>
      </c>
      <c r="T1312" t="s">
        <v>8368</v>
      </c>
    </row>
    <row r="1313" spans="1:20" x14ac:dyDescent="0.35">
      <c r="A1313" t="s">
        <v>314</v>
      </c>
      <c r="B1313" t="s">
        <v>1069</v>
      </c>
      <c r="D1313" t="s">
        <v>1173</v>
      </c>
      <c r="E1313" t="s">
        <v>2487</v>
      </c>
      <c r="G1313" t="s">
        <v>6989</v>
      </c>
      <c r="H1313" t="s">
        <v>6994</v>
      </c>
      <c r="I1313" t="s">
        <v>7001</v>
      </c>
      <c r="J1313" t="s">
        <v>7127</v>
      </c>
      <c r="K1313" t="s">
        <v>7762</v>
      </c>
      <c r="L1313" t="s">
        <v>8342</v>
      </c>
      <c r="M1313" t="s">
        <v>8347</v>
      </c>
      <c r="N1313" t="s">
        <v>8352</v>
      </c>
      <c r="O1313" t="s">
        <v>8356</v>
      </c>
      <c r="R1313" t="s">
        <v>7620</v>
      </c>
      <c r="S1313">
        <v>4</v>
      </c>
      <c r="T1313" t="s">
        <v>8368</v>
      </c>
    </row>
    <row r="1314" spans="1:20" x14ac:dyDescent="0.35">
      <c r="A1314" t="s">
        <v>124</v>
      </c>
      <c r="B1314" t="s">
        <v>1060</v>
      </c>
      <c r="D1314" t="s">
        <v>1173</v>
      </c>
      <c r="E1314" t="s">
        <v>2488</v>
      </c>
      <c r="F1314" t="s">
        <v>6709</v>
      </c>
      <c r="G1314" t="s">
        <v>6990</v>
      </c>
      <c r="H1314" t="s">
        <v>6998</v>
      </c>
      <c r="I1314" t="s">
        <v>7007</v>
      </c>
      <c r="J1314" t="s">
        <v>7275</v>
      </c>
      <c r="K1314" t="s">
        <v>7678</v>
      </c>
      <c r="L1314" t="s">
        <v>8339</v>
      </c>
      <c r="M1314" t="s">
        <v>8349</v>
      </c>
      <c r="N1314" t="s">
        <v>8352</v>
      </c>
      <c r="O1314" t="s">
        <v>8359</v>
      </c>
      <c r="Q1314" t="s">
        <v>8364</v>
      </c>
      <c r="R1314" t="s">
        <v>7361</v>
      </c>
      <c r="S1314">
        <v>5</v>
      </c>
    </row>
    <row r="1315" spans="1:20" x14ac:dyDescent="0.35">
      <c r="A1315" t="s">
        <v>619</v>
      </c>
      <c r="B1315" t="s">
        <v>1065</v>
      </c>
      <c r="C1315">
        <v>24</v>
      </c>
      <c r="D1315" t="s">
        <v>1175</v>
      </c>
      <c r="E1315" t="s">
        <v>2489</v>
      </c>
      <c r="G1315" t="s">
        <v>6988</v>
      </c>
      <c r="H1315" t="s">
        <v>6997</v>
      </c>
      <c r="I1315" t="s">
        <v>7007</v>
      </c>
      <c r="K1315" t="s">
        <v>8234</v>
      </c>
      <c r="L1315" t="s">
        <v>8340</v>
      </c>
      <c r="M1315" t="s">
        <v>8350</v>
      </c>
      <c r="N1315" t="s">
        <v>8351</v>
      </c>
      <c r="O1315" t="s">
        <v>8356</v>
      </c>
      <c r="Q1315" t="s">
        <v>8361</v>
      </c>
      <c r="R1315" t="s">
        <v>7103</v>
      </c>
      <c r="S1315">
        <v>1</v>
      </c>
      <c r="T1315" t="s">
        <v>8368</v>
      </c>
    </row>
    <row r="1316" spans="1:20" x14ac:dyDescent="0.35">
      <c r="A1316" t="s">
        <v>440</v>
      </c>
      <c r="B1316" t="s">
        <v>1038</v>
      </c>
      <c r="C1316">
        <v>60</v>
      </c>
      <c r="D1316" t="s">
        <v>1175</v>
      </c>
      <c r="E1316" t="s">
        <v>2490</v>
      </c>
      <c r="G1316" t="s">
        <v>6990</v>
      </c>
      <c r="H1316" t="s">
        <v>6999</v>
      </c>
      <c r="I1316" t="s">
        <v>7007</v>
      </c>
      <c r="K1316" t="s">
        <v>7905</v>
      </c>
      <c r="L1316" t="s">
        <v>8339</v>
      </c>
      <c r="M1316" t="s">
        <v>8346</v>
      </c>
      <c r="N1316" t="s">
        <v>8354</v>
      </c>
      <c r="O1316" t="s">
        <v>8357</v>
      </c>
      <c r="Q1316" t="s">
        <v>8363</v>
      </c>
      <c r="R1316" t="s">
        <v>7095</v>
      </c>
      <c r="T1316" t="s">
        <v>8367</v>
      </c>
    </row>
    <row r="1317" spans="1:20" x14ac:dyDescent="0.35">
      <c r="A1317" t="s">
        <v>460</v>
      </c>
      <c r="B1317" t="s">
        <v>1143</v>
      </c>
      <c r="D1317" t="s">
        <v>1175</v>
      </c>
      <c r="E1317" t="s">
        <v>2491</v>
      </c>
      <c r="G1317" t="s">
        <v>6990</v>
      </c>
      <c r="H1317" t="s">
        <v>7000</v>
      </c>
      <c r="I1317" t="s">
        <v>7001</v>
      </c>
      <c r="K1317" t="s">
        <v>7765</v>
      </c>
      <c r="L1317" t="s">
        <v>8342</v>
      </c>
      <c r="M1317" t="s">
        <v>8349</v>
      </c>
      <c r="N1317" t="s">
        <v>8353</v>
      </c>
      <c r="O1317" t="s">
        <v>8358</v>
      </c>
      <c r="P1317">
        <v>10463</v>
      </c>
      <c r="Q1317" t="s">
        <v>8363</v>
      </c>
      <c r="R1317" t="s">
        <v>7609</v>
      </c>
      <c r="S1317">
        <v>1</v>
      </c>
      <c r="T1317" t="s">
        <v>8368</v>
      </c>
    </row>
    <row r="1318" spans="1:20" x14ac:dyDescent="0.35">
      <c r="A1318" t="s">
        <v>198</v>
      </c>
      <c r="B1318" t="s">
        <v>1146</v>
      </c>
      <c r="C1318">
        <v>85</v>
      </c>
      <c r="D1318" t="s">
        <v>1174</v>
      </c>
      <c r="E1318" t="s">
        <v>2492</v>
      </c>
      <c r="F1318" t="s">
        <v>6822</v>
      </c>
      <c r="G1318" t="s">
        <v>6989</v>
      </c>
      <c r="H1318" t="s">
        <v>7000</v>
      </c>
      <c r="I1318" t="s">
        <v>7003</v>
      </c>
      <c r="K1318" t="s">
        <v>7913</v>
      </c>
      <c r="L1318" t="s">
        <v>8343</v>
      </c>
      <c r="M1318" t="s">
        <v>8350</v>
      </c>
      <c r="N1318" t="s">
        <v>8354</v>
      </c>
      <c r="O1318" t="s">
        <v>8358</v>
      </c>
      <c r="P1318">
        <v>30755</v>
      </c>
      <c r="Q1318" t="s">
        <v>8363</v>
      </c>
      <c r="S1318">
        <v>4</v>
      </c>
      <c r="T1318" t="s">
        <v>8368</v>
      </c>
    </row>
    <row r="1319" spans="1:20" x14ac:dyDescent="0.35">
      <c r="A1319" t="s">
        <v>576</v>
      </c>
      <c r="B1319" t="s">
        <v>1029</v>
      </c>
      <c r="D1319" t="s">
        <v>1172</v>
      </c>
      <c r="E1319" t="s">
        <v>2493</v>
      </c>
      <c r="G1319" t="s">
        <v>6989</v>
      </c>
      <c r="H1319" t="s">
        <v>6994</v>
      </c>
      <c r="I1319" t="s">
        <v>7006</v>
      </c>
      <c r="K1319" t="s">
        <v>8220</v>
      </c>
      <c r="L1319" t="s">
        <v>8338</v>
      </c>
      <c r="M1319" t="s">
        <v>8346</v>
      </c>
      <c r="N1319" t="s">
        <v>8354</v>
      </c>
      <c r="O1319" t="s">
        <v>8359</v>
      </c>
      <c r="Q1319" t="s">
        <v>8363</v>
      </c>
      <c r="R1319" t="s">
        <v>7475</v>
      </c>
      <c r="S1319">
        <v>2</v>
      </c>
      <c r="T1319" t="s">
        <v>8367</v>
      </c>
    </row>
    <row r="1320" spans="1:20" x14ac:dyDescent="0.35">
      <c r="A1320" t="s">
        <v>697</v>
      </c>
      <c r="B1320" t="s">
        <v>1118</v>
      </c>
      <c r="E1320" t="s">
        <v>2494</v>
      </c>
      <c r="G1320" t="s">
        <v>6993</v>
      </c>
      <c r="H1320" t="s">
        <v>7000</v>
      </c>
      <c r="I1320" t="s">
        <v>7004</v>
      </c>
      <c r="J1320" t="s">
        <v>7492</v>
      </c>
      <c r="K1320" t="s">
        <v>8066</v>
      </c>
      <c r="L1320" t="s">
        <v>8340</v>
      </c>
      <c r="M1320" t="s">
        <v>8349</v>
      </c>
      <c r="N1320" t="s">
        <v>8354</v>
      </c>
      <c r="O1320" t="s">
        <v>8357</v>
      </c>
      <c r="Q1320" t="s">
        <v>8363</v>
      </c>
      <c r="S1320">
        <v>2</v>
      </c>
      <c r="T1320" t="s">
        <v>8367</v>
      </c>
    </row>
    <row r="1321" spans="1:20" x14ac:dyDescent="0.35">
      <c r="A1321" t="s">
        <v>220</v>
      </c>
      <c r="B1321" t="s">
        <v>1108</v>
      </c>
      <c r="E1321" t="s">
        <v>2495</v>
      </c>
      <c r="F1321" t="s">
        <v>6964</v>
      </c>
      <c r="G1321" t="s">
        <v>6993</v>
      </c>
      <c r="H1321" t="s">
        <v>7000</v>
      </c>
      <c r="I1321" t="s">
        <v>7002</v>
      </c>
      <c r="J1321" t="s">
        <v>7124</v>
      </c>
      <c r="K1321" t="s">
        <v>8190</v>
      </c>
      <c r="L1321" t="s">
        <v>8338</v>
      </c>
      <c r="M1321" t="s">
        <v>8349</v>
      </c>
      <c r="N1321" t="s">
        <v>8353</v>
      </c>
      <c r="O1321" t="s">
        <v>8355</v>
      </c>
      <c r="P1321">
        <v>11319</v>
      </c>
      <c r="Q1321" t="s">
        <v>8360</v>
      </c>
      <c r="R1321" t="s">
        <v>7548</v>
      </c>
      <c r="S1321">
        <v>5</v>
      </c>
      <c r="T1321" t="s">
        <v>8368</v>
      </c>
    </row>
    <row r="1322" spans="1:20" x14ac:dyDescent="0.35">
      <c r="A1322" t="s">
        <v>109</v>
      </c>
      <c r="B1322" t="s">
        <v>1074</v>
      </c>
      <c r="D1322" t="s">
        <v>1172</v>
      </c>
      <c r="E1322" t="s">
        <v>2496</v>
      </c>
      <c r="F1322" t="s">
        <v>6901</v>
      </c>
      <c r="G1322" t="s">
        <v>6989</v>
      </c>
      <c r="H1322" t="s">
        <v>7000</v>
      </c>
      <c r="I1322" t="s">
        <v>7004</v>
      </c>
      <c r="J1322" t="s">
        <v>7400</v>
      </c>
      <c r="K1322" t="s">
        <v>8235</v>
      </c>
      <c r="L1322" t="s">
        <v>8344</v>
      </c>
      <c r="M1322" t="s">
        <v>8347</v>
      </c>
      <c r="N1322" t="s">
        <v>8353</v>
      </c>
      <c r="O1322" t="s">
        <v>8355</v>
      </c>
      <c r="Q1322" t="s">
        <v>8360</v>
      </c>
      <c r="R1322" t="s">
        <v>7019</v>
      </c>
      <c r="S1322">
        <v>4</v>
      </c>
      <c r="T1322" t="s">
        <v>8367</v>
      </c>
    </row>
    <row r="1323" spans="1:20" x14ac:dyDescent="0.35">
      <c r="A1323" t="s">
        <v>263</v>
      </c>
      <c r="B1323" t="s">
        <v>1126</v>
      </c>
      <c r="C1323">
        <v>22</v>
      </c>
      <c r="D1323" t="s">
        <v>1172</v>
      </c>
      <c r="E1323" t="s">
        <v>2497</v>
      </c>
      <c r="G1323" t="s">
        <v>6992</v>
      </c>
      <c r="H1323" t="s">
        <v>7000</v>
      </c>
      <c r="I1323" t="s">
        <v>7005</v>
      </c>
      <c r="J1323" t="s">
        <v>7493</v>
      </c>
      <c r="K1323" t="s">
        <v>8098</v>
      </c>
      <c r="L1323" t="s">
        <v>8342</v>
      </c>
      <c r="M1323" t="s">
        <v>8346</v>
      </c>
      <c r="N1323" t="s">
        <v>8353</v>
      </c>
      <c r="O1323" t="s">
        <v>8359</v>
      </c>
      <c r="P1323">
        <v>34111</v>
      </c>
      <c r="Q1323" t="s">
        <v>8363</v>
      </c>
    </row>
    <row r="1324" spans="1:20" x14ac:dyDescent="0.35">
      <c r="A1324" t="s">
        <v>749</v>
      </c>
      <c r="B1324" t="s">
        <v>1080</v>
      </c>
      <c r="D1324" t="s">
        <v>1172</v>
      </c>
      <c r="E1324" t="s">
        <v>2498</v>
      </c>
      <c r="G1324" t="s">
        <v>6990</v>
      </c>
      <c r="H1324" t="s">
        <v>6994</v>
      </c>
      <c r="I1324" t="s">
        <v>7006</v>
      </c>
      <c r="J1324" t="s">
        <v>7494</v>
      </c>
      <c r="K1324" t="s">
        <v>8126</v>
      </c>
      <c r="L1324" t="s">
        <v>8338</v>
      </c>
      <c r="M1324" t="s">
        <v>8349</v>
      </c>
      <c r="N1324" t="s">
        <v>8354</v>
      </c>
      <c r="O1324" t="s">
        <v>8359</v>
      </c>
      <c r="Q1324" t="s">
        <v>8361</v>
      </c>
      <c r="R1324" t="s">
        <v>7498</v>
      </c>
      <c r="T1324" t="s">
        <v>8369</v>
      </c>
    </row>
    <row r="1325" spans="1:20" x14ac:dyDescent="0.35">
      <c r="A1325" t="s">
        <v>286</v>
      </c>
      <c r="B1325" t="s">
        <v>1120</v>
      </c>
      <c r="D1325" t="s">
        <v>1173</v>
      </c>
      <c r="E1325" t="s">
        <v>2499</v>
      </c>
      <c r="F1325" t="s">
        <v>6939</v>
      </c>
      <c r="G1325" t="s">
        <v>6985</v>
      </c>
      <c r="H1325" t="s">
        <v>6996</v>
      </c>
      <c r="I1325" t="s">
        <v>7005</v>
      </c>
      <c r="J1325" t="s">
        <v>7495</v>
      </c>
      <c r="K1325" t="s">
        <v>7849</v>
      </c>
      <c r="L1325" t="s">
        <v>8339</v>
      </c>
      <c r="M1325" t="s">
        <v>8348</v>
      </c>
      <c r="N1325" t="s">
        <v>8352</v>
      </c>
      <c r="O1325" t="s">
        <v>8356</v>
      </c>
      <c r="Q1325" t="s">
        <v>8364</v>
      </c>
      <c r="S1325">
        <v>3</v>
      </c>
      <c r="T1325" t="s">
        <v>8369</v>
      </c>
    </row>
    <row r="1326" spans="1:20" x14ac:dyDescent="0.35">
      <c r="A1326" t="s">
        <v>750</v>
      </c>
      <c r="B1326" t="s">
        <v>1055</v>
      </c>
      <c r="C1326">
        <v>46</v>
      </c>
      <c r="D1326" t="s">
        <v>1174</v>
      </c>
      <c r="E1326" t="s">
        <v>2500</v>
      </c>
      <c r="F1326" t="s">
        <v>6965</v>
      </c>
      <c r="G1326" t="s">
        <v>6989</v>
      </c>
      <c r="H1326" t="s">
        <v>6998</v>
      </c>
      <c r="I1326" t="s">
        <v>7007</v>
      </c>
      <c r="J1326" t="s">
        <v>7334</v>
      </c>
      <c r="K1326" t="s">
        <v>8236</v>
      </c>
      <c r="L1326" t="s">
        <v>8340</v>
      </c>
      <c r="M1326" t="s">
        <v>8349</v>
      </c>
      <c r="N1326" t="s">
        <v>8354</v>
      </c>
      <c r="O1326" t="s">
        <v>8355</v>
      </c>
      <c r="R1326" t="s">
        <v>7094</v>
      </c>
      <c r="T1326" t="s">
        <v>8368</v>
      </c>
    </row>
    <row r="1327" spans="1:20" x14ac:dyDescent="0.35">
      <c r="A1327" t="s">
        <v>458</v>
      </c>
      <c r="B1327" t="s">
        <v>1146</v>
      </c>
      <c r="E1327" t="s">
        <v>2501</v>
      </c>
      <c r="F1327" t="s">
        <v>6822</v>
      </c>
      <c r="G1327" t="s">
        <v>6989</v>
      </c>
      <c r="H1327" t="s">
        <v>6996</v>
      </c>
      <c r="I1327" t="s">
        <v>7002</v>
      </c>
      <c r="J1327" t="s">
        <v>7189</v>
      </c>
      <c r="K1327" t="s">
        <v>8168</v>
      </c>
      <c r="L1327" t="s">
        <v>8345</v>
      </c>
      <c r="M1327" t="s">
        <v>8350</v>
      </c>
      <c r="N1327" t="s">
        <v>8352</v>
      </c>
      <c r="O1327" t="s">
        <v>8358</v>
      </c>
      <c r="Q1327" t="s">
        <v>8363</v>
      </c>
      <c r="R1327" t="s">
        <v>7588</v>
      </c>
      <c r="S1327">
        <v>2</v>
      </c>
      <c r="T1327" t="s">
        <v>8368</v>
      </c>
    </row>
    <row r="1328" spans="1:20" x14ac:dyDescent="0.35">
      <c r="A1328" t="s">
        <v>751</v>
      </c>
      <c r="B1328" t="s">
        <v>1168</v>
      </c>
      <c r="E1328" t="s">
        <v>2502</v>
      </c>
      <c r="G1328" t="s">
        <v>6984</v>
      </c>
      <c r="H1328" t="s">
        <v>7000</v>
      </c>
      <c r="I1328" t="s">
        <v>7005</v>
      </c>
      <c r="J1328" t="s">
        <v>7496</v>
      </c>
      <c r="K1328" t="s">
        <v>8172</v>
      </c>
      <c r="L1328" t="s">
        <v>8344</v>
      </c>
      <c r="M1328" t="s">
        <v>8349</v>
      </c>
      <c r="N1328" t="s">
        <v>8354</v>
      </c>
      <c r="O1328" t="s">
        <v>8355</v>
      </c>
      <c r="R1328" t="s">
        <v>7242</v>
      </c>
      <c r="S1328">
        <v>3</v>
      </c>
      <c r="T1328" t="s">
        <v>8367</v>
      </c>
    </row>
    <row r="1329" spans="1:20" x14ac:dyDescent="0.35">
      <c r="A1329" t="s">
        <v>636</v>
      </c>
      <c r="B1329" t="s">
        <v>1140</v>
      </c>
      <c r="C1329">
        <v>59</v>
      </c>
      <c r="D1329" t="s">
        <v>1175</v>
      </c>
      <c r="E1329" t="s">
        <v>2503</v>
      </c>
      <c r="G1329" t="s">
        <v>6993</v>
      </c>
      <c r="H1329" t="s">
        <v>6997</v>
      </c>
      <c r="I1329" t="s">
        <v>7003</v>
      </c>
      <c r="K1329" t="s">
        <v>7726</v>
      </c>
      <c r="L1329" t="s">
        <v>8344</v>
      </c>
      <c r="M1329" t="s">
        <v>8349</v>
      </c>
      <c r="N1329" t="s">
        <v>8354</v>
      </c>
      <c r="O1329" t="s">
        <v>8357</v>
      </c>
      <c r="Q1329" t="s">
        <v>8363</v>
      </c>
    </row>
    <row r="1330" spans="1:20" x14ac:dyDescent="0.35">
      <c r="A1330" t="s">
        <v>752</v>
      </c>
      <c r="B1330" t="s">
        <v>1075</v>
      </c>
      <c r="C1330">
        <v>39</v>
      </c>
      <c r="E1330" t="s">
        <v>2504</v>
      </c>
      <c r="G1330" t="s">
        <v>6992</v>
      </c>
      <c r="H1330" t="s">
        <v>6996</v>
      </c>
      <c r="I1330" t="s">
        <v>7005</v>
      </c>
      <c r="J1330" t="s">
        <v>7136</v>
      </c>
      <c r="K1330" t="s">
        <v>8237</v>
      </c>
      <c r="L1330" t="s">
        <v>8343</v>
      </c>
      <c r="M1330" t="s">
        <v>8349</v>
      </c>
      <c r="N1330" t="s">
        <v>8354</v>
      </c>
      <c r="O1330" t="s">
        <v>8357</v>
      </c>
      <c r="Q1330" t="s">
        <v>8361</v>
      </c>
      <c r="R1330" t="s">
        <v>7180</v>
      </c>
    </row>
    <row r="1331" spans="1:20" x14ac:dyDescent="0.35">
      <c r="A1331" t="s">
        <v>372</v>
      </c>
      <c r="B1331" t="s">
        <v>1027</v>
      </c>
      <c r="C1331">
        <v>2</v>
      </c>
      <c r="D1331" t="s">
        <v>1172</v>
      </c>
      <c r="E1331" t="s">
        <v>2505</v>
      </c>
      <c r="F1331" t="s">
        <v>6769</v>
      </c>
      <c r="G1331" t="s">
        <v>6991</v>
      </c>
      <c r="H1331" t="s">
        <v>7000</v>
      </c>
      <c r="I1331" t="s">
        <v>7004</v>
      </c>
      <c r="J1331" t="s">
        <v>7228</v>
      </c>
      <c r="K1331" t="s">
        <v>8216</v>
      </c>
      <c r="L1331" t="s">
        <v>8345</v>
      </c>
      <c r="M1331" t="s">
        <v>8346</v>
      </c>
      <c r="N1331" t="s">
        <v>8353</v>
      </c>
      <c r="O1331" t="s">
        <v>8355</v>
      </c>
      <c r="P1331">
        <v>18970</v>
      </c>
      <c r="R1331" t="s">
        <v>7525</v>
      </c>
      <c r="T1331" t="s">
        <v>8367</v>
      </c>
    </row>
    <row r="1332" spans="1:20" x14ac:dyDescent="0.35">
      <c r="A1332" t="s">
        <v>753</v>
      </c>
      <c r="B1332" t="s">
        <v>1033</v>
      </c>
      <c r="D1332" t="s">
        <v>1172</v>
      </c>
      <c r="E1332" t="s">
        <v>2506</v>
      </c>
      <c r="F1332" t="s">
        <v>6966</v>
      </c>
      <c r="G1332" t="s">
        <v>6984</v>
      </c>
      <c r="H1332" t="s">
        <v>6998</v>
      </c>
      <c r="I1332" t="s">
        <v>7006</v>
      </c>
      <c r="J1332" t="s">
        <v>7260</v>
      </c>
      <c r="K1332" t="s">
        <v>7801</v>
      </c>
      <c r="L1332" t="s">
        <v>8339</v>
      </c>
      <c r="M1332" t="s">
        <v>8349</v>
      </c>
      <c r="N1332" t="s">
        <v>8352</v>
      </c>
      <c r="O1332" t="s">
        <v>8356</v>
      </c>
      <c r="Q1332" t="s">
        <v>8360</v>
      </c>
      <c r="T1332" t="s">
        <v>8368</v>
      </c>
    </row>
    <row r="1333" spans="1:20" x14ac:dyDescent="0.35">
      <c r="A1333" t="s">
        <v>754</v>
      </c>
      <c r="B1333" t="s">
        <v>1092</v>
      </c>
      <c r="D1333" t="s">
        <v>1174</v>
      </c>
      <c r="E1333" t="s">
        <v>2507</v>
      </c>
      <c r="F1333" t="s">
        <v>6738</v>
      </c>
      <c r="G1333" t="s">
        <v>6986</v>
      </c>
      <c r="H1333" t="s">
        <v>6994</v>
      </c>
      <c r="I1333" t="s">
        <v>7004</v>
      </c>
      <c r="K1333" t="s">
        <v>7704</v>
      </c>
      <c r="L1333" t="s">
        <v>8339</v>
      </c>
      <c r="M1333" t="s">
        <v>8350</v>
      </c>
      <c r="N1333" t="s">
        <v>8354</v>
      </c>
      <c r="O1333" t="s">
        <v>8359</v>
      </c>
      <c r="Q1333" t="s">
        <v>8360</v>
      </c>
    </row>
    <row r="1334" spans="1:20" x14ac:dyDescent="0.35">
      <c r="A1334" t="s">
        <v>755</v>
      </c>
      <c r="B1334" t="s">
        <v>1083</v>
      </c>
      <c r="C1334">
        <v>65</v>
      </c>
      <c r="E1334" t="s">
        <v>2508</v>
      </c>
      <c r="G1334" t="s">
        <v>6993</v>
      </c>
      <c r="H1334" t="s">
        <v>6997</v>
      </c>
      <c r="I1334" t="s">
        <v>7004</v>
      </c>
      <c r="K1334" t="s">
        <v>7812</v>
      </c>
      <c r="L1334" t="s">
        <v>8342</v>
      </c>
      <c r="M1334" t="s">
        <v>8349</v>
      </c>
      <c r="N1334" t="s">
        <v>8351</v>
      </c>
      <c r="O1334" t="s">
        <v>8358</v>
      </c>
      <c r="Q1334" t="s">
        <v>8360</v>
      </c>
      <c r="S1334">
        <v>4</v>
      </c>
    </row>
    <row r="1335" spans="1:20" x14ac:dyDescent="0.35">
      <c r="A1335" t="s">
        <v>183</v>
      </c>
      <c r="B1335" t="s">
        <v>1079</v>
      </c>
      <c r="D1335" t="s">
        <v>1173</v>
      </c>
      <c r="E1335" t="s">
        <v>2509</v>
      </c>
      <c r="F1335" t="s">
        <v>6929</v>
      </c>
      <c r="G1335" t="s">
        <v>6992</v>
      </c>
      <c r="H1335" t="s">
        <v>6994</v>
      </c>
      <c r="I1335" t="s">
        <v>7005</v>
      </c>
      <c r="K1335" t="s">
        <v>7851</v>
      </c>
      <c r="L1335" t="s">
        <v>8340</v>
      </c>
      <c r="M1335" t="s">
        <v>8349</v>
      </c>
      <c r="N1335" t="s">
        <v>8354</v>
      </c>
      <c r="O1335" t="s">
        <v>8358</v>
      </c>
      <c r="Q1335" t="s">
        <v>8363</v>
      </c>
      <c r="S1335">
        <v>4</v>
      </c>
    </row>
    <row r="1336" spans="1:20" x14ac:dyDescent="0.35">
      <c r="A1336" t="s">
        <v>474</v>
      </c>
      <c r="B1336" t="s">
        <v>1139</v>
      </c>
      <c r="E1336" t="s">
        <v>2510</v>
      </c>
      <c r="G1336" t="s">
        <v>6986</v>
      </c>
      <c r="H1336" t="s">
        <v>6994</v>
      </c>
      <c r="I1336" t="s">
        <v>7006</v>
      </c>
      <c r="J1336" t="s">
        <v>7249</v>
      </c>
      <c r="K1336" t="s">
        <v>7934</v>
      </c>
      <c r="L1336" t="s">
        <v>8338</v>
      </c>
      <c r="M1336" t="s">
        <v>8350</v>
      </c>
      <c r="N1336" t="s">
        <v>8351</v>
      </c>
      <c r="O1336" t="s">
        <v>8358</v>
      </c>
      <c r="Q1336" t="s">
        <v>8361</v>
      </c>
      <c r="S1336">
        <v>1</v>
      </c>
      <c r="T1336" t="s">
        <v>8367</v>
      </c>
    </row>
    <row r="1337" spans="1:20" x14ac:dyDescent="0.35">
      <c r="A1337" t="s">
        <v>42</v>
      </c>
      <c r="B1337" t="s">
        <v>1048</v>
      </c>
      <c r="C1337">
        <v>60</v>
      </c>
      <c r="D1337" t="s">
        <v>1175</v>
      </c>
      <c r="E1337" t="s">
        <v>2511</v>
      </c>
      <c r="F1337" t="s">
        <v>6789</v>
      </c>
      <c r="G1337" t="s">
        <v>6987</v>
      </c>
      <c r="H1337" t="s">
        <v>6997</v>
      </c>
      <c r="I1337" t="s">
        <v>7007</v>
      </c>
      <c r="K1337" t="s">
        <v>7838</v>
      </c>
      <c r="L1337" t="s">
        <v>8345</v>
      </c>
      <c r="M1337" t="s">
        <v>8346</v>
      </c>
      <c r="N1337" t="s">
        <v>8351</v>
      </c>
      <c r="O1337" t="s">
        <v>8358</v>
      </c>
      <c r="Q1337" t="s">
        <v>8364</v>
      </c>
      <c r="T1337" t="s">
        <v>8367</v>
      </c>
    </row>
    <row r="1338" spans="1:20" x14ac:dyDescent="0.35">
      <c r="A1338" t="s">
        <v>65</v>
      </c>
      <c r="B1338" t="s">
        <v>1019</v>
      </c>
      <c r="D1338" t="s">
        <v>1173</v>
      </c>
      <c r="E1338" t="s">
        <v>2512</v>
      </c>
      <c r="G1338" t="s">
        <v>6985</v>
      </c>
      <c r="H1338" t="s">
        <v>7000</v>
      </c>
      <c r="I1338" t="s">
        <v>7006</v>
      </c>
      <c r="J1338" t="s">
        <v>7497</v>
      </c>
      <c r="K1338" t="s">
        <v>7680</v>
      </c>
      <c r="L1338" t="s">
        <v>8339</v>
      </c>
      <c r="M1338" t="s">
        <v>8346</v>
      </c>
      <c r="N1338" t="s">
        <v>8351</v>
      </c>
      <c r="O1338" t="s">
        <v>8355</v>
      </c>
      <c r="Q1338" t="s">
        <v>8361</v>
      </c>
      <c r="S1338">
        <v>5</v>
      </c>
      <c r="T1338" t="s">
        <v>8369</v>
      </c>
    </row>
    <row r="1339" spans="1:20" x14ac:dyDescent="0.35">
      <c r="A1339" t="s">
        <v>756</v>
      </c>
      <c r="B1339" t="s">
        <v>1162</v>
      </c>
      <c r="D1339" t="s">
        <v>1172</v>
      </c>
      <c r="E1339" t="s">
        <v>2513</v>
      </c>
      <c r="F1339" t="s">
        <v>6947</v>
      </c>
      <c r="G1339" t="s">
        <v>6989</v>
      </c>
      <c r="H1339" t="s">
        <v>6997</v>
      </c>
      <c r="I1339" t="s">
        <v>7006</v>
      </c>
      <c r="J1339" t="s">
        <v>7498</v>
      </c>
      <c r="K1339" t="s">
        <v>7948</v>
      </c>
      <c r="L1339" t="s">
        <v>8344</v>
      </c>
      <c r="M1339" t="s">
        <v>8348</v>
      </c>
      <c r="N1339" t="s">
        <v>8353</v>
      </c>
      <c r="O1339" t="s">
        <v>8356</v>
      </c>
      <c r="Q1339" t="s">
        <v>8362</v>
      </c>
      <c r="R1339" t="s">
        <v>7155</v>
      </c>
      <c r="S1339">
        <v>4</v>
      </c>
      <c r="T1339" t="s">
        <v>8369</v>
      </c>
    </row>
    <row r="1340" spans="1:20" x14ac:dyDescent="0.35">
      <c r="A1340" t="s">
        <v>202</v>
      </c>
      <c r="B1340" t="s">
        <v>1088</v>
      </c>
      <c r="D1340" t="s">
        <v>1174</v>
      </c>
      <c r="E1340" t="s">
        <v>2514</v>
      </c>
      <c r="F1340" t="s">
        <v>6801</v>
      </c>
      <c r="G1340" t="s">
        <v>6992</v>
      </c>
      <c r="H1340" t="s">
        <v>6997</v>
      </c>
      <c r="I1340" t="s">
        <v>7004</v>
      </c>
      <c r="K1340" t="s">
        <v>8140</v>
      </c>
      <c r="L1340" t="s">
        <v>8339</v>
      </c>
      <c r="M1340" t="s">
        <v>8349</v>
      </c>
      <c r="N1340" t="s">
        <v>8353</v>
      </c>
      <c r="O1340" t="s">
        <v>8355</v>
      </c>
      <c r="R1340" t="s">
        <v>7252</v>
      </c>
      <c r="S1340">
        <v>1</v>
      </c>
      <c r="T1340" t="s">
        <v>8369</v>
      </c>
    </row>
    <row r="1341" spans="1:20" x14ac:dyDescent="0.35">
      <c r="A1341" t="s">
        <v>157</v>
      </c>
      <c r="B1341" t="s">
        <v>1146</v>
      </c>
      <c r="D1341" t="s">
        <v>1172</v>
      </c>
      <c r="E1341" t="s">
        <v>2515</v>
      </c>
      <c r="G1341" t="s">
        <v>6985</v>
      </c>
      <c r="H1341" t="s">
        <v>6997</v>
      </c>
      <c r="I1341" t="s">
        <v>7005</v>
      </c>
      <c r="J1341" t="s">
        <v>7135</v>
      </c>
      <c r="K1341" t="s">
        <v>7949</v>
      </c>
      <c r="L1341" t="s">
        <v>8343</v>
      </c>
      <c r="M1341" t="s">
        <v>8347</v>
      </c>
      <c r="N1341" t="s">
        <v>8351</v>
      </c>
      <c r="O1341" t="s">
        <v>8356</v>
      </c>
      <c r="Q1341" t="s">
        <v>8362</v>
      </c>
      <c r="R1341" t="s">
        <v>7279</v>
      </c>
      <c r="S1341">
        <v>1</v>
      </c>
    </row>
    <row r="1342" spans="1:20" x14ac:dyDescent="0.35">
      <c r="A1342" t="s">
        <v>757</v>
      </c>
      <c r="B1342" t="s">
        <v>1143</v>
      </c>
      <c r="C1342">
        <v>61</v>
      </c>
      <c r="E1342" t="s">
        <v>2516</v>
      </c>
      <c r="F1342" t="s">
        <v>6815</v>
      </c>
      <c r="G1342" t="s">
        <v>6993</v>
      </c>
      <c r="H1342" t="s">
        <v>6997</v>
      </c>
      <c r="I1342" t="s">
        <v>7004</v>
      </c>
      <c r="K1342" t="s">
        <v>8031</v>
      </c>
      <c r="L1342" t="s">
        <v>8345</v>
      </c>
      <c r="M1342" t="s">
        <v>8349</v>
      </c>
      <c r="N1342" t="s">
        <v>8351</v>
      </c>
      <c r="O1342" t="s">
        <v>8356</v>
      </c>
      <c r="Q1342" t="s">
        <v>8363</v>
      </c>
      <c r="R1342" t="s">
        <v>7457</v>
      </c>
      <c r="S1342">
        <v>5</v>
      </c>
      <c r="T1342" t="s">
        <v>8369</v>
      </c>
    </row>
    <row r="1343" spans="1:20" x14ac:dyDescent="0.35">
      <c r="A1343" t="s">
        <v>418</v>
      </c>
      <c r="B1343" t="s">
        <v>1097</v>
      </c>
      <c r="D1343" t="s">
        <v>1175</v>
      </c>
      <c r="E1343" t="s">
        <v>2517</v>
      </c>
      <c r="F1343" t="s">
        <v>6744</v>
      </c>
      <c r="G1343" t="s">
        <v>6989</v>
      </c>
      <c r="H1343" t="s">
        <v>7000</v>
      </c>
      <c r="I1343" t="s">
        <v>7006</v>
      </c>
      <c r="K1343" t="s">
        <v>8102</v>
      </c>
      <c r="L1343" t="s">
        <v>8342</v>
      </c>
      <c r="M1343" t="s">
        <v>8350</v>
      </c>
      <c r="N1343" t="s">
        <v>8354</v>
      </c>
      <c r="O1343" t="s">
        <v>8358</v>
      </c>
      <c r="Q1343" t="s">
        <v>8360</v>
      </c>
      <c r="S1343">
        <v>3</v>
      </c>
      <c r="T1343" t="s">
        <v>8369</v>
      </c>
    </row>
    <row r="1344" spans="1:20" x14ac:dyDescent="0.35">
      <c r="A1344" t="s">
        <v>657</v>
      </c>
      <c r="B1344" t="s">
        <v>1033</v>
      </c>
      <c r="D1344" t="s">
        <v>1174</v>
      </c>
      <c r="E1344" t="s">
        <v>2518</v>
      </c>
      <c r="G1344" t="s">
        <v>6984</v>
      </c>
      <c r="H1344" t="s">
        <v>6998</v>
      </c>
      <c r="I1344" t="s">
        <v>7005</v>
      </c>
      <c r="J1344" t="s">
        <v>7499</v>
      </c>
      <c r="K1344" t="s">
        <v>8238</v>
      </c>
      <c r="L1344" t="s">
        <v>8342</v>
      </c>
      <c r="M1344" t="s">
        <v>8349</v>
      </c>
      <c r="N1344" t="s">
        <v>8351</v>
      </c>
      <c r="O1344" t="s">
        <v>8358</v>
      </c>
      <c r="Q1344" t="s">
        <v>8361</v>
      </c>
      <c r="S1344">
        <v>5</v>
      </c>
      <c r="T1344" t="s">
        <v>8367</v>
      </c>
    </row>
    <row r="1345" spans="1:20" x14ac:dyDescent="0.35">
      <c r="A1345" t="s">
        <v>574</v>
      </c>
      <c r="B1345" t="s">
        <v>1104</v>
      </c>
      <c r="E1345" t="s">
        <v>2519</v>
      </c>
      <c r="F1345" t="s">
        <v>6749</v>
      </c>
      <c r="G1345" t="s">
        <v>6991</v>
      </c>
      <c r="H1345" t="s">
        <v>6999</v>
      </c>
      <c r="I1345" t="s">
        <v>7001</v>
      </c>
      <c r="K1345" t="s">
        <v>8007</v>
      </c>
      <c r="L1345" t="s">
        <v>8343</v>
      </c>
      <c r="M1345" t="s">
        <v>8350</v>
      </c>
      <c r="N1345" t="s">
        <v>8353</v>
      </c>
      <c r="O1345" t="s">
        <v>8359</v>
      </c>
      <c r="P1345">
        <v>16099</v>
      </c>
      <c r="Q1345" t="s">
        <v>8363</v>
      </c>
      <c r="T1345" t="s">
        <v>8368</v>
      </c>
    </row>
    <row r="1346" spans="1:20" x14ac:dyDescent="0.35">
      <c r="A1346" t="s">
        <v>187</v>
      </c>
      <c r="B1346" t="s">
        <v>1133</v>
      </c>
      <c r="D1346" t="s">
        <v>1173</v>
      </c>
      <c r="E1346" t="s">
        <v>2520</v>
      </c>
      <c r="G1346" t="s">
        <v>6985</v>
      </c>
      <c r="H1346" t="s">
        <v>6999</v>
      </c>
      <c r="I1346" t="s">
        <v>7004</v>
      </c>
      <c r="K1346" t="s">
        <v>8184</v>
      </c>
      <c r="L1346" t="s">
        <v>8341</v>
      </c>
      <c r="M1346" t="s">
        <v>8349</v>
      </c>
      <c r="N1346" t="s">
        <v>8353</v>
      </c>
      <c r="O1346" t="s">
        <v>8358</v>
      </c>
      <c r="Q1346" t="s">
        <v>8363</v>
      </c>
      <c r="S1346">
        <v>2</v>
      </c>
      <c r="T1346" t="s">
        <v>8367</v>
      </c>
    </row>
    <row r="1347" spans="1:20" x14ac:dyDescent="0.35">
      <c r="A1347" t="s">
        <v>473</v>
      </c>
      <c r="B1347" t="s">
        <v>1055</v>
      </c>
      <c r="C1347">
        <v>79</v>
      </c>
      <c r="D1347" t="s">
        <v>1172</v>
      </c>
      <c r="E1347" t="s">
        <v>2521</v>
      </c>
      <c r="G1347" t="s">
        <v>6988</v>
      </c>
      <c r="H1347" t="s">
        <v>7000</v>
      </c>
      <c r="I1347" t="s">
        <v>7005</v>
      </c>
      <c r="J1347" t="s">
        <v>7500</v>
      </c>
      <c r="K1347" t="s">
        <v>8124</v>
      </c>
      <c r="L1347" t="s">
        <v>8342</v>
      </c>
      <c r="M1347" t="s">
        <v>8346</v>
      </c>
      <c r="N1347" t="s">
        <v>8354</v>
      </c>
      <c r="O1347" t="s">
        <v>8356</v>
      </c>
      <c r="Q1347" t="s">
        <v>8364</v>
      </c>
      <c r="S1347">
        <v>2</v>
      </c>
      <c r="T1347" t="s">
        <v>8369</v>
      </c>
    </row>
    <row r="1348" spans="1:20" x14ac:dyDescent="0.35">
      <c r="A1348" t="s">
        <v>91</v>
      </c>
      <c r="B1348" t="s">
        <v>1112</v>
      </c>
      <c r="E1348" t="s">
        <v>2522</v>
      </c>
      <c r="G1348" t="s">
        <v>6992</v>
      </c>
      <c r="H1348" t="s">
        <v>6998</v>
      </c>
      <c r="I1348" t="s">
        <v>7004</v>
      </c>
      <c r="K1348" t="s">
        <v>7820</v>
      </c>
      <c r="L1348" t="s">
        <v>8343</v>
      </c>
      <c r="M1348" t="s">
        <v>8350</v>
      </c>
      <c r="N1348" t="s">
        <v>8354</v>
      </c>
      <c r="O1348" t="s">
        <v>8359</v>
      </c>
      <c r="Q1348" t="s">
        <v>8362</v>
      </c>
      <c r="R1348" t="s">
        <v>7433</v>
      </c>
    </row>
    <row r="1349" spans="1:20" x14ac:dyDescent="0.35">
      <c r="A1349" t="s">
        <v>112</v>
      </c>
      <c r="B1349" t="s">
        <v>1121</v>
      </c>
      <c r="C1349">
        <v>33</v>
      </c>
      <c r="D1349" t="s">
        <v>1175</v>
      </c>
      <c r="E1349" t="s">
        <v>2523</v>
      </c>
      <c r="F1349" t="s">
        <v>6794</v>
      </c>
      <c r="G1349" t="s">
        <v>6988</v>
      </c>
      <c r="H1349" t="s">
        <v>7000</v>
      </c>
      <c r="I1349" t="s">
        <v>7004</v>
      </c>
      <c r="K1349" t="s">
        <v>8196</v>
      </c>
      <c r="L1349" t="s">
        <v>8343</v>
      </c>
      <c r="M1349" t="s">
        <v>8348</v>
      </c>
      <c r="N1349" t="s">
        <v>8354</v>
      </c>
      <c r="O1349" t="s">
        <v>8357</v>
      </c>
      <c r="P1349">
        <v>37480</v>
      </c>
      <c r="Q1349" t="s">
        <v>8361</v>
      </c>
      <c r="S1349">
        <v>1</v>
      </c>
    </row>
    <row r="1350" spans="1:20" x14ac:dyDescent="0.35">
      <c r="A1350" t="s">
        <v>374</v>
      </c>
      <c r="B1350" t="s">
        <v>1018</v>
      </c>
      <c r="E1350" t="s">
        <v>2524</v>
      </c>
      <c r="G1350" t="s">
        <v>6985</v>
      </c>
      <c r="H1350" t="s">
        <v>6995</v>
      </c>
      <c r="I1350" t="s">
        <v>7004</v>
      </c>
      <c r="K1350" t="s">
        <v>7817</v>
      </c>
      <c r="L1350" t="s">
        <v>8345</v>
      </c>
      <c r="M1350" t="s">
        <v>8348</v>
      </c>
      <c r="N1350" t="s">
        <v>8354</v>
      </c>
      <c r="O1350" t="s">
        <v>8355</v>
      </c>
      <c r="S1350">
        <v>5</v>
      </c>
      <c r="T1350" t="s">
        <v>8369</v>
      </c>
    </row>
    <row r="1351" spans="1:20" x14ac:dyDescent="0.35">
      <c r="A1351" t="s">
        <v>758</v>
      </c>
      <c r="B1351" t="s">
        <v>1120</v>
      </c>
      <c r="C1351">
        <v>25</v>
      </c>
      <c r="D1351" t="s">
        <v>1175</v>
      </c>
      <c r="E1351" t="s">
        <v>2525</v>
      </c>
      <c r="F1351" t="s">
        <v>6928</v>
      </c>
      <c r="G1351" t="s">
        <v>6991</v>
      </c>
      <c r="H1351" t="s">
        <v>6995</v>
      </c>
      <c r="I1351" t="s">
        <v>7007</v>
      </c>
      <c r="J1351" t="s">
        <v>7195</v>
      </c>
      <c r="K1351" t="s">
        <v>7789</v>
      </c>
      <c r="L1351" t="s">
        <v>8342</v>
      </c>
      <c r="M1351" t="s">
        <v>8346</v>
      </c>
      <c r="N1351" t="s">
        <v>8352</v>
      </c>
      <c r="O1351" t="s">
        <v>8359</v>
      </c>
      <c r="Q1351" t="s">
        <v>8360</v>
      </c>
      <c r="S1351">
        <v>4</v>
      </c>
      <c r="T1351" t="s">
        <v>8368</v>
      </c>
    </row>
    <row r="1352" spans="1:20" x14ac:dyDescent="0.35">
      <c r="A1352" t="s">
        <v>138</v>
      </c>
      <c r="B1352" t="s">
        <v>1045</v>
      </c>
      <c r="D1352" t="s">
        <v>1172</v>
      </c>
      <c r="E1352" t="s">
        <v>2526</v>
      </c>
      <c r="G1352" t="s">
        <v>6984</v>
      </c>
      <c r="H1352" t="s">
        <v>6994</v>
      </c>
      <c r="I1352" t="s">
        <v>7004</v>
      </c>
      <c r="K1352" t="s">
        <v>7987</v>
      </c>
      <c r="L1352" t="s">
        <v>8342</v>
      </c>
      <c r="M1352" t="s">
        <v>8347</v>
      </c>
      <c r="N1352" t="s">
        <v>8354</v>
      </c>
      <c r="O1352" t="s">
        <v>8357</v>
      </c>
      <c r="Q1352" t="s">
        <v>8362</v>
      </c>
      <c r="T1352" t="s">
        <v>8368</v>
      </c>
    </row>
    <row r="1353" spans="1:20" x14ac:dyDescent="0.35">
      <c r="A1353" t="s">
        <v>759</v>
      </c>
      <c r="B1353" t="s">
        <v>1083</v>
      </c>
      <c r="D1353" t="s">
        <v>1175</v>
      </c>
      <c r="E1353" t="s">
        <v>2527</v>
      </c>
      <c r="F1353" t="s">
        <v>6932</v>
      </c>
      <c r="G1353" t="s">
        <v>6993</v>
      </c>
      <c r="H1353" t="s">
        <v>7000</v>
      </c>
      <c r="I1353" t="s">
        <v>7007</v>
      </c>
      <c r="K1353" t="s">
        <v>7678</v>
      </c>
      <c r="L1353" t="s">
        <v>8338</v>
      </c>
      <c r="M1353" t="s">
        <v>8347</v>
      </c>
      <c r="N1353" t="s">
        <v>8351</v>
      </c>
      <c r="O1353" t="s">
        <v>8357</v>
      </c>
      <c r="P1353">
        <v>4285</v>
      </c>
      <c r="Q1353" t="s">
        <v>8362</v>
      </c>
      <c r="S1353">
        <v>3</v>
      </c>
      <c r="T1353" t="s">
        <v>8368</v>
      </c>
    </row>
    <row r="1354" spans="1:20" x14ac:dyDescent="0.35">
      <c r="A1354" t="s">
        <v>760</v>
      </c>
      <c r="B1354" t="s">
        <v>1145</v>
      </c>
      <c r="D1354" t="s">
        <v>1173</v>
      </c>
      <c r="E1354" t="s">
        <v>2528</v>
      </c>
      <c r="F1354" t="s">
        <v>6841</v>
      </c>
      <c r="G1354" t="s">
        <v>6992</v>
      </c>
      <c r="H1354" t="s">
        <v>7000</v>
      </c>
      <c r="I1354" t="s">
        <v>7001</v>
      </c>
      <c r="J1354" t="s">
        <v>7411</v>
      </c>
      <c r="K1354" t="s">
        <v>7969</v>
      </c>
      <c r="L1354" t="s">
        <v>8339</v>
      </c>
      <c r="M1354" t="s">
        <v>8348</v>
      </c>
      <c r="N1354" t="s">
        <v>8354</v>
      </c>
      <c r="O1354" t="s">
        <v>8359</v>
      </c>
      <c r="Q1354" t="s">
        <v>8360</v>
      </c>
      <c r="R1354" t="s">
        <v>7644</v>
      </c>
      <c r="S1354">
        <v>2</v>
      </c>
      <c r="T1354" t="s">
        <v>8369</v>
      </c>
    </row>
    <row r="1355" spans="1:20" x14ac:dyDescent="0.35">
      <c r="A1355" t="s">
        <v>70</v>
      </c>
      <c r="B1355" t="s">
        <v>1023</v>
      </c>
      <c r="C1355">
        <v>38</v>
      </c>
      <c r="D1355" t="s">
        <v>1175</v>
      </c>
      <c r="E1355" t="s">
        <v>2529</v>
      </c>
      <c r="G1355" t="s">
        <v>6991</v>
      </c>
      <c r="H1355" t="s">
        <v>6998</v>
      </c>
      <c r="I1355" t="s">
        <v>7007</v>
      </c>
      <c r="J1355" t="s">
        <v>7501</v>
      </c>
      <c r="K1355" t="s">
        <v>8212</v>
      </c>
      <c r="L1355" t="s">
        <v>8344</v>
      </c>
      <c r="M1355" t="s">
        <v>8346</v>
      </c>
      <c r="N1355" t="s">
        <v>8352</v>
      </c>
      <c r="O1355" t="s">
        <v>8359</v>
      </c>
      <c r="P1355">
        <v>28420</v>
      </c>
      <c r="Q1355" t="s">
        <v>8362</v>
      </c>
      <c r="S1355">
        <v>1</v>
      </c>
      <c r="T1355" t="s">
        <v>8367</v>
      </c>
    </row>
    <row r="1356" spans="1:20" x14ac:dyDescent="0.35">
      <c r="A1356" t="s">
        <v>761</v>
      </c>
      <c r="B1356" t="s">
        <v>1145</v>
      </c>
      <c r="E1356" t="s">
        <v>2530</v>
      </c>
      <c r="G1356" t="s">
        <v>6984</v>
      </c>
      <c r="H1356" t="s">
        <v>6995</v>
      </c>
      <c r="I1356" t="s">
        <v>7004</v>
      </c>
      <c r="J1356" t="s">
        <v>7482</v>
      </c>
      <c r="K1356" t="s">
        <v>8220</v>
      </c>
      <c r="L1356" t="s">
        <v>8345</v>
      </c>
      <c r="M1356" t="s">
        <v>8350</v>
      </c>
      <c r="N1356" t="s">
        <v>8353</v>
      </c>
      <c r="O1356" t="s">
        <v>8355</v>
      </c>
      <c r="P1356">
        <v>39964</v>
      </c>
      <c r="Q1356" t="s">
        <v>8362</v>
      </c>
      <c r="R1356" t="s">
        <v>7071</v>
      </c>
      <c r="T1356" t="s">
        <v>8368</v>
      </c>
    </row>
    <row r="1357" spans="1:20" x14ac:dyDescent="0.35">
      <c r="A1357" t="s">
        <v>706</v>
      </c>
      <c r="B1357" t="s">
        <v>1122</v>
      </c>
      <c r="C1357">
        <v>52</v>
      </c>
      <c r="D1357" t="s">
        <v>1172</v>
      </c>
      <c r="E1357" t="s">
        <v>2531</v>
      </c>
      <c r="G1357" t="s">
        <v>6992</v>
      </c>
      <c r="H1357" t="s">
        <v>6995</v>
      </c>
      <c r="I1357" t="s">
        <v>7007</v>
      </c>
      <c r="J1357" t="s">
        <v>7276</v>
      </c>
      <c r="K1357" t="s">
        <v>8064</v>
      </c>
      <c r="L1357" t="s">
        <v>8338</v>
      </c>
      <c r="M1357" t="s">
        <v>8350</v>
      </c>
      <c r="N1357" t="s">
        <v>8352</v>
      </c>
      <c r="O1357" t="s">
        <v>8359</v>
      </c>
      <c r="Q1357" t="s">
        <v>8364</v>
      </c>
      <c r="R1357" t="s">
        <v>7500</v>
      </c>
      <c r="S1357">
        <v>5</v>
      </c>
    </row>
    <row r="1358" spans="1:20" x14ac:dyDescent="0.35">
      <c r="A1358" t="s">
        <v>715</v>
      </c>
      <c r="B1358" t="s">
        <v>1129</v>
      </c>
      <c r="C1358">
        <v>8</v>
      </c>
      <c r="E1358" t="s">
        <v>2532</v>
      </c>
      <c r="F1358" t="s">
        <v>6879</v>
      </c>
      <c r="G1358" t="s">
        <v>6991</v>
      </c>
      <c r="H1358" t="s">
        <v>6998</v>
      </c>
      <c r="I1358" t="s">
        <v>7001</v>
      </c>
      <c r="K1358" t="s">
        <v>8202</v>
      </c>
      <c r="L1358" t="s">
        <v>8342</v>
      </c>
      <c r="M1358" t="s">
        <v>8348</v>
      </c>
      <c r="N1358" t="s">
        <v>8352</v>
      </c>
      <c r="O1358" t="s">
        <v>8355</v>
      </c>
      <c r="R1358" t="s">
        <v>7043</v>
      </c>
      <c r="T1358" t="s">
        <v>8368</v>
      </c>
    </row>
    <row r="1359" spans="1:20" x14ac:dyDescent="0.35">
      <c r="A1359" t="s">
        <v>125</v>
      </c>
      <c r="B1359" t="s">
        <v>1105</v>
      </c>
      <c r="C1359">
        <v>47</v>
      </c>
      <c r="D1359" t="s">
        <v>1174</v>
      </c>
      <c r="E1359" t="s">
        <v>2533</v>
      </c>
      <c r="F1359" t="s">
        <v>6750</v>
      </c>
      <c r="G1359" t="s">
        <v>6984</v>
      </c>
      <c r="H1359" t="s">
        <v>6994</v>
      </c>
      <c r="I1359" t="s">
        <v>7004</v>
      </c>
      <c r="J1359" t="s">
        <v>7502</v>
      </c>
      <c r="K1359" t="s">
        <v>7887</v>
      </c>
      <c r="L1359" t="s">
        <v>8342</v>
      </c>
      <c r="M1359" t="s">
        <v>8350</v>
      </c>
      <c r="N1359" t="s">
        <v>8354</v>
      </c>
      <c r="O1359" t="s">
        <v>8359</v>
      </c>
      <c r="Q1359" t="s">
        <v>8363</v>
      </c>
      <c r="R1359" t="s">
        <v>7226</v>
      </c>
      <c r="S1359">
        <v>2</v>
      </c>
      <c r="T1359" t="s">
        <v>8367</v>
      </c>
    </row>
    <row r="1360" spans="1:20" x14ac:dyDescent="0.35">
      <c r="A1360" t="s">
        <v>762</v>
      </c>
      <c r="B1360" t="s">
        <v>1143</v>
      </c>
      <c r="D1360" t="s">
        <v>1172</v>
      </c>
      <c r="E1360" t="s">
        <v>2534</v>
      </c>
      <c r="F1360" t="s">
        <v>6933</v>
      </c>
      <c r="G1360" t="s">
        <v>6991</v>
      </c>
      <c r="H1360" t="s">
        <v>6998</v>
      </c>
      <c r="I1360" t="s">
        <v>7003</v>
      </c>
      <c r="J1360" t="s">
        <v>7170</v>
      </c>
      <c r="K1360" t="s">
        <v>8185</v>
      </c>
      <c r="L1360" t="s">
        <v>8339</v>
      </c>
      <c r="M1360" t="s">
        <v>8347</v>
      </c>
      <c r="N1360" t="s">
        <v>8354</v>
      </c>
      <c r="O1360" t="s">
        <v>8357</v>
      </c>
      <c r="Q1360" t="s">
        <v>8364</v>
      </c>
      <c r="S1360">
        <v>3</v>
      </c>
    </row>
    <row r="1361" spans="1:20" x14ac:dyDescent="0.35">
      <c r="A1361" t="s">
        <v>676</v>
      </c>
      <c r="B1361" t="s">
        <v>1060</v>
      </c>
      <c r="C1361">
        <v>31</v>
      </c>
      <c r="D1361" t="s">
        <v>1172</v>
      </c>
      <c r="E1361" t="s">
        <v>2535</v>
      </c>
      <c r="F1361" t="s">
        <v>6709</v>
      </c>
      <c r="G1361" t="s">
        <v>6987</v>
      </c>
      <c r="H1361" t="s">
        <v>6994</v>
      </c>
      <c r="I1361" t="s">
        <v>7006</v>
      </c>
      <c r="J1361" t="s">
        <v>7025</v>
      </c>
      <c r="K1361" t="s">
        <v>7956</v>
      </c>
      <c r="L1361" t="s">
        <v>8339</v>
      </c>
      <c r="M1361" t="s">
        <v>8349</v>
      </c>
      <c r="N1361" t="s">
        <v>8352</v>
      </c>
      <c r="O1361" t="s">
        <v>8359</v>
      </c>
      <c r="Q1361" t="s">
        <v>8363</v>
      </c>
      <c r="R1361" t="s">
        <v>7189</v>
      </c>
      <c r="S1361">
        <v>5</v>
      </c>
    </row>
    <row r="1362" spans="1:20" x14ac:dyDescent="0.35">
      <c r="A1362" t="s">
        <v>763</v>
      </c>
      <c r="B1362" t="s">
        <v>1144</v>
      </c>
      <c r="D1362" t="s">
        <v>1172</v>
      </c>
      <c r="E1362" t="s">
        <v>2536</v>
      </c>
      <c r="F1362" t="s">
        <v>6953</v>
      </c>
      <c r="G1362" t="s">
        <v>6992</v>
      </c>
      <c r="H1362" t="s">
        <v>7000</v>
      </c>
      <c r="I1362" t="s">
        <v>7001</v>
      </c>
      <c r="J1362" t="s">
        <v>7416</v>
      </c>
      <c r="K1362" t="s">
        <v>8038</v>
      </c>
      <c r="L1362" t="s">
        <v>8340</v>
      </c>
      <c r="M1362" t="s">
        <v>8350</v>
      </c>
      <c r="N1362" t="s">
        <v>8354</v>
      </c>
      <c r="O1362" t="s">
        <v>8356</v>
      </c>
      <c r="P1362">
        <v>14994</v>
      </c>
      <c r="Q1362" t="s">
        <v>8364</v>
      </c>
      <c r="S1362">
        <v>5</v>
      </c>
      <c r="T1362" t="s">
        <v>8368</v>
      </c>
    </row>
    <row r="1363" spans="1:20" x14ac:dyDescent="0.35">
      <c r="A1363" t="s">
        <v>222</v>
      </c>
      <c r="B1363" t="s">
        <v>1111</v>
      </c>
      <c r="C1363">
        <v>90</v>
      </c>
      <c r="D1363" t="s">
        <v>1174</v>
      </c>
      <c r="E1363" t="s">
        <v>2537</v>
      </c>
      <c r="F1363" t="s">
        <v>6758</v>
      </c>
      <c r="G1363" t="s">
        <v>6985</v>
      </c>
      <c r="H1363" t="s">
        <v>6995</v>
      </c>
      <c r="I1363" t="s">
        <v>7007</v>
      </c>
      <c r="J1363" t="s">
        <v>7503</v>
      </c>
      <c r="K1363" t="s">
        <v>8041</v>
      </c>
      <c r="L1363" t="s">
        <v>8342</v>
      </c>
      <c r="M1363" t="s">
        <v>8349</v>
      </c>
      <c r="N1363" t="s">
        <v>8352</v>
      </c>
      <c r="O1363" t="s">
        <v>8359</v>
      </c>
      <c r="P1363">
        <v>9739</v>
      </c>
      <c r="Q1363" t="s">
        <v>8362</v>
      </c>
      <c r="R1363" t="s">
        <v>7300</v>
      </c>
      <c r="S1363">
        <v>5</v>
      </c>
    </row>
    <row r="1364" spans="1:20" x14ac:dyDescent="0.35">
      <c r="A1364" t="s">
        <v>764</v>
      </c>
      <c r="B1364" t="s">
        <v>1148</v>
      </c>
      <c r="C1364">
        <v>14</v>
      </c>
      <c r="D1364" t="s">
        <v>1173</v>
      </c>
      <c r="E1364" t="s">
        <v>2538</v>
      </c>
      <c r="F1364" t="s">
        <v>6961</v>
      </c>
      <c r="G1364" t="s">
        <v>6985</v>
      </c>
      <c r="H1364" t="s">
        <v>6998</v>
      </c>
      <c r="I1364" t="s">
        <v>7007</v>
      </c>
      <c r="K1364" t="s">
        <v>7810</v>
      </c>
      <c r="L1364" t="s">
        <v>8339</v>
      </c>
      <c r="M1364" t="s">
        <v>8348</v>
      </c>
      <c r="N1364" t="s">
        <v>8352</v>
      </c>
      <c r="O1364" t="s">
        <v>8355</v>
      </c>
      <c r="Q1364" t="s">
        <v>8360</v>
      </c>
      <c r="S1364">
        <v>3</v>
      </c>
      <c r="T1364" t="s">
        <v>8369</v>
      </c>
    </row>
    <row r="1365" spans="1:20" x14ac:dyDescent="0.35">
      <c r="A1365" t="s">
        <v>350</v>
      </c>
      <c r="B1365" t="s">
        <v>1050</v>
      </c>
      <c r="E1365" t="s">
        <v>2539</v>
      </c>
      <c r="G1365" t="s">
        <v>6988</v>
      </c>
      <c r="H1365" t="s">
        <v>6995</v>
      </c>
      <c r="I1365" t="s">
        <v>7006</v>
      </c>
      <c r="K1365" t="s">
        <v>8090</v>
      </c>
      <c r="L1365" t="s">
        <v>8342</v>
      </c>
      <c r="M1365" t="s">
        <v>8346</v>
      </c>
      <c r="N1365" t="s">
        <v>8352</v>
      </c>
      <c r="O1365" t="s">
        <v>8358</v>
      </c>
      <c r="P1365">
        <v>17401</v>
      </c>
      <c r="Q1365" t="s">
        <v>8361</v>
      </c>
      <c r="S1365">
        <v>2</v>
      </c>
    </row>
    <row r="1366" spans="1:20" x14ac:dyDescent="0.35">
      <c r="A1366" t="s">
        <v>279</v>
      </c>
      <c r="B1366" t="s">
        <v>1055</v>
      </c>
      <c r="C1366">
        <v>48</v>
      </c>
      <c r="D1366" t="s">
        <v>1172</v>
      </c>
      <c r="E1366" t="s">
        <v>2540</v>
      </c>
      <c r="F1366" t="s">
        <v>6965</v>
      </c>
      <c r="G1366" t="s">
        <v>6984</v>
      </c>
      <c r="H1366" t="s">
        <v>7000</v>
      </c>
      <c r="I1366" t="s">
        <v>7006</v>
      </c>
      <c r="K1366" t="s">
        <v>8239</v>
      </c>
      <c r="L1366" t="s">
        <v>8338</v>
      </c>
      <c r="M1366" t="s">
        <v>8350</v>
      </c>
      <c r="N1366" t="s">
        <v>8354</v>
      </c>
      <c r="O1366" t="s">
        <v>8357</v>
      </c>
      <c r="P1366">
        <v>32964</v>
      </c>
      <c r="Q1366" t="s">
        <v>8361</v>
      </c>
      <c r="R1366" t="s">
        <v>7356</v>
      </c>
      <c r="S1366">
        <v>4</v>
      </c>
      <c r="T1366" t="s">
        <v>8369</v>
      </c>
    </row>
    <row r="1367" spans="1:20" x14ac:dyDescent="0.35">
      <c r="A1367" t="s">
        <v>713</v>
      </c>
      <c r="B1367" t="s">
        <v>1037</v>
      </c>
      <c r="C1367">
        <v>67</v>
      </c>
      <c r="D1367" t="s">
        <v>1172</v>
      </c>
      <c r="E1367" t="s">
        <v>2541</v>
      </c>
      <c r="F1367" t="s">
        <v>6692</v>
      </c>
      <c r="G1367" t="s">
        <v>6985</v>
      </c>
      <c r="H1367" t="s">
        <v>6997</v>
      </c>
      <c r="I1367" t="s">
        <v>7001</v>
      </c>
      <c r="J1367" t="s">
        <v>7478</v>
      </c>
      <c r="K1367" t="s">
        <v>7682</v>
      </c>
      <c r="L1367" t="s">
        <v>8340</v>
      </c>
      <c r="M1367" t="s">
        <v>8346</v>
      </c>
      <c r="N1367" t="s">
        <v>8354</v>
      </c>
      <c r="O1367" t="s">
        <v>8358</v>
      </c>
      <c r="P1367">
        <v>1016</v>
      </c>
      <c r="Q1367" t="s">
        <v>8364</v>
      </c>
      <c r="R1367" t="s">
        <v>7151</v>
      </c>
      <c r="S1367">
        <v>3</v>
      </c>
      <c r="T1367" t="s">
        <v>8368</v>
      </c>
    </row>
    <row r="1368" spans="1:20" x14ac:dyDescent="0.35">
      <c r="A1368" t="s">
        <v>765</v>
      </c>
      <c r="B1368" t="s">
        <v>1127</v>
      </c>
      <c r="C1368">
        <v>46</v>
      </c>
      <c r="D1368" t="s">
        <v>1174</v>
      </c>
      <c r="E1368" t="s">
        <v>2542</v>
      </c>
      <c r="G1368" t="s">
        <v>6992</v>
      </c>
      <c r="H1368" t="s">
        <v>6999</v>
      </c>
      <c r="I1368" t="s">
        <v>7005</v>
      </c>
      <c r="K1368" t="s">
        <v>7962</v>
      </c>
      <c r="L1368" t="s">
        <v>8340</v>
      </c>
      <c r="M1368" t="s">
        <v>8350</v>
      </c>
      <c r="N1368" t="s">
        <v>8353</v>
      </c>
      <c r="O1368" t="s">
        <v>8358</v>
      </c>
      <c r="P1368">
        <v>9159</v>
      </c>
      <c r="Q1368" t="s">
        <v>8363</v>
      </c>
      <c r="S1368">
        <v>2</v>
      </c>
      <c r="T1368" t="s">
        <v>8369</v>
      </c>
    </row>
    <row r="1369" spans="1:20" x14ac:dyDescent="0.35">
      <c r="A1369" t="s">
        <v>35</v>
      </c>
      <c r="B1369" t="s">
        <v>1132</v>
      </c>
      <c r="C1369">
        <v>41</v>
      </c>
      <c r="D1369" t="s">
        <v>1174</v>
      </c>
      <c r="E1369" t="s">
        <v>2543</v>
      </c>
      <c r="F1369" t="s">
        <v>6826</v>
      </c>
      <c r="G1369" t="s">
        <v>6992</v>
      </c>
      <c r="H1369" t="s">
        <v>6995</v>
      </c>
      <c r="I1369" t="s">
        <v>7003</v>
      </c>
      <c r="J1369" t="s">
        <v>7504</v>
      </c>
      <c r="K1369" t="s">
        <v>8112</v>
      </c>
      <c r="L1369" t="s">
        <v>8340</v>
      </c>
      <c r="M1369" t="s">
        <v>8350</v>
      </c>
      <c r="N1369" t="s">
        <v>8353</v>
      </c>
      <c r="O1369" t="s">
        <v>8359</v>
      </c>
      <c r="P1369">
        <v>22748</v>
      </c>
      <c r="Q1369" t="s">
        <v>8363</v>
      </c>
      <c r="R1369" t="s">
        <v>7228</v>
      </c>
      <c r="S1369">
        <v>3</v>
      </c>
      <c r="T1369" t="s">
        <v>8367</v>
      </c>
    </row>
    <row r="1370" spans="1:20" x14ac:dyDescent="0.35">
      <c r="A1370" t="s">
        <v>648</v>
      </c>
      <c r="B1370" t="s">
        <v>1030</v>
      </c>
      <c r="D1370" t="s">
        <v>1173</v>
      </c>
      <c r="E1370" t="s">
        <v>2544</v>
      </c>
      <c r="G1370" t="s">
        <v>6989</v>
      </c>
      <c r="H1370" t="s">
        <v>7000</v>
      </c>
      <c r="I1370" t="s">
        <v>7001</v>
      </c>
      <c r="K1370" t="s">
        <v>8161</v>
      </c>
      <c r="L1370" t="s">
        <v>8340</v>
      </c>
      <c r="M1370" t="s">
        <v>8349</v>
      </c>
      <c r="N1370" t="s">
        <v>8352</v>
      </c>
      <c r="O1370" t="s">
        <v>8359</v>
      </c>
      <c r="P1370">
        <v>40118</v>
      </c>
      <c r="Q1370" t="s">
        <v>8362</v>
      </c>
      <c r="T1370" t="s">
        <v>8367</v>
      </c>
    </row>
    <row r="1371" spans="1:20" x14ac:dyDescent="0.35">
      <c r="A1371" t="s">
        <v>295</v>
      </c>
      <c r="B1371" t="s">
        <v>1049</v>
      </c>
      <c r="D1371" t="s">
        <v>1174</v>
      </c>
      <c r="E1371" t="s">
        <v>2545</v>
      </c>
      <c r="F1371" t="s">
        <v>6701</v>
      </c>
      <c r="G1371" t="s">
        <v>6986</v>
      </c>
      <c r="H1371" t="s">
        <v>6996</v>
      </c>
      <c r="I1371" t="s">
        <v>7005</v>
      </c>
      <c r="K1371" t="s">
        <v>7898</v>
      </c>
      <c r="L1371" t="s">
        <v>8341</v>
      </c>
      <c r="M1371" t="s">
        <v>8346</v>
      </c>
      <c r="N1371" t="s">
        <v>8351</v>
      </c>
      <c r="O1371" t="s">
        <v>8357</v>
      </c>
      <c r="P1371">
        <v>3457</v>
      </c>
      <c r="Q1371" t="s">
        <v>8363</v>
      </c>
      <c r="R1371" t="s">
        <v>7219</v>
      </c>
      <c r="S1371">
        <v>2</v>
      </c>
    </row>
    <row r="1372" spans="1:20" x14ac:dyDescent="0.35">
      <c r="A1372" t="s">
        <v>470</v>
      </c>
      <c r="B1372" t="s">
        <v>1106</v>
      </c>
      <c r="C1372">
        <v>73</v>
      </c>
      <c r="E1372" t="s">
        <v>2546</v>
      </c>
      <c r="F1372" t="s">
        <v>6798</v>
      </c>
      <c r="G1372" t="s">
        <v>6989</v>
      </c>
      <c r="H1372" t="s">
        <v>6994</v>
      </c>
      <c r="I1372" t="s">
        <v>7003</v>
      </c>
      <c r="J1372" t="s">
        <v>7060</v>
      </c>
      <c r="K1372" t="s">
        <v>7817</v>
      </c>
      <c r="L1372" t="s">
        <v>8342</v>
      </c>
      <c r="M1372" t="s">
        <v>8347</v>
      </c>
      <c r="N1372" t="s">
        <v>8354</v>
      </c>
      <c r="O1372" t="s">
        <v>8356</v>
      </c>
      <c r="Q1372" t="s">
        <v>8364</v>
      </c>
      <c r="S1372">
        <v>3</v>
      </c>
      <c r="T1372" t="s">
        <v>8369</v>
      </c>
    </row>
    <row r="1373" spans="1:20" x14ac:dyDescent="0.35">
      <c r="A1373" t="s">
        <v>547</v>
      </c>
      <c r="B1373" t="s">
        <v>1136</v>
      </c>
      <c r="D1373" t="s">
        <v>1172</v>
      </c>
      <c r="E1373" t="s">
        <v>2547</v>
      </c>
      <c r="G1373" t="s">
        <v>6988</v>
      </c>
      <c r="H1373" t="s">
        <v>7000</v>
      </c>
      <c r="I1373" t="s">
        <v>7002</v>
      </c>
      <c r="K1373" t="s">
        <v>8239</v>
      </c>
      <c r="L1373" t="s">
        <v>8342</v>
      </c>
      <c r="M1373" t="s">
        <v>8350</v>
      </c>
      <c r="N1373" t="s">
        <v>8352</v>
      </c>
      <c r="O1373" t="s">
        <v>8358</v>
      </c>
      <c r="Q1373" t="s">
        <v>8361</v>
      </c>
      <c r="R1373" t="s">
        <v>7248</v>
      </c>
      <c r="S1373">
        <v>3</v>
      </c>
    </row>
    <row r="1374" spans="1:20" x14ac:dyDescent="0.35">
      <c r="A1374" t="s">
        <v>597</v>
      </c>
      <c r="B1374" t="s">
        <v>1047</v>
      </c>
      <c r="E1374" t="s">
        <v>2548</v>
      </c>
      <c r="F1374" t="s">
        <v>6731</v>
      </c>
      <c r="G1374" t="s">
        <v>6989</v>
      </c>
      <c r="H1374" t="s">
        <v>7000</v>
      </c>
      <c r="I1374" t="s">
        <v>7006</v>
      </c>
      <c r="J1374" t="s">
        <v>7111</v>
      </c>
      <c r="K1374" t="s">
        <v>8130</v>
      </c>
      <c r="L1374" t="s">
        <v>8340</v>
      </c>
      <c r="M1374" t="s">
        <v>8346</v>
      </c>
      <c r="N1374" t="s">
        <v>8354</v>
      </c>
      <c r="O1374" t="s">
        <v>8357</v>
      </c>
      <c r="S1374">
        <v>1</v>
      </c>
      <c r="T1374" t="s">
        <v>8367</v>
      </c>
    </row>
    <row r="1375" spans="1:20" x14ac:dyDescent="0.35">
      <c r="A1375" t="s">
        <v>135</v>
      </c>
      <c r="B1375" t="s">
        <v>1067</v>
      </c>
      <c r="C1375">
        <v>41</v>
      </c>
      <c r="D1375" t="s">
        <v>1172</v>
      </c>
      <c r="E1375" t="s">
        <v>2549</v>
      </c>
      <c r="G1375" t="s">
        <v>6984</v>
      </c>
      <c r="H1375" t="s">
        <v>7000</v>
      </c>
      <c r="I1375" t="s">
        <v>7001</v>
      </c>
      <c r="K1375" t="s">
        <v>8240</v>
      </c>
      <c r="L1375" t="s">
        <v>8340</v>
      </c>
      <c r="M1375" t="s">
        <v>8350</v>
      </c>
      <c r="N1375" t="s">
        <v>8352</v>
      </c>
      <c r="O1375" t="s">
        <v>8358</v>
      </c>
      <c r="Q1375" t="s">
        <v>8363</v>
      </c>
      <c r="R1375" t="s">
        <v>7169</v>
      </c>
      <c r="S1375">
        <v>1</v>
      </c>
    </row>
    <row r="1376" spans="1:20" x14ac:dyDescent="0.35">
      <c r="A1376" t="s">
        <v>430</v>
      </c>
      <c r="B1376" t="s">
        <v>1096</v>
      </c>
      <c r="D1376" t="s">
        <v>1173</v>
      </c>
      <c r="E1376" t="s">
        <v>2550</v>
      </c>
      <c r="F1376" t="s">
        <v>6743</v>
      </c>
      <c r="G1376" t="s">
        <v>6991</v>
      </c>
      <c r="H1376" t="s">
        <v>6999</v>
      </c>
      <c r="I1376" t="s">
        <v>7002</v>
      </c>
      <c r="J1376" t="s">
        <v>7399</v>
      </c>
      <c r="K1376" t="s">
        <v>7768</v>
      </c>
      <c r="L1376" t="s">
        <v>8339</v>
      </c>
      <c r="M1376" t="s">
        <v>8346</v>
      </c>
      <c r="N1376" t="s">
        <v>8354</v>
      </c>
      <c r="O1376" t="s">
        <v>8359</v>
      </c>
      <c r="Q1376" t="s">
        <v>8364</v>
      </c>
      <c r="R1376" t="s">
        <v>7528</v>
      </c>
      <c r="S1376">
        <v>3</v>
      </c>
      <c r="T1376" t="s">
        <v>8368</v>
      </c>
    </row>
    <row r="1377" spans="1:20" x14ac:dyDescent="0.35">
      <c r="A1377" t="s">
        <v>309</v>
      </c>
      <c r="B1377" t="s">
        <v>1170</v>
      </c>
      <c r="C1377">
        <v>79</v>
      </c>
      <c r="D1377" t="s">
        <v>1174</v>
      </c>
      <c r="E1377" t="s">
        <v>2551</v>
      </c>
      <c r="F1377" t="s">
        <v>6967</v>
      </c>
      <c r="G1377" t="s">
        <v>6987</v>
      </c>
      <c r="H1377" t="s">
        <v>6998</v>
      </c>
      <c r="I1377" t="s">
        <v>7004</v>
      </c>
      <c r="K1377" t="s">
        <v>8003</v>
      </c>
      <c r="L1377" t="s">
        <v>8342</v>
      </c>
      <c r="M1377" t="s">
        <v>8346</v>
      </c>
      <c r="N1377" t="s">
        <v>8353</v>
      </c>
      <c r="O1377" t="s">
        <v>8355</v>
      </c>
      <c r="R1377" t="s">
        <v>7365</v>
      </c>
      <c r="T1377" t="s">
        <v>8368</v>
      </c>
    </row>
    <row r="1378" spans="1:20" x14ac:dyDescent="0.35">
      <c r="A1378" t="s">
        <v>278</v>
      </c>
      <c r="B1378" t="s">
        <v>1169</v>
      </c>
      <c r="E1378" t="s">
        <v>2552</v>
      </c>
      <c r="F1378" t="s">
        <v>6968</v>
      </c>
      <c r="G1378" t="s">
        <v>6986</v>
      </c>
      <c r="H1378" t="s">
        <v>6996</v>
      </c>
      <c r="I1378" t="s">
        <v>7002</v>
      </c>
      <c r="K1378" t="s">
        <v>8236</v>
      </c>
      <c r="L1378" t="s">
        <v>8345</v>
      </c>
      <c r="M1378" t="s">
        <v>8346</v>
      </c>
      <c r="N1378" t="s">
        <v>8352</v>
      </c>
      <c r="O1378" t="s">
        <v>8356</v>
      </c>
      <c r="P1378">
        <v>14550</v>
      </c>
      <c r="Q1378" t="s">
        <v>8362</v>
      </c>
      <c r="R1378" t="s">
        <v>7412</v>
      </c>
      <c r="T1378" t="s">
        <v>8369</v>
      </c>
    </row>
    <row r="1379" spans="1:20" x14ac:dyDescent="0.35">
      <c r="A1379" t="s">
        <v>766</v>
      </c>
      <c r="B1379" t="s">
        <v>1048</v>
      </c>
      <c r="D1379" t="s">
        <v>1175</v>
      </c>
      <c r="E1379" t="s">
        <v>2553</v>
      </c>
      <c r="F1379" t="s">
        <v>6789</v>
      </c>
      <c r="G1379" t="s">
        <v>6990</v>
      </c>
      <c r="H1379" t="s">
        <v>7000</v>
      </c>
      <c r="I1379" t="s">
        <v>7004</v>
      </c>
      <c r="J1379" t="s">
        <v>7326</v>
      </c>
      <c r="K1379" t="s">
        <v>7697</v>
      </c>
      <c r="L1379" t="s">
        <v>8345</v>
      </c>
      <c r="M1379" t="s">
        <v>8347</v>
      </c>
      <c r="N1379" t="s">
        <v>8354</v>
      </c>
      <c r="O1379" t="s">
        <v>8358</v>
      </c>
      <c r="P1379">
        <v>17266</v>
      </c>
      <c r="Q1379" t="s">
        <v>8360</v>
      </c>
      <c r="S1379">
        <v>4</v>
      </c>
      <c r="T1379" t="s">
        <v>8368</v>
      </c>
    </row>
    <row r="1380" spans="1:20" x14ac:dyDescent="0.35">
      <c r="A1380" t="s">
        <v>63</v>
      </c>
      <c r="B1380" t="s">
        <v>1094</v>
      </c>
      <c r="C1380">
        <v>52</v>
      </c>
      <c r="D1380" t="s">
        <v>1175</v>
      </c>
      <c r="E1380" t="s">
        <v>2554</v>
      </c>
      <c r="F1380" t="s">
        <v>6819</v>
      </c>
      <c r="G1380" t="s">
        <v>6988</v>
      </c>
      <c r="H1380" t="s">
        <v>6997</v>
      </c>
      <c r="I1380" t="s">
        <v>7003</v>
      </c>
      <c r="J1380" t="s">
        <v>7505</v>
      </c>
      <c r="K1380" t="s">
        <v>8241</v>
      </c>
      <c r="L1380" t="s">
        <v>8340</v>
      </c>
      <c r="M1380" t="s">
        <v>8350</v>
      </c>
      <c r="N1380" t="s">
        <v>8351</v>
      </c>
      <c r="O1380" t="s">
        <v>8355</v>
      </c>
      <c r="Q1380" t="s">
        <v>8362</v>
      </c>
      <c r="T1380" t="s">
        <v>8368</v>
      </c>
    </row>
    <row r="1381" spans="1:20" x14ac:dyDescent="0.35">
      <c r="A1381" t="s">
        <v>241</v>
      </c>
      <c r="B1381" t="s">
        <v>1058</v>
      </c>
      <c r="D1381" t="s">
        <v>1172</v>
      </c>
      <c r="E1381" t="s">
        <v>2555</v>
      </c>
      <c r="F1381" t="s">
        <v>6707</v>
      </c>
      <c r="G1381" t="s">
        <v>6993</v>
      </c>
      <c r="H1381" t="s">
        <v>6995</v>
      </c>
      <c r="I1381" t="s">
        <v>7003</v>
      </c>
      <c r="J1381" t="s">
        <v>7506</v>
      </c>
      <c r="K1381" t="s">
        <v>7732</v>
      </c>
      <c r="L1381" t="s">
        <v>8338</v>
      </c>
      <c r="M1381" t="s">
        <v>8347</v>
      </c>
      <c r="N1381" t="s">
        <v>8354</v>
      </c>
      <c r="O1381" t="s">
        <v>8358</v>
      </c>
      <c r="Q1381" t="s">
        <v>8361</v>
      </c>
      <c r="R1381" t="s">
        <v>7676</v>
      </c>
      <c r="S1381">
        <v>2</v>
      </c>
      <c r="T1381" t="s">
        <v>8367</v>
      </c>
    </row>
    <row r="1382" spans="1:20" x14ac:dyDescent="0.35">
      <c r="A1382" t="s">
        <v>722</v>
      </c>
      <c r="B1382" t="s">
        <v>1101</v>
      </c>
      <c r="E1382" t="s">
        <v>2556</v>
      </c>
      <c r="F1382" t="s">
        <v>6748</v>
      </c>
      <c r="G1382" t="s">
        <v>6990</v>
      </c>
      <c r="H1382" t="s">
        <v>6994</v>
      </c>
      <c r="I1382" t="s">
        <v>7001</v>
      </c>
      <c r="J1382" t="s">
        <v>7314</v>
      </c>
      <c r="K1382" t="s">
        <v>8081</v>
      </c>
      <c r="L1382" t="s">
        <v>8340</v>
      </c>
      <c r="M1382" t="s">
        <v>8350</v>
      </c>
      <c r="N1382" t="s">
        <v>8352</v>
      </c>
      <c r="O1382" t="s">
        <v>8358</v>
      </c>
      <c r="P1382">
        <v>49610</v>
      </c>
      <c r="Q1382" t="s">
        <v>8360</v>
      </c>
      <c r="R1382" t="s">
        <v>7222</v>
      </c>
      <c r="S1382">
        <v>4</v>
      </c>
    </row>
    <row r="1383" spans="1:20" x14ac:dyDescent="0.35">
      <c r="A1383" t="s">
        <v>610</v>
      </c>
      <c r="B1383" t="s">
        <v>1063</v>
      </c>
      <c r="C1383">
        <v>49</v>
      </c>
      <c r="D1383" t="s">
        <v>1174</v>
      </c>
      <c r="E1383" t="s">
        <v>2557</v>
      </c>
      <c r="G1383" t="s">
        <v>6992</v>
      </c>
      <c r="H1383" t="s">
        <v>6996</v>
      </c>
      <c r="I1383" t="s">
        <v>7002</v>
      </c>
      <c r="K1383" t="s">
        <v>8242</v>
      </c>
      <c r="L1383" t="s">
        <v>8345</v>
      </c>
      <c r="M1383" t="s">
        <v>8349</v>
      </c>
      <c r="N1383" t="s">
        <v>8352</v>
      </c>
      <c r="O1383" t="s">
        <v>8355</v>
      </c>
      <c r="Q1383" t="s">
        <v>8361</v>
      </c>
      <c r="R1383" t="s">
        <v>7089</v>
      </c>
      <c r="S1383">
        <v>2</v>
      </c>
      <c r="T1383" t="s">
        <v>8368</v>
      </c>
    </row>
    <row r="1384" spans="1:20" x14ac:dyDescent="0.35">
      <c r="A1384" t="s">
        <v>767</v>
      </c>
      <c r="B1384" t="s">
        <v>1037</v>
      </c>
      <c r="C1384">
        <v>56</v>
      </c>
      <c r="D1384" t="s">
        <v>1172</v>
      </c>
      <c r="E1384" t="s">
        <v>2558</v>
      </c>
      <c r="G1384" t="s">
        <v>6986</v>
      </c>
      <c r="H1384" t="s">
        <v>6999</v>
      </c>
      <c r="I1384" t="s">
        <v>7001</v>
      </c>
      <c r="K1384" t="s">
        <v>7764</v>
      </c>
      <c r="L1384" t="s">
        <v>8344</v>
      </c>
      <c r="M1384" t="s">
        <v>8350</v>
      </c>
      <c r="N1384" t="s">
        <v>8351</v>
      </c>
      <c r="O1384" t="s">
        <v>8357</v>
      </c>
      <c r="Q1384" t="s">
        <v>8364</v>
      </c>
      <c r="S1384">
        <v>2</v>
      </c>
    </row>
    <row r="1385" spans="1:20" x14ac:dyDescent="0.35">
      <c r="A1385" t="s">
        <v>440</v>
      </c>
      <c r="B1385" t="s">
        <v>1065</v>
      </c>
      <c r="D1385" t="s">
        <v>1175</v>
      </c>
      <c r="E1385" t="s">
        <v>2559</v>
      </c>
      <c r="G1385" t="s">
        <v>6988</v>
      </c>
      <c r="H1385" t="s">
        <v>6997</v>
      </c>
      <c r="I1385" t="s">
        <v>7005</v>
      </c>
      <c r="J1385" t="s">
        <v>7271</v>
      </c>
      <c r="K1385" t="s">
        <v>8093</v>
      </c>
      <c r="L1385" t="s">
        <v>8342</v>
      </c>
      <c r="M1385" t="s">
        <v>8350</v>
      </c>
      <c r="N1385" t="s">
        <v>8352</v>
      </c>
      <c r="O1385" t="s">
        <v>8359</v>
      </c>
      <c r="P1385">
        <v>5414</v>
      </c>
      <c r="Q1385" t="s">
        <v>8362</v>
      </c>
      <c r="S1385">
        <v>3</v>
      </c>
    </row>
    <row r="1386" spans="1:20" x14ac:dyDescent="0.35">
      <c r="A1386" t="s">
        <v>661</v>
      </c>
      <c r="B1386" t="s">
        <v>1089</v>
      </c>
      <c r="D1386" t="s">
        <v>1175</v>
      </c>
      <c r="E1386" t="s">
        <v>2560</v>
      </c>
      <c r="F1386" t="s">
        <v>6969</v>
      </c>
      <c r="G1386" t="s">
        <v>6990</v>
      </c>
      <c r="H1386" t="s">
        <v>7000</v>
      </c>
      <c r="I1386" t="s">
        <v>7001</v>
      </c>
      <c r="K1386" t="s">
        <v>7750</v>
      </c>
      <c r="L1386" t="s">
        <v>8339</v>
      </c>
      <c r="M1386" t="s">
        <v>8347</v>
      </c>
      <c r="N1386" t="s">
        <v>8353</v>
      </c>
      <c r="O1386" t="s">
        <v>8358</v>
      </c>
      <c r="Q1386" t="s">
        <v>8363</v>
      </c>
      <c r="R1386" t="s">
        <v>7581</v>
      </c>
      <c r="S1386">
        <v>3</v>
      </c>
      <c r="T1386" t="s">
        <v>8368</v>
      </c>
    </row>
    <row r="1387" spans="1:20" x14ac:dyDescent="0.35">
      <c r="A1387" t="s">
        <v>390</v>
      </c>
      <c r="B1387" t="s">
        <v>1065</v>
      </c>
      <c r="C1387">
        <v>44</v>
      </c>
      <c r="E1387" t="s">
        <v>2561</v>
      </c>
      <c r="G1387" t="s">
        <v>6986</v>
      </c>
      <c r="H1387" t="s">
        <v>6995</v>
      </c>
      <c r="I1387" t="s">
        <v>7005</v>
      </c>
      <c r="K1387" t="s">
        <v>7733</v>
      </c>
      <c r="L1387" t="s">
        <v>8339</v>
      </c>
      <c r="M1387" t="s">
        <v>8350</v>
      </c>
      <c r="N1387" t="s">
        <v>8351</v>
      </c>
      <c r="O1387" t="s">
        <v>8356</v>
      </c>
      <c r="P1387">
        <v>30520</v>
      </c>
      <c r="Q1387" t="s">
        <v>8360</v>
      </c>
      <c r="R1387" t="s">
        <v>7515</v>
      </c>
      <c r="S1387">
        <v>1</v>
      </c>
      <c r="T1387" t="s">
        <v>8369</v>
      </c>
    </row>
    <row r="1388" spans="1:20" x14ac:dyDescent="0.35">
      <c r="A1388" t="s">
        <v>768</v>
      </c>
      <c r="B1388" t="s">
        <v>1096</v>
      </c>
      <c r="C1388">
        <v>56</v>
      </c>
      <c r="D1388" t="s">
        <v>1172</v>
      </c>
      <c r="E1388" t="s">
        <v>2562</v>
      </c>
      <c r="G1388" t="s">
        <v>6992</v>
      </c>
      <c r="H1388" t="s">
        <v>6996</v>
      </c>
      <c r="I1388" t="s">
        <v>7006</v>
      </c>
      <c r="J1388" t="s">
        <v>7323</v>
      </c>
      <c r="K1388" t="s">
        <v>7957</v>
      </c>
      <c r="L1388" t="s">
        <v>8343</v>
      </c>
      <c r="M1388" t="s">
        <v>8349</v>
      </c>
      <c r="N1388" t="s">
        <v>8354</v>
      </c>
      <c r="O1388" t="s">
        <v>8358</v>
      </c>
      <c r="P1388">
        <v>966</v>
      </c>
      <c r="Q1388" t="s">
        <v>8363</v>
      </c>
    </row>
    <row r="1389" spans="1:20" x14ac:dyDescent="0.35">
      <c r="A1389" t="s">
        <v>769</v>
      </c>
      <c r="B1389" t="s">
        <v>1071</v>
      </c>
      <c r="D1389" t="s">
        <v>1175</v>
      </c>
      <c r="E1389" t="s">
        <v>2563</v>
      </c>
      <c r="F1389" t="s">
        <v>6844</v>
      </c>
      <c r="G1389" t="s">
        <v>6985</v>
      </c>
      <c r="H1389" t="s">
        <v>6996</v>
      </c>
      <c r="I1389" t="s">
        <v>7002</v>
      </c>
      <c r="K1389" t="s">
        <v>8243</v>
      </c>
      <c r="L1389" t="s">
        <v>8344</v>
      </c>
      <c r="M1389" t="s">
        <v>8350</v>
      </c>
      <c r="N1389" t="s">
        <v>8352</v>
      </c>
      <c r="O1389" t="s">
        <v>8355</v>
      </c>
      <c r="Q1389" t="s">
        <v>8361</v>
      </c>
      <c r="S1389">
        <v>5</v>
      </c>
      <c r="T1389" t="s">
        <v>8368</v>
      </c>
    </row>
    <row r="1390" spans="1:20" x14ac:dyDescent="0.35">
      <c r="A1390" t="s">
        <v>755</v>
      </c>
      <c r="B1390" t="s">
        <v>1106</v>
      </c>
      <c r="D1390" t="s">
        <v>1175</v>
      </c>
      <c r="E1390" t="s">
        <v>2564</v>
      </c>
      <c r="G1390" t="s">
        <v>6986</v>
      </c>
      <c r="H1390" t="s">
        <v>6994</v>
      </c>
      <c r="I1390" t="s">
        <v>7005</v>
      </c>
      <c r="J1390" t="s">
        <v>7083</v>
      </c>
      <c r="K1390" t="s">
        <v>7873</v>
      </c>
      <c r="L1390" t="s">
        <v>8344</v>
      </c>
      <c r="M1390" t="s">
        <v>8348</v>
      </c>
      <c r="N1390" t="s">
        <v>8354</v>
      </c>
      <c r="O1390" t="s">
        <v>8357</v>
      </c>
      <c r="Q1390" t="s">
        <v>8361</v>
      </c>
      <c r="S1390">
        <v>4</v>
      </c>
      <c r="T1390" t="s">
        <v>8369</v>
      </c>
    </row>
    <row r="1391" spans="1:20" x14ac:dyDescent="0.35">
      <c r="A1391" t="s">
        <v>747</v>
      </c>
      <c r="B1391" t="s">
        <v>1145</v>
      </c>
      <c r="C1391">
        <v>34</v>
      </c>
      <c r="D1391" t="s">
        <v>1173</v>
      </c>
      <c r="E1391" t="s">
        <v>2565</v>
      </c>
      <c r="F1391" t="s">
        <v>6821</v>
      </c>
      <c r="G1391" t="s">
        <v>6987</v>
      </c>
      <c r="H1391" t="s">
        <v>7000</v>
      </c>
      <c r="I1391" t="s">
        <v>7003</v>
      </c>
      <c r="J1391" t="s">
        <v>7352</v>
      </c>
      <c r="K1391" t="s">
        <v>8244</v>
      </c>
      <c r="L1391" t="s">
        <v>8345</v>
      </c>
      <c r="M1391" t="s">
        <v>8350</v>
      </c>
      <c r="N1391" t="s">
        <v>8353</v>
      </c>
      <c r="O1391" t="s">
        <v>8356</v>
      </c>
      <c r="Q1391" t="s">
        <v>8362</v>
      </c>
      <c r="R1391" t="s">
        <v>7299</v>
      </c>
      <c r="S1391">
        <v>5</v>
      </c>
      <c r="T1391" t="s">
        <v>8369</v>
      </c>
    </row>
    <row r="1392" spans="1:20" x14ac:dyDescent="0.35">
      <c r="A1392" t="s">
        <v>36</v>
      </c>
      <c r="B1392" t="s">
        <v>1034</v>
      </c>
      <c r="D1392" t="s">
        <v>1172</v>
      </c>
      <c r="E1392" t="s">
        <v>2566</v>
      </c>
      <c r="F1392" t="s">
        <v>6690</v>
      </c>
      <c r="G1392" t="s">
        <v>6993</v>
      </c>
      <c r="H1392" t="s">
        <v>7000</v>
      </c>
      <c r="I1392" t="s">
        <v>7007</v>
      </c>
      <c r="K1392" t="s">
        <v>8110</v>
      </c>
      <c r="L1392" t="s">
        <v>8341</v>
      </c>
      <c r="M1392" t="s">
        <v>8346</v>
      </c>
      <c r="N1392" t="s">
        <v>8352</v>
      </c>
      <c r="O1392" t="s">
        <v>8357</v>
      </c>
      <c r="Q1392" t="s">
        <v>8362</v>
      </c>
      <c r="S1392">
        <v>4</v>
      </c>
      <c r="T1392" t="s">
        <v>8367</v>
      </c>
    </row>
    <row r="1393" spans="1:20" x14ac:dyDescent="0.35">
      <c r="A1393" t="s">
        <v>182</v>
      </c>
      <c r="B1393" t="s">
        <v>1041</v>
      </c>
      <c r="C1393">
        <v>35</v>
      </c>
      <c r="E1393" t="s">
        <v>2567</v>
      </c>
      <c r="G1393" t="s">
        <v>6984</v>
      </c>
      <c r="H1393" t="s">
        <v>6994</v>
      </c>
      <c r="I1393" t="s">
        <v>7004</v>
      </c>
      <c r="J1393" t="s">
        <v>7472</v>
      </c>
      <c r="K1393" t="s">
        <v>8245</v>
      </c>
      <c r="L1393" t="s">
        <v>8345</v>
      </c>
      <c r="M1393" t="s">
        <v>8350</v>
      </c>
      <c r="N1393" t="s">
        <v>8353</v>
      </c>
      <c r="O1393" t="s">
        <v>8359</v>
      </c>
      <c r="Q1393" t="s">
        <v>8362</v>
      </c>
    </row>
    <row r="1394" spans="1:20" x14ac:dyDescent="0.35">
      <c r="A1394" t="s">
        <v>770</v>
      </c>
      <c r="B1394" t="s">
        <v>1018</v>
      </c>
      <c r="E1394" t="s">
        <v>2568</v>
      </c>
      <c r="F1394" t="s">
        <v>6888</v>
      </c>
      <c r="G1394" t="s">
        <v>6986</v>
      </c>
      <c r="H1394" t="s">
        <v>6995</v>
      </c>
      <c r="I1394" t="s">
        <v>7001</v>
      </c>
      <c r="J1394" t="s">
        <v>7401</v>
      </c>
      <c r="K1394" t="s">
        <v>8246</v>
      </c>
      <c r="L1394" t="s">
        <v>8344</v>
      </c>
      <c r="M1394" t="s">
        <v>8348</v>
      </c>
      <c r="N1394" t="s">
        <v>8354</v>
      </c>
      <c r="O1394" t="s">
        <v>8358</v>
      </c>
      <c r="P1394">
        <v>49361</v>
      </c>
      <c r="Q1394" t="s">
        <v>8362</v>
      </c>
      <c r="S1394">
        <v>2</v>
      </c>
      <c r="T1394" t="s">
        <v>8368</v>
      </c>
    </row>
    <row r="1395" spans="1:20" x14ac:dyDescent="0.35">
      <c r="A1395" t="s">
        <v>766</v>
      </c>
      <c r="B1395" t="s">
        <v>1051</v>
      </c>
      <c r="C1395">
        <v>77</v>
      </c>
      <c r="E1395" t="s">
        <v>2569</v>
      </c>
      <c r="F1395" t="s">
        <v>6835</v>
      </c>
      <c r="G1395" t="s">
        <v>6989</v>
      </c>
      <c r="H1395" t="s">
        <v>6994</v>
      </c>
      <c r="I1395" t="s">
        <v>7007</v>
      </c>
      <c r="J1395" t="s">
        <v>7507</v>
      </c>
      <c r="K1395" t="s">
        <v>8138</v>
      </c>
      <c r="L1395" t="s">
        <v>8339</v>
      </c>
      <c r="M1395" t="s">
        <v>8346</v>
      </c>
      <c r="N1395" t="s">
        <v>8353</v>
      </c>
      <c r="O1395" t="s">
        <v>8359</v>
      </c>
      <c r="Q1395" t="s">
        <v>8361</v>
      </c>
      <c r="S1395">
        <v>4</v>
      </c>
      <c r="T1395" t="s">
        <v>8368</v>
      </c>
    </row>
    <row r="1396" spans="1:20" x14ac:dyDescent="0.35">
      <c r="A1396" t="s">
        <v>771</v>
      </c>
      <c r="B1396" t="s">
        <v>1063</v>
      </c>
      <c r="C1396">
        <v>21</v>
      </c>
      <c r="D1396" t="s">
        <v>1174</v>
      </c>
      <c r="E1396" t="s">
        <v>2570</v>
      </c>
      <c r="G1396" t="s">
        <v>6987</v>
      </c>
      <c r="H1396" t="s">
        <v>7000</v>
      </c>
      <c r="I1396" t="s">
        <v>7006</v>
      </c>
      <c r="K1396" t="s">
        <v>7903</v>
      </c>
      <c r="L1396" t="s">
        <v>8343</v>
      </c>
      <c r="M1396" t="s">
        <v>8348</v>
      </c>
      <c r="N1396" t="s">
        <v>8352</v>
      </c>
      <c r="O1396" t="s">
        <v>8357</v>
      </c>
      <c r="R1396" t="s">
        <v>7498</v>
      </c>
      <c r="S1396">
        <v>2</v>
      </c>
      <c r="T1396" t="s">
        <v>8368</v>
      </c>
    </row>
    <row r="1397" spans="1:20" x14ac:dyDescent="0.35">
      <c r="A1397" t="s">
        <v>71</v>
      </c>
      <c r="B1397" t="s">
        <v>1037</v>
      </c>
      <c r="D1397" t="s">
        <v>1175</v>
      </c>
      <c r="E1397" t="s">
        <v>2571</v>
      </c>
      <c r="G1397" t="s">
        <v>6989</v>
      </c>
      <c r="H1397" t="s">
        <v>6999</v>
      </c>
      <c r="I1397" t="s">
        <v>7007</v>
      </c>
      <c r="J1397" t="s">
        <v>7508</v>
      </c>
      <c r="K1397" t="s">
        <v>8009</v>
      </c>
      <c r="L1397" t="s">
        <v>8340</v>
      </c>
      <c r="M1397" t="s">
        <v>8349</v>
      </c>
      <c r="N1397" t="s">
        <v>8354</v>
      </c>
      <c r="O1397" t="s">
        <v>8359</v>
      </c>
      <c r="Q1397" t="s">
        <v>8363</v>
      </c>
      <c r="S1397">
        <v>4</v>
      </c>
      <c r="T1397" t="s">
        <v>8369</v>
      </c>
    </row>
    <row r="1398" spans="1:20" x14ac:dyDescent="0.35">
      <c r="A1398" t="s">
        <v>421</v>
      </c>
      <c r="B1398" t="s">
        <v>1145</v>
      </c>
      <c r="D1398" t="s">
        <v>1174</v>
      </c>
      <c r="E1398" t="s">
        <v>2572</v>
      </c>
      <c r="F1398" t="s">
        <v>6821</v>
      </c>
      <c r="G1398" t="s">
        <v>6987</v>
      </c>
      <c r="H1398" t="s">
        <v>6997</v>
      </c>
      <c r="I1398" t="s">
        <v>7006</v>
      </c>
      <c r="J1398" t="s">
        <v>7452</v>
      </c>
      <c r="K1398" t="s">
        <v>7782</v>
      </c>
      <c r="L1398" t="s">
        <v>8338</v>
      </c>
      <c r="M1398" t="s">
        <v>8347</v>
      </c>
      <c r="N1398" t="s">
        <v>8352</v>
      </c>
      <c r="O1398" t="s">
        <v>8359</v>
      </c>
      <c r="R1398" t="s">
        <v>7266</v>
      </c>
      <c r="T1398" t="s">
        <v>8368</v>
      </c>
    </row>
    <row r="1399" spans="1:20" x14ac:dyDescent="0.35">
      <c r="A1399" t="s">
        <v>93</v>
      </c>
      <c r="B1399" t="s">
        <v>1156</v>
      </c>
      <c r="E1399" t="s">
        <v>2573</v>
      </c>
      <c r="F1399" t="s">
        <v>6883</v>
      </c>
      <c r="G1399" t="s">
        <v>6993</v>
      </c>
      <c r="H1399" t="s">
        <v>6999</v>
      </c>
      <c r="I1399" t="s">
        <v>7001</v>
      </c>
      <c r="J1399" t="s">
        <v>7509</v>
      </c>
      <c r="K1399" t="s">
        <v>7762</v>
      </c>
      <c r="L1399" t="s">
        <v>8342</v>
      </c>
      <c r="M1399" t="s">
        <v>8347</v>
      </c>
      <c r="N1399" t="s">
        <v>8351</v>
      </c>
      <c r="O1399" t="s">
        <v>8358</v>
      </c>
      <c r="Q1399" t="s">
        <v>8364</v>
      </c>
      <c r="R1399" t="s">
        <v>7636</v>
      </c>
      <c r="T1399" t="s">
        <v>8369</v>
      </c>
    </row>
    <row r="1400" spans="1:20" x14ac:dyDescent="0.35">
      <c r="A1400" t="s">
        <v>223</v>
      </c>
      <c r="B1400" t="s">
        <v>1100</v>
      </c>
      <c r="E1400" t="s">
        <v>2574</v>
      </c>
      <c r="F1400" t="s">
        <v>6747</v>
      </c>
      <c r="G1400" t="s">
        <v>6989</v>
      </c>
      <c r="H1400" t="s">
        <v>6997</v>
      </c>
      <c r="I1400" t="s">
        <v>7007</v>
      </c>
      <c r="K1400" t="s">
        <v>8108</v>
      </c>
      <c r="L1400" t="s">
        <v>8344</v>
      </c>
      <c r="M1400" t="s">
        <v>8348</v>
      </c>
      <c r="N1400" t="s">
        <v>8351</v>
      </c>
      <c r="O1400" t="s">
        <v>8359</v>
      </c>
      <c r="S1400">
        <v>3</v>
      </c>
      <c r="T1400" t="s">
        <v>8369</v>
      </c>
    </row>
    <row r="1401" spans="1:20" x14ac:dyDescent="0.35">
      <c r="A1401" t="s">
        <v>100</v>
      </c>
      <c r="B1401" t="s">
        <v>1044</v>
      </c>
      <c r="E1401" t="s">
        <v>2575</v>
      </c>
      <c r="F1401" t="s">
        <v>6698</v>
      </c>
      <c r="G1401" t="s">
        <v>6987</v>
      </c>
      <c r="H1401" t="s">
        <v>6997</v>
      </c>
      <c r="I1401" t="s">
        <v>7004</v>
      </c>
      <c r="J1401" t="s">
        <v>7323</v>
      </c>
      <c r="K1401" t="s">
        <v>7785</v>
      </c>
      <c r="L1401" t="s">
        <v>8342</v>
      </c>
      <c r="M1401" t="s">
        <v>8349</v>
      </c>
      <c r="N1401" t="s">
        <v>8354</v>
      </c>
      <c r="O1401" t="s">
        <v>8355</v>
      </c>
      <c r="P1401">
        <v>41459</v>
      </c>
      <c r="Q1401" t="s">
        <v>8363</v>
      </c>
      <c r="R1401" t="s">
        <v>7404</v>
      </c>
      <c r="S1401">
        <v>2</v>
      </c>
    </row>
    <row r="1402" spans="1:20" x14ac:dyDescent="0.35">
      <c r="A1402" t="s">
        <v>763</v>
      </c>
      <c r="B1402" t="s">
        <v>1059</v>
      </c>
      <c r="C1402">
        <v>59</v>
      </c>
      <c r="D1402" t="s">
        <v>1175</v>
      </c>
      <c r="E1402" t="s">
        <v>2576</v>
      </c>
      <c r="F1402" t="s">
        <v>6708</v>
      </c>
      <c r="G1402" t="s">
        <v>6989</v>
      </c>
      <c r="H1402" t="s">
        <v>6996</v>
      </c>
      <c r="I1402" t="s">
        <v>7003</v>
      </c>
      <c r="J1402" t="s">
        <v>7385</v>
      </c>
      <c r="K1402" t="s">
        <v>7795</v>
      </c>
      <c r="L1402" t="s">
        <v>8338</v>
      </c>
      <c r="M1402" t="s">
        <v>8349</v>
      </c>
      <c r="N1402" t="s">
        <v>8352</v>
      </c>
      <c r="O1402" t="s">
        <v>8358</v>
      </c>
      <c r="Q1402" t="s">
        <v>8361</v>
      </c>
    </row>
    <row r="1403" spans="1:20" x14ac:dyDescent="0.35">
      <c r="A1403" t="s">
        <v>141</v>
      </c>
      <c r="B1403" t="s">
        <v>1109</v>
      </c>
      <c r="D1403" t="s">
        <v>1174</v>
      </c>
      <c r="E1403" t="s">
        <v>2577</v>
      </c>
      <c r="F1403" t="s">
        <v>6878</v>
      </c>
      <c r="G1403" t="s">
        <v>6991</v>
      </c>
      <c r="H1403" t="s">
        <v>7000</v>
      </c>
      <c r="I1403" t="s">
        <v>7005</v>
      </c>
      <c r="J1403" t="s">
        <v>7510</v>
      </c>
      <c r="K1403" t="s">
        <v>8219</v>
      </c>
      <c r="L1403" t="s">
        <v>8343</v>
      </c>
      <c r="M1403" t="s">
        <v>8350</v>
      </c>
      <c r="N1403" t="s">
        <v>8351</v>
      </c>
      <c r="O1403" t="s">
        <v>8359</v>
      </c>
      <c r="Q1403" t="s">
        <v>8361</v>
      </c>
      <c r="S1403">
        <v>5</v>
      </c>
    </row>
    <row r="1404" spans="1:20" x14ac:dyDescent="0.35">
      <c r="A1404" t="s">
        <v>557</v>
      </c>
      <c r="B1404" t="s">
        <v>1061</v>
      </c>
      <c r="C1404">
        <v>73</v>
      </c>
      <c r="D1404" t="s">
        <v>1173</v>
      </c>
      <c r="E1404" t="s">
        <v>2578</v>
      </c>
      <c r="F1404" t="s">
        <v>6710</v>
      </c>
      <c r="G1404" t="s">
        <v>6993</v>
      </c>
      <c r="H1404" t="s">
        <v>6995</v>
      </c>
      <c r="I1404" t="s">
        <v>7006</v>
      </c>
      <c r="J1404" t="s">
        <v>7320</v>
      </c>
      <c r="K1404" t="s">
        <v>8177</v>
      </c>
      <c r="L1404" t="s">
        <v>8343</v>
      </c>
      <c r="M1404" t="s">
        <v>8346</v>
      </c>
      <c r="N1404" t="s">
        <v>8351</v>
      </c>
      <c r="O1404" t="s">
        <v>8357</v>
      </c>
      <c r="R1404" t="s">
        <v>7460</v>
      </c>
      <c r="S1404">
        <v>5</v>
      </c>
    </row>
    <row r="1405" spans="1:20" x14ac:dyDescent="0.35">
      <c r="A1405" t="s">
        <v>82</v>
      </c>
      <c r="B1405" t="s">
        <v>1092</v>
      </c>
      <c r="C1405">
        <v>30</v>
      </c>
      <c r="D1405" t="s">
        <v>1172</v>
      </c>
      <c r="E1405" t="s">
        <v>2579</v>
      </c>
      <c r="F1405" t="s">
        <v>6738</v>
      </c>
      <c r="G1405" t="s">
        <v>6987</v>
      </c>
      <c r="H1405" t="s">
        <v>6998</v>
      </c>
      <c r="I1405" t="s">
        <v>7001</v>
      </c>
      <c r="J1405" t="s">
        <v>7479</v>
      </c>
      <c r="K1405" t="s">
        <v>8150</v>
      </c>
      <c r="L1405" t="s">
        <v>8339</v>
      </c>
      <c r="M1405" t="s">
        <v>8346</v>
      </c>
      <c r="N1405" t="s">
        <v>8353</v>
      </c>
      <c r="O1405" t="s">
        <v>8356</v>
      </c>
    </row>
    <row r="1406" spans="1:20" x14ac:dyDescent="0.35">
      <c r="A1406" t="s">
        <v>548</v>
      </c>
      <c r="B1406" t="s">
        <v>1112</v>
      </c>
      <c r="C1406">
        <v>6</v>
      </c>
      <c r="E1406" t="s">
        <v>2580</v>
      </c>
      <c r="F1406" t="s">
        <v>6970</v>
      </c>
      <c r="G1406" t="s">
        <v>6985</v>
      </c>
      <c r="H1406" t="s">
        <v>6995</v>
      </c>
      <c r="I1406" t="s">
        <v>7004</v>
      </c>
      <c r="J1406" t="s">
        <v>7385</v>
      </c>
      <c r="K1406" t="s">
        <v>8247</v>
      </c>
      <c r="L1406" t="s">
        <v>8341</v>
      </c>
      <c r="M1406" t="s">
        <v>8347</v>
      </c>
      <c r="N1406" t="s">
        <v>8352</v>
      </c>
      <c r="O1406" t="s">
        <v>8357</v>
      </c>
      <c r="Q1406" t="s">
        <v>8364</v>
      </c>
      <c r="S1406">
        <v>5</v>
      </c>
    </row>
    <row r="1407" spans="1:20" x14ac:dyDescent="0.35">
      <c r="A1407" t="s">
        <v>772</v>
      </c>
      <c r="B1407" t="s">
        <v>1033</v>
      </c>
      <c r="D1407" t="s">
        <v>1173</v>
      </c>
      <c r="E1407" t="s">
        <v>2581</v>
      </c>
      <c r="G1407" t="s">
        <v>6993</v>
      </c>
      <c r="H1407" t="s">
        <v>6994</v>
      </c>
      <c r="I1407" t="s">
        <v>7005</v>
      </c>
      <c r="J1407" t="s">
        <v>7190</v>
      </c>
      <c r="K1407" t="s">
        <v>8157</v>
      </c>
      <c r="L1407" t="s">
        <v>8342</v>
      </c>
      <c r="M1407" t="s">
        <v>8348</v>
      </c>
      <c r="N1407" t="s">
        <v>8353</v>
      </c>
      <c r="O1407" t="s">
        <v>8355</v>
      </c>
      <c r="P1407">
        <v>46228</v>
      </c>
      <c r="Q1407" t="s">
        <v>8364</v>
      </c>
      <c r="R1407" t="s">
        <v>7009</v>
      </c>
    </row>
    <row r="1408" spans="1:20" x14ac:dyDescent="0.35">
      <c r="A1408" t="s">
        <v>285</v>
      </c>
      <c r="B1408" t="s">
        <v>1110</v>
      </c>
      <c r="C1408">
        <v>29</v>
      </c>
      <c r="D1408" t="s">
        <v>1175</v>
      </c>
      <c r="E1408" t="s">
        <v>2582</v>
      </c>
      <c r="G1408" t="s">
        <v>6993</v>
      </c>
      <c r="H1408" t="s">
        <v>6999</v>
      </c>
      <c r="I1408" t="s">
        <v>7003</v>
      </c>
      <c r="J1408" t="s">
        <v>7011</v>
      </c>
      <c r="K1408" t="s">
        <v>8248</v>
      </c>
      <c r="L1408" t="s">
        <v>8340</v>
      </c>
      <c r="M1408" t="s">
        <v>8348</v>
      </c>
      <c r="N1408" t="s">
        <v>8353</v>
      </c>
      <c r="O1408" t="s">
        <v>8359</v>
      </c>
      <c r="P1408">
        <v>8770</v>
      </c>
      <c r="Q1408" t="s">
        <v>8361</v>
      </c>
      <c r="T1408" t="s">
        <v>8367</v>
      </c>
    </row>
    <row r="1409" spans="1:20" x14ac:dyDescent="0.35">
      <c r="A1409" t="s">
        <v>92</v>
      </c>
      <c r="B1409" t="s">
        <v>1164</v>
      </c>
      <c r="C1409">
        <v>79</v>
      </c>
      <c r="D1409" t="s">
        <v>1175</v>
      </c>
      <c r="E1409" t="s">
        <v>2583</v>
      </c>
      <c r="F1409" t="s">
        <v>6921</v>
      </c>
      <c r="G1409" t="s">
        <v>6993</v>
      </c>
      <c r="H1409" t="s">
        <v>6998</v>
      </c>
      <c r="I1409" t="s">
        <v>7002</v>
      </c>
      <c r="J1409" t="s">
        <v>7163</v>
      </c>
      <c r="K1409" t="s">
        <v>8022</v>
      </c>
      <c r="L1409" t="s">
        <v>8344</v>
      </c>
      <c r="M1409" t="s">
        <v>8347</v>
      </c>
      <c r="N1409" t="s">
        <v>8353</v>
      </c>
      <c r="O1409" t="s">
        <v>8359</v>
      </c>
      <c r="Q1409" t="s">
        <v>8362</v>
      </c>
      <c r="T1409" t="s">
        <v>8368</v>
      </c>
    </row>
    <row r="1410" spans="1:20" x14ac:dyDescent="0.35">
      <c r="A1410" t="s">
        <v>637</v>
      </c>
      <c r="B1410" t="s">
        <v>1057</v>
      </c>
      <c r="D1410" t="s">
        <v>1173</v>
      </c>
      <c r="E1410" t="s">
        <v>2584</v>
      </c>
      <c r="F1410" t="s">
        <v>6706</v>
      </c>
      <c r="G1410" t="s">
        <v>6992</v>
      </c>
      <c r="H1410" t="s">
        <v>6994</v>
      </c>
      <c r="I1410" t="s">
        <v>7005</v>
      </c>
      <c r="J1410" t="s">
        <v>7277</v>
      </c>
      <c r="K1410" t="s">
        <v>8038</v>
      </c>
      <c r="L1410" t="s">
        <v>8338</v>
      </c>
      <c r="M1410" t="s">
        <v>8347</v>
      </c>
      <c r="N1410" t="s">
        <v>8353</v>
      </c>
      <c r="O1410" t="s">
        <v>8359</v>
      </c>
      <c r="P1410">
        <v>10649</v>
      </c>
      <c r="Q1410" t="s">
        <v>8360</v>
      </c>
      <c r="S1410">
        <v>4</v>
      </c>
      <c r="T1410" t="s">
        <v>8369</v>
      </c>
    </row>
    <row r="1411" spans="1:20" x14ac:dyDescent="0.35">
      <c r="A1411" t="s">
        <v>367</v>
      </c>
      <c r="B1411" t="s">
        <v>1126</v>
      </c>
      <c r="C1411">
        <v>37</v>
      </c>
      <c r="D1411" t="s">
        <v>1172</v>
      </c>
      <c r="E1411" t="s">
        <v>2585</v>
      </c>
      <c r="F1411" t="s">
        <v>6818</v>
      </c>
      <c r="G1411" t="s">
        <v>6986</v>
      </c>
      <c r="H1411" t="s">
        <v>6995</v>
      </c>
      <c r="I1411" t="s">
        <v>7003</v>
      </c>
      <c r="J1411" t="s">
        <v>7206</v>
      </c>
      <c r="K1411" t="s">
        <v>8033</v>
      </c>
      <c r="L1411" t="s">
        <v>8343</v>
      </c>
      <c r="M1411" t="s">
        <v>8348</v>
      </c>
      <c r="N1411" t="s">
        <v>8353</v>
      </c>
      <c r="O1411" t="s">
        <v>8357</v>
      </c>
      <c r="Q1411" t="s">
        <v>8364</v>
      </c>
      <c r="R1411" t="s">
        <v>7138</v>
      </c>
      <c r="S1411">
        <v>4</v>
      </c>
      <c r="T1411" t="s">
        <v>8367</v>
      </c>
    </row>
    <row r="1412" spans="1:20" x14ac:dyDescent="0.35">
      <c r="A1412" t="s">
        <v>484</v>
      </c>
      <c r="B1412" t="s">
        <v>1120</v>
      </c>
      <c r="C1412">
        <v>46</v>
      </c>
      <c r="E1412" t="s">
        <v>2586</v>
      </c>
      <c r="F1412" t="s">
        <v>6939</v>
      </c>
      <c r="G1412" t="s">
        <v>6991</v>
      </c>
      <c r="H1412" t="s">
        <v>7000</v>
      </c>
      <c r="I1412" t="s">
        <v>7003</v>
      </c>
      <c r="J1412" t="s">
        <v>7511</v>
      </c>
      <c r="K1412" t="s">
        <v>8158</v>
      </c>
      <c r="L1412" t="s">
        <v>8344</v>
      </c>
      <c r="M1412" t="s">
        <v>8350</v>
      </c>
      <c r="N1412" t="s">
        <v>8353</v>
      </c>
      <c r="O1412" t="s">
        <v>8356</v>
      </c>
      <c r="Q1412" t="s">
        <v>8363</v>
      </c>
      <c r="S1412">
        <v>5</v>
      </c>
      <c r="T1412" t="s">
        <v>8369</v>
      </c>
    </row>
    <row r="1413" spans="1:20" x14ac:dyDescent="0.35">
      <c r="A1413" t="s">
        <v>773</v>
      </c>
      <c r="B1413" t="s">
        <v>1138</v>
      </c>
      <c r="C1413">
        <v>57</v>
      </c>
      <c r="E1413" t="s">
        <v>2587</v>
      </c>
      <c r="F1413" t="s">
        <v>6847</v>
      </c>
      <c r="G1413" t="s">
        <v>6985</v>
      </c>
      <c r="H1413" t="s">
        <v>6996</v>
      </c>
      <c r="I1413" t="s">
        <v>7006</v>
      </c>
      <c r="J1413" t="s">
        <v>7512</v>
      </c>
      <c r="K1413" t="s">
        <v>8243</v>
      </c>
      <c r="L1413" t="s">
        <v>8344</v>
      </c>
      <c r="M1413" t="s">
        <v>8350</v>
      </c>
      <c r="N1413" t="s">
        <v>8353</v>
      </c>
      <c r="O1413" t="s">
        <v>8359</v>
      </c>
      <c r="P1413">
        <v>6266</v>
      </c>
      <c r="Q1413" t="s">
        <v>8364</v>
      </c>
      <c r="R1413" t="s">
        <v>7042</v>
      </c>
      <c r="S1413">
        <v>5</v>
      </c>
    </row>
    <row r="1414" spans="1:20" x14ac:dyDescent="0.35">
      <c r="A1414" t="s">
        <v>128</v>
      </c>
      <c r="B1414" t="s">
        <v>1051</v>
      </c>
      <c r="C1414">
        <v>27</v>
      </c>
      <c r="D1414" t="s">
        <v>1172</v>
      </c>
      <c r="E1414" t="s">
        <v>2588</v>
      </c>
      <c r="G1414" t="s">
        <v>6989</v>
      </c>
      <c r="H1414" t="s">
        <v>6994</v>
      </c>
      <c r="I1414" t="s">
        <v>7001</v>
      </c>
      <c r="K1414" t="s">
        <v>8004</v>
      </c>
      <c r="L1414" t="s">
        <v>8343</v>
      </c>
      <c r="M1414" t="s">
        <v>8346</v>
      </c>
      <c r="N1414" t="s">
        <v>8354</v>
      </c>
      <c r="O1414" t="s">
        <v>8356</v>
      </c>
      <c r="Q1414" t="s">
        <v>8363</v>
      </c>
      <c r="R1414" t="s">
        <v>7556</v>
      </c>
      <c r="S1414">
        <v>5</v>
      </c>
      <c r="T1414" t="s">
        <v>8368</v>
      </c>
    </row>
    <row r="1415" spans="1:20" x14ac:dyDescent="0.35">
      <c r="A1415" t="s">
        <v>97</v>
      </c>
      <c r="B1415" t="s">
        <v>1109</v>
      </c>
      <c r="E1415" t="s">
        <v>2589</v>
      </c>
      <c r="G1415" t="s">
        <v>6986</v>
      </c>
      <c r="H1415" t="s">
        <v>6996</v>
      </c>
      <c r="I1415" t="s">
        <v>7007</v>
      </c>
      <c r="J1415" t="s">
        <v>7290</v>
      </c>
      <c r="K1415" t="s">
        <v>7763</v>
      </c>
      <c r="L1415" t="s">
        <v>8345</v>
      </c>
      <c r="M1415" t="s">
        <v>8349</v>
      </c>
      <c r="N1415" t="s">
        <v>8352</v>
      </c>
      <c r="O1415" t="s">
        <v>8355</v>
      </c>
      <c r="Q1415" t="s">
        <v>8361</v>
      </c>
      <c r="R1415" t="s">
        <v>7414</v>
      </c>
      <c r="S1415">
        <v>3</v>
      </c>
      <c r="T1415" t="s">
        <v>8367</v>
      </c>
    </row>
    <row r="1416" spans="1:20" x14ac:dyDescent="0.35">
      <c r="A1416" t="s">
        <v>774</v>
      </c>
      <c r="B1416" t="s">
        <v>1096</v>
      </c>
      <c r="C1416">
        <v>38</v>
      </c>
      <c r="D1416" t="s">
        <v>1173</v>
      </c>
      <c r="E1416" t="s">
        <v>2590</v>
      </c>
      <c r="F1416" t="s">
        <v>6743</v>
      </c>
      <c r="G1416" t="s">
        <v>6985</v>
      </c>
      <c r="H1416" t="s">
        <v>7000</v>
      </c>
      <c r="I1416" t="s">
        <v>7002</v>
      </c>
      <c r="K1416" t="s">
        <v>8043</v>
      </c>
      <c r="L1416" t="s">
        <v>8340</v>
      </c>
      <c r="M1416" t="s">
        <v>8347</v>
      </c>
      <c r="N1416" t="s">
        <v>8354</v>
      </c>
      <c r="O1416" t="s">
        <v>8358</v>
      </c>
      <c r="Q1416" t="s">
        <v>8361</v>
      </c>
      <c r="S1416">
        <v>5</v>
      </c>
    </row>
    <row r="1417" spans="1:20" x14ac:dyDescent="0.35">
      <c r="A1417" t="s">
        <v>456</v>
      </c>
      <c r="B1417" t="s">
        <v>1113</v>
      </c>
      <c r="D1417" t="s">
        <v>1173</v>
      </c>
      <c r="E1417" t="s">
        <v>2591</v>
      </c>
      <c r="F1417" t="s">
        <v>6760</v>
      </c>
      <c r="G1417" t="s">
        <v>6988</v>
      </c>
      <c r="H1417" t="s">
        <v>7000</v>
      </c>
      <c r="I1417" t="s">
        <v>7006</v>
      </c>
      <c r="J1417" t="s">
        <v>7436</v>
      </c>
      <c r="K1417" t="s">
        <v>8205</v>
      </c>
      <c r="L1417" t="s">
        <v>8343</v>
      </c>
      <c r="M1417" t="s">
        <v>8346</v>
      </c>
      <c r="N1417" t="s">
        <v>8353</v>
      </c>
      <c r="O1417" t="s">
        <v>8356</v>
      </c>
      <c r="Q1417" t="s">
        <v>8364</v>
      </c>
      <c r="S1417">
        <v>3</v>
      </c>
      <c r="T1417" t="s">
        <v>8367</v>
      </c>
    </row>
    <row r="1418" spans="1:20" x14ac:dyDescent="0.35">
      <c r="A1418" t="s">
        <v>109</v>
      </c>
      <c r="B1418" t="s">
        <v>1045</v>
      </c>
      <c r="C1418">
        <v>29</v>
      </c>
      <c r="E1418" t="s">
        <v>2592</v>
      </c>
      <c r="F1418" t="s">
        <v>6943</v>
      </c>
      <c r="G1418" t="s">
        <v>6984</v>
      </c>
      <c r="H1418" t="s">
        <v>6996</v>
      </c>
      <c r="I1418" t="s">
        <v>7003</v>
      </c>
      <c r="J1418" t="s">
        <v>7513</v>
      </c>
      <c r="K1418" t="s">
        <v>7695</v>
      </c>
      <c r="L1418" t="s">
        <v>8339</v>
      </c>
      <c r="M1418" t="s">
        <v>8350</v>
      </c>
      <c r="N1418" t="s">
        <v>8351</v>
      </c>
      <c r="O1418" t="s">
        <v>8356</v>
      </c>
      <c r="P1418">
        <v>38284</v>
      </c>
      <c r="Q1418" t="s">
        <v>8362</v>
      </c>
      <c r="R1418" t="s">
        <v>7571</v>
      </c>
      <c r="S1418">
        <v>3</v>
      </c>
      <c r="T1418" t="s">
        <v>8368</v>
      </c>
    </row>
    <row r="1419" spans="1:20" x14ac:dyDescent="0.35">
      <c r="A1419" t="s">
        <v>444</v>
      </c>
      <c r="B1419" t="s">
        <v>1080</v>
      </c>
      <c r="D1419" t="s">
        <v>1175</v>
      </c>
      <c r="E1419" t="s">
        <v>2593</v>
      </c>
      <c r="F1419" t="s">
        <v>6923</v>
      </c>
      <c r="G1419" t="s">
        <v>6986</v>
      </c>
      <c r="H1419" t="s">
        <v>6995</v>
      </c>
      <c r="I1419" t="s">
        <v>7001</v>
      </c>
      <c r="K1419" t="s">
        <v>8249</v>
      </c>
      <c r="L1419" t="s">
        <v>8344</v>
      </c>
      <c r="M1419" t="s">
        <v>8347</v>
      </c>
      <c r="N1419" t="s">
        <v>8353</v>
      </c>
      <c r="O1419" t="s">
        <v>8355</v>
      </c>
      <c r="Q1419" t="s">
        <v>8361</v>
      </c>
      <c r="T1419" t="s">
        <v>8369</v>
      </c>
    </row>
    <row r="1420" spans="1:20" x14ac:dyDescent="0.35">
      <c r="A1420" t="s">
        <v>96</v>
      </c>
      <c r="B1420" t="s">
        <v>1170</v>
      </c>
      <c r="C1420">
        <v>40</v>
      </c>
      <c r="D1420" t="s">
        <v>1175</v>
      </c>
      <c r="E1420" t="s">
        <v>2594</v>
      </c>
      <c r="F1420" t="s">
        <v>6948</v>
      </c>
      <c r="G1420" t="s">
        <v>6992</v>
      </c>
      <c r="H1420" t="s">
        <v>6998</v>
      </c>
      <c r="I1420" t="s">
        <v>7003</v>
      </c>
      <c r="K1420" t="s">
        <v>8224</v>
      </c>
      <c r="L1420" t="s">
        <v>8342</v>
      </c>
      <c r="M1420" t="s">
        <v>8348</v>
      </c>
      <c r="N1420" t="s">
        <v>8352</v>
      </c>
      <c r="O1420" t="s">
        <v>8356</v>
      </c>
      <c r="S1420">
        <v>3</v>
      </c>
      <c r="T1420" t="s">
        <v>8369</v>
      </c>
    </row>
    <row r="1421" spans="1:20" x14ac:dyDescent="0.35">
      <c r="A1421" t="s">
        <v>632</v>
      </c>
      <c r="B1421" t="s">
        <v>1045</v>
      </c>
      <c r="D1421" t="s">
        <v>1172</v>
      </c>
      <c r="E1421" t="s">
        <v>2595</v>
      </c>
      <c r="F1421" t="s">
        <v>6943</v>
      </c>
      <c r="G1421" t="s">
        <v>6992</v>
      </c>
      <c r="H1421" t="s">
        <v>6999</v>
      </c>
      <c r="I1421" t="s">
        <v>7007</v>
      </c>
      <c r="J1421" t="s">
        <v>7203</v>
      </c>
      <c r="K1421" t="s">
        <v>7968</v>
      </c>
      <c r="L1421" t="s">
        <v>8338</v>
      </c>
      <c r="M1421" t="s">
        <v>8350</v>
      </c>
      <c r="N1421" t="s">
        <v>8353</v>
      </c>
      <c r="O1421" t="s">
        <v>8356</v>
      </c>
      <c r="Q1421" t="s">
        <v>8361</v>
      </c>
      <c r="S1421">
        <v>4</v>
      </c>
    </row>
    <row r="1422" spans="1:20" x14ac:dyDescent="0.35">
      <c r="A1422" t="s">
        <v>775</v>
      </c>
      <c r="B1422" t="s">
        <v>1161</v>
      </c>
      <c r="D1422" t="s">
        <v>1174</v>
      </c>
      <c r="E1422" t="s">
        <v>2596</v>
      </c>
      <c r="F1422" t="s">
        <v>6869</v>
      </c>
      <c r="G1422" t="s">
        <v>6990</v>
      </c>
      <c r="H1422" t="s">
        <v>6996</v>
      </c>
      <c r="I1422" t="s">
        <v>7001</v>
      </c>
      <c r="J1422" t="s">
        <v>7191</v>
      </c>
      <c r="K1422" t="s">
        <v>7852</v>
      </c>
      <c r="L1422" t="s">
        <v>8339</v>
      </c>
      <c r="M1422" t="s">
        <v>8349</v>
      </c>
      <c r="N1422" t="s">
        <v>8351</v>
      </c>
      <c r="O1422" t="s">
        <v>8357</v>
      </c>
      <c r="Q1422" t="s">
        <v>8363</v>
      </c>
      <c r="S1422">
        <v>2</v>
      </c>
      <c r="T1422" t="s">
        <v>8367</v>
      </c>
    </row>
    <row r="1423" spans="1:20" x14ac:dyDescent="0.35">
      <c r="A1423" t="s">
        <v>736</v>
      </c>
      <c r="B1423" t="s">
        <v>1059</v>
      </c>
      <c r="C1423">
        <v>50</v>
      </c>
      <c r="D1423" t="s">
        <v>1175</v>
      </c>
      <c r="E1423" t="s">
        <v>2597</v>
      </c>
      <c r="F1423" t="s">
        <v>6708</v>
      </c>
      <c r="G1423" t="s">
        <v>6988</v>
      </c>
      <c r="H1423" t="s">
        <v>6998</v>
      </c>
      <c r="I1423" t="s">
        <v>7006</v>
      </c>
      <c r="J1423" t="s">
        <v>7514</v>
      </c>
      <c r="K1423" t="s">
        <v>8219</v>
      </c>
      <c r="L1423" t="s">
        <v>8343</v>
      </c>
      <c r="M1423" t="s">
        <v>8349</v>
      </c>
      <c r="N1423" t="s">
        <v>8352</v>
      </c>
      <c r="O1423" t="s">
        <v>8359</v>
      </c>
      <c r="P1423">
        <v>26859</v>
      </c>
      <c r="R1423" t="s">
        <v>7096</v>
      </c>
      <c r="T1423" t="s">
        <v>8368</v>
      </c>
    </row>
    <row r="1424" spans="1:20" x14ac:dyDescent="0.35">
      <c r="A1424" t="s">
        <v>652</v>
      </c>
      <c r="B1424" t="s">
        <v>1032</v>
      </c>
      <c r="C1424">
        <v>20</v>
      </c>
      <c r="E1424" t="s">
        <v>2598</v>
      </c>
      <c r="G1424" t="s">
        <v>6986</v>
      </c>
      <c r="H1424" t="s">
        <v>6998</v>
      </c>
      <c r="I1424" t="s">
        <v>7004</v>
      </c>
      <c r="J1424" t="s">
        <v>7506</v>
      </c>
      <c r="K1424" t="s">
        <v>8231</v>
      </c>
      <c r="L1424" t="s">
        <v>8338</v>
      </c>
      <c r="M1424" t="s">
        <v>8348</v>
      </c>
      <c r="N1424" t="s">
        <v>8351</v>
      </c>
      <c r="O1424" t="s">
        <v>8358</v>
      </c>
      <c r="Q1424" t="s">
        <v>8362</v>
      </c>
      <c r="S1424">
        <v>1</v>
      </c>
    </row>
    <row r="1425" spans="1:20" x14ac:dyDescent="0.35">
      <c r="A1425" t="s">
        <v>760</v>
      </c>
      <c r="B1425" t="s">
        <v>1118</v>
      </c>
      <c r="D1425" t="s">
        <v>1174</v>
      </c>
      <c r="E1425" t="s">
        <v>2599</v>
      </c>
      <c r="F1425" t="s">
        <v>6765</v>
      </c>
      <c r="G1425" t="s">
        <v>6986</v>
      </c>
      <c r="H1425" t="s">
        <v>6999</v>
      </c>
      <c r="I1425" t="s">
        <v>7004</v>
      </c>
      <c r="J1425" t="s">
        <v>7103</v>
      </c>
      <c r="K1425" t="s">
        <v>8059</v>
      </c>
      <c r="L1425" t="s">
        <v>8339</v>
      </c>
      <c r="M1425" t="s">
        <v>8350</v>
      </c>
      <c r="N1425" t="s">
        <v>8351</v>
      </c>
      <c r="O1425" t="s">
        <v>8356</v>
      </c>
      <c r="Q1425" t="s">
        <v>8361</v>
      </c>
      <c r="S1425">
        <v>3</v>
      </c>
      <c r="T1425" t="s">
        <v>8367</v>
      </c>
    </row>
    <row r="1426" spans="1:20" x14ac:dyDescent="0.35">
      <c r="A1426" t="s">
        <v>358</v>
      </c>
      <c r="B1426" t="s">
        <v>1105</v>
      </c>
      <c r="D1426" t="s">
        <v>1172</v>
      </c>
      <c r="E1426" t="s">
        <v>2600</v>
      </c>
      <c r="G1426" t="s">
        <v>6987</v>
      </c>
      <c r="H1426" t="s">
        <v>6994</v>
      </c>
      <c r="I1426" t="s">
        <v>7001</v>
      </c>
      <c r="J1426" t="s">
        <v>7256</v>
      </c>
      <c r="K1426" t="s">
        <v>7817</v>
      </c>
      <c r="L1426" t="s">
        <v>8344</v>
      </c>
      <c r="M1426" t="s">
        <v>8347</v>
      </c>
      <c r="N1426" t="s">
        <v>8353</v>
      </c>
      <c r="O1426" t="s">
        <v>8358</v>
      </c>
      <c r="P1426">
        <v>3333</v>
      </c>
      <c r="Q1426" t="s">
        <v>8362</v>
      </c>
      <c r="R1426" t="s">
        <v>7583</v>
      </c>
      <c r="S1426">
        <v>4</v>
      </c>
      <c r="T1426" t="s">
        <v>8369</v>
      </c>
    </row>
    <row r="1427" spans="1:20" x14ac:dyDescent="0.35">
      <c r="A1427" t="s">
        <v>302</v>
      </c>
      <c r="B1427" t="s">
        <v>1048</v>
      </c>
      <c r="D1427" t="s">
        <v>1175</v>
      </c>
      <c r="E1427" t="s">
        <v>2601</v>
      </c>
      <c r="G1427" t="s">
        <v>6992</v>
      </c>
      <c r="H1427" t="s">
        <v>6997</v>
      </c>
      <c r="I1427" t="s">
        <v>7006</v>
      </c>
      <c r="J1427" t="s">
        <v>7450</v>
      </c>
      <c r="K1427" t="s">
        <v>8008</v>
      </c>
      <c r="L1427" t="s">
        <v>8341</v>
      </c>
      <c r="M1427" t="s">
        <v>8350</v>
      </c>
      <c r="N1427" t="s">
        <v>8351</v>
      </c>
      <c r="O1427" t="s">
        <v>8358</v>
      </c>
      <c r="Q1427" t="s">
        <v>8363</v>
      </c>
      <c r="T1427" t="s">
        <v>8368</v>
      </c>
    </row>
    <row r="1428" spans="1:20" x14ac:dyDescent="0.35">
      <c r="A1428" t="s">
        <v>209</v>
      </c>
      <c r="B1428" t="s">
        <v>1066</v>
      </c>
      <c r="C1428">
        <v>55</v>
      </c>
      <c r="D1428" t="s">
        <v>1173</v>
      </c>
      <c r="E1428" t="s">
        <v>2602</v>
      </c>
      <c r="F1428" t="s">
        <v>6956</v>
      </c>
      <c r="G1428" t="s">
        <v>6990</v>
      </c>
      <c r="H1428" t="s">
        <v>6997</v>
      </c>
      <c r="I1428" t="s">
        <v>7007</v>
      </c>
      <c r="J1428" t="s">
        <v>7165</v>
      </c>
      <c r="K1428" t="s">
        <v>7786</v>
      </c>
      <c r="L1428" t="s">
        <v>8343</v>
      </c>
      <c r="M1428" t="s">
        <v>8349</v>
      </c>
      <c r="N1428" t="s">
        <v>8351</v>
      </c>
      <c r="O1428" t="s">
        <v>8357</v>
      </c>
      <c r="Q1428" t="s">
        <v>8362</v>
      </c>
      <c r="R1428" t="s">
        <v>8366</v>
      </c>
      <c r="S1428">
        <v>1</v>
      </c>
      <c r="T1428" t="s">
        <v>8369</v>
      </c>
    </row>
    <row r="1429" spans="1:20" x14ac:dyDescent="0.35">
      <c r="A1429" t="s">
        <v>776</v>
      </c>
      <c r="B1429" t="s">
        <v>1147</v>
      </c>
      <c r="C1429">
        <v>75</v>
      </c>
      <c r="D1429" t="s">
        <v>1175</v>
      </c>
      <c r="E1429" t="s">
        <v>2603</v>
      </c>
      <c r="G1429" t="s">
        <v>6989</v>
      </c>
      <c r="H1429" t="s">
        <v>6999</v>
      </c>
      <c r="I1429" t="s">
        <v>7001</v>
      </c>
      <c r="J1429" t="s">
        <v>7515</v>
      </c>
      <c r="K1429" t="s">
        <v>8090</v>
      </c>
      <c r="L1429" t="s">
        <v>8338</v>
      </c>
      <c r="M1429" t="s">
        <v>8349</v>
      </c>
      <c r="N1429" t="s">
        <v>8353</v>
      </c>
      <c r="O1429" t="s">
        <v>8356</v>
      </c>
      <c r="Q1429" t="s">
        <v>8364</v>
      </c>
      <c r="T1429" t="s">
        <v>8369</v>
      </c>
    </row>
    <row r="1430" spans="1:20" x14ac:dyDescent="0.35">
      <c r="A1430" t="s">
        <v>777</v>
      </c>
      <c r="B1430" t="s">
        <v>1083</v>
      </c>
      <c r="C1430">
        <v>4</v>
      </c>
      <c r="D1430" t="s">
        <v>1173</v>
      </c>
      <c r="E1430" t="s">
        <v>2604</v>
      </c>
      <c r="F1430" t="s">
        <v>6728</v>
      </c>
      <c r="G1430" t="s">
        <v>6990</v>
      </c>
      <c r="H1430" t="s">
        <v>7000</v>
      </c>
      <c r="I1430" t="s">
        <v>7004</v>
      </c>
      <c r="J1430" t="s">
        <v>7503</v>
      </c>
      <c r="K1430" t="s">
        <v>7989</v>
      </c>
      <c r="L1430" t="s">
        <v>8343</v>
      </c>
      <c r="M1430" t="s">
        <v>8349</v>
      </c>
      <c r="N1430" t="s">
        <v>8353</v>
      </c>
      <c r="O1430" t="s">
        <v>8358</v>
      </c>
      <c r="Q1430" t="s">
        <v>8362</v>
      </c>
      <c r="R1430" t="s">
        <v>7456</v>
      </c>
      <c r="T1430" t="s">
        <v>8367</v>
      </c>
    </row>
    <row r="1431" spans="1:20" x14ac:dyDescent="0.35">
      <c r="A1431" t="s">
        <v>778</v>
      </c>
      <c r="B1431" t="s">
        <v>1149</v>
      </c>
      <c r="D1431" t="s">
        <v>1175</v>
      </c>
      <c r="E1431" t="s">
        <v>2605</v>
      </c>
      <c r="F1431" t="s">
        <v>6831</v>
      </c>
      <c r="G1431" t="s">
        <v>6989</v>
      </c>
      <c r="H1431" t="s">
        <v>6996</v>
      </c>
      <c r="I1431" t="s">
        <v>7003</v>
      </c>
      <c r="J1431" t="s">
        <v>7212</v>
      </c>
      <c r="K1431" t="s">
        <v>7772</v>
      </c>
      <c r="L1431" t="s">
        <v>8341</v>
      </c>
      <c r="M1431" t="s">
        <v>8350</v>
      </c>
      <c r="N1431" t="s">
        <v>8351</v>
      </c>
      <c r="O1431" t="s">
        <v>8359</v>
      </c>
      <c r="P1431">
        <v>30805</v>
      </c>
      <c r="R1431" t="s">
        <v>7328</v>
      </c>
      <c r="S1431">
        <v>1</v>
      </c>
      <c r="T1431" t="s">
        <v>8367</v>
      </c>
    </row>
    <row r="1432" spans="1:20" x14ac:dyDescent="0.35">
      <c r="A1432" t="s">
        <v>286</v>
      </c>
      <c r="B1432" t="s">
        <v>1041</v>
      </c>
      <c r="D1432" t="s">
        <v>1172</v>
      </c>
      <c r="E1432" t="s">
        <v>2606</v>
      </c>
      <c r="F1432" t="s">
        <v>6796</v>
      </c>
      <c r="G1432" t="s">
        <v>6991</v>
      </c>
      <c r="H1432" t="s">
        <v>6995</v>
      </c>
      <c r="I1432" t="s">
        <v>7006</v>
      </c>
      <c r="K1432" t="s">
        <v>7791</v>
      </c>
      <c r="L1432" t="s">
        <v>8339</v>
      </c>
      <c r="M1432" t="s">
        <v>8347</v>
      </c>
      <c r="N1432" t="s">
        <v>8354</v>
      </c>
      <c r="O1432" t="s">
        <v>8355</v>
      </c>
      <c r="Q1432" t="s">
        <v>8363</v>
      </c>
      <c r="R1432" t="s">
        <v>7665</v>
      </c>
      <c r="S1432">
        <v>4</v>
      </c>
      <c r="T1432" t="s">
        <v>8367</v>
      </c>
    </row>
    <row r="1433" spans="1:20" x14ac:dyDescent="0.35">
      <c r="A1433" t="s">
        <v>755</v>
      </c>
      <c r="B1433" t="s">
        <v>1041</v>
      </c>
      <c r="C1433">
        <v>31</v>
      </c>
      <c r="D1433" t="s">
        <v>1174</v>
      </c>
      <c r="E1433" t="s">
        <v>2607</v>
      </c>
      <c r="G1433" t="s">
        <v>6992</v>
      </c>
      <c r="H1433" t="s">
        <v>6998</v>
      </c>
      <c r="I1433" t="s">
        <v>7001</v>
      </c>
      <c r="K1433" t="s">
        <v>8074</v>
      </c>
      <c r="L1433" t="s">
        <v>8339</v>
      </c>
      <c r="M1433" t="s">
        <v>8347</v>
      </c>
      <c r="N1433" t="s">
        <v>8351</v>
      </c>
      <c r="O1433" t="s">
        <v>8358</v>
      </c>
      <c r="Q1433" t="s">
        <v>8360</v>
      </c>
      <c r="T1433" t="s">
        <v>8369</v>
      </c>
    </row>
    <row r="1434" spans="1:20" x14ac:dyDescent="0.35">
      <c r="A1434" t="s">
        <v>652</v>
      </c>
      <c r="B1434" t="s">
        <v>1019</v>
      </c>
      <c r="D1434" t="s">
        <v>1172</v>
      </c>
      <c r="E1434" t="s">
        <v>2608</v>
      </c>
      <c r="G1434" t="s">
        <v>6991</v>
      </c>
      <c r="H1434" t="s">
        <v>6997</v>
      </c>
      <c r="I1434" t="s">
        <v>7003</v>
      </c>
      <c r="J1434" t="s">
        <v>7271</v>
      </c>
      <c r="K1434" t="s">
        <v>8023</v>
      </c>
      <c r="L1434" t="s">
        <v>8342</v>
      </c>
      <c r="M1434" t="s">
        <v>8350</v>
      </c>
      <c r="N1434" t="s">
        <v>8353</v>
      </c>
      <c r="O1434" t="s">
        <v>8358</v>
      </c>
      <c r="P1434">
        <v>12291</v>
      </c>
      <c r="Q1434" t="s">
        <v>8360</v>
      </c>
      <c r="S1434">
        <v>4</v>
      </c>
      <c r="T1434" t="s">
        <v>8367</v>
      </c>
    </row>
    <row r="1435" spans="1:20" x14ac:dyDescent="0.35">
      <c r="A1435" t="s">
        <v>742</v>
      </c>
      <c r="B1435" t="s">
        <v>1104</v>
      </c>
      <c r="D1435" t="s">
        <v>1175</v>
      </c>
      <c r="E1435" t="s">
        <v>2609</v>
      </c>
      <c r="F1435" t="s">
        <v>6749</v>
      </c>
      <c r="G1435" t="s">
        <v>6985</v>
      </c>
      <c r="H1435" t="s">
        <v>6998</v>
      </c>
      <c r="I1435" t="s">
        <v>7004</v>
      </c>
      <c r="J1435" t="s">
        <v>7516</v>
      </c>
      <c r="K1435" t="s">
        <v>7819</v>
      </c>
      <c r="L1435" t="s">
        <v>8338</v>
      </c>
      <c r="M1435" t="s">
        <v>8350</v>
      </c>
      <c r="N1435" t="s">
        <v>8352</v>
      </c>
      <c r="O1435" t="s">
        <v>8355</v>
      </c>
      <c r="Q1435" t="s">
        <v>8363</v>
      </c>
      <c r="R1435" t="s">
        <v>7036</v>
      </c>
      <c r="S1435">
        <v>5</v>
      </c>
      <c r="T1435" t="s">
        <v>8369</v>
      </c>
    </row>
    <row r="1436" spans="1:20" x14ac:dyDescent="0.35">
      <c r="A1436" t="s">
        <v>657</v>
      </c>
      <c r="B1436" t="s">
        <v>1040</v>
      </c>
      <c r="C1436">
        <v>24</v>
      </c>
      <c r="D1436" t="s">
        <v>1174</v>
      </c>
      <c r="E1436" t="s">
        <v>2610</v>
      </c>
      <c r="F1436" t="s">
        <v>6971</v>
      </c>
      <c r="G1436" t="s">
        <v>6988</v>
      </c>
      <c r="H1436" t="s">
        <v>6999</v>
      </c>
      <c r="I1436" t="s">
        <v>7004</v>
      </c>
      <c r="J1436" t="s">
        <v>7466</v>
      </c>
      <c r="K1436" t="s">
        <v>7745</v>
      </c>
      <c r="L1436" t="s">
        <v>8341</v>
      </c>
      <c r="M1436" t="s">
        <v>8347</v>
      </c>
      <c r="N1436" t="s">
        <v>8354</v>
      </c>
      <c r="O1436" t="s">
        <v>8358</v>
      </c>
      <c r="P1436">
        <v>3760</v>
      </c>
      <c r="Q1436" t="s">
        <v>8364</v>
      </c>
      <c r="S1436">
        <v>2</v>
      </c>
      <c r="T1436" t="s">
        <v>8368</v>
      </c>
    </row>
    <row r="1437" spans="1:20" x14ac:dyDescent="0.35">
      <c r="A1437" t="s">
        <v>462</v>
      </c>
      <c r="B1437" t="s">
        <v>1138</v>
      </c>
      <c r="D1437" t="s">
        <v>1175</v>
      </c>
      <c r="E1437" t="s">
        <v>2611</v>
      </c>
      <c r="F1437" t="s">
        <v>6805</v>
      </c>
      <c r="G1437" t="s">
        <v>6991</v>
      </c>
      <c r="H1437" t="s">
        <v>6999</v>
      </c>
      <c r="I1437" t="s">
        <v>7002</v>
      </c>
      <c r="J1437" t="s">
        <v>7008</v>
      </c>
      <c r="K1437" t="s">
        <v>8250</v>
      </c>
      <c r="L1437" t="s">
        <v>8342</v>
      </c>
      <c r="M1437" t="s">
        <v>8347</v>
      </c>
      <c r="N1437" t="s">
        <v>8352</v>
      </c>
      <c r="O1437" t="s">
        <v>8355</v>
      </c>
      <c r="P1437">
        <v>11460</v>
      </c>
      <c r="Q1437" t="s">
        <v>8363</v>
      </c>
      <c r="R1437" t="s">
        <v>7266</v>
      </c>
      <c r="S1437">
        <v>3</v>
      </c>
      <c r="T1437" t="s">
        <v>8368</v>
      </c>
    </row>
    <row r="1438" spans="1:20" x14ac:dyDescent="0.35">
      <c r="A1438" t="s">
        <v>779</v>
      </c>
      <c r="B1438" t="s">
        <v>1159</v>
      </c>
      <c r="E1438" t="s">
        <v>2612</v>
      </c>
      <c r="F1438" t="s">
        <v>6858</v>
      </c>
      <c r="G1438" t="s">
        <v>6991</v>
      </c>
      <c r="H1438" t="s">
        <v>6997</v>
      </c>
      <c r="I1438" t="s">
        <v>7002</v>
      </c>
      <c r="J1438" t="s">
        <v>7433</v>
      </c>
      <c r="K1438" t="s">
        <v>7721</v>
      </c>
      <c r="L1438" t="s">
        <v>8345</v>
      </c>
      <c r="M1438" t="s">
        <v>8346</v>
      </c>
      <c r="N1438" t="s">
        <v>8354</v>
      </c>
      <c r="O1438" t="s">
        <v>8358</v>
      </c>
      <c r="Q1438" t="s">
        <v>8361</v>
      </c>
      <c r="R1438" t="s">
        <v>7281</v>
      </c>
    </row>
    <row r="1439" spans="1:20" x14ac:dyDescent="0.35">
      <c r="A1439" t="s">
        <v>262</v>
      </c>
      <c r="B1439" t="s">
        <v>1073</v>
      </c>
      <c r="C1439">
        <v>52</v>
      </c>
      <c r="D1439" t="s">
        <v>1173</v>
      </c>
      <c r="E1439" t="s">
        <v>2613</v>
      </c>
      <c r="G1439" t="s">
        <v>6991</v>
      </c>
      <c r="H1439" t="s">
        <v>6997</v>
      </c>
      <c r="I1439" t="s">
        <v>7002</v>
      </c>
      <c r="K1439" t="s">
        <v>7742</v>
      </c>
      <c r="L1439" t="s">
        <v>8345</v>
      </c>
      <c r="M1439" t="s">
        <v>8349</v>
      </c>
      <c r="N1439" t="s">
        <v>8351</v>
      </c>
      <c r="O1439" t="s">
        <v>8357</v>
      </c>
      <c r="Q1439" t="s">
        <v>8361</v>
      </c>
      <c r="R1439" t="s">
        <v>7493</v>
      </c>
      <c r="S1439">
        <v>2</v>
      </c>
      <c r="T1439" t="s">
        <v>8369</v>
      </c>
    </row>
    <row r="1440" spans="1:20" x14ac:dyDescent="0.35">
      <c r="A1440" t="s">
        <v>517</v>
      </c>
      <c r="B1440" t="s">
        <v>1088</v>
      </c>
      <c r="D1440" t="s">
        <v>1174</v>
      </c>
      <c r="E1440" t="s">
        <v>2614</v>
      </c>
      <c r="G1440" t="s">
        <v>6993</v>
      </c>
      <c r="H1440" t="s">
        <v>6999</v>
      </c>
      <c r="I1440" t="s">
        <v>7004</v>
      </c>
      <c r="J1440" t="s">
        <v>7250</v>
      </c>
      <c r="K1440" t="s">
        <v>8129</v>
      </c>
      <c r="L1440" t="s">
        <v>8339</v>
      </c>
      <c r="M1440" t="s">
        <v>8346</v>
      </c>
      <c r="N1440" t="s">
        <v>8354</v>
      </c>
      <c r="O1440" t="s">
        <v>8355</v>
      </c>
      <c r="P1440">
        <v>38196</v>
      </c>
      <c r="Q1440" t="s">
        <v>8362</v>
      </c>
      <c r="R1440" t="s">
        <v>7676</v>
      </c>
      <c r="S1440">
        <v>2</v>
      </c>
    </row>
    <row r="1441" spans="1:20" x14ac:dyDescent="0.35">
      <c r="A1441" t="s">
        <v>780</v>
      </c>
      <c r="B1441" t="s">
        <v>1154</v>
      </c>
      <c r="D1441" t="s">
        <v>1174</v>
      </c>
      <c r="E1441" t="s">
        <v>2615</v>
      </c>
      <c r="F1441" t="s">
        <v>6925</v>
      </c>
      <c r="G1441" t="s">
        <v>6985</v>
      </c>
      <c r="H1441" t="s">
        <v>6996</v>
      </c>
      <c r="I1441" t="s">
        <v>7005</v>
      </c>
      <c r="J1441" t="s">
        <v>7407</v>
      </c>
      <c r="K1441" t="s">
        <v>7701</v>
      </c>
      <c r="L1441" t="s">
        <v>8343</v>
      </c>
      <c r="M1441" t="s">
        <v>8348</v>
      </c>
      <c r="N1441" t="s">
        <v>8353</v>
      </c>
      <c r="O1441" t="s">
        <v>8356</v>
      </c>
      <c r="Q1441" t="s">
        <v>8362</v>
      </c>
      <c r="T1441" t="s">
        <v>8368</v>
      </c>
    </row>
    <row r="1442" spans="1:20" x14ac:dyDescent="0.35">
      <c r="A1442" t="s">
        <v>552</v>
      </c>
      <c r="B1442" t="s">
        <v>1079</v>
      </c>
      <c r="E1442" t="s">
        <v>2616</v>
      </c>
      <c r="G1442" t="s">
        <v>6991</v>
      </c>
      <c r="H1442" t="s">
        <v>6998</v>
      </c>
      <c r="I1442" t="s">
        <v>7004</v>
      </c>
      <c r="J1442" t="s">
        <v>7330</v>
      </c>
      <c r="K1442" t="s">
        <v>8112</v>
      </c>
      <c r="L1442" t="s">
        <v>8343</v>
      </c>
      <c r="M1442" t="s">
        <v>8346</v>
      </c>
      <c r="N1442" t="s">
        <v>8351</v>
      </c>
      <c r="O1442" t="s">
        <v>8356</v>
      </c>
      <c r="Q1442" t="s">
        <v>8362</v>
      </c>
      <c r="S1442">
        <v>5</v>
      </c>
      <c r="T1442" t="s">
        <v>8368</v>
      </c>
    </row>
    <row r="1443" spans="1:20" x14ac:dyDescent="0.35">
      <c r="A1443" t="s">
        <v>781</v>
      </c>
      <c r="B1443" t="s">
        <v>1152</v>
      </c>
      <c r="C1443">
        <v>37</v>
      </c>
      <c r="D1443" t="s">
        <v>1173</v>
      </c>
      <c r="E1443" t="s">
        <v>2617</v>
      </c>
      <c r="F1443" t="s">
        <v>6834</v>
      </c>
      <c r="G1443" t="s">
        <v>6989</v>
      </c>
      <c r="H1443" t="s">
        <v>7000</v>
      </c>
      <c r="I1443" t="s">
        <v>7002</v>
      </c>
      <c r="K1443" t="s">
        <v>8223</v>
      </c>
      <c r="L1443" t="s">
        <v>8339</v>
      </c>
      <c r="M1443" t="s">
        <v>8347</v>
      </c>
      <c r="N1443" t="s">
        <v>8353</v>
      </c>
      <c r="O1443" t="s">
        <v>8356</v>
      </c>
      <c r="P1443">
        <v>5360</v>
      </c>
      <c r="T1443" t="s">
        <v>8369</v>
      </c>
    </row>
    <row r="1444" spans="1:20" x14ac:dyDescent="0.35">
      <c r="A1444" t="s">
        <v>427</v>
      </c>
      <c r="B1444" t="s">
        <v>1031</v>
      </c>
      <c r="C1444">
        <v>65</v>
      </c>
      <c r="D1444" t="s">
        <v>1173</v>
      </c>
      <c r="E1444" t="s">
        <v>2618</v>
      </c>
      <c r="G1444" t="s">
        <v>6989</v>
      </c>
      <c r="H1444" t="s">
        <v>6998</v>
      </c>
      <c r="I1444" t="s">
        <v>7001</v>
      </c>
      <c r="K1444" t="s">
        <v>8092</v>
      </c>
      <c r="L1444" t="s">
        <v>8338</v>
      </c>
      <c r="M1444" t="s">
        <v>8349</v>
      </c>
      <c r="N1444" t="s">
        <v>8354</v>
      </c>
      <c r="O1444" t="s">
        <v>8355</v>
      </c>
      <c r="Q1444" t="s">
        <v>8360</v>
      </c>
      <c r="S1444">
        <v>2</v>
      </c>
      <c r="T1444" t="s">
        <v>8369</v>
      </c>
    </row>
    <row r="1445" spans="1:20" x14ac:dyDescent="0.35">
      <c r="A1445" t="s">
        <v>782</v>
      </c>
      <c r="B1445" t="s">
        <v>1087</v>
      </c>
      <c r="C1445">
        <v>46</v>
      </c>
      <c r="D1445" t="s">
        <v>1175</v>
      </c>
      <c r="E1445" t="s">
        <v>2619</v>
      </c>
      <c r="F1445" t="s">
        <v>6739</v>
      </c>
      <c r="G1445" t="s">
        <v>6984</v>
      </c>
      <c r="H1445" t="s">
        <v>7000</v>
      </c>
      <c r="I1445" t="s">
        <v>7002</v>
      </c>
      <c r="J1445" t="s">
        <v>7157</v>
      </c>
      <c r="K1445" t="s">
        <v>8213</v>
      </c>
      <c r="L1445" t="s">
        <v>8345</v>
      </c>
      <c r="M1445" t="s">
        <v>8348</v>
      </c>
      <c r="N1445" t="s">
        <v>8352</v>
      </c>
      <c r="O1445" t="s">
        <v>8359</v>
      </c>
      <c r="P1445">
        <v>47479</v>
      </c>
      <c r="Q1445" t="s">
        <v>8363</v>
      </c>
      <c r="T1445" t="s">
        <v>8368</v>
      </c>
    </row>
    <row r="1446" spans="1:20" x14ac:dyDescent="0.35">
      <c r="A1446" t="s">
        <v>447</v>
      </c>
      <c r="B1446" t="s">
        <v>1107</v>
      </c>
      <c r="D1446" t="s">
        <v>1174</v>
      </c>
      <c r="E1446" t="s">
        <v>2620</v>
      </c>
      <c r="F1446" t="s">
        <v>6814</v>
      </c>
      <c r="G1446" t="s">
        <v>6990</v>
      </c>
      <c r="H1446" t="s">
        <v>6998</v>
      </c>
      <c r="I1446" t="s">
        <v>7001</v>
      </c>
      <c r="K1446" t="s">
        <v>8190</v>
      </c>
      <c r="L1446" t="s">
        <v>8339</v>
      </c>
      <c r="M1446" t="s">
        <v>8349</v>
      </c>
      <c r="N1446" t="s">
        <v>8351</v>
      </c>
      <c r="O1446" t="s">
        <v>8355</v>
      </c>
      <c r="Q1446" t="s">
        <v>8360</v>
      </c>
    </row>
    <row r="1447" spans="1:20" x14ac:dyDescent="0.35">
      <c r="A1447" t="s">
        <v>783</v>
      </c>
      <c r="B1447" t="s">
        <v>1051</v>
      </c>
      <c r="D1447" t="s">
        <v>1173</v>
      </c>
      <c r="E1447" t="s">
        <v>2621</v>
      </c>
      <c r="G1447" t="s">
        <v>6985</v>
      </c>
      <c r="H1447" t="s">
        <v>6994</v>
      </c>
      <c r="I1447" t="s">
        <v>7004</v>
      </c>
      <c r="K1447" t="s">
        <v>7780</v>
      </c>
      <c r="L1447" t="s">
        <v>8340</v>
      </c>
      <c r="M1447" t="s">
        <v>8348</v>
      </c>
      <c r="N1447" t="s">
        <v>8353</v>
      </c>
      <c r="O1447" t="s">
        <v>8357</v>
      </c>
      <c r="Q1447" t="s">
        <v>8362</v>
      </c>
      <c r="R1447" t="s">
        <v>7372</v>
      </c>
      <c r="T1447" t="s">
        <v>8367</v>
      </c>
    </row>
    <row r="1448" spans="1:20" x14ac:dyDescent="0.35">
      <c r="A1448" t="s">
        <v>286</v>
      </c>
      <c r="B1448" t="s">
        <v>1168</v>
      </c>
      <c r="D1448" t="s">
        <v>1172</v>
      </c>
      <c r="E1448" t="s">
        <v>2622</v>
      </c>
      <c r="F1448" t="s">
        <v>6954</v>
      </c>
      <c r="G1448" t="s">
        <v>6991</v>
      </c>
      <c r="H1448" t="s">
        <v>7000</v>
      </c>
      <c r="I1448" t="s">
        <v>7007</v>
      </c>
      <c r="K1448" t="s">
        <v>8046</v>
      </c>
      <c r="L1448" t="s">
        <v>8345</v>
      </c>
      <c r="M1448" t="s">
        <v>8347</v>
      </c>
      <c r="N1448" t="s">
        <v>8354</v>
      </c>
      <c r="O1448" t="s">
        <v>8359</v>
      </c>
      <c r="Q1448" t="s">
        <v>8364</v>
      </c>
      <c r="R1448" t="s">
        <v>7558</v>
      </c>
    </row>
    <row r="1449" spans="1:20" x14ac:dyDescent="0.35">
      <c r="A1449" t="s">
        <v>784</v>
      </c>
      <c r="B1449" t="s">
        <v>1152</v>
      </c>
      <c r="C1449">
        <v>74</v>
      </c>
      <c r="D1449" t="s">
        <v>1174</v>
      </c>
      <c r="E1449" t="s">
        <v>2623</v>
      </c>
      <c r="F1449" t="s">
        <v>6834</v>
      </c>
      <c r="G1449" t="s">
        <v>6992</v>
      </c>
      <c r="H1449" t="s">
        <v>6994</v>
      </c>
      <c r="I1449" t="s">
        <v>7006</v>
      </c>
      <c r="J1449" t="s">
        <v>7131</v>
      </c>
      <c r="K1449" t="s">
        <v>8018</v>
      </c>
      <c r="L1449" t="s">
        <v>8339</v>
      </c>
      <c r="M1449" t="s">
        <v>8349</v>
      </c>
      <c r="N1449" t="s">
        <v>8352</v>
      </c>
      <c r="O1449" t="s">
        <v>8356</v>
      </c>
      <c r="S1449">
        <v>4</v>
      </c>
    </row>
    <row r="1450" spans="1:20" x14ac:dyDescent="0.35">
      <c r="A1450" t="s">
        <v>785</v>
      </c>
      <c r="B1450" t="s">
        <v>1048</v>
      </c>
      <c r="C1450">
        <v>41</v>
      </c>
      <c r="D1450" t="s">
        <v>1173</v>
      </c>
      <c r="E1450" t="s">
        <v>2624</v>
      </c>
      <c r="F1450" t="s">
        <v>6700</v>
      </c>
      <c r="G1450" t="s">
        <v>6984</v>
      </c>
      <c r="H1450" t="s">
        <v>6995</v>
      </c>
      <c r="I1450" t="s">
        <v>7002</v>
      </c>
      <c r="K1450" t="s">
        <v>7729</v>
      </c>
      <c r="L1450" t="s">
        <v>8344</v>
      </c>
      <c r="M1450" t="s">
        <v>8348</v>
      </c>
      <c r="N1450" t="s">
        <v>8352</v>
      </c>
      <c r="O1450" t="s">
        <v>8356</v>
      </c>
      <c r="Q1450" t="s">
        <v>8361</v>
      </c>
      <c r="S1450">
        <v>4</v>
      </c>
      <c r="T1450" t="s">
        <v>8369</v>
      </c>
    </row>
    <row r="1451" spans="1:20" x14ac:dyDescent="0.35">
      <c r="A1451" t="s">
        <v>786</v>
      </c>
      <c r="B1451" t="s">
        <v>1027</v>
      </c>
      <c r="C1451">
        <v>83</v>
      </c>
      <c r="D1451" t="s">
        <v>1173</v>
      </c>
      <c r="E1451" t="s">
        <v>2625</v>
      </c>
      <c r="G1451" t="s">
        <v>6984</v>
      </c>
      <c r="H1451" t="s">
        <v>6997</v>
      </c>
      <c r="I1451" t="s">
        <v>7001</v>
      </c>
      <c r="K1451" t="s">
        <v>8251</v>
      </c>
      <c r="L1451" t="s">
        <v>8340</v>
      </c>
      <c r="M1451" t="s">
        <v>8349</v>
      </c>
      <c r="N1451" t="s">
        <v>8352</v>
      </c>
      <c r="O1451" t="s">
        <v>8355</v>
      </c>
      <c r="S1451">
        <v>2</v>
      </c>
      <c r="T1451" t="s">
        <v>8369</v>
      </c>
    </row>
    <row r="1452" spans="1:20" x14ac:dyDescent="0.35">
      <c r="A1452" t="s">
        <v>344</v>
      </c>
      <c r="B1452" t="s">
        <v>1049</v>
      </c>
      <c r="C1452">
        <v>15</v>
      </c>
      <c r="D1452" t="s">
        <v>1174</v>
      </c>
      <c r="E1452" t="s">
        <v>2626</v>
      </c>
      <c r="F1452" t="s">
        <v>6701</v>
      </c>
      <c r="G1452" t="s">
        <v>6992</v>
      </c>
      <c r="H1452" t="s">
        <v>6995</v>
      </c>
      <c r="I1452" t="s">
        <v>7004</v>
      </c>
      <c r="K1452" t="s">
        <v>7734</v>
      </c>
      <c r="L1452" t="s">
        <v>8340</v>
      </c>
      <c r="M1452" t="s">
        <v>8347</v>
      </c>
      <c r="N1452" t="s">
        <v>8353</v>
      </c>
      <c r="O1452" t="s">
        <v>8356</v>
      </c>
      <c r="P1452">
        <v>874</v>
      </c>
      <c r="Q1452" t="s">
        <v>8362</v>
      </c>
      <c r="R1452" t="s">
        <v>7200</v>
      </c>
      <c r="S1452">
        <v>1</v>
      </c>
      <c r="T1452" t="s">
        <v>8368</v>
      </c>
    </row>
    <row r="1453" spans="1:20" x14ac:dyDescent="0.35">
      <c r="A1453" t="s">
        <v>558</v>
      </c>
      <c r="B1453" t="s">
        <v>1046</v>
      </c>
      <c r="D1453" t="s">
        <v>1173</v>
      </c>
      <c r="E1453" t="s">
        <v>2627</v>
      </c>
      <c r="F1453" t="s">
        <v>6699</v>
      </c>
      <c r="G1453" t="s">
        <v>6984</v>
      </c>
      <c r="H1453" t="s">
        <v>6996</v>
      </c>
      <c r="I1453" t="s">
        <v>7001</v>
      </c>
      <c r="J1453" t="s">
        <v>7517</v>
      </c>
      <c r="K1453" t="s">
        <v>7918</v>
      </c>
      <c r="L1453" t="s">
        <v>8340</v>
      </c>
      <c r="M1453" t="s">
        <v>8347</v>
      </c>
      <c r="N1453" t="s">
        <v>8351</v>
      </c>
      <c r="O1453" t="s">
        <v>8355</v>
      </c>
      <c r="P1453">
        <v>8667</v>
      </c>
      <c r="S1453">
        <v>5</v>
      </c>
    </row>
    <row r="1454" spans="1:20" x14ac:dyDescent="0.35">
      <c r="A1454" t="s">
        <v>699</v>
      </c>
      <c r="B1454" t="s">
        <v>1058</v>
      </c>
      <c r="C1454">
        <v>35</v>
      </c>
      <c r="D1454" t="s">
        <v>1173</v>
      </c>
      <c r="E1454" t="s">
        <v>2628</v>
      </c>
      <c r="F1454" t="s">
        <v>6707</v>
      </c>
      <c r="G1454" t="s">
        <v>6990</v>
      </c>
      <c r="H1454" t="s">
        <v>6996</v>
      </c>
      <c r="I1454" t="s">
        <v>7004</v>
      </c>
      <c r="J1454" t="s">
        <v>7518</v>
      </c>
      <c r="K1454" t="s">
        <v>8121</v>
      </c>
      <c r="L1454" t="s">
        <v>8340</v>
      </c>
      <c r="M1454" t="s">
        <v>8349</v>
      </c>
      <c r="N1454" t="s">
        <v>8352</v>
      </c>
      <c r="O1454" t="s">
        <v>8357</v>
      </c>
      <c r="Q1454" t="s">
        <v>8362</v>
      </c>
      <c r="R1454" t="s">
        <v>7051</v>
      </c>
      <c r="S1454">
        <v>5</v>
      </c>
      <c r="T1454" t="s">
        <v>8369</v>
      </c>
    </row>
    <row r="1455" spans="1:20" x14ac:dyDescent="0.35">
      <c r="A1455" t="s">
        <v>787</v>
      </c>
      <c r="B1455" t="s">
        <v>1061</v>
      </c>
      <c r="D1455" t="s">
        <v>1175</v>
      </c>
      <c r="E1455" t="s">
        <v>2629</v>
      </c>
      <c r="G1455" t="s">
        <v>6986</v>
      </c>
      <c r="H1455" t="s">
        <v>6998</v>
      </c>
      <c r="I1455" t="s">
        <v>7007</v>
      </c>
      <c r="J1455" t="s">
        <v>7519</v>
      </c>
      <c r="K1455" t="s">
        <v>8208</v>
      </c>
      <c r="L1455" t="s">
        <v>8345</v>
      </c>
      <c r="M1455" t="s">
        <v>8349</v>
      </c>
      <c r="N1455" t="s">
        <v>8351</v>
      </c>
      <c r="O1455" t="s">
        <v>8355</v>
      </c>
      <c r="Q1455" t="s">
        <v>8363</v>
      </c>
      <c r="S1455">
        <v>4</v>
      </c>
    </row>
    <row r="1456" spans="1:20" x14ac:dyDescent="0.35">
      <c r="A1456" t="s">
        <v>55</v>
      </c>
      <c r="B1456" t="s">
        <v>1110</v>
      </c>
      <c r="C1456">
        <v>32</v>
      </c>
      <c r="D1456" t="s">
        <v>1175</v>
      </c>
      <c r="E1456" t="s">
        <v>2630</v>
      </c>
      <c r="G1456" t="s">
        <v>6986</v>
      </c>
      <c r="H1456" t="s">
        <v>7000</v>
      </c>
      <c r="I1456" t="s">
        <v>7007</v>
      </c>
      <c r="J1456" t="s">
        <v>7492</v>
      </c>
      <c r="K1456" t="s">
        <v>8252</v>
      </c>
      <c r="L1456" t="s">
        <v>8341</v>
      </c>
      <c r="M1456" t="s">
        <v>8348</v>
      </c>
      <c r="N1456" t="s">
        <v>8351</v>
      </c>
      <c r="O1456" t="s">
        <v>8357</v>
      </c>
      <c r="P1456">
        <v>45598</v>
      </c>
      <c r="Q1456" t="s">
        <v>8363</v>
      </c>
      <c r="R1456" t="s">
        <v>7528</v>
      </c>
      <c r="T1456" t="s">
        <v>8369</v>
      </c>
    </row>
    <row r="1457" spans="1:20" x14ac:dyDescent="0.35">
      <c r="A1457" t="s">
        <v>155</v>
      </c>
      <c r="B1457" t="s">
        <v>1018</v>
      </c>
      <c r="C1457">
        <v>58</v>
      </c>
      <c r="D1457" t="s">
        <v>1172</v>
      </c>
      <c r="E1457" t="s">
        <v>2631</v>
      </c>
      <c r="G1457" t="s">
        <v>6988</v>
      </c>
      <c r="H1457" t="s">
        <v>7000</v>
      </c>
      <c r="I1457" t="s">
        <v>7002</v>
      </c>
      <c r="J1457" t="s">
        <v>7498</v>
      </c>
      <c r="K1457" t="s">
        <v>8253</v>
      </c>
      <c r="L1457" t="s">
        <v>8343</v>
      </c>
      <c r="M1457" t="s">
        <v>8346</v>
      </c>
      <c r="N1457" t="s">
        <v>8351</v>
      </c>
      <c r="O1457" t="s">
        <v>8358</v>
      </c>
      <c r="T1457" t="s">
        <v>8367</v>
      </c>
    </row>
    <row r="1458" spans="1:20" x14ac:dyDescent="0.35">
      <c r="A1458" t="s">
        <v>476</v>
      </c>
      <c r="B1458" t="s">
        <v>1065</v>
      </c>
      <c r="E1458" t="s">
        <v>2632</v>
      </c>
      <c r="F1458" t="s">
        <v>6715</v>
      </c>
      <c r="G1458" t="s">
        <v>6985</v>
      </c>
      <c r="H1458" t="s">
        <v>6995</v>
      </c>
      <c r="I1458" t="s">
        <v>7005</v>
      </c>
      <c r="J1458" t="s">
        <v>7086</v>
      </c>
      <c r="K1458" t="s">
        <v>8167</v>
      </c>
      <c r="L1458" t="s">
        <v>8344</v>
      </c>
      <c r="M1458" t="s">
        <v>8346</v>
      </c>
      <c r="N1458" t="s">
        <v>8352</v>
      </c>
      <c r="O1458" t="s">
        <v>8358</v>
      </c>
      <c r="P1458">
        <v>48838</v>
      </c>
      <c r="Q1458" t="s">
        <v>8364</v>
      </c>
      <c r="R1458" t="s">
        <v>7507</v>
      </c>
      <c r="S1458">
        <v>3</v>
      </c>
      <c r="T1458" t="s">
        <v>8368</v>
      </c>
    </row>
    <row r="1459" spans="1:20" x14ac:dyDescent="0.35">
      <c r="A1459" t="s">
        <v>479</v>
      </c>
      <c r="B1459" t="s">
        <v>1020</v>
      </c>
      <c r="E1459" t="s">
        <v>2633</v>
      </c>
      <c r="F1459" t="s">
        <v>6889</v>
      </c>
      <c r="G1459" t="s">
        <v>6990</v>
      </c>
      <c r="H1459" t="s">
        <v>6995</v>
      </c>
      <c r="I1459" t="s">
        <v>7006</v>
      </c>
      <c r="K1459" t="s">
        <v>8011</v>
      </c>
      <c r="L1459" t="s">
        <v>8343</v>
      </c>
      <c r="M1459" t="s">
        <v>8348</v>
      </c>
      <c r="N1459" t="s">
        <v>8351</v>
      </c>
      <c r="O1459" t="s">
        <v>8357</v>
      </c>
      <c r="R1459" t="s">
        <v>7013</v>
      </c>
      <c r="T1459" t="s">
        <v>8368</v>
      </c>
    </row>
    <row r="1460" spans="1:20" x14ac:dyDescent="0.35">
      <c r="A1460" t="s">
        <v>260</v>
      </c>
      <c r="B1460" t="s">
        <v>1130</v>
      </c>
      <c r="D1460" t="s">
        <v>1174</v>
      </c>
      <c r="E1460" t="s">
        <v>2634</v>
      </c>
      <c r="F1460" t="s">
        <v>6807</v>
      </c>
      <c r="G1460" t="s">
        <v>6984</v>
      </c>
      <c r="H1460" t="s">
        <v>6998</v>
      </c>
      <c r="I1460" t="s">
        <v>7002</v>
      </c>
      <c r="K1460" t="s">
        <v>8026</v>
      </c>
      <c r="L1460" t="s">
        <v>8344</v>
      </c>
      <c r="M1460" t="s">
        <v>8349</v>
      </c>
      <c r="N1460" t="s">
        <v>8353</v>
      </c>
      <c r="O1460" t="s">
        <v>8358</v>
      </c>
      <c r="Q1460" t="s">
        <v>8360</v>
      </c>
      <c r="R1460" t="s">
        <v>7375</v>
      </c>
    </row>
    <row r="1461" spans="1:20" x14ac:dyDescent="0.35">
      <c r="A1461" t="s">
        <v>83</v>
      </c>
      <c r="B1461" t="s">
        <v>1048</v>
      </c>
      <c r="D1461" t="s">
        <v>1174</v>
      </c>
      <c r="E1461" t="s">
        <v>2635</v>
      </c>
      <c r="G1461" t="s">
        <v>6984</v>
      </c>
      <c r="H1461" t="s">
        <v>7000</v>
      </c>
      <c r="I1461" t="s">
        <v>7004</v>
      </c>
      <c r="J1461" t="s">
        <v>7176</v>
      </c>
      <c r="K1461" t="s">
        <v>8254</v>
      </c>
      <c r="L1461" t="s">
        <v>8342</v>
      </c>
      <c r="M1461" t="s">
        <v>8348</v>
      </c>
      <c r="N1461" t="s">
        <v>8352</v>
      </c>
      <c r="O1461" t="s">
        <v>8356</v>
      </c>
      <c r="Q1461" t="s">
        <v>8363</v>
      </c>
      <c r="R1461" t="s">
        <v>7404</v>
      </c>
      <c r="S1461">
        <v>3</v>
      </c>
      <c r="T1461" t="s">
        <v>8369</v>
      </c>
    </row>
    <row r="1462" spans="1:20" x14ac:dyDescent="0.35">
      <c r="A1462" t="s">
        <v>754</v>
      </c>
      <c r="B1462" t="s">
        <v>1170</v>
      </c>
      <c r="C1462">
        <v>27</v>
      </c>
      <c r="D1462" t="s">
        <v>1174</v>
      </c>
      <c r="E1462" t="s">
        <v>2636</v>
      </c>
      <c r="F1462" t="s">
        <v>6948</v>
      </c>
      <c r="G1462" t="s">
        <v>6985</v>
      </c>
      <c r="H1462" t="s">
        <v>6999</v>
      </c>
      <c r="I1462" t="s">
        <v>7002</v>
      </c>
      <c r="J1462" t="s">
        <v>7337</v>
      </c>
      <c r="K1462" t="s">
        <v>7705</v>
      </c>
      <c r="L1462" t="s">
        <v>8342</v>
      </c>
      <c r="M1462" t="s">
        <v>8346</v>
      </c>
      <c r="N1462" t="s">
        <v>8352</v>
      </c>
      <c r="O1462" t="s">
        <v>8357</v>
      </c>
      <c r="P1462">
        <v>48601</v>
      </c>
      <c r="Q1462" t="s">
        <v>8364</v>
      </c>
      <c r="R1462" t="s">
        <v>7085</v>
      </c>
      <c r="S1462">
        <v>4</v>
      </c>
      <c r="T1462" t="s">
        <v>8367</v>
      </c>
    </row>
    <row r="1463" spans="1:20" x14ac:dyDescent="0.35">
      <c r="A1463" t="s">
        <v>696</v>
      </c>
      <c r="B1463" t="s">
        <v>1028</v>
      </c>
      <c r="C1463">
        <v>46</v>
      </c>
      <c r="E1463" t="s">
        <v>2637</v>
      </c>
      <c r="G1463" t="s">
        <v>6989</v>
      </c>
      <c r="H1463" t="s">
        <v>6995</v>
      </c>
      <c r="I1463" t="s">
        <v>7005</v>
      </c>
      <c r="K1463" t="s">
        <v>8255</v>
      </c>
      <c r="L1463" t="s">
        <v>8340</v>
      </c>
      <c r="M1463" t="s">
        <v>8346</v>
      </c>
      <c r="N1463" t="s">
        <v>8352</v>
      </c>
      <c r="O1463" t="s">
        <v>8358</v>
      </c>
      <c r="Q1463" t="s">
        <v>8361</v>
      </c>
      <c r="R1463" t="s">
        <v>7508</v>
      </c>
      <c r="S1463">
        <v>3</v>
      </c>
      <c r="T1463" t="s">
        <v>8369</v>
      </c>
    </row>
    <row r="1464" spans="1:20" x14ac:dyDescent="0.35">
      <c r="A1464" t="s">
        <v>545</v>
      </c>
      <c r="B1464" t="s">
        <v>1071</v>
      </c>
      <c r="C1464">
        <v>41</v>
      </c>
      <c r="D1464" t="s">
        <v>1174</v>
      </c>
      <c r="E1464" t="s">
        <v>2638</v>
      </c>
      <c r="F1464" t="s">
        <v>6871</v>
      </c>
      <c r="G1464" t="s">
        <v>6986</v>
      </c>
      <c r="H1464" t="s">
        <v>6995</v>
      </c>
      <c r="I1464" t="s">
        <v>7002</v>
      </c>
      <c r="J1464" t="s">
        <v>7202</v>
      </c>
      <c r="K1464" t="s">
        <v>8256</v>
      </c>
      <c r="L1464" t="s">
        <v>8339</v>
      </c>
      <c r="M1464" t="s">
        <v>8348</v>
      </c>
      <c r="N1464" t="s">
        <v>8351</v>
      </c>
      <c r="O1464" t="s">
        <v>8356</v>
      </c>
      <c r="P1464">
        <v>7391</v>
      </c>
      <c r="Q1464" t="s">
        <v>8361</v>
      </c>
      <c r="R1464" t="s">
        <v>7193</v>
      </c>
      <c r="S1464">
        <v>2</v>
      </c>
    </row>
    <row r="1465" spans="1:20" x14ac:dyDescent="0.35">
      <c r="A1465" t="s">
        <v>129</v>
      </c>
      <c r="B1465" t="s">
        <v>1019</v>
      </c>
      <c r="C1465">
        <v>75</v>
      </c>
      <c r="D1465" t="s">
        <v>1174</v>
      </c>
      <c r="E1465" t="s">
        <v>2639</v>
      </c>
      <c r="F1465" t="s">
        <v>6753</v>
      </c>
      <c r="G1465" t="s">
        <v>6990</v>
      </c>
      <c r="H1465" t="s">
        <v>6996</v>
      </c>
      <c r="I1465" t="s">
        <v>7003</v>
      </c>
      <c r="J1465" t="s">
        <v>7520</v>
      </c>
      <c r="K1465" t="s">
        <v>8257</v>
      </c>
      <c r="L1465" t="s">
        <v>8339</v>
      </c>
      <c r="M1465" t="s">
        <v>8350</v>
      </c>
      <c r="N1465" t="s">
        <v>8352</v>
      </c>
      <c r="O1465" t="s">
        <v>8356</v>
      </c>
      <c r="Q1465" t="s">
        <v>8362</v>
      </c>
      <c r="S1465">
        <v>1</v>
      </c>
    </row>
    <row r="1466" spans="1:20" x14ac:dyDescent="0.35">
      <c r="A1466" t="s">
        <v>563</v>
      </c>
      <c r="B1466" t="s">
        <v>1046</v>
      </c>
      <c r="C1466">
        <v>36</v>
      </c>
      <c r="D1466" t="s">
        <v>1174</v>
      </c>
      <c r="E1466" t="s">
        <v>2640</v>
      </c>
      <c r="F1466" t="s">
        <v>6699</v>
      </c>
      <c r="G1466" t="s">
        <v>6984</v>
      </c>
      <c r="H1466" t="s">
        <v>6999</v>
      </c>
      <c r="I1466" t="s">
        <v>7001</v>
      </c>
      <c r="J1466" t="s">
        <v>7137</v>
      </c>
      <c r="K1466" t="s">
        <v>7734</v>
      </c>
      <c r="L1466" t="s">
        <v>8341</v>
      </c>
      <c r="M1466" t="s">
        <v>8350</v>
      </c>
      <c r="N1466" t="s">
        <v>8351</v>
      </c>
      <c r="O1466" t="s">
        <v>8356</v>
      </c>
      <c r="Q1466" t="s">
        <v>8362</v>
      </c>
      <c r="S1466">
        <v>3</v>
      </c>
      <c r="T1466" t="s">
        <v>8367</v>
      </c>
    </row>
    <row r="1467" spans="1:20" x14ac:dyDescent="0.35">
      <c r="A1467" t="s">
        <v>478</v>
      </c>
      <c r="B1467" t="s">
        <v>1028</v>
      </c>
      <c r="C1467">
        <v>40</v>
      </c>
      <c r="D1467" t="s">
        <v>1174</v>
      </c>
      <c r="E1467" t="s">
        <v>2641</v>
      </c>
      <c r="G1467" t="s">
        <v>6990</v>
      </c>
      <c r="H1467" t="s">
        <v>6998</v>
      </c>
      <c r="I1467" t="s">
        <v>7007</v>
      </c>
      <c r="J1467" t="s">
        <v>7211</v>
      </c>
      <c r="K1467" t="s">
        <v>8182</v>
      </c>
      <c r="L1467" t="s">
        <v>8338</v>
      </c>
      <c r="M1467" t="s">
        <v>8348</v>
      </c>
      <c r="N1467" t="s">
        <v>8352</v>
      </c>
      <c r="O1467" t="s">
        <v>8356</v>
      </c>
      <c r="P1467">
        <v>8492</v>
      </c>
      <c r="Q1467" t="s">
        <v>8364</v>
      </c>
      <c r="S1467">
        <v>5</v>
      </c>
      <c r="T1467" t="s">
        <v>8369</v>
      </c>
    </row>
    <row r="1468" spans="1:20" x14ac:dyDescent="0.35">
      <c r="A1468" t="s">
        <v>241</v>
      </c>
      <c r="B1468" t="s">
        <v>1156</v>
      </c>
      <c r="E1468" t="s">
        <v>2642</v>
      </c>
      <c r="G1468" t="s">
        <v>6986</v>
      </c>
      <c r="H1468" t="s">
        <v>6997</v>
      </c>
      <c r="I1468" t="s">
        <v>7004</v>
      </c>
      <c r="J1468" t="s">
        <v>7085</v>
      </c>
      <c r="K1468" t="s">
        <v>7757</v>
      </c>
      <c r="L1468" t="s">
        <v>8341</v>
      </c>
      <c r="M1468" t="s">
        <v>8346</v>
      </c>
      <c r="N1468" t="s">
        <v>8354</v>
      </c>
      <c r="O1468" t="s">
        <v>8358</v>
      </c>
      <c r="R1468" t="s">
        <v>7471</v>
      </c>
      <c r="S1468">
        <v>2</v>
      </c>
      <c r="T1468" t="s">
        <v>8368</v>
      </c>
    </row>
    <row r="1469" spans="1:20" x14ac:dyDescent="0.35">
      <c r="A1469" t="s">
        <v>411</v>
      </c>
      <c r="B1469" t="s">
        <v>1117</v>
      </c>
      <c r="C1469">
        <v>17</v>
      </c>
      <c r="E1469" t="s">
        <v>2643</v>
      </c>
      <c r="F1469" t="s">
        <v>6792</v>
      </c>
      <c r="G1469" t="s">
        <v>6991</v>
      </c>
      <c r="H1469" t="s">
        <v>6999</v>
      </c>
      <c r="I1469" t="s">
        <v>7004</v>
      </c>
      <c r="K1469" t="s">
        <v>8047</v>
      </c>
      <c r="L1469" t="s">
        <v>8338</v>
      </c>
      <c r="M1469" t="s">
        <v>8348</v>
      </c>
      <c r="N1469" t="s">
        <v>8353</v>
      </c>
      <c r="O1469" t="s">
        <v>8359</v>
      </c>
      <c r="Q1469" t="s">
        <v>8364</v>
      </c>
      <c r="S1469">
        <v>5</v>
      </c>
    </row>
    <row r="1470" spans="1:20" x14ac:dyDescent="0.35">
      <c r="A1470" t="s">
        <v>228</v>
      </c>
      <c r="B1470" t="s">
        <v>1073</v>
      </c>
      <c r="C1470">
        <v>29</v>
      </c>
      <c r="E1470" t="s">
        <v>2644</v>
      </c>
      <c r="F1470" t="s">
        <v>6908</v>
      </c>
      <c r="G1470" t="s">
        <v>6989</v>
      </c>
      <c r="H1470" t="s">
        <v>6999</v>
      </c>
      <c r="I1470" t="s">
        <v>7001</v>
      </c>
      <c r="K1470" t="s">
        <v>7872</v>
      </c>
      <c r="L1470" t="s">
        <v>8339</v>
      </c>
      <c r="M1470" t="s">
        <v>8348</v>
      </c>
      <c r="N1470" t="s">
        <v>8354</v>
      </c>
      <c r="O1470" t="s">
        <v>8357</v>
      </c>
      <c r="Q1470" t="s">
        <v>8361</v>
      </c>
      <c r="R1470" t="s">
        <v>7159</v>
      </c>
      <c r="T1470" t="s">
        <v>8369</v>
      </c>
    </row>
    <row r="1471" spans="1:20" x14ac:dyDescent="0.35">
      <c r="A1471" t="s">
        <v>788</v>
      </c>
      <c r="B1471" t="s">
        <v>1026</v>
      </c>
      <c r="D1471" t="s">
        <v>1173</v>
      </c>
      <c r="E1471" t="s">
        <v>2645</v>
      </c>
      <c r="G1471" t="s">
        <v>6991</v>
      </c>
      <c r="H1471" t="s">
        <v>6997</v>
      </c>
      <c r="I1471" t="s">
        <v>7003</v>
      </c>
      <c r="J1471" t="s">
        <v>7402</v>
      </c>
      <c r="K1471" t="s">
        <v>8197</v>
      </c>
      <c r="L1471" t="s">
        <v>8342</v>
      </c>
      <c r="M1471" t="s">
        <v>8348</v>
      </c>
      <c r="N1471" t="s">
        <v>8352</v>
      </c>
      <c r="O1471" t="s">
        <v>8358</v>
      </c>
      <c r="Q1471" t="s">
        <v>8364</v>
      </c>
      <c r="S1471">
        <v>1</v>
      </c>
      <c r="T1471" t="s">
        <v>8367</v>
      </c>
    </row>
    <row r="1472" spans="1:20" x14ac:dyDescent="0.35">
      <c r="A1472" t="s">
        <v>475</v>
      </c>
      <c r="B1472" t="s">
        <v>1156</v>
      </c>
      <c r="D1472" t="s">
        <v>1172</v>
      </c>
      <c r="E1472" t="s">
        <v>2646</v>
      </c>
      <c r="F1472" t="s">
        <v>6883</v>
      </c>
      <c r="G1472" t="s">
        <v>6993</v>
      </c>
      <c r="H1472" t="s">
        <v>6997</v>
      </c>
      <c r="I1472" t="s">
        <v>7007</v>
      </c>
      <c r="K1472" t="s">
        <v>8060</v>
      </c>
      <c r="L1472" t="s">
        <v>8342</v>
      </c>
      <c r="M1472" t="s">
        <v>8349</v>
      </c>
      <c r="N1472" t="s">
        <v>8353</v>
      </c>
      <c r="O1472" t="s">
        <v>8357</v>
      </c>
      <c r="P1472">
        <v>19008</v>
      </c>
      <c r="Q1472" t="s">
        <v>8360</v>
      </c>
      <c r="S1472">
        <v>4</v>
      </c>
      <c r="T1472" t="s">
        <v>8368</v>
      </c>
    </row>
    <row r="1473" spans="1:20" x14ac:dyDescent="0.35">
      <c r="A1473" t="s">
        <v>193</v>
      </c>
      <c r="B1473" t="s">
        <v>1125</v>
      </c>
      <c r="D1473" t="s">
        <v>1172</v>
      </c>
      <c r="E1473" t="s">
        <v>2647</v>
      </c>
      <c r="F1473" t="s">
        <v>6773</v>
      </c>
      <c r="G1473" t="s">
        <v>6989</v>
      </c>
      <c r="H1473" t="s">
        <v>6995</v>
      </c>
      <c r="I1473" t="s">
        <v>7007</v>
      </c>
      <c r="J1473" t="s">
        <v>7450</v>
      </c>
      <c r="K1473" t="s">
        <v>8238</v>
      </c>
      <c r="L1473" t="s">
        <v>8345</v>
      </c>
      <c r="M1473" t="s">
        <v>8347</v>
      </c>
      <c r="N1473" t="s">
        <v>8352</v>
      </c>
      <c r="O1473" t="s">
        <v>8359</v>
      </c>
      <c r="Q1473" t="s">
        <v>8360</v>
      </c>
      <c r="S1473">
        <v>3</v>
      </c>
      <c r="T1473" t="s">
        <v>8368</v>
      </c>
    </row>
    <row r="1474" spans="1:20" x14ac:dyDescent="0.35">
      <c r="A1474" t="s">
        <v>789</v>
      </c>
      <c r="B1474" t="s">
        <v>1061</v>
      </c>
      <c r="C1474">
        <v>36</v>
      </c>
      <c r="D1474" t="s">
        <v>1173</v>
      </c>
      <c r="E1474" t="s">
        <v>2648</v>
      </c>
      <c r="G1474" t="s">
        <v>6985</v>
      </c>
      <c r="H1474" t="s">
        <v>6999</v>
      </c>
      <c r="I1474" t="s">
        <v>7007</v>
      </c>
      <c r="J1474" t="s">
        <v>7193</v>
      </c>
      <c r="K1474" t="s">
        <v>8194</v>
      </c>
      <c r="L1474" t="s">
        <v>8345</v>
      </c>
      <c r="M1474" t="s">
        <v>8348</v>
      </c>
      <c r="N1474" t="s">
        <v>8354</v>
      </c>
      <c r="O1474" t="s">
        <v>8359</v>
      </c>
      <c r="Q1474" t="s">
        <v>8361</v>
      </c>
      <c r="S1474">
        <v>1</v>
      </c>
    </row>
    <row r="1475" spans="1:20" x14ac:dyDescent="0.35">
      <c r="A1475" t="s">
        <v>790</v>
      </c>
      <c r="B1475" t="s">
        <v>1084</v>
      </c>
      <c r="C1475">
        <v>49</v>
      </c>
      <c r="D1475" t="s">
        <v>1174</v>
      </c>
      <c r="E1475" t="s">
        <v>2649</v>
      </c>
      <c r="F1475" t="s">
        <v>6934</v>
      </c>
      <c r="G1475" t="s">
        <v>6988</v>
      </c>
      <c r="H1475" t="s">
        <v>7000</v>
      </c>
      <c r="I1475" t="s">
        <v>7006</v>
      </c>
      <c r="K1475" t="s">
        <v>8046</v>
      </c>
      <c r="L1475" t="s">
        <v>8338</v>
      </c>
      <c r="M1475" t="s">
        <v>8347</v>
      </c>
      <c r="N1475" t="s">
        <v>8351</v>
      </c>
      <c r="O1475" t="s">
        <v>8356</v>
      </c>
      <c r="T1475" t="s">
        <v>8369</v>
      </c>
    </row>
    <row r="1476" spans="1:20" x14ac:dyDescent="0.35">
      <c r="A1476" t="s">
        <v>791</v>
      </c>
      <c r="B1476" t="s">
        <v>1123</v>
      </c>
      <c r="C1476">
        <v>8</v>
      </c>
      <c r="D1476" t="s">
        <v>1173</v>
      </c>
      <c r="E1476" t="s">
        <v>2650</v>
      </c>
      <c r="F1476" t="s">
        <v>6780</v>
      </c>
      <c r="G1476" t="s">
        <v>6984</v>
      </c>
      <c r="H1476" t="s">
        <v>6994</v>
      </c>
      <c r="I1476" t="s">
        <v>7003</v>
      </c>
      <c r="K1476" t="s">
        <v>7816</v>
      </c>
      <c r="L1476" t="s">
        <v>8340</v>
      </c>
      <c r="M1476" t="s">
        <v>8348</v>
      </c>
      <c r="N1476" t="s">
        <v>8354</v>
      </c>
      <c r="O1476" t="s">
        <v>8355</v>
      </c>
      <c r="Q1476" t="s">
        <v>8360</v>
      </c>
      <c r="R1476" t="s">
        <v>7511</v>
      </c>
      <c r="S1476">
        <v>1</v>
      </c>
      <c r="T1476" t="s">
        <v>8367</v>
      </c>
    </row>
    <row r="1477" spans="1:20" x14ac:dyDescent="0.35">
      <c r="A1477" t="s">
        <v>561</v>
      </c>
      <c r="B1477" t="s">
        <v>1151</v>
      </c>
      <c r="D1477" t="s">
        <v>1172</v>
      </c>
      <c r="E1477" t="s">
        <v>2651</v>
      </c>
      <c r="F1477" t="s">
        <v>6833</v>
      </c>
      <c r="G1477" t="s">
        <v>6993</v>
      </c>
      <c r="H1477" t="s">
        <v>7000</v>
      </c>
      <c r="I1477" t="s">
        <v>7004</v>
      </c>
      <c r="J1477" t="s">
        <v>7521</v>
      </c>
      <c r="K1477" t="s">
        <v>8229</v>
      </c>
      <c r="L1477" t="s">
        <v>8342</v>
      </c>
      <c r="M1477" t="s">
        <v>8346</v>
      </c>
      <c r="N1477" t="s">
        <v>8352</v>
      </c>
      <c r="O1477" t="s">
        <v>8358</v>
      </c>
      <c r="P1477">
        <v>4226</v>
      </c>
      <c r="Q1477" t="s">
        <v>8362</v>
      </c>
      <c r="S1477">
        <v>3</v>
      </c>
      <c r="T1477" t="s">
        <v>8367</v>
      </c>
    </row>
    <row r="1478" spans="1:20" x14ac:dyDescent="0.35">
      <c r="A1478" t="s">
        <v>792</v>
      </c>
      <c r="B1478" t="s">
        <v>1171</v>
      </c>
      <c r="C1478">
        <v>44</v>
      </c>
      <c r="D1478" t="s">
        <v>1173</v>
      </c>
      <c r="E1478" t="s">
        <v>2652</v>
      </c>
      <c r="F1478" t="s">
        <v>6972</v>
      </c>
      <c r="G1478" t="s">
        <v>6992</v>
      </c>
      <c r="H1478" t="s">
        <v>6997</v>
      </c>
      <c r="I1478" t="s">
        <v>7006</v>
      </c>
      <c r="K1478" t="s">
        <v>7900</v>
      </c>
      <c r="L1478" t="s">
        <v>8339</v>
      </c>
      <c r="M1478" t="s">
        <v>8350</v>
      </c>
      <c r="N1478" t="s">
        <v>8353</v>
      </c>
      <c r="O1478" t="s">
        <v>8357</v>
      </c>
      <c r="Q1478" t="s">
        <v>8363</v>
      </c>
      <c r="R1478" t="s">
        <v>7603</v>
      </c>
      <c r="T1478" t="s">
        <v>8367</v>
      </c>
    </row>
    <row r="1479" spans="1:20" x14ac:dyDescent="0.35">
      <c r="A1479" t="s">
        <v>793</v>
      </c>
      <c r="B1479" t="s">
        <v>1169</v>
      </c>
      <c r="D1479" t="s">
        <v>1175</v>
      </c>
      <c r="E1479" t="s">
        <v>2653</v>
      </c>
      <c r="F1479" t="s">
        <v>6910</v>
      </c>
      <c r="G1479" t="s">
        <v>6987</v>
      </c>
      <c r="H1479" t="s">
        <v>6994</v>
      </c>
      <c r="I1479" t="s">
        <v>7003</v>
      </c>
      <c r="J1479" t="s">
        <v>7013</v>
      </c>
      <c r="K1479" t="s">
        <v>7696</v>
      </c>
      <c r="L1479" t="s">
        <v>8345</v>
      </c>
      <c r="M1479" t="s">
        <v>8349</v>
      </c>
      <c r="N1479" t="s">
        <v>8354</v>
      </c>
      <c r="O1479" t="s">
        <v>8358</v>
      </c>
      <c r="P1479">
        <v>43359</v>
      </c>
      <c r="R1479" t="s">
        <v>7253</v>
      </c>
      <c r="S1479">
        <v>5</v>
      </c>
      <c r="T1479" t="s">
        <v>8369</v>
      </c>
    </row>
    <row r="1480" spans="1:20" x14ac:dyDescent="0.35">
      <c r="A1480" t="s">
        <v>724</v>
      </c>
      <c r="B1480" t="s">
        <v>1128</v>
      </c>
      <c r="C1480">
        <v>55</v>
      </c>
      <c r="D1480" t="s">
        <v>1175</v>
      </c>
      <c r="E1480" t="s">
        <v>2654</v>
      </c>
      <c r="F1480" t="s">
        <v>6868</v>
      </c>
      <c r="G1480" t="s">
        <v>6992</v>
      </c>
      <c r="H1480" t="s">
        <v>6995</v>
      </c>
      <c r="I1480" t="s">
        <v>7003</v>
      </c>
      <c r="J1480" t="s">
        <v>7322</v>
      </c>
      <c r="K1480" t="s">
        <v>8247</v>
      </c>
      <c r="L1480" t="s">
        <v>8340</v>
      </c>
      <c r="M1480" t="s">
        <v>8347</v>
      </c>
      <c r="N1480" t="s">
        <v>8352</v>
      </c>
      <c r="O1480" t="s">
        <v>8355</v>
      </c>
      <c r="Q1480" t="s">
        <v>8364</v>
      </c>
      <c r="S1480">
        <v>5</v>
      </c>
      <c r="T1480" t="s">
        <v>8367</v>
      </c>
    </row>
    <row r="1481" spans="1:20" x14ac:dyDescent="0.35">
      <c r="A1481" t="s">
        <v>292</v>
      </c>
      <c r="B1481" t="s">
        <v>1086</v>
      </c>
      <c r="D1481" t="s">
        <v>1174</v>
      </c>
      <c r="E1481" t="s">
        <v>2655</v>
      </c>
      <c r="F1481" t="s">
        <v>6732</v>
      </c>
      <c r="G1481" t="s">
        <v>6993</v>
      </c>
      <c r="H1481" t="s">
        <v>6998</v>
      </c>
      <c r="I1481" t="s">
        <v>7001</v>
      </c>
      <c r="J1481" t="s">
        <v>7036</v>
      </c>
      <c r="K1481" t="s">
        <v>7948</v>
      </c>
      <c r="L1481" t="s">
        <v>8343</v>
      </c>
      <c r="M1481" t="s">
        <v>8348</v>
      </c>
      <c r="N1481" t="s">
        <v>8353</v>
      </c>
      <c r="O1481" t="s">
        <v>8355</v>
      </c>
      <c r="Q1481" t="s">
        <v>8361</v>
      </c>
      <c r="R1481" t="s">
        <v>7649</v>
      </c>
      <c r="T1481" t="s">
        <v>8369</v>
      </c>
    </row>
    <row r="1482" spans="1:20" x14ac:dyDescent="0.35">
      <c r="A1482" t="s">
        <v>794</v>
      </c>
      <c r="B1482" t="s">
        <v>1121</v>
      </c>
      <c r="C1482">
        <v>66</v>
      </c>
      <c r="D1482" t="s">
        <v>1173</v>
      </c>
      <c r="E1482" t="s">
        <v>2656</v>
      </c>
      <c r="G1482" t="s">
        <v>6992</v>
      </c>
      <c r="H1482" t="s">
        <v>6994</v>
      </c>
      <c r="I1482" t="s">
        <v>7003</v>
      </c>
      <c r="J1482" t="s">
        <v>7180</v>
      </c>
      <c r="K1482" t="s">
        <v>7925</v>
      </c>
      <c r="L1482" t="s">
        <v>8341</v>
      </c>
      <c r="M1482" t="s">
        <v>8349</v>
      </c>
      <c r="N1482" t="s">
        <v>8353</v>
      </c>
      <c r="O1482" t="s">
        <v>8357</v>
      </c>
      <c r="P1482">
        <v>19812</v>
      </c>
      <c r="Q1482" t="s">
        <v>8364</v>
      </c>
      <c r="S1482">
        <v>4</v>
      </c>
      <c r="T1482" t="s">
        <v>8368</v>
      </c>
    </row>
    <row r="1483" spans="1:20" x14ac:dyDescent="0.35">
      <c r="A1483" t="s">
        <v>92</v>
      </c>
      <c r="B1483" t="s">
        <v>1043</v>
      </c>
      <c r="C1483">
        <v>56</v>
      </c>
      <c r="D1483" t="s">
        <v>1173</v>
      </c>
      <c r="E1483" t="s">
        <v>2657</v>
      </c>
      <c r="F1483" t="s">
        <v>6697</v>
      </c>
      <c r="G1483" t="s">
        <v>6987</v>
      </c>
      <c r="H1483" t="s">
        <v>6994</v>
      </c>
      <c r="I1483" t="s">
        <v>7002</v>
      </c>
      <c r="J1483" t="s">
        <v>7049</v>
      </c>
      <c r="K1483" t="s">
        <v>8176</v>
      </c>
      <c r="L1483" t="s">
        <v>8340</v>
      </c>
      <c r="M1483" t="s">
        <v>8347</v>
      </c>
      <c r="N1483" t="s">
        <v>8353</v>
      </c>
      <c r="O1483" t="s">
        <v>8355</v>
      </c>
      <c r="P1483">
        <v>28968</v>
      </c>
      <c r="T1483" t="s">
        <v>8369</v>
      </c>
    </row>
    <row r="1484" spans="1:20" x14ac:dyDescent="0.35">
      <c r="A1484" t="s">
        <v>760</v>
      </c>
      <c r="B1484" t="s">
        <v>1039</v>
      </c>
      <c r="E1484" t="s">
        <v>2658</v>
      </c>
      <c r="F1484" t="s">
        <v>6694</v>
      </c>
      <c r="G1484" t="s">
        <v>6993</v>
      </c>
      <c r="H1484" t="s">
        <v>6995</v>
      </c>
      <c r="I1484" t="s">
        <v>7003</v>
      </c>
      <c r="J1484" t="s">
        <v>7522</v>
      </c>
      <c r="K1484" t="s">
        <v>8258</v>
      </c>
      <c r="L1484" t="s">
        <v>8345</v>
      </c>
      <c r="M1484" t="s">
        <v>8350</v>
      </c>
      <c r="N1484" t="s">
        <v>8354</v>
      </c>
      <c r="O1484" t="s">
        <v>8356</v>
      </c>
      <c r="Q1484" t="s">
        <v>8364</v>
      </c>
      <c r="S1484">
        <v>1</v>
      </c>
    </row>
    <row r="1485" spans="1:20" x14ac:dyDescent="0.35">
      <c r="A1485" t="s">
        <v>741</v>
      </c>
      <c r="B1485" t="s">
        <v>1169</v>
      </c>
      <c r="D1485" t="s">
        <v>1172</v>
      </c>
      <c r="E1485" t="s">
        <v>2659</v>
      </c>
      <c r="F1485" t="s">
        <v>6910</v>
      </c>
      <c r="G1485" t="s">
        <v>6993</v>
      </c>
      <c r="H1485" t="s">
        <v>6999</v>
      </c>
      <c r="I1485" t="s">
        <v>7007</v>
      </c>
      <c r="J1485" t="s">
        <v>7523</v>
      </c>
      <c r="K1485" t="s">
        <v>7743</v>
      </c>
      <c r="L1485" t="s">
        <v>8339</v>
      </c>
      <c r="M1485" t="s">
        <v>8347</v>
      </c>
      <c r="N1485" t="s">
        <v>8353</v>
      </c>
      <c r="O1485" t="s">
        <v>8356</v>
      </c>
      <c r="Q1485" t="s">
        <v>8360</v>
      </c>
      <c r="R1485" t="s">
        <v>7198</v>
      </c>
      <c r="S1485">
        <v>2</v>
      </c>
      <c r="T1485" t="s">
        <v>8369</v>
      </c>
    </row>
    <row r="1486" spans="1:20" x14ac:dyDescent="0.35">
      <c r="A1486" t="s">
        <v>561</v>
      </c>
      <c r="B1486" t="s">
        <v>1020</v>
      </c>
      <c r="D1486" t="s">
        <v>1172</v>
      </c>
      <c r="E1486" t="s">
        <v>2660</v>
      </c>
      <c r="F1486" t="s">
        <v>6788</v>
      </c>
      <c r="G1486" t="s">
        <v>6991</v>
      </c>
      <c r="H1486" t="s">
        <v>6996</v>
      </c>
      <c r="I1486" t="s">
        <v>7001</v>
      </c>
      <c r="K1486" t="s">
        <v>8150</v>
      </c>
      <c r="L1486" t="s">
        <v>8340</v>
      </c>
      <c r="M1486" t="s">
        <v>8349</v>
      </c>
      <c r="N1486" t="s">
        <v>8354</v>
      </c>
      <c r="O1486" t="s">
        <v>8359</v>
      </c>
      <c r="Q1486" t="s">
        <v>8364</v>
      </c>
      <c r="S1486">
        <v>3</v>
      </c>
      <c r="T1486" t="s">
        <v>8369</v>
      </c>
    </row>
    <row r="1487" spans="1:20" x14ac:dyDescent="0.35">
      <c r="A1487" t="s">
        <v>153</v>
      </c>
      <c r="B1487" t="s">
        <v>1033</v>
      </c>
      <c r="C1487">
        <v>42</v>
      </c>
      <c r="E1487" t="s">
        <v>2661</v>
      </c>
      <c r="F1487" t="s">
        <v>6966</v>
      </c>
      <c r="G1487" t="s">
        <v>6988</v>
      </c>
      <c r="H1487" t="s">
        <v>6999</v>
      </c>
      <c r="I1487" t="s">
        <v>7004</v>
      </c>
      <c r="K1487" t="s">
        <v>7932</v>
      </c>
      <c r="L1487" t="s">
        <v>8340</v>
      </c>
      <c r="M1487" t="s">
        <v>8347</v>
      </c>
      <c r="N1487" t="s">
        <v>8352</v>
      </c>
      <c r="O1487" t="s">
        <v>8355</v>
      </c>
      <c r="P1487">
        <v>15480</v>
      </c>
      <c r="Q1487" t="s">
        <v>8362</v>
      </c>
      <c r="R1487" t="s">
        <v>7314</v>
      </c>
      <c r="S1487">
        <v>2</v>
      </c>
      <c r="T1487" t="s">
        <v>8367</v>
      </c>
    </row>
    <row r="1488" spans="1:20" x14ac:dyDescent="0.35">
      <c r="A1488" t="s">
        <v>795</v>
      </c>
      <c r="B1488" t="s">
        <v>1099</v>
      </c>
      <c r="C1488">
        <v>28</v>
      </c>
      <c r="D1488" t="s">
        <v>1175</v>
      </c>
      <c r="E1488" t="s">
        <v>2662</v>
      </c>
      <c r="G1488" t="s">
        <v>6985</v>
      </c>
      <c r="H1488" t="s">
        <v>6998</v>
      </c>
      <c r="I1488" t="s">
        <v>7002</v>
      </c>
      <c r="J1488" t="s">
        <v>7068</v>
      </c>
      <c r="K1488" t="s">
        <v>7706</v>
      </c>
      <c r="L1488" t="s">
        <v>8344</v>
      </c>
      <c r="M1488" t="s">
        <v>8348</v>
      </c>
      <c r="N1488" t="s">
        <v>8353</v>
      </c>
      <c r="O1488" t="s">
        <v>8359</v>
      </c>
      <c r="P1488">
        <v>5793</v>
      </c>
      <c r="Q1488" t="s">
        <v>8361</v>
      </c>
      <c r="R1488" t="s">
        <v>7317</v>
      </c>
      <c r="S1488">
        <v>1</v>
      </c>
    </row>
    <row r="1489" spans="1:20" x14ac:dyDescent="0.35">
      <c r="A1489" t="s">
        <v>384</v>
      </c>
      <c r="B1489" t="s">
        <v>1046</v>
      </c>
      <c r="D1489" t="s">
        <v>1174</v>
      </c>
      <c r="E1489" t="s">
        <v>2663</v>
      </c>
      <c r="F1489" t="s">
        <v>6699</v>
      </c>
      <c r="G1489" t="s">
        <v>6993</v>
      </c>
      <c r="H1489" t="s">
        <v>6995</v>
      </c>
      <c r="I1489" t="s">
        <v>7004</v>
      </c>
      <c r="K1489" t="s">
        <v>8259</v>
      </c>
      <c r="L1489" t="s">
        <v>8344</v>
      </c>
      <c r="M1489" t="s">
        <v>8347</v>
      </c>
      <c r="N1489" t="s">
        <v>8354</v>
      </c>
      <c r="O1489" t="s">
        <v>8357</v>
      </c>
      <c r="P1489">
        <v>12464</v>
      </c>
      <c r="Q1489" t="s">
        <v>8361</v>
      </c>
      <c r="S1489">
        <v>2</v>
      </c>
      <c r="T1489" t="s">
        <v>8367</v>
      </c>
    </row>
    <row r="1490" spans="1:20" x14ac:dyDescent="0.35">
      <c r="A1490" t="s">
        <v>205</v>
      </c>
      <c r="B1490" t="s">
        <v>1067</v>
      </c>
      <c r="C1490">
        <v>28</v>
      </c>
      <c r="E1490" t="s">
        <v>2664</v>
      </c>
      <c r="F1490" t="s">
        <v>6823</v>
      </c>
      <c r="G1490" t="s">
        <v>6985</v>
      </c>
      <c r="H1490" t="s">
        <v>6998</v>
      </c>
      <c r="I1490" t="s">
        <v>7004</v>
      </c>
      <c r="J1490" t="s">
        <v>7524</v>
      </c>
      <c r="K1490" t="s">
        <v>8252</v>
      </c>
      <c r="L1490" t="s">
        <v>8338</v>
      </c>
      <c r="M1490" t="s">
        <v>8349</v>
      </c>
      <c r="N1490" t="s">
        <v>8354</v>
      </c>
      <c r="O1490" t="s">
        <v>8359</v>
      </c>
      <c r="Q1490" t="s">
        <v>8362</v>
      </c>
      <c r="R1490" t="s">
        <v>7349</v>
      </c>
      <c r="T1490" t="s">
        <v>8369</v>
      </c>
    </row>
    <row r="1491" spans="1:20" x14ac:dyDescent="0.35">
      <c r="A1491" t="s">
        <v>796</v>
      </c>
      <c r="B1491" t="s">
        <v>1113</v>
      </c>
      <c r="C1491">
        <v>56</v>
      </c>
      <c r="D1491" t="s">
        <v>1173</v>
      </c>
      <c r="E1491" t="s">
        <v>2665</v>
      </c>
      <c r="G1491" t="s">
        <v>6990</v>
      </c>
      <c r="H1491" t="s">
        <v>7000</v>
      </c>
      <c r="I1491" t="s">
        <v>7002</v>
      </c>
      <c r="J1491" t="s">
        <v>7392</v>
      </c>
      <c r="K1491" t="s">
        <v>8260</v>
      </c>
      <c r="L1491" t="s">
        <v>8343</v>
      </c>
      <c r="M1491" t="s">
        <v>8350</v>
      </c>
      <c r="N1491" t="s">
        <v>8354</v>
      </c>
      <c r="O1491" t="s">
        <v>8356</v>
      </c>
      <c r="Q1491" t="s">
        <v>8361</v>
      </c>
      <c r="S1491">
        <v>5</v>
      </c>
      <c r="T1491" t="s">
        <v>8367</v>
      </c>
    </row>
    <row r="1492" spans="1:20" x14ac:dyDescent="0.35">
      <c r="A1492" t="s">
        <v>269</v>
      </c>
      <c r="B1492" t="s">
        <v>1039</v>
      </c>
      <c r="C1492">
        <v>58</v>
      </c>
      <c r="D1492" t="s">
        <v>1172</v>
      </c>
      <c r="E1492" t="s">
        <v>2666</v>
      </c>
      <c r="G1492" t="s">
        <v>6987</v>
      </c>
      <c r="H1492" t="s">
        <v>7000</v>
      </c>
      <c r="I1492" t="s">
        <v>7007</v>
      </c>
      <c r="J1492" t="s">
        <v>7509</v>
      </c>
      <c r="K1492" t="s">
        <v>8261</v>
      </c>
      <c r="L1492" t="s">
        <v>8341</v>
      </c>
      <c r="M1492" t="s">
        <v>8348</v>
      </c>
      <c r="N1492" t="s">
        <v>8352</v>
      </c>
      <c r="O1492" t="s">
        <v>8355</v>
      </c>
      <c r="Q1492" t="s">
        <v>8361</v>
      </c>
      <c r="R1492" t="s">
        <v>7068</v>
      </c>
      <c r="S1492">
        <v>5</v>
      </c>
    </row>
    <row r="1493" spans="1:20" x14ac:dyDescent="0.35">
      <c r="A1493" t="s">
        <v>797</v>
      </c>
      <c r="B1493" t="s">
        <v>1157</v>
      </c>
      <c r="C1493">
        <v>55</v>
      </c>
      <c r="D1493" t="s">
        <v>1174</v>
      </c>
      <c r="E1493" t="s">
        <v>2667</v>
      </c>
      <c r="F1493" t="s">
        <v>6917</v>
      </c>
      <c r="G1493" t="s">
        <v>6990</v>
      </c>
      <c r="H1493" t="s">
        <v>6996</v>
      </c>
      <c r="I1493" t="s">
        <v>7001</v>
      </c>
      <c r="J1493" t="s">
        <v>7525</v>
      </c>
      <c r="K1493" t="s">
        <v>8029</v>
      </c>
      <c r="L1493" t="s">
        <v>8342</v>
      </c>
      <c r="M1493" t="s">
        <v>8346</v>
      </c>
      <c r="N1493" t="s">
        <v>8354</v>
      </c>
      <c r="O1493" t="s">
        <v>8359</v>
      </c>
      <c r="P1493">
        <v>9111</v>
      </c>
      <c r="Q1493" t="s">
        <v>8362</v>
      </c>
      <c r="S1493">
        <v>3</v>
      </c>
    </row>
    <row r="1494" spans="1:20" x14ac:dyDescent="0.35">
      <c r="A1494" t="s">
        <v>426</v>
      </c>
      <c r="B1494" t="s">
        <v>1149</v>
      </c>
      <c r="D1494" t="s">
        <v>1172</v>
      </c>
      <c r="E1494" t="s">
        <v>2668</v>
      </c>
      <c r="F1494" t="s">
        <v>6831</v>
      </c>
      <c r="G1494" t="s">
        <v>6984</v>
      </c>
      <c r="H1494" t="s">
        <v>6996</v>
      </c>
      <c r="I1494" t="s">
        <v>7001</v>
      </c>
      <c r="J1494" t="s">
        <v>7526</v>
      </c>
      <c r="K1494" t="s">
        <v>7938</v>
      </c>
      <c r="L1494" t="s">
        <v>8342</v>
      </c>
      <c r="M1494" t="s">
        <v>8350</v>
      </c>
      <c r="N1494" t="s">
        <v>8351</v>
      </c>
      <c r="O1494" t="s">
        <v>8357</v>
      </c>
      <c r="P1494">
        <v>8479</v>
      </c>
      <c r="Q1494" t="s">
        <v>8363</v>
      </c>
      <c r="S1494">
        <v>4</v>
      </c>
      <c r="T1494" t="s">
        <v>8369</v>
      </c>
    </row>
    <row r="1495" spans="1:20" x14ac:dyDescent="0.35">
      <c r="A1495" t="s">
        <v>645</v>
      </c>
      <c r="B1495" t="s">
        <v>1073</v>
      </c>
      <c r="D1495" t="s">
        <v>1174</v>
      </c>
      <c r="E1495" t="s">
        <v>2669</v>
      </c>
      <c r="G1495" t="s">
        <v>6991</v>
      </c>
      <c r="H1495" t="s">
        <v>6998</v>
      </c>
      <c r="I1495" t="s">
        <v>7007</v>
      </c>
      <c r="K1495" t="s">
        <v>7755</v>
      </c>
      <c r="L1495" t="s">
        <v>8343</v>
      </c>
      <c r="M1495" t="s">
        <v>8347</v>
      </c>
      <c r="N1495" t="s">
        <v>8354</v>
      </c>
      <c r="O1495" t="s">
        <v>8355</v>
      </c>
      <c r="Q1495" t="s">
        <v>8360</v>
      </c>
      <c r="R1495" t="s">
        <v>7256</v>
      </c>
      <c r="S1495">
        <v>5</v>
      </c>
      <c r="T1495" t="s">
        <v>8368</v>
      </c>
    </row>
    <row r="1496" spans="1:20" x14ac:dyDescent="0.35">
      <c r="A1496" t="s">
        <v>448</v>
      </c>
      <c r="B1496" t="s">
        <v>1070</v>
      </c>
      <c r="D1496" t="s">
        <v>1172</v>
      </c>
      <c r="E1496" t="s">
        <v>2670</v>
      </c>
      <c r="G1496" t="s">
        <v>6987</v>
      </c>
      <c r="H1496" t="s">
        <v>6995</v>
      </c>
      <c r="I1496" t="s">
        <v>7001</v>
      </c>
      <c r="K1496" t="s">
        <v>7789</v>
      </c>
      <c r="L1496" t="s">
        <v>8344</v>
      </c>
      <c r="M1496" t="s">
        <v>8349</v>
      </c>
      <c r="N1496" t="s">
        <v>8352</v>
      </c>
      <c r="O1496" t="s">
        <v>8358</v>
      </c>
      <c r="R1496" t="s">
        <v>7464</v>
      </c>
      <c r="T1496" t="s">
        <v>8369</v>
      </c>
    </row>
    <row r="1497" spans="1:20" x14ac:dyDescent="0.35">
      <c r="A1497" t="s">
        <v>268</v>
      </c>
      <c r="B1497" t="s">
        <v>1155</v>
      </c>
      <c r="C1497">
        <v>58</v>
      </c>
      <c r="D1497" t="s">
        <v>1175</v>
      </c>
      <c r="E1497" t="s">
        <v>2671</v>
      </c>
      <c r="F1497" t="s">
        <v>6855</v>
      </c>
      <c r="G1497" t="s">
        <v>6984</v>
      </c>
      <c r="H1497" t="s">
        <v>6995</v>
      </c>
      <c r="I1497" t="s">
        <v>7004</v>
      </c>
      <c r="K1497" t="s">
        <v>8146</v>
      </c>
      <c r="L1497" t="s">
        <v>8342</v>
      </c>
      <c r="M1497" t="s">
        <v>8347</v>
      </c>
      <c r="N1497" t="s">
        <v>8353</v>
      </c>
      <c r="O1497" t="s">
        <v>8355</v>
      </c>
      <c r="P1497">
        <v>5439</v>
      </c>
      <c r="Q1497" t="s">
        <v>8363</v>
      </c>
      <c r="S1497">
        <v>4</v>
      </c>
      <c r="T1497" t="s">
        <v>8367</v>
      </c>
    </row>
    <row r="1498" spans="1:20" x14ac:dyDescent="0.35">
      <c r="A1498" t="s">
        <v>798</v>
      </c>
      <c r="B1498" t="s">
        <v>1069</v>
      </c>
      <c r="E1498" t="s">
        <v>2672</v>
      </c>
      <c r="F1498" t="s">
        <v>6937</v>
      </c>
      <c r="G1498" t="s">
        <v>6991</v>
      </c>
      <c r="H1498" t="s">
        <v>7000</v>
      </c>
      <c r="I1498" t="s">
        <v>7005</v>
      </c>
      <c r="J1498" t="s">
        <v>7441</v>
      </c>
      <c r="K1498" t="s">
        <v>7702</v>
      </c>
      <c r="L1498" t="s">
        <v>8343</v>
      </c>
      <c r="M1498" t="s">
        <v>8350</v>
      </c>
      <c r="N1498" t="s">
        <v>8354</v>
      </c>
      <c r="O1498" t="s">
        <v>8357</v>
      </c>
      <c r="R1498" t="s">
        <v>7151</v>
      </c>
      <c r="S1498">
        <v>3</v>
      </c>
      <c r="T1498" t="s">
        <v>8367</v>
      </c>
    </row>
    <row r="1499" spans="1:20" x14ac:dyDescent="0.35">
      <c r="A1499" t="s">
        <v>799</v>
      </c>
      <c r="B1499" t="s">
        <v>1079</v>
      </c>
      <c r="C1499">
        <v>37</v>
      </c>
      <c r="D1499" t="s">
        <v>1174</v>
      </c>
      <c r="E1499" t="s">
        <v>2673</v>
      </c>
      <c r="F1499" t="s">
        <v>6929</v>
      </c>
      <c r="G1499" t="s">
        <v>6986</v>
      </c>
      <c r="H1499" t="s">
        <v>6995</v>
      </c>
      <c r="I1499" t="s">
        <v>7001</v>
      </c>
      <c r="K1499" t="s">
        <v>8140</v>
      </c>
      <c r="L1499" t="s">
        <v>8344</v>
      </c>
      <c r="M1499" t="s">
        <v>8346</v>
      </c>
      <c r="N1499" t="s">
        <v>8351</v>
      </c>
      <c r="O1499" t="s">
        <v>8358</v>
      </c>
      <c r="Q1499" t="s">
        <v>8362</v>
      </c>
      <c r="R1499" t="s">
        <v>7198</v>
      </c>
      <c r="T1499" t="s">
        <v>8367</v>
      </c>
    </row>
    <row r="1500" spans="1:20" x14ac:dyDescent="0.35">
      <c r="A1500" t="s">
        <v>481</v>
      </c>
      <c r="B1500" t="s">
        <v>1132</v>
      </c>
      <c r="D1500" t="s">
        <v>1173</v>
      </c>
      <c r="E1500" t="s">
        <v>2674</v>
      </c>
      <c r="G1500" t="s">
        <v>6988</v>
      </c>
      <c r="H1500" t="s">
        <v>6994</v>
      </c>
      <c r="I1500" t="s">
        <v>7005</v>
      </c>
      <c r="K1500" t="s">
        <v>8024</v>
      </c>
      <c r="L1500" t="s">
        <v>8342</v>
      </c>
      <c r="M1500" t="s">
        <v>8346</v>
      </c>
      <c r="N1500" t="s">
        <v>8352</v>
      </c>
      <c r="O1500" t="s">
        <v>8357</v>
      </c>
      <c r="P1500">
        <v>15843</v>
      </c>
      <c r="T1500" t="s">
        <v>8368</v>
      </c>
    </row>
    <row r="1501" spans="1:20" x14ac:dyDescent="0.35">
      <c r="A1501" t="s">
        <v>108</v>
      </c>
      <c r="B1501" t="s">
        <v>1052</v>
      </c>
      <c r="C1501">
        <v>75</v>
      </c>
      <c r="D1501" t="s">
        <v>1173</v>
      </c>
      <c r="E1501" t="s">
        <v>2675</v>
      </c>
      <c r="G1501" t="s">
        <v>6984</v>
      </c>
      <c r="H1501" t="s">
        <v>6997</v>
      </c>
      <c r="I1501" t="s">
        <v>7006</v>
      </c>
      <c r="J1501" t="s">
        <v>7020</v>
      </c>
      <c r="K1501" t="s">
        <v>8052</v>
      </c>
      <c r="L1501" t="s">
        <v>8345</v>
      </c>
      <c r="M1501" t="s">
        <v>8350</v>
      </c>
      <c r="N1501" t="s">
        <v>8351</v>
      </c>
      <c r="O1501" t="s">
        <v>8358</v>
      </c>
      <c r="Q1501" t="s">
        <v>8362</v>
      </c>
      <c r="S1501">
        <v>4</v>
      </c>
      <c r="T1501" t="s">
        <v>8369</v>
      </c>
    </row>
    <row r="1502" spans="1:20" x14ac:dyDescent="0.35">
      <c r="A1502" t="s">
        <v>334</v>
      </c>
      <c r="B1502" t="s">
        <v>1029</v>
      </c>
      <c r="C1502">
        <v>57</v>
      </c>
      <c r="D1502" t="s">
        <v>1175</v>
      </c>
      <c r="E1502" t="s">
        <v>2676</v>
      </c>
      <c r="F1502" t="s">
        <v>6903</v>
      </c>
      <c r="G1502" t="s">
        <v>6985</v>
      </c>
      <c r="H1502" t="s">
        <v>6994</v>
      </c>
      <c r="I1502" t="s">
        <v>7007</v>
      </c>
      <c r="J1502" t="s">
        <v>7354</v>
      </c>
      <c r="K1502" t="s">
        <v>8074</v>
      </c>
      <c r="L1502" t="s">
        <v>8341</v>
      </c>
      <c r="M1502" t="s">
        <v>8350</v>
      </c>
      <c r="N1502" t="s">
        <v>8352</v>
      </c>
      <c r="O1502" t="s">
        <v>8357</v>
      </c>
      <c r="Q1502" t="s">
        <v>8363</v>
      </c>
      <c r="S1502">
        <v>3</v>
      </c>
      <c r="T1502" t="s">
        <v>8369</v>
      </c>
    </row>
    <row r="1503" spans="1:20" x14ac:dyDescent="0.35">
      <c r="A1503" t="s">
        <v>782</v>
      </c>
      <c r="B1503" t="s">
        <v>1093</v>
      </c>
      <c r="C1503">
        <v>25</v>
      </c>
      <c r="D1503" t="s">
        <v>1172</v>
      </c>
      <c r="E1503" t="s">
        <v>2677</v>
      </c>
      <c r="F1503" t="s">
        <v>6842</v>
      </c>
      <c r="G1503" t="s">
        <v>6986</v>
      </c>
      <c r="H1503" t="s">
        <v>6999</v>
      </c>
      <c r="I1503" t="s">
        <v>7005</v>
      </c>
      <c r="K1503" t="s">
        <v>8138</v>
      </c>
      <c r="L1503" t="s">
        <v>8345</v>
      </c>
      <c r="M1503" t="s">
        <v>8350</v>
      </c>
      <c r="N1503" t="s">
        <v>8353</v>
      </c>
      <c r="O1503" t="s">
        <v>8357</v>
      </c>
      <c r="Q1503" t="s">
        <v>8360</v>
      </c>
      <c r="R1503" t="s">
        <v>7487</v>
      </c>
      <c r="S1503">
        <v>3</v>
      </c>
      <c r="T1503" t="s">
        <v>8368</v>
      </c>
    </row>
    <row r="1504" spans="1:20" x14ac:dyDescent="0.35">
      <c r="A1504" t="s">
        <v>610</v>
      </c>
      <c r="B1504" t="s">
        <v>1049</v>
      </c>
      <c r="D1504" t="s">
        <v>1172</v>
      </c>
      <c r="E1504" t="s">
        <v>2678</v>
      </c>
      <c r="F1504" t="s">
        <v>6916</v>
      </c>
      <c r="G1504" t="s">
        <v>6993</v>
      </c>
      <c r="H1504" t="s">
        <v>6994</v>
      </c>
      <c r="I1504" t="s">
        <v>7004</v>
      </c>
      <c r="J1504" t="s">
        <v>7527</v>
      </c>
      <c r="K1504" t="s">
        <v>7817</v>
      </c>
      <c r="L1504" t="s">
        <v>8343</v>
      </c>
      <c r="M1504" t="s">
        <v>8348</v>
      </c>
      <c r="N1504" t="s">
        <v>8351</v>
      </c>
      <c r="O1504" t="s">
        <v>8359</v>
      </c>
      <c r="P1504">
        <v>41983</v>
      </c>
      <c r="Q1504" t="s">
        <v>8362</v>
      </c>
      <c r="R1504" t="s">
        <v>7116</v>
      </c>
      <c r="S1504">
        <v>5</v>
      </c>
      <c r="T1504" t="s">
        <v>8367</v>
      </c>
    </row>
    <row r="1505" spans="1:20" x14ac:dyDescent="0.35">
      <c r="A1505" t="s">
        <v>669</v>
      </c>
      <c r="B1505" t="s">
        <v>1112</v>
      </c>
      <c r="C1505">
        <v>20</v>
      </c>
      <c r="D1505" t="s">
        <v>1174</v>
      </c>
      <c r="E1505" t="s">
        <v>2679</v>
      </c>
      <c r="F1505" t="s">
        <v>6759</v>
      </c>
      <c r="G1505" t="s">
        <v>6989</v>
      </c>
      <c r="H1505" t="s">
        <v>7000</v>
      </c>
      <c r="I1505" t="s">
        <v>7004</v>
      </c>
      <c r="J1505" t="s">
        <v>7415</v>
      </c>
      <c r="K1505" t="s">
        <v>7721</v>
      </c>
      <c r="L1505" t="s">
        <v>8341</v>
      </c>
      <c r="M1505" t="s">
        <v>8350</v>
      </c>
      <c r="N1505" t="s">
        <v>8353</v>
      </c>
      <c r="O1505" t="s">
        <v>8357</v>
      </c>
      <c r="Q1505" t="s">
        <v>8360</v>
      </c>
      <c r="S1505">
        <v>4</v>
      </c>
    </row>
    <row r="1506" spans="1:20" x14ac:dyDescent="0.35">
      <c r="A1506" t="s">
        <v>800</v>
      </c>
      <c r="B1506" t="s">
        <v>1072</v>
      </c>
      <c r="E1506" t="s">
        <v>2680</v>
      </c>
      <c r="F1506" t="s">
        <v>6864</v>
      </c>
      <c r="G1506" t="s">
        <v>6985</v>
      </c>
      <c r="H1506" t="s">
        <v>6995</v>
      </c>
      <c r="I1506" t="s">
        <v>7003</v>
      </c>
      <c r="K1506" t="s">
        <v>8153</v>
      </c>
      <c r="L1506" t="s">
        <v>8341</v>
      </c>
      <c r="M1506" t="s">
        <v>8347</v>
      </c>
      <c r="N1506" t="s">
        <v>8353</v>
      </c>
      <c r="O1506" t="s">
        <v>8358</v>
      </c>
      <c r="Q1506" t="s">
        <v>8360</v>
      </c>
      <c r="S1506">
        <v>4</v>
      </c>
    </row>
    <row r="1507" spans="1:20" x14ac:dyDescent="0.35">
      <c r="A1507" t="s">
        <v>801</v>
      </c>
      <c r="B1507" t="s">
        <v>1161</v>
      </c>
      <c r="D1507" t="s">
        <v>1172</v>
      </c>
      <c r="E1507" t="s">
        <v>2681</v>
      </c>
      <c r="G1507" t="s">
        <v>6993</v>
      </c>
      <c r="H1507" t="s">
        <v>7000</v>
      </c>
      <c r="I1507" t="s">
        <v>7002</v>
      </c>
      <c r="J1507" t="s">
        <v>7327</v>
      </c>
      <c r="K1507" t="s">
        <v>7702</v>
      </c>
      <c r="L1507" t="s">
        <v>8341</v>
      </c>
      <c r="M1507" t="s">
        <v>8346</v>
      </c>
      <c r="N1507" t="s">
        <v>8351</v>
      </c>
      <c r="O1507" t="s">
        <v>8355</v>
      </c>
      <c r="Q1507" t="s">
        <v>8360</v>
      </c>
      <c r="S1507">
        <v>3</v>
      </c>
      <c r="T1507" t="s">
        <v>8369</v>
      </c>
    </row>
    <row r="1508" spans="1:20" x14ac:dyDescent="0.35">
      <c r="A1508" t="s">
        <v>472</v>
      </c>
      <c r="B1508" t="s">
        <v>1064</v>
      </c>
      <c r="D1508" t="s">
        <v>1174</v>
      </c>
      <c r="E1508" t="s">
        <v>2682</v>
      </c>
      <c r="F1508" t="s">
        <v>6714</v>
      </c>
      <c r="G1508" t="s">
        <v>6988</v>
      </c>
      <c r="H1508" t="s">
        <v>6996</v>
      </c>
      <c r="I1508" t="s">
        <v>7003</v>
      </c>
      <c r="K1508" t="s">
        <v>8160</v>
      </c>
      <c r="L1508" t="s">
        <v>8345</v>
      </c>
      <c r="M1508" t="s">
        <v>8350</v>
      </c>
      <c r="N1508" t="s">
        <v>8352</v>
      </c>
      <c r="O1508" t="s">
        <v>8358</v>
      </c>
      <c r="P1508">
        <v>31888</v>
      </c>
      <c r="Q1508" t="s">
        <v>8364</v>
      </c>
      <c r="R1508" t="s">
        <v>7405</v>
      </c>
      <c r="S1508">
        <v>5</v>
      </c>
    </row>
    <row r="1509" spans="1:20" x14ac:dyDescent="0.35">
      <c r="A1509" t="s">
        <v>780</v>
      </c>
      <c r="B1509" t="s">
        <v>1138</v>
      </c>
      <c r="C1509">
        <v>33</v>
      </c>
      <c r="D1509" t="s">
        <v>1172</v>
      </c>
      <c r="E1509" t="s">
        <v>2683</v>
      </c>
      <c r="F1509" t="s">
        <v>6805</v>
      </c>
      <c r="G1509" t="s">
        <v>6987</v>
      </c>
      <c r="H1509" t="s">
        <v>6996</v>
      </c>
      <c r="I1509" t="s">
        <v>7003</v>
      </c>
      <c r="J1509" t="s">
        <v>7528</v>
      </c>
      <c r="K1509" t="s">
        <v>8000</v>
      </c>
      <c r="L1509" t="s">
        <v>8345</v>
      </c>
      <c r="M1509" t="s">
        <v>8350</v>
      </c>
      <c r="N1509" t="s">
        <v>8354</v>
      </c>
      <c r="O1509" t="s">
        <v>8357</v>
      </c>
      <c r="Q1509" t="s">
        <v>8361</v>
      </c>
      <c r="S1509">
        <v>3</v>
      </c>
      <c r="T1509" t="s">
        <v>8369</v>
      </c>
    </row>
    <row r="1510" spans="1:20" x14ac:dyDescent="0.35">
      <c r="A1510" t="s">
        <v>241</v>
      </c>
      <c r="B1510" t="s">
        <v>1168</v>
      </c>
      <c r="C1510">
        <v>29</v>
      </c>
      <c r="D1510" t="s">
        <v>1174</v>
      </c>
      <c r="E1510" t="s">
        <v>2684</v>
      </c>
      <c r="F1510" t="s">
        <v>6954</v>
      </c>
      <c r="G1510" t="s">
        <v>6993</v>
      </c>
      <c r="H1510" t="s">
        <v>6997</v>
      </c>
      <c r="I1510" t="s">
        <v>7006</v>
      </c>
      <c r="J1510" t="s">
        <v>7453</v>
      </c>
      <c r="K1510" t="s">
        <v>8262</v>
      </c>
      <c r="L1510" t="s">
        <v>8342</v>
      </c>
      <c r="M1510" t="s">
        <v>8350</v>
      </c>
      <c r="N1510" t="s">
        <v>8354</v>
      </c>
      <c r="O1510" t="s">
        <v>8355</v>
      </c>
      <c r="P1510">
        <v>36296</v>
      </c>
      <c r="R1510" t="s">
        <v>7067</v>
      </c>
      <c r="T1510" t="s">
        <v>8367</v>
      </c>
    </row>
    <row r="1511" spans="1:20" x14ac:dyDescent="0.35">
      <c r="A1511" t="s">
        <v>802</v>
      </c>
      <c r="B1511" t="s">
        <v>1072</v>
      </c>
      <c r="C1511">
        <v>59</v>
      </c>
      <c r="D1511" t="s">
        <v>1172</v>
      </c>
      <c r="E1511" t="s">
        <v>2685</v>
      </c>
      <c r="F1511" t="s">
        <v>6864</v>
      </c>
      <c r="G1511" t="s">
        <v>6984</v>
      </c>
      <c r="H1511" t="s">
        <v>6995</v>
      </c>
      <c r="I1511" t="s">
        <v>7003</v>
      </c>
      <c r="K1511" t="s">
        <v>7695</v>
      </c>
      <c r="L1511" t="s">
        <v>8345</v>
      </c>
      <c r="M1511" t="s">
        <v>8350</v>
      </c>
      <c r="N1511" t="s">
        <v>8354</v>
      </c>
      <c r="O1511" t="s">
        <v>8355</v>
      </c>
      <c r="R1511" t="s">
        <v>7522</v>
      </c>
      <c r="S1511">
        <v>5</v>
      </c>
    </row>
    <row r="1512" spans="1:20" x14ac:dyDescent="0.35">
      <c r="A1512" t="s">
        <v>562</v>
      </c>
      <c r="B1512" t="s">
        <v>1050</v>
      </c>
      <c r="C1512">
        <v>36</v>
      </c>
      <c r="E1512" t="s">
        <v>2686</v>
      </c>
      <c r="F1512" t="s">
        <v>6702</v>
      </c>
      <c r="G1512" t="s">
        <v>6986</v>
      </c>
      <c r="H1512" t="s">
        <v>6999</v>
      </c>
      <c r="I1512" t="s">
        <v>7004</v>
      </c>
      <c r="K1512" t="s">
        <v>7818</v>
      </c>
      <c r="L1512" t="s">
        <v>8340</v>
      </c>
      <c r="M1512" t="s">
        <v>8347</v>
      </c>
      <c r="N1512" t="s">
        <v>8353</v>
      </c>
      <c r="O1512" t="s">
        <v>8359</v>
      </c>
      <c r="Q1512" t="s">
        <v>8360</v>
      </c>
      <c r="S1512">
        <v>5</v>
      </c>
    </row>
    <row r="1513" spans="1:20" x14ac:dyDescent="0.35">
      <c r="A1513" t="s">
        <v>140</v>
      </c>
      <c r="B1513" t="s">
        <v>1162</v>
      </c>
      <c r="C1513">
        <v>17</v>
      </c>
      <c r="E1513" t="s">
        <v>2687</v>
      </c>
      <c r="F1513" t="s">
        <v>6947</v>
      </c>
      <c r="G1513" t="s">
        <v>6991</v>
      </c>
      <c r="H1513" t="s">
        <v>7000</v>
      </c>
      <c r="I1513" t="s">
        <v>7003</v>
      </c>
      <c r="J1513" t="s">
        <v>7103</v>
      </c>
      <c r="K1513" t="s">
        <v>8052</v>
      </c>
      <c r="L1513" t="s">
        <v>8341</v>
      </c>
      <c r="M1513" t="s">
        <v>8349</v>
      </c>
      <c r="N1513" t="s">
        <v>8352</v>
      </c>
      <c r="O1513" t="s">
        <v>8356</v>
      </c>
      <c r="R1513" t="s">
        <v>7334</v>
      </c>
      <c r="T1513" t="s">
        <v>8369</v>
      </c>
    </row>
    <row r="1514" spans="1:20" x14ac:dyDescent="0.35">
      <c r="A1514" t="s">
        <v>763</v>
      </c>
      <c r="B1514" t="s">
        <v>1072</v>
      </c>
      <c r="D1514" t="s">
        <v>1175</v>
      </c>
      <c r="E1514" t="s">
        <v>2688</v>
      </c>
      <c r="F1514" t="s">
        <v>6864</v>
      </c>
      <c r="G1514" t="s">
        <v>6988</v>
      </c>
      <c r="H1514" t="s">
        <v>6994</v>
      </c>
      <c r="I1514" t="s">
        <v>7007</v>
      </c>
      <c r="J1514" t="s">
        <v>7521</v>
      </c>
      <c r="K1514" t="s">
        <v>8086</v>
      </c>
      <c r="L1514" t="s">
        <v>8343</v>
      </c>
      <c r="M1514" t="s">
        <v>8346</v>
      </c>
      <c r="N1514" t="s">
        <v>8351</v>
      </c>
      <c r="O1514" t="s">
        <v>8357</v>
      </c>
      <c r="Q1514" t="s">
        <v>8362</v>
      </c>
      <c r="R1514" t="s">
        <v>7515</v>
      </c>
      <c r="S1514">
        <v>4</v>
      </c>
      <c r="T1514" t="s">
        <v>8367</v>
      </c>
    </row>
    <row r="1515" spans="1:20" x14ac:dyDescent="0.35">
      <c r="A1515" t="s">
        <v>127</v>
      </c>
      <c r="B1515" t="s">
        <v>1078</v>
      </c>
      <c r="D1515" t="s">
        <v>1174</v>
      </c>
      <c r="E1515" t="s">
        <v>2689</v>
      </c>
      <c r="F1515" t="s">
        <v>6722</v>
      </c>
      <c r="G1515" t="s">
        <v>6986</v>
      </c>
      <c r="H1515" t="s">
        <v>7000</v>
      </c>
      <c r="I1515" t="s">
        <v>7002</v>
      </c>
      <c r="J1515" t="s">
        <v>7418</v>
      </c>
      <c r="K1515" t="s">
        <v>8263</v>
      </c>
      <c r="L1515" t="s">
        <v>8345</v>
      </c>
      <c r="M1515" t="s">
        <v>8349</v>
      </c>
      <c r="N1515" t="s">
        <v>8352</v>
      </c>
      <c r="O1515" t="s">
        <v>8356</v>
      </c>
      <c r="Q1515" t="s">
        <v>8364</v>
      </c>
      <c r="R1515" t="s">
        <v>7071</v>
      </c>
      <c r="S1515">
        <v>4</v>
      </c>
      <c r="T1515" t="s">
        <v>8369</v>
      </c>
    </row>
    <row r="1516" spans="1:20" x14ac:dyDescent="0.35">
      <c r="A1516" t="s">
        <v>803</v>
      </c>
      <c r="B1516" t="s">
        <v>1131</v>
      </c>
      <c r="E1516" t="s">
        <v>2690</v>
      </c>
      <c r="F1516" t="s">
        <v>6782</v>
      </c>
      <c r="G1516" t="s">
        <v>6991</v>
      </c>
      <c r="H1516" t="s">
        <v>6996</v>
      </c>
      <c r="I1516" t="s">
        <v>7003</v>
      </c>
      <c r="J1516" t="s">
        <v>7270</v>
      </c>
      <c r="K1516" t="s">
        <v>8020</v>
      </c>
      <c r="L1516" t="s">
        <v>8343</v>
      </c>
      <c r="M1516" t="s">
        <v>8350</v>
      </c>
      <c r="N1516" t="s">
        <v>8352</v>
      </c>
      <c r="O1516" t="s">
        <v>8355</v>
      </c>
      <c r="Q1516" t="s">
        <v>8360</v>
      </c>
      <c r="R1516" t="s">
        <v>7288</v>
      </c>
      <c r="S1516">
        <v>2</v>
      </c>
      <c r="T1516" t="s">
        <v>8369</v>
      </c>
    </row>
    <row r="1517" spans="1:20" x14ac:dyDescent="0.35">
      <c r="A1517" t="s">
        <v>679</v>
      </c>
      <c r="B1517" t="s">
        <v>1167</v>
      </c>
      <c r="C1517">
        <v>51</v>
      </c>
      <c r="D1517" t="s">
        <v>1172</v>
      </c>
      <c r="E1517" t="s">
        <v>2691</v>
      </c>
      <c r="G1517" t="s">
        <v>6992</v>
      </c>
      <c r="H1517" t="s">
        <v>7000</v>
      </c>
      <c r="I1517" t="s">
        <v>7002</v>
      </c>
      <c r="J1517" t="s">
        <v>7529</v>
      </c>
      <c r="K1517" t="s">
        <v>8077</v>
      </c>
      <c r="L1517" t="s">
        <v>8341</v>
      </c>
      <c r="M1517" t="s">
        <v>8349</v>
      </c>
      <c r="N1517" t="s">
        <v>8353</v>
      </c>
      <c r="O1517" t="s">
        <v>8357</v>
      </c>
      <c r="Q1517" t="s">
        <v>8363</v>
      </c>
      <c r="R1517" t="s">
        <v>7425</v>
      </c>
      <c r="S1517">
        <v>2</v>
      </c>
      <c r="T1517" t="s">
        <v>8368</v>
      </c>
    </row>
    <row r="1518" spans="1:20" x14ac:dyDescent="0.35">
      <c r="A1518" t="s">
        <v>686</v>
      </c>
      <c r="B1518" t="s">
        <v>1060</v>
      </c>
      <c r="E1518" t="s">
        <v>2692</v>
      </c>
      <c r="F1518" t="s">
        <v>6709</v>
      </c>
      <c r="G1518" t="s">
        <v>6991</v>
      </c>
      <c r="H1518" t="s">
        <v>7000</v>
      </c>
      <c r="I1518" t="s">
        <v>7005</v>
      </c>
      <c r="J1518" t="s">
        <v>7098</v>
      </c>
      <c r="K1518" t="s">
        <v>7728</v>
      </c>
      <c r="L1518" t="s">
        <v>8338</v>
      </c>
      <c r="M1518" t="s">
        <v>8350</v>
      </c>
      <c r="N1518" t="s">
        <v>8351</v>
      </c>
      <c r="O1518" t="s">
        <v>8357</v>
      </c>
      <c r="Q1518" t="s">
        <v>8362</v>
      </c>
      <c r="S1518">
        <v>2</v>
      </c>
      <c r="T1518" t="s">
        <v>8368</v>
      </c>
    </row>
    <row r="1519" spans="1:20" x14ac:dyDescent="0.35">
      <c r="A1519" t="s">
        <v>248</v>
      </c>
      <c r="B1519" t="s">
        <v>1034</v>
      </c>
      <c r="D1519" t="s">
        <v>1173</v>
      </c>
      <c r="E1519" t="s">
        <v>2693</v>
      </c>
      <c r="G1519" t="s">
        <v>6986</v>
      </c>
      <c r="H1519" t="s">
        <v>6997</v>
      </c>
      <c r="I1519" t="s">
        <v>7005</v>
      </c>
      <c r="J1519" t="s">
        <v>7061</v>
      </c>
      <c r="K1519" t="s">
        <v>7891</v>
      </c>
      <c r="L1519" t="s">
        <v>8338</v>
      </c>
      <c r="M1519" t="s">
        <v>8349</v>
      </c>
      <c r="N1519" t="s">
        <v>8354</v>
      </c>
      <c r="O1519" t="s">
        <v>8359</v>
      </c>
      <c r="Q1519" t="s">
        <v>8363</v>
      </c>
      <c r="S1519">
        <v>5</v>
      </c>
      <c r="T1519" t="s">
        <v>8367</v>
      </c>
    </row>
    <row r="1520" spans="1:20" x14ac:dyDescent="0.35">
      <c r="A1520" t="s">
        <v>804</v>
      </c>
      <c r="B1520" t="s">
        <v>1033</v>
      </c>
      <c r="C1520">
        <v>41</v>
      </c>
      <c r="D1520" t="s">
        <v>1173</v>
      </c>
      <c r="E1520" t="s">
        <v>2694</v>
      </c>
      <c r="F1520" t="s">
        <v>6966</v>
      </c>
      <c r="G1520" t="s">
        <v>6990</v>
      </c>
      <c r="H1520" t="s">
        <v>6998</v>
      </c>
      <c r="I1520" t="s">
        <v>7004</v>
      </c>
      <c r="J1520" t="s">
        <v>7273</v>
      </c>
      <c r="K1520" t="s">
        <v>8036</v>
      </c>
      <c r="L1520" t="s">
        <v>8344</v>
      </c>
      <c r="M1520" t="s">
        <v>8348</v>
      </c>
      <c r="N1520" t="s">
        <v>8352</v>
      </c>
      <c r="O1520" t="s">
        <v>8359</v>
      </c>
      <c r="Q1520" t="s">
        <v>8364</v>
      </c>
      <c r="R1520" t="s">
        <v>7343</v>
      </c>
      <c r="S1520">
        <v>4</v>
      </c>
      <c r="T1520" t="s">
        <v>8369</v>
      </c>
    </row>
    <row r="1521" spans="1:20" x14ac:dyDescent="0.35">
      <c r="A1521" t="s">
        <v>765</v>
      </c>
      <c r="B1521" t="s">
        <v>1099</v>
      </c>
      <c r="D1521" t="s">
        <v>1172</v>
      </c>
      <c r="E1521" t="s">
        <v>2695</v>
      </c>
      <c r="F1521" t="s">
        <v>6912</v>
      </c>
      <c r="G1521" t="s">
        <v>6991</v>
      </c>
      <c r="H1521" t="s">
        <v>6998</v>
      </c>
      <c r="I1521" t="s">
        <v>7003</v>
      </c>
      <c r="J1521" t="s">
        <v>7038</v>
      </c>
      <c r="K1521" t="s">
        <v>7846</v>
      </c>
      <c r="L1521" t="s">
        <v>8338</v>
      </c>
      <c r="M1521" t="s">
        <v>8350</v>
      </c>
      <c r="N1521" t="s">
        <v>8354</v>
      </c>
      <c r="O1521" t="s">
        <v>8356</v>
      </c>
      <c r="Q1521" t="s">
        <v>8360</v>
      </c>
      <c r="R1521" t="s">
        <v>7181</v>
      </c>
      <c r="S1521">
        <v>3</v>
      </c>
      <c r="T1521" t="s">
        <v>8367</v>
      </c>
    </row>
    <row r="1522" spans="1:20" x14ac:dyDescent="0.35">
      <c r="A1522" t="s">
        <v>538</v>
      </c>
      <c r="B1522" t="s">
        <v>1048</v>
      </c>
      <c r="C1522">
        <v>52</v>
      </c>
      <c r="E1522" t="s">
        <v>2696</v>
      </c>
      <c r="F1522" t="s">
        <v>6789</v>
      </c>
      <c r="G1522" t="s">
        <v>6986</v>
      </c>
      <c r="H1522" t="s">
        <v>6994</v>
      </c>
      <c r="I1522" t="s">
        <v>7007</v>
      </c>
      <c r="J1522" t="s">
        <v>7097</v>
      </c>
      <c r="K1522" t="s">
        <v>8216</v>
      </c>
      <c r="L1522" t="s">
        <v>8338</v>
      </c>
      <c r="M1522" t="s">
        <v>8350</v>
      </c>
      <c r="N1522" t="s">
        <v>8352</v>
      </c>
      <c r="O1522" t="s">
        <v>8359</v>
      </c>
      <c r="Q1522" t="s">
        <v>8362</v>
      </c>
      <c r="S1522">
        <v>5</v>
      </c>
      <c r="T1522" t="s">
        <v>8368</v>
      </c>
    </row>
    <row r="1523" spans="1:20" x14ac:dyDescent="0.35">
      <c r="A1523" t="s">
        <v>228</v>
      </c>
      <c r="B1523" t="s">
        <v>1036</v>
      </c>
      <c r="C1523">
        <v>38</v>
      </c>
      <c r="D1523" t="s">
        <v>1173</v>
      </c>
      <c r="E1523" t="s">
        <v>2697</v>
      </c>
      <c r="G1523" t="s">
        <v>6990</v>
      </c>
      <c r="H1523" t="s">
        <v>6999</v>
      </c>
      <c r="I1523" t="s">
        <v>7005</v>
      </c>
      <c r="K1523" t="s">
        <v>7872</v>
      </c>
      <c r="L1523" t="s">
        <v>8345</v>
      </c>
      <c r="M1523" t="s">
        <v>8348</v>
      </c>
      <c r="N1523" t="s">
        <v>8354</v>
      </c>
      <c r="O1523" t="s">
        <v>8356</v>
      </c>
      <c r="P1523">
        <v>14932</v>
      </c>
      <c r="T1523" t="s">
        <v>8368</v>
      </c>
    </row>
    <row r="1524" spans="1:20" x14ac:dyDescent="0.35">
      <c r="A1524" t="s">
        <v>805</v>
      </c>
      <c r="B1524" t="s">
        <v>1034</v>
      </c>
      <c r="D1524" t="s">
        <v>1173</v>
      </c>
      <c r="E1524" t="s">
        <v>2698</v>
      </c>
      <c r="G1524" t="s">
        <v>6987</v>
      </c>
      <c r="H1524" t="s">
        <v>7000</v>
      </c>
      <c r="I1524" t="s">
        <v>7007</v>
      </c>
      <c r="J1524" t="s">
        <v>7396</v>
      </c>
      <c r="K1524" t="s">
        <v>8206</v>
      </c>
      <c r="L1524" t="s">
        <v>8342</v>
      </c>
      <c r="M1524" t="s">
        <v>8350</v>
      </c>
      <c r="N1524" t="s">
        <v>8354</v>
      </c>
      <c r="O1524" t="s">
        <v>8358</v>
      </c>
      <c r="Q1524" t="s">
        <v>8360</v>
      </c>
      <c r="S1524">
        <v>5</v>
      </c>
      <c r="T1524" t="s">
        <v>8368</v>
      </c>
    </row>
    <row r="1525" spans="1:20" x14ac:dyDescent="0.35">
      <c r="A1525" t="s">
        <v>96</v>
      </c>
      <c r="B1525" t="s">
        <v>1096</v>
      </c>
      <c r="D1525" t="s">
        <v>1172</v>
      </c>
      <c r="E1525" t="s">
        <v>2699</v>
      </c>
      <c r="F1525" t="s">
        <v>6743</v>
      </c>
      <c r="G1525" t="s">
        <v>6992</v>
      </c>
      <c r="H1525" t="s">
        <v>6997</v>
      </c>
      <c r="I1525" t="s">
        <v>7005</v>
      </c>
      <c r="K1525" t="s">
        <v>7997</v>
      </c>
      <c r="L1525" t="s">
        <v>8340</v>
      </c>
      <c r="M1525" t="s">
        <v>8350</v>
      </c>
      <c r="N1525" t="s">
        <v>8352</v>
      </c>
      <c r="O1525" t="s">
        <v>8355</v>
      </c>
      <c r="P1525">
        <v>10969</v>
      </c>
      <c r="Q1525" t="s">
        <v>8362</v>
      </c>
      <c r="S1525">
        <v>3</v>
      </c>
      <c r="T1525" t="s">
        <v>8369</v>
      </c>
    </row>
    <row r="1526" spans="1:20" x14ac:dyDescent="0.35">
      <c r="A1526" t="s">
        <v>626</v>
      </c>
      <c r="B1526" t="s">
        <v>1145</v>
      </c>
      <c r="C1526">
        <v>32</v>
      </c>
      <c r="D1526" t="s">
        <v>1172</v>
      </c>
      <c r="E1526" t="s">
        <v>2700</v>
      </c>
      <c r="G1526" t="s">
        <v>6985</v>
      </c>
      <c r="H1526" t="s">
        <v>6999</v>
      </c>
      <c r="I1526" t="s">
        <v>7007</v>
      </c>
      <c r="J1526" t="s">
        <v>7530</v>
      </c>
      <c r="K1526" t="s">
        <v>8264</v>
      </c>
      <c r="L1526" t="s">
        <v>8338</v>
      </c>
      <c r="M1526" t="s">
        <v>8349</v>
      </c>
      <c r="N1526" t="s">
        <v>8354</v>
      </c>
      <c r="O1526" t="s">
        <v>8359</v>
      </c>
      <c r="P1526">
        <v>36225</v>
      </c>
      <c r="Q1526" t="s">
        <v>8362</v>
      </c>
      <c r="R1526" t="s">
        <v>7478</v>
      </c>
      <c r="S1526">
        <v>2</v>
      </c>
      <c r="T1526" t="s">
        <v>8367</v>
      </c>
    </row>
    <row r="1527" spans="1:20" x14ac:dyDescent="0.35">
      <c r="A1527" t="s">
        <v>375</v>
      </c>
      <c r="B1527" t="s">
        <v>1131</v>
      </c>
      <c r="D1527" t="s">
        <v>1173</v>
      </c>
      <c r="E1527" t="s">
        <v>2701</v>
      </c>
      <c r="F1527" t="s">
        <v>6782</v>
      </c>
      <c r="G1527" t="s">
        <v>6987</v>
      </c>
      <c r="H1527" t="s">
        <v>6996</v>
      </c>
      <c r="I1527" t="s">
        <v>7005</v>
      </c>
      <c r="J1527" t="s">
        <v>7113</v>
      </c>
      <c r="K1527" t="s">
        <v>8053</v>
      </c>
      <c r="L1527" t="s">
        <v>8345</v>
      </c>
      <c r="M1527" t="s">
        <v>8346</v>
      </c>
      <c r="N1527" t="s">
        <v>8354</v>
      </c>
      <c r="O1527" t="s">
        <v>8356</v>
      </c>
      <c r="Q1527" t="s">
        <v>8363</v>
      </c>
      <c r="S1527">
        <v>2</v>
      </c>
    </row>
    <row r="1528" spans="1:20" x14ac:dyDescent="0.35">
      <c r="A1528" t="s">
        <v>170</v>
      </c>
      <c r="B1528" t="s">
        <v>1090</v>
      </c>
      <c r="D1528" t="s">
        <v>1175</v>
      </c>
      <c r="E1528" t="s">
        <v>2702</v>
      </c>
      <c r="G1528" t="s">
        <v>6991</v>
      </c>
      <c r="H1528" t="s">
        <v>6994</v>
      </c>
      <c r="I1528" t="s">
        <v>7007</v>
      </c>
      <c r="J1528" t="s">
        <v>7296</v>
      </c>
      <c r="K1528" t="s">
        <v>7946</v>
      </c>
      <c r="L1528" t="s">
        <v>8344</v>
      </c>
      <c r="M1528" t="s">
        <v>8347</v>
      </c>
      <c r="N1528" t="s">
        <v>8353</v>
      </c>
      <c r="O1528" t="s">
        <v>8355</v>
      </c>
      <c r="S1528">
        <v>2</v>
      </c>
      <c r="T1528" t="s">
        <v>8368</v>
      </c>
    </row>
    <row r="1529" spans="1:20" x14ac:dyDescent="0.35">
      <c r="A1529" t="s">
        <v>525</v>
      </c>
      <c r="B1529" t="s">
        <v>1109</v>
      </c>
      <c r="D1529" t="s">
        <v>1173</v>
      </c>
      <c r="E1529" t="s">
        <v>2703</v>
      </c>
      <c r="F1529" t="s">
        <v>6878</v>
      </c>
      <c r="G1529" t="s">
        <v>6992</v>
      </c>
      <c r="H1529" t="s">
        <v>6998</v>
      </c>
      <c r="I1529" t="s">
        <v>7004</v>
      </c>
      <c r="J1529" t="s">
        <v>7138</v>
      </c>
      <c r="K1529" t="s">
        <v>7682</v>
      </c>
      <c r="L1529" t="s">
        <v>8340</v>
      </c>
      <c r="M1529" t="s">
        <v>8349</v>
      </c>
      <c r="N1529" t="s">
        <v>8351</v>
      </c>
      <c r="O1529" t="s">
        <v>8357</v>
      </c>
      <c r="Q1529" t="s">
        <v>8362</v>
      </c>
      <c r="T1529" t="s">
        <v>8368</v>
      </c>
    </row>
    <row r="1530" spans="1:20" x14ac:dyDescent="0.35">
      <c r="A1530" t="s">
        <v>170</v>
      </c>
      <c r="B1530" t="s">
        <v>1127</v>
      </c>
      <c r="C1530">
        <v>22</v>
      </c>
      <c r="D1530" t="s">
        <v>1173</v>
      </c>
      <c r="E1530" t="s">
        <v>2704</v>
      </c>
      <c r="F1530" t="s">
        <v>6897</v>
      </c>
      <c r="G1530" t="s">
        <v>6987</v>
      </c>
      <c r="H1530" t="s">
        <v>6998</v>
      </c>
      <c r="I1530" t="s">
        <v>7004</v>
      </c>
      <c r="J1530" t="s">
        <v>7531</v>
      </c>
      <c r="K1530" t="s">
        <v>8217</v>
      </c>
      <c r="L1530" t="s">
        <v>8344</v>
      </c>
      <c r="M1530" t="s">
        <v>8350</v>
      </c>
      <c r="N1530" t="s">
        <v>8352</v>
      </c>
      <c r="O1530" t="s">
        <v>8357</v>
      </c>
      <c r="Q1530" t="s">
        <v>8361</v>
      </c>
      <c r="S1530">
        <v>1</v>
      </c>
    </row>
    <row r="1531" spans="1:20" x14ac:dyDescent="0.35">
      <c r="A1531" t="s">
        <v>806</v>
      </c>
      <c r="B1531" t="s">
        <v>1034</v>
      </c>
      <c r="C1531">
        <v>30</v>
      </c>
      <c r="E1531" t="s">
        <v>2705</v>
      </c>
      <c r="F1531" t="s">
        <v>6690</v>
      </c>
      <c r="G1531" t="s">
        <v>6986</v>
      </c>
      <c r="H1531" t="s">
        <v>6996</v>
      </c>
      <c r="I1531" t="s">
        <v>7005</v>
      </c>
      <c r="J1531" t="s">
        <v>7169</v>
      </c>
      <c r="K1531" t="s">
        <v>8007</v>
      </c>
      <c r="L1531" t="s">
        <v>8342</v>
      </c>
      <c r="M1531" t="s">
        <v>8350</v>
      </c>
      <c r="N1531" t="s">
        <v>8354</v>
      </c>
      <c r="O1531" t="s">
        <v>8355</v>
      </c>
      <c r="Q1531" t="s">
        <v>8360</v>
      </c>
      <c r="R1531" t="s">
        <v>7650</v>
      </c>
      <c r="T1531" t="s">
        <v>8369</v>
      </c>
    </row>
    <row r="1532" spans="1:20" x14ac:dyDescent="0.35">
      <c r="A1532" t="s">
        <v>776</v>
      </c>
      <c r="B1532" t="s">
        <v>1044</v>
      </c>
      <c r="D1532" t="s">
        <v>1174</v>
      </c>
      <c r="E1532" t="s">
        <v>2706</v>
      </c>
      <c r="F1532" t="s">
        <v>6698</v>
      </c>
      <c r="G1532" t="s">
        <v>6984</v>
      </c>
      <c r="H1532" t="s">
        <v>6994</v>
      </c>
      <c r="I1532" t="s">
        <v>7007</v>
      </c>
      <c r="J1532" t="s">
        <v>7532</v>
      </c>
      <c r="K1532" t="s">
        <v>7996</v>
      </c>
      <c r="L1532" t="s">
        <v>8339</v>
      </c>
      <c r="M1532" t="s">
        <v>8349</v>
      </c>
      <c r="N1532" t="s">
        <v>8351</v>
      </c>
      <c r="O1532" t="s">
        <v>8358</v>
      </c>
      <c r="Q1532" t="s">
        <v>8362</v>
      </c>
      <c r="R1532" t="s">
        <v>7020</v>
      </c>
      <c r="S1532">
        <v>1</v>
      </c>
      <c r="T1532" t="s">
        <v>8367</v>
      </c>
    </row>
    <row r="1533" spans="1:20" x14ac:dyDescent="0.35">
      <c r="A1533" t="s">
        <v>243</v>
      </c>
      <c r="B1533" t="s">
        <v>1088</v>
      </c>
      <c r="D1533" t="s">
        <v>1174</v>
      </c>
      <c r="E1533" t="s">
        <v>2707</v>
      </c>
      <c r="G1533" t="s">
        <v>6988</v>
      </c>
      <c r="H1533" t="s">
        <v>6994</v>
      </c>
      <c r="I1533" t="s">
        <v>7007</v>
      </c>
      <c r="J1533" t="s">
        <v>7449</v>
      </c>
      <c r="K1533" t="s">
        <v>7904</v>
      </c>
      <c r="L1533" t="s">
        <v>8343</v>
      </c>
      <c r="M1533" t="s">
        <v>8350</v>
      </c>
      <c r="N1533" t="s">
        <v>8351</v>
      </c>
      <c r="O1533" t="s">
        <v>8356</v>
      </c>
      <c r="R1533" t="s">
        <v>7355</v>
      </c>
      <c r="S1533">
        <v>3</v>
      </c>
    </row>
    <row r="1534" spans="1:20" x14ac:dyDescent="0.35">
      <c r="A1534" t="s">
        <v>807</v>
      </c>
      <c r="B1534" t="s">
        <v>1086</v>
      </c>
      <c r="C1534">
        <v>30</v>
      </c>
      <c r="D1534" t="s">
        <v>1174</v>
      </c>
      <c r="E1534" t="s">
        <v>2708</v>
      </c>
      <c r="F1534" t="s">
        <v>6732</v>
      </c>
      <c r="G1534" t="s">
        <v>6990</v>
      </c>
      <c r="H1534" t="s">
        <v>6996</v>
      </c>
      <c r="I1534" t="s">
        <v>7001</v>
      </c>
      <c r="J1534" t="s">
        <v>7336</v>
      </c>
      <c r="K1534" t="s">
        <v>7807</v>
      </c>
      <c r="L1534" t="s">
        <v>8342</v>
      </c>
      <c r="M1534" t="s">
        <v>8346</v>
      </c>
      <c r="N1534" t="s">
        <v>8352</v>
      </c>
      <c r="O1534" t="s">
        <v>8356</v>
      </c>
      <c r="Q1534" t="s">
        <v>8360</v>
      </c>
      <c r="S1534">
        <v>4</v>
      </c>
    </row>
    <row r="1535" spans="1:20" x14ac:dyDescent="0.35">
      <c r="A1535" t="s">
        <v>73</v>
      </c>
      <c r="B1535" t="s">
        <v>1061</v>
      </c>
      <c r="C1535">
        <v>89</v>
      </c>
      <c r="D1535" t="s">
        <v>1175</v>
      </c>
      <c r="E1535" t="s">
        <v>2709</v>
      </c>
      <c r="G1535" t="s">
        <v>6987</v>
      </c>
      <c r="H1535" t="s">
        <v>6998</v>
      </c>
      <c r="I1535" t="s">
        <v>7003</v>
      </c>
      <c r="J1535" t="s">
        <v>7024</v>
      </c>
      <c r="K1535" t="s">
        <v>8264</v>
      </c>
      <c r="L1535" t="s">
        <v>8341</v>
      </c>
      <c r="M1535" t="s">
        <v>8350</v>
      </c>
      <c r="N1535" t="s">
        <v>8353</v>
      </c>
      <c r="O1535" t="s">
        <v>8359</v>
      </c>
      <c r="S1535">
        <v>5</v>
      </c>
    </row>
    <row r="1536" spans="1:20" x14ac:dyDescent="0.35">
      <c r="A1536" t="s">
        <v>221</v>
      </c>
      <c r="B1536" t="s">
        <v>1071</v>
      </c>
      <c r="C1536">
        <v>55</v>
      </c>
      <c r="D1536" t="s">
        <v>1174</v>
      </c>
      <c r="E1536" t="s">
        <v>2710</v>
      </c>
      <c r="G1536" t="s">
        <v>6988</v>
      </c>
      <c r="H1536" t="s">
        <v>6996</v>
      </c>
      <c r="I1536" t="s">
        <v>7005</v>
      </c>
      <c r="K1536" t="s">
        <v>7692</v>
      </c>
      <c r="L1536" t="s">
        <v>8338</v>
      </c>
      <c r="M1536" t="s">
        <v>8346</v>
      </c>
      <c r="N1536" t="s">
        <v>8351</v>
      </c>
      <c r="O1536" t="s">
        <v>8357</v>
      </c>
      <c r="Q1536" t="s">
        <v>8361</v>
      </c>
      <c r="R1536" t="s">
        <v>7655</v>
      </c>
      <c r="T1536" t="s">
        <v>8367</v>
      </c>
    </row>
    <row r="1537" spans="1:20" x14ac:dyDescent="0.35">
      <c r="A1537" t="s">
        <v>490</v>
      </c>
      <c r="B1537" t="s">
        <v>1103</v>
      </c>
      <c r="C1537">
        <v>86</v>
      </c>
      <c r="D1537" t="s">
        <v>1173</v>
      </c>
      <c r="E1537" t="s">
        <v>2711</v>
      </c>
      <c r="F1537" t="s">
        <v>6924</v>
      </c>
      <c r="G1537" t="s">
        <v>6987</v>
      </c>
      <c r="H1537" t="s">
        <v>6997</v>
      </c>
      <c r="I1537" t="s">
        <v>7002</v>
      </c>
      <c r="J1537" t="s">
        <v>7414</v>
      </c>
      <c r="K1537" t="s">
        <v>8119</v>
      </c>
      <c r="L1537" t="s">
        <v>8342</v>
      </c>
      <c r="M1537" t="s">
        <v>8349</v>
      </c>
      <c r="N1537" t="s">
        <v>8354</v>
      </c>
      <c r="O1537" t="s">
        <v>8358</v>
      </c>
      <c r="Q1537" t="s">
        <v>8362</v>
      </c>
      <c r="R1537" t="s">
        <v>7640</v>
      </c>
      <c r="S1537">
        <v>1</v>
      </c>
      <c r="T1537" t="s">
        <v>8367</v>
      </c>
    </row>
    <row r="1538" spans="1:20" x14ac:dyDescent="0.35">
      <c r="A1538" t="s">
        <v>25</v>
      </c>
      <c r="B1538" t="s">
        <v>1103</v>
      </c>
      <c r="D1538" t="s">
        <v>1173</v>
      </c>
      <c r="E1538" t="s">
        <v>2712</v>
      </c>
      <c r="F1538" t="s">
        <v>6924</v>
      </c>
      <c r="G1538" t="s">
        <v>6987</v>
      </c>
      <c r="H1538" t="s">
        <v>6997</v>
      </c>
      <c r="I1538" t="s">
        <v>7006</v>
      </c>
      <c r="K1538" t="s">
        <v>8211</v>
      </c>
      <c r="L1538" t="s">
        <v>8341</v>
      </c>
      <c r="M1538" t="s">
        <v>8346</v>
      </c>
      <c r="N1538" t="s">
        <v>8352</v>
      </c>
      <c r="O1538" t="s">
        <v>8359</v>
      </c>
      <c r="R1538" t="s">
        <v>7475</v>
      </c>
      <c r="S1538">
        <v>5</v>
      </c>
    </row>
    <row r="1539" spans="1:20" x14ac:dyDescent="0.35">
      <c r="A1539" t="s">
        <v>35</v>
      </c>
      <c r="B1539" t="s">
        <v>1070</v>
      </c>
      <c r="C1539">
        <v>32</v>
      </c>
      <c r="D1539" t="s">
        <v>1173</v>
      </c>
      <c r="E1539" t="s">
        <v>2713</v>
      </c>
      <c r="F1539" t="s">
        <v>6973</v>
      </c>
      <c r="G1539" t="s">
        <v>6985</v>
      </c>
      <c r="H1539" t="s">
        <v>6999</v>
      </c>
      <c r="I1539" t="s">
        <v>7005</v>
      </c>
      <c r="J1539" t="s">
        <v>7198</v>
      </c>
      <c r="K1539" t="s">
        <v>8265</v>
      </c>
      <c r="L1539" t="s">
        <v>8345</v>
      </c>
      <c r="M1539" t="s">
        <v>8350</v>
      </c>
      <c r="N1539" t="s">
        <v>8354</v>
      </c>
      <c r="O1539" t="s">
        <v>8357</v>
      </c>
      <c r="Q1539" t="s">
        <v>8363</v>
      </c>
      <c r="R1539" t="s">
        <v>7581</v>
      </c>
      <c r="S1539">
        <v>3</v>
      </c>
      <c r="T1539" t="s">
        <v>8367</v>
      </c>
    </row>
    <row r="1540" spans="1:20" x14ac:dyDescent="0.35">
      <c r="A1540" t="s">
        <v>569</v>
      </c>
      <c r="B1540" t="s">
        <v>1025</v>
      </c>
      <c r="C1540">
        <v>36</v>
      </c>
      <c r="D1540" t="s">
        <v>1173</v>
      </c>
      <c r="E1540" t="s">
        <v>2714</v>
      </c>
      <c r="G1540" t="s">
        <v>6992</v>
      </c>
      <c r="H1540" t="s">
        <v>6998</v>
      </c>
      <c r="I1540" t="s">
        <v>7002</v>
      </c>
      <c r="J1540" t="s">
        <v>7533</v>
      </c>
      <c r="K1540" t="s">
        <v>8055</v>
      </c>
      <c r="L1540" t="s">
        <v>8345</v>
      </c>
      <c r="M1540" t="s">
        <v>8347</v>
      </c>
      <c r="N1540" t="s">
        <v>8354</v>
      </c>
      <c r="O1540" t="s">
        <v>8358</v>
      </c>
      <c r="P1540">
        <v>4581</v>
      </c>
      <c r="Q1540" t="s">
        <v>8360</v>
      </c>
      <c r="S1540">
        <v>4</v>
      </c>
      <c r="T1540" t="s">
        <v>8368</v>
      </c>
    </row>
    <row r="1541" spans="1:20" x14ac:dyDescent="0.35">
      <c r="A1541" t="s">
        <v>654</v>
      </c>
      <c r="B1541" t="s">
        <v>1061</v>
      </c>
      <c r="C1541">
        <v>72</v>
      </c>
      <c r="D1541" t="s">
        <v>1175</v>
      </c>
      <c r="E1541" t="s">
        <v>2715</v>
      </c>
      <c r="G1541" t="s">
        <v>6993</v>
      </c>
      <c r="H1541" t="s">
        <v>6998</v>
      </c>
      <c r="I1541" t="s">
        <v>7007</v>
      </c>
      <c r="J1541" t="s">
        <v>7435</v>
      </c>
      <c r="K1541" t="s">
        <v>7727</v>
      </c>
      <c r="L1541" t="s">
        <v>8341</v>
      </c>
      <c r="M1541" t="s">
        <v>8349</v>
      </c>
      <c r="N1541" t="s">
        <v>8354</v>
      </c>
      <c r="O1541" t="s">
        <v>8356</v>
      </c>
      <c r="Q1541" t="s">
        <v>8361</v>
      </c>
      <c r="R1541" t="s">
        <v>7384</v>
      </c>
      <c r="S1541">
        <v>5</v>
      </c>
      <c r="T1541" t="s">
        <v>8367</v>
      </c>
    </row>
    <row r="1542" spans="1:20" x14ac:dyDescent="0.35">
      <c r="A1542" t="s">
        <v>405</v>
      </c>
      <c r="B1542" t="s">
        <v>1084</v>
      </c>
      <c r="D1542" t="s">
        <v>1172</v>
      </c>
      <c r="E1542" t="s">
        <v>2716</v>
      </c>
      <c r="G1542" t="s">
        <v>6990</v>
      </c>
      <c r="H1542" t="s">
        <v>6994</v>
      </c>
      <c r="I1542" t="s">
        <v>7003</v>
      </c>
      <c r="J1542" t="s">
        <v>7327</v>
      </c>
      <c r="K1542" t="s">
        <v>7699</v>
      </c>
      <c r="L1542" t="s">
        <v>8343</v>
      </c>
      <c r="M1542" t="s">
        <v>8347</v>
      </c>
      <c r="N1542" t="s">
        <v>8352</v>
      </c>
      <c r="O1542" t="s">
        <v>8359</v>
      </c>
      <c r="Q1542" t="s">
        <v>8363</v>
      </c>
      <c r="R1542" t="s">
        <v>7208</v>
      </c>
      <c r="S1542">
        <v>3</v>
      </c>
    </row>
    <row r="1543" spans="1:20" x14ac:dyDescent="0.35">
      <c r="A1543" t="s">
        <v>808</v>
      </c>
      <c r="B1543" t="s">
        <v>1070</v>
      </c>
      <c r="D1543" t="s">
        <v>1175</v>
      </c>
      <c r="E1543" t="s">
        <v>2717</v>
      </c>
      <c r="F1543" t="s">
        <v>6973</v>
      </c>
      <c r="G1543" t="s">
        <v>6990</v>
      </c>
      <c r="H1543" t="s">
        <v>6999</v>
      </c>
      <c r="I1543" t="s">
        <v>7007</v>
      </c>
      <c r="J1543" t="s">
        <v>7163</v>
      </c>
      <c r="K1543" t="s">
        <v>8266</v>
      </c>
      <c r="L1543" t="s">
        <v>8344</v>
      </c>
      <c r="M1543" t="s">
        <v>8346</v>
      </c>
      <c r="N1543" t="s">
        <v>8354</v>
      </c>
      <c r="O1543" t="s">
        <v>8356</v>
      </c>
      <c r="Q1543" t="s">
        <v>8363</v>
      </c>
      <c r="R1543" t="s">
        <v>7024</v>
      </c>
      <c r="S1543">
        <v>4</v>
      </c>
    </row>
    <row r="1544" spans="1:20" x14ac:dyDescent="0.35">
      <c r="A1544" t="s">
        <v>661</v>
      </c>
      <c r="B1544" t="s">
        <v>1101</v>
      </c>
      <c r="E1544" t="s">
        <v>2718</v>
      </c>
      <c r="F1544" t="s">
        <v>6748</v>
      </c>
      <c r="G1544" t="s">
        <v>6990</v>
      </c>
      <c r="H1544" t="s">
        <v>6996</v>
      </c>
      <c r="I1544" t="s">
        <v>7007</v>
      </c>
      <c r="J1544" t="s">
        <v>7211</v>
      </c>
      <c r="K1544" t="s">
        <v>8153</v>
      </c>
      <c r="L1544" t="s">
        <v>8344</v>
      </c>
      <c r="M1544" t="s">
        <v>8347</v>
      </c>
      <c r="N1544" t="s">
        <v>8354</v>
      </c>
      <c r="O1544" t="s">
        <v>8358</v>
      </c>
      <c r="Q1544" t="s">
        <v>8364</v>
      </c>
    </row>
    <row r="1545" spans="1:20" x14ac:dyDescent="0.35">
      <c r="A1545" t="s">
        <v>754</v>
      </c>
      <c r="B1545" t="s">
        <v>1066</v>
      </c>
      <c r="C1545">
        <v>73</v>
      </c>
      <c r="D1545" t="s">
        <v>1175</v>
      </c>
      <c r="E1545" t="s">
        <v>2719</v>
      </c>
      <c r="G1545" t="s">
        <v>6992</v>
      </c>
      <c r="H1545" t="s">
        <v>6994</v>
      </c>
      <c r="I1545" t="s">
        <v>7006</v>
      </c>
      <c r="J1545" t="s">
        <v>7500</v>
      </c>
      <c r="K1545" t="s">
        <v>8013</v>
      </c>
      <c r="L1545" t="s">
        <v>8338</v>
      </c>
      <c r="M1545" t="s">
        <v>8348</v>
      </c>
      <c r="N1545" t="s">
        <v>8353</v>
      </c>
      <c r="O1545" t="s">
        <v>8356</v>
      </c>
      <c r="Q1545" t="s">
        <v>8361</v>
      </c>
      <c r="S1545">
        <v>4</v>
      </c>
      <c r="T1545" t="s">
        <v>8367</v>
      </c>
    </row>
    <row r="1546" spans="1:20" x14ac:dyDescent="0.35">
      <c r="A1546" t="s">
        <v>127</v>
      </c>
      <c r="B1546" t="s">
        <v>1146</v>
      </c>
      <c r="E1546" t="s">
        <v>2720</v>
      </c>
      <c r="F1546" t="s">
        <v>6822</v>
      </c>
      <c r="G1546" t="s">
        <v>6988</v>
      </c>
      <c r="H1546" t="s">
        <v>6996</v>
      </c>
      <c r="I1546" t="s">
        <v>7002</v>
      </c>
      <c r="J1546" t="s">
        <v>7534</v>
      </c>
      <c r="K1546" t="s">
        <v>7809</v>
      </c>
      <c r="L1546" t="s">
        <v>8341</v>
      </c>
      <c r="M1546" t="s">
        <v>8349</v>
      </c>
      <c r="N1546" t="s">
        <v>8354</v>
      </c>
      <c r="O1546" t="s">
        <v>8356</v>
      </c>
      <c r="Q1546" t="s">
        <v>8362</v>
      </c>
      <c r="T1546" t="s">
        <v>8368</v>
      </c>
    </row>
    <row r="1547" spans="1:20" x14ac:dyDescent="0.35">
      <c r="A1547" t="s">
        <v>392</v>
      </c>
      <c r="B1547" t="s">
        <v>1056</v>
      </c>
      <c r="D1547" t="s">
        <v>1174</v>
      </c>
      <c r="E1547" t="s">
        <v>2721</v>
      </c>
      <c r="F1547" t="s">
        <v>6951</v>
      </c>
      <c r="G1547" t="s">
        <v>6987</v>
      </c>
      <c r="H1547" t="s">
        <v>6996</v>
      </c>
      <c r="I1547" t="s">
        <v>7001</v>
      </c>
      <c r="K1547" t="s">
        <v>8079</v>
      </c>
      <c r="L1547" t="s">
        <v>8345</v>
      </c>
      <c r="M1547" t="s">
        <v>8347</v>
      </c>
      <c r="N1547" t="s">
        <v>8353</v>
      </c>
      <c r="O1547" t="s">
        <v>8355</v>
      </c>
      <c r="Q1547" t="s">
        <v>8362</v>
      </c>
      <c r="R1547" t="s">
        <v>7046</v>
      </c>
      <c r="S1547">
        <v>5</v>
      </c>
      <c r="T1547" t="s">
        <v>8367</v>
      </c>
    </row>
    <row r="1548" spans="1:20" x14ac:dyDescent="0.35">
      <c r="A1548" t="s">
        <v>463</v>
      </c>
      <c r="B1548" t="s">
        <v>1037</v>
      </c>
      <c r="D1548" t="s">
        <v>1172</v>
      </c>
      <c r="E1548" t="s">
        <v>2722</v>
      </c>
      <c r="F1548" t="s">
        <v>6974</v>
      </c>
      <c r="G1548" t="s">
        <v>6984</v>
      </c>
      <c r="H1548" t="s">
        <v>6995</v>
      </c>
      <c r="I1548" t="s">
        <v>7001</v>
      </c>
      <c r="J1548" t="s">
        <v>7438</v>
      </c>
      <c r="K1548" t="s">
        <v>7839</v>
      </c>
      <c r="L1548" t="s">
        <v>8343</v>
      </c>
      <c r="M1548" t="s">
        <v>8348</v>
      </c>
      <c r="N1548" t="s">
        <v>8351</v>
      </c>
      <c r="O1548" t="s">
        <v>8356</v>
      </c>
      <c r="P1548">
        <v>20930</v>
      </c>
      <c r="Q1548" t="s">
        <v>8360</v>
      </c>
      <c r="R1548" t="s">
        <v>7449</v>
      </c>
    </row>
    <row r="1549" spans="1:20" x14ac:dyDescent="0.35">
      <c r="A1549" t="s">
        <v>723</v>
      </c>
      <c r="B1549" t="s">
        <v>1141</v>
      </c>
      <c r="C1549">
        <v>32</v>
      </c>
      <c r="D1549" t="s">
        <v>1174</v>
      </c>
      <c r="E1549" t="s">
        <v>2723</v>
      </c>
      <c r="F1549" t="s">
        <v>6810</v>
      </c>
      <c r="G1549" t="s">
        <v>6988</v>
      </c>
      <c r="H1549" t="s">
        <v>6994</v>
      </c>
      <c r="I1549" t="s">
        <v>7002</v>
      </c>
      <c r="K1549" t="s">
        <v>8103</v>
      </c>
      <c r="L1549" t="s">
        <v>8344</v>
      </c>
      <c r="M1549" t="s">
        <v>8349</v>
      </c>
      <c r="N1549" t="s">
        <v>8354</v>
      </c>
      <c r="O1549" t="s">
        <v>8356</v>
      </c>
      <c r="Q1549" t="s">
        <v>8360</v>
      </c>
      <c r="R1549" t="s">
        <v>7287</v>
      </c>
      <c r="S1549">
        <v>3</v>
      </c>
      <c r="T1549" t="s">
        <v>8368</v>
      </c>
    </row>
    <row r="1550" spans="1:20" x14ac:dyDescent="0.35">
      <c r="A1550" t="s">
        <v>565</v>
      </c>
      <c r="B1550" t="s">
        <v>1043</v>
      </c>
      <c r="D1550" t="s">
        <v>1174</v>
      </c>
      <c r="E1550" t="s">
        <v>2724</v>
      </c>
      <c r="F1550" t="s">
        <v>6697</v>
      </c>
      <c r="G1550" t="s">
        <v>6993</v>
      </c>
      <c r="H1550" t="s">
        <v>6997</v>
      </c>
      <c r="I1550" t="s">
        <v>7002</v>
      </c>
      <c r="J1550" t="s">
        <v>7525</v>
      </c>
      <c r="K1550" t="s">
        <v>7938</v>
      </c>
      <c r="L1550" t="s">
        <v>8342</v>
      </c>
      <c r="M1550" t="s">
        <v>8348</v>
      </c>
      <c r="N1550" t="s">
        <v>8353</v>
      </c>
      <c r="O1550" t="s">
        <v>8357</v>
      </c>
      <c r="Q1550" t="s">
        <v>8360</v>
      </c>
      <c r="R1550" t="s">
        <v>7666</v>
      </c>
    </row>
    <row r="1551" spans="1:20" x14ac:dyDescent="0.35">
      <c r="A1551" t="s">
        <v>644</v>
      </c>
      <c r="B1551" t="s">
        <v>1125</v>
      </c>
      <c r="D1551" t="s">
        <v>1175</v>
      </c>
      <c r="E1551" t="s">
        <v>2725</v>
      </c>
      <c r="F1551" t="s">
        <v>6877</v>
      </c>
      <c r="G1551" t="s">
        <v>6990</v>
      </c>
      <c r="H1551" t="s">
        <v>7000</v>
      </c>
      <c r="I1551" t="s">
        <v>7007</v>
      </c>
      <c r="J1551" t="s">
        <v>7494</v>
      </c>
      <c r="K1551" t="s">
        <v>8267</v>
      </c>
      <c r="L1551" t="s">
        <v>8341</v>
      </c>
      <c r="M1551" t="s">
        <v>8346</v>
      </c>
      <c r="N1551" t="s">
        <v>8351</v>
      </c>
      <c r="O1551" t="s">
        <v>8357</v>
      </c>
      <c r="Q1551" t="s">
        <v>8364</v>
      </c>
      <c r="S1551">
        <v>2</v>
      </c>
      <c r="T1551" t="s">
        <v>8369</v>
      </c>
    </row>
    <row r="1552" spans="1:20" x14ac:dyDescent="0.35">
      <c r="A1552" t="s">
        <v>573</v>
      </c>
      <c r="B1552" t="s">
        <v>1167</v>
      </c>
      <c r="C1552">
        <v>33</v>
      </c>
      <c r="D1552" t="s">
        <v>1173</v>
      </c>
      <c r="E1552" t="s">
        <v>2726</v>
      </c>
      <c r="F1552" t="s">
        <v>6962</v>
      </c>
      <c r="G1552" t="s">
        <v>6991</v>
      </c>
      <c r="H1552" t="s">
        <v>6998</v>
      </c>
      <c r="I1552" t="s">
        <v>7007</v>
      </c>
      <c r="J1552" t="s">
        <v>7049</v>
      </c>
      <c r="K1552" t="s">
        <v>7686</v>
      </c>
      <c r="L1552" t="s">
        <v>8339</v>
      </c>
      <c r="M1552" t="s">
        <v>8348</v>
      </c>
      <c r="N1552" t="s">
        <v>8353</v>
      </c>
      <c r="O1552" t="s">
        <v>8359</v>
      </c>
      <c r="P1552">
        <v>35170</v>
      </c>
      <c r="Q1552" t="s">
        <v>8364</v>
      </c>
      <c r="R1552" t="s">
        <v>7237</v>
      </c>
      <c r="T1552" t="s">
        <v>8367</v>
      </c>
    </row>
    <row r="1553" spans="1:20" x14ac:dyDescent="0.35">
      <c r="A1553" t="s">
        <v>161</v>
      </c>
      <c r="B1553" t="s">
        <v>1149</v>
      </c>
      <c r="D1553" t="s">
        <v>1173</v>
      </c>
      <c r="E1553" t="s">
        <v>2727</v>
      </c>
      <c r="F1553" t="s">
        <v>6831</v>
      </c>
      <c r="G1553" t="s">
        <v>6990</v>
      </c>
      <c r="H1553" t="s">
        <v>6994</v>
      </c>
      <c r="I1553" t="s">
        <v>7004</v>
      </c>
      <c r="J1553" t="s">
        <v>7270</v>
      </c>
      <c r="K1553" t="s">
        <v>7920</v>
      </c>
      <c r="L1553" t="s">
        <v>8343</v>
      </c>
      <c r="M1553" t="s">
        <v>8347</v>
      </c>
      <c r="N1553" t="s">
        <v>8354</v>
      </c>
      <c r="O1553" t="s">
        <v>8356</v>
      </c>
      <c r="P1553">
        <v>20720</v>
      </c>
      <c r="R1553" t="s">
        <v>7143</v>
      </c>
      <c r="S1553">
        <v>3</v>
      </c>
      <c r="T1553" t="s">
        <v>8368</v>
      </c>
    </row>
    <row r="1554" spans="1:20" x14ac:dyDescent="0.35">
      <c r="A1554" t="s">
        <v>809</v>
      </c>
      <c r="B1554" t="s">
        <v>1155</v>
      </c>
      <c r="C1554">
        <v>76</v>
      </c>
      <c r="D1554" t="s">
        <v>1174</v>
      </c>
      <c r="E1554" t="s">
        <v>2728</v>
      </c>
      <c r="F1554" t="s">
        <v>6855</v>
      </c>
      <c r="G1554" t="s">
        <v>6985</v>
      </c>
      <c r="H1554" t="s">
        <v>6997</v>
      </c>
      <c r="I1554" t="s">
        <v>7004</v>
      </c>
      <c r="J1554" t="s">
        <v>7352</v>
      </c>
      <c r="K1554" t="s">
        <v>8045</v>
      </c>
      <c r="L1554" t="s">
        <v>8341</v>
      </c>
      <c r="M1554" t="s">
        <v>8346</v>
      </c>
      <c r="N1554" t="s">
        <v>8352</v>
      </c>
      <c r="O1554" t="s">
        <v>8358</v>
      </c>
      <c r="P1554">
        <v>22662</v>
      </c>
      <c r="Q1554" t="s">
        <v>8360</v>
      </c>
      <c r="S1554">
        <v>1</v>
      </c>
      <c r="T1554" t="s">
        <v>8369</v>
      </c>
    </row>
    <row r="1555" spans="1:20" x14ac:dyDescent="0.35">
      <c r="A1555" t="s">
        <v>810</v>
      </c>
      <c r="B1555" t="s">
        <v>1084</v>
      </c>
      <c r="D1555" t="s">
        <v>1174</v>
      </c>
      <c r="E1555" t="s">
        <v>2729</v>
      </c>
      <c r="F1555" t="s">
        <v>6729</v>
      </c>
      <c r="G1555" t="s">
        <v>6987</v>
      </c>
      <c r="H1555" t="s">
        <v>6994</v>
      </c>
      <c r="I1555" t="s">
        <v>7006</v>
      </c>
      <c r="J1555" t="s">
        <v>7433</v>
      </c>
      <c r="K1555" t="s">
        <v>8106</v>
      </c>
      <c r="L1555" t="s">
        <v>8341</v>
      </c>
      <c r="M1555" t="s">
        <v>8349</v>
      </c>
      <c r="N1555" t="s">
        <v>8354</v>
      </c>
      <c r="O1555" t="s">
        <v>8355</v>
      </c>
      <c r="Q1555" t="s">
        <v>8362</v>
      </c>
      <c r="R1555" t="s">
        <v>7364</v>
      </c>
      <c r="S1555">
        <v>5</v>
      </c>
      <c r="T1555" t="s">
        <v>8368</v>
      </c>
    </row>
    <row r="1556" spans="1:20" x14ac:dyDescent="0.35">
      <c r="A1556" t="s">
        <v>671</v>
      </c>
      <c r="B1556" t="s">
        <v>1049</v>
      </c>
      <c r="D1556" t="s">
        <v>1172</v>
      </c>
      <c r="E1556" t="s">
        <v>2730</v>
      </c>
      <c r="F1556" t="s">
        <v>6916</v>
      </c>
      <c r="G1556" t="s">
        <v>6986</v>
      </c>
      <c r="H1556" t="s">
        <v>6996</v>
      </c>
      <c r="I1556" t="s">
        <v>7006</v>
      </c>
      <c r="K1556" t="s">
        <v>7725</v>
      </c>
      <c r="L1556" t="s">
        <v>8345</v>
      </c>
      <c r="M1556" t="s">
        <v>8349</v>
      </c>
      <c r="N1556" t="s">
        <v>8352</v>
      </c>
      <c r="O1556" t="s">
        <v>8359</v>
      </c>
      <c r="P1556">
        <v>42923</v>
      </c>
      <c r="Q1556" t="s">
        <v>8364</v>
      </c>
      <c r="S1556">
        <v>2</v>
      </c>
      <c r="T1556" t="s">
        <v>8369</v>
      </c>
    </row>
    <row r="1557" spans="1:20" x14ac:dyDescent="0.35">
      <c r="A1557" t="s">
        <v>811</v>
      </c>
      <c r="B1557" t="s">
        <v>1119</v>
      </c>
      <c r="C1557">
        <v>34</v>
      </c>
      <c r="D1557" t="s">
        <v>1172</v>
      </c>
      <c r="E1557" t="s">
        <v>2731</v>
      </c>
      <c r="F1557" t="s">
        <v>6893</v>
      </c>
      <c r="G1557" t="s">
        <v>6984</v>
      </c>
      <c r="H1557" t="s">
        <v>6999</v>
      </c>
      <c r="I1557" t="s">
        <v>7007</v>
      </c>
      <c r="J1557" t="s">
        <v>7047</v>
      </c>
      <c r="K1557" t="s">
        <v>7713</v>
      </c>
      <c r="L1557" t="s">
        <v>8342</v>
      </c>
      <c r="M1557" t="s">
        <v>8346</v>
      </c>
      <c r="N1557" t="s">
        <v>8353</v>
      </c>
      <c r="O1557" t="s">
        <v>8358</v>
      </c>
      <c r="Q1557" t="s">
        <v>8360</v>
      </c>
      <c r="R1557" t="s">
        <v>7375</v>
      </c>
      <c r="T1557" t="s">
        <v>8368</v>
      </c>
    </row>
    <row r="1558" spans="1:20" x14ac:dyDescent="0.35">
      <c r="A1558" t="s">
        <v>679</v>
      </c>
      <c r="B1558" t="s">
        <v>1166</v>
      </c>
      <c r="D1558" t="s">
        <v>1174</v>
      </c>
      <c r="E1558" t="s">
        <v>2732</v>
      </c>
      <c r="G1558" t="s">
        <v>6986</v>
      </c>
      <c r="H1558" t="s">
        <v>6999</v>
      </c>
      <c r="I1558" t="s">
        <v>7001</v>
      </c>
      <c r="K1558" t="s">
        <v>8268</v>
      </c>
      <c r="L1558" t="s">
        <v>8341</v>
      </c>
      <c r="M1558" t="s">
        <v>8347</v>
      </c>
      <c r="N1558" t="s">
        <v>8352</v>
      </c>
      <c r="O1558" t="s">
        <v>8358</v>
      </c>
      <c r="S1558">
        <v>5</v>
      </c>
      <c r="T1558" t="s">
        <v>8367</v>
      </c>
    </row>
    <row r="1559" spans="1:20" x14ac:dyDescent="0.35">
      <c r="A1559" t="s">
        <v>153</v>
      </c>
      <c r="B1559" t="s">
        <v>1053</v>
      </c>
      <c r="D1559" t="s">
        <v>1174</v>
      </c>
      <c r="E1559" t="s">
        <v>2733</v>
      </c>
      <c r="G1559" t="s">
        <v>6987</v>
      </c>
      <c r="H1559" t="s">
        <v>6996</v>
      </c>
      <c r="I1559" t="s">
        <v>7007</v>
      </c>
      <c r="J1559" t="s">
        <v>7100</v>
      </c>
      <c r="K1559" t="s">
        <v>8120</v>
      </c>
      <c r="L1559" t="s">
        <v>8342</v>
      </c>
      <c r="M1559" t="s">
        <v>8346</v>
      </c>
      <c r="N1559" t="s">
        <v>8354</v>
      </c>
      <c r="O1559" t="s">
        <v>8355</v>
      </c>
      <c r="Q1559" t="s">
        <v>8360</v>
      </c>
      <c r="S1559">
        <v>2</v>
      </c>
      <c r="T1559" t="s">
        <v>8369</v>
      </c>
    </row>
    <row r="1560" spans="1:20" x14ac:dyDescent="0.35">
      <c r="A1560" t="s">
        <v>610</v>
      </c>
      <c r="B1560" t="s">
        <v>1067</v>
      </c>
      <c r="C1560">
        <v>21</v>
      </c>
      <c r="D1560" t="s">
        <v>1173</v>
      </c>
      <c r="E1560" t="s">
        <v>2734</v>
      </c>
      <c r="F1560" t="s">
        <v>6716</v>
      </c>
      <c r="G1560" t="s">
        <v>6988</v>
      </c>
      <c r="H1560" t="s">
        <v>6994</v>
      </c>
      <c r="I1560" t="s">
        <v>7007</v>
      </c>
      <c r="J1560" t="s">
        <v>7530</v>
      </c>
      <c r="K1560" t="s">
        <v>8070</v>
      </c>
      <c r="L1560" t="s">
        <v>8340</v>
      </c>
      <c r="M1560" t="s">
        <v>8347</v>
      </c>
      <c r="N1560" t="s">
        <v>8353</v>
      </c>
      <c r="O1560" t="s">
        <v>8357</v>
      </c>
      <c r="Q1560" t="s">
        <v>8363</v>
      </c>
      <c r="S1560">
        <v>3</v>
      </c>
      <c r="T1560" t="s">
        <v>8369</v>
      </c>
    </row>
    <row r="1561" spans="1:20" x14ac:dyDescent="0.35">
      <c r="A1561" t="s">
        <v>656</v>
      </c>
      <c r="B1561" t="s">
        <v>1076</v>
      </c>
      <c r="D1561" t="s">
        <v>1173</v>
      </c>
      <c r="E1561" t="s">
        <v>2735</v>
      </c>
      <c r="G1561" t="s">
        <v>6987</v>
      </c>
      <c r="H1561" t="s">
        <v>7000</v>
      </c>
      <c r="I1561" t="s">
        <v>7005</v>
      </c>
      <c r="J1561" t="s">
        <v>7337</v>
      </c>
      <c r="K1561" t="s">
        <v>7919</v>
      </c>
      <c r="L1561" t="s">
        <v>8342</v>
      </c>
      <c r="M1561" t="s">
        <v>8350</v>
      </c>
      <c r="N1561" t="s">
        <v>8354</v>
      </c>
      <c r="O1561" t="s">
        <v>8358</v>
      </c>
      <c r="Q1561" t="s">
        <v>8364</v>
      </c>
      <c r="T1561" t="s">
        <v>8369</v>
      </c>
    </row>
    <row r="1562" spans="1:20" x14ac:dyDescent="0.35">
      <c r="A1562" t="s">
        <v>444</v>
      </c>
      <c r="B1562" t="s">
        <v>1094</v>
      </c>
      <c r="C1562">
        <v>20</v>
      </c>
      <c r="D1562" t="s">
        <v>1172</v>
      </c>
      <c r="E1562" t="s">
        <v>2736</v>
      </c>
      <c r="G1562" t="s">
        <v>6984</v>
      </c>
      <c r="H1562" t="s">
        <v>6998</v>
      </c>
      <c r="I1562" t="s">
        <v>7002</v>
      </c>
      <c r="K1562" t="s">
        <v>7727</v>
      </c>
      <c r="L1562" t="s">
        <v>8341</v>
      </c>
      <c r="M1562" t="s">
        <v>8348</v>
      </c>
      <c r="N1562" t="s">
        <v>8351</v>
      </c>
      <c r="O1562" t="s">
        <v>8356</v>
      </c>
      <c r="S1562">
        <v>5</v>
      </c>
      <c r="T1562" t="s">
        <v>8368</v>
      </c>
    </row>
    <row r="1563" spans="1:20" x14ac:dyDescent="0.35">
      <c r="A1563" t="s">
        <v>96</v>
      </c>
      <c r="B1563" t="s">
        <v>1038</v>
      </c>
      <c r="C1563">
        <v>45</v>
      </c>
      <c r="D1563" t="s">
        <v>1173</v>
      </c>
      <c r="E1563" t="s">
        <v>2737</v>
      </c>
      <c r="F1563" t="s">
        <v>6776</v>
      </c>
      <c r="G1563" t="s">
        <v>6991</v>
      </c>
      <c r="H1563" t="s">
        <v>6996</v>
      </c>
      <c r="I1563" t="s">
        <v>7007</v>
      </c>
      <c r="K1563" t="s">
        <v>8269</v>
      </c>
      <c r="L1563" t="s">
        <v>8338</v>
      </c>
      <c r="M1563" t="s">
        <v>8347</v>
      </c>
      <c r="N1563" t="s">
        <v>8352</v>
      </c>
      <c r="O1563" t="s">
        <v>8359</v>
      </c>
      <c r="Q1563" t="s">
        <v>8363</v>
      </c>
      <c r="R1563" t="s">
        <v>7075</v>
      </c>
      <c r="S1563">
        <v>2</v>
      </c>
      <c r="T1563" t="s">
        <v>8369</v>
      </c>
    </row>
    <row r="1564" spans="1:20" x14ac:dyDescent="0.35">
      <c r="A1564" t="s">
        <v>224</v>
      </c>
      <c r="B1564" t="s">
        <v>1074</v>
      </c>
      <c r="D1564" t="s">
        <v>1172</v>
      </c>
      <c r="E1564" t="s">
        <v>2738</v>
      </c>
      <c r="F1564" t="s">
        <v>6806</v>
      </c>
      <c r="G1564" t="s">
        <v>6984</v>
      </c>
      <c r="H1564" t="s">
        <v>7000</v>
      </c>
      <c r="I1564" t="s">
        <v>7007</v>
      </c>
      <c r="J1564" t="s">
        <v>7535</v>
      </c>
      <c r="K1564" t="s">
        <v>8270</v>
      </c>
      <c r="L1564" t="s">
        <v>8343</v>
      </c>
      <c r="M1564" t="s">
        <v>8348</v>
      </c>
      <c r="N1564" t="s">
        <v>8351</v>
      </c>
      <c r="O1564" t="s">
        <v>8355</v>
      </c>
      <c r="Q1564" t="s">
        <v>8363</v>
      </c>
      <c r="T1564" t="s">
        <v>8367</v>
      </c>
    </row>
    <row r="1565" spans="1:20" x14ac:dyDescent="0.35">
      <c r="A1565" t="s">
        <v>61</v>
      </c>
      <c r="B1565" t="s">
        <v>1095</v>
      </c>
      <c r="D1565" t="s">
        <v>1174</v>
      </c>
      <c r="E1565" t="s">
        <v>2739</v>
      </c>
      <c r="F1565" t="s">
        <v>6900</v>
      </c>
      <c r="G1565" t="s">
        <v>6987</v>
      </c>
      <c r="H1565" t="s">
        <v>7000</v>
      </c>
      <c r="I1565" t="s">
        <v>7006</v>
      </c>
      <c r="J1565" t="s">
        <v>7536</v>
      </c>
      <c r="K1565" t="s">
        <v>7761</v>
      </c>
      <c r="L1565" t="s">
        <v>8343</v>
      </c>
      <c r="M1565" t="s">
        <v>8347</v>
      </c>
      <c r="N1565" t="s">
        <v>8351</v>
      </c>
      <c r="O1565" t="s">
        <v>8355</v>
      </c>
      <c r="Q1565" t="s">
        <v>8360</v>
      </c>
      <c r="R1565" t="s">
        <v>7665</v>
      </c>
      <c r="T1565" t="s">
        <v>8367</v>
      </c>
    </row>
    <row r="1566" spans="1:20" x14ac:dyDescent="0.35">
      <c r="A1566" t="s">
        <v>812</v>
      </c>
      <c r="B1566" t="s">
        <v>1048</v>
      </c>
      <c r="C1566">
        <v>37</v>
      </c>
      <c r="D1566" t="s">
        <v>1175</v>
      </c>
      <c r="E1566" t="s">
        <v>2740</v>
      </c>
      <c r="G1566" t="s">
        <v>6989</v>
      </c>
      <c r="H1566" t="s">
        <v>6997</v>
      </c>
      <c r="I1566" t="s">
        <v>7005</v>
      </c>
      <c r="J1566" t="s">
        <v>7200</v>
      </c>
      <c r="K1566" t="s">
        <v>7822</v>
      </c>
      <c r="L1566" t="s">
        <v>8342</v>
      </c>
      <c r="M1566" t="s">
        <v>8348</v>
      </c>
      <c r="N1566" t="s">
        <v>8353</v>
      </c>
      <c r="O1566" t="s">
        <v>8359</v>
      </c>
      <c r="Q1566" t="s">
        <v>8364</v>
      </c>
      <c r="S1566">
        <v>1</v>
      </c>
      <c r="T1566" t="s">
        <v>8367</v>
      </c>
    </row>
    <row r="1567" spans="1:20" x14ac:dyDescent="0.35">
      <c r="A1567" t="s">
        <v>234</v>
      </c>
      <c r="B1567" t="s">
        <v>1119</v>
      </c>
      <c r="C1567">
        <v>78</v>
      </c>
      <c r="D1567" t="s">
        <v>1172</v>
      </c>
      <c r="E1567" t="s">
        <v>2741</v>
      </c>
      <c r="F1567" t="s">
        <v>6893</v>
      </c>
      <c r="G1567" t="s">
        <v>6984</v>
      </c>
      <c r="H1567" t="s">
        <v>6994</v>
      </c>
      <c r="I1567" t="s">
        <v>7004</v>
      </c>
      <c r="K1567" t="s">
        <v>7951</v>
      </c>
      <c r="L1567" t="s">
        <v>8344</v>
      </c>
      <c r="M1567" t="s">
        <v>8347</v>
      </c>
      <c r="N1567" t="s">
        <v>8354</v>
      </c>
      <c r="O1567" t="s">
        <v>8358</v>
      </c>
      <c r="Q1567" t="s">
        <v>8360</v>
      </c>
      <c r="T1567" t="s">
        <v>8368</v>
      </c>
    </row>
    <row r="1568" spans="1:20" x14ac:dyDescent="0.35">
      <c r="A1568" t="s">
        <v>453</v>
      </c>
      <c r="B1568" t="s">
        <v>1047</v>
      </c>
      <c r="E1568" t="s">
        <v>2742</v>
      </c>
      <c r="F1568" t="s">
        <v>6731</v>
      </c>
      <c r="G1568" t="s">
        <v>6987</v>
      </c>
      <c r="H1568" t="s">
        <v>7000</v>
      </c>
      <c r="I1568" t="s">
        <v>7001</v>
      </c>
      <c r="K1568" t="s">
        <v>8271</v>
      </c>
      <c r="L1568" t="s">
        <v>8342</v>
      </c>
      <c r="M1568" t="s">
        <v>8350</v>
      </c>
      <c r="N1568" t="s">
        <v>8352</v>
      </c>
      <c r="O1568" t="s">
        <v>8359</v>
      </c>
      <c r="Q1568" t="s">
        <v>8361</v>
      </c>
      <c r="S1568">
        <v>3</v>
      </c>
      <c r="T1568" t="s">
        <v>8367</v>
      </c>
    </row>
    <row r="1569" spans="1:20" x14ac:dyDescent="0.35">
      <c r="A1569" t="s">
        <v>543</v>
      </c>
      <c r="B1569" t="s">
        <v>1162</v>
      </c>
      <c r="D1569" t="s">
        <v>1172</v>
      </c>
      <c r="E1569" t="s">
        <v>2743</v>
      </c>
      <c r="F1569" t="s">
        <v>6947</v>
      </c>
      <c r="G1569" t="s">
        <v>6987</v>
      </c>
      <c r="H1569" t="s">
        <v>6995</v>
      </c>
      <c r="I1569" t="s">
        <v>7007</v>
      </c>
      <c r="J1569" t="s">
        <v>7071</v>
      </c>
      <c r="K1569" t="s">
        <v>8272</v>
      </c>
      <c r="L1569" t="s">
        <v>8342</v>
      </c>
      <c r="M1569" t="s">
        <v>8348</v>
      </c>
      <c r="N1569" t="s">
        <v>8352</v>
      </c>
      <c r="O1569" t="s">
        <v>8358</v>
      </c>
      <c r="P1569">
        <v>1996</v>
      </c>
      <c r="Q1569" t="s">
        <v>8360</v>
      </c>
      <c r="S1569">
        <v>2</v>
      </c>
      <c r="T1569" t="s">
        <v>8368</v>
      </c>
    </row>
    <row r="1570" spans="1:20" x14ac:dyDescent="0.35">
      <c r="A1570" t="s">
        <v>572</v>
      </c>
      <c r="B1570" t="s">
        <v>1160</v>
      </c>
      <c r="D1570" t="s">
        <v>1174</v>
      </c>
      <c r="E1570" t="s">
        <v>2744</v>
      </c>
      <c r="G1570" t="s">
        <v>6993</v>
      </c>
      <c r="H1570" t="s">
        <v>6998</v>
      </c>
      <c r="I1570" t="s">
        <v>7001</v>
      </c>
      <c r="J1570" t="s">
        <v>7114</v>
      </c>
      <c r="K1570" t="s">
        <v>7902</v>
      </c>
      <c r="L1570" t="s">
        <v>8343</v>
      </c>
      <c r="M1570" t="s">
        <v>8348</v>
      </c>
      <c r="N1570" t="s">
        <v>8351</v>
      </c>
      <c r="O1570" t="s">
        <v>8358</v>
      </c>
      <c r="Q1570" t="s">
        <v>8360</v>
      </c>
      <c r="R1570" t="s">
        <v>7155</v>
      </c>
      <c r="S1570">
        <v>5</v>
      </c>
      <c r="T1570" t="s">
        <v>8369</v>
      </c>
    </row>
    <row r="1571" spans="1:20" x14ac:dyDescent="0.35">
      <c r="A1571" t="s">
        <v>372</v>
      </c>
      <c r="B1571" t="s">
        <v>1074</v>
      </c>
      <c r="D1571" t="s">
        <v>1173</v>
      </c>
      <c r="E1571" t="s">
        <v>2745</v>
      </c>
      <c r="F1571" t="s">
        <v>6806</v>
      </c>
      <c r="G1571" t="s">
        <v>6989</v>
      </c>
      <c r="H1571" t="s">
        <v>6997</v>
      </c>
      <c r="I1571" t="s">
        <v>7005</v>
      </c>
      <c r="J1571" t="s">
        <v>7404</v>
      </c>
      <c r="K1571" t="s">
        <v>7765</v>
      </c>
      <c r="L1571" t="s">
        <v>8339</v>
      </c>
      <c r="M1571" t="s">
        <v>8349</v>
      </c>
      <c r="N1571" t="s">
        <v>8353</v>
      </c>
      <c r="O1571" t="s">
        <v>8355</v>
      </c>
      <c r="Q1571" t="s">
        <v>8364</v>
      </c>
      <c r="R1571" t="s">
        <v>7128</v>
      </c>
      <c r="S1571">
        <v>5</v>
      </c>
      <c r="T1571" t="s">
        <v>8369</v>
      </c>
    </row>
    <row r="1572" spans="1:20" x14ac:dyDescent="0.35">
      <c r="A1572" t="s">
        <v>391</v>
      </c>
      <c r="B1572" t="s">
        <v>1055</v>
      </c>
      <c r="E1572" t="s">
        <v>2746</v>
      </c>
      <c r="F1572" t="s">
        <v>6965</v>
      </c>
      <c r="G1572" t="s">
        <v>6991</v>
      </c>
      <c r="H1572" t="s">
        <v>7000</v>
      </c>
      <c r="I1572" t="s">
        <v>7002</v>
      </c>
      <c r="J1572" t="s">
        <v>7106</v>
      </c>
      <c r="K1572" t="s">
        <v>7950</v>
      </c>
      <c r="L1572" t="s">
        <v>8342</v>
      </c>
      <c r="M1572" t="s">
        <v>8349</v>
      </c>
      <c r="N1572" t="s">
        <v>8351</v>
      </c>
      <c r="O1572" t="s">
        <v>8355</v>
      </c>
      <c r="P1572">
        <v>886</v>
      </c>
      <c r="Q1572" t="s">
        <v>8364</v>
      </c>
      <c r="R1572" t="s">
        <v>7442</v>
      </c>
      <c r="S1572">
        <v>3</v>
      </c>
      <c r="T1572" t="s">
        <v>8367</v>
      </c>
    </row>
    <row r="1573" spans="1:20" x14ac:dyDescent="0.35">
      <c r="A1573" t="s">
        <v>765</v>
      </c>
      <c r="B1573" t="s">
        <v>1034</v>
      </c>
      <c r="D1573" t="s">
        <v>1173</v>
      </c>
      <c r="E1573" t="s">
        <v>2747</v>
      </c>
      <c r="G1573" t="s">
        <v>6989</v>
      </c>
      <c r="H1573" t="s">
        <v>6998</v>
      </c>
      <c r="I1573" t="s">
        <v>7007</v>
      </c>
      <c r="J1573" t="s">
        <v>7072</v>
      </c>
      <c r="K1573" t="s">
        <v>7925</v>
      </c>
      <c r="L1573" t="s">
        <v>8342</v>
      </c>
      <c r="M1573" t="s">
        <v>8350</v>
      </c>
      <c r="N1573" t="s">
        <v>8352</v>
      </c>
      <c r="O1573" t="s">
        <v>8357</v>
      </c>
      <c r="Q1573" t="s">
        <v>8363</v>
      </c>
      <c r="R1573" t="s">
        <v>7274</v>
      </c>
      <c r="S1573">
        <v>4</v>
      </c>
      <c r="T1573" t="s">
        <v>8368</v>
      </c>
    </row>
    <row r="1574" spans="1:20" x14ac:dyDescent="0.35">
      <c r="A1574" t="s">
        <v>224</v>
      </c>
      <c r="B1574" t="s">
        <v>1123</v>
      </c>
      <c r="E1574" t="s">
        <v>2748</v>
      </c>
      <c r="F1574" t="s">
        <v>6780</v>
      </c>
      <c r="G1574" t="s">
        <v>6989</v>
      </c>
      <c r="H1574" t="s">
        <v>6998</v>
      </c>
      <c r="I1574" t="s">
        <v>7004</v>
      </c>
      <c r="J1574" t="s">
        <v>7537</v>
      </c>
      <c r="K1574" t="s">
        <v>8036</v>
      </c>
      <c r="L1574" t="s">
        <v>8341</v>
      </c>
      <c r="M1574" t="s">
        <v>8349</v>
      </c>
      <c r="N1574" t="s">
        <v>8353</v>
      </c>
      <c r="O1574" t="s">
        <v>8358</v>
      </c>
      <c r="Q1574" t="s">
        <v>8362</v>
      </c>
      <c r="R1574" t="s">
        <v>7219</v>
      </c>
      <c r="S1574">
        <v>2</v>
      </c>
      <c r="T1574" t="s">
        <v>8369</v>
      </c>
    </row>
    <row r="1575" spans="1:20" x14ac:dyDescent="0.35">
      <c r="A1575" t="s">
        <v>233</v>
      </c>
      <c r="B1575" t="s">
        <v>1073</v>
      </c>
      <c r="D1575" t="s">
        <v>1174</v>
      </c>
      <c r="E1575" t="s">
        <v>2749</v>
      </c>
      <c r="G1575" t="s">
        <v>6992</v>
      </c>
      <c r="H1575" t="s">
        <v>6999</v>
      </c>
      <c r="I1575" t="s">
        <v>7002</v>
      </c>
      <c r="J1575" t="s">
        <v>7033</v>
      </c>
      <c r="K1575" t="s">
        <v>7802</v>
      </c>
      <c r="L1575" t="s">
        <v>8343</v>
      </c>
      <c r="M1575" t="s">
        <v>8349</v>
      </c>
      <c r="N1575" t="s">
        <v>8354</v>
      </c>
      <c r="O1575" t="s">
        <v>8358</v>
      </c>
      <c r="Q1575" t="s">
        <v>8364</v>
      </c>
      <c r="R1575" t="s">
        <v>7442</v>
      </c>
      <c r="S1575">
        <v>4</v>
      </c>
      <c r="T1575" t="s">
        <v>8368</v>
      </c>
    </row>
    <row r="1576" spans="1:20" x14ac:dyDescent="0.35">
      <c r="A1576" t="s">
        <v>813</v>
      </c>
      <c r="B1576" t="s">
        <v>1077</v>
      </c>
      <c r="C1576">
        <v>42</v>
      </c>
      <c r="D1576" t="s">
        <v>1174</v>
      </c>
      <c r="E1576" t="s">
        <v>2750</v>
      </c>
      <c r="G1576" t="s">
        <v>6992</v>
      </c>
      <c r="H1576" t="s">
        <v>6998</v>
      </c>
      <c r="I1576" t="s">
        <v>7006</v>
      </c>
      <c r="J1576" t="s">
        <v>7165</v>
      </c>
      <c r="K1576" t="s">
        <v>8193</v>
      </c>
      <c r="L1576" t="s">
        <v>8345</v>
      </c>
      <c r="M1576" t="s">
        <v>8350</v>
      </c>
      <c r="N1576" t="s">
        <v>8351</v>
      </c>
      <c r="O1576" t="s">
        <v>8358</v>
      </c>
      <c r="P1576">
        <v>49407</v>
      </c>
      <c r="Q1576" t="s">
        <v>8360</v>
      </c>
      <c r="R1576" t="s">
        <v>7339</v>
      </c>
      <c r="S1576">
        <v>3</v>
      </c>
      <c r="T1576" t="s">
        <v>8369</v>
      </c>
    </row>
    <row r="1577" spans="1:20" x14ac:dyDescent="0.35">
      <c r="A1577" t="s">
        <v>770</v>
      </c>
      <c r="B1577" t="s">
        <v>1103</v>
      </c>
      <c r="D1577" t="s">
        <v>1172</v>
      </c>
      <c r="E1577" t="s">
        <v>2751</v>
      </c>
      <c r="G1577" t="s">
        <v>6985</v>
      </c>
      <c r="H1577" t="s">
        <v>6997</v>
      </c>
      <c r="I1577" t="s">
        <v>7005</v>
      </c>
      <c r="K1577" t="s">
        <v>8273</v>
      </c>
      <c r="L1577" t="s">
        <v>8344</v>
      </c>
      <c r="M1577" t="s">
        <v>8346</v>
      </c>
      <c r="N1577" t="s">
        <v>8354</v>
      </c>
      <c r="O1577" t="s">
        <v>8359</v>
      </c>
      <c r="P1577">
        <v>39392</v>
      </c>
      <c r="Q1577" t="s">
        <v>8363</v>
      </c>
      <c r="S1577">
        <v>5</v>
      </c>
      <c r="T1577" t="s">
        <v>8368</v>
      </c>
    </row>
    <row r="1578" spans="1:20" x14ac:dyDescent="0.35">
      <c r="A1578" t="s">
        <v>814</v>
      </c>
      <c r="B1578" t="s">
        <v>1168</v>
      </c>
      <c r="C1578">
        <v>44</v>
      </c>
      <c r="E1578" t="s">
        <v>2752</v>
      </c>
      <c r="F1578" t="s">
        <v>6930</v>
      </c>
      <c r="G1578" t="s">
        <v>6986</v>
      </c>
      <c r="H1578" t="s">
        <v>6996</v>
      </c>
      <c r="I1578" t="s">
        <v>7003</v>
      </c>
      <c r="J1578" t="s">
        <v>7535</v>
      </c>
      <c r="K1578" t="s">
        <v>7986</v>
      </c>
      <c r="L1578" t="s">
        <v>8344</v>
      </c>
      <c r="M1578" t="s">
        <v>8349</v>
      </c>
      <c r="N1578" t="s">
        <v>8352</v>
      </c>
      <c r="O1578" t="s">
        <v>8357</v>
      </c>
      <c r="R1578" t="s">
        <v>7568</v>
      </c>
      <c r="S1578">
        <v>4</v>
      </c>
      <c r="T1578" t="s">
        <v>8367</v>
      </c>
    </row>
    <row r="1579" spans="1:20" x14ac:dyDescent="0.35">
      <c r="A1579" t="s">
        <v>815</v>
      </c>
      <c r="B1579" t="s">
        <v>1094</v>
      </c>
      <c r="C1579">
        <v>25</v>
      </c>
      <c r="D1579" t="s">
        <v>1173</v>
      </c>
      <c r="E1579" t="s">
        <v>2753</v>
      </c>
      <c r="F1579" t="s">
        <v>6740</v>
      </c>
      <c r="G1579" t="s">
        <v>6989</v>
      </c>
      <c r="H1579" t="s">
        <v>6994</v>
      </c>
      <c r="I1579" t="s">
        <v>7005</v>
      </c>
      <c r="K1579" t="s">
        <v>7778</v>
      </c>
      <c r="L1579" t="s">
        <v>8341</v>
      </c>
      <c r="M1579" t="s">
        <v>8347</v>
      </c>
      <c r="N1579" t="s">
        <v>8351</v>
      </c>
      <c r="O1579" t="s">
        <v>8359</v>
      </c>
      <c r="Q1579" t="s">
        <v>8363</v>
      </c>
      <c r="S1579">
        <v>2</v>
      </c>
      <c r="T1579" t="s">
        <v>8368</v>
      </c>
    </row>
    <row r="1580" spans="1:20" x14ac:dyDescent="0.35">
      <c r="A1580" t="s">
        <v>816</v>
      </c>
      <c r="B1580" t="s">
        <v>1130</v>
      </c>
      <c r="D1580" t="s">
        <v>1172</v>
      </c>
      <c r="E1580" t="s">
        <v>2754</v>
      </c>
      <c r="G1580" t="s">
        <v>6989</v>
      </c>
      <c r="H1580" t="s">
        <v>6999</v>
      </c>
      <c r="I1580" t="s">
        <v>7003</v>
      </c>
      <c r="J1580" t="s">
        <v>7062</v>
      </c>
      <c r="K1580" t="s">
        <v>8232</v>
      </c>
      <c r="L1580" t="s">
        <v>8344</v>
      </c>
      <c r="M1580" t="s">
        <v>8347</v>
      </c>
      <c r="N1580" t="s">
        <v>8351</v>
      </c>
      <c r="O1580" t="s">
        <v>8357</v>
      </c>
      <c r="Q1580" t="s">
        <v>8364</v>
      </c>
      <c r="S1580">
        <v>2</v>
      </c>
      <c r="T1580" t="s">
        <v>8369</v>
      </c>
    </row>
    <row r="1581" spans="1:20" x14ac:dyDescent="0.35">
      <c r="A1581" t="s">
        <v>434</v>
      </c>
      <c r="B1581" t="s">
        <v>1018</v>
      </c>
      <c r="C1581">
        <v>39</v>
      </c>
      <c r="D1581" t="s">
        <v>1172</v>
      </c>
      <c r="E1581" t="s">
        <v>2755</v>
      </c>
      <c r="F1581" t="s">
        <v>6888</v>
      </c>
      <c r="G1581" t="s">
        <v>6988</v>
      </c>
      <c r="H1581" t="s">
        <v>6999</v>
      </c>
      <c r="I1581" t="s">
        <v>7005</v>
      </c>
      <c r="K1581" t="s">
        <v>7976</v>
      </c>
      <c r="L1581" t="s">
        <v>8341</v>
      </c>
      <c r="M1581" t="s">
        <v>8348</v>
      </c>
      <c r="N1581" t="s">
        <v>8354</v>
      </c>
      <c r="O1581" t="s">
        <v>8356</v>
      </c>
      <c r="Q1581" t="s">
        <v>8362</v>
      </c>
      <c r="R1581" t="s">
        <v>7540</v>
      </c>
      <c r="T1581" t="s">
        <v>8369</v>
      </c>
    </row>
    <row r="1582" spans="1:20" x14ac:dyDescent="0.35">
      <c r="A1582" t="s">
        <v>110</v>
      </c>
      <c r="B1582" t="s">
        <v>1060</v>
      </c>
      <c r="D1582" t="s">
        <v>1174</v>
      </c>
      <c r="E1582" t="s">
        <v>2756</v>
      </c>
      <c r="F1582" t="s">
        <v>6742</v>
      </c>
      <c r="G1582" t="s">
        <v>6989</v>
      </c>
      <c r="H1582" t="s">
        <v>6995</v>
      </c>
      <c r="I1582" t="s">
        <v>7003</v>
      </c>
      <c r="K1582" t="s">
        <v>7741</v>
      </c>
      <c r="L1582" t="s">
        <v>8344</v>
      </c>
      <c r="M1582" t="s">
        <v>8349</v>
      </c>
      <c r="N1582" t="s">
        <v>8352</v>
      </c>
      <c r="O1582" t="s">
        <v>8355</v>
      </c>
      <c r="P1582">
        <v>22444</v>
      </c>
      <c r="R1582" t="s">
        <v>7573</v>
      </c>
      <c r="S1582">
        <v>1</v>
      </c>
      <c r="T1582" t="s">
        <v>8367</v>
      </c>
    </row>
    <row r="1583" spans="1:20" x14ac:dyDescent="0.35">
      <c r="A1583" t="s">
        <v>817</v>
      </c>
      <c r="B1583" t="s">
        <v>1126</v>
      </c>
      <c r="C1583">
        <v>60</v>
      </c>
      <c r="D1583" t="s">
        <v>1172</v>
      </c>
      <c r="E1583" t="s">
        <v>2757</v>
      </c>
      <c r="G1583" t="s">
        <v>6985</v>
      </c>
      <c r="H1583" t="s">
        <v>6999</v>
      </c>
      <c r="I1583" t="s">
        <v>7006</v>
      </c>
      <c r="K1583" t="s">
        <v>8107</v>
      </c>
      <c r="L1583" t="s">
        <v>8340</v>
      </c>
      <c r="M1583" t="s">
        <v>8346</v>
      </c>
      <c r="N1583" t="s">
        <v>8352</v>
      </c>
      <c r="O1583" t="s">
        <v>8356</v>
      </c>
      <c r="Q1583" t="s">
        <v>8364</v>
      </c>
      <c r="S1583">
        <v>3</v>
      </c>
    </row>
    <row r="1584" spans="1:20" x14ac:dyDescent="0.35">
      <c r="A1584" t="s">
        <v>505</v>
      </c>
      <c r="B1584" t="s">
        <v>1078</v>
      </c>
      <c r="C1584">
        <v>63</v>
      </c>
      <c r="D1584" t="s">
        <v>1172</v>
      </c>
      <c r="E1584" t="s">
        <v>2758</v>
      </c>
      <c r="F1584" t="s">
        <v>6958</v>
      </c>
      <c r="G1584" t="s">
        <v>6991</v>
      </c>
      <c r="H1584" t="s">
        <v>7000</v>
      </c>
      <c r="I1584" t="s">
        <v>7007</v>
      </c>
      <c r="J1584" t="s">
        <v>7240</v>
      </c>
      <c r="K1584" t="s">
        <v>8274</v>
      </c>
      <c r="L1584" t="s">
        <v>8343</v>
      </c>
      <c r="M1584" t="s">
        <v>8350</v>
      </c>
      <c r="N1584" t="s">
        <v>8351</v>
      </c>
      <c r="O1584" t="s">
        <v>8356</v>
      </c>
      <c r="T1584" t="s">
        <v>8369</v>
      </c>
    </row>
    <row r="1585" spans="1:20" x14ac:dyDescent="0.35">
      <c r="A1585" t="s">
        <v>818</v>
      </c>
      <c r="B1585" t="s">
        <v>1105</v>
      </c>
      <c r="D1585" t="s">
        <v>1174</v>
      </c>
      <c r="E1585" t="s">
        <v>2759</v>
      </c>
      <c r="F1585" t="s">
        <v>6771</v>
      </c>
      <c r="G1585" t="s">
        <v>6987</v>
      </c>
      <c r="H1585" t="s">
        <v>6994</v>
      </c>
      <c r="I1585" t="s">
        <v>7002</v>
      </c>
      <c r="J1585" t="s">
        <v>7495</v>
      </c>
      <c r="K1585" t="s">
        <v>7833</v>
      </c>
      <c r="L1585" t="s">
        <v>8339</v>
      </c>
      <c r="M1585" t="s">
        <v>8349</v>
      </c>
      <c r="N1585" t="s">
        <v>8354</v>
      </c>
      <c r="O1585" t="s">
        <v>8357</v>
      </c>
      <c r="Q1585" t="s">
        <v>8361</v>
      </c>
      <c r="R1585" t="s">
        <v>7610</v>
      </c>
      <c r="S1585">
        <v>5</v>
      </c>
      <c r="T1585" t="s">
        <v>8369</v>
      </c>
    </row>
    <row r="1586" spans="1:20" x14ac:dyDescent="0.35">
      <c r="A1586" t="s">
        <v>243</v>
      </c>
      <c r="B1586" t="s">
        <v>1166</v>
      </c>
      <c r="D1586" t="s">
        <v>1174</v>
      </c>
      <c r="E1586" t="s">
        <v>2760</v>
      </c>
      <c r="F1586" t="s">
        <v>6975</v>
      </c>
      <c r="G1586" t="s">
        <v>6990</v>
      </c>
      <c r="H1586" t="s">
        <v>7000</v>
      </c>
      <c r="I1586" t="s">
        <v>7007</v>
      </c>
      <c r="J1586" t="s">
        <v>7175</v>
      </c>
      <c r="K1586" t="s">
        <v>7722</v>
      </c>
      <c r="L1586" t="s">
        <v>8339</v>
      </c>
      <c r="M1586" t="s">
        <v>8349</v>
      </c>
      <c r="N1586" t="s">
        <v>8354</v>
      </c>
      <c r="O1586" t="s">
        <v>8359</v>
      </c>
      <c r="Q1586" t="s">
        <v>8360</v>
      </c>
      <c r="R1586" t="s">
        <v>7186</v>
      </c>
      <c r="S1586">
        <v>5</v>
      </c>
      <c r="T1586" t="s">
        <v>8367</v>
      </c>
    </row>
    <row r="1587" spans="1:20" x14ac:dyDescent="0.35">
      <c r="A1587" t="s">
        <v>410</v>
      </c>
      <c r="B1587" t="s">
        <v>1136</v>
      </c>
      <c r="D1587" t="s">
        <v>1173</v>
      </c>
      <c r="E1587" t="s">
        <v>2761</v>
      </c>
      <c r="F1587" t="s">
        <v>6829</v>
      </c>
      <c r="G1587" t="s">
        <v>6989</v>
      </c>
      <c r="H1587" t="s">
        <v>6998</v>
      </c>
      <c r="I1587" t="s">
        <v>7005</v>
      </c>
      <c r="J1587" t="s">
        <v>7410</v>
      </c>
      <c r="K1587" t="s">
        <v>8171</v>
      </c>
      <c r="L1587" t="s">
        <v>8345</v>
      </c>
      <c r="M1587" t="s">
        <v>8349</v>
      </c>
      <c r="N1587" t="s">
        <v>8353</v>
      </c>
      <c r="O1587" t="s">
        <v>8357</v>
      </c>
      <c r="Q1587" t="s">
        <v>8360</v>
      </c>
      <c r="R1587" t="s">
        <v>7183</v>
      </c>
      <c r="T1587" t="s">
        <v>8367</v>
      </c>
    </row>
    <row r="1588" spans="1:20" x14ac:dyDescent="0.35">
      <c r="A1588" t="s">
        <v>145</v>
      </c>
      <c r="B1588" t="s">
        <v>1125</v>
      </c>
      <c r="D1588" t="s">
        <v>1174</v>
      </c>
      <c r="E1588" t="s">
        <v>2762</v>
      </c>
      <c r="F1588" t="s">
        <v>6877</v>
      </c>
      <c r="G1588" t="s">
        <v>6989</v>
      </c>
      <c r="H1588" t="s">
        <v>6995</v>
      </c>
      <c r="I1588" t="s">
        <v>7001</v>
      </c>
      <c r="K1588" t="s">
        <v>8060</v>
      </c>
      <c r="L1588" t="s">
        <v>8344</v>
      </c>
      <c r="M1588" t="s">
        <v>8347</v>
      </c>
      <c r="N1588" t="s">
        <v>8351</v>
      </c>
      <c r="O1588" t="s">
        <v>8356</v>
      </c>
      <c r="T1588" t="s">
        <v>8367</v>
      </c>
    </row>
    <row r="1589" spans="1:20" x14ac:dyDescent="0.35">
      <c r="A1589" t="s">
        <v>785</v>
      </c>
      <c r="B1589" t="s">
        <v>1088</v>
      </c>
      <c r="D1589" t="s">
        <v>1174</v>
      </c>
      <c r="E1589" t="s">
        <v>2763</v>
      </c>
      <c r="F1589" t="s">
        <v>6801</v>
      </c>
      <c r="G1589" t="s">
        <v>6986</v>
      </c>
      <c r="H1589" t="s">
        <v>6994</v>
      </c>
      <c r="I1589" t="s">
        <v>7006</v>
      </c>
      <c r="J1589" t="s">
        <v>7416</v>
      </c>
      <c r="K1589" t="s">
        <v>8233</v>
      </c>
      <c r="L1589" t="s">
        <v>8344</v>
      </c>
      <c r="M1589" t="s">
        <v>8350</v>
      </c>
      <c r="N1589" t="s">
        <v>8354</v>
      </c>
      <c r="O1589" t="s">
        <v>8355</v>
      </c>
      <c r="Q1589" t="s">
        <v>8362</v>
      </c>
      <c r="R1589" t="s">
        <v>7376</v>
      </c>
      <c r="S1589">
        <v>1</v>
      </c>
      <c r="T1589" t="s">
        <v>8367</v>
      </c>
    </row>
    <row r="1590" spans="1:20" x14ac:dyDescent="0.35">
      <c r="A1590" t="s">
        <v>365</v>
      </c>
      <c r="B1590" t="s">
        <v>1020</v>
      </c>
      <c r="C1590">
        <v>71</v>
      </c>
      <c r="D1590" t="s">
        <v>1174</v>
      </c>
      <c r="E1590" t="s">
        <v>2764</v>
      </c>
      <c r="F1590" t="s">
        <v>6889</v>
      </c>
      <c r="G1590" t="s">
        <v>6991</v>
      </c>
      <c r="H1590" t="s">
        <v>6996</v>
      </c>
      <c r="I1590" t="s">
        <v>7006</v>
      </c>
      <c r="J1590" t="s">
        <v>7538</v>
      </c>
      <c r="K1590" t="s">
        <v>8183</v>
      </c>
      <c r="L1590" t="s">
        <v>8343</v>
      </c>
      <c r="M1590" t="s">
        <v>8347</v>
      </c>
      <c r="N1590" t="s">
        <v>8351</v>
      </c>
      <c r="O1590" t="s">
        <v>8357</v>
      </c>
      <c r="Q1590" t="s">
        <v>8362</v>
      </c>
      <c r="S1590">
        <v>4</v>
      </c>
    </row>
    <row r="1591" spans="1:20" x14ac:dyDescent="0.35">
      <c r="A1591" t="s">
        <v>426</v>
      </c>
      <c r="B1591" t="s">
        <v>1117</v>
      </c>
      <c r="C1591">
        <v>75</v>
      </c>
      <c r="D1591" t="s">
        <v>1173</v>
      </c>
      <c r="E1591" t="s">
        <v>2765</v>
      </c>
      <c r="F1591" t="s">
        <v>6828</v>
      </c>
      <c r="G1591" t="s">
        <v>6992</v>
      </c>
      <c r="H1591" t="s">
        <v>6999</v>
      </c>
      <c r="I1591" t="s">
        <v>7003</v>
      </c>
      <c r="J1591" t="s">
        <v>7201</v>
      </c>
      <c r="K1591" t="s">
        <v>7974</v>
      </c>
      <c r="L1591" t="s">
        <v>8342</v>
      </c>
      <c r="M1591" t="s">
        <v>8348</v>
      </c>
      <c r="N1591" t="s">
        <v>8354</v>
      </c>
      <c r="O1591" t="s">
        <v>8358</v>
      </c>
      <c r="Q1591" t="s">
        <v>8362</v>
      </c>
    </row>
    <row r="1592" spans="1:20" x14ac:dyDescent="0.35">
      <c r="A1592" t="s">
        <v>276</v>
      </c>
      <c r="B1592" t="s">
        <v>1033</v>
      </c>
      <c r="C1592">
        <v>47</v>
      </c>
      <c r="D1592" t="s">
        <v>1172</v>
      </c>
      <c r="E1592" t="s">
        <v>2766</v>
      </c>
      <c r="F1592" t="s">
        <v>6689</v>
      </c>
      <c r="G1592" t="s">
        <v>6989</v>
      </c>
      <c r="H1592" t="s">
        <v>6998</v>
      </c>
      <c r="I1592" t="s">
        <v>7002</v>
      </c>
      <c r="J1592" t="s">
        <v>7128</v>
      </c>
      <c r="K1592" t="s">
        <v>7785</v>
      </c>
      <c r="L1592" t="s">
        <v>8340</v>
      </c>
      <c r="M1592" t="s">
        <v>8348</v>
      </c>
      <c r="N1592" t="s">
        <v>8351</v>
      </c>
      <c r="O1592" t="s">
        <v>8359</v>
      </c>
      <c r="Q1592" t="s">
        <v>8362</v>
      </c>
      <c r="R1592" t="s">
        <v>7405</v>
      </c>
      <c r="S1592">
        <v>3</v>
      </c>
      <c r="T1592" t="s">
        <v>8369</v>
      </c>
    </row>
    <row r="1593" spans="1:20" x14ac:dyDescent="0.35">
      <c r="A1593" t="s">
        <v>819</v>
      </c>
      <c r="B1593" t="s">
        <v>1154</v>
      </c>
      <c r="E1593" t="s">
        <v>2767</v>
      </c>
      <c r="G1593" t="s">
        <v>6989</v>
      </c>
      <c r="H1593" t="s">
        <v>6998</v>
      </c>
      <c r="I1593" t="s">
        <v>7007</v>
      </c>
      <c r="J1593" t="s">
        <v>7354</v>
      </c>
      <c r="K1593" t="s">
        <v>8026</v>
      </c>
      <c r="L1593" t="s">
        <v>8341</v>
      </c>
      <c r="M1593" t="s">
        <v>8350</v>
      </c>
      <c r="N1593" t="s">
        <v>8352</v>
      </c>
      <c r="O1593" t="s">
        <v>8359</v>
      </c>
      <c r="S1593">
        <v>2</v>
      </c>
      <c r="T1593" t="s">
        <v>8369</v>
      </c>
    </row>
    <row r="1594" spans="1:20" x14ac:dyDescent="0.35">
      <c r="A1594" t="s">
        <v>419</v>
      </c>
      <c r="B1594" t="s">
        <v>1160</v>
      </c>
      <c r="D1594" t="s">
        <v>1175</v>
      </c>
      <c r="E1594" t="s">
        <v>2768</v>
      </c>
      <c r="F1594" t="s">
        <v>6959</v>
      </c>
      <c r="G1594" t="s">
        <v>6985</v>
      </c>
      <c r="H1594" t="s">
        <v>6998</v>
      </c>
      <c r="I1594" t="s">
        <v>7001</v>
      </c>
      <c r="K1594" t="s">
        <v>7853</v>
      </c>
      <c r="L1594" t="s">
        <v>8339</v>
      </c>
      <c r="M1594" t="s">
        <v>8349</v>
      </c>
      <c r="N1594" t="s">
        <v>8352</v>
      </c>
      <c r="O1594" t="s">
        <v>8355</v>
      </c>
      <c r="Q1594" t="s">
        <v>8361</v>
      </c>
      <c r="R1594" t="s">
        <v>7313</v>
      </c>
      <c r="S1594">
        <v>5</v>
      </c>
      <c r="T1594" t="s">
        <v>8367</v>
      </c>
    </row>
    <row r="1595" spans="1:20" x14ac:dyDescent="0.35">
      <c r="A1595" t="s">
        <v>224</v>
      </c>
      <c r="B1595" t="s">
        <v>1030</v>
      </c>
      <c r="D1595" t="s">
        <v>1172</v>
      </c>
      <c r="E1595" t="s">
        <v>2769</v>
      </c>
      <c r="F1595" t="s">
        <v>6687</v>
      </c>
      <c r="G1595" t="s">
        <v>6993</v>
      </c>
      <c r="H1595" t="s">
        <v>6995</v>
      </c>
      <c r="I1595" t="s">
        <v>7003</v>
      </c>
      <c r="J1595" t="s">
        <v>7539</v>
      </c>
      <c r="K1595" t="s">
        <v>8095</v>
      </c>
      <c r="L1595" t="s">
        <v>8338</v>
      </c>
      <c r="M1595" t="s">
        <v>8349</v>
      </c>
      <c r="N1595" t="s">
        <v>8353</v>
      </c>
      <c r="O1595" t="s">
        <v>8355</v>
      </c>
      <c r="Q1595" t="s">
        <v>8363</v>
      </c>
      <c r="R1595" t="s">
        <v>7563</v>
      </c>
      <c r="T1595" t="s">
        <v>8369</v>
      </c>
    </row>
    <row r="1596" spans="1:20" x14ac:dyDescent="0.35">
      <c r="A1596" t="s">
        <v>240</v>
      </c>
      <c r="B1596" t="s">
        <v>1171</v>
      </c>
      <c r="C1596">
        <v>56</v>
      </c>
      <c r="E1596" t="s">
        <v>2770</v>
      </c>
      <c r="F1596" t="s">
        <v>6972</v>
      </c>
      <c r="G1596" t="s">
        <v>6991</v>
      </c>
      <c r="H1596" t="s">
        <v>6994</v>
      </c>
      <c r="I1596" t="s">
        <v>7004</v>
      </c>
      <c r="K1596" t="s">
        <v>7713</v>
      </c>
      <c r="L1596" t="s">
        <v>8341</v>
      </c>
      <c r="M1596" t="s">
        <v>8347</v>
      </c>
      <c r="N1596" t="s">
        <v>8354</v>
      </c>
      <c r="O1596" t="s">
        <v>8358</v>
      </c>
      <c r="P1596">
        <v>28693</v>
      </c>
    </row>
    <row r="1597" spans="1:20" x14ac:dyDescent="0.35">
      <c r="A1597" t="s">
        <v>164</v>
      </c>
      <c r="B1597" t="s">
        <v>1028</v>
      </c>
      <c r="C1597">
        <v>33</v>
      </c>
      <c r="E1597" t="s">
        <v>2771</v>
      </c>
      <c r="F1597" t="s">
        <v>6693</v>
      </c>
      <c r="G1597" t="s">
        <v>6986</v>
      </c>
      <c r="H1597" t="s">
        <v>7000</v>
      </c>
      <c r="I1597" t="s">
        <v>7002</v>
      </c>
      <c r="J1597" t="s">
        <v>7540</v>
      </c>
      <c r="K1597" t="s">
        <v>7857</v>
      </c>
      <c r="L1597" t="s">
        <v>8343</v>
      </c>
      <c r="M1597" t="s">
        <v>8347</v>
      </c>
      <c r="N1597" t="s">
        <v>8351</v>
      </c>
      <c r="O1597" t="s">
        <v>8356</v>
      </c>
    </row>
    <row r="1598" spans="1:20" x14ac:dyDescent="0.35">
      <c r="A1598" t="s">
        <v>815</v>
      </c>
      <c r="B1598" t="s">
        <v>1155</v>
      </c>
      <c r="D1598" t="s">
        <v>1174</v>
      </c>
      <c r="E1598" t="s">
        <v>2772</v>
      </c>
      <c r="F1598" t="s">
        <v>6838</v>
      </c>
      <c r="G1598" t="s">
        <v>6992</v>
      </c>
      <c r="H1598" t="s">
        <v>7000</v>
      </c>
      <c r="I1598" t="s">
        <v>7001</v>
      </c>
      <c r="J1598" t="s">
        <v>7510</v>
      </c>
      <c r="K1598" t="s">
        <v>8275</v>
      </c>
      <c r="L1598" t="s">
        <v>8339</v>
      </c>
      <c r="M1598" t="s">
        <v>8350</v>
      </c>
      <c r="N1598" t="s">
        <v>8354</v>
      </c>
      <c r="O1598" t="s">
        <v>8355</v>
      </c>
      <c r="P1598">
        <v>27694</v>
      </c>
      <c r="Q1598" t="s">
        <v>8364</v>
      </c>
      <c r="T1598" t="s">
        <v>8368</v>
      </c>
    </row>
    <row r="1599" spans="1:20" x14ac:dyDescent="0.35">
      <c r="A1599" t="s">
        <v>820</v>
      </c>
      <c r="B1599" t="s">
        <v>1083</v>
      </c>
      <c r="D1599" t="s">
        <v>1174</v>
      </c>
      <c r="E1599" t="s">
        <v>2773</v>
      </c>
      <c r="F1599" t="s">
        <v>6932</v>
      </c>
      <c r="G1599" t="s">
        <v>6989</v>
      </c>
      <c r="H1599" t="s">
        <v>6997</v>
      </c>
      <c r="I1599" t="s">
        <v>7001</v>
      </c>
      <c r="J1599" t="s">
        <v>7471</v>
      </c>
      <c r="K1599" t="s">
        <v>7741</v>
      </c>
      <c r="L1599" t="s">
        <v>8340</v>
      </c>
      <c r="M1599" t="s">
        <v>8349</v>
      </c>
      <c r="N1599" t="s">
        <v>8352</v>
      </c>
      <c r="O1599" t="s">
        <v>8356</v>
      </c>
      <c r="P1599">
        <v>27870</v>
      </c>
      <c r="Q1599" t="s">
        <v>8360</v>
      </c>
      <c r="S1599">
        <v>1</v>
      </c>
      <c r="T1599" t="s">
        <v>8367</v>
      </c>
    </row>
    <row r="1600" spans="1:20" x14ac:dyDescent="0.35">
      <c r="A1600" t="s">
        <v>650</v>
      </c>
      <c r="B1600" t="s">
        <v>1166</v>
      </c>
      <c r="C1600">
        <v>31</v>
      </c>
      <c r="D1600" t="s">
        <v>1173</v>
      </c>
      <c r="E1600" t="s">
        <v>2774</v>
      </c>
      <c r="G1600" t="s">
        <v>6990</v>
      </c>
      <c r="H1600" t="s">
        <v>6997</v>
      </c>
      <c r="I1600" t="s">
        <v>7006</v>
      </c>
      <c r="J1600" t="s">
        <v>7014</v>
      </c>
      <c r="K1600" t="s">
        <v>7899</v>
      </c>
      <c r="L1600" t="s">
        <v>8345</v>
      </c>
      <c r="M1600" t="s">
        <v>8348</v>
      </c>
      <c r="N1600" t="s">
        <v>8351</v>
      </c>
      <c r="O1600" t="s">
        <v>8358</v>
      </c>
      <c r="P1600">
        <v>23856</v>
      </c>
      <c r="Q1600" t="s">
        <v>8364</v>
      </c>
      <c r="T1600" t="s">
        <v>8369</v>
      </c>
    </row>
    <row r="1601" spans="1:20" x14ac:dyDescent="0.35">
      <c r="A1601" t="s">
        <v>327</v>
      </c>
      <c r="B1601" t="s">
        <v>1154</v>
      </c>
      <c r="D1601" t="s">
        <v>1172</v>
      </c>
      <c r="E1601" t="s">
        <v>2775</v>
      </c>
      <c r="G1601" t="s">
        <v>6991</v>
      </c>
      <c r="H1601" t="s">
        <v>6996</v>
      </c>
      <c r="I1601" t="s">
        <v>7007</v>
      </c>
      <c r="J1601" t="s">
        <v>7414</v>
      </c>
      <c r="K1601" t="s">
        <v>8206</v>
      </c>
      <c r="L1601" t="s">
        <v>8339</v>
      </c>
      <c r="M1601" t="s">
        <v>8348</v>
      </c>
      <c r="N1601" t="s">
        <v>8354</v>
      </c>
      <c r="O1601" t="s">
        <v>8358</v>
      </c>
      <c r="P1601">
        <v>16861</v>
      </c>
      <c r="Q1601" t="s">
        <v>8361</v>
      </c>
      <c r="R1601" t="s">
        <v>7009</v>
      </c>
      <c r="S1601">
        <v>3</v>
      </c>
      <c r="T1601" t="s">
        <v>8368</v>
      </c>
    </row>
    <row r="1602" spans="1:20" x14ac:dyDescent="0.35">
      <c r="A1602" t="s">
        <v>173</v>
      </c>
      <c r="B1602" t="s">
        <v>1023</v>
      </c>
      <c r="D1602" t="s">
        <v>1174</v>
      </c>
      <c r="E1602" t="s">
        <v>2776</v>
      </c>
      <c r="G1602" t="s">
        <v>6984</v>
      </c>
      <c r="H1602" t="s">
        <v>6994</v>
      </c>
      <c r="I1602" t="s">
        <v>7001</v>
      </c>
      <c r="J1602" t="s">
        <v>7541</v>
      </c>
      <c r="K1602" t="s">
        <v>8188</v>
      </c>
      <c r="L1602" t="s">
        <v>8343</v>
      </c>
      <c r="M1602" t="s">
        <v>8348</v>
      </c>
      <c r="N1602" t="s">
        <v>8354</v>
      </c>
      <c r="O1602" t="s">
        <v>8357</v>
      </c>
      <c r="P1602">
        <v>46542</v>
      </c>
      <c r="Q1602" t="s">
        <v>8362</v>
      </c>
      <c r="S1602">
        <v>5</v>
      </c>
      <c r="T1602" t="s">
        <v>8368</v>
      </c>
    </row>
    <row r="1603" spans="1:20" x14ac:dyDescent="0.35">
      <c r="A1603" t="s">
        <v>283</v>
      </c>
      <c r="B1603" t="s">
        <v>1078</v>
      </c>
      <c r="C1603">
        <v>42</v>
      </c>
      <c r="D1603" t="s">
        <v>1172</v>
      </c>
      <c r="E1603" t="s">
        <v>2777</v>
      </c>
      <c r="F1603" t="s">
        <v>6722</v>
      </c>
      <c r="G1603" t="s">
        <v>6987</v>
      </c>
      <c r="H1603" t="s">
        <v>6998</v>
      </c>
      <c r="I1603" t="s">
        <v>7001</v>
      </c>
      <c r="K1603" t="s">
        <v>8218</v>
      </c>
      <c r="L1603" t="s">
        <v>8345</v>
      </c>
      <c r="M1603" t="s">
        <v>8348</v>
      </c>
      <c r="N1603" t="s">
        <v>8354</v>
      </c>
      <c r="O1603" t="s">
        <v>8359</v>
      </c>
      <c r="P1603">
        <v>22716</v>
      </c>
      <c r="Q1603" t="s">
        <v>8364</v>
      </c>
      <c r="T1603" t="s">
        <v>8367</v>
      </c>
    </row>
    <row r="1604" spans="1:20" x14ac:dyDescent="0.35">
      <c r="A1604" t="s">
        <v>152</v>
      </c>
      <c r="B1604" t="s">
        <v>1081</v>
      </c>
      <c r="D1604" t="s">
        <v>1172</v>
      </c>
      <c r="E1604" t="s">
        <v>2778</v>
      </c>
      <c r="F1604" t="s">
        <v>6865</v>
      </c>
      <c r="G1604" t="s">
        <v>6988</v>
      </c>
      <c r="H1604" t="s">
        <v>6999</v>
      </c>
      <c r="I1604" t="s">
        <v>7007</v>
      </c>
      <c r="K1604" t="s">
        <v>7813</v>
      </c>
      <c r="L1604" t="s">
        <v>8340</v>
      </c>
      <c r="M1604" t="s">
        <v>8346</v>
      </c>
      <c r="N1604" t="s">
        <v>8354</v>
      </c>
      <c r="O1604" t="s">
        <v>8355</v>
      </c>
      <c r="Q1604" t="s">
        <v>8364</v>
      </c>
      <c r="R1604" t="s">
        <v>7395</v>
      </c>
      <c r="S1604">
        <v>2</v>
      </c>
      <c r="T1604" t="s">
        <v>8368</v>
      </c>
    </row>
    <row r="1605" spans="1:20" x14ac:dyDescent="0.35">
      <c r="A1605" t="s">
        <v>692</v>
      </c>
      <c r="B1605" t="s">
        <v>1078</v>
      </c>
      <c r="D1605" t="s">
        <v>1175</v>
      </c>
      <c r="E1605" t="s">
        <v>2779</v>
      </c>
      <c r="G1605" t="s">
        <v>6988</v>
      </c>
      <c r="H1605" t="s">
        <v>6999</v>
      </c>
      <c r="I1605" t="s">
        <v>7001</v>
      </c>
      <c r="K1605" t="s">
        <v>7716</v>
      </c>
      <c r="L1605" t="s">
        <v>8345</v>
      </c>
      <c r="M1605" t="s">
        <v>8350</v>
      </c>
      <c r="N1605" t="s">
        <v>8351</v>
      </c>
      <c r="O1605" t="s">
        <v>8356</v>
      </c>
      <c r="R1605" t="s">
        <v>7419</v>
      </c>
      <c r="S1605">
        <v>3</v>
      </c>
      <c r="T1605" t="s">
        <v>8367</v>
      </c>
    </row>
    <row r="1606" spans="1:20" x14ac:dyDescent="0.35">
      <c r="A1606" t="s">
        <v>23</v>
      </c>
      <c r="B1606" t="s">
        <v>1045</v>
      </c>
      <c r="D1606" t="s">
        <v>1173</v>
      </c>
      <c r="E1606" t="s">
        <v>2780</v>
      </c>
      <c r="G1606" t="s">
        <v>6993</v>
      </c>
      <c r="H1606" t="s">
        <v>6994</v>
      </c>
      <c r="I1606" t="s">
        <v>7003</v>
      </c>
      <c r="K1606" t="s">
        <v>8088</v>
      </c>
      <c r="L1606" t="s">
        <v>8343</v>
      </c>
      <c r="M1606" t="s">
        <v>8350</v>
      </c>
      <c r="N1606" t="s">
        <v>8353</v>
      </c>
      <c r="O1606" t="s">
        <v>8359</v>
      </c>
      <c r="P1606">
        <v>3853</v>
      </c>
      <c r="Q1606" t="s">
        <v>8364</v>
      </c>
      <c r="R1606" t="s">
        <v>7317</v>
      </c>
      <c r="S1606">
        <v>2</v>
      </c>
      <c r="T1606" t="s">
        <v>8367</v>
      </c>
    </row>
    <row r="1607" spans="1:20" x14ac:dyDescent="0.35">
      <c r="A1607" t="s">
        <v>525</v>
      </c>
      <c r="B1607" t="s">
        <v>1136</v>
      </c>
      <c r="D1607" t="s">
        <v>1173</v>
      </c>
      <c r="E1607" t="s">
        <v>2781</v>
      </c>
      <c r="F1607" t="s">
        <v>6829</v>
      </c>
      <c r="G1607" t="s">
        <v>6989</v>
      </c>
      <c r="H1607" t="s">
        <v>7000</v>
      </c>
      <c r="I1607" t="s">
        <v>7006</v>
      </c>
      <c r="J1607" t="s">
        <v>7091</v>
      </c>
      <c r="K1607" t="s">
        <v>7740</v>
      </c>
      <c r="L1607" t="s">
        <v>8344</v>
      </c>
      <c r="M1607" t="s">
        <v>8349</v>
      </c>
      <c r="N1607" t="s">
        <v>8352</v>
      </c>
      <c r="O1607" t="s">
        <v>8356</v>
      </c>
      <c r="Q1607" t="s">
        <v>8364</v>
      </c>
      <c r="S1607">
        <v>2</v>
      </c>
      <c r="T1607" t="s">
        <v>8368</v>
      </c>
    </row>
    <row r="1608" spans="1:20" x14ac:dyDescent="0.35">
      <c r="A1608" t="s">
        <v>180</v>
      </c>
      <c r="B1608" t="s">
        <v>1076</v>
      </c>
      <c r="D1608" t="s">
        <v>1173</v>
      </c>
      <c r="E1608" t="s">
        <v>2782</v>
      </c>
      <c r="G1608" t="s">
        <v>6989</v>
      </c>
      <c r="H1608" t="s">
        <v>6995</v>
      </c>
      <c r="I1608" t="s">
        <v>7004</v>
      </c>
      <c r="J1608" t="s">
        <v>7128</v>
      </c>
      <c r="K1608" t="s">
        <v>7732</v>
      </c>
      <c r="L1608" t="s">
        <v>8342</v>
      </c>
      <c r="M1608" t="s">
        <v>8346</v>
      </c>
      <c r="N1608" t="s">
        <v>8354</v>
      </c>
      <c r="O1608" t="s">
        <v>8356</v>
      </c>
      <c r="S1608">
        <v>4</v>
      </c>
      <c r="T1608" t="s">
        <v>8367</v>
      </c>
    </row>
    <row r="1609" spans="1:20" x14ac:dyDescent="0.35">
      <c r="A1609" t="s">
        <v>564</v>
      </c>
      <c r="B1609" t="s">
        <v>1042</v>
      </c>
      <c r="D1609" t="s">
        <v>1174</v>
      </c>
      <c r="E1609" t="s">
        <v>2783</v>
      </c>
      <c r="F1609" t="s">
        <v>6976</v>
      </c>
      <c r="G1609" t="s">
        <v>6993</v>
      </c>
      <c r="H1609" t="s">
        <v>6999</v>
      </c>
      <c r="I1609" t="s">
        <v>7007</v>
      </c>
      <c r="J1609" t="s">
        <v>7454</v>
      </c>
      <c r="K1609" t="s">
        <v>8187</v>
      </c>
      <c r="L1609" t="s">
        <v>8338</v>
      </c>
      <c r="M1609" t="s">
        <v>8349</v>
      </c>
      <c r="N1609" t="s">
        <v>8351</v>
      </c>
      <c r="O1609" t="s">
        <v>8358</v>
      </c>
      <c r="Q1609" t="s">
        <v>8363</v>
      </c>
      <c r="S1609">
        <v>3</v>
      </c>
    </row>
    <row r="1610" spans="1:20" x14ac:dyDescent="0.35">
      <c r="A1610" t="s">
        <v>644</v>
      </c>
      <c r="B1610" t="s">
        <v>1103</v>
      </c>
      <c r="D1610" t="s">
        <v>1174</v>
      </c>
      <c r="E1610" t="s">
        <v>2784</v>
      </c>
      <c r="F1610" t="s">
        <v>6945</v>
      </c>
      <c r="G1610" t="s">
        <v>6989</v>
      </c>
      <c r="H1610" t="s">
        <v>6995</v>
      </c>
      <c r="I1610" t="s">
        <v>7004</v>
      </c>
      <c r="J1610" t="s">
        <v>7538</v>
      </c>
      <c r="K1610" t="s">
        <v>7869</v>
      </c>
      <c r="L1610" t="s">
        <v>8340</v>
      </c>
      <c r="M1610" t="s">
        <v>8346</v>
      </c>
      <c r="N1610" t="s">
        <v>8353</v>
      </c>
      <c r="O1610" t="s">
        <v>8357</v>
      </c>
      <c r="Q1610" t="s">
        <v>8363</v>
      </c>
      <c r="S1610">
        <v>4</v>
      </c>
      <c r="T1610" t="s">
        <v>8368</v>
      </c>
    </row>
    <row r="1611" spans="1:20" x14ac:dyDescent="0.35">
      <c r="A1611" t="s">
        <v>821</v>
      </c>
      <c r="B1611" t="s">
        <v>1059</v>
      </c>
      <c r="C1611">
        <v>46</v>
      </c>
      <c r="D1611" t="s">
        <v>1174</v>
      </c>
      <c r="E1611" t="s">
        <v>2785</v>
      </c>
      <c r="G1611" t="s">
        <v>6984</v>
      </c>
      <c r="H1611" t="s">
        <v>6999</v>
      </c>
      <c r="I1611" t="s">
        <v>7007</v>
      </c>
      <c r="J1611" t="s">
        <v>7308</v>
      </c>
      <c r="K1611" t="s">
        <v>8057</v>
      </c>
      <c r="L1611" t="s">
        <v>8338</v>
      </c>
      <c r="M1611" t="s">
        <v>8349</v>
      </c>
      <c r="N1611" t="s">
        <v>8354</v>
      </c>
      <c r="O1611" t="s">
        <v>8359</v>
      </c>
      <c r="Q1611" t="s">
        <v>8361</v>
      </c>
      <c r="R1611" t="s">
        <v>7376</v>
      </c>
      <c r="S1611">
        <v>4</v>
      </c>
      <c r="T1611" t="s">
        <v>8369</v>
      </c>
    </row>
    <row r="1612" spans="1:20" x14ac:dyDescent="0.35">
      <c r="A1612" t="s">
        <v>40</v>
      </c>
      <c r="B1612" t="s">
        <v>1035</v>
      </c>
      <c r="C1612">
        <v>26</v>
      </c>
      <c r="D1612" t="s">
        <v>1175</v>
      </c>
      <c r="E1612" t="s">
        <v>2786</v>
      </c>
      <c r="F1612" t="s">
        <v>6960</v>
      </c>
      <c r="G1612" t="s">
        <v>6993</v>
      </c>
      <c r="H1612" t="s">
        <v>7000</v>
      </c>
      <c r="I1612" t="s">
        <v>7007</v>
      </c>
      <c r="J1612" t="s">
        <v>7491</v>
      </c>
      <c r="K1612" t="s">
        <v>8227</v>
      </c>
      <c r="L1612" t="s">
        <v>8345</v>
      </c>
      <c r="M1612" t="s">
        <v>8348</v>
      </c>
      <c r="N1612" t="s">
        <v>8354</v>
      </c>
      <c r="O1612" t="s">
        <v>8356</v>
      </c>
      <c r="P1612">
        <v>10166</v>
      </c>
      <c r="Q1612" t="s">
        <v>8360</v>
      </c>
      <c r="R1612" t="s">
        <v>7208</v>
      </c>
      <c r="T1612" t="s">
        <v>8369</v>
      </c>
    </row>
    <row r="1613" spans="1:20" x14ac:dyDescent="0.35">
      <c r="A1613" t="s">
        <v>211</v>
      </c>
      <c r="B1613" t="s">
        <v>1081</v>
      </c>
      <c r="D1613" t="s">
        <v>1173</v>
      </c>
      <c r="E1613" t="s">
        <v>2787</v>
      </c>
      <c r="G1613" t="s">
        <v>6989</v>
      </c>
      <c r="H1613" t="s">
        <v>6999</v>
      </c>
      <c r="I1613" t="s">
        <v>7007</v>
      </c>
      <c r="K1613" t="s">
        <v>7919</v>
      </c>
      <c r="L1613" t="s">
        <v>8340</v>
      </c>
      <c r="M1613" t="s">
        <v>8346</v>
      </c>
      <c r="N1613" t="s">
        <v>8353</v>
      </c>
      <c r="O1613" t="s">
        <v>8359</v>
      </c>
      <c r="P1613">
        <v>11571</v>
      </c>
    </row>
    <row r="1614" spans="1:20" x14ac:dyDescent="0.35">
      <c r="A1614" t="s">
        <v>157</v>
      </c>
      <c r="B1614" t="s">
        <v>1155</v>
      </c>
      <c r="E1614" t="s">
        <v>2788</v>
      </c>
      <c r="F1614" t="s">
        <v>6838</v>
      </c>
      <c r="G1614" t="s">
        <v>6987</v>
      </c>
      <c r="H1614" t="s">
        <v>6995</v>
      </c>
      <c r="I1614" t="s">
        <v>7005</v>
      </c>
      <c r="J1614" t="s">
        <v>7021</v>
      </c>
      <c r="K1614" t="s">
        <v>8212</v>
      </c>
      <c r="L1614" t="s">
        <v>8342</v>
      </c>
      <c r="M1614" t="s">
        <v>8348</v>
      </c>
      <c r="N1614" t="s">
        <v>8353</v>
      </c>
      <c r="O1614" t="s">
        <v>8359</v>
      </c>
      <c r="Q1614" t="s">
        <v>8361</v>
      </c>
      <c r="T1614" t="s">
        <v>8367</v>
      </c>
    </row>
    <row r="1615" spans="1:20" x14ac:dyDescent="0.35">
      <c r="A1615" t="s">
        <v>51</v>
      </c>
      <c r="B1615" t="s">
        <v>1046</v>
      </c>
      <c r="C1615">
        <v>65</v>
      </c>
      <c r="D1615" t="s">
        <v>1173</v>
      </c>
      <c r="E1615" t="s">
        <v>2789</v>
      </c>
      <c r="F1615" t="s">
        <v>6699</v>
      </c>
      <c r="G1615" t="s">
        <v>6988</v>
      </c>
      <c r="H1615" t="s">
        <v>6994</v>
      </c>
      <c r="I1615" t="s">
        <v>7001</v>
      </c>
      <c r="J1615" t="s">
        <v>7036</v>
      </c>
      <c r="K1615" t="s">
        <v>7786</v>
      </c>
      <c r="L1615" t="s">
        <v>8344</v>
      </c>
      <c r="M1615" t="s">
        <v>8346</v>
      </c>
      <c r="N1615" t="s">
        <v>8352</v>
      </c>
      <c r="O1615" t="s">
        <v>8359</v>
      </c>
      <c r="Q1615" t="s">
        <v>8361</v>
      </c>
      <c r="S1615">
        <v>1</v>
      </c>
      <c r="T1615" t="s">
        <v>8369</v>
      </c>
    </row>
    <row r="1616" spans="1:20" x14ac:dyDescent="0.35">
      <c r="A1616" t="s">
        <v>822</v>
      </c>
      <c r="B1616" t="s">
        <v>1156</v>
      </c>
      <c r="E1616" t="s">
        <v>2790</v>
      </c>
      <c r="F1616" t="s">
        <v>6963</v>
      </c>
      <c r="G1616" t="s">
        <v>6991</v>
      </c>
      <c r="H1616" t="s">
        <v>7000</v>
      </c>
      <c r="I1616" t="s">
        <v>7005</v>
      </c>
      <c r="J1616" t="s">
        <v>7542</v>
      </c>
      <c r="K1616" t="s">
        <v>8202</v>
      </c>
      <c r="L1616" t="s">
        <v>8340</v>
      </c>
      <c r="M1616" t="s">
        <v>8347</v>
      </c>
      <c r="N1616" t="s">
        <v>8353</v>
      </c>
      <c r="O1616" t="s">
        <v>8355</v>
      </c>
      <c r="P1616">
        <v>26546</v>
      </c>
      <c r="Q1616" t="s">
        <v>8362</v>
      </c>
      <c r="S1616">
        <v>3</v>
      </c>
    </row>
    <row r="1617" spans="1:20" x14ac:dyDescent="0.35">
      <c r="A1617" t="s">
        <v>653</v>
      </c>
      <c r="B1617" t="s">
        <v>1020</v>
      </c>
      <c r="D1617" t="s">
        <v>1173</v>
      </c>
      <c r="E1617" t="s">
        <v>2791</v>
      </c>
      <c r="F1617" t="s">
        <v>6788</v>
      </c>
      <c r="G1617" t="s">
        <v>6991</v>
      </c>
      <c r="H1617" t="s">
        <v>6996</v>
      </c>
      <c r="I1617" t="s">
        <v>7002</v>
      </c>
      <c r="J1617" t="s">
        <v>7416</v>
      </c>
      <c r="K1617" t="s">
        <v>8165</v>
      </c>
      <c r="L1617" t="s">
        <v>8343</v>
      </c>
      <c r="M1617" t="s">
        <v>8349</v>
      </c>
      <c r="N1617" t="s">
        <v>8352</v>
      </c>
      <c r="O1617" t="s">
        <v>8355</v>
      </c>
      <c r="Q1617" t="s">
        <v>8364</v>
      </c>
      <c r="S1617">
        <v>5</v>
      </c>
      <c r="T1617" t="s">
        <v>8368</v>
      </c>
    </row>
    <row r="1618" spans="1:20" x14ac:dyDescent="0.35">
      <c r="A1618" t="s">
        <v>693</v>
      </c>
      <c r="B1618" t="s">
        <v>1022</v>
      </c>
      <c r="D1618" t="s">
        <v>1174</v>
      </c>
      <c r="E1618" t="s">
        <v>2792</v>
      </c>
      <c r="F1618" t="s">
        <v>6679</v>
      </c>
      <c r="G1618" t="s">
        <v>6993</v>
      </c>
      <c r="H1618" t="s">
        <v>6995</v>
      </c>
      <c r="I1618" t="s">
        <v>7001</v>
      </c>
      <c r="J1618" t="s">
        <v>7136</v>
      </c>
      <c r="K1618" t="s">
        <v>7987</v>
      </c>
      <c r="L1618" t="s">
        <v>8342</v>
      </c>
      <c r="M1618" t="s">
        <v>8350</v>
      </c>
      <c r="N1618" t="s">
        <v>8351</v>
      </c>
      <c r="O1618" t="s">
        <v>8356</v>
      </c>
      <c r="Q1618" t="s">
        <v>8362</v>
      </c>
      <c r="R1618" t="s">
        <v>7429</v>
      </c>
      <c r="S1618">
        <v>4</v>
      </c>
      <c r="T1618" t="s">
        <v>8369</v>
      </c>
    </row>
    <row r="1619" spans="1:20" x14ac:dyDescent="0.35">
      <c r="A1619" t="s">
        <v>662</v>
      </c>
      <c r="B1619" t="s">
        <v>1134</v>
      </c>
      <c r="C1619">
        <v>74</v>
      </c>
      <c r="D1619" t="s">
        <v>1174</v>
      </c>
      <c r="E1619" t="s">
        <v>2793</v>
      </c>
      <c r="F1619" t="s">
        <v>6787</v>
      </c>
      <c r="G1619" t="s">
        <v>6986</v>
      </c>
      <c r="H1619" t="s">
        <v>7000</v>
      </c>
      <c r="I1619" t="s">
        <v>7003</v>
      </c>
      <c r="K1619" t="s">
        <v>8076</v>
      </c>
      <c r="L1619" t="s">
        <v>8344</v>
      </c>
      <c r="M1619" t="s">
        <v>8346</v>
      </c>
      <c r="N1619" t="s">
        <v>8353</v>
      </c>
      <c r="O1619" t="s">
        <v>8355</v>
      </c>
      <c r="S1619">
        <v>3</v>
      </c>
      <c r="T1619" t="s">
        <v>8369</v>
      </c>
    </row>
    <row r="1620" spans="1:20" x14ac:dyDescent="0.35">
      <c r="A1620" t="s">
        <v>823</v>
      </c>
      <c r="B1620" t="s">
        <v>1155</v>
      </c>
      <c r="C1620">
        <v>20</v>
      </c>
      <c r="D1620" t="s">
        <v>1172</v>
      </c>
      <c r="E1620" t="s">
        <v>2794</v>
      </c>
      <c r="G1620" t="s">
        <v>6985</v>
      </c>
      <c r="H1620" t="s">
        <v>6995</v>
      </c>
      <c r="I1620" t="s">
        <v>7007</v>
      </c>
      <c r="J1620" t="s">
        <v>7170</v>
      </c>
      <c r="K1620" t="s">
        <v>8260</v>
      </c>
      <c r="L1620" t="s">
        <v>8339</v>
      </c>
      <c r="M1620" t="s">
        <v>8346</v>
      </c>
      <c r="N1620" t="s">
        <v>8352</v>
      </c>
      <c r="O1620" t="s">
        <v>8356</v>
      </c>
      <c r="Q1620" t="s">
        <v>8361</v>
      </c>
      <c r="R1620" t="s">
        <v>7377</v>
      </c>
      <c r="S1620">
        <v>3</v>
      </c>
      <c r="T1620" t="s">
        <v>8367</v>
      </c>
    </row>
    <row r="1621" spans="1:20" x14ac:dyDescent="0.35">
      <c r="A1621" t="s">
        <v>624</v>
      </c>
      <c r="B1621" t="s">
        <v>1065</v>
      </c>
      <c r="D1621" t="s">
        <v>1174</v>
      </c>
      <c r="E1621" t="s">
        <v>2795</v>
      </c>
      <c r="F1621" t="s">
        <v>6715</v>
      </c>
      <c r="G1621" t="s">
        <v>6991</v>
      </c>
      <c r="H1621" t="s">
        <v>6997</v>
      </c>
      <c r="I1621" t="s">
        <v>7003</v>
      </c>
      <c r="J1621" t="s">
        <v>7266</v>
      </c>
      <c r="K1621" t="s">
        <v>7694</v>
      </c>
      <c r="L1621" t="s">
        <v>8342</v>
      </c>
      <c r="M1621" t="s">
        <v>8347</v>
      </c>
      <c r="N1621" t="s">
        <v>8354</v>
      </c>
      <c r="O1621" t="s">
        <v>8357</v>
      </c>
      <c r="Q1621" t="s">
        <v>8360</v>
      </c>
      <c r="S1621">
        <v>5</v>
      </c>
    </row>
    <row r="1622" spans="1:20" x14ac:dyDescent="0.35">
      <c r="A1622" t="s">
        <v>470</v>
      </c>
      <c r="B1622" t="s">
        <v>1117</v>
      </c>
      <c r="C1622">
        <v>32</v>
      </c>
      <c r="D1622" t="s">
        <v>1175</v>
      </c>
      <c r="E1622" t="s">
        <v>2796</v>
      </c>
      <c r="F1622" t="s">
        <v>6792</v>
      </c>
      <c r="G1622" t="s">
        <v>6986</v>
      </c>
      <c r="H1622" t="s">
        <v>7000</v>
      </c>
      <c r="I1622" t="s">
        <v>7005</v>
      </c>
      <c r="J1622" t="s">
        <v>7210</v>
      </c>
      <c r="K1622" t="s">
        <v>8208</v>
      </c>
      <c r="L1622" t="s">
        <v>8341</v>
      </c>
      <c r="M1622" t="s">
        <v>8347</v>
      </c>
      <c r="N1622" t="s">
        <v>8353</v>
      </c>
      <c r="O1622" t="s">
        <v>8356</v>
      </c>
      <c r="Q1622" t="s">
        <v>8362</v>
      </c>
      <c r="R1622" t="s">
        <v>7312</v>
      </c>
      <c r="S1622">
        <v>1</v>
      </c>
      <c r="T1622" t="s">
        <v>8367</v>
      </c>
    </row>
    <row r="1623" spans="1:20" x14ac:dyDescent="0.35">
      <c r="A1623" t="s">
        <v>824</v>
      </c>
      <c r="B1623" t="s">
        <v>1055</v>
      </c>
      <c r="D1623" t="s">
        <v>1172</v>
      </c>
      <c r="E1623" t="s">
        <v>2797</v>
      </c>
      <c r="F1623" t="s">
        <v>6725</v>
      </c>
      <c r="G1623" t="s">
        <v>6985</v>
      </c>
      <c r="H1623" t="s">
        <v>6994</v>
      </c>
      <c r="I1623" t="s">
        <v>7001</v>
      </c>
      <c r="J1623" t="s">
        <v>7388</v>
      </c>
      <c r="K1623" t="s">
        <v>8079</v>
      </c>
      <c r="L1623" t="s">
        <v>8341</v>
      </c>
      <c r="M1623" t="s">
        <v>8349</v>
      </c>
      <c r="N1623" t="s">
        <v>8353</v>
      </c>
      <c r="O1623" t="s">
        <v>8359</v>
      </c>
      <c r="P1623">
        <v>6594</v>
      </c>
      <c r="Q1623" t="s">
        <v>8364</v>
      </c>
      <c r="T1623" t="s">
        <v>8369</v>
      </c>
    </row>
    <row r="1624" spans="1:20" x14ac:dyDescent="0.35">
      <c r="A1624" t="s">
        <v>708</v>
      </c>
      <c r="B1624" t="s">
        <v>1140</v>
      </c>
      <c r="C1624">
        <v>32</v>
      </c>
      <c r="D1624" t="s">
        <v>1175</v>
      </c>
      <c r="E1624" t="s">
        <v>2798</v>
      </c>
      <c r="G1624" t="s">
        <v>6991</v>
      </c>
      <c r="H1624" t="s">
        <v>6996</v>
      </c>
      <c r="I1624" t="s">
        <v>7007</v>
      </c>
      <c r="J1624" t="s">
        <v>7374</v>
      </c>
      <c r="K1624" t="s">
        <v>8132</v>
      </c>
      <c r="L1624" t="s">
        <v>8342</v>
      </c>
      <c r="M1624" t="s">
        <v>8347</v>
      </c>
      <c r="N1624" t="s">
        <v>8353</v>
      </c>
      <c r="O1624" t="s">
        <v>8355</v>
      </c>
      <c r="Q1624" t="s">
        <v>8362</v>
      </c>
      <c r="R1624" t="s">
        <v>7620</v>
      </c>
    </row>
    <row r="1625" spans="1:20" x14ac:dyDescent="0.35">
      <c r="A1625" t="s">
        <v>734</v>
      </c>
      <c r="B1625" t="s">
        <v>1078</v>
      </c>
      <c r="D1625" t="s">
        <v>1175</v>
      </c>
      <c r="E1625" t="s">
        <v>2799</v>
      </c>
      <c r="G1625" t="s">
        <v>6984</v>
      </c>
      <c r="H1625" t="s">
        <v>6998</v>
      </c>
      <c r="I1625" t="s">
        <v>7004</v>
      </c>
      <c r="K1625" t="s">
        <v>7892</v>
      </c>
      <c r="L1625" t="s">
        <v>8339</v>
      </c>
      <c r="M1625" t="s">
        <v>8347</v>
      </c>
      <c r="N1625" t="s">
        <v>8353</v>
      </c>
      <c r="O1625" t="s">
        <v>8358</v>
      </c>
      <c r="Q1625" t="s">
        <v>8364</v>
      </c>
      <c r="T1625" t="s">
        <v>8367</v>
      </c>
    </row>
    <row r="1626" spans="1:20" x14ac:dyDescent="0.35">
      <c r="A1626" t="s">
        <v>790</v>
      </c>
      <c r="B1626" t="s">
        <v>1144</v>
      </c>
      <c r="C1626">
        <v>52</v>
      </c>
      <c r="D1626" t="s">
        <v>1175</v>
      </c>
      <c r="E1626" t="s">
        <v>2800</v>
      </c>
      <c r="F1626" t="s">
        <v>6953</v>
      </c>
      <c r="G1626" t="s">
        <v>6985</v>
      </c>
      <c r="H1626" t="s">
        <v>6996</v>
      </c>
      <c r="I1626" t="s">
        <v>7001</v>
      </c>
      <c r="J1626" t="s">
        <v>7489</v>
      </c>
      <c r="K1626" t="s">
        <v>8276</v>
      </c>
      <c r="L1626" t="s">
        <v>8344</v>
      </c>
      <c r="M1626" t="s">
        <v>8349</v>
      </c>
      <c r="N1626" t="s">
        <v>8353</v>
      </c>
      <c r="O1626" t="s">
        <v>8359</v>
      </c>
      <c r="P1626">
        <v>8280</v>
      </c>
      <c r="Q1626" t="s">
        <v>8364</v>
      </c>
      <c r="S1626">
        <v>5</v>
      </c>
      <c r="T1626" t="s">
        <v>8368</v>
      </c>
    </row>
    <row r="1627" spans="1:20" x14ac:dyDescent="0.35">
      <c r="A1627" t="s">
        <v>825</v>
      </c>
      <c r="B1627" t="s">
        <v>1153</v>
      </c>
      <c r="C1627">
        <v>40</v>
      </c>
      <c r="D1627" t="s">
        <v>1172</v>
      </c>
      <c r="E1627" t="s">
        <v>2801</v>
      </c>
      <c r="F1627" t="s">
        <v>6938</v>
      </c>
      <c r="G1627" t="s">
        <v>6984</v>
      </c>
      <c r="H1627" t="s">
        <v>6997</v>
      </c>
      <c r="I1627" t="s">
        <v>7003</v>
      </c>
      <c r="J1627" t="s">
        <v>7077</v>
      </c>
      <c r="K1627" t="s">
        <v>7859</v>
      </c>
      <c r="L1627" t="s">
        <v>8342</v>
      </c>
      <c r="M1627" t="s">
        <v>8349</v>
      </c>
      <c r="N1627" t="s">
        <v>8353</v>
      </c>
      <c r="O1627" t="s">
        <v>8355</v>
      </c>
      <c r="Q1627" t="s">
        <v>8363</v>
      </c>
      <c r="R1627" t="s">
        <v>7620</v>
      </c>
      <c r="T1627" t="s">
        <v>8369</v>
      </c>
    </row>
    <row r="1628" spans="1:20" x14ac:dyDescent="0.35">
      <c r="A1628" t="s">
        <v>178</v>
      </c>
      <c r="B1628" t="s">
        <v>1033</v>
      </c>
      <c r="D1628" t="s">
        <v>1173</v>
      </c>
      <c r="E1628" t="s">
        <v>2802</v>
      </c>
      <c r="G1628" t="s">
        <v>6987</v>
      </c>
      <c r="H1628" t="s">
        <v>6994</v>
      </c>
      <c r="I1628" t="s">
        <v>7004</v>
      </c>
      <c r="J1628" t="s">
        <v>7080</v>
      </c>
      <c r="K1628" t="s">
        <v>8226</v>
      </c>
      <c r="L1628" t="s">
        <v>8342</v>
      </c>
      <c r="M1628" t="s">
        <v>8348</v>
      </c>
      <c r="N1628" t="s">
        <v>8354</v>
      </c>
      <c r="O1628" t="s">
        <v>8358</v>
      </c>
      <c r="Q1628" t="s">
        <v>8363</v>
      </c>
      <c r="S1628">
        <v>3</v>
      </c>
    </row>
    <row r="1629" spans="1:20" x14ac:dyDescent="0.35">
      <c r="A1629" t="s">
        <v>48</v>
      </c>
      <c r="B1629" t="s">
        <v>1168</v>
      </c>
      <c r="C1629">
        <v>1</v>
      </c>
      <c r="D1629" t="s">
        <v>1173</v>
      </c>
      <c r="E1629" t="s">
        <v>2803</v>
      </c>
      <c r="G1629" t="s">
        <v>6992</v>
      </c>
      <c r="H1629" t="s">
        <v>6999</v>
      </c>
      <c r="I1629" t="s">
        <v>7007</v>
      </c>
      <c r="K1629" t="s">
        <v>7988</v>
      </c>
      <c r="L1629" t="s">
        <v>8338</v>
      </c>
      <c r="M1629" t="s">
        <v>8347</v>
      </c>
      <c r="N1629" t="s">
        <v>8354</v>
      </c>
      <c r="O1629" t="s">
        <v>8356</v>
      </c>
      <c r="Q1629" t="s">
        <v>8361</v>
      </c>
      <c r="R1629" t="s">
        <v>7579</v>
      </c>
      <c r="T1629" t="s">
        <v>8369</v>
      </c>
    </row>
    <row r="1630" spans="1:20" x14ac:dyDescent="0.35">
      <c r="A1630" t="s">
        <v>826</v>
      </c>
      <c r="B1630" t="s">
        <v>1148</v>
      </c>
      <c r="D1630" t="s">
        <v>1173</v>
      </c>
      <c r="E1630" t="s">
        <v>2804</v>
      </c>
      <c r="F1630" t="s">
        <v>6961</v>
      </c>
      <c r="G1630" t="s">
        <v>6986</v>
      </c>
      <c r="H1630" t="s">
        <v>6996</v>
      </c>
      <c r="I1630" t="s">
        <v>7003</v>
      </c>
      <c r="J1630" t="s">
        <v>7109</v>
      </c>
      <c r="K1630" t="s">
        <v>8000</v>
      </c>
      <c r="L1630" t="s">
        <v>8341</v>
      </c>
      <c r="M1630" t="s">
        <v>8349</v>
      </c>
      <c r="N1630" t="s">
        <v>8354</v>
      </c>
      <c r="O1630" t="s">
        <v>8358</v>
      </c>
      <c r="Q1630" t="s">
        <v>8364</v>
      </c>
      <c r="S1630">
        <v>5</v>
      </c>
      <c r="T1630" t="s">
        <v>8368</v>
      </c>
    </row>
    <row r="1631" spans="1:20" x14ac:dyDescent="0.35">
      <c r="A1631" t="s">
        <v>311</v>
      </c>
      <c r="B1631" t="s">
        <v>1065</v>
      </c>
      <c r="C1631">
        <v>32</v>
      </c>
      <c r="D1631" t="s">
        <v>1174</v>
      </c>
      <c r="E1631" t="s">
        <v>2805</v>
      </c>
      <c r="F1631" t="s">
        <v>6856</v>
      </c>
      <c r="G1631" t="s">
        <v>6992</v>
      </c>
      <c r="H1631" t="s">
        <v>6997</v>
      </c>
      <c r="I1631" t="s">
        <v>7001</v>
      </c>
      <c r="K1631" t="s">
        <v>7821</v>
      </c>
      <c r="L1631" t="s">
        <v>8344</v>
      </c>
      <c r="M1631" t="s">
        <v>8347</v>
      </c>
      <c r="N1631" t="s">
        <v>8354</v>
      </c>
      <c r="O1631" t="s">
        <v>8359</v>
      </c>
      <c r="Q1631" t="s">
        <v>8362</v>
      </c>
      <c r="R1631" t="s">
        <v>7375</v>
      </c>
    </row>
    <row r="1632" spans="1:20" x14ac:dyDescent="0.35">
      <c r="A1632" t="s">
        <v>230</v>
      </c>
      <c r="B1632" t="s">
        <v>1118</v>
      </c>
      <c r="D1632" t="s">
        <v>1174</v>
      </c>
      <c r="E1632" t="s">
        <v>2806</v>
      </c>
      <c r="F1632" t="s">
        <v>6765</v>
      </c>
      <c r="G1632" t="s">
        <v>6992</v>
      </c>
      <c r="H1632" t="s">
        <v>6999</v>
      </c>
      <c r="I1632" t="s">
        <v>7003</v>
      </c>
      <c r="J1632" t="s">
        <v>7433</v>
      </c>
      <c r="K1632" t="s">
        <v>8277</v>
      </c>
      <c r="L1632" t="s">
        <v>8344</v>
      </c>
      <c r="M1632" t="s">
        <v>8347</v>
      </c>
      <c r="N1632" t="s">
        <v>8354</v>
      </c>
      <c r="O1632" t="s">
        <v>8357</v>
      </c>
      <c r="Q1632" t="s">
        <v>8363</v>
      </c>
      <c r="R1632" t="s">
        <v>7368</v>
      </c>
      <c r="S1632">
        <v>4</v>
      </c>
      <c r="T1632" t="s">
        <v>8368</v>
      </c>
    </row>
    <row r="1633" spans="1:20" x14ac:dyDescent="0.35">
      <c r="A1633" t="s">
        <v>348</v>
      </c>
      <c r="B1633" t="s">
        <v>1150</v>
      </c>
      <c r="C1633">
        <v>28</v>
      </c>
      <c r="D1633" t="s">
        <v>1175</v>
      </c>
      <c r="E1633" t="s">
        <v>2807</v>
      </c>
      <c r="G1633" t="s">
        <v>6988</v>
      </c>
      <c r="H1633" t="s">
        <v>6995</v>
      </c>
      <c r="I1633" t="s">
        <v>7006</v>
      </c>
      <c r="J1633" t="s">
        <v>7113</v>
      </c>
      <c r="K1633" t="s">
        <v>8264</v>
      </c>
      <c r="L1633" t="s">
        <v>8339</v>
      </c>
      <c r="M1633" t="s">
        <v>8347</v>
      </c>
      <c r="N1633" t="s">
        <v>8354</v>
      </c>
      <c r="O1633" t="s">
        <v>8358</v>
      </c>
      <c r="P1633">
        <v>26559</v>
      </c>
      <c r="Q1633" t="s">
        <v>8362</v>
      </c>
      <c r="R1633" t="s">
        <v>7500</v>
      </c>
      <c r="S1633">
        <v>2</v>
      </c>
      <c r="T1633" t="s">
        <v>8369</v>
      </c>
    </row>
    <row r="1634" spans="1:20" x14ac:dyDescent="0.35">
      <c r="A1634" t="s">
        <v>827</v>
      </c>
      <c r="B1634" t="s">
        <v>1042</v>
      </c>
      <c r="E1634" t="s">
        <v>2808</v>
      </c>
      <c r="G1634" t="s">
        <v>6984</v>
      </c>
      <c r="H1634" t="s">
        <v>7000</v>
      </c>
      <c r="I1634" t="s">
        <v>7006</v>
      </c>
      <c r="J1634" t="s">
        <v>7543</v>
      </c>
      <c r="K1634" t="s">
        <v>8091</v>
      </c>
      <c r="L1634" t="s">
        <v>8345</v>
      </c>
      <c r="M1634" t="s">
        <v>8347</v>
      </c>
      <c r="N1634" t="s">
        <v>8354</v>
      </c>
      <c r="O1634" t="s">
        <v>8355</v>
      </c>
      <c r="Q1634" t="s">
        <v>8363</v>
      </c>
      <c r="S1634">
        <v>5</v>
      </c>
    </row>
    <row r="1635" spans="1:20" x14ac:dyDescent="0.35">
      <c r="A1635" t="s">
        <v>307</v>
      </c>
      <c r="B1635" t="s">
        <v>1114</v>
      </c>
      <c r="C1635">
        <v>41</v>
      </c>
      <c r="D1635" t="s">
        <v>1172</v>
      </c>
      <c r="E1635" t="s">
        <v>2809</v>
      </c>
      <c r="F1635" t="s">
        <v>6761</v>
      </c>
      <c r="G1635" t="s">
        <v>6987</v>
      </c>
      <c r="H1635" t="s">
        <v>7000</v>
      </c>
      <c r="I1635" t="s">
        <v>7007</v>
      </c>
      <c r="J1635" t="s">
        <v>7061</v>
      </c>
      <c r="K1635" t="s">
        <v>8044</v>
      </c>
      <c r="L1635" t="s">
        <v>8338</v>
      </c>
      <c r="M1635" t="s">
        <v>8347</v>
      </c>
      <c r="N1635" t="s">
        <v>8354</v>
      </c>
      <c r="O1635" t="s">
        <v>8358</v>
      </c>
      <c r="Q1635" t="s">
        <v>8364</v>
      </c>
      <c r="R1635" t="s">
        <v>7581</v>
      </c>
      <c r="S1635">
        <v>3</v>
      </c>
      <c r="T1635" t="s">
        <v>8367</v>
      </c>
    </row>
    <row r="1636" spans="1:20" x14ac:dyDescent="0.35">
      <c r="A1636" t="s">
        <v>828</v>
      </c>
      <c r="B1636" t="s">
        <v>1121</v>
      </c>
      <c r="C1636">
        <v>36</v>
      </c>
      <c r="D1636" t="s">
        <v>1175</v>
      </c>
      <c r="E1636" t="s">
        <v>2810</v>
      </c>
      <c r="G1636" t="s">
        <v>6987</v>
      </c>
      <c r="H1636" t="s">
        <v>7000</v>
      </c>
      <c r="I1636" t="s">
        <v>7005</v>
      </c>
      <c r="J1636" t="s">
        <v>7544</v>
      </c>
      <c r="K1636" t="s">
        <v>7938</v>
      </c>
      <c r="L1636" t="s">
        <v>8338</v>
      </c>
      <c r="M1636" t="s">
        <v>8348</v>
      </c>
      <c r="N1636" t="s">
        <v>8352</v>
      </c>
      <c r="O1636" t="s">
        <v>8356</v>
      </c>
      <c r="P1636">
        <v>34532</v>
      </c>
      <c r="Q1636" t="s">
        <v>8364</v>
      </c>
      <c r="R1636" t="s">
        <v>7384</v>
      </c>
      <c r="S1636">
        <v>1</v>
      </c>
      <c r="T1636" t="s">
        <v>8367</v>
      </c>
    </row>
    <row r="1637" spans="1:20" x14ac:dyDescent="0.35">
      <c r="A1637" t="s">
        <v>806</v>
      </c>
      <c r="B1637" t="s">
        <v>1116</v>
      </c>
      <c r="C1637">
        <v>55</v>
      </c>
      <c r="D1637" t="s">
        <v>1173</v>
      </c>
      <c r="E1637" t="s">
        <v>2811</v>
      </c>
      <c r="G1637" t="s">
        <v>6992</v>
      </c>
      <c r="H1637" t="s">
        <v>6997</v>
      </c>
      <c r="I1637" t="s">
        <v>7006</v>
      </c>
      <c r="J1637" t="s">
        <v>7392</v>
      </c>
      <c r="K1637" t="s">
        <v>8057</v>
      </c>
      <c r="L1637" t="s">
        <v>8342</v>
      </c>
      <c r="M1637" t="s">
        <v>8348</v>
      </c>
      <c r="N1637" t="s">
        <v>8354</v>
      </c>
      <c r="O1637" t="s">
        <v>8359</v>
      </c>
      <c r="P1637">
        <v>24366</v>
      </c>
      <c r="Q1637" t="s">
        <v>8361</v>
      </c>
      <c r="S1637">
        <v>5</v>
      </c>
      <c r="T1637" t="s">
        <v>8368</v>
      </c>
    </row>
    <row r="1638" spans="1:20" x14ac:dyDescent="0.35">
      <c r="A1638" t="s">
        <v>100</v>
      </c>
      <c r="B1638" t="s">
        <v>1148</v>
      </c>
      <c r="D1638" t="s">
        <v>1172</v>
      </c>
      <c r="E1638" t="s">
        <v>2812</v>
      </c>
      <c r="F1638" t="s">
        <v>6961</v>
      </c>
      <c r="G1638" t="s">
        <v>6991</v>
      </c>
      <c r="H1638" t="s">
        <v>6996</v>
      </c>
      <c r="I1638" t="s">
        <v>7003</v>
      </c>
      <c r="J1638" t="s">
        <v>7447</v>
      </c>
      <c r="K1638" t="s">
        <v>7802</v>
      </c>
      <c r="L1638" t="s">
        <v>8342</v>
      </c>
      <c r="M1638" t="s">
        <v>8346</v>
      </c>
      <c r="N1638" t="s">
        <v>8354</v>
      </c>
      <c r="O1638" t="s">
        <v>8355</v>
      </c>
      <c r="Q1638" t="s">
        <v>8362</v>
      </c>
      <c r="R1638" t="s">
        <v>7129</v>
      </c>
      <c r="S1638">
        <v>1</v>
      </c>
      <c r="T1638" t="s">
        <v>8368</v>
      </c>
    </row>
    <row r="1639" spans="1:20" x14ac:dyDescent="0.35">
      <c r="A1639" t="s">
        <v>752</v>
      </c>
      <c r="B1639" t="s">
        <v>1128</v>
      </c>
      <c r="C1639">
        <v>86</v>
      </c>
      <c r="D1639" t="s">
        <v>1173</v>
      </c>
      <c r="E1639" t="s">
        <v>2813</v>
      </c>
      <c r="G1639" t="s">
        <v>6991</v>
      </c>
      <c r="H1639" t="s">
        <v>6998</v>
      </c>
      <c r="I1639" t="s">
        <v>7003</v>
      </c>
      <c r="K1639" t="s">
        <v>8185</v>
      </c>
      <c r="L1639" t="s">
        <v>8345</v>
      </c>
      <c r="M1639" t="s">
        <v>8346</v>
      </c>
      <c r="N1639" t="s">
        <v>8353</v>
      </c>
      <c r="O1639" t="s">
        <v>8356</v>
      </c>
      <c r="P1639">
        <v>4885</v>
      </c>
      <c r="Q1639" t="s">
        <v>8360</v>
      </c>
      <c r="T1639" t="s">
        <v>8369</v>
      </c>
    </row>
    <row r="1640" spans="1:20" x14ac:dyDescent="0.35">
      <c r="A1640" t="s">
        <v>284</v>
      </c>
      <c r="B1640" t="s">
        <v>1108</v>
      </c>
      <c r="C1640">
        <v>68</v>
      </c>
      <c r="E1640" t="s">
        <v>2814</v>
      </c>
      <c r="G1640" t="s">
        <v>6988</v>
      </c>
      <c r="H1640" t="s">
        <v>6994</v>
      </c>
      <c r="I1640" t="s">
        <v>7005</v>
      </c>
      <c r="J1640" t="s">
        <v>7212</v>
      </c>
      <c r="K1640" t="s">
        <v>7813</v>
      </c>
      <c r="L1640" t="s">
        <v>8339</v>
      </c>
      <c r="M1640" t="s">
        <v>8348</v>
      </c>
      <c r="N1640" t="s">
        <v>8351</v>
      </c>
      <c r="O1640" t="s">
        <v>8358</v>
      </c>
      <c r="P1640">
        <v>22479</v>
      </c>
      <c r="Q1640" t="s">
        <v>8362</v>
      </c>
      <c r="R1640" t="s">
        <v>7386</v>
      </c>
      <c r="T1640" t="s">
        <v>8369</v>
      </c>
    </row>
    <row r="1641" spans="1:20" x14ac:dyDescent="0.35">
      <c r="A1641" t="s">
        <v>829</v>
      </c>
      <c r="B1641" t="s">
        <v>1116</v>
      </c>
      <c r="C1641">
        <v>6</v>
      </c>
      <c r="D1641" t="s">
        <v>1174</v>
      </c>
      <c r="E1641" t="s">
        <v>2815</v>
      </c>
      <c r="G1641" t="s">
        <v>6984</v>
      </c>
      <c r="H1641" t="s">
        <v>6995</v>
      </c>
      <c r="I1641" t="s">
        <v>7007</v>
      </c>
      <c r="J1641" t="s">
        <v>7113</v>
      </c>
      <c r="K1641" t="s">
        <v>7801</v>
      </c>
      <c r="L1641" t="s">
        <v>8345</v>
      </c>
      <c r="M1641" t="s">
        <v>8350</v>
      </c>
      <c r="N1641" t="s">
        <v>8353</v>
      </c>
      <c r="O1641" t="s">
        <v>8356</v>
      </c>
      <c r="Q1641" t="s">
        <v>8361</v>
      </c>
      <c r="R1641" t="s">
        <v>7571</v>
      </c>
      <c r="T1641" t="s">
        <v>8367</v>
      </c>
    </row>
    <row r="1642" spans="1:20" x14ac:dyDescent="0.35">
      <c r="A1642" t="s">
        <v>164</v>
      </c>
      <c r="B1642" t="s">
        <v>1093</v>
      </c>
      <c r="D1642" t="s">
        <v>1174</v>
      </c>
      <c r="E1642" t="s">
        <v>2816</v>
      </c>
      <c r="F1642" t="s">
        <v>6840</v>
      </c>
      <c r="G1642" t="s">
        <v>6984</v>
      </c>
      <c r="H1642" t="s">
        <v>6998</v>
      </c>
      <c r="I1642" t="s">
        <v>7007</v>
      </c>
      <c r="K1642" t="s">
        <v>7891</v>
      </c>
      <c r="L1642" t="s">
        <v>8338</v>
      </c>
      <c r="M1642" t="s">
        <v>8348</v>
      </c>
      <c r="N1642" t="s">
        <v>8352</v>
      </c>
      <c r="O1642" t="s">
        <v>8355</v>
      </c>
      <c r="Q1642" t="s">
        <v>8363</v>
      </c>
    </row>
    <row r="1643" spans="1:20" x14ac:dyDescent="0.35">
      <c r="A1643" t="s">
        <v>380</v>
      </c>
      <c r="B1643" t="s">
        <v>1044</v>
      </c>
      <c r="D1643" t="s">
        <v>1175</v>
      </c>
      <c r="E1643" t="s">
        <v>2817</v>
      </c>
      <c r="F1643" t="s">
        <v>6698</v>
      </c>
      <c r="G1643" t="s">
        <v>6992</v>
      </c>
      <c r="H1643" t="s">
        <v>6995</v>
      </c>
      <c r="I1643" t="s">
        <v>7001</v>
      </c>
      <c r="K1643" t="s">
        <v>8234</v>
      </c>
      <c r="L1643" t="s">
        <v>8340</v>
      </c>
      <c r="M1643" t="s">
        <v>8350</v>
      </c>
      <c r="N1643" t="s">
        <v>8351</v>
      </c>
      <c r="O1643" t="s">
        <v>8359</v>
      </c>
      <c r="S1643">
        <v>4</v>
      </c>
    </row>
    <row r="1644" spans="1:20" x14ac:dyDescent="0.35">
      <c r="A1644" t="s">
        <v>258</v>
      </c>
      <c r="B1644" t="s">
        <v>1109</v>
      </c>
      <c r="D1644" t="s">
        <v>1175</v>
      </c>
      <c r="E1644" t="s">
        <v>2818</v>
      </c>
      <c r="G1644" t="s">
        <v>6993</v>
      </c>
      <c r="H1644" t="s">
        <v>6997</v>
      </c>
      <c r="I1644" t="s">
        <v>7001</v>
      </c>
      <c r="K1644" t="s">
        <v>8242</v>
      </c>
      <c r="L1644" t="s">
        <v>8343</v>
      </c>
      <c r="M1644" t="s">
        <v>8347</v>
      </c>
      <c r="N1644" t="s">
        <v>8351</v>
      </c>
      <c r="O1644" t="s">
        <v>8359</v>
      </c>
      <c r="Q1644" t="s">
        <v>8361</v>
      </c>
      <c r="S1644">
        <v>5</v>
      </c>
      <c r="T1644" t="s">
        <v>8369</v>
      </c>
    </row>
    <row r="1645" spans="1:20" x14ac:dyDescent="0.35">
      <c r="A1645" t="s">
        <v>823</v>
      </c>
      <c r="B1645" t="s">
        <v>1153</v>
      </c>
      <c r="D1645" t="s">
        <v>1174</v>
      </c>
      <c r="E1645" t="s">
        <v>2819</v>
      </c>
      <c r="F1645" t="s">
        <v>6938</v>
      </c>
      <c r="G1645" t="s">
        <v>6990</v>
      </c>
      <c r="H1645" t="s">
        <v>6995</v>
      </c>
      <c r="I1645" t="s">
        <v>7003</v>
      </c>
      <c r="J1645" t="s">
        <v>7091</v>
      </c>
      <c r="K1645" t="s">
        <v>7861</v>
      </c>
      <c r="L1645" t="s">
        <v>8341</v>
      </c>
      <c r="M1645" t="s">
        <v>8350</v>
      </c>
      <c r="N1645" t="s">
        <v>8354</v>
      </c>
      <c r="O1645" t="s">
        <v>8358</v>
      </c>
      <c r="Q1645" t="s">
        <v>8361</v>
      </c>
      <c r="R1645" t="s">
        <v>7655</v>
      </c>
      <c r="S1645">
        <v>1</v>
      </c>
      <c r="T1645" t="s">
        <v>8369</v>
      </c>
    </row>
    <row r="1646" spans="1:20" x14ac:dyDescent="0.35">
      <c r="A1646" t="s">
        <v>737</v>
      </c>
      <c r="B1646" t="s">
        <v>1055</v>
      </c>
      <c r="E1646" t="s">
        <v>2820</v>
      </c>
      <c r="F1646" t="s">
        <v>6725</v>
      </c>
      <c r="G1646" t="s">
        <v>6985</v>
      </c>
      <c r="H1646" t="s">
        <v>7000</v>
      </c>
      <c r="I1646" t="s">
        <v>7004</v>
      </c>
      <c r="J1646" t="s">
        <v>7219</v>
      </c>
      <c r="K1646" t="s">
        <v>7966</v>
      </c>
      <c r="L1646" t="s">
        <v>8340</v>
      </c>
      <c r="M1646" t="s">
        <v>8346</v>
      </c>
      <c r="N1646" t="s">
        <v>8353</v>
      </c>
      <c r="O1646" t="s">
        <v>8356</v>
      </c>
      <c r="P1646">
        <v>9031</v>
      </c>
      <c r="Q1646" t="s">
        <v>8362</v>
      </c>
      <c r="R1646" t="s">
        <v>7261</v>
      </c>
      <c r="S1646">
        <v>3</v>
      </c>
      <c r="T1646" t="s">
        <v>8368</v>
      </c>
    </row>
    <row r="1647" spans="1:20" x14ac:dyDescent="0.35">
      <c r="A1647" t="s">
        <v>683</v>
      </c>
      <c r="B1647" t="s">
        <v>1069</v>
      </c>
      <c r="C1647">
        <v>24</v>
      </c>
      <c r="D1647" t="s">
        <v>1172</v>
      </c>
      <c r="E1647" t="s">
        <v>2821</v>
      </c>
      <c r="F1647" t="s">
        <v>6937</v>
      </c>
      <c r="G1647" t="s">
        <v>6992</v>
      </c>
      <c r="H1647" t="s">
        <v>6998</v>
      </c>
      <c r="I1647" t="s">
        <v>7003</v>
      </c>
      <c r="J1647" t="s">
        <v>7545</v>
      </c>
      <c r="K1647" t="s">
        <v>7750</v>
      </c>
      <c r="L1647" t="s">
        <v>8339</v>
      </c>
      <c r="M1647" t="s">
        <v>8346</v>
      </c>
      <c r="N1647" t="s">
        <v>8352</v>
      </c>
      <c r="O1647" t="s">
        <v>8357</v>
      </c>
      <c r="P1647">
        <v>33530</v>
      </c>
      <c r="Q1647" t="s">
        <v>8361</v>
      </c>
      <c r="R1647" t="s">
        <v>7051</v>
      </c>
      <c r="S1647">
        <v>5</v>
      </c>
      <c r="T1647" t="s">
        <v>8367</v>
      </c>
    </row>
    <row r="1648" spans="1:20" x14ac:dyDescent="0.35">
      <c r="A1648" t="s">
        <v>803</v>
      </c>
      <c r="B1648" t="s">
        <v>1053</v>
      </c>
      <c r="C1648">
        <v>29</v>
      </c>
      <c r="E1648" t="s">
        <v>2822</v>
      </c>
      <c r="G1648" t="s">
        <v>6991</v>
      </c>
      <c r="H1648" t="s">
        <v>6996</v>
      </c>
      <c r="I1648" t="s">
        <v>7001</v>
      </c>
      <c r="J1648" t="s">
        <v>7141</v>
      </c>
      <c r="K1648" t="s">
        <v>7913</v>
      </c>
      <c r="L1648" t="s">
        <v>8342</v>
      </c>
      <c r="M1648" t="s">
        <v>8347</v>
      </c>
      <c r="N1648" t="s">
        <v>8351</v>
      </c>
      <c r="O1648" t="s">
        <v>8356</v>
      </c>
      <c r="Q1648" t="s">
        <v>8361</v>
      </c>
      <c r="S1648">
        <v>4</v>
      </c>
      <c r="T1648" t="s">
        <v>8367</v>
      </c>
    </row>
    <row r="1649" spans="1:20" x14ac:dyDescent="0.35">
      <c r="A1649" t="s">
        <v>672</v>
      </c>
      <c r="B1649" t="s">
        <v>1099</v>
      </c>
      <c r="C1649">
        <v>69</v>
      </c>
      <c r="D1649" t="s">
        <v>1172</v>
      </c>
      <c r="E1649" t="s">
        <v>2823</v>
      </c>
      <c r="G1649" t="s">
        <v>6987</v>
      </c>
      <c r="H1649" t="s">
        <v>7000</v>
      </c>
      <c r="I1649" t="s">
        <v>7007</v>
      </c>
      <c r="K1649" t="s">
        <v>7751</v>
      </c>
      <c r="L1649" t="s">
        <v>8341</v>
      </c>
      <c r="M1649" t="s">
        <v>8346</v>
      </c>
      <c r="N1649" t="s">
        <v>8352</v>
      </c>
      <c r="O1649" t="s">
        <v>8356</v>
      </c>
      <c r="Q1649" t="s">
        <v>8363</v>
      </c>
      <c r="S1649">
        <v>1</v>
      </c>
    </row>
    <row r="1650" spans="1:20" x14ac:dyDescent="0.35">
      <c r="A1650" t="s">
        <v>830</v>
      </c>
      <c r="B1650" t="s">
        <v>1059</v>
      </c>
      <c r="C1650">
        <v>38</v>
      </c>
      <c r="D1650" t="s">
        <v>1172</v>
      </c>
      <c r="E1650" t="s">
        <v>2824</v>
      </c>
      <c r="G1650" t="s">
        <v>6991</v>
      </c>
      <c r="H1650" t="s">
        <v>7000</v>
      </c>
      <c r="I1650" t="s">
        <v>7002</v>
      </c>
      <c r="J1650" t="s">
        <v>7384</v>
      </c>
      <c r="K1650" t="s">
        <v>8056</v>
      </c>
      <c r="L1650" t="s">
        <v>8345</v>
      </c>
      <c r="M1650" t="s">
        <v>8349</v>
      </c>
      <c r="N1650" t="s">
        <v>8352</v>
      </c>
      <c r="O1650" t="s">
        <v>8359</v>
      </c>
      <c r="P1650">
        <v>49192</v>
      </c>
      <c r="Q1650" t="s">
        <v>8362</v>
      </c>
      <c r="R1650" t="s">
        <v>7171</v>
      </c>
      <c r="T1650" t="s">
        <v>8368</v>
      </c>
    </row>
    <row r="1651" spans="1:20" x14ac:dyDescent="0.35">
      <c r="A1651" t="s">
        <v>442</v>
      </c>
      <c r="B1651" t="s">
        <v>1026</v>
      </c>
      <c r="C1651">
        <v>60</v>
      </c>
      <c r="D1651" t="s">
        <v>1175</v>
      </c>
      <c r="E1651" t="s">
        <v>2825</v>
      </c>
      <c r="F1651" t="s">
        <v>6683</v>
      </c>
      <c r="G1651" t="s">
        <v>6986</v>
      </c>
      <c r="H1651" t="s">
        <v>6995</v>
      </c>
      <c r="I1651" t="s">
        <v>7002</v>
      </c>
      <c r="J1651" t="s">
        <v>7029</v>
      </c>
      <c r="K1651" t="s">
        <v>8278</v>
      </c>
      <c r="L1651" t="s">
        <v>8339</v>
      </c>
      <c r="M1651" t="s">
        <v>8350</v>
      </c>
      <c r="N1651" t="s">
        <v>8352</v>
      </c>
      <c r="O1651" t="s">
        <v>8357</v>
      </c>
      <c r="Q1651" t="s">
        <v>8362</v>
      </c>
      <c r="R1651" t="s">
        <v>7233</v>
      </c>
      <c r="T1651" t="s">
        <v>8368</v>
      </c>
    </row>
    <row r="1652" spans="1:20" x14ac:dyDescent="0.35">
      <c r="A1652" t="s">
        <v>831</v>
      </c>
      <c r="B1652" t="s">
        <v>1086</v>
      </c>
      <c r="C1652">
        <v>51</v>
      </c>
      <c r="E1652" t="s">
        <v>2826</v>
      </c>
      <c r="G1652" t="s">
        <v>6986</v>
      </c>
      <c r="H1652" t="s">
        <v>6998</v>
      </c>
      <c r="I1652" t="s">
        <v>7001</v>
      </c>
      <c r="J1652" t="s">
        <v>7253</v>
      </c>
      <c r="K1652" t="s">
        <v>8279</v>
      </c>
      <c r="L1652" t="s">
        <v>8340</v>
      </c>
      <c r="M1652" t="s">
        <v>8348</v>
      </c>
      <c r="N1652" t="s">
        <v>8351</v>
      </c>
      <c r="O1652" t="s">
        <v>8355</v>
      </c>
      <c r="Q1652" t="s">
        <v>8362</v>
      </c>
      <c r="R1652" t="s">
        <v>7614</v>
      </c>
      <c r="S1652">
        <v>3</v>
      </c>
      <c r="T1652" t="s">
        <v>8368</v>
      </c>
    </row>
    <row r="1653" spans="1:20" x14ac:dyDescent="0.35">
      <c r="A1653" t="s">
        <v>101</v>
      </c>
      <c r="B1653" t="s">
        <v>1080</v>
      </c>
      <c r="D1653" t="s">
        <v>1173</v>
      </c>
      <c r="E1653" t="s">
        <v>2827</v>
      </c>
      <c r="F1653" t="s">
        <v>6726</v>
      </c>
      <c r="G1653" t="s">
        <v>6992</v>
      </c>
      <c r="H1653" t="s">
        <v>6994</v>
      </c>
      <c r="I1653" t="s">
        <v>7005</v>
      </c>
      <c r="J1653" t="s">
        <v>7527</v>
      </c>
      <c r="K1653" t="s">
        <v>7971</v>
      </c>
      <c r="L1653" t="s">
        <v>8339</v>
      </c>
      <c r="M1653" t="s">
        <v>8348</v>
      </c>
      <c r="N1653" t="s">
        <v>8353</v>
      </c>
      <c r="O1653" t="s">
        <v>8358</v>
      </c>
      <c r="P1653">
        <v>2783</v>
      </c>
      <c r="R1653" t="s">
        <v>7317</v>
      </c>
      <c r="S1653">
        <v>5</v>
      </c>
      <c r="T1653" t="s">
        <v>8368</v>
      </c>
    </row>
    <row r="1654" spans="1:20" x14ac:dyDescent="0.35">
      <c r="A1654" t="s">
        <v>289</v>
      </c>
      <c r="B1654" t="s">
        <v>1154</v>
      </c>
      <c r="D1654" t="s">
        <v>1172</v>
      </c>
      <c r="E1654" t="s">
        <v>2828</v>
      </c>
      <c r="F1654" t="s">
        <v>6837</v>
      </c>
      <c r="G1654" t="s">
        <v>6993</v>
      </c>
      <c r="H1654" t="s">
        <v>6999</v>
      </c>
      <c r="I1654" t="s">
        <v>7002</v>
      </c>
      <c r="K1654" t="s">
        <v>7764</v>
      </c>
      <c r="L1654" t="s">
        <v>8345</v>
      </c>
      <c r="M1654" t="s">
        <v>8347</v>
      </c>
      <c r="N1654" t="s">
        <v>8354</v>
      </c>
      <c r="O1654" t="s">
        <v>8359</v>
      </c>
      <c r="R1654" t="s">
        <v>7338</v>
      </c>
      <c r="S1654">
        <v>5</v>
      </c>
      <c r="T1654" t="s">
        <v>8369</v>
      </c>
    </row>
    <row r="1655" spans="1:20" x14ac:dyDescent="0.35">
      <c r="A1655" t="s">
        <v>363</v>
      </c>
      <c r="B1655" t="s">
        <v>1109</v>
      </c>
      <c r="D1655" t="s">
        <v>1173</v>
      </c>
      <c r="E1655" t="s">
        <v>2829</v>
      </c>
      <c r="G1655" t="s">
        <v>6990</v>
      </c>
      <c r="H1655" t="s">
        <v>6998</v>
      </c>
      <c r="I1655" t="s">
        <v>7006</v>
      </c>
      <c r="J1655" t="s">
        <v>7329</v>
      </c>
      <c r="K1655" t="s">
        <v>7803</v>
      </c>
      <c r="L1655" t="s">
        <v>8344</v>
      </c>
      <c r="M1655" t="s">
        <v>8347</v>
      </c>
      <c r="N1655" t="s">
        <v>8354</v>
      </c>
      <c r="O1655" t="s">
        <v>8355</v>
      </c>
      <c r="P1655">
        <v>44049</v>
      </c>
      <c r="Q1655" t="s">
        <v>8361</v>
      </c>
      <c r="S1655">
        <v>2</v>
      </c>
      <c r="T1655" t="s">
        <v>8368</v>
      </c>
    </row>
    <row r="1656" spans="1:20" x14ac:dyDescent="0.35">
      <c r="A1656" t="s">
        <v>690</v>
      </c>
      <c r="B1656" t="s">
        <v>1030</v>
      </c>
      <c r="D1656" t="s">
        <v>1173</v>
      </c>
      <c r="E1656" t="s">
        <v>2830</v>
      </c>
      <c r="F1656" t="s">
        <v>6687</v>
      </c>
      <c r="G1656" t="s">
        <v>6988</v>
      </c>
      <c r="H1656" t="s">
        <v>6995</v>
      </c>
      <c r="I1656" t="s">
        <v>7007</v>
      </c>
      <c r="K1656" t="s">
        <v>7755</v>
      </c>
      <c r="L1656" t="s">
        <v>8343</v>
      </c>
      <c r="M1656" t="s">
        <v>8348</v>
      </c>
      <c r="N1656" t="s">
        <v>8352</v>
      </c>
      <c r="O1656" t="s">
        <v>8359</v>
      </c>
      <c r="Q1656" t="s">
        <v>8360</v>
      </c>
      <c r="S1656">
        <v>5</v>
      </c>
      <c r="T1656" t="s">
        <v>8368</v>
      </c>
    </row>
    <row r="1657" spans="1:20" x14ac:dyDescent="0.35">
      <c r="A1657" t="s">
        <v>99</v>
      </c>
      <c r="B1657" t="s">
        <v>1097</v>
      </c>
      <c r="C1657">
        <v>52</v>
      </c>
      <c r="D1657" t="s">
        <v>1173</v>
      </c>
      <c r="E1657" t="s">
        <v>2831</v>
      </c>
      <c r="F1657" t="s">
        <v>6744</v>
      </c>
      <c r="G1657" t="s">
        <v>6991</v>
      </c>
      <c r="H1657" t="s">
        <v>6999</v>
      </c>
      <c r="I1657" t="s">
        <v>7004</v>
      </c>
      <c r="J1657" t="s">
        <v>7546</v>
      </c>
      <c r="K1657" t="s">
        <v>8094</v>
      </c>
      <c r="L1657" t="s">
        <v>8340</v>
      </c>
      <c r="M1657" t="s">
        <v>8349</v>
      </c>
      <c r="N1657" t="s">
        <v>8352</v>
      </c>
      <c r="O1657" t="s">
        <v>8359</v>
      </c>
      <c r="R1657" t="s">
        <v>7429</v>
      </c>
      <c r="S1657">
        <v>1</v>
      </c>
      <c r="T1657" t="s">
        <v>8369</v>
      </c>
    </row>
    <row r="1658" spans="1:20" x14ac:dyDescent="0.35">
      <c r="A1658" t="s">
        <v>401</v>
      </c>
      <c r="B1658" t="s">
        <v>1139</v>
      </c>
      <c r="C1658">
        <v>86</v>
      </c>
      <c r="D1658" t="s">
        <v>1175</v>
      </c>
      <c r="E1658" t="s">
        <v>2832</v>
      </c>
      <c r="G1658" t="s">
        <v>6990</v>
      </c>
      <c r="H1658" t="s">
        <v>7000</v>
      </c>
      <c r="I1658" t="s">
        <v>7006</v>
      </c>
      <c r="J1658" t="s">
        <v>7547</v>
      </c>
      <c r="K1658" t="s">
        <v>8171</v>
      </c>
      <c r="L1658" t="s">
        <v>8338</v>
      </c>
      <c r="M1658" t="s">
        <v>8346</v>
      </c>
      <c r="N1658" t="s">
        <v>8354</v>
      </c>
      <c r="O1658" t="s">
        <v>8358</v>
      </c>
      <c r="R1658" t="s">
        <v>7012</v>
      </c>
    </row>
    <row r="1659" spans="1:20" x14ac:dyDescent="0.35">
      <c r="A1659" t="s">
        <v>832</v>
      </c>
      <c r="B1659" t="s">
        <v>1168</v>
      </c>
      <c r="C1659">
        <v>42</v>
      </c>
      <c r="D1659" t="s">
        <v>1172</v>
      </c>
      <c r="E1659" t="s">
        <v>2833</v>
      </c>
      <c r="F1659" t="s">
        <v>6954</v>
      </c>
      <c r="G1659" t="s">
        <v>6988</v>
      </c>
      <c r="H1659" t="s">
        <v>6999</v>
      </c>
      <c r="I1659" t="s">
        <v>7003</v>
      </c>
      <c r="K1659" t="s">
        <v>8145</v>
      </c>
      <c r="L1659" t="s">
        <v>8344</v>
      </c>
      <c r="M1659" t="s">
        <v>8348</v>
      </c>
      <c r="N1659" t="s">
        <v>8351</v>
      </c>
      <c r="O1659" t="s">
        <v>8355</v>
      </c>
      <c r="Q1659" t="s">
        <v>8362</v>
      </c>
      <c r="S1659">
        <v>1</v>
      </c>
      <c r="T1659" t="s">
        <v>8368</v>
      </c>
    </row>
    <row r="1660" spans="1:20" x14ac:dyDescent="0.35">
      <c r="A1660" t="s">
        <v>537</v>
      </c>
      <c r="B1660" t="s">
        <v>1164</v>
      </c>
      <c r="C1660">
        <v>20</v>
      </c>
      <c r="D1660" t="s">
        <v>1172</v>
      </c>
      <c r="E1660" t="s">
        <v>2834</v>
      </c>
      <c r="F1660" t="s">
        <v>6935</v>
      </c>
      <c r="G1660" t="s">
        <v>6993</v>
      </c>
      <c r="H1660" t="s">
        <v>6997</v>
      </c>
      <c r="I1660" t="s">
        <v>7003</v>
      </c>
      <c r="J1660" t="s">
        <v>7434</v>
      </c>
      <c r="K1660" t="s">
        <v>7735</v>
      </c>
      <c r="L1660" t="s">
        <v>8341</v>
      </c>
      <c r="M1660" t="s">
        <v>8347</v>
      </c>
      <c r="N1660" t="s">
        <v>8354</v>
      </c>
      <c r="O1660" t="s">
        <v>8358</v>
      </c>
      <c r="T1660" t="s">
        <v>8369</v>
      </c>
    </row>
    <row r="1661" spans="1:20" x14ac:dyDescent="0.35">
      <c r="A1661" t="s">
        <v>833</v>
      </c>
      <c r="B1661" t="s">
        <v>1057</v>
      </c>
      <c r="D1661" t="s">
        <v>1174</v>
      </c>
      <c r="E1661" t="s">
        <v>2835</v>
      </c>
      <c r="G1661" t="s">
        <v>6991</v>
      </c>
      <c r="H1661" t="s">
        <v>6999</v>
      </c>
      <c r="I1661" t="s">
        <v>7001</v>
      </c>
      <c r="J1661" t="s">
        <v>7194</v>
      </c>
      <c r="K1661" t="s">
        <v>8123</v>
      </c>
      <c r="L1661" t="s">
        <v>8340</v>
      </c>
      <c r="M1661" t="s">
        <v>8346</v>
      </c>
      <c r="N1661" t="s">
        <v>8352</v>
      </c>
      <c r="O1661" t="s">
        <v>8358</v>
      </c>
      <c r="Q1661" t="s">
        <v>8361</v>
      </c>
      <c r="T1661" t="s">
        <v>8369</v>
      </c>
    </row>
    <row r="1662" spans="1:20" x14ac:dyDescent="0.35">
      <c r="A1662" t="s">
        <v>834</v>
      </c>
      <c r="B1662" t="s">
        <v>1155</v>
      </c>
      <c r="D1662" t="s">
        <v>1175</v>
      </c>
      <c r="E1662" t="s">
        <v>2836</v>
      </c>
      <c r="F1662" t="s">
        <v>6855</v>
      </c>
      <c r="G1662" t="s">
        <v>6990</v>
      </c>
      <c r="H1662" t="s">
        <v>6999</v>
      </c>
      <c r="I1662" t="s">
        <v>7007</v>
      </c>
      <c r="J1662" t="s">
        <v>7248</v>
      </c>
      <c r="K1662" t="s">
        <v>7791</v>
      </c>
      <c r="L1662" t="s">
        <v>8344</v>
      </c>
      <c r="M1662" t="s">
        <v>8346</v>
      </c>
      <c r="N1662" t="s">
        <v>8351</v>
      </c>
      <c r="O1662" t="s">
        <v>8359</v>
      </c>
      <c r="P1662">
        <v>14788</v>
      </c>
      <c r="Q1662" t="s">
        <v>8364</v>
      </c>
      <c r="T1662" t="s">
        <v>8369</v>
      </c>
    </row>
    <row r="1663" spans="1:20" x14ac:dyDescent="0.35">
      <c r="A1663" t="s">
        <v>554</v>
      </c>
      <c r="B1663" t="s">
        <v>1128</v>
      </c>
      <c r="C1663">
        <v>54</v>
      </c>
      <c r="D1663" t="s">
        <v>1175</v>
      </c>
      <c r="E1663" t="s">
        <v>2837</v>
      </c>
      <c r="F1663" t="s">
        <v>6873</v>
      </c>
      <c r="G1663" t="s">
        <v>6992</v>
      </c>
      <c r="H1663" t="s">
        <v>6995</v>
      </c>
      <c r="I1663" t="s">
        <v>7007</v>
      </c>
      <c r="J1663" t="s">
        <v>7548</v>
      </c>
      <c r="K1663" t="s">
        <v>7730</v>
      </c>
      <c r="L1663" t="s">
        <v>8340</v>
      </c>
      <c r="M1663" t="s">
        <v>8346</v>
      </c>
      <c r="N1663" t="s">
        <v>8351</v>
      </c>
      <c r="O1663" t="s">
        <v>8355</v>
      </c>
      <c r="Q1663" t="s">
        <v>8360</v>
      </c>
    </row>
    <row r="1664" spans="1:20" x14ac:dyDescent="0.35">
      <c r="A1664" t="s">
        <v>835</v>
      </c>
      <c r="B1664" t="s">
        <v>1026</v>
      </c>
      <c r="D1664" t="s">
        <v>1175</v>
      </c>
      <c r="E1664" t="s">
        <v>2838</v>
      </c>
      <c r="F1664" t="s">
        <v>6712</v>
      </c>
      <c r="G1664" t="s">
        <v>6990</v>
      </c>
      <c r="H1664" t="s">
        <v>6998</v>
      </c>
      <c r="I1664" t="s">
        <v>7001</v>
      </c>
      <c r="J1664" t="s">
        <v>7369</v>
      </c>
      <c r="K1664" t="s">
        <v>8280</v>
      </c>
      <c r="L1664" t="s">
        <v>8343</v>
      </c>
      <c r="M1664" t="s">
        <v>8346</v>
      </c>
      <c r="N1664" t="s">
        <v>8352</v>
      </c>
      <c r="O1664" t="s">
        <v>8355</v>
      </c>
      <c r="P1664">
        <v>21364</v>
      </c>
      <c r="S1664">
        <v>4</v>
      </c>
      <c r="T1664" t="s">
        <v>8367</v>
      </c>
    </row>
    <row r="1665" spans="1:20" x14ac:dyDescent="0.35">
      <c r="A1665" t="s">
        <v>112</v>
      </c>
      <c r="B1665" t="s">
        <v>1119</v>
      </c>
      <c r="C1665">
        <v>32</v>
      </c>
      <c r="D1665" t="s">
        <v>1172</v>
      </c>
      <c r="E1665" t="s">
        <v>2839</v>
      </c>
      <c r="F1665" t="s">
        <v>6766</v>
      </c>
      <c r="G1665" t="s">
        <v>6989</v>
      </c>
      <c r="H1665" t="s">
        <v>7000</v>
      </c>
      <c r="I1665" t="s">
        <v>7004</v>
      </c>
      <c r="J1665" t="s">
        <v>7549</v>
      </c>
      <c r="K1665" t="s">
        <v>7697</v>
      </c>
      <c r="L1665" t="s">
        <v>8338</v>
      </c>
      <c r="M1665" t="s">
        <v>8348</v>
      </c>
      <c r="N1665" t="s">
        <v>8352</v>
      </c>
      <c r="O1665" t="s">
        <v>8359</v>
      </c>
      <c r="T1665" t="s">
        <v>8367</v>
      </c>
    </row>
    <row r="1666" spans="1:20" x14ac:dyDescent="0.35">
      <c r="A1666" t="s">
        <v>322</v>
      </c>
      <c r="B1666" t="s">
        <v>1019</v>
      </c>
      <c r="E1666" t="s">
        <v>2840</v>
      </c>
      <c r="F1666" t="s">
        <v>6753</v>
      </c>
      <c r="G1666" t="s">
        <v>6984</v>
      </c>
      <c r="H1666" t="s">
        <v>6999</v>
      </c>
      <c r="I1666" t="s">
        <v>7006</v>
      </c>
      <c r="J1666" t="s">
        <v>7550</v>
      </c>
      <c r="K1666" t="s">
        <v>7693</v>
      </c>
      <c r="L1666" t="s">
        <v>8338</v>
      </c>
      <c r="M1666" t="s">
        <v>8347</v>
      </c>
      <c r="N1666" t="s">
        <v>8352</v>
      </c>
      <c r="O1666" t="s">
        <v>8356</v>
      </c>
      <c r="Q1666" t="s">
        <v>8361</v>
      </c>
      <c r="R1666" t="s">
        <v>7411</v>
      </c>
      <c r="S1666">
        <v>3</v>
      </c>
      <c r="T1666" t="s">
        <v>8369</v>
      </c>
    </row>
    <row r="1667" spans="1:20" x14ac:dyDescent="0.35">
      <c r="A1667" t="s">
        <v>88</v>
      </c>
      <c r="B1667" t="s">
        <v>1086</v>
      </c>
      <c r="C1667">
        <v>62</v>
      </c>
      <c r="D1667" t="s">
        <v>1172</v>
      </c>
      <c r="E1667" t="s">
        <v>2841</v>
      </c>
      <c r="F1667" t="s">
        <v>6732</v>
      </c>
      <c r="G1667" t="s">
        <v>6987</v>
      </c>
      <c r="H1667" t="s">
        <v>6998</v>
      </c>
      <c r="I1667" t="s">
        <v>7004</v>
      </c>
      <c r="J1667" t="s">
        <v>7403</v>
      </c>
      <c r="K1667" t="s">
        <v>7890</v>
      </c>
      <c r="L1667" t="s">
        <v>8343</v>
      </c>
      <c r="M1667" t="s">
        <v>8347</v>
      </c>
      <c r="N1667" t="s">
        <v>8353</v>
      </c>
      <c r="O1667" t="s">
        <v>8358</v>
      </c>
      <c r="P1667">
        <v>1791</v>
      </c>
      <c r="Q1667" t="s">
        <v>8363</v>
      </c>
      <c r="S1667">
        <v>1</v>
      </c>
      <c r="T1667" t="s">
        <v>8369</v>
      </c>
    </row>
    <row r="1668" spans="1:20" x14ac:dyDescent="0.35">
      <c r="A1668" t="s">
        <v>836</v>
      </c>
      <c r="B1668" t="s">
        <v>1105</v>
      </c>
      <c r="C1668">
        <v>89</v>
      </c>
      <c r="E1668" t="s">
        <v>2842</v>
      </c>
      <c r="F1668" t="s">
        <v>6750</v>
      </c>
      <c r="G1668" t="s">
        <v>6992</v>
      </c>
      <c r="H1668" t="s">
        <v>6994</v>
      </c>
      <c r="I1668" t="s">
        <v>7004</v>
      </c>
      <c r="J1668" t="s">
        <v>7242</v>
      </c>
      <c r="K1668" t="s">
        <v>7914</v>
      </c>
      <c r="L1668" t="s">
        <v>8342</v>
      </c>
      <c r="M1668" t="s">
        <v>8348</v>
      </c>
      <c r="N1668" t="s">
        <v>8351</v>
      </c>
      <c r="O1668" t="s">
        <v>8356</v>
      </c>
      <c r="Q1668" t="s">
        <v>8364</v>
      </c>
      <c r="S1668">
        <v>5</v>
      </c>
      <c r="T1668" t="s">
        <v>8368</v>
      </c>
    </row>
    <row r="1669" spans="1:20" x14ac:dyDescent="0.35">
      <c r="A1669" t="s">
        <v>837</v>
      </c>
      <c r="B1669" t="s">
        <v>1163</v>
      </c>
      <c r="D1669" t="s">
        <v>1172</v>
      </c>
      <c r="E1669" t="s">
        <v>2843</v>
      </c>
      <c r="F1669" t="s">
        <v>6881</v>
      </c>
      <c r="G1669" t="s">
        <v>6988</v>
      </c>
      <c r="H1669" t="s">
        <v>6996</v>
      </c>
      <c r="I1669" t="s">
        <v>7005</v>
      </c>
      <c r="K1669" t="s">
        <v>7903</v>
      </c>
      <c r="L1669" t="s">
        <v>8341</v>
      </c>
      <c r="M1669" t="s">
        <v>8350</v>
      </c>
      <c r="N1669" t="s">
        <v>8353</v>
      </c>
      <c r="O1669" t="s">
        <v>8356</v>
      </c>
      <c r="S1669">
        <v>2</v>
      </c>
      <c r="T1669" t="s">
        <v>8368</v>
      </c>
    </row>
    <row r="1670" spans="1:20" x14ac:dyDescent="0.35">
      <c r="A1670" t="s">
        <v>617</v>
      </c>
      <c r="B1670" t="s">
        <v>1101</v>
      </c>
      <c r="C1670">
        <v>37</v>
      </c>
      <c r="D1670" t="s">
        <v>1173</v>
      </c>
      <c r="E1670" t="s">
        <v>2844</v>
      </c>
      <c r="G1670" t="s">
        <v>6992</v>
      </c>
      <c r="H1670" t="s">
        <v>6994</v>
      </c>
      <c r="I1670" t="s">
        <v>7006</v>
      </c>
      <c r="J1670" t="s">
        <v>7209</v>
      </c>
      <c r="K1670" t="s">
        <v>7885</v>
      </c>
      <c r="L1670" t="s">
        <v>8339</v>
      </c>
      <c r="M1670" t="s">
        <v>8346</v>
      </c>
      <c r="N1670" t="s">
        <v>8353</v>
      </c>
      <c r="O1670" t="s">
        <v>8359</v>
      </c>
      <c r="Q1670" t="s">
        <v>8363</v>
      </c>
      <c r="S1670">
        <v>4</v>
      </c>
      <c r="T1670" t="s">
        <v>8369</v>
      </c>
    </row>
    <row r="1671" spans="1:20" x14ac:dyDescent="0.35">
      <c r="A1671" t="s">
        <v>747</v>
      </c>
      <c r="B1671" t="s">
        <v>1021</v>
      </c>
      <c r="C1671">
        <v>87</v>
      </c>
      <c r="D1671" t="s">
        <v>1174</v>
      </c>
      <c r="E1671" t="s">
        <v>2845</v>
      </c>
      <c r="F1671" t="s">
        <v>6724</v>
      </c>
      <c r="G1671" t="s">
        <v>6989</v>
      </c>
      <c r="H1671" t="s">
        <v>6994</v>
      </c>
      <c r="I1671" t="s">
        <v>7007</v>
      </c>
      <c r="J1671" t="s">
        <v>7490</v>
      </c>
      <c r="K1671" t="s">
        <v>8080</v>
      </c>
      <c r="L1671" t="s">
        <v>8341</v>
      </c>
      <c r="M1671" t="s">
        <v>8348</v>
      </c>
      <c r="N1671" t="s">
        <v>8353</v>
      </c>
      <c r="O1671" t="s">
        <v>8358</v>
      </c>
      <c r="P1671">
        <v>29024</v>
      </c>
      <c r="Q1671" t="s">
        <v>8361</v>
      </c>
      <c r="S1671">
        <v>4</v>
      </c>
      <c r="T1671" t="s">
        <v>8367</v>
      </c>
    </row>
    <row r="1672" spans="1:20" x14ac:dyDescent="0.35">
      <c r="A1672" t="s">
        <v>633</v>
      </c>
      <c r="B1672" t="s">
        <v>1097</v>
      </c>
      <c r="D1672" t="s">
        <v>1172</v>
      </c>
      <c r="E1672" t="s">
        <v>2846</v>
      </c>
      <c r="F1672" t="s">
        <v>6926</v>
      </c>
      <c r="G1672" t="s">
        <v>6993</v>
      </c>
      <c r="H1672" t="s">
        <v>6998</v>
      </c>
      <c r="I1672" t="s">
        <v>7006</v>
      </c>
      <c r="J1672" t="s">
        <v>7335</v>
      </c>
      <c r="K1672" t="s">
        <v>7912</v>
      </c>
      <c r="L1672" t="s">
        <v>8341</v>
      </c>
      <c r="M1672" t="s">
        <v>8346</v>
      </c>
      <c r="N1672" t="s">
        <v>8351</v>
      </c>
      <c r="O1672" t="s">
        <v>8356</v>
      </c>
      <c r="Q1672" t="s">
        <v>8362</v>
      </c>
      <c r="R1672" t="s">
        <v>7221</v>
      </c>
      <c r="S1672">
        <v>3</v>
      </c>
    </row>
    <row r="1673" spans="1:20" x14ac:dyDescent="0.35">
      <c r="A1673" t="s">
        <v>293</v>
      </c>
      <c r="B1673" t="s">
        <v>1039</v>
      </c>
      <c r="C1673">
        <v>33</v>
      </c>
      <c r="D1673" t="s">
        <v>1172</v>
      </c>
      <c r="E1673" t="s">
        <v>2847</v>
      </c>
      <c r="G1673" t="s">
        <v>6989</v>
      </c>
      <c r="H1673" t="s">
        <v>7000</v>
      </c>
      <c r="I1673" t="s">
        <v>7005</v>
      </c>
      <c r="J1673" t="s">
        <v>7307</v>
      </c>
      <c r="K1673" t="s">
        <v>8209</v>
      </c>
      <c r="L1673" t="s">
        <v>8345</v>
      </c>
      <c r="M1673" t="s">
        <v>8347</v>
      </c>
      <c r="N1673" t="s">
        <v>8351</v>
      </c>
      <c r="O1673" t="s">
        <v>8358</v>
      </c>
      <c r="Q1673" t="s">
        <v>8360</v>
      </c>
      <c r="S1673">
        <v>2</v>
      </c>
    </row>
    <row r="1674" spans="1:20" x14ac:dyDescent="0.35">
      <c r="A1674" t="s">
        <v>618</v>
      </c>
      <c r="B1674" t="s">
        <v>1112</v>
      </c>
      <c r="D1674" t="s">
        <v>1175</v>
      </c>
      <c r="E1674" t="s">
        <v>2848</v>
      </c>
      <c r="F1674" t="s">
        <v>6759</v>
      </c>
      <c r="G1674" t="s">
        <v>6991</v>
      </c>
      <c r="H1674" t="s">
        <v>6996</v>
      </c>
      <c r="I1674" t="s">
        <v>7003</v>
      </c>
      <c r="K1674" t="s">
        <v>7828</v>
      </c>
      <c r="L1674" t="s">
        <v>8341</v>
      </c>
      <c r="M1674" t="s">
        <v>8348</v>
      </c>
      <c r="N1674" t="s">
        <v>8354</v>
      </c>
      <c r="O1674" t="s">
        <v>8356</v>
      </c>
      <c r="Q1674" t="s">
        <v>8364</v>
      </c>
      <c r="T1674" t="s">
        <v>8369</v>
      </c>
    </row>
    <row r="1675" spans="1:20" x14ac:dyDescent="0.35">
      <c r="A1675" t="s">
        <v>84</v>
      </c>
      <c r="B1675" t="s">
        <v>1158</v>
      </c>
      <c r="D1675" t="s">
        <v>1173</v>
      </c>
      <c r="E1675" t="s">
        <v>2849</v>
      </c>
      <c r="F1675" t="s">
        <v>6850</v>
      </c>
      <c r="G1675" t="s">
        <v>6987</v>
      </c>
      <c r="H1675" t="s">
        <v>6994</v>
      </c>
      <c r="I1675" t="s">
        <v>7003</v>
      </c>
      <c r="J1675" t="s">
        <v>7134</v>
      </c>
      <c r="K1675" t="s">
        <v>7825</v>
      </c>
      <c r="L1675" t="s">
        <v>8344</v>
      </c>
      <c r="M1675" t="s">
        <v>8350</v>
      </c>
      <c r="N1675" t="s">
        <v>8354</v>
      </c>
      <c r="O1675" t="s">
        <v>8356</v>
      </c>
      <c r="Q1675" t="s">
        <v>8362</v>
      </c>
      <c r="S1675">
        <v>4</v>
      </c>
      <c r="T1675" t="s">
        <v>8368</v>
      </c>
    </row>
    <row r="1676" spans="1:20" x14ac:dyDescent="0.35">
      <c r="A1676" t="s">
        <v>92</v>
      </c>
      <c r="B1676" t="s">
        <v>1118</v>
      </c>
      <c r="D1676" t="s">
        <v>1174</v>
      </c>
      <c r="E1676" t="s">
        <v>2850</v>
      </c>
      <c r="F1676" t="s">
        <v>6765</v>
      </c>
      <c r="G1676" t="s">
        <v>6984</v>
      </c>
      <c r="H1676" t="s">
        <v>7000</v>
      </c>
      <c r="I1676" t="s">
        <v>7001</v>
      </c>
      <c r="J1676" t="s">
        <v>7441</v>
      </c>
      <c r="K1676" t="s">
        <v>7905</v>
      </c>
      <c r="L1676" t="s">
        <v>8341</v>
      </c>
      <c r="M1676" t="s">
        <v>8348</v>
      </c>
      <c r="N1676" t="s">
        <v>8353</v>
      </c>
      <c r="O1676" t="s">
        <v>8358</v>
      </c>
      <c r="Q1676" t="s">
        <v>8361</v>
      </c>
      <c r="R1676" t="s">
        <v>7174</v>
      </c>
      <c r="T1676" t="s">
        <v>8367</v>
      </c>
    </row>
    <row r="1677" spans="1:20" x14ac:dyDescent="0.35">
      <c r="A1677" t="s">
        <v>541</v>
      </c>
      <c r="B1677" t="s">
        <v>1040</v>
      </c>
      <c r="C1677">
        <v>82</v>
      </c>
      <c r="D1677" t="s">
        <v>1173</v>
      </c>
      <c r="E1677" t="s">
        <v>2851</v>
      </c>
      <c r="F1677" t="s">
        <v>6971</v>
      </c>
      <c r="G1677" t="s">
        <v>6992</v>
      </c>
      <c r="H1677" t="s">
        <v>7000</v>
      </c>
      <c r="I1677" t="s">
        <v>7002</v>
      </c>
      <c r="J1677" t="s">
        <v>7472</v>
      </c>
      <c r="K1677" t="s">
        <v>8033</v>
      </c>
      <c r="L1677" t="s">
        <v>8342</v>
      </c>
      <c r="M1677" t="s">
        <v>8348</v>
      </c>
      <c r="N1677" t="s">
        <v>8352</v>
      </c>
      <c r="O1677" t="s">
        <v>8357</v>
      </c>
      <c r="Q1677" t="s">
        <v>8363</v>
      </c>
      <c r="S1677">
        <v>3</v>
      </c>
      <c r="T1677" t="s">
        <v>8367</v>
      </c>
    </row>
    <row r="1678" spans="1:20" x14ac:dyDescent="0.35">
      <c r="A1678" t="s">
        <v>279</v>
      </c>
      <c r="B1678" t="s">
        <v>1115</v>
      </c>
      <c r="C1678">
        <v>85</v>
      </c>
      <c r="D1678" t="s">
        <v>1172</v>
      </c>
      <c r="E1678" t="s">
        <v>2852</v>
      </c>
      <c r="F1678" t="s">
        <v>6977</v>
      </c>
      <c r="G1678" t="s">
        <v>6987</v>
      </c>
      <c r="H1678" t="s">
        <v>6997</v>
      </c>
      <c r="I1678" t="s">
        <v>7007</v>
      </c>
      <c r="J1678" t="s">
        <v>7551</v>
      </c>
      <c r="K1678" t="s">
        <v>8225</v>
      </c>
      <c r="L1678" t="s">
        <v>8343</v>
      </c>
      <c r="M1678" t="s">
        <v>8348</v>
      </c>
      <c r="N1678" t="s">
        <v>8354</v>
      </c>
      <c r="O1678" t="s">
        <v>8357</v>
      </c>
      <c r="Q1678" t="s">
        <v>8361</v>
      </c>
      <c r="T1678" t="s">
        <v>8367</v>
      </c>
    </row>
    <row r="1679" spans="1:20" x14ac:dyDescent="0.35">
      <c r="A1679" t="s">
        <v>344</v>
      </c>
      <c r="B1679" t="s">
        <v>1138</v>
      </c>
      <c r="C1679">
        <v>77</v>
      </c>
      <c r="E1679" t="s">
        <v>2853</v>
      </c>
      <c r="F1679" t="s">
        <v>6805</v>
      </c>
      <c r="G1679" t="s">
        <v>6986</v>
      </c>
      <c r="H1679" t="s">
        <v>6998</v>
      </c>
      <c r="I1679" t="s">
        <v>7004</v>
      </c>
      <c r="K1679" t="s">
        <v>8089</v>
      </c>
      <c r="L1679" t="s">
        <v>8341</v>
      </c>
      <c r="M1679" t="s">
        <v>8349</v>
      </c>
      <c r="N1679" t="s">
        <v>8354</v>
      </c>
      <c r="O1679" t="s">
        <v>8358</v>
      </c>
      <c r="P1679">
        <v>16723</v>
      </c>
      <c r="Q1679" t="s">
        <v>8361</v>
      </c>
      <c r="R1679" t="s">
        <v>7029</v>
      </c>
      <c r="S1679">
        <v>5</v>
      </c>
      <c r="T1679" t="s">
        <v>8367</v>
      </c>
    </row>
    <row r="1680" spans="1:20" x14ac:dyDescent="0.35">
      <c r="A1680" t="s">
        <v>70</v>
      </c>
      <c r="B1680" t="s">
        <v>1155</v>
      </c>
      <c r="C1680">
        <v>21</v>
      </c>
      <c r="E1680" t="s">
        <v>2854</v>
      </c>
      <c r="F1680" t="s">
        <v>6855</v>
      </c>
      <c r="G1680" t="s">
        <v>6992</v>
      </c>
      <c r="H1680" t="s">
        <v>7000</v>
      </c>
      <c r="I1680" t="s">
        <v>7007</v>
      </c>
      <c r="J1680" t="s">
        <v>7015</v>
      </c>
      <c r="K1680" t="s">
        <v>8248</v>
      </c>
      <c r="L1680" t="s">
        <v>8338</v>
      </c>
      <c r="M1680" t="s">
        <v>8347</v>
      </c>
      <c r="N1680" t="s">
        <v>8351</v>
      </c>
      <c r="O1680" t="s">
        <v>8355</v>
      </c>
      <c r="P1680">
        <v>26696</v>
      </c>
      <c r="Q1680" t="s">
        <v>8361</v>
      </c>
      <c r="R1680" t="s">
        <v>7103</v>
      </c>
    </row>
    <row r="1681" spans="1:20" x14ac:dyDescent="0.35">
      <c r="A1681" t="s">
        <v>111</v>
      </c>
      <c r="B1681" t="s">
        <v>1106</v>
      </c>
      <c r="D1681" t="s">
        <v>1175</v>
      </c>
      <c r="E1681" t="s">
        <v>2855</v>
      </c>
      <c r="F1681" t="s">
        <v>6752</v>
      </c>
      <c r="G1681" t="s">
        <v>6986</v>
      </c>
      <c r="H1681" t="s">
        <v>6996</v>
      </c>
      <c r="I1681" t="s">
        <v>7005</v>
      </c>
      <c r="J1681" t="s">
        <v>7176</v>
      </c>
      <c r="K1681" t="s">
        <v>8231</v>
      </c>
      <c r="L1681" t="s">
        <v>8345</v>
      </c>
      <c r="M1681" t="s">
        <v>8350</v>
      </c>
      <c r="N1681" t="s">
        <v>8353</v>
      </c>
      <c r="O1681" t="s">
        <v>8358</v>
      </c>
      <c r="P1681">
        <v>33259</v>
      </c>
      <c r="Q1681" t="s">
        <v>8363</v>
      </c>
      <c r="S1681">
        <v>2</v>
      </c>
      <c r="T1681" t="s">
        <v>8368</v>
      </c>
    </row>
    <row r="1682" spans="1:20" x14ac:dyDescent="0.35">
      <c r="A1682" t="s">
        <v>309</v>
      </c>
      <c r="B1682" t="s">
        <v>1053</v>
      </c>
      <c r="C1682">
        <v>41</v>
      </c>
      <c r="E1682" t="s">
        <v>2856</v>
      </c>
      <c r="F1682" t="s">
        <v>6890</v>
      </c>
      <c r="G1682" t="s">
        <v>6986</v>
      </c>
      <c r="H1682" t="s">
        <v>6995</v>
      </c>
      <c r="I1682" t="s">
        <v>7007</v>
      </c>
      <c r="J1682" t="s">
        <v>7156</v>
      </c>
      <c r="K1682" t="s">
        <v>8281</v>
      </c>
      <c r="L1682" t="s">
        <v>8342</v>
      </c>
      <c r="M1682" t="s">
        <v>8349</v>
      </c>
      <c r="N1682" t="s">
        <v>8352</v>
      </c>
      <c r="O1682" t="s">
        <v>8357</v>
      </c>
      <c r="Q1682" t="s">
        <v>8360</v>
      </c>
      <c r="S1682">
        <v>2</v>
      </c>
      <c r="T1682" t="s">
        <v>8368</v>
      </c>
    </row>
    <row r="1683" spans="1:20" x14ac:dyDescent="0.35">
      <c r="A1683" t="s">
        <v>266</v>
      </c>
      <c r="B1683" t="s">
        <v>1087</v>
      </c>
      <c r="C1683">
        <v>22</v>
      </c>
      <c r="D1683" t="s">
        <v>1174</v>
      </c>
      <c r="E1683" t="s">
        <v>2857</v>
      </c>
      <c r="F1683" t="s">
        <v>6733</v>
      </c>
      <c r="G1683" t="s">
        <v>6987</v>
      </c>
      <c r="H1683" t="s">
        <v>6998</v>
      </c>
      <c r="I1683" t="s">
        <v>7007</v>
      </c>
      <c r="J1683" t="s">
        <v>7038</v>
      </c>
      <c r="K1683" t="s">
        <v>7934</v>
      </c>
      <c r="L1683" t="s">
        <v>8340</v>
      </c>
      <c r="M1683" t="s">
        <v>8346</v>
      </c>
      <c r="N1683" t="s">
        <v>8352</v>
      </c>
      <c r="O1683" t="s">
        <v>8357</v>
      </c>
      <c r="Q1683" t="s">
        <v>8362</v>
      </c>
      <c r="R1683" t="s">
        <v>7179</v>
      </c>
      <c r="T1683" t="s">
        <v>8367</v>
      </c>
    </row>
    <row r="1684" spans="1:20" x14ac:dyDescent="0.35">
      <c r="A1684" t="s">
        <v>838</v>
      </c>
      <c r="B1684" t="s">
        <v>1034</v>
      </c>
      <c r="C1684">
        <v>34</v>
      </c>
      <c r="E1684" t="s">
        <v>2858</v>
      </c>
      <c r="F1684" t="s">
        <v>6690</v>
      </c>
      <c r="G1684" t="s">
        <v>6988</v>
      </c>
      <c r="H1684" t="s">
        <v>6994</v>
      </c>
      <c r="I1684" t="s">
        <v>7002</v>
      </c>
      <c r="J1684" t="s">
        <v>7274</v>
      </c>
      <c r="K1684" t="s">
        <v>8185</v>
      </c>
      <c r="L1684" t="s">
        <v>8339</v>
      </c>
      <c r="M1684" t="s">
        <v>8347</v>
      </c>
      <c r="N1684" t="s">
        <v>8351</v>
      </c>
      <c r="O1684" t="s">
        <v>8359</v>
      </c>
      <c r="Q1684" t="s">
        <v>8362</v>
      </c>
      <c r="S1684">
        <v>5</v>
      </c>
      <c r="T1684" t="s">
        <v>8367</v>
      </c>
    </row>
    <row r="1685" spans="1:20" x14ac:dyDescent="0.35">
      <c r="A1685" t="s">
        <v>62</v>
      </c>
      <c r="B1685" t="s">
        <v>1093</v>
      </c>
      <c r="D1685" t="s">
        <v>1175</v>
      </c>
      <c r="E1685" t="s">
        <v>2859</v>
      </c>
      <c r="F1685" t="s">
        <v>6842</v>
      </c>
      <c r="G1685" t="s">
        <v>6990</v>
      </c>
      <c r="H1685" t="s">
        <v>6999</v>
      </c>
      <c r="I1685" t="s">
        <v>7006</v>
      </c>
      <c r="J1685" t="s">
        <v>7030</v>
      </c>
      <c r="K1685" t="s">
        <v>7743</v>
      </c>
      <c r="L1685" t="s">
        <v>8344</v>
      </c>
      <c r="M1685" t="s">
        <v>8350</v>
      </c>
      <c r="N1685" t="s">
        <v>8354</v>
      </c>
      <c r="O1685" t="s">
        <v>8358</v>
      </c>
      <c r="Q1685" t="s">
        <v>8364</v>
      </c>
      <c r="T1685" t="s">
        <v>8367</v>
      </c>
    </row>
    <row r="1686" spans="1:20" x14ac:dyDescent="0.35">
      <c r="A1686" t="s">
        <v>238</v>
      </c>
      <c r="B1686" t="s">
        <v>1094</v>
      </c>
      <c r="C1686">
        <v>38</v>
      </c>
      <c r="D1686" t="s">
        <v>1173</v>
      </c>
      <c r="E1686" t="s">
        <v>2860</v>
      </c>
      <c r="F1686" t="s">
        <v>6819</v>
      </c>
      <c r="G1686" t="s">
        <v>6986</v>
      </c>
      <c r="H1686" t="s">
        <v>6999</v>
      </c>
      <c r="I1686" t="s">
        <v>7004</v>
      </c>
      <c r="J1686" t="s">
        <v>7451</v>
      </c>
      <c r="K1686" t="s">
        <v>8082</v>
      </c>
      <c r="L1686" t="s">
        <v>8339</v>
      </c>
      <c r="M1686" t="s">
        <v>8350</v>
      </c>
      <c r="N1686" t="s">
        <v>8353</v>
      </c>
      <c r="O1686" t="s">
        <v>8357</v>
      </c>
      <c r="Q1686" t="s">
        <v>8362</v>
      </c>
      <c r="S1686">
        <v>5</v>
      </c>
      <c r="T1686" t="s">
        <v>8369</v>
      </c>
    </row>
    <row r="1687" spans="1:20" x14ac:dyDescent="0.35">
      <c r="A1687" t="s">
        <v>513</v>
      </c>
      <c r="B1687" t="s">
        <v>1149</v>
      </c>
      <c r="C1687">
        <v>81</v>
      </c>
      <c r="E1687" t="s">
        <v>2861</v>
      </c>
      <c r="F1687" t="s">
        <v>6831</v>
      </c>
      <c r="G1687" t="s">
        <v>6993</v>
      </c>
      <c r="H1687" t="s">
        <v>6994</v>
      </c>
      <c r="I1687" t="s">
        <v>7007</v>
      </c>
      <c r="J1687" t="s">
        <v>7431</v>
      </c>
      <c r="K1687" t="s">
        <v>7896</v>
      </c>
      <c r="L1687" t="s">
        <v>8345</v>
      </c>
      <c r="M1687" t="s">
        <v>8346</v>
      </c>
      <c r="N1687" t="s">
        <v>8351</v>
      </c>
      <c r="O1687" t="s">
        <v>8359</v>
      </c>
      <c r="Q1687" t="s">
        <v>8363</v>
      </c>
      <c r="R1687" t="s">
        <v>7156</v>
      </c>
      <c r="S1687">
        <v>4</v>
      </c>
    </row>
    <row r="1688" spans="1:20" x14ac:dyDescent="0.35">
      <c r="A1688" t="s">
        <v>839</v>
      </c>
      <c r="B1688" t="s">
        <v>1120</v>
      </c>
      <c r="C1688">
        <v>60</v>
      </c>
      <c r="D1688" t="s">
        <v>1175</v>
      </c>
      <c r="E1688" t="s">
        <v>2862</v>
      </c>
      <c r="F1688" t="s">
        <v>6928</v>
      </c>
      <c r="G1688" t="s">
        <v>6993</v>
      </c>
      <c r="H1688" t="s">
        <v>6994</v>
      </c>
      <c r="I1688" t="s">
        <v>7004</v>
      </c>
      <c r="J1688" t="s">
        <v>7015</v>
      </c>
      <c r="K1688" t="s">
        <v>8096</v>
      </c>
      <c r="L1688" t="s">
        <v>8338</v>
      </c>
      <c r="M1688" t="s">
        <v>8348</v>
      </c>
      <c r="N1688" t="s">
        <v>8353</v>
      </c>
      <c r="O1688" t="s">
        <v>8355</v>
      </c>
      <c r="P1688">
        <v>20217</v>
      </c>
      <c r="R1688" t="s">
        <v>7483</v>
      </c>
      <c r="S1688">
        <v>2</v>
      </c>
      <c r="T1688" t="s">
        <v>8368</v>
      </c>
    </row>
    <row r="1689" spans="1:20" x14ac:dyDescent="0.35">
      <c r="A1689" t="s">
        <v>460</v>
      </c>
      <c r="B1689" t="s">
        <v>1074</v>
      </c>
      <c r="C1689">
        <v>22</v>
      </c>
      <c r="D1689" t="s">
        <v>1173</v>
      </c>
      <c r="E1689" t="s">
        <v>2863</v>
      </c>
      <c r="G1689" t="s">
        <v>6991</v>
      </c>
      <c r="H1689" t="s">
        <v>6997</v>
      </c>
      <c r="I1689" t="s">
        <v>7002</v>
      </c>
      <c r="K1689" t="s">
        <v>7947</v>
      </c>
      <c r="L1689" t="s">
        <v>8338</v>
      </c>
      <c r="M1689" t="s">
        <v>8349</v>
      </c>
      <c r="N1689" t="s">
        <v>8354</v>
      </c>
      <c r="O1689" t="s">
        <v>8356</v>
      </c>
      <c r="P1689">
        <v>37358</v>
      </c>
      <c r="Q1689" t="s">
        <v>8360</v>
      </c>
      <c r="R1689" t="s">
        <v>7425</v>
      </c>
      <c r="T1689" t="s">
        <v>8367</v>
      </c>
    </row>
    <row r="1690" spans="1:20" x14ac:dyDescent="0.35">
      <c r="A1690" t="s">
        <v>840</v>
      </c>
      <c r="B1690" t="s">
        <v>1133</v>
      </c>
      <c r="C1690">
        <v>26</v>
      </c>
      <c r="D1690" t="s">
        <v>1174</v>
      </c>
      <c r="E1690" t="s">
        <v>2864</v>
      </c>
      <c r="F1690" t="s">
        <v>6783</v>
      </c>
      <c r="G1690" t="s">
        <v>6987</v>
      </c>
      <c r="H1690" t="s">
        <v>6997</v>
      </c>
      <c r="I1690" t="s">
        <v>7002</v>
      </c>
      <c r="J1690" t="s">
        <v>7349</v>
      </c>
      <c r="K1690" t="s">
        <v>8063</v>
      </c>
      <c r="L1690" t="s">
        <v>8344</v>
      </c>
      <c r="M1690" t="s">
        <v>8347</v>
      </c>
      <c r="N1690" t="s">
        <v>8351</v>
      </c>
      <c r="O1690" t="s">
        <v>8355</v>
      </c>
      <c r="P1690">
        <v>2808</v>
      </c>
      <c r="S1690">
        <v>2</v>
      </c>
    </row>
    <row r="1691" spans="1:20" x14ac:dyDescent="0.35">
      <c r="A1691" t="s">
        <v>776</v>
      </c>
      <c r="B1691" t="s">
        <v>1113</v>
      </c>
      <c r="C1691">
        <v>46</v>
      </c>
      <c r="D1691" t="s">
        <v>1172</v>
      </c>
      <c r="E1691" t="s">
        <v>2865</v>
      </c>
      <c r="G1691" t="s">
        <v>6990</v>
      </c>
      <c r="H1691" t="s">
        <v>7000</v>
      </c>
      <c r="I1691" t="s">
        <v>7007</v>
      </c>
      <c r="K1691" t="s">
        <v>8122</v>
      </c>
      <c r="L1691" t="s">
        <v>8341</v>
      </c>
      <c r="M1691" t="s">
        <v>8349</v>
      </c>
      <c r="N1691" t="s">
        <v>8352</v>
      </c>
      <c r="O1691" t="s">
        <v>8358</v>
      </c>
      <c r="Q1691" t="s">
        <v>8361</v>
      </c>
      <c r="S1691">
        <v>5</v>
      </c>
    </row>
    <row r="1692" spans="1:20" x14ac:dyDescent="0.35">
      <c r="A1692" t="s">
        <v>841</v>
      </c>
      <c r="B1692" t="s">
        <v>1152</v>
      </c>
      <c r="D1692" t="s">
        <v>1175</v>
      </c>
      <c r="E1692" t="s">
        <v>2866</v>
      </c>
      <c r="F1692" t="s">
        <v>6913</v>
      </c>
      <c r="G1692" t="s">
        <v>6988</v>
      </c>
      <c r="H1692" t="s">
        <v>6996</v>
      </c>
      <c r="I1692" t="s">
        <v>7007</v>
      </c>
      <c r="J1692" t="s">
        <v>7212</v>
      </c>
      <c r="K1692" t="s">
        <v>7795</v>
      </c>
      <c r="L1692" t="s">
        <v>8344</v>
      </c>
      <c r="M1692" t="s">
        <v>8347</v>
      </c>
      <c r="N1692" t="s">
        <v>8351</v>
      </c>
      <c r="O1692" t="s">
        <v>8357</v>
      </c>
      <c r="P1692">
        <v>29282</v>
      </c>
      <c r="Q1692" t="s">
        <v>8363</v>
      </c>
      <c r="R1692" t="s">
        <v>7451</v>
      </c>
      <c r="S1692">
        <v>4</v>
      </c>
    </row>
    <row r="1693" spans="1:20" x14ac:dyDescent="0.35">
      <c r="A1693" t="s">
        <v>687</v>
      </c>
      <c r="B1693" t="s">
        <v>1150</v>
      </c>
      <c r="C1693">
        <v>52</v>
      </c>
      <c r="D1693" t="s">
        <v>1175</v>
      </c>
      <c r="E1693" t="s">
        <v>2867</v>
      </c>
      <c r="F1693" t="s">
        <v>6885</v>
      </c>
      <c r="G1693" t="s">
        <v>6991</v>
      </c>
      <c r="H1693" t="s">
        <v>7000</v>
      </c>
      <c r="I1693" t="s">
        <v>7006</v>
      </c>
      <c r="J1693" t="s">
        <v>7230</v>
      </c>
      <c r="K1693" t="s">
        <v>8246</v>
      </c>
      <c r="L1693" t="s">
        <v>8342</v>
      </c>
      <c r="M1693" t="s">
        <v>8350</v>
      </c>
      <c r="N1693" t="s">
        <v>8352</v>
      </c>
      <c r="O1693" t="s">
        <v>8355</v>
      </c>
      <c r="Q1693" t="s">
        <v>8361</v>
      </c>
      <c r="R1693" t="s">
        <v>7478</v>
      </c>
      <c r="S1693">
        <v>4</v>
      </c>
      <c r="T1693" t="s">
        <v>8367</v>
      </c>
    </row>
    <row r="1694" spans="1:20" x14ac:dyDescent="0.35">
      <c r="A1694" t="s">
        <v>588</v>
      </c>
      <c r="B1694" t="s">
        <v>1042</v>
      </c>
      <c r="C1694">
        <v>44</v>
      </c>
      <c r="D1694" t="s">
        <v>1175</v>
      </c>
      <c r="E1694" t="s">
        <v>2868</v>
      </c>
      <c r="G1694" t="s">
        <v>6988</v>
      </c>
      <c r="H1694" t="s">
        <v>6999</v>
      </c>
      <c r="I1694" t="s">
        <v>7003</v>
      </c>
      <c r="J1694" t="s">
        <v>7349</v>
      </c>
      <c r="K1694" t="s">
        <v>8282</v>
      </c>
      <c r="L1694" t="s">
        <v>8338</v>
      </c>
      <c r="M1694" t="s">
        <v>8348</v>
      </c>
      <c r="N1694" t="s">
        <v>8353</v>
      </c>
      <c r="O1694" t="s">
        <v>8359</v>
      </c>
      <c r="P1694">
        <v>24746</v>
      </c>
      <c r="Q1694" t="s">
        <v>8360</v>
      </c>
      <c r="T1694" t="s">
        <v>8367</v>
      </c>
    </row>
    <row r="1695" spans="1:20" x14ac:dyDescent="0.35">
      <c r="A1695" t="s">
        <v>823</v>
      </c>
      <c r="B1695" t="s">
        <v>1096</v>
      </c>
      <c r="D1695" t="s">
        <v>1173</v>
      </c>
      <c r="E1695" t="s">
        <v>2869</v>
      </c>
      <c r="F1695" t="s">
        <v>6743</v>
      </c>
      <c r="G1695" t="s">
        <v>6991</v>
      </c>
      <c r="H1695" t="s">
        <v>6998</v>
      </c>
      <c r="I1695" t="s">
        <v>7007</v>
      </c>
      <c r="J1695" t="s">
        <v>7552</v>
      </c>
      <c r="K1695" t="s">
        <v>7881</v>
      </c>
      <c r="L1695" t="s">
        <v>8345</v>
      </c>
      <c r="M1695" t="s">
        <v>8346</v>
      </c>
      <c r="N1695" t="s">
        <v>8354</v>
      </c>
      <c r="O1695" t="s">
        <v>8358</v>
      </c>
      <c r="P1695">
        <v>9349</v>
      </c>
      <c r="Q1695" t="s">
        <v>8361</v>
      </c>
      <c r="R1695" t="s">
        <v>7377</v>
      </c>
      <c r="S1695">
        <v>4</v>
      </c>
      <c r="T1695" t="s">
        <v>8367</v>
      </c>
    </row>
    <row r="1696" spans="1:20" x14ac:dyDescent="0.35">
      <c r="A1696" t="s">
        <v>636</v>
      </c>
      <c r="B1696" t="s">
        <v>1019</v>
      </c>
      <c r="D1696" t="s">
        <v>1175</v>
      </c>
      <c r="E1696" t="s">
        <v>2870</v>
      </c>
      <c r="G1696" t="s">
        <v>6989</v>
      </c>
      <c r="H1696" t="s">
        <v>6995</v>
      </c>
      <c r="I1696" t="s">
        <v>7003</v>
      </c>
      <c r="J1696" t="s">
        <v>7553</v>
      </c>
      <c r="K1696" t="s">
        <v>7863</v>
      </c>
      <c r="L1696" t="s">
        <v>8345</v>
      </c>
      <c r="M1696" t="s">
        <v>8348</v>
      </c>
      <c r="N1696" t="s">
        <v>8352</v>
      </c>
      <c r="O1696" t="s">
        <v>8356</v>
      </c>
      <c r="Q1696" t="s">
        <v>8363</v>
      </c>
      <c r="R1696" t="s">
        <v>7071</v>
      </c>
      <c r="S1696">
        <v>3</v>
      </c>
      <c r="T1696" t="s">
        <v>8367</v>
      </c>
    </row>
    <row r="1697" spans="1:20" x14ac:dyDescent="0.35">
      <c r="A1697" t="s">
        <v>116</v>
      </c>
      <c r="B1697" t="s">
        <v>1133</v>
      </c>
      <c r="D1697" t="s">
        <v>1172</v>
      </c>
      <c r="E1697" t="s">
        <v>2871</v>
      </c>
      <c r="G1697" t="s">
        <v>6988</v>
      </c>
      <c r="H1697" t="s">
        <v>6998</v>
      </c>
      <c r="I1697" t="s">
        <v>7007</v>
      </c>
      <c r="K1697" t="s">
        <v>7864</v>
      </c>
      <c r="L1697" t="s">
        <v>8339</v>
      </c>
      <c r="M1697" t="s">
        <v>8350</v>
      </c>
      <c r="N1697" t="s">
        <v>8353</v>
      </c>
      <c r="O1697" t="s">
        <v>8357</v>
      </c>
      <c r="Q1697" t="s">
        <v>8364</v>
      </c>
      <c r="S1697">
        <v>3</v>
      </c>
    </row>
    <row r="1698" spans="1:20" x14ac:dyDescent="0.35">
      <c r="A1698" t="s">
        <v>641</v>
      </c>
      <c r="B1698" t="s">
        <v>1093</v>
      </c>
      <c r="C1698">
        <v>65</v>
      </c>
      <c r="E1698" t="s">
        <v>2872</v>
      </c>
      <c r="G1698" t="s">
        <v>6984</v>
      </c>
      <c r="H1698" t="s">
        <v>6997</v>
      </c>
      <c r="I1698" t="s">
        <v>7004</v>
      </c>
      <c r="J1698" t="s">
        <v>7261</v>
      </c>
      <c r="K1698" t="s">
        <v>8240</v>
      </c>
      <c r="L1698" t="s">
        <v>8343</v>
      </c>
      <c r="M1698" t="s">
        <v>8349</v>
      </c>
      <c r="N1698" t="s">
        <v>8353</v>
      </c>
      <c r="O1698" t="s">
        <v>8359</v>
      </c>
      <c r="Q1698" t="s">
        <v>8362</v>
      </c>
      <c r="R1698" t="s">
        <v>7514</v>
      </c>
      <c r="S1698">
        <v>4</v>
      </c>
    </row>
    <row r="1699" spans="1:20" x14ac:dyDescent="0.35">
      <c r="A1699" t="s">
        <v>842</v>
      </c>
      <c r="B1699" t="s">
        <v>1143</v>
      </c>
      <c r="C1699">
        <v>46</v>
      </c>
      <c r="D1699" t="s">
        <v>1172</v>
      </c>
      <c r="E1699" t="s">
        <v>2873</v>
      </c>
      <c r="F1699" t="s">
        <v>6933</v>
      </c>
      <c r="G1699" t="s">
        <v>6987</v>
      </c>
      <c r="H1699" t="s">
        <v>6997</v>
      </c>
      <c r="I1699" t="s">
        <v>7006</v>
      </c>
      <c r="J1699" t="s">
        <v>7406</v>
      </c>
      <c r="K1699" t="s">
        <v>8118</v>
      </c>
      <c r="L1699" t="s">
        <v>8344</v>
      </c>
      <c r="M1699" t="s">
        <v>8346</v>
      </c>
      <c r="N1699" t="s">
        <v>8353</v>
      </c>
      <c r="O1699" t="s">
        <v>8355</v>
      </c>
      <c r="P1699">
        <v>33838</v>
      </c>
      <c r="Q1699" t="s">
        <v>8361</v>
      </c>
      <c r="S1699">
        <v>5</v>
      </c>
      <c r="T1699" t="s">
        <v>8368</v>
      </c>
    </row>
    <row r="1700" spans="1:20" x14ac:dyDescent="0.35">
      <c r="A1700" t="s">
        <v>843</v>
      </c>
      <c r="B1700" t="s">
        <v>1073</v>
      </c>
      <c r="E1700" t="s">
        <v>2874</v>
      </c>
      <c r="G1700" t="s">
        <v>6991</v>
      </c>
      <c r="H1700" t="s">
        <v>6996</v>
      </c>
      <c r="I1700" t="s">
        <v>7005</v>
      </c>
      <c r="J1700" t="s">
        <v>7434</v>
      </c>
      <c r="K1700" t="s">
        <v>8274</v>
      </c>
      <c r="L1700" t="s">
        <v>8341</v>
      </c>
      <c r="M1700" t="s">
        <v>8349</v>
      </c>
      <c r="N1700" t="s">
        <v>8354</v>
      </c>
      <c r="O1700" t="s">
        <v>8358</v>
      </c>
      <c r="R1700" t="s">
        <v>7204</v>
      </c>
      <c r="T1700" t="s">
        <v>8369</v>
      </c>
    </row>
    <row r="1701" spans="1:20" x14ac:dyDescent="0.35">
      <c r="A1701" t="s">
        <v>844</v>
      </c>
      <c r="B1701" t="s">
        <v>1097</v>
      </c>
      <c r="D1701" t="s">
        <v>1172</v>
      </c>
      <c r="E1701" t="s">
        <v>2875</v>
      </c>
      <c r="F1701" t="s">
        <v>6926</v>
      </c>
      <c r="G1701" t="s">
        <v>6990</v>
      </c>
      <c r="H1701" t="s">
        <v>6999</v>
      </c>
      <c r="I1701" t="s">
        <v>7007</v>
      </c>
      <c r="J1701" t="s">
        <v>7554</v>
      </c>
      <c r="K1701" t="s">
        <v>7849</v>
      </c>
      <c r="L1701" t="s">
        <v>8338</v>
      </c>
      <c r="M1701" t="s">
        <v>8348</v>
      </c>
      <c r="N1701" t="s">
        <v>8351</v>
      </c>
      <c r="O1701" t="s">
        <v>8357</v>
      </c>
      <c r="P1701">
        <v>3202</v>
      </c>
      <c r="Q1701" t="s">
        <v>8361</v>
      </c>
      <c r="R1701" t="s">
        <v>7259</v>
      </c>
      <c r="S1701">
        <v>2</v>
      </c>
      <c r="T1701" t="s">
        <v>8367</v>
      </c>
    </row>
    <row r="1702" spans="1:20" x14ac:dyDescent="0.35">
      <c r="A1702" t="s">
        <v>257</v>
      </c>
      <c r="B1702" t="s">
        <v>1035</v>
      </c>
      <c r="C1702">
        <v>86</v>
      </c>
      <c r="D1702" t="s">
        <v>1174</v>
      </c>
      <c r="E1702" t="s">
        <v>2876</v>
      </c>
      <c r="G1702" t="s">
        <v>6993</v>
      </c>
      <c r="H1702" t="s">
        <v>6996</v>
      </c>
      <c r="I1702" t="s">
        <v>7003</v>
      </c>
      <c r="J1702" t="s">
        <v>7372</v>
      </c>
      <c r="K1702" t="s">
        <v>8230</v>
      </c>
      <c r="L1702" t="s">
        <v>8339</v>
      </c>
      <c r="M1702" t="s">
        <v>8346</v>
      </c>
      <c r="N1702" t="s">
        <v>8351</v>
      </c>
      <c r="O1702" t="s">
        <v>8355</v>
      </c>
      <c r="S1702">
        <v>2</v>
      </c>
    </row>
    <row r="1703" spans="1:20" x14ac:dyDescent="0.35">
      <c r="A1703" t="s">
        <v>845</v>
      </c>
      <c r="B1703" t="s">
        <v>1140</v>
      </c>
      <c r="C1703">
        <v>35</v>
      </c>
      <c r="E1703" t="s">
        <v>2877</v>
      </c>
      <c r="F1703" t="s">
        <v>6866</v>
      </c>
      <c r="G1703" t="s">
        <v>6992</v>
      </c>
      <c r="H1703" t="s">
        <v>6999</v>
      </c>
      <c r="I1703" t="s">
        <v>7005</v>
      </c>
      <c r="J1703" t="s">
        <v>7366</v>
      </c>
      <c r="K1703" t="s">
        <v>7945</v>
      </c>
      <c r="L1703" t="s">
        <v>8344</v>
      </c>
      <c r="M1703" t="s">
        <v>8347</v>
      </c>
      <c r="N1703" t="s">
        <v>8352</v>
      </c>
      <c r="O1703" t="s">
        <v>8355</v>
      </c>
      <c r="P1703">
        <v>28040</v>
      </c>
      <c r="Q1703" t="s">
        <v>8362</v>
      </c>
      <c r="S1703">
        <v>1</v>
      </c>
      <c r="T1703" t="s">
        <v>8369</v>
      </c>
    </row>
    <row r="1704" spans="1:20" x14ac:dyDescent="0.35">
      <c r="A1704" t="s">
        <v>576</v>
      </c>
      <c r="B1704" t="s">
        <v>1046</v>
      </c>
      <c r="D1704" t="s">
        <v>1173</v>
      </c>
      <c r="E1704" t="s">
        <v>2878</v>
      </c>
      <c r="G1704" t="s">
        <v>6984</v>
      </c>
      <c r="H1704" t="s">
        <v>6995</v>
      </c>
      <c r="I1704" t="s">
        <v>7001</v>
      </c>
      <c r="K1704" t="s">
        <v>7973</v>
      </c>
      <c r="L1704" t="s">
        <v>8340</v>
      </c>
      <c r="M1704" t="s">
        <v>8347</v>
      </c>
      <c r="N1704" t="s">
        <v>8352</v>
      </c>
      <c r="O1704" t="s">
        <v>8356</v>
      </c>
      <c r="P1704">
        <v>22608</v>
      </c>
      <c r="Q1704" t="s">
        <v>8360</v>
      </c>
      <c r="R1704" t="s">
        <v>7596</v>
      </c>
      <c r="S1704">
        <v>5</v>
      </c>
      <c r="T1704" t="s">
        <v>8369</v>
      </c>
    </row>
    <row r="1705" spans="1:20" x14ac:dyDescent="0.35">
      <c r="A1705" t="s">
        <v>259</v>
      </c>
      <c r="B1705" t="s">
        <v>1051</v>
      </c>
      <c r="C1705">
        <v>59</v>
      </c>
      <c r="D1705" t="s">
        <v>1174</v>
      </c>
      <c r="E1705" t="s">
        <v>2879</v>
      </c>
      <c r="F1705" t="s">
        <v>6835</v>
      </c>
      <c r="G1705" t="s">
        <v>6991</v>
      </c>
      <c r="H1705" t="s">
        <v>6996</v>
      </c>
      <c r="I1705" t="s">
        <v>7007</v>
      </c>
      <c r="K1705" t="s">
        <v>8103</v>
      </c>
      <c r="L1705" t="s">
        <v>8344</v>
      </c>
      <c r="M1705" t="s">
        <v>8346</v>
      </c>
      <c r="N1705" t="s">
        <v>8354</v>
      </c>
      <c r="O1705" t="s">
        <v>8358</v>
      </c>
      <c r="P1705">
        <v>25021</v>
      </c>
      <c r="Q1705" t="s">
        <v>8361</v>
      </c>
      <c r="R1705" t="s">
        <v>7583</v>
      </c>
      <c r="T1705" t="s">
        <v>8368</v>
      </c>
    </row>
    <row r="1706" spans="1:20" x14ac:dyDescent="0.35">
      <c r="A1706" t="s">
        <v>273</v>
      </c>
      <c r="B1706" t="s">
        <v>1123</v>
      </c>
      <c r="D1706" t="s">
        <v>1174</v>
      </c>
      <c r="E1706" t="s">
        <v>2880</v>
      </c>
      <c r="F1706" t="s">
        <v>6780</v>
      </c>
      <c r="G1706" t="s">
        <v>6986</v>
      </c>
      <c r="H1706" t="s">
        <v>6997</v>
      </c>
      <c r="I1706" t="s">
        <v>7007</v>
      </c>
      <c r="J1706" t="s">
        <v>7555</v>
      </c>
      <c r="K1706" t="s">
        <v>7930</v>
      </c>
      <c r="L1706" t="s">
        <v>8338</v>
      </c>
      <c r="M1706" t="s">
        <v>8349</v>
      </c>
      <c r="N1706" t="s">
        <v>8352</v>
      </c>
      <c r="O1706" t="s">
        <v>8355</v>
      </c>
      <c r="P1706">
        <v>10661</v>
      </c>
      <c r="Q1706" t="s">
        <v>8363</v>
      </c>
      <c r="S1706">
        <v>2</v>
      </c>
      <c r="T1706" t="s">
        <v>8368</v>
      </c>
    </row>
    <row r="1707" spans="1:20" x14ac:dyDescent="0.35">
      <c r="A1707" t="s">
        <v>45</v>
      </c>
      <c r="B1707" t="s">
        <v>1156</v>
      </c>
      <c r="D1707" t="s">
        <v>1173</v>
      </c>
      <c r="E1707" t="s">
        <v>2881</v>
      </c>
      <c r="G1707" t="s">
        <v>6984</v>
      </c>
      <c r="H1707" t="s">
        <v>6998</v>
      </c>
      <c r="I1707" t="s">
        <v>7002</v>
      </c>
      <c r="K1707" t="s">
        <v>8283</v>
      </c>
      <c r="L1707" t="s">
        <v>8340</v>
      </c>
      <c r="M1707" t="s">
        <v>8350</v>
      </c>
      <c r="N1707" t="s">
        <v>8351</v>
      </c>
      <c r="O1707" t="s">
        <v>8356</v>
      </c>
      <c r="P1707">
        <v>30767</v>
      </c>
      <c r="Q1707" t="s">
        <v>8361</v>
      </c>
      <c r="R1707" t="s">
        <v>7621</v>
      </c>
      <c r="S1707">
        <v>2</v>
      </c>
      <c r="T1707" t="s">
        <v>8367</v>
      </c>
    </row>
    <row r="1708" spans="1:20" x14ac:dyDescent="0.35">
      <c r="A1708" t="s">
        <v>595</v>
      </c>
      <c r="B1708" t="s">
        <v>1059</v>
      </c>
      <c r="D1708" t="s">
        <v>1173</v>
      </c>
      <c r="E1708" t="s">
        <v>2882</v>
      </c>
      <c r="F1708" t="s">
        <v>6708</v>
      </c>
      <c r="G1708" t="s">
        <v>6993</v>
      </c>
      <c r="H1708" t="s">
        <v>6996</v>
      </c>
      <c r="I1708" t="s">
        <v>7004</v>
      </c>
      <c r="K1708" t="s">
        <v>8284</v>
      </c>
      <c r="L1708" t="s">
        <v>8342</v>
      </c>
      <c r="M1708" t="s">
        <v>8348</v>
      </c>
      <c r="N1708" t="s">
        <v>8351</v>
      </c>
      <c r="O1708" t="s">
        <v>8359</v>
      </c>
      <c r="Q1708" t="s">
        <v>8360</v>
      </c>
      <c r="S1708">
        <v>5</v>
      </c>
      <c r="T1708" t="s">
        <v>8369</v>
      </c>
    </row>
    <row r="1709" spans="1:20" x14ac:dyDescent="0.35">
      <c r="A1709" t="s">
        <v>231</v>
      </c>
      <c r="B1709" t="s">
        <v>1048</v>
      </c>
      <c r="D1709" t="s">
        <v>1173</v>
      </c>
      <c r="E1709" t="s">
        <v>2883</v>
      </c>
      <c r="G1709" t="s">
        <v>6987</v>
      </c>
      <c r="H1709" t="s">
        <v>6999</v>
      </c>
      <c r="I1709" t="s">
        <v>7006</v>
      </c>
      <c r="J1709" t="s">
        <v>7178</v>
      </c>
      <c r="K1709" t="s">
        <v>8274</v>
      </c>
      <c r="L1709" t="s">
        <v>8342</v>
      </c>
      <c r="M1709" t="s">
        <v>8350</v>
      </c>
      <c r="N1709" t="s">
        <v>8353</v>
      </c>
      <c r="O1709" t="s">
        <v>8357</v>
      </c>
      <c r="P1709">
        <v>36161</v>
      </c>
      <c r="Q1709" t="s">
        <v>8361</v>
      </c>
      <c r="R1709" t="s">
        <v>7379</v>
      </c>
      <c r="S1709">
        <v>1</v>
      </c>
      <c r="T1709" t="s">
        <v>8368</v>
      </c>
    </row>
    <row r="1710" spans="1:20" x14ac:dyDescent="0.35">
      <c r="A1710" t="s">
        <v>698</v>
      </c>
      <c r="B1710" t="s">
        <v>1066</v>
      </c>
      <c r="C1710">
        <v>79</v>
      </c>
      <c r="D1710" t="s">
        <v>1172</v>
      </c>
      <c r="E1710" t="s">
        <v>2884</v>
      </c>
      <c r="G1710" t="s">
        <v>6988</v>
      </c>
      <c r="H1710" t="s">
        <v>6994</v>
      </c>
      <c r="I1710" t="s">
        <v>7004</v>
      </c>
      <c r="K1710" t="s">
        <v>7963</v>
      </c>
      <c r="L1710" t="s">
        <v>8345</v>
      </c>
      <c r="M1710" t="s">
        <v>8349</v>
      </c>
      <c r="N1710" t="s">
        <v>8351</v>
      </c>
      <c r="O1710" t="s">
        <v>8356</v>
      </c>
      <c r="S1710">
        <v>3</v>
      </c>
    </row>
    <row r="1711" spans="1:20" x14ac:dyDescent="0.35">
      <c r="A1711" t="s">
        <v>383</v>
      </c>
      <c r="B1711" t="s">
        <v>1084</v>
      </c>
      <c r="C1711">
        <v>40</v>
      </c>
      <c r="D1711" t="s">
        <v>1174</v>
      </c>
      <c r="E1711" t="s">
        <v>2885</v>
      </c>
      <c r="F1711" t="s">
        <v>6729</v>
      </c>
      <c r="G1711" t="s">
        <v>6987</v>
      </c>
      <c r="H1711" t="s">
        <v>6997</v>
      </c>
      <c r="I1711" t="s">
        <v>7002</v>
      </c>
      <c r="J1711" t="s">
        <v>7556</v>
      </c>
      <c r="K1711" t="s">
        <v>8221</v>
      </c>
      <c r="L1711" t="s">
        <v>8343</v>
      </c>
      <c r="M1711" t="s">
        <v>8350</v>
      </c>
      <c r="N1711" t="s">
        <v>8354</v>
      </c>
      <c r="O1711" t="s">
        <v>8357</v>
      </c>
      <c r="Q1711" t="s">
        <v>8360</v>
      </c>
      <c r="R1711" t="s">
        <v>7240</v>
      </c>
      <c r="S1711">
        <v>1</v>
      </c>
      <c r="T1711" t="s">
        <v>8368</v>
      </c>
    </row>
    <row r="1712" spans="1:20" x14ac:dyDescent="0.35">
      <c r="A1712" t="s">
        <v>78</v>
      </c>
      <c r="B1712" t="s">
        <v>1095</v>
      </c>
      <c r="D1712" t="s">
        <v>1174</v>
      </c>
      <c r="E1712" t="s">
        <v>2886</v>
      </c>
      <c r="F1712" t="s">
        <v>6900</v>
      </c>
      <c r="G1712" t="s">
        <v>6986</v>
      </c>
      <c r="H1712" t="s">
        <v>6994</v>
      </c>
      <c r="I1712" t="s">
        <v>7004</v>
      </c>
      <c r="K1712" t="s">
        <v>7799</v>
      </c>
      <c r="L1712" t="s">
        <v>8341</v>
      </c>
      <c r="M1712" t="s">
        <v>8348</v>
      </c>
      <c r="N1712" t="s">
        <v>8352</v>
      </c>
      <c r="O1712" t="s">
        <v>8357</v>
      </c>
      <c r="S1712">
        <v>1</v>
      </c>
    </row>
    <row r="1713" spans="1:20" x14ac:dyDescent="0.35">
      <c r="A1713" t="s">
        <v>482</v>
      </c>
      <c r="B1713" t="s">
        <v>1061</v>
      </c>
      <c r="C1713">
        <v>41</v>
      </c>
      <c r="D1713" t="s">
        <v>1175</v>
      </c>
      <c r="E1713" t="s">
        <v>2887</v>
      </c>
      <c r="F1713" t="s">
        <v>6914</v>
      </c>
      <c r="G1713" t="s">
        <v>6992</v>
      </c>
      <c r="H1713" t="s">
        <v>6997</v>
      </c>
      <c r="I1713" t="s">
        <v>7003</v>
      </c>
      <c r="J1713" t="s">
        <v>7517</v>
      </c>
      <c r="K1713" t="s">
        <v>8181</v>
      </c>
      <c r="L1713" t="s">
        <v>8344</v>
      </c>
      <c r="M1713" t="s">
        <v>8349</v>
      </c>
      <c r="N1713" t="s">
        <v>8353</v>
      </c>
      <c r="O1713" t="s">
        <v>8356</v>
      </c>
      <c r="P1713">
        <v>17784</v>
      </c>
      <c r="Q1713" t="s">
        <v>8362</v>
      </c>
      <c r="R1713" t="s">
        <v>7640</v>
      </c>
      <c r="T1713" t="s">
        <v>8367</v>
      </c>
    </row>
    <row r="1714" spans="1:20" x14ac:dyDescent="0.35">
      <c r="A1714" t="s">
        <v>846</v>
      </c>
      <c r="B1714" t="s">
        <v>1139</v>
      </c>
      <c r="C1714">
        <v>62</v>
      </c>
      <c r="D1714" t="s">
        <v>1175</v>
      </c>
      <c r="E1714" t="s">
        <v>2888</v>
      </c>
      <c r="G1714" t="s">
        <v>6985</v>
      </c>
      <c r="H1714" t="s">
        <v>6994</v>
      </c>
      <c r="I1714" t="s">
        <v>7005</v>
      </c>
      <c r="J1714" t="s">
        <v>7458</v>
      </c>
      <c r="K1714" t="s">
        <v>7849</v>
      </c>
      <c r="L1714" t="s">
        <v>8341</v>
      </c>
      <c r="M1714" t="s">
        <v>8348</v>
      </c>
      <c r="N1714" t="s">
        <v>8352</v>
      </c>
      <c r="O1714" t="s">
        <v>8357</v>
      </c>
      <c r="P1714">
        <v>38509</v>
      </c>
      <c r="Q1714" t="s">
        <v>8364</v>
      </c>
      <c r="S1714">
        <v>3</v>
      </c>
      <c r="T1714" t="s">
        <v>8367</v>
      </c>
    </row>
    <row r="1715" spans="1:20" x14ac:dyDescent="0.35">
      <c r="A1715" t="s">
        <v>847</v>
      </c>
      <c r="B1715" t="s">
        <v>1135</v>
      </c>
      <c r="C1715">
        <v>59</v>
      </c>
      <c r="D1715" t="s">
        <v>1173</v>
      </c>
      <c r="E1715" t="s">
        <v>2889</v>
      </c>
      <c r="G1715" t="s">
        <v>6990</v>
      </c>
      <c r="H1715" t="s">
        <v>7000</v>
      </c>
      <c r="I1715" t="s">
        <v>7001</v>
      </c>
      <c r="K1715" t="s">
        <v>8079</v>
      </c>
      <c r="L1715" t="s">
        <v>8339</v>
      </c>
      <c r="M1715" t="s">
        <v>8347</v>
      </c>
      <c r="N1715" t="s">
        <v>8351</v>
      </c>
      <c r="O1715" t="s">
        <v>8359</v>
      </c>
      <c r="P1715">
        <v>31783</v>
      </c>
      <c r="Q1715" t="s">
        <v>8364</v>
      </c>
      <c r="R1715" t="s">
        <v>7124</v>
      </c>
      <c r="S1715">
        <v>1</v>
      </c>
      <c r="T1715" t="s">
        <v>8369</v>
      </c>
    </row>
    <row r="1716" spans="1:20" x14ac:dyDescent="0.35">
      <c r="A1716" t="s">
        <v>848</v>
      </c>
      <c r="B1716" t="s">
        <v>1168</v>
      </c>
      <c r="E1716" t="s">
        <v>2890</v>
      </c>
      <c r="G1716" t="s">
        <v>6993</v>
      </c>
      <c r="H1716" t="s">
        <v>6999</v>
      </c>
      <c r="I1716" t="s">
        <v>7006</v>
      </c>
      <c r="J1716" t="s">
        <v>7347</v>
      </c>
      <c r="K1716" t="s">
        <v>7783</v>
      </c>
      <c r="L1716" t="s">
        <v>8341</v>
      </c>
      <c r="M1716" t="s">
        <v>8348</v>
      </c>
      <c r="N1716" t="s">
        <v>8352</v>
      </c>
      <c r="O1716" t="s">
        <v>8355</v>
      </c>
      <c r="Q1716" t="s">
        <v>8360</v>
      </c>
      <c r="S1716">
        <v>3</v>
      </c>
      <c r="T1716" t="s">
        <v>8369</v>
      </c>
    </row>
    <row r="1717" spans="1:20" x14ac:dyDescent="0.35">
      <c r="A1717" t="s">
        <v>320</v>
      </c>
      <c r="B1717" t="s">
        <v>1044</v>
      </c>
      <c r="C1717">
        <v>46</v>
      </c>
      <c r="D1717" t="s">
        <v>1172</v>
      </c>
      <c r="E1717" t="s">
        <v>2891</v>
      </c>
      <c r="F1717" t="s">
        <v>6698</v>
      </c>
      <c r="G1717" t="s">
        <v>6990</v>
      </c>
      <c r="H1717" t="s">
        <v>6995</v>
      </c>
      <c r="I1717" t="s">
        <v>7003</v>
      </c>
      <c r="J1717" t="s">
        <v>7446</v>
      </c>
      <c r="K1717" t="s">
        <v>8176</v>
      </c>
      <c r="L1717" t="s">
        <v>8339</v>
      </c>
      <c r="M1717" t="s">
        <v>8349</v>
      </c>
      <c r="N1717" t="s">
        <v>8352</v>
      </c>
      <c r="O1717" t="s">
        <v>8359</v>
      </c>
      <c r="Q1717" t="s">
        <v>8362</v>
      </c>
      <c r="R1717" t="s">
        <v>7384</v>
      </c>
    </row>
    <row r="1718" spans="1:20" x14ac:dyDescent="0.35">
      <c r="A1718" t="s">
        <v>495</v>
      </c>
      <c r="B1718" t="s">
        <v>1065</v>
      </c>
      <c r="C1718">
        <v>25</v>
      </c>
      <c r="D1718" t="s">
        <v>1172</v>
      </c>
      <c r="E1718" t="s">
        <v>2892</v>
      </c>
      <c r="F1718" t="s">
        <v>6715</v>
      </c>
      <c r="G1718" t="s">
        <v>6992</v>
      </c>
      <c r="H1718" t="s">
        <v>6999</v>
      </c>
      <c r="I1718" t="s">
        <v>7001</v>
      </c>
      <c r="J1718" t="s">
        <v>7521</v>
      </c>
      <c r="K1718" t="s">
        <v>8182</v>
      </c>
      <c r="L1718" t="s">
        <v>8339</v>
      </c>
      <c r="M1718" t="s">
        <v>8348</v>
      </c>
      <c r="N1718" t="s">
        <v>8353</v>
      </c>
      <c r="O1718" t="s">
        <v>8356</v>
      </c>
      <c r="Q1718" t="s">
        <v>8363</v>
      </c>
      <c r="R1718" t="s">
        <v>7467</v>
      </c>
      <c r="T1718" t="s">
        <v>8369</v>
      </c>
    </row>
    <row r="1719" spans="1:20" x14ac:dyDescent="0.35">
      <c r="A1719" t="s">
        <v>762</v>
      </c>
      <c r="B1719" t="s">
        <v>1103</v>
      </c>
      <c r="D1719" t="s">
        <v>1172</v>
      </c>
      <c r="E1719" t="s">
        <v>2893</v>
      </c>
      <c r="F1719" t="s">
        <v>6924</v>
      </c>
      <c r="G1719" t="s">
        <v>6990</v>
      </c>
      <c r="H1719" t="s">
        <v>6998</v>
      </c>
      <c r="I1719" t="s">
        <v>7007</v>
      </c>
      <c r="K1719" t="s">
        <v>7946</v>
      </c>
      <c r="L1719" t="s">
        <v>8340</v>
      </c>
      <c r="M1719" t="s">
        <v>8348</v>
      </c>
      <c r="N1719" t="s">
        <v>8351</v>
      </c>
      <c r="O1719" t="s">
        <v>8356</v>
      </c>
      <c r="P1719">
        <v>15496</v>
      </c>
      <c r="R1719" t="s">
        <v>7578</v>
      </c>
    </row>
    <row r="1720" spans="1:20" x14ac:dyDescent="0.35">
      <c r="A1720" t="s">
        <v>45</v>
      </c>
      <c r="B1720" t="s">
        <v>1103</v>
      </c>
      <c r="C1720">
        <v>36</v>
      </c>
      <c r="D1720" t="s">
        <v>1174</v>
      </c>
      <c r="E1720" t="s">
        <v>2894</v>
      </c>
      <c r="F1720" t="s">
        <v>6924</v>
      </c>
      <c r="G1720" t="s">
        <v>6991</v>
      </c>
      <c r="H1720" t="s">
        <v>6998</v>
      </c>
      <c r="I1720" t="s">
        <v>7002</v>
      </c>
      <c r="K1720" t="s">
        <v>8161</v>
      </c>
      <c r="L1720" t="s">
        <v>8345</v>
      </c>
      <c r="M1720" t="s">
        <v>8347</v>
      </c>
      <c r="N1720" t="s">
        <v>8354</v>
      </c>
      <c r="O1720" t="s">
        <v>8357</v>
      </c>
      <c r="P1720">
        <v>10124</v>
      </c>
      <c r="Q1720" t="s">
        <v>8360</v>
      </c>
      <c r="S1720">
        <v>3</v>
      </c>
      <c r="T1720" t="s">
        <v>8367</v>
      </c>
    </row>
    <row r="1721" spans="1:20" x14ac:dyDescent="0.35">
      <c r="A1721" t="s">
        <v>342</v>
      </c>
      <c r="B1721" t="s">
        <v>1042</v>
      </c>
      <c r="D1721" t="s">
        <v>1174</v>
      </c>
      <c r="E1721" t="s">
        <v>2895</v>
      </c>
      <c r="F1721" t="s">
        <v>6696</v>
      </c>
      <c r="G1721" t="s">
        <v>6992</v>
      </c>
      <c r="H1721" t="s">
        <v>6995</v>
      </c>
      <c r="I1721" t="s">
        <v>7003</v>
      </c>
      <c r="J1721" t="s">
        <v>7557</v>
      </c>
      <c r="K1721" t="s">
        <v>8115</v>
      </c>
      <c r="L1721" t="s">
        <v>8339</v>
      </c>
      <c r="M1721" t="s">
        <v>8349</v>
      </c>
      <c r="N1721" t="s">
        <v>8353</v>
      </c>
      <c r="O1721" t="s">
        <v>8358</v>
      </c>
      <c r="P1721">
        <v>49182</v>
      </c>
      <c r="R1721" t="s">
        <v>7288</v>
      </c>
      <c r="S1721">
        <v>4</v>
      </c>
    </row>
    <row r="1722" spans="1:20" x14ac:dyDescent="0.35">
      <c r="A1722" t="s">
        <v>20</v>
      </c>
      <c r="B1722" t="s">
        <v>1079</v>
      </c>
      <c r="D1722" t="s">
        <v>1175</v>
      </c>
      <c r="E1722" t="s">
        <v>2896</v>
      </c>
      <c r="G1722" t="s">
        <v>6989</v>
      </c>
      <c r="H1722" t="s">
        <v>6994</v>
      </c>
      <c r="I1722" t="s">
        <v>7001</v>
      </c>
      <c r="J1722" t="s">
        <v>7062</v>
      </c>
      <c r="K1722" t="s">
        <v>7906</v>
      </c>
      <c r="L1722" t="s">
        <v>8342</v>
      </c>
      <c r="M1722" t="s">
        <v>8348</v>
      </c>
      <c r="N1722" t="s">
        <v>8353</v>
      </c>
      <c r="O1722" t="s">
        <v>8358</v>
      </c>
      <c r="Q1722" t="s">
        <v>8362</v>
      </c>
      <c r="R1722" t="s">
        <v>7051</v>
      </c>
      <c r="S1722">
        <v>3</v>
      </c>
      <c r="T1722" t="s">
        <v>8368</v>
      </c>
    </row>
    <row r="1723" spans="1:20" x14ac:dyDescent="0.35">
      <c r="A1723" t="s">
        <v>136</v>
      </c>
      <c r="B1723" t="s">
        <v>1074</v>
      </c>
      <c r="C1723">
        <v>62</v>
      </c>
      <c r="D1723" t="s">
        <v>1175</v>
      </c>
      <c r="E1723" t="s">
        <v>2897</v>
      </c>
      <c r="G1723" t="s">
        <v>6988</v>
      </c>
      <c r="H1723" t="s">
        <v>6998</v>
      </c>
      <c r="I1723" t="s">
        <v>7002</v>
      </c>
      <c r="K1723" t="s">
        <v>8138</v>
      </c>
      <c r="L1723" t="s">
        <v>8342</v>
      </c>
      <c r="M1723" t="s">
        <v>8350</v>
      </c>
      <c r="N1723" t="s">
        <v>8353</v>
      </c>
      <c r="O1723" t="s">
        <v>8359</v>
      </c>
      <c r="P1723">
        <v>37430</v>
      </c>
      <c r="Q1723" t="s">
        <v>8360</v>
      </c>
      <c r="R1723" t="s">
        <v>7518</v>
      </c>
      <c r="S1723">
        <v>5</v>
      </c>
      <c r="T1723" t="s">
        <v>8369</v>
      </c>
    </row>
    <row r="1724" spans="1:20" x14ac:dyDescent="0.35">
      <c r="A1724" t="s">
        <v>601</v>
      </c>
      <c r="B1724" t="s">
        <v>1093</v>
      </c>
      <c r="D1724" t="s">
        <v>1174</v>
      </c>
      <c r="E1724" t="s">
        <v>2898</v>
      </c>
      <c r="F1724" t="s">
        <v>6842</v>
      </c>
      <c r="G1724" t="s">
        <v>6992</v>
      </c>
      <c r="H1724" t="s">
        <v>6997</v>
      </c>
      <c r="I1724" t="s">
        <v>7001</v>
      </c>
      <c r="K1724" t="s">
        <v>8202</v>
      </c>
      <c r="L1724" t="s">
        <v>8342</v>
      </c>
      <c r="M1724" t="s">
        <v>8347</v>
      </c>
      <c r="N1724" t="s">
        <v>8351</v>
      </c>
      <c r="O1724" t="s">
        <v>8355</v>
      </c>
      <c r="Q1724" t="s">
        <v>8364</v>
      </c>
      <c r="R1724" t="s">
        <v>7098</v>
      </c>
      <c r="S1724">
        <v>4</v>
      </c>
      <c r="T1724" t="s">
        <v>8368</v>
      </c>
    </row>
    <row r="1725" spans="1:20" x14ac:dyDescent="0.35">
      <c r="A1725" t="s">
        <v>525</v>
      </c>
      <c r="B1725" t="s">
        <v>1163</v>
      </c>
      <c r="D1725" t="s">
        <v>1173</v>
      </c>
      <c r="E1725" t="s">
        <v>2899</v>
      </c>
      <c r="G1725" t="s">
        <v>6990</v>
      </c>
      <c r="H1725" t="s">
        <v>6994</v>
      </c>
      <c r="I1725" t="s">
        <v>7001</v>
      </c>
      <c r="K1725" t="s">
        <v>7787</v>
      </c>
      <c r="L1725" t="s">
        <v>8344</v>
      </c>
      <c r="M1725" t="s">
        <v>8349</v>
      </c>
      <c r="N1725" t="s">
        <v>8354</v>
      </c>
      <c r="O1725" t="s">
        <v>8355</v>
      </c>
      <c r="Q1725" t="s">
        <v>8363</v>
      </c>
      <c r="R1725" t="s">
        <v>7128</v>
      </c>
      <c r="S1725">
        <v>4</v>
      </c>
      <c r="T1725" t="s">
        <v>8367</v>
      </c>
    </row>
    <row r="1726" spans="1:20" x14ac:dyDescent="0.35">
      <c r="A1726" t="s">
        <v>361</v>
      </c>
      <c r="B1726" t="s">
        <v>1126</v>
      </c>
      <c r="C1726">
        <v>27</v>
      </c>
      <c r="E1726" t="s">
        <v>2900</v>
      </c>
      <c r="F1726" t="s">
        <v>6774</v>
      </c>
      <c r="G1726" t="s">
        <v>6988</v>
      </c>
      <c r="H1726" t="s">
        <v>6996</v>
      </c>
      <c r="I1726" t="s">
        <v>7005</v>
      </c>
      <c r="J1726" t="s">
        <v>7248</v>
      </c>
      <c r="K1726" t="s">
        <v>8082</v>
      </c>
      <c r="L1726" t="s">
        <v>8344</v>
      </c>
      <c r="M1726" t="s">
        <v>8347</v>
      </c>
      <c r="N1726" t="s">
        <v>8354</v>
      </c>
      <c r="O1726" t="s">
        <v>8356</v>
      </c>
      <c r="P1726">
        <v>23189</v>
      </c>
      <c r="T1726" t="s">
        <v>8368</v>
      </c>
    </row>
    <row r="1727" spans="1:20" x14ac:dyDescent="0.35">
      <c r="A1727" t="s">
        <v>275</v>
      </c>
      <c r="B1727" t="s">
        <v>1115</v>
      </c>
      <c r="C1727">
        <v>89</v>
      </c>
      <c r="D1727" t="s">
        <v>1173</v>
      </c>
      <c r="E1727" t="s">
        <v>2901</v>
      </c>
      <c r="F1727" t="s">
        <v>6887</v>
      </c>
      <c r="G1727" t="s">
        <v>6993</v>
      </c>
      <c r="H1727" t="s">
        <v>6998</v>
      </c>
      <c r="I1727" t="s">
        <v>7005</v>
      </c>
      <c r="J1727" t="s">
        <v>7558</v>
      </c>
      <c r="K1727" t="s">
        <v>7952</v>
      </c>
      <c r="L1727" t="s">
        <v>8342</v>
      </c>
      <c r="M1727" t="s">
        <v>8347</v>
      </c>
      <c r="N1727" t="s">
        <v>8351</v>
      </c>
      <c r="O1727" t="s">
        <v>8358</v>
      </c>
      <c r="P1727">
        <v>17171</v>
      </c>
      <c r="Q1727" t="s">
        <v>8363</v>
      </c>
      <c r="R1727" t="s">
        <v>7314</v>
      </c>
      <c r="S1727">
        <v>1</v>
      </c>
      <c r="T1727" t="s">
        <v>8369</v>
      </c>
    </row>
    <row r="1728" spans="1:20" x14ac:dyDescent="0.35">
      <c r="A1728" t="s">
        <v>247</v>
      </c>
      <c r="B1728" t="s">
        <v>1156</v>
      </c>
      <c r="C1728">
        <v>35</v>
      </c>
      <c r="D1728" t="s">
        <v>1173</v>
      </c>
      <c r="E1728" t="s">
        <v>2902</v>
      </c>
      <c r="G1728" t="s">
        <v>6984</v>
      </c>
      <c r="H1728" t="s">
        <v>6999</v>
      </c>
      <c r="I1728" t="s">
        <v>7007</v>
      </c>
      <c r="J1728" t="s">
        <v>7559</v>
      </c>
      <c r="K1728" t="s">
        <v>7766</v>
      </c>
      <c r="L1728" t="s">
        <v>8342</v>
      </c>
      <c r="M1728" t="s">
        <v>8346</v>
      </c>
      <c r="N1728" t="s">
        <v>8351</v>
      </c>
      <c r="O1728" t="s">
        <v>8357</v>
      </c>
      <c r="Q1728" t="s">
        <v>8363</v>
      </c>
      <c r="S1728">
        <v>3</v>
      </c>
      <c r="T1728" t="s">
        <v>8368</v>
      </c>
    </row>
    <row r="1729" spans="1:20" x14ac:dyDescent="0.35">
      <c r="A1729" t="s">
        <v>607</v>
      </c>
      <c r="B1729" t="s">
        <v>1091</v>
      </c>
      <c r="D1729" t="s">
        <v>1172</v>
      </c>
      <c r="E1729" t="s">
        <v>2903</v>
      </c>
      <c r="F1729" t="s">
        <v>6777</v>
      </c>
      <c r="G1729" t="s">
        <v>6986</v>
      </c>
      <c r="H1729" t="s">
        <v>6996</v>
      </c>
      <c r="I1729" t="s">
        <v>7002</v>
      </c>
      <c r="K1729" t="s">
        <v>8285</v>
      </c>
      <c r="L1729" t="s">
        <v>8344</v>
      </c>
      <c r="M1729" t="s">
        <v>8350</v>
      </c>
      <c r="N1729" t="s">
        <v>8351</v>
      </c>
      <c r="O1729" t="s">
        <v>8355</v>
      </c>
      <c r="P1729">
        <v>10237</v>
      </c>
      <c r="Q1729" t="s">
        <v>8362</v>
      </c>
      <c r="R1729" t="s">
        <v>7580</v>
      </c>
    </row>
    <row r="1730" spans="1:20" x14ac:dyDescent="0.35">
      <c r="A1730" t="s">
        <v>779</v>
      </c>
      <c r="B1730" t="s">
        <v>1020</v>
      </c>
      <c r="C1730">
        <v>7</v>
      </c>
      <c r="D1730" t="s">
        <v>1175</v>
      </c>
      <c r="E1730" t="s">
        <v>2904</v>
      </c>
      <c r="F1730" t="s">
        <v>6889</v>
      </c>
      <c r="G1730" t="s">
        <v>6992</v>
      </c>
      <c r="H1730" t="s">
        <v>6998</v>
      </c>
      <c r="I1730" t="s">
        <v>7004</v>
      </c>
      <c r="K1730" t="s">
        <v>8178</v>
      </c>
      <c r="L1730" t="s">
        <v>8345</v>
      </c>
      <c r="M1730" t="s">
        <v>8350</v>
      </c>
      <c r="N1730" t="s">
        <v>8351</v>
      </c>
      <c r="O1730" t="s">
        <v>8356</v>
      </c>
      <c r="Q1730" t="s">
        <v>8362</v>
      </c>
      <c r="R1730" t="s">
        <v>7287</v>
      </c>
      <c r="S1730">
        <v>1</v>
      </c>
      <c r="T1730" t="s">
        <v>8368</v>
      </c>
    </row>
    <row r="1731" spans="1:20" x14ac:dyDescent="0.35">
      <c r="A1731" t="s">
        <v>301</v>
      </c>
      <c r="B1731" t="s">
        <v>1081</v>
      </c>
      <c r="C1731">
        <v>42</v>
      </c>
      <c r="E1731" t="s">
        <v>2905</v>
      </c>
      <c r="F1731" t="s">
        <v>6944</v>
      </c>
      <c r="G1731" t="s">
        <v>6991</v>
      </c>
      <c r="H1731" t="s">
        <v>6998</v>
      </c>
      <c r="I1731" t="s">
        <v>7003</v>
      </c>
      <c r="K1731" t="s">
        <v>8033</v>
      </c>
      <c r="L1731" t="s">
        <v>8341</v>
      </c>
      <c r="M1731" t="s">
        <v>8346</v>
      </c>
      <c r="N1731" t="s">
        <v>8351</v>
      </c>
      <c r="O1731" t="s">
        <v>8358</v>
      </c>
      <c r="P1731">
        <v>40999</v>
      </c>
      <c r="Q1731" t="s">
        <v>8363</v>
      </c>
      <c r="T1731" t="s">
        <v>8367</v>
      </c>
    </row>
    <row r="1732" spans="1:20" x14ac:dyDescent="0.35">
      <c r="A1732" t="s">
        <v>310</v>
      </c>
      <c r="B1732" t="s">
        <v>1097</v>
      </c>
      <c r="C1732">
        <v>7</v>
      </c>
      <c r="E1732" t="s">
        <v>2906</v>
      </c>
      <c r="F1732" t="s">
        <v>6744</v>
      </c>
      <c r="G1732" t="s">
        <v>6987</v>
      </c>
      <c r="H1732" t="s">
        <v>6999</v>
      </c>
      <c r="I1732" t="s">
        <v>7007</v>
      </c>
      <c r="J1732" t="s">
        <v>7266</v>
      </c>
      <c r="K1732" t="s">
        <v>8286</v>
      </c>
      <c r="L1732" t="s">
        <v>8345</v>
      </c>
      <c r="M1732" t="s">
        <v>8348</v>
      </c>
      <c r="N1732" t="s">
        <v>8351</v>
      </c>
      <c r="O1732" t="s">
        <v>8355</v>
      </c>
      <c r="P1732">
        <v>704</v>
      </c>
      <c r="Q1732" t="s">
        <v>8360</v>
      </c>
      <c r="T1732" t="s">
        <v>8367</v>
      </c>
    </row>
    <row r="1733" spans="1:20" x14ac:dyDescent="0.35">
      <c r="A1733" t="s">
        <v>689</v>
      </c>
      <c r="B1733" t="s">
        <v>1142</v>
      </c>
      <c r="C1733">
        <v>33</v>
      </c>
      <c r="D1733" t="s">
        <v>1174</v>
      </c>
      <c r="E1733" t="s">
        <v>2907</v>
      </c>
      <c r="G1733" t="s">
        <v>6991</v>
      </c>
      <c r="H1733" t="s">
        <v>7000</v>
      </c>
      <c r="I1733" t="s">
        <v>7006</v>
      </c>
      <c r="J1733" t="s">
        <v>7350</v>
      </c>
      <c r="K1733" t="s">
        <v>8021</v>
      </c>
      <c r="L1733" t="s">
        <v>8341</v>
      </c>
      <c r="M1733" t="s">
        <v>8350</v>
      </c>
      <c r="N1733" t="s">
        <v>8352</v>
      </c>
      <c r="O1733" t="s">
        <v>8357</v>
      </c>
      <c r="Q1733" t="s">
        <v>8364</v>
      </c>
      <c r="R1733" t="s">
        <v>7388</v>
      </c>
      <c r="T1733" t="s">
        <v>8367</v>
      </c>
    </row>
    <row r="1734" spans="1:20" x14ac:dyDescent="0.35">
      <c r="A1734" t="s">
        <v>710</v>
      </c>
      <c r="B1734" t="s">
        <v>1124</v>
      </c>
      <c r="C1734">
        <v>13</v>
      </c>
      <c r="E1734" t="s">
        <v>2908</v>
      </c>
      <c r="F1734" t="s">
        <v>6785</v>
      </c>
      <c r="G1734" t="s">
        <v>6991</v>
      </c>
      <c r="H1734" t="s">
        <v>6995</v>
      </c>
      <c r="I1734" t="s">
        <v>7004</v>
      </c>
      <c r="J1734" t="s">
        <v>7560</v>
      </c>
      <c r="K1734" t="s">
        <v>7874</v>
      </c>
      <c r="L1734" t="s">
        <v>8341</v>
      </c>
      <c r="M1734" t="s">
        <v>8347</v>
      </c>
      <c r="N1734" t="s">
        <v>8351</v>
      </c>
      <c r="O1734" t="s">
        <v>8357</v>
      </c>
      <c r="S1734">
        <v>1</v>
      </c>
      <c r="T1734" t="s">
        <v>8369</v>
      </c>
    </row>
    <row r="1735" spans="1:20" x14ac:dyDescent="0.35">
      <c r="A1735" t="s">
        <v>849</v>
      </c>
      <c r="B1735" t="s">
        <v>1148</v>
      </c>
      <c r="D1735" t="s">
        <v>1172</v>
      </c>
      <c r="E1735" t="s">
        <v>2909</v>
      </c>
      <c r="F1735" t="s">
        <v>6957</v>
      </c>
      <c r="G1735" t="s">
        <v>6986</v>
      </c>
      <c r="H1735" t="s">
        <v>6998</v>
      </c>
      <c r="I1735" t="s">
        <v>7007</v>
      </c>
      <c r="J1735" t="s">
        <v>7260</v>
      </c>
      <c r="K1735" t="s">
        <v>7916</v>
      </c>
      <c r="L1735" t="s">
        <v>8344</v>
      </c>
      <c r="M1735" t="s">
        <v>8349</v>
      </c>
      <c r="N1735" t="s">
        <v>8351</v>
      </c>
      <c r="O1735" t="s">
        <v>8359</v>
      </c>
      <c r="Q1735" t="s">
        <v>8363</v>
      </c>
      <c r="R1735" t="s">
        <v>7375</v>
      </c>
      <c r="S1735">
        <v>1</v>
      </c>
      <c r="T1735" t="s">
        <v>8369</v>
      </c>
    </row>
    <row r="1736" spans="1:20" x14ac:dyDescent="0.35">
      <c r="A1736" t="s">
        <v>413</v>
      </c>
      <c r="B1736" t="s">
        <v>1167</v>
      </c>
      <c r="D1736" t="s">
        <v>1175</v>
      </c>
      <c r="E1736" t="s">
        <v>2910</v>
      </c>
      <c r="F1736" t="s">
        <v>6962</v>
      </c>
      <c r="G1736" t="s">
        <v>6990</v>
      </c>
      <c r="H1736" t="s">
        <v>6998</v>
      </c>
      <c r="I1736" t="s">
        <v>7005</v>
      </c>
      <c r="J1736" t="s">
        <v>7267</v>
      </c>
      <c r="K1736" t="s">
        <v>8287</v>
      </c>
      <c r="L1736" t="s">
        <v>8339</v>
      </c>
      <c r="M1736" t="s">
        <v>8347</v>
      </c>
      <c r="N1736" t="s">
        <v>8352</v>
      </c>
      <c r="O1736" t="s">
        <v>8356</v>
      </c>
      <c r="R1736" t="s">
        <v>7519</v>
      </c>
      <c r="S1736">
        <v>4</v>
      </c>
    </row>
    <row r="1737" spans="1:20" x14ac:dyDescent="0.35">
      <c r="A1737" t="s">
        <v>50</v>
      </c>
      <c r="B1737" t="s">
        <v>1127</v>
      </c>
      <c r="C1737">
        <v>18</v>
      </c>
      <c r="D1737" t="s">
        <v>1173</v>
      </c>
      <c r="E1737" t="s">
        <v>2911</v>
      </c>
      <c r="G1737" t="s">
        <v>6984</v>
      </c>
      <c r="H1737" t="s">
        <v>6997</v>
      </c>
      <c r="I1737" t="s">
        <v>7007</v>
      </c>
      <c r="J1737" t="s">
        <v>7469</v>
      </c>
      <c r="K1737" t="s">
        <v>7939</v>
      </c>
      <c r="L1737" t="s">
        <v>8345</v>
      </c>
      <c r="M1737" t="s">
        <v>8349</v>
      </c>
      <c r="N1737" t="s">
        <v>8353</v>
      </c>
      <c r="O1737" t="s">
        <v>8358</v>
      </c>
      <c r="Q1737" t="s">
        <v>8360</v>
      </c>
      <c r="T1737" t="s">
        <v>8369</v>
      </c>
    </row>
    <row r="1738" spans="1:20" x14ac:dyDescent="0.35">
      <c r="A1738" t="s">
        <v>656</v>
      </c>
      <c r="B1738" t="s">
        <v>1096</v>
      </c>
      <c r="C1738">
        <v>43</v>
      </c>
      <c r="D1738" t="s">
        <v>1173</v>
      </c>
      <c r="E1738" t="s">
        <v>2912</v>
      </c>
      <c r="F1738" t="s">
        <v>6786</v>
      </c>
      <c r="G1738" t="s">
        <v>6985</v>
      </c>
      <c r="H1738" t="s">
        <v>6998</v>
      </c>
      <c r="I1738" t="s">
        <v>7006</v>
      </c>
      <c r="J1738" t="s">
        <v>7299</v>
      </c>
      <c r="K1738" t="s">
        <v>8166</v>
      </c>
      <c r="L1738" t="s">
        <v>8338</v>
      </c>
      <c r="M1738" t="s">
        <v>8346</v>
      </c>
      <c r="N1738" t="s">
        <v>8353</v>
      </c>
      <c r="O1738" t="s">
        <v>8358</v>
      </c>
      <c r="Q1738" t="s">
        <v>8361</v>
      </c>
      <c r="T1738" t="s">
        <v>8369</v>
      </c>
    </row>
    <row r="1739" spans="1:20" x14ac:dyDescent="0.35">
      <c r="A1739" t="s">
        <v>166</v>
      </c>
      <c r="B1739" t="s">
        <v>1077</v>
      </c>
      <c r="C1739">
        <v>58</v>
      </c>
      <c r="E1739" t="s">
        <v>2913</v>
      </c>
      <c r="F1739" t="s">
        <v>6721</v>
      </c>
      <c r="G1739" t="s">
        <v>6993</v>
      </c>
      <c r="H1739" t="s">
        <v>7000</v>
      </c>
      <c r="I1739" t="s">
        <v>7002</v>
      </c>
      <c r="K1739" t="s">
        <v>7782</v>
      </c>
      <c r="L1739" t="s">
        <v>8339</v>
      </c>
      <c r="M1739" t="s">
        <v>8347</v>
      </c>
      <c r="N1739" t="s">
        <v>8353</v>
      </c>
      <c r="O1739" t="s">
        <v>8357</v>
      </c>
      <c r="P1739">
        <v>12653</v>
      </c>
      <c r="Q1739" t="s">
        <v>8364</v>
      </c>
      <c r="S1739">
        <v>1</v>
      </c>
      <c r="T1739" t="s">
        <v>8369</v>
      </c>
    </row>
    <row r="1740" spans="1:20" x14ac:dyDescent="0.35">
      <c r="A1740" t="s">
        <v>519</v>
      </c>
      <c r="B1740" t="s">
        <v>1122</v>
      </c>
      <c r="C1740">
        <v>46</v>
      </c>
      <c r="D1740" t="s">
        <v>1173</v>
      </c>
      <c r="E1740" t="s">
        <v>2914</v>
      </c>
      <c r="F1740" t="s">
        <v>6770</v>
      </c>
      <c r="G1740" t="s">
        <v>6988</v>
      </c>
      <c r="H1740" t="s">
        <v>6994</v>
      </c>
      <c r="I1740" t="s">
        <v>7007</v>
      </c>
      <c r="J1740" t="s">
        <v>7011</v>
      </c>
      <c r="K1740" t="s">
        <v>7775</v>
      </c>
      <c r="L1740" t="s">
        <v>8343</v>
      </c>
      <c r="M1740" t="s">
        <v>8350</v>
      </c>
      <c r="N1740" t="s">
        <v>8352</v>
      </c>
      <c r="O1740" t="s">
        <v>8359</v>
      </c>
      <c r="R1740" t="s">
        <v>7349</v>
      </c>
      <c r="S1740">
        <v>3</v>
      </c>
    </row>
    <row r="1741" spans="1:20" x14ac:dyDescent="0.35">
      <c r="A1741" t="s">
        <v>743</v>
      </c>
      <c r="B1741" t="s">
        <v>1067</v>
      </c>
      <c r="C1741">
        <v>3</v>
      </c>
      <c r="D1741" t="s">
        <v>1173</v>
      </c>
      <c r="E1741" t="s">
        <v>2915</v>
      </c>
      <c r="G1741" t="s">
        <v>6985</v>
      </c>
      <c r="H1741" t="s">
        <v>7000</v>
      </c>
      <c r="I1741" t="s">
        <v>7002</v>
      </c>
      <c r="J1741" t="s">
        <v>7233</v>
      </c>
      <c r="K1741" t="s">
        <v>8169</v>
      </c>
      <c r="L1741" t="s">
        <v>8345</v>
      </c>
      <c r="M1741" t="s">
        <v>8350</v>
      </c>
      <c r="N1741" t="s">
        <v>8352</v>
      </c>
      <c r="O1741" t="s">
        <v>8357</v>
      </c>
      <c r="Q1741" t="s">
        <v>8364</v>
      </c>
      <c r="S1741">
        <v>5</v>
      </c>
      <c r="T1741" t="s">
        <v>8368</v>
      </c>
    </row>
    <row r="1742" spans="1:20" x14ac:dyDescent="0.35">
      <c r="A1742" t="s">
        <v>683</v>
      </c>
      <c r="B1742" t="s">
        <v>1063</v>
      </c>
      <c r="C1742">
        <v>54</v>
      </c>
      <c r="D1742" t="s">
        <v>1173</v>
      </c>
      <c r="E1742" t="s">
        <v>2916</v>
      </c>
      <c r="G1742" t="s">
        <v>6985</v>
      </c>
      <c r="H1742" t="s">
        <v>6994</v>
      </c>
      <c r="I1742" t="s">
        <v>7002</v>
      </c>
      <c r="J1742" t="s">
        <v>7078</v>
      </c>
      <c r="K1742" t="s">
        <v>7946</v>
      </c>
      <c r="L1742" t="s">
        <v>8340</v>
      </c>
      <c r="M1742" t="s">
        <v>8348</v>
      </c>
      <c r="N1742" t="s">
        <v>8354</v>
      </c>
      <c r="O1742" t="s">
        <v>8358</v>
      </c>
      <c r="P1742">
        <v>4466</v>
      </c>
      <c r="Q1742" t="s">
        <v>8362</v>
      </c>
      <c r="S1742">
        <v>5</v>
      </c>
      <c r="T1742" t="s">
        <v>8369</v>
      </c>
    </row>
    <row r="1743" spans="1:20" x14ac:dyDescent="0.35">
      <c r="A1743" t="s">
        <v>777</v>
      </c>
      <c r="B1743" t="s">
        <v>1142</v>
      </c>
      <c r="D1743" t="s">
        <v>1174</v>
      </c>
      <c r="E1743" t="s">
        <v>2917</v>
      </c>
      <c r="G1743" t="s">
        <v>6992</v>
      </c>
      <c r="H1743" t="s">
        <v>6997</v>
      </c>
      <c r="I1743" t="s">
        <v>7004</v>
      </c>
      <c r="K1743" t="s">
        <v>7767</v>
      </c>
      <c r="L1743" t="s">
        <v>8342</v>
      </c>
      <c r="M1743" t="s">
        <v>8346</v>
      </c>
      <c r="N1743" t="s">
        <v>8352</v>
      </c>
      <c r="O1743" t="s">
        <v>8357</v>
      </c>
      <c r="P1743">
        <v>16245</v>
      </c>
      <c r="Q1743" t="s">
        <v>8364</v>
      </c>
      <c r="R1743" t="s">
        <v>7261</v>
      </c>
      <c r="T1743" t="s">
        <v>8368</v>
      </c>
    </row>
    <row r="1744" spans="1:20" x14ac:dyDescent="0.35">
      <c r="A1744" t="s">
        <v>850</v>
      </c>
      <c r="B1744" t="s">
        <v>1144</v>
      </c>
      <c r="C1744">
        <v>37</v>
      </c>
      <c r="D1744" t="s">
        <v>1175</v>
      </c>
      <c r="E1744" t="s">
        <v>2918</v>
      </c>
      <c r="F1744" t="s">
        <v>6978</v>
      </c>
      <c r="G1744" t="s">
        <v>6985</v>
      </c>
      <c r="H1744" t="s">
        <v>6997</v>
      </c>
      <c r="I1744" t="s">
        <v>7003</v>
      </c>
      <c r="K1744" t="s">
        <v>8213</v>
      </c>
      <c r="L1744" t="s">
        <v>8340</v>
      </c>
      <c r="M1744" t="s">
        <v>8349</v>
      </c>
      <c r="N1744" t="s">
        <v>8352</v>
      </c>
      <c r="O1744" t="s">
        <v>8355</v>
      </c>
      <c r="Q1744" t="s">
        <v>8360</v>
      </c>
      <c r="S1744">
        <v>3</v>
      </c>
      <c r="T1744" t="s">
        <v>8368</v>
      </c>
    </row>
    <row r="1745" spans="1:20" x14ac:dyDescent="0.35">
      <c r="A1745" t="s">
        <v>178</v>
      </c>
      <c r="B1745" t="s">
        <v>1093</v>
      </c>
      <c r="D1745" t="s">
        <v>1175</v>
      </c>
      <c r="E1745" t="s">
        <v>2919</v>
      </c>
      <c r="G1745" t="s">
        <v>6993</v>
      </c>
      <c r="H1745" t="s">
        <v>7000</v>
      </c>
      <c r="I1745" t="s">
        <v>7003</v>
      </c>
      <c r="J1745" t="s">
        <v>7388</v>
      </c>
      <c r="K1745" t="s">
        <v>7932</v>
      </c>
      <c r="L1745" t="s">
        <v>8345</v>
      </c>
      <c r="M1745" t="s">
        <v>8350</v>
      </c>
      <c r="N1745" t="s">
        <v>8351</v>
      </c>
      <c r="O1745" t="s">
        <v>8356</v>
      </c>
      <c r="P1745">
        <v>33824</v>
      </c>
      <c r="Q1745" t="s">
        <v>8363</v>
      </c>
      <c r="T1745" t="s">
        <v>8367</v>
      </c>
    </row>
    <row r="1746" spans="1:20" x14ac:dyDescent="0.35">
      <c r="A1746" t="s">
        <v>851</v>
      </c>
      <c r="B1746" t="s">
        <v>1122</v>
      </c>
      <c r="C1746">
        <v>37</v>
      </c>
      <c r="E1746" t="s">
        <v>2920</v>
      </c>
      <c r="F1746" t="s">
        <v>6770</v>
      </c>
      <c r="G1746" t="s">
        <v>6988</v>
      </c>
      <c r="H1746" t="s">
        <v>6998</v>
      </c>
      <c r="I1746" t="s">
        <v>7001</v>
      </c>
      <c r="K1746" t="s">
        <v>8053</v>
      </c>
      <c r="L1746" t="s">
        <v>8345</v>
      </c>
      <c r="M1746" t="s">
        <v>8348</v>
      </c>
      <c r="N1746" t="s">
        <v>8353</v>
      </c>
      <c r="O1746" t="s">
        <v>8359</v>
      </c>
      <c r="T1746" t="s">
        <v>8369</v>
      </c>
    </row>
    <row r="1747" spans="1:20" x14ac:dyDescent="0.35">
      <c r="A1747" t="s">
        <v>185</v>
      </c>
      <c r="B1747" t="s">
        <v>1141</v>
      </c>
      <c r="E1747" t="s">
        <v>2921</v>
      </c>
      <c r="F1747" t="s">
        <v>6810</v>
      </c>
      <c r="G1747" t="s">
        <v>6986</v>
      </c>
      <c r="H1747" t="s">
        <v>6996</v>
      </c>
      <c r="I1747" t="s">
        <v>7007</v>
      </c>
      <c r="J1747" t="s">
        <v>7178</v>
      </c>
      <c r="K1747" t="s">
        <v>8102</v>
      </c>
      <c r="L1747" t="s">
        <v>8341</v>
      </c>
      <c r="M1747" t="s">
        <v>8347</v>
      </c>
      <c r="N1747" t="s">
        <v>8353</v>
      </c>
      <c r="O1747" t="s">
        <v>8355</v>
      </c>
      <c r="P1747">
        <v>31303</v>
      </c>
      <c r="Q1747" t="s">
        <v>8360</v>
      </c>
      <c r="S1747">
        <v>2</v>
      </c>
      <c r="T1747" t="s">
        <v>8369</v>
      </c>
    </row>
    <row r="1748" spans="1:20" x14ac:dyDescent="0.35">
      <c r="A1748" t="s">
        <v>245</v>
      </c>
      <c r="B1748" t="s">
        <v>1128</v>
      </c>
      <c r="C1748">
        <v>15</v>
      </c>
      <c r="E1748" t="s">
        <v>2922</v>
      </c>
      <c r="F1748" t="s">
        <v>6873</v>
      </c>
      <c r="G1748" t="s">
        <v>6985</v>
      </c>
      <c r="H1748" t="s">
        <v>6997</v>
      </c>
      <c r="I1748" t="s">
        <v>7003</v>
      </c>
      <c r="J1748" t="s">
        <v>7399</v>
      </c>
      <c r="K1748" t="s">
        <v>8159</v>
      </c>
      <c r="L1748" t="s">
        <v>8341</v>
      </c>
      <c r="M1748" t="s">
        <v>8347</v>
      </c>
      <c r="N1748" t="s">
        <v>8354</v>
      </c>
      <c r="O1748" t="s">
        <v>8358</v>
      </c>
      <c r="P1748">
        <v>49884</v>
      </c>
      <c r="R1748" t="s">
        <v>7584</v>
      </c>
      <c r="S1748">
        <v>5</v>
      </c>
      <c r="T1748" t="s">
        <v>8367</v>
      </c>
    </row>
    <row r="1749" spans="1:20" x14ac:dyDescent="0.35">
      <c r="A1749" t="s">
        <v>164</v>
      </c>
      <c r="B1749" t="s">
        <v>1161</v>
      </c>
      <c r="D1749" t="s">
        <v>1173</v>
      </c>
      <c r="E1749" t="s">
        <v>2923</v>
      </c>
      <c r="F1749" t="s">
        <v>6869</v>
      </c>
      <c r="G1749" t="s">
        <v>6991</v>
      </c>
      <c r="H1749" t="s">
        <v>6997</v>
      </c>
      <c r="I1749" t="s">
        <v>7007</v>
      </c>
      <c r="J1749" t="s">
        <v>7529</v>
      </c>
      <c r="K1749" t="s">
        <v>8203</v>
      </c>
      <c r="L1749" t="s">
        <v>8342</v>
      </c>
      <c r="M1749" t="s">
        <v>8347</v>
      </c>
      <c r="N1749" t="s">
        <v>8354</v>
      </c>
      <c r="O1749" t="s">
        <v>8357</v>
      </c>
      <c r="P1749">
        <v>38193</v>
      </c>
      <c r="Q1749" t="s">
        <v>8363</v>
      </c>
      <c r="T1749" t="s">
        <v>8367</v>
      </c>
    </row>
    <row r="1750" spans="1:20" x14ac:dyDescent="0.35">
      <c r="A1750" t="s">
        <v>45</v>
      </c>
      <c r="B1750" t="s">
        <v>1041</v>
      </c>
      <c r="C1750">
        <v>46</v>
      </c>
      <c r="D1750" t="s">
        <v>1174</v>
      </c>
      <c r="E1750" t="s">
        <v>2924</v>
      </c>
      <c r="G1750" t="s">
        <v>6993</v>
      </c>
      <c r="H1750" t="s">
        <v>6998</v>
      </c>
      <c r="I1750" t="s">
        <v>7006</v>
      </c>
      <c r="J1750" t="s">
        <v>7029</v>
      </c>
      <c r="K1750" t="s">
        <v>7686</v>
      </c>
      <c r="L1750" t="s">
        <v>8341</v>
      </c>
      <c r="M1750" t="s">
        <v>8347</v>
      </c>
      <c r="N1750" t="s">
        <v>8352</v>
      </c>
      <c r="O1750" t="s">
        <v>8356</v>
      </c>
      <c r="Q1750" t="s">
        <v>8363</v>
      </c>
      <c r="S1750">
        <v>3</v>
      </c>
      <c r="T1750" t="s">
        <v>8369</v>
      </c>
    </row>
    <row r="1751" spans="1:20" x14ac:dyDescent="0.35">
      <c r="A1751" t="s">
        <v>850</v>
      </c>
      <c r="B1751" t="s">
        <v>1045</v>
      </c>
      <c r="D1751" t="s">
        <v>1175</v>
      </c>
      <c r="E1751" t="s">
        <v>2925</v>
      </c>
      <c r="G1751" t="s">
        <v>6988</v>
      </c>
      <c r="H1751" t="s">
        <v>7000</v>
      </c>
      <c r="I1751" t="s">
        <v>7006</v>
      </c>
      <c r="J1751" t="s">
        <v>7545</v>
      </c>
      <c r="K1751" t="s">
        <v>7874</v>
      </c>
      <c r="L1751" t="s">
        <v>8342</v>
      </c>
      <c r="M1751" t="s">
        <v>8348</v>
      </c>
      <c r="N1751" t="s">
        <v>8353</v>
      </c>
      <c r="O1751" t="s">
        <v>8358</v>
      </c>
      <c r="Q1751" t="s">
        <v>8360</v>
      </c>
      <c r="T1751" t="s">
        <v>8369</v>
      </c>
    </row>
    <row r="1752" spans="1:20" x14ac:dyDescent="0.35">
      <c r="A1752" t="s">
        <v>592</v>
      </c>
      <c r="B1752" t="s">
        <v>1064</v>
      </c>
      <c r="D1752" t="s">
        <v>1172</v>
      </c>
      <c r="E1752" t="s">
        <v>2926</v>
      </c>
      <c r="F1752" t="s">
        <v>6898</v>
      </c>
      <c r="G1752" t="s">
        <v>6986</v>
      </c>
      <c r="H1752" t="s">
        <v>6997</v>
      </c>
      <c r="I1752" t="s">
        <v>7006</v>
      </c>
      <c r="K1752" t="s">
        <v>7839</v>
      </c>
      <c r="L1752" t="s">
        <v>8344</v>
      </c>
      <c r="M1752" t="s">
        <v>8346</v>
      </c>
      <c r="N1752" t="s">
        <v>8353</v>
      </c>
      <c r="O1752" t="s">
        <v>8355</v>
      </c>
      <c r="Q1752" t="s">
        <v>8363</v>
      </c>
      <c r="T1752" t="s">
        <v>8367</v>
      </c>
    </row>
    <row r="1753" spans="1:20" x14ac:dyDescent="0.35">
      <c r="A1753" t="s">
        <v>828</v>
      </c>
      <c r="B1753" t="s">
        <v>1026</v>
      </c>
      <c r="D1753" t="s">
        <v>1175</v>
      </c>
      <c r="E1753" t="s">
        <v>2927</v>
      </c>
      <c r="G1753" t="s">
        <v>6991</v>
      </c>
      <c r="H1753" t="s">
        <v>6996</v>
      </c>
      <c r="I1753" t="s">
        <v>7007</v>
      </c>
      <c r="J1753" t="s">
        <v>7086</v>
      </c>
      <c r="K1753" t="s">
        <v>8288</v>
      </c>
      <c r="L1753" t="s">
        <v>8345</v>
      </c>
      <c r="M1753" t="s">
        <v>8348</v>
      </c>
      <c r="N1753" t="s">
        <v>8351</v>
      </c>
      <c r="O1753" t="s">
        <v>8355</v>
      </c>
      <c r="P1753">
        <v>19208</v>
      </c>
      <c r="R1753" t="s">
        <v>7208</v>
      </c>
      <c r="S1753">
        <v>4</v>
      </c>
      <c r="T1753" t="s">
        <v>8368</v>
      </c>
    </row>
    <row r="1754" spans="1:20" x14ac:dyDescent="0.35">
      <c r="A1754" t="s">
        <v>760</v>
      </c>
      <c r="B1754" t="s">
        <v>1103</v>
      </c>
      <c r="C1754">
        <v>34</v>
      </c>
      <c r="D1754" t="s">
        <v>1175</v>
      </c>
      <c r="E1754" t="s">
        <v>2928</v>
      </c>
      <c r="G1754" t="s">
        <v>6984</v>
      </c>
      <c r="H1754" t="s">
        <v>7000</v>
      </c>
      <c r="I1754" t="s">
        <v>7005</v>
      </c>
      <c r="J1754" t="s">
        <v>7025</v>
      </c>
      <c r="K1754" t="s">
        <v>8114</v>
      </c>
      <c r="L1754" t="s">
        <v>8339</v>
      </c>
      <c r="M1754" t="s">
        <v>8347</v>
      </c>
      <c r="N1754" t="s">
        <v>8351</v>
      </c>
      <c r="O1754" t="s">
        <v>8358</v>
      </c>
      <c r="Q1754" t="s">
        <v>8363</v>
      </c>
      <c r="T1754" t="s">
        <v>8367</v>
      </c>
    </row>
    <row r="1755" spans="1:20" x14ac:dyDescent="0.35">
      <c r="A1755" t="s">
        <v>119</v>
      </c>
      <c r="B1755" t="s">
        <v>1098</v>
      </c>
      <c r="C1755">
        <v>45</v>
      </c>
      <c r="D1755" t="s">
        <v>1175</v>
      </c>
      <c r="E1755" t="s">
        <v>2929</v>
      </c>
      <c r="F1755" t="s">
        <v>6790</v>
      </c>
      <c r="G1755" t="s">
        <v>6992</v>
      </c>
      <c r="H1755" t="s">
        <v>6999</v>
      </c>
      <c r="I1755" t="s">
        <v>7001</v>
      </c>
      <c r="K1755" t="s">
        <v>8089</v>
      </c>
      <c r="L1755" t="s">
        <v>8343</v>
      </c>
      <c r="M1755" t="s">
        <v>8350</v>
      </c>
      <c r="N1755" t="s">
        <v>8354</v>
      </c>
      <c r="O1755" t="s">
        <v>8359</v>
      </c>
      <c r="Q1755" t="s">
        <v>8363</v>
      </c>
    </row>
    <row r="1756" spans="1:20" x14ac:dyDescent="0.35">
      <c r="A1756" t="s">
        <v>696</v>
      </c>
      <c r="B1756" t="s">
        <v>1039</v>
      </c>
      <c r="D1756" t="s">
        <v>1175</v>
      </c>
      <c r="E1756" t="s">
        <v>2930</v>
      </c>
      <c r="F1756" t="s">
        <v>6694</v>
      </c>
      <c r="G1756" t="s">
        <v>6988</v>
      </c>
      <c r="H1756" t="s">
        <v>6998</v>
      </c>
      <c r="I1756" t="s">
        <v>7003</v>
      </c>
      <c r="K1756" t="s">
        <v>7727</v>
      </c>
      <c r="L1756" t="s">
        <v>8344</v>
      </c>
      <c r="M1756" t="s">
        <v>8346</v>
      </c>
      <c r="N1756" t="s">
        <v>8353</v>
      </c>
      <c r="O1756" t="s">
        <v>8355</v>
      </c>
      <c r="P1756">
        <v>40684</v>
      </c>
      <c r="Q1756" t="s">
        <v>8363</v>
      </c>
      <c r="R1756" t="s">
        <v>7508</v>
      </c>
      <c r="S1756">
        <v>5</v>
      </c>
      <c r="T1756" t="s">
        <v>8369</v>
      </c>
    </row>
    <row r="1757" spans="1:20" x14ac:dyDescent="0.35">
      <c r="A1757" t="s">
        <v>830</v>
      </c>
      <c r="B1757" t="s">
        <v>1095</v>
      </c>
      <c r="C1757">
        <v>32</v>
      </c>
      <c r="E1757" t="s">
        <v>2931</v>
      </c>
      <c r="F1757" t="s">
        <v>6882</v>
      </c>
      <c r="G1757" t="s">
        <v>6986</v>
      </c>
      <c r="H1757" t="s">
        <v>6996</v>
      </c>
      <c r="I1757" t="s">
        <v>7007</v>
      </c>
      <c r="J1757" t="s">
        <v>7353</v>
      </c>
      <c r="K1757" t="s">
        <v>8095</v>
      </c>
      <c r="L1757" t="s">
        <v>8340</v>
      </c>
      <c r="M1757" t="s">
        <v>8350</v>
      </c>
      <c r="N1757" t="s">
        <v>8351</v>
      </c>
      <c r="O1757" t="s">
        <v>8356</v>
      </c>
      <c r="Q1757" t="s">
        <v>8363</v>
      </c>
      <c r="S1757">
        <v>4</v>
      </c>
      <c r="T1757" t="s">
        <v>8368</v>
      </c>
    </row>
    <row r="1758" spans="1:20" x14ac:dyDescent="0.35">
      <c r="A1758" t="s">
        <v>79</v>
      </c>
      <c r="B1758" t="s">
        <v>1045</v>
      </c>
      <c r="D1758" t="s">
        <v>1172</v>
      </c>
      <c r="E1758" t="s">
        <v>2932</v>
      </c>
      <c r="F1758" t="s">
        <v>6875</v>
      </c>
      <c r="G1758" t="s">
        <v>6987</v>
      </c>
      <c r="H1758" t="s">
        <v>6995</v>
      </c>
      <c r="I1758" t="s">
        <v>7006</v>
      </c>
      <c r="J1758" t="s">
        <v>7561</v>
      </c>
      <c r="K1758" t="s">
        <v>7884</v>
      </c>
      <c r="L1758" t="s">
        <v>8345</v>
      </c>
      <c r="M1758" t="s">
        <v>8347</v>
      </c>
      <c r="N1758" t="s">
        <v>8351</v>
      </c>
      <c r="O1758" t="s">
        <v>8358</v>
      </c>
      <c r="Q1758" t="s">
        <v>8362</v>
      </c>
      <c r="S1758">
        <v>1</v>
      </c>
      <c r="T1758" t="s">
        <v>8367</v>
      </c>
    </row>
    <row r="1759" spans="1:20" x14ac:dyDescent="0.35">
      <c r="A1759" t="s">
        <v>719</v>
      </c>
      <c r="B1759" t="s">
        <v>1171</v>
      </c>
      <c r="D1759" t="s">
        <v>1174</v>
      </c>
      <c r="E1759" t="s">
        <v>2933</v>
      </c>
      <c r="F1759" t="s">
        <v>6972</v>
      </c>
      <c r="G1759" t="s">
        <v>6987</v>
      </c>
      <c r="H1759" t="s">
        <v>6998</v>
      </c>
      <c r="I1759" t="s">
        <v>7007</v>
      </c>
      <c r="J1759" t="s">
        <v>7562</v>
      </c>
      <c r="K1759" t="s">
        <v>8239</v>
      </c>
      <c r="L1759" t="s">
        <v>8340</v>
      </c>
      <c r="M1759" t="s">
        <v>8347</v>
      </c>
      <c r="N1759" t="s">
        <v>8354</v>
      </c>
      <c r="O1759" t="s">
        <v>8355</v>
      </c>
      <c r="P1759">
        <v>40236</v>
      </c>
      <c r="Q1759" t="s">
        <v>8364</v>
      </c>
      <c r="T1759" t="s">
        <v>8367</v>
      </c>
    </row>
    <row r="1760" spans="1:20" x14ac:dyDescent="0.35">
      <c r="A1760" t="s">
        <v>744</v>
      </c>
      <c r="B1760" t="s">
        <v>1080</v>
      </c>
      <c r="C1760">
        <v>55</v>
      </c>
      <c r="D1760" t="s">
        <v>1175</v>
      </c>
      <c r="E1760" t="s">
        <v>2934</v>
      </c>
      <c r="F1760" t="s">
        <v>6923</v>
      </c>
      <c r="G1760" t="s">
        <v>6984</v>
      </c>
      <c r="H1760" t="s">
        <v>6995</v>
      </c>
      <c r="I1760" t="s">
        <v>7001</v>
      </c>
      <c r="J1760" t="s">
        <v>7563</v>
      </c>
      <c r="K1760" t="s">
        <v>8160</v>
      </c>
      <c r="L1760" t="s">
        <v>8341</v>
      </c>
      <c r="M1760" t="s">
        <v>8349</v>
      </c>
      <c r="N1760" t="s">
        <v>8354</v>
      </c>
      <c r="O1760" t="s">
        <v>8358</v>
      </c>
      <c r="Q1760" t="s">
        <v>8361</v>
      </c>
      <c r="R1760" t="s">
        <v>7411</v>
      </c>
      <c r="S1760">
        <v>1</v>
      </c>
      <c r="T1760" t="s">
        <v>8369</v>
      </c>
    </row>
    <row r="1761" spans="1:20" x14ac:dyDescent="0.35">
      <c r="A1761" t="s">
        <v>852</v>
      </c>
      <c r="B1761" t="s">
        <v>1150</v>
      </c>
      <c r="C1761">
        <v>58</v>
      </c>
      <c r="E1761" t="s">
        <v>2935</v>
      </c>
      <c r="G1761" t="s">
        <v>6992</v>
      </c>
      <c r="H1761" t="s">
        <v>6997</v>
      </c>
      <c r="I1761" t="s">
        <v>7003</v>
      </c>
      <c r="J1761" t="s">
        <v>7054</v>
      </c>
      <c r="K1761" t="s">
        <v>8047</v>
      </c>
      <c r="L1761" t="s">
        <v>8339</v>
      </c>
      <c r="M1761" t="s">
        <v>8346</v>
      </c>
      <c r="N1761" t="s">
        <v>8352</v>
      </c>
      <c r="O1761" t="s">
        <v>8356</v>
      </c>
      <c r="Q1761" t="s">
        <v>8363</v>
      </c>
      <c r="R1761" t="s">
        <v>7366</v>
      </c>
      <c r="S1761">
        <v>4</v>
      </c>
    </row>
    <row r="1762" spans="1:20" x14ac:dyDescent="0.35">
      <c r="A1762" t="s">
        <v>804</v>
      </c>
      <c r="B1762" t="s">
        <v>1153</v>
      </c>
      <c r="D1762" t="s">
        <v>1172</v>
      </c>
      <c r="E1762" t="s">
        <v>2936</v>
      </c>
      <c r="F1762" t="s">
        <v>6938</v>
      </c>
      <c r="G1762" t="s">
        <v>6988</v>
      </c>
      <c r="H1762" t="s">
        <v>6999</v>
      </c>
      <c r="I1762" t="s">
        <v>7002</v>
      </c>
      <c r="K1762" t="s">
        <v>8139</v>
      </c>
      <c r="L1762" t="s">
        <v>8342</v>
      </c>
      <c r="M1762" t="s">
        <v>8348</v>
      </c>
      <c r="N1762" t="s">
        <v>8352</v>
      </c>
      <c r="O1762" t="s">
        <v>8359</v>
      </c>
      <c r="P1762">
        <v>38670</v>
      </c>
      <c r="Q1762" t="s">
        <v>8364</v>
      </c>
      <c r="R1762" t="s">
        <v>7154</v>
      </c>
      <c r="S1762">
        <v>1</v>
      </c>
    </row>
    <row r="1763" spans="1:20" x14ac:dyDescent="0.35">
      <c r="A1763" t="s">
        <v>853</v>
      </c>
      <c r="B1763" t="s">
        <v>1129</v>
      </c>
      <c r="C1763">
        <v>43</v>
      </c>
      <c r="D1763" t="s">
        <v>1175</v>
      </c>
      <c r="E1763" t="s">
        <v>2937</v>
      </c>
      <c r="F1763" t="s">
        <v>6876</v>
      </c>
      <c r="G1763" t="s">
        <v>6990</v>
      </c>
      <c r="H1763" t="s">
        <v>6998</v>
      </c>
      <c r="I1763" t="s">
        <v>7005</v>
      </c>
      <c r="K1763" t="s">
        <v>7847</v>
      </c>
      <c r="L1763" t="s">
        <v>8341</v>
      </c>
      <c r="M1763" t="s">
        <v>8348</v>
      </c>
      <c r="N1763" t="s">
        <v>8351</v>
      </c>
      <c r="O1763" t="s">
        <v>8359</v>
      </c>
      <c r="Q1763" t="s">
        <v>8360</v>
      </c>
      <c r="R1763" t="s">
        <v>7261</v>
      </c>
      <c r="S1763">
        <v>1</v>
      </c>
      <c r="T1763" t="s">
        <v>8367</v>
      </c>
    </row>
    <row r="1764" spans="1:20" x14ac:dyDescent="0.35">
      <c r="A1764" t="s">
        <v>553</v>
      </c>
      <c r="B1764" t="s">
        <v>1027</v>
      </c>
      <c r="D1764" t="s">
        <v>1172</v>
      </c>
      <c r="E1764" t="s">
        <v>2938</v>
      </c>
      <c r="F1764" t="s">
        <v>6769</v>
      </c>
      <c r="G1764" t="s">
        <v>6986</v>
      </c>
      <c r="H1764" t="s">
        <v>6998</v>
      </c>
      <c r="I1764" t="s">
        <v>7004</v>
      </c>
      <c r="J1764" t="s">
        <v>7182</v>
      </c>
      <c r="K1764" t="s">
        <v>7847</v>
      </c>
      <c r="L1764" t="s">
        <v>8345</v>
      </c>
      <c r="M1764" t="s">
        <v>8346</v>
      </c>
      <c r="N1764" t="s">
        <v>8351</v>
      </c>
      <c r="O1764" t="s">
        <v>8358</v>
      </c>
      <c r="P1764">
        <v>10755</v>
      </c>
      <c r="Q1764" t="s">
        <v>8361</v>
      </c>
      <c r="R1764" t="s">
        <v>7048</v>
      </c>
      <c r="T1764" t="s">
        <v>8369</v>
      </c>
    </row>
    <row r="1765" spans="1:20" x14ac:dyDescent="0.35">
      <c r="A1765" t="s">
        <v>430</v>
      </c>
      <c r="B1765" t="s">
        <v>1163</v>
      </c>
      <c r="C1765">
        <v>33</v>
      </c>
      <c r="D1765" t="s">
        <v>1173</v>
      </c>
      <c r="E1765" t="s">
        <v>2939</v>
      </c>
      <c r="F1765" t="s">
        <v>6881</v>
      </c>
      <c r="G1765" t="s">
        <v>6991</v>
      </c>
      <c r="H1765" t="s">
        <v>6999</v>
      </c>
      <c r="I1765" t="s">
        <v>7006</v>
      </c>
      <c r="J1765" t="s">
        <v>7310</v>
      </c>
      <c r="K1765" t="s">
        <v>8289</v>
      </c>
      <c r="L1765" t="s">
        <v>8342</v>
      </c>
      <c r="M1765" t="s">
        <v>8346</v>
      </c>
      <c r="N1765" t="s">
        <v>8352</v>
      </c>
      <c r="O1765" t="s">
        <v>8357</v>
      </c>
      <c r="P1765">
        <v>31364</v>
      </c>
      <c r="Q1765" t="s">
        <v>8363</v>
      </c>
      <c r="R1765" t="s">
        <v>7589</v>
      </c>
    </row>
    <row r="1766" spans="1:20" x14ac:dyDescent="0.35">
      <c r="A1766" t="s">
        <v>824</v>
      </c>
      <c r="B1766" t="s">
        <v>1047</v>
      </c>
      <c r="D1766" t="s">
        <v>1172</v>
      </c>
      <c r="E1766" t="s">
        <v>2940</v>
      </c>
      <c r="F1766" t="s">
        <v>6731</v>
      </c>
      <c r="G1766" t="s">
        <v>6990</v>
      </c>
      <c r="H1766" t="s">
        <v>6996</v>
      </c>
      <c r="I1766" t="s">
        <v>7002</v>
      </c>
      <c r="J1766" t="s">
        <v>7299</v>
      </c>
      <c r="K1766" t="s">
        <v>7953</v>
      </c>
      <c r="L1766" t="s">
        <v>8343</v>
      </c>
      <c r="M1766" t="s">
        <v>8348</v>
      </c>
      <c r="N1766" t="s">
        <v>8354</v>
      </c>
      <c r="O1766" t="s">
        <v>8358</v>
      </c>
      <c r="Q1766" t="s">
        <v>8360</v>
      </c>
      <c r="S1766">
        <v>5</v>
      </c>
      <c r="T1766" t="s">
        <v>8369</v>
      </c>
    </row>
    <row r="1767" spans="1:20" x14ac:dyDescent="0.35">
      <c r="A1767" t="s">
        <v>524</v>
      </c>
      <c r="B1767" t="s">
        <v>1128</v>
      </c>
      <c r="C1767">
        <v>61</v>
      </c>
      <c r="D1767" t="s">
        <v>1173</v>
      </c>
      <c r="E1767" t="s">
        <v>2941</v>
      </c>
      <c r="F1767" t="s">
        <v>6873</v>
      </c>
      <c r="G1767" t="s">
        <v>6993</v>
      </c>
      <c r="H1767" t="s">
        <v>6999</v>
      </c>
      <c r="I1767" t="s">
        <v>7003</v>
      </c>
      <c r="J1767" t="s">
        <v>7332</v>
      </c>
      <c r="K1767" t="s">
        <v>8119</v>
      </c>
      <c r="L1767" t="s">
        <v>8344</v>
      </c>
      <c r="M1767" t="s">
        <v>8350</v>
      </c>
      <c r="N1767" t="s">
        <v>8354</v>
      </c>
      <c r="O1767" t="s">
        <v>8357</v>
      </c>
      <c r="P1767">
        <v>17398</v>
      </c>
      <c r="T1767" t="s">
        <v>8368</v>
      </c>
    </row>
    <row r="1768" spans="1:20" x14ac:dyDescent="0.35">
      <c r="A1768" t="s">
        <v>854</v>
      </c>
      <c r="B1768" t="s">
        <v>1126</v>
      </c>
      <c r="C1768">
        <v>39</v>
      </c>
      <c r="D1768" t="s">
        <v>1175</v>
      </c>
      <c r="E1768" t="s">
        <v>2942</v>
      </c>
      <c r="G1768" t="s">
        <v>6984</v>
      </c>
      <c r="H1768" t="s">
        <v>6994</v>
      </c>
      <c r="I1768" t="s">
        <v>7007</v>
      </c>
      <c r="J1768" t="s">
        <v>7564</v>
      </c>
      <c r="K1768" t="s">
        <v>8290</v>
      </c>
      <c r="L1768" t="s">
        <v>8341</v>
      </c>
      <c r="M1768" t="s">
        <v>8350</v>
      </c>
      <c r="N1768" t="s">
        <v>8351</v>
      </c>
      <c r="O1768" t="s">
        <v>8358</v>
      </c>
      <c r="Q1768" t="s">
        <v>8361</v>
      </c>
      <c r="R1768" t="s">
        <v>7521</v>
      </c>
      <c r="S1768">
        <v>3</v>
      </c>
      <c r="T1768" t="s">
        <v>8369</v>
      </c>
    </row>
    <row r="1769" spans="1:20" x14ac:dyDescent="0.35">
      <c r="A1769" t="s">
        <v>855</v>
      </c>
      <c r="B1769" t="s">
        <v>1069</v>
      </c>
      <c r="E1769" t="s">
        <v>2943</v>
      </c>
      <c r="G1769" t="s">
        <v>6988</v>
      </c>
      <c r="H1769" t="s">
        <v>6995</v>
      </c>
      <c r="I1769" t="s">
        <v>7006</v>
      </c>
      <c r="K1769" t="s">
        <v>7794</v>
      </c>
      <c r="L1769" t="s">
        <v>8342</v>
      </c>
      <c r="M1769" t="s">
        <v>8350</v>
      </c>
      <c r="N1769" t="s">
        <v>8352</v>
      </c>
      <c r="O1769" t="s">
        <v>8357</v>
      </c>
      <c r="P1769">
        <v>8617</v>
      </c>
      <c r="Q1769" t="s">
        <v>8360</v>
      </c>
      <c r="T1769" t="s">
        <v>8367</v>
      </c>
    </row>
    <row r="1770" spans="1:20" x14ac:dyDescent="0.35">
      <c r="A1770" t="s">
        <v>723</v>
      </c>
      <c r="B1770" t="s">
        <v>1147</v>
      </c>
      <c r="C1770">
        <v>80</v>
      </c>
      <c r="D1770" t="s">
        <v>1173</v>
      </c>
      <c r="E1770" t="s">
        <v>2944</v>
      </c>
      <c r="G1770" t="s">
        <v>6990</v>
      </c>
      <c r="H1770" t="s">
        <v>6999</v>
      </c>
      <c r="I1770" t="s">
        <v>7004</v>
      </c>
      <c r="J1770" t="s">
        <v>7565</v>
      </c>
      <c r="K1770" t="s">
        <v>8291</v>
      </c>
      <c r="L1770" t="s">
        <v>8338</v>
      </c>
      <c r="M1770" t="s">
        <v>8347</v>
      </c>
      <c r="N1770" t="s">
        <v>8354</v>
      </c>
      <c r="O1770" t="s">
        <v>8355</v>
      </c>
      <c r="S1770">
        <v>5</v>
      </c>
    </row>
    <row r="1771" spans="1:20" x14ac:dyDescent="0.35">
      <c r="A1771" t="s">
        <v>856</v>
      </c>
      <c r="B1771" t="s">
        <v>1118</v>
      </c>
      <c r="C1771">
        <v>43</v>
      </c>
      <c r="D1771" t="s">
        <v>1172</v>
      </c>
      <c r="E1771" t="s">
        <v>2945</v>
      </c>
      <c r="F1771" t="s">
        <v>6765</v>
      </c>
      <c r="G1771" t="s">
        <v>6991</v>
      </c>
      <c r="H1771" t="s">
        <v>6995</v>
      </c>
      <c r="I1771" t="s">
        <v>7004</v>
      </c>
      <c r="K1771" t="s">
        <v>8263</v>
      </c>
      <c r="L1771" t="s">
        <v>8338</v>
      </c>
      <c r="M1771" t="s">
        <v>8348</v>
      </c>
      <c r="N1771" t="s">
        <v>8353</v>
      </c>
      <c r="O1771" t="s">
        <v>8359</v>
      </c>
      <c r="P1771">
        <v>30580</v>
      </c>
      <c r="Q1771" t="s">
        <v>8364</v>
      </c>
      <c r="S1771">
        <v>4</v>
      </c>
    </row>
    <row r="1772" spans="1:20" x14ac:dyDescent="0.35">
      <c r="A1772" t="s">
        <v>520</v>
      </c>
      <c r="B1772" t="s">
        <v>1073</v>
      </c>
      <c r="C1772">
        <v>45</v>
      </c>
      <c r="D1772" t="s">
        <v>1174</v>
      </c>
      <c r="E1772" t="s">
        <v>2946</v>
      </c>
      <c r="G1772" t="s">
        <v>6986</v>
      </c>
      <c r="H1772" t="s">
        <v>6996</v>
      </c>
      <c r="I1772" t="s">
        <v>7002</v>
      </c>
      <c r="J1772" t="s">
        <v>7453</v>
      </c>
      <c r="K1772" t="s">
        <v>7914</v>
      </c>
      <c r="L1772" t="s">
        <v>8339</v>
      </c>
      <c r="M1772" t="s">
        <v>8346</v>
      </c>
      <c r="N1772" t="s">
        <v>8354</v>
      </c>
      <c r="O1772" t="s">
        <v>8358</v>
      </c>
      <c r="P1772">
        <v>32102</v>
      </c>
      <c r="Q1772" t="s">
        <v>8360</v>
      </c>
      <c r="R1772" t="s">
        <v>7336</v>
      </c>
    </row>
    <row r="1773" spans="1:20" x14ac:dyDescent="0.35">
      <c r="A1773" t="s">
        <v>322</v>
      </c>
      <c r="B1773" t="s">
        <v>1104</v>
      </c>
      <c r="D1773" t="s">
        <v>1173</v>
      </c>
      <c r="E1773" t="s">
        <v>2947</v>
      </c>
      <c r="F1773" t="s">
        <v>6749</v>
      </c>
      <c r="G1773" t="s">
        <v>6993</v>
      </c>
      <c r="H1773" t="s">
        <v>6997</v>
      </c>
      <c r="I1773" t="s">
        <v>7007</v>
      </c>
      <c r="J1773" t="s">
        <v>7114</v>
      </c>
      <c r="K1773" t="s">
        <v>8259</v>
      </c>
      <c r="L1773" t="s">
        <v>8340</v>
      </c>
      <c r="M1773" t="s">
        <v>8348</v>
      </c>
      <c r="N1773" t="s">
        <v>8354</v>
      </c>
      <c r="O1773" t="s">
        <v>8355</v>
      </c>
      <c r="P1773">
        <v>15052</v>
      </c>
      <c r="Q1773" t="s">
        <v>8360</v>
      </c>
    </row>
    <row r="1774" spans="1:20" x14ac:dyDescent="0.35">
      <c r="A1774" t="s">
        <v>303</v>
      </c>
      <c r="B1774" t="s">
        <v>1065</v>
      </c>
      <c r="D1774" t="s">
        <v>1174</v>
      </c>
      <c r="E1774" t="s">
        <v>2948</v>
      </c>
      <c r="F1774" t="s">
        <v>6856</v>
      </c>
      <c r="G1774" t="s">
        <v>6991</v>
      </c>
      <c r="H1774" t="s">
        <v>6998</v>
      </c>
      <c r="I1774" t="s">
        <v>7002</v>
      </c>
      <c r="K1774" t="s">
        <v>7870</v>
      </c>
      <c r="L1774" t="s">
        <v>8338</v>
      </c>
      <c r="M1774" t="s">
        <v>8350</v>
      </c>
      <c r="N1774" t="s">
        <v>8351</v>
      </c>
      <c r="O1774" t="s">
        <v>8356</v>
      </c>
      <c r="Q1774" t="s">
        <v>8362</v>
      </c>
      <c r="R1774" t="s">
        <v>7597</v>
      </c>
      <c r="S1774">
        <v>4</v>
      </c>
    </row>
    <row r="1775" spans="1:20" x14ac:dyDescent="0.35">
      <c r="A1775" t="s">
        <v>774</v>
      </c>
      <c r="B1775" t="s">
        <v>1044</v>
      </c>
      <c r="D1775" t="s">
        <v>1173</v>
      </c>
      <c r="E1775" t="s">
        <v>2949</v>
      </c>
      <c r="F1775" t="s">
        <v>6946</v>
      </c>
      <c r="G1775" t="s">
        <v>6989</v>
      </c>
      <c r="H1775" t="s">
        <v>6998</v>
      </c>
      <c r="I1775" t="s">
        <v>7007</v>
      </c>
      <c r="K1775" t="s">
        <v>8057</v>
      </c>
      <c r="L1775" t="s">
        <v>8344</v>
      </c>
      <c r="M1775" t="s">
        <v>8349</v>
      </c>
      <c r="N1775" t="s">
        <v>8354</v>
      </c>
      <c r="O1775" t="s">
        <v>8359</v>
      </c>
      <c r="Q1775" t="s">
        <v>8364</v>
      </c>
      <c r="R1775" t="s">
        <v>7177</v>
      </c>
      <c r="S1775">
        <v>3</v>
      </c>
    </row>
    <row r="1776" spans="1:20" x14ac:dyDescent="0.35">
      <c r="A1776" t="s">
        <v>307</v>
      </c>
      <c r="B1776" t="s">
        <v>1150</v>
      </c>
      <c r="C1776">
        <v>47</v>
      </c>
      <c r="D1776" t="s">
        <v>1172</v>
      </c>
      <c r="E1776" t="s">
        <v>2950</v>
      </c>
      <c r="G1776" t="s">
        <v>6992</v>
      </c>
      <c r="H1776" t="s">
        <v>6996</v>
      </c>
      <c r="I1776" t="s">
        <v>7003</v>
      </c>
      <c r="J1776" t="s">
        <v>7566</v>
      </c>
      <c r="K1776" t="s">
        <v>7759</v>
      </c>
      <c r="L1776" t="s">
        <v>8342</v>
      </c>
      <c r="M1776" t="s">
        <v>8349</v>
      </c>
      <c r="N1776" t="s">
        <v>8354</v>
      </c>
      <c r="O1776" t="s">
        <v>8355</v>
      </c>
      <c r="P1776">
        <v>32493</v>
      </c>
      <c r="Q1776" t="s">
        <v>8362</v>
      </c>
      <c r="R1776" t="s">
        <v>7570</v>
      </c>
      <c r="S1776">
        <v>2</v>
      </c>
      <c r="T1776" t="s">
        <v>8369</v>
      </c>
    </row>
    <row r="1777" spans="1:20" x14ac:dyDescent="0.35">
      <c r="A1777" t="s">
        <v>425</v>
      </c>
      <c r="B1777" t="s">
        <v>1047</v>
      </c>
      <c r="C1777">
        <v>6</v>
      </c>
      <c r="D1777" t="s">
        <v>1175</v>
      </c>
      <c r="E1777" t="s">
        <v>2951</v>
      </c>
      <c r="G1777" t="s">
        <v>6989</v>
      </c>
      <c r="H1777" t="s">
        <v>6996</v>
      </c>
      <c r="I1777" t="s">
        <v>7006</v>
      </c>
      <c r="K1777" t="s">
        <v>7761</v>
      </c>
      <c r="L1777" t="s">
        <v>8339</v>
      </c>
      <c r="M1777" t="s">
        <v>8346</v>
      </c>
      <c r="N1777" t="s">
        <v>8351</v>
      </c>
      <c r="O1777" t="s">
        <v>8357</v>
      </c>
      <c r="P1777">
        <v>8184</v>
      </c>
      <c r="Q1777" t="s">
        <v>8363</v>
      </c>
      <c r="S1777">
        <v>4</v>
      </c>
      <c r="T1777" t="s">
        <v>8369</v>
      </c>
    </row>
    <row r="1778" spans="1:20" x14ac:dyDescent="0.35">
      <c r="A1778" t="s">
        <v>745</v>
      </c>
      <c r="B1778" t="s">
        <v>1124</v>
      </c>
      <c r="D1778" t="s">
        <v>1174</v>
      </c>
      <c r="E1778" t="s">
        <v>2952</v>
      </c>
      <c r="F1778" t="s">
        <v>6785</v>
      </c>
      <c r="G1778" t="s">
        <v>6993</v>
      </c>
      <c r="H1778" t="s">
        <v>6999</v>
      </c>
      <c r="I1778" t="s">
        <v>7007</v>
      </c>
      <c r="K1778" t="s">
        <v>7910</v>
      </c>
      <c r="L1778" t="s">
        <v>8341</v>
      </c>
      <c r="M1778" t="s">
        <v>8350</v>
      </c>
      <c r="N1778" t="s">
        <v>8354</v>
      </c>
      <c r="O1778" t="s">
        <v>8357</v>
      </c>
      <c r="Q1778" t="s">
        <v>8362</v>
      </c>
      <c r="R1778" t="s">
        <v>7379</v>
      </c>
      <c r="S1778">
        <v>3</v>
      </c>
      <c r="T1778" t="s">
        <v>8369</v>
      </c>
    </row>
    <row r="1779" spans="1:20" x14ac:dyDescent="0.35">
      <c r="A1779" t="s">
        <v>304</v>
      </c>
      <c r="B1779" t="s">
        <v>1040</v>
      </c>
      <c r="D1779" t="s">
        <v>1174</v>
      </c>
      <c r="E1779" t="s">
        <v>2953</v>
      </c>
      <c r="G1779" t="s">
        <v>6989</v>
      </c>
      <c r="H1779" t="s">
        <v>6997</v>
      </c>
      <c r="I1779" t="s">
        <v>7006</v>
      </c>
      <c r="J1779" t="s">
        <v>7388</v>
      </c>
      <c r="K1779" t="s">
        <v>7914</v>
      </c>
      <c r="L1779" t="s">
        <v>8345</v>
      </c>
      <c r="M1779" t="s">
        <v>8348</v>
      </c>
      <c r="N1779" t="s">
        <v>8352</v>
      </c>
      <c r="O1779" t="s">
        <v>8356</v>
      </c>
      <c r="Q1779" t="s">
        <v>8363</v>
      </c>
      <c r="R1779" t="s">
        <v>7289</v>
      </c>
    </row>
    <row r="1780" spans="1:20" x14ac:dyDescent="0.35">
      <c r="A1780" t="s">
        <v>303</v>
      </c>
      <c r="B1780" t="s">
        <v>1025</v>
      </c>
      <c r="D1780" t="s">
        <v>1173</v>
      </c>
      <c r="E1780" t="s">
        <v>2954</v>
      </c>
      <c r="F1780" t="s">
        <v>6824</v>
      </c>
      <c r="G1780" t="s">
        <v>6984</v>
      </c>
      <c r="H1780" t="s">
        <v>6996</v>
      </c>
      <c r="I1780" t="s">
        <v>7003</v>
      </c>
      <c r="J1780" t="s">
        <v>7084</v>
      </c>
      <c r="K1780" t="s">
        <v>8238</v>
      </c>
      <c r="L1780" t="s">
        <v>8344</v>
      </c>
      <c r="M1780" t="s">
        <v>8349</v>
      </c>
      <c r="N1780" t="s">
        <v>8351</v>
      </c>
      <c r="O1780" t="s">
        <v>8355</v>
      </c>
      <c r="P1780">
        <v>21832</v>
      </c>
      <c r="Q1780" t="s">
        <v>8360</v>
      </c>
      <c r="S1780">
        <v>2</v>
      </c>
      <c r="T1780" t="s">
        <v>8367</v>
      </c>
    </row>
    <row r="1781" spans="1:20" x14ac:dyDescent="0.35">
      <c r="A1781" t="s">
        <v>809</v>
      </c>
      <c r="B1781" t="s">
        <v>1161</v>
      </c>
      <c r="C1781">
        <v>69</v>
      </c>
      <c r="D1781" t="s">
        <v>1173</v>
      </c>
      <c r="E1781" t="s">
        <v>2955</v>
      </c>
      <c r="G1781" t="s">
        <v>6989</v>
      </c>
      <c r="H1781" t="s">
        <v>6994</v>
      </c>
      <c r="I1781" t="s">
        <v>7005</v>
      </c>
      <c r="J1781" t="s">
        <v>7224</v>
      </c>
      <c r="K1781" t="s">
        <v>8000</v>
      </c>
      <c r="L1781" t="s">
        <v>8341</v>
      </c>
      <c r="M1781" t="s">
        <v>8346</v>
      </c>
      <c r="N1781" t="s">
        <v>8354</v>
      </c>
      <c r="O1781" t="s">
        <v>8357</v>
      </c>
      <c r="Q1781" t="s">
        <v>8364</v>
      </c>
      <c r="R1781" t="s">
        <v>7095</v>
      </c>
      <c r="S1781">
        <v>5</v>
      </c>
      <c r="T1781" t="s">
        <v>8369</v>
      </c>
    </row>
    <row r="1782" spans="1:20" x14ac:dyDescent="0.35">
      <c r="A1782" t="s">
        <v>731</v>
      </c>
      <c r="B1782" t="s">
        <v>1048</v>
      </c>
      <c r="D1782" t="s">
        <v>1174</v>
      </c>
      <c r="E1782" t="s">
        <v>2956</v>
      </c>
      <c r="F1782" t="s">
        <v>6700</v>
      </c>
      <c r="G1782" t="s">
        <v>6989</v>
      </c>
      <c r="H1782" t="s">
        <v>6999</v>
      </c>
      <c r="I1782" t="s">
        <v>7002</v>
      </c>
      <c r="J1782" t="s">
        <v>7330</v>
      </c>
      <c r="K1782" t="s">
        <v>7867</v>
      </c>
      <c r="L1782" t="s">
        <v>8344</v>
      </c>
      <c r="M1782" t="s">
        <v>8346</v>
      </c>
      <c r="N1782" t="s">
        <v>8351</v>
      </c>
      <c r="O1782" t="s">
        <v>8356</v>
      </c>
      <c r="Q1782" t="s">
        <v>8360</v>
      </c>
      <c r="R1782" t="s">
        <v>7061</v>
      </c>
      <c r="T1782" t="s">
        <v>8368</v>
      </c>
    </row>
    <row r="1783" spans="1:20" x14ac:dyDescent="0.35">
      <c r="A1783" t="s">
        <v>801</v>
      </c>
      <c r="B1783" t="s">
        <v>1091</v>
      </c>
      <c r="E1783" t="s">
        <v>2957</v>
      </c>
      <c r="F1783" t="s">
        <v>6735</v>
      </c>
      <c r="G1783" t="s">
        <v>6987</v>
      </c>
      <c r="H1783" t="s">
        <v>6994</v>
      </c>
      <c r="I1783" t="s">
        <v>7001</v>
      </c>
      <c r="J1783" t="s">
        <v>7567</v>
      </c>
      <c r="K1783" t="s">
        <v>7821</v>
      </c>
      <c r="L1783" t="s">
        <v>8344</v>
      </c>
      <c r="M1783" t="s">
        <v>8350</v>
      </c>
      <c r="N1783" t="s">
        <v>8353</v>
      </c>
      <c r="O1783" t="s">
        <v>8358</v>
      </c>
      <c r="Q1783" t="s">
        <v>8363</v>
      </c>
      <c r="R1783" t="s">
        <v>7368</v>
      </c>
      <c r="S1783">
        <v>3</v>
      </c>
    </row>
    <row r="1784" spans="1:20" x14ac:dyDescent="0.35">
      <c r="A1784" t="s">
        <v>484</v>
      </c>
      <c r="B1784" t="s">
        <v>1075</v>
      </c>
      <c r="C1784">
        <v>79</v>
      </c>
      <c r="D1784" t="s">
        <v>1172</v>
      </c>
      <c r="E1784" t="s">
        <v>2958</v>
      </c>
      <c r="G1784" t="s">
        <v>6984</v>
      </c>
      <c r="H1784" t="s">
        <v>6998</v>
      </c>
      <c r="I1784" t="s">
        <v>7007</v>
      </c>
      <c r="K1784" t="s">
        <v>7707</v>
      </c>
      <c r="L1784" t="s">
        <v>8343</v>
      </c>
      <c r="M1784" t="s">
        <v>8347</v>
      </c>
      <c r="N1784" t="s">
        <v>8353</v>
      </c>
      <c r="O1784" t="s">
        <v>8356</v>
      </c>
      <c r="R1784" t="s">
        <v>7311</v>
      </c>
      <c r="T1784" t="s">
        <v>8369</v>
      </c>
    </row>
    <row r="1785" spans="1:20" x14ac:dyDescent="0.35">
      <c r="A1785" t="s">
        <v>508</v>
      </c>
      <c r="B1785" t="s">
        <v>1033</v>
      </c>
      <c r="D1785" t="s">
        <v>1173</v>
      </c>
      <c r="E1785" t="s">
        <v>2959</v>
      </c>
      <c r="F1785" t="s">
        <v>6689</v>
      </c>
      <c r="G1785" t="s">
        <v>6990</v>
      </c>
      <c r="H1785" t="s">
        <v>7000</v>
      </c>
      <c r="I1785" t="s">
        <v>7007</v>
      </c>
      <c r="J1785" t="s">
        <v>7196</v>
      </c>
      <c r="K1785" t="s">
        <v>8205</v>
      </c>
      <c r="L1785" t="s">
        <v>8343</v>
      </c>
      <c r="M1785" t="s">
        <v>8350</v>
      </c>
      <c r="N1785" t="s">
        <v>8354</v>
      </c>
      <c r="O1785" t="s">
        <v>8355</v>
      </c>
      <c r="Q1785" t="s">
        <v>8360</v>
      </c>
      <c r="R1785" t="s">
        <v>7140</v>
      </c>
    </row>
    <row r="1786" spans="1:20" x14ac:dyDescent="0.35">
      <c r="A1786" t="s">
        <v>857</v>
      </c>
      <c r="B1786" t="s">
        <v>1068</v>
      </c>
      <c r="D1786" t="s">
        <v>1172</v>
      </c>
      <c r="E1786" t="s">
        <v>2960</v>
      </c>
      <c r="F1786" t="s">
        <v>6717</v>
      </c>
      <c r="G1786" t="s">
        <v>6984</v>
      </c>
      <c r="H1786" t="s">
        <v>6996</v>
      </c>
      <c r="I1786" t="s">
        <v>7004</v>
      </c>
      <c r="K1786" t="s">
        <v>7910</v>
      </c>
      <c r="L1786" t="s">
        <v>8340</v>
      </c>
      <c r="M1786" t="s">
        <v>8348</v>
      </c>
      <c r="N1786" t="s">
        <v>8352</v>
      </c>
      <c r="O1786" t="s">
        <v>8355</v>
      </c>
      <c r="R1786" t="s">
        <v>7256</v>
      </c>
      <c r="S1786">
        <v>3</v>
      </c>
    </row>
    <row r="1787" spans="1:20" x14ac:dyDescent="0.35">
      <c r="A1787" t="s">
        <v>438</v>
      </c>
      <c r="B1787" t="s">
        <v>1148</v>
      </c>
      <c r="C1787">
        <v>54</v>
      </c>
      <c r="D1787" t="s">
        <v>1175</v>
      </c>
      <c r="E1787" t="s">
        <v>2961</v>
      </c>
      <c r="F1787" t="s">
        <v>6961</v>
      </c>
      <c r="G1787" t="s">
        <v>6993</v>
      </c>
      <c r="H1787" t="s">
        <v>6999</v>
      </c>
      <c r="I1787" t="s">
        <v>7007</v>
      </c>
      <c r="J1787" t="s">
        <v>7160</v>
      </c>
      <c r="K1787" t="s">
        <v>8057</v>
      </c>
      <c r="L1787" t="s">
        <v>8340</v>
      </c>
      <c r="M1787" t="s">
        <v>8347</v>
      </c>
      <c r="N1787" t="s">
        <v>8353</v>
      </c>
      <c r="O1787" t="s">
        <v>8358</v>
      </c>
      <c r="Q1787" t="s">
        <v>8361</v>
      </c>
      <c r="R1787" t="s">
        <v>7405</v>
      </c>
      <c r="S1787">
        <v>4</v>
      </c>
    </row>
    <row r="1788" spans="1:20" x14ac:dyDescent="0.35">
      <c r="A1788" t="s">
        <v>412</v>
      </c>
      <c r="B1788" t="s">
        <v>1039</v>
      </c>
      <c r="C1788">
        <v>25</v>
      </c>
      <c r="E1788" t="s">
        <v>2962</v>
      </c>
      <c r="F1788" t="s">
        <v>6694</v>
      </c>
      <c r="G1788" t="s">
        <v>6988</v>
      </c>
      <c r="H1788" t="s">
        <v>6997</v>
      </c>
      <c r="I1788" t="s">
        <v>7005</v>
      </c>
      <c r="J1788" t="s">
        <v>7254</v>
      </c>
      <c r="K1788" t="s">
        <v>7710</v>
      </c>
      <c r="L1788" t="s">
        <v>8340</v>
      </c>
      <c r="M1788" t="s">
        <v>8348</v>
      </c>
      <c r="N1788" t="s">
        <v>8354</v>
      </c>
      <c r="O1788" t="s">
        <v>8358</v>
      </c>
      <c r="R1788" t="s">
        <v>7471</v>
      </c>
      <c r="S1788">
        <v>5</v>
      </c>
      <c r="T1788" t="s">
        <v>8368</v>
      </c>
    </row>
    <row r="1789" spans="1:20" x14ac:dyDescent="0.35">
      <c r="A1789" t="s">
        <v>41</v>
      </c>
      <c r="B1789" t="s">
        <v>1018</v>
      </c>
      <c r="C1789">
        <v>52</v>
      </c>
      <c r="D1789" t="s">
        <v>1172</v>
      </c>
      <c r="E1789" t="s">
        <v>2963</v>
      </c>
      <c r="G1789" t="s">
        <v>6984</v>
      </c>
      <c r="H1789" t="s">
        <v>6995</v>
      </c>
      <c r="I1789" t="s">
        <v>7005</v>
      </c>
      <c r="J1789" t="s">
        <v>7436</v>
      </c>
      <c r="K1789" t="s">
        <v>7890</v>
      </c>
      <c r="L1789" t="s">
        <v>8344</v>
      </c>
      <c r="M1789" t="s">
        <v>8350</v>
      </c>
      <c r="N1789" t="s">
        <v>8352</v>
      </c>
      <c r="O1789" t="s">
        <v>8358</v>
      </c>
      <c r="R1789" t="s">
        <v>7221</v>
      </c>
      <c r="S1789">
        <v>4</v>
      </c>
    </row>
    <row r="1790" spans="1:20" x14ac:dyDescent="0.35">
      <c r="A1790" t="s">
        <v>827</v>
      </c>
      <c r="B1790" t="s">
        <v>1104</v>
      </c>
      <c r="D1790" t="s">
        <v>1175</v>
      </c>
      <c r="E1790" t="s">
        <v>2964</v>
      </c>
      <c r="F1790" t="s">
        <v>6940</v>
      </c>
      <c r="G1790" t="s">
        <v>6989</v>
      </c>
      <c r="H1790" t="s">
        <v>6999</v>
      </c>
      <c r="I1790" t="s">
        <v>7001</v>
      </c>
      <c r="K1790" t="s">
        <v>8196</v>
      </c>
      <c r="L1790" t="s">
        <v>8345</v>
      </c>
      <c r="M1790" t="s">
        <v>8350</v>
      </c>
      <c r="N1790" t="s">
        <v>8354</v>
      </c>
      <c r="O1790" t="s">
        <v>8355</v>
      </c>
      <c r="P1790">
        <v>29523</v>
      </c>
      <c r="Q1790" t="s">
        <v>8362</v>
      </c>
      <c r="R1790" t="s">
        <v>7429</v>
      </c>
      <c r="S1790">
        <v>5</v>
      </c>
      <c r="T1790" t="s">
        <v>8367</v>
      </c>
    </row>
    <row r="1791" spans="1:20" x14ac:dyDescent="0.35">
      <c r="A1791" t="s">
        <v>766</v>
      </c>
      <c r="B1791" t="s">
        <v>1048</v>
      </c>
      <c r="D1791" t="s">
        <v>1173</v>
      </c>
      <c r="E1791" t="s">
        <v>2965</v>
      </c>
      <c r="F1791" t="s">
        <v>6789</v>
      </c>
      <c r="G1791" t="s">
        <v>6986</v>
      </c>
      <c r="H1791" t="s">
        <v>6996</v>
      </c>
      <c r="I1791" t="s">
        <v>7001</v>
      </c>
      <c r="J1791" t="s">
        <v>7568</v>
      </c>
      <c r="K1791" t="s">
        <v>7770</v>
      </c>
      <c r="L1791" t="s">
        <v>8342</v>
      </c>
      <c r="M1791" t="s">
        <v>8346</v>
      </c>
      <c r="N1791" t="s">
        <v>8354</v>
      </c>
      <c r="O1791" t="s">
        <v>8358</v>
      </c>
      <c r="Q1791" t="s">
        <v>8362</v>
      </c>
      <c r="R1791" t="s">
        <v>7522</v>
      </c>
      <c r="S1791">
        <v>1</v>
      </c>
      <c r="T1791" t="s">
        <v>8367</v>
      </c>
    </row>
    <row r="1792" spans="1:20" x14ac:dyDescent="0.35">
      <c r="A1792" t="s">
        <v>37</v>
      </c>
      <c r="B1792" t="s">
        <v>1111</v>
      </c>
      <c r="C1792">
        <v>21</v>
      </c>
      <c r="D1792" t="s">
        <v>1175</v>
      </c>
      <c r="E1792" t="s">
        <v>2966</v>
      </c>
      <c r="F1792" t="s">
        <v>6758</v>
      </c>
      <c r="G1792" t="s">
        <v>6985</v>
      </c>
      <c r="H1792" t="s">
        <v>7000</v>
      </c>
      <c r="I1792" t="s">
        <v>7007</v>
      </c>
      <c r="J1792" t="s">
        <v>7569</v>
      </c>
      <c r="K1792" t="s">
        <v>8243</v>
      </c>
      <c r="L1792" t="s">
        <v>8345</v>
      </c>
      <c r="M1792" t="s">
        <v>8349</v>
      </c>
      <c r="N1792" t="s">
        <v>8352</v>
      </c>
      <c r="O1792" t="s">
        <v>8355</v>
      </c>
      <c r="Q1792" t="s">
        <v>8361</v>
      </c>
      <c r="R1792" t="s">
        <v>7367</v>
      </c>
      <c r="S1792">
        <v>4</v>
      </c>
      <c r="T1792" t="s">
        <v>8367</v>
      </c>
    </row>
    <row r="1793" spans="1:20" x14ac:dyDescent="0.35">
      <c r="A1793" t="s">
        <v>184</v>
      </c>
      <c r="B1793" t="s">
        <v>1035</v>
      </c>
      <c r="C1793">
        <v>31</v>
      </c>
      <c r="D1793" t="s">
        <v>1172</v>
      </c>
      <c r="E1793" t="s">
        <v>2967</v>
      </c>
      <c r="F1793" t="s">
        <v>6920</v>
      </c>
      <c r="G1793" t="s">
        <v>6984</v>
      </c>
      <c r="H1793" t="s">
        <v>6996</v>
      </c>
      <c r="I1793" t="s">
        <v>7006</v>
      </c>
      <c r="J1793" t="s">
        <v>7459</v>
      </c>
      <c r="K1793" t="s">
        <v>7679</v>
      </c>
      <c r="L1793" t="s">
        <v>8339</v>
      </c>
      <c r="M1793" t="s">
        <v>8349</v>
      </c>
      <c r="N1793" t="s">
        <v>8354</v>
      </c>
      <c r="O1793" t="s">
        <v>8356</v>
      </c>
      <c r="P1793">
        <v>47319</v>
      </c>
      <c r="Q1793" t="s">
        <v>8364</v>
      </c>
      <c r="R1793" t="s">
        <v>7342</v>
      </c>
      <c r="T1793" t="s">
        <v>8368</v>
      </c>
    </row>
    <row r="1794" spans="1:20" x14ac:dyDescent="0.35">
      <c r="A1794" t="s">
        <v>837</v>
      </c>
      <c r="B1794" t="s">
        <v>1072</v>
      </c>
      <c r="C1794">
        <v>37</v>
      </c>
      <c r="E1794" t="s">
        <v>2968</v>
      </c>
      <c r="G1794" t="s">
        <v>6993</v>
      </c>
      <c r="H1794" t="s">
        <v>6997</v>
      </c>
      <c r="I1794" t="s">
        <v>7005</v>
      </c>
      <c r="J1794" t="s">
        <v>7045</v>
      </c>
      <c r="K1794" t="s">
        <v>8047</v>
      </c>
      <c r="L1794" t="s">
        <v>8338</v>
      </c>
      <c r="M1794" t="s">
        <v>8348</v>
      </c>
      <c r="N1794" t="s">
        <v>8354</v>
      </c>
      <c r="O1794" t="s">
        <v>8358</v>
      </c>
      <c r="P1794">
        <v>28988</v>
      </c>
      <c r="Q1794" t="s">
        <v>8363</v>
      </c>
      <c r="R1794" t="s">
        <v>7233</v>
      </c>
      <c r="S1794">
        <v>4</v>
      </c>
      <c r="T1794" t="s">
        <v>8369</v>
      </c>
    </row>
    <row r="1795" spans="1:20" x14ac:dyDescent="0.35">
      <c r="A1795" t="s">
        <v>554</v>
      </c>
      <c r="B1795" t="s">
        <v>1058</v>
      </c>
      <c r="D1795" t="s">
        <v>1175</v>
      </c>
      <c r="E1795" t="s">
        <v>2969</v>
      </c>
      <c r="G1795" t="s">
        <v>6985</v>
      </c>
      <c r="H1795" t="s">
        <v>6999</v>
      </c>
      <c r="I1795" t="s">
        <v>7005</v>
      </c>
      <c r="J1795" t="s">
        <v>7381</v>
      </c>
      <c r="K1795" t="s">
        <v>8065</v>
      </c>
      <c r="L1795" t="s">
        <v>8342</v>
      </c>
      <c r="M1795" t="s">
        <v>8347</v>
      </c>
      <c r="N1795" t="s">
        <v>8353</v>
      </c>
      <c r="O1795" t="s">
        <v>8356</v>
      </c>
      <c r="R1795" t="s">
        <v>7525</v>
      </c>
      <c r="S1795">
        <v>3</v>
      </c>
      <c r="T1795" t="s">
        <v>8369</v>
      </c>
    </row>
    <row r="1796" spans="1:20" x14ac:dyDescent="0.35">
      <c r="A1796" t="s">
        <v>801</v>
      </c>
      <c r="B1796" t="s">
        <v>1096</v>
      </c>
      <c r="E1796" t="s">
        <v>2970</v>
      </c>
      <c r="F1796" t="s">
        <v>6743</v>
      </c>
      <c r="G1796" t="s">
        <v>6991</v>
      </c>
      <c r="H1796" t="s">
        <v>6994</v>
      </c>
      <c r="I1796" t="s">
        <v>7006</v>
      </c>
      <c r="J1796" t="s">
        <v>7520</v>
      </c>
      <c r="K1796" t="s">
        <v>7853</v>
      </c>
      <c r="L1796" t="s">
        <v>8338</v>
      </c>
      <c r="M1796" t="s">
        <v>8347</v>
      </c>
      <c r="N1796" t="s">
        <v>8352</v>
      </c>
      <c r="O1796" t="s">
        <v>8359</v>
      </c>
      <c r="Q1796" t="s">
        <v>8363</v>
      </c>
      <c r="R1796" t="s">
        <v>7560</v>
      </c>
      <c r="S1796">
        <v>4</v>
      </c>
      <c r="T1796" t="s">
        <v>8367</v>
      </c>
    </row>
    <row r="1797" spans="1:20" x14ac:dyDescent="0.35">
      <c r="A1797" t="s">
        <v>273</v>
      </c>
      <c r="B1797" t="s">
        <v>1097</v>
      </c>
      <c r="D1797" t="s">
        <v>1172</v>
      </c>
      <c r="E1797" t="s">
        <v>2971</v>
      </c>
      <c r="F1797" t="s">
        <v>6926</v>
      </c>
      <c r="G1797" t="s">
        <v>6987</v>
      </c>
      <c r="H1797" t="s">
        <v>6998</v>
      </c>
      <c r="I1797" t="s">
        <v>7001</v>
      </c>
      <c r="J1797" t="s">
        <v>7514</v>
      </c>
      <c r="K1797" t="s">
        <v>8292</v>
      </c>
      <c r="L1797" t="s">
        <v>8345</v>
      </c>
      <c r="M1797" t="s">
        <v>8347</v>
      </c>
      <c r="N1797" t="s">
        <v>8354</v>
      </c>
      <c r="O1797" t="s">
        <v>8356</v>
      </c>
      <c r="Q1797" t="s">
        <v>8360</v>
      </c>
      <c r="R1797" t="s">
        <v>7644</v>
      </c>
      <c r="S1797">
        <v>3</v>
      </c>
      <c r="T1797" t="s">
        <v>8368</v>
      </c>
    </row>
    <row r="1798" spans="1:20" x14ac:dyDescent="0.35">
      <c r="A1798" t="s">
        <v>486</v>
      </c>
      <c r="B1798" t="s">
        <v>1158</v>
      </c>
      <c r="C1798">
        <v>83</v>
      </c>
      <c r="E1798" t="s">
        <v>2972</v>
      </c>
      <c r="G1798" t="s">
        <v>6987</v>
      </c>
      <c r="H1798" t="s">
        <v>6999</v>
      </c>
      <c r="I1798" t="s">
        <v>7004</v>
      </c>
      <c r="K1798" t="s">
        <v>7817</v>
      </c>
      <c r="L1798" t="s">
        <v>8340</v>
      </c>
      <c r="M1798" t="s">
        <v>8347</v>
      </c>
      <c r="N1798" t="s">
        <v>8351</v>
      </c>
      <c r="O1798" t="s">
        <v>8357</v>
      </c>
      <c r="Q1798" t="s">
        <v>8360</v>
      </c>
      <c r="R1798" t="s">
        <v>7433</v>
      </c>
      <c r="S1798">
        <v>2</v>
      </c>
      <c r="T1798" t="s">
        <v>8368</v>
      </c>
    </row>
    <row r="1799" spans="1:20" x14ac:dyDescent="0.35">
      <c r="A1799" t="s">
        <v>362</v>
      </c>
      <c r="B1799" t="s">
        <v>1102</v>
      </c>
      <c r="C1799">
        <v>50</v>
      </c>
      <c r="E1799" t="s">
        <v>2973</v>
      </c>
      <c r="G1799" t="s">
        <v>6990</v>
      </c>
      <c r="H1799" t="s">
        <v>7000</v>
      </c>
      <c r="I1799" t="s">
        <v>7001</v>
      </c>
      <c r="J1799" t="s">
        <v>7570</v>
      </c>
      <c r="K1799" t="s">
        <v>8224</v>
      </c>
      <c r="L1799" t="s">
        <v>8339</v>
      </c>
      <c r="M1799" t="s">
        <v>8347</v>
      </c>
      <c r="N1799" t="s">
        <v>8354</v>
      </c>
      <c r="O1799" t="s">
        <v>8357</v>
      </c>
      <c r="Q1799" t="s">
        <v>8364</v>
      </c>
      <c r="T1799" t="s">
        <v>8367</v>
      </c>
    </row>
    <row r="1800" spans="1:20" x14ac:dyDescent="0.35">
      <c r="A1800" t="s">
        <v>340</v>
      </c>
      <c r="B1800" t="s">
        <v>1084</v>
      </c>
      <c r="D1800" t="s">
        <v>1175</v>
      </c>
      <c r="E1800" t="s">
        <v>2974</v>
      </c>
      <c r="F1800" t="s">
        <v>6729</v>
      </c>
      <c r="G1800" t="s">
        <v>6986</v>
      </c>
      <c r="H1800" t="s">
        <v>6995</v>
      </c>
      <c r="I1800" t="s">
        <v>7002</v>
      </c>
      <c r="J1800" t="s">
        <v>7130</v>
      </c>
      <c r="K1800" t="s">
        <v>8250</v>
      </c>
      <c r="L1800" t="s">
        <v>8340</v>
      </c>
      <c r="M1800" t="s">
        <v>8349</v>
      </c>
      <c r="N1800" t="s">
        <v>8353</v>
      </c>
      <c r="O1800" t="s">
        <v>8355</v>
      </c>
      <c r="Q1800" t="s">
        <v>8360</v>
      </c>
      <c r="R1800" t="s">
        <v>7606</v>
      </c>
      <c r="S1800">
        <v>4</v>
      </c>
      <c r="T1800" t="s">
        <v>8367</v>
      </c>
    </row>
    <row r="1801" spans="1:20" x14ac:dyDescent="0.35">
      <c r="A1801" t="s">
        <v>593</v>
      </c>
      <c r="B1801" t="s">
        <v>1103</v>
      </c>
      <c r="C1801">
        <v>43</v>
      </c>
      <c r="E1801" t="s">
        <v>2975</v>
      </c>
      <c r="F1801" t="s">
        <v>6945</v>
      </c>
      <c r="G1801" t="s">
        <v>6989</v>
      </c>
      <c r="H1801" t="s">
        <v>6995</v>
      </c>
      <c r="I1801" t="s">
        <v>7006</v>
      </c>
      <c r="K1801" t="s">
        <v>7769</v>
      </c>
      <c r="L1801" t="s">
        <v>8339</v>
      </c>
      <c r="M1801" t="s">
        <v>8350</v>
      </c>
      <c r="N1801" t="s">
        <v>8354</v>
      </c>
      <c r="O1801" t="s">
        <v>8359</v>
      </c>
      <c r="Q1801" t="s">
        <v>8364</v>
      </c>
      <c r="R1801" t="s">
        <v>7376</v>
      </c>
      <c r="S1801">
        <v>3</v>
      </c>
    </row>
    <row r="1802" spans="1:20" x14ac:dyDescent="0.35">
      <c r="A1802" t="s">
        <v>393</v>
      </c>
      <c r="B1802" t="s">
        <v>1163</v>
      </c>
      <c r="D1802" t="s">
        <v>1175</v>
      </c>
      <c r="E1802" t="s">
        <v>2976</v>
      </c>
      <c r="G1802" t="s">
        <v>6987</v>
      </c>
      <c r="H1802" t="s">
        <v>7000</v>
      </c>
      <c r="I1802" t="s">
        <v>7003</v>
      </c>
      <c r="K1802" t="s">
        <v>8282</v>
      </c>
      <c r="L1802" t="s">
        <v>8340</v>
      </c>
      <c r="M1802" t="s">
        <v>8347</v>
      </c>
      <c r="N1802" t="s">
        <v>8353</v>
      </c>
      <c r="O1802" t="s">
        <v>8359</v>
      </c>
      <c r="P1802">
        <v>21463</v>
      </c>
      <c r="Q1802" t="s">
        <v>8364</v>
      </c>
      <c r="S1802">
        <v>1</v>
      </c>
    </row>
    <row r="1803" spans="1:20" x14ac:dyDescent="0.35">
      <c r="A1803" t="s">
        <v>858</v>
      </c>
      <c r="B1803" t="s">
        <v>1046</v>
      </c>
      <c r="D1803" t="s">
        <v>1172</v>
      </c>
      <c r="E1803" t="s">
        <v>2977</v>
      </c>
      <c r="F1803" t="s">
        <v>6699</v>
      </c>
      <c r="G1803" t="s">
        <v>6984</v>
      </c>
      <c r="H1803" t="s">
        <v>6995</v>
      </c>
      <c r="I1803" t="s">
        <v>7006</v>
      </c>
      <c r="K1803" t="s">
        <v>8115</v>
      </c>
      <c r="L1803" t="s">
        <v>8342</v>
      </c>
      <c r="M1803" t="s">
        <v>8346</v>
      </c>
      <c r="N1803" t="s">
        <v>8351</v>
      </c>
      <c r="O1803" t="s">
        <v>8359</v>
      </c>
      <c r="Q1803" t="s">
        <v>8363</v>
      </c>
      <c r="S1803">
        <v>2</v>
      </c>
      <c r="T1803" t="s">
        <v>8367</v>
      </c>
    </row>
    <row r="1804" spans="1:20" x14ac:dyDescent="0.35">
      <c r="A1804" t="s">
        <v>132</v>
      </c>
      <c r="B1804" t="s">
        <v>1068</v>
      </c>
      <c r="D1804" t="s">
        <v>1172</v>
      </c>
      <c r="E1804" t="s">
        <v>2978</v>
      </c>
      <c r="F1804" t="s">
        <v>6863</v>
      </c>
      <c r="G1804" t="s">
        <v>6987</v>
      </c>
      <c r="H1804" t="s">
        <v>6995</v>
      </c>
      <c r="I1804" t="s">
        <v>7005</v>
      </c>
      <c r="J1804" t="s">
        <v>7035</v>
      </c>
      <c r="K1804" t="s">
        <v>8272</v>
      </c>
      <c r="L1804" t="s">
        <v>8345</v>
      </c>
      <c r="M1804" t="s">
        <v>8349</v>
      </c>
      <c r="N1804" t="s">
        <v>8351</v>
      </c>
      <c r="O1804" t="s">
        <v>8356</v>
      </c>
      <c r="Q1804" t="s">
        <v>8364</v>
      </c>
      <c r="S1804">
        <v>5</v>
      </c>
      <c r="T1804" t="s">
        <v>8368</v>
      </c>
    </row>
    <row r="1805" spans="1:20" x14ac:dyDescent="0.35">
      <c r="A1805" t="s">
        <v>364</v>
      </c>
      <c r="B1805" t="s">
        <v>1071</v>
      </c>
      <c r="D1805" t="s">
        <v>1175</v>
      </c>
      <c r="E1805" t="s">
        <v>2979</v>
      </c>
      <c r="F1805" t="s">
        <v>6871</v>
      </c>
      <c r="G1805" t="s">
        <v>6993</v>
      </c>
      <c r="H1805" t="s">
        <v>6995</v>
      </c>
      <c r="I1805" t="s">
        <v>7004</v>
      </c>
      <c r="K1805" t="s">
        <v>8293</v>
      </c>
      <c r="L1805" t="s">
        <v>8343</v>
      </c>
      <c r="M1805" t="s">
        <v>8348</v>
      </c>
      <c r="N1805" t="s">
        <v>8352</v>
      </c>
      <c r="O1805" t="s">
        <v>8355</v>
      </c>
      <c r="Q1805" t="s">
        <v>8360</v>
      </c>
      <c r="R1805" t="s">
        <v>7457</v>
      </c>
      <c r="S1805">
        <v>1</v>
      </c>
    </row>
    <row r="1806" spans="1:20" x14ac:dyDescent="0.35">
      <c r="A1806" t="s">
        <v>242</v>
      </c>
      <c r="B1806" t="s">
        <v>1164</v>
      </c>
      <c r="D1806" t="s">
        <v>1172</v>
      </c>
      <c r="E1806" t="s">
        <v>2980</v>
      </c>
      <c r="F1806" t="s">
        <v>6921</v>
      </c>
      <c r="G1806" t="s">
        <v>6988</v>
      </c>
      <c r="H1806" t="s">
        <v>6996</v>
      </c>
      <c r="I1806" t="s">
        <v>7001</v>
      </c>
      <c r="J1806" t="s">
        <v>7491</v>
      </c>
      <c r="K1806" t="s">
        <v>7917</v>
      </c>
      <c r="L1806" t="s">
        <v>8340</v>
      </c>
      <c r="M1806" t="s">
        <v>8346</v>
      </c>
      <c r="N1806" t="s">
        <v>8351</v>
      </c>
      <c r="O1806" t="s">
        <v>8358</v>
      </c>
      <c r="Q1806" t="s">
        <v>8364</v>
      </c>
      <c r="R1806" t="s">
        <v>7613</v>
      </c>
      <c r="T1806" t="s">
        <v>8367</v>
      </c>
    </row>
    <row r="1807" spans="1:20" x14ac:dyDescent="0.35">
      <c r="A1807" t="s">
        <v>399</v>
      </c>
      <c r="B1807" t="s">
        <v>1127</v>
      </c>
      <c r="D1807" t="s">
        <v>1173</v>
      </c>
      <c r="E1807" t="s">
        <v>2981</v>
      </c>
      <c r="F1807" t="s">
        <v>6778</v>
      </c>
      <c r="G1807" t="s">
        <v>6991</v>
      </c>
      <c r="H1807" t="s">
        <v>6996</v>
      </c>
      <c r="I1807" t="s">
        <v>7007</v>
      </c>
      <c r="J1807" t="s">
        <v>7042</v>
      </c>
      <c r="K1807" t="s">
        <v>7932</v>
      </c>
      <c r="L1807" t="s">
        <v>8342</v>
      </c>
      <c r="M1807" t="s">
        <v>8347</v>
      </c>
      <c r="N1807" t="s">
        <v>8353</v>
      </c>
      <c r="O1807" t="s">
        <v>8359</v>
      </c>
      <c r="P1807">
        <v>43141</v>
      </c>
      <c r="Q1807" t="s">
        <v>8362</v>
      </c>
      <c r="S1807">
        <v>3</v>
      </c>
    </row>
    <row r="1808" spans="1:20" x14ac:dyDescent="0.35">
      <c r="A1808" t="s">
        <v>168</v>
      </c>
      <c r="B1808" t="s">
        <v>1057</v>
      </c>
      <c r="C1808">
        <v>89</v>
      </c>
      <c r="D1808" t="s">
        <v>1175</v>
      </c>
      <c r="E1808" t="s">
        <v>2982</v>
      </c>
      <c r="F1808" t="s">
        <v>6846</v>
      </c>
      <c r="G1808" t="s">
        <v>6987</v>
      </c>
      <c r="H1808" t="s">
        <v>6994</v>
      </c>
      <c r="I1808" t="s">
        <v>7004</v>
      </c>
      <c r="K1808" t="s">
        <v>8289</v>
      </c>
      <c r="L1808" t="s">
        <v>8342</v>
      </c>
      <c r="M1808" t="s">
        <v>8347</v>
      </c>
      <c r="N1808" t="s">
        <v>8353</v>
      </c>
      <c r="O1808" t="s">
        <v>8357</v>
      </c>
      <c r="P1808">
        <v>41091</v>
      </c>
      <c r="R1808" t="s">
        <v>7050</v>
      </c>
      <c r="S1808">
        <v>2</v>
      </c>
      <c r="T1808" t="s">
        <v>8367</v>
      </c>
    </row>
    <row r="1809" spans="1:20" x14ac:dyDescent="0.35">
      <c r="A1809" t="s">
        <v>68</v>
      </c>
      <c r="B1809" t="s">
        <v>1117</v>
      </c>
      <c r="C1809">
        <v>31</v>
      </c>
      <c r="D1809" t="s">
        <v>1173</v>
      </c>
      <c r="E1809" t="s">
        <v>2983</v>
      </c>
      <c r="F1809" t="s">
        <v>6792</v>
      </c>
      <c r="G1809" t="s">
        <v>6990</v>
      </c>
      <c r="H1809" t="s">
        <v>6995</v>
      </c>
      <c r="I1809" t="s">
        <v>7001</v>
      </c>
      <c r="J1809" t="s">
        <v>7101</v>
      </c>
      <c r="K1809" t="s">
        <v>7884</v>
      </c>
      <c r="L1809" t="s">
        <v>8343</v>
      </c>
      <c r="M1809" t="s">
        <v>8347</v>
      </c>
      <c r="N1809" t="s">
        <v>8354</v>
      </c>
      <c r="O1809" t="s">
        <v>8359</v>
      </c>
      <c r="P1809">
        <v>32454</v>
      </c>
      <c r="Q1809" t="s">
        <v>8364</v>
      </c>
      <c r="S1809">
        <v>1</v>
      </c>
      <c r="T1809" t="s">
        <v>8369</v>
      </c>
    </row>
    <row r="1810" spans="1:20" x14ac:dyDescent="0.35">
      <c r="A1810" t="s">
        <v>859</v>
      </c>
      <c r="B1810" t="s">
        <v>1130</v>
      </c>
      <c r="D1810" t="s">
        <v>1175</v>
      </c>
      <c r="E1810" t="s">
        <v>2984</v>
      </c>
      <c r="F1810" t="s">
        <v>6781</v>
      </c>
      <c r="G1810" t="s">
        <v>6988</v>
      </c>
      <c r="H1810" t="s">
        <v>6999</v>
      </c>
      <c r="I1810" t="s">
        <v>7006</v>
      </c>
      <c r="J1810" t="s">
        <v>7024</v>
      </c>
      <c r="K1810" t="s">
        <v>8195</v>
      </c>
      <c r="L1810" t="s">
        <v>8342</v>
      </c>
      <c r="M1810" t="s">
        <v>8347</v>
      </c>
      <c r="N1810" t="s">
        <v>8351</v>
      </c>
      <c r="O1810" t="s">
        <v>8359</v>
      </c>
      <c r="Q1810" t="s">
        <v>8361</v>
      </c>
      <c r="S1810">
        <v>1</v>
      </c>
      <c r="T1810" t="s">
        <v>8368</v>
      </c>
    </row>
    <row r="1811" spans="1:20" x14ac:dyDescent="0.35">
      <c r="A1811" t="s">
        <v>608</v>
      </c>
      <c r="B1811" t="s">
        <v>1145</v>
      </c>
      <c r="C1811">
        <v>48</v>
      </c>
      <c r="D1811" t="s">
        <v>1175</v>
      </c>
      <c r="E1811" t="s">
        <v>2985</v>
      </c>
      <c r="G1811" t="s">
        <v>6988</v>
      </c>
      <c r="H1811" t="s">
        <v>6995</v>
      </c>
      <c r="I1811" t="s">
        <v>7004</v>
      </c>
      <c r="J1811" t="s">
        <v>7278</v>
      </c>
      <c r="K1811" t="s">
        <v>8268</v>
      </c>
      <c r="L1811" t="s">
        <v>8339</v>
      </c>
      <c r="M1811" t="s">
        <v>8346</v>
      </c>
      <c r="N1811" t="s">
        <v>8353</v>
      </c>
      <c r="O1811" t="s">
        <v>8357</v>
      </c>
      <c r="Q1811" t="s">
        <v>8363</v>
      </c>
      <c r="R1811" t="s">
        <v>7130</v>
      </c>
      <c r="S1811">
        <v>5</v>
      </c>
      <c r="T1811" t="s">
        <v>8369</v>
      </c>
    </row>
    <row r="1812" spans="1:20" x14ac:dyDescent="0.35">
      <c r="A1812" t="s">
        <v>860</v>
      </c>
      <c r="B1812" t="s">
        <v>1041</v>
      </c>
      <c r="D1812" t="s">
        <v>1175</v>
      </c>
      <c r="E1812" t="s">
        <v>2986</v>
      </c>
      <c r="F1812" t="s">
        <v>6764</v>
      </c>
      <c r="G1812" t="s">
        <v>6991</v>
      </c>
      <c r="H1812" t="s">
        <v>6994</v>
      </c>
      <c r="I1812" t="s">
        <v>7007</v>
      </c>
      <c r="K1812" t="s">
        <v>8294</v>
      </c>
      <c r="L1812" t="s">
        <v>8340</v>
      </c>
      <c r="M1812" t="s">
        <v>8347</v>
      </c>
      <c r="N1812" t="s">
        <v>8353</v>
      </c>
      <c r="O1812" t="s">
        <v>8358</v>
      </c>
      <c r="Q1812" t="s">
        <v>8360</v>
      </c>
      <c r="T1812" t="s">
        <v>8367</v>
      </c>
    </row>
    <row r="1813" spans="1:20" x14ac:dyDescent="0.35">
      <c r="A1813" t="s">
        <v>505</v>
      </c>
      <c r="B1813" t="s">
        <v>1042</v>
      </c>
      <c r="D1813" t="s">
        <v>1174</v>
      </c>
      <c r="E1813" t="s">
        <v>2987</v>
      </c>
      <c r="F1813" t="s">
        <v>6976</v>
      </c>
      <c r="G1813" t="s">
        <v>6987</v>
      </c>
      <c r="H1813" t="s">
        <v>6995</v>
      </c>
      <c r="I1813" t="s">
        <v>7002</v>
      </c>
      <c r="J1813" t="s">
        <v>7244</v>
      </c>
      <c r="K1813" t="s">
        <v>8173</v>
      </c>
      <c r="L1813" t="s">
        <v>8344</v>
      </c>
      <c r="M1813" t="s">
        <v>8350</v>
      </c>
      <c r="N1813" t="s">
        <v>8354</v>
      </c>
      <c r="O1813" t="s">
        <v>8358</v>
      </c>
      <c r="Q1813" t="s">
        <v>8363</v>
      </c>
      <c r="R1813" t="s">
        <v>7596</v>
      </c>
    </row>
    <row r="1814" spans="1:20" x14ac:dyDescent="0.35">
      <c r="A1814" t="s">
        <v>301</v>
      </c>
      <c r="B1814" t="s">
        <v>1046</v>
      </c>
      <c r="C1814">
        <v>53</v>
      </c>
      <c r="D1814" t="s">
        <v>1173</v>
      </c>
      <c r="E1814" t="s">
        <v>2988</v>
      </c>
      <c r="F1814" t="s">
        <v>6699</v>
      </c>
      <c r="G1814" t="s">
        <v>6991</v>
      </c>
      <c r="H1814" t="s">
        <v>7000</v>
      </c>
      <c r="I1814" t="s">
        <v>7003</v>
      </c>
      <c r="J1814" t="s">
        <v>7420</v>
      </c>
      <c r="K1814" t="s">
        <v>8110</v>
      </c>
      <c r="L1814" t="s">
        <v>8338</v>
      </c>
      <c r="M1814" t="s">
        <v>8348</v>
      </c>
      <c r="N1814" t="s">
        <v>8352</v>
      </c>
      <c r="O1814" t="s">
        <v>8356</v>
      </c>
      <c r="P1814">
        <v>21837</v>
      </c>
      <c r="Q1814" t="s">
        <v>8361</v>
      </c>
      <c r="S1814">
        <v>2</v>
      </c>
    </row>
    <row r="1815" spans="1:20" x14ac:dyDescent="0.35">
      <c r="A1815" t="s">
        <v>758</v>
      </c>
      <c r="B1815" t="s">
        <v>1061</v>
      </c>
      <c r="C1815">
        <v>33</v>
      </c>
      <c r="D1815" t="s">
        <v>1175</v>
      </c>
      <c r="E1815" t="s">
        <v>2989</v>
      </c>
      <c r="F1815" t="s">
        <v>6914</v>
      </c>
      <c r="G1815" t="s">
        <v>6988</v>
      </c>
      <c r="H1815" t="s">
        <v>6995</v>
      </c>
      <c r="I1815" t="s">
        <v>7001</v>
      </c>
      <c r="K1815" t="s">
        <v>7976</v>
      </c>
      <c r="L1815" t="s">
        <v>8341</v>
      </c>
      <c r="M1815" t="s">
        <v>8348</v>
      </c>
      <c r="N1815" t="s">
        <v>8354</v>
      </c>
      <c r="O1815" t="s">
        <v>8356</v>
      </c>
      <c r="Q1815" t="s">
        <v>8361</v>
      </c>
      <c r="S1815">
        <v>3</v>
      </c>
      <c r="T1815" t="s">
        <v>8367</v>
      </c>
    </row>
    <row r="1816" spans="1:20" x14ac:dyDescent="0.35">
      <c r="A1816" t="s">
        <v>404</v>
      </c>
      <c r="B1816" t="s">
        <v>1051</v>
      </c>
      <c r="E1816" t="s">
        <v>2990</v>
      </c>
      <c r="F1816" t="s">
        <v>6835</v>
      </c>
      <c r="G1816" t="s">
        <v>6989</v>
      </c>
      <c r="H1816" t="s">
        <v>6999</v>
      </c>
      <c r="I1816" t="s">
        <v>7002</v>
      </c>
      <c r="J1816" t="s">
        <v>7523</v>
      </c>
      <c r="K1816" t="s">
        <v>7707</v>
      </c>
      <c r="L1816" t="s">
        <v>8345</v>
      </c>
      <c r="M1816" t="s">
        <v>8348</v>
      </c>
      <c r="N1816" t="s">
        <v>8353</v>
      </c>
      <c r="O1816" t="s">
        <v>8359</v>
      </c>
      <c r="Q1816" t="s">
        <v>8361</v>
      </c>
      <c r="S1816">
        <v>3</v>
      </c>
      <c r="T1816" t="s">
        <v>8368</v>
      </c>
    </row>
    <row r="1817" spans="1:20" x14ac:dyDescent="0.35">
      <c r="A1817" t="s">
        <v>727</v>
      </c>
      <c r="B1817" t="s">
        <v>1101</v>
      </c>
      <c r="D1817" t="s">
        <v>1174</v>
      </c>
      <c r="E1817" t="s">
        <v>2991</v>
      </c>
      <c r="F1817" t="s">
        <v>6748</v>
      </c>
      <c r="G1817" t="s">
        <v>6988</v>
      </c>
      <c r="H1817" t="s">
        <v>6998</v>
      </c>
      <c r="I1817" t="s">
        <v>7006</v>
      </c>
      <c r="J1817" t="s">
        <v>7165</v>
      </c>
      <c r="K1817" t="s">
        <v>7717</v>
      </c>
      <c r="L1817" t="s">
        <v>8343</v>
      </c>
      <c r="M1817" t="s">
        <v>8347</v>
      </c>
      <c r="N1817" t="s">
        <v>8353</v>
      </c>
      <c r="O1817" t="s">
        <v>8359</v>
      </c>
      <c r="Q1817" t="s">
        <v>8363</v>
      </c>
      <c r="R1817" t="s">
        <v>7289</v>
      </c>
      <c r="S1817">
        <v>5</v>
      </c>
      <c r="T1817" t="s">
        <v>8367</v>
      </c>
    </row>
    <row r="1818" spans="1:20" x14ac:dyDescent="0.35">
      <c r="A1818" t="s">
        <v>449</v>
      </c>
      <c r="B1818" t="s">
        <v>1144</v>
      </c>
      <c r="D1818" t="s">
        <v>1174</v>
      </c>
      <c r="E1818" t="s">
        <v>2992</v>
      </c>
      <c r="F1818" t="s">
        <v>6978</v>
      </c>
      <c r="G1818" t="s">
        <v>6985</v>
      </c>
      <c r="H1818" t="s">
        <v>6999</v>
      </c>
      <c r="I1818" t="s">
        <v>7005</v>
      </c>
      <c r="J1818" t="s">
        <v>7261</v>
      </c>
      <c r="K1818" t="s">
        <v>8063</v>
      </c>
      <c r="L1818" t="s">
        <v>8342</v>
      </c>
      <c r="M1818" t="s">
        <v>8347</v>
      </c>
      <c r="N1818" t="s">
        <v>8354</v>
      </c>
      <c r="O1818" t="s">
        <v>8359</v>
      </c>
      <c r="Q1818" t="s">
        <v>8360</v>
      </c>
    </row>
    <row r="1819" spans="1:20" x14ac:dyDescent="0.35">
      <c r="A1819" t="s">
        <v>755</v>
      </c>
      <c r="B1819" t="s">
        <v>1051</v>
      </c>
      <c r="D1819" t="s">
        <v>1173</v>
      </c>
      <c r="E1819" t="s">
        <v>2993</v>
      </c>
      <c r="F1819" t="s">
        <v>6835</v>
      </c>
      <c r="G1819" t="s">
        <v>6989</v>
      </c>
      <c r="H1819" t="s">
        <v>6997</v>
      </c>
      <c r="I1819" t="s">
        <v>7006</v>
      </c>
      <c r="J1819" t="s">
        <v>7320</v>
      </c>
      <c r="K1819" t="s">
        <v>8212</v>
      </c>
      <c r="L1819" t="s">
        <v>8342</v>
      </c>
      <c r="M1819" t="s">
        <v>8347</v>
      </c>
      <c r="N1819" t="s">
        <v>8354</v>
      </c>
      <c r="O1819" t="s">
        <v>8357</v>
      </c>
      <c r="Q1819" t="s">
        <v>8362</v>
      </c>
      <c r="S1819">
        <v>4</v>
      </c>
      <c r="T1819" t="s">
        <v>8369</v>
      </c>
    </row>
    <row r="1820" spans="1:20" x14ac:dyDescent="0.35">
      <c r="A1820" t="s">
        <v>415</v>
      </c>
      <c r="B1820" t="s">
        <v>1088</v>
      </c>
      <c r="C1820">
        <v>20</v>
      </c>
      <c r="E1820" t="s">
        <v>2994</v>
      </c>
      <c r="F1820" t="s">
        <v>6801</v>
      </c>
      <c r="G1820" t="s">
        <v>6989</v>
      </c>
      <c r="H1820" t="s">
        <v>6998</v>
      </c>
      <c r="I1820" t="s">
        <v>7003</v>
      </c>
      <c r="J1820" t="s">
        <v>7102</v>
      </c>
      <c r="K1820" t="s">
        <v>8014</v>
      </c>
      <c r="L1820" t="s">
        <v>8345</v>
      </c>
      <c r="M1820" t="s">
        <v>8347</v>
      </c>
      <c r="N1820" t="s">
        <v>8351</v>
      </c>
      <c r="O1820" t="s">
        <v>8359</v>
      </c>
      <c r="Q1820" t="s">
        <v>8360</v>
      </c>
    </row>
    <row r="1821" spans="1:20" x14ac:dyDescent="0.35">
      <c r="A1821" t="s">
        <v>861</v>
      </c>
      <c r="B1821" t="s">
        <v>1019</v>
      </c>
      <c r="D1821" t="s">
        <v>1174</v>
      </c>
      <c r="E1821" t="s">
        <v>2995</v>
      </c>
      <c r="F1821" t="s">
        <v>6677</v>
      </c>
      <c r="G1821" t="s">
        <v>6993</v>
      </c>
      <c r="H1821" t="s">
        <v>6997</v>
      </c>
      <c r="I1821" t="s">
        <v>7001</v>
      </c>
      <c r="K1821" t="s">
        <v>8123</v>
      </c>
      <c r="L1821" t="s">
        <v>8344</v>
      </c>
      <c r="M1821" t="s">
        <v>8349</v>
      </c>
      <c r="N1821" t="s">
        <v>8351</v>
      </c>
      <c r="O1821" t="s">
        <v>8359</v>
      </c>
      <c r="Q1821" t="s">
        <v>8360</v>
      </c>
      <c r="R1821" t="s">
        <v>7621</v>
      </c>
      <c r="S1821">
        <v>4</v>
      </c>
    </row>
    <row r="1822" spans="1:20" x14ac:dyDescent="0.35">
      <c r="A1822" t="s">
        <v>282</v>
      </c>
      <c r="B1822" t="s">
        <v>1162</v>
      </c>
      <c r="C1822">
        <v>56</v>
      </c>
      <c r="D1822" t="s">
        <v>1175</v>
      </c>
      <c r="E1822" t="s">
        <v>2996</v>
      </c>
      <c r="F1822" t="s">
        <v>6947</v>
      </c>
      <c r="G1822" t="s">
        <v>6987</v>
      </c>
      <c r="H1822" t="s">
        <v>6999</v>
      </c>
      <c r="I1822" t="s">
        <v>7003</v>
      </c>
      <c r="K1822" t="s">
        <v>7777</v>
      </c>
      <c r="L1822" t="s">
        <v>8339</v>
      </c>
      <c r="M1822" t="s">
        <v>8350</v>
      </c>
      <c r="N1822" t="s">
        <v>8354</v>
      </c>
      <c r="O1822" t="s">
        <v>8355</v>
      </c>
      <c r="Q1822" t="s">
        <v>8360</v>
      </c>
      <c r="T1822" t="s">
        <v>8367</v>
      </c>
    </row>
    <row r="1823" spans="1:20" x14ac:dyDescent="0.35">
      <c r="A1823" t="s">
        <v>441</v>
      </c>
      <c r="B1823" t="s">
        <v>1091</v>
      </c>
      <c r="C1823">
        <v>46</v>
      </c>
      <c r="D1823" t="s">
        <v>1174</v>
      </c>
      <c r="E1823" t="s">
        <v>2997</v>
      </c>
      <c r="F1823" t="s">
        <v>6735</v>
      </c>
      <c r="G1823" t="s">
        <v>6985</v>
      </c>
      <c r="H1823" t="s">
        <v>6995</v>
      </c>
      <c r="I1823" t="s">
        <v>7007</v>
      </c>
      <c r="J1823" t="s">
        <v>7504</v>
      </c>
      <c r="K1823" t="s">
        <v>8188</v>
      </c>
      <c r="L1823" t="s">
        <v>8340</v>
      </c>
      <c r="M1823" t="s">
        <v>8349</v>
      </c>
      <c r="N1823" t="s">
        <v>8351</v>
      </c>
      <c r="O1823" t="s">
        <v>8359</v>
      </c>
      <c r="Q1823" t="s">
        <v>8360</v>
      </c>
      <c r="T1823" t="s">
        <v>8368</v>
      </c>
    </row>
    <row r="1824" spans="1:20" x14ac:dyDescent="0.35">
      <c r="A1824" t="s">
        <v>860</v>
      </c>
      <c r="B1824" t="s">
        <v>1159</v>
      </c>
      <c r="D1824" t="s">
        <v>1173</v>
      </c>
      <c r="E1824" t="s">
        <v>2998</v>
      </c>
      <c r="F1824" t="s">
        <v>6895</v>
      </c>
      <c r="G1824" t="s">
        <v>6986</v>
      </c>
      <c r="H1824" t="s">
        <v>7000</v>
      </c>
      <c r="I1824" t="s">
        <v>7001</v>
      </c>
      <c r="K1824" t="s">
        <v>7845</v>
      </c>
      <c r="L1824" t="s">
        <v>8340</v>
      </c>
      <c r="M1824" t="s">
        <v>8347</v>
      </c>
      <c r="N1824" t="s">
        <v>8353</v>
      </c>
      <c r="O1824" t="s">
        <v>8355</v>
      </c>
      <c r="Q1824" t="s">
        <v>8362</v>
      </c>
      <c r="S1824">
        <v>1</v>
      </c>
      <c r="T1824" t="s">
        <v>8369</v>
      </c>
    </row>
    <row r="1825" spans="1:20" x14ac:dyDescent="0.35">
      <c r="A1825" t="s">
        <v>419</v>
      </c>
      <c r="B1825" t="s">
        <v>1082</v>
      </c>
      <c r="C1825">
        <v>76</v>
      </c>
      <c r="D1825" t="s">
        <v>1174</v>
      </c>
      <c r="E1825" t="s">
        <v>2999</v>
      </c>
      <c r="F1825" t="s">
        <v>6768</v>
      </c>
      <c r="G1825" t="s">
        <v>6987</v>
      </c>
      <c r="H1825" t="s">
        <v>6999</v>
      </c>
      <c r="I1825" t="s">
        <v>7006</v>
      </c>
      <c r="J1825" t="s">
        <v>7479</v>
      </c>
      <c r="K1825" t="s">
        <v>8149</v>
      </c>
      <c r="L1825" t="s">
        <v>8342</v>
      </c>
      <c r="M1825" t="s">
        <v>8347</v>
      </c>
      <c r="N1825" t="s">
        <v>8354</v>
      </c>
      <c r="O1825" t="s">
        <v>8355</v>
      </c>
      <c r="Q1825" t="s">
        <v>8363</v>
      </c>
      <c r="R1825" t="s">
        <v>7505</v>
      </c>
      <c r="S1825">
        <v>3</v>
      </c>
      <c r="T1825" t="s">
        <v>8368</v>
      </c>
    </row>
    <row r="1826" spans="1:20" x14ac:dyDescent="0.35">
      <c r="A1826" t="s">
        <v>661</v>
      </c>
      <c r="B1826" t="s">
        <v>1145</v>
      </c>
      <c r="C1826">
        <v>35</v>
      </c>
      <c r="D1826" t="s">
        <v>1174</v>
      </c>
      <c r="E1826" t="s">
        <v>3000</v>
      </c>
      <c r="G1826" t="s">
        <v>6989</v>
      </c>
      <c r="H1826" t="s">
        <v>6996</v>
      </c>
      <c r="I1826" t="s">
        <v>7002</v>
      </c>
      <c r="J1826" t="s">
        <v>7571</v>
      </c>
      <c r="K1826" t="s">
        <v>8285</v>
      </c>
      <c r="L1826" t="s">
        <v>8342</v>
      </c>
      <c r="M1826" t="s">
        <v>8346</v>
      </c>
      <c r="N1826" t="s">
        <v>8354</v>
      </c>
      <c r="O1826" t="s">
        <v>8356</v>
      </c>
      <c r="Q1826" t="s">
        <v>8363</v>
      </c>
      <c r="R1826" t="s">
        <v>7132</v>
      </c>
    </row>
    <row r="1827" spans="1:20" x14ac:dyDescent="0.35">
      <c r="A1827" t="s">
        <v>429</v>
      </c>
      <c r="B1827" t="s">
        <v>1151</v>
      </c>
      <c r="C1827">
        <v>35</v>
      </c>
      <c r="E1827" t="s">
        <v>3001</v>
      </c>
      <c r="F1827" t="s">
        <v>6833</v>
      </c>
      <c r="G1827" t="s">
        <v>6989</v>
      </c>
      <c r="H1827" t="s">
        <v>7000</v>
      </c>
      <c r="I1827" t="s">
        <v>7006</v>
      </c>
      <c r="K1827" t="s">
        <v>8136</v>
      </c>
      <c r="L1827" t="s">
        <v>8345</v>
      </c>
      <c r="M1827" t="s">
        <v>8350</v>
      </c>
      <c r="N1827" t="s">
        <v>8353</v>
      </c>
      <c r="O1827" t="s">
        <v>8355</v>
      </c>
      <c r="Q1827" t="s">
        <v>8363</v>
      </c>
      <c r="S1827">
        <v>2</v>
      </c>
      <c r="T1827" t="s">
        <v>8368</v>
      </c>
    </row>
    <row r="1828" spans="1:20" x14ac:dyDescent="0.35">
      <c r="A1828" t="s">
        <v>444</v>
      </c>
      <c r="B1828" t="s">
        <v>1024</v>
      </c>
      <c r="D1828" t="s">
        <v>1175</v>
      </c>
      <c r="E1828" t="s">
        <v>3002</v>
      </c>
      <c r="F1828" t="s">
        <v>6922</v>
      </c>
      <c r="G1828" t="s">
        <v>6991</v>
      </c>
      <c r="H1828" t="s">
        <v>6994</v>
      </c>
      <c r="I1828" t="s">
        <v>7007</v>
      </c>
      <c r="J1828" t="s">
        <v>7151</v>
      </c>
      <c r="K1828" t="s">
        <v>7845</v>
      </c>
      <c r="L1828" t="s">
        <v>8339</v>
      </c>
      <c r="M1828" t="s">
        <v>8348</v>
      </c>
      <c r="N1828" t="s">
        <v>8353</v>
      </c>
      <c r="O1828" t="s">
        <v>8359</v>
      </c>
      <c r="Q1828" t="s">
        <v>8360</v>
      </c>
      <c r="S1828">
        <v>1</v>
      </c>
    </row>
    <row r="1829" spans="1:20" x14ac:dyDescent="0.35">
      <c r="A1829" t="s">
        <v>101</v>
      </c>
      <c r="B1829" t="s">
        <v>1116</v>
      </c>
      <c r="D1829" t="s">
        <v>1172</v>
      </c>
      <c r="E1829" t="s">
        <v>3003</v>
      </c>
      <c r="G1829" t="s">
        <v>6986</v>
      </c>
      <c r="H1829" t="s">
        <v>6994</v>
      </c>
      <c r="I1829" t="s">
        <v>7001</v>
      </c>
      <c r="K1829" t="s">
        <v>8033</v>
      </c>
      <c r="L1829" t="s">
        <v>8340</v>
      </c>
      <c r="M1829" t="s">
        <v>8348</v>
      </c>
      <c r="N1829" t="s">
        <v>8352</v>
      </c>
      <c r="O1829" t="s">
        <v>8357</v>
      </c>
      <c r="Q1829" t="s">
        <v>8360</v>
      </c>
      <c r="T1829" t="s">
        <v>8368</v>
      </c>
    </row>
    <row r="1830" spans="1:20" x14ac:dyDescent="0.35">
      <c r="A1830" t="s">
        <v>727</v>
      </c>
      <c r="B1830" t="s">
        <v>1095</v>
      </c>
      <c r="C1830">
        <v>5</v>
      </c>
      <c r="D1830" t="s">
        <v>1172</v>
      </c>
      <c r="E1830" t="s">
        <v>3004</v>
      </c>
      <c r="G1830" t="s">
        <v>6990</v>
      </c>
      <c r="H1830" t="s">
        <v>6995</v>
      </c>
      <c r="I1830" t="s">
        <v>7003</v>
      </c>
      <c r="J1830" t="s">
        <v>7537</v>
      </c>
      <c r="K1830" t="s">
        <v>7801</v>
      </c>
      <c r="L1830" t="s">
        <v>8344</v>
      </c>
      <c r="M1830" t="s">
        <v>8349</v>
      </c>
      <c r="N1830" t="s">
        <v>8351</v>
      </c>
      <c r="O1830" t="s">
        <v>8357</v>
      </c>
    </row>
    <row r="1831" spans="1:20" x14ac:dyDescent="0.35">
      <c r="A1831" t="s">
        <v>862</v>
      </c>
      <c r="B1831" t="s">
        <v>1100</v>
      </c>
      <c r="D1831" t="s">
        <v>1172</v>
      </c>
      <c r="E1831" t="s">
        <v>3005</v>
      </c>
      <c r="F1831" t="s">
        <v>6909</v>
      </c>
      <c r="G1831" t="s">
        <v>6991</v>
      </c>
      <c r="H1831" t="s">
        <v>6996</v>
      </c>
      <c r="I1831" t="s">
        <v>7007</v>
      </c>
      <c r="J1831" t="s">
        <v>7109</v>
      </c>
      <c r="K1831" t="s">
        <v>7768</v>
      </c>
      <c r="L1831" t="s">
        <v>8345</v>
      </c>
      <c r="M1831" t="s">
        <v>8346</v>
      </c>
      <c r="N1831" t="s">
        <v>8351</v>
      </c>
      <c r="O1831" t="s">
        <v>8356</v>
      </c>
      <c r="R1831" t="s">
        <v>7600</v>
      </c>
      <c r="S1831">
        <v>5</v>
      </c>
      <c r="T1831" t="s">
        <v>8369</v>
      </c>
    </row>
    <row r="1832" spans="1:20" x14ac:dyDescent="0.35">
      <c r="A1832" t="s">
        <v>126</v>
      </c>
      <c r="B1832" t="s">
        <v>1053</v>
      </c>
      <c r="D1832" t="s">
        <v>1172</v>
      </c>
      <c r="E1832" t="s">
        <v>3006</v>
      </c>
      <c r="F1832" t="s">
        <v>6890</v>
      </c>
      <c r="G1832" t="s">
        <v>6992</v>
      </c>
      <c r="H1832" t="s">
        <v>6995</v>
      </c>
      <c r="I1832" t="s">
        <v>7002</v>
      </c>
      <c r="J1832" t="s">
        <v>7147</v>
      </c>
      <c r="K1832" t="s">
        <v>8203</v>
      </c>
      <c r="L1832" t="s">
        <v>8340</v>
      </c>
      <c r="M1832" t="s">
        <v>8350</v>
      </c>
      <c r="N1832" t="s">
        <v>8351</v>
      </c>
      <c r="O1832" t="s">
        <v>8355</v>
      </c>
      <c r="P1832">
        <v>42022</v>
      </c>
      <c r="Q1832" t="s">
        <v>8363</v>
      </c>
      <c r="S1832">
        <v>4</v>
      </c>
      <c r="T1832" t="s">
        <v>8368</v>
      </c>
    </row>
    <row r="1833" spans="1:20" x14ac:dyDescent="0.35">
      <c r="A1833" t="s">
        <v>863</v>
      </c>
      <c r="B1833" t="s">
        <v>1069</v>
      </c>
      <c r="C1833">
        <v>87</v>
      </c>
      <c r="D1833" t="s">
        <v>1172</v>
      </c>
      <c r="E1833" t="s">
        <v>3007</v>
      </c>
      <c r="F1833" t="s">
        <v>6937</v>
      </c>
      <c r="G1833" t="s">
        <v>6992</v>
      </c>
      <c r="H1833" t="s">
        <v>7000</v>
      </c>
      <c r="I1833" t="s">
        <v>7003</v>
      </c>
      <c r="J1833" t="s">
        <v>7178</v>
      </c>
      <c r="K1833" t="s">
        <v>8158</v>
      </c>
      <c r="L1833" t="s">
        <v>8343</v>
      </c>
      <c r="M1833" t="s">
        <v>8346</v>
      </c>
      <c r="N1833" t="s">
        <v>8354</v>
      </c>
      <c r="O1833" t="s">
        <v>8356</v>
      </c>
      <c r="Q1833" t="s">
        <v>8364</v>
      </c>
      <c r="R1833" t="s">
        <v>7279</v>
      </c>
      <c r="T1833" t="s">
        <v>8367</v>
      </c>
    </row>
    <row r="1834" spans="1:20" x14ac:dyDescent="0.35">
      <c r="A1834" t="s">
        <v>551</v>
      </c>
      <c r="B1834" t="s">
        <v>1118</v>
      </c>
      <c r="C1834">
        <v>33</v>
      </c>
      <c r="D1834" t="s">
        <v>1172</v>
      </c>
      <c r="E1834" t="s">
        <v>3008</v>
      </c>
      <c r="G1834" t="s">
        <v>6986</v>
      </c>
      <c r="H1834" t="s">
        <v>6998</v>
      </c>
      <c r="I1834" t="s">
        <v>7001</v>
      </c>
      <c r="K1834" t="s">
        <v>7704</v>
      </c>
      <c r="L1834" t="s">
        <v>8343</v>
      </c>
      <c r="M1834" t="s">
        <v>8349</v>
      </c>
      <c r="N1834" t="s">
        <v>8353</v>
      </c>
      <c r="O1834" t="s">
        <v>8359</v>
      </c>
      <c r="T1834" t="s">
        <v>8369</v>
      </c>
    </row>
    <row r="1835" spans="1:20" x14ac:dyDescent="0.35">
      <c r="A1835" t="s">
        <v>244</v>
      </c>
      <c r="B1835" t="s">
        <v>1048</v>
      </c>
      <c r="E1835" t="s">
        <v>3009</v>
      </c>
      <c r="G1835" t="s">
        <v>6989</v>
      </c>
      <c r="H1835" t="s">
        <v>6999</v>
      </c>
      <c r="I1835" t="s">
        <v>7003</v>
      </c>
      <c r="J1835" t="s">
        <v>7316</v>
      </c>
      <c r="K1835" t="s">
        <v>8273</v>
      </c>
      <c r="L1835" t="s">
        <v>8342</v>
      </c>
      <c r="M1835" t="s">
        <v>8346</v>
      </c>
      <c r="N1835" t="s">
        <v>8354</v>
      </c>
      <c r="O1835" t="s">
        <v>8356</v>
      </c>
      <c r="P1835">
        <v>38284</v>
      </c>
      <c r="R1835" t="s">
        <v>7444</v>
      </c>
      <c r="T1835" t="s">
        <v>8368</v>
      </c>
    </row>
    <row r="1836" spans="1:20" x14ac:dyDescent="0.35">
      <c r="A1836" t="s">
        <v>765</v>
      </c>
      <c r="B1836" t="s">
        <v>1110</v>
      </c>
      <c r="E1836" t="s">
        <v>3010</v>
      </c>
      <c r="F1836" t="s">
        <v>6892</v>
      </c>
      <c r="G1836" t="s">
        <v>6987</v>
      </c>
      <c r="H1836" t="s">
        <v>6999</v>
      </c>
      <c r="I1836" t="s">
        <v>7007</v>
      </c>
      <c r="K1836" t="s">
        <v>7969</v>
      </c>
      <c r="L1836" t="s">
        <v>8340</v>
      </c>
      <c r="M1836" t="s">
        <v>8347</v>
      </c>
      <c r="N1836" t="s">
        <v>8351</v>
      </c>
      <c r="O1836" t="s">
        <v>8356</v>
      </c>
      <c r="Q1836" t="s">
        <v>8363</v>
      </c>
    </row>
    <row r="1837" spans="1:20" x14ac:dyDescent="0.35">
      <c r="A1837" t="s">
        <v>599</v>
      </c>
      <c r="B1837" t="s">
        <v>1051</v>
      </c>
      <c r="C1837">
        <v>28</v>
      </c>
      <c r="D1837" t="s">
        <v>1174</v>
      </c>
      <c r="E1837" t="s">
        <v>3011</v>
      </c>
      <c r="F1837" t="s">
        <v>6835</v>
      </c>
      <c r="G1837" t="s">
        <v>6993</v>
      </c>
      <c r="H1837" t="s">
        <v>6998</v>
      </c>
      <c r="I1837" t="s">
        <v>7007</v>
      </c>
      <c r="J1837" t="s">
        <v>7378</v>
      </c>
      <c r="K1837" t="s">
        <v>8143</v>
      </c>
      <c r="L1837" t="s">
        <v>8344</v>
      </c>
      <c r="M1837" t="s">
        <v>8349</v>
      </c>
      <c r="N1837" t="s">
        <v>8354</v>
      </c>
      <c r="O1837" t="s">
        <v>8359</v>
      </c>
      <c r="Q1837" t="s">
        <v>8361</v>
      </c>
      <c r="S1837">
        <v>1</v>
      </c>
    </row>
    <row r="1838" spans="1:20" x14ac:dyDescent="0.35">
      <c r="A1838" t="s">
        <v>349</v>
      </c>
      <c r="B1838" t="s">
        <v>1094</v>
      </c>
      <c r="E1838" t="s">
        <v>3012</v>
      </c>
      <c r="F1838" t="s">
        <v>6819</v>
      </c>
      <c r="G1838" t="s">
        <v>6990</v>
      </c>
      <c r="H1838" t="s">
        <v>6998</v>
      </c>
      <c r="I1838" t="s">
        <v>7005</v>
      </c>
      <c r="J1838" t="s">
        <v>7539</v>
      </c>
      <c r="K1838" t="s">
        <v>8295</v>
      </c>
      <c r="L1838" t="s">
        <v>8344</v>
      </c>
      <c r="M1838" t="s">
        <v>8348</v>
      </c>
      <c r="N1838" t="s">
        <v>8354</v>
      </c>
      <c r="O1838" t="s">
        <v>8357</v>
      </c>
      <c r="Q1838" t="s">
        <v>8360</v>
      </c>
      <c r="T1838" t="s">
        <v>8369</v>
      </c>
    </row>
    <row r="1839" spans="1:20" x14ac:dyDescent="0.35">
      <c r="A1839" t="s">
        <v>864</v>
      </c>
      <c r="B1839" t="s">
        <v>1153</v>
      </c>
      <c r="C1839">
        <v>40</v>
      </c>
      <c r="D1839" t="s">
        <v>1172</v>
      </c>
      <c r="E1839" t="s">
        <v>3013</v>
      </c>
      <c r="F1839" t="s">
        <v>6938</v>
      </c>
      <c r="G1839" t="s">
        <v>6989</v>
      </c>
      <c r="H1839" t="s">
        <v>6996</v>
      </c>
      <c r="I1839" t="s">
        <v>7004</v>
      </c>
      <c r="J1839" t="s">
        <v>7305</v>
      </c>
      <c r="K1839" t="s">
        <v>7680</v>
      </c>
      <c r="L1839" t="s">
        <v>8340</v>
      </c>
      <c r="M1839" t="s">
        <v>8346</v>
      </c>
      <c r="N1839" t="s">
        <v>8354</v>
      </c>
      <c r="O1839" t="s">
        <v>8359</v>
      </c>
      <c r="Q1839" t="s">
        <v>8363</v>
      </c>
      <c r="S1839">
        <v>1</v>
      </c>
      <c r="T1839" t="s">
        <v>8368</v>
      </c>
    </row>
    <row r="1840" spans="1:20" x14ac:dyDescent="0.35">
      <c r="A1840" t="s">
        <v>208</v>
      </c>
      <c r="B1840" t="s">
        <v>1145</v>
      </c>
      <c r="D1840" t="s">
        <v>1173</v>
      </c>
      <c r="E1840" t="s">
        <v>3014</v>
      </c>
      <c r="F1840" t="s">
        <v>6841</v>
      </c>
      <c r="G1840" t="s">
        <v>6985</v>
      </c>
      <c r="H1840" t="s">
        <v>6995</v>
      </c>
      <c r="I1840" t="s">
        <v>7003</v>
      </c>
      <c r="J1840" t="s">
        <v>7572</v>
      </c>
      <c r="K1840" t="s">
        <v>8144</v>
      </c>
      <c r="L1840" t="s">
        <v>8339</v>
      </c>
      <c r="M1840" t="s">
        <v>8347</v>
      </c>
      <c r="N1840" t="s">
        <v>8351</v>
      </c>
      <c r="O1840" t="s">
        <v>8355</v>
      </c>
      <c r="Q1840" t="s">
        <v>8360</v>
      </c>
      <c r="R1840" t="s">
        <v>7511</v>
      </c>
      <c r="S1840">
        <v>4</v>
      </c>
      <c r="T1840" t="s">
        <v>8369</v>
      </c>
    </row>
    <row r="1841" spans="1:20" x14ac:dyDescent="0.35">
      <c r="A1841" t="s">
        <v>139</v>
      </c>
      <c r="B1841" t="s">
        <v>1105</v>
      </c>
      <c r="C1841">
        <v>35</v>
      </c>
      <c r="D1841" t="s">
        <v>1172</v>
      </c>
      <c r="E1841" t="s">
        <v>3015</v>
      </c>
      <c r="F1841" t="s">
        <v>6750</v>
      </c>
      <c r="G1841" t="s">
        <v>6992</v>
      </c>
      <c r="H1841" t="s">
        <v>6999</v>
      </c>
      <c r="I1841" t="s">
        <v>7001</v>
      </c>
      <c r="J1841" t="s">
        <v>7420</v>
      </c>
      <c r="K1841" t="s">
        <v>7747</v>
      </c>
      <c r="L1841" t="s">
        <v>8338</v>
      </c>
      <c r="M1841" t="s">
        <v>8346</v>
      </c>
      <c r="N1841" t="s">
        <v>8354</v>
      </c>
      <c r="O1841" t="s">
        <v>8355</v>
      </c>
      <c r="P1841">
        <v>20166</v>
      </c>
      <c r="Q1841" t="s">
        <v>8362</v>
      </c>
      <c r="R1841" t="s">
        <v>7071</v>
      </c>
      <c r="S1841">
        <v>5</v>
      </c>
    </row>
    <row r="1842" spans="1:20" x14ac:dyDescent="0.35">
      <c r="A1842" t="s">
        <v>234</v>
      </c>
      <c r="B1842" t="s">
        <v>1125</v>
      </c>
      <c r="C1842">
        <v>67</v>
      </c>
      <c r="E1842" t="s">
        <v>3016</v>
      </c>
      <c r="F1842" t="s">
        <v>6773</v>
      </c>
      <c r="G1842" t="s">
        <v>6989</v>
      </c>
      <c r="H1842" t="s">
        <v>6999</v>
      </c>
      <c r="I1842" t="s">
        <v>7007</v>
      </c>
      <c r="J1842" t="s">
        <v>7502</v>
      </c>
      <c r="K1842" t="s">
        <v>7983</v>
      </c>
      <c r="L1842" t="s">
        <v>8343</v>
      </c>
      <c r="M1842" t="s">
        <v>8347</v>
      </c>
      <c r="N1842" t="s">
        <v>8352</v>
      </c>
      <c r="O1842" t="s">
        <v>8355</v>
      </c>
      <c r="Q1842" t="s">
        <v>8361</v>
      </c>
      <c r="S1842">
        <v>3</v>
      </c>
      <c r="T1842" t="s">
        <v>8369</v>
      </c>
    </row>
    <row r="1843" spans="1:20" x14ac:dyDescent="0.35">
      <c r="A1843" t="s">
        <v>865</v>
      </c>
      <c r="B1843" t="s">
        <v>1116</v>
      </c>
      <c r="D1843" t="s">
        <v>1172</v>
      </c>
      <c r="E1843" t="s">
        <v>3017</v>
      </c>
      <c r="F1843" t="s">
        <v>6915</v>
      </c>
      <c r="G1843" t="s">
        <v>6986</v>
      </c>
      <c r="H1843" t="s">
        <v>6999</v>
      </c>
      <c r="I1843" t="s">
        <v>7003</v>
      </c>
      <c r="J1843" t="s">
        <v>7140</v>
      </c>
      <c r="K1843" t="s">
        <v>8053</v>
      </c>
      <c r="L1843" t="s">
        <v>8339</v>
      </c>
      <c r="M1843" t="s">
        <v>8346</v>
      </c>
      <c r="N1843" t="s">
        <v>8352</v>
      </c>
      <c r="O1843" t="s">
        <v>8357</v>
      </c>
      <c r="Q1843" t="s">
        <v>8364</v>
      </c>
      <c r="R1843" t="s">
        <v>7311</v>
      </c>
      <c r="T1843" t="s">
        <v>8368</v>
      </c>
    </row>
    <row r="1844" spans="1:20" x14ac:dyDescent="0.35">
      <c r="A1844" t="s">
        <v>208</v>
      </c>
      <c r="B1844" t="s">
        <v>1082</v>
      </c>
      <c r="D1844" t="s">
        <v>1172</v>
      </c>
      <c r="E1844" t="s">
        <v>3018</v>
      </c>
      <c r="F1844" t="s">
        <v>6727</v>
      </c>
      <c r="G1844" t="s">
        <v>6990</v>
      </c>
      <c r="H1844" t="s">
        <v>6996</v>
      </c>
      <c r="I1844" t="s">
        <v>7003</v>
      </c>
      <c r="K1844" t="s">
        <v>8246</v>
      </c>
      <c r="L1844" t="s">
        <v>8341</v>
      </c>
      <c r="M1844" t="s">
        <v>8349</v>
      </c>
      <c r="N1844" t="s">
        <v>8352</v>
      </c>
      <c r="O1844" t="s">
        <v>8356</v>
      </c>
      <c r="P1844">
        <v>7367</v>
      </c>
      <c r="Q1844" t="s">
        <v>8362</v>
      </c>
      <c r="S1844">
        <v>3</v>
      </c>
      <c r="T1844" t="s">
        <v>8368</v>
      </c>
    </row>
    <row r="1845" spans="1:20" x14ac:dyDescent="0.35">
      <c r="A1845" t="s">
        <v>73</v>
      </c>
      <c r="B1845" t="s">
        <v>1068</v>
      </c>
      <c r="C1845">
        <v>17</v>
      </c>
      <c r="D1845" t="s">
        <v>1172</v>
      </c>
      <c r="E1845" t="s">
        <v>3019</v>
      </c>
      <c r="G1845" t="s">
        <v>6984</v>
      </c>
      <c r="H1845" t="s">
        <v>6994</v>
      </c>
      <c r="I1845" t="s">
        <v>7006</v>
      </c>
      <c r="K1845" t="s">
        <v>7687</v>
      </c>
      <c r="L1845" t="s">
        <v>8340</v>
      </c>
      <c r="M1845" t="s">
        <v>8347</v>
      </c>
      <c r="N1845" t="s">
        <v>8353</v>
      </c>
      <c r="O1845" t="s">
        <v>8355</v>
      </c>
      <c r="Q1845" t="s">
        <v>8363</v>
      </c>
      <c r="S1845">
        <v>5</v>
      </c>
      <c r="T1845" t="s">
        <v>8367</v>
      </c>
    </row>
    <row r="1846" spans="1:20" x14ac:dyDescent="0.35">
      <c r="A1846" t="s">
        <v>438</v>
      </c>
      <c r="B1846" t="s">
        <v>1141</v>
      </c>
      <c r="C1846">
        <v>4</v>
      </c>
      <c r="D1846" t="s">
        <v>1175</v>
      </c>
      <c r="E1846" t="s">
        <v>3020</v>
      </c>
      <c r="F1846" t="s">
        <v>6874</v>
      </c>
      <c r="G1846" t="s">
        <v>6986</v>
      </c>
      <c r="H1846" t="s">
        <v>6997</v>
      </c>
      <c r="I1846" t="s">
        <v>7006</v>
      </c>
      <c r="J1846" t="s">
        <v>7510</v>
      </c>
      <c r="K1846" t="s">
        <v>8150</v>
      </c>
      <c r="L1846" t="s">
        <v>8343</v>
      </c>
      <c r="M1846" t="s">
        <v>8350</v>
      </c>
      <c r="N1846" t="s">
        <v>8352</v>
      </c>
      <c r="O1846" t="s">
        <v>8359</v>
      </c>
      <c r="Q1846" t="s">
        <v>8361</v>
      </c>
      <c r="S1846">
        <v>1</v>
      </c>
      <c r="T1846" t="s">
        <v>8367</v>
      </c>
    </row>
    <row r="1847" spans="1:20" x14ac:dyDescent="0.35">
      <c r="A1847" t="s">
        <v>576</v>
      </c>
      <c r="B1847" t="s">
        <v>1054</v>
      </c>
      <c r="E1847" t="s">
        <v>3021</v>
      </c>
      <c r="F1847" t="s">
        <v>6852</v>
      </c>
      <c r="G1847" t="s">
        <v>6990</v>
      </c>
      <c r="H1847" t="s">
        <v>6997</v>
      </c>
      <c r="I1847" t="s">
        <v>7004</v>
      </c>
      <c r="K1847" t="s">
        <v>7943</v>
      </c>
      <c r="L1847" t="s">
        <v>8339</v>
      </c>
      <c r="M1847" t="s">
        <v>8346</v>
      </c>
      <c r="N1847" t="s">
        <v>8353</v>
      </c>
      <c r="O1847" t="s">
        <v>8359</v>
      </c>
      <c r="Q1847" t="s">
        <v>8360</v>
      </c>
      <c r="R1847" t="s">
        <v>7620</v>
      </c>
      <c r="T1847" t="s">
        <v>8367</v>
      </c>
    </row>
    <row r="1848" spans="1:20" x14ac:dyDescent="0.35">
      <c r="A1848" t="s">
        <v>296</v>
      </c>
      <c r="B1848" t="s">
        <v>1169</v>
      </c>
      <c r="D1848" t="s">
        <v>1175</v>
      </c>
      <c r="E1848" t="s">
        <v>3022</v>
      </c>
      <c r="F1848" t="s">
        <v>6968</v>
      </c>
      <c r="G1848" t="s">
        <v>6993</v>
      </c>
      <c r="H1848" t="s">
        <v>7000</v>
      </c>
      <c r="I1848" t="s">
        <v>7007</v>
      </c>
      <c r="J1848" t="s">
        <v>7554</v>
      </c>
      <c r="K1848" t="s">
        <v>8253</v>
      </c>
      <c r="L1848" t="s">
        <v>8343</v>
      </c>
      <c r="M1848" t="s">
        <v>8348</v>
      </c>
      <c r="N1848" t="s">
        <v>8351</v>
      </c>
      <c r="O1848" t="s">
        <v>8356</v>
      </c>
      <c r="Q1848" t="s">
        <v>8363</v>
      </c>
      <c r="R1848" t="s">
        <v>7219</v>
      </c>
      <c r="S1848">
        <v>4</v>
      </c>
      <c r="T1848" t="s">
        <v>8367</v>
      </c>
    </row>
    <row r="1849" spans="1:20" x14ac:dyDescent="0.35">
      <c r="A1849" t="s">
        <v>116</v>
      </c>
      <c r="B1849" t="s">
        <v>1018</v>
      </c>
      <c r="D1849" t="s">
        <v>1175</v>
      </c>
      <c r="E1849" t="s">
        <v>3023</v>
      </c>
      <c r="G1849" t="s">
        <v>6987</v>
      </c>
      <c r="H1849" t="s">
        <v>6994</v>
      </c>
      <c r="I1849" t="s">
        <v>7002</v>
      </c>
      <c r="J1849" t="s">
        <v>7573</v>
      </c>
      <c r="K1849" t="s">
        <v>7837</v>
      </c>
      <c r="L1849" t="s">
        <v>8340</v>
      </c>
      <c r="M1849" t="s">
        <v>8350</v>
      </c>
      <c r="N1849" t="s">
        <v>8354</v>
      </c>
      <c r="O1849" t="s">
        <v>8358</v>
      </c>
      <c r="P1849">
        <v>13804</v>
      </c>
      <c r="Q1849" t="s">
        <v>8361</v>
      </c>
      <c r="S1849">
        <v>1</v>
      </c>
      <c r="T1849" t="s">
        <v>8368</v>
      </c>
    </row>
    <row r="1850" spans="1:20" x14ac:dyDescent="0.35">
      <c r="A1850" t="s">
        <v>555</v>
      </c>
      <c r="B1850" t="s">
        <v>1144</v>
      </c>
      <c r="C1850">
        <v>41</v>
      </c>
      <c r="D1850" t="s">
        <v>1175</v>
      </c>
      <c r="E1850" t="s">
        <v>3024</v>
      </c>
      <c r="F1850" t="s">
        <v>6953</v>
      </c>
      <c r="G1850" t="s">
        <v>6987</v>
      </c>
      <c r="H1850" t="s">
        <v>6996</v>
      </c>
      <c r="I1850" t="s">
        <v>7007</v>
      </c>
      <c r="K1850" t="s">
        <v>8001</v>
      </c>
      <c r="L1850" t="s">
        <v>8345</v>
      </c>
      <c r="M1850" t="s">
        <v>8349</v>
      </c>
      <c r="N1850" t="s">
        <v>8351</v>
      </c>
      <c r="O1850" t="s">
        <v>8355</v>
      </c>
      <c r="Q1850" t="s">
        <v>8364</v>
      </c>
      <c r="R1850" t="s">
        <v>7125</v>
      </c>
    </row>
    <row r="1851" spans="1:20" x14ac:dyDescent="0.35">
      <c r="A1851" t="s">
        <v>793</v>
      </c>
      <c r="B1851" t="s">
        <v>1154</v>
      </c>
      <c r="C1851">
        <v>26</v>
      </c>
      <c r="D1851" t="s">
        <v>1172</v>
      </c>
      <c r="E1851" t="s">
        <v>3025</v>
      </c>
      <c r="G1851" t="s">
        <v>6986</v>
      </c>
      <c r="H1851" t="s">
        <v>7000</v>
      </c>
      <c r="I1851" t="s">
        <v>7007</v>
      </c>
      <c r="K1851" t="s">
        <v>8207</v>
      </c>
      <c r="L1851" t="s">
        <v>8339</v>
      </c>
      <c r="M1851" t="s">
        <v>8348</v>
      </c>
      <c r="N1851" t="s">
        <v>8354</v>
      </c>
      <c r="O1851" t="s">
        <v>8357</v>
      </c>
      <c r="P1851">
        <v>856</v>
      </c>
      <c r="Q1851" t="s">
        <v>8362</v>
      </c>
      <c r="T1851" t="s">
        <v>8369</v>
      </c>
    </row>
    <row r="1852" spans="1:20" x14ac:dyDescent="0.35">
      <c r="A1852" t="s">
        <v>659</v>
      </c>
      <c r="B1852" t="s">
        <v>1122</v>
      </c>
      <c r="D1852" t="s">
        <v>1172</v>
      </c>
      <c r="E1852" t="s">
        <v>3026</v>
      </c>
      <c r="F1852" t="s">
        <v>6927</v>
      </c>
      <c r="G1852" t="s">
        <v>6984</v>
      </c>
      <c r="H1852" t="s">
        <v>6994</v>
      </c>
      <c r="I1852" t="s">
        <v>7003</v>
      </c>
      <c r="J1852" t="s">
        <v>7020</v>
      </c>
      <c r="K1852" t="s">
        <v>8260</v>
      </c>
      <c r="L1852" t="s">
        <v>8339</v>
      </c>
      <c r="M1852" t="s">
        <v>8347</v>
      </c>
      <c r="N1852" t="s">
        <v>8353</v>
      </c>
      <c r="O1852" t="s">
        <v>8359</v>
      </c>
      <c r="Q1852" t="s">
        <v>8361</v>
      </c>
    </row>
    <row r="1853" spans="1:20" x14ac:dyDescent="0.35">
      <c r="A1853" t="s">
        <v>866</v>
      </c>
      <c r="B1853" t="s">
        <v>1024</v>
      </c>
      <c r="C1853">
        <v>63</v>
      </c>
      <c r="D1853" t="s">
        <v>1175</v>
      </c>
      <c r="E1853" t="s">
        <v>3027</v>
      </c>
      <c r="F1853" t="s">
        <v>6681</v>
      </c>
      <c r="G1853" t="s">
        <v>6991</v>
      </c>
      <c r="H1853" t="s">
        <v>6997</v>
      </c>
      <c r="I1853" t="s">
        <v>7006</v>
      </c>
      <c r="J1853" t="s">
        <v>7034</v>
      </c>
      <c r="K1853" t="s">
        <v>7777</v>
      </c>
      <c r="L1853" t="s">
        <v>8344</v>
      </c>
      <c r="M1853" t="s">
        <v>8350</v>
      </c>
      <c r="N1853" t="s">
        <v>8354</v>
      </c>
      <c r="O1853" t="s">
        <v>8356</v>
      </c>
      <c r="P1853">
        <v>43876</v>
      </c>
      <c r="S1853">
        <v>2</v>
      </c>
      <c r="T1853" t="s">
        <v>8368</v>
      </c>
    </row>
    <row r="1854" spans="1:20" x14ac:dyDescent="0.35">
      <c r="A1854" t="s">
        <v>584</v>
      </c>
      <c r="B1854" t="s">
        <v>1093</v>
      </c>
      <c r="C1854">
        <v>55</v>
      </c>
      <c r="D1854" t="s">
        <v>1172</v>
      </c>
      <c r="E1854" t="s">
        <v>3028</v>
      </c>
      <c r="F1854" t="s">
        <v>6840</v>
      </c>
      <c r="G1854" t="s">
        <v>6989</v>
      </c>
      <c r="H1854" t="s">
        <v>7000</v>
      </c>
      <c r="I1854" t="s">
        <v>7003</v>
      </c>
      <c r="J1854" t="s">
        <v>7179</v>
      </c>
      <c r="K1854" t="s">
        <v>8296</v>
      </c>
      <c r="L1854" t="s">
        <v>8342</v>
      </c>
      <c r="M1854" t="s">
        <v>8349</v>
      </c>
      <c r="N1854" t="s">
        <v>8353</v>
      </c>
      <c r="O1854" t="s">
        <v>8358</v>
      </c>
      <c r="Q1854" t="s">
        <v>8363</v>
      </c>
      <c r="R1854" t="s">
        <v>7169</v>
      </c>
      <c r="T1854" t="s">
        <v>8368</v>
      </c>
    </row>
    <row r="1855" spans="1:20" x14ac:dyDescent="0.35">
      <c r="A1855" t="s">
        <v>356</v>
      </c>
      <c r="B1855" t="s">
        <v>1029</v>
      </c>
      <c r="D1855" t="s">
        <v>1172</v>
      </c>
      <c r="E1855" t="s">
        <v>3029</v>
      </c>
      <c r="G1855" t="s">
        <v>6992</v>
      </c>
      <c r="H1855" t="s">
        <v>6996</v>
      </c>
      <c r="I1855" t="s">
        <v>7002</v>
      </c>
      <c r="J1855" t="s">
        <v>7208</v>
      </c>
      <c r="K1855" t="s">
        <v>7691</v>
      </c>
      <c r="L1855" t="s">
        <v>8338</v>
      </c>
      <c r="M1855" t="s">
        <v>8347</v>
      </c>
      <c r="N1855" t="s">
        <v>8353</v>
      </c>
      <c r="O1855" t="s">
        <v>8357</v>
      </c>
      <c r="P1855">
        <v>31332</v>
      </c>
      <c r="Q1855" t="s">
        <v>8364</v>
      </c>
      <c r="R1855" t="s">
        <v>7578</v>
      </c>
      <c r="T1855" t="s">
        <v>8368</v>
      </c>
    </row>
    <row r="1856" spans="1:20" x14ac:dyDescent="0.35">
      <c r="A1856" t="s">
        <v>204</v>
      </c>
      <c r="B1856" t="s">
        <v>1059</v>
      </c>
      <c r="C1856">
        <v>33</v>
      </c>
      <c r="D1856" t="s">
        <v>1174</v>
      </c>
      <c r="E1856" t="s">
        <v>3030</v>
      </c>
      <c r="F1856" t="s">
        <v>6757</v>
      </c>
      <c r="G1856" t="s">
        <v>6989</v>
      </c>
      <c r="H1856" t="s">
        <v>6996</v>
      </c>
      <c r="I1856" t="s">
        <v>7001</v>
      </c>
      <c r="K1856" t="s">
        <v>8255</v>
      </c>
      <c r="L1856" t="s">
        <v>8345</v>
      </c>
      <c r="M1856" t="s">
        <v>8347</v>
      </c>
      <c r="N1856" t="s">
        <v>8353</v>
      </c>
      <c r="O1856" t="s">
        <v>8358</v>
      </c>
      <c r="P1856">
        <v>3200</v>
      </c>
      <c r="Q1856" t="s">
        <v>8362</v>
      </c>
      <c r="S1856">
        <v>3</v>
      </c>
    </row>
    <row r="1857" spans="1:20" x14ac:dyDescent="0.35">
      <c r="A1857" t="s">
        <v>867</v>
      </c>
      <c r="B1857" t="s">
        <v>1163</v>
      </c>
      <c r="D1857" t="s">
        <v>1173</v>
      </c>
      <c r="E1857" t="s">
        <v>3031</v>
      </c>
      <c r="G1857" t="s">
        <v>6992</v>
      </c>
      <c r="H1857" t="s">
        <v>6997</v>
      </c>
      <c r="I1857" t="s">
        <v>7004</v>
      </c>
      <c r="K1857" t="s">
        <v>8112</v>
      </c>
      <c r="L1857" t="s">
        <v>8344</v>
      </c>
      <c r="M1857" t="s">
        <v>8349</v>
      </c>
      <c r="N1857" t="s">
        <v>8351</v>
      </c>
      <c r="O1857" t="s">
        <v>8355</v>
      </c>
      <c r="Q1857" t="s">
        <v>8364</v>
      </c>
      <c r="S1857">
        <v>3</v>
      </c>
      <c r="T1857" t="s">
        <v>8369</v>
      </c>
    </row>
    <row r="1858" spans="1:20" x14ac:dyDescent="0.35">
      <c r="A1858" t="s">
        <v>36</v>
      </c>
      <c r="B1858" t="s">
        <v>1084</v>
      </c>
      <c r="C1858">
        <v>35</v>
      </c>
      <c r="E1858" t="s">
        <v>3032</v>
      </c>
      <c r="G1858" t="s">
        <v>6984</v>
      </c>
      <c r="H1858" t="s">
        <v>7000</v>
      </c>
      <c r="I1858" t="s">
        <v>7001</v>
      </c>
      <c r="J1858" t="s">
        <v>7574</v>
      </c>
      <c r="K1858" t="s">
        <v>7901</v>
      </c>
      <c r="L1858" t="s">
        <v>8343</v>
      </c>
      <c r="M1858" t="s">
        <v>8346</v>
      </c>
      <c r="N1858" t="s">
        <v>8354</v>
      </c>
      <c r="O1858" t="s">
        <v>8355</v>
      </c>
      <c r="P1858">
        <v>41825</v>
      </c>
      <c r="Q1858" t="s">
        <v>8363</v>
      </c>
      <c r="R1858" t="s">
        <v>7196</v>
      </c>
      <c r="T1858" t="s">
        <v>8368</v>
      </c>
    </row>
    <row r="1859" spans="1:20" x14ac:dyDescent="0.35">
      <c r="A1859" t="s">
        <v>588</v>
      </c>
      <c r="B1859" t="s">
        <v>1035</v>
      </c>
      <c r="D1859" t="s">
        <v>1174</v>
      </c>
      <c r="E1859" t="s">
        <v>3033</v>
      </c>
      <c r="G1859" t="s">
        <v>6993</v>
      </c>
      <c r="H1859" t="s">
        <v>6999</v>
      </c>
      <c r="I1859" t="s">
        <v>7002</v>
      </c>
      <c r="J1859" t="s">
        <v>7497</v>
      </c>
      <c r="K1859" t="s">
        <v>8085</v>
      </c>
      <c r="L1859" t="s">
        <v>8342</v>
      </c>
      <c r="M1859" t="s">
        <v>8347</v>
      </c>
      <c r="N1859" t="s">
        <v>8351</v>
      </c>
      <c r="O1859" t="s">
        <v>8357</v>
      </c>
      <c r="Q1859" t="s">
        <v>8364</v>
      </c>
      <c r="R1859" t="s">
        <v>7208</v>
      </c>
      <c r="T1859" t="s">
        <v>8369</v>
      </c>
    </row>
    <row r="1860" spans="1:20" x14ac:dyDescent="0.35">
      <c r="A1860" t="s">
        <v>868</v>
      </c>
      <c r="B1860" t="s">
        <v>1166</v>
      </c>
      <c r="D1860" t="s">
        <v>1173</v>
      </c>
      <c r="E1860" t="s">
        <v>3034</v>
      </c>
      <c r="F1860" t="s">
        <v>6884</v>
      </c>
      <c r="G1860" t="s">
        <v>6991</v>
      </c>
      <c r="H1860" t="s">
        <v>6996</v>
      </c>
      <c r="I1860" t="s">
        <v>7005</v>
      </c>
      <c r="J1860" t="s">
        <v>7193</v>
      </c>
      <c r="K1860" t="s">
        <v>7927</v>
      </c>
      <c r="L1860" t="s">
        <v>8342</v>
      </c>
      <c r="M1860" t="s">
        <v>8350</v>
      </c>
      <c r="N1860" t="s">
        <v>8353</v>
      </c>
      <c r="O1860" t="s">
        <v>8356</v>
      </c>
      <c r="Q1860" t="s">
        <v>8362</v>
      </c>
      <c r="S1860">
        <v>2</v>
      </c>
    </row>
    <row r="1861" spans="1:20" x14ac:dyDescent="0.35">
      <c r="A1861" t="s">
        <v>533</v>
      </c>
      <c r="B1861" t="s">
        <v>1109</v>
      </c>
      <c r="E1861" t="s">
        <v>3035</v>
      </c>
      <c r="F1861" t="s">
        <v>6867</v>
      </c>
      <c r="G1861" t="s">
        <v>6990</v>
      </c>
      <c r="H1861" t="s">
        <v>6998</v>
      </c>
      <c r="I1861" t="s">
        <v>7003</v>
      </c>
      <c r="J1861" t="s">
        <v>7304</v>
      </c>
      <c r="K1861" t="s">
        <v>8120</v>
      </c>
      <c r="L1861" t="s">
        <v>8343</v>
      </c>
      <c r="M1861" t="s">
        <v>8346</v>
      </c>
      <c r="N1861" t="s">
        <v>8352</v>
      </c>
      <c r="O1861" t="s">
        <v>8357</v>
      </c>
      <c r="P1861">
        <v>13263</v>
      </c>
      <c r="Q1861" t="s">
        <v>8360</v>
      </c>
      <c r="R1861" t="s">
        <v>7050</v>
      </c>
      <c r="T1861" t="s">
        <v>8367</v>
      </c>
    </row>
    <row r="1862" spans="1:20" x14ac:dyDescent="0.35">
      <c r="A1862" t="s">
        <v>373</v>
      </c>
      <c r="B1862" t="s">
        <v>1152</v>
      </c>
      <c r="D1862" t="s">
        <v>1174</v>
      </c>
      <c r="E1862" t="s">
        <v>3036</v>
      </c>
      <c r="F1862" t="s">
        <v>6834</v>
      </c>
      <c r="G1862" t="s">
        <v>6985</v>
      </c>
      <c r="H1862" t="s">
        <v>6995</v>
      </c>
      <c r="I1862" t="s">
        <v>7006</v>
      </c>
      <c r="K1862" t="s">
        <v>8297</v>
      </c>
      <c r="L1862" t="s">
        <v>8339</v>
      </c>
      <c r="M1862" t="s">
        <v>8350</v>
      </c>
      <c r="N1862" t="s">
        <v>8353</v>
      </c>
      <c r="O1862" t="s">
        <v>8359</v>
      </c>
      <c r="P1862">
        <v>32586</v>
      </c>
      <c r="Q1862" t="s">
        <v>8361</v>
      </c>
      <c r="S1862">
        <v>4</v>
      </c>
      <c r="T1862" t="s">
        <v>8369</v>
      </c>
    </row>
    <row r="1863" spans="1:20" x14ac:dyDescent="0.35">
      <c r="A1863" t="s">
        <v>592</v>
      </c>
      <c r="B1863" t="s">
        <v>1148</v>
      </c>
      <c r="C1863">
        <v>45</v>
      </c>
      <c r="D1863" t="s">
        <v>1175</v>
      </c>
      <c r="E1863" t="s">
        <v>3037</v>
      </c>
      <c r="F1863" t="s">
        <v>6957</v>
      </c>
      <c r="G1863" t="s">
        <v>6993</v>
      </c>
      <c r="H1863" t="s">
        <v>6997</v>
      </c>
      <c r="I1863" t="s">
        <v>7001</v>
      </c>
      <c r="K1863" t="s">
        <v>7696</v>
      </c>
      <c r="L1863" t="s">
        <v>8343</v>
      </c>
      <c r="M1863" t="s">
        <v>8350</v>
      </c>
      <c r="N1863" t="s">
        <v>8353</v>
      </c>
      <c r="O1863" t="s">
        <v>8357</v>
      </c>
      <c r="Q1863" t="s">
        <v>8360</v>
      </c>
      <c r="S1863">
        <v>5</v>
      </c>
      <c r="T1863" t="s">
        <v>8367</v>
      </c>
    </row>
    <row r="1864" spans="1:20" x14ac:dyDescent="0.35">
      <c r="A1864" t="s">
        <v>869</v>
      </c>
      <c r="B1864" t="s">
        <v>1115</v>
      </c>
      <c r="D1864" t="s">
        <v>1175</v>
      </c>
      <c r="E1864" t="s">
        <v>3038</v>
      </c>
      <c r="F1864" t="s">
        <v>6887</v>
      </c>
      <c r="G1864" t="s">
        <v>6993</v>
      </c>
      <c r="H1864" t="s">
        <v>6997</v>
      </c>
      <c r="I1864" t="s">
        <v>7006</v>
      </c>
      <c r="K1864" t="s">
        <v>7905</v>
      </c>
      <c r="L1864" t="s">
        <v>8338</v>
      </c>
      <c r="M1864" t="s">
        <v>8348</v>
      </c>
      <c r="N1864" t="s">
        <v>8354</v>
      </c>
      <c r="O1864" t="s">
        <v>8358</v>
      </c>
      <c r="Q1864" t="s">
        <v>8363</v>
      </c>
      <c r="R1864" t="s">
        <v>7366</v>
      </c>
      <c r="S1864">
        <v>3</v>
      </c>
      <c r="T1864" t="s">
        <v>8367</v>
      </c>
    </row>
    <row r="1865" spans="1:20" x14ac:dyDescent="0.35">
      <c r="A1865" t="s">
        <v>27</v>
      </c>
      <c r="B1865" t="s">
        <v>1150</v>
      </c>
      <c r="E1865" t="s">
        <v>3039</v>
      </c>
      <c r="F1865" t="s">
        <v>6832</v>
      </c>
      <c r="G1865" t="s">
        <v>6986</v>
      </c>
      <c r="H1865" t="s">
        <v>6999</v>
      </c>
      <c r="I1865" t="s">
        <v>7003</v>
      </c>
      <c r="K1865" t="s">
        <v>7981</v>
      </c>
      <c r="L1865" t="s">
        <v>8342</v>
      </c>
      <c r="M1865" t="s">
        <v>8350</v>
      </c>
      <c r="N1865" t="s">
        <v>8352</v>
      </c>
      <c r="O1865" t="s">
        <v>8358</v>
      </c>
      <c r="P1865">
        <v>987</v>
      </c>
      <c r="R1865" t="s">
        <v>7595</v>
      </c>
      <c r="S1865">
        <v>4</v>
      </c>
      <c r="T1865" t="s">
        <v>8367</v>
      </c>
    </row>
    <row r="1866" spans="1:20" x14ac:dyDescent="0.35">
      <c r="A1866" t="s">
        <v>218</v>
      </c>
      <c r="B1866" t="s">
        <v>1053</v>
      </c>
      <c r="E1866" t="s">
        <v>3040</v>
      </c>
      <c r="F1866" t="s">
        <v>6704</v>
      </c>
      <c r="G1866" t="s">
        <v>6987</v>
      </c>
      <c r="H1866" t="s">
        <v>6994</v>
      </c>
      <c r="I1866" t="s">
        <v>7001</v>
      </c>
      <c r="J1866" t="s">
        <v>7104</v>
      </c>
      <c r="K1866" t="s">
        <v>7954</v>
      </c>
      <c r="L1866" t="s">
        <v>8341</v>
      </c>
      <c r="M1866" t="s">
        <v>8350</v>
      </c>
      <c r="N1866" t="s">
        <v>8354</v>
      </c>
      <c r="O1866" t="s">
        <v>8355</v>
      </c>
      <c r="Q1866" t="s">
        <v>8363</v>
      </c>
      <c r="S1866">
        <v>4</v>
      </c>
      <c r="T1866" t="s">
        <v>8368</v>
      </c>
    </row>
    <row r="1867" spans="1:20" x14ac:dyDescent="0.35">
      <c r="A1867" t="s">
        <v>317</v>
      </c>
      <c r="B1867" t="s">
        <v>1064</v>
      </c>
      <c r="D1867" t="s">
        <v>1175</v>
      </c>
      <c r="E1867" t="s">
        <v>3041</v>
      </c>
      <c r="G1867" t="s">
        <v>6987</v>
      </c>
      <c r="H1867" t="s">
        <v>6995</v>
      </c>
      <c r="I1867" t="s">
        <v>7002</v>
      </c>
      <c r="J1867" t="s">
        <v>7211</v>
      </c>
      <c r="K1867" t="s">
        <v>7781</v>
      </c>
      <c r="L1867" t="s">
        <v>8344</v>
      </c>
      <c r="M1867" t="s">
        <v>8348</v>
      </c>
      <c r="N1867" t="s">
        <v>8354</v>
      </c>
      <c r="O1867" t="s">
        <v>8356</v>
      </c>
      <c r="Q1867" t="s">
        <v>8363</v>
      </c>
      <c r="S1867">
        <v>5</v>
      </c>
      <c r="T1867" t="s">
        <v>8367</v>
      </c>
    </row>
    <row r="1868" spans="1:20" x14ac:dyDescent="0.35">
      <c r="A1868" t="s">
        <v>764</v>
      </c>
      <c r="B1868" t="s">
        <v>1141</v>
      </c>
      <c r="C1868">
        <v>61</v>
      </c>
      <c r="D1868" t="s">
        <v>1174</v>
      </c>
      <c r="E1868" t="s">
        <v>3042</v>
      </c>
      <c r="F1868" t="s">
        <v>6810</v>
      </c>
      <c r="G1868" t="s">
        <v>6984</v>
      </c>
      <c r="H1868" t="s">
        <v>6996</v>
      </c>
      <c r="I1868" t="s">
        <v>7002</v>
      </c>
      <c r="J1868" t="s">
        <v>7560</v>
      </c>
      <c r="K1868" t="s">
        <v>7902</v>
      </c>
      <c r="L1868" t="s">
        <v>8342</v>
      </c>
      <c r="M1868" t="s">
        <v>8347</v>
      </c>
      <c r="N1868" t="s">
        <v>8352</v>
      </c>
      <c r="O1868" t="s">
        <v>8358</v>
      </c>
      <c r="Q1868" t="s">
        <v>8363</v>
      </c>
      <c r="R1868" t="s">
        <v>7128</v>
      </c>
      <c r="T1868" t="s">
        <v>8369</v>
      </c>
    </row>
    <row r="1869" spans="1:20" x14ac:dyDescent="0.35">
      <c r="A1869" t="s">
        <v>185</v>
      </c>
      <c r="B1869" t="s">
        <v>1151</v>
      </c>
      <c r="C1869">
        <v>88</v>
      </c>
      <c r="D1869" t="s">
        <v>1172</v>
      </c>
      <c r="E1869" t="s">
        <v>3043</v>
      </c>
      <c r="G1869" t="s">
        <v>6985</v>
      </c>
      <c r="H1869" t="s">
        <v>6998</v>
      </c>
      <c r="I1869" t="s">
        <v>7004</v>
      </c>
      <c r="J1869" t="s">
        <v>7574</v>
      </c>
      <c r="K1869" t="s">
        <v>8298</v>
      </c>
      <c r="L1869" t="s">
        <v>8341</v>
      </c>
      <c r="M1869" t="s">
        <v>8349</v>
      </c>
      <c r="N1869" t="s">
        <v>8353</v>
      </c>
      <c r="O1869" t="s">
        <v>8358</v>
      </c>
      <c r="Q1869" t="s">
        <v>8360</v>
      </c>
      <c r="R1869" t="s">
        <v>7583</v>
      </c>
      <c r="S1869">
        <v>1</v>
      </c>
      <c r="T1869" t="s">
        <v>8369</v>
      </c>
    </row>
    <row r="1870" spans="1:20" x14ac:dyDescent="0.35">
      <c r="A1870" t="s">
        <v>44</v>
      </c>
      <c r="B1870" t="s">
        <v>1042</v>
      </c>
      <c r="D1870" t="s">
        <v>1175</v>
      </c>
      <c r="E1870" t="s">
        <v>3044</v>
      </c>
      <c r="F1870" t="s">
        <v>6696</v>
      </c>
      <c r="G1870" t="s">
        <v>6988</v>
      </c>
      <c r="H1870" t="s">
        <v>6996</v>
      </c>
      <c r="I1870" t="s">
        <v>7004</v>
      </c>
      <c r="J1870" t="s">
        <v>7053</v>
      </c>
      <c r="K1870" t="s">
        <v>8100</v>
      </c>
      <c r="L1870" t="s">
        <v>8343</v>
      </c>
      <c r="M1870" t="s">
        <v>8350</v>
      </c>
      <c r="N1870" t="s">
        <v>8351</v>
      </c>
      <c r="O1870" t="s">
        <v>8357</v>
      </c>
      <c r="P1870">
        <v>37703</v>
      </c>
      <c r="S1870">
        <v>4</v>
      </c>
      <c r="T1870" t="s">
        <v>8368</v>
      </c>
    </row>
    <row r="1871" spans="1:20" x14ac:dyDescent="0.35">
      <c r="A1871" t="s">
        <v>603</v>
      </c>
      <c r="B1871" t="s">
        <v>1098</v>
      </c>
      <c r="C1871">
        <v>32</v>
      </c>
      <c r="E1871" t="s">
        <v>3045</v>
      </c>
      <c r="F1871" t="s">
        <v>6790</v>
      </c>
      <c r="G1871" t="s">
        <v>6987</v>
      </c>
      <c r="H1871" t="s">
        <v>6997</v>
      </c>
      <c r="I1871" t="s">
        <v>7004</v>
      </c>
      <c r="J1871" t="s">
        <v>7558</v>
      </c>
      <c r="K1871" t="s">
        <v>7730</v>
      </c>
      <c r="L1871" t="s">
        <v>8339</v>
      </c>
      <c r="M1871" t="s">
        <v>8346</v>
      </c>
      <c r="N1871" t="s">
        <v>8352</v>
      </c>
      <c r="O1871" t="s">
        <v>8357</v>
      </c>
      <c r="P1871">
        <v>23133</v>
      </c>
      <c r="T1871" t="s">
        <v>8367</v>
      </c>
    </row>
    <row r="1872" spans="1:20" x14ac:dyDescent="0.35">
      <c r="A1872" t="s">
        <v>62</v>
      </c>
      <c r="B1872" t="s">
        <v>1138</v>
      </c>
      <c r="C1872">
        <v>45</v>
      </c>
      <c r="D1872" t="s">
        <v>1174</v>
      </c>
      <c r="E1872" t="s">
        <v>3046</v>
      </c>
      <c r="F1872" t="s">
        <v>6847</v>
      </c>
      <c r="G1872" t="s">
        <v>6987</v>
      </c>
      <c r="H1872" t="s">
        <v>6997</v>
      </c>
      <c r="I1872" t="s">
        <v>7001</v>
      </c>
      <c r="K1872" t="s">
        <v>7953</v>
      </c>
      <c r="L1872" t="s">
        <v>8338</v>
      </c>
      <c r="M1872" t="s">
        <v>8349</v>
      </c>
      <c r="N1872" t="s">
        <v>8354</v>
      </c>
      <c r="O1872" t="s">
        <v>8357</v>
      </c>
      <c r="P1872">
        <v>39680</v>
      </c>
      <c r="Q1872" t="s">
        <v>8360</v>
      </c>
      <c r="S1872">
        <v>5</v>
      </c>
    </row>
    <row r="1873" spans="1:20" x14ac:dyDescent="0.35">
      <c r="A1873" t="s">
        <v>756</v>
      </c>
      <c r="B1873" t="s">
        <v>1021</v>
      </c>
      <c r="C1873">
        <v>32</v>
      </c>
      <c r="D1873" t="s">
        <v>1175</v>
      </c>
      <c r="E1873" t="s">
        <v>3047</v>
      </c>
      <c r="F1873" t="s">
        <v>6724</v>
      </c>
      <c r="G1873" t="s">
        <v>6990</v>
      </c>
      <c r="H1873" t="s">
        <v>6997</v>
      </c>
      <c r="I1873" t="s">
        <v>7001</v>
      </c>
      <c r="K1873" t="s">
        <v>8233</v>
      </c>
      <c r="L1873" t="s">
        <v>8342</v>
      </c>
      <c r="M1873" t="s">
        <v>8346</v>
      </c>
      <c r="N1873" t="s">
        <v>8351</v>
      </c>
      <c r="O1873" t="s">
        <v>8359</v>
      </c>
      <c r="P1873">
        <v>36948</v>
      </c>
      <c r="Q1873" t="s">
        <v>8362</v>
      </c>
      <c r="R1873" t="s">
        <v>7478</v>
      </c>
      <c r="S1873">
        <v>3</v>
      </c>
      <c r="T1873" t="s">
        <v>8368</v>
      </c>
    </row>
    <row r="1874" spans="1:20" x14ac:dyDescent="0.35">
      <c r="A1874" t="s">
        <v>568</v>
      </c>
      <c r="B1874" t="s">
        <v>1031</v>
      </c>
      <c r="D1874" t="s">
        <v>1175</v>
      </c>
      <c r="E1874" t="s">
        <v>3048</v>
      </c>
      <c r="F1874" t="s">
        <v>6737</v>
      </c>
      <c r="G1874" t="s">
        <v>6988</v>
      </c>
      <c r="H1874" t="s">
        <v>6997</v>
      </c>
      <c r="I1874" t="s">
        <v>7003</v>
      </c>
      <c r="K1874" t="s">
        <v>8299</v>
      </c>
      <c r="L1874" t="s">
        <v>8344</v>
      </c>
      <c r="M1874" t="s">
        <v>8350</v>
      </c>
      <c r="N1874" t="s">
        <v>8352</v>
      </c>
      <c r="O1874" t="s">
        <v>8357</v>
      </c>
      <c r="Q1874" t="s">
        <v>8362</v>
      </c>
      <c r="S1874">
        <v>4</v>
      </c>
    </row>
    <row r="1875" spans="1:20" x14ac:dyDescent="0.35">
      <c r="A1875" t="s">
        <v>352</v>
      </c>
      <c r="B1875" t="s">
        <v>1029</v>
      </c>
      <c r="C1875">
        <v>44</v>
      </c>
      <c r="D1875" t="s">
        <v>1174</v>
      </c>
      <c r="E1875" t="s">
        <v>3049</v>
      </c>
      <c r="G1875" t="s">
        <v>6990</v>
      </c>
      <c r="H1875" t="s">
        <v>6998</v>
      </c>
      <c r="I1875" t="s">
        <v>7005</v>
      </c>
      <c r="J1875" t="s">
        <v>7575</v>
      </c>
      <c r="K1875" t="s">
        <v>8191</v>
      </c>
      <c r="L1875" t="s">
        <v>8340</v>
      </c>
      <c r="M1875" t="s">
        <v>8350</v>
      </c>
      <c r="N1875" t="s">
        <v>8351</v>
      </c>
      <c r="O1875" t="s">
        <v>8358</v>
      </c>
      <c r="Q1875" t="s">
        <v>8361</v>
      </c>
      <c r="S1875">
        <v>4</v>
      </c>
      <c r="T1875" t="s">
        <v>8367</v>
      </c>
    </row>
    <row r="1876" spans="1:20" x14ac:dyDescent="0.35">
      <c r="A1876" t="s">
        <v>210</v>
      </c>
      <c r="B1876" t="s">
        <v>1057</v>
      </c>
      <c r="C1876">
        <v>55</v>
      </c>
      <c r="D1876" t="s">
        <v>1174</v>
      </c>
      <c r="E1876" t="s">
        <v>3050</v>
      </c>
      <c r="F1876" t="s">
        <v>6706</v>
      </c>
      <c r="G1876" t="s">
        <v>6988</v>
      </c>
      <c r="H1876" t="s">
        <v>6998</v>
      </c>
      <c r="I1876" t="s">
        <v>7006</v>
      </c>
      <c r="J1876" t="s">
        <v>7576</v>
      </c>
      <c r="K1876" t="s">
        <v>8067</v>
      </c>
      <c r="L1876" t="s">
        <v>8342</v>
      </c>
      <c r="M1876" t="s">
        <v>8350</v>
      </c>
      <c r="N1876" t="s">
        <v>8351</v>
      </c>
      <c r="O1876" t="s">
        <v>8358</v>
      </c>
      <c r="Q1876" t="s">
        <v>8361</v>
      </c>
      <c r="T1876" t="s">
        <v>8368</v>
      </c>
    </row>
    <row r="1877" spans="1:20" x14ac:dyDescent="0.35">
      <c r="A1877" t="s">
        <v>870</v>
      </c>
      <c r="B1877" t="s">
        <v>1103</v>
      </c>
      <c r="D1877" t="s">
        <v>1172</v>
      </c>
      <c r="E1877" t="s">
        <v>3051</v>
      </c>
      <c r="G1877" t="s">
        <v>6985</v>
      </c>
      <c r="H1877" t="s">
        <v>6995</v>
      </c>
      <c r="I1877" t="s">
        <v>7005</v>
      </c>
      <c r="J1877" t="s">
        <v>7406</v>
      </c>
      <c r="K1877" t="s">
        <v>7923</v>
      </c>
      <c r="L1877" t="s">
        <v>8339</v>
      </c>
      <c r="M1877" t="s">
        <v>8346</v>
      </c>
      <c r="N1877" t="s">
        <v>8353</v>
      </c>
      <c r="O1877" t="s">
        <v>8357</v>
      </c>
      <c r="Q1877" t="s">
        <v>8360</v>
      </c>
      <c r="S1877">
        <v>5</v>
      </c>
      <c r="T1877" t="s">
        <v>8369</v>
      </c>
    </row>
    <row r="1878" spans="1:20" x14ac:dyDescent="0.35">
      <c r="A1878" t="s">
        <v>869</v>
      </c>
      <c r="B1878" t="s">
        <v>1059</v>
      </c>
      <c r="D1878" t="s">
        <v>1175</v>
      </c>
      <c r="E1878" t="s">
        <v>3052</v>
      </c>
      <c r="F1878" t="s">
        <v>6757</v>
      </c>
      <c r="G1878" t="s">
        <v>6984</v>
      </c>
      <c r="H1878" t="s">
        <v>6995</v>
      </c>
      <c r="I1878" t="s">
        <v>7005</v>
      </c>
      <c r="K1878" t="s">
        <v>7952</v>
      </c>
      <c r="L1878" t="s">
        <v>8344</v>
      </c>
      <c r="M1878" t="s">
        <v>8350</v>
      </c>
      <c r="N1878" t="s">
        <v>8353</v>
      </c>
      <c r="O1878" t="s">
        <v>8356</v>
      </c>
      <c r="Q1878" t="s">
        <v>8364</v>
      </c>
      <c r="T1878" t="s">
        <v>8368</v>
      </c>
    </row>
    <row r="1879" spans="1:20" x14ac:dyDescent="0.35">
      <c r="A1879" t="s">
        <v>250</v>
      </c>
      <c r="B1879" t="s">
        <v>1130</v>
      </c>
      <c r="C1879">
        <v>27</v>
      </c>
      <c r="E1879" t="s">
        <v>3053</v>
      </c>
      <c r="F1879" t="s">
        <v>6807</v>
      </c>
      <c r="G1879" t="s">
        <v>6992</v>
      </c>
      <c r="H1879" t="s">
        <v>6998</v>
      </c>
      <c r="I1879" t="s">
        <v>7001</v>
      </c>
      <c r="J1879" t="s">
        <v>7363</v>
      </c>
      <c r="K1879" t="s">
        <v>8152</v>
      </c>
      <c r="L1879" t="s">
        <v>8341</v>
      </c>
      <c r="M1879" t="s">
        <v>8347</v>
      </c>
      <c r="N1879" t="s">
        <v>8351</v>
      </c>
      <c r="O1879" t="s">
        <v>8356</v>
      </c>
      <c r="Q1879" t="s">
        <v>8363</v>
      </c>
      <c r="R1879" t="s">
        <v>7560</v>
      </c>
      <c r="S1879">
        <v>3</v>
      </c>
      <c r="T1879" t="s">
        <v>8367</v>
      </c>
    </row>
    <row r="1880" spans="1:20" x14ac:dyDescent="0.35">
      <c r="A1880" t="s">
        <v>263</v>
      </c>
      <c r="B1880" t="s">
        <v>1069</v>
      </c>
      <c r="C1880">
        <v>30</v>
      </c>
      <c r="E1880" t="s">
        <v>3054</v>
      </c>
      <c r="F1880" t="s">
        <v>6937</v>
      </c>
      <c r="G1880" t="s">
        <v>6989</v>
      </c>
      <c r="H1880" t="s">
        <v>6996</v>
      </c>
      <c r="I1880" t="s">
        <v>7004</v>
      </c>
      <c r="J1880" t="s">
        <v>7521</v>
      </c>
      <c r="K1880" t="s">
        <v>7937</v>
      </c>
      <c r="L1880" t="s">
        <v>8344</v>
      </c>
      <c r="M1880" t="s">
        <v>8350</v>
      </c>
      <c r="N1880" t="s">
        <v>8354</v>
      </c>
      <c r="O1880" t="s">
        <v>8359</v>
      </c>
      <c r="R1880" t="s">
        <v>7572</v>
      </c>
    </row>
    <row r="1881" spans="1:20" x14ac:dyDescent="0.35">
      <c r="A1881" t="s">
        <v>543</v>
      </c>
      <c r="B1881" t="s">
        <v>1059</v>
      </c>
      <c r="D1881" t="s">
        <v>1175</v>
      </c>
      <c r="E1881" t="s">
        <v>3055</v>
      </c>
      <c r="G1881" t="s">
        <v>6991</v>
      </c>
      <c r="H1881" t="s">
        <v>7000</v>
      </c>
      <c r="I1881" t="s">
        <v>7005</v>
      </c>
      <c r="J1881" t="s">
        <v>7212</v>
      </c>
      <c r="K1881" t="s">
        <v>8140</v>
      </c>
      <c r="L1881" t="s">
        <v>8342</v>
      </c>
      <c r="M1881" t="s">
        <v>8348</v>
      </c>
      <c r="N1881" t="s">
        <v>8354</v>
      </c>
      <c r="O1881" t="s">
        <v>8357</v>
      </c>
      <c r="Q1881" t="s">
        <v>8362</v>
      </c>
      <c r="R1881" t="s">
        <v>7449</v>
      </c>
      <c r="S1881">
        <v>1</v>
      </c>
      <c r="T1881" t="s">
        <v>8368</v>
      </c>
    </row>
    <row r="1882" spans="1:20" x14ac:dyDescent="0.35">
      <c r="A1882" t="s">
        <v>724</v>
      </c>
      <c r="B1882" t="s">
        <v>1061</v>
      </c>
      <c r="C1882">
        <v>44</v>
      </c>
      <c r="D1882" t="s">
        <v>1173</v>
      </c>
      <c r="E1882" t="s">
        <v>3056</v>
      </c>
      <c r="G1882" t="s">
        <v>6987</v>
      </c>
      <c r="H1882" t="s">
        <v>6996</v>
      </c>
      <c r="I1882" t="s">
        <v>7004</v>
      </c>
      <c r="K1882" t="s">
        <v>7910</v>
      </c>
      <c r="L1882" t="s">
        <v>8338</v>
      </c>
      <c r="M1882" t="s">
        <v>8347</v>
      </c>
      <c r="N1882" t="s">
        <v>8354</v>
      </c>
      <c r="O1882" t="s">
        <v>8359</v>
      </c>
      <c r="Q1882" t="s">
        <v>8363</v>
      </c>
      <c r="R1882" t="s">
        <v>7460</v>
      </c>
      <c r="S1882">
        <v>1</v>
      </c>
      <c r="T1882" t="s">
        <v>8368</v>
      </c>
    </row>
    <row r="1883" spans="1:20" x14ac:dyDescent="0.35">
      <c r="A1883" t="s">
        <v>806</v>
      </c>
      <c r="B1883" t="s">
        <v>1169</v>
      </c>
      <c r="D1883" t="s">
        <v>1173</v>
      </c>
      <c r="E1883" t="s">
        <v>3057</v>
      </c>
      <c r="G1883" t="s">
        <v>6985</v>
      </c>
      <c r="H1883" t="s">
        <v>6996</v>
      </c>
      <c r="I1883" t="s">
        <v>7006</v>
      </c>
      <c r="J1883" t="s">
        <v>7061</v>
      </c>
      <c r="K1883" t="s">
        <v>8264</v>
      </c>
      <c r="L1883" t="s">
        <v>8343</v>
      </c>
      <c r="M1883" t="s">
        <v>8347</v>
      </c>
      <c r="N1883" t="s">
        <v>8354</v>
      </c>
      <c r="O1883" t="s">
        <v>8357</v>
      </c>
      <c r="Q1883" t="s">
        <v>8364</v>
      </c>
      <c r="R1883" t="s">
        <v>7339</v>
      </c>
      <c r="S1883">
        <v>4</v>
      </c>
      <c r="T1883" t="s">
        <v>8367</v>
      </c>
    </row>
    <row r="1884" spans="1:20" x14ac:dyDescent="0.35">
      <c r="A1884" t="s">
        <v>871</v>
      </c>
      <c r="B1884" t="s">
        <v>1110</v>
      </c>
      <c r="D1884" t="s">
        <v>1172</v>
      </c>
      <c r="E1884" t="s">
        <v>3058</v>
      </c>
      <c r="F1884" t="s">
        <v>6892</v>
      </c>
      <c r="G1884" t="s">
        <v>6984</v>
      </c>
      <c r="H1884" t="s">
        <v>6997</v>
      </c>
      <c r="I1884" t="s">
        <v>7003</v>
      </c>
      <c r="K1884" t="s">
        <v>7870</v>
      </c>
      <c r="L1884" t="s">
        <v>8344</v>
      </c>
      <c r="M1884" t="s">
        <v>8347</v>
      </c>
      <c r="N1884" t="s">
        <v>8352</v>
      </c>
      <c r="O1884" t="s">
        <v>8355</v>
      </c>
      <c r="T1884" t="s">
        <v>8369</v>
      </c>
    </row>
    <row r="1885" spans="1:20" x14ac:dyDescent="0.35">
      <c r="A1885" t="s">
        <v>47</v>
      </c>
      <c r="B1885" t="s">
        <v>1048</v>
      </c>
      <c r="D1885" t="s">
        <v>1174</v>
      </c>
      <c r="E1885" t="s">
        <v>3059</v>
      </c>
      <c r="G1885" t="s">
        <v>6987</v>
      </c>
      <c r="H1885" t="s">
        <v>7000</v>
      </c>
      <c r="I1885" t="s">
        <v>7001</v>
      </c>
      <c r="J1885" t="s">
        <v>7352</v>
      </c>
      <c r="K1885" t="s">
        <v>8093</v>
      </c>
      <c r="L1885" t="s">
        <v>8343</v>
      </c>
      <c r="M1885" t="s">
        <v>8347</v>
      </c>
      <c r="N1885" t="s">
        <v>8352</v>
      </c>
      <c r="O1885" t="s">
        <v>8356</v>
      </c>
      <c r="R1885" t="s">
        <v>7664</v>
      </c>
      <c r="S1885">
        <v>5</v>
      </c>
      <c r="T1885" t="s">
        <v>8369</v>
      </c>
    </row>
    <row r="1886" spans="1:20" x14ac:dyDescent="0.35">
      <c r="A1886" t="s">
        <v>872</v>
      </c>
      <c r="B1886" t="s">
        <v>1042</v>
      </c>
      <c r="C1886">
        <v>88</v>
      </c>
      <c r="D1886" t="s">
        <v>1172</v>
      </c>
      <c r="E1886" t="s">
        <v>3060</v>
      </c>
      <c r="F1886" t="s">
        <v>6976</v>
      </c>
      <c r="G1886" t="s">
        <v>6992</v>
      </c>
      <c r="H1886" t="s">
        <v>7000</v>
      </c>
      <c r="I1886" t="s">
        <v>7003</v>
      </c>
      <c r="J1886" t="s">
        <v>7523</v>
      </c>
      <c r="K1886" t="s">
        <v>7889</v>
      </c>
      <c r="L1886" t="s">
        <v>8340</v>
      </c>
      <c r="M1886" t="s">
        <v>8348</v>
      </c>
      <c r="N1886" t="s">
        <v>8354</v>
      </c>
      <c r="O1886" t="s">
        <v>8358</v>
      </c>
      <c r="Q1886" t="s">
        <v>8362</v>
      </c>
      <c r="T1886" t="s">
        <v>8367</v>
      </c>
    </row>
    <row r="1887" spans="1:20" x14ac:dyDescent="0.35">
      <c r="A1887" t="s">
        <v>632</v>
      </c>
      <c r="B1887" t="s">
        <v>1019</v>
      </c>
      <c r="D1887" t="s">
        <v>1175</v>
      </c>
      <c r="E1887" t="s">
        <v>3061</v>
      </c>
      <c r="F1887" t="s">
        <v>6677</v>
      </c>
      <c r="G1887" t="s">
        <v>6992</v>
      </c>
      <c r="H1887" t="s">
        <v>6994</v>
      </c>
      <c r="I1887" t="s">
        <v>7003</v>
      </c>
      <c r="J1887" t="s">
        <v>7448</v>
      </c>
      <c r="K1887" t="s">
        <v>7765</v>
      </c>
      <c r="L1887" t="s">
        <v>8341</v>
      </c>
      <c r="M1887" t="s">
        <v>8347</v>
      </c>
      <c r="N1887" t="s">
        <v>8354</v>
      </c>
      <c r="O1887" t="s">
        <v>8355</v>
      </c>
      <c r="R1887" t="s">
        <v>7636</v>
      </c>
      <c r="T1887" t="s">
        <v>8367</v>
      </c>
    </row>
    <row r="1888" spans="1:20" x14ac:dyDescent="0.35">
      <c r="A1888" t="s">
        <v>853</v>
      </c>
      <c r="B1888" t="s">
        <v>1062</v>
      </c>
      <c r="C1888">
        <v>44</v>
      </c>
      <c r="D1888" t="s">
        <v>1172</v>
      </c>
      <c r="E1888" t="s">
        <v>3062</v>
      </c>
      <c r="F1888" t="s">
        <v>6711</v>
      </c>
      <c r="G1888" t="s">
        <v>6991</v>
      </c>
      <c r="H1888" t="s">
        <v>6999</v>
      </c>
      <c r="I1888" t="s">
        <v>7006</v>
      </c>
      <c r="J1888" t="s">
        <v>7360</v>
      </c>
      <c r="K1888" t="s">
        <v>8183</v>
      </c>
      <c r="L1888" t="s">
        <v>8345</v>
      </c>
      <c r="M1888" t="s">
        <v>8348</v>
      </c>
      <c r="N1888" t="s">
        <v>8353</v>
      </c>
      <c r="O1888" t="s">
        <v>8359</v>
      </c>
      <c r="S1888">
        <v>3</v>
      </c>
      <c r="T1888" t="s">
        <v>8367</v>
      </c>
    </row>
    <row r="1889" spans="1:20" x14ac:dyDescent="0.35">
      <c r="A1889" t="s">
        <v>444</v>
      </c>
      <c r="B1889" t="s">
        <v>1113</v>
      </c>
      <c r="C1889">
        <v>44</v>
      </c>
      <c r="D1889" t="s">
        <v>1175</v>
      </c>
      <c r="E1889" t="s">
        <v>3063</v>
      </c>
      <c r="G1889" t="s">
        <v>6990</v>
      </c>
      <c r="H1889" t="s">
        <v>6997</v>
      </c>
      <c r="I1889" t="s">
        <v>7004</v>
      </c>
      <c r="K1889" t="s">
        <v>8160</v>
      </c>
      <c r="L1889" t="s">
        <v>8344</v>
      </c>
      <c r="M1889" t="s">
        <v>8346</v>
      </c>
      <c r="N1889" t="s">
        <v>8352</v>
      </c>
      <c r="O1889" t="s">
        <v>8355</v>
      </c>
      <c r="Q1889" t="s">
        <v>8360</v>
      </c>
      <c r="R1889" t="s">
        <v>7402</v>
      </c>
      <c r="S1889">
        <v>3</v>
      </c>
    </row>
    <row r="1890" spans="1:20" x14ac:dyDescent="0.35">
      <c r="A1890" t="s">
        <v>745</v>
      </c>
      <c r="B1890" t="s">
        <v>1167</v>
      </c>
      <c r="C1890">
        <v>42</v>
      </c>
      <c r="E1890" t="s">
        <v>3064</v>
      </c>
      <c r="F1890" t="s">
        <v>6962</v>
      </c>
      <c r="G1890" t="s">
        <v>6989</v>
      </c>
      <c r="H1890" t="s">
        <v>6995</v>
      </c>
      <c r="I1890" t="s">
        <v>7002</v>
      </c>
      <c r="J1890" t="s">
        <v>7400</v>
      </c>
      <c r="K1890" t="s">
        <v>8229</v>
      </c>
      <c r="L1890" t="s">
        <v>8338</v>
      </c>
      <c r="M1890" t="s">
        <v>8347</v>
      </c>
      <c r="N1890" t="s">
        <v>8351</v>
      </c>
      <c r="O1890" t="s">
        <v>8357</v>
      </c>
      <c r="Q1890" t="s">
        <v>8364</v>
      </c>
      <c r="S1890">
        <v>5</v>
      </c>
      <c r="T1890" t="s">
        <v>8368</v>
      </c>
    </row>
    <row r="1891" spans="1:20" x14ac:dyDescent="0.35">
      <c r="A1891" t="s">
        <v>599</v>
      </c>
      <c r="B1891" t="s">
        <v>1131</v>
      </c>
      <c r="C1891">
        <v>36</v>
      </c>
      <c r="D1891" t="s">
        <v>1172</v>
      </c>
      <c r="E1891" t="s">
        <v>3065</v>
      </c>
      <c r="G1891" t="s">
        <v>6993</v>
      </c>
      <c r="H1891" t="s">
        <v>6994</v>
      </c>
      <c r="I1891" t="s">
        <v>7006</v>
      </c>
      <c r="K1891" t="s">
        <v>7783</v>
      </c>
      <c r="L1891" t="s">
        <v>8345</v>
      </c>
      <c r="M1891" t="s">
        <v>8347</v>
      </c>
      <c r="N1891" t="s">
        <v>8352</v>
      </c>
      <c r="O1891" t="s">
        <v>8356</v>
      </c>
      <c r="Q1891" t="s">
        <v>8362</v>
      </c>
      <c r="R1891" t="s">
        <v>7361</v>
      </c>
      <c r="S1891">
        <v>3</v>
      </c>
      <c r="T1891" t="s">
        <v>8368</v>
      </c>
    </row>
    <row r="1892" spans="1:20" x14ac:dyDescent="0.35">
      <c r="A1892" t="s">
        <v>206</v>
      </c>
      <c r="B1892" t="s">
        <v>1091</v>
      </c>
      <c r="C1892">
        <v>89</v>
      </c>
      <c r="E1892" t="s">
        <v>3066</v>
      </c>
      <c r="F1892" t="s">
        <v>6735</v>
      </c>
      <c r="G1892" t="s">
        <v>6992</v>
      </c>
      <c r="H1892" t="s">
        <v>6996</v>
      </c>
      <c r="I1892" t="s">
        <v>7006</v>
      </c>
      <c r="J1892" t="s">
        <v>7065</v>
      </c>
      <c r="K1892" t="s">
        <v>8041</v>
      </c>
      <c r="L1892" t="s">
        <v>8339</v>
      </c>
      <c r="M1892" t="s">
        <v>8349</v>
      </c>
      <c r="N1892" t="s">
        <v>8351</v>
      </c>
      <c r="O1892" t="s">
        <v>8355</v>
      </c>
      <c r="P1892">
        <v>41651</v>
      </c>
      <c r="Q1892" t="s">
        <v>8364</v>
      </c>
      <c r="T1892" t="s">
        <v>8369</v>
      </c>
    </row>
    <row r="1893" spans="1:20" x14ac:dyDescent="0.35">
      <c r="A1893" t="s">
        <v>479</v>
      </c>
      <c r="B1893" t="s">
        <v>1026</v>
      </c>
      <c r="C1893">
        <v>25</v>
      </c>
      <c r="D1893" t="s">
        <v>1175</v>
      </c>
      <c r="E1893" t="s">
        <v>3067</v>
      </c>
      <c r="F1893" t="s">
        <v>6683</v>
      </c>
      <c r="G1893" t="s">
        <v>6985</v>
      </c>
      <c r="H1893" t="s">
        <v>6997</v>
      </c>
      <c r="I1893" t="s">
        <v>7006</v>
      </c>
      <c r="K1893" t="s">
        <v>8298</v>
      </c>
      <c r="L1893" t="s">
        <v>8344</v>
      </c>
      <c r="M1893" t="s">
        <v>8349</v>
      </c>
      <c r="N1893" t="s">
        <v>8351</v>
      </c>
      <c r="O1893" t="s">
        <v>8355</v>
      </c>
      <c r="P1893">
        <v>26211</v>
      </c>
      <c r="Q1893" t="s">
        <v>8361</v>
      </c>
      <c r="R1893" t="s">
        <v>7095</v>
      </c>
      <c r="S1893">
        <v>2</v>
      </c>
      <c r="T1893" t="s">
        <v>8367</v>
      </c>
    </row>
    <row r="1894" spans="1:20" x14ac:dyDescent="0.35">
      <c r="A1894" t="s">
        <v>873</v>
      </c>
      <c r="B1894" t="s">
        <v>1096</v>
      </c>
      <c r="C1894">
        <v>39</v>
      </c>
      <c r="D1894" t="s">
        <v>1173</v>
      </c>
      <c r="E1894" t="s">
        <v>3068</v>
      </c>
      <c r="F1894" t="s">
        <v>6743</v>
      </c>
      <c r="G1894" t="s">
        <v>6993</v>
      </c>
      <c r="H1894" t="s">
        <v>6999</v>
      </c>
      <c r="I1894" t="s">
        <v>7006</v>
      </c>
      <c r="J1894" t="s">
        <v>7577</v>
      </c>
      <c r="K1894" t="s">
        <v>8110</v>
      </c>
      <c r="L1894" t="s">
        <v>8342</v>
      </c>
      <c r="M1894" t="s">
        <v>8349</v>
      </c>
      <c r="N1894" t="s">
        <v>8354</v>
      </c>
      <c r="O1894" t="s">
        <v>8357</v>
      </c>
      <c r="P1894">
        <v>18130</v>
      </c>
      <c r="Q1894" t="s">
        <v>8364</v>
      </c>
      <c r="S1894">
        <v>3</v>
      </c>
    </row>
    <row r="1895" spans="1:20" x14ac:dyDescent="0.35">
      <c r="A1895" t="s">
        <v>874</v>
      </c>
      <c r="B1895" t="s">
        <v>1144</v>
      </c>
      <c r="D1895" t="s">
        <v>1174</v>
      </c>
      <c r="E1895" t="s">
        <v>3069</v>
      </c>
      <c r="F1895" t="s">
        <v>6978</v>
      </c>
      <c r="G1895" t="s">
        <v>6989</v>
      </c>
      <c r="H1895" t="s">
        <v>6998</v>
      </c>
      <c r="I1895" t="s">
        <v>7007</v>
      </c>
      <c r="J1895" t="s">
        <v>7539</v>
      </c>
      <c r="K1895" t="s">
        <v>7789</v>
      </c>
      <c r="L1895" t="s">
        <v>8340</v>
      </c>
      <c r="M1895" t="s">
        <v>8346</v>
      </c>
      <c r="N1895" t="s">
        <v>8352</v>
      </c>
      <c r="O1895" t="s">
        <v>8359</v>
      </c>
      <c r="Q1895" t="s">
        <v>8362</v>
      </c>
      <c r="S1895">
        <v>2</v>
      </c>
      <c r="T1895" t="s">
        <v>8368</v>
      </c>
    </row>
    <row r="1896" spans="1:20" x14ac:dyDescent="0.35">
      <c r="A1896" t="s">
        <v>397</v>
      </c>
      <c r="B1896" t="s">
        <v>1165</v>
      </c>
      <c r="C1896">
        <v>42</v>
      </c>
      <c r="E1896" t="s">
        <v>3070</v>
      </c>
      <c r="F1896" t="s">
        <v>6979</v>
      </c>
      <c r="G1896" t="s">
        <v>6985</v>
      </c>
      <c r="H1896" t="s">
        <v>6996</v>
      </c>
      <c r="I1896" t="s">
        <v>7007</v>
      </c>
      <c r="J1896" t="s">
        <v>7161</v>
      </c>
      <c r="K1896" t="s">
        <v>7986</v>
      </c>
      <c r="L1896" t="s">
        <v>8342</v>
      </c>
      <c r="M1896" t="s">
        <v>8349</v>
      </c>
      <c r="N1896" t="s">
        <v>8353</v>
      </c>
      <c r="O1896" t="s">
        <v>8359</v>
      </c>
      <c r="P1896">
        <v>18350</v>
      </c>
      <c r="Q1896" t="s">
        <v>8364</v>
      </c>
      <c r="S1896">
        <v>5</v>
      </c>
      <c r="T1896" t="s">
        <v>8369</v>
      </c>
    </row>
    <row r="1897" spans="1:20" x14ac:dyDescent="0.35">
      <c r="A1897" t="s">
        <v>369</v>
      </c>
      <c r="B1897" t="s">
        <v>1110</v>
      </c>
      <c r="C1897">
        <v>47</v>
      </c>
      <c r="D1897" t="s">
        <v>1174</v>
      </c>
      <c r="E1897" t="s">
        <v>3071</v>
      </c>
      <c r="F1897" t="s">
        <v>6756</v>
      </c>
      <c r="G1897" t="s">
        <v>6986</v>
      </c>
      <c r="H1897" t="s">
        <v>6999</v>
      </c>
      <c r="I1897" t="s">
        <v>7003</v>
      </c>
      <c r="J1897" t="s">
        <v>7274</v>
      </c>
      <c r="K1897" t="s">
        <v>7837</v>
      </c>
      <c r="L1897" t="s">
        <v>8343</v>
      </c>
      <c r="M1897" t="s">
        <v>8348</v>
      </c>
      <c r="N1897" t="s">
        <v>8354</v>
      </c>
      <c r="O1897" t="s">
        <v>8355</v>
      </c>
      <c r="P1897">
        <v>20862</v>
      </c>
      <c r="Q1897" t="s">
        <v>8363</v>
      </c>
      <c r="S1897">
        <v>3</v>
      </c>
      <c r="T1897" t="s">
        <v>8369</v>
      </c>
    </row>
    <row r="1898" spans="1:20" x14ac:dyDescent="0.35">
      <c r="A1898" t="s">
        <v>563</v>
      </c>
      <c r="B1898" t="s">
        <v>1155</v>
      </c>
      <c r="E1898" t="s">
        <v>3072</v>
      </c>
      <c r="F1898" t="s">
        <v>6855</v>
      </c>
      <c r="G1898" t="s">
        <v>6992</v>
      </c>
      <c r="H1898" t="s">
        <v>6994</v>
      </c>
      <c r="I1898" t="s">
        <v>7004</v>
      </c>
      <c r="J1898" t="s">
        <v>7578</v>
      </c>
      <c r="K1898" t="s">
        <v>7929</v>
      </c>
      <c r="L1898" t="s">
        <v>8345</v>
      </c>
      <c r="M1898" t="s">
        <v>8350</v>
      </c>
      <c r="N1898" t="s">
        <v>8354</v>
      </c>
      <c r="O1898" t="s">
        <v>8356</v>
      </c>
      <c r="P1898">
        <v>44302</v>
      </c>
      <c r="R1898" t="s">
        <v>7186</v>
      </c>
      <c r="S1898">
        <v>2</v>
      </c>
      <c r="T1898" t="s">
        <v>8369</v>
      </c>
    </row>
    <row r="1899" spans="1:20" x14ac:dyDescent="0.35">
      <c r="A1899" t="s">
        <v>359</v>
      </c>
      <c r="B1899" t="s">
        <v>1019</v>
      </c>
      <c r="D1899" t="s">
        <v>1175</v>
      </c>
      <c r="E1899" t="s">
        <v>3073</v>
      </c>
      <c r="F1899" t="s">
        <v>6677</v>
      </c>
      <c r="G1899" t="s">
        <v>6988</v>
      </c>
      <c r="H1899" t="s">
        <v>6998</v>
      </c>
      <c r="I1899" t="s">
        <v>7004</v>
      </c>
      <c r="K1899" t="s">
        <v>8247</v>
      </c>
      <c r="L1899" t="s">
        <v>8344</v>
      </c>
      <c r="M1899" t="s">
        <v>8347</v>
      </c>
      <c r="N1899" t="s">
        <v>8351</v>
      </c>
      <c r="O1899" t="s">
        <v>8358</v>
      </c>
      <c r="R1899" t="s">
        <v>7161</v>
      </c>
    </row>
    <row r="1900" spans="1:20" x14ac:dyDescent="0.35">
      <c r="A1900" t="s">
        <v>875</v>
      </c>
      <c r="B1900" t="s">
        <v>1053</v>
      </c>
      <c r="D1900" t="s">
        <v>1173</v>
      </c>
      <c r="E1900" t="s">
        <v>3074</v>
      </c>
      <c r="F1900" t="s">
        <v>6890</v>
      </c>
      <c r="G1900" t="s">
        <v>6993</v>
      </c>
      <c r="H1900" t="s">
        <v>6998</v>
      </c>
      <c r="I1900" t="s">
        <v>7005</v>
      </c>
      <c r="J1900" t="s">
        <v>7552</v>
      </c>
      <c r="K1900" t="s">
        <v>8017</v>
      </c>
      <c r="L1900" t="s">
        <v>8344</v>
      </c>
      <c r="M1900" t="s">
        <v>8350</v>
      </c>
      <c r="N1900" t="s">
        <v>8354</v>
      </c>
      <c r="O1900" t="s">
        <v>8355</v>
      </c>
      <c r="P1900">
        <v>6048</v>
      </c>
      <c r="Q1900" t="s">
        <v>8361</v>
      </c>
      <c r="T1900" t="s">
        <v>8369</v>
      </c>
    </row>
    <row r="1901" spans="1:20" x14ac:dyDescent="0.35">
      <c r="A1901" t="s">
        <v>750</v>
      </c>
      <c r="B1901" t="s">
        <v>1030</v>
      </c>
      <c r="C1901">
        <v>22</v>
      </c>
      <c r="D1901" t="s">
        <v>1173</v>
      </c>
      <c r="E1901" t="s">
        <v>3075</v>
      </c>
      <c r="F1901" t="s">
        <v>6872</v>
      </c>
      <c r="G1901" t="s">
        <v>6984</v>
      </c>
      <c r="H1901" t="s">
        <v>6998</v>
      </c>
      <c r="I1901" t="s">
        <v>7004</v>
      </c>
      <c r="K1901" t="s">
        <v>8070</v>
      </c>
      <c r="L1901" t="s">
        <v>8345</v>
      </c>
      <c r="M1901" t="s">
        <v>8350</v>
      </c>
      <c r="N1901" t="s">
        <v>8353</v>
      </c>
      <c r="O1901" t="s">
        <v>8357</v>
      </c>
      <c r="R1901" t="s">
        <v>7266</v>
      </c>
      <c r="S1901">
        <v>1</v>
      </c>
      <c r="T1901" t="s">
        <v>8368</v>
      </c>
    </row>
    <row r="1902" spans="1:20" x14ac:dyDescent="0.35">
      <c r="A1902" t="s">
        <v>334</v>
      </c>
      <c r="B1902" t="s">
        <v>1119</v>
      </c>
      <c r="C1902">
        <v>81</v>
      </c>
      <c r="D1902" t="s">
        <v>1174</v>
      </c>
      <c r="E1902" t="s">
        <v>3076</v>
      </c>
      <c r="F1902" t="s">
        <v>6893</v>
      </c>
      <c r="G1902" t="s">
        <v>6992</v>
      </c>
      <c r="H1902" t="s">
        <v>6998</v>
      </c>
      <c r="I1902" t="s">
        <v>7001</v>
      </c>
      <c r="J1902" t="s">
        <v>7384</v>
      </c>
      <c r="K1902" t="s">
        <v>8208</v>
      </c>
      <c r="L1902" t="s">
        <v>8338</v>
      </c>
      <c r="M1902" t="s">
        <v>8349</v>
      </c>
      <c r="N1902" t="s">
        <v>8352</v>
      </c>
      <c r="O1902" t="s">
        <v>8357</v>
      </c>
      <c r="Q1902" t="s">
        <v>8360</v>
      </c>
      <c r="S1902">
        <v>3</v>
      </c>
      <c r="T1902" t="s">
        <v>8367</v>
      </c>
    </row>
    <row r="1903" spans="1:20" x14ac:dyDescent="0.35">
      <c r="A1903" t="s">
        <v>355</v>
      </c>
      <c r="B1903" t="s">
        <v>1032</v>
      </c>
      <c r="C1903">
        <v>33</v>
      </c>
      <c r="E1903" t="s">
        <v>3077</v>
      </c>
      <c r="F1903" t="s">
        <v>6767</v>
      </c>
      <c r="G1903" t="s">
        <v>6987</v>
      </c>
      <c r="H1903" t="s">
        <v>6994</v>
      </c>
      <c r="I1903" t="s">
        <v>7001</v>
      </c>
      <c r="J1903" t="s">
        <v>7164</v>
      </c>
      <c r="K1903" t="s">
        <v>8155</v>
      </c>
      <c r="L1903" t="s">
        <v>8342</v>
      </c>
      <c r="M1903" t="s">
        <v>8349</v>
      </c>
      <c r="N1903" t="s">
        <v>8352</v>
      </c>
      <c r="O1903" t="s">
        <v>8359</v>
      </c>
      <c r="R1903" t="s">
        <v>7461</v>
      </c>
      <c r="S1903">
        <v>2</v>
      </c>
      <c r="T1903" t="s">
        <v>8367</v>
      </c>
    </row>
    <row r="1904" spans="1:20" x14ac:dyDescent="0.35">
      <c r="A1904" t="s">
        <v>876</v>
      </c>
      <c r="B1904" t="s">
        <v>1115</v>
      </c>
      <c r="D1904" t="s">
        <v>1173</v>
      </c>
      <c r="E1904" t="s">
        <v>3078</v>
      </c>
      <c r="G1904" t="s">
        <v>6985</v>
      </c>
      <c r="H1904" t="s">
        <v>6998</v>
      </c>
      <c r="I1904" t="s">
        <v>7005</v>
      </c>
      <c r="J1904" t="s">
        <v>7577</v>
      </c>
      <c r="K1904" t="s">
        <v>8296</v>
      </c>
      <c r="L1904" t="s">
        <v>8342</v>
      </c>
      <c r="M1904" t="s">
        <v>8347</v>
      </c>
      <c r="N1904" t="s">
        <v>8351</v>
      </c>
      <c r="O1904" t="s">
        <v>8356</v>
      </c>
      <c r="P1904">
        <v>39447</v>
      </c>
      <c r="Q1904" t="s">
        <v>8361</v>
      </c>
      <c r="R1904" t="s">
        <v>7563</v>
      </c>
      <c r="S1904">
        <v>1</v>
      </c>
    </row>
    <row r="1905" spans="1:20" x14ac:dyDescent="0.35">
      <c r="A1905" t="s">
        <v>181</v>
      </c>
      <c r="B1905" t="s">
        <v>1035</v>
      </c>
      <c r="D1905" t="s">
        <v>1175</v>
      </c>
      <c r="E1905" t="s">
        <v>3079</v>
      </c>
      <c r="G1905" t="s">
        <v>6984</v>
      </c>
      <c r="H1905" t="s">
        <v>6997</v>
      </c>
      <c r="I1905" t="s">
        <v>7003</v>
      </c>
      <c r="K1905" t="s">
        <v>8001</v>
      </c>
      <c r="L1905" t="s">
        <v>8340</v>
      </c>
      <c r="M1905" t="s">
        <v>8346</v>
      </c>
      <c r="N1905" t="s">
        <v>8351</v>
      </c>
      <c r="O1905" t="s">
        <v>8355</v>
      </c>
      <c r="Q1905" t="s">
        <v>8362</v>
      </c>
      <c r="R1905" t="s">
        <v>7376</v>
      </c>
      <c r="S1905">
        <v>5</v>
      </c>
      <c r="T1905" t="s">
        <v>8368</v>
      </c>
    </row>
    <row r="1906" spans="1:20" x14ac:dyDescent="0.35">
      <c r="A1906" t="s">
        <v>541</v>
      </c>
      <c r="B1906" t="s">
        <v>1120</v>
      </c>
      <c r="D1906" t="s">
        <v>1175</v>
      </c>
      <c r="E1906" t="s">
        <v>3080</v>
      </c>
      <c r="F1906" t="s">
        <v>6939</v>
      </c>
      <c r="G1906" t="s">
        <v>6989</v>
      </c>
      <c r="H1906" t="s">
        <v>6998</v>
      </c>
      <c r="I1906" t="s">
        <v>7006</v>
      </c>
      <c r="J1906" t="s">
        <v>7385</v>
      </c>
      <c r="K1906" t="s">
        <v>8070</v>
      </c>
      <c r="L1906" t="s">
        <v>8342</v>
      </c>
      <c r="M1906" t="s">
        <v>8347</v>
      </c>
      <c r="N1906" t="s">
        <v>8354</v>
      </c>
      <c r="O1906" t="s">
        <v>8359</v>
      </c>
      <c r="P1906">
        <v>14210</v>
      </c>
      <c r="Q1906" t="s">
        <v>8360</v>
      </c>
      <c r="S1906">
        <v>3</v>
      </c>
      <c r="T1906" t="s">
        <v>8368</v>
      </c>
    </row>
    <row r="1907" spans="1:20" x14ac:dyDescent="0.35">
      <c r="A1907" t="s">
        <v>358</v>
      </c>
      <c r="B1907" t="s">
        <v>1021</v>
      </c>
      <c r="C1907">
        <v>75</v>
      </c>
      <c r="D1907" t="s">
        <v>1172</v>
      </c>
      <c r="E1907" t="s">
        <v>3081</v>
      </c>
      <c r="G1907" t="s">
        <v>6992</v>
      </c>
      <c r="H1907" t="s">
        <v>6995</v>
      </c>
      <c r="I1907" t="s">
        <v>7005</v>
      </c>
      <c r="K1907" t="s">
        <v>8169</v>
      </c>
      <c r="L1907" t="s">
        <v>8341</v>
      </c>
      <c r="M1907" t="s">
        <v>8348</v>
      </c>
      <c r="N1907" t="s">
        <v>8351</v>
      </c>
      <c r="O1907" t="s">
        <v>8355</v>
      </c>
      <c r="Q1907" t="s">
        <v>8360</v>
      </c>
      <c r="S1907">
        <v>4</v>
      </c>
      <c r="T1907" t="s">
        <v>8368</v>
      </c>
    </row>
    <row r="1908" spans="1:20" x14ac:dyDescent="0.35">
      <c r="A1908" t="s">
        <v>216</v>
      </c>
      <c r="B1908" t="s">
        <v>1098</v>
      </c>
      <c r="D1908" t="s">
        <v>1173</v>
      </c>
      <c r="E1908" t="s">
        <v>3082</v>
      </c>
      <c r="G1908" t="s">
        <v>6989</v>
      </c>
      <c r="H1908" t="s">
        <v>6995</v>
      </c>
      <c r="I1908" t="s">
        <v>7006</v>
      </c>
      <c r="J1908" t="s">
        <v>7223</v>
      </c>
      <c r="K1908" t="s">
        <v>7961</v>
      </c>
      <c r="L1908" t="s">
        <v>8338</v>
      </c>
      <c r="M1908" t="s">
        <v>8350</v>
      </c>
      <c r="N1908" t="s">
        <v>8352</v>
      </c>
      <c r="O1908" t="s">
        <v>8356</v>
      </c>
      <c r="P1908">
        <v>4296</v>
      </c>
      <c r="Q1908" t="s">
        <v>8360</v>
      </c>
      <c r="R1908" t="s">
        <v>7469</v>
      </c>
      <c r="T1908" t="s">
        <v>8368</v>
      </c>
    </row>
    <row r="1909" spans="1:20" x14ac:dyDescent="0.35">
      <c r="A1909" t="s">
        <v>248</v>
      </c>
      <c r="B1909" t="s">
        <v>1123</v>
      </c>
      <c r="C1909">
        <v>28</v>
      </c>
      <c r="D1909" t="s">
        <v>1174</v>
      </c>
      <c r="E1909" t="s">
        <v>3083</v>
      </c>
      <c r="G1909" t="s">
        <v>6985</v>
      </c>
      <c r="H1909" t="s">
        <v>6995</v>
      </c>
      <c r="I1909" t="s">
        <v>7006</v>
      </c>
      <c r="J1909" t="s">
        <v>7392</v>
      </c>
      <c r="K1909" t="s">
        <v>7793</v>
      </c>
      <c r="L1909" t="s">
        <v>8342</v>
      </c>
      <c r="M1909" t="s">
        <v>8349</v>
      </c>
      <c r="N1909" t="s">
        <v>8354</v>
      </c>
      <c r="O1909" t="s">
        <v>8357</v>
      </c>
      <c r="Q1909" t="s">
        <v>8362</v>
      </c>
      <c r="R1909" t="s">
        <v>7554</v>
      </c>
      <c r="S1909">
        <v>5</v>
      </c>
      <c r="T1909" t="s">
        <v>8367</v>
      </c>
    </row>
    <row r="1910" spans="1:20" x14ac:dyDescent="0.35">
      <c r="A1910" t="s">
        <v>877</v>
      </c>
      <c r="B1910" t="s">
        <v>1020</v>
      </c>
      <c r="C1910">
        <v>2</v>
      </c>
      <c r="D1910" t="s">
        <v>1175</v>
      </c>
      <c r="E1910" t="s">
        <v>3084</v>
      </c>
      <c r="F1910" t="s">
        <v>6788</v>
      </c>
      <c r="G1910" t="s">
        <v>6984</v>
      </c>
      <c r="H1910" t="s">
        <v>6997</v>
      </c>
      <c r="I1910" t="s">
        <v>7005</v>
      </c>
      <c r="J1910" t="s">
        <v>7442</v>
      </c>
      <c r="K1910" t="s">
        <v>8036</v>
      </c>
      <c r="L1910" t="s">
        <v>8341</v>
      </c>
      <c r="M1910" t="s">
        <v>8348</v>
      </c>
      <c r="N1910" t="s">
        <v>8352</v>
      </c>
      <c r="O1910" t="s">
        <v>8358</v>
      </c>
      <c r="R1910" t="s">
        <v>7104</v>
      </c>
      <c r="S1910">
        <v>5</v>
      </c>
      <c r="T1910" t="s">
        <v>8368</v>
      </c>
    </row>
    <row r="1911" spans="1:20" x14ac:dyDescent="0.35">
      <c r="A1911" t="s">
        <v>438</v>
      </c>
      <c r="B1911" t="s">
        <v>1148</v>
      </c>
      <c r="D1911" t="s">
        <v>1174</v>
      </c>
      <c r="E1911" t="s">
        <v>3085</v>
      </c>
      <c r="G1911" t="s">
        <v>6988</v>
      </c>
      <c r="H1911" t="s">
        <v>6997</v>
      </c>
      <c r="I1911" t="s">
        <v>7005</v>
      </c>
      <c r="K1911" t="s">
        <v>8063</v>
      </c>
      <c r="L1911" t="s">
        <v>8341</v>
      </c>
      <c r="M1911" t="s">
        <v>8350</v>
      </c>
      <c r="N1911" t="s">
        <v>8352</v>
      </c>
      <c r="O1911" t="s">
        <v>8358</v>
      </c>
      <c r="Q1911" t="s">
        <v>8363</v>
      </c>
      <c r="R1911" t="s">
        <v>7336</v>
      </c>
      <c r="S1911">
        <v>4</v>
      </c>
      <c r="T1911" t="s">
        <v>8368</v>
      </c>
    </row>
    <row r="1912" spans="1:20" x14ac:dyDescent="0.35">
      <c r="A1912" t="s">
        <v>878</v>
      </c>
      <c r="B1912" t="s">
        <v>1127</v>
      </c>
      <c r="D1912" t="s">
        <v>1174</v>
      </c>
      <c r="E1912" t="s">
        <v>3086</v>
      </c>
      <c r="F1912" t="s">
        <v>6897</v>
      </c>
      <c r="G1912" t="s">
        <v>6989</v>
      </c>
      <c r="H1912" t="s">
        <v>6994</v>
      </c>
      <c r="I1912" t="s">
        <v>7006</v>
      </c>
      <c r="K1912" t="s">
        <v>8107</v>
      </c>
      <c r="L1912" t="s">
        <v>8338</v>
      </c>
      <c r="M1912" t="s">
        <v>8350</v>
      </c>
      <c r="N1912" t="s">
        <v>8352</v>
      </c>
      <c r="O1912" t="s">
        <v>8358</v>
      </c>
      <c r="Q1912" t="s">
        <v>8364</v>
      </c>
      <c r="S1912">
        <v>4</v>
      </c>
      <c r="T1912" t="s">
        <v>8368</v>
      </c>
    </row>
    <row r="1913" spans="1:20" x14ac:dyDescent="0.35">
      <c r="A1913" t="s">
        <v>137</v>
      </c>
      <c r="B1913" t="s">
        <v>1129</v>
      </c>
      <c r="C1913">
        <v>43</v>
      </c>
      <c r="D1913" t="s">
        <v>1173</v>
      </c>
      <c r="E1913" t="s">
        <v>3087</v>
      </c>
      <c r="F1913" t="s">
        <v>6879</v>
      </c>
      <c r="G1913" t="s">
        <v>6989</v>
      </c>
      <c r="H1913" t="s">
        <v>6997</v>
      </c>
      <c r="I1913" t="s">
        <v>7003</v>
      </c>
      <c r="J1913" t="s">
        <v>7491</v>
      </c>
      <c r="K1913" t="s">
        <v>8274</v>
      </c>
      <c r="L1913" t="s">
        <v>8345</v>
      </c>
      <c r="M1913" t="s">
        <v>8347</v>
      </c>
      <c r="N1913" t="s">
        <v>8352</v>
      </c>
      <c r="O1913" t="s">
        <v>8359</v>
      </c>
      <c r="R1913" t="s">
        <v>7220</v>
      </c>
      <c r="T1913" t="s">
        <v>8368</v>
      </c>
    </row>
    <row r="1914" spans="1:20" x14ac:dyDescent="0.35">
      <c r="A1914" t="s">
        <v>878</v>
      </c>
      <c r="B1914" t="s">
        <v>1124</v>
      </c>
      <c r="D1914" t="s">
        <v>1172</v>
      </c>
      <c r="E1914" t="s">
        <v>3088</v>
      </c>
      <c r="F1914" t="s">
        <v>6785</v>
      </c>
      <c r="G1914" t="s">
        <v>6984</v>
      </c>
      <c r="H1914" t="s">
        <v>6994</v>
      </c>
      <c r="I1914" t="s">
        <v>7002</v>
      </c>
      <c r="J1914" t="s">
        <v>7172</v>
      </c>
      <c r="K1914" t="s">
        <v>7944</v>
      </c>
      <c r="L1914" t="s">
        <v>8340</v>
      </c>
      <c r="M1914" t="s">
        <v>8350</v>
      </c>
      <c r="N1914" t="s">
        <v>8354</v>
      </c>
      <c r="O1914" t="s">
        <v>8359</v>
      </c>
      <c r="P1914">
        <v>640</v>
      </c>
      <c r="Q1914" t="s">
        <v>8362</v>
      </c>
      <c r="S1914">
        <v>3</v>
      </c>
      <c r="T1914" t="s">
        <v>8369</v>
      </c>
    </row>
    <row r="1915" spans="1:20" x14ac:dyDescent="0.35">
      <c r="A1915" t="s">
        <v>879</v>
      </c>
      <c r="B1915" t="s">
        <v>1031</v>
      </c>
      <c r="D1915" t="s">
        <v>1174</v>
      </c>
      <c r="E1915" t="s">
        <v>3089</v>
      </c>
      <c r="F1915" t="s">
        <v>6942</v>
      </c>
      <c r="G1915" t="s">
        <v>6984</v>
      </c>
      <c r="H1915" t="s">
        <v>6997</v>
      </c>
      <c r="I1915" t="s">
        <v>7002</v>
      </c>
      <c r="J1915" t="s">
        <v>7423</v>
      </c>
      <c r="K1915" t="s">
        <v>7823</v>
      </c>
      <c r="L1915" t="s">
        <v>8338</v>
      </c>
      <c r="M1915" t="s">
        <v>8349</v>
      </c>
      <c r="N1915" t="s">
        <v>8353</v>
      </c>
      <c r="O1915" t="s">
        <v>8355</v>
      </c>
      <c r="P1915">
        <v>11238</v>
      </c>
      <c r="Q1915" t="s">
        <v>8360</v>
      </c>
      <c r="S1915">
        <v>2</v>
      </c>
      <c r="T1915" t="s">
        <v>8367</v>
      </c>
    </row>
    <row r="1916" spans="1:20" x14ac:dyDescent="0.35">
      <c r="A1916" t="s">
        <v>775</v>
      </c>
      <c r="B1916" t="s">
        <v>1044</v>
      </c>
      <c r="C1916">
        <v>7</v>
      </c>
      <c r="E1916" t="s">
        <v>3090</v>
      </c>
      <c r="F1916" t="s">
        <v>6946</v>
      </c>
      <c r="G1916" t="s">
        <v>6984</v>
      </c>
      <c r="H1916" t="s">
        <v>6995</v>
      </c>
      <c r="I1916" t="s">
        <v>7006</v>
      </c>
      <c r="J1916" t="s">
        <v>7077</v>
      </c>
      <c r="K1916" t="s">
        <v>8165</v>
      </c>
      <c r="L1916" t="s">
        <v>8345</v>
      </c>
      <c r="M1916" t="s">
        <v>8348</v>
      </c>
      <c r="N1916" t="s">
        <v>8351</v>
      </c>
      <c r="O1916" t="s">
        <v>8359</v>
      </c>
      <c r="S1916">
        <v>2</v>
      </c>
    </row>
    <row r="1917" spans="1:20" x14ac:dyDescent="0.35">
      <c r="A1917" t="s">
        <v>178</v>
      </c>
      <c r="B1917" t="s">
        <v>1135</v>
      </c>
      <c r="C1917">
        <v>14</v>
      </c>
      <c r="D1917" t="s">
        <v>1174</v>
      </c>
      <c r="E1917" t="s">
        <v>3091</v>
      </c>
      <c r="F1917" t="s">
        <v>6797</v>
      </c>
      <c r="G1917" t="s">
        <v>6990</v>
      </c>
      <c r="H1917" t="s">
        <v>6998</v>
      </c>
      <c r="I1917" t="s">
        <v>7004</v>
      </c>
      <c r="J1917" t="s">
        <v>7500</v>
      </c>
      <c r="K1917" t="s">
        <v>8218</v>
      </c>
      <c r="L1917" t="s">
        <v>8339</v>
      </c>
      <c r="M1917" t="s">
        <v>8348</v>
      </c>
      <c r="N1917" t="s">
        <v>8351</v>
      </c>
      <c r="O1917" t="s">
        <v>8358</v>
      </c>
      <c r="P1917">
        <v>32219</v>
      </c>
      <c r="R1917" t="s">
        <v>7368</v>
      </c>
      <c r="S1917">
        <v>1</v>
      </c>
      <c r="T1917" t="s">
        <v>8368</v>
      </c>
    </row>
    <row r="1918" spans="1:20" x14ac:dyDescent="0.35">
      <c r="A1918" t="s">
        <v>265</v>
      </c>
      <c r="B1918" t="s">
        <v>1163</v>
      </c>
      <c r="C1918">
        <v>46</v>
      </c>
      <c r="D1918" t="s">
        <v>1173</v>
      </c>
      <c r="E1918" t="s">
        <v>3092</v>
      </c>
      <c r="F1918" t="s">
        <v>6881</v>
      </c>
      <c r="G1918" t="s">
        <v>6993</v>
      </c>
      <c r="H1918" t="s">
        <v>6994</v>
      </c>
      <c r="I1918" t="s">
        <v>7002</v>
      </c>
      <c r="K1918" t="s">
        <v>7863</v>
      </c>
      <c r="L1918" t="s">
        <v>8342</v>
      </c>
      <c r="M1918" t="s">
        <v>8349</v>
      </c>
      <c r="N1918" t="s">
        <v>8354</v>
      </c>
      <c r="O1918" t="s">
        <v>8357</v>
      </c>
      <c r="Q1918" t="s">
        <v>8362</v>
      </c>
      <c r="S1918">
        <v>4</v>
      </c>
      <c r="T1918" t="s">
        <v>8368</v>
      </c>
    </row>
    <row r="1919" spans="1:20" x14ac:dyDescent="0.35">
      <c r="A1919" t="s">
        <v>33</v>
      </c>
      <c r="B1919" t="s">
        <v>1075</v>
      </c>
      <c r="D1919" t="s">
        <v>1174</v>
      </c>
      <c r="E1919" t="s">
        <v>3093</v>
      </c>
      <c r="F1919" t="s">
        <v>6723</v>
      </c>
      <c r="G1919" t="s">
        <v>6985</v>
      </c>
      <c r="H1919" t="s">
        <v>6994</v>
      </c>
      <c r="I1919" t="s">
        <v>7005</v>
      </c>
      <c r="J1919" t="s">
        <v>7579</v>
      </c>
      <c r="K1919" t="s">
        <v>7942</v>
      </c>
      <c r="L1919" t="s">
        <v>8338</v>
      </c>
      <c r="M1919" t="s">
        <v>8350</v>
      </c>
      <c r="N1919" t="s">
        <v>8353</v>
      </c>
      <c r="O1919" t="s">
        <v>8359</v>
      </c>
    </row>
    <row r="1920" spans="1:20" x14ac:dyDescent="0.35">
      <c r="A1920" t="s">
        <v>880</v>
      </c>
      <c r="B1920" t="s">
        <v>1117</v>
      </c>
      <c r="C1920">
        <v>59</v>
      </c>
      <c r="D1920" t="s">
        <v>1172</v>
      </c>
      <c r="E1920" t="s">
        <v>3094</v>
      </c>
      <c r="F1920" t="s">
        <v>6792</v>
      </c>
      <c r="G1920" t="s">
        <v>6989</v>
      </c>
      <c r="H1920" t="s">
        <v>6995</v>
      </c>
      <c r="I1920" t="s">
        <v>7002</v>
      </c>
      <c r="K1920" t="s">
        <v>8190</v>
      </c>
      <c r="L1920" t="s">
        <v>8339</v>
      </c>
      <c r="M1920" t="s">
        <v>8350</v>
      </c>
      <c r="N1920" t="s">
        <v>8353</v>
      </c>
      <c r="O1920" t="s">
        <v>8355</v>
      </c>
      <c r="R1920" t="s">
        <v>7571</v>
      </c>
      <c r="S1920">
        <v>2</v>
      </c>
      <c r="T1920" t="s">
        <v>8369</v>
      </c>
    </row>
    <row r="1921" spans="1:20" x14ac:dyDescent="0.35">
      <c r="A1921" t="s">
        <v>582</v>
      </c>
      <c r="B1921" t="s">
        <v>1115</v>
      </c>
      <c r="C1921">
        <v>88</v>
      </c>
      <c r="D1921" t="s">
        <v>1175</v>
      </c>
      <c r="E1921" t="s">
        <v>3095</v>
      </c>
      <c r="F1921" t="s">
        <v>6977</v>
      </c>
      <c r="G1921" t="s">
        <v>6984</v>
      </c>
      <c r="H1921" t="s">
        <v>6994</v>
      </c>
      <c r="I1921" t="s">
        <v>7002</v>
      </c>
      <c r="J1921" t="s">
        <v>7520</v>
      </c>
      <c r="K1921" t="s">
        <v>7876</v>
      </c>
      <c r="L1921" t="s">
        <v>8343</v>
      </c>
      <c r="M1921" t="s">
        <v>8350</v>
      </c>
      <c r="N1921" t="s">
        <v>8352</v>
      </c>
      <c r="O1921" t="s">
        <v>8357</v>
      </c>
      <c r="Q1921" t="s">
        <v>8361</v>
      </c>
      <c r="R1921" t="s">
        <v>7464</v>
      </c>
      <c r="S1921">
        <v>3</v>
      </c>
      <c r="T1921" t="s">
        <v>8367</v>
      </c>
    </row>
    <row r="1922" spans="1:20" x14ac:dyDescent="0.35">
      <c r="A1922" t="s">
        <v>512</v>
      </c>
      <c r="B1922" t="s">
        <v>1132</v>
      </c>
      <c r="C1922">
        <v>56</v>
      </c>
      <c r="E1922" t="s">
        <v>3096</v>
      </c>
      <c r="G1922" t="s">
        <v>6991</v>
      </c>
      <c r="H1922" t="s">
        <v>6995</v>
      </c>
      <c r="I1922" t="s">
        <v>7003</v>
      </c>
      <c r="J1922" t="s">
        <v>7291</v>
      </c>
      <c r="K1922" t="s">
        <v>8056</v>
      </c>
      <c r="L1922" t="s">
        <v>8344</v>
      </c>
      <c r="M1922" t="s">
        <v>8347</v>
      </c>
      <c r="N1922" t="s">
        <v>8354</v>
      </c>
      <c r="O1922" t="s">
        <v>8356</v>
      </c>
      <c r="Q1922" t="s">
        <v>8360</v>
      </c>
      <c r="R1922" t="s">
        <v>7509</v>
      </c>
      <c r="S1922">
        <v>1</v>
      </c>
      <c r="T1922" t="s">
        <v>8368</v>
      </c>
    </row>
    <row r="1923" spans="1:20" x14ac:dyDescent="0.35">
      <c r="A1923" t="s">
        <v>664</v>
      </c>
      <c r="B1923" t="s">
        <v>1158</v>
      </c>
      <c r="D1923" t="s">
        <v>1172</v>
      </c>
      <c r="E1923" t="s">
        <v>3097</v>
      </c>
      <c r="F1923" t="s">
        <v>6949</v>
      </c>
      <c r="G1923" t="s">
        <v>6987</v>
      </c>
      <c r="H1923" t="s">
        <v>6995</v>
      </c>
      <c r="I1923" t="s">
        <v>7002</v>
      </c>
      <c r="K1923" t="s">
        <v>7802</v>
      </c>
      <c r="L1923" t="s">
        <v>8342</v>
      </c>
      <c r="M1923" t="s">
        <v>8350</v>
      </c>
      <c r="N1923" t="s">
        <v>8354</v>
      </c>
      <c r="O1923" t="s">
        <v>8356</v>
      </c>
      <c r="Q1923" t="s">
        <v>8361</v>
      </c>
      <c r="S1923">
        <v>3</v>
      </c>
      <c r="T1923" t="s">
        <v>8369</v>
      </c>
    </row>
    <row r="1924" spans="1:20" x14ac:dyDescent="0.35">
      <c r="A1924" t="s">
        <v>617</v>
      </c>
      <c r="B1924" t="s">
        <v>1110</v>
      </c>
      <c r="C1924">
        <v>28</v>
      </c>
      <c r="D1924" t="s">
        <v>1175</v>
      </c>
      <c r="E1924" t="s">
        <v>3098</v>
      </c>
      <c r="F1924" t="s">
        <v>6756</v>
      </c>
      <c r="G1924" t="s">
        <v>6987</v>
      </c>
      <c r="H1924" t="s">
        <v>6994</v>
      </c>
      <c r="I1924" t="s">
        <v>7003</v>
      </c>
      <c r="J1924" t="s">
        <v>7279</v>
      </c>
      <c r="K1924" t="s">
        <v>7746</v>
      </c>
      <c r="L1924" t="s">
        <v>8341</v>
      </c>
      <c r="M1924" t="s">
        <v>8347</v>
      </c>
      <c r="N1924" t="s">
        <v>8354</v>
      </c>
      <c r="O1924" t="s">
        <v>8356</v>
      </c>
      <c r="P1924">
        <v>17929</v>
      </c>
      <c r="Q1924" t="s">
        <v>8364</v>
      </c>
      <c r="T1924" t="s">
        <v>8369</v>
      </c>
    </row>
    <row r="1925" spans="1:20" x14ac:dyDescent="0.35">
      <c r="A1925" t="s">
        <v>510</v>
      </c>
      <c r="B1925" t="s">
        <v>1150</v>
      </c>
      <c r="D1925" t="s">
        <v>1173</v>
      </c>
      <c r="E1925" t="s">
        <v>3099</v>
      </c>
      <c r="F1925" t="s">
        <v>6832</v>
      </c>
      <c r="G1925" t="s">
        <v>6985</v>
      </c>
      <c r="H1925" t="s">
        <v>6996</v>
      </c>
      <c r="I1925" t="s">
        <v>7003</v>
      </c>
      <c r="J1925" t="s">
        <v>7580</v>
      </c>
      <c r="K1925" t="s">
        <v>8181</v>
      </c>
      <c r="L1925" t="s">
        <v>8342</v>
      </c>
      <c r="M1925" t="s">
        <v>8350</v>
      </c>
      <c r="N1925" t="s">
        <v>8354</v>
      </c>
      <c r="O1925" t="s">
        <v>8359</v>
      </c>
      <c r="S1925">
        <v>3</v>
      </c>
      <c r="T1925" t="s">
        <v>8369</v>
      </c>
    </row>
    <row r="1926" spans="1:20" x14ac:dyDescent="0.35">
      <c r="A1926" t="s">
        <v>402</v>
      </c>
      <c r="B1926" t="s">
        <v>1066</v>
      </c>
      <c r="C1926">
        <v>81</v>
      </c>
      <c r="D1926" t="s">
        <v>1174</v>
      </c>
      <c r="E1926" t="s">
        <v>3100</v>
      </c>
      <c r="G1926" t="s">
        <v>6993</v>
      </c>
      <c r="H1926" t="s">
        <v>6995</v>
      </c>
      <c r="I1926" t="s">
        <v>7002</v>
      </c>
      <c r="J1926" t="s">
        <v>7194</v>
      </c>
      <c r="K1926" t="s">
        <v>7988</v>
      </c>
      <c r="L1926" t="s">
        <v>8341</v>
      </c>
      <c r="M1926" t="s">
        <v>8346</v>
      </c>
      <c r="N1926" t="s">
        <v>8353</v>
      </c>
      <c r="O1926" t="s">
        <v>8359</v>
      </c>
      <c r="R1926" t="s">
        <v>7642</v>
      </c>
      <c r="S1926">
        <v>4</v>
      </c>
      <c r="T1926" t="s">
        <v>8368</v>
      </c>
    </row>
    <row r="1927" spans="1:20" x14ac:dyDescent="0.35">
      <c r="A1927" t="s">
        <v>881</v>
      </c>
      <c r="B1927" t="s">
        <v>1079</v>
      </c>
      <c r="E1927" t="s">
        <v>3101</v>
      </c>
      <c r="F1927" t="s">
        <v>6736</v>
      </c>
      <c r="G1927" t="s">
        <v>6988</v>
      </c>
      <c r="H1927" t="s">
        <v>6995</v>
      </c>
      <c r="I1927" t="s">
        <v>7003</v>
      </c>
      <c r="J1927" t="s">
        <v>7386</v>
      </c>
      <c r="K1927" t="s">
        <v>8299</v>
      </c>
      <c r="L1927" t="s">
        <v>8339</v>
      </c>
      <c r="M1927" t="s">
        <v>8347</v>
      </c>
      <c r="N1927" t="s">
        <v>8352</v>
      </c>
      <c r="O1927" t="s">
        <v>8356</v>
      </c>
      <c r="P1927">
        <v>24393</v>
      </c>
      <c r="Q1927" t="s">
        <v>8364</v>
      </c>
      <c r="T1927" t="s">
        <v>8369</v>
      </c>
    </row>
    <row r="1928" spans="1:20" x14ac:dyDescent="0.35">
      <c r="A1928" t="s">
        <v>55</v>
      </c>
      <c r="B1928" t="s">
        <v>1060</v>
      </c>
      <c r="C1928">
        <v>34</v>
      </c>
      <c r="E1928" t="s">
        <v>3102</v>
      </c>
      <c r="F1928" t="s">
        <v>6709</v>
      </c>
      <c r="G1928" t="s">
        <v>6989</v>
      </c>
      <c r="H1928" t="s">
        <v>6995</v>
      </c>
      <c r="I1928" t="s">
        <v>7007</v>
      </c>
      <c r="J1928" t="s">
        <v>7581</v>
      </c>
      <c r="K1928" t="s">
        <v>8029</v>
      </c>
      <c r="L1928" t="s">
        <v>8339</v>
      </c>
      <c r="M1928" t="s">
        <v>8349</v>
      </c>
      <c r="N1928" t="s">
        <v>8351</v>
      </c>
      <c r="O1928" t="s">
        <v>8357</v>
      </c>
      <c r="Q1928" t="s">
        <v>8364</v>
      </c>
      <c r="R1928" t="s">
        <v>7492</v>
      </c>
    </row>
    <row r="1929" spans="1:20" x14ac:dyDescent="0.35">
      <c r="A1929" t="s">
        <v>179</v>
      </c>
      <c r="B1929" t="s">
        <v>1036</v>
      </c>
      <c r="C1929">
        <v>28</v>
      </c>
      <c r="D1929" t="s">
        <v>1175</v>
      </c>
      <c r="E1929" t="s">
        <v>3103</v>
      </c>
      <c r="F1929" t="s">
        <v>6691</v>
      </c>
      <c r="G1929" t="s">
        <v>6992</v>
      </c>
      <c r="H1929" t="s">
        <v>6999</v>
      </c>
      <c r="I1929" t="s">
        <v>7004</v>
      </c>
      <c r="K1929" t="s">
        <v>8036</v>
      </c>
      <c r="L1929" t="s">
        <v>8339</v>
      </c>
      <c r="M1929" t="s">
        <v>8347</v>
      </c>
      <c r="N1929" t="s">
        <v>8353</v>
      </c>
      <c r="O1929" t="s">
        <v>8357</v>
      </c>
      <c r="Q1929" t="s">
        <v>8364</v>
      </c>
      <c r="R1929" t="s">
        <v>7152</v>
      </c>
      <c r="T1929" t="s">
        <v>8367</v>
      </c>
    </row>
    <row r="1930" spans="1:20" x14ac:dyDescent="0.35">
      <c r="A1930" t="s">
        <v>71</v>
      </c>
      <c r="B1930" t="s">
        <v>1154</v>
      </c>
      <c r="E1930" t="s">
        <v>3104</v>
      </c>
      <c r="F1930" t="s">
        <v>6837</v>
      </c>
      <c r="G1930" t="s">
        <v>6985</v>
      </c>
      <c r="H1930" t="s">
        <v>7000</v>
      </c>
      <c r="I1930" t="s">
        <v>7003</v>
      </c>
      <c r="J1930" t="s">
        <v>7157</v>
      </c>
      <c r="K1930" t="s">
        <v>8033</v>
      </c>
      <c r="L1930" t="s">
        <v>8345</v>
      </c>
      <c r="M1930" t="s">
        <v>8350</v>
      </c>
      <c r="N1930" t="s">
        <v>8351</v>
      </c>
      <c r="O1930" t="s">
        <v>8355</v>
      </c>
      <c r="Q1930" t="s">
        <v>8360</v>
      </c>
      <c r="R1930" t="s">
        <v>7148</v>
      </c>
      <c r="T1930" t="s">
        <v>8368</v>
      </c>
    </row>
    <row r="1931" spans="1:20" x14ac:dyDescent="0.35">
      <c r="A1931" t="s">
        <v>843</v>
      </c>
      <c r="B1931" t="s">
        <v>1129</v>
      </c>
      <c r="C1931">
        <v>58</v>
      </c>
      <c r="D1931" t="s">
        <v>1172</v>
      </c>
      <c r="E1931" t="s">
        <v>3105</v>
      </c>
      <c r="F1931" t="s">
        <v>6879</v>
      </c>
      <c r="G1931" t="s">
        <v>6985</v>
      </c>
      <c r="H1931" t="s">
        <v>7000</v>
      </c>
      <c r="I1931" t="s">
        <v>7006</v>
      </c>
      <c r="K1931" t="s">
        <v>8030</v>
      </c>
      <c r="L1931" t="s">
        <v>8338</v>
      </c>
      <c r="M1931" t="s">
        <v>8350</v>
      </c>
      <c r="N1931" t="s">
        <v>8352</v>
      </c>
      <c r="O1931" t="s">
        <v>8359</v>
      </c>
      <c r="P1931">
        <v>46309</v>
      </c>
      <c r="Q1931" t="s">
        <v>8363</v>
      </c>
      <c r="R1931" t="s">
        <v>7470</v>
      </c>
      <c r="S1931">
        <v>4</v>
      </c>
      <c r="T1931" t="s">
        <v>8367</v>
      </c>
    </row>
    <row r="1932" spans="1:20" x14ac:dyDescent="0.35">
      <c r="A1932" t="s">
        <v>124</v>
      </c>
      <c r="B1932" t="s">
        <v>1093</v>
      </c>
      <c r="D1932" t="s">
        <v>1172</v>
      </c>
      <c r="E1932" t="s">
        <v>3106</v>
      </c>
      <c r="F1932" t="s">
        <v>6840</v>
      </c>
      <c r="G1932" t="s">
        <v>6989</v>
      </c>
      <c r="H1932" t="s">
        <v>6999</v>
      </c>
      <c r="I1932" t="s">
        <v>7007</v>
      </c>
      <c r="J1932" t="s">
        <v>7582</v>
      </c>
      <c r="K1932" t="s">
        <v>7775</v>
      </c>
      <c r="L1932" t="s">
        <v>8340</v>
      </c>
      <c r="M1932" t="s">
        <v>8349</v>
      </c>
      <c r="N1932" t="s">
        <v>8351</v>
      </c>
      <c r="O1932" t="s">
        <v>8355</v>
      </c>
      <c r="R1932" t="s">
        <v>7474</v>
      </c>
      <c r="S1932">
        <v>3</v>
      </c>
      <c r="T1932" t="s">
        <v>8369</v>
      </c>
    </row>
    <row r="1933" spans="1:20" x14ac:dyDescent="0.35">
      <c r="A1933" t="s">
        <v>357</v>
      </c>
      <c r="B1933" t="s">
        <v>1070</v>
      </c>
      <c r="C1933">
        <v>75</v>
      </c>
      <c r="D1933" t="s">
        <v>1175</v>
      </c>
      <c r="E1933" t="s">
        <v>3107</v>
      </c>
      <c r="F1933" t="s">
        <v>6772</v>
      </c>
      <c r="G1933" t="s">
        <v>6988</v>
      </c>
      <c r="H1933" t="s">
        <v>6999</v>
      </c>
      <c r="I1933" t="s">
        <v>7004</v>
      </c>
      <c r="K1933" t="s">
        <v>8132</v>
      </c>
      <c r="L1933" t="s">
        <v>8340</v>
      </c>
      <c r="M1933" t="s">
        <v>8346</v>
      </c>
      <c r="N1933" t="s">
        <v>8354</v>
      </c>
      <c r="O1933" t="s">
        <v>8356</v>
      </c>
      <c r="Q1933" t="s">
        <v>8362</v>
      </c>
      <c r="R1933" t="s">
        <v>7502</v>
      </c>
      <c r="T1933" t="s">
        <v>8368</v>
      </c>
    </row>
    <row r="1934" spans="1:20" x14ac:dyDescent="0.35">
      <c r="A1934" t="s">
        <v>882</v>
      </c>
      <c r="B1934" t="s">
        <v>1127</v>
      </c>
      <c r="C1934">
        <v>54</v>
      </c>
      <c r="D1934" t="s">
        <v>1173</v>
      </c>
      <c r="E1934" t="s">
        <v>3108</v>
      </c>
      <c r="G1934" t="s">
        <v>6992</v>
      </c>
      <c r="H1934" t="s">
        <v>6996</v>
      </c>
      <c r="I1934" t="s">
        <v>7007</v>
      </c>
      <c r="K1934" t="s">
        <v>8074</v>
      </c>
      <c r="L1934" t="s">
        <v>8342</v>
      </c>
      <c r="M1934" t="s">
        <v>8348</v>
      </c>
      <c r="N1934" t="s">
        <v>8353</v>
      </c>
      <c r="O1934" t="s">
        <v>8358</v>
      </c>
      <c r="T1934" t="s">
        <v>8367</v>
      </c>
    </row>
    <row r="1935" spans="1:20" x14ac:dyDescent="0.35">
      <c r="A1935" t="s">
        <v>752</v>
      </c>
      <c r="B1935" t="s">
        <v>1127</v>
      </c>
      <c r="C1935">
        <v>13</v>
      </c>
      <c r="E1935" t="s">
        <v>3109</v>
      </c>
      <c r="G1935" t="s">
        <v>6992</v>
      </c>
      <c r="H1935" t="s">
        <v>6996</v>
      </c>
      <c r="I1935" t="s">
        <v>7006</v>
      </c>
      <c r="K1935" t="s">
        <v>8300</v>
      </c>
      <c r="L1935" t="s">
        <v>8344</v>
      </c>
      <c r="M1935" t="s">
        <v>8350</v>
      </c>
      <c r="N1935" t="s">
        <v>8353</v>
      </c>
      <c r="O1935" t="s">
        <v>8355</v>
      </c>
      <c r="Q1935" t="s">
        <v>8363</v>
      </c>
      <c r="S1935">
        <v>1</v>
      </c>
      <c r="T1935" t="s">
        <v>8368</v>
      </c>
    </row>
    <row r="1936" spans="1:20" x14ac:dyDescent="0.35">
      <c r="A1936" t="s">
        <v>207</v>
      </c>
      <c r="B1936" t="s">
        <v>1055</v>
      </c>
      <c r="C1936">
        <v>81</v>
      </c>
      <c r="D1936" t="s">
        <v>1172</v>
      </c>
      <c r="E1936" t="s">
        <v>3110</v>
      </c>
      <c r="F1936" t="s">
        <v>6725</v>
      </c>
      <c r="G1936" t="s">
        <v>6984</v>
      </c>
      <c r="H1936" t="s">
        <v>6996</v>
      </c>
      <c r="I1936" t="s">
        <v>7004</v>
      </c>
      <c r="J1936" t="s">
        <v>7488</v>
      </c>
      <c r="K1936" t="s">
        <v>7690</v>
      </c>
      <c r="L1936" t="s">
        <v>8339</v>
      </c>
      <c r="M1936" t="s">
        <v>8350</v>
      </c>
      <c r="N1936" t="s">
        <v>8352</v>
      </c>
      <c r="O1936" t="s">
        <v>8358</v>
      </c>
      <c r="P1936">
        <v>41547</v>
      </c>
      <c r="Q1936" t="s">
        <v>8361</v>
      </c>
      <c r="S1936">
        <v>5</v>
      </c>
      <c r="T1936" t="s">
        <v>8368</v>
      </c>
    </row>
    <row r="1937" spans="1:20" x14ac:dyDescent="0.35">
      <c r="A1937" t="s">
        <v>618</v>
      </c>
      <c r="B1937" t="s">
        <v>1045</v>
      </c>
      <c r="D1937" t="s">
        <v>1175</v>
      </c>
      <c r="E1937" t="s">
        <v>3111</v>
      </c>
      <c r="F1937" t="s">
        <v>6875</v>
      </c>
      <c r="G1937" t="s">
        <v>6984</v>
      </c>
      <c r="H1937" t="s">
        <v>6999</v>
      </c>
      <c r="I1937" t="s">
        <v>7002</v>
      </c>
      <c r="K1937" t="s">
        <v>8183</v>
      </c>
      <c r="L1937" t="s">
        <v>8338</v>
      </c>
      <c r="M1937" t="s">
        <v>8346</v>
      </c>
      <c r="N1937" t="s">
        <v>8352</v>
      </c>
      <c r="O1937" t="s">
        <v>8357</v>
      </c>
      <c r="P1937">
        <v>30438</v>
      </c>
      <c r="Q1937" t="s">
        <v>8363</v>
      </c>
      <c r="T1937" t="s">
        <v>8367</v>
      </c>
    </row>
    <row r="1938" spans="1:20" x14ac:dyDescent="0.35">
      <c r="A1938" t="s">
        <v>187</v>
      </c>
      <c r="B1938" t="s">
        <v>1123</v>
      </c>
      <c r="C1938">
        <v>40</v>
      </c>
      <c r="D1938" t="s">
        <v>1173</v>
      </c>
      <c r="E1938" t="s">
        <v>3112</v>
      </c>
      <c r="F1938" t="s">
        <v>6780</v>
      </c>
      <c r="G1938" t="s">
        <v>6991</v>
      </c>
      <c r="H1938" t="s">
        <v>6997</v>
      </c>
      <c r="I1938" t="s">
        <v>7002</v>
      </c>
      <c r="K1938" t="s">
        <v>8069</v>
      </c>
      <c r="L1938" t="s">
        <v>8338</v>
      </c>
      <c r="M1938" t="s">
        <v>8346</v>
      </c>
      <c r="N1938" t="s">
        <v>8353</v>
      </c>
      <c r="O1938" t="s">
        <v>8358</v>
      </c>
      <c r="Q1938" t="s">
        <v>8363</v>
      </c>
    </row>
    <row r="1939" spans="1:20" x14ac:dyDescent="0.35">
      <c r="A1939" t="s">
        <v>687</v>
      </c>
      <c r="B1939" t="s">
        <v>1143</v>
      </c>
      <c r="D1939" t="s">
        <v>1172</v>
      </c>
      <c r="E1939" t="s">
        <v>3113</v>
      </c>
      <c r="F1939" t="s">
        <v>6815</v>
      </c>
      <c r="G1939" t="s">
        <v>6993</v>
      </c>
      <c r="H1939" t="s">
        <v>6998</v>
      </c>
      <c r="I1939" t="s">
        <v>7006</v>
      </c>
      <c r="J1939" t="s">
        <v>7122</v>
      </c>
      <c r="K1939" t="s">
        <v>8129</v>
      </c>
      <c r="L1939" t="s">
        <v>8338</v>
      </c>
      <c r="M1939" t="s">
        <v>8347</v>
      </c>
      <c r="N1939" t="s">
        <v>8354</v>
      </c>
      <c r="O1939" t="s">
        <v>8356</v>
      </c>
      <c r="Q1939" t="s">
        <v>8364</v>
      </c>
      <c r="R1939" t="s">
        <v>7551</v>
      </c>
      <c r="S1939">
        <v>5</v>
      </c>
      <c r="T1939" t="s">
        <v>8369</v>
      </c>
    </row>
    <row r="1940" spans="1:20" x14ac:dyDescent="0.35">
      <c r="A1940" t="s">
        <v>883</v>
      </c>
      <c r="B1940" t="s">
        <v>1036</v>
      </c>
      <c r="C1940">
        <v>38</v>
      </c>
      <c r="D1940" t="s">
        <v>1175</v>
      </c>
      <c r="E1940" t="s">
        <v>3114</v>
      </c>
      <c r="G1940" t="s">
        <v>6985</v>
      </c>
      <c r="H1940" t="s">
        <v>6997</v>
      </c>
      <c r="I1940" t="s">
        <v>7007</v>
      </c>
      <c r="J1940" t="s">
        <v>7435</v>
      </c>
      <c r="K1940" t="s">
        <v>8070</v>
      </c>
      <c r="L1940" t="s">
        <v>8338</v>
      </c>
      <c r="M1940" t="s">
        <v>8346</v>
      </c>
      <c r="N1940" t="s">
        <v>8352</v>
      </c>
      <c r="O1940" t="s">
        <v>8359</v>
      </c>
      <c r="R1940" t="s">
        <v>7609</v>
      </c>
      <c r="S1940">
        <v>3</v>
      </c>
      <c r="T1940" t="s">
        <v>8368</v>
      </c>
    </row>
    <row r="1941" spans="1:20" x14ac:dyDescent="0.35">
      <c r="A1941" t="s">
        <v>610</v>
      </c>
      <c r="B1941" t="s">
        <v>1056</v>
      </c>
      <c r="C1941">
        <v>11</v>
      </c>
      <c r="D1941" t="s">
        <v>1173</v>
      </c>
      <c r="E1941" t="s">
        <v>3115</v>
      </c>
      <c r="F1941" t="s">
        <v>6891</v>
      </c>
      <c r="G1941" t="s">
        <v>6989</v>
      </c>
      <c r="H1941" t="s">
        <v>6995</v>
      </c>
      <c r="I1941" t="s">
        <v>7005</v>
      </c>
      <c r="K1941" t="s">
        <v>7898</v>
      </c>
      <c r="L1941" t="s">
        <v>8342</v>
      </c>
      <c r="M1941" t="s">
        <v>8347</v>
      </c>
      <c r="N1941" t="s">
        <v>8351</v>
      </c>
      <c r="O1941" t="s">
        <v>8356</v>
      </c>
      <c r="S1941">
        <v>4</v>
      </c>
      <c r="T1941" t="s">
        <v>8369</v>
      </c>
    </row>
    <row r="1942" spans="1:20" x14ac:dyDescent="0.35">
      <c r="A1942" t="s">
        <v>643</v>
      </c>
      <c r="B1942" t="s">
        <v>1082</v>
      </c>
      <c r="D1942" t="s">
        <v>1173</v>
      </c>
      <c r="E1942" t="s">
        <v>3116</v>
      </c>
      <c r="G1942" t="s">
        <v>6984</v>
      </c>
      <c r="H1942" t="s">
        <v>7000</v>
      </c>
      <c r="I1942" t="s">
        <v>7006</v>
      </c>
      <c r="J1942" t="s">
        <v>7065</v>
      </c>
      <c r="K1942" t="s">
        <v>7722</v>
      </c>
      <c r="L1942" t="s">
        <v>8341</v>
      </c>
      <c r="M1942" t="s">
        <v>8346</v>
      </c>
      <c r="N1942" t="s">
        <v>8351</v>
      </c>
      <c r="O1942" t="s">
        <v>8358</v>
      </c>
      <c r="Q1942" t="s">
        <v>8360</v>
      </c>
      <c r="R1942" t="s">
        <v>7095</v>
      </c>
      <c r="S1942">
        <v>1</v>
      </c>
    </row>
    <row r="1943" spans="1:20" x14ac:dyDescent="0.35">
      <c r="A1943" t="s">
        <v>331</v>
      </c>
      <c r="B1943" t="s">
        <v>1133</v>
      </c>
      <c r="D1943" t="s">
        <v>1173</v>
      </c>
      <c r="E1943" t="s">
        <v>3117</v>
      </c>
      <c r="F1943" t="s">
        <v>6795</v>
      </c>
      <c r="G1943" t="s">
        <v>6987</v>
      </c>
      <c r="H1943" t="s">
        <v>7000</v>
      </c>
      <c r="I1943" t="s">
        <v>7006</v>
      </c>
      <c r="K1943" t="s">
        <v>7997</v>
      </c>
      <c r="L1943" t="s">
        <v>8345</v>
      </c>
      <c r="M1943" t="s">
        <v>8348</v>
      </c>
      <c r="N1943" t="s">
        <v>8354</v>
      </c>
      <c r="O1943" t="s">
        <v>8359</v>
      </c>
      <c r="P1943">
        <v>19285</v>
      </c>
      <c r="S1943">
        <v>1</v>
      </c>
      <c r="T1943" t="s">
        <v>8369</v>
      </c>
    </row>
    <row r="1944" spans="1:20" x14ac:dyDescent="0.35">
      <c r="A1944" t="s">
        <v>492</v>
      </c>
      <c r="B1944" t="s">
        <v>1037</v>
      </c>
      <c r="C1944">
        <v>32</v>
      </c>
      <c r="D1944" t="s">
        <v>1174</v>
      </c>
      <c r="E1944" t="s">
        <v>3118</v>
      </c>
      <c r="F1944" t="s">
        <v>6692</v>
      </c>
      <c r="G1944" t="s">
        <v>6992</v>
      </c>
      <c r="H1944" t="s">
        <v>6995</v>
      </c>
      <c r="I1944" t="s">
        <v>7007</v>
      </c>
      <c r="K1944" t="s">
        <v>7811</v>
      </c>
      <c r="L1944" t="s">
        <v>8339</v>
      </c>
      <c r="M1944" t="s">
        <v>8349</v>
      </c>
      <c r="N1944" t="s">
        <v>8354</v>
      </c>
      <c r="O1944" t="s">
        <v>8357</v>
      </c>
      <c r="Q1944" t="s">
        <v>8364</v>
      </c>
      <c r="S1944">
        <v>2</v>
      </c>
      <c r="T1944" t="s">
        <v>8367</v>
      </c>
    </row>
    <row r="1945" spans="1:20" x14ac:dyDescent="0.35">
      <c r="A1945" t="s">
        <v>737</v>
      </c>
      <c r="B1945" t="s">
        <v>1077</v>
      </c>
      <c r="D1945" t="s">
        <v>1172</v>
      </c>
      <c r="E1945" t="s">
        <v>3119</v>
      </c>
      <c r="F1945" t="s">
        <v>6955</v>
      </c>
      <c r="G1945" t="s">
        <v>6991</v>
      </c>
      <c r="H1945" t="s">
        <v>6995</v>
      </c>
      <c r="I1945" t="s">
        <v>7001</v>
      </c>
      <c r="J1945" t="s">
        <v>7441</v>
      </c>
      <c r="K1945" t="s">
        <v>7963</v>
      </c>
      <c r="L1945" t="s">
        <v>8339</v>
      </c>
      <c r="M1945" t="s">
        <v>8347</v>
      </c>
      <c r="N1945" t="s">
        <v>8354</v>
      </c>
      <c r="O1945" t="s">
        <v>8358</v>
      </c>
      <c r="P1945">
        <v>19801</v>
      </c>
      <c r="Q1945" t="s">
        <v>8360</v>
      </c>
      <c r="R1945" t="s">
        <v>7568</v>
      </c>
      <c r="T1945" t="s">
        <v>8369</v>
      </c>
    </row>
    <row r="1946" spans="1:20" x14ac:dyDescent="0.35">
      <c r="A1946" t="s">
        <v>322</v>
      </c>
      <c r="B1946" t="s">
        <v>1135</v>
      </c>
      <c r="D1946" t="s">
        <v>1175</v>
      </c>
      <c r="E1946" t="s">
        <v>3120</v>
      </c>
      <c r="G1946" t="s">
        <v>6986</v>
      </c>
      <c r="H1946" t="s">
        <v>7000</v>
      </c>
      <c r="I1946" t="s">
        <v>7001</v>
      </c>
      <c r="J1946" t="s">
        <v>7415</v>
      </c>
      <c r="K1946" t="s">
        <v>8137</v>
      </c>
      <c r="L1946" t="s">
        <v>8343</v>
      </c>
      <c r="M1946" t="s">
        <v>8346</v>
      </c>
      <c r="N1946" t="s">
        <v>8354</v>
      </c>
      <c r="O1946" t="s">
        <v>8359</v>
      </c>
      <c r="T1946" t="s">
        <v>8368</v>
      </c>
    </row>
    <row r="1947" spans="1:20" x14ac:dyDescent="0.35">
      <c r="A1947" t="s">
        <v>785</v>
      </c>
      <c r="B1947" t="s">
        <v>1047</v>
      </c>
      <c r="D1947" t="s">
        <v>1172</v>
      </c>
      <c r="E1947" t="s">
        <v>3121</v>
      </c>
      <c r="F1947" t="s">
        <v>6905</v>
      </c>
      <c r="G1947" t="s">
        <v>6985</v>
      </c>
      <c r="H1947" t="s">
        <v>6995</v>
      </c>
      <c r="I1947" t="s">
        <v>7002</v>
      </c>
      <c r="J1947" t="s">
        <v>7546</v>
      </c>
      <c r="K1947" t="s">
        <v>7775</v>
      </c>
      <c r="L1947" t="s">
        <v>8338</v>
      </c>
      <c r="M1947" t="s">
        <v>8350</v>
      </c>
      <c r="N1947" t="s">
        <v>8353</v>
      </c>
      <c r="O1947" t="s">
        <v>8356</v>
      </c>
      <c r="P1947">
        <v>43966</v>
      </c>
      <c r="Q1947" t="s">
        <v>8362</v>
      </c>
      <c r="S1947">
        <v>3</v>
      </c>
      <c r="T1947" t="s">
        <v>8368</v>
      </c>
    </row>
    <row r="1948" spans="1:20" x14ac:dyDescent="0.35">
      <c r="A1948" t="s">
        <v>884</v>
      </c>
      <c r="B1948" t="s">
        <v>1046</v>
      </c>
      <c r="D1948" t="s">
        <v>1173</v>
      </c>
      <c r="E1948" t="s">
        <v>3122</v>
      </c>
      <c r="G1948" t="s">
        <v>6984</v>
      </c>
      <c r="H1948" t="s">
        <v>6998</v>
      </c>
      <c r="I1948" t="s">
        <v>7006</v>
      </c>
      <c r="K1948" t="s">
        <v>8123</v>
      </c>
      <c r="L1948" t="s">
        <v>8340</v>
      </c>
      <c r="M1948" t="s">
        <v>8347</v>
      </c>
      <c r="N1948" t="s">
        <v>8352</v>
      </c>
      <c r="O1948" t="s">
        <v>8356</v>
      </c>
      <c r="Q1948" t="s">
        <v>8361</v>
      </c>
      <c r="R1948" t="s">
        <v>7092</v>
      </c>
      <c r="S1948">
        <v>1</v>
      </c>
      <c r="T1948" t="s">
        <v>8367</v>
      </c>
    </row>
    <row r="1949" spans="1:20" x14ac:dyDescent="0.35">
      <c r="A1949" t="s">
        <v>673</v>
      </c>
      <c r="B1949" t="s">
        <v>1045</v>
      </c>
      <c r="D1949" t="s">
        <v>1173</v>
      </c>
      <c r="E1949" t="s">
        <v>3123</v>
      </c>
      <c r="F1949" t="s">
        <v>6875</v>
      </c>
      <c r="G1949" t="s">
        <v>6988</v>
      </c>
      <c r="H1949" t="s">
        <v>6997</v>
      </c>
      <c r="I1949" t="s">
        <v>7005</v>
      </c>
      <c r="J1949" t="s">
        <v>7432</v>
      </c>
      <c r="K1949" t="s">
        <v>7984</v>
      </c>
      <c r="L1949" t="s">
        <v>8342</v>
      </c>
      <c r="M1949" t="s">
        <v>8348</v>
      </c>
      <c r="N1949" t="s">
        <v>8354</v>
      </c>
      <c r="O1949" t="s">
        <v>8359</v>
      </c>
      <c r="Q1949" t="s">
        <v>8362</v>
      </c>
      <c r="S1949">
        <v>3</v>
      </c>
      <c r="T1949" t="s">
        <v>8367</v>
      </c>
    </row>
    <row r="1950" spans="1:20" x14ac:dyDescent="0.35">
      <c r="A1950" t="s">
        <v>864</v>
      </c>
      <c r="B1950" t="s">
        <v>1049</v>
      </c>
      <c r="C1950">
        <v>28</v>
      </c>
      <c r="D1950" t="s">
        <v>1172</v>
      </c>
      <c r="E1950" t="s">
        <v>3124</v>
      </c>
      <c r="G1950" t="s">
        <v>6989</v>
      </c>
      <c r="H1950" t="s">
        <v>6997</v>
      </c>
      <c r="I1950" t="s">
        <v>7005</v>
      </c>
      <c r="J1950" t="s">
        <v>7251</v>
      </c>
      <c r="K1950" t="s">
        <v>8120</v>
      </c>
      <c r="L1950" t="s">
        <v>8339</v>
      </c>
      <c r="M1950" t="s">
        <v>8350</v>
      </c>
      <c r="N1950" t="s">
        <v>8354</v>
      </c>
      <c r="O1950" t="s">
        <v>8359</v>
      </c>
      <c r="Q1950" t="s">
        <v>8360</v>
      </c>
      <c r="S1950">
        <v>2</v>
      </c>
      <c r="T1950" t="s">
        <v>8367</v>
      </c>
    </row>
    <row r="1951" spans="1:20" x14ac:dyDescent="0.35">
      <c r="A1951" t="s">
        <v>194</v>
      </c>
      <c r="B1951" t="s">
        <v>1026</v>
      </c>
      <c r="C1951">
        <v>31</v>
      </c>
      <c r="D1951" t="s">
        <v>1172</v>
      </c>
      <c r="E1951" t="s">
        <v>3125</v>
      </c>
      <c r="F1951" t="s">
        <v>6683</v>
      </c>
      <c r="G1951" t="s">
        <v>6992</v>
      </c>
      <c r="H1951" t="s">
        <v>6999</v>
      </c>
      <c r="I1951" t="s">
        <v>7002</v>
      </c>
      <c r="J1951" t="s">
        <v>7365</v>
      </c>
      <c r="K1951" t="s">
        <v>8079</v>
      </c>
      <c r="L1951" t="s">
        <v>8341</v>
      </c>
      <c r="M1951" t="s">
        <v>8350</v>
      </c>
      <c r="N1951" t="s">
        <v>8351</v>
      </c>
      <c r="O1951" t="s">
        <v>8357</v>
      </c>
      <c r="P1951">
        <v>10379</v>
      </c>
      <c r="Q1951" t="s">
        <v>8364</v>
      </c>
      <c r="R1951" t="s">
        <v>7103</v>
      </c>
      <c r="S1951">
        <v>3</v>
      </c>
      <c r="T1951" t="s">
        <v>8367</v>
      </c>
    </row>
    <row r="1952" spans="1:20" x14ac:dyDescent="0.35">
      <c r="A1952" t="s">
        <v>859</v>
      </c>
      <c r="B1952" t="s">
        <v>1070</v>
      </c>
      <c r="D1952" t="s">
        <v>1175</v>
      </c>
      <c r="E1952" t="s">
        <v>3126</v>
      </c>
      <c r="F1952" t="s">
        <v>6772</v>
      </c>
      <c r="G1952" t="s">
        <v>6992</v>
      </c>
      <c r="H1952" t="s">
        <v>6994</v>
      </c>
      <c r="I1952" t="s">
        <v>7002</v>
      </c>
      <c r="K1952" t="s">
        <v>8301</v>
      </c>
      <c r="L1952" t="s">
        <v>8344</v>
      </c>
      <c r="M1952" t="s">
        <v>8350</v>
      </c>
      <c r="N1952" t="s">
        <v>8351</v>
      </c>
      <c r="O1952" t="s">
        <v>8356</v>
      </c>
      <c r="R1952" t="s">
        <v>7469</v>
      </c>
      <c r="S1952">
        <v>3</v>
      </c>
    </row>
    <row r="1953" spans="1:20" x14ac:dyDescent="0.35">
      <c r="A1953" t="s">
        <v>483</v>
      </c>
      <c r="B1953" t="s">
        <v>1133</v>
      </c>
      <c r="C1953">
        <v>22</v>
      </c>
      <c r="D1953" t="s">
        <v>1174</v>
      </c>
      <c r="E1953" t="s">
        <v>3127</v>
      </c>
      <c r="F1953" t="s">
        <v>6795</v>
      </c>
      <c r="G1953" t="s">
        <v>6991</v>
      </c>
      <c r="H1953" t="s">
        <v>6994</v>
      </c>
      <c r="I1953" t="s">
        <v>7007</v>
      </c>
      <c r="K1953" t="s">
        <v>7839</v>
      </c>
      <c r="L1953" t="s">
        <v>8342</v>
      </c>
      <c r="M1953" t="s">
        <v>8349</v>
      </c>
      <c r="N1953" t="s">
        <v>8351</v>
      </c>
      <c r="O1953" t="s">
        <v>8357</v>
      </c>
      <c r="Q1953" t="s">
        <v>8360</v>
      </c>
      <c r="S1953">
        <v>5</v>
      </c>
      <c r="T1953" t="s">
        <v>8367</v>
      </c>
    </row>
    <row r="1954" spans="1:20" x14ac:dyDescent="0.35">
      <c r="A1954" t="s">
        <v>476</v>
      </c>
      <c r="B1954" t="s">
        <v>1133</v>
      </c>
      <c r="E1954" t="s">
        <v>3128</v>
      </c>
      <c r="F1954" t="s">
        <v>6783</v>
      </c>
      <c r="G1954" t="s">
        <v>6984</v>
      </c>
      <c r="H1954" t="s">
        <v>6994</v>
      </c>
      <c r="I1954" t="s">
        <v>7001</v>
      </c>
      <c r="J1954" t="s">
        <v>7248</v>
      </c>
      <c r="K1954" t="s">
        <v>8265</v>
      </c>
      <c r="L1954" t="s">
        <v>8341</v>
      </c>
      <c r="M1954" t="s">
        <v>8348</v>
      </c>
      <c r="N1954" t="s">
        <v>8354</v>
      </c>
      <c r="O1954" t="s">
        <v>8355</v>
      </c>
      <c r="P1954">
        <v>37235</v>
      </c>
      <c r="Q1954" t="s">
        <v>8363</v>
      </c>
      <c r="S1954">
        <v>4</v>
      </c>
      <c r="T1954" t="s">
        <v>8367</v>
      </c>
    </row>
    <row r="1955" spans="1:20" x14ac:dyDescent="0.35">
      <c r="A1955" t="s">
        <v>46</v>
      </c>
      <c r="B1955" t="s">
        <v>1146</v>
      </c>
      <c r="C1955">
        <v>20</v>
      </c>
      <c r="E1955" t="s">
        <v>3129</v>
      </c>
      <c r="F1955" t="s">
        <v>6902</v>
      </c>
      <c r="G1955" t="s">
        <v>6985</v>
      </c>
      <c r="H1955" t="s">
        <v>6995</v>
      </c>
      <c r="I1955" t="s">
        <v>7006</v>
      </c>
      <c r="J1955" t="s">
        <v>7115</v>
      </c>
      <c r="K1955" t="s">
        <v>8280</v>
      </c>
      <c r="L1955" t="s">
        <v>8341</v>
      </c>
      <c r="M1955" t="s">
        <v>8348</v>
      </c>
      <c r="N1955" t="s">
        <v>8352</v>
      </c>
      <c r="O1955" t="s">
        <v>8359</v>
      </c>
      <c r="Q1955" t="s">
        <v>8363</v>
      </c>
      <c r="S1955">
        <v>3</v>
      </c>
      <c r="T1955" t="s">
        <v>8369</v>
      </c>
    </row>
    <row r="1956" spans="1:20" x14ac:dyDescent="0.35">
      <c r="A1956" t="s">
        <v>645</v>
      </c>
      <c r="B1956" t="s">
        <v>1091</v>
      </c>
      <c r="C1956">
        <v>22</v>
      </c>
      <c r="D1956" t="s">
        <v>1173</v>
      </c>
      <c r="E1956" t="s">
        <v>3130</v>
      </c>
      <c r="G1956" t="s">
        <v>6991</v>
      </c>
      <c r="H1956" t="s">
        <v>6999</v>
      </c>
      <c r="I1956" t="s">
        <v>7003</v>
      </c>
      <c r="J1956" t="s">
        <v>7102</v>
      </c>
      <c r="K1956" t="s">
        <v>7952</v>
      </c>
      <c r="L1956" t="s">
        <v>8340</v>
      </c>
      <c r="M1956" t="s">
        <v>8348</v>
      </c>
      <c r="N1956" t="s">
        <v>8351</v>
      </c>
      <c r="O1956" t="s">
        <v>8359</v>
      </c>
      <c r="P1956">
        <v>17018</v>
      </c>
      <c r="Q1956" t="s">
        <v>8363</v>
      </c>
      <c r="R1956" t="s">
        <v>7658</v>
      </c>
    </row>
    <row r="1957" spans="1:20" x14ac:dyDescent="0.35">
      <c r="A1957" t="s">
        <v>885</v>
      </c>
      <c r="B1957" t="s">
        <v>1018</v>
      </c>
      <c r="C1957">
        <v>56</v>
      </c>
      <c r="D1957" t="s">
        <v>1174</v>
      </c>
      <c r="E1957" t="s">
        <v>3131</v>
      </c>
      <c r="F1957" t="s">
        <v>6676</v>
      </c>
      <c r="G1957" t="s">
        <v>6985</v>
      </c>
      <c r="H1957" t="s">
        <v>6998</v>
      </c>
      <c r="I1957" t="s">
        <v>7005</v>
      </c>
      <c r="K1957" t="s">
        <v>7688</v>
      </c>
      <c r="L1957" t="s">
        <v>8345</v>
      </c>
      <c r="M1957" t="s">
        <v>8349</v>
      </c>
      <c r="N1957" t="s">
        <v>8352</v>
      </c>
      <c r="O1957" t="s">
        <v>8356</v>
      </c>
      <c r="Q1957" t="s">
        <v>8363</v>
      </c>
      <c r="R1957" t="s">
        <v>7301</v>
      </c>
      <c r="S1957">
        <v>2</v>
      </c>
      <c r="T1957" t="s">
        <v>8368</v>
      </c>
    </row>
    <row r="1958" spans="1:20" x14ac:dyDescent="0.35">
      <c r="A1958" t="s">
        <v>36</v>
      </c>
      <c r="B1958" t="s">
        <v>1092</v>
      </c>
      <c r="D1958" t="s">
        <v>1173</v>
      </c>
      <c r="E1958" t="s">
        <v>3132</v>
      </c>
      <c r="G1958" t="s">
        <v>6993</v>
      </c>
      <c r="H1958" t="s">
        <v>6997</v>
      </c>
      <c r="I1958" t="s">
        <v>7005</v>
      </c>
      <c r="J1958" t="s">
        <v>7437</v>
      </c>
      <c r="K1958" t="s">
        <v>8289</v>
      </c>
      <c r="L1958" t="s">
        <v>8338</v>
      </c>
      <c r="M1958" t="s">
        <v>8349</v>
      </c>
      <c r="N1958" t="s">
        <v>8351</v>
      </c>
      <c r="O1958" t="s">
        <v>8356</v>
      </c>
      <c r="P1958">
        <v>46536</v>
      </c>
      <c r="Q1958" t="s">
        <v>8363</v>
      </c>
      <c r="R1958" t="s">
        <v>7518</v>
      </c>
      <c r="S1958">
        <v>2</v>
      </c>
      <c r="T1958" t="s">
        <v>8368</v>
      </c>
    </row>
    <row r="1959" spans="1:20" x14ac:dyDescent="0.35">
      <c r="A1959" t="s">
        <v>886</v>
      </c>
      <c r="B1959" t="s">
        <v>1098</v>
      </c>
      <c r="D1959" t="s">
        <v>1172</v>
      </c>
      <c r="E1959" t="s">
        <v>3133</v>
      </c>
      <c r="F1959" t="s">
        <v>6790</v>
      </c>
      <c r="G1959" t="s">
        <v>6991</v>
      </c>
      <c r="H1959" t="s">
        <v>6998</v>
      </c>
      <c r="I1959" t="s">
        <v>7006</v>
      </c>
      <c r="J1959" t="s">
        <v>7133</v>
      </c>
      <c r="K1959" t="s">
        <v>7748</v>
      </c>
      <c r="L1959" t="s">
        <v>8340</v>
      </c>
      <c r="M1959" t="s">
        <v>8346</v>
      </c>
      <c r="N1959" t="s">
        <v>8353</v>
      </c>
      <c r="O1959" t="s">
        <v>8358</v>
      </c>
      <c r="Q1959" t="s">
        <v>8360</v>
      </c>
      <c r="T1959" t="s">
        <v>8369</v>
      </c>
    </row>
    <row r="1960" spans="1:20" x14ac:dyDescent="0.35">
      <c r="A1960" t="s">
        <v>512</v>
      </c>
      <c r="B1960" t="s">
        <v>1073</v>
      </c>
      <c r="C1960">
        <v>49</v>
      </c>
      <c r="E1960" t="s">
        <v>3134</v>
      </c>
      <c r="F1960" t="s">
        <v>6908</v>
      </c>
      <c r="G1960" t="s">
        <v>6986</v>
      </c>
      <c r="H1960" t="s">
        <v>6999</v>
      </c>
      <c r="I1960" t="s">
        <v>7001</v>
      </c>
      <c r="J1960" t="s">
        <v>7446</v>
      </c>
      <c r="K1960" t="s">
        <v>7851</v>
      </c>
      <c r="L1960" t="s">
        <v>8343</v>
      </c>
      <c r="M1960" t="s">
        <v>8350</v>
      </c>
      <c r="N1960" t="s">
        <v>8354</v>
      </c>
      <c r="O1960" t="s">
        <v>8359</v>
      </c>
      <c r="P1960">
        <v>39652</v>
      </c>
      <c r="Q1960" t="s">
        <v>8360</v>
      </c>
      <c r="S1960">
        <v>1</v>
      </c>
      <c r="T1960" t="s">
        <v>8367</v>
      </c>
    </row>
    <row r="1961" spans="1:20" x14ac:dyDescent="0.35">
      <c r="A1961" t="s">
        <v>290</v>
      </c>
      <c r="B1961" t="s">
        <v>1042</v>
      </c>
      <c r="C1961">
        <v>47</v>
      </c>
      <c r="D1961" t="s">
        <v>1172</v>
      </c>
      <c r="E1961" t="s">
        <v>3135</v>
      </c>
      <c r="F1961" t="s">
        <v>6696</v>
      </c>
      <c r="G1961" t="s">
        <v>6986</v>
      </c>
      <c r="H1961" t="s">
        <v>6995</v>
      </c>
      <c r="I1961" t="s">
        <v>7003</v>
      </c>
      <c r="J1961" t="s">
        <v>7583</v>
      </c>
      <c r="K1961" t="s">
        <v>7799</v>
      </c>
      <c r="L1961" t="s">
        <v>8341</v>
      </c>
      <c r="M1961" t="s">
        <v>8347</v>
      </c>
      <c r="N1961" t="s">
        <v>8354</v>
      </c>
      <c r="O1961" t="s">
        <v>8356</v>
      </c>
      <c r="S1961">
        <v>2</v>
      </c>
      <c r="T1961" t="s">
        <v>8367</v>
      </c>
    </row>
    <row r="1962" spans="1:20" x14ac:dyDescent="0.35">
      <c r="A1962" t="s">
        <v>599</v>
      </c>
      <c r="B1962" t="s">
        <v>1023</v>
      </c>
      <c r="D1962" t="s">
        <v>1172</v>
      </c>
      <c r="E1962" t="s">
        <v>3136</v>
      </c>
      <c r="F1962" t="s">
        <v>6680</v>
      </c>
      <c r="G1962" t="s">
        <v>6984</v>
      </c>
      <c r="H1962" t="s">
        <v>6998</v>
      </c>
      <c r="I1962" t="s">
        <v>7005</v>
      </c>
      <c r="J1962" t="s">
        <v>7377</v>
      </c>
      <c r="K1962" t="s">
        <v>7678</v>
      </c>
      <c r="L1962" t="s">
        <v>8342</v>
      </c>
      <c r="M1962" t="s">
        <v>8349</v>
      </c>
      <c r="N1962" t="s">
        <v>8351</v>
      </c>
      <c r="O1962" t="s">
        <v>8356</v>
      </c>
      <c r="Q1962" t="s">
        <v>8363</v>
      </c>
    </row>
    <row r="1963" spans="1:20" x14ac:dyDescent="0.35">
      <c r="A1963" t="s">
        <v>386</v>
      </c>
      <c r="B1963" t="s">
        <v>1045</v>
      </c>
      <c r="D1963" t="s">
        <v>1173</v>
      </c>
      <c r="E1963" t="s">
        <v>3137</v>
      </c>
      <c r="F1963" t="s">
        <v>6943</v>
      </c>
      <c r="G1963" t="s">
        <v>6993</v>
      </c>
      <c r="H1963" t="s">
        <v>7000</v>
      </c>
      <c r="I1963" t="s">
        <v>7005</v>
      </c>
      <c r="J1963" t="s">
        <v>7270</v>
      </c>
      <c r="K1963" t="s">
        <v>7760</v>
      </c>
      <c r="L1963" t="s">
        <v>8338</v>
      </c>
      <c r="M1963" t="s">
        <v>8346</v>
      </c>
      <c r="N1963" t="s">
        <v>8351</v>
      </c>
      <c r="O1963" t="s">
        <v>8355</v>
      </c>
      <c r="P1963">
        <v>46783</v>
      </c>
      <c r="R1963" t="s">
        <v>7228</v>
      </c>
      <c r="S1963">
        <v>3</v>
      </c>
      <c r="T1963" t="s">
        <v>8368</v>
      </c>
    </row>
    <row r="1964" spans="1:20" x14ac:dyDescent="0.35">
      <c r="A1964" t="s">
        <v>887</v>
      </c>
      <c r="B1964" t="s">
        <v>1059</v>
      </c>
      <c r="D1964" t="s">
        <v>1175</v>
      </c>
      <c r="E1964" t="s">
        <v>3138</v>
      </c>
      <c r="F1964" t="s">
        <v>6708</v>
      </c>
      <c r="G1964" t="s">
        <v>6992</v>
      </c>
      <c r="H1964" t="s">
        <v>6997</v>
      </c>
      <c r="I1964" t="s">
        <v>7003</v>
      </c>
      <c r="J1964" t="s">
        <v>7394</v>
      </c>
      <c r="K1964" t="s">
        <v>8004</v>
      </c>
      <c r="L1964" t="s">
        <v>8341</v>
      </c>
      <c r="M1964" t="s">
        <v>8346</v>
      </c>
      <c r="N1964" t="s">
        <v>8353</v>
      </c>
      <c r="O1964" t="s">
        <v>8355</v>
      </c>
      <c r="Q1964" t="s">
        <v>8361</v>
      </c>
      <c r="R1964" t="s">
        <v>7470</v>
      </c>
    </row>
    <row r="1965" spans="1:20" x14ac:dyDescent="0.35">
      <c r="A1965" t="s">
        <v>888</v>
      </c>
      <c r="B1965" t="s">
        <v>1101</v>
      </c>
      <c r="C1965">
        <v>55</v>
      </c>
      <c r="D1965" t="s">
        <v>1173</v>
      </c>
      <c r="E1965" t="s">
        <v>3139</v>
      </c>
      <c r="G1965" t="s">
        <v>6989</v>
      </c>
      <c r="H1965" t="s">
        <v>6996</v>
      </c>
      <c r="I1965" t="s">
        <v>7004</v>
      </c>
      <c r="J1965" t="s">
        <v>7279</v>
      </c>
      <c r="K1965" t="s">
        <v>8302</v>
      </c>
      <c r="L1965" t="s">
        <v>8343</v>
      </c>
      <c r="M1965" t="s">
        <v>8350</v>
      </c>
      <c r="N1965" t="s">
        <v>8352</v>
      </c>
      <c r="O1965" t="s">
        <v>8358</v>
      </c>
      <c r="Q1965" t="s">
        <v>8360</v>
      </c>
      <c r="S1965">
        <v>5</v>
      </c>
      <c r="T1965" t="s">
        <v>8369</v>
      </c>
    </row>
    <row r="1966" spans="1:20" x14ac:dyDescent="0.35">
      <c r="A1966" t="s">
        <v>344</v>
      </c>
      <c r="B1966" t="s">
        <v>1102</v>
      </c>
      <c r="D1966" t="s">
        <v>1175</v>
      </c>
      <c r="E1966" t="s">
        <v>3140</v>
      </c>
      <c r="F1966" t="s">
        <v>6762</v>
      </c>
      <c r="G1966" t="s">
        <v>6992</v>
      </c>
      <c r="H1966" t="s">
        <v>6997</v>
      </c>
      <c r="I1966" t="s">
        <v>7004</v>
      </c>
      <c r="J1966" t="s">
        <v>7584</v>
      </c>
      <c r="K1966" t="s">
        <v>7742</v>
      </c>
      <c r="L1966" t="s">
        <v>8344</v>
      </c>
      <c r="M1966" t="s">
        <v>8348</v>
      </c>
      <c r="N1966" t="s">
        <v>8352</v>
      </c>
      <c r="O1966" t="s">
        <v>8355</v>
      </c>
      <c r="Q1966" t="s">
        <v>8361</v>
      </c>
      <c r="R1966" t="s">
        <v>7567</v>
      </c>
      <c r="S1966">
        <v>4</v>
      </c>
    </row>
    <row r="1967" spans="1:20" x14ac:dyDescent="0.35">
      <c r="A1967" t="s">
        <v>690</v>
      </c>
      <c r="B1967" t="s">
        <v>1128</v>
      </c>
      <c r="D1967" t="s">
        <v>1174</v>
      </c>
      <c r="E1967" t="s">
        <v>3141</v>
      </c>
      <c r="F1967" t="s">
        <v>6873</v>
      </c>
      <c r="G1967" t="s">
        <v>6989</v>
      </c>
      <c r="H1967" t="s">
        <v>6998</v>
      </c>
      <c r="I1967" t="s">
        <v>7003</v>
      </c>
      <c r="J1967" t="s">
        <v>7585</v>
      </c>
      <c r="K1967" t="s">
        <v>7696</v>
      </c>
      <c r="L1967" t="s">
        <v>8339</v>
      </c>
      <c r="M1967" t="s">
        <v>8349</v>
      </c>
      <c r="N1967" t="s">
        <v>8354</v>
      </c>
      <c r="O1967" t="s">
        <v>8358</v>
      </c>
      <c r="S1967">
        <v>1</v>
      </c>
      <c r="T1967" t="s">
        <v>8369</v>
      </c>
    </row>
    <row r="1968" spans="1:20" x14ac:dyDescent="0.35">
      <c r="A1968" t="s">
        <v>889</v>
      </c>
      <c r="B1968" t="s">
        <v>1058</v>
      </c>
      <c r="D1968" t="s">
        <v>1172</v>
      </c>
      <c r="E1968" t="s">
        <v>3142</v>
      </c>
      <c r="G1968" t="s">
        <v>6988</v>
      </c>
      <c r="H1968" t="s">
        <v>6998</v>
      </c>
      <c r="I1968" t="s">
        <v>7002</v>
      </c>
      <c r="J1968" t="s">
        <v>7063</v>
      </c>
      <c r="K1968" t="s">
        <v>8059</v>
      </c>
      <c r="L1968" t="s">
        <v>8342</v>
      </c>
      <c r="M1968" t="s">
        <v>8348</v>
      </c>
      <c r="N1968" t="s">
        <v>8351</v>
      </c>
      <c r="O1968" t="s">
        <v>8356</v>
      </c>
      <c r="Q1968" t="s">
        <v>8363</v>
      </c>
    </row>
    <row r="1969" spans="1:20" x14ac:dyDescent="0.35">
      <c r="A1969" t="s">
        <v>85</v>
      </c>
      <c r="B1969" t="s">
        <v>1020</v>
      </c>
      <c r="D1969" t="s">
        <v>1172</v>
      </c>
      <c r="E1969" t="s">
        <v>3143</v>
      </c>
      <c r="F1969" t="s">
        <v>6788</v>
      </c>
      <c r="G1969" t="s">
        <v>6993</v>
      </c>
      <c r="H1969" t="s">
        <v>6997</v>
      </c>
      <c r="I1969" t="s">
        <v>7003</v>
      </c>
      <c r="J1969" t="s">
        <v>7126</v>
      </c>
      <c r="K1969" t="s">
        <v>7787</v>
      </c>
      <c r="L1969" t="s">
        <v>8344</v>
      </c>
      <c r="M1969" t="s">
        <v>8346</v>
      </c>
      <c r="N1969" t="s">
        <v>8351</v>
      </c>
      <c r="O1969" t="s">
        <v>8359</v>
      </c>
      <c r="Q1969" t="s">
        <v>8364</v>
      </c>
      <c r="R1969" t="s">
        <v>7171</v>
      </c>
      <c r="T1969" t="s">
        <v>8367</v>
      </c>
    </row>
    <row r="1970" spans="1:20" x14ac:dyDescent="0.35">
      <c r="A1970" t="s">
        <v>623</v>
      </c>
      <c r="B1970" t="s">
        <v>1161</v>
      </c>
      <c r="C1970">
        <v>37</v>
      </c>
      <c r="D1970" t="s">
        <v>1173</v>
      </c>
      <c r="E1970" t="s">
        <v>3144</v>
      </c>
      <c r="F1970" t="s">
        <v>6869</v>
      </c>
      <c r="G1970" t="s">
        <v>6986</v>
      </c>
      <c r="H1970" t="s">
        <v>6994</v>
      </c>
      <c r="I1970" t="s">
        <v>7006</v>
      </c>
      <c r="J1970" t="s">
        <v>7069</v>
      </c>
      <c r="K1970" t="s">
        <v>8136</v>
      </c>
      <c r="L1970" t="s">
        <v>8340</v>
      </c>
      <c r="M1970" t="s">
        <v>8346</v>
      </c>
      <c r="N1970" t="s">
        <v>8354</v>
      </c>
      <c r="O1970" t="s">
        <v>8356</v>
      </c>
      <c r="S1970">
        <v>5</v>
      </c>
    </row>
    <row r="1971" spans="1:20" x14ac:dyDescent="0.35">
      <c r="A1971" t="s">
        <v>238</v>
      </c>
      <c r="B1971" t="s">
        <v>1084</v>
      </c>
      <c r="D1971" t="s">
        <v>1173</v>
      </c>
      <c r="E1971" t="s">
        <v>3145</v>
      </c>
      <c r="G1971" t="s">
        <v>6984</v>
      </c>
      <c r="H1971" t="s">
        <v>6998</v>
      </c>
      <c r="I1971" t="s">
        <v>7007</v>
      </c>
      <c r="J1971" t="s">
        <v>7119</v>
      </c>
      <c r="K1971" t="s">
        <v>8015</v>
      </c>
      <c r="L1971" t="s">
        <v>8339</v>
      </c>
      <c r="M1971" t="s">
        <v>8346</v>
      </c>
      <c r="N1971" t="s">
        <v>8354</v>
      </c>
      <c r="O1971" t="s">
        <v>8357</v>
      </c>
      <c r="S1971">
        <v>3</v>
      </c>
    </row>
    <row r="1972" spans="1:20" x14ac:dyDescent="0.35">
      <c r="A1972" t="s">
        <v>890</v>
      </c>
      <c r="B1972" t="s">
        <v>1119</v>
      </c>
      <c r="D1972" t="s">
        <v>1172</v>
      </c>
      <c r="E1972" t="s">
        <v>3146</v>
      </c>
      <c r="F1972" t="s">
        <v>6766</v>
      </c>
      <c r="G1972" t="s">
        <v>6993</v>
      </c>
      <c r="H1972" t="s">
        <v>6996</v>
      </c>
      <c r="I1972" t="s">
        <v>7005</v>
      </c>
      <c r="J1972" t="s">
        <v>7511</v>
      </c>
      <c r="K1972" t="s">
        <v>8278</v>
      </c>
      <c r="L1972" t="s">
        <v>8344</v>
      </c>
      <c r="M1972" t="s">
        <v>8348</v>
      </c>
      <c r="N1972" t="s">
        <v>8352</v>
      </c>
      <c r="O1972" t="s">
        <v>8357</v>
      </c>
      <c r="P1972">
        <v>6109</v>
      </c>
      <c r="Q1972" t="s">
        <v>8363</v>
      </c>
      <c r="R1972" t="s">
        <v>7389</v>
      </c>
      <c r="T1972" t="s">
        <v>8369</v>
      </c>
    </row>
    <row r="1973" spans="1:20" x14ac:dyDescent="0.35">
      <c r="A1973" t="s">
        <v>23</v>
      </c>
      <c r="B1973" t="s">
        <v>1042</v>
      </c>
      <c r="D1973" t="s">
        <v>1174</v>
      </c>
      <c r="E1973" t="s">
        <v>3147</v>
      </c>
      <c r="F1973" t="s">
        <v>6696</v>
      </c>
      <c r="G1973" t="s">
        <v>6992</v>
      </c>
      <c r="H1973" t="s">
        <v>6995</v>
      </c>
      <c r="I1973" t="s">
        <v>7001</v>
      </c>
      <c r="J1973" t="s">
        <v>7067</v>
      </c>
      <c r="K1973" t="s">
        <v>8217</v>
      </c>
      <c r="L1973" t="s">
        <v>8338</v>
      </c>
      <c r="M1973" t="s">
        <v>8347</v>
      </c>
      <c r="N1973" t="s">
        <v>8354</v>
      </c>
      <c r="O1973" t="s">
        <v>8357</v>
      </c>
      <c r="P1973">
        <v>42933</v>
      </c>
      <c r="Q1973" t="s">
        <v>8364</v>
      </c>
      <c r="R1973" t="s">
        <v>7263</v>
      </c>
      <c r="S1973">
        <v>3</v>
      </c>
    </row>
    <row r="1974" spans="1:20" x14ac:dyDescent="0.35">
      <c r="A1974" t="s">
        <v>864</v>
      </c>
      <c r="B1974" t="s">
        <v>1169</v>
      </c>
      <c r="C1974">
        <v>73</v>
      </c>
      <c r="D1974" t="s">
        <v>1173</v>
      </c>
      <c r="E1974" t="s">
        <v>3148</v>
      </c>
      <c r="F1974" t="s">
        <v>6968</v>
      </c>
      <c r="G1974" t="s">
        <v>6986</v>
      </c>
      <c r="H1974" t="s">
        <v>6999</v>
      </c>
      <c r="I1974" t="s">
        <v>7007</v>
      </c>
      <c r="J1974" t="s">
        <v>7209</v>
      </c>
      <c r="K1974" t="s">
        <v>7966</v>
      </c>
      <c r="L1974" t="s">
        <v>8339</v>
      </c>
      <c r="M1974" t="s">
        <v>8350</v>
      </c>
      <c r="N1974" t="s">
        <v>8353</v>
      </c>
      <c r="O1974" t="s">
        <v>8359</v>
      </c>
      <c r="P1974">
        <v>8199</v>
      </c>
    </row>
    <row r="1975" spans="1:20" x14ac:dyDescent="0.35">
      <c r="A1975" t="s">
        <v>850</v>
      </c>
      <c r="B1975" t="s">
        <v>1132</v>
      </c>
      <c r="D1975" t="s">
        <v>1174</v>
      </c>
      <c r="E1975" t="s">
        <v>3149</v>
      </c>
      <c r="G1975" t="s">
        <v>6990</v>
      </c>
      <c r="H1975" t="s">
        <v>6995</v>
      </c>
      <c r="I1975" t="s">
        <v>7003</v>
      </c>
      <c r="J1975" t="s">
        <v>7426</v>
      </c>
      <c r="K1975" t="s">
        <v>7755</v>
      </c>
      <c r="L1975" t="s">
        <v>8342</v>
      </c>
      <c r="M1975" t="s">
        <v>8348</v>
      </c>
      <c r="N1975" t="s">
        <v>8351</v>
      </c>
      <c r="O1975" t="s">
        <v>8359</v>
      </c>
      <c r="P1975">
        <v>46294</v>
      </c>
      <c r="Q1975" t="s">
        <v>8360</v>
      </c>
      <c r="R1975" t="s">
        <v>7255</v>
      </c>
      <c r="S1975">
        <v>2</v>
      </c>
      <c r="T1975" t="s">
        <v>8367</v>
      </c>
    </row>
    <row r="1976" spans="1:20" x14ac:dyDescent="0.35">
      <c r="A1976" t="s">
        <v>73</v>
      </c>
      <c r="B1976" t="s">
        <v>1080</v>
      </c>
      <c r="D1976" t="s">
        <v>1173</v>
      </c>
      <c r="E1976" t="s">
        <v>3150</v>
      </c>
      <c r="F1976" t="s">
        <v>6726</v>
      </c>
      <c r="G1976" t="s">
        <v>6988</v>
      </c>
      <c r="H1976" t="s">
        <v>7000</v>
      </c>
      <c r="I1976" t="s">
        <v>7007</v>
      </c>
      <c r="J1976" t="s">
        <v>7363</v>
      </c>
      <c r="K1976" t="s">
        <v>8028</v>
      </c>
      <c r="L1976" t="s">
        <v>8340</v>
      </c>
      <c r="M1976" t="s">
        <v>8348</v>
      </c>
      <c r="N1976" t="s">
        <v>8351</v>
      </c>
      <c r="O1976" t="s">
        <v>8356</v>
      </c>
      <c r="P1976">
        <v>27206</v>
      </c>
      <c r="Q1976" t="s">
        <v>8363</v>
      </c>
      <c r="R1976" t="s">
        <v>7182</v>
      </c>
    </row>
    <row r="1977" spans="1:20" x14ac:dyDescent="0.35">
      <c r="A1977" t="s">
        <v>769</v>
      </c>
      <c r="B1977" t="s">
        <v>1159</v>
      </c>
      <c r="C1977">
        <v>13</v>
      </c>
      <c r="D1977" t="s">
        <v>1174</v>
      </c>
      <c r="E1977" t="s">
        <v>3151</v>
      </c>
      <c r="F1977" t="s">
        <v>6858</v>
      </c>
      <c r="G1977" t="s">
        <v>6991</v>
      </c>
      <c r="H1977" t="s">
        <v>6995</v>
      </c>
      <c r="I1977" t="s">
        <v>7001</v>
      </c>
      <c r="K1977" t="s">
        <v>8170</v>
      </c>
      <c r="L1977" t="s">
        <v>8339</v>
      </c>
      <c r="M1977" t="s">
        <v>8346</v>
      </c>
      <c r="N1977" t="s">
        <v>8351</v>
      </c>
      <c r="O1977" t="s">
        <v>8356</v>
      </c>
      <c r="Q1977" t="s">
        <v>8360</v>
      </c>
      <c r="R1977" t="s">
        <v>7525</v>
      </c>
      <c r="S1977">
        <v>3</v>
      </c>
      <c r="T1977" t="s">
        <v>8369</v>
      </c>
    </row>
    <row r="1978" spans="1:20" x14ac:dyDescent="0.35">
      <c r="A1978" t="s">
        <v>891</v>
      </c>
      <c r="B1978" t="s">
        <v>1128</v>
      </c>
      <c r="D1978" t="s">
        <v>1173</v>
      </c>
      <c r="E1978" t="s">
        <v>3152</v>
      </c>
      <c r="G1978" t="s">
        <v>6989</v>
      </c>
      <c r="H1978" t="s">
        <v>6997</v>
      </c>
      <c r="I1978" t="s">
        <v>7006</v>
      </c>
      <c r="J1978" t="s">
        <v>7499</v>
      </c>
      <c r="K1978" t="s">
        <v>8303</v>
      </c>
      <c r="L1978" t="s">
        <v>8344</v>
      </c>
      <c r="M1978" t="s">
        <v>8346</v>
      </c>
      <c r="N1978" t="s">
        <v>8354</v>
      </c>
      <c r="O1978" t="s">
        <v>8358</v>
      </c>
      <c r="Q1978" t="s">
        <v>8363</v>
      </c>
      <c r="S1978">
        <v>1</v>
      </c>
      <c r="T1978" t="s">
        <v>8367</v>
      </c>
    </row>
    <row r="1979" spans="1:20" x14ac:dyDescent="0.35">
      <c r="A1979" t="s">
        <v>892</v>
      </c>
      <c r="B1979" t="s">
        <v>1121</v>
      </c>
      <c r="D1979" t="s">
        <v>1173</v>
      </c>
      <c r="E1979" t="s">
        <v>3153</v>
      </c>
      <c r="F1979" t="s">
        <v>6848</v>
      </c>
      <c r="G1979" t="s">
        <v>6985</v>
      </c>
      <c r="H1979" t="s">
        <v>6999</v>
      </c>
      <c r="I1979" t="s">
        <v>7006</v>
      </c>
      <c r="K1979" t="s">
        <v>7721</v>
      </c>
      <c r="L1979" t="s">
        <v>8341</v>
      </c>
      <c r="M1979" t="s">
        <v>8346</v>
      </c>
      <c r="N1979" t="s">
        <v>8352</v>
      </c>
      <c r="O1979" t="s">
        <v>8359</v>
      </c>
      <c r="P1979">
        <v>32820</v>
      </c>
      <c r="Q1979" t="s">
        <v>8361</v>
      </c>
      <c r="S1979">
        <v>1</v>
      </c>
      <c r="T1979" t="s">
        <v>8367</v>
      </c>
    </row>
    <row r="1980" spans="1:20" x14ac:dyDescent="0.35">
      <c r="A1980" t="s">
        <v>893</v>
      </c>
      <c r="B1980" t="s">
        <v>1070</v>
      </c>
      <c r="D1980" t="s">
        <v>1174</v>
      </c>
      <c r="E1980" t="s">
        <v>3154</v>
      </c>
      <c r="G1980" t="s">
        <v>6991</v>
      </c>
      <c r="H1980" t="s">
        <v>6997</v>
      </c>
      <c r="I1980" t="s">
        <v>7007</v>
      </c>
      <c r="J1980" t="s">
        <v>7337</v>
      </c>
      <c r="K1980" t="s">
        <v>7736</v>
      </c>
      <c r="L1980" t="s">
        <v>8344</v>
      </c>
      <c r="M1980" t="s">
        <v>8349</v>
      </c>
      <c r="N1980" t="s">
        <v>8352</v>
      </c>
      <c r="O1980" t="s">
        <v>8359</v>
      </c>
      <c r="P1980">
        <v>29743</v>
      </c>
      <c r="Q1980" t="s">
        <v>8361</v>
      </c>
      <c r="R1980" t="s">
        <v>7432</v>
      </c>
      <c r="T1980" t="s">
        <v>8367</v>
      </c>
    </row>
    <row r="1981" spans="1:20" x14ac:dyDescent="0.35">
      <c r="A1981" t="s">
        <v>174</v>
      </c>
      <c r="B1981" t="s">
        <v>1026</v>
      </c>
      <c r="C1981">
        <v>55</v>
      </c>
      <c r="E1981" t="s">
        <v>3155</v>
      </c>
      <c r="F1981" t="s">
        <v>6712</v>
      </c>
      <c r="G1981" t="s">
        <v>6990</v>
      </c>
      <c r="H1981" t="s">
        <v>6998</v>
      </c>
      <c r="I1981" t="s">
        <v>7007</v>
      </c>
      <c r="J1981" t="s">
        <v>7227</v>
      </c>
      <c r="K1981" t="s">
        <v>7987</v>
      </c>
      <c r="L1981" t="s">
        <v>8340</v>
      </c>
      <c r="M1981" t="s">
        <v>8347</v>
      </c>
      <c r="N1981" t="s">
        <v>8354</v>
      </c>
      <c r="O1981" t="s">
        <v>8358</v>
      </c>
      <c r="Q1981" t="s">
        <v>8363</v>
      </c>
      <c r="S1981">
        <v>2</v>
      </c>
      <c r="T1981" t="s">
        <v>8367</v>
      </c>
    </row>
    <row r="1982" spans="1:20" x14ac:dyDescent="0.35">
      <c r="A1982" t="s">
        <v>328</v>
      </c>
      <c r="B1982" t="s">
        <v>1159</v>
      </c>
      <c r="C1982">
        <v>77</v>
      </c>
      <c r="D1982" t="s">
        <v>1175</v>
      </c>
      <c r="E1982" t="s">
        <v>3156</v>
      </c>
      <c r="F1982" t="s">
        <v>6858</v>
      </c>
      <c r="G1982" t="s">
        <v>6985</v>
      </c>
      <c r="H1982" t="s">
        <v>6995</v>
      </c>
      <c r="I1982" t="s">
        <v>7006</v>
      </c>
      <c r="J1982" t="s">
        <v>7391</v>
      </c>
      <c r="K1982" t="s">
        <v>7937</v>
      </c>
      <c r="L1982" t="s">
        <v>8338</v>
      </c>
      <c r="M1982" t="s">
        <v>8350</v>
      </c>
      <c r="N1982" t="s">
        <v>8353</v>
      </c>
      <c r="O1982" t="s">
        <v>8359</v>
      </c>
      <c r="Q1982" t="s">
        <v>8363</v>
      </c>
      <c r="R1982" t="s">
        <v>7541</v>
      </c>
      <c r="S1982">
        <v>4</v>
      </c>
      <c r="T1982" t="s">
        <v>8367</v>
      </c>
    </row>
    <row r="1983" spans="1:20" x14ac:dyDescent="0.35">
      <c r="A1983" t="s">
        <v>539</v>
      </c>
      <c r="B1983" t="s">
        <v>1131</v>
      </c>
      <c r="D1983" t="s">
        <v>1173</v>
      </c>
      <c r="E1983" t="s">
        <v>3157</v>
      </c>
      <c r="G1983" t="s">
        <v>6993</v>
      </c>
      <c r="H1983" t="s">
        <v>7000</v>
      </c>
      <c r="I1983" t="s">
        <v>7003</v>
      </c>
      <c r="J1983" t="s">
        <v>7059</v>
      </c>
      <c r="K1983" t="s">
        <v>7688</v>
      </c>
      <c r="L1983" t="s">
        <v>8340</v>
      </c>
      <c r="M1983" t="s">
        <v>8348</v>
      </c>
      <c r="N1983" t="s">
        <v>8351</v>
      </c>
      <c r="O1983" t="s">
        <v>8358</v>
      </c>
      <c r="Q1983" t="s">
        <v>8363</v>
      </c>
      <c r="R1983" t="s">
        <v>7208</v>
      </c>
      <c r="S1983">
        <v>5</v>
      </c>
    </row>
    <row r="1984" spans="1:20" x14ac:dyDescent="0.35">
      <c r="A1984" t="s">
        <v>894</v>
      </c>
      <c r="B1984" t="s">
        <v>1060</v>
      </c>
      <c r="C1984">
        <v>75</v>
      </c>
      <c r="D1984" t="s">
        <v>1173</v>
      </c>
      <c r="E1984" t="s">
        <v>3158</v>
      </c>
      <c r="F1984" t="s">
        <v>6742</v>
      </c>
      <c r="G1984" t="s">
        <v>6987</v>
      </c>
      <c r="H1984" t="s">
        <v>6999</v>
      </c>
      <c r="I1984" t="s">
        <v>7006</v>
      </c>
      <c r="J1984" t="s">
        <v>7233</v>
      </c>
      <c r="K1984" t="s">
        <v>8017</v>
      </c>
      <c r="L1984" t="s">
        <v>8339</v>
      </c>
      <c r="M1984" t="s">
        <v>8347</v>
      </c>
      <c r="N1984" t="s">
        <v>8354</v>
      </c>
      <c r="O1984" t="s">
        <v>8357</v>
      </c>
      <c r="Q1984" t="s">
        <v>8363</v>
      </c>
      <c r="S1984">
        <v>4</v>
      </c>
      <c r="T1984" t="s">
        <v>8369</v>
      </c>
    </row>
    <row r="1985" spans="1:20" x14ac:dyDescent="0.35">
      <c r="A1985" t="s">
        <v>895</v>
      </c>
      <c r="B1985" t="s">
        <v>1119</v>
      </c>
      <c r="D1985" t="s">
        <v>1175</v>
      </c>
      <c r="E1985" t="s">
        <v>3159</v>
      </c>
      <c r="F1985" t="s">
        <v>6893</v>
      </c>
      <c r="G1985" t="s">
        <v>6987</v>
      </c>
      <c r="H1985" t="s">
        <v>6995</v>
      </c>
      <c r="I1985" t="s">
        <v>7003</v>
      </c>
      <c r="K1985" t="s">
        <v>8295</v>
      </c>
      <c r="L1985" t="s">
        <v>8340</v>
      </c>
      <c r="M1985" t="s">
        <v>8349</v>
      </c>
      <c r="N1985" t="s">
        <v>8353</v>
      </c>
      <c r="O1985" t="s">
        <v>8359</v>
      </c>
      <c r="Q1985" t="s">
        <v>8362</v>
      </c>
      <c r="S1985">
        <v>1</v>
      </c>
      <c r="T1985" t="s">
        <v>8367</v>
      </c>
    </row>
    <row r="1986" spans="1:20" x14ac:dyDescent="0.35">
      <c r="A1986" t="s">
        <v>859</v>
      </c>
      <c r="B1986" t="s">
        <v>1040</v>
      </c>
      <c r="C1986">
        <v>47</v>
      </c>
      <c r="D1986" t="s">
        <v>1173</v>
      </c>
      <c r="E1986" t="s">
        <v>3160</v>
      </c>
      <c r="G1986" t="s">
        <v>6986</v>
      </c>
      <c r="H1986" t="s">
        <v>6998</v>
      </c>
      <c r="I1986" t="s">
        <v>7002</v>
      </c>
      <c r="J1986" t="s">
        <v>7313</v>
      </c>
      <c r="K1986" t="s">
        <v>7883</v>
      </c>
      <c r="L1986" t="s">
        <v>8342</v>
      </c>
      <c r="M1986" t="s">
        <v>8349</v>
      </c>
      <c r="N1986" t="s">
        <v>8353</v>
      </c>
      <c r="O1986" t="s">
        <v>8358</v>
      </c>
      <c r="P1986">
        <v>19142</v>
      </c>
      <c r="Q1986" t="s">
        <v>8361</v>
      </c>
      <c r="R1986" t="s">
        <v>7256</v>
      </c>
      <c r="S1986">
        <v>5</v>
      </c>
    </row>
    <row r="1987" spans="1:20" x14ac:dyDescent="0.35">
      <c r="A1987" t="s">
        <v>377</v>
      </c>
      <c r="B1987" t="s">
        <v>1156</v>
      </c>
      <c r="C1987">
        <v>70</v>
      </c>
      <c r="D1987" t="s">
        <v>1172</v>
      </c>
      <c r="E1987" t="s">
        <v>3161</v>
      </c>
      <c r="F1987" t="s">
        <v>6883</v>
      </c>
      <c r="G1987" t="s">
        <v>6990</v>
      </c>
      <c r="H1987" t="s">
        <v>6998</v>
      </c>
      <c r="I1987" t="s">
        <v>7007</v>
      </c>
      <c r="J1987" t="s">
        <v>7429</v>
      </c>
      <c r="K1987" t="s">
        <v>8158</v>
      </c>
      <c r="L1987" t="s">
        <v>8340</v>
      </c>
      <c r="M1987" t="s">
        <v>8349</v>
      </c>
      <c r="N1987" t="s">
        <v>8353</v>
      </c>
      <c r="O1987" t="s">
        <v>8359</v>
      </c>
      <c r="P1987">
        <v>27043</v>
      </c>
      <c r="Q1987" t="s">
        <v>8361</v>
      </c>
      <c r="R1987" t="s">
        <v>7514</v>
      </c>
      <c r="S1987">
        <v>5</v>
      </c>
      <c r="T1987" t="s">
        <v>8368</v>
      </c>
    </row>
    <row r="1988" spans="1:20" x14ac:dyDescent="0.35">
      <c r="A1988" t="s">
        <v>189</v>
      </c>
      <c r="B1988" t="s">
        <v>1079</v>
      </c>
      <c r="C1988">
        <v>69</v>
      </c>
      <c r="D1988" t="s">
        <v>1175</v>
      </c>
      <c r="E1988" t="s">
        <v>3162</v>
      </c>
      <c r="F1988" t="s">
        <v>6929</v>
      </c>
      <c r="G1988" t="s">
        <v>6991</v>
      </c>
      <c r="H1988" t="s">
        <v>6994</v>
      </c>
      <c r="I1988" t="s">
        <v>7006</v>
      </c>
      <c r="K1988" t="s">
        <v>7777</v>
      </c>
      <c r="L1988" t="s">
        <v>8343</v>
      </c>
      <c r="M1988" t="s">
        <v>8346</v>
      </c>
      <c r="N1988" t="s">
        <v>8353</v>
      </c>
      <c r="O1988" t="s">
        <v>8358</v>
      </c>
      <c r="P1988">
        <v>47523</v>
      </c>
      <c r="Q1988" t="s">
        <v>8360</v>
      </c>
      <c r="R1988" t="s">
        <v>7449</v>
      </c>
      <c r="T1988" t="s">
        <v>8367</v>
      </c>
    </row>
    <row r="1989" spans="1:20" x14ac:dyDescent="0.35">
      <c r="A1989" t="s">
        <v>896</v>
      </c>
      <c r="B1989" t="s">
        <v>1073</v>
      </c>
      <c r="C1989">
        <v>17</v>
      </c>
      <c r="D1989" t="s">
        <v>1174</v>
      </c>
      <c r="E1989" t="s">
        <v>3163</v>
      </c>
      <c r="G1989" t="s">
        <v>6989</v>
      </c>
      <c r="H1989" t="s">
        <v>6997</v>
      </c>
      <c r="I1989" t="s">
        <v>7004</v>
      </c>
      <c r="J1989" t="s">
        <v>7522</v>
      </c>
      <c r="K1989" t="s">
        <v>8167</v>
      </c>
      <c r="L1989" t="s">
        <v>8345</v>
      </c>
      <c r="M1989" t="s">
        <v>8347</v>
      </c>
      <c r="N1989" t="s">
        <v>8353</v>
      </c>
      <c r="O1989" t="s">
        <v>8357</v>
      </c>
      <c r="P1989">
        <v>38820</v>
      </c>
      <c r="Q1989" t="s">
        <v>8363</v>
      </c>
      <c r="S1989">
        <v>4</v>
      </c>
      <c r="T1989" t="s">
        <v>8368</v>
      </c>
    </row>
    <row r="1990" spans="1:20" x14ac:dyDescent="0.35">
      <c r="A1990" t="s">
        <v>829</v>
      </c>
      <c r="B1990" t="s">
        <v>1100</v>
      </c>
      <c r="E1990" t="s">
        <v>3164</v>
      </c>
      <c r="G1990" t="s">
        <v>6992</v>
      </c>
      <c r="H1990" t="s">
        <v>6997</v>
      </c>
      <c r="I1990" t="s">
        <v>7001</v>
      </c>
      <c r="J1990" t="s">
        <v>7510</v>
      </c>
      <c r="K1990" t="s">
        <v>7818</v>
      </c>
      <c r="L1990" t="s">
        <v>8341</v>
      </c>
      <c r="M1990" t="s">
        <v>8347</v>
      </c>
      <c r="N1990" t="s">
        <v>8352</v>
      </c>
      <c r="O1990" t="s">
        <v>8357</v>
      </c>
      <c r="Q1990" t="s">
        <v>8362</v>
      </c>
      <c r="R1990" t="s">
        <v>7103</v>
      </c>
      <c r="T1990" t="s">
        <v>8368</v>
      </c>
    </row>
    <row r="1991" spans="1:20" x14ac:dyDescent="0.35">
      <c r="A1991" t="s">
        <v>59</v>
      </c>
      <c r="B1991" t="s">
        <v>1099</v>
      </c>
      <c r="C1991">
        <v>83</v>
      </c>
      <c r="E1991" t="s">
        <v>3165</v>
      </c>
      <c r="G1991" t="s">
        <v>6992</v>
      </c>
      <c r="H1991" t="s">
        <v>6997</v>
      </c>
      <c r="I1991" t="s">
        <v>7003</v>
      </c>
      <c r="J1991" t="s">
        <v>7586</v>
      </c>
      <c r="K1991" t="s">
        <v>7769</v>
      </c>
      <c r="L1991" t="s">
        <v>8343</v>
      </c>
      <c r="M1991" t="s">
        <v>8350</v>
      </c>
      <c r="N1991" t="s">
        <v>8351</v>
      </c>
      <c r="O1991" t="s">
        <v>8357</v>
      </c>
      <c r="Q1991" t="s">
        <v>8361</v>
      </c>
      <c r="R1991" t="s">
        <v>7590</v>
      </c>
      <c r="S1991">
        <v>3</v>
      </c>
      <c r="T1991" t="s">
        <v>8367</v>
      </c>
    </row>
    <row r="1992" spans="1:20" x14ac:dyDescent="0.35">
      <c r="A1992" t="s">
        <v>402</v>
      </c>
      <c r="B1992" t="s">
        <v>1079</v>
      </c>
      <c r="D1992" t="s">
        <v>1173</v>
      </c>
      <c r="E1992" t="s">
        <v>3166</v>
      </c>
      <c r="F1992" t="s">
        <v>6736</v>
      </c>
      <c r="G1992" t="s">
        <v>6990</v>
      </c>
      <c r="H1992" t="s">
        <v>7000</v>
      </c>
      <c r="I1992" t="s">
        <v>7007</v>
      </c>
      <c r="J1992" t="s">
        <v>7582</v>
      </c>
      <c r="K1992" t="s">
        <v>7953</v>
      </c>
      <c r="L1992" t="s">
        <v>8338</v>
      </c>
      <c r="M1992" t="s">
        <v>8346</v>
      </c>
      <c r="N1992" t="s">
        <v>8354</v>
      </c>
      <c r="O1992" t="s">
        <v>8359</v>
      </c>
      <c r="P1992">
        <v>6308</v>
      </c>
      <c r="Q1992" t="s">
        <v>8360</v>
      </c>
      <c r="S1992">
        <v>5</v>
      </c>
      <c r="T1992" t="s">
        <v>8367</v>
      </c>
    </row>
    <row r="1993" spans="1:20" x14ac:dyDescent="0.35">
      <c r="A1993" t="s">
        <v>370</v>
      </c>
      <c r="B1993" t="s">
        <v>1089</v>
      </c>
      <c r="E1993" t="s">
        <v>3167</v>
      </c>
      <c r="F1993" t="s">
        <v>6919</v>
      </c>
      <c r="G1993" t="s">
        <v>6987</v>
      </c>
      <c r="H1993" t="s">
        <v>6996</v>
      </c>
      <c r="I1993" t="s">
        <v>7003</v>
      </c>
      <c r="J1993" t="s">
        <v>7121</v>
      </c>
      <c r="K1993" t="s">
        <v>8189</v>
      </c>
      <c r="L1993" t="s">
        <v>8345</v>
      </c>
      <c r="M1993" t="s">
        <v>8348</v>
      </c>
      <c r="N1993" t="s">
        <v>8353</v>
      </c>
      <c r="O1993" t="s">
        <v>8359</v>
      </c>
      <c r="P1993">
        <v>45681</v>
      </c>
      <c r="Q1993" t="s">
        <v>8361</v>
      </c>
      <c r="R1993" t="s">
        <v>7475</v>
      </c>
      <c r="S1993">
        <v>5</v>
      </c>
      <c r="T1993" t="s">
        <v>8367</v>
      </c>
    </row>
    <row r="1994" spans="1:20" x14ac:dyDescent="0.35">
      <c r="A1994" t="s">
        <v>690</v>
      </c>
      <c r="B1994" t="s">
        <v>1023</v>
      </c>
      <c r="C1994">
        <v>50</v>
      </c>
      <c r="E1994" t="s">
        <v>3168</v>
      </c>
      <c r="G1994" t="s">
        <v>6993</v>
      </c>
      <c r="H1994" t="s">
        <v>6996</v>
      </c>
      <c r="I1994" t="s">
        <v>7001</v>
      </c>
      <c r="K1994" t="s">
        <v>8296</v>
      </c>
      <c r="L1994" t="s">
        <v>8342</v>
      </c>
      <c r="M1994" t="s">
        <v>8349</v>
      </c>
      <c r="N1994" t="s">
        <v>8351</v>
      </c>
      <c r="O1994" t="s">
        <v>8355</v>
      </c>
      <c r="P1994">
        <v>47009</v>
      </c>
      <c r="Q1994" t="s">
        <v>8363</v>
      </c>
      <c r="R1994" t="s">
        <v>7561</v>
      </c>
      <c r="S1994">
        <v>1</v>
      </c>
      <c r="T1994" t="s">
        <v>8368</v>
      </c>
    </row>
    <row r="1995" spans="1:20" x14ac:dyDescent="0.35">
      <c r="A1995" t="s">
        <v>111</v>
      </c>
      <c r="B1995" t="s">
        <v>1106</v>
      </c>
      <c r="C1995">
        <v>14</v>
      </c>
      <c r="D1995" t="s">
        <v>1173</v>
      </c>
      <c r="E1995" t="s">
        <v>3169</v>
      </c>
      <c r="F1995" t="s">
        <v>6798</v>
      </c>
      <c r="G1995" t="s">
        <v>6986</v>
      </c>
      <c r="H1995" t="s">
        <v>6996</v>
      </c>
      <c r="I1995" t="s">
        <v>7006</v>
      </c>
      <c r="K1995" t="s">
        <v>7840</v>
      </c>
      <c r="L1995" t="s">
        <v>8343</v>
      </c>
      <c r="M1995" t="s">
        <v>8349</v>
      </c>
      <c r="N1995" t="s">
        <v>8353</v>
      </c>
      <c r="O1995" t="s">
        <v>8357</v>
      </c>
      <c r="P1995">
        <v>5116</v>
      </c>
      <c r="Q1995" t="s">
        <v>8361</v>
      </c>
      <c r="S1995">
        <v>3</v>
      </c>
      <c r="T1995" t="s">
        <v>8369</v>
      </c>
    </row>
    <row r="1996" spans="1:20" x14ac:dyDescent="0.35">
      <c r="A1996" t="s">
        <v>439</v>
      </c>
      <c r="B1996" t="s">
        <v>1151</v>
      </c>
      <c r="C1996">
        <v>32</v>
      </c>
      <c r="E1996" t="s">
        <v>3170</v>
      </c>
      <c r="F1996" t="s">
        <v>6833</v>
      </c>
      <c r="G1996" t="s">
        <v>6993</v>
      </c>
      <c r="H1996" t="s">
        <v>6995</v>
      </c>
      <c r="I1996" t="s">
        <v>7006</v>
      </c>
      <c r="J1996" t="s">
        <v>7530</v>
      </c>
      <c r="K1996" t="s">
        <v>7860</v>
      </c>
      <c r="L1996" t="s">
        <v>8345</v>
      </c>
      <c r="M1996" t="s">
        <v>8349</v>
      </c>
      <c r="N1996" t="s">
        <v>8351</v>
      </c>
      <c r="O1996" t="s">
        <v>8359</v>
      </c>
      <c r="Q1996" t="s">
        <v>8364</v>
      </c>
      <c r="R1996" t="s">
        <v>7189</v>
      </c>
    </row>
    <row r="1997" spans="1:20" x14ac:dyDescent="0.35">
      <c r="A1997" t="s">
        <v>759</v>
      </c>
      <c r="B1997" t="s">
        <v>1139</v>
      </c>
      <c r="D1997" t="s">
        <v>1173</v>
      </c>
      <c r="E1997" t="s">
        <v>3171</v>
      </c>
      <c r="F1997" t="s">
        <v>6809</v>
      </c>
      <c r="G1997" t="s">
        <v>6992</v>
      </c>
      <c r="H1997" t="s">
        <v>6997</v>
      </c>
      <c r="I1997" t="s">
        <v>7004</v>
      </c>
      <c r="J1997" t="s">
        <v>7015</v>
      </c>
      <c r="K1997" t="s">
        <v>7916</v>
      </c>
      <c r="L1997" t="s">
        <v>8343</v>
      </c>
      <c r="M1997" t="s">
        <v>8347</v>
      </c>
      <c r="N1997" t="s">
        <v>8354</v>
      </c>
      <c r="O1997" t="s">
        <v>8356</v>
      </c>
      <c r="Q1997" t="s">
        <v>8363</v>
      </c>
      <c r="S1997">
        <v>4</v>
      </c>
      <c r="T1997" t="s">
        <v>8369</v>
      </c>
    </row>
    <row r="1998" spans="1:20" x14ac:dyDescent="0.35">
      <c r="A1998" t="s">
        <v>897</v>
      </c>
      <c r="B1998" t="s">
        <v>1070</v>
      </c>
      <c r="E1998" t="s">
        <v>3172</v>
      </c>
      <c r="G1998" t="s">
        <v>6985</v>
      </c>
      <c r="H1998" t="s">
        <v>6995</v>
      </c>
      <c r="I1998" t="s">
        <v>7007</v>
      </c>
      <c r="K1998" t="s">
        <v>7846</v>
      </c>
      <c r="L1998" t="s">
        <v>8345</v>
      </c>
      <c r="M1998" t="s">
        <v>8349</v>
      </c>
      <c r="N1998" t="s">
        <v>8354</v>
      </c>
      <c r="O1998" t="s">
        <v>8357</v>
      </c>
      <c r="Q1998" t="s">
        <v>8363</v>
      </c>
      <c r="R1998" t="s">
        <v>7056</v>
      </c>
      <c r="T1998" t="s">
        <v>8368</v>
      </c>
    </row>
    <row r="1999" spans="1:20" x14ac:dyDescent="0.35">
      <c r="A1999" t="s">
        <v>898</v>
      </c>
      <c r="B1999" t="s">
        <v>1149</v>
      </c>
      <c r="C1999">
        <v>61</v>
      </c>
      <c r="D1999" t="s">
        <v>1175</v>
      </c>
      <c r="E1999" t="s">
        <v>3173</v>
      </c>
      <c r="G1999" t="s">
        <v>6985</v>
      </c>
      <c r="H1999" t="s">
        <v>6994</v>
      </c>
      <c r="I1999" t="s">
        <v>7007</v>
      </c>
      <c r="J1999" t="s">
        <v>7558</v>
      </c>
      <c r="K1999" t="s">
        <v>7913</v>
      </c>
      <c r="L1999" t="s">
        <v>8345</v>
      </c>
      <c r="M1999" t="s">
        <v>8350</v>
      </c>
      <c r="N1999" t="s">
        <v>8352</v>
      </c>
      <c r="O1999" t="s">
        <v>8359</v>
      </c>
      <c r="Q1999" t="s">
        <v>8362</v>
      </c>
      <c r="R1999" t="s">
        <v>7129</v>
      </c>
      <c r="T1999" t="s">
        <v>8369</v>
      </c>
    </row>
    <row r="2000" spans="1:20" x14ac:dyDescent="0.35">
      <c r="A2000" t="s">
        <v>674</v>
      </c>
      <c r="B2000" t="s">
        <v>1145</v>
      </c>
      <c r="C2000">
        <v>28</v>
      </c>
      <c r="E2000" t="s">
        <v>3174</v>
      </c>
      <c r="F2000" t="s">
        <v>6821</v>
      </c>
      <c r="G2000" t="s">
        <v>6984</v>
      </c>
      <c r="H2000" t="s">
        <v>6999</v>
      </c>
      <c r="I2000" t="s">
        <v>7006</v>
      </c>
      <c r="J2000" t="s">
        <v>7395</v>
      </c>
      <c r="K2000" t="s">
        <v>8276</v>
      </c>
      <c r="L2000" t="s">
        <v>8345</v>
      </c>
      <c r="M2000" t="s">
        <v>8347</v>
      </c>
      <c r="N2000" t="s">
        <v>8352</v>
      </c>
      <c r="O2000" t="s">
        <v>8357</v>
      </c>
      <c r="P2000">
        <v>23080</v>
      </c>
      <c r="Q2000" t="s">
        <v>8362</v>
      </c>
      <c r="R2000" t="s">
        <v>7352</v>
      </c>
      <c r="T2000" t="s">
        <v>8367</v>
      </c>
    </row>
    <row r="2001" spans="1:20" x14ac:dyDescent="0.35">
      <c r="A2001" t="s">
        <v>833</v>
      </c>
      <c r="B2001" t="s">
        <v>1121</v>
      </c>
      <c r="C2001">
        <v>42</v>
      </c>
      <c r="D2001" t="s">
        <v>1173</v>
      </c>
      <c r="E2001" t="s">
        <v>3175</v>
      </c>
      <c r="F2001" t="s">
        <v>6794</v>
      </c>
      <c r="G2001" t="s">
        <v>6987</v>
      </c>
      <c r="H2001" t="s">
        <v>6995</v>
      </c>
      <c r="I2001" t="s">
        <v>7006</v>
      </c>
      <c r="J2001" t="s">
        <v>7383</v>
      </c>
      <c r="K2001" t="s">
        <v>7749</v>
      </c>
      <c r="L2001" t="s">
        <v>8345</v>
      </c>
      <c r="M2001" t="s">
        <v>8348</v>
      </c>
      <c r="N2001" t="s">
        <v>8353</v>
      </c>
      <c r="O2001" t="s">
        <v>8359</v>
      </c>
      <c r="Q2001" t="s">
        <v>8361</v>
      </c>
      <c r="R2001" t="s">
        <v>7388</v>
      </c>
      <c r="S2001">
        <v>5</v>
      </c>
      <c r="T2001" t="s">
        <v>8368</v>
      </c>
    </row>
    <row r="2002" spans="1:20" x14ac:dyDescent="0.35">
      <c r="A2002" t="s">
        <v>539</v>
      </c>
      <c r="B2002" t="s">
        <v>1055</v>
      </c>
      <c r="C2002">
        <v>35</v>
      </c>
      <c r="D2002" t="s">
        <v>1173</v>
      </c>
      <c r="E2002" t="s">
        <v>3176</v>
      </c>
      <c r="F2002" t="s">
        <v>6965</v>
      </c>
      <c r="G2002" t="s">
        <v>6988</v>
      </c>
      <c r="H2002" t="s">
        <v>6995</v>
      </c>
      <c r="I2002" t="s">
        <v>7007</v>
      </c>
      <c r="J2002" t="s">
        <v>7587</v>
      </c>
      <c r="K2002" t="s">
        <v>7795</v>
      </c>
      <c r="L2002" t="s">
        <v>8345</v>
      </c>
      <c r="M2002" t="s">
        <v>8347</v>
      </c>
      <c r="N2002" t="s">
        <v>8354</v>
      </c>
      <c r="O2002" t="s">
        <v>8357</v>
      </c>
      <c r="R2002" t="s">
        <v>7159</v>
      </c>
      <c r="S2002">
        <v>1</v>
      </c>
      <c r="T2002" t="s">
        <v>8368</v>
      </c>
    </row>
    <row r="2003" spans="1:20" x14ac:dyDescent="0.35">
      <c r="A2003" t="s">
        <v>683</v>
      </c>
      <c r="B2003" t="s">
        <v>1166</v>
      </c>
      <c r="C2003">
        <v>22</v>
      </c>
      <c r="D2003" t="s">
        <v>1173</v>
      </c>
      <c r="E2003" t="s">
        <v>3177</v>
      </c>
      <c r="F2003" t="s">
        <v>6884</v>
      </c>
      <c r="G2003" t="s">
        <v>6984</v>
      </c>
      <c r="H2003" t="s">
        <v>6996</v>
      </c>
      <c r="I2003" t="s">
        <v>7002</v>
      </c>
      <c r="J2003" t="s">
        <v>7579</v>
      </c>
      <c r="K2003" t="s">
        <v>7990</v>
      </c>
      <c r="L2003" t="s">
        <v>8343</v>
      </c>
      <c r="M2003" t="s">
        <v>8348</v>
      </c>
      <c r="N2003" t="s">
        <v>8353</v>
      </c>
      <c r="O2003" t="s">
        <v>8356</v>
      </c>
      <c r="P2003">
        <v>2115</v>
      </c>
      <c r="Q2003" t="s">
        <v>8361</v>
      </c>
      <c r="T2003" t="s">
        <v>8367</v>
      </c>
    </row>
    <row r="2004" spans="1:20" x14ac:dyDescent="0.35">
      <c r="A2004" t="s">
        <v>691</v>
      </c>
      <c r="B2004" t="s">
        <v>1140</v>
      </c>
      <c r="D2004" t="s">
        <v>1174</v>
      </c>
      <c r="E2004" t="s">
        <v>3178</v>
      </c>
      <c r="F2004" t="s">
        <v>6845</v>
      </c>
      <c r="G2004" t="s">
        <v>6993</v>
      </c>
      <c r="H2004" t="s">
        <v>6998</v>
      </c>
      <c r="I2004" t="s">
        <v>7001</v>
      </c>
      <c r="J2004" t="s">
        <v>7031</v>
      </c>
      <c r="K2004" t="s">
        <v>8222</v>
      </c>
      <c r="L2004" t="s">
        <v>8344</v>
      </c>
      <c r="M2004" t="s">
        <v>8346</v>
      </c>
      <c r="N2004" t="s">
        <v>8352</v>
      </c>
      <c r="O2004" t="s">
        <v>8355</v>
      </c>
      <c r="Q2004" t="s">
        <v>8360</v>
      </c>
      <c r="R2004" t="s">
        <v>7464</v>
      </c>
      <c r="S2004">
        <v>4</v>
      </c>
      <c r="T2004" t="s">
        <v>8367</v>
      </c>
    </row>
    <row r="2005" spans="1:20" x14ac:dyDescent="0.35">
      <c r="A2005" t="s">
        <v>610</v>
      </c>
      <c r="B2005" t="s">
        <v>1036</v>
      </c>
      <c r="D2005" t="s">
        <v>1175</v>
      </c>
      <c r="E2005" t="s">
        <v>3179</v>
      </c>
      <c r="G2005" t="s">
        <v>6987</v>
      </c>
      <c r="H2005" t="s">
        <v>6999</v>
      </c>
      <c r="I2005" t="s">
        <v>7003</v>
      </c>
      <c r="J2005" t="s">
        <v>7588</v>
      </c>
      <c r="K2005" t="s">
        <v>7949</v>
      </c>
      <c r="L2005" t="s">
        <v>8339</v>
      </c>
      <c r="M2005" t="s">
        <v>8347</v>
      </c>
      <c r="N2005" t="s">
        <v>8351</v>
      </c>
      <c r="O2005" t="s">
        <v>8358</v>
      </c>
      <c r="P2005">
        <v>31545</v>
      </c>
      <c r="Q2005" t="s">
        <v>8362</v>
      </c>
      <c r="S2005">
        <v>2</v>
      </c>
    </row>
    <row r="2006" spans="1:20" x14ac:dyDescent="0.35">
      <c r="A2006" t="s">
        <v>870</v>
      </c>
      <c r="B2006" t="s">
        <v>1119</v>
      </c>
      <c r="C2006">
        <v>28</v>
      </c>
      <c r="D2006" t="s">
        <v>1175</v>
      </c>
      <c r="E2006" t="s">
        <v>3180</v>
      </c>
      <c r="G2006" t="s">
        <v>6990</v>
      </c>
      <c r="H2006" t="s">
        <v>6999</v>
      </c>
      <c r="I2006" t="s">
        <v>7005</v>
      </c>
      <c r="J2006" t="s">
        <v>7069</v>
      </c>
      <c r="K2006" t="s">
        <v>8038</v>
      </c>
      <c r="L2006" t="s">
        <v>8344</v>
      </c>
      <c r="M2006" t="s">
        <v>8347</v>
      </c>
      <c r="N2006" t="s">
        <v>8354</v>
      </c>
      <c r="O2006" t="s">
        <v>8356</v>
      </c>
      <c r="P2006">
        <v>48770</v>
      </c>
      <c r="Q2006" t="s">
        <v>8361</v>
      </c>
      <c r="S2006">
        <v>4</v>
      </c>
      <c r="T2006" t="s">
        <v>8367</v>
      </c>
    </row>
    <row r="2007" spans="1:20" x14ac:dyDescent="0.35">
      <c r="A2007" t="s">
        <v>685</v>
      </c>
      <c r="B2007" t="s">
        <v>1134</v>
      </c>
      <c r="C2007">
        <v>55</v>
      </c>
      <c r="D2007" t="s">
        <v>1175</v>
      </c>
      <c r="E2007" t="s">
        <v>3181</v>
      </c>
      <c r="F2007" t="s">
        <v>6811</v>
      </c>
      <c r="G2007" t="s">
        <v>6986</v>
      </c>
      <c r="H2007" t="s">
        <v>6994</v>
      </c>
      <c r="I2007" t="s">
        <v>7006</v>
      </c>
      <c r="J2007" t="s">
        <v>7088</v>
      </c>
      <c r="K2007" t="s">
        <v>8065</v>
      </c>
      <c r="L2007" t="s">
        <v>8342</v>
      </c>
      <c r="M2007" t="s">
        <v>8347</v>
      </c>
      <c r="N2007" t="s">
        <v>8351</v>
      </c>
      <c r="O2007" t="s">
        <v>8357</v>
      </c>
      <c r="Q2007" t="s">
        <v>8364</v>
      </c>
      <c r="R2007" t="s">
        <v>7539</v>
      </c>
      <c r="S2007">
        <v>3</v>
      </c>
      <c r="T2007" t="s">
        <v>8367</v>
      </c>
    </row>
    <row r="2008" spans="1:20" x14ac:dyDescent="0.35">
      <c r="A2008" t="s">
        <v>899</v>
      </c>
      <c r="B2008" t="s">
        <v>1048</v>
      </c>
      <c r="D2008" t="s">
        <v>1173</v>
      </c>
      <c r="E2008" t="s">
        <v>3182</v>
      </c>
      <c r="F2008" t="s">
        <v>6700</v>
      </c>
      <c r="G2008" t="s">
        <v>6987</v>
      </c>
      <c r="H2008" t="s">
        <v>6998</v>
      </c>
      <c r="I2008" t="s">
        <v>7006</v>
      </c>
      <c r="J2008" t="s">
        <v>7051</v>
      </c>
      <c r="K2008" t="s">
        <v>8107</v>
      </c>
      <c r="L2008" t="s">
        <v>8339</v>
      </c>
      <c r="M2008" t="s">
        <v>8350</v>
      </c>
      <c r="N2008" t="s">
        <v>8353</v>
      </c>
      <c r="O2008" t="s">
        <v>8357</v>
      </c>
      <c r="P2008">
        <v>34440</v>
      </c>
      <c r="Q2008" t="s">
        <v>8362</v>
      </c>
      <c r="R2008" t="s">
        <v>7510</v>
      </c>
      <c r="T2008" t="s">
        <v>8369</v>
      </c>
    </row>
    <row r="2009" spans="1:20" x14ac:dyDescent="0.35">
      <c r="A2009" t="s">
        <v>897</v>
      </c>
      <c r="B2009" t="s">
        <v>1105</v>
      </c>
      <c r="C2009">
        <v>20</v>
      </c>
      <c r="D2009" t="s">
        <v>1174</v>
      </c>
      <c r="E2009" t="s">
        <v>3183</v>
      </c>
      <c r="G2009" t="s">
        <v>6986</v>
      </c>
      <c r="H2009" t="s">
        <v>6995</v>
      </c>
      <c r="I2009" t="s">
        <v>7006</v>
      </c>
      <c r="J2009" t="s">
        <v>7514</v>
      </c>
      <c r="K2009" t="s">
        <v>7797</v>
      </c>
      <c r="L2009" t="s">
        <v>8344</v>
      </c>
      <c r="M2009" t="s">
        <v>8348</v>
      </c>
      <c r="N2009" t="s">
        <v>8353</v>
      </c>
      <c r="O2009" t="s">
        <v>8356</v>
      </c>
      <c r="P2009">
        <v>36776</v>
      </c>
      <c r="Q2009" t="s">
        <v>8362</v>
      </c>
      <c r="R2009" t="s">
        <v>7638</v>
      </c>
      <c r="S2009">
        <v>3</v>
      </c>
      <c r="T2009" t="s">
        <v>8369</v>
      </c>
    </row>
    <row r="2010" spans="1:20" x14ac:dyDescent="0.35">
      <c r="A2010" t="s">
        <v>701</v>
      </c>
      <c r="B2010" t="s">
        <v>1146</v>
      </c>
      <c r="D2010" t="s">
        <v>1172</v>
      </c>
      <c r="E2010" t="s">
        <v>3184</v>
      </c>
      <c r="F2010" t="s">
        <v>6822</v>
      </c>
      <c r="G2010" t="s">
        <v>6990</v>
      </c>
      <c r="H2010" t="s">
        <v>6994</v>
      </c>
      <c r="I2010" t="s">
        <v>7007</v>
      </c>
      <c r="J2010" t="s">
        <v>7031</v>
      </c>
      <c r="K2010" t="s">
        <v>7689</v>
      </c>
      <c r="L2010" t="s">
        <v>8339</v>
      </c>
      <c r="M2010" t="s">
        <v>8348</v>
      </c>
      <c r="N2010" t="s">
        <v>8353</v>
      </c>
      <c r="O2010" t="s">
        <v>8355</v>
      </c>
      <c r="Q2010" t="s">
        <v>8363</v>
      </c>
      <c r="S2010">
        <v>1</v>
      </c>
      <c r="T2010" t="s">
        <v>8369</v>
      </c>
    </row>
    <row r="2011" spans="1:20" x14ac:dyDescent="0.35">
      <c r="A2011" t="s">
        <v>173</v>
      </c>
      <c r="B2011" t="s">
        <v>1065</v>
      </c>
      <c r="D2011" t="s">
        <v>1172</v>
      </c>
      <c r="E2011" t="s">
        <v>3185</v>
      </c>
      <c r="F2011" t="s">
        <v>6715</v>
      </c>
      <c r="G2011" t="s">
        <v>6993</v>
      </c>
      <c r="H2011" t="s">
        <v>6998</v>
      </c>
      <c r="I2011" t="s">
        <v>7005</v>
      </c>
      <c r="J2011" t="s">
        <v>7121</v>
      </c>
      <c r="K2011" t="s">
        <v>8023</v>
      </c>
      <c r="L2011" t="s">
        <v>8341</v>
      </c>
      <c r="M2011" t="s">
        <v>8346</v>
      </c>
      <c r="N2011" t="s">
        <v>8351</v>
      </c>
      <c r="O2011" t="s">
        <v>8358</v>
      </c>
      <c r="Q2011" t="s">
        <v>8362</v>
      </c>
      <c r="T2011" t="s">
        <v>8369</v>
      </c>
    </row>
    <row r="2012" spans="1:20" x14ac:dyDescent="0.35">
      <c r="A2012" t="s">
        <v>853</v>
      </c>
      <c r="B2012" t="s">
        <v>1100</v>
      </c>
      <c r="C2012">
        <v>65</v>
      </c>
      <c r="D2012" t="s">
        <v>1175</v>
      </c>
      <c r="E2012" t="s">
        <v>3186</v>
      </c>
      <c r="F2012" t="s">
        <v>6909</v>
      </c>
      <c r="G2012" t="s">
        <v>6988</v>
      </c>
      <c r="H2012" t="s">
        <v>6998</v>
      </c>
      <c r="I2012" t="s">
        <v>7006</v>
      </c>
      <c r="J2012" t="s">
        <v>7500</v>
      </c>
      <c r="K2012" t="s">
        <v>8128</v>
      </c>
      <c r="L2012" t="s">
        <v>8344</v>
      </c>
      <c r="M2012" t="s">
        <v>8350</v>
      </c>
      <c r="N2012" t="s">
        <v>8353</v>
      </c>
      <c r="O2012" t="s">
        <v>8356</v>
      </c>
      <c r="Q2012" t="s">
        <v>8362</v>
      </c>
      <c r="R2012" t="s">
        <v>7220</v>
      </c>
    </row>
    <row r="2013" spans="1:20" x14ac:dyDescent="0.35">
      <c r="A2013" t="s">
        <v>361</v>
      </c>
      <c r="B2013" t="s">
        <v>1098</v>
      </c>
      <c r="D2013" t="s">
        <v>1172</v>
      </c>
      <c r="E2013" t="s">
        <v>3187</v>
      </c>
      <c r="F2013" t="s">
        <v>6745</v>
      </c>
      <c r="G2013" t="s">
        <v>6992</v>
      </c>
      <c r="H2013" t="s">
        <v>6994</v>
      </c>
      <c r="I2013" t="s">
        <v>7006</v>
      </c>
      <c r="J2013" t="s">
        <v>7299</v>
      </c>
      <c r="K2013" t="s">
        <v>7826</v>
      </c>
      <c r="L2013" t="s">
        <v>8343</v>
      </c>
      <c r="M2013" t="s">
        <v>8346</v>
      </c>
      <c r="N2013" t="s">
        <v>8354</v>
      </c>
      <c r="O2013" t="s">
        <v>8356</v>
      </c>
      <c r="P2013">
        <v>8276</v>
      </c>
      <c r="Q2013" t="s">
        <v>8362</v>
      </c>
      <c r="R2013" t="s">
        <v>7652</v>
      </c>
      <c r="T2013" t="s">
        <v>8367</v>
      </c>
    </row>
    <row r="2014" spans="1:20" x14ac:dyDescent="0.35">
      <c r="A2014" t="s">
        <v>900</v>
      </c>
      <c r="B2014" t="s">
        <v>1166</v>
      </c>
      <c r="D2014" t="s">
        <v>1174</v>
      </c>
      <c r="E2014" t="s">
        <v>3188</v>
      </c>
      <c r="F2014" t="s">
        <v>6975</v>
      </c>
      <c r="G2014" t="s">
        <v>6992</v>
      </c>
      <c r="H2014" t="s">
        <v>6996</v>
      </c>
      <c r="I2014" t="s">
        <v>7002</v>
      </c>
      <c r="J2014" t="s">
        <v>7446</v>
      </c>
      <c r="K2014" t="s">
        <v>8125</v>
      </c>
      <c r="L2014" t="s">
        <v>8338</v>
      </c>
      <c r="M2014" t="s">
        <v>8347</v>
      </c>
      <c r="N2014" t="s">
        <v>8352</v>
      </c>
      <c r="O2014" t="s">
        <v>8356</v>
      </c>
      <c r="R2014" t="s">
        <v>7254</v>
      </c>
      <c r="T2014" t="s">
        <v>8369</v>
      </c>
    </row>
    <row r="2015" spans="1:20" x14ac:dyDescent="0.35">
      <c r="A2015" t="s">
        <v>816</v>
      </c>
      <c r="B2015" t="s">
        <v>1168</v>
      </c>
      <c r="C2015">
        <v>54</v>
      </c>
      <c r="D2015" t="s">
        <v>1174</v>
      </c>
      <c r="E2015" t="s">
        <v>3189</v>
      </c>
      <c r="F2015" t="s">
        <v>6930</v>
      </c>
      <c r="G2015" t="s">
        <v>6987</v>
      </c>
      <c r="H2015" t="s">
        <v>6994</v>
      </c>
      <c r="I2015" t="s">
        <v>7003</v>
      </c>
      <c r="J2015" t="s">
        <v>7215</v>
      </c>
      <c r="K2015" t="s">
        <v>7700</v>
      </c>
      <c r="L2015" t="s">
        <v>8342</v>
      </c>
      <c r="M2015" t="s">
        <v>8347</v>
      </c>
      <c r="N2015" t="s">
        <v>8353</v>
      </c>
      <c r="O2015" t="s">
        <v>8356</v>
      </c>
      <c r="P2015">
        <v>12674</v>
      </c>
      <c r="S2015">
        <v>3</v>
      </c>
      <c r="T2015" t="s">
        <v>8369</v>
      </c>
    </row>
    <row r="2016" spans="1:20" x14ac:dyDescent="0.35">
      <c r="A2016" t="s">
        <v>638</v>
      </c>
      <c r="B2016" t="s">
        <v>1056</v>
      </c>
      <c r="E2016" t="s">
        <v>3190</v>
      </c>
      <c r="F2016" t="s">
        <v>6951</v>
      </c>
      <c r="G2016" t="s">
        <v>6986</v>
      </c>
      <c r="H2016" t="s">
        <v>6996</v>
      </c>
      <c r="I2016" t="s">
        <v>7004</v>
      </c>
      <c r="K2016" t="s">
        <v>8134</v>
      </c>
      <c r="L2016" t="s">
        <v>8339</v>
      </c>
      <c r="M2016" t="s">
        <v>8349</v>
      </c>
      <c r="N2016" t="s">
        <v>8354</v>
      </c>
      <c r="O2016" t="s">
        <v>8357</v>
      </c>
      <c r="R2016" t="s">
        <v>7186</v>
      </c>
      <c r="S2016">
        <v>1</v>
      </c>
      <c r="T2016" t="s">
        <v>8369</v>
      </c>
    </row>
    <row r="2017" spans="1:20" x14ac:dyDescent="0.35">
      <c r="A2017" t="s">
        <v>885</v>
      </c>
      <c r="B2017" t="s">
        <v>1124</v>
      </c>
      <c r="C2017">
        <v>33</v>
      </c>
      <c r="D2017" t="s">
        <v>1174</v>
      </c>
      <c r="E2017" t="s">
        <v>3191</v>
      </c>
      <c r="F2017" t="s">
        <v>6791</v>
      </c>
      <c r="G2017" t="s">
        <v>6989</v>
      </c>
      <c r="H2017" t="s">
        <v>6994</v>
      </c>
      <c r="I2017" t="s">
        <v>7006</v>
      </c>
      <c r="J2017" t="s">
        <v>7589</v>
      </c>
      <c r="K2017" t="s">
        <v>7854</v>
      </c>
      <c r="L2017" t="s">
        <v>8343</v>
      </c>
      <c r="M2017" t="s">
        <v>8347</v>
      </c>
      <c r="N2017" t="s">
        <v>8352</v>
      </c>
      <c r="O2017" t="s">
        <v>8355</v>
      </c>
      <c r="Q2017" t="s">
        <v>8362</v>
      </c>
      <c r="T2017" t="s">
        <v>8367</v>
      </c>
    </row>
    <row r="2018" spans="1:20" x14ac:dyDescent="0.35">
      <c r="A2018" t="s">
        <v>320</v>
      </c>
      <c r="B2018" t="s">
        <v>1100</v>
      </c>
      <c r="D2018" t="s">
        <v>1174</v>
      </c>
      <c r="E2018" t="s">
        <v>3192</v>
      </c>
      <c r="F2018" t="s">
        <v>6747</v>
      </c>
      <c r="G2018" t="s">
        <v>6985</v>
      </c>
      <c r="H2018" t="s">
        <v>6994</v>
      </c>
      <c r="I2018" t="s">
        <v>7007</v>
      </c>
      <c r="K2018" t="s">
        <v>8048</v>
      </c>
      <c r="L2018" t="s">
        <v>8343</v>
      </c>
      <c r="M2018" t="s">
        <v>8349</v>
      </c>
      <c r="N2018" t="s">
        <v>8353</v>
      </c>
      <c r="O2018" t="s">
        <v>8358</v>
      </c>
      <c r="P2018">
        <v>49325</v>
      </c>
      <c r="Q2018" t="s">
        <v>8364</v>
      </c>
      <c r="R2018" t="s">
        <v>7259</v>
      </c>
      <c r="T2018" t="s">
        <v>8369</v>
      </c>
    </row>
    <row r="2019" spans="1:20" x14ac:dyDescent="0.35">
      <c r="A2019" t="s">
        <v>242</v>
      </c>
      <c r="B2019" t="s">
        <v>1066</v>
      </c>
      <c r="E2019" t="s">
        <v>3193</v>
      </c>
      <c r="F2019" t="s">
        <v>6918</v>
      </c>
      <c r="G2019" t="s">
        <v>6992</v>
      </c>
      <c r="H2019" t="s">
        <v>7000</v>
      </c>
      <c r="I2019" t="s">
        <v>7002</v>
      </c>
      <c r="K2019" t="s">
        <v>8304</v>
      </c>
      <c r="L2019" t="s">
        <v>8345</v>
      </c>
      <c r="M2019" t="s">
        <v>8350</v>
      </c>
      <c r="N2019" t="s">
        <v>8353</v>
      </c>
      <c r="O2019" t="s">
        <v>8358</v>
      </c>
      <c r="Q2019" t="s">
        <v>8363</v>
      </c>
      <c r="R2019" t="s">
        <v>7482</v>
      </c>
      <c r="S2019">
        <v>3</v>
      </c>
      <c r="T2019" t="s">
        <v>8367</v>
      </c>
    </row>
    <row r="2020" spans="1:20" x14ac:dyDescent="0.35">
      <c r="A2020" t="s">
        <v>804</v>
      </c>
      <c r="B2020" t="s">
        <v>1144</v>
      </c>
      <c r="C2020">
        <v>1</v>
      </c>
      <c r="D2020" t="s">
        <v>1175</v>
      </c>
      <c r="E2020" t="s">
        <v>3194</v>
      </c>
      <c r="G2020" t="s">
        <v>6986</v>
      </c>
      <c r="H2020" t="s">
        <v>6999</v>
      </c>
      <c r="I2020" t="s">
        <v>7004</v>
      </c>
      <c r="J2020" t="s">
        <v>7115</v>
      </c>
      <c r="K2020" t="s">
        <v>7836</v>
      </c>
      <c r="L2020" t="s">
        <v>8342</v>
      </c>
      <c r="M2020" t="s">
        <v>8346</v>
      </c>
      <c r="N2020" t="s">
        <v>8354</v>
      </c>
      <c r="O2020" t="s">
        <v>8355</v>
      </c>
      <c r="P2020">
        <v>47433</v>
      </c>
      <c r="Q2020" t="s">
        <v>8364</v>
      </c>
      <c r="S2020">
        <v>2</v>
      </c>
    </row>
    <row r="2021" spans="1:20" x14ac:dyDescent="0.35">
      <c r="A2021" t="s">
        <v>259</v>
      </c>
      <c r="B2021" t="s">
        <v>1154</v>
      </c>
      <c r="D2021" t="s">
        <v>1173</v>
      </c>
      <c r="E2021" t="s">
        <v>3195</v>
      </c>
      <c r="F2021" t="s">
        <v>6925</v>
      </c>
      <c r="G2021" t="s">
        <v>6992</v>
      </c>
      <c r="H2021" t="s">
        <v>6999</v>
      </c>
      <c r="I2021" t="s">
        <v>7001</v>
      </c>
      <c r="K2021" t="s">
        <v>8052</v>
      </c>
      <c r="L2021" t="s">
        <v>8341</v>
      </c>
      <c r="M2021" t="s">
        <v>8350</v>
      </c>
      <c r="N2021" t="s">
        <v>8351</v>
      </c>
      <c r="O2021" t="s">
        <v>8358</v>
      </c>
      <c r="P2021">
        <v>31399</v>
      </c>
      <c r="Q2021" t="s">
        <v>8363</v>
      </c>
      <c r="S2021">
        <v>5</v>
      </c>
      <c r="T2021" t="s">
        <v>8368</v>
      </c>
    </row>
    <row r="2022" spans="1:20" x14ac:dyDescent="0.35">
      <c r="A2022" t="s">
        <v>804</v>
      </c>
      <c r="B2022" t="s">
        <v>1101</v>
      </c>
      <c r="D2022" t="s">
        <v>1174</v>
      </c>
      <c r="E2022" t="s">
        <v>3196</v>
      </c>
      <c r="G2022" t="s">
        <v>6984</v>
      </c>
      <c r="H2022" t="s">
        <v>6999</v>
      </c>
      <c r="I2022" t="s">
        <v>7001</v>
      </c>
      <c r="K2022" t="s">
        <v>8150</v>
      </c>
      <c r="L2022" t="s">
        <v>8339</v>
      </c>
      <c r="M2022" t="s">
        <v>8348</v>
      </c>
      <c r="N2022" t="s">
        <v>8352</v>
      </c>
      <c r="O2022" t="s">
        <v>8357</v>
      </c>
      <c r="Q2022" t="s">
        <v>8363</v>
      </c>
      <c r="R2022" t="s">
        <v>7588</v>
      </c>
      <c r="T2022" t="s">
        <v>8368</v>
      </c>
    </row>
    <row r="2023" spans="1:20" x14ac:dyDescent="0.35">
      <c r="A2023" t="s">
        <v>762</v>
      </c>
      <c r="B2023" t="s">
        <v>1066</v>
      </c>
      <c r="E2023" t="s">
        <v>3197</v>
      </c>
      <c r="G2023" t="s">
        <v>6993</v>
      </c>
      <c r="H2023" t="s">
        <v>6995</v>
      </c>
      <c r="I2023" t="s">
        <v>7004</v>
      </c>
      <c r="K2023" t="s">
        <v>7692</v>
      </c>
      <c r="L2023" t="s">
        <v>8345</v>
      </c>
      <c r="M2023" t="s">
        <v>8346</v>
      </c>
      <c r="N2023" t="s">
        <v>8352</v>
      </c>
      <c r="O2023" t="s">
        <v>8359</v>
      </c>
      <c r="Q2023" t="s">
        <v>8364</v>
      </c>
      <c r="R2023" t="s">
        <v>7460</v>
      </c>
      <c r="S2023">
        <v>3</v>
      </c>
      <c r="T2023" t="s">
        <v>8369</v>
      </c>
    </row>
    <row r="2024" spans="1:20" x14ac:dyDescent="0.35">
      <c r="A2024" t="s">
        <v>471</v>
      </c>
      <c r="B2024" t="s">
        <v>1087</v>
      </c>
      <c r="D2024" t="s">
        <v>1173</v>
      </c>
      <c r="E2024" t="s">
        <v>3198</v>
      </c>
      <c r="F2024" t="s">
        <v>6733</v>
      </c>
      <c r="G2024" t="s">
        <v>6993</v>
      </c>
      <c r="H2024" t="s">
        <v>7000</v>
      </c>
      <c r="I2024" t="s">
        <v>7007</v>
      </c>
      <c r="K2024" t="s">
        <v>8163</v>
      </c>
      <c r="L2024" t="s">
        <v>8341</v>
      </c>
      <c r="M2024" t="s">
        <v>8350</v>
      </c>
      <c r="N2024" t="s">
        <v>8352</v>
      </c>
      <c r="O2024" t="s">
        <v>8359</v>
      </c>
      <c r="P2024">
        <v>40618</v>
      </c>
      <c r="S2024">
        <v>2</v>
      </c>
      <c r="T2024" t="s">
        <v>8369</v>
      </c>
    </row>
    <row r="2025" spans="1:20" x14ac:dyDescent="0.35">
      <c r="A2025" t="s">
        <v>901</v>
      </c>
      <c r="B2025" t="s">
        <v>1150</v>
      </c>
      <c r="C2025">
        <v>15</v>
      </c>
      <c r="D2025" t="s">
        <v>1173</v>
      </c>
      <c r="E2025" t="s">
        <v>3199</v>
      </c>
      <c r="F2025" t="s">
        <v>6885</v>
      </c>
      <c r="G2025" t="s">
        <v>6988</v>
      </c>
      <c r="H2025" t="s">
        <v>7000</v>
      </c>
      <c r="I2025" t="s">
        <v>7003</v>
      </c>
      <c r="K2025" t="s">
        <v>7745</v>
      </c>
      <c r="L2025" t="s">
        <v>8340</v>
      </c>
      <c r="M2025" t="s">
        <v>8347</v>
      </c>
      <c r="N2025" t="s">
        <v>8352</v>
      </c>
      <c r="O2025" t="s">
        <v>8356</v>
      </c>
      <c r="Q2025" t="s">
        <v>8360</v>
      </c>
      <c r="S2025">
        <v>5</v>
      </c>
    </row>
    <row r="2026" spans="1:20" x14ac:dyDescent="0.35">
      <c r="A2026" t="s">
        <v>450</v>
      </c>
      <c r="B2026" t="s">
        <v>1122</v>
      </c>
      <c r="C2026">
        <v>8</v>
      </c>
      <c r="D2026" t="s">
        <v>1174</v>
      </c>
      <c r="E2026" t="s">
        <v>3200</v>
      </c>
      <c r="F2026" t="s">
        <v>6770</v>
      </c>
      <c r="G2026" t="s">
        <v>6987</v>
      </c>
      <c r="H2026" t="s">
        <v>6997</v>
      </c>
      <c r="I2026" t="s">
        <v>7004</v>
      </c>
      <c r="K2026" t="s">
        <v>8282</v>
      </c>
      <c r="L2026" t="s">
        <v>8342</v>
      </c>
      <c r="M2026" t="s">
        <v>8347</v>
      </c>
      <c r="N2026" t="s">
        <v>8354</v>
      </c>
      <c r="O2026" t="s">
        <v>8356</v>
      </c>
      <c r="P2026">
        <v>12739</v>
      </c>
      <c r="Q2026" t="s">
        <v>8361</v>
      </c>
      <c r="R2026" t="s">
        <v>7461</v>
      </c>
      <c r="S2026">
        <v>4</v>
      </c>
      <c r="T2026" t="s">
        <v>8369</v>
      </c>
    </row>
    <row r="2027" spans="1:20" x14ac:dyDescent="0.35">
      <c r="A2027" t="s">
        <v>677</v>
      </c>
      <c r="B2027" t="s">
        <v>1118</v>
      </c>
      <c r="C2027">
        <v>38</v>
      </c>
      <c r="D2027" t="s">
        <v>1172</v>
      </c>
      <c r="E2027" t="s">
        <v>3201</v>
      </c>
      <c r="F2027" t="s">
        <v>6849</v>
      </c>
      <c r="G2027" t="s">
        <v>6989</v>
      </c>
      <c r="H2027" t="s">
        <v>6995</v>
      </c>
      <c r="I2027" t="s">
        <v>7006</v>
      </c>
      <c r="J2027" t="s">
        <v>7210</v>
      </c>
      <c r="K2027" t="s">
        <v>8239</v>
      </c>
      <c r="L2027" t="s">
        <v>8338</v>
      </c>
      <c r="M2027" t="s">
        <v>8348</v>
      </c>
      <c r="N2027" t="s">
        <v>8353</v>
      </c>
      <c r="O2027" t="s">
        <v>8359</v>
      </c>
      <c r="Q2027" t="s">
        <v>8364</v>
      </c>
      <c r="R2027" t="s">
        <v>7574</v>
      </c>
      <c r="S2027">
        <v>4</v>
      </c>
      <c r="T2027" t="s">
        <v>8367</v>
      </c>
    </row>
    <row r="2028" spans="1:20" x14ac:dyDescent="0.35">
      <c r="A2028" t="s">
        <v>576</v>
      </c>
      <c r="B2028" t="s">
        <v>1128</v>
      </c>
      <c r="D2028" t="s">
        <v>1174</v>
      </c>
      <c r="E2028" t="s">
        <v>3202</v>
      </c>
      <c r="F2028" t="s">
        <v>6868</v>
      </c>
      <c r="G2028" t="s">
        <v>6984</v>
      </c>
      <c r="H2028" t="s">
        <v>6999</v>
      </c>
      <c r="I2028" t="s">
        <v>7005</v>
      </c>
      <c r="J2028" t="s">
        <v>7319</v>
      </c>
      <c r="K2028" t="s">
        <v>7905</v>
      </c>
      <c r="L2028" t="s">
        <v>8342</v>
      </c>
      <c r="M2028" t="s">
        <v>8347</v>
      </c>
      <c r="N2028" t="s">
        <v>8352</v>
      </c>
      <c r="O2028" t="s">
        <v>8357</v>
      </c>
      <c r="Q2028" t="s">
        <v>8363</v>
      </c>
      <c r="T2028" t="s">
        <v>8369</v>
      </c>
    </row>
    <row r="2029" spans="1:20" x14ac:dyDescent="0.35">
      <c r="A2029" t="s">
        <v>490</v>
      </c>
      <c r="B2029" t="s">
        <v>1170</v>
      </c>
      <c r="D2029" t="s">
        <v>1172</v>
      </c>
      <c r="E2029" t="s">
        <v>3203</v>
      </c>
      <c r="F2029" t="s">
        <v>6967</v>
      </c>
      <c r="G2029" t="s">
        <v>6986</v>
      </c>
      <c r="H2029" t="s">
        <v>6997</v>
      </c>
      <c r="I2029" t="s">
        <v>7005</v>
      </c>
      <c r="K2029" t="s">
        <v>8115</v>
      </c>
      <c r="L2029" t="s">
        <v>8340</v>
      </c>
      <c r="M2029" t="s">
        <v>8346</v>
      </c>
      <c r="N2029" t="s">
        <v>8352</v>
      </c>
      <c r="O2029" t="s">
        <v>8356</v>
      </c>
      <c r="P2029">
        <v>1974</v>
      </c>
      <c r="Q2029" t="s">
        <v>8361</v>
      </c>
      <c r="S2029">
        <v>2</v>
      </c>
      <c r="T2029" t="s">
        <v>8368</v>
      </c>
    </row>
    <row r="2030" spans="1:20" x14ac:dyDescent="0.35">
      <c r="A2030" t="s">
        <v>770</v>
      </c>
      <c r="B2030" t="s">
        <v>1126</v>
      </c>
      <c r="D2030" t="s">
        <v>1172</v>
      </c>
      <c r="E2030" t="s">
        <v>3204</v>
      </c>
      <c r="G2030" t="s">
        <v>6992</v>
      </c>
      <c r="H2030" t="s">
        <v>6998</v>
      </c>
      <c r="I2030" t="s">
        <v>7006</v>
      </c>
      <c r="J2030" t="s">
        <v>7269</v>
      </c>
      <c r="K2030" t="s">
        <v>7749</v>
      </c>
      <c r="L2030" t="s">
        <v>8344</v>
      </c>
      <c r="M2030" t="s">
        <v>8349</v>
      </c>
      <c r="N2030" t="s">
        <v>8353</v>
      </c>
      <c r="O2030" t="s">
        <v>8356</v>
      </c>
      <c r="P2030">
        <v>4468</v>
      </c>
      <c r="Q2030" t="s">
        <v>8363</v>
      </c>
      <c r="R2030" t="s">
        <v>7614</v>
      </c>
      <c r="S2030">
        <v>2</v>
      </c>
    </row>
    <row r="2031" spans="1:20" x14ac:dyDescent="0.35">
      <c r="A2031" t="s">
        <v>430</v>
      </c>
      <c r="B2031" t="s">
        <v>1142</v>
      </c>
      <c r="D2031" t="s">
        <v>1175</v>
      </c>
      <c r="E2031" t="s">
        <v>3205</v>
      </c>
      <c r="G2031" t="s">
        <v>6988</v>
      </c>
      <c r="H2031" t="s">
        <v>6994</v>
      </c>
      <c r="I2031" t="s">
        <v>7002</v>
      </c>
      <c r="K2031" t="s">
        <v>8295</v>
      </c>
      <c r="L2031" t="s">
        <v>8338</v>
      </c>
      <c r="M2031" t="s">
        <v>8348</v>
      </c>
      <c r="N2031" t="s">
        <v>8353</v>
      </c>
      <c r="O2031" t="s">
        <v>8355</v>
      </c>
      <c r="Q2031" t="s">
        <v>8362</v>
      </c>
      <c r="R2031" t="s">
        <v>7029</v>
      </c>
      <c r="T2031" t="s">
        <v>8367</v>
      </c>
    </row>
    <row r="2032" spans="1:20" x14ac:dyDescent="0.35">
      <c r="A2032" t="s">
        <v>316</v>
      </c>
      <c r="B2032" t="s">
        <v>1165</v>
      </c>
      <c r="C2032">
        <v>49</v>
      </c>
      <c r="E2032" t="s">
        <v>3206</v>
      </c>
      <c r="G2032" t="s">
        <v>6991</v>
      </c>
      <c r="H2032" t="s">
        <v>6996</v>
      </c>
      <c r="I2032" t="s">
        <v>7004</v>
      </c>
      <c r="J2032" t="s">
        <v>7265</v>
      </c>
      <c r="K2032" t="s">
        <v>7695</v>
      </c>
      <c r="L2032" t="s">
        <v>8344</v>
      </c>
      <c r="M2032" t="s">
        <v>8348</v>
      </c>
      <c r="N2032" t="s">
        <v>8352</v>
      </c>
      <c r="O2032" t="s">
        <v>8359</v>
      </c>
      <c r="Q2032" t="s">
        <v>8363</v>
      </c>
      <c r="T2032" t="s">
        <v>8369</v>
      </c>
    </row>
    <row r="2033" spans="1:20" x14ac:dyDescent="0.35">
      <c r="A2033" t="s">
        <v>253</v>
      </c>
      <c r="B2033" t="s">
        <v>1170</v>
      </c>
      <c r="C2033">
        <v>30</v>
      </c>
      <c r="D2033" t="s">
        <v>1175</v>
      </c>
      <c r="E2033" t="s">
        <v>3207</v>
      </c>
      <c r="F2033" t="s">
        <v>6967</v>
      </c>
      <c r="G2033" t="s">
        <v>6991</v>
      </c>
      <c r="H2033" t="s">
        <v>6999</v>
      </c>
      <c r="I2033" t="s">
        <v>7001</v>
      </c>
      <c r="J2033" t="s">
        <v>7590</v>
      </c>
      <c r="K2033" t="s">
        <v>7891</v>
      </c>
      <c r="L2033" t="s">
        <v>8345</v>
      </c>
      <c r="M2033" t="s">
        <v>8347</v>
      </c>
      <c r="N2033" t="s">
        <v>8353</v>
      </c>
      <c r="O2033" t="s">
        <v>8359</v>
      </c>
      <c r="R2033" t="s">
        <v>7412</v>
      </c>
      <c r="S2033">
        <v>1</v>
      </c>
    </row>
    <row r="2034" spans="1:20" x14ac:dyDescent="0.35">
      <c r="A2034" t="s">
        <v>530</v>
      </c>
      <c r="B2034" t="s">
        <v>1057</v>
      </c>
      <c r="D2034" t="s">
        <v>1172</v>
      </c>
      <c r="E2034" t="s">
        <v>3208</v>
      </c>
      <c r="G2034" t="s">
        <v>6991</v>
      </c>
      <c r="H2034" t="s">
        <v>6995</v>
      </c>
      <c r="I2034" t="s">
        <v>7005</v>
      </c>
      <c r="J2034" t="s">
        <v>7591</v>
      </c>
      <c r="K2034" t="s">
        <v>7828</v>
      </c>
      <c r="L2034" t="s">
        <v>8345</v>
      </c>
      <c r="M2034" t="s">
        <v>8349</v>
      </c>
      <c r="N2034" t="s">
        <v>8351</v>
      </c>
      <c r="O2034" t="s">
        <v>8359</v>
      </c>
      <c r="P2034">
        <v>27126</v>
      </c>
      <c r="Q2034" t="s">
        <v>8360</v>
      </c>
      <c r="S2034">
        <v>3</v>
      </c>
      <c r="T2034" t="s">
        <v>8369</v>
      </c>
    </row>
    <row r="2035" spans="1:20" x14ac:dyDescent="0.35">
      <c r="A2035" t="s">
        <v>715</v>
      </c>
      <c r="B2035" t="s">
        <v>1074</v>
      </c>
      <c r="C2035">
        <v>22</v>
      </c>
      <c r="D2035" t="s">
        <v>1174</v>
      </c>
      <c r="E2035" t="s">
        <v>3209</v>
      </c>
      <c r="F2035" t="s">
        <v>6806</v>
      </c>
      <c r="G2035" t="s">
        <v>6984</v>
      </c>
      <c r="H2035" t="s">
        <v>6998</v>
      </c>
      <c r="I2035" t="s">
        <v>7004</v>
      </c>
      <c r="J2035" t="s">
        <v>7242</v>
      </c>
      <c r="K2035" t="s">
        <v>7767</v>
      </c>
      <c r="L2035" t="s">
        <v>8341</v>
      </c>
      <c r="M2035" t="s">
        <v>8346</v>
      </c>
      <c r="N2035" t="s">
        <v>8354</v>
      </c>
      <c r="O2035" t="s">
        <v>8356</v>
      </c>
      <c r="Q2035" t="s">
        <v>8363</v>
      </c>
      <c r="R2035" t="s">
        <v>7255</v>
      </c>
      <c r="S2035">
        <v>3</v>
      </c>
      <c r="T2035" t="s">
        <v>8369</v>
      </c>
    </row>
    <row r="2036" spans="1:20" x14ac:dyDescent="0.35">
      <c r="A2036" t="s">
        <v>799</v>
      </c>
      <c r="B2036" t="s">
        <v>1139</v>
      </c>
      <c r="C2036">
        <v>31</v>
      </c>
      <c r="D2036" t="s">
        <v>1173</v>
      </c>
      <c r="E2036" t="s">
        <v>3210</v>
      </c>
      <c r="F2036" t="s">
        <v>6809</v>
      </c>
      <c r="G2036" t="s">
        <v>6985</v>
      </c>
      <c r="H2036" t="s">
        <v>6998</v>
      </c>
      <c r="I2036" t="s">
        <v>7005</v>
      </c>
      <c r="K2036" t="s">
        <v>8010</v>
      </c>
      <c r="L2036" t="s">
        <v>8345</v>
      </c>
      <c r="M2036" t="s">
        <v>8347</v>
      </c>
      <c r="N2036" t="s">
        <v>8351</v>
      </c>
      <c r="O2036" t="s">
        <v>8358</v>
      </c>
      <c r="Q2036" t="s">
        <v>8360</v>
      </c>
      <c r="S2036">
        <v>3</v>
      </c>
    </row>
    <row r="2037" spans="1:20" x14ac:dyDescent="0.35">
      <c r="A2037" t="s">
        <v>97</v>
      </c>
      <c r="B2037" t="s">
        <v>1130</v>
      </c>
      <c r="C2037">
        <v>46</v>
      </c>
      <c r="D2037" t="s">
        <v>1174</v>
      </c>
      <c r="E2037" t="s">
        <v>3211</v>
      </c>
      <c r="G2037" t="s">
        <v>6984</v>
      </c>
      <c r="H2037" t="s">
        <v>7000</v>
      </c>
      <c r="I2037" t="s">
        <v>7004</v>
      </c>
      <c r="J2037" t="s">
        <v>7592</v>
      </c>
      <c r="K2037" t="s">
        <v>8305</v>
      </c>
      <c r="L2037" t="s">
        <v>8345</v>
      </c>
      <c r="M2037" t="s">
        <v>8346</v>
      </c>
      <c r="N2037" t="s">
        <v>8353</v>
      </c>
      <c r="O2037" t="s">
        <v>8356</v>
      </c>
      <c r="Q2037" t="s">
        <v>8362</v>
      </c>
      <c r="R2037" t="s">
        <v>7523</v>
      </c>
      <c r="S2037">
        <v>4</v>
      </c>
      <c r="T2037" t="s">
        <v>8368</v>
      </c>
    </row>
    <row r="2038" spans="1:20" x14ac:dyDescent="0.35">
      <c r="A2038" t="s">
        <v>173</v>
      </c>
      <c r="B2038" t="s">
        <v>1165</v>
      </c>
      <c r="C2038">
        <v>54</v>
      </c>
      <c r="D2038" t="s">
        <v>1175</v>
      </c>
      <c r="E2038" t="s">
        <v>3212</v>
      </c>
      <c r="F2038" t="s">
        <v>6980</v>
      </c>
      <c r="G2038" t="s">
        <v>6984</v>
      </c>
      <c r="H2038" t="s">
        <v>6996</v>
      </c>
      <c r="I2038" t="s">
        <v>7007</v>
      </c>
      <c r="K2038" t="s">
        <v>8170</v>
      </c>
      <c r="L2038" t="s">
        <v>8341</v>
      </c>
      <c r="M2038" t="s">
        <v>8349</v>
      </c>
      <c r="N2038" t="s">
        <v>8353</v>
      </c>
      <c r="O2038" t="s">
        <v>8358</v>
      </c>
      <c r="Q2038" t="s">
        <v>8361</v>
      </c>
      <c r="S2038">
        <v>3</v>
      </c>
      <c r="T2038" t="s">
        <v>8367</v>
      </c>
    </row>
    <row r="2039" spans="1:20" x14ac:dyDescent="0.35">
      <c r="A2039" t="s">
        <v>579</v>
      </c>
      <c r="B2039" t="s">
        <v>1137</v>
      </c>
      <c r="C2039">
        <v>83</v>
      </c>
      <c r="E2039" t="s">
        <v>3213</v>
      </c>
      <c r="F2039" t="s">
        <v>6802</v>
      </c>
      <c r="G2039" t="s">
        <v>6990</v>
      </c>
      <c r="H2039" t="s">
        <v>7000</v>
      </c>
      <c r="I2039" t="s">
        <v>7006</v>
      </c>
      <c r="J2039" t="s">
        <v>7379</v>
      </c>
      <c r="K2039" t="s">
        <v>8269</v>
      </c>
      <c r="L2039" t="s">
        <v>8342</v>
      </c>
      <c r="M2039" t="s">
        <v>8348</v>
      </c>
      <c r="N2039" t="s">
        <v>8354</v>
      </c>
      <c r="O2039" t="s">
        <v>8355</v>
      </c>
      <c r="Q2039" t="s">
        <v>8363</v>
      </c>
      <c r="R2039" t="s">
        <v>7444</v>
      </c>
      <c r="S2039">
        <v>4</v>
      </c>
      <c r="T2039" t="s">
        <v>8368</v>
      </c>
    </row>
    <row r="2040" spans="1:20" x14ac:dyDescent="0.35">
      <c r="A2040" t="s">
        <v>402</v>
      </c>
      <c r="B2040" t="s">
        <v>1165</v>
      </c>
      <c r="D2040" t="s">
        <v>1173</v>
      </c>
      <c r="E2040" t="s">
        <v>3214</v>
      </c>
      <c r="F2040" t="s">
        <v>6980</v>
      </c>
      <c r="G2040" t="s">
        <v>6989</v>
      </c>
      <c r="H2040" t="s">
        <v>6994</v>
      </c>
      <c r="I2040" t="s">
        <v>7006</v>
      </c>
      <c r="J2040" t="s">
        <v>7154</v>
      </c>
      <c r="K2040" t="s">
        <v>7755</v>
      </c>
      <c r="L2040" t="s">
        <v>8342</v>
      </c>
      <c r="M2040" t="s">
        <v>8346</v>
      </c>
      <c r="N2040" t="s">
        <v>8351</v>
      </c>
      <c r="O2040" t="s">
        <v>8359</v>
      </c>
      <c r="P2040">
        <v>42332</v>
      </c>
      <c r="Q2040" t="s">
        <v>8361</v>
      </c>
      <c r="S2040">
        <v>4</v>
      </c>
      <c r="T2040" t="s">
        <v>8368</v>
      </c>
    </row>
    <row r="2041" spans="1:20" x14ac:dyDescent="0.35">
      <c r="A2041" t="s">
        <v>744</v>
      </c>
      <c r="B2041" t="s">
        <v>1062</v>
      </c>
      <c r="D2041" t="s">
        <v>1173</v>
      </c>
      <c r="E2041" t="s">
        <v>3215</v>
      </c>
      <c r="F2041" t="s">
        <v>6779</v>
      </c>
      <c r="G2041" t="s">
        <v>6988</v>
      </c>
      <c r="H2041" t="s">
        <v>7000</v>
      </c>
      <c r="I2041" t="s">
        <v>7003</v>
      </c>
      <c r="J2041" t="s">
        <v>7378</v>
      </c>
      <c r="K2041" t="s">
        <v>7798</v>
      </c>
      <c r="L2041" t="s">
        <v>8342</v>
      </c>
      <c r="M2041" t="s">
        <v>8347</v>
      </c>
      <c r="N2041" t="s">
        <v>8353</v>
      </c>
      <c r="O2041" t="s">
        <v>8356</v>
      </c>
      <c r="Q2041" t="s">
        <v>8364</v>
      </c>
      <c r="S2041">
        <v>2</v>
      </c>
      <c r="T2041" t="s">
        <v>8368</v>
      </c>
    </row>
    <row r="2042" spans="1:20" x14ac:dyDescent="0.35">
      <c r="A2042" t="s">
        <v>661</v>
      </c>
      <c r="B2042" t="s">
        <v>1085</v>
      </c>
      <c r="C2042">
        <v>18</v>
      </c>
      <c r="D2042" t="s">
        <v>1172</v>
      </c>
      <c r="E2042" t="s">
        <v>3216</v>
      </c>
      <c r="F2042" t="s">
        <v>6730</v>
      </c>
      <c r="G2042" t="s">
        <v>6993</v>
      </c>
      <c r="H2042" t="s">
        <v>6994</v>
      </c>
      <c r="I2042" t="s">
        <v>7007</v>
      </c>
      <c r="J2042" t="s">
        <v>7578</v>
      </c>
      <c r="K2042" t="s">
        <v>8166</v>
      </c>
      <c r="L2042" t="s">
        <v>8344</v>
      </c>
      <c r="M2042" t="s">
        <v>8348</v>
      </c>
      <c r="N2042" t="s">
        <v>8351</v>
      </c>
      <c r="O2042" t="s">
        <v>8359</v>
      </c>
      <c r="P2042">
        <v>45494</v>
      </c>
      <c r="S2042">
        <v>4</v>
      </c>
    </row>
    <row r="2043" spans="1:20" x14ac:dyDescent="0.35">
      <c r="A2043" t="s">
        <v>891</v>
      </c>
      <c r="B2043" t="s">
        <v>1160</v>
      </c>
      <c r="D2043" t="s">
        <v>1173</v>
      </c>
      <c r="E2043" t="s">
        <v>3217</v>
      </c>
      <c r="F2043" t="s">
        <v>6959</v>
      </c>
      <c r="G2043" t="s">
        <v>6991</v>
      </c>
      <c r="H2043" t="s">
        <v>6997</v>
      </c>
      <c r="I2043" t="s">
        <v>7005</v>
      </c>
      <c r="J2043" t="s">
        <v>7593</v>
      </c>
      <c r="K2043" t="s">
        <v>8168</v>
      </c>
      <c r="L2043" t="s">
        <v>8340</v>
      </c>
      <c r="M2043" t="s">
        <v>8350</v>
      </c>
      <c r="N2043" t="s">
        <v>8353</v>
      </c>
      <c r="O2043" t="s">
        <v>8359</v>
      </c>
      <c r="Q2043" t="s">
        <v>8364</v>
      </c>
    </row>
    <row r="2044" spans="1:20" x14ac:dyDescent="0.35">
      <c r="A2044" t="s">
        <v>107</v>
      </c>
      <c r="B2044" t="s">
        <v>1033</v>
      </c>
      <c r="D2044" t="s">
        <v>1173</v>
      </c>
      <c r="E2044" t="s">
        <v>3218</v>
      </c>
      <c r="G2044" t="s">
        <v>6988</v>
      </c>
      <c r="H2044" t="s">
        <v>6997</v>
      </c>
      <c r="I2044" t="s">
        <v>7006</v>
      </c>
      <c r="J2044" t="s">
        <v>7331</v>
      </c>
      <c r="K2044" t="s">
        <v>7866</v>
      </c>
      <c r="L2044" t="s">
        <v>8338</v>
      </c>
      <c r="M2044" t="s">
        <v>8349</v>
      </c>
      <c r="N2044" t="s">
        <v>8352</v>
      </c>
      <c r="O2044" t="s">
        <v>8355</v>
      </c>
      <c r="Q2044" t="s">
        <v>8360</v>
      </c>
      <c r="R2044" t="s">
        <v>7566</v>
      </c>
      <c r="S2044">
        <v>3</v>
      </c>
    </row>
    <row r="2045" spans="1:20" x14ac:dyDescent="0.35">
      <c r="A2045" t="s">
        <v>902</v>
      </c>
      <c r="B2045" t="s">
        <v>1096</v>
      </c>
      <c r="D2045" t="s">
        <v>1174</v>
      </c>
      <c r="E2045" t="s">
        <v>3219</v>
      </c>
      <c r="G2045" t="s">
        <v>6990</v>
      </c>
      <c r="H2045" t="s">
        <v>6995</v>
      </c>
      <c r="I2045" t="s">
        <v>7003</v>
      </c>
      <c r="J2045" t="s">
        <v>7173</v>
      </c>
      <c r="K2045" t="s">
        <v>7886</v>
      </c>
      <c r="L2045" t="s">
        <v>8340</v>
      </c>
      <c r="M2045" t="s">
        <v>8346</v>
      </c>
      <c r="N2045" t="s">
        <v>8354</v>
      </c>
      <c r="O2045" t="s">
        <v>8359</v>
      </c>
      <c r="Q2045" t="s">
        <v>8360</v>
      </c>
      <c r="R2045" t="s">
        <v>7676</v>
      </c>
      <c r="S2045">
        <v>3</v>
      </c>
      <c r="T2045" t="s">
        <v>8367</v>
      </c>
    </row>
    <row r="2046" spans="1:20" x14ac:dyDescent="0.35">
      <c r="A2046" t="s">
        <v>618</v>
      </c>
      <c r="B2046" t="s">
        <v>1157</v>
      </c>
      <c r="C2046">
        <v>5</v>
      </c>
      <c r="D2046" t="s">
        <v>1173</v>
      </c>
      <c r="E2046" t="s">
        <v>3220</v>
      </c>
      <c r="F2046" t="s">
        <v>6917</v>
      </c>
      <c r="G2046" t="s">
        <v>6989</v>
      </c>
      <c r="H2046" t="s">
        <v>6999</v>
      </c>
      <c r="I2046" t="s">
        <v>7006</v>
      </c>
      <c r="J2046" t="s">
        <v>7135</v>
      </c>
      <c r="K2046" t="s">
        <v>7753</v>
      </c>
      <c r="L2046" t="s">
        <v>8342</v>
      </c>
      <c r="M2046" t="s">
        <v>8346</v>
      </c>
      <c r="N2046" t="s">
        <v>8351</v>
      </c>
      <c r="O2046" t="s">
        <v>8358</v>
      </c>
      <c r="Q2046" t="s">
        <v>8362</v>
      </c>
      <c r="S2046">
        <v>1</v>
      </c>
    </row>
    <row r="2047" spans="1:20" x14ac:dyDescent="0.35">
      <c r="A2047" t="s">
        <v>251</v>
      </c>
      <c r="B2047" t="s">
        <v>1096</v>
      </c>
      <c r="C2047">
        <v>50</v>
      </c>
      <c r="D2047" t="s">
        <v>1172</v>
      </c>
      <c r="E2047" t="s">
        <v>3221</v>
      </c>
      <c r="F2047" t="s">
        <v>6743</v>
      </c>
      <c r="G2047" t="s">
        <v>6984</v>
      </c>
      <c r="H2047" t="s">
        <v>6994</v>
      </c>
      <c r="I2047" t="s">
        <v>7007</v>
      </c>
      <c r="K2047" t="s">
        <v>8103</v>
      </c>
      <c r="L2047" t="s">
        <v>8340</v>
      </c>
      <c r="M2047" t="s">
        <v>8349</v>
      </c>
      <c r="N2047" t="s">
        <v>8351</v>
      </c>
      <c r="O2047" t="s">
        <v>8357</v>
      </c>
      <c r="P2047">
        <v>11274</v>
      </c>
      <c r="Q2047" t="s">
        <v>8362</v>
      </c>
      <c r="S2047">
        <v>1</v>
      </c>
      <c r="T2047" t="s">
        <v>8369</v>
      </c>
    </row>
    <row r="2048" spans="1:20" x14ac:dyDescent="0.35">
      <c r="A2048" t="s">
        <v>171</v>
      </c>
      <c r="B2048" t="s">
        <v>1154</v>
      </c>
      <c r="D2048" t="s">
        <v>1172</v>
      </c>
      <c r="E2048" t="s">
        <v>3222</v>
      </c>
      <c r="G2048" t="s">
        <v>6984</v>
      </c>
      <c r="H2048" t="s">
        <v>6995</v>
      </c>
      <c r="I2048" t="s">
        <v>7001</v>
      </c>
      <c r="J2048" t="s">
        <v>7495</v>
      </c>
      <c r="K2048" t="s">
        <v>8199</v>
      </c>
      <c r="L2048" t="s">
        <v>8339</v>
      </c>
      <c r="M2048" t="s">
        <v>8349</v>
      </c>
      <c r="N2048" t="s">
        <v>8354</v>
      </c>
      <c r="O2048" t="s">
        <v>8359</v>
      </c>
      <c r="S2048">
        <v>2</v>
      </c>
      <c r="T2048" t="s">
        <v>8368</v>
      </c>
    </row>
    <row r="2049" spans="1:20" x14ac:dyDescent="0.35">
      <c r="A2049" t="s">
        <v>280</v>
      </c>
      <c r="B2049" t="s">
        <v>1137</v>
      </c>
      <c r="C2049">
        <v>57</v>
      </c>
      <c r="D2049" t="s">
        <v>1174</v>
      </c>
      <c r="E2049" t="s">
        <v>3223</v>
      </c>
      <c r="F2049" t="s">
        <v>6804</v>
      </c>
      <c r="G2049" t="s">
        <v>6993</v>
      </c>
      <c r="H2049" t="s">
        <v>6995</v>
      </c>
      <c r="I2049" t="s">
        <v>7006</v>
      </c>
      <c r="K2049" t="s">
        <v>8020</v>
      </c>
      <c r="L2049" t="s">
        <v>8341</v>
      </c>
      <c r="M2049" t="s">
        <v>8347</v>
      </c>
      <c r="N2049" t="s">
        <v>8352</v>
      </c>
      <c r="O2049" t="s">
        <v>8359</v>
      </c>
      <c r="Q2049" t="s">
        <v>8360</v>
      </c>
      <c r="S2049">
        <v>3</v>
      </c>
      <c r="T2049" t="s">
        <v>8369</v>
      </c>
    </row>
    <row r="2050" spans="1:20" x14ac:dyDescent="0.35">
      <c r="A2050" t="s">
        <v>339</v>
      </c>
      <c r="B2050" t="s">
        <v>1040</v>
      </c>
      <c r="C2050">
        <v>32</v>
      </c>
      <c r="D2050" t="s">
        <v>1175</v>
      </c>
      <c r="E2050" t="s">
        <v>3224</v>
      </c>
      <c r="F2050" t="s">
        <v>6971</v>
      </c>
      <c r="G2050" t="s">
        <v>6988</v>
      </c>
      <c r="H2050" t="s">
        <v>6996</v>
      </c>
      <c r="I2050" t="s">
        <v>7004</v>
      </c>
      <c r="J2050" t="s">
        <v>7336</v>
      </c>
      <c r="K2050" t="s">
        <v>8072</v>
      </c>
      <c r="L2050" t="s">
        <v>8344</v>
      </c>
      <c r="M2050" t="s">
        <v>8349</v>
      </c>
      <c r="N2050" t="s">
        <v>8351</v>
      </c>
      <c r="O2050" t="s">
        <v>8358</v>
      </c>
      <c r="Q2050" t="s">
        <v>8360</v>
      </c>
      <c r="T2050" t="s">
        <v>8368</v>
      </c>
    </row>
    <row r="2051" spans="1:20" x14ac:dyDescent="0.35">
      <c r="A2051" t="s">
        <v>719</v>
      </c>
      <c r="B2051" t="s">
        <v>1124</v>
      </c>
      <c r="C2051">
        <v>46</v>
      </c>
      <c r="E2051" t="s">
        <v>3225</v>
      </c>
      <c r="F2051" t="s">
        <v>6785</v>
      </c>
      <c r="G2051" t="s">
        <v>6985</v>
      </c>
      <c r="H2051" t="s">
        <v>7000</v>
      </c>
      <c r="I2051" t="s">
        <v>7003</v>
      </c>
      <c r="J2051" t="s">
        <v>7566</v>
      </c>
      <c r="K2051" t="s">
        <v>7733</v>
      </c>
      <c r="L2051" t="s">
        <v>8341</v>
      </c>
      <c r="M2051" t="s">
        <v>8346</v>
      </c>
      <c r="N2051" t="s">
        <v>8352</v>
      </c>
      <c r="O2051" t="s">
        <v>8359</v>
      </c>
      <c r="Q2051" t="s">
        <v>8361</v>
      </c>
      <c r="R2051" t="s">
        <v>7580</v>
      </c>
      <c r="S2051">
        <v>3</v>
      </c>
      <c r="T2051" t="s">
        <v>8367</v>
      </c>
    </row>
    <row r="2052" spans="1:20" x14ac:dyDescent="0.35">
      <c r="A2052" t="s">
        <v>898</v>
      </c>
      <c r="B2052" t="s">
        <v>1080</v>
      </c>
      <c r="C2052">
        <v>24</v>
      </c>
      <c r="E2052" t="s">
        <v>3226</v>
      </c>
      <c r="F2052" t="s">
        <v>6923</v>
      </c>
      <c r="G2052" t="s">
        <v>6988</v>
      </c>
      <c r="H2052" t="s">
        <v>6997</v>
      </c>
      <c r="I2052" t="s">
        <v>7003</v>
      </c>
      <c r="K2052" t="s">
        <v>7731</v>
      </c>
      <c r="L2052" t="s">
        <v>8341</v>
      </c>
      <c r="M2052" t="s">
        <v>8348</v>
      </c>
      <c r="N2052" t="s">
        <v>8354</v>
      </c>
      <c r="O2052" t="s">
        <v>8358</v>
      </c>
      <c r="Q2052" t="s">
        <v>8360</v>
      </c>
      <c r="S2052">
        <v>2</v>
      </c>
      <c r="T2052" t="s">
        <v>8367</v>
      </c>
    </row>
    <row r="2053" spans="1:20" x14ac:dyDescent="0.35">
      <c r="A2053" t="s">
        <v>724</v>
      </c>
      <c r="B2053" t="s">
        <v>1047</v>
      </c>
      <c r="D2053" t="s">
        <v>1175</v>
      </c>
      <c r="E2053" t="s">
        <v>3227</v>
      </c>
      <c r="F2053" t="s">
        <v>6731</v>
      </c>
      <c r="G2053" t="s">
        <v>6986</v>
      </c>
      <c r="H2053" t="s">
        <v>6996</v>
      </c>
      <c r="I2053" t="s">
        <v>7001</v>
      </c>
      <c r="J2053" t="s">
        <v>7594</v>
      </c>
      <c r="K2053" t="s">
        <v>8043</v>
      </c>
      <c r="L2053" t="s">
        <v>8343</v>
      </c>
      <c r="M2053" t="s">
        <v>8347</v>
      </c>
      <c r="N2053" t="s">
        <v>8351</v>
      </c>
      <c r="O2053" t="s">
        <v>8358</v>
      </c>
      <c r="P2053">
        <v>42148</v>
      </c>
      <c r="Q2053" t="s">
        <v>8364</v>
      </c>
      <c r="R2053" t="s">
        <v>7189</v>
      </c>
      <c r="T2053" t="s">
        <v>8368</v>
      </c>
    </row>
    <row r="2054" spans="1:20" x14ac:dyDescent="0.35">
      <c r="A2054" t="s">
        <v>818</v>
      </c>
      <c r="B2054" t="s">
        <v>1139</v>
      </c>
      <c r="C2054">
        <v>49</v>
      </c>
      <c r="E2054" t="s">
        <v>3228</v>
      </c>
      <c r="G2054" t="s">
        <v>6991</v>
      </c>
      <c r="H2054" t="s">
        <v>7000</v>
      </c>
      <c r="I2054" t="s">
        <v>7006</v>
      </c>
      <c r="J2054" t="s">
        <v>7172</v>
      </c>
      <c r="K2054" t="s">
        <v>7922</v>
      </c>
      <c r="L2054" t="s">
        <v>8340</v>
      </c>
      <c r="M2054" t="s">
        <v>8347</v>
      </c>
      <c r="N2054" t="s">
        <v>8353</v>
      </c>
      <c r="O2054" t="s">
        <v>8359</v>
      </c>
      <c r="P2054">
        <v>40864</v>
      </c>
      <c r="R2054" t="s">
        <v>7438</v>
      </c>
      <c r="S2054">
        <v>3</v>
      </c>
      <c r="T2054" t="s">
        <v>8368</v>
      </c>
    </row>
    <row r="2055" spans="1:20" x14ac:dyDescent="0.35">
      <c r="A2055" t="s">
        <v>425</v>
      </c>
      <c r="B2055" t="s">
        <v>1131</v>
      </c>
      <c r="C2055">
        <v>20</v>
      </c>
      <c r="D2055" t="s">
        <v>1172</v>
      </c>
      <c r="E2055" t="s">
        <v>3229</v>
      </c>
      <c r="F2055" t="s">
        <v>6981</v>
      </c>
      <c r="G2055" t="s">
        <v>6986</v>
      </c>
      <c r="H2055" t="s">
        <v>6998</v>
      </c>
      <c r="I2055" t="s">
        <v>7007</v>
      </c>
      <c r="J2055" t="s">
        <v>7595</v>
      </c>
      <c r="K2055" t="s">
        <v>8118</v>
      </c>
      <c r="L2055" t="s">
        <v>8341</v>
      </c>
      <c r="M2055" t="s">
        <v>8349</v>
      </c>
      <c r="N2055" t="s">
        <v>8354</v>
      </c>
      <c r="O2055" t="s">
        <v>8355</v>
      </c>
      <c r="Q2055" t="s">
        <v>8362</v>
      </c>
      <c r="T2055" t="s">
        <v>8369</v>
      </c>
    </row>
    <row r="2056" spans="1:20" x14ac:dyDescent="0.35">
      <c r="A2056" t="s">
        <v>29</v>
      </c>
      <c r="B2056" t="s">
        <v>1055</v>
      </c>
      <c r="C2056">
        <v>30</v>
      </c>
      <c r="D2056" t="s">
        <v>1175</v>
      </c>
      <c r="E2056" t="s">
        <v>3230</v>
      </c>
      <c r="F2056" t="s">
        <v>6965</v>
      </c>
      <c r="G2056" t="s">
        <v>6991</v>
      </c>
      <c r="H2056" t="s">
        <v>6997</v>
      </c>
      <c r="I2056" t="s">
        <v>7004</v>
      </c>
      <c r="K2056" t="s">
        <v>8262</v>
      </c>
      <c r="L2056" t="s">
        <v>8340</v>
      </c>
      <c r="M2056" t="s">
        <v>8348</v>
      </c>
      <c r="N2056" t="s">
        <v>8352</v>
      </c>
      <c r="O2056" t="s">
        <v>8358</v>
      </c>
      <c r="Q2056" t="s">
        <v>8363</v>
      </c>
      <c r="S2056">
        <v>5</v>
      </c>
    </row>
    <row r="2057" spans="1:20" x14ac:dyDescent="0.35">
      <c r="A2057" t="s">
        <v>903</v>
      </c>
      <c r="B2057" t="s">
        <v>1026</v>
      </c>
      <c r="C2057">
        <v>10</v>
      </c>
      <c r="E2057" t="s">
        <v>3231</v>
      </c>
      <c r="F2057" t="s">
        <v>6683</v>
      </c>
      <c r="G2057" t="s">
        <v>6989</v>
      </c>
      <c r="H2057" t="s">
        <v>6996</v>
      </c>
      <c r="I2057" t="s">
        <v>7001</v>
      </c>
      <c r="J2057" t="s">
        <v>7492</v>
      </c>
      <c r="K2057" t="s">
        <v>7901</v>
      </c>
      <c r="L2057" t="s">
        <v>8343</v>
      </c>
      <c r="M2057" t="s">
        <v>8347</v>
      </c>
      <c r="N2057" t="s">
        <v>8351</v>
      </c>
      <c r="O2057" t="s">
        <v>8358</v>
      </c>
      <c r="Q2057" t="s">
        <v>8364</v>
      </c>
      <c r="R2057" t="s">
        <v>7224</v>
      </c>
      <c r="S2057">
        <v>4</v>
      </c>
      <c r="T2057" t="s">
        <v>8369</v>
      </c>
    </row>
    <row r="2058" spans="1:20" x14ac:dyDescent="0.35">
      <c r="A2058" t="s">
        <v>863</v>
      </c>
      <c r="B2058" t="s">
        <v>1089</v>
      </c>
      <c r="D2058" t="s">
        <v>1172</v>
      </c>
      <c r="E2058" t="s">
        <v>3232</v>
      </c>
      <c r="F2058" t="s">
        <v>6919</v>
      </c>
      <c r="G2058" t="s">
        <v>6986</v>
      </c>
      <c r="H2058" t="s">
        <v>6997</v>
      </c>
      <c r="I2058" t="s">
        <v>7005</v>
      </c>
      <c r="J2058" t="s">
        <v>7596</v>
      </c>
      <c r="K2058" t="s">
        <v>7747</v>
      </c>
      <c r="L2058" t="s">
        <v>8338</v>
      </c>
      <c r="M2058" t="s">
        <v>8350</v>
      </c>
      <c r="N2058" t="s">
        <v>8354</v>
      </c>
      <c r="O2058" t="s">
        <v>8355</v>
      </c>
      <c r="P2058">
        <v>38410</v>
      </c>
      <c r="Q2058" t="s">
        <v>8362</v>
      </c>
      <c r="S2058">
        <v>3</v>
      </c>
    </row>
    <row r="2059" spans="1:20" x14ac:dyDescent="0.35">
      <c r="A2059" t="s">
        <v>321</v>
      </c>
      <c r="B2059" t="s">
        <v>1122</v>
      </c>
      <c r="C2059">
        <v>51</v>
      </c>
      <c r="D2059" t="s">
        <v>1175</v>
      </c>
      <c r="E2059" t="s">
        <v>3233</v>
      </c>
      <c r="F2059" t="s">
        <v>6770</v>
      </c>
      <c r="G2059" t="s">
        <v>6985</v>
      </c>
      <c r="H2059" t="s">
        <v>6997</v>
      </c>
      <c r="I2059" t="s">
        <v>7003</v>
      </c>
      <c r="J2059" t="s">
        <v>7502</v>
      </c>
      <c r="K2059" t="s">
        <v>7930</v>
      </c>
      <c r="L2059" t="s">
        <v>8344</v>
      </c>
      <c r="M2059" t="s">
        <v>8347</v>
      </c>
      <c r="N2059" t="s">
        <v>8352</v>
      </c>
      <c r="O2059" t="s">
        <v>8357</v>
      </c>
      <c r="Q2059" t="s">
        <v>8362</v>
      </c>
      <c r="S2059">
        <v>4</v>
      </c>
      <c r="T2059" t="s">
        <v>8369</v>
      </c>
    </row>
    <row r="2060" spans="1:20" x14ac:dyDescent="0.35">
      <c r="A2060" t="s">
        <v>180</v>
      </c>
      <c r="B2060" t="s">
        <v>1105</v>
      </c>
      <c r="C2060">
        <v>88</v>
      </c>
      <c r="D2060" t="s">
        <v>1172</v>
      </c>
      <c r="E2060" t="s">
        <v>3234</v>
      </c>
      <c r="F2060" t="s">
        <v>6750</v>
      </c>
      <c r="G2060" t="s">
        <v>6989</v>
      </c>
      <c r="H2060" t="s">
        <v>6999</v>
      </c>
      <c r="I2060" t="s">
        <v>7005</v>
      </c>
      <c r="K2060" t="s">
        <v>7929</v>
      </c>
      <c r="L2060" t="s">
        <v>8345</v>
      </c>
      <c r="M2060" t="s">
        <v>8347</v>
      </c>
      <c r="N2060" t="s">
        <v>8353</v>
      </c>
      <c r="O2060" t="s">
        <v>8357</v>
      </c>
      <c r="Q2060" t="s">
        <v>8362</v>
      </c>
    </row>
    <row r="2061" spans="1:20" x14ac:dyDescent="0.35">
      <c r="A2061" t="s">
        <v>904</v>
      </c>
      <c r="B2061" t="s">
        <v>1160</v>
      </c>
      <c r="E2061" t="s">
        <v>3235</v>
      </c>
      <c r="F2061" t="s">
        <v>6859</v>
      </c>
      <c r="G2061" t="s">
        <v>6990</v>
      </c>
      <c r="H2061" t="s">
        <v>6996</v>
      </c>
      <c r="I2061" t="s">
        <v>7006</v>
      </c>
      <c r="J2061" t="s">
        <v>7358</v>
      </c>
      <c r="K2061" t="s">
        <v>8057</v>
      </c>
      <c r="L2061" t="s">
        <v>8340</v>
      </c>
      <c r="M2061" t="s">
        <v>8349</v>
      </c>
      <c r="N2061" t="s">
        <v>8351</v>
      </c>
      <c r="O2061" t="s">
        <v>8358</v>
      </c>
      <c r="Q2061" t="s">
        <v>8361</v>
      </c>
    </row>
    <row r="2062" spans="1:20" x14ac:dyDescent="0.35">
      <c r="A2062" t="s">
        <v>750</v>
      </c>
      <c r="B2062" t="s">
        <v>1118</v>
      </c>
      <c r="D2062" t="s">
        <v>1172</v>
      </c>
      <c r="E2062" t="s">
        <v>3236</v>
      </c>
      <c r="F2062" t="s">
        <v>6849</v>
      </c>
      <c r="G2062" t="s">
        <v>6993</v>
      </c>
      <c r="H2062" t="s">
        <v>6997</v>
      </c>
      <c r="I2062" t="s">
        <v>7002</v>
      </c>
      <c r="J2062" t="s">
        <v>7060</v>
      </c>
      <c r="K2062" t="s">
        <v>8226</v>
      </c>
      <c r="L2062" t="s">
        <v>8341</v>
      </c>
      <c r="M2062" t="s">
        <v>8347</v>
      </c>
      <c r="N2062" t="s">
        <v>8354</v>
      </c>
      <c r="O2062" t="s">
        <v>8357</v>
      </c>
      <c r="Q2062" t="s">
        <v>8362</v>
      </c>
      <c r="R2062" t="s">
        <v>7412</v>
      </c>
      <c r="T2062" t="s">
        <v>8367</v>
      </c>
    </row>
    <row r="2063" spans="1:20" x14ac:dyDescent="0.35">
      <c r="A2063" t="s">
        <v>90</v>
      </c>
      <c r="B2063" t="s">
        <v>1089</v>
      </c>
      <c r="C2063">
        <v>26</v>
      </c>
      <c r="D2063" t="s">
        <v>1172</v>
      </c>
      <c r="E2063" t="s">
        <v>3237</v>
      </c>
      <c r="F2063" t="s">
        <v>6969</v>
      </c>
      <c r="G2063" t="s">
        <v>6991</v>
      </c>
      <c r="H2063" t="s">
        <v>6994</v>
      </c>
      <c r="I2063" t="s">
        <v>7005</v>
      </c>
      <c r="J2063" t="s">
        <v>7269</v>
      </c>
      <c r="K2063" t="s">
        <v>7899</v>
      </c>
      <c r="L2063" t="s">
        <v>8338</v>
      </c>
      <c r="M2063" t="s">
        <v>8349</v>
      </c>
      <c r="N2063" t="s">
        <v>8353</v>
      </c>
      <c r="O2063" t="s">
        <v>8355</v>
      </c>
      <c r="Q2063" t="s">
        <v>8361</v>
      </c>
      <c r="R2063" t="s">
        <v>7424</v>
      </c>
      <c r="S2063">
        <v>2</v>
      </c>
      <c r="T2063" t="s">
        <v>8367</v>
      </c>
    </row>
    <row r="2064" spans="1:20" x14ac:dyDescent="0.35">
      <c r="A2064" t="s">
        <v>506</v>
      </c>
      <c r="B2064" t="s">
        <v>1018</v>
      </c>
      <c r="D2064" t="s">
        <v>1173</v>
      </c>
      <c r="E2064" t="s">
        <v>3238</v>
      </c>
      <c r="F2064" t="s">
        <v>6676</v>
      </c>
      <c r="G2064" t="s">
        <v>6992</v>
      </c>
      <c r="H2064" t="s">
        <v>6995</v>
      </c>
      <c r="I2064" t="s">
        <v>7006</v>
      </c>
      <c r="J2064" t="s">
        <v>7082</v>
      </c>
      <c r="K2064" t="s">
        <v>8256</v>
      </c>
      <c r="L2064" t="s">
        <v>8341</v>
      </c>
      <c r="M2064" t="s">
        <v>8350</v>
      </c>
      <c r="N2064" t="s">
        <v>8352</v>
      </c>
      <c r="O2064" t="s">
        <v>8358</v>
      </c>
      <c r="P2064">
        <v>15588</v>
      </c>
      <c r="Q2064" t="s">
        <v>8364</v>
      </c>
      <c r="R2064" t="s">
        <v>7328</v>
      </c>
      <c r="T2064" t="s">
        <v>8369</v>
      </c>
    </row>
    <row r="2065" spans="1:20" x14ac:dyDescent="0.35">
      <c r="A2065" t="s">
        <v>614</v>
      </c>
      <c r="B2065" t="s">
        <v>1118</v>
      </c>
      <c r="D2065" t="s">
        <v>1173</v>
      </c>
      <c r="E2065" t="s">
        <v>3239</v>
      </c>
      <c r="F2065" t="s">
        <v>6765</v>
      </c>
      <c r="G2065" t="s">
        <v>6986</v>
      </c>
      <c r="H2065" t="s">
        <v>6998</v>
      </c>
      <c r="I2065" t="s">
        <v>7006</v>
      </c>
      <c r="K2065" t="s">
        <v>7790</v>
      </c>
      <c r="L2065" t="s">
        <v>8344</v>
      </c>
      <c r="M2065" t="s">
        <v>8346</v>
      </c>
      <c r="N2065" t="s">
        <v>8351</v>
      </c>
      <c r="O2065" t="s">
        <v>8355</v>
      </c>
      <c r="R2065" t="s">
        <v>7148</v>
      </c>
      <c r="S2065">
        <v>2</v>
      </c>
      <c r="T2065" t="s">
        <v>8369</v>
      </c>
    </row>
    <row r="2066" spans="1:20" x14ac:dyDescent="0.35">
      <c r="A2066" t="s">
        <v>584</v>
      </c>
      <c r="B2066" t="s">
        <v>1105</v>
      </c>
      <c r="C2066">
        <v>55</v>
      </c>
      <c r="E2066" t="s">
        <v>3240</v>
      </c>
      <c r="F2066" t="s">
        <v>6750</v>
      </c>
      <c r="G2066" t="s">
        <v>6991</v>
      </c>
      <c r="H2066" t="s">
        <v>6995</v>
      </c>
      <c r="I2066" t="s">
        <v>7004</v>
      </c>
      <c r="J2066" t="s">
        <v>7221</v>
      </c>
      <c r="K2066" t="s">
        <v>8306</v>
      </c>
      <c r="L2066" t="s">
        <v>8343</v>
      </c>
      <c r="M2066" t="s">
        <v>8350</v>
      </c>
      <c r="N2066" t="s">
        <v>8353</v>
      </c>
      <c r="O2066" t="s">
        <v>8357</v>
      </c>
      <c r="Q2066" t="s">
        <v>8360</v>
      </c>
      <c r="R2066" t="s">
        <v>7580</v>
      </c>
      <c r="S2066">
        <v>2</v>
      </c>
      <c r="T2066" t="s">
        <v>8368</v>
      </c>
    </row>
    <row r="2067" spans="1:20" x14ac:dyDescent="0.35">
      <c r="A2067" t="s">
        <v>732</v>
      </c>
      <c r="B2067" t="s">
        <v>1143</v>
      </c>
      <c r="D2067" t="s">
        <v>1175</v>
      </c>
      <c r="E2067" t="s">
        <v>3241</v>
      </c>
      <c r="G2067" t="s">
        <v>6990</v>
      </c>
      <c r="H2067" t="s">
        <v>6999</v>
      </c>
      <c r="I2067" t="s">
        <v>7003</v>
      </c>
      <c r="J2067" t="s">
        <v>7470</v>
      </c>
      <c r="K2067" t="s">
        <v>7956</v>
      </c>
      <c r="L2067" t="s">
        <v>8338</v>
      </c>
      <c r="M2067" t="s">
        <v>8347</v>
      </c>
      <c r="N2067" t="s">
        <v>8351</v>
      </c>
      <c r="O2067" t="s">
        <v>8358</v>
      </c>
      <c r="P2067">
        <v>31277</v>
      </c>
      <c r="Q2067" t="s">
        <v>8362</v>
      </c>
      <c r="S2067">
        <v>4</v>
      </c>
    </row>
    <row r="2068" spans="1:20" x14ac:dyDescent="0.35">
      <c r="A2068" t="s">
        <v>784</v>
      </c>
      <c r="B2068" t="s">
        <v>1055</v>
      </c>
      <c r="D2068" t="s">
        <v>1174</v>
      </c>
      <c r="E2068" t="s">
        <v>3242</v>
      </c>
      <c r="F2068" t="s">
        <v>6725</v>
      </c>
      <c r="G2068" t="s">
        <v>6991</v>
      </c>
      <c r="H2068" t="s">
        <v>7000</v>
      </c>
      <c r="I2068" t="s">
        <v>7003</v>
      </c>
      <c r="K2068" t="s">
        <v>7815</v>
      </c>
      <c r="L2068" t="s">
        <v>8344</v>
      </c>
      <c r="M2068" t="s">
        <v>8347</v>
      </c>
      <c r="N2068" t="s">
        <v>8351</v>
      </c>
      <c r="O2068" t="s">
        <v>8359</v>
      </c>
      <c r="P2068">
        <v>18381</v>
      </c>
      <c r="Q2068" t="s">
        <v>8361</v>
      </c>
      <c r="R2068" t="s">
        <v>7138</v>
      </c>
      <c r="S2068">
        <v>1</v>
      </c>
    </row>
    <row r="2069" spans="1:20" x14ac:dyDescent="0.35">
      <c r="A2069" t="s">
        <v>228</v>
      </c>
      <c r="B2069" t="s">
        <v>1160</v>
      </c>
      <c r="C2069">
        <v>60</v>
      </c>
      <c r="D2069" t="s">
        <v>1173</v>
      </c>
      <c r="E2069" t="s">
        <v>3243</v>
      </c>
      <c r="F2069" t="s">
        <v>6859</v>
      </c>
      <c r="G2069" t="s">
        <v>6984</v>
      </c>
      <c r="H2069" t="s">
        <v>6999</v>
      </c>
      <c r="I2069" t="s">
        <v>7004</v>
      </c>
      <c r="J2069" t="s">
        <v>7328</v>
      </c>
      <c r="K2069" t="s">
        <v>8204</v>
      </c>
      <c r="L2069" t="s">
        <v>8340</v>
      </c>
      <c r="M2069" t="s">
        <v>8348</v>
      </c>
      <c r="N2069" t="s">
        <v>8353</v>
      </c>
      <c r="O2069" t="s">
        <v>8356</v>
      </c>
      <c r="Q2069" t="s">
        <v>8364</v>
      </c>
      <c r="S2069">
        <v>4</v>
      </c>
    </row>
    <row r="2070" spans="1:20" x14ac:dyDescent="0.35">
      <c r="A2070" t="s">
        <v>281</v>
      </c>
      <c r="B2070" t="s">
        <v>1049</v>
      </c>
      <c r="D2070" t="s">
        <v>1174</v>
      </c>
      <c r="E2070" t="s">
        <v>3244</v>
      </c>
      <c r="F2070" t="s">
        <v>6701</v>
      </c>
      <c r="G2070" t="s">
        <v>6986</v>
      </c>
      <c r="H2070" t="s">
        <v>6997</v>
      </c>
      <c r="I2070" t="s">
        <v>7003</v>
      </c>
      <c r="J2070" t="s">
        <v>7206</v>
      </c>
      <c r="K2070" t="s">
        <v>7996</v>
      </c>
      <c r="L2070" t="s">
        <v>8338</v>
      </c>
      <c r="M2070" t="s">
        <v>8346</v>
      </c>
      <c r="N2070" t="s">
        <v>8353</v>
      </c>
      <c r="O2070" t="s">
        <v>8359</v>
      </c>
      <c r="P2070">
        <v>17408</v>
      </c>
      <c r="Q2070" t="s">
        <v>8364</v>
      </c>
      <c r="S2070">
        <v>4</v>
      </c>
      <c r="T2070" t="s">
        <v>8367</v>
      </c>
    </row>
    <row r="2071" spans="1:20" x14ac:dyDescent="0.35">
      <c r="A2071" t="s">
        <v>523</v>
      </c>
      <c r="B2071" t="s">
        <v>1130</v>
      </c>
      <c r="D2071" t="s">
        <v>1173</v>
      </c>
      <c r="E2071" t="s">
        <v>3245</v>
      </c>
      <c r="F2071" t="s">
        <v>6807</v>
      </c>
      <c r="G2071" t="s">
        <v>6984</v>
      </c>
      <c r="H2071" t="s">
        <v>6997</v>
      </c>
      <c r="I2071" t="s">
        <v>7005</v>
      </c>
      <c r="K2071" t="s">
        <v>8153</v>
      </c>
      <c r="L2071" t="s">
        <v>8343</v>
      </c>
      <c r="M2071" t="s">
        <v>8348</v>
      </c>
      <c r="N2071" t="s">
        <v>8351</v>
      </c>
      <c r="O2071" t="s">
        <v>8357</v>
      </c>
      <c r="R2071" t="s">
        <v>7460</v>
      </c>
      <c r="T2071" t="s">
        <v>8368</v>
      </c>
    </row>
    <row r="2072" spans="1:20" x14ac:dyDescent="0.35">
      <c r="A2072" t="s">
        <v>217</v>
      </c>
      <c r="B2072" t="s">
        <v>1116</v>
      </c>
      <c r="E2072" t="s">
        <v>3246</v>
      </c>
      <c r="G2072" t="s">
        <v>6991</v>
      </c>
      <c r="H2072" t="s">
        <v>6997</v>
      </c>
      <c r="I2072" t="s">
        <v>7005</v>
      </c>
      <c r="J2072" t="s">
        <v>7082</v>
      </c>
      <c r="K2072" t="s">
        <v>7877</v>
      </c>
      <c r="L2072" t="s">
        <v>8344</v>
      </c>
      <c r="M2072" t="s">
        <v>8349</v>
      </c>
      <c r="N2072" t="s">
        <v>8354</v>
      </c>
      <c r="O2072" t="s">
        <v>8358</v>
      </c>
      <c r="Q2072" t="s">
        <v>8360</v>
      </c>
    </row>
    <row r="2073" spans="1:20" x14ac:dyDescent="0.35">
      <c r="A2073" t="s">
        <v>118</v>
      </c>
      <c r="B2073" t="s">
        <v>1096</v>
      </c>
      <c r="E2073" t="s">
        <v>3247</v>
      </c>
      <c r="G2073" t="s">
        <v>6992</v>
      </c>
      <c r="H2073" t="s">
        <v>6997</v>
      </c>
      <c r="I2073" t="s">
        <v>7001</v>
      </c>
      <c r="K2073" t="s">
        <v>8073</v>
      </c>
      <c r="L2073" t="s">
        <v>8342</v>
      </c>
      <c r="M2073" t="s">
        <v>8346</v>
      </c>
      <c r="N2073" t="s">
        <v>8351</v>
      </c>
      <c r="O2073" t="s">
        <v>8355</v>
      </c>
      <c r="Q2073" t="s">
        <v>8360</v>
      </c>
      <c r="T2073" t="s">
        <v>8367</v>
      </c>
    </row>
    <row r="2074" spans="1:20" x14ac:dyDescent="0.35">
      <c r="A2074" t="s">
        <v>813</v>
      </c>
      <c r="B2074" t="s">
        <v>1133</v>
      </c>
      <c r="D2074" t="s">
        <v>1174</v>
      </c>
      <c r="E2074" t="s">
        <v>3248</v>
      </c>
      <c r="F2074" t="s">
        <v>6783</v>
      </c>
      <c r="G2074" t="s">
        <v>6987</v>
      </c>
      <c r="H2074" t="s">
        <v>6995</v>
      </c>
      <c r="I2074" t="s">
        <v>7003</v>
      </c>
      <c r="J2074" t="s">
        <v>7312</v>
      </c>
      <c r="K2074" t="s">
        <v>7920</v>
      </c>
      <c r="L2074" t="s">
        <v>8339</v>
      </c>
      <c r="M2074" t="s">
        <v>8348</v>
      </c>
      <c r="N2074" t="s">
        <v>8351</v>
      </c>
      <c r="O2074" t="s">
        <v>8359</v>
      </c>
      <c r="Q2074" t="s">
        <v>8364</v>
      </c>
      <c r="S2074">
        <v>4</v>
      </c>
      <c r="T2074" t="s">
        <v>8368</v>
      </c>
    </row>
    <row r="2075" spans="1:20" x14ac:dyDescent="0.35">
      <c r="A2075" t="s">
        <v>551</v>
      </c>
      <c r="B2075" t="s">
        <v>1089</v>
      </c>
      <c r="C2075">
        <v>43</v>
      </c>
      <c r="D2075" t="s">
        <v>1173</v>
      </c>
      <c r="E2075" t="s">
        <v>3249</v>
      </c>
      <c r="G2075" t="s">
        <v>6989</v>
      </c>
      <c r="H2075" t="s">
        <v>6998</v>
      </c>
      <c r="I2075" t="s">
        <v>7002</v>
      </c>
      <c r="J2075" t="s">
        <v>7082</v>
      </c>
      <c r="K2075" t="s">
        <v>8131</v>
      </c>
      <c r="L2075" t="s">
        <v>8341</v>
      </c>
      <c r="M2075" t="s">
        <v>8350</v>
      </c>
      <c r="N2075" t="s">
        <v>8351</v>
      </c>
      <c r="O2075" t="s">
        <v>8357</v>
      </c>
      <c r="Q2075" t="s">
        <v>8360</v>
      </c>
      <c r="R2075" t="s">
        <v>7317</v>
      </c>
      <c r="S2075">
        <v>4</v>
      </c>
      <c r="T2075" t="s">
        <v>8368</v>
      </c>
    </row>
    <row r="2076" spans="1:20" x14ac:dyDescent="0.35">
      <c r="A2076" t="s">
        <v>544</v>
      </c>
      <c r="B2076" t="s">
        <v>1166</v>
      </c>
      <c r="C2076">
        <v>63</v>
      </c>
      <c r="D2076" t="s">
        <v>1174</v>
      </c>
      <c r="E2076" t="s">
        <v>3250</v>
      </c>
      <c r="F2076" t="s">
        <v>6884</v>
      </c>
      <c r="G2076" t="s">
        <v>6985</v>
      </c>
      <c r="H2076" t="s">
        <v>6995</v>
      </c>
      <c r="I2076" t="s">
        <v>7004</v>
      </c>
      <c r="J2076" t="s">
        <v>7427</v>
      </c>
      <c r="K2076" t="s">
        <v>7704</v>
      </c>
      <c r="L2076" t="s">
        <v>8340</v>
      </c>
      <c r="M2076" t="s">
        <v>8349</v>
      </c>
      <c r="N2076" t="s">
        <v>8353</v>
      </c>
      <c r="O2076" t="s">
        <v>8358</v>
      </c>
      <c r="R2076" t="s">
        <v>7568</v>
      </c>
    </row>
    <row r="2077" spans="1:20" x14ac:dyDescent="0.35">
      <c r="A2077" t="s">
        <v>836</v>
      </c>
      <c r="B2077" t="s">
        <v>1044</v>
      </c>
      <c r="D2077" t="s">
        <v>1172</v>
      </c>
      <c r="E2077" t="s">
        <v>3251</v>
      </c>
      <c r="F2077" t="s">
        <v>6946</v>
      </c>
      <c r="G2077" t="s">
        <v>6988</v>
      </c>
      <c r="H2077" t="s">
        <v>6998</v>
      </c>
      <c r="I2077" t="s">
        <v>7002</v>
      </c>
      <c r="J2077" t="s">
        <v>7365</v>
      </c>
      <c r="K2077" t="s">
        <v>7824</v>
      </c>
      <c r="L2077" t="s">
        <v>8342</v>
      </c>
      <c r="M2077" t="s">
        <v>8350</v>
      </c>
      <c r="N2077" t="s">
        <v>8352</v>
      </c>
      <c r="O2077" t="s">
        <v>8359</v>
      </c>
      <c r="Q2077" t="s">
        <v>8364</v>
      </c>
      <c r="R2077" t="s">
        <v>7046</v>
      </c>
      <c r="S2077">
        <v>5</v>
      </c>
    </row>
    <row r="2078" spans="1:20" x14ac:dyDescent="0.35">
      <c r="A2078" t="s">
        <v>235</v>
      </c>
      <c r="B2078" t="s">
        <v>1133</v>
      </c>
      <c r="D2078" t="s">
        <v>1175</v>
      </c>
      <c r="E2078" t="s">
        <v>3252</v>
      </c>
      <c r="F2078" t="s">
        <v>6795</v>
      </c>
      <c r="G2078" t="s">
        <v>6991</v>
      </c>
      <c r="H2078" t="s">
        <v>6994</v>
      </c>
      <c r="I2078" t="s">
        <v>7002</v>
      </c>
      <c r="K2078" t="s">
        <v>7799</v>
      </c>
      <c r="L2078" t="s">
        <v>8344</v>
      </c>
      <c r="M2078" t="s">
        <v>8346</v>
      </c>
      <c r="N2078" t="s">
        <v>8353</v>
      </c>
      <c r="O2078" t="s">
        <v>8357</v>
      </c>
      <c r="Q2078" t="s">
        <v>8362</v>
      </c>
      <c r="R2078" t="s">
        <v>7594</v>
      </c>
      <c r="T2078" t="s">
        <v>8369</v>
      </c>
    </row>
    <row r="2079" spans="1:20" x14ac:dyDescent="0.35">
      <c r="A2079" t="s">
        <v>471</v>
      </c>
      <c r="B2079" t="s">
        <v>1037</v>
      </c>
      <c r="C2079">
        <v>44</v>
      </c>
      <c r="D2079" t="s">
        <v>1172</v>
      </c>
      <c r="E2079" t="s">
        <v>3253</v>
      </c>
      <c r="G2079" t="s">
        <v>6984</v>
      </c>
      <c r="H2079" t="s">
        <v>6997</v>
      </c>
      <c r="I2079" t="s">
        <v>7003</v>
      </c>
      <c r="J2079" t="s">
        <v>7597</v>
      </c>
      <c r="K2079" t="s">
        <v>8216</v>
      </c>
      <c r="L2079" t="s">
        <v>8339</v>
      </c>
      <c r="M2079" t="s">
        <v>8347</v>
      </c>
      <c r="N2079" t="s">
        <v>8352</v>
      </c>
      <c r="O2079" t="s">
        <v>8358</v>
      </c>
    </row>
    <row r="2080" spans="1:20" x14ac:dyDescent="0.35">
      <c r="A2080" t="s">
        <v>620</v>
      </c>
      <c r="B2080" t="s">
        <v>1120</v>
      </c>
      <c r="D2080" t="s">
        <v>1174</v>
      </c>
      <c r="E2080" t="s">
        <v>3254</v>
      </c>
      <c r="F2080" t="s">
        <v>6939</v>
      </c>
      <c r="G2080" t="s">
        <v>6986</v>
      </c>
      <c r="H2080" t="s">
        <v>6995</v>
      </c>
      <c r="I2080" t="s">
        <v>7004</v>
      </c>
      <c r="K2080" t="s">
        <v>8233</v>
      </c>
      <c r="L2080" t="s">
        <v>8338</v>
      </c>
      <c r="M2080" t="s">
        <v>8347</v>
      </c>
      <c r="N2080" t="s">
        <v>8352</v>
      </c>
      <c r="O2080" t="s">
        <v>8355</v>
      </c>
      <c r="P2080">
        <v>47667</v>
      </c>
      <c r="Q2080" t="s">
        <v>8363</v>
      </c>
      <c r="R2080" t="s">
        <v>7388</v>
      </c>
      <c r="S2080">
        <v>1</v>
      </c>
      <c r="T2080" t="s">
        <v>8368</v>
      </c>
    </row>
    <row r="2081" spans="1:20" x14ac:dyDescent="0.35">
      <c r="A2081" t="s">
        <v>905</v>
      </c>
      <c r="B2081" t="s">
        <v>1163</v>
      </c>
      <c r="D2081" t="s">
        <v>1172</v>
      </c>
      <c r="E2081" t="s">
        <v>3255</v>
      </c>
      <c r="F2081" t="s">
        <v>6881</v>
      </c>
      <c r="G2081" t="s">
        <v>6985</v>
      </c>
      <c r="H2081" t="s">
        <v>6999</v>
      </c>
      <c r="I2081" t="s">
        <v>7004</v>
      </c>
      <c r="J2081" t="s">
        <v>7259</v>
      </c>
      <c r="K2081" t="s">
        <v>7840</v>
      </c>
      <c r="L2081" t="s">
        <v>8338</v>
      </c>
      <c r="M2081" t="s">
        <v>8346</v>
      </c>
      <c r="N2081" t="s">
        <v>8352</v>
      </c>
      <c r="O2081" t="s">
        <v>8356</v>
      </c>
      <c r="Q2081" t="s">
        <v>8361</v>
      </c>
      <c r="S2081">
        <v>1</v>
      </c>
      <c r="T2081" t="s">
        <v>8367</v>
      </c>
    </row>
    <row r="2082" spans="1:20" x14ac:dyDescent="0.35">
      <c r="A2082" t="s">
        <v>120</v>
      </c>
      <c r="B2082" t="s">
        <v>1054</v>
      </c>
      <c r="D2082" t="s">
        <v>1172</v>
      </c>
      <c r="E2082" t="s">
        <v>3256</v>
      </c>
      <c r="G2082" t="s">
        <v>6985</v>
      </c>
      <c r="H2082" t="s">
        <v>7000</v>
      </c>
      <c r="I2082" t="s">
        <v>7002</v>
      </c>
      <c r="K2082" t="s">
        <v>7823</v>
      </c>
      <c r="L2082" t="s">
        <v>8342</v>
      </c>
      <c r="M2082" t="s">
        <v>8348</v>
      </c>
      <c r="N2082" t="s">
        <v>8354</v>
      </c>
      <c r="O2082" t="s">
        <v>8356</v>
      </c>
      <c r="Q2082" t="s">
        <v>8362</v>
      </c>
      <c r="S2082">
        <v>2</v>
      </c>
      <c r="T2082" t="s">
        <v>8369</v>
      </c>
    </row>
    <row r="2083" spans="1:20" x14ac:dyDescent="0.35">
      <c r="A2083" t="s">
        <v>284</v>
      </c>
      <c r="B2083" t="s">
        <v>1119</v>
      </c>
      <c r="E2083" t="s">
        <v>3257</v>
      </c>
      <c r="F2083" t="s">
        <v>6766</v>
      </c>
      <c r="G2083" t="s">
        <v>6987</v>
      </c>
      <c r="H2083" t="s">
        <v>6994</v>
      </c>
      <c r="I2083" t="s">
        <v>7006</v>
      </c>
      <c r="J2083" t="s">
        <v>7126</v>
      </c>
      <c r="K2083" t="s">
        <v>8100</v>
      </c>
      <c r="L2083" t="s">
        <v>8338</v>
      </c>
      <c r="M2083" t="s">
        <v>8346</v>
      </c>
      <c r="N2083" t="s">
        <v>8352</v>
      </c>
      <c r="O2083" t="s">
        <v>8356</v>
      </c>
      <c r="Q2083" t="s">
        <v>8364</v>
      </c>
      <c r="R2083" t="s">
        <v>7600</v>
      </c>
      <c r="S2083">
        <v>5</v>
      </c>
      <c r="T2083" t="s">
        <v>8368</v>
      </c>
    </row>
    <row r="2084" spans="1:20" x14ac:dyDescent="0.35">
      <c r="A2084" t="s">
        <v>65</v>
      </c>
      <c r="B2084" t="s">
        <v>1087</v>
      </c>
      <c r="C2084">
        <v>44</v>
      </c>
      <c r="D2084" t="s">
        <v>1174</v>
      </c>
      <c r="E2084" t="s">
        <v>3258</v>
      </c>
      <c r="F2084" t="s">
        <v>6739</v>
      </c>
      <c r="G2084" t="s">
        <v>6986</v>
      </c>
      <c r="H2084" t="s">
        <v>6997</v>
      </c>
      <c r="I2084" t="s">
        <v>7005</v>
      </c>
      <c r="J2084" t="s">
        <v>7598</v>
      </c>
      <c r="K2084" t="s">
        <v>8307</v>
      </c>
      <c r="L2084" t="s">
        <v>8343</v>
      </c>
      <c r="M2084" t="s">
        <v>8348</v>
      </c>
      <c r="N2084" t="s">
        <v>8352</v>
      </c>
      <c r="O2084" t="s">
        <v>8356</v>
      </c>
      <c r="Q2084" t="s">
        <v>8361</v>
      </c>
      <c r="R2084" t="s">
        <v>7333</v>
      </c>
      <c r="S2084">
        <v>2</v>
      </c>
      <c r="T2084" t="s">
        <v>8369</v>
      </c>
    </row>
    <row r="2085" spans="1:20" x14ac:dyDescent="0.35">
      <c r="A2085" t="s">
        <v>355</v>
      </c>
      <c r="B2085" t="s">
        <v>1133</v>
      </c>
      <c r="C2085">
        <v>24</v>
      </c>
      <c r="D2085" t="s">
        <v>1174</v>
      </c>
      <c r="E2085" t="s">
        <v>3259</v>
      </c>
      <c r="F2085" t="s">
        <v>6795</v>
      </c>
      <c r="G2085" t="s">
        <v>6992</v>
      </c>
      <c r="H2085" t="s">
        <v>6995</v>
      </c>
      <c r="I2085" t="s">
        <v>7002</v>
      </c>
      <c r="J2085" t="s">
        <v>7410</v>
      </c>
      <c r="K2085" t="s">
        <v>8080</v>
      </c>
      <c r="L2085" t="s">
        <v>8340</v>
      </c>
      <c r="M2085" t="s">
        <v>8350</v>
      </c>
      <c r="N2085" t="s">
        <v>8354</v>
      </c>
      <c r="O2085" t="s">
        <v>8357</v>
      </c>
      <c r="Q2085" t="s">
        <v>8363</v>
      </c>
      <c r="S2085">
        <v>1</v>
      </c>
      <c r="T2085" t="s">
        <v>8367</v>
      </c>
    </row>
    <row r="2086" spans="1:20" x14ac:dyDescent="0.35">
      <c r="A2086" t="s">
        <v>327</v>
      </c>
      <c r="B2086" t="s">
        <v>1157</v>
      </c>
      <c r="C2086">
        <v>48</v>
      </c>
      <c r="D2086" t="s">
        <v>1173</v>
      </c>
      <c r="E2086" t="s">
        <v>3260</v>
      </c>
      <c r="F2086" t="s">
        <v>6843</v>
      </c>
      <c r="G2086" t="s">
        <v>6989</v>
      </c>
      <c r="H2086" t="s">
        <v>6997</v>
      </c>
      <c r="I2086" t="s">
        <v>7002</v>
      </c>
      <c r="K2086" t="s">
        <v>8308</v>
      </c>
      <c r="L2086" t="s">
        <v>8339</v>
      </c>
      <c r="M2086" t="s">
        <v>8350</v>
      </c>
      <c r="N2086" t="s">
        <v>8351</v>
      </c>
      <c r="O2086" t="s">
        <v>8356</v>
      </c>
      <c r="Q2086" t="s">
        <v>8364</v>
      </c>
      <c r="R2086" t="s">
        <v>7643</v>
      </c>
      <c r="S2086">
        <v>2</v>
      </c>
      <c r="T2086" t="s">
        <v>8368</v>
      </c>
    </row>
    <row r="2087" spans="1:20" x14ac:dyDescent="0.35">
      <c r="A2087" t="s">
        <v>529</v>
      </c>
      <c r="B2087" t="s">
        <v>1077</v>
      </c>
      <c r="C2087">
        <v>29</v>
      </c>
      <c r="D2087" t="s">
        <v>1172</v>
      </c>
      <c r="E2087" t="s">
        <v>3261</v>
      </c>
      <c r="G2087" t="s">
        <v>6986</v>
      </c>
      <c r="H2087" t="s">
        <v>7000</v>
      </c>
      <c r="I2087" t="s">
        <v>7002</v>
      </c>
      <c r="J2087" t="s">
        <v>7599</v>
      </c>
      <c r="K2087" t="s">
        <v>7916</v>
      </c>
      <c r="L2087" t="s">
        <v>8338</v>
      </c>
      <c r="M2087" t="s">
        <v>8347</v>
      </c>
      <c r="N2087" t="s">
        <v>8354</v>
      </c>
      <c r="O2087" t="s">
        <v>8356</v>
      </c>
      <c r="Q2087" t="s">
        <v>8363</v>
      </c>
      <c r="R2087" t="s">
        <v>7386</v>
      </c>
      <c r="S2087">
        <v>3</v>
      </c>
    </row>
    <row r="2088" spans="1:20" x14ac:dyDescent="0.35">
      <c r="A2088" t="s">
        <v>304</v>
      </c>
      <c r="B2088" t="s">
        <v>1155</v>
      </c>
      <c r="D2088" t="s">
        <v>1174</v>
      </c>
      <c r="E2088" t="s">
        <v>3262</v>
      </c>
      <c r="F2088" t="s">
        <v>6838</v>
      </c>
      <c r="G2088" t="s">
        <v>6986</v>
      </c>
      <c r="H2088" t="s">
        <v>7000</v>
      </c>
      <c r="I2088" t="s">
        <v>7006</v>
      </c>
      <c r="J2088" t="s">
        <v>7017</v>
      </c>
      <c r="K2088" t="s">
        <v>8242</v>
      </c>
      <c r="L2088" t="s">
        <v>8342</v>
      </c>
      <c r="M2088" t="s">
        <v>8346</v>
      </c>
      <c r="N2088" t="s">
        <v>8351</v>
      </c>
      <c r="O2088" t="s">
        <v>8355</v>
      </c>
      <c r="Q2088" t="s">
        <v>8364</v>
      </c>
      <c r="R2088" t="s">
        <v>7474</v>
      </c>
      <c r="S2088">
        <v>5</v>
      </c>
      <c r="T2088" t="s">
        <v>8367</v>
      </c>
    </row>
    <row r="2089" spans="1:20" x14ac:dyDescent="0.35">
      <c r="A2089" t="s">
        <v>482</v>
      </c>
      <c r="B2089" t="s">
        <v>1033</v>
      </c>
      <c r="D2089" t="s">
        <v>1173</v>
      </c>
      <c r="E2089" t="s">
        <v>3263</v>
      </c>
      <c r="G2089" t="s">
        <v>6986</v>
      </c>
      <c r="H2089" t="s">
        <v>7000</v>
      </c>
      <c r="I2089" t="s">
        <v>7005</v>
      </c>
      <c r="J2089" t="s">
        <v>7600</v>
      </c>
      <c r="K2089" t="s">
        <v>7919</v>
      </c>
      <c r="L2089" t="s">
        <v>8340</v>
      </c>
      <c r="M2089" t="s">
        <v>8348</v>
      </c>
      <c r="N2089" t="s">
        <v>8354</v>
      </c>
      <c r="O2089" t="s">
        <v>8357</v>
      </c>
      <c r="Q2089" t="s">
        <v>8361</v>
      </c>
      <c r="S2089">
        <v>4</v>
      </c>
      <c r="T2089" t="s">
        <v>8368</v>
      </c>
    </row>
    <row r="2090" spans="1:20" x14ac:dyDescent="0.35">
      <c r="A2090" t="s">
        <v>94</v>
      </c>
      <c r="B2090" t="s">
        <v>1120</v>
      </c>
      <c r="C2090">
        <v>51</v>
      </c>
      <c r="D2090" t="s">
        <v>1174</v>
      </c>
      <c r="E2090" t="s">
        <v>3264</v>
      </c>
      <c r="F2090" t="s">
        <v>6928</v>
      </c>
      <c r="G2090" t="s">
        <v>6984</v>
      </c>
      <c r="H2090" t="s">
        <v>6999</v>
      </c>
      <c r="I2090" t="s">
        <v>7003</v>
      </c>
      <c r="K2090" t="s">
        <v>8190</v>
      </c>
      <c r="L2090" t="s">
        <v>8345</v>
      </c>
      <c r="M2090" t="s">
        <v>8348</v>
      </c>
      <c r="N2090" t="s">
        <v>8352</v>
      </c>
      <c r="O2090" t="s">
        <v>8359</v>
      </c>
      <c r="R2090" t="s">
        <v>7470</v>
      </c>
      <c r="T2090" t="s">
        <v>8369</v>
      </c>
    </row>
    <row r="2091" spans="1:20" x14ac:dyDescent="0.35">
      <c r="A2091" t="s">
        <v>362</v>
      </c>
      <c r="B2091" t="s">
        <v>1090</v>
      </c>
      <c r="D2091" t="s">
        <v>1175</v>
      </c>
      <c r="E2091" t="s">
        <v>3265</v>
      </c>
      <c r="G2091" t="s">
        <v>6991</v>
      </c>
      <c r="H2091" t="s">
        <v>6999</v>
      </c>
      <c r="I2091" t="s">
        <v>7001</v>
      </c>
      <c r="J2091" t="s">
        <v>7208</v>
      </c>
      <c r="K2091" t="s">
        <v>8035</v>
      </c>
      <c r="L2091" t="s">
        <v>8344</v>
      </c>
      <c r="M2091" t="s">
        <v>8347</v>
      </c>
      <c r="N2091" t="s">
        <v>8352</v>
      </c>
      <c r="O2091" t="s">
        <v>8358</v>
      </c>
      <c r="S2091">
        <v>1</v>
      </c>
      <c r="T2091" t="s">
        <v>8369</v>
      </c>
    </row>
    <row r="2092" spans="1:20" x14ac:dyDescent="0.35">
      <c r="A2092" t="s">
        <v>257</v>
      </c>
      <c r="B2092" t="s">
        <v>1115</v>
      </c>
      <c r="C2092">
        <v>60</v>
      </c>
      <c r="D2092" t="s">
        <v>1172</v>
      </c>
      <c r="E2092" t="s">
        <v>3266</v>
      </c>
      <c r="F2092" t="s">
        <v>6977</v>
      </c>
      <c r="G2092" t="s">
        <v>6991</v>
      </c>
      <c r="H2092" t="s">
        <v>6997</v>
      </c>
      <c r="I2092" t="s">
        <v>7005</v>
      </c>
      <c r="J2092" t="s">
        <v>7224</v>
      </c>
      <c r="K2092" t="s">
        <v>7963</v>
      </c>
      <c r="L2092" t="s">
        <v>8340</v>
      </c>
      <c r="M2092" t="s">
        <v>8346</v>
      </c>
      <c r="N2092" t="s">
        <v>8353</v>
      </c>
      <c r="O2092" t="s">
        <v>8357</v>
      </c>
      <c r="Q2092" t="s">
        <v>8362</v>
      </c>
      <c r="R2092" t="s">
        <v>7395</v>
      </c>
      <c r="S2092">
        <v>3</v>
      </c>
    </row>
    <row r="2093" spans="1:20" x14ac:dyDescent="0.35">
      <c r="A2093" t="s">
        <v>215</v>
      </c>
      <c r="B2093" t="s">
        <v>1102</v>
      </c>
      <c r="E2093" t="s">
        <v>3267</v>
      </c>
      <c r="G2093" t="s">
        <v>6990</v>
      </c>
      <c r="H2093" t="s">
        <v>7000</v>
      </c>
      <c r="I2093" t="s">
        <v>7004</v>
      </c>
      <c r="J2093" t="s">
        <v>7535</v>
      </c>
      <c r="K2093" t="s">
        <v>8248</v>
      </c>
      <c r="L2093" t="s">
        <v>8343</v>
      </c>
      <c r="M2093" t="s">
        <v>8346</v>
      </c>
      <c r="N2093" t="s">
        <v>8353</v>
      </c>
      <c r="O2093" t="s">
        <v>8356</v>
      </c>
      <c r="P2093">
        <v>41923</v>
      </c>
      <c r="Q2093" t="s">
        <v>8364</v>
      </c>
      <c r="S2093">
        <v>5</v>
      </c>
    </row>
    <row r="2094" spans="1:20" x14ac:dyDescent="0.35">
      <c r="A2094" t="s">
        <v>371</v>
      </c>
      <c r="B2094" t="s">
        <v>1055</v>
      </c>
      <c r="D2094" t="s">
        <v>1172</v>
      </c>
      <c r="E2094" t="s">
        <v>3268</v>
      </c>
      <c r="F2094" t="s">
        <v>6725</v>
      </c>
      <c r="G2094" t="s">
        <v>6986</v>
      </c>
      <c r="H2094" t="s">
        <v>6995</v>
      </c>
      <c r="I2094" t="s">
        <v>7004</v>
      </c>
      <c r="K2094" t="s">
        <v>8182</v>
      </c>
      <c r="L2094" t="s">
        <v>8339</v>
      </c>
      <c r="M2094" t="s">
        <v>8347</v>
      </c>
      <c r="N2094" t="s">
        <v>8353</v>
      </c>
      <c r="O2094" t="s">
        <v>8355</v>
      </c>
      <c r="P2094">
        <v>30483</v>
      </c>
      <c r="Q2094" t="s">
        <v>8363</v>
      </c>
      <c r="S2094">
        <v>5</v>
      </c>
      <c r="T2094" t="s">
        <v>8368</v>
      </c>
    </row>
    <row r="2095" spans="1:20" x14ac:dyDescent="0.35">
      <c r="A2095" t="s">
        <v>788</v>
      </c>
      <c r="B2095" t="s">
        <v>1099</v>
      </c>
      <c r="C2095">
        <v>4</v>
      </c>
      <c r="D2095" t="s">
        <v>1174</v>
      </c>
      <c r="E2095" t="s">
        <v>3269</v>
      </c>
      <c r="F2095" t="s">
        <v>6800</v>
      </c>
      <c r="G2095" t="s">
        <v>6989</v>
      </c>
      <c r="H2095" t="s">
        <v>7000</v>
      </c>
      <c r="I2095" t="s">
        <v>7004</v>
      </c>
      <c r="J2095" t="s">
        <v>7157</v>
      </c>
      <c r="K2095" t="s">
        <v>8019</v>
      </c>
      <c r="L2095" t="s">
        <v>8339</v>
      </c>
      <c r="M2095" t="s">
        <v>8346</v>
      </c>
      <c r="N2095" t="s">
        <v>8354</v>
      </c>
      <c r="O2095" t="s">
        <v>8357</v>
      </c>
      <c r="P2095">
        <v>4536</v>
      </c>
      <c r="S2095">
        <v>3</v>
      </c>
      <c r="T2095" t="s">
        <v>8367</v>
      </c>
    </row>
    <row r="2096" spans="1:20" x14ac:dyDescent="0.35">
      <c r="A2096" t="s">
        <v>600</v>
      </c>
      <c r="B2096" t="s">
        <v>1101</v>
      </c>
      <c r="D2096" t="s">
        <v>1172</v>
      </c>
      <c r="E2096" t="s">
        <v>3270</v>
      </c>
      <c r="F2096" t="s">
        <v>6904</v>
      </c>
      <c r="G2096" t="s">
        <v>6993</v>
      </c>
      <c r="H2096" t="s">
        <v>6997</v>
      </c>
      <c r="I2096" t="s">
        <v>7007</v>
      </c>
      <c r="J2096" t="s">
        <v>7259</v>
      </c>
      <c r="K2096" t="s">
        <v>7958</v>
      </c>
      <c r="L2096" t="s">
        <v>8344</v>
      </c>
      <c r="M2096" t="s">
        <v>8348</v>
      </c>
      <c r="N2096" t="s">
        <v>8353</v>
      </c>
      <c r="O2096" t="s">
        <v>8355</v>
      </c>
      <c r="Q2096" t="s">
        <v>8361</v>
      </c>
      <c r="S2096">
        <v>3</v>
      </c>
    </row>
    <row r="2097" spans="1:20" x14ac:dyDescent="0.35">
      <c r="A2097" t="s">
        <v>583</v>
      </c>
      <c r="B2097" t="s">
        <v>1140</v>
      </c>
      <c r="C2097">
        <v>16</v>
      </c>
      <c r="E2097" t="s">
        <v>3271</v>
      </c>
      <c r="F2097" t="s">
        <v>6845</v>
      </c>
      <c r="G2097" t="s">
        <v>6987</v>
      </c>
      <c r="H2097" t="s">
        <v>6999</v>
      </c>
      <c r="I2097" t="s">
        <v>7002</v>
      </c>
      <c r="J2097" t="s">
        <v>7452</v>
      </c>
      <c r="K2097" t="s">
        <v>7913</v>
      </c>
      <c r="L2097" t="s">
        <v>8338</v>
      </c>
      <c r="M2097" t="s">
        <v>8347</v>
      </c>
      <c r="N2097" t="s">
        <v>8352</v>
      </c>
      <c r="O2097" t="s">
        <v>8358</v>
      </c>
      <c r="Q2097" t="s">
        <v>8363</v>
      </c>
      <c r="R2097" t="s">
        <v>7071</v>
      </c>
      <c r="S2097">
        <v>2</v>
      </c>
      <c r="T2097" t="s">
        <v>8369</v>
      </c>
    </row>
    <row r="2098" spans="1:20" x14ac:dyDescent="0.35">
      <c r="A2098" t="s">
        <v>665</v>
      </c>
      <c r="B2098" t="s">
        <v>1034</v>
      </c>
      <c r="D2098" t="s">
        <v>1173</v>
      </c>
      <c r="E2098" t="s">
        <v>3272</v>
      </c>
      <c r="G2098" t="s">
        <v>6984</v>
      </c>
      <c r="H2098" t="s">
        <v>6997</v>
      </c>
      <c r="I2098" t="s">
        <v>7006</v>
      </c>
      <c r="J2098" t="s">
        <v>7576</v>
      </c>
      <c r="K2098" t="s">
        <v>7856</v>
      </c>
      <c r="L2098" t="s">
        <v>8340</v>
      </c>
      <c r="M2098" t="s">
        <v>8349</v>
      </c>
      <c r="N2098" t="s">
        <v>8354</v>
      </c>
      <c r="O2098" t="s">
        <v>8355</v>
      </c>
      <c r="P2098">
        <v>43510</v>
      </c>
      <c r="Q2098" t="s">
        <v>8364</v>
      </c>
      <c r="S2098">
        <v>5</v>
      </c>
    </row>
    <row r="2099" spans="1:20" x14ac:dyDescent="0.35">
      <c r="A2099" t="s">
        <v>906</v>
      </c>
      <c r="B2099" t="s">
        <v>1044</v>
      </c>
      <c r="C2099">
        <v>31</v>
      </c>
      <c r="D2099" t="s">
        <v>1175</v>
      </c>
      <c r="E2099" t="s">
        <v>3273</v>
      </c>
      <c r="F2099" t="s">
        <v>6698</v>
      </c>
      <c r="G2099" t="s">
        <v>6989</v>
      </c>
      <c r="H2099" t="s">
        <v>6997</v>
      </c>
      <c r="I2099" t="s">
        <v>7004</v>
      </c>
      <c r="J2099" t="s">
        <v>7100</v>
      </c>
      <c r="K2099" t="s">
        <v>7885</v>
      </c>
      <c r="L2099" t="s">
        <v>8345</v>
      </c>
      <c r="M2099" t="s">
        <v>8348</v>
      </c>
      <c r="N2099" t="s">
        <v>8354</v>
      </c>
      <c r="O2099" t="s">
        <v>8355</v>
      </c>
      <c r="Q2099" t="s">
        <v>8360</v>
      </c>
      <c r="S2099">
        <v>5</v>
      </c>
      <c r="T2099" t="s">
        <v>8369</v>
      </c>
    </row>
    <row r="2100" spans="1:20" x14ac:dyDescent="0.35">
      <c r="A2100" t="s">
        <v>876</v>
      </c>
      <c r="B2100" t="s">
        <v>1081</v>
      </c>
      <c r="C2100">
        <v>60</v>
      </c>
      <c r="D2100" t="s">
        <v>1172</v>
      </c>
      <c r="E2100" t="s">
        <v>3274</v>
      </c>
      <c r="G2100" t="s">
        <v>6992</v>
      </c>
      <c r="H2100" t="s">
        <v>6996</v>
      </c>
      <c r="I2100" t="s">
        <v>7003</v>
      </c>
      <c r="K2100" t="s">
        <v>7909</v>
      </c>
      <c r="L2100" t="s">
        <v>8341</v>
      </c>
      <c r="M2100" t="s">
        <v>8346</v>
      </c>
      <c r="N2100" t="s">
        <v>8354</v>
      </c>
      <c r="O2100" t="s">
        <v>8359</v>
      </c>
      <c r="Q2100" t="s">
        <v>8361</v>
      </c>
      <c r="R2100" t="s">
        <v>7482</v>
      </c>
      <c r="S2100">
        <v>1</v>
      </c>
      <c r="T2100" t="s">
        <v>8367</v>
      </c>
    </row>
    <row r="2101" spans="1:20" x14ac:dyDescent="0.35">
      <c r="A2101" t="s">
        <v>57</v>
      </c>
      <c r="B2101" t="s">
        <v>1116</v>
      </c>
      <c r="D2101" t="s">
        <v>1172</v>
      </c>
      <c r="E2101" t="s">
        <v>3275</v>
      </c>
      <c r="F2101" t="s">
        <v>6763</v>
      </c>
      <c r="G2101" t="s">
        <v>6993</v>
      </c>
      <c r="H2101" t="s">
        <v>6997</v>
      </c>
      <c r="I2101" t="s">
        <v>7005</v>
      </c>
      <c r="J2101" t="s">
        <v>7366</v>
      </c>
      <c r="K2101" t="s">
        <v>7681</v>
      </c>
      <c r="L2101" t="s">
        <v>8339</v>
      </c>
      <c r="M2101" t="s">
        <v>8349</v>
      </c>
      <c r="N2101" t="s">
        <v>8354</v>
      </c>
      <c r="O2101" t="s">
        <v>8355</v>
      </c>
      <c r="Q2101" t="s">
        <v>8360</v>
      </c>
    </row>
    <row r="2102" spans="1:20" x14ac:dyDescent="0.35">
      <c r="A2102" t="s">
        <v>269</v>
      </c>
      <c r="B2102" t="s">
        <v>1077</v>
      </c>
      <c r="D2102" t="s">
        <v>1174</v>
      </c>
      <c r="E2102" t="s">
        <v>3276</v>
      </c>
      <c r="F2102" t="s">
        <v>6721</v>
      </c>
      <c r="G2102" t="s">
        <v>6988</v>
      </c>
      <c r="H2102" t="s">
        <v>6997</v>
      </c>
      <c r="I2102" t="s">
        <v>7007</v>
      </c>
      <c r="K2102" t="s">
        <v>7687</v>
      </c>
      <c r="L2102" t="s">
        <v>8342</v>
      </c>
      <c r="M2102" t="s">
        <v>8350</v>
      </c>
      <c r="N2102" t="s">
        <v>8354</v>
      </c>
      <c r="O2102" t="s">
        <v>8355</v>
      </c>
      <c r="P2102">
        <v>37316</v>
      </c>
      <c r="Q2102" t="s">
        <v>8360</v>
      </c>
      <c r="S2102">
        <v>4</v>
      </c>
    </row>
    <row r="2103" spans="1:20" x14ac:dyDescent="0.35">
      <c r="A2103" t="s">
        <v>751</v>
      </c>
      <c r="B2103" t="s">
        <v>1088</v>
      </c>
      <c r="E2103" t="s">
        <v>3277</v>
      </c>
      <c r="F2103" t="s">
        <v>6734</v>
      </c>
      <c r="G2103" t="s">
        <v>6989</v>
      </c>
      <c r="H2103" t="s">
        <v>6995</v>
      </c>
      <c r="I2103" t="s">
        <v>7003</v>
      </c>
      <c r="J2103" t="s">
        <v>7316</v>
      </c>
      <c r="K2103" t="s">
        <v>8309</v>
      </c>
      <c r="L2103" t="s">
        <v>8345</v>
      </c>
      <c r="M2103" t="s">
        <v>8350</v>
      </c>
      <c r="N2103" t="s">
        <v>8354</v>
      </c>
      <c r="O2103" t="s">
        <v>8359</v>
      </c>
      <c r="P2103">
        <v>46801</v>
      </c>
      <c r="Q2103" t="s">
        <v>8361</v>
      </c>
      <c r="R2103" t="s">
        <v>7012</v>
      </c>
    </row>
    <row r="2104" spans="1:20" x14ac:dyDescent="0.35">
      <c r="A2104" t="s">
        <v>788</v>
      </c>
      <c r="B2104" t="s">
        <v>1036</v>
      </c>
      <c r="D2104" t="s">
        <v>1173</v>
      </c>
      <c r="E2104" t="s">
        <v>3278</v>
      </c>
      <c r="F2104" t="s">
        <v>6691</v>
      </c>
      <c r="G2104" t="s">
        <v>6989</v>
      </c>
      <c r="H2104" t="s">
        <v>6998</v>
      </c>
      <c r="I2104" t="s">
        <v>7002</v>
      </c>
      <c r="J2104" t="s">
        <v>7461</v>
      </c>
      <c r="K2104" t="s">
        <v>7809</v>
      </c>
      <c r="L2104" t="s">
        <v>8339</v>
      </c>
      <c r="M2104" t="s">
        <v>8347</v>
      </c>
      <c r="N2104" t="s">
        <v>8351</v>
      </c>
      <c r="O2104" t="s">
        <v>8356</v>
      </c>
      <c r="Q2104" t="s">
        <v>8361</v>
      </c>
      <c r="S2104">
        <v>5</v>
      </c>
      <c r="T2104" t="s">
        <v>8367</v>
      </c>
    </row>
    <row r="2105" spans="1:20" x14ac:dyDescent="0.35">
      <c r="A2105" t="s">
        <v>432</v>
      </c>
      <c r="B2105" t="s">
        <v>1064</v>
      </c>
      <c r="D2105" t="s">
        <v>1172</v>
      </c>
      <c r="E2105" t="s">
        <v>3279</v>
      </c>
      <c r="F2105" t="s">
        <v>6714</v>
      </c>
      <c r="G2105" t="s">
        <v>6986</v>
      </c>
      <c r="H2105" t="s">
        <v>6996</v>
      </c>
      <c r="I2105" t="s">
        <v>7006</v>
      </c>
      <c r="J2105" t="s">
        <v>7601</v>
      </c>
      <c r="K2105" t="s">
        <v>8095</v>
      </c>
      <c r="L2105" t="s">
        <v>8344</v>
      </c>
      <c r="M2105" t="s">
        <v>8347</v>
      </c>
      <c r="N2105" t="s">
        <v>8352</v>
      </c>
      <c r="O2105" t="s">
        <v>8359</v>
      </c>
      <c r="P2105">
        <v>27832</v>
      </c>
      <c r="Q2105" t="s">
        <v>8363</v>
      </c>
      <c r="R2105" t="s">
        <v>7057</v>
      </c>
      <c r="T2105" t="s">
        <v>8367</v>
      </c>
    </row>
    <row r="2106" spans="1:20" x14ac:dyDescent="0.35">
      <c r="A2106" t="s">
        <v>871</v>
      </c>
      <c r="B2106" t="s">
        <v>1156</v>
      </c>
      <c r="C2106">
        <v>44</v>
      </c>
      <c r="D2106" t="s">
        <v>1173</v>
      </c>
      <c r="E2106" t="s">
        <v>3280</v>
      </c>
      <c r="F2106" t="s">
        <v>6883</v>
      </c>
      <c r="G2106" t="s">
        <v>6992</v>
      </c>
      <c r="H2106" t="s">
        <v>6995</v>
      </c>
      <c r="I2106" t="s">
        <v>7003</v>
      </c>
      <c r="K2106" t="s">
        <v>7917</v>
      </c>
      <c r="L2106" t="s">
        <v>8343</v>
      </c>
      <c r="M2106" t="s">
        <v>8348</v>
      </c>
      <c r="N2106" t="s">
        <v>8352</v>
      </c>
      <c r="O2106" t="s">
        <v>8359</v>
      </c>
      <c r="P2106">
        <v>7372</v>
      </c>
      <c r="Q2106" t="s">
        <v>8364</v>
      </c>
      <c r="S2106">
        <v>5</v>
      </c>
      <c r="T2106" t="s">
        <v>8369</v>
      </c>
    </row>
    <row r="2107" spans="1:20" x14ac:dyDescent="0.35">
      <c r="A2107" t="s">
        <v>907</v>
      </c>
      <c r="B2107" t="s">
        <v>1098</v>
      </c>
      <c r="E2107" t="s">
        <v>3281</v>
      </c>
      <c r="F2107" t="s">
        <v>6745</v>
      </c>
      <c r="G2107" t="s">
        <v>6993</v>
      </c>
      <c r="H2107" t="s">
        <v>7000</v>
      </c>
      <c r="I2107" t="s">
        <v>7002</v>
      </c>
      <c r="K2107" t="s">
        <v>8177</v>
      </c>
      <c r="L2107" t="s">
        <v>8340</v>
      </c>
      <c r="M2107" t="s">
        <v>8348</v>
      </c>
      <c r="N2107" t="s">
        <v>8353</v>
      </c>
      <c r="O2107" t="s">
        <v>8358</v>
      </c>
      <c r="Q2107" t="s">
        <v>8363</v>
      </c>
      <c r="T2107" t="s">
        <v>8369</v>
      </c>
    </row>
    <row r="2108" spans="1:20" x14ac:dyDescent="0.35">
      <c r="A2108" t="s">
        <v>685</v>
      </c>
      <c r="B2108" t="s">
        <v>1117</v>
      </c>
      <c r="C2108">
        <v>43</v>
      </c>
      <c r="D2108" t="s">
        <v>1172</v>
      </c>
      <c r="E2108" t="s">
        <v>3282</v>
      </c>
      <c r="G2108" t="s">
        <v>6991</v>
      </c>
      <c r="H2108" t="s">
        <v>6994</v>
      </c>
      <c r="I2108" t="s">
        <v>7002</v>
      </c>
      <c r="J2108" t="s">
        <v>7547</v>
      </c>
      <c r="K2108" t="s">
        <v>8280</v>
      </c>
      <c r="L2108" t="s">
        <v>8345</v>
      </c>
      <c r="M2108" t="s">
        <v>8347</v>
      </c>
      <c r="N2108" t="s">
        <v>8353</v>
      </c>
      <c r="O2108" t="s">
        <v>8358</v>
      </c>
      <c r="Q2108" t="s">
        <v>8363</v>
      </c>
      <c r="S2108">
        <v>2</v>
      </c>
      <c r="T2108" t="s">
        <v>8369</v>
      </c>
    </row>
    <row r="2109" spans="1:20" x14ac:dyDescent="0.35">
      <c r="A2109" t="s">
        <v>179</v>
      </c>
      <c r="B2109" t="s">
        <v>1113</v>
      </c>
      <c r="C2109">
        <v>54</v>
      </c>
      <c r="D2109" t="s">
        <v>1173</v>
      </c>
      <c r="E2109" t="s">
        <v>3283</v>
      </c>
      <c r="G2109" t="s">
        <v>6989</v>
      </c>
      <c r="H2109" t="s">
        <v>6996</v>
      </c>
      <c r="I2109" t="s">
        <v>7001</v>
      </c>
      <c r="J2109" t="s">
        <v>7155</v>
      </c>
      <c r="K2109" t="s">
        <v>8115</v>
      </c>
      <c r="L2109" t="s">
        <v>8345</v>
      </c>
      <c r="M2109" t="s">
        <v>8349</v>
      </c>
      <c r="N2109" t="s">
        <v>8352</v>
      </c>
      <c r="O2109" t="s">
        <v>8356</v>
      </c>
      <c r="P2109">
        <v>39556</v>
      </c>
      <c r="Q2109" t="s">
        <v>8362</v>
      </c>
      <c r="S2109">
        <v>3</v>
      </c>
      <c r="T2109" t="s">
        <v>8369</v>
      </c>
    </row>
    <row r="2110" spans="1:20" x14ac:dyDescent="0.35">
      <c r="A2110" t="s">
        <v>886</v>
      </c>
      <c r="B2110" t="s">
        <v>1087</v>
      </c>
      <c r="C2110">
        <v>51</v>
      </c>
      <c r="D2110" t="s">
        <v>1175</v>
      </c>
      <c r="E2110" t="s">
        <v>3284</v>
      </c>
      <c r="F2110" t="s">
        <v>6733</v>
      </c>
      <c r="G2110" t="s">
        <v>6986</v>
      </c>
      <c r="H2110" t="s">
        <v>6995</v>
      </c>
      <c r="I2110" t="s">
        <v>7007</v>
      </c>
      <c r="J2110" t="s">
        <v>7282</v>
      </c>
      <c r="K2110" t="s">
        <v>8012</v>
      </c>
      <c r="L2110" t="s">
        <v>8342</v>
      </c>
      <c r="M2110" t="s">
        <v>8350</v>
      </c>
      <c r="N2110" t="s">
        <v>8351</v>
      </c>
      <c r="O2110" t="s">
        <v>8355</v>
      </c>
      <c r="P2110">
        <v>44894</v>
      </c>
      <c r="Q2110" t="s">
        <v>8364</v>
      </c>
      <c r="R2110" t="s">
        <v>7021</v>
      </c>
      <c r="S2110">
        <v>3</v>
      </c>
      <c r="T2110" t="s">
        <v>8368</v>
      </c>
    </row>
    <row r="2111" spans="1:20" x14ac:dyDescent="0.35">
      <c r="A2111" t="s">
        <v>99</v>
      </c>
      <c r="B2111" t="s">
        <v>1038</v>
      </c>
      <c r="C2111">
        <v>59</v>
      </c>
      <c r="D2111" t="s">
        <v>1175</v>
      </c>
      <c r="E2111" t="s">
        <v>3285</v>
      </c>
      <c r="F2111" t="s">
        <v>6899</v>
      </c>
      <c r="G2111" t="s">
        <v>6991</v>
      </c>
      <c r="H2111" t="s">
        <v>6999</v>
      </c>
      <c r="I2111" t="s">
        <v>7002</v>
      </c>
      <c r="J2111" t="s">
        <v>7255</v>
      </c>
      <c r="K2111" t="s">
        <v>7975</v>
      </c>
      <c r="L2111" t="s">
        <v>8340</v>
      </c>
      <c r="M2111" t="s">
        <v>8349</v>
      </c>
      <c r="N2111" t="s">
        <v>8354</v>
      </c>
      <c r="O2111" t="s">
        <v>8358</v>
      </c>
      <c r="P2111">
        <v>14245</v>
      </c>
      <c r="Q2111" t="s">
        <v>8364</v>
      </c>
      <c r="R2111" t="s">
        <v>7327</v>
      </c>
      <c r="S2111">
        <v>5</v>
      </c>
      <c r="T2111" t="s">
        <v>8369</v>
      </c>
    </row>
    <row r="2112" spans="1:20" x14ac:dyDescent="0.35">
      <c r="A2112" t="s">
        <v>450</v>
      </c>
      <c r="B2112" t="s">
        <v>1063</v>
      </c>
      <c r="D2112" t="s">
        <v>1173</v>
      </c>
      <c r="E2112" t="s">
        <v>3286</v>
      </c>
      <c r="F2112" t="s">
        <v>6751</v>
      </c>
      <c r="G2112" t="s">
        <v>6988</v>
      </c>
      <c r="H2112" t="s">
        <v>6999</v>
      </c>
      <c r="I2112" t="s">
        <v>7005</v>
      </c>
      <c r="J2112" t="s">
        <v>7536</v>
      </c>
      <c r="K2112" t="s">
        <v>8225</v>
      </c>
      <c r="L2112" t="s">
        <v>8339</v>
      </c>
      <c r="M2112" t="s">
        <v>8350</v>
      </c>
      <c r="N2112" t="s">
        <v>8353</v>
      </c>
      <c r="O2112" t="s">
        <v>8355</v>
      </c>
      <c r="R2112" t="s">
        <v>7153</v>
      </c>
      <c r="S2112">
        <v>5</v>
      </c>
    </row>
    <row r="2113" spans="1:20" x14ac:dyDescent="0.35">
      <c r="A2113" t="s">
        <v>715</v>
      </c>
      <c r="B2113" t="s">
        <v>1083</v>
      </c>
      <c r="E2113" t="s">
        <v>3287</v>
      </c>
      <c r="G2113" t="s">
        <v>6984</v>
      </c>
      <c r="H2113" t="s">
        <v>6997</v>
      </c>
      <c r="I2113" t="s">
        <v>7002</v>
      </c>
      <c r="J2113" t="s">
        <v>7473</v>
      </c>
      <c r="K2113" t="s">
        <v>7912</v>
      </c>
      <c r="L2113" t="s">
        <v>8342</v>
      </c>
      <c r="M2113" t="s">
        <v>8348</v>
      </c>
      <c r="N2113" t="s">
        <v>8351</v>
      </c>
      <c r="O2113" t="s">
        <v>8357</v>
      </c>
      <c r="P2113">
        <v>13310</v>
      </c>
      <c r="Q2113" t="s">
        <v>8364</v>
      </c>
    </row>
    <row r="2114" spans="1:20" x14ac:dyDescent="0.35">
      <c r="A2114" t="s">
        <v>354</v>
      </c>
      <c r="B2114" t="s">
        <v>1164</v>
      </c>
      <c r="C2114">
        <v>17</v>
      </c>
      <c r="D2114" t="s">
        <v>1173</v>
      </c>
      <c r="E2114" t="s">
        <v>3288</v>
      </c>
      <c r="F2114" t="s">
        <v>6921</v>
      </c>
      <c r="G2114" t="s">
        <v>6987</v>
      </c>
      <c r="H2114" t="s">
        <v>6997</v>
      </c>
      <c r="I2114" t="s">
        <v>7002</v>
      </c>
      <c r="K2114" t="s">
        <v>7806</v>
      </c>
      <c r="L2114" t="s">
        <v>8338</v>
      </c>
      <c r="M2114" t="s">
        <v>8346</v>
      </c>
      <c r="N2114" t="s">
        <v>8352</v>
      </c>
      <c r="O2114" t="s">
        <v>8358</v>
      </c>
      <c r="P2114">
        <v>15243</v>
      </c>
      <c r="Q2114" t="s">
        <v>8360</v>
      </c>
      <c r="R2114" t="s">
        <v>7594</v>
      </c>
      <c r="S2114">
        <v>3</v>
      </c>
      <c r="T2114" t="s">
        <v>8367</v>
      </c>
    </row>
    <row r="2115" spans="1:20" x14ac:dyDescent="0.35">
      <c r="A2115" t="s">
        <v>756</v>
      </c>
      <c r="B2115" t="s">
        <v>1111</v>
      </c>
      <c r="D2115" t="s">
        <v>1173</v>
      </c>
      <c r="E2115" t="s">
        <v>3289</v>
      </c>
      <c r="G2115" t="s">
        <v>6984</v>
      </c>
      <c r="H2115" t="s">
        <v>6997</v>
      </c>
      <c r="I2115" t="s">
        <v>7003</v>
      </c>
      <c r="J2115" t="s">
        <v>7602</v>
      </c>
      <c r="K2115" t="s">
        <v>7971</v>
      </c>
      <c r="L2115" t="s">
        <v>8340</v>
      </c>
      <c r="M2115" t="s">
        <v>8348</v>
      </c>
      <c r="N2115" t="s">
        <v>8354</v>
      </c>
      <c r="O2115" t="s">
        <v>8355</v>
      </c>
      <c r="Q2115" t="s">
        <v>8360</v>
      </c>
      <c r="R2115" t="s">
        <v>7584</v>
      </c>
      <c r="S2115">
        <v>2</v>
      </c>
      <c r="T2115" t="s">
        <v>8369</v>
      </c>
    </row>
    <row r="2116" spans="1:20" x14ac:dyDescent="0.35">
      <c r="A2116" t="s">
        <v>908</v>
      </c>
      <c r="B2116" t="s">
        <v>1083</v>
      </c>
      <c r="C2116">
        <v>31</v>
      </c>
      <c r="D2116" t="s">
        <v>1172</v>
      </c>
      <c r="E2116" t="s">
        <v>3290</v>
      </c>
      <c r="G2116" t="s">
        <v>6991</v>
      </c>
      <c r="H2116" t="s">
        <v>7000</v>
      </c>
      <c r="I2116" t="s">
        <v>7005</v>
      </c>
      <c r="K2116" t="s">
        <v>7947</v>
      </c>
      <c r="L2116" t="s">
        <v>8339</v>
      </c>
      <c r="M2116" t="s">
        <v>8348</v>
      </c>
      <c r="N2116" t="s">
        <v>8351</v>
      </c>
      <c r="O2116" t="s">
        <v>8355</v>
      </c>
      <c r="P2116">
        <v>14295</v>
      </c>
      <c r="Q2116" t="s">
        <v>8363</v>
      </c>
      <c r="S2116">
        <v>4</v>
      </c>
      <c r="T2116" t="s">
        <v>8369</v>
      </c>
    </row>
    <row r="2117" spans="1:20" x14ac:dyDescent="0.35">
      <c r="A2117" t="s">
        <v>268</v>
      </c>
      <c r="B2117" t="s">
        <v>1155</v>
      </c>
      <c r="C2117">
        <v>46</v>
      </c>
      <c r="E2117" t="s">
        <v>3291</v>
      </c>
      <c r="F2117" t="s">
        <v>6838</v>
      </c>
      <c r="G2117" t="s">
        <v>6992</v>
      </c>
      <c r="H2117" t="s">
        <v>7000</v>
      </c>
      <c r="I2117" t="s">
        <v>7002</v>
      </c>
      <c r="J2117" t="s">
        <v>7175</v>
      </c>
      <c r="K2117" t="s">
        <v>7778</v>
      </c>
      <c r="L2117" t="s">
        <v>8340</v>
      </c>
      <c r="M2117" t="s">
        <v>8349</v>
      </c>
      <c r="N2117" t="s">
        <v>8352</v>
      </c>
      <c r="O2117" t="s">
        <v>8358</v>
      </c>
      <c r="Q2117" t="s">
        <v>8360</v>
      </c>
      <c r="R2117" t="s">
        <v>7266</v>
      </c>
      <c r="S2117">
        <v>1</v>
      </c>
    </row>
    <row r="2118" spans="1:20" x14ac:dyDescent="0.35">
      <c r="A2118" t="s">
        <v>594</v>
      </c>
      <c r="B2118" t="s">
        <v>1155</v>
      </c>
      <c r="C2118">
        <v>42</v>
      </c>
      <c r="D2118" t="s">
        <v>1173</v>
      </c>
      <c r="E2118" t="s">
        <v>3292</v>
      </c>
      <c r="F2118" t="s">
        <v>6855</v>
      </c>
      <c r="G2118" t="s">
        <v>6986</v>
      </c>
      <c r="H2118" t="s">
        <v>6995</v>
      </c>
      <c r="I2118" t="s">
        <v>7005</v>
      </c>
      <c r="J2118" t="s">
        <v>7227</v>
      </c>
      <c r="K2118" t="s">
        <v>7874</v>
      </c>
      <c r="L2118" t="s">
        <v>8342</v>
      </c>
      <c r="M2118" t="s">
        <v>8346</v>
      </c>
      <c r="N2118" t="s">
        <v>8352</v>
      </c>
      <c r="O2118" t="s">
        <v>8358</v>
      </c>
      <c r="P2118">
        <v>15368</v>
      </c>
      <c r="Q2118" t="s">
        <v>8362</v>
      </c>
      <c r="R2118" t="s">
        <v>7364</v>
      </c>
      <c r="S2118">
        <v>5</v>
      </c>
      <c r="T2118" t="s">
        <v>8367</v>
      </c>
    </row>
    <row r="2119" spans="1:20" x14ac:dyDescent="0.35">
      <c r="A2119" t="s">
        <v>909</v>
      </c>
      <c r="B2119" t="s">
        <v>1141</v>
      </c>
      <c r="D2119" t="s">
        <v>1174</v>
      </c>
      <c r="E2119" t="s">
        <v>3293</v>
      </c>
      <c r="F2119" t="s">
        <v>6874</v>
      </c>
      <c r="G2119" t="s">
        <v>6991</v>
      </c>
      <c r="H2119" t="s">
        <v>6995</v>
      </c>
      <c r="I2119" t="s">
        <v>7001</v>
      </c>
      <c r="K2119" t="s">
        <v>7989</v>
      </c>
      <c r="L2119" t="s">
        <v>8340</v>
      </c>
      <c r="M2119" t="s">
        <v>8347</v>
      </c>
      <c r="N2119" t="s">
        <v>8351</v>
      </c>
      <c r="O2119" t="s">
        <v>8356</v>
      </c>
      <c r="P2119">
        <v>29379</v>
      </c>
      <c r="Q2119" t="s">
        <v>8364</v>
      </c>
      <c r="T2119" t="s">
        <v>8369</v>
      </c>
    </row>
    <row r="2120" spans="1:20" x14ac:dyDescent="0.35">
      <c r="A2120" t="s">
        <v>273</v>
      </c>
      <c r="B2120" t="s">
        <v>1104</v>
      </c>
      <c r="D2120" t="s">
        <v>1172</v>
      </c>
      <c r="E2120" t="s">
        <v>3294</v>
      </c>
      <c r="F2120" t="s">
        <v>6749</v>
      </c>
      <c r="G2120" t="s">
        <v>6992</v>
      </c>
      <c r="H2120" t="s">
        <v>7000</v>
      </c>
      <c r="I2120" t="s">
        <v>7003</v>
      </c>
      <c r="K2120" t="s">
        <v>7680</v>
      </c>
      <c r="L2120" t="s">
        <v>8341</v>
      </c>
      <c r="M2120" t="s">
        <v>8347</v>
      </c>
      <c r="N2120" t="s">
        <v>8351</v>
      </c>
      <c r="O2120" t="s">
        <v>8359</v>
      </c>
      <c r="Q2120" t="s">
        <v>8363</v>
      </c>
      <c r="S2120">
        <v>5</v>
      </c>
    </row>
    <row r="2121" spans="1:20" x14ac:dyDescent="0.35">
      <c r="A2121" t="s">
        <v>427</v>
      </c>
      <c r="B2121" t="s">
        <v>1019</v>
      </c>
      <c r="D2121" t="s">
        <v>1172</v>
      </c>
      <c r="E2121" t="s">
        <v>3295</v>
      </c>
      <c r="F2121" t="s">
        <v>6677</v>
      </c>
      <c r="G2121" t="s">
        <v>6986</v>
      </c>
      <c r="H2121" t="s">
        <v>6997</v>
      </c>
      <c r="I2121" t="s">
        <v>7002</v>
      </c>
      <c r="J2121" t="s">
        <v>7190</v>
      </c>
      <c r="K2121" t="s">
        <v>8196</v>
      </c>
      <c r="L2121" t="s">
        <v>8344</v>
      </c>
      <c r="M2121" t="s">
        <v>8347</v>
      </c>
      <c r="N2121" t="s">
        <v>8354</v>
      </c>
      <c r="O2121" t="s">
        <v>8359</v>
      </c>
      <c r="R2121" t="s">
        <v>7523</v>
      </c>
      <c r="S2121">
        <v>3</v>
      </c>
      <c r="T2121" t="s">
        <v>8369</v>
      </c>
    </row>
    <row r="2122" spans="1:20" x14ac:dyDescent="0.35">
      <c r="A2122" t="s">
        <v>678</v>
      </c>
      <c r="B2122" t="s">
        <v>1161</v>
      </c>
      <c r="D2122" t="s">
        <v>1174</v>
      </c>
      <c r="E2122" t="s">
        <v>3296</v>
      </c>
      <c r="F2122" t="s">
        <v>6869</v>
      </c>
      <c r="G2122" t="s">
        <v>6985</v>
      </c>
      <c r="H2122" t="s">
        <v>7000</v>
      </c>
      <c r="I2122" t="s">
        <v>7005</v>
      </c>
      <c r="K2122" t="s">
        <v>8176</v>
      </c>
      <c r="L2122" t="s">
        <v>8345</v>
      </c>
      <c r="M2122" t="s">
        <v>8349</v>
      </c>
      <c r="N2122" t="s">
        <v>8354</v>
      </c>
      <c r="O2122" t="s">
        <v>8359</v>
      </c>
      <c r="Q2122" t="s">
        <v>8360</v>
      </c>
      <c r="R2122" t="s">
        <v>7649</v>
      </c>
      <c r="S2122">
        <v>3</v>
      </c>
      <c r="T2122" t="s">
        <v>8368</v>
      </c>
    </row>
    <row r="2123" spans="1:20" x14ac:dyDescent="0.35">
      <c r="A2123" t="s">
        <v>408</v>
      </c>
      <c r="B2123" t="s">
        <v>1042</v>
      </c>
      <c r="C2123">
        <v>14</v>
      </c>
      <c r="D2123" t="s">
        <v>1174</v>
      </c>
      <c r="E2123" t="s">
        <v>3297</v>
      </c>
      <c r="G2123" t="s">
        <v>6992</v>
      </c>
      <c r="H2123" t="s">
        <v>6997</v>
      </c>
      <c r="I2123" t="s">
        <v>7001</v>
      </c>
      <c r="J2123" t="s">
        <v>7177</v>
      </c>
      <c r="K2123" t="s">
        <v>8310</v>
      </c>
      <c r="L2123" t="s">
        <v>8342</v>
      </c>
      <c r="M2123" t="s">
        <v>8348</v>
      </c>
      <c r="N2123" t="s">
        <v>8351</v>
      </c>
      <c r="O2123" t="s">
        <v>8357</v>
      </c>
      <c r="P2123">
        <v>816</v>
      </c>
      <c r="Q2123" t="s">
        <v>8364</v>
      </c>
      <c r="S2123">
        <v>2</v>
      </c>
      <c r="T2123" t="s">
        <v>8368</v>
      </c>
    </row>
    <row r="2124" spans="1:20" x14ac:dyDescent="0.35">
      <c r="A2124" t="s">
        <v>542</v>
      </c>
      <c r="B2124" t="s">
        <v>1088</v>
      </c>
      <c r="C2124">
        <v>68</v>
      </c>
      <c r="E2124" t="s">
        <v>3298</v>
      </c>
      <c r="F2124" t="s">
        <v>6801</v>
      </c>
      <c r="G2124" t="s">
        <v>6987</v>
      </c>
      <c r="H2124" t="s">
        <v>7000</v>
      </c>
      <c r="I2124" t="s">
        <v>7001</v>
      </c>
      <c r="K2124" t="s">
        <v>8233</v>
      </c>
      <c r="L2124" t="s">
        <v>8344</v>
      </c>
      <c r="M2124" t="s">
        <v>8348</v>
      </c>
      <c r="N2124" t="s">
        <v>8353</v>
      </c>
      <c r="O2124" t="s">
        <v>8357</v>
      </c>
      <c r="Q2124" t="s">
        <v>8360</v>
      </c>
      <c r="S2124">
        <v>5</v>
      </c>
      <c r="T2124" t="s">
        <v>8368</v>
      </c>
    </row>
    <row r="2125" spans="1:20" x14ac:dyDescent="0.35">
      <c r="A2125" t="s">
        <v>447</v>
      </c>
      <c r="B2125" t="s">
        <v>1128</v>
      </c>
      <c r="C2125">
        <v>38</v>
      </c>
      <c r="D2125" t="s">
        <v>1173</v>
      </c>
      <c r="E2125" t="s">
        <v>3299</v>
      </c>
      <c r="G2125" t="s">
        <v>6984</v>
      </c>
      <c r="H2125" t="s">
        <v>6997</v>
      </c>
      <c r="I2125" t="s">
        <v>7003</v>
      </c>
      <c r="J2125" t="s">
        <v>7243</v>
      </c>
      <c r="K2125" t="s">
        <v>8003</v>
      </c>
      <c r="L2125" t="s">
        <v>8342</v>
      </c>
      <c r="M2125" t="s">
        <v>8350</v>
      </c>
      <c r="N2125" t="s">
        <v>8354</v>
      </c>
      <c r="O2125" t="s">
        <v>8355</v>
      </c>
      <c r="Q2125" t="s">
        <v>8360</v>
      </c>
      <c r="R2125" t="s">
        <v>7279</v>
      </c>
      <c r="S2125">
        <v>1</v>
      </c>
    </row>
    <row r="2126" spans="1:20" x14ac:dyDescent="0.35">
      <c r="A2126" t="s">
        <v>237</v>
      </c>
      <c r="B2126" t="s">
        <v>1048</v>
      </c>
      <c r="C2126">
        <v>45</v>
      </c>
      <c r="E2126" t="s">
        <v>3300</v>
      </c>
      <c r="F2126" t="s">
        <v>6789</v>
      </c>
      <c r="G2126" t="s">
        <v>6993</v>
      </c>
      <c r="H2126" t="s">
        <v>7000</v>
      </c>
      <c r="I2126" t="s">
        <v>7007</v>
      </c>
      <c r="J2126" t="s">
        <v>7603</v>
      </c>
      <c r="K2126" t="s">
        <v>7770</v>
      </c>
      <c r="L2126" t="s">
        <v>8341</v>
      </c>
      <c r="M2126" t="s">
        <v>8350</v>
      </c>
      <c r="N2126" t="s">
        <v>8351</v>
      </c>
      <c r="O2126" t="s">
        <v>8358</v>
      </c>
      <c r="P2126">
        <v>22533</v>
      </c>
      <c r="Q2126" t="s">
        <v>8362</v>
      </c>
      <c r="R2126" t="s">
        <v>7368</v>
      </c>
      <c r="S2126">
        <v>1</v>
      </c>
      <c r="T2126" t="s">
        <v>8367</v>
      </c>
    </row>
    <row r="2127" spans="1:20" x14ac:dyDescent="0.35">
      <c r="A2127" t="s">
        <v>910</v>
      </c>
      <c r="B2127" t="s">
        <v>1166</v>
      </c>
      <c r="C2127">
        <v>59</v>
      </c>
      <c r="D2127" t="s">
        <v>1172</v>
      </c>
      <c r="E2127" t="s">
        <v>3301</v>
      </c>
      <c r="F2127" t="s">
        <v>6884</v>
      </c>
      <c r="G2127" t="s">
        <v>6984</v>
      </c>
      <c r="H2127" t="s">
        <v>6998</v>
      </c>
      <c r="I2127" t="s">
        <v>7006</v>
      </c>
      <c r="J2127" t="s">
        <v>7604</v>
      </c>
      <c r="K2127" t="s">
        <v>7790</v>
      </c>
      <c r="L2127" t="s">
        <v>8343</v>
      </c>
      <c r="M2127" t="s">
        <v>8347</v>
      </c>
      <c r="N2127" t="s">
        <v>8352</v>
      </c>
      <c r="O2127" t="s">
        <v>8356</v>
      </c>
      <c r="Q2127" t="s">
        <v>8363</v>
      </c>
      <c r="T2127" t="s">
        <v>8368</v>
      </c>
    </row>
    <row r="2128" spans="1:20" x14ac:dyDescent="0.35">
      <c r="A2128" t="s">
        <v>326</v>
      </c>
      <c r="B2128" t="s">
        <v>1126</v>
      </c>
      <c r="E2128" t="s">
        <v>3302</v>
      </c>
      <c r="F2128" t="s">
        <v>6774</v>
      </c>
      <c r="G2128" t="s">
        <v>6993</v>
      </c>
      <c r="H2128" t="s">
        <v>6994</v>
      </c>
      <c r="I2128" t="s">
        <v>7004</v>
      </c>
      <c r="J2128" t="s">
        <v>7014</v>
      </c>
      <c r="K2128" t="s">
        <v>7963</v>
      </c>
      <c r="L2128" t="s">
        <v>8344</v>
      </c>
      <c r="M2128" t="s">
        <v>8346</v>
      </c>
      <c r="N2128" t="s">
        <v>8351</v>
      </c>
      <c r="O2128" t="s">
        <v>8356</v>
      </c>
      <c r="S2128">
        <v>1</v>
      </c>
    </row>
    <row r="2129" spans="1:20" x14ac:dyDescent="0.35">
      <c r="A2129" t="s">
        <v>911</v>
      </c>
      <c r="B2129" t="s">
        <v>1027</v>
      </c>
      <c r="C2129">
        <v>10</v>
      </c>
      <c r="D2129" t="s">
        <v>1172</v>
      </c>
      <c r="E2129" t="s">
        <v>3303</v>
      </c>
      <c r="G2129" t="s">
        <v>6989</v>
      </c>
      <c r="H2129" t="s">
        <v>6996</v>
      </c>
      <c r="I2129" t="s">
        <v>7006</v>
      </c>
      <c r="J2129" t="s">
        <v>7346</v>
      </c>
      <c r="K2129" t="s">
        <v>7821</v>
      </c>
      <c r="L2129" t="s">
        <v>8341</v>
      </c>
      <c r="M2129" t="s">
        <v>8347</v>
      </c>
      <c r="N2129" t="s">
        <v>8351</v>
      </c>
      <c r="O2129" t="s">
        <v>8358</v>
      </c>
      <c r="Q2129" t="s">
        <v>8363</v>
      </c>
      <c r="R2129" t="s">
        <v>7038</v>
      </c>
      <c r="S2129">
        <v>4</v>
      </c>
      <c r="T2129" t="s">
        <v>8369</v>
      </c>
    </row>
    <row r="2130" spans="1:20" x14ac:dyDescent="0.35">
      <c r="A2130" t="s">
        <v>862</v>
      </c>
      <c r="B2130" t="s">
        <v>1135</v>
      </c>
      <c r="C2130">
        <v>40</v>
      </c>
      <c r="D2130" t="s">
        <v>1174</v>
      </c>
      <c r="E2130" t="s">
        <v>3304</v>
      </c>
      <c r="F2130" t="s">
        <v>6816</v>
      </c>
      <c r="G2130" t="s">
        <v>6985</v>
      </c>
      <c r="H2130" t="s">
        <v>6995</v>
      </c>
      <c r="I2130" t="s">
        <v>7001</v>
      </c>
      <c r="J2130" t="s">
        <v>7294</v>
      </c>
      <c r="K2130" t="s">
        <v>8040</v>
      </c>
      <c r="L2130" t="s">
        <v>8341</v>
      </c>
      <c r="M2130" t="s">
        <v>8350</v>
      </c>
      <c r="N2130" t="s">
        <v>8352</v>
      </c>
      <c r="O2130" t="s">
        <v>8355</v>
      </c>
      <c r="P2130">
        <v>14617</v>
      </c>
      <c r="Q2130" t="s">
        <v>8364</v>
      </c>
      <c r="S2130">
        <v>4</v>
      </c>
    </row>
    <row r="2131" spans="1:20" x14ac:dyDescent="0.35">
      <c r="A2131" t="s">
        <v>912</v>
      </c>
      <c r="B2131" t="s">
        <v>1163</v>
      </c>
      <c r="D2131" t="s">
        <v>1172</v>
      </c>
      <c r="E2131" t="s">
        <v>3305</v>
      </c>
      <c r="G2131" t="s">
        <v>6989</v>
      </c>
      <c r="H2131" t="s">
        <v>6994</v>
      </c>
      <c r="I2131" t="s">
        <v>7006</v>
      </c>
      <c r="J2131" t="s">
        <v>7433</v>
      </c>
      <c r="K2131" t="s">
        <v>8309</v>
      </c>
      <c r="L2131" t="s">
        <v>8339</v>
      </c>
      <c r="M2131" t="s">
        <v>8349</v>
      </c>
      <c r="N2131" t="s">
        <v>8354</v>
      </c>
      <c r="O2131" t="s">
        <v>8355</v>
      </c>
      <c r="Q2131" t="s">
        <v>8363</v>
      </c>
      <c r="R2131" t="s">
        <v>7580</v>
      </c>
      <c r="S2131">
        <v>1</v>
      </c>
    </row>
    <row r="2132" spans="1:20" x14ac:dyDescent="0.35">
      <c r="A2132" t="s">
        <v>342</v>
      </c>
      <c r="B2132" t="s">
        <v>1077</v>
      </c>
      <c r="D2132" t="s">
        <v>1173</v>
      </c>
      <c r="E2132" t="s">
        <v>3306</v>
      </c>
      <c r="F2132" t="s">
        <v>6721</v>
      </c>
      <c r="G2132" t="s">
        <v>6990</v>
      </c>
      <c r="H2132" t="s">
        <v>6994</v>
      </c>
      <c r="I2132" t="s">
        <v>7003</v>
      </c>
      <c r="K2132" t="s">
        <v>8286</v>
      </c>
      <c r="L2132" t="s">
        <v>8339</v>
      </c>
      <c r="M2132" t="s">
        <v>8350</v>
      </c>
      <c r="N2132" t="s">
        <v>8352</v>
      </c>
      <c r="O2132" t="s">
        <v>8357</v>
      </c>
      <c r="Q2132" t="s">
        <v>8363</v>
      </c>
      <c r="R2132" t="s">
        <v>7273</v>
      </c>
      <c r="T2132" t="s">
        <v>8367</v>
      </c>
    </row>
    <row r="2133" spans="1:20" x14ac:dyDescent="0.35">
      <c r="A2133" t="s">
        <v>473</v>
      </c>
      <c r="B2133" t="s">
        <v>1157</v>
      </c>
      <c r="C2133">
        <v>27</v>
      </c>
      <c r="D2133" t="s">
        <v>1173</v>
      </c>
      <c r="E2133" t="s">
        <v>3307</v>
      </c>
      <c r="F2133" t="s">
        <v>6917</v>
      </c>
      <c r="G2133" t="s">
        <v>6991</v>
      </c>
      <c r="H2133" t="s">
        <v>7000</v>
      </c>
      <c r="I2133" t="s">
        <v>7001</v>
      </c>
      <c r="J2133" t="s">
        <v>7025</v>
      </c>
      <c r="K2133" t="s">
        <v>8015</v>
      </c>
      <c r="L2133" t="s">
        <v>8339</v>
      </c>
      <c r="M2133" t="s">
        <v>8347</v>
      </c>
      <c r="N2133" t="s">
        <v>8352</v>
      </c>
      <c r="O2133" t="s">
        <v>8356</v>
      </c>
      <c r="Q2133" t="s">
        <v>8364</v>
      </c>
      <c r="S2133">
        <v>3</v>
      </c>
      <c r="T2133" t="s">
        <v>8369</v>
      </c>
    </row>
    <row r="2134" spans="1:20" x14ac:dyDescent="0.35">
      <c r="A2134" t="s">
        <v>527</v>
      </c>
      <c r="B2134" t="s">
        <v>1062</v>
      </c>
      <c r="D2134" t="s">
        <v>1173</v>
      </c>
      <c r="E2134" t="s">
        <v>3308</v>
      </c>
      <c r="G2134" t="s">
        <v>6984</v>
      </c>
      <c r="H2134" t="s">
        <v>6994</v>
      </c>
      <c r="I2134" t="s">
        <v>7002</v>
      </c>
      <c r="J2134" t="s">
        <v>7517</v>
      </c>
      <c r="K2134" t="s">
        <v>8169</v>
      </c>
      <c r="L2134" t="s">
        <v>8340</v>
      </c>
      <c r="M2134" t="s">
        <v>8348</v>
      </c>
      <c r="N2134" t="s">
        <v>8351</v>
      </c>
      <c r="O2134" t="s">
        <v>8357</v>
      </c>
      <c r="P2134">
        <v>43153</v>
      </c>
      <c r="Q2134" t="s">
        <v>8360</v>
      </c>
      <c r="S2134">
        <v>2</v>
      </c>
      <c r="T2134" t="s">
        <v>8367</v>
      </c>
    </row>
    <row r="2135" spans="1:20" x14ac:dyDescent="0.35">
      <c r="A2135" t="s">
        <v>383</v>
      </c>
      <c r="B2135" t="s">
        <v>1067</v>
      </c>
      <c r="E2135" t="s">
        <v>3309</v>
      </c>
      <c r="G2135" t="s">
        <v>6990</v>
      </c>
      <c r="H2135" t="s">
        <v>6998</v>
      </c>
      <c r="I2135" t="s">
        <v>7004</v>
      </c>
      <c r="J2135" t="s">
        <v>7605</v>
      </c>
      <c r="K2135" t="s">
        <v>7736</v>
      </c>
      <c r="L2135" t="s">
        <v>8343</v>
      </c>
      <c r="M2135" t="s">
        <v>8346</v>
      </c>
      <c r="N2135" t="s">
        <v>8351</v>
      </c>
      <c r="O2135" t="s">
        <v>8359</v>
      </c>
      <c r="P2135">
        <v>15907</v>
      </c>
      <c r="Q2135" t="s">
        <v>8361</v>
      </c>
      <c r="T2135" t="s">
        <v>8368</v>
      </c>
    </row>
    <row r="2136" spans="1:20" x14ac:dyDescent="0.35">
      <c r="A2136" t="s">
        <v>194</v>
      </c>
      <c r="B2136" t="s">
        <v>1124</v>
      </c>
      <c r="C2136">
        <v>31</v>
      </c>
      <c r="E2136" t="s">
        <v>3310</v>
      </c>
      <c r="G2136" t="s">
        <v>6987</v>
      </c>
      <c r="H2136" t="s">
        <v>6996</v>
      </c>
      <c r="I2136" t="s">
        <v>7007</v>
      </c>
      <c r="J2136" t="s">
        <v>7568</v>
      </c>
      <c r="K2136" t="s">
        <v>7794</v>
      </c>
      <c r="L2136" t="s">
        <v>8344</v>
      </c>
      <c r="M2136" t="s">
        <v>8347</v>
      </c>
      <c r="N2136" t="s">
        <v>8354</v>
      </c>
      <c r="O2136" t="s">
        <v>8358</v>
      </c>
      <c r="P2136">
        <v>29138</v>
      </c>
      <c r="Q2136" t="s">
        <v>8361</v>
      </c>
      <c r="R2136" t="s">
        <v>7522</v>
      </c>
      <c r="T2136" t="s">
        <v>8368</v>
      </c>
    </row>
    <row r="2137" spans="1:20" x14ac:dyDescent="0.35">
      <c r="A2137" t="s">
        <v>416</v>
      </c>
      <c r="B2137" t="s">
        <v>1101</v>
      </c>
      <c r="C2137">
        <v>79</v>
      </c>
      <c r="D2137" t="s">
        <v>1174</v>
      </c>
      <c r="E2137" t="s">
        <v>3311</v>
      </c>
      <c r="F2137" t="s">
        <v>6748</v>
      </c>
      <c r="G2137" t="s">
        <v>6986</v>
      </c>
      <c r="H2137" t="s">
        <v>6994</v>
      </c>
      <c r="I2137" t="s">
        <v>7006</v>
      </c>
      <c r="J2137" t="s">
        <v>7385</v>
      </c>
      <c r="K2137" t="s">
        <v>8274</v>
      </c>
      <c r="L2137" t="s">
        <v>8345</v>
      </c>
      <c r="M2137" t="s">
        <v>8348</v>
      </c>
      <c r="N2137" t="s">
        <v>8354</v>
      </c>
      <c r="O2137" t="s">
        <v>8357</v>
      </c>
      <c r="S2137">
        <v>1</v>
      </c>
      <c r="T2137" t="s">
        <v>8369</v>
      </c>
    </row>
    <row r="2138" spans="1:20" x14ac:dyDescent="0.35">
      <c r="A2138" t="s">
        <v>367</v>
      </c>
      <c r="B2138" t="s">
        <v>1089</v>
      </c>
      <c r="D2138" t="s">
        <v>1172</v>
      </c>
      <c r="E2138" t="s">
        <v>3312</v>
      </c>
      <c r="G2138" t="s">
        <v>6987</v>
      </c>
      <c r="H2138" t="s">
        <v>6997</v>
      </c>
      <c r="I2138" t="s">
        <v>7003</v>
      </c>
      <c r="J2138" t="s">
        <v>7072</v>
      </c>
      <c r="K2138" t="s">
        <v>8049</v>
      </c>
      <c r="L2138" t="s">
        <v>8345</v>
      </c>
      <c r="M2138" t="s">
        <v>8346</v>
      </c>
      <c r="N2138" t="s">
        <v>8353</v>
      </c>
      <c r="O2138" t="s">
        <v>8356</v>
      </c>
      <c r="Q2138" t="s">
        <v>8361</v>
      </c>
      <c r="T2138" t="s">
        <v>8369</v>
      </c>
    </row>
    <row r="2139" spans="1:20" x14ac:dyDescent="0.35">
      <c r="A2139" t="s">
        <v>160</v>
      </c>
      <c r="B2139" t="s">
        <v>1101</v>
      </c>
      <c r="D2139" t="s">
        <v>1174</v>
      </c>
      <c r="E2139" t="s">
        <v>3313</v>
      </c>
      <c r="F2139" t="s">
        <v>6904</v>
      </c>
      <c r="G2139" t="s">
        <v>6988</v>
      </c>
      <c r="H2139" t="s">
        <v>6995</v>
      </c>
      <c r="I2139" t="s">
        <v>7007</v>
      </c>
      <c r="J2139" t="s">
        <v>7142</v>
      </c>
      <c r="K2139" t="s">
        <v>7749</v>
      </c>
      <c r="L2139" t="s">
        <v>8345</v>
      </c>
      <c r="M2139" t="s">
        <v>8348</v>
      </c>
      <c r="N2139" t="s">
        <v>8351</v>
      </c>
      <c r="O2139" t="s">
        <v>8355</v>
      </c>
      <c r="P2139">
        <v>36750</v>
      </c>
      <c r="Q2139" t="s">
        <v>8362</v>
      </c>
      <c r="T2139" t="s">
        <v>8369</v>
      </c>
    </row>
    <row r="2140" spans="1:20" x14ac:dyDescent="0.35">
      <c r="A2140" t="s">
        <v>382</v>
      </c>
      <c r="B2140" t="s">
        <v>1137</v>
      </c>
      <c r="C2140">
        <v>44</v>
      </c>
      <c r="E2140" t="s">
        <v>3314</v>
      </c>
      <c r="F2140" t="s">
        <v>6804</v>
      </c>
      <c r="G2140" t="s">
        <v>6988</v>
      </c>
      <c r="H2140" t="s">
        <v>6998</v>
      </c>
      <c r="I2140" t="s">
        <v>7003</v>
      </c>
      <c r="J2140" t="s">
        <v>7308</v>
      </c>
      <c r="K2140" t="s">
        <v>7990</v>
      </c>
      <c r="L2140" t="s">
        <v>8341</v>
      </c>
      <c r="M2140" t="s">
        <v>8348</v>
      </c>
      <c r="N2140" t="s">
        <v>8353</v>
      </c>
      <c r="O2140" t="s">
        <v>8355</v>
      </c>
      <c r="P2140">
        <v>42075</v>
      </c>
      <c r="R2140" t="s">
        <v>7652</v>
      </c>
      <c r="S2140">
        <v>1</v>
      </c>
      <c r="T2140" t="s">
        <v>8367</v>
      </c>
    </row>
    <row r="2141" spans="1:20" x14ac:dyDescent="0.35">
      <c r="A2141" t="s">
        <v>757</v>
      </c>
      <c r="B2141" t="s">
        <v>1123</v>
      </c>
      <c r="C2141">
        <v>60</v>
      </c>
      <c r="D2141" t="s">
        <v>1174</v>
      </c>
      <c r="E2141" t="s">
        <v>3315</v>
      </c>
      <c r="F2141" t="s">
        <v>6793</v>
      </c>
      <c r="G2141" t="s">
        <v>6990</v>
      </c>
      <c r="H2141" t="s">
        <v>7000</v>
      </c>
      <c r="I2141" t="s">
        <v>7004</v>
      </c>
      <c r="J2141" t="s">
        <v>7225</v>
      </c>
      <c r="K2141" t="s">
        <v>7926</v>
      </c>
      <c r="L2141" t="s">
        <v>8339</v>
      </c>
      <c r="M2141" t="s">
        <v>8348</v>
      </c>
      <c r="N2141" t="s">
        <v>8352</v>
      </c>
      <c r="O2141" t="s">
        <v>8358</v>
      </c>
      <c r="P2141">
        <v>10577</v>
      </c>
      <c r="Q2141" t="s">
        <v>8363</v>
      </c>
      <c r="S2141">
        <v>2</v>
      </c>
    </row>
    <row r="2142" spans="1:20" x14ac:dyDescent="0.35">
      <c r="A2142" t="s">
        <v>522</v>
      </c>
      <c r="B2142" t="s">
        <v>1129</v>
      </c>
      <c r="D2142" t="s">
        <v>1174</v>
      </c>
      <c r="E2142" t="s">
        <v>3316</v>
      </c>
      <c r="F2142" t="s">
        <v>6876</v>
      </c>
      <c r="G2142" t="s">
        <v>6985</v>
      </c>
      <c r="H2142" t="s">
        <v>6997</v>
      </c>
      <c r="I2142" t="s">
        <v>7001</v>
      </c>
      <c r="J2142" t="s">
        <v>7107</v>
      </c>
      <c r="K2142" t="s">
        <v>8305</v>
      </c>
      <c r="L2142" t="s">
        <v>8340</v>
      </c>
      <c r="M2142" t="s">
        <v>8350</v>
      </c>
      <c r="N2142" t="s">
        <v>8353</v>
      </c>
      <c r="O2142" t="s">
        <v>8359</v>
      </c>
      <c r="Q2142" t="s">
        <v>8361</v>
      </c>
      <c r="R2142" t="s">
        <v>7588</v>
      </c>
      <c r="S2142">
        <v>1</v>
      </c>
      <c r="T2142" t="s">
        <v>8369</v>
      </c>
    </row>
    <row r="2143" spans="1:20" x14ac:dyDescent="0.35">
      <c r="A2143" t="s">
        <v>872</v>
      </c>
      <c r="B2143" t="s">
        <v>1068</v>
      </c>
      <c r="C2143">
        <v>28</v>
      </c>
      <c r="D2143" t="s">
        <v>1175</v>
      </c>
      <c r="E2143" t="s">
        <v>3317</v>
      </c>
      <c r="F2143" t="s">
        <v>6717</v>
      </c>
      <c r="G2143" t="s">
        <v>6989</v>
      </c>
      <c r="H2143" t="s">
        <v>6995</v>
      </c>
      <c r="I2143" t="s">
        <v>7006</v>
      </c>
      <c r="J2143" t="s">
        <v>7129</v>
      </c>
      <c r="K2143" t="s">
        <v>8311</v>
      </c>
      <c r="L2143" t="s">
        <v>8344</v>
      </c>
      <c r="M2143" t="s">
        <v>8349</v>
      </c>
      <c r="N2143" t="s">
        <v>8352</v>
      </c>
      <c r="O2143" t="s">
        <v>8355</v>
      </c>
      <c r="Q2143" t="s">
        <v>8362</v>
      </c>
      <c r="S2143">
        <v>4</v>
      </c>
      <c r="T2143" t="s">
        <v>8367</v>
      </c>
    </row>
    <row r="2144" spans="1:20" x14ac:dyDescent="0.35">
      <c r="A2144" t="s">
        <v>369</v>
      </c>
      <c r="B2144" t="s">
        <v>1117</v>
      </c>
      <c r="D2144" t="s">
        <v>1174</v>
      </c>
      <c r="E2144" t="s">
        <v>3318</v>
      </c>
      <c r="F2144" t="s">
        <v>6792</v>
      </c>
      <c r="G2144" t="s">
        <v>6986</v>
      </c>
      <c r="H2144" t="s">
        <v>7000</v>
      </c>
      <c r="I2144" t="s">
        <v>7005</v>
      </c>
      <c r="J2144" t="s">
        <v>7410</v>
      </c>
      <c r="K2144" t="s">
        <v>8312</v>
      </c>
      <c r="L2144" t="s">
        <v>8339</v>
      </c>
      <c r="M2144" t="s">
        <v>8348</v>
      </c>
      <c r="N2144" t="s">
        <v>8351</v>
      </c>
      <c r="O2144" t="s">
        <v>8358</v>
      </c>
      <c r="Q2144" t="s">
        <v>8362</v>
      </c>
      <c r="R2144" t="s">
        <v>7628</v>
      </c>
      <c r="T2144" t="s">
        <v>8368</v>
      </c>
    </row>
    <row r="2145" spans="1:20" x14ac:dyDescent="0.35">
      <c r="A2145" t="s">
        <v>905</v>
      </c>
      <c r="B2145" t="s">
        <v>1148</v>
      </c>
      <c r="D2145" t="s">
        <v>1172</v>
      </c>
      <c r="E2145" t="s">
        <v>3319</v>
      </c>
      <c r="F2145" t="s">
        <v>6961</v>
      </c>
      <c r="G2145" t="s">
        <v>6987</v>
      </c>
      <c r="H2145" t="s">
        <v>6998</v>
      </c>
      <c r="I2145" t="s">
        <v>7004</v>
      </c>
      <c r="J2145" t="s">
        <v>7025</v>
      </c>
      <c r="K2145" t="s">
        <v>7754</v>
      </c>
      <c r="L2145" t="s">
        <v>8340</v>
      </c>
      <c r="M2145" t="s">
        <v>8346</v>
      </c>
      <c r="N2145" t="s">
        <v>8353</v>
      </c>
      <c r="O2145" t="s">
        <v>8357</v>
      </c>
      <c r="Q2145" t="s">
        <v>8361</v>
      </c>
      <c r="S2145">
        <v>3</v>
      </c>
      <c r="T2145" t="s">
        <v>8367</v>
      </c>
    </row>
    <row r="2146" spans="1:20" x14ac:dyDescent="0.35">
      <c r="A2146" t="s">
        <v>518</v>
      </c>
      <c r="B2146" t="s">
        <v>1166</v>
      </c>
      <c r="D2146" t="s">
        <v>1172</v>
      </c>
      <c r="E2146" t="s">
        <v>3320</v>
      </c>
      <c r="F2146" t="s">
        <v>6975</v>
      </c>
      <c r="G2146" t="s">
        <v>6991</v>
      </c>
      <c r="H2146" t="s">
        <v>6999</v>
      </c>
      <c r="I2146" t="s">
        <v>7003</v>
      </c>
      <c r="J2146" t="s">
        <v>7106</v>
      </c>
      <c r="K2146" t="s">
        <v>8062</v>
      </c>
      <c r="L2146" t="s">
        <v>8340</v>
      </c>
      <c r="M2146" t="s">
        <v>8349</v>
      </c>
      <c r="N2146" t="s">
        <v>8353</v>
      </c>
      <c r="O2146" t="s">
        <v>8357</v>
      </c>
      <c r="Q2146" t="s">
        <v>8364</v>
      </c>
      <c r="S2146">
        <v>2</v>
      </c>
    </row>
    <row r="2147" spans="1:20" x14ac:dyDescent="0.35">
      <c r="A2147" t="s">
        <v>27</v>
      </c>
      <c r="B2147" t="s">
        <v>1084</v>
      </c>
      <c r="C2147">
        <v>60</v>
      </c>
      <c r="D2147" t="s">
        <v>1174</v>
      </c>
      <c r="E2147" t="s">
        <v>3321</v>
      </c>
      <c r="G2147" t="s">
        <v>6986</v>
      </c>
      <c r="H2147" t="s">
        <v>6996</v>
      </c>
      <c r="I2147" t="s">
        <v>7002</v>
      </c>
      <c r="K2147" t="s">
        <v>8042</v>
      </c>
      <c r="L2147" t="s">
        <v>8342</v>
      </c>
      <c r="M2147" t="s">
        <v>8347</v>
      </c>
      <c r="N2147" t="s">
        <v>8354</v>
      </c>
      <c r="O2147" t="s">
        <v>8358</v>
      </c>
      <c r="Q2147" t="s">
        <v>8360</v>
      </c>
      <c r="R2147" t="s">
        <v>7048</v>
      </c>
      <c r="S2147">
        <v>2</v>
      </c>
      <c r="T2147" t="s">
        <v>8369</v>
      </c>
    </row>
    <row r="2148" spans="1:20" x14ac:dyDescent="0.35">
      <c r="A2148" t="s">
        <v>913</v>
      </c>
      <c r="B2148" t="s">
        <v>1068</v>
      </c>
      <c r="D2148" t="s">
        <v>1173</v>
      </c>
      <c r="E2148" t="s">
        <v>3322</v>
      </c>
      <c r="G2148" t="s">
        <v>6987</v>
      </c>
      <c r="H2148" t="s">
        <v>6996</v>
      </c>
      <c r="I2148" t="s">
        <v>7002</v>
      </c>
      <c r="K2148" t="s">
        <v>8071</v>
      </c>
      <c r="L2148" t="s">
        <v>8343</v>
      </c>
      <c r="M2148" t="s">
        <v>8347</v>
      </c>
      <c r="N2148" t="s">
        <v>8354</v>
      </c>
      <c r="O2148" t="s">
        <v>8356</v>
      </c>
      <c r="P2148">
        <v>7414</v>
      </c>
      <c r="Q2148" t="s">
        <v>8364</v>
      </c>
      <c r="S2148">
        <v>5</v>
      </c>
      <c r="T2148" t="s">
        <v>8368</v>
      </c>
    </row>
    <row r="2149" spans="1:20" x14ac:dyDescent="0.35">
      <c r="A2149" t="s">
        <v>284</v>
      </c>
      <c r="B2149" t="s">
        <v>1084</v>
      </c>
      <c r="C2149">
        <v>29</v>
      </c>
      <c r="D2149" t="s">
        <v>1174</v>
      </c>
      <c r="E2149" t="s">
        <v>3323</v>
      </c>
      <c r="G2149" t="s">
        <v>6990</v>
      </c>
      <c r="H2149" t="s">
        <v>6999</v>
      </c>
      <c r="I2149" t="s">
        <v>7005</v>
      </c>
      <c r="J2149" t="s">
        <v>7606</v>
      </c>
      <c r="K2149" t="s">
        <v>8116</v>
      </c>
      <c r="L2149" t="s">
        <v>8345</v>
      </c>
      <c r="M2149" t="s">
        <v>8346</v>
      </c>
      <c r="N2149" t="s">
        <v>8351</v>
      </c>
      <c r="O2149" t="s">
        <v>8359</v>
      </c>
      <c r="P2149">
        <v>22579</v>
      </c>
      <c r="Q2149" t="s">
        <v>8364</v>
      </c>
      <c r="S2149">
        <v>3</v>
      </c>
      <c r="T2149" t="s">
        <v>8367</v>
      </c>
    </row>
    <row r="2150" spans="1:20" x14ac:dyDescent="0.35">
      <c r="A2150" t="s">
        <v>914</v>
      </c>
      <c r="B2150" t="s">
        <v>1079</v>
      </c>
      <c r="C2150">
        <v>24</v>
      </c>
      <c r="D2150" t="s">
        <v>1174</v>
      </c>
      <c r="E2150" t="s">
        <v>3324</v>
      </c>
      <c r="G2150" t="s">
        <v>6991</v>
      </c>
      <c r="H2150" t="s">
        <v>6997</v>
      </c>
      <c r="I2150" t="s">
        <v>7002</v>
      </c>
      <c r="K2150" t="s">
        <v>7961</v>
      </c>
      <c r="L2150" t="s">
        <v>8338</v>
      </c>
      <c r="M2150" t="s">
        <v>8348</v>
      </c>
      <c r="N2150" t="s">
        <v>8353</v>
      </c>
      <c r="O2150" t="s">
        <v>8355</v>
      </c>
      <c r="Q2150" t="s">
        <v>8360</v>
      </c>
      <c r="S2150">
        <v>2</v>
      </c>
      <c r="T2150" t="s">
        <v>8368</v>
      </c>
    </row>
    <row r="2151" spans="1:20" x14ac:dyDescent="0.35">
      <c r="A2151" t="s">
        <v>301</v>
      </c>
      <c r="B2151" t="s">
        <v>1118</v>
      </c>
      <c r="C2151">
        <v>87</v>
      </c>
      <c r="D2151" t="s">
        <v>1175</v>
      </c>
      <c r="E2151" t="s">
        <v>3325</v>
      </c>
      <c r="F2151" t="s">
        <v>6765</v>
      </c>
      <c r="G2151" t="s">
        <v>6989</v>
      </c>
      <c r="H2151" t="s">
        <v>6995</v>
      </c>
      <c r="I2151" t="s">
        <v>7001</v>
      </c>
      <c r="K2151" t="s">
        <v>8065</v>
      </c>
      <c r="L2151" t="s">
        <v>8341</v>
      </c>
      <c r="M2151" t="s">
        <v>8346</v>
      </c>
      <c r="N2151" t="s">
        <v>8353</v>
      </c>
      <c r="O2151" t="s">
        <v>8356</v>
      </c>
      <c r="Q2151" t="s">
        <v>8360</v>
      </c>
      <c r="R2151" t="s">
        <v>7379</v>
      </c>
      <c r="S2151">
        <v>3</v>
      </c>
      <c r="T2151" t="s">
        <v>8367</v>
      </c>
    </row>
    <row r="2152" spans="1:20" x14ac:dyDescent="0.35">
      <c r="A2152" t="s">
        <v>576</v>
      </c>
      <c r="B2152" t="s">
        <v>1067</v>
      </c>
      <c r="C2152">
        <v>23</v>
      </c>
      <c r="D2152" t="s">
        <v>1173</v>
      </c>
      <c r="E2152" t="s">
        <v>3326</v>
      </c>
      <c r="G2152" t="s">
        <v>6985</v>
      </c>
      <c r="H2152" t="s">
        <v>6996</v>
      </c>
      <c r="I2152" t="s">
        <v>7001</v>
      </c>
      <c r="K2152" t="s">
        <v>8121</v>
      </c>
      <c r="L2152" t="s">
        <v>8344</v>
      </c>
      <c r="M2152" t="s">
        <v>8346</v>
      </c>
      <c r="N2152" t="s">
        <v>8353</v>
      </c>
      <c r="O2152" t="s">
        <v>8355</v>
      </c>
      <c r="Q2152" t="s">
        <v>8363</v>
      </c>
      <c r="R2152" t="s">
        <v>7578</v>
      </c>
      <c r="S2152">
        <v>2</v>
      </c>
    </row>
    <row r="2153" spans="1:20" x14ac:dyDescent="0.35">
      <c r="A2153" t="s">
        <v>773</v>
      </c>
      <c r="B2153" t="s">
        <v>1142</v>
      </c>
      <c r="D2153" t="s">
        <v>1173</v>
      </c>
      <c r="E2153" t="s">
        <v>3327</v>
      </c>
      <c r="F2153" t="s">
        <v>6812</v>
      </c>
      <c r="G2153" t="s">
        <v>6985</v>
      </c>
      <c r="H2153" t="s">
        <v>6995</v>
      </c>
      <c r="I2153" t="s">
        <v>7003</v>
      </c>
      <c r="J2153" t="s">
        <v>7503</v>
      </c>
      <c r="K2153" t="s">
        <v>8086</v>
      </c>
      <c r="L2153" t="s">
        <v>8338</v>
      </c>
      <c r="M2153" t="s">
        <v>8349</v>
      </c>
      <c r="N2153" t="s">
        <v>8354</v>
      </c>
      <c r="O2153" t="s">
        <v>8356</v>
      </c>
      <c r="P2153">
        <v>11626</v>
      </c>
      <c r="R2153" t="s">
        <v>7120</v>
      </c>
      <c r="S2153">
        <v>5</v>
      </c>
      <c r="T2153" t="s">
        <v>8369</v>
      </c>
    </row>
    <row r="2154" spans="1:20" x14ac:dyDescent="0.35">
      <c r="A2154" t="s">
        <v>547</v>
      </c>
      <c r="B2154" t="s">
        <v>1157</v>
      </c>
      <c r="C2154">
        <v>25</v>
      </c>
      <c r="D2154" t="s">
        <v>1173</v>
      </c>
      <c r="E2154" t="s">
        <v>3328</v>
      </c>
      <c r="F2154" t="s">
        <v>6917</v>
      </c>
      <c r="G2154" t="s">
        <v>6987</v>
      </c>
      <c r="H2154" t="s">
        <v>6995</v>
      </c>
      <c r="I2154" t="s">
        <v>7007</v>
      </c>
      <c r="J2154" t="s">
        <v>7244</v>
      </c>
      <c r="K2154" t="s">
        <v>8025</v>
      </c>
      <c r="L2154" t="s">
        <v>8341</v>
      </c>
      <c r="M2154" t="s">
        <v>8350</v>
      </c>
      <c r="N2154" t="s">
        <v>8353</v>
      </c>
      <c r="O2154" t="s">
        <v>8355</v>
      </c>
      <c r="Q2154" t="s">
        <v>8364</v>
      </c>
      <c r="R2154" t="s">
        <v>7169</v>
      </c>
      <c r="S2154">
        <v>1</v>
      </c>
    </row>
    <row r="2155" spans="1:20" x14ac:dyDescent="0.35">
      <c r="A2155" t="s">
        <v>411</v>
      </c>
      <c r="B2155" t="s">
        <v>1101</v>
      </c>
      <c r="C2155">
        <v>48</v>
      </c>
      <c r="D2155" t="s">
        <v>1175</v>
      </c>
      <c r="E2155" t="s">
        <v>3329</v>
      </c>
      <c r="G2155" t="s">
        <v>6990</v>
      </c>
      <c r="H2155" t="s">
        <v>6995</v>
      </c>
      <c r="I2155" t="s">
        <v>7002</v>
      </c>
      <c r="J2155" t="s">
        <v>7093</v>
      </c>
      <c r="K2155" t="s">
        <v>8262</v>
      </c>
      <c r="L2155" t="s">
        <v>8339</v>
      </c>
      <c r="M2155" t="s">
        <v>8347</v>
      </c>
      <c r="N2155" t="s">
        <v>8351</v>
      </c>
      <c r="O2155" t="s">
        <v>8356</v>
      </c>
      <c r="Q2155" t="s">
        <v>8362</v>
      </c>
      <c r="S2155">
        <v>2</v>
      </c>
    </row>
    <row r="2156" spans="1:20" x14ac:dyDescent="0.35">
      <c r="A2156" t="s">
        <v>864</v>
      </c>
      <c r="B2156" t="s">
        <v>1082</v>
      </c>
      <c r="C2156">
        <v>52</v>
      </c>
      <c r="D2156" t="s">
        <v>1175</v>
      </c>
      <c r="E2156" t="s">
        <v>3330</v>
      </c>
      <c r="F2156" t="s">
        <v>6768</v>
      </c>
      <c r="G2156" t="s">
        <v>6986</v>
      </c>
      <c r="H2156" t="s">
        <v>6994</v>
      </c>
      <c r="I2156" t="s">
        <v>7005</v>
      </c>
      <c r="K2156" t="s">
        <v>7946</v>
      </c>
      <c r="L2156" t="s">
        <v>8344</v>
      </c>
      <c r="M2156" t="s">
        <v>8350</v>
      </c>
      <c r="N2156" t="s">
        <v>8354</v>
      </c>
      <c r="O2156" t="s">
        <v>8355</v>
      </c>
      <c r="Q2156" t="s">
        <v>8364</v>
      </c>
      <c r="T2156" t="s">
        <v>8367</v>
      </c>
    </row>
    <row r="2157" spans="1:20" x14ac:dyDescent="0.35">
      <c r="A2157" t="s">
        <v>849</v>
      </c>
      <c r="B2157" t="s">
        <v>1018</v>
      </c>
      <c r="C2157">
        <v>52</v>
      </c>
      <c r="D2157" t="s">
        <v>1173</v>
      </c>
      <c r="E2157" t="s">
        <v>3331</v>
      </c>
      <c r="F2157" t="s">
        <v>6888</v>
      </c>
      <c r="G2157" t="s">
        <v>6987</v>
      </c>
      <c r="H2157" t="s">
        <v>6997</v>
      </c>
      <c r="I2157" t="s">
        <v>7006</v>
      </c>
      <c r="J2157" t="s">
        <v>7170</v>
      </c>
      <c r="K2157" t="s">
        <v>7907</v>
      </c>
      <c r="L2157" t="s">
        <v>8345</v>
      </c>
      <c r="M2157" t="s">
        <v>8350</v>
      </c>
      <c r="N2157" t="s">
        <v>8351</v>
      </c>
      <c r="O2157" t="s">
        <v>8357</v>
      </c>
      <c r="Q2157" t="s">
        <v>8364</v>
      </c>
      <c r="S2157">
        <v>5</v>
      </c>
      <c r="T2157" t="s">
        <v>8369</v>
      </c>
    </row>
    <row r="2158" spans="1:20" x14ac:dyDescent="0.35">
      <c r="A2158" t="s">
        <v>323</v>
      </c>
      <c r="B2158" t="s">
        <v>1146</v>
      </c>
      <c r="C2158">
        <v>57</v>
      </c>
      <c r="D2158" t="s">
        <v>1174</v>
      </c>
      <c r="E2158" t="s">
        <v>3332</v>
      </c>
      <c r="F2158" t="s">
        <v>6902</v>
      </c>
      <c r="G2158" t="s">
        <v>6990</v>
      </c>
      <c r="H2158" t="s">
        <v>6996</v>
      </c>
      <c r="I2158" t="s">
        <v>7004</v>
      </c>
      <c r="J2158" t="s">
        <v>7607</v>
      </c>
      <c r="K2158" t="s">
        <v>8058</v>
      </c>
      <c r="L2158" t="s">
        <v>8343</v>
      </c>
      <c r="M2158" t="s">
        <v>8346</v>
      </c>
      <c r="N2158" t="s">
        <v>8352</v>
      </c>
      <c r="O2158" t="s">
        <v>8355</v>
      </c>
      <c r="R2158" t="s">
        <v>7036</v>
      </c>
      <c r="S2158">
        <v>4</v>
      </c>
    </row>
    <row r="2159" spans="1:20" x14ac:dyDescent="0.35">
      <c r="A2159" t="s">
        <v>892</v>
      </c>
      <c r="B2159" t="s">
        <v>1151</v>
      </c>
      <c r="E2159" t="s">
        <v>3333</v>
      </c>
      <c r="F2159" t="s">
        <v>6833</v>
      </c>
      <c r="G2159" t="s">
        <v>6991</v>
      </c>
      <c r="H2159" t="s">
        <v>6996</v>
      </c>
      <c r="I2159" t="s">
        <v>7006</v>
      </c>
      <c r="J2159" t="s">
        <v>7025</v>
      </c>
      <c r="K2159" t="s">
        <v>8083</v>
      </c>
      <c r="L2159" t="s">
        <v>8339</v>
      </c>
      <c r="M2159" t="s">
        <v>8347</v>
      </c>
      <c r="N2159" t="s">
        <v>8353</v>
      </c>
      <c r="O2159" t="s">
        <v>8358</v>
      </c>
      <c r="Q2159" t="s">
        <v>8363</v>
      </c>
      <c r="R2159" t="s">
        <v>7281</v>
      </c>
      <c r="S2159">
        <v>5</v>
      </c>
      <c r="T2159" t="s">
        <v>8368</v>
      </c>
    </row>
    <row r="2160" spans="1:20" x14ac:dyDescent="0.35">
      <c r="A2160" t="s">
        <v>324</v>
      </c>
      <c r="B2160" t="s">
        <v>1071</v>
      </c>
      <c r="D2160" t="s">
        <v>1175</v>
      </c>
      <c r="E2160" t="s">
        <v>3334</v>
      </c>
      <c r="G2160" t="s">
        <v>6991</v>
      </c>
      <c r="H2160" t="s">
        <v>6998</v>
      </c>
      <c r="I2160" t="s">
        <v>7007</v>
      </c>
      <c r="K2160" t="s">
        <v>8304</v>
      </c>
      <c r="L2160" t="s">
        <v>8339</v>
      </c>
      <c r="M2160" t="s">
        <v>8347</v>
      </c>
      <c r="N2160" t="s">
        <v>8354</v>
      </c>
      <c r="O2160" t="s">
        <v>8357</v>
      </c>
      <c r="P2160">
        <v>49616</v>
      </c>
      <c r="Q2160" t="s">
        <v>8360</v>
      </c>
      <c r="R2160" t="s">
        <v>7050</v>
      </c>
      <c r="S2160">
        <v>2</v>
      </c>
    </row>
    <row r="2161" spans="1:20" x14ac:dyDescent="0.35">
      <c r="A2161" t="s">
        <v>831</v>
      </c>
      <c r="B2161" t="s">
        <v>1164</v>
      </c>
      <c r="D2161" t="s">
        <v>1174</v>
      </c>
      <c r="E2161" t="s">
        <v>3335</v>
      </c>
      <c r="G2161" t="s">
        <v>6988</v>
      </c>
      <c r="H2161" t="s">
        <v>6995</v>
      </c>
      <c r="I2161" t="s">
        <v>7003</v>
      </c>
      <c r="J2161" t="s">
        <v>7444</v>
      </c>
      <c r="K2161" t="s">
        <v>7751</v>
      </c>
      <c r="L2161" t="s">
        <v>8343</v>
      </c>
      <c r="M2161" t="s">
        <v>8347</v>
      </c>
      <c r="N2161" t="s">
        <v>8354</v>
      </c>
      <c r="O2161" t="s">
        <v>8357</v>
      </c>
      <c r="P2161">
        <v>4603</v>
      </c>
      <c r="Q2161" t="s">
        <v>8361</v>
      </c>
      <c r="T2161" t="s">
        <v>8368</v>
      </c>
    </row>
    <row r="2162" spans="1:20" x14ac:dyDescent="0.35">
      <c r="A2162" t="s">
        <v>915</v>
      </c>
      <c r="B2162" t="s">
        <v>1094</v>
      </c>
      <c r="E2162" t="s">
        <v>3336</v>
      </c>
      <c r="G2162" t="s">
        <v>6988</v>
      </c>
      <c r="H2162" t="s">
        <v>6999</v>
      </c>
      <c r="I2162" t="s">
        <v>7007</v>
      </c>
      <c r="K2162" t="s">
        <v>7842</v>
      </c>
      <c r="L2162" t="s">
        <v>8340</v>
      </c>
      <c r="M2162" t="s">
        <v>8346</v>
      </c>
      <c r="N2162" t="s">
        <v>8352</v>
      </c>
      <c r="O2162" t="s">
        <v>8356</v>
      </c>
      <c r="P2162">
        <v>19330</v>
      </c>
      <c r="Q2162" t="s">
        <v>8362</v>
      </c>
      <c r="R2162" t="s">
        <v>7432</v>
      </c>
      <c r="S2162">
        <v>2</v>
      </c>
      <c r="T2162" t="s">
        <v>8367</v>
      </c>
    </row>
    <row r="2163" spans="1:20" x14ac:dyDescent="0.35">
      <c r="A2163" t="s">
        <v>916</v>
      </c>
      <c r="B2163" t="s">
        <v>1169</v>
      </c>
      <c r="C2163">
        <v>39</v>
      </c>
      <c r="E2163" t="s">
        <v>3337</v>
      </c>
      <c r="G2163" t="s">
        <v>6986</v>
      </c>
      <c r="H2163" t="s">
        <v>7000</v>
      </c>
      <c r="I2163" t="s">
        <v>7004</v>
      </c>
      <c r="J2163" t="s">
        <v>7039</v>
      </c>
      <c r="K2163" t="s">
        <v>7754</v>
      </c>
      <c r="L2163" t="s">
        <v>8345</v>
      </c>
      <c r="M2163" t="s">
        <v>8346</v>
      </c>
      <c r="N2163" t="s">
        <v>8351</v>
      </c>
      <c r="O2163" t="s">
        <v>8359</v>
      </c>
      <c r="Q2163" t="s">
        <v>8362</v>
      </c>
      <c r="R2163" t="s">
        <v>7151</v>
      </c>
      <c r="S2163">
        <v>1</v>
      </c>
      <c r="T2163" t="s">
        <v>8367</v>
      </c>
    </row>
    <row r="2164" spans="1:20" x14ac:dyDescent="0.35">
      <c r="A2164" t="s">
        <v>164</v>
      </c>
      <c r="B2164" t="s">
        <v>1133</v>
      </c>
      <c r="C2164">
        <v>54</v>
      </c>
      <c r="D2164" t="s">
        <v>1175</v>
      </c>
      <c r="E2164" t="s">
        <v>3338</v>
      </c>
      <c r="F2164" t="s">
        <v>6795</v>
      </c>
      <c r="G2164" t="s">
        <v>6992</v>
      </c>
      <c r="H2164" t="s">
        <v>6994</v>
      </c>
      <c r="I2164" t="s">
        <v>7005</v>
      </c>
      <c r="J2164" t="s">
        <v>7021</v>
      </c>
      <c r="K2164" t="s">
        <v>8267</v>
      </c>
      <c r="L2164" t="s">
        <v>8344</v>
      </c>
      <c r="M2164" t="s">
        <v>8348</v>
      </c>
      <c r="N2164" t="s">
        <v>8352</v>
      </c>
      <c r="O2164" t="s">
        <v>8355</v>
      </c>
      <c r="Q2164" t="s">
        <v>8360</v>
      </c>
      <c r="S2164">
        <v>5</v>
      </c>
      <c r="T2164" t="s">
        <v>8368</v>
      </c>
    </row>
    <row r="2165" spans="1:20" x14ac:dyDescent="0.35">
      <c r="A2165" t="s">
        <v>459</v>
      </c>
      <c r="B2165" t="s">
        <v>1167</v>
      </c>
      <c r="D2165" t="s">
        <v>1173</v>
      </c>
      <c r="E2165" t="s">
        <v>3339</v>
      </c>
      <c r="G2165" t="s">
        <v>6990</v>
      </c>
      <c r="H2165" t="s">
        <v>6997</v>
      </c>
      <c r="I2165" t="s">
        <v>7002</v>
      </c>
      <c r="J2165" t="s">
        <v>7229</v>
      </c>
      <c r="K2165" t="s">
        <v>7840</v>
      </c>
      <c r="L2165" t="s">
        <v>8343</v>
      </c>
      <c r="M2165" t="s">
        <v>8348</v>
      </c>
      <c r="N2165" t="s">
        <v>8352</v>
      </c>
      <c r="O2165" t="s">
        <v>8359</v>
      </c>
      <c r="Q2165" t="s">
        <v>8360</v>
      </c>
      <c r="S2165">
        <v>4</v>
      </c>
      <c r="T2165" t="s">
        <v>8368</v>
      </c>
    </row>
    <row r="2166" spans="1:20" x14ac:dyDescent="0.35">
      <c r="A2166" t="s">
        <v>418</v>
      </c>
      <c r="B2166" t="s">
        <v>1115</v>
      </c>
      <c r="C2166">
        <v>46</v>
      </c>
      <c r="D2166" t="s">
        <v>1174</v>
      </c>
      <c r="E2166" t="s">
        <v>3340</v>
      </c>
      <c r="F2166" t="s">
        <v>6887</v>
      </c>
      <c r="G2166" t="s">
        <v>6991</v>
      </c>
      <c r="H2166" t="s">
        <v>6997</v>
      </c>
      <c r="I2166" t="s">
        <v>7005</v>
      </c>
      <c r="J2166" t="s">
        <v>7011</v>
      </c>
      <c r="K2166" t="s">
        <v>7800</v>
      </c>
      <c r="L2166" t="s">
        <v>8339</v>
      </c>
      <c r="M2166" t="s">
        <v>8350</v>
      </c>
      <c r="N2166" t="s">
        <v>8353</v>
      </c>
      <c r="O2166" t="s">
        <v>8356</v>
      </c>
      <c r="Q2166" t="s">
        <v>8363</v>
      </c>
      <c r="R2166" t="s">
        <v>7627</v>
      </c>
    </row>
    <row r="2167" spans="1:20" x14ac:dyDescent="0.35">
      <c r="A2167" t="s">
        <v>856</v>
      </c>
      <c r="B2167" t="s">
        <v>1152</v>
      </c>
      <c r="C2167">
        <v>86</v>
      </c>
      <c r="E2167" t="s">
        <v>3341</v>
      </c>
      <c r="F2167" t="s">
        <v>6913</v>
      </c>
      <c r="G2167" t="s">
        <v>6992</v>
      </c>
      <c r="H2167" t="s">
        <v>6995</v>
      </c>
      <c r="I2167" t="s">
        <v>7003</v>
      </c>
      <c r="K2167" t="s">
        <v>7961</v>
      </c>
      <c r="L2167" t="s">
        <v>8341</v>
      </c>
      <c r="M2167" t="s">
        <v>8349</v>
      </c>
      <c r="N2167" t="s">
        <v>8351</v>
      </c>
      <c r="O2167" t="s">
        <v>8359</v>
      </c>
      <c r="P2167">
        <v>14338</v>
      </c>
      <c r="S2167">
        <v>4</v>
      </c>
      <c r="T2167" t="s">
        <v>8369</v>
      </c>
    </row>
    <row r="2168" spans="1:20" x14ac:dyDescent="0.35">
      <c r="A2168" t="s">
        <v>508</v>
      </c>
      <c r="B2168" t="s">
        <v>1019</v>
      </c>
      <c r="D2168" t="s">
        <v>1175</v>
      </c>
      <c r="E2168" t="s">
        <v>3342</v>
      </c>
      <c r="F2168" t="s">
        <v>6753</v>
      </c>
      <c r="G2168" t="s">
        <v>6986</v>
      </c>
      <c r="H2168" t="s">
        <v>6995</v>
      </c>
      <c r="I2168" t="s">
        <v>7004</v>
      </c>
      <c r="K2168" t="s">
        <v>8076</v>
      </c>
      <c r="L2168" t="s">
        <v>8341</v>
      </c>
      <c r="M2168" t="s">
        <v>8346</v>
      </c>
      <c r="N2168" t="s">
        <v>8353</v>
      </c>
      <c r="O2168" t="s">
        <v>8358</v>
      </c>
      <c r="Q2168" t="s">
        <v>8360</v>
      </c>
    </row>
    <row r="2169" spans="1:20" x14ac:dyDescent="0.35">
      <c r="A2169" t="s">
        <v>407</v>
      </c>
      <c r="B2169" t="s">
        <v>1045</v>
      </c>
      <c r="C2169">
        <v>54</v>
      </c>
      <c r="D2169" t="s">
        <v>1175</v>
      </c>
      <c r="E2169" t="s">
        <v>3343</v>
      </c>
      <c r="F2169" t="s">
        <v>6875</v>
      </c>
      <c r="G2169" t="s">
        <v>6988</v>
      </c>
      <c r="H2169" t="s">
        <v>6998</v>
      </c>
      <c r="I2169" t="s">
        <v>7005</v>
      </c>
      <c r="J2169" t="s">
        <v>7608</v>
      </c>
      <c r="K2169" t="s">
        <v>8258</v>
      </c>
      <c r="L2169" t="s">
        <v>8343</v>
      </c>
      <c r="M2169" t="s">
        <v>8349</v>
      </c>
      <c r="N2169" t="s">
        <v>8354</v>
      </c>
      <c r="O2169" t="s">
        <v>8355</v>
      </c>
      <c r="Q2169" t="s">
        <v>8361</v>
      </c>
      <c r="S2169">
        <v>2</v>
      </c>
    </row>
    <row r="2170" spans="1:20" x14ac:dyDescent="0.35">
      <c r="A2170" t="s">
        <v>27</v>
      </c>
      <c r="B2170" t="s">
        <v>1022</v>
      </c>
      <c r="C2170">
        <v>50</v>
      </c>
      <c r="D2170" t="s">
        <v>1172</v>
      </c>
      <c r="E2170" t="s">
        <v>3344</v>
      </c>
      <c r="G2170" t="s">
        <v>6988</v>
      </c>
      <c r="H2170" t="s">
        <v>7000</v>
      </c>
      <c r="I2170" t="s">
        <v>7007</v>
      </c>
      <c r="K2170" t="s">
        <v>7996</v>
      </c>
      <c r="L2170" t="s">
        <v>8342</v>
      </c>
      <c r="M2170" t="s">
        <v>8350</v>
      </c>
      <c r="N2170" t="s">
        <v>8351</v>
      </c>
      <c r="O2170" t="s">
        <v>8356</v>
      </c>
      <c r="P2170">
        <v>22605</v>
      </c>
      <c r="Q2170" t="s">
        <v>8361</v>
      </c>
      <c r="S2170">
        <v>4</v>
      </c>
      <c r="T2170" t="s">
        <v>8368</v>
      </c>
    </row>
    <row r="2171" spans="1:20" x14ac:dyDescent="0.35">
      <c r="A2171" t="s">
        <v>372</v>
      </c>
      <c r="B2171" t="s">
        <v>1078</v>
      </c>
      <c r="C2171">
        <v>73</v>
      </c>
      <c r="D2171" t="s">
        <v>1174</v>
      </c>
      <c r="E2171" t="s">
        <v>3345</v>
      </c>
      <c r="G2171" t="s">
        <v>6991</v>
      </c>
      <c r="H2171" t="s">
        <v>6997</v>
      </c>
      <c r="I2171" t="s">
        <v>7003</v>
      </c>
      <c r="J2171" t="s">
        <v>7123</v>
      </c>
      <c r="K2171" t="s">
        <v>7979</v>
      </c>
      <c r="L2171" t="s">
        <v>8344</v>
      </c>
      <c r="M2171" t="s">
        <v>8346</v>
      </c>
      <c r="N2171" t="s">
        <v>8354</v>
      </c>
      <c r="O2171" t="s">
        <v>8358</v>
      </c>
      <c r="P2171">
        <v>5078</v>
      </c>
      <c r="S2171">
        <v>4</v>
      </c>
      <c r="T2171" t="s">
        <v>8368</v>
      </c>
    </row>
    <row r="2172" spans="1:20" x14ac:dyDescent="0.35">
      <c r="A2172" t="s">
        <v>524</v>
      </c>
      <c r="B2172" t="s">
        <v>1138</v>
      </c>
      <c r="D2172" t="s">
        <v>1173</v>
      </c>
      <c r="E2172" t="s">
        <v>3346</v>
      </c>
      <c r="G2172" t="s">
        <v>6985</v>
      </c>
      <c r="H2172" t="s">
        <v>6998</v>
      </c>
      <c r="I2172" t="s">
        <v>7007</v>
      </c>
      <c r="J2172" t="s">
        <v>7437</v>
      </c>
      <c r="K2172" t="s">
        <v>8313</v>
      </c>
      <c r="L2172" t="s">
        <v>8343</v>
      </c>
      <c r="M2172" t="s">
        <v>8346</v>
      </c>
      <c r="N2172" t="s">
        <v>8351</v>
      </c>
      <c r="O2172" t="s">
        <v>8357</v>
      </c>
      <c r="Q2172" t="s">
        <v>8361</v>
      </c>
      <c r="S2172">
        <v>2</v>
      </c>
    </row>
    <row r="2173" spans="1:20" x14ac:dyDescent="0.35">
      <c r="A2173" t="s">
        <v>401</v>
      </c>
      <c r="B2173" t="s">
        <v>1162</v>
      </c>
      <c r="E2173" t="s">
        <v>3347</v>
      </c>
      <c r="F2173" t="s">
        <v>6947</v>
      </c>
      <c r="G2173" t="s">
        <v>6993</v>
      </c>
      <c r="H2173" t="s">
        <v>6994</v>
      </c>
      <c r="I2173" t="s">
        <v>7003</v>
      </c>
      <c r="K2173" t="s">
        <v>7974</v>
      </c>
      <c r="L2173" t="s">
        <v>8343</v>
      </c>
      <c r="M2173" t="s">
        <v>8347</v>
      </c>
      <c r="N2173" t="s">
        <v>8353</v>
      </c>
      <c r="O2173" t="s">
        <v>8356</v>
      </c>
      <c r="R2173" t="s">
        <v>7528</v>
      </c>
      <c r="S2173">
        <v>2</v>
      </c>
      <c r="T2173" t="s">
        <v>8369</v>
      </c>
    </row>
    <row r="2174" spans="1:20" x14ac:dyDescent="0.35">
      <c r="A2174" t="s">
        <v>129</v>
      </c>
      <c r="B2174" t="s">
        <v>1121</v>
      </c>
      <c r="D2174" t="s">
        <v>1175</v>
      </c>
      <c r="E2174" t="s">
        <v>3348</v>
      </c>
      <c r="F2174" t="s">
        <v>6794</v>
      </c>
      <c r="G2174" t="s">
        <v>6991</v>
      </c>
      <c r="H2174" t="s">
        <v>6999</v>
      </c>
      <c r="I2174" t="s">
        <v>7003</v>
      </c>
      <c r="J2174" t="s">
        <v>7609</v>
      </c>
      <c r="K2174" t="s">
        <v>7833</v>
      </c>
      <c r="L2174" t="s">
        <v>8341</v>
      </c>
      <c r="M2174" t="s">
        <v>8346</v>
      </c>
      <c r="N2174" t="s">
        <v>8353</v>
      </c>
      <c r="O2174" t="s">
        <v>8356</v>
      </c>
      <c r="Q2174" t="s">
        <v>8362</v>
      </c>
      <c r="R2174" t="s">
        <v>7429</v>
      </c>
      <c r="S2174">
        <v>4</v>
      </c>
      <c r="T2174" t="s">
        <v>8367</v>
      </c>
    </row>
    <row r="2175" spans="1:20" x14ac:dyDescent="0.35">
      <c r="A2175" t="s">
        <v>819</v>
      </c>
      <c r="B2175" t="s">
        <v>1124</v>
      </c>
      <c r="D2175" t="s">
        <v>1174</v>
      </c>
      <c r="E2175" t="s">
        <v>3349</v>
      </c>
      <c r="G2175" t="s">
        <v>6992</v>
      </c>
      <c r="H2175" t="s">
        <v>6994</v>
      </c>
      <c r="I2175" t="s">
        <v>7004</v>
      </c>
      <c r="J2175" t="s">
        <v>7558</v>
      </c>
      <c r="K2175" t="s">
        <v>7805</v>
      </c>
      <c r="L2175" t="s">
        <v>8340</v>
      </c>
      <c r="M2175" t="s">
        <v>8348</v>
      </c>
      <c r="N2175" t="s">
        <v>8352</v>
      </c>
      <c r="O2175" t="s">
        <v>8357</v>
      </c>
      <c r="Q2175" t="s">
        <v>8363</v>
      </c>
      <c r="S2175">
        <v>1</v>
      </c>
      <c r="T2175" t="s">
        <v>8368</v>
      </c>
    </row>
    <row r="2176" spans="1:20" x14ac:dyDescent="0.35">
      <c r="A2176" t="s">
        <v>811</v>
      </c>
      <c r="B2176" t="s">
        <v>1135</v>
      </c>
      <c r="D2176" t="s">
        <v>1175</v>
      </c>
      <c r="E2176" t="s">
        <v>3350</v>
      </c>
      <c r="G2176" t="s">
        <v>6992</v>
      </c>
      <c r="H2176" t="s">
        <v>6995</v>
      </c>
      <c r="I2176" t="s">
        <v>7001</v>
      </c>
      <c r="J2176" t="s">
        <v>7375</v>
      </c>
      <c r="K2176" t="s">
        <v>7772</v>
      </c>
      <c r="L2176" t="s">
        <v>8342</v>
      </c>
      <c r="M2176" t="s">
        <v>8347</v>
      </c>
      <c r="N2176" t="s">
        <v>8354</v>
      </c>
      <c r="O2176" t="s">
        <v>8359</v>
      </c>
      <c r="Q2176" t="s">
        <v>8363</v>
      </c>
      <c r="R2176" t="s">
        <v>7327</v>
      </c>
    </row>
    <row r="2177" spans="1:20" x14ac:dyDescent="0.35">
      <c r="A2177" t="s">
        <v>917</v>
      </c>
      <c r="B2177" t="s">
        <v>1160</v>
      </c>
      <c r="C2177">
        <v>1</v>
      </c>
      <c r="D2177" t="s">
        <v>1174</v>
      </c>
      <c r="E2177" t="s">
        <v>3351</v>
      </c>
      <c r="F2177" t="s">
        <v>6959</v>
      </c>
      <c r="G2177" t="s">
        <v>6986</v>
      </c>
      <c r="H2177" t="s">
        <v>6996</v>
      </c>
      <c r="I2177" t="s">
        <v>7003</v>
      </c>
      <c r="J2177" t="s">
        <v>7147</v>
      </c>
      <c r="K2177" t="s">
        <v>8103</v>
      </c>
      <c r="L2177" t="s">
        <v>8341</v>
      </c>
      <c r="M2177" t="s">
        <v>8346</v>
      </c>
      <c r="N2177" t="s">
        <v>8353</v>
      </c>
      <c r="O2177" t="s">
        <v>8356</v>
      </c>
      <c r="Q2177" t="s">
        <v>8363</v>
      </c>
      <c r="S2177">
        <v>5</v>
      </c>
    </row>
    <row r="2178" spans="1:20" x14ac:dyDescent="0.35">
      <c r="A2178" t="s">
        <v>830</v>
      </c>
      <c r="B2178" t="s">
        <v>1148</v>
      </c>
      <c r="E2178" t="s">
        <v>3352</v>
      </c>
      <c r="F2178" t="s">
        <v>6961</v>
      </c>
      <c r="G2178" t="s">
        <v>6984</v>
      </c>
      <c r="H2178" t="s">
        <v>6999</v>
      </c>
      <c r="I2178" t="s">
        <v>7001</v>
      </c>
      <c r="K2178" t="s">
        <v>7761</v>
      </c>
      <c r="L2178" t="s">
        <v>8345</v>
      </c>
      <c r="M2178" t="s">
        <v>8346</v>
      </c>
      <c r="N2178" t="s">
        <v>8351</v>
      </c>
      <c r="O2178" t="s">
        <v>8356</v>
      </c>
      <c r="P2178">
        <v>1005</v>
      </c>
      <c r="R2178" t="s">
        <v>7651</v>
      </c>
      <c r="S2178">
        <v>4</v>
      </c>
      <c r="T2178" t="s">
        <v>8368</v>
      </c>
    </row>
    <row r="2179" spans="1:20" x14ac:dyDescent="0.35">
      <c r="A2179" t="s">
        <v>77</v>
      </c>
      <c r="B2179" t="s">
        <v>1066</v>
      </c>
      <c r="C2179">
        <v>33</v>
      </c>
      <c r="D2179" t="s">
        <v>1173</v>
      </c>
      <c r="E2179" t="s">
        <v>3353</v>
      </c>
      <c r="F2179" t="s">
        <v>6918</v>
      </c>
      <c r="G2179" t="s">
        <v>6986</v>
      </c>
      <c r="H2179" t="s">
        <v>6996</v>
      </c>
      <c r="I2179" t="s">
        <v>7002</v>
      </c>
      <c r="K2179" t="s">
        <v>8314</v>
      </c>
      <c r="L2179" t="s">
        <v>8342</v>
      </c>
      <c r="M2179" t="s">
        <v>8349</v>
      </c>
      <c r="N2179" t="s">
        <v>8352</v>
      </c>
      <c r="O2179" t="s">
        <v>8355</v>
      </c>
      <c r="R2179" t="s">
        <v>7578</v>
      </c>
      <c r="S2179">
        <v>1</v>
      </c>
    </row>
    <row r="2180" spans="1:20" x14ac:dyDescent="0.35">
      <c r="A2180" t="s">
        <v>675</v>
      </c>
      <c r="B2180" t="s">
        <v>1157</v>
      </c>
      <c r="C2180">
        <v>42</v>
      </c>
      <c r="D2180" t="s">
        <v>1173</v>
      </c>
      <c r="E2180" t="s">
        <v>3354</v>
      </c>
      <c r="G2180" t="s">
        <v>6990</v>
      </c>
      <c r="H2180" t="s">
        <v>6997</v>
      </c>
      <c r="I2180" t="s">
        <v>7005</v>
      </c>
      <c r="J2180" t="s">
        <v>7405</v>
      </c>
      <c r="K2180" t="s">
        <v>8060</v>
      </c>
      <c r="L2180" t="s">
        <v>8338</v>
      </c>
      <c r="M2180" t="s">
        <v>8346</v>
      </c>
      <c r="N2180" t="s">
        <v>8353</v>
      </c>
      <c r="O2180" t="s">
        <v>8357</v>
      </c>
      <c r="R2180" t="s">
        <v>7294</v>
      </c>
      <c r="S2180">
        <v>1</v>
      </c>
      <c r="T2180" t="s">
        <v>8369</v>
      </c>
    </row>
    <row r="2181" spans="1:20" x14ac:dyDescent="0.35">
      <c r="A2181" t="s">
        <v>190</v>
      </c>
      <c r="B2181" t="s">
        <v>1098</v>
      </c>
      <c r="C2181">
        <v>47</v>
      </c>
      <c r="D2181" t="s">
        <v>1172</v>
      </c>
      <c r="E2181" t="s">
        <v>3355</v>
      </c>
      <c r="F2181" t="s">
        <v>6745</v>
      </c>
      <c r="G2181" t="s">
        <v>6993</v>
      </c>
      <c r="H2181" t="s">
        <v>6999</v>
      </c>
      <c r="I2181" t="s">
        <v>7006</v>
      </c>
      <c r="J2181" t="s">
        <v>7008</v>
      </c>
      <c r="K2181" t="s">
        <v>8174</v>
      </c>
      <c r="L2181" t="s">
        <v>8338</v>
      </c>
      <c r="M2181" t="s">
        <v>8347</v>
      </c>
      <c r="N2181" t="s">
        <v>8352</v>
      </c>
      <c r="O2181" t="s">
        <v>8359</v>
      </c>
      <c r="P2181">
        <v>3708</v>
      </c>
      <c r="Q2181" t="s">
        <v>8364</v>
      </c>
      <c r="S2181">
        <v>3</v>
      </c>
    </row>
    <row r="2182" spans="1:20" x14ac:dyDescent="0.35">
      <c r="A2182" t="s">
        <v>203</v>
      </c>
      <c r="B2182" t="s">
        <v>1071</v>
      </c>
      <c r="C2182">
        <v>35</v>
      </c>
      <c r="E2182" t="s">
        <v>3356</v>
      </c>
      <c r="F2182" t="s">
        <v>6844</v>
      </c>
      <c r="G2182" t="s">
        <v>6987</v>
      </c>
      <c r="H2182" t="s">
        <v>6995</v>
      </c>
      <c r="I2182" t="s">
        <v>7003</v>
      </c>
      <c r="K2182" t="s">
        <v>8074</v>
      </c>
      <c r="L2182" t="s">
        <v>8343</v>
      </c>
      <c r="M2182" t="s">
        <v>8349</v>
      </c>
      <c r="N2182" t="s">
        <v>8354</v>
      </c>
      <c r="O2182" t="s">
        <v>8358</v>
      </c>
      <c r="Q2182" t="s">
        <v>8362</v>
      </c>
      <c r="S2182">
        <v>5</v>
      </c>
      <c r="T2182" t="s">
        <v>8367</v>
      </c>
    </row>
    <row r="2183" spans="1:20" x14ac:dyDescent="0.35">
      <c r="A2183" t="s">
        <v>249</v>
      </c>
      <c r="B2183" t="s">
        <v>1077</v>
      </c>
      <c r="C2183">
        <v>33</v>
      </c>
      <c r="E2183" t="s">
        <v>3357</v>
      </c>
      <c r="G2183" t="s">
        <v>6992</v>
      </c>
      <c r="H2183" t="s">
        <v>6997</v>
      </c>
      <c r="I2183" t="s">
        <v>7004</v>
      </c>
      <c r="J2183" t="s">
        <v>7562</v>
      </c>
      <c r="K2183" t="s">
        <v>7960</v>
      </c>
      <c r="L2183" t="s">
        <v>8343</v>
      </c>
      <c r="M2183" t="s">
        <v>8347</v>
      </c>
      <c r="N2183" t="s">
        <v>8354</v>
      </c>
      <c r="O2183" t="s">
        <v>8356</v>
      </c>
      <c r="Q2183" t="s">
        <v>8364</v>
      </c>
      <c r="R2183" t="s">
        <v>7596</v>
      </c>
      <c r="S2183">
        <v>4</v>
      </c>
      <c r="T2183" t="s">
        <v>8369</v>
      </c>
    </row>
    <row r="2184" spans="1:20" x14ac:dyDescent="0.35">
      <c r="A2184" t="s">
        <v>519</v>
      </c>
      <c r="B2184" t="s">
        <v>1170</v>
      </c>
      <c r="D2184" t="s">
        <v>1173</v>
      </c>
      <c r="E2184" t="s">
        <v>3358</v>
      </c>
      <c r="F2184" t="s">
        <v>6948</v>
      </c>
      <c r="G2184" t="s">
        <v>6991</v>
      </c>
      <c r="H2184" t="s">
        <v>6995</v>
      </c>
      <c r="I2184" t="s">
        <v>7002</v>
      </c>
      <c r="J2184" t="s">
        <v>7597</v>
      </c>
      <c r="K2184" t="s">
        <v>7817</v>
      </c>
      <c r="L2184" t="s">
        <v>8344</v>
      </c>
      <c r="M2184" t="s">
        <v>8349</v>
      </c>
      <c r="N2184" t="s">
        <v>8352</v>
      </c>
      <c r="O2184" t="s">
        <v>8359</v>
      </c>
      <c r="Q2184" t="s">
        <v>8360</v>
      </c>
      <c r="T2184" t="s">
        <v>8368</v>
      </c>
    </row>
    <row r="2185" spans="1:20" x14ac:dyDescent="0.35">
      <c r="A2185" t="s">
        <v>138</v>
      </c>
      <c r="B2185" t="s">
        <v>1071</v>
      </c>
      <c r="C2185">
        <v>58</v>
      </c>
      <c r="D2185" t="s">
        <v>1174</v>
      </c>
      <c r="E2185" t="s">
        <v>3359</v>
      </c>
      <c r="F2185" t="s">
        <v>6871</v>
      </c>
      <c r="G2185" t="s">
        <v>6991</v>
      </c>
      <c r="H2185" t="s">
        <v>6994</v>
      </c>
      <c r="I2185" t="s">
        <v>7002</v>
      </c>
      <c r="J2185" t="s">
        <v>7545</v>
      </c>
      <c r="K2185" t="s">
        <v>8203</v>
      </c>
      <c r="L2185" t="s">
        <v>8343</v>
      </c>
      <c r="M2185" t="s">
        <v>8349</v>
      </c>
      <c r="N2185" t="s">
        <v>8352</v>
      </c>
      <c r="O2185" t="s">
        <v>8357</v>
      </c>
      <c r="Q2185" t="s">
        <v>8360</v>
      </c>
      <c r="S2185">
        <v>2</v>
      </c>
      <c r="T2185" t="s">
        <v>8369</v>
      </c>
    </row>
    <row r="2186" spans="1:20" x14ac:dyDescent="0.35">
      <c r="A2186" t="s">
        <v>310</v>
      </c>
      <c r="B2186" t="s">
        <v>1060</v>
      </c>
      <c r="D2186" t="s">
        <v>1172</v>
      </c>
      <c r="E2186" t="s">
        <v>3360</v>
      </c>
      <c r="F2186" t="s">
        <v>6742</v>
      </c>
      <c r="G2186" t="s">
        <v>6986</v>
      </c>
      <c r="H2186" t="s">
        <v>6999</v>
      </c>
      <c r="I2186" t="s">
        <v>7005</v>
      </c>
      <c r="K2186" t="s">
        <v>7893</v>
      </c>
      <c r="L2186" t="s">
        <v>8339</v>
      </c>
      <c r="M2186" t="s">
        <v>8346</v>
      </c>
      <c r="N2186" t="s">
        <v>8354</v>
      </c>
      <c r="O2186" t="s">
        <v>8358</v>
      </c>
      <c r="P2186">
        <v>5812</v>
      </c>
      <c r="Q2186" t="s">
        <v>8362</v>
      </c>
      <c r="R2186" t="s">
        <v>7563</v>
      </c>
      <c r="S2186">
        <v>4</v>
      </c>
      <c r="T2186" t="s">
        <v>8367</v>
      </c>
    </row>
    <row r="2187" spans="1:20" x14ac:dyDescent="0.35">
      <c r="A2187" t="s">
        <v>465</v>
      </c>
      <c r="B2187" t="s">
        <v>1149</v>
      </c>
      <c r="C2187">
        <v>36</v>
      </c>
      <c r="D2187" t="s">
        <v>1175</v>
      </c>
      <c r="E2187" t="s">
        <v>3361</v>
      </c>
      <c r="F2187" t="s">
        <v>6831</v>
      </c>
      <c r="G2187" t="s">
        <v>6991</v>
      </c>
      <c r="H2187" t="s">
        <v>6996</v>
      </c>
      <c r="I2187" t="s">
        <v>7002</v>
      </c>
      <c r="K2187" t="s">
        <v>8121</v>
      </c>
      <c r="L2187" t="s">
        <v>8338</v>
      </c>
      <c r="M2187" t="s">
        <v>8350</v>
      </c>
      <c r="N2187" t="s">
        <v>8354</v>
      </c>
      <c r="O2187" t="s">
        <v>8356</v>
      </c>
      <c r="S2187">
        <v>5</v>
      </c>
    </row>
    <row r="2188" spans="1:20" x14ac:dyDescent="0.35">
      <c r="A2188" t="s">
        <v>907</v>
      </c>
      <c r="B2188" t="s">
        <v>1091</v>
      </c>
      <c r="C2188">
        <v>52</v>
      </c>
      <c r="D2188" t="s">
        <v>1175</v>
      </c>
      <c r="E2188" t="s">
        <v>3362</v>
      </c>
      <c r="F2188" t="s">
        <v>6735</v>
      </c>
      <c r="G2188" t="s">
        <v>6991</v>
      </c>
      <c r="H2188" t="s">
        <v>6997</v>
      </c>
      <c r="I2188" t="s">
        <v>7003</v>
      </c>
      <c r="J2188" t="s">
        <v>7564</v>
      </c>
      <c r="K2188" t="s">
        <v>7885</v>
      </c>
      <c r="L2188" t="s">
        <v>8342</v>
      </c>
      <c r="M2188" t="s">
        <v>8350</v>
      </c>
      <c r="N2188" t="s">
        <v>8353</v>
      </c>
      <c r="O2188" t="s">
        <v>8355</v>
      </c>
      <c r="Q2188" t="s">
        <v>8361</v>
      </c>
      <c r="R2188" t="s">
        <v>7600</v>
      </c>
      <c r="S2188">
        <v>3</v>
      </c>
      <c r="T2188" t="s">
        <v>8368</v>
      </c>
    </row>
    <row r="2189" spans="1:20" x14ac:dyDescent="0.35">
      <c r="A2189" t="s">
        <v>82</v>
      </c>
      <c r="B2189" t="s">
        <v>1118</v>
      </c>
      <c r="D2189" t="s">
        <v>1175</v>
      </c>
      <c r="E2189" t="s">
        <v>3363</v>
      </c>
      <c r="G2189" t="s">
        <v>6991</v>
      </c>
      <c r="H2189" t="s">
        <v>6996</v>
      </c>
      <c r="I2189" t="s">
        <v>7006</v>
      </c>
      <c r="J2189" t="s">
        <v>7194</v>
      </c>
      <c r="K2189" t="s">
        <v>7865</v>
      </c>
      <c r="L2189" t="s">
        <v>8341</v>
      </c>
      <c r="M2189" t="s">
        <v>8347</v>
      </c>
      <c r="N2189" t="s">
        <v>8351</v>
      </c>
      <c r="O2189" t="s">
        <v>8356</v>
      </c>
      <c r="P2189">
        <v>11031</v>
      </c>
    </row>
    <row r="2190" spans="1:20" x14ac:dyDescent="0.35">
      <c r="A2190" t="s">
        <v>513</v>
      </c>
      <c r="B2190" t="s">
        <v>1031</v>
      </c>
      <c r="C2190">
        <v>31</v>
      </c>
      <c r="D2190" t="s">
        <v>1172</v>
      </c>
      <c r="E2190" t="s">
        <v>3364</v>
      </c>
      <c r="F2190" t="s">
        <v>6942</v>
      </c>
      <c r="G2190" t="s">
        <v>6988</v>
      </c>
      <c r="H2190" t="s">
        <v>6999</v>
      </c>
      <c r="I2190" t="s">
        <v>7003</v>
      </c>
      <c r="J2190" t="s">
        <v>7117</v>
      </c>
      <c r="K2190" t="s">
        <v>8159</v>
      </c>
      <c r="L2190" t="s">
        <v>8341</v>
      </c>
      <c r="M2190" t="s">
        <v>8347</v>
      </c>
      <c r="N2190" t="s">
        <v>8351</v>
      </c>
      <c r="O2190" t="s">
        <v>8355</v>
      </c>
      <c r="P2190">
        <v>45843</v>
      </c>
      <c r="Q2190" t="s">
        <v>8364</v>
      </c>
      <c r="S2190">
        <v>2</v>
      </c>
      <c r="T2190" t="s">
        <v>8368</v>
      </c>
    </row>
    <row r="2191" spans="1:20" x14ac:dyDescent="0.35">
      <c r="A2191" t="s">
        <v>360</v>
      </c>
      <c r="B2191" t="s">
        <v>1145</v>
      </c>
      <c r="C2191">
        <v>27</v>
      </c>
      <c r="E2191" t="s">
        <v>3365</v>
      </c>
      <c r="F2191" t="s">
        <v>6841</v>
      </c>
      <c r="G2191" t="s">
        <v>6988</v>
      </c>
      <c r="H2191" t="s">
        <v>6998</v>
      </c>
      <c r="I2191" t="s">
        <v>7007</v>
      </c>
      <c r="J2191" t="s">
        <v>7379</v>
      </c>
      <c r="K2191" t="s">
        <v>7871</v>
      </c>
      <c r="L2191" t="s">
        <v>8339</v>
      </c>
      <c r="M2191" t="s">
        <v>8348</v>
      </c>
      <c r="N2191" t="s">
        <v>8353</v>
      </c>
      <c r="O2191" t="s">
        <v>8355</v>
      </c>
      <c r="Q2191" t="s">
        <v>8362</v>
      </c>
      <c r="R2191" t="s">
        <v>7587</v>
      </c>
      <c r="T2191" t="s">
        <v>8367</v>
      </c>
    </row>
    <row r="2192" spans="1:20" x14ac:dyDescent="0.35">
      <c r="A2192" t="s">
        <v>547</v>
      </c>
      <c r="B2192" t="s">
        <v>1043</v>
      </c>
      <c r="C2192">
        <v>42</v>
      </c>
      <c r="D2192" t="s">
        <v>1173</v>
      </c>
      <c r="E2192" t="s">
        <v>3366</v>
      </c>
      <c r="F2192" t="s">
        <v>6813</v>
      </c>
      <c r="G2192" t="s">
        <v>6988</v>
      </c>
      <c r="H2192" t="s">
        <v>6997</v>
      </c>
      <c r="I2192" t="s">
        <v>7007</v>
      </c>
      <c r="J2192" t="s">
        <v>7536</v>
      </c>
      <c r="K2192" t="s">
        <v>7893</v>
      </c>
      <c r="L2192" t="s">
        <v>8339</v>
      </c>
      <c r="M2192" t="s">
        <v>8349</v>
      </c>
      <c r="N2192" t="s">
        <v>8353</v>
      </c>
      <c r="O2192" t="s">
        <v>8359</v>
      </c>
      <c r="Q2192" t="s">
        <v>8361</v>
      </c>
      <c r="R2192" t="s">
        <v>7664</v>
      </c>
      <c r="S2192">
        <v>1</v>
      </c>
      <c r="T2192" t="s">
        <v>8367</v>
      </c>
    </row>
    <row r="2193" spans="1:20" x14ac:dyDescent="0.35">
      <c r="A2193" t="s">
        <v>625</v>
      </c>
      <c r="B2193" t="s">
        <v>1051</v>
      </c>
      <c r="E2193" t="s">
        <v>3367</v>
      </c>
      <c r="F2193" t="s">
        <v>6835</v>
      </c>
      <c r="G2193" t="s">
        <v>6986</v>
      </c>
      <c r="H2193" t="s">
        <v>6994</v>
      </c>
      <c r="I2193" t="s">
        <v>7002</v>
      </c>
      <c r="J2193" t="s">
        <v>7420</v>
      </c>
      <c r="K2193" t="s">
        <v>8315</v>
      </c>
      <c r="L2193" t="s">
        <v>8339</v>
      </c>
      <c r="M2193" t="s">
        <v>8350</v>
      </c>
      <c r="N2193" t="s">
        <v>8354</v>
      </c>
      <c r="O2193" t="s">
        <v>8356</v>
      </c>
      <c r="P2193">
        <v>27448</v>
      </c>
      <c r="R2193" t="s">
        <v>7650</v>
      </c>
      <c r="S2193">
        <v>5</v>
      </c>
      <c r="T2193" t="s">
        <v>8368</v>
      </c>
    </row>
    <row r="2194" spans="1:20" x14ac:dyDescent="0.35">
      <c r="A2194" t="s">
        <v>870</v>
      </c>
      <c r="B2194" t="s">
        <v>1044</v>
      </c>
      <c r="C2194">
        <v>83</v>
      </c>
      <c r="D2194" t="s">
        <v>1175</v>
      </c>
      <c r="E2194" t="s">
        <v>3368</v>
      </c>
      <c r="F2194" t="s">
        <v>6698</v>
      </c>
      <c r="G2194" t="s">
        <v>6989</v>
      </c>
      <c r="H2194" t="s">
        <v>6995</v>
      </c>
      <c r="I2194" t="s">
        <v>7006</v>
      </c>
      <c r="K2194" t="s">
        <v>8147</v>
      </c>
      <c r="L2194" t="s">
        <v>8345</v>
      </c>
      <c r="M2194" t="s">
        <v>8348</v>
      </c>
      <c r="N2194" t="s">
        <v>8351</v>
      </c>
      <c r="O2194" t="s">
        <v>8355</v>
      </c>
      <c r="Q2194" t="s">
        <v>8361</v>
      </c>
      <c r="S2194">
        <v>2</v>
      </c>
      <c r="T2194" t="s">
        <v>8367</v>
      </c>
    </row>
    <row r="2195" spans="1:20" x14ac:dyDescent="0.35">
      <c r="A2195" t="s">
        <v>73</v>
      </c>
      <c r="B2195" t="s">
        <v>1123</v>
      </c>
      <c r="D2195" t="s">
        <v>1174</v>
      </c>
      <c r="E2195" t="s">
        <v>3369</v>
      </c>
      <c r="F2195" t="s">
        <v>6780</v>
      </c>
      <c r="G2195" t="s">
        <v>6990</v>
      </c>
      <c r="H2195" t="s">
        <v>6996</v>
      </c>
      <c r="I2195" t="s">
        <v>7002</v>
      </c>
      <c r="J2195" t="s">
        <v>7013</v>
      </c>
      <c r="K2195" t="s">
        <v>7816</v>
      </c>
      <c r="L2195" t="s">
        <v>8343</v>
      </c>
      <c r="M2195" t="s">
        <v>8350</v>
      </c>
      <c r="N2195" t="s">
        <v>8352</v>
      </c>
      <c r="O2195" t="s">
        <v>8356</v>
      </c>
      <c r="Q2195" t="s">
        <v>8363</v>
      </c>
      <c r="T2195" t="s">
        <v>8368</v>
      </c>
    </row>
    <row r="2196" spans="1:20" x14ac:dyDescent="0.35">
      <c r="A2196" t="s">
        <v>116</v>
      </c>
      <c r="B2196" t="s">
        <v>1100</v>
      </c>
      <c r="D2196" t="s">
        <v>1173</v>
      </c>
      <c r="E2196" t="s">
        <v>3370</v>
      </c>
      <c r="F2196" t="s">
        <v>6747</v>
      </c>
      <c r="G2196" t="s">
        <v>6987</v>
      </c>
      <c r="H2196" t="s">
        <v>6996</v>
      </c>
      <c r="I2196" t="s">
        <v>7003</v>
      </c>
      <c r="J2196" t="s">
        <v>7186</v>
      </c>
      <c r="K2196" t="s">
        <v>8171</v>
      </c>
      <c r="L2196" t="s">
        <v>8340</v>
      </c>
      <c r="M2196" t="s">
        <v>8347</v>
      </c>
      <c r="N2196" t="s">
        <v>8352</v>
      </c>
      <c r="O2196" t="s">
        <v>8357</v>
      </c>
      <c r="Q2196" t="s">
        <v>8360</v>
      </c>
      <c r="S2196">
        <v>1</v>
      </c>
      <c r="T2196" t="s">
        <v>8369</v>
      </c>
    </row>
    <row r="2197" spans="1:20" x14ac:dyDescent="0.35">
      <c r="A2197" t="s">
        <v>69</v>
      </c>
      <c r="B2197" t="s">
        <v>1115</v>
      </c>
      <c r="C2197">
        <v>29</v>
      </c>
      <c r="D2197" t="s">
        <v>1173</v>
      </c>
      <c r="E2197" t="s">
        <v>3371</v>
      </c>
      <c r="F2197" t="s">
        <v>6887</v>
      </c>
      <c r="G2197" t="s">
        <v>6991</v>
      </c>
      <c r="H2197" t="s">
        <v>6995</v>
      </c>
      <c r="I2197" t="s">
        <v>7002</v>
      </c>
      <c r="J2197" t="s">
        <v>7210</v>
      </c>
      <c r="K2197" t="s">
        <v>8100</v>
      </c>
      <c r="L2197" t="s">
        <v>8339</v>
      </c>
      <c r="M2197" t="s">
        <v>8349</v>
      </c>
      <c r="N2197" t="s">
        <v>8351</v>
      </c>
      <c r="O2197" t="s">
        <v>8357</v>
      </c>
      <c r="Q2197" t="s">
        <v>8360</v>
      </c>
      <c r="S2197">
        <v>4</v>
      </c>
    </row>
    <row r="2198" spans="1:20" x14ac:dyDescent="0.35">
      <c r="A2198" t="s">
        <v>831</v>
      </c>
      <c r="B2198" t="s">
        <v>1108</v>
      </c>
      <c r="C2198">
        <v>4</v>
      </c>
      <c r="E2198" t="s">
        <v>3372</v>
      </c>
      <c r="G2198" t="s">
        <v>6992</v>
      </c>
      <c r="H2198" t="s">
        <v>6995</v>
      </c>
      <c r="I2198" t="s">
        <v>7006</v>
      </c>
      <c r="K2198" t="s">
        <v>8275</v>
      </c>
      <c r="L2198" t="s">
        <v>8341</v>
      </c>
      <c r="M2198" t="s">
        <v>8346</v>
      </c>
      <c r="N2198" t="s">
        <v>8351</v>
      </c>
      <c r="O2198" t="s">
        <v>8355</v>
      </c>
      <c r="Q2198" t="s">
        <v>8364</v>
      </c>
      <c r="R2198" t="s">
        <v>7553</v>
      </c>
      <c r="S2198">
        <v>4</v>
      </c>
      <c r="T2198" t="s">
        <v>8367</v>
      </c>
    </row>
    <row r="2199" spans="1:20" x14ac:dyDescent="0.35">
      <c r="A2199" t="s">
        <v>765</v>
      </c>
      <c r="B2199" t="s">
        <v>1091</v>
      </c>
      <c r="D2199" t="s">
        <v>1172</v>
      </c>
      <c r="E2199" t="s">
        <v>3373</v>
      </c>
      <c r="F2199" t="s">
        <v>6735</v>
      </c>
      <c r="G2199" t="s">
        <v>6991</v>
      </c>
      <c r="H2199" t="s">
        <v>6995</v>
      </c>
      <c r="I2199" t="s">
        <v>7006</v>
      </c>
      <c r="J2199" t="s">
        <v>7570</v>
      </c>
      <c r="K2199" t="s">
        <v>8229</v>
      </c>
      <c r="L2199" t="s">
        <v>8344</v>
      </c>
      <c r="M2199" t="s">
        <v>8348</v>
      </c>
      <c r="N2199" t="s">
        <v>8354</v>
      </c>
      <c r="O2199" t="s">
        <v>8359</v>
      </c>
      <c r="P2199">
        <v>20716</v>
      </c>
      <c r="Q2199" t="s">
        <v>8364</v>
      </c>
      <c r="R2199" t="s">
        <v>7571</v>
      </c>
      <c r="S2199">
        <v>2</v>
      </c>
    </row>
    <row r="2200" spans="1:20" x14ac:dyDescent="0.35">
      <c r="A2200" t="s">
        <v>783</v>
      </c>
      <c r="B2200" t="s">
        <v>1144</v>
      </c>
      <c r="D2200" t="s">
        <v>1175</v>
      </c>
      <c r="E2200" t="s">
        <v>3374</v>
      </c>
      <c r="G2200" t="s">
        <v>6988</v>
      </c>
      <c r="H2200" t="s">
        <v>6997</v>
      </c>
      <c r="I2200" t="s">
        <v>7006</v>
      </c>
      <c r="J2200" t="s">
        <v>7384</v>
      </c>
      <c r="K2200" t="s">
        <v>8316</v>
      </c>
      <c r="L2200" t="s">
        <v>8343</v>
      </c>
      <c r="M2200" t="s">
        <v>8350</v>
      </c>
      <c r="N2200" t="s">
        <v>8351</v>
      </c>
      <c r="O2200" t="s">
        <v>8359</v>
      </c>
      <c r="Q2200" t="s">
        <v>8362</v>
      </c>
      <c r="R2200" t="s">
        <v>7092</v>
      </c>
      <c r="S2200">
        <v>2</v>
      </c>
      <c r="T2200" t="s">
        <v>8369</v>
      </c>
    </row>
    <row r="2201" spans="1:20" x14ac:dyDescent="0.35">
      <c r="A2201" t="s">
        <v>596</v>
      </c>
      <c r="B2201" t="s">
        <v>1137</v>
      </c>
      <c r="C2201">
        <v>52</v>
      </c>
      <c r="D2201" t="s">
        <v>1173</v>
      </c>
      <c r="E2201" t="s">
        <v>3375</v>
      </c>
      <c r="F2201" t="s">
        <v>6804</v>
      </c>
      <c r="G2201" t="s">
        <v>6992</v>
      </c>
      <c r="H2201" t="s">
        <v>6999</v>
      </c>
      <c r="I2201" t="s">
        <v>7002</v>
      </c>
      <c r="K2201" t="s">
        <v>8057</v>
      </c>
      <c r="L2201" t="s">
        <v>8342</v>
      </c>
      <c r="M2201" t="s">
        <v>8346</v>
      </c>
      <c r="N2201" t="s">
        <v>8352</v>
      </c>
      <c r="O2201" t="s">
        <v>8359</v>
      </c>
      <c r="Q2201" t="s">
        <v>8364</v>
      </c>
      <c r="T2201" t="s">
        <v>8367</v>
      </c>
    </row>
    <row r="2202" spans="1:20" x14ac:dyDescent="0.35">
      <c r="A2202" t="s">
        <v>912</v>
      </c>
      <c r="B2202" t="s">
        <v>1051</v>
      </c>
      <c r="C2202">
        <v>61</v>
      </c>
      <c r="D2202" t="s">
        <v>1174</v>
      </c>
      <c r="E2202" t="s">
        <v>3376</v>
      </c>
      <c r="G2202" t="s">
        <v>6993</v>
      </c>
      <c r="H2202" t="s">
        <v>6997</v>
      </c>
      <c r="I2202" t="s">
        <v>7004</v>
      </c>
      <c r="J2202" t="s">
        <v>7407</v>
      </c>
      <c r="K2202" t="s">
        <v>7679</v>
      </c>
      <c r="L2202" t="s">
        <v>8339</v>
      </c>
      <c r="M2202" t="s">
        <v>8346</v>
      </c>
      <c r="N2202" t="s">
        <v>8352</v>
      </c>
      <c r="O2202" t="s">
        <v>8358</v>
      </c>
      <c r="R2202" t="s">
        <v>7431</v>
      </c>
      <c r="T2202" t="s">
        <v>8369</v>
      </c>
    </row>
    <row r="2203" spans="1:20" x14ac:dyDescent="0.35">
      <c r="A2203" t="s">
        <v>876</v>
      </c>
      <c r="B2203" t="s">
        <v>1125</v>
      </c>
      <c r="C2203">
        <v>15</v>
      </c>
      <c r="D2203" t="s">
        <v>1173</v>
      </c>
      <c r="E2203" t="s">
        <v>3377</v>
      </c>
      <c r="G2203" t="s">
        <v>6985</v>
      </c>
      <c r="H2203" t="s">
        <v>6994</v>
      </c>
      <c r="I2203" t="s">
        <v>7001</v>
      </c>
      <c r="J2203" t="s">
        <v>7514</v>
      </c>
      <c r="K2203" t="s">
        <v>7858</v>
      </c>
      <c r="L2203" t="s">
        <v>8338</v>
      </c>
      <c r="M2203" t="s">
        <v>8350</v>
      </c>
      <c r="N2203" t="s">
        <v>8354</v>
      </c>
      <c r="O2203" t="s">
        <v>8357</v>
      </c>
      <c r="P2203">
        <v>27699</v>
      </c>
      <c r="Q2203" t="s">
        <v>8360</v>
      </c>
      <c r="S2203">
        <v>3</v>
      </c>
      <c r="T2203" t="s">
        <v>8369</v>
      </c>
    </row>
    <row r="2204" spans="1:20" x14ac:dyDescent="0.35">
      <c r="A2204" t="s">
        <v>540</v>
      </c>
      <c r="B2204" t="s">
        <v>1031</v>
      </c>
      <c r="D2204" t="s">
        <v>1175</v>
      </c>
      <c r="E2204" t="s">
        <v>3378</v>
      </c>
      <c r="G2204" t="s">
        <v>6985</v>
      </c>
      <c r="H2204" t="s">
        <v>6999</v>
      </c>
      <c r="I2204" t="s">
        <v>7002</v>
      </c>
      <c r="K2204" t="s">
        <v>8317</v>
      </c>
      <c r="L2204" t="s">
        <v>8343</v>
      </c>
      <c r="M2204" t="s">
        <v>8348</v>
      </c>
      <c r="N2204" t="s">
        <v>8353</v>
      </c>
      <c r="O2204" t="s">
        <v>8356</v>
      </c>
      <c r="Q2204" t="s">
        <v>8363</v>
      </c>
      <c r="R2204" t="s">
        <v>7609</v>
      </c>
      <c r="S2204">
        <v>2</v>
      </c>
      <c r="T2204" t="s">
        <v>8368</v>
      </c>
    </row>
    <row r="2205" spans="1:20" x14ac:dyDescent="0.35">
      <c r="A2205" t="s">
        <v>798</v>
      </c>
      <c r="B2205" t="s">
        <v>1124</v>
      </c>
      <c r="C2205">
        <v>40</v>
      </c>
      <c r="E2205" t="s">
        <v>3379</v>
      </c>
      <c r="G2205" t="s">
        <v>6990</v>
      </c>
      <c r="H2205" t="s">
        <v>7000</v>
      </c>
      <c r="I2205" t="s">
        <v>7006</v>
      </c>
      <c r="J2205" t="s">
        <v>7235</v>
      </c>
      <c r="K2205" t="s">
        <v>8004</v>
      </c>
      <c r="L2205" t="s">
        <v>8342</v>
      </c>
      <c r="M2205" t="s">
        <v>8346</v>
      </c>
      <c r="N2205" t="s">
        <v>8352</v>
      </c>
      <c r="O2205" t="s">
        <v>8357</v>
      </c>
      <c r="P2205">
        <v>49774</v>
      </c>
      <c r="Q2205" t="s">
        <v>8362</v>
      </c>
      <c r="S2205">
        <v>1</v>
      </c>
      <c r="T2205" t="s">
        <v>8367</v>
      </c>
    </row>
    <row r="2206" spans="1:20" x14ac:dyDescent="0.35">
      <c r="A2206" t="s">
        <v>569</v>
      </c>
      <c r="B2206" t="s">
        <v>1020</v>
      </c>
      <c r="C2206">
        <v>45</v>
      </c>
      <c r="D2206" t="s">
        <v>1174</v>
      </c>
      <c r="E2206" t="s">
        <v>3380</v>
      </c>
      <c r="F2206" t="s">
        <v>6889</v>
      </c>
      <c r="G2206" t="s">
        <v>6988</v>
      </c>
      <c r="H2206" t="s">
        <v>6999</v>
      </c>
      <c r="I2206" t="s">
        <v>7001</v>
      </c>
      <c r="J2206" t="s">
        <v>7401</v>
      </c>
      <c r="K2206" t="s">
        <v>8286</v>
      </c>
      <c r="L2206" t="s">
        <v>8343</v>
      </c>
      <c r="M2206" t="s">
        <v>8347</v>
      </c>
      <c r="N2206" t="s">
        <v>8351</v>
      </c>
      <c r="O2206" t="s">
        <v>8356</v>
      </c>
      <c r="S2206">
        <v>1</v>
      </c>
      <c r="T2206" t="s">
        <v>8368</v>
      </c>
    </row>
    <row r="2207" spans="1:20" x14ac:dyDescent="0.35">
      <c r="A2207" t="s">
        <v>273</v>
      </c>
      <c r="B2207" t="s">
        <v>1157</v>
      </c>
      <c r="E2207" t="s">
        <v>3381</v>
      </c>
      <c r="G2207" t="s">
        <v>6987</v>
      </c>
      <c r="H2207" t="s">
        <v>6994</v>
      </c>
      <c r="I2207" t="s">
        <v>7005</v>
      </c>
      <c r="K2207" t="s">
        <v>7730</v>
      </c>
      <c r="L2207" t="s">
        <v>8345</v>
      </c>
      <c r="M2207" t="s">
        <v>8350</v>
      </c>
      <c r="N2207" t="s">
        <v>8354</v>
      </c>
      <c r="O2207" t="s">
        <v>8357</v>
      </c>
      <c r="Q2207" t="s">
        <v>8363</v>
      </c>
      <c r="R2207" t="s">
        <v>7500</v>
      </c>
      <c r="S2207">
        <v>5</v>
      </c>
      <c r="T2207" t="s">
        <v>8368</v>
      </c>
    </row>
    <row r="2208" spans="1:20" x14ac:dyDescent="0.35">
      <c r="A2208" t="s">
        <v>821</v>
      </c>
      <c r="B2208" t="s">
        <v>1145</v>
      </c>
      <c r="C2208">
        <v>26</v>
      </c>
      <c r="D2208" t="s">
        <v>1173</v>
      </c>
      <c r="E2208" t="s">
        <v>3382</v>
      </c>
      <c r="G2208" t="s">
        <v>6986</v>
      </c>
      <c r="H2208" t="s">
        <v>6999</v>
      </c>
      <c r="I2208" t="s">
        <v>7001</v>
      </c>
      <c r="K2208" t="s">
        <v>7763</v>
      </c>
      <c r="L2208" t="s">
        <v>8345</v>
      </c>
      <c r="M2208" t="s">
        <v>8348</v>
      </c>
      <c r="N2208" t="s">
        <v>8351</v>
      </c>
      <c r="O2208" t="s">
        <v>8357</v>
      </c>
      <c r="P2208">
        <v>8647</v>
      </c>
      <c r="Q2208" t="s">
        <v>8361</v>
      </c>
      <c r="S2208">
        <v>3</v>
      </c>
      <c r="T2208" t="s">
        <v>8369</v>
      </c>
    </row>
    <row r="2209" spans="1:20" x14ac:dyDescent="0.35">
      <c r="A2209" t="s">
        <v>753</v>
      </c>
      <c r="B2209" t="s">
        <v>1083</v>
      </c>
      <c r="D2209" t="s">
        <v>1174</v>
      </c>
      <c r="E2209" t="s">
        <v>3383</v>
      </c>
      <c r="F2209" t="s">
        <v>6932</v>
      </c>
      <c r="G2209" t="s">
        <v>6984</v>
      </c>
      <c r="H2209" t="s">
        <v>6999</v>
      </c>
      <c r="I2209" t="s">
        <v>7005</v>
      </c>
      <c r="J2209" t="s">
        <v>7610</v>
      </c>
      <c r="K2209" t="s">
        <v>8143</v>
      </c>
      <c r="L2209" t="s">
        <v>8339</v>
      </c>
      <c r="M2209" t="s">
        <v>8347</v>
      </c>
      <c r="N2209" t="s">
        <v>8352</v>
      </c>
      <c r="O2209" t="s">
        <v>8358</v>
      </c>
      <c r="Q2209" t="s">
        <v>8363</v>
      </c>
      <c r="S2209">
        <v>2</v>
      </c>
      <c r="T2209" t="s">
        <v>8367</v>
      </c>
    </row>
    <row r="2210" spans="1:20" x14ac:dyDescent="0.35">
      <c r="A2210" t="s">
        <v>917</v>
      </c>
      <c r="B2210" t="s">
        <v>1033</v>
      </c>
      <c r="C2210">
        <v>23</v>
      </c>
      <c r="D2210" t="s">
        <v>1173</v>
      </c>
      <c r="E2210" t="s">
        <v>3384</v>
      </c>
      <c r="F2210" t="s">
        <v>6689</v>
      </c>
      <c r="G2210" t="s">
        <v>6990</v>
      </c>
      <c r="H2210" t="s">
        <v>7000</v>
      </c>
      <c r="I2210" t="s">
        <v>7006</v>
      </c>
      <c r="J2210" t="s">
        <v>7260</v>
      </c>
      <c r="K2210" t="s">
        <v>7728</v>
      </c>
      <c r="L2210" t="s">
        <v>8341</v>
      </c>
      <c r="M2210" t="s">
        <v>8349</v>
      </c>
      <c r="N2210" t="s">
        <v>8351</v>
      </c>
      <c r="O2210" t="s">
        <v>8358</v>
      </c>
      <c r="Q2210" t="s">
        <v>8364</v>
      </c>
      <c r="R2210" t="s">
        <v>7367</v>
      </c>
      <c r="S2210">
        <v>2</v>
      </c>
      <c r="T2210" t="s">
        <v>8369</v>
      </c>
    </row>
    <row r="2211" spans="1:20" x14ac:dyDescent="0.35">
      <c r="A2211" t="s">
        <v>52</v>
      </c>
      <c r="B2211" t="s">
        <v>1067</v>
      </c>
      <c r="C2211">
        <v>65</v>
      </c>
      <c r="E2211" t="s">
        <v>3385</v>
      </c>
      <c r="G2211" t="s">
        <v>6990</v>
      </c>
      <c r="H2211" t="s">
        <v>6996</v>
      </c>
      <c r="I2211" t="s">
        <v>7002</v>
      </c>
      <c r="J2211" t="s">
        <v>7150</v>
      </c>
      <c r="K2211" t="s">
        <v>7899</v>
      </c>
      <c r="L2211" t="s">
        <v>8345</v>
      </c>
      <c r="M2211" t="s">
        <v>8346</v>
      </c>
      <c r="N2211" t="s">
        <v>8353</v>
      </c>
      <c r="O2211" t="s">
        <v>8359</v>
      </c>
      <c r="S2211">
        <v>5</v>
      </c>
      <c r="T2211" t="s">
        <v>8367</v>
      </c>
    </row>
    <row r="2212" spans="1:20" x14ac:dyDescent="0.35">
      <c r="A2212" t="s">
        <v>918</v>
      </c>
      <c r="B2212" t="s">
        <v>1075</v>
      </c>
      <c r="C2212">
        <v>50</v>
      </c>
      <c r="D2212" t="s">
        <v>1175</v>
      </c>
      <c r="E2212" t="s">
        <v>3386</v>
      </c>
      <c r="F2212" t="s">
        <v>6723</v>
      </c>
      <c r="G2212" t="s">
        <v>6985</v>
      </c>
      <c r="H2212" t="s">
        <v>6999</v>
      </c>
      <c r="I2212" t="s">
        <v>7004</v>
      </c>
      <c r="J2212" t="s">
        <v>7139</v>
      </c>
      <c r="K2212" t="s">
        <v>7888</v>
      </c>
      <c r="L2212" t="s">
        <v>8339</v>
      </c>
      <c r="M2212" t="s">
        <v>8347</v>
      </c>
      <c r="N2212" t="s">
        <v>8353</v>
      </c>
      <c r="O2212" t="s">
        <v>8355</v>
      </c>
      <c r="R2212" t="s">
        <v>7287</v>
      </c>
    </row>
    <row r="2213" spans="1:20" x14ac:dyDescent="0.35">
      <c r="A2213" t="s">
        <v>708</v>
      </c>
      <c r="B2213" t="s">
        <v>1165</v>
      </c>
      <c r="D2213" t="s">
        <v>1173</v>
      </c>
      <c r="E2213" t="s">
        <v>3387</v>
      </c>
      <c r="F2213" t="s">
        <v>6980</v>
      </c>
      <c r="G2213" t="s">
        <v>6989</v>
      </c>
      <c r="H2213" t="s">
        <v>6995</v>
      </c>
      <c r="I2213" t="s">
        <v>7007</v>
      </c>
      <c r="J2213" t="s">
        <v>7373</v>
      </c>
      <c r="K2213" t="s">
        <v>8263</v>
      </c>
      <c r="L2213" t="s">
        <v>8338</v>
      </c>
      <c r="M2213" t="s">
        <v>8346</v>
      </c>
      <c r="N2213" t="s">
        <v>8352</v>
      </c>
      <c r="O2213" t="s">
        <v>8355</v>
      </c>
      <c r="P2213">
        <v>31918</v>
      </c>
      <c r="Q2213" t="s">
        <v>8362</v>
      </c>
      <c r="R2213" t="s">
        <v>7433</v>
      </c>
      <c r="S2213">
        <v>4</v>
      </c>
      <c r="T2213" t="s">
        <v>8368</v>
      </c>
    </row>
    <row r="2214" spans="1:20" x14ac:dyDescent="0.35">
      <c r="A2214" t="s">
        <v>788</v>
      </c>
      <c r="B2214" t="s">
        <v>1104</v>
      </c>
      <c r="D2214" t="s">
        <v>1172</v>
      </c>
      <c r="E2214" t="s">
        <v>3388</v>
      </c>
      <c r="G2214" t="s">
        <v>6987</v>
      </c>
      <c r="H2214" t="s">
        <v>6998</v>
      </c>
      <c r="I2214" t="s">
        <v>7006</v>
      </c>
      <c r="J2214" t="s">
        <v>7177</v>
      </c>
      <c r="K2214" t="s">
        <v>8106</v>
      </c>
      <c r="L2214" t="s">
        <v>8344</v>
      </c>
      <c r="M2214" t="s">
        <v>8350</v>
      </c>
      <c r="N2214" t="s">
        <v>8353</v>
      </c>
      <c r="O2214" t="s">
        <v>8355</v>
      </c>
      <c r="Q2214" t="s">
        <v>8360</v>
      </c>
      <c r="R2214" t="s">
        <v>7100</v>
      </c>
      <c r="S2214">
        <v>3</v>
      </c>
      <c r="T2214" t="s">
        <v>8367</v>
      </c>
    </row>
    <row r="2215" spans="1:20" x14ac:dyDescent="0.35">
      <c r="A2215" t="s">
        <v>309</v>
      </c>
      <c r="B2215" t="s">
        <v>1097</v>
      </c>
      <c r="D2215" t="s">
        <v>1174</v>
      </c>
      <c r="E2215" t="s">
        <v>3389</v>
      </c>
      <c r="G2215" t="s">
        <v>6987</v>
      </c>
      <c r="H2215" t="s">
        <v>6996</v>
      </c>
      <c r="I2215" t="s">
        <v>7006</v>
      </c>
      <c r="J2215" t="s">
        <v>7464</v>
      </c>
      <c r="K2215" t="s">
        <v>8189</v>
      </c>
      <c r="L2215" t="s">
        <v>8342</v>
      </c>
      <c r="M2215" t="s">
        <v>8346</v>
      </c>
      <c r="N2215" t="s">
        <v>8354</v>
      </c>
      <c r="O2215" t="s">
        <v>8357</v>
      </c>
      <c r="Q2215" t="s">
        <v>8363</v>
      </c>
      <c r="R2215" t="s">
        <v>7356</v>
      </c>
    </row>
    <row r="2216" spans="1:20" x14ac:dyDescent="0.35">
      <c r="A2216" t="s">
        <v>862</v>
      </c>
      <c r="B2216" t="s">
        <v>1127</v>
      </c>
      <c r="C2216">
        <v>30</v>
      </c>
      <c r="D2216" t="s">
        <v>1173</v>
      </c>
      <c r="E2216" t="s">
        <v>3390</v>
      </c>
      <c r="F2216" t="s">
        <v>6897</v>
      </c>
      <c r="G2216" t="s">
        <v>6992</v>
      </c>
      <c r="H2216" t="s">
        <v>6994</v>
      </c>
      <c r="I2216" t="s">
        <v>7002</v>
      </c>
      <c r="J2216" t="s">
        <v>7269</v>
      </c>
      <c r="K2216" t="s">
        <v>8078</v>
      </c>
      <c r="L2216" t="s">
        <v>8339</v>
      </c>
      <c r="M2216" t="s">
        <v>8346</v>
      </c>
      <c r="N2216" t="s">
        <v>8352</v>
      </c>
      <c r="O2216" t="s">
        <v>8356</v>
      </c>
      <c r="Q2216" t="s">
        <v>8360</v>
      </c>
      <c r="R2216" t="s">
        <v>7625</v>
      </c>
      <c r="T2216" t="s">
        <v>8367</v>
      </c>
    </row>
    <row r="2217" spans="1:20" x14ac:dyDescent="0.35">
      <c r="A2217" t="s">
        <v>21</v>
      </c>
      <c r="B2217" t="s">
        <v>1140</v>
      </c>
      <c r="C2217">
        <v>23</v>
      </c>
      <c r="D2217" t="s">
        <v>1174</v>
      </c>
      <c r="E2217" t="s">
        <v>3391</v>
      </c>
      <c r="F2217" t="s">
        <v>6866</v>
      </c>
      <c r="G2217" t="s">
        <v>6984</v>
      </c>
      <c r="H2217" t="s">
        <v>6998</v>
      </c>
      <c r="I2217" t="s">
        <v>7004</v>
      </c>
      <c r="J2217" t="s">
        <v>7036</v>
      </c>
      <c r="K2217" t="s">
        <v>7936</v>
      </c>
      <c r="L2217" t="s">
        <v>8343</v>
      </c>
      <c r="M2217" t="s">
        <v>8348</v>
      </c>
      <c r="N2217" t="s">
        <v>8354</v>
      </c>
      <c r="O2217" t="s">
        <v>8355</v>
      </c>
      <c r="P2217">
        <v>40871</v>
      </c>
      <c r="Q2217" t="s">
        <v>8361</v>
      </c>
      <c r="S2217">
        <v>5</v>
      </c>
      <c r="T2217" t="s">
        <v>8369</v>
      </c>
    </row>
    <row r="2218" spans="1:20" x14ac:dyDescent="0.35">
      <c r="A2218" t="s">
        <v>641</v>
      </c>
      <c r="B2218" t="s">
        <v>1127</v>
      </c>
      <c r="D2218" t="s">
        <v>1174</v>
      </c>
      <c r="E2218" t="s">
        <v>3392</v>
      </c>
      <c r="G2218" t="s">
        <v>6993</v>
      </c>
      <c r="H2218" t="s">
        <v>6998</v>
      </c>
      <c r="I2218" t="s">
        <v>7006</v>
      </c>
      <c r="K2218" t="s">
        <v>7765</v>
      </c>
      <c r="L2218" t="s">
        <v>8342</v>
      </c>
      <c r="M2218" t="s">
        <v>8347</v>
      </c>
      <c r="N2218" t="s">
        <v>8353</v>
      </c>
      <c r="O2218" t="s">
        <v>8357</v>
      </c>
      <c r="P2218">
        <v>7193</v>
      </c>
      <c r="Q2218" t="s">
        <v>8361</v>
      </c>
      <c r="S2218">
        <v>4</v>
      </c>
      <c r="T2218" t="s">
        <v>8367</v>
      </c>
    </row>
    <row r="2219" spans="1:20" x14ac:dyDescent="0.35">
      <c r="A2219" t="s">
        <v>919</v>
      </c>
      <c r="B2219" t="s">
        <v>1099</v>
      </c>
      <c r="C2219">
        <v>46</v>
      </c>
      <c r="D2219" t="s">
        <v>1173</v>
      </c>
      <c r="E2219" t="s">
        <v>3393</v>
      </c>
      <c r="G2219" t="s">
        <v>6989</v>
      </c>
      <c r="H2219" t="s">
        <v>6997</v>
      </c>
      <c r="I2219" t="s">
        <v>7007</v>
      </c>
      <c r="J2219" t="s">
        <v>7611</v>
      </c>
      <c r="K2219" t="s">
        <v>7875</v>
      </c>
      <c r="L2219" t="s">
        <v>8343</v>
      </c>
      <c r="M2219" t="s">
        <v>8349</v>
      </c>
      <c r="N2219" t="s">
        <v>8354</v>
      </c>
      <c r="O2219" t="s">
        <v>8357</v>
      </c>
      <c r="R2219" t="s">
        <v>7431</v>
      </c>
      <c r="S2219">
        <v>1</v>
      </c>
      <c r="T2219" t="s">
        <v>8369</v>
      </c>
    </row>
    <row r="2220" spans="1:20" x14ac:dyDescent="0.35">
      <c r="A2220" t="s">
        <v>920</v>
      </c>
      <c r="B2220" t="s">
        <v>1113</v>
      </c>
      <c r="D2220" t="s">
        <v>1173</v>
      </c>
      <c r="E2220" t="s">
        <v>3394</v>
      </c>
      <c r="G2220" t="s">
        <v>6993</v>
      </c>
      <c r="H2220" t="s">
        <v>6996</v>
      </c>
      <c r="I2220" t="s">
        <v>7001</v>
      </c>
      <c r="K2220" t="s">
        <v>8314</v>
      </c>
      <c r="L2220" t="s">
        <v>8343</v>
      </c>
      <c r="M2220" t="s">
        <v>8346</v>
      </c>
      <c r="N2220" t="s">
        <v>8351</v>
      </c>
      <c r="O2220" t="s">
        <v>8357</v>
      </c>
      <c r="Q2220" t="s">
        <v>8364</v>
      </c>
      <c r="R2220" t="s">
        <v>7158</v>
      </c>
      <c r="S2220">
        <v>3</v>
      </c>
      <c r="T2220" t="s">
        <v>8367</v>
      </c>
    </row>
    <row r="2221" spans="1:20" x14ac:dyDescent="0.35">
      <c r="A2221" t="s">
        <v>921</v>
      </c>
      <c r="B2221" t="s">
        <v>1094</v>
      </c>
      <c r="D2221" t="s">
        <v>1174</v>
      </c>
      <c r="E2221" t="s">
        <v>3395</v>
      </c>
      <c r="F2221" t="s">
        <v>6740</v>
      </c>
      <c r="G2221" t="s">
        <v>6993</v>
      </c>
      <c r="H2221" t="s">
        <v>6998</v>
      </c>
      <c r="I2221" t="s">
        <v>7006</v>
      </c>
      <c r="K2221" t="s">
        <v>7985</v>
      </c>
      <c r="L2221" t="s">
        <v>8340</v>
      </c>
      <c r="M2221" t="s">
        <v>8348</v>
      </c>
      <c r="N2221" t="s">
        <v>8354</v>
      </c>
      <c r="O2221" t="s">
        <v>8359</v>
      </c>
      <c r="Q2221" t="s">
        <v>8364</v>
      </c>
      <c r="R2221" t="s">
        <v>7487</v>
      </c>
      <c r="S2221">
        <v>5</v>
      </c>
    </row>
    <row r="2222" spans="1:20" x14ac:dyDescent="0.35">
      <c r="A2222" t="s">
        <v>495</v>
      </c>
      <c r="B2222" t="s">
        <v>1018</v>
      </c>
      <c r="D2222" t="s">
        <v>1172</v>
      </c>
      <c r="E2222" t="s">
        <v>3396</v>
      </c>
      <c r="F2222" t="s">
        <v>6676</v>
      </c>
      <c r="G2222" t="s">
        <v>6988</v>
      </c>
      <c r="H2222" t="s">
        <v>6997</v>
      </c>
      <c r="I2222" t="s">
        <v>7001</v>
      </c>
      <c r="J2222" t="s">
        <v>7360</v>
      </c>
      <c r="K2222" t="s">
        <v>7694</v>
      </c>
      <c r="L2222" t="s">
        <v>8343</v>
      </c>
      <c r="M2222" t="s">
        <v>8349</v>
      </c>
      <c r="N2222" t="s">
        <v>8351</v>
      </c>
      <c r="O2222" t="s">
        <v>8356</v>
      </c>
      <c r="Q2222" t="s">
        <v>8364</v>
      </c>
      <c r="R2222" t="s">
        <v>7263</v>
      </c>
      <c r="S2222">
        <v>2</v>
      </c>
      <c r="T2222" t="s">
        <v>8368</v>
      </c>
    </row>
    <row r="2223" spans="1:20" x14ac:dyDescent="0.35">
      <c r="A2223" t="s">
        <v>747</v>
      </c>
      <c r="B2223" t="s">
        <v>1078</v>
      </c>
      <c r="D2223" t="s">
        <v>1174</v>
      </c>
      <c r="E2223" t="s">
        <v>3397</v>
      </c>
      <c r="G2223" t="s">
        <v>6992</v>
      </c>
      <c r="H2223" t="s">
        <v>6997</v>
      </c>
      <c r="I2223" t="s">
        <v>7006</v>
      </c>
      <c r="J2223" t="s">
        <v>7612</v>
      </c>
      <c r="K2223" t="s">
        <v>8084</v>
      </c>
      <c r="L2223" t="s">
        <v>8344</v>
      </c>
      <c r="M2223" t="s">
        <v>8347</v>
      </c>
      <c r="N2223" t="s">
        <v>8354</v>
      </c>
      <c r="O2223" t="s">
        <v>8358</v>
      </c>
      <c r="Q2223" t="s">
        <v>8363</v>
      </c>
      <c r="R2223" t="s">
        <v>7021</v>
      </c>
      <c r="T2223" t="s">
        <v>8369</v>
      </c>
    </row>
    <row r="2224" spans="1:20" x14ac:dyDescent="0.35">
      <c r="A2224" t="s">
        <v>342</v>
      </c>
      <c r="B2224" t="s">
        <v>1024</v>
      </c>
      <c r="C2224">
        <v>31</v>
      </c>
      <c r="E2224" t="s">
        <v>3398</v>
      </c>
      <c r="F2224" t="s">
        <v>6681</v>
      </c>
      <c r="G2224" t="s">
        <v>6987</v>
      </c>
      <c r="H2224" t="s">
        <v>6997</v>
      </c>
      <c r="I2224" t="s">
        <v>7004</v>
      </c>
      <c r="J2224" t="s">
        <v>7435</v>
      </c>
      <c r="K2224" t="s">
        <v>7770</v>
      </c>
      <c r="L2224" t="s">
        <v>8338</v>
      </c>
      <c r="M2224" t="s">
        <v>8349</v>
      </c>
      <c r="N2224" t="s">
        <v>8351</v>
      </c>
      <c r="O2224" t="s">
        <v>8358</v>
      </c>
      <c r="R2224" t="s">
        <v>7154</v>
      </c>
      <c r="T2224" t="s">
        <v>8369</v>
      </c>
    </row>
    <row r="2225" spans="1:20" x14ac:dyDescent="0.35">
      <c r="A2225" t="s">
        <v>730</v>
      </c>
      <c r="B2225" t="s">
        <v>1083</v>
      </c>
      <c r="D2225" t="s">
        <v>1172</v>
      </c>
      <c r="E2225" t="s">
        <v>3399</v>
      </c>
      <c r="F2225" t="s">
        <v>6728</v>
      </c>
      <c r="G2225" t="s">
        <v>6990</v>
      </c>
      <c r="H2225" t="s">
        <v>7000</v>
      </c>
      <c r="I2225" t="s">
        <v>7002</v>
      </c>
      <c r="K2225" t="s">
        <v>7914</v>
      </c>
      <c r="L2225" t="s">
        <v>8340</v>
      </c>
      <c r="M2225" t="s">
        <v>8347</v>
      </c>
      <c r="N2225" t="s">
        <v>8352</v>
      </c>
      <c r="O2225" t="s">
        <v>8356</v>
      </c>
      <c r="Q2225" t="s">
        <v>8360</v>
      </c>
      <c r="R2225" t="s">
        <v>7081</v>
      </c>
      <c r="S2225">
        <v>1</v>
      </c>
      <c r="T2225" t="s">
        <v>8368</v>
      </c>
    </row>
    <row r="2226" spans="1:20" x14ac:dyDescent="0.35">
      <c r="A2226" t="s">
        <v>768</v>
      </c>
      <c r="B2226" t="s">
        <v>1024</v>
      </c>
      <c r="C2226">
        <v>77</v>
      </c>
      <c r="D2226" t="s">
        <v>1175</v>
      </c>
      <c r="E2226" t="s">
        <v>3400</v>
      </c>
      <c r="F2226" t="s">
        <v>6922</v>
      </c>
      <c r="G2226" t="s">
        <v>6985</v>
      </c>
      <c r="H2226" t="s">
        <v>6999</v>
      </c>
      <c r="I2226" t="s">
        <v>7001</v>
      </c>
      <c r="K2226" t="s">
        <v>7692</v>
      </c>
      <c r="L2226" t="s">
        <v>8339</v>
      </c>
      <c r="M2226" t="s">
        <v>8346</v>
      </c>
      <c r="N2226" t="s">
        <v>8352</v>
      </c>
      <c r="O2226" t="s">
        <v>8355</v>
      </c>
      <c r="S2226">
        <v>1</v>
      </c>
      <c r="T2226" t="s">
        <v>8367</v>
      </c>
    </row>
    <row r="2227" spans="1:20" x14ac:dyDescent="0.35">
      <c r="A2227" t="s">
        <v>543</v>
      </c>
      <c r="B2227" t="s">
        <v>1117</v>
      </c>
      <c r="C2227">
        <v>77</v>
      </c>
      <c r="D2227" t="s">
        <v>1172</v>
      </c>
      <c r="E2227" t="s">
        <v>3401</v>
      </c>
      <c r="F2227" t="s">
        <v>6792</v>
      </c>
      <c r="G2227" t="s">
        <v>6992</v>
      </c>
      <c r="H2227" t="s">
        <v>7000</v>
      </c>
      <c r="I2227" t="s">
        <v>7007</v>
      </c>
      <c r="J2227" t="s">
        <v>7416</v>
      </c>
      <c r="K2227" t="s">
        <v>7888</v>
      </c>
      <c r="L2227" t="s">
        <v>8341</v>
      </c>
      <c r="M2227" t="s">
        <v>8349</v>
      </c>
      <c r="N2227" t="s">
        <v>8353</v>
      </c>
      <c r="O2227" t="s">
        <v>8356</v>
      </c>
      <c r="P2227">
        <v>13784</v>
      </c>
      <c r="Q2227" t="s">
        <v>8360</v>
      </c>
      <c r="S2227">
        <v>4</v>
      </c>
      <c r="T2227" t="s">
        <v>8368</v>
      </c>
    </row>
    <row r="2228" spans="1:20" x14ac:dyDescent="0.35">
      <c r="A2228" t="s">
        <v>77</v>
      </c>
      <c r="B2228" t="s">
        <v>1093</v>
      </c>
      <c r="D2228" t="s">
        <v>1172</v>
      </c>
      <c r="E2228" t="s">
        <v>3402</v>
      </c>
      <c r="F2228" t="s">
        <v>6840</v>
      </c>
      <c r="G2228" t="s">
        <v>6985</v>
      </c>
      <c r="H2228" t="s">
        <v>6997</v>
      </c>
      <c r="I2228" t="s">
        <v>7007</v>
      </c>
      <c r="J2228" t="s">
        <v>7082</v>
      </c>
      <c r="K2228" t="s">
        <v>7954</v>
      </c>
      <c r="L2228" t="s">
        <v>8339</v>
      </c>
      <c r="M2228" t="s">
        <v>8348</v>
      </c>
      <c r="N2228" t="s">
        <v>8353</v>
      </c>
      <c r="O2228" t="s">
        <v>8358</v>
      </c>
      <c r="Q2228" t="s">
        <v>8360</v>
      </c>
      <c r="T2228" t="s">
        <v>8367</v>
      </c>
    </row>
    <row r="2229" spans="1:20" x14ac:dyDescent="0.35">
      <c r="A2229" t="s">
        <v>133</v>
      </c>
      <c r="B2229" t="s">
        <v>1032</v>
      </c>
      <c r="C2229">
        <v>48</v>
      </c>
      <c r="D2229" t="s">
        <v>1174</v>
      </c>
      <c r="E2229" t="s">
        <v>3403</v>
      </c>
      <c r="F2229" t="s">
        <v>6688</v>
      </c>
      <c r="G2229" t="s">
        <v>6987</v>
      </c>
      <c r="H2229" t="s">
        <v>6995</v>
      </c>
      <c r="I2229" t="s">
        <v>7007</v>
      </c>
      <c r="K2229" t="s">
        <v>7981</v>
      </c>
      <c r="L2229" t="s">
        <v>8342</v>
      </c>
      <c r="M2229" t="s">
        <v>8346</v>
      </c>
      <c r="N2229" t="s">
        <v>8354</v>
      </c>
      <c r="O2229" t="s">
        <v>8355</v>
      </c>
      <c r="Q2229" t="s">
        <v>8362</v>
      </c>
      <c r="S2229">
        <v>2</v>
      </c>
      <c r="T2229" t="s">
        <v>8369</v>
      </c>
    </row>
    <row r="2230" spans="1:20" x14ac:dyDescent="0.35">
      <c r="A2230" t="s">
        <v>856</v>
      </c>
      <c r="B2230" t="s">
        <v>1038</v>
      </c>
      <c r="D2230" t="s">
        <v>1173</v>
      </c>
      <c r="E2230" t="s">
        <v>3404</v>
      </c>
      <c r="F2230" t="s">
        <v>6776</v>
      </c>
      <c r="G2230" t="s">
        <v>6990</v>
      </c>
      <c r="H2230" t="s">
        <v>6997</v>
      </c>
      <c r="I2230" t="s">
        <v>7002</v>
      </c>
      <c r="J2230" t="s">
        <v>7245</v>
      </c>
      <c r="K2230" t="s">
        <v>7921</v>
      </c>
      <c r="L2230" t="s">
        <v>8338</v>
      </c>
      <c r="M2230" t="s">
        <v>8346</v>
      </c>
      <c r="N2230" t="s">
        <v>8352</v>
      </c>
      <c r="O2230" t="s">
        <v>8355</v>
      </c>
      <c r="Q2230" t="s">
        <v>8364</v>
      </c>
      <c r="R2230" t="s">
        <v>7143</v>
      </c>
      <c r="S2230">
        <v>3</v>
      </c>
    </row>
    <row r="2231" spans="1:20" x14ac:dyDescent="0.35">
      <c r="A2231" t="s">
        <v>598</v>
      </c>
      <c r="B2231" t="s">
        <v>1069</v>
      </c>
      <c r="D2231" t="s">
        <v>1174</v>
      </c>
      <c r="E2231" t="s">
        <v>3405</v>
      </c>
      <c r="G2231" t="s">
        <v>6989</v>
      </c>
      <c r="H2231" t="s">
        <v>6995</v>
      </c>
      <c r="I2231" t="s">
        <v>7007</v>
      </c>
      <c r="J2231" t="s">
        <v>7417</v>
      </c>
      <c r="K2231" t="s">
        <v>7680</v>
      </c>
      <c r="L2231" t="s">
        <v>8340</v>
      </c>
      <c r="M2231" t="s">
        <v>8346</v>
      </c>
      <c r="N2231" t="s">
        <v>8354</v>
      </c>
      <c r="O2231" t="s">
        <v>8356</v>
      </c>
      <c r="Q2231" t="s">
        <v>8363</v>
      </c>
      <c r="S2231">
        <v>3</v>
      </c>
      <c r="T2231" t="s">
        <v>8368</v>
      </c>
    </row>
    <row r="2232" spans="1:20" x14ac:dyDescent="0.35">
      <c r="A2232" t="s">
        <v>115</v>
      </c>
      <c r="B2232" t="s">
        <v>1140</v>
      </c>
      <c r="D2232" t="s">
        <v>1173</v>
      </c>
      <c r="E2232" t="s">
        <v>3406</v>
      </c>
      <c r="F2232" t="s">
        <v>6866</v>
      </c>
      <c r="G2232" t="s">
        <v>6991</v>
      </c>
      <c r="H2232" t="s">
        <v>6995</v>
      </c>
      <c r="I2232" t="s">
        <v>7006</v>
      </c>
      <c r="J2232" t="s">
        <v>7511</v>
      </c>
      <c r="K2232" t="s">
        <v>7828</v>
      </c>
      <c r="L2232" t="s">
        <v>8341</v>
      </c>
      <c r="M2232" t="s">
        <v>8348</v>
      </c>
      <c r="N2232" t="s">
        <v>8353</v>
      </c>
      <c r="O2232" t="s">
        <v>8356</v>
      </c>
      <c r="Q2232" t="s">
        <v>8362</v>
      </c>
      <c r="S2232">
        <v>5</v>
      </c>
      <c r="T2232" t="s">
        <v>8369</v>
      </c>
    </row>
    <row r="2233" spans="1:20" x14ac:dyDescent="0.35">
      <c r="A2233" t="s">
        <v>678</v>
      </c>
      <c r="B2233" t="s">
        <v>1121</v>
      </c>
      <c r="D2233" t="s">
        <v>1174</v>
      </c>
      <c r="E2233" t="s">
        <v>3407</v>
      </c>
      <c r="F2233" t="s">
        <v>6848</v>
      </c>
      <c r="G2233" t="s">
        <v>6984</v>
      </c>
      <c r="H2233" t="s">
        <v>6995</v>
      </c>
      <c r="I2233" t="s">
        <v>7001</v>
      </c>
      <c r="J2233" t="s">
        <v>7296</v>
      </c>
      <c r="K2233" t="s">
        <v>8093</v>
      </c>
      <c r="L2233" t="s">
        <v>8345</v>
      </c>
      <c r="M2233" t="s">
        <v>8349</v>
      </c>
      <c r="N2233" t="s">
        <v>8352</v>
      </c>
      <c r="O2233" t="s">
        <v>8355</v>
      </c>
      <c r="P2233">
        <v>32495</v>
      </c>
      <c r="Q2233" t="s">
        <v>8362</v>
      </c>
      <c r="S2233">
        <v>5</v>
      </c>
    </row>
    <row r="2234" spans="1:20" x14ac:dyDescent="0.35">
      <c r="A2234" t="s">
        <v>148</v>
      </c>
      <c r="B2234" t="s">
        <v>1097</v>
      </c>
      <c r="C2234">
        <v>32</v>
      </c>
      <c r="D2234" t="s">
        <v>1173</v>
      </c>
      <c r="E2234" t="s">
        <v>3408</v>
      </c>
      <c r="F2234" t="s">
        <v>6926</v>
      </c>
      <c r="G2234" t="s">
        <v>6990</v>
      </c>
      <c r="H2234" t="s">
        <v>6999</v>
      </c>
      <c r="I2234" t="s">
        <v>7002</v>
      </c>
      <c r="J2234" t="s">
        <v>7269</v>
      </c>
      <c r="K2234" t="s">
        <v>8318</v>
      </c>
      <c r="L2234" t="s">
        <v>8342</v>
      </c>
      <c r="M2234" t="s">
        <v>8349</v>
      </c>
      <c r="N2234" t="s">
        <v>8351</v>
      </c>
      <c r="O2234" t="s">
        <v>8358</v>
      </c>
      <c r="Q2234" t="s">
        <v>8363</v>
      </c>
      <c r="R2234" t="s">
        <v>7475</v>
      </c>
      <c r="S2234">
        <v>3</v>
      </c>
      <c r="T2234" t="s">
        <v>8367</v>
      </c>
    </row>
    <row r="2235" spans="1:20" x14ac:dyDescent="0.35">
      <c r="A2235" t="s">
        <v>304</v>
      </c>
      <c r="B2235" t="s">
        <v>1116</v>
      </c>
      <c r="C2235">
        <v>55</v>
      </c>
      <c r="D2235" t="s">
        <v>1172</v>
      </c>
      <c r="E2235" t="s">
        <v>3409</v>
      </c>
      <c r="G2235" t="s">
        <v>6987</v>
      </c>
      <c r="H2235" t="s">
        <v>6999</v>
      </c>
      <c r="I2235" t="s">
        <v>7007</v>
      </c>
      <c r="J2235" t="s">
        <v>7469</v>
      </c>
      <c r="K2235" t="s">
        <v>7701</v>
      </c>
      <c r="L2235" t="s">
        <v>8343</v>
      </c>
      <c r="M2235" t="s">
        <v>8349</v>
      </c>
      <c r="N2235" t="s">
        <v>8352</v>
      </c>
      <c r="O2235" t="s">
        <v>8359</v>
      </c>
      <c r="P2235">
        <v>13587</v>
      </c>
      <c r="Q2235" t="s">
        <v>8364</v>
      </c>
      <c r="S2235">
        <v>3</v>
      </c>
      <c r="T2235" t="s">
        <v>8368</v>
      </c>
    </row>
    <row r="2236" spans="1:20" x14ac:dyDescent="0.35">
      <c r="A2236" t="s">
        <v>132</v>
      </c>
      <c r="B2236" t="s">
        <v>1069</v>
      </c>
      <c r="C2236">
        <v>25</v>
      </c>
      <c r="D2236" t="s">
        <v>1174</v>
      </c>
      <c r="E2236" t="s">
        <v>3410</v>
      </c>
      <c r="F2236" t="s">
        <v>6718</v>
      </c>
      <c r="G2236" t="s">
        <v>6991</v>
      </c>
      <c r="H2236" t="s">
        <v>6999</v>
      </c>
      <c r="I2236" t="s">
        <v>7001</v>
      </c>
      <c r="K2236" t="s">
        <v>8037</v>
      </c>
      <c r="L2236" t="s">
        <v>8340</v>
      </c>
      <c r="M2236" t="s">
        <v>8347</v>
      </c>
      <c r="N2236" t="s">
        <v>8354</v>
      </c>
      <c r="O2236" t="s">
        <v>8356</v>
      </c>
      <c r="Q2236" t="s">
        <v>8364</v>
      </c>
      <c r="R2236" t="s">
        <v>7158</v>
      </c>
      <c r="S2236">
        <v>2</v>
      </c>
      <c r="T2236" t="s">
        <v>8369</v>
      </c>
    </row>
    <row r="2237" spans="1:20" x14ac:dyDescent="0.35">
      <c r="A2237" t="s">
        <v>812</v>
      </c>
      <c r="B2237" t="s">
        <v>1024</v>
      </c>
      <c r="D2237" t="s">
        <v>1175</v>
      </c>
      <c r="E2237" t="s">
        <v>3411</v>
      </c>
      <c r="G2237" t="s">
        <v>6987</v>
      </c>
      <c r="H2237" t="s">
        <v>6998</v>
      </c>
      <c r="I2237" t="s">
        <v>7003</v>
      </c>
      <c r="J2237" t="s">
        <v>7375</v>
      </c>
      <c r="K2237" t="s">
        <v>7705</v>
      </c>
      <c r="L2237" t="s">
        <v>8345</v>
      </c>
      <c r="M2237" t="s">
        <v>8347</v>
      </c>
      <c r="N2237" t="s">
        <v>8351</v>
      </c>
      <c r="O2237" t="s">
        <v>8357</v>
      </c>
      <c r="Q2237" t="s">
        <v>8364</v>
      </c>
      <c r="R2237" t="s">
        <v>7224</v>
      </c>
      <c r="S2237">
        <v>5</v>
      </c>
      <c r="T2237" t="s">
        <v>8367</v>
      </c>
    </row>
    <row r="2238" spans="1:20" x14ac:dyDescent="0.35">
      <c r="A2238" t="s">
        <v>312</v>
      </c>
      <c r="B2238" t="s">
        <v>1128</v>
      </c>
      <c r="E2238" t="s">
        <v>3412</v>
      </c>
      <c r="G2238" t="s">
        <v>6988</v>
      </c>
      <c r="H2238" t="s">
        <v>6998</v>
      </c>
      <c r="I2238" t="s">
        <v>7004</v>
      </c>
      <c r="J2238" t="s">
        <v>7613</v>
      </c>
      <c r="K2238" t="s">
        <v>8319</v>
      </c>
      <c r="L2238" t="s">
        <v>8344</v>
      </c>
      <c r="M2238" t="s">
        <v>8348</v>
      </c>
      <c r="N2238" t="s">
        <v>8354</v>
      </c>
      <c r="O2238" t="s">
        <v>8358</v>
      </c>
      <c r="Q2238" t="s">
        <v>8362</v>
      </c>
      <c r="S2238">
        <v>2</v>
      </c>
    </row>
    <row r="2239" spans="1:20" x14ac:dyDescent="0.35">
      <c r="A2239" t="s">
        <v>724</v>
      </c>
      <c r="B2239" t="s">
        <v>1164</v>
      </c>
      <c r="D2239" t="s">
        <v>1174</v>
      </c>
      <c r="E2239" t="s">
        <v>3413</v>
      </c>
      <c r="G2239" t="s">
        <v>6990</v>
      </c>
      <c r="H2239" t="s">
        <v>6997</v>
      </c>
      <c r="I2239" t="s">
        <v>7005</v>
      </c>
      <c r="J2239" t="s">
        <v>7436</v>
      </c>
      <c r="K2239" t="s">
        <v>7962</v>
      </c>
      <c r="L2239" t="s">
        <v>8340</v>
      </c>
      <c r="M2239" t="s">
        <v>8348</v>
      </c>
      <c r="N2239" t="s">
        <v>8353</v>
      </c>
      <c r="O2239" t="s">
        <v>8358</v>
      </c>
      <c r="P2239">
        <v>33467</v>
      </c>
      <c r="Q2239" t="s">
        <v>8363</v>
      </c>
      <c r="R2239" t="s">
        <v>7471</v>
      </c>
      <c r="S2239">
        <v>1</v>
      </c>
      <c r="T2239" t="s">
        <v>8368</v>
      </c>
    </row>
    <row r="2240" spans="1:20" x14ac:dyDescent="0.35">
      <c r="A2240" t="s">
        <v>782</v>
      </c>
      <c r="B2240" t="s">
        <v>1135</v>
      </c>
      <c r="D2240" t="s">
        <v>1173</v>
      </c>
      <c r="E2240" t="s">
        <v>3414</v>
      </c>
      <c r="F2240" t="s">
        <v>6816</v>
      </c>
      <c r="G2240" t="s">
        <v>6993</v>
      </c>
      <c r="H2240" t="s">
        <v>6994</v>
      </c>
      <c r="I2240" t="s">
        <v>7003</v>
      </c>
      <c r="J2240" t="s">
        <v>7440</v>
      </c>
      <c r="K2240" t="s">
        <v>7985</v>
      </c>
      <c r="L2240" t="s">
        <v>8344</v>
      </c>
      <c r="M2240" t="s">
        <v>8349</v>
      </c>
      <c r="N2240" t="s">
        <v>8354</v>
      </c>
      <c r="O2240" t="s">
        <v>8357</v>
      </c>
      <c r="Q2240" t="s">
        <v>8362</v>
      </c>
      <c r="R2240" t="s">
        <v>7627</v>
      </c>
      <c r="T2240" t="s">
        <v>8368</v>
      </c>
    </row>
    <row r="2241" spans="1:20" x14ac:dyDescent="0.35">
      <c r="A2241" t="s">
        <v>859</v>
      </c>
      <c r="B2241" t="s">
        <v>1053</v>
      </c>
      <c r="D2241" t="s">
        <v>1175</v>
      </c>
      <c r="E2241" t="s">
        <v>3415</v>
      </c>
      <c r="G2241" t="s">
        <v>6984</v>
      </c>
      <c r="H2241" t="s">
        <v>6995</v>
      </c>
      <c r="I2241" t="s">
        <v>7003</v>
      </c>
      <c r="K2241" t="s">
        <v>8205</v>
      </c>
      <c r="L2241" t="s">
        <v>8341</v>
      </c>
      <c r="M2241" t="s">
        <v>8349</v>
      </c>
      <c r="N2241" t="s">
        <v>8354</v>
      </c>
      <c r="O2241" t="s">
        <v>8355</v>
      </c>
      <c r="R2241" t="s">
        <v>7158</v>
      </c>
      <c r="T2241" t="s">
        <v>8367</v>
      </c>
    </row>
    <row r="2242" spans="1:20" x14ac:dyDescent="0.35">
      <c r="A2242" t="s">
        <v>427</v>
      </c>
      <c r="B2242" t="s">
        <v>1022</v>
      </c>
      <c r="D2242" t="s">
        <v>1174</v>
      </c>
      <c r="E2242" t="s">
        <v>3416</v>
      </c>
      <c r="G2242" t="s">
        <v>6989</v>
      </c>
      <c r="H2242" t="s">
        <v>6997</v>
      </c>
      <c r="I2242" t="s">
        <v>7004</v>
      </c>
      <c r="K2242" t="s">
        <v>7913</v>
      </c>
      <c r="L2242" t="s">
        <v>8339</v>
      </c>
      <c r="M2242" t="s">
        <v>8348</v>
      </c>
      <c r="N2242" t="s">
        <v>8353</v>
      </c>
      <c r="O2242" t="s">
        <v>8355</v>
      </c>
      <c r="Q2242" t="s">
        <v>8364</v>
      </c>
      <c r="S2242">
        <v>3</v>
      </c>
      <c r="T2242" t="s">
        <v>8368</v>
      </c>
    </row>
    <row r="2243" spans="1:20" x14ac:dyDescent="0.35">
      <c r="A2243" t="s">
        <v>393</v>
      </c>
      <c r="B2243" t="s">
        <v>1103</v>
      </c>
      <c r="E2243" t="s">
        <v>3417</v>
      </c>
      <c r="F2243" t="s">
        <v>6924</v>
      </c>
      <c r="G2243" t="s">
        <v>6988</v>
      </c>
      <c r="H2243" t="s">
        <v>6999</v>
      </c>
      <c r="I2243" t="s">
        <v>7007</v>
      </c>
      <c r="J2243" t="s">
        <v>7609</v>
      </c>
      <c r="K2243" t="s">
        <v>7697</v>
      </c>
      <c r="L2243" t="s">
        <v>8342</v>
      </c>
      <c r="M2243" t="s">
        <v>8347</v>
      </c>
      <c r="N2243" t="s">
        <v>8352</v>
      </c>
      <c r="O2243" t="s">
        <v>8357</v>
      </c>
      <c r="P2243">
        <v>6046</v>
      </c>
      <c r="Q2243" t="s">
        <v>8361</v>
      </c>
      <c r="R2243" t="s">
        <v>7333</v>
      </c>
      <c r="T2243" t="s">
        <v>8369</v>
      </c>
    </row>
    <row r="2244" spans="1:20" x14ac:dyDescent="0.35">
      <c r="A2244" t="s">
        <v>91</v>
      </c>
      <c r="B2244" t="s">
        <v>1059</v>
      </c>
      <c r="D2244" t="s">
        <v>1175</v>
      </c>
      <c r="E2244" t="s">
        <v>3418</v>
      </c>
      <c r="F2244" t="s">
        <v>6757</v>
      </c>
      <c r="G2244" t="s">
        <v>6989</v>
      </c>
      <c r="H2244" t="s">
        <v>6996</v>
      </c>
      <c r="I2244" t="s">
        <v>7001</v>
      </c>
      <c r="J2244" t="s">
        <v>7424</v>
      </c>
      <c r="K2244" t="s">
        <v>8245</v>
      </c>
      <c r="L2244" t="s">
        <v>8343</v>
      </c>
      <c r="M2244" t="s">
        <v>8348</v>
      </c>
      <c r="N2244" t="s">
        <v>8354</v>
      </c>
      <c r="O2244" t="s">
        <v>8359</v>
      </c>
      <c r="P2244">
        <v>5634</v>
      </c>
      <c r="Q2244" t="s">
        <v>8363</v>
      </c>
      <c r="R2244" t="s">
        <v>7256</v>
      </c>
      <c r="S2244">
        <v>1</v>
      </c>
      <c r="T2244" t="s">
        <v>8367</v>
      </c>
    </row>
    <row r="2245" spans="1:20" x14ac:dyDescent="0.35">
      <c r="A2245" t="s">
        <v>59</v>
      </c>
      <c r="B2245" t="s">
        <v>1081</v>
      </c>
      <c r="D2245" t="s">
        <v>1174</v>
      </c>
      <c r="E2245" t="s">
        <v>3419</v>
      </c>
      <c r="F2245" t="s">
        <v>6865</v>
      </c>
      <c r="G2245" t="s">
        <v>6988</v>
      </c>
      <c r="H2245" t="s">
        <v>6996</v>
      </c>
      <c r="I2245" t="s">
        <v>7004</v>
      </c>
      <c r="J2245" t="s">
        <v>7275</v>
      </c>
      <c r="K2245" t="s">
        <v>8216</v>
      </c>
      <c r="L2245" t="s">
        <v>8343</v>
      </c>
      <c r="M2245" t="s">
        <v>8349</v>
      </c>
      <c r="N2245" t="s">
        <v>8353</v>
      </c>
      <c r="O2245" t="s">
        <v>8355</v>
      </c>
      <c r="P2245">
        <v>10336</v>
      </c>
      <c r="Q2245" t="s">
        <v>8362</v>
      </c>
      <c r="S2245">
        <v>1</v>
      </c>
    </row>
    <row r="2246" spans="1:20" x14ac:dyDescent="0.35">
      <c r="A2246" t="s">
        <v>193</v>
      </c>
      <c r="B2246" t="s">
        <v>1030</v>
      </c>
      <c r="C2246">
        <v>59</v>
      </c>
      <c r="D2246" t="s">
        <v>1175</v>
      </c>
      <c r="E2246" t="s">
        <v>3420</v>
      </c>
      <c r="F2246" t="s">
        <v>6872</v>
      </c>
      <c r="G2246" t="s">
        <v>6984</v>
      </c>
      <c r="H2246" t="s">
        <v>6998</v>
      </c>
      <c r="I2246" t="s">
        <v>7004</v>
      </c>
      <c r="K2246" t="s">
        <v>8087</v>
      </c>
      <c r="L2246" t="s">
        <v>8341</v>
      </c>
      <c r="M2246" t="s">
        <v>8346</v>
      </c>
      <c r="N2246" t="s">
        <v>8351</v>
      </c>
      <c r="O2246" t="s">
        <v>8356</v>
      </c>
      <c r="P2246">
        <v>26157</v>
      </c>
      <c r="S2246">
        <v>2</v>
      </c>
      <c r="T2246" t="s">
        <v>8367</v>
      </c>
    </row>
    <row r="2247" spans="1:20" x14ac:dyDescent="0.35">
      <c r="A2247" t="s">
        <v>807</v>
      </c>
      <c r="B2247" t="s">
        <v>1096</v>
      </c>
      <c r="C2247">
        <v>53</v>
      </c>
      <c r="D2247" t="s">
        <v>1173</v>
      </c>
      <c r="E2247" t="s">
        <v>3421</v>
      </c>
      <c r="F2247" t="s">
        <v>6743</v>
      </c>
      <c r="G2247" t="s">
        <v>6993</v>
      </c>
      <c r="H2247" t="s">
        <v>6998</v>
      </c>
      <c r="I2247" t="s">
        <v>7001</v>
      </c>
      <c r="J2247" t="s">
        <v>7521</v>
      </c>
      <c r="K2247" t="s">
        <v>8005</v>
      </c>
      <c r="L2247" t="s">
        <v>8344</v>
      </c>
      <c r="M2247" t="s">
        <v>8349</v>
      </c>
      <c r="N2247" t="s">
        <v>8352</v>
      </c>
      <c r="O2247" t="s">
        <v>8358</v>
      </c>
      <c r="P2247">
        <v>35092</v>
      </c>
      <c r="Q2247" t="s">
        <v>8364</v>
      </c>
    </row>
    <row r="2248" spans="1:20" x14ac:dyDescent="0.35">
      <c r="A2248" t="s">
        <v>900</v>
      </c>
      <c r="B2248" t="s">
        <v>1090</v>
      </c>
      <c r="E2248" t="s">
        <v>3422</v>
      </c>
      <c r="F2248" t="s">
        <v>6817</v>
      </c>
      <c r="G2248" t="s">
        <v>6990</v>
      </c>
      <c r="H2248" t="s">
        <v>6997</v>
      </c>
      <c r="I2248" t="s">
        <v>7007</v>
      </c>
      <c r="J2248" t="s">
        <v>7198</v>
      </c>
      <c r="K2248" t="s">
        <v>8013</v>
      </c>
      <c r="L2248" t="s">
        <v>8339</v>
      </c>
      <c r="M2248" t="s">
        <v>8348</v>
      </c>
      <c r="N2248" t="s">
        <v>8352</v>
      </c>
      <c r="O2248" t="s">
        <v>8355</v>
      </c>
      <c r="Q2248" t="s">
        <v>8363</v>
      </c>
      <c r="S2248">
        <v>5</v>
      </c>
      <c r="T2248" t="s">
        <v>8368</v>
      </c>
    </row>
    <row r="2249" spans="1:20" x14ac:dyDescent="0.35">
      <c r="A2249" t="s">
        <v>597</v>
      </c>
      <c r="B2249" t="s">
        <v>1068</v>
      </c>
      <c r="C2249">
        <v>81</v>
      </c>
      <c r="D2249" t="s">
        <v>1175</v>
      </c>
      <c r="E2249" t="s">
        <v>3423</v>
      </c>
      <c r="G2249" t="s">
        <v>6991</v>
      </c>
      <c r="H2249" t="s">
        <v>7000</v>
      </c>
      <c r="I2249" t="s">
        <v>7007</v>
      </c>
      <c r="J2249" t="s">
        <v>7525</v>
      </c>
      <c r="K2249" t="s">
        <v>7714</v>
      </c>
      <c r="L2249" t="s">
        <v>8340</v>
      </c>
      <c r="M2249" t="s">
        <v>8346</v>
      </c>
      <c r="N2249" t="s">
        <v>8352</v>
      </c>
      <c r="O2249" t="s">
        <v>8356</v>
      </c>
      <c r="Q2249" t="s">
        <v>8364</v>
      </c>
      <c r="R2249" t="s">
        <v>7666</v>
      </c>
      <c r="T2249" t="s">
        <v>8368</v>
      </c>
    </row>
    <row r="2250" spans="1:20" x14ac:dyDescent="0.35">
      <c r="A2250" t="s">
        <v>839</v>
      </c>
      <c r="B2250" t="s">
        <v>1026</v>
      </c>
      <c r="C2250">
        <v>33</v>
      </c>
      <c r="D2250" t="s">
        <v>1172</v>
      </c>
      <c r="E2250" t="s">
        <v>3424</v>
      </c>
      <c r="F2250" t="s">
        <v>6712</v>
      </c>
      <c r="G2250" t="s">
        <v>6984</v>
      </c>
      <c r="H2250" t="s">
        <v>6995</v>
      </c>
      <c r="I2250" t="s">
        <v>7001</v>
      </c>
      <c r="K2250" t="s">
        <v>8139</v>
      </c>
      <c r="L2250" t="s">
        <v>8340</v>
      </c>
      <c r="M2250" t="s">
        <v>8349</v>
      </c>
      <c r="N2250" t="s">
        <v>8352</v>
      </c>
      <c r="O2250" t="s">
        <v>8356</v>
      </c>
      <c r="P2250">
        <v>32613</v>
      </c>
      <c r="S2250">
        <v>1</v>
      </c>
    </row>
    <row r="2251" spans="1:20" x14ac:dyDescent="0.35">
      <c r="A2251" t="s">
        <v>922</v>
      </c>
      <c r="B2251" t="s">
        <v>1150</v>
      </c>
      <c r="C2251">
        <v>31</v>
      </c>
      <c r="D2251" t="s">
        <v>1173</v>
      </c>
      <c r="E2251" t="s">
        <v>3425</v>
      </c>
      <c r="G2251" t="s">
        <v>6990</v>
      </c>
      <c r="H2251" t="s">
        <v>6995</v>
      </c>
      <c r="I2251" t="s">
        <v>7002</v>
      </c>
      <c r="K2251" t="s">
        <v>8135</v>
      </c>
      <c r="L2251" t="s">
        <v>8344</v>
      </c>
      <c r="M2251" t="s">
        <v>8349</v>
      </c>
      <c r="N2251" t="s">
        <v>8353</v>
      </c>
      <c r="O2251" t="s">
        <v>8358</v>
      </c>
      <c r="P2251">
        <v>34383</v>
      </c>
      <c r="Q2251" t="s">
        <v>8363</v>
      </c>
      <c r="T2251" t="s">
        <v>8368</v>
      </c>
    </row>
    <row r="2252" spans="1:20" x14ac:dyDescent="0.35">
      <c r="A2252" t="s">
        <v>723</v>
      </c>
      <c r="B2252" t="s">
        <v>1034</v>
      </c>
      <c r="C2252">
        <v>36</v>
      </c>
      <c r="D2252" t="s">
        <v>1172</v>
      </c>
      <c r="E2252" t="s">
        <v>3426</v>
      </c>
      <c r="F2252" t="s">
        <v>6690</v>
      </c>
      <c r="G2252" t="s">
        <v>6991</v>
      </c>
      <c r="H2252" t="s">
        <v>6994</v>
      </c>
      <c r="I2252" t="s">
        <v>7003</v>
      </c>
      <c r="K2252" t="s">
        <v>8285</v>
      </c>
      <c r="L2252" t="s">
        <v>8342</v>
      </c>
      <c r="M2252" t="s">
        <v>8346</v>
      </c>
      <c r="N2252" t="s">
        <v>8353</v>
      </c>
      <c r="O2252" t="s">
        <v>8359</v>
      </c>
      <c r="Q2252" t="s">
        <v>8364</v>
      </c>
      <c r="R2252" t="s">
        <v>7221</v>
      </c>
    </row>
    <row r="2253" spans="1:20" x14ac:dyDescent="0.35">
      <c r="A2253" t="s">
        <v>78</v>
      </c>
      <c r="B2253" t="s">
        <v>1023</v>
      </c>
      <c r="D2253" t="s">
        <v>1173</v>
      </c>
      <c r="E2253" t="s">
        <v>3427</v>
      </c>
      <c r="G2253" t="s">
        <v>6991</v>
      </c>
      <c r="H2253" t="s">
        <v>6999</v>
      </c>
      <c r="I2253" t="s">
        <v>7001</v>
      </c>
      <c r="J2253" t="s">
        <v>7574</v>
      </c>
      <c r="K2253" t="s">
        <v>8320</v>
      </c>
      <c r="L2253" t="s">
        <v>8339</v>
      </c>
      <c r="M2253" t="s">
        <v>8349</v>
      </c>
      <c r="N2253" t="s">
        <v>8351</v>
      </c>
      <c r="O2253" t="s">
        <v>8357</v>
      </c>
      <c r="P2253">
        <v>28601</v>
      </c>
      <c r="Q2253" t="s">
        <v>8363</v>
      </c>
      <c r="S2253">
        <v>4</v>
      </c>
    </row>
    <row r="2254" spans="1:20" x14ac:dyDescent="0.35">
      <c r="A2254" t="s">
        <v>224</v>
      </c>
      <c r="B2254" t="s">
        <v>1105</v>
      </c>
      <c r="D2254" t="s">
        <v>1175</v>
      </c>
      <c r="E2254" t="s">
        <v>3428</v>
      </c>
      <c r="F2254" t="s">
        <v>6771</v>
      </c>
      <c r="G2254" t="s">
        <v>6984</v>
      </c>
      <c r="H2254" t="s">
        <v>6996</v>
      </c>
      <c r="I2254" t="s">
        <v>7002</v>
      </c>
      <c r="K2254" t="s">
        <v>7858</v>
      </c>
      <c r="L2254" t="s">
        <v>8339</v>
      </c>
      <c r="M2254" t="s">
        <v>8346</v>
      </c>
      <c r="N2254" t="s">
        <v>8351</v>
      </c>
      <c r="O2254" t="s">
        <v>8355</v>
      </c>
      <c r="Q2254" t="s">
        <v>8360</v>
      </c>
      <c r="R2254" t="s">
        <v>7046</v>
      </c>
      <c r="S2254">
        <v>3</v>
      </c>
    </row>
    <row r="2255" spans="1:20" x14ac:dyDescent="0.35">
      <c r="A2255" t="s">
        <v>233</v>
      </c>
      <c r="B2255" t="s">
        <v>1101</v>
      </c>
      <c r="C2255">
        <v>61</v>
      </c>
      <c r="E2255" t="s">
        <v>3429</v>
      </c>
      <c r="F2255" t="s">
        <v>6904</v>
      </c>
      <c r="G2255" t="s">
        <v>6984</v>
      </c>
      <c r="H2255" t="s">
        <v>6997</v>
      </c>
      <c r="I2255" t="s">
        <v>7007</v>
      </c>
      <c r="K2255" t="s">
        <v>7719</v>
      </c>
      <c r="L2255" t="s">
        <v>8340</v>
      </c>
      <c r="M2255" t="s">
        <v>8348</v>
      </c>
      <c r="N2255" t="s">
        <v>8352</v>
      </c>
      <c r="O2255" t="s">
        <v>8357</v>
      </c>
      <c r="P2255">
        <v>48863</v>
      </c>
      <c r="Q2255" t="s">
        <v>8363</v>
      </c>
      <c r="S2255">
        <v>4</v>
      </c>
      <c r="T2255" t="s">
        <v>8368</v>
      </c>
    </row>
    <row r="2256" spans="1:20" x14ac:dyDescent="0.35">
      <c r="A2256" t="s">
        <v>125</v>
      </c>
      <c r="B2256" t="s">
        <v>1029</v>
      </c>
      <c r="E2256" t="s">
        <v>3430</v>
      </c>
      <c r="F2256" t="s">
        <v>6903</v>
      </c>
      <c r="G2256" t="s">
        <v>6993</v>
      </c>
      <c r="H2256" t="s">
        <v>6996</v>
      </c>
      <c r="I2256" t="s">
        <v>7003</v>
      </c>
      <c r="K2256" t="s">
        <v>7996</v>
      </c>
      <c r="L2256" t="s">
        <v>8343</v>
      </c>
      <c r="M2256" t="s">
        <v>8349</v>
      </c>
      <c r="N2256" t="s">
        <v>8353</v>
      </c>
      <c r="O2256" t="s">
        <v>8357</v>
      </c>
      <c r="P2256">
        <v>973</v>
      </c>
      <c r="Q2256" t="s">
        <v>8364</v>
      </c>
      <c r="S2256">
        <v>1</v>
      </c>
    </row>
    <row r="2257" spans="1:20" x14ac:dyDescent="0.35">
      <c r="A2257" t="s">
        <v>367</v>
      </c>
      <c r="B2257" t="s">
        <v>1130</v>
      </c>
      <c r="C2257">
        <v>21</v>
      </c>
      <c r="D2257" t="s">
        <v>1175</v>
      </c>
      <c r="E2257" t="s">
        <v>3431</v>
      </c>
      <c r="G2257" t="s">
        <v>6990</v>
      </c>
      <c r="H2257" t="s">
        <v>6999</v>
      </c>
      <c r="I2257" t="s">
        <v>7007</v>
      </c>
      <c r="K2257" t="s">
        <v>8193</v>
      </c>
      <c r="L2257" t="s">
        <v>8345</v>
      </c>
      <c r="M2257" t="s">
        <v>8347</v>
      </c>
      <c r="N2257" t="s">
        <v>8353</v>
      </c>
      <c r="O2257" t="s">
        <v>8355</v>
      </c>
      <c r="P2257">
        <v>44697</v>
      </c>
      <c r="S2257">
        <v>2</v>
      </c>
      <c r="T2257" t="s">
        <v>8369</v>
      </c>
    </row>
    <row r="2258" spans="1:20" x14ac:dyDescent="0.35">
      <c r="A2258" t="s">
        <v>409</v>
      </c>
      <c r="B2258" t="s">
        <v>1077</v>
      </c>
      <c r="C2258">
        <v>26</v>
      </c>
      <c r="E2258" t="s">
        <v>3432</v>
      </c>
      <c r="F2258" t="s">
        <v>6721</v>
      </c>
      <c r="G2258" t="s">
        <v>6988</v>
      </c>
      <c r="H2258" t="s">
        <v>6997</v>
      </c>
      <c r="I2258" t="s">
        <v>7003</v>
      </c>
      <c r="J2258" t="s">
        <v>7549</v>
      </c>
      <c r="K2258" t="s">
        <v>8034</v>
      </c>
      <c r="L2258" t="s">
        <v>8340</v>
      </c>
      <c r="M2258" t="s">
        <v>8348</v>
      </c>
      <c r="N2258" t="s">
        <v>8354</v>
      </c>
      <c r="O2258" t="s">
        <v>8358</v>
      </c>
      <c r="P2258">
        <v>11715</v>
      </c>
      <c r="Q2258" t="s">
        <v>8362</v>
      </c>
      <c r="T2258" t="s">
        <v>8367</v>
      </c>
    </row>
    <row r="2259" spans="1:20" x14ac:dyDescent="0.35">
      <c r="A2259" t="s">
        <v>58</v>
      </c>
      <c r="B2259" t="s">
        <v>1115</v>
      </c>
      <c r="C2259">
        <v>4</v>
      </c>
      <c r="D2259" t="s">
        <v>1175</v>
      </c>
      <c r="E2259" t="s">
        <v>3433</v>
      </c>
      <c r="F2259" t="s">
        <v>6977</v>
      </c>
      <c r="G2259" t="s">
        <v>6993</v>
      </c>
      <c r="H2259" t="s">
        <v>6996</v>
      </c>
      <c r="I2259" t="s">
        <v>7004</v>
      </c>
      <c r="K2259" t="s">
        <v>8291</v>
      </c>
      <c r="L2259" t="s">
        <v>8343</v>
      </c>
      <c r="M2259" t="s">
        <v>8350</v>
      </c>
      <c r="N2259" t="s">
        <v>8352</v>
      </c>
      <c r="O2259" t="s">
        <v>8359</v>
      </c>
      <c r="P2259">
        <v>29262</v>
      </c>
      <c r="T2259" t="s">
        <v>8368</v>
      </c>
    </row>
    <row r="2260" spans="1:20" x14ac:dyDescent="0.35">
      <c r="A2260" t="s">
        <v>922</v>
      </c>
      <c r="B2260" t="s">
        <v>1057</v>
      </c>
      <c r="E2260" t="s">
        <v>3434</v>
      </c>
      <c r="F2260" t="s">
        <v>6706</v>
      </c>
      <c r="G2260" t="s">
        <v>6992</v>
      </c>
      <c r="H2260" t="s">
        <v>6996</v>
      </c>
      <c r="I2260" t="s">
        <v>7002</v>
      </c>
      <c r="J2260" t="s">
        <v>7612</v>
      </c>
      <c r="K2260" t="s">
        <v>7974</v>
      </c>
      <c r="L2260" t="s">
        <v>8342</v>
      </c>
      <c r="M2260" t="s">
        <v>8347</v>
      </c>
      <c r="N2260" t="s">
        <v>8352</v>
      </c>
      <c r="O2260" t="s">
        <v>8356</v>
      </c>
      <c r="Q2260" t="s">
        <v>8360</v>
      </c>
      <c r="S2260">
        <v>1</v>
      </c>
      <c r="T2260" t="s">
        <v>8368</v>
      </c>
    </row>
    <row r="2261" spans="1:20" x14ac:dyDescent="0.35">
      <c r="A2261" t="s">
        <v>330</v>
      </c>
      <c r="B2261" t="s">
        <v>1155</v>
      </c>
      <c r="C2261">
        <v>54</v>
      </c>
      <c r="D2261" t="s">
        <v>1173</v>
      </c>
      <c r="E2261" t="s">
        <v>3435</v>
      </c>
      <c r="F2261" t="s">
        <v>6838</v>
      </c>
      <c r="G2261" t="s">
        <v>6990</v>
      </c>
      <c r="H2261" t="s">
        <v>6998</v>
      </c>
      <c r="I2261" t="s">
        <v>7007</v>
      </c>
      <c r="J2261" t="s">
        <v>7275</v>
      </c>
      <c r="K2261" t="s">
        <v>7973</v>
      </c>
      <c r="L2261" t="s">
        <v>8338</v>
      </c>
      <c r="M2261" t="s">
        <v>8348</v>
      </c>
      <c r="N2261" t="s">
        <v>8351</v>
      </c>
      <c r="O2261" t="s">
        <v>8357</v>
      </c>
      <c r="Q2261" t="s">
        <v>8360</v>
      </c>
      <c r="R2261" t="s">
        <v>7020</v>
      </c>
      <c r="T2261" t="s">
        <v>8368</v>
      </c>
    </row>
    <row r="2262" spans="1:20" x14ac:dyDescent="0.35">
      <c r="A2262" t="s">
        <v>589</v>
      </c>
      <c r="B2262" t="s">
        <v>1133</v>
      </c>
      <c r="C2262">
        <v>42</v>
      </c>
      <c r="D2262" t="s">
        <v>1175</v>
      </c>
      <c r="E2262" t="s">
        <v>3436</v>
      </c>
      <c r="G2262" t="s">
        <v>6989</v>
      </c>
      <c r="H2262" t="s">
        <v>6995</v>
      </c>
      <c r="I2262" t="s">
        <v>7004</v>
      </c>
      <c r="K2262" t="s">
        <v>8174</v>
      </c>
      <c r="L2262" t="s">
        <v>8345</v>
      </c>
      <c r="M2262" t="s">
        <v>8346</v>
      </c>
      <c r="N2262" t="s">
        <v>8352</v>
      </c>
      <c r="O2262" t="s">
        <v>8355</v>
      </c>
      <c r="P2262">
        <v>27880</v>
      </c>
      <c r="Q2262" t="s">
        <v>8361</v>
      </c>
      <c r="R2262" t="s">
        <v>7438</v>
      </c>
    </row>
    <row r="2263" spans="1:20" x14ac:dyDescent="0.35">
      <c r="A2263" t="s">
        <v>747</v>
      </c>
      <c r="B2263" t="s">
        <v>1118</v>
      </c>
      <c r="E2263" t="s">
        <v>3437</v>
      </c>
      <c r="F2263" t="s">
        <v>6849</v>
      </c>
      <c r="G2263" t="s">
        <v>6986</v>
      </c>
      <c r="H2263" t="s">
        <v>6996</v>
      </c>
      <c r="I2263" t="s">
        <v>7002</v>
      </c>
      <c r="K2263" t="s">
        <v>8182</v>
      </c>
      <c r="L2263" t="s">
        <v>8343</v>
      </c>
      <c r="M2263" t="s">
        <v>8349</v>
      </c>
      <c r="N2263" t="s">
        <v>8351</v>
      </c>
      <c r="O2263" t="s">
        <v>8359</v>
      </c>
      <c r="P2263">
        <v>37534</v>
      </c>
      <c r="Q2263" t="s">
        <v>8364</v>
      </c>
      <c r="R2263" t="s">
        <v>7590</v>
      </c>
      <c r="S2263">
        <v>4</v>
      </c>
      <c r="T2263" t="s">
        <v>8368</v>
      </c>
    </row>
    <row r="2264" spans="1:20" x14ac:dyDescent="0.35">
      <c r="A2264" t="s">
        <v>200</v>
      </c>
      <c r="B2264" t="s">
        <v>1147</v>
      </c>
      <c r="C2264">
        <v>85</v>
      </c>
      <c r="D2264" t="s">
        <v>1174</v>
      </c>
      <c r="E2264" t="s">
        <v>3438</v>
      </c>
      <c r="G2264" t="s">
        <v>6989</v>
      </c>
      <c r="H2264" t="s">
        <v>7000</v>
      </c>
      <c r="I2264" t="s">
        <v>7006</v>
      </c>
      <c r="J2264" t="s">
        <v>7122</v>
      </c>
      <c r="K2264" t="s">
        <v>8085</v>
      </c>
      <c r="L2264" t="s">
        <v>8341</v>
      </c>
      <c r="M2264" t="s">
        <v>8350</v>
      </c>
      <c r="N2264" t="s">
        <v>8352</v>
      </c>
      <c r="O2264" t="s">
        <v>8355</v>
      </c>
      <c r="Q2264" t="s">
        <v>8363</v>
      </c>
    </row>
    <row r="2265" spans="1:20" x14ac:dyDescent="0.35">
      <c r="A2265" t="s">
        <v>48</v>
      </c>
      <c r="B2265" t="s">
        <v>1141</v>
      </c>
      <c r="C2265">
        <v>51</v>
      </c>
      <c r="E2265" t="s">
        <v>3439</v>
      </c>
      <c r="F2265" t="s">
        <v>6810</v>
      </c>
      <c r="G2265" t="s">
        <v>6990</v>
      </c>
      <c r="H2265" t="s">
        <v>6996</v>
      </c>
      <c r="I2265" t="s">
        <v>7003</v>
      </c>
      <c r="K2265" t="s">
        <v>8043</v>
      </c>
      <c r="L2265" t="s">
        <v>8344</v>
      </c>
      <c r="M2265" t="s">
        <v>8349</v>
      </c>
      <c r="N2265" t="s">
        <v>8354</v>
      </c>
      <c r="O2265" t="s">
        <v>8355</v>
      </c>
      <c r="P2265">
        <v>27675</v>
      </c>
      <c r="Q2265" t="s">
        <v>8360</v>
      </c>
      <c r="S2265">
        <v>4</v>
      </c>
      <c r="T2265" t="s">
        <v>8368</v>
      </c>
    </row>
    <row r="2266" spans="1:20" x14ac:dyDescent="0.35">
      <c r="A2266" t="s">
        <v>772</v>
      </c>
      <c r="B2266" t="s">
        <v>1027</v>
      </c>
      <c r="E2266" t="s">
        <v>3440</v>
      </c>
      <c r="F2266" t="s">
        <v>6769</v>
      </c>
      <c r="G2266" t="s">
        <v>6991</v>
      </c>
      <c r="H2266" t="s">
        <v>6995</v>
      </c>
      <c r="I2266" t="s">
        <v>7002</v>
      </c>
      <c r="K2266" t="s">
        <v>7728</v>
      </c>
      <c r="L2266" t="s">
        <v>8345</v>
      </c>
      <c r="M2266" t="s">
        <v>8346</v>
      </c>
      <c r="N2266" t="s">
        <v>8354</v>
      </c>
      <c r="O2266" t="s">
        <v>8355</v>
      </c>
      <c r="Q2266" t="s">
        <v>8363</v>
      </c>
      <c r="S2266">
        <v>1</v>
      </c>
      <c r="T2266" t="s">
        <v>8367</v>
      </c>
    </row>
    <row r="2267" spans="1:20" x14ac:dyDescent="0.35">
      <c r="A2267" t="s">
        <v>923</v>
      </c>
      <c r="B2267" t="s">
        <v>1161</v>
      </c>
      <c r="C2267">
        <v>57</v>
      </c>
      <c r="D2267" t="s">
        <v>1173</v>
      </c>
      <c r="E2267" t="s">
        <v>3441</v>
      </c>
      <c r="F2267" t="s">
        <v>6869</v>
      </c>
      <c r="G2267" t="s">
        <v>6986</v>
      </c>
      <c r="H2267" t="s">
        <v>7000</v>
      </c>
      <c r="I2267" t="s">
        <v>7002</v>
      </c>
      <c r="J2267" t="s">
        <v>7383</v>
      </c>
      <c r="K2267" t="s">
        <v>7719</v>
      </c>
      <c r="L2267" t="s">
        <v>8339</v>
      </c>
      <c r="M2267" t="s">
        <v>8346</v>
      </c>
      <c r="N2267" t="s">
        <v>8354</v>
      </c>
      <c r="O2267" t="s">
        <v>8358</v>
      </c>
      <c r="R2267" t="s">
        <v>7208</v>
      </c>
      <c r="S2267">
        <v>2</v>
      </c>
    </row>
    <row r="2268" spans="1:20" x14ac:dyDescent="0.35">
      <c r="A2268" t="s">
        <v>580</v>
      </c>
      <c r="B2268" t="s">
        <v>1107</v>
      </c>
      <c r="C2268">
        <v>68</v>
      </c>
      <c r="D2268" t="s">
        <v>1175</v>
      </c>
      <c r="E2268" t="s">
        <v>3442</v>
      </c>
      <c r="G2268" t="s">
        <v>6990</v>
      </c>
      <c r="H2268" t="s">
        <v>7000</v>
      </c>
      <c r="I2268" t="s">
        <v>7005</v>
      </c>
      <c r="K2268" t="s">
        <v>8086</v>
      </c>
      <c r="L2268" t="s">
        <v>8345</v>
      </c>
      <c r="M2268" t="s">
        <v>8349</v>
      </c>
      <c r="N2268" t="s">
        <v>8351</v>
      </c>
      <c r="O2268" t="s">
        <v>8355</v>
      </c>
      <c r="P2268">
        <v>43999</v>
      </c>
      <c r="Q2268" t="s">
        <v>8364</v>
      </c>
      <c r="S2268">
        <v>2</v>
      </c>
      <c r="T2268" t="s">
        <v>8369</v>
      </c>
    </row>
    <row r="2269" spans="1:20" x14ac:dyDescent="0.35">
      <c r="A2269" t="s">
        <v>230</v>
      </c>
      <c r="B2269" t="s">
        <v>1139</v>
      </c>
      <c r="D2269" t="s">
        <v>1175</v>
      </c>
      <c r="E2269" t="s">
        <v>3443</v>
      </c>
      <c r="F2269" t="s">
        <v>6809</v>
      </c>
      <c r="G2269" t="s">
        <v>6987</v>
      </c>
      <c r="H2269" t="s">
        <v>6999</v>
      </c>
      <c r="I2269" t="s">
        <v>7004</v>
      </c>
      <c r="J2269" t="s">
        <v>7393</v>
      </c>
      <c r="K2269" t="s">
        <v>8065</v>
      </c>
      <c r="L2269" t="s">
        <v>8338</v>
      </c>
      <c r="M2269" t="s">
        <v>8349</v>
      </c>
      <c r="N2269" t="s">
        <v>8353</v>
      </c>
      <c r="O2269" t="s">
        <v>8357</v>
      </c>
      <c r="Q2269" t="s">
        <v>8360</v>
      </c>
      <c r="T2269" t="s">
        <v>8367</v>
      </c>
    </row>
    <row r="2270" spans="1:20" x14ac:dyDescent="0.35">
      <c r="A2270" t="s">
        <v>187</v>
      </c>
      <c r="B2270" t="s">
        <v>1110</v>
      </c>
      <c r="D2270" t="s">
        <v>1173</v>
      </c>
      <c r="E2270" t="s">
        <v>3444</v>
      </c>
      <c r="G2270" t="s">
        <v>6984</v>
      </c>
      <c r="H2270" t="s">
        <v>6999</v>
      </c>
      <c r="I2270" t="s">
        <v>7007</v>
      </c>
      <c r="J2270" t="s">
        <v>7029</v>
      </c>
      <c r="K2270" t="s">
        <v>8220</v>
      </c>
      <c r="L2270" t="s">
        <v>8341</v>
      </c>
      <c r="M2270" t="s">
        <v>8346</v>
      </c>
      <c r="N2270" t="s">
        <v>8352</v>
      </c>
      <c r="O2270" t="s">
        <v>8355</v>
      </c>
      <c r="P2270">
        <v>41157</v>
      </c>
      <c r="S2270">
        <v>4</v>
      </c>
      <c r="T2270" t="s">
        <v>8368</v>
      </c>
    </row>
    <row r="2271" spans="1:20" x14ac:dyDescent="0.35">
      <c r="A2271" t="s">
        <v>31</v>
      </c>
      <c r="B2271" t="s">
        <v>1027</v>
      </c>
      <c r="D2271" t="s">
        <v>1174</v>
      </c>
      <c r="E2271" t="s">
        <v>3445</v>
      </c>
      <c r="F2271" t="s">
        <v>6684</v>
      </c>
      <c r="G2271" t="s">
        <v>6987</v>
      </c>
      <c r="H2271" t="s">
        <v>6995</v>
      </c>
      <c r="I2271" t="s">
        <v>7003</v>
      </c>
      <c r="J2271" t="s">
        <v>7265</v>
      </c>
      <c r="K2271" t="s">
        <v>8321</v>
      </c>
      <c r="L2271" t="s">
        <v>8344</v>
      </c>
      <c r="M2271" t="s">
        <v>8349</v>
      </c>
      <c r="N2271" t="s">
        <v>8352</v>
      </c>
      <c r="O2271" t="s">
        <v>8359</v>
      </c>
      <c r="Q2271" t="s">
        <v>8361</v>
      </c>
      <c r="R2271" t="s">
        <v>7310</v>
      </c>
      <c r="S2271">
        <v>3</v>
      </c>
      <c r="T2271" t="s">
        <v>8368</v>
      </c>
    </row>
    <row r="2272" spans="1:20" x14ac:dyDescent="0.35">
      <c r="A2272" t="s">
        <v>653</v>
      </c>
      <c r="B2272" t="s">
        <v>1159</v>
      </c>
      <c r="D2272" t="s">
        <v>1174</v>
      </c>
      <c r="E2272" t="s">
        <v>3446</v>
      </c>
      <c r="F2272" t="s">
        <v>6895</v>
      </c>
      <c r="G2272" t="s">
        <v>6993</v>
      </c>
      <c r="H2272" t="s">
        <v>7000</v>
      </c>
      <c r="I2272" t="s">
        <v>7002</v>
      </c>
      <c r="J2272" t="s">
        <v>7445</v>
      </c>
      <c r="K2272" t="s">
        <v>8322</v>
      </c>
      <c r="L2272" t="s">
        <v>8338</v>
      </c>
      <c r="M2272" t="s">
        <v>8348</v>
      </c>
      <c r="N2272" t="s">
        <v>8354</v>
      </c>
      <c r="O2272" t="s">
        <v>8356</v>
      </c>
      <c r="Q2272" t="s">
        <v>8360</v>
      </c>
      <c r="R2272" t="s">
        <v>7301</v>
      </c>
      <c r="S2272">
        <v>2</v>
      </c>
    </row>
    <row r="2273" spans="1:20" x14ac:dyDescent="0.35">
      <c r="A2273" t="s">
        <v>924</v>
      </c>
      <c r="B2273" t="s">
        <v>1129</v>
      </c>
      <c r="E2273" t="s">
        <v>3447</v>
      </c>
      <c r="F2273" t="s">
        <v>6876</v>
      </c>
      <c r="G2273" t="s">
        <v>6992</v>
      </c>
      <c r="H2273" t="s">
        <v>6997</v>
      </c>
      <c r="I2273" t="s">
        <v>7006</v>
      </c>
      <c r="K2273" t="s">
        <v>8170</v>
      </c>
      <c r="L2273" t="s">
        <v>8344</v>
      </c>
      <c r="M2273" t="s">
        <v>8350</v>
      </c>
      <c r="N2273" t="s">
        <v>8354</v>
      </c>
      <c r="O2273" t="s">
        <v>8356</v>
      </c>
      <c r="Q2273" t="s">
        <v>8362</v>
      </c>
      <c r="S2273">
        <v>5</v>
      </c>
      <c r="T2273" t="s">
        <v>8367</v>
      </c>
    </row>
    <row r="2274" spans="1:20" x14ac:dyDescent="0.35">
      <c r="A2274" t="s">
        <v>391</v>
      </c>
      <c r="B2274" t="s">
        <v>1110</v>
      </c>
      <c r="C2274">
        <v>49</v>
      </c>
      <c r="D2274" t="s">
        <v>1173</v>
      </c>
      <c r="E2274" t="s">
        <v>3448</v>
      </c>
      <c r="G2274" t="s">
        <v>6986</v>
      </c>
      <c r="H2274" t="s">
        <v>6996</v>
      </c>
      <c r="I2274" t="s">
        <v>7002</v>
      </c>
      <c r="J2274" t="s">
        <v>7333</v>
      </c>
      <c r="K2274" t="s">
        <v>8323</v>
      </c>
      <c r="L2274" t="s">
        <v>8339</v>
      </c>
      <c r="M2274" t="s">
        <v>8348</v>
      </c>
      <c r="N2274" t="s">
        <v>8353</v>
      </c>
      <c r="O2274" t="s">
        <v>8356</v>
      </c>
      <c r="Q2274" t="s">
        <v>8361</v>
      </c>
      <c r="R2274" t="s">
        <v>7151</v>
      </c>
      <c r="S2274">
        <v>4</v>
      </c>
      <c r="T2274" t="s">
        <v>8368</v>
      </c>
    </row>
    <row r="2275" spans="1:20" x14ac:dyDescent="0.35">
      <c r="A2275" t="s">
        <v>925</v>
      </c>
      <c r="B2275" t="s">
        <v>1071</v>
      </c>
      <c r="E2275" t="s">
        <v>3449</v>
      </c>
      <c r="F2275" t="s">
        <v>6844</v>
      </c>
      <c r="G2275" t="s">
        <v>6986</v>
      </c>
      <c r="H2275" t="s">
        <v>6996</v>
      </c>
      <c r="I2275" t="s">
        <v>7002</v>
      </c>
      <c r="K2275" t="s">
        <v>7915</v>
      </c>
      <c r="L2275" t="s">
        <v>8345</v>
      </c>
      <c r="M2275" t="s">
        <v>8349</v>
      </c>
      <c r="N2275" t="s">
        <v>8354</v>
      </c>
      <c r="O2275" t="s">
        <v>8355</v>
      </c>
      <c r="Q2275" t="s">
        <v>8360</v>
      </c>
      <c r="R2275" t="s">
        <v>7222</v>
      </c>
      <c r="T2275" t="s">
        <v>8369</v>
      </c>
    </row>
    <row r="2276" spans="1:20" x14ac:dyDescent="0.35">
      <c r="A2276" t="s">
        <v>582</v>
      </c>
      <c r="B2276" t="s">
        <v>1019</v>
      </c>
      <c r="C2276">
        <v>31</v>
      </c>
      <c r="D2276" t="s">
        <v>1172</v>
      </c>
      <c r="E2276" t="s">
        <v>3450</v>
      </c>
      <c r="F2276" t="s">
        <v>6677</v>
      </c>
      <c r="G2276" t="s">
        <v>6990</v>
      </c>
      <c r="H2276" t="s">
        <v>6996</v>
      </c>
      <c r="I2276" t="s">
        <v>7006</v>
      </c>
      <c r="J2276" t="s">
        <v>7538</v>
      </c>
      <c r="K2276" t="s">
        <v>7875</v>
      </c>
      <c r="L2276" t="s">
        <v>8345</v>
      </c>
      <c r="M2276" t="s">
        <v>8348</v>
      </c>
      <c r="N2276" t="s">
        <v>8354</v>
      </c>
      <c r="O2276" t="s">
        <v>8358</v>
      </c>
      <c r="Q2276" t="s">
        <v>8360</v>
      </c>
    </row>
    <row r="2277" spans="1:20" x14ac:dyDescent="0.35">
      <c r="A2277" t="s">
        <v>796</v>
      </c>
      <c r="B2277" t="s">
        <v>1152</v>
      </c>
      <c r="C2277">
        <v>53</v>
      </c>
      <c r="D2277" t="s">
        <v>1172</v>
      </c>
      <c r="E2277" t="s">
        <v>3451</v>
      </c>
      <c r="G2277" t="s">
        <v>6991</v>
      </c>
      <c r="H2277" t="s">
        <v>6999</v>
      </c>
      <c r="I2277" t="s">
        <v>7007</v>
      </c>
      <c r="K2277" t="s">
        <v>8065</v>
      </c>
      <c r="L2277" t="s">
        <v>8344</v>
      </c>
      <c r="M2277" t="s">
        <v>8347</v>
      </c>
      <c r="N2277" t="s">
        <v>8353</v>
      </c>
      <c r="O2277" t="s">
        <v>8356</v>
      </c>
      <c r="S2277">
        <v>4</v>
      </c>
      <c r="T2277" t="s">
        <v>8369</v>
      </c>
    </row>
    <row r="2278" spans="1:20" x14ac:dyDescent="0.35">
      <c r="A2278" t="s">
        <v>531</v>
      </c>
      <c r="B2278" t="s">
        <v>1157</v>
      </c>
      <c r="D2278" t="s">
        <v>1173</v>
      </c>
      <c r="E2278" t="s">
        <v>3452</v>
      </c>
      <c r="G2278" t="s">
        <v>6992</v>
      </c>
      <c r="H2278" t="s">
        <v>6994</v>
      </c>
      <c r="I2278" t="s">
        <v>7001</v>
      </c>
      <c r="J2278" t="s">
        <v>7214</v>
      </c>
      <c r="K2278" t="s">
        <v>7701</v>
      </c>
      <c r="L2278" t="s">
        <v>8339</v>
      </c>
      <c r="M2278" t="s">
        <v>8349</v>
      </c>
      <c r="N2278" t="s">
        <v>8352</v>
      </c>
      <c r="O2278" t="s">
        <v>8357</v>
      </c>
      <c r="Q2278" t="s">
        <v>8362</v>
      </c>
      <c r="R2278" t="s">
        <v>7181</v>
      </c>
      <c r="T2278" t="s">
        <v>8368</v>
      </c>
    </row>
    <row r="2279" spans="1:20" x14ac:dyDescent="0.35">
      <c r="A2279" t="s">
        <v>212</v>
      </c>
      <c r="B2279" t="s">
        <v>1044</v>
      </c>
      <c r="C2279">
        <v>52</v>
      </c>
      <c r="D2279" t="s">
        <v>1173</v>
      </c>
      <c r="E2279" t="s">
        <v>3453</v>
      </c>
      <c r="F2279" t="s">
        <v>6698</v>
      </c>
      <c r="G2279" t="s">
        <v>6993</v>
      </c>
      <c r="H2279" t="s">
        <v>6999</v>
      </c>
      <c r="I2279" t="s">
        <v>7003</v>
      </c>
      <c r="J2279" t="s">
        <v>7008</v>
      </c>
      <c r="K2279" t="s">
        <v>8242</v>
      </c>
      <c r="L2279" t="s">
        <v>8343</v>
      </c>
      <c r="M2279" t="s">
        <v>8346</v>
      </c>
      <c r="N2279" t="s">
        <v>8354</v>
      </c>
      <c r="O2279" t="s">
        <v>8358</v>
      </c>
      <c r="P2279">
        <v>2924</v>
      </c>
      <c r="R2279" t="s">
        <v>7360</v>
      </c>
      <c r="S2279">
        <v>2</v>
      </c>
      <c r="T2279" t="s">
        <v>8368</v>
      </c>
    </row>
    <row r="2280" spans="1:20" x14ac:dyDescent="0.35">
      <c r="A2280" t="s">
        <v>661</v>
      </c>
      <c r="B2280" t="s">
        <v>1153</v>
      </c>
      <c r="D2280" t="s">
        <v>1173</v>
      </c>
      <c r="E2280" t="s">
        <v>3454</v>
      </c>
      <c r="F2280" t="s">
        <v>6836</v>
      </c>
      <c r="G2280" t="s">
        <v>6991</v>
      </c>
      <c r="H2280" t="s">
        <v>7000</v>
      </c>
      <c r="I2280" t="s">
        <v>7004</v>
      </c>
      <c r="J2280" t="s">
        <v>7548</v>
      </c>
      <c r="K2280" t="s">
        <v>8084</v>
      </c>
      <c r="L2280" t="s">
        <v>8344</v>
      </c>
      <c r="M2280" t="s">
        <v>8346</v>
      </c>
      <c r="N2280" t="s">
        <v>8351</v>
      </c>
      <c r="O2280" t="s">
        <v>8356</v>
      </c>
      <c r="P2280">
        <v>872</v>
      </c>
      <c r="Q2280" t="s">
        <v>8362</v>
      </c>
      <c r="R2280" t="s">
        <v>7478</v>
      </c>
      <c r="S2280">
        <v>1</v>
      </c>
      <c r="T2280" t="s">
        <v>8367</v>
      </c>
    </row>
    <row r="2281" spans="1:20" x14ac:dyDescent="0.35">
      <c r="A2281" t="s">
        <v>742</v>
      </c>
      <c r="B2281" t="s">
        <v>1151</v>
      </c>
      <c r="D2281" t="s">
        <v>1174</v>
      </c>
      <c r="E2281" t="s">
        <v>3455</v>
      </c>
      <c r="G2281" t="s">
        <v>6991</v>
      </c>
      <c r="H2281" t="s">
        <v>6996</v>
      </c>
      <c r="I2281" t="s">
        <v>7007</v>
      </c>
      <c r="J2281" t="s">
        <v>7134</v>
      </c>
      <c r="K2281" t="s">
        <v>8250</v>
      </c>
      <c r="L2281" t="s">
        <v>8342</v>
      </c>
      <c r="M2281" t="s">
        <v>8348</v>
      </c>
      <c r="N2281" t="s">
        <v>8354</v>
      </c>
      <c r="O2281" t="s">
        <v>8358</v>
      </c>
      <c r="R2281" t="s">
        <v>7519</v>
      </c>
      <c r="S2281">
        <v>5</v>
      </c>
      <c r="T2281" t="s">
        <v>8367</v>
      </c>
    </row>
    <row r="2282" spans="1:20" x14ac:dyDescent="0.35">
      <c r="A2282" t="s">
        <v>926</v>
      </c>
      <c r="B2282" t="s">
        <v>1024</v>
      </c>
      <c r="C2282">
        <v>25</v>
      </c>
      <c r="E2282" t="s">
        <v>3456</v>
      </c>
      <c r="F2282" t="s">
        <v>6922</v>
      </c>
      <c r="G2282" t="s">
        <v>6987</v>
      </c>
      <c r="H2282" t="s">
        <v>6999</v>
      </c>
      <c r="I2282" t="s">
        <v>7006</v>
      </c>
      <c r="K2282" t="s">
        <v>8232</v>
      </c>
      <c r="L2282" t="s">
        <v>8338</v>
      </c>
      <c r="M2282" t="s">
        <v>8346</v>
      </c>
      <c r="N2282" t="s">
        <v>8353</v>
      </c>
      <c r="O2282" t="s">
        <v>8358</v>
      </c>
      <c r="Q2282" t="s">
        <v>8360</v>
      </c>
      <c r="S2282">
        <v>3</v>
      </c>
      <c r="T2282" t="s">
        <v>8369</v>
      </c>
    </row>
    <row r="2283" spans="1:20" x14ac:dyDescent="0.35">
      <c r="A2283" t="s">
        <v>651</v>
      </c>
      <c r="B2283" t="s">
        <v>1072</v>
      </c>
      <c r="C2283">
        <v>19</v>
      </c>
      <c r="D2283" t="s">
        <v>1172</v>
      </c>
      <c r="E2283" t="s">
        <v>3457</v>
      </c>
      <c r="F2283" t="s">
        <v>6864</v>
      </c>
      <c r="G2283" t="s">
        <v>6988</v>
      </c>
      <c r="H2283" t="s">
        <v>7000</v>
      </c>
      <c r="I2283" t="s">
        <v>7002</v>
      </c>
      <c r="J2283" t="s">
        <v>7134</v>
      </c>
      <c r="K2283" t="s">
        <v>8163</v>
      </c>
      <c r="L2283" t="s">
        <v>8338</v>
      </c>
      <c r="M2283" t="s">
        <v>8346</v>
      </c>
      <c r="N2283" t="s">
        <v>8352</v>
      </c>
      <c r="O2283" t="s">
        <v>8358</v>
      </c>
      <c r="P2283">
        <v>26664</v>
      </c>
      <c r="Q2283" t="s">
        <v>8361</v>
      </c>
      <c r="R2283" t="s">
        <v>7425</v>
      </c>
      <c r="S2283">
        <v>1</v>
      </c>
      <c r="T2283" t="s">
        <v>8368</v>
      </c>
    </row>
    <row r="2284" spans="1:20" x14ac:dyDescent="0.35">
      <c r="A2284" t="s">
        <v>551</v>
      </c>
      <c r="B2284" t="s">
        <v>1050</v>
      </c>
      <c r="E2284" t="s">
        <v>3458</v>
      </c>
      <c r="F2284" t="s">
        <v>6702</v>
      </c>
      <c r="G2284" t="s">
        <v>6991</v>
      </c>
      <c r="H2284" t="s">
        <v>6996</v>
      </c>
      <c r="I2284" t="s">
        <v>7001</v>
      </c>
      <c r="J2284" t="s">
        <v>7101</v>
      </c>
      <c r="K2284" t="s">
        <v>8126</v>
      </c>
      <c r="L2284" t="s">
        <v>8343</v>
      </c>
      <c r="M2284" t="s">
        <v>8350</v>
      </c>
      <c r="N2284" t="s">
        <v>8351</v>
      </c>
      <c r="O2284" t="s">
        <v>8355</v>
      </c>
      <c r="Q2284" t="s">
        <v>8362</v>
      </c>
      <c r="R2284" t="s">
        <v>7182</v>
      </c>
      <c r="S2284">
        <v>4</v>
      </c>
      <c r="T2284" t="s">
        <v>8369</v>
      </c>
    </row>
    <row r="2285" spans="1:20" x14ac:dyDescent="0.35">
      <c r="A2285" t="s">
        <v>280</v>
      </c>
      <c r="B2285" t="s">
        <v>1078</v>
      </c>
      <c r="C2285">
        <v>73</v>
      </c>
      <c r="D2285" t="s">
        <v>1174</v>
      </c>
      <c r="E2285" t="s">
        <v>3459</v>
      </c>
      <c r="F2285" t="s">
        <v>6722</v>
      </c>
      <c r="G2285" t="s">
        <v>6989</v>
      </c>
      <c r="H2285" t="s">
        <v>6997</v>
      </c>
      <c r="I2285" t="s">
        <v>7003</v>
      </c>
      <c r="J2285" t="s">
        <v>7442</v>
      </c>
      <c r="K2285" t="s">
        <v>8243</v>
      </c>
      <c r="L2285" t="s">
        <v>8342</v>
      </c>
      <c r="M2285" t="s">
        <v>8350</v>
      </c>
      <c r="N2285" t="s">
        <v>8351</v>
      </c>
      <c r="O2285" t="s">
        <v>8358</v>
      </c>
      <c r="Q2285" t="s">
        <v>8363</v>
      </c>
      <c r="R2285" t="s">
        <v>7121</v>
      </c>
      <c r="T2285" t="s">
        <v>8368</v>
      </c>
    </row>
    <row r="2286" spans="1:20" x14ac:dyDescent="0.35">
      <c r="A2286" t="s">
        <v>724</v>
      </c>
      <c r="B2286" t="s">
        <v>1161</v>
      </c>
      <c r="C2286">
        <v>30</v>
      </c>
      <c r="D2286" t="s">
        <v>1174</v>
      </c>
      <c r="E2286" t="s">
        <v>3460</v>
      </c>
      <c r="F2286" t="s">
        <v>6869</v>
      </c>
      <c r="G2286" t="s">
        <v>6986</v>
      </c>
      <c r="H2286" t="s">
        <v>6999</v>
      </c>
      <c r="I2286" t="s">
        <v>7006</v>
      </c>
      <c r="J2286" t="s">
        <v>7266</v>
      </c>
      <c r="K2286" t="s">
        <v>7897</v>
      </c>
      <c r="L2286" t="s">
        <v>8340</v>
      </c>
      <c r="M2286" t="s">
        <v>8347</v>
      </c>
      <c r="N2286" t="s">
        <v>8352</v>
      </c>
      <c r="O2286" t="s">
        <v>8358</v>
      </c>
      <c r="Q2286" t="s">
        <v>8360</v>
      </c>
      <c r="S2286">
        <v>2</v>
      </c>
      <c r="T2286" t="s">
        <v>8367</v>
      </c>
    </row>
    <row r="2287" spans="1:20" x14ac:dyDescent="0.35">
      <c r="A2287" t="s">
        <v>849</v>
      </c>
      <c r="B2287" t="s">
        <v>1158</v>
      </c>
      <c r="C2287">
        <v>39</v>
      </c>
      <c r="D2287" t="s">
        <v>1173</v>
      </c>
      <c r="E2287" t="s">
        <v>3461</v>
      </c>
      <c r="F2287" t="s">
        <v>6850</v>
      </c>
      <c r="G2287" t="s">
        <v>6990</v>
      </c>
      <c r="H2287" t="s">
        <v>6998</v>
      </c>
      <c r="I2287" t="s">
        <v>7007</v>
      </c>
      <c r="J2287" t="s">
        <v>7240</v>
      </c>
      <c r="K2287" t="s">
        <v>7816</v>
      </c>
      <c r="L2287" t="s">
        <v>8342</v>
      </c>
      <c r="M2287" t="s">
        <v>8348</v>
      </c>
      <c r="N2287" t="s">
        <v>8351</v>
      </c>
      <c r="O2287" t="s">
        <v>8358</v>
      </c>
      <c r="Q2287" t="s">
        <v>8360</v>
      </c>
      <c r="S2287">
        <v>5</v>
      </c>
      <c r="T2287" t="s">
        <v>8369</v>
      </c>
    </row>
    <row r="2288" spans="1:20" x14ac:dyDescent="0.35">
      <c r="A2288" t="s">
        <v>789</v>
      </c>
      <c r="B2288" t="s">
        <v>1138</v>
      </c>
      <c r="D2288" t="s">
        <v>1173</v>
      </c>
      <c r="E2288" t="s">
        <v>3462</v>
      </c>
      <c r="F2288" t="s">
        <v>6805</v>
      </c>
      <c r="G2288" t="s">
        <v>6985</v>
      </c>
      <c r="H2288" t="s">
        <v>6996</v>
      </c>
      <c r="I2288" t="s">
        <v>7005</v>
      </c>
      <c r="J2288" t="s">
        <v>7614</v>
      </c>
      <c r="K2288" t="s">
        <v>8189</v>
      </c>
      <c r="L2288" t="s">
        <v>8339</v>
      </c>
      <c r="M2288" t="s">
        <v>8349</v>
      </c>
      <c r="N2288" t="s">
        <v>8353</v>
      </c>
      <c r="O2288" t="s">
        <v>8357</v>
      </c>
      <c r="Q2288" t="s">
        <v>8361</v>
      </c>
      <c r="R2288" t="s">
        <v>7572</v>
      </c>
      <c r="T2288" t="s">
        <v>8367</v>
      </c>
    </row>
    <row r="2289" spans="1:20" x14ac:dyDescent="0.35">
      <c r="A2289" t="s">
        <v>27</v>
      </c>
      <c r="B2289" t="s">
        <v>1079</v>
      </c>
      <c r="C2289">
        <v>16</v>
      </c>
      <c r="D2289" t="s">
        <v>1172</v>
      </c>
      <c r="E2289" t="s">
        <v>3463</v>
      </c>
      <c r="G2289" t="s">
        <v>6986</v>
      </c>
      <c r="H2289" t="s">
        <v>6994</v>
      </c>
      <c r="I2289" t="s">
        <v>7004</v>
      </c>
      <c r="J2289" t="s">
        <v>7615</v>
      </c>
      <c r="K2289" t="s">
        <v>8324</v>
      </c>
      <c r="L2289" t="s">
        <v>8340</v>
      </c>
      <c r="M2289" t="s">
        <v>8348</v>
      </c>
      <c r="N2289" t="s">
        <v>8353</v>
      </c>
      <c r="O2289" t="s">
        <v>8357</v>
      </c>
      <c r="Q2289" t="s">
        <v>8360</v>
      </c>
      <c r="S2289">
        <v>1</v>
      </c>
    </row>
    <row r="2290" spans="1:20" x14ac:dyDescent="0.35">
      <c r="A2290" t="s">
        <v>927</v>
      </c>
      <c r="B2290" t="s">
        <v>1092</v>
      </c>
      <c r="C2290">
        <v>46</v>
      </c>
      <c r="D2290" t="s">
        <v>1172</v>
      </c>
      <c r="E2290" t="s">
        <v>3464</v>
      </c>
      <c r="F2290" t="s">
        <v>6738</v>
      </c>
      <c r="G2290" t="s">
        <v>6989</v>
      </c>
      <c r="H2290" t="s">
        <v>6997</v>
      </c>
      <c r="I2290" t="s">
        <v>7002</v>
      </c>
      <c r="K2290" t="s">
        <v>8314</v>
      </c>
      <c r="L2290" t="s">
        <v>8343</v>
      </c>
      <c r="M2290" t="s">
        <v>8346</v>
      </c>
      <c r="N2290" t="s">
        <v>8353</v>
      </c>
      <c r="O2290" t="s">
        <v>8358</v>
      </c>
      <c r="Q2290" t="s">
        <v>8364</v>
      </c>
      <c r="R2290" t="s">
        <v>7572</v>
      </c>
    </row>
    <row r="2291" spans="1:20" x14ac:dyDescent="0.35">
      <c r="A2291" t="s">
        <v>434</v>
      </c>
      <c r="B2291" t="s">
        <v>1040</v>
      </c>
      <c r="E2291" t="s">
        <v>3465</v>
      </c>
      <c r="G2291" t="s">
        <v>6988</v>
      </c>
      <c r="H2291" t="s">
        <v>6999</v>
      </c>
      <c r="I2291" t="s">
        <v>7005</v>
      </c>
      <c r="J2291" t="s">
        <v>7407</v>
      </c>
      <c r="K2291" t="s">
        <v>8202</v>
      </c>
      <c r="L2291" t="s">
        <v>8340</v>
      </c>
      <c r="M2291" t="s">
        <v>8347</v>
      </c>
      <c r="N2291" t="s">
        <v>8352</v>
      </c>
      <c r="O2291" t="s">
        <v>8355</v>
      </c>
      <c r="Q2291" t="s">
        <v>8364</v>
      </c>
      <c r="R2291" t="s">
        <v>7327</v>
      </c>
      <c r="S2291">
        <v>2</v>
      </c>
      <c r="T2291" t="s">
        <v>8367</v>
      </c>
    </row>
    <row r="2292" spans="1:20" x14ac:dyDescent="0.35">
      <c r="A2292" t="s">
        <v>691</v>
      </c>
      <c r="B2292" t="s">
        <v>1116</v>
      </c>
      <c r="C2292">
        <v>21</v>
      </c>
      <c r="D2292" t="s">
        <v>1175</v>
      </c>
      <c r="E2292" t="s">
        <v>3466</v>
      </c>
      <c r="G2292" t="s">
        <v>6985</v>
      </c>
      <c r="H2292" t="s">
        <v>6995</v>
      </c>
      <c r="I2292" t="s">
        <v>7003</v>
      </c>
      <c r="J2292" t="s">
        <v>7443</v>
      </c>
      <c r="K2292" t="s">
        <v>8176</v>
      </c>
      <c r="L2292" t="s">
        <v>8342</v>
      </c>
      <c r="M2292" t="s">
        <v>8346</v>
      </c>
      <c r="N2292" t="s">
        <v>8352</v>
      </c>
      <c r="O2292" t="s">
        <v>8359</v>
      </c>
      <c r="R2292" t="s">
        <v>7666</v>
      </c>
      <c r="T2292" t="s">
        <v>8367</v>
      </c>
    </row>
    <row r="2293" spans="1:20" x14ac:dyDescent="0.35">
      <c r="A2293" t="s">
        <v>249</v>
      </c>
      <c r="B2293" t="s">
        <v>1115</v>
      </c>
      <c r="D2293" t="s">
        <v>1174</v>
      </c>
      <c r="E2293" t="s">
        <v>3467</v>
      </c>
      <c r="F2293" t="s">
        <v>6887</v>
      </c>
      <c r="G2293" t="s">
        <v>6990</v>
      </c>
      <c r="H2293" t="s">
        <v>6998</v>
      </c>
      <c r="I2293" t="s">
        <v>7007</v>
      </c>
      <c r="J2293" t="s">
        <v>7067</v>
      </c>
      <c r="K2293" t="s">
        <v>8096</v>
      </c>
      <c r="L2293" t="s">
        <v>8340</v>
      </c>
      <c r="M2293" t="s">
        <v>8349</v>
      </c>
      <c r="N2293" t="s">
        <v>8351</v>
      </c>
      <c r="O2293" t="s">
        <v>8359</v>
      </c>
      <c r="P2293">
        <v>24023</v>
      </c>
      <c r="Q2293" t="s">
        <v>8362</v>
      </c>
      <c r="R2293" t="s">
        <v>7579</v>
      </c>
      <c r="S2293">
        <v>5</v>
      </c>
      <c r="T2293" t="s">
        <v>8367</v>
      </c>
    </row>
    <row r="2294" spans="1:20" x14ac:dyDescent="0.35">
      <c r="A2294" t="s">
        <v>928</v>
      </c>
      <c r="B2294" t="s">
        <v>1033</v>
      </c>
      <c r="C2294">
        <v>50</v>
      </c>
      <c r="D2294" t="s">
        <v>1173</v>
      </c>
      <c r="E2294" t="s">
        <v>3468</v>
      </c>
      <c r="G2294" t="s">
        <v>6990</v>
      </c>
      <c r="H2294" t="s">
        <v>6998</v>
      </c>
      <c r="I2294" t="s">
        <v>7006</v>
      </c>
      <c r="J2294" t="s">
        <v>7476</v>
      </c>
      <c r="K2294" t="s">
        <v>7958</v>
      </c>
      <c r="L2294" t="s">
        <v>8345</v>
      </c>
      <c r="M2294" t="s">
        <v>8347</v>
      </c>
      <c r="N2294" t="s">
        <v>8353</v>
      </c>
      <c r="O2294" t="s">
        <v>8355</v>
      </c>
      <c r="Q2294" t="s">
        <v>8363</v>
      </c>
      <c r="S2294">
        <v>2</v>
      </c>
    </row>
    <row r="2295" spans="1:20" x14ac:dyDescent="0.35">
      <c r="A2295" t="s">
        <v>624</v>
      </c>
      <c r="B2295" t="s">
        <v>1155</v>
      </c>
      <c r="C2295">
        <v>23</v>
      </c>
      <c r="E2295" t="s">
        <v>3469</v>
      </c>
      <c r="F2295" t="s">
        <v>6855</v>
      </c>
      <c r="G2295" t="s">
        <v>6984</v>
      </c>
      <c r="H2295" t="s">
        <v>7000</v>
      </c>
      <c r="I2295" t="s">
        <v>7006</v>
      </c>
      <c r="J2295" t="s">
        <v>7166</v>
      </c>
      <c r="K2295" t="s">
        <v>8226</v>
      </c>
      <c r="L2295" t="s">
        <v>8344</v>
      </c>
      <c r="M2295" t="s">
        <v>8350</v>
      </c>
      <c r="N2295" t="s">
        <v>8351</v>
      </c>
      <c r="O2295" t="s">
        <v>8357</v>
      </c>
      <c r="P2295">
        <v>3986</v>
      </c>
      <c r="R2295" t="s">
        <v>7295</v>
      </c>
      <c r="S2295">
        <v>4</v>
      </c>
      <c r="T2295" t="s">
        <v>8367</v>
      </c>
    </row>
    <row r="2296" spans="1:20" x14ac:dyDescent="0.35">
      <c r="A2296" t="s">
        <v>388</v>
      </c>
      <c r="B2296" t="s">
        <v>1073</v>
      </c>
      <c r="D2296" t="s">
        <v>1173</v>
      </c>
      <c r="E2296" t="s">
        <v>3470</v>
      </c>
      <c r="F2296" t="s">
        <v>6746</v>
      </c>
      <c r="G2296" t="s">
        <v>6985</v>
      </c>
      <c r="H2296" t="s">
        <v>6996</v>
      </c>
      <c r="I2296" t="s">
        <v>7003</v>
      </c>
      <c r="J2296" t="s">
        <v>7391</v>
      </c>
      <c r="K2296" t="s">
        <v>8205</v>
      </c>
      <c r="L2296" t="s">
        <v>8344</v>
      </c>
      <c r="M2296" t="s">
        <v>8347</v>
      </c>
      <c r="N2296" t="s">
        <v>8354</v>
      </c>
      <c r="O2296" t="s">
        <v>8358</v>
      </c>
      <c r="S2296">
        <v>5</v>
      </c>
    </row>
    <row r="2297" spans="1:20" x14ac:dyDescent="0.35">
      <c r="A2297" t="s">
        <v>329</v>
      </c>
      <c r="B2297" t="s">
        <v>1085</v>
      </c>
      <c r="C2297">
        <v>40</v>
      </c>
      <c r="D2297" t="s">
        <v>1174</v>
      </c>
      <c r="E2297" t="s">
        <v>3471</v>
      </c>
      <c r="F2297" t="s">
        <v>6730</v>
      </c>
      <c r="G2297" t="s">
        <v>6990</v>
      </c>
      <c r="H2297" t="s">
        <v>6997</v>
      </c>
      <c r="I2297" t="s">
        <v>7003</v>
      </c>
      <c r="K2297" t="s">
        <v>8284</v>
      </c>
      <c r="L2297" t="s">
        <v>8339</v>
      </c>
      <c r="M2297" t="s">
        <v>8350</v>
      </c>
      <c r="N2297" t="s">
        <v>8354</v>
      </c>
      <c r="O2297" t="s">
        <v>8356</v>
      </c>
      <c r="P2297">
        <v>33768</v>
      </c>
      <c r="Q2297" t="s">
        <v>8362</v>
      </c>
      <c r="T2297" t="s">
        <v>8367</v>
      </c>
    </row>
    <row r="2298" spans="1:20" x14ac:dyDescent="0.35">
      <c r="A2298" t="s">
        <v>841</v>
      </c>
      <c r="B2298" t="s">
        <v>1150</v>
      </c>
      <c r="D2298" t="s">
        <v>1172</v>
      </c>
      <c r="E2298" t="s">
        <v>3472</v>
      </c>
      <c r="G2298" t="s">
        <v>6989</v>
      </c>
      <c r="H2298" t="s">
        <v>6994</v>
      </c>
      <c r="I2298" t="s">
        <v>7002</v>
      </c>
      <c r="J2298" t="s">
        <v>7378</v>
      </c>
      <c r="K2298" t="s">
        <v>8024</v>
      </c>
      <c r="L2298" t="s">
        <v>8344</v>
      </c>
      <c r="M2298" t="s">
        <v>8347</v>
      </c>
      <c r="N2298" t="s">
        <v>8352</v>
      </c>
      <c r="O2298" t="s">
        <v>8359</v>
      </c>
      <c r="Q2298" t="s">
        <v>8363</v>
      </c>
      <c r="S2298">
        <v>5</v>
      </c>
    </row>
    <row r="2299" spans="1:20" x14ac:dyDescent="0.35">
      <c r="A2299" t="s">
        <v>929</v>
      </c>
      <c r="B2299" t="s">
        <v>1151</v>
      </c>
      <c r="D2299" t="s">
        <v>1175</v>
      </c>
      <c r="E2299" t="s">
        <v>3473</v>
      </c>
      <c r="F2299" t="s">
        <v>6833</v>
      </c>
      <c r="G2299" t="s">
        <v>6991</v>
      </c>
      <c r="H2299" t="s">
        <v>6997</v>
      </c>
      <c r="I2299" t="s">
        <v>7004</v>
      </c>
      <c r="K2299" t="s">
        <v>7734</v>
      </c>
      <c r="L2299" t="s">
        <v>8338</v>
      </c>
      <c r="M2299" t="s">
        <v>8349</v>
      </c>
      <c r="N2299" t="s">
        <v>8354</v>
      </c>
      <c r="O2299" t="s">
        <v>8355</v>
      </c>
      <c r="Q2299" t="s">
        <v>8360</v>
      </c>
      <c r="T2299" t="s">
        <v>8369</v>
      </c>
    </row>
    <row r="2300" spans="1:20" x14ac:dyDescent="0.35">
      <c r="A2300" t="s">
        <v>893</v>
      </c>
      <c r="B2300" t="s">
        <v>1120</v>
      </c>
      <c r="C2300">
        <v>68</v>
      </c>
      <c r="E2300" t="s">
        <v>3474</v>
      </c>
      <c r="G2300" t="s">
        <v>6986</v>
      </c>
      <c r="H2300" t="s">
        <v>6998</v>
      </c>
      <c r="I2300" t="s">
        <v>7002</v>
      </c>
      <c r="J2300" t="s">
        <v>7471</v>
      </c>
      <c r="K2300" t="s">
        <v>7836</v>
      </c>
      <c r="L2300" t="s">
        <v>8343</v>
      </c>
      <c r="M2300" t="s">
        <v>8346</v>
      </c>
      <c r="N2300" t="s">
        <v>8351</v>
      </c>
      <c r="O2300" t="s">
        <v>8356</v>
      </c>
      <c r="P2300">
        <v>32691</v>
      </c>
      <c r="S2300">
        <v>3</v>
      </c>
      <c r="T2300" t="s">
        <v>8369</v>
      </c>
    </row>
    <row r="2301" spans="1:20" x14ac:dyDescent="0.35">
      <c r="A2301" t="s">
        <v>676</v>
      </c>
      <c r="B2301" t="s">
        <v>1065</v>
      </c>
      <c r="C2301">
        <v>41</v>
      </c>
      <c r="D2301" t="s">
        <v>1172</v>
      </c>
      <c r="E2301" t="s">
        <v>3475</v>
      </c>
      <c r="F2301" t="s">
        <v>6856</v>
      </c>
      <c r="G2301" t="s">
        <v>6990</v>
      </c>
      <c r="H2301" t="s">
        <v>6997</v>
      </c>
      <c r="I2301" t="s">
        <v>7001</v>
      </c>
      <c r="J2301" t="s">
        <v>7120</v>
      </c>
      <c r="K2301" t="s">
        <v>8235</v>
      </c>
      <c r="L2301" t="s">
        <v>8340</v>
      </c>
      <c r="M2301" t="s">
        <v>8346</v>
      </c>
      <c r="N2301" t="s">
        <v>8351</v>
      </c>
      <c r="O2301" t="s">
        <v>8356</v>
      </c>
      <c r="Q2301" t="s">
        <v>8364</v>
      </c>
      <c r="R2301" t="s">
        <v>7387</v>
      </c>
      <c r="S2301">
        <v>1</v>
      </c>
      <c r="T2301" t="s">
        <v>8368</v>
      </c>
    </row>
    <row r="2302" spans="1:20" x14ac:dyDescent="0.35">
      <c r="A2302" t="s">
        <v>349</v>
      </c>
      <c r="B2302" t="s">
        <v>1116</v>
      </c>
      <c r="C2302">
        <v>34</v>
      </c>
      <c r="D2302" t="s">
        <v>1174</v>
      </c>
      <c r="E2302" t="s">
        <v>3476</v>
      </c>
      <c r="F2302" t="s">
        <v>6763</v>
      </c>
      <c r="G2302" t="s">
        <v>6985</v>
      </c>
      <c r="H2302" t="s">
        <v>7000</v>
      </c>
      <c r="I2302" t="s">
        <v>7005</v>
      </c>
      <c r="K2302" t="s">
        <v>8003</v>
      </c>
      <c r="L2302" t="s">
        <v>8339</v>
      </c>
      <c r="M2302" t="s">
        <v>8349</v>
      </c>
      <c r="N2302" t="s">
        <v>8354</v>
      </c>
      <c r="O2302" t="s">
        <v>8355</v>
      </c>
      <c r="P2302">
        <v>15766</v>
      </c>
      <c r="R2302" t="s">
        <v>7597</v>
      </c>
      <c r="S2302">
        <v>4</v>
      </c>
      <c r="T2302" t="s">
        <v>8367</v>
      </c>
    </row>
    <row r="2303" spans="1:20" x14ac:dyDescent="0.35">
      <c r="A2303" t="s">
        <v>930</v>
      </c>
      <c r="B2303" t="s">
        <v>1067</v>
      </c>
      <c r="C2303">
        <v>40</v>
      </c>
      <c r="E2303" t="s">
        <v>3477</v>
      </c>
      <c r="F2303" t="s">
        <v>6823</v>
      </c>
      <c r="G2303" t="s">
        <v>6991</v>
      </c>
      <c r="H2303" t="s">
        <v>6995</v>
      </c>
      <c r="I2303" t="s">
        <v>7007</v>
      </c>
      <c r="J2303" t="s">
        <v>7093</v>
      </c>
      <c r="K2303" t="s">
        <v>8160</v>
      </c>
      <c r="L2303" t="s">
        <v>8344</v>
      </c>
      <c r="M2303" t="s">
        <v>8350</v>
      </c>
      <c r="N2303" t="s">
        <v>8353</v>
      </c>
      <c r="O2303" t="s">
        <v>8358</v>
      </c>
      <c r="P2303">
        <v>26906</v>
      </c>
      <c r="Q2303" t="s">
        <v>8363</v>
      </c>
      <c r="R2303" t="s">
        <v>7200</v>
      </c>
      <c r="S2303">
        <v>5</v>
      </c>
      <c r="T2303" t="s">
        <v>8367</v>
      </c>
    </row>
    <row r="2304" spans="1:20" x14ac:dyDescent="0.35">
      <c r="A2304" t="s">
        <v>56</v>
      </c>
      <c r="B2304" t="s">
        <v>1018</v>
      </c>
      <c r="C2304">
        <v>40</v>
      </c>
      <c r="D2304" t="s">
        <v>1173</v>
      </c>
      <c r="E2304" t="s">
        <v>3478</v>
      </c>
      <c r="G2304" t="s">
        <v>6984</v>
      </c>
      <c r="H2304" t="s">
        <v>6998</v>
      </c>
      <c r="I2304" t="s">
        <v>7005</v>
      </c>
      <c r="J2304" t="s">
        <v>7115</v>
      </c>
      <c r="K2304" t="s">
        <v>7933</v>
      </c>
      <c r="L2304" t="s">
        <v>8344</v>
      </c>
      <c r="M2304" t="s">
        <v>8349</v>
      </c>
      <c r="N2304" t="s">
        <v>8352</v>
      </c>
      <c r="O2304" t="s">
        <v>8357</v>
      </c>
      <c r="P2304">
        <v>38396</v>
      </c>
      <c r="Q2304" t="s">
        <v>8361</v>
      </c>
      <c r="S2304">
        <v>5</v>
      </c>
    </row>
    <row r="2305" spans="1:20" x14ac:dyDescent="0.35">
      <c r="A2305" t="s">
        <v>645</v>
      </c>
      <c r="B2305" t="s">
        <v>1026</v>
      </c>
      <c r="D2305" t="s">
        <v>1175</v>
      </c>
      <c r="E2305" t="s">
        <v>3479</v>
      </c>
      <c r="G2305" t="s">
        <v>6987</v>
      </c>
      <c r="H2305" t="s">
        <v>7000</v>
      </c>
      <c r="I2305" t="s">
        <v>7002</v>
      </c>
      <c r="J2305" t="s">
        <v>7513</v>
      </c>
      <c r="K2305" t="s">
        <v>8243</v>
      </c>
      <c r="L2305" t="s">
        <v>8340</v>
      </c>
      <c r="M2305" t="s">
        <v>8349</v>
      </c>
      <c r="N2305" t="s">
        <v>8352</v>
      </c>
      <c r="O2305" t="s">
        <v>8358</v>
      </c>
      <c r="S2305">
        <v>5</v>
      </c>
      <c r="T2305" t="s">
        <v>8367</v>
      </c>
    </row>
    <row r="2306" spans="1:20" x14ac:dyDescent="0.35">
      <c r="A2306" t="s">
        <v>385</v>
      </c>
      <c r="B2306" t="s">
        <v>1152</v>
      </c>
      <c r="C2306">
        <v>45</v>
      </c>
      <c r="E2306" t="s">
        <v>3480</v>
      </c>
      <c r="G2306" t="s">
        <v>6992</v>
      </c>
      <c r="H2306" t="s">
        <v>6999</v>
      </c>
      <c r="I2306" t="s">
        <v>7004</v>
      </c>
      <c r="K2306" t="s">
        <v>7924</v>
      </c>
      <c r="L2306" t="s">
        <v>8338</v>
      </c>
      <c r="M2306" t="s">
        <v>8346</v>
      </c>
      <c r="N2306" t="s">
        <v>8353</v>
      </c>
      <c r="O2306" t="s">
        <v>8356</v>
      </c>
      <c r="Q2306" t="s">
        <v>8361</v>
      </c>
      <c r="R2306" t="s">
        <v>7642</v>
      </c>
      <c r="S2306">
        <v>4</v>
      </c>
      <c r="T2306" t="s">
        <v>8367</v>
      </c>
    </row>
    <row r="2307" spans="1:20" x14ac:dyDescent="0.35">
      <c r="A2307" t="s">
        <v>799</v>
      </c>
      <c r="B2307" t="s">
        <v>1036</v>
      </c>
      <c r="D2307" t="s">
        <v>1174</v>
      </c>
      <c r="E2307" t="s">
        <v>3481</v>
      </c>
      <c r="F2307" t="s">
        <v>6820</v>
      </c>
      <c r="G2307" t="s">
        <v>6987</v>
      </c>
      <c r="H2307" t="s">
        <v>6997</v>
      </c>
      <c r="I2307" t="s">
        <v>7001</v>
      </c>
      <c r="K2307" t="s">
        <v>7858</v>
      </c>
      <c r="L2307" t="s">
        <v>8341</v>
      </c>
      <c r="M2307" t="s">
        <v>8347</v>
      </c>
      <c r="N2307" t="s">
        <v>8352</v>
      </c>
      <c r="O2307" t="s">
        <v>8359</v>
      </c>
      <c r="P2307">
        <v>943</v>
      </c>
      <c r="Q2307" t="s">
        <v>8364</v>
      </c>
      <c r="R2307" t="s">
        <v>7310</v>
      </c>
      <c r="S2307">
        <v>4</v>
      </c>
      <c r="T2307" t="s">
        <v>8367</v>
      </c>
    </row>
    <row r="2308" spans="1:20" x14ac:dyDescent="0.35">
      <c r="A2308" t="s">
        <v>931</v>
      </c>
      <c r="B2308" t="s">
        <v>1027</v>
      </c>
      <c r="C2308">
        <v>40</v>
      </c>
      <c r="D2308" t="s">
        <v>1173</v>
      </c>
      <c r="E2308" t="s">
        <v>3482</v>
      </c>
      <c r="G2308" t="s">
        <v>6991</v>
      </c>
      <c r="H2308" t="s">
        <v>6994</v>
      </c>
      <c r="I2308" t="s">
        <v>7001</v>
      </c>
      <c r="J2308" t="s">
        <v>7210</v>
      </c>
      <c r="K2308" t="s">
        <v>8151</v>
      </c>
      <c r="L2308" t="s">
        <v>8338</v>
      </c>
      <c r="M2308" t="s">
        <v>8350</v>
      </c>
      <c r="N2308" t="s">
        <v>8351</v>
      </c>
      <c r="O2308" t="s">
        <v>8356</v>
      </c>
      <c r="R2308" t="s">
        <v>7380</v>
      </c>
      <c r="S2308">
        <v>3</v>
      </c>
    </row>
    <row r="2309" spans="1:20" x14ac:dyDescent="0.35">
      <c r="A2309" t="s">
        <v>603</v>
      </c>
      <c r="B2309" t="s">
        <v>1084</v>
      </c>
      <c r="D2309" t="s">
        <v>1174</v>
      </c>
      <c r="E2309" t="s">
        <v>3483</v>
      </c>
      <c r="F2309" t="s">
        <v>6729</v>
      </c>
      <c r="G2309" t="s">
        <v>6984</v>
      </c>
      <c r="H2309" t="s">
        <v>6998</v>
      </c>
      <c r="I2309" t="s">
        <v>7004</v>
      </c>
      <c r="J2309" t="s">
        <v>7598</v>
      </c>
      <c r="K2309" t="s">
        <v>8323</v>
      </c>
      <c r="L2309" t="s">
        <v>8345</v>
      </c>
      <c r="M2309" t="s">
        <v>8349</v>
      </c>
      <c r="N2309" t="s">
        <v>8354</v>
      </c>
      <c r="O2309" t="s">
        <v>8358</v>
      </c>
      <c r="Q2309" t="s">
        <v>8360</v>
      </c>
      <c r="S2309">
        <v>4</v>
      </c>
    </row>
    <row r="2310" spans="1:20" x14ac:dyDescent="0.35">
      <c r="A2310" t="s">
        <v>335</v>
      </c>
      <c r="B2310" t="s">
        <v>1122</v>
      </c>
      <c r="D2310" t="s">
        <v>1175</v>
      </c>
      <c r="E2310" t="s">
        <v>3484</v>
      </c>
      <c r="F2310" t="s">
        <v>6770</v>
      </c>
      <c r="G2310" t="s">
        <v>6986</v>
      </c>
      <c r="H2310" t="s">
        <v>7000</v>
      </c>
      <c r="I2310" t="s">
        <v>7006</v>
      </c>
      <c r="J2310" t="s">
        <v>7348</v>
      </c>
      <c r="K2310" t="s">
        <v>7697</v>
      </c>
      <c r="L2310" t="s">
        <v>8339</v>
      </c>
      <c r="M2310" t="s">
        <v>8346</v>
      </c>
      <c r="N2310" t="s">
        <v>8351</v>
      </c>
      <c r="O2310" t="s">
        <v>8355</v>
      </c>
      <c r="P2310">
        <v>49906</v>
      </c>
      <c r="Q2310" t="s">
        <v>8361</v>
      </c>
      <c r="R2310" t="s">
        <v>7132</v>
      </c>
      <c r="S2310">
        <v>5</v>
      </c>
      <c r="T2310" t="s">
        <v>8367</v>
      </c>
    </row>
    <row r="2311" spans="1:20" x14ac:dyDescent="0.35">
      <c r="A2311" t="s">
        <v>866</v>
      </c>
      <c r="B2311" t="s">
        <v>1037</v>
      </c>
      <c r="C2311">
        <v>45</v>
      </c>
      <c r="E2311" t="s">
        <v>3485</v>
      </c>
      <c r="F2311" t="s">
        <v>6692</v>
      </c>
      <c r="G2311" t="s">
        <v>6991</v>
      </c>
      <c r="H2311" t="s">
        <v>6999</v>
      </c>
      <c r="I2311" t="s">
        <v>7001</v>
      </c>
      <c r="J2311" t="s">
        <v>7111</v>
      </c>
      <c r="K2311" t="s">
        <v>8154</v>
      </c>
      <c r="L2311" t="s">
        <v>8339</v>
      </c>
      <c r="M2311" t="s">
        <v>8347</v>
      </c>
      <c r="N2311" t="s">
        <v>8351</v>
      </c>
      <c r="O2311" t="s">
        <v>8358</v>
      </c>
      <c r="Q2311" t="s">
        <v>8363</v>
      </c>
      <c r="T2311" t="s">
        <v>8368</v>
      </c>
    </row>
    <row r="2312" spans="1:20" x14ac:dyDescent="0.35">
      <c r="A2312" t="s">
        <v>932</v>
      </c>
      <c r="B2312" t="s">
        <v>1158</v>
      </c>
      <c r="E2312" t="s">
        <v>3486</v>
      </c>
      <c r="G2312" t="s">
        <v>6992</v>
      </c>
      <c r="H2312" t="s">
        <v>6996</v>
      </c>
      <c r="I2312" t="s">
        <v>7006</v>
      </c>
      <c r="K2312" t="s">
        <v>8086</v>
      </c>
      <c r="L2312" t="s">
        <v>8338</v>
      </c>
      <c r="M2312" t="s">
        <v>8350</v>
      </c>
      <c r="N2312" t="s">
        <v>8354</v>
      </c>
      <c r="O2312" t="s">
        <v>8357</v>
      </c>
      <c r="Q2312" t="s">
        <v>8360</v>
      </c>
      <c r="R2312" t="s">
        <v>7057</v>
      </c>
      <c r="T2312" t="s">
        <v>8367</v>
      </c>
    </row>
    <row r="2313" spans="1:20" x14ac:dyDescent="0.35">
      <c r="A2313" t="s">
        <v>196</v>
      </c>
      <c r="B2313" t="s">
        <v>1075</v>
      </c>
      <c r="D2313" t="s">
        <v>1173</v>
      </c>
      <c r="E2313" t="s">
        <v>3487</v>
      </c>
      <c r="G2313" t="s">
        <v>6990</v>
      </c>
      <c r="H2313" t="s">
        <v>6995</v>
      </c>
      <c r="I2313" t="s">
        <v>7004</v>
      </c>
      <c r="K2313" t="s">
        <v>7739</v>
      </c>
      <c r="L2313" t="s">
        <v>8342</v>
      </c>
      <c r="M2313" t="s">
        <v>8347</v>
      </c>
      <c r="N2313" t="s">
        <v>8352</v>
      </c>
      <c r="O2313" t="s">
        <v>8358</v>
      </c>
      <c r="Q2313" t="s">
        <v>8361</v>
      </c>
      <c r="S2313">
        <v>1</v>
      </c>
      <c r="T2313" t="s">
        <v>8369</v>
      </c>
    </row>
    <row r="2314" spans="1:20" x14ac:dyDescent="0.35">
      <c r="A2314" t="s">
        <v>739</v>
      </c>
      <c r="B2314" t="s">
        <v>1027</v>
      </c>
      <c r="C2314">
        <v>27</v>
      </c>
      <c r="D2314" t="s">
        <v>1172</v>
      </c>
      <c r="E2314" t="s">
        <v>3488</v>
      </c>
      <c r="F2314" t="s">
        <v>6684</v>
      </c>
      <c r="G2314" t="s">
        <v>6992</v>
      </c>
      <c r="H2314" t="s">
        <v>6996</v>
      </c>
      <c r="I2314" t="s">
        <v>7003</v>
      </c>
      <c r="J2314" t="s">
        <v>7137</v>
      </c>
      <c r="K2314" t="s">
        <v>8174</v>
      </c>
      <c r="L2314" t="s">
        <v>8338</v>
      </c>
      <c r="M2314" t="s">
        <v>8349</v>
      </c>
      <c r="N2314" t="s">
        <v>8351</v>
      </c>
      <c r="O2314" t="s">
        <v>8355</v>
      </c>
      <c r="Q2314" t="s">
        <v>8364</v>
      </c>
      <c r="S2314">
        <v>5</v>
      </c>
      <c r="T2314" t="s">
        <v>8367</v>
      </c>
    </row>
    <row r="2315" spans="1:20" x14ac:dyDescent="0.35">
      <c r="A2315" t="s">
        <v>135</v>
      </c>
      <c r="B2315" t="s">
        <v>1125</v>
      </c>
      <c r="C2315">
        <v>33</v>
      </c>
      <c r="D2315" t="s">
        <v>1174</v>
      </c>
      <c r="E2315" t="s">
        <v>3489</v>
      </c>
      <c r="F2315" t="s">
        <v>6877</v>
      </c>
      <c r="G2315" t="s">
        <v>6991</v>
      </c>
      <c r="H2315" t="s">
        <v>6995</v>
      </c>
      <c r="I2315" t="s">
        <v>7007</v>
      </c>
      <c r="K2315" t="s">
        <v>8113</v>
      </c>
      <c r="L2315" t="s">
        <v>8340</v>
      </c>
      <c r="M2315" t="s">
        <v>8349</v>
      </c>
      <c r="N2315" t="s">
        <v>8352</v>
      </c>
      <c r="O2315" t="s">
        <v>8357</v>
      </c>
      <c r="Q2315" t="s">
        <v>8362</v>
      </c>
      <c r="S2315">
        <v>5</v>
      </c>
    </row>
    <row r="2316" spans="1:20" x14ac:dyDescent="0.35">
      <c r="A2316" t="s">
        <v>869</v>
      </c>
      <c r="B2316" t="s">
        <v>1057</v>
      </c>
      <c r="C2316">
        <v>40</v>
      </c>
      <c r="E2316" t="s">
        <v>3490</v>
      </c>
      <c r="G2316" t="s">
        <v>6984</v>
      </c>
      <c r="H2316" t="s">
        <v>6995</v>
      </c>
      <c r="I2316" t="s">
        <v>7006</v>
      </c>
      <c r="J2316" t="s">
        <v>7546</v>
      </c>
      <c r="K2316" t="s">
        <v>7984</v>
      </c>
      <c r="L2316" t="s">
        <v>8342</v>
      </c>
      <c r="M2316" t="s">
        <v>8346</v>
      </c>
      <c r="N2316" t="s">
        <v>8354</v>
      </c>
      <c r="O2316" t="s">
        <v>8356</v>
      </c>
      <c r="P2316">
        <v>17283</v>
      </c>
      <c r="Q2316" t="s">
        <v>8360</v>
      </c>
      <c r="R2316" t="s">
        <v>7120</v>
      </c>
      <c r="S2316">
        <v>5</v>
      </c>
      <c r="T2316" t="s">
        <v>8369</v>
      </c>
    </row>
    <row r="2317" spans="1:20" x14ac:dyDescent="0.35">
      <c r="A2317" t="s">
        <v>441</v>
      </c>
      <c r="B2317" t="s">
        <v>1115</v>
      </c>
      <c r="C2317">
        <v>45</v>
      </c>
      <c r="D2317" t="s">
        <v>1172</v>
      </c>
      <c r="E2317" t="s">
        <v>3491</v>
      </c>
      <c r="F2317" t="s">
        <v>6887</v>
      </c>
      <c r="G2317" t="s">
        <v>6984</v>
      </c>
      <c r="H2317" t="s">
        <v>6996</v>
      </c>
      <c r="I2317" t="s">
        <v>7006</v>
      </c>
      <c r="J2317" t="s">
        <v>7574</v>
      </c>
      <c r="K2317" t="s">
        <v>8191</v>
      </c>
      <c r="L2317" t="s">
        <v>8343</v>
      </c>
      <c r="M2317" t="s">
        <v>8349</v>
      </c>
      <c r="N2317" t="s">
        <v>8352</v>
      </c>
      <c r="O2317" t="s">
        <v>8357</v>
      </c>
      <c r="Q2317" t="s">
        <v>8360</v>
      </c>
      <c r="R2317" t="s">
        <v>7161</v>
      </c>
      <c r="S2317">
        <v>5</v>
      </c>
      <c r="T2317" t="s">
        <v>8368</v>
      </c>
    </row>
    <row r="2318" spans="1:20" x14ac:dyDescent="0.35">
      <c r="A2318" t="s">
        <v>104</v>
      </c>
      <c r="B2318" t="s">
        <v>1105</v>
      </c>
      <c r="E2318" t="s">
        <v>3492</v>
      </c>
      <c r="F2318" t="s">
        <v>6771</v>
      </c>
      <c r="G2318" t="s">
        <v>6988</v>
      </c>
      <c r="H2318" t="s">
        <v>6995</v>
      </c>
      <c r="I2318" t="s">
        <v>7007</v>
      </c>
      <c r="K2318" t="s">
        <v>7816</v>
      </c>
      <c r="L2318" t="s">
        <v>8338</v>
      </c>
      <c r="M2318" t="s">
        <v>8349</v>
      </c>
      <c r="N2318" t="s">
        <v>8351</v>
      </c>
      <c r="O2318" t="s">
        <v>8359</v>
      </c>
      <c r="P2318">
        <v>16378</v>
      </c>
      <c r="Q2318" t="s">
        <v>8361</v>
      </c>
      <c r="S2318">
        <v>1</v>
      </c>
      <c r="T2318" t="s">
        <v>8369</v>
      </c>
    </row>
    <row r="2319" spans="1:20" x14ac:dyDescent="0.35">
      <c r="A2319" t="s">
        <v>318</v>
      </c>
      <c r="B2319" t="s">
        <v>1028</v>
      </c>
      <c r="C2319">
        <v>50</v>
      </c>
      <c r="D2319" t="s">
        <v>1175</v>
      </c>
      <c r="E2319" t="s">
        <v>3493</v>
      </c>
      <c r="G2319" t="s">
        <v>6990</v>
      </c>
      <c r="H2319" t="s">
        <v>6999</v>
      </c>
      <c r="I2319" t="s">
        <v>7004</v>
      </c>
      <c r="J2319" t="s">
        <v>7346</v>
      </c>
      <c r="K2319" t="s">
        <v>7693</v>
      </c>
      <c r="L2319" t="s">
        <v>8342</v>
      </c>
      <c r="M2319" t="s">
        <v>8350</v>
      </c>
      <c r="N2319" t="s">
        <v>8351</v>
      </c>
      <c r="O2319" t="s">
        <v>8356</v>
      </c>
      <c r="Q2319" t="s">
        <v>8364</v>
      </c>
      <c r="T2319" t="s">
        <v>8369</v>
      </c>
    </row>
    <row r="2320" spans="1:20" x14ac:dyDescent="0.35">
      <c r="A2320" t="s">
        <v>103</v>
      </c>
      <c r="B2320" t="s">
        <v>1024</v>
      </c>
      <c r="C2320">
        <v>46</v>
      </c>
      <c r="D2320" t="s">
        <v>1172</v>
      </c>
      <c r="E2320" t="s">
        <v>3494</v>
      </c>
      <c r="F2320" t="s">
        <v>6922</v>
      </c>
      <c r="G2320" t="s">
        <v>6987</v>
      </c>
      <c r="H2320" t="s">
        <v>6999</v>
      </c>
      <c r="I2320" t="s">
        <v>7005</v>
      </c>
      <c r="J2320" t="s">
        <v>7039</v>
      </c>
      <c r="K2320" t="s">
        <v>7750</v>
      </c>
      <c r="L2320" t="s">
        <v>8342</v>
      </c>
      <c r="M2320" t="s">
        <v>8350</v>
      </c>
      <c r="N2320" t="s">
        <v>8352</v>
      </c>
      <c r="O2320" t="s">
        <v>8358</v>
      </c>
      <c r="Q2320" t="s">
        <v>8362</v>
      </c>
    </row>
    <row r="2321" spans="1:20" x14ac:dyDescent="0.35">
      <c r="A2321" t="s">
        <v>599</v>
      </c>
      <c r="B2321" t="s">
        <v>1024</v>
      </c>
      <c r="D2321" t="s">
        <v>1175</v>
      </c>
      <c r="E2321" t="s">
        <v>3495</v>
      </c>
      <c r="G2321" t="s">
        <v>6989</v>
      </c>
      <c r="H2321" t="s">
        <v>6998</v>
      </c>
      <c r="I2321" t="s">
        <v>7006</v>
      </c>
      <c r="K2321" t="s">
        <v>7942</v>
      </c>
      <c r="L2321" t="s">
        <v>8341</v>
      </c>
      <c r="M2321" t="s">
        <v>8346</v>
      </c>
      <c r="N2321" t="s">
        <v>8352</v>
      </c>
      <c r="O2321" t="s">
        <v>8356</v>
      </c>
      <c r="P2321">
        <v>17850</v>
      </c>
      <c r="Q2321" t="s">
        <v>8364</v>
      </c>
      <c r="R2321" t="s">
        <v>7432</v>
      </c>
      <c r="S2321">
        <v>3</v>
      </c>
      <c r="T2321" t="s">
        <v>8369</v>
      </c>
    </row>
    <row r="2322" spans="1:20" x14ac:dyDescent="0.35">
      <c r="A2322" t="s">
        <v>355</v>
      </c>
      <c r="B2322" t="s">
        <v>1058</v>
      </c>
      <c r="D2322" t="s">
        <v>1172</v>
      </c>
      <c r="E2322" t="s">
        <v>3496</v>
      </c>
      <c r="F2322" t="s">
        <v>6707</v>
      </c>
      <c r="G2322" t="s">
        <v>6991</v>
      </c>
      <c r="H2322" t="s">
        <v>6994</v>
      </c>
      <c r="I2322" t="s">
        <v>7004</v>
      </c>
      <c r="J2322" t="s">
        <v>7104</v>
      </c>
      <c r="K2322" t="s">
        <v>7874</v>
      </c>
      <c r="L2322" t="s">
        <v>8338</v>
      </c>
      <c r="M2322" t="s">
        <v>8347</v>
      </c>
      <c r="N2322" t="s">
        <v>8351</v>
      </c>
      <c r="O2322" t="s">
        <v>8355</v>
      </c>
      <c r="S2322">
        <v>3</v>
      </c>
    </row>
    <row r="2323" spans="1:20" x14ac:dyDescent="0.35">
      <c r="A2323" t="s">
        <v>163</v>
      </c>
      <c r="B2323" t="s">
        <v>1022</v>
      </c>
      <c r="C2323">
        <v>59</v>
      </c>
      <c r="D2323" t="s">
        <v>1174</v>
      </c>
      <c r="E2323" t="s">
        <v>3497</v>
      </c>
      <c r="F2323" t="s">
        <v>6775</v>
      </c>
      <c r="G2323" t="s">
        <v>6991</v>
      </c>
      <c r="H2323" t="s">
        <v>6994</v>
      </c>
      <c r="I2323" t="s">
        <v>7003</v>
      </c>
      <c r="J2323" t="s">
        <v>7498</v>
      </c>
      <c r="K2323" t="s">
        <v>7936</v>
      </c>
      <c r="L2323" t="s">
        <v>8341</v>
      </c>
      <c r="M2323" t="s">
        <v>8350</v>
      </c>
      <c r="N2323" t="s">
        <v>8352</v>
      </c>
      <c r="O2323" t="s">
        <v>8355</v>
      </c>
      <c r="Q2323" t="s">
        <v>8363</v>
      </c>
      <c r="R2323" t="s">
        <v>7208</v>
      </c>
      <c r="S2323">
        <v>4</v>
      </c>
      <c r="T2323" t="s">
        <v>8367</v>
      </c>
    </row>
    <row r="2324" spans="1:20" x14ac:dyDescent="0.35">
      <c r="A2324" t="s">
        <v>788</v>
      </c>
      <c r="B2324" t="s">
        <v>1145</v>
      </c>
      <c r="C2324">
        <v>35</v>
      </c>
      <c r="D2324" t="s">
        <v>1172</v>
      </c>
      <c r="E2324" t="s">
        <v>3498</v>
      </c>
      <c r="F2324" t="s">
        <v>6821</v>
      </c>
      <c r="G2324" t="s">
        <v>6987</v>
      </c>
      <c r="H2324" t="s">
        <v>6997</v>
      </c>
      <c r="I2324" t="s">
        <v>7003</v>
      </c>
      <c r="K2324" t="s">
        <v>7926</v>
      </c>
      <c r="L2324" t="s">
        <v>8340</v>
      </c>
      <c r="M2324" t="s">
        <v>8348</v>
      </c>
      <c r="N2324" t="s">
        <v>8352</v>
      </c>
      <c r="O2324" t="s">
        <v>8356</v>
      </c>
      <c r="Q2324" t="s">
        <v>8362</v>
      </c>
      <c r="S2324">
        <v>2</v>
      </c>
      <c r="T2324" t="s">
        <v>8367</v>
      </c>
    </row>
    <row r="2325" spans="1:20" x14ac:dyDescent="0.35">
      <c r="A2325" t="s">
        <v>653</v>
      </c>
      <c r="B2325" t="s">
        <v>1077</v>
      </c>
      <c r="D2325" t="s">
        <v>1173</v>
      </c>
      <c r="E2325" t="s">
        <v>3499</v>
      </c>
      <c r="F2325" t="s">
        <v>6955</v>
      </c>
      <c r="G2325" t="s">
        <v>6985</v>
      </c>
      <c r="H2325" t="s">
        <v>6999</v>
      </c>
      <c r="I2325" t="s">
        <v>7001</v>
      </c>
      <c r="J2325" t="s">
        <v>7085</v>
      </c>
      <c r="K2325" t="s">
        <v>7907</v>
      </c>
      <c r="L2325" t="s">
        <v>8344</v>
      </c>
      <c r="M2325" t="s">
        <v>8350</v>
      </c>
      <c r="N2325" t="s">
        <v>8354</v>
      </c>
      <c r="O2325" t="s">
        <v>8355</v>
      </c>
      <c r="P2325">
        <v>6095</v>
      </c>
      <c r="Q2325" t="s">
        <v>8360</v>
      </c>
      <c r="R2325" t="s">
        <v>7226</v>
      </c>
      <c r="S2325">
        <v>2</v>
      </c>
      <c r="T2325" t="s">
        <v>8367</v>
      </c>
    </row>
    <row r="2326" spans="1:20" x14ac:dyDescent="0.35">
      <c r="A2326" t="s">
        <v>416</v>
      </c>
      <c r="B2326" t="s">
        <v>1033</v>
      </c>
      <c r="D2326" t="s">
        <v>1172</v>
      </c>
      <c r="E2326" t="s">
        <v>3500</v>
      </c>
      <c r="F2326" t="s">
        <v>6966</v>
      </c>
      <c r="G2326" t="s">
        <v>6990</v>
      </c>
      <c r="H2326" t="s">
        <v>7000</v>
      </c>
      <c r="I2326" t="s">
        <v>7005</v>
      </c>
      <c r="K2326" t="s">
        <v>8141</v>
      </c>
      <c r="L2326" t="s">
        <v>8340</v>
      </c>
      <c r="M2326" t="s">
        <v>8348</v>
      </c>
      <c r="N2326" t="s">
        <v>8353</v>
      </c>
      <c r="O2326" t="s">
        <v>8359</v>
      </c>
      <c r="S2326">
        <v>1</v>
      </c>
      <c r="T2326" t="s">
        <v>8369</v>
      </c>
    </row>
    <row r="2327" spans="1:20" x14ac:dyDescent="0.35">
      <c r="A2327" t="s">
        <v>933</v>
      </c>
      <c r="B2327" t="s">
        <v>1071</v>
      </c>
      <c r="C2327">
        <v>25</v>
      </c>
      <c r="E2327" t="s">
        <v>3501</v>
      </c>
      <c r="F2327" t="s">
        <v>6844</v>
      </c>
      <c r="G2327" t="s">
        <v>6991</v>
      </c>
      <c r="H2327" t="s">
        <v>6996</v>
      </c>
      <c r="I2327" t="s">
        <v>7005</v>
      </c>
      <c r="J2327" t="s">
        <v>7160</v>
      </c>
      <c r="K2327" t="s">
        <v>8205</v>
      </c>
      <c r="L2327" t="s">
        <v>8340</v>
      </c>
      <c r="M2327" t="s">
        <v>8350</v>
      </c>
      <c r="N2327" t="s">
        <v>8354</v>
      </c>
      <c r="O2327" t="s">
        <v>8356</v>
      </c>
      <c r="P2327">
        <v>25101</v>
      </c>
      <c r="Q2327" t="s">
        <v>8361</v>
      </c>
      <c r="R2327" t="s">
        <v>7023</v>
      </c>
      <c r="S2327">
        <v>5</v>
      </c>
      <c r="T2327" t="s">
        <v>8368</v>
      </c>
    </row>
    <row r="2328" spans="1:20" x14ac:dyDescent="0.35">
      <c r="A2328" t="s">
        <v>934</v>
      </c>
      <c r="B2328" t="s">
        <v>1101</v>
      </c>
      <c r="C2328">
        <v>60</v>
      </c>
      <c r="D2328" t="s">
        <v>1172</v>
      </c>
      <c r="E2328" t="s">
        <v>3502</v>
      </c>
      <c r="F2328" t="s">
        <v>6748</v>
      </c>
      <c r="G2328" t="s">
        <v>6988</v>
      </c>
      <c r="H2328" t="s">
        <v>6997</v>
      </c>
      <c r="I2328" t="s">
        <v>7005</v>
      </c>
      <c r="J2328" t="s">
        <v>7109</v>
      </c>
      <c r="K2328" t="s">
        <v>7772</v>
      </c>
      <c r="L2328" t="s">
        <v>8343</v>
      </c>
      <c r="M2328" t="s">
        <v>8347</v>
      </c>
      <c r="N2328" t="s">
        <v>8352</v>
      </c>
      <c r="O2328" t="s">
        <v>8356</v>
      </c>
      <c r="Q2328" t="s">
        <v>8363</v>
      </c>
      <c r="R2328" t="s">
        <v>7295</v>
      </c>
      <c r="S2328">
        <v>5</v>
      </c>
      <c r="T2328" t="s">
        <v>8368</v>
      </c>
    </row>
    <row r="2329" spans="1:20" x14ac:dyDescent="0.35">
      <c r="A2329" t="s">
        <v>632</v>
      </c>
      <c r="B2329" t="s">
        <v>1034</v>
      </c>
      <c r="E2329" t="s">
        <v>3503</v>
      </c>
      <c r="G2329" t="s">
        <v>6993</v>
      </c>
      <c r="H2329" t="s">
        <v>6999</v>
      </c>
      <c r="I2329" t="s">
        <v>7002</v>
      </c>
      <c r="J2329" t="s">
        <v>7290</v>
      </c>
      <c r="K2329" t="s">
        <v>7838</v>
      </c>
      <c r="L2329" t="s">
        <v>8345</v>
      </c>
      <c r="M2329" t="s">
        <v>8350</v>
      </c>
      <c r="N2329" t="s">
        <v>8352</v>
      </c>
      <c r="O2329" t="s">
        <v>8357</v>
      </c>
      <c r="Q2329" t="s">
        <v>8364</v>
      </c>
      <c r="R2329" t="s">
        <v>7540</v>
      </c>
      <c r="S2329">
        <v>4</v>
      </c>
      <c r="T2329" t="s">
        <v>8369</v>
      </c>
    </row>
    <row r="2330" spans="1:20" x14ac:dyDescent="0.35">
      <c r="A2330" t="s">
        <v>589</v>
      </c>
      <c r="B2330" t="s">
        <v>1094</v>
      </c>
      <c r="D2330" t="s">
        <v>1172</v>
      </c>
      <c r="E2330" t="s">
        <v>3504</v>
      </c>
      <c r="G2330" t="s">
        <v>6993</v>
      </c>
      <c r="H2330" t="s">
        <v>6995</v>
      </c>
      <c r="I2330" t="s">
        <v>7001</v>
      </c>
      <c r="J2330" t="s">
        <v>7330</v>
      </c>
      <c r="K2330" t="s">
        <v>8129</v>
      </c>
      <c r="L2330" t="s">
        <v>8342</v>
      </c>
      <c r="M2330" t="s">
        <v>8348</v>
      </c>
      <c r="N2330" t="s">
        <v>8352</v>
      </c>
      <c r="O2330" t="s">
        <v>8355</v>
      </c>
      <c r="Q2330" t="s">
        <v>8361</v>
      </c>
      <c r="T2330" t="s">
        <v>8369</v>
      </c>
    </row>
    <row r="2331" spans="1:20" x14ac:dyDescent="0.35">
      <c r="A2331" t="s">
        <v>820</v>
      </c>
      <c r="B2331" t="s">
        <v>1085</v>
      </c>
      <c r="C2331">
        <v>40</v>
      </c>
      <c r="D2331" t="s">
        <v>1174</v>
      </c>
      <c r="E2331" t="s">
        <v>3505</v>
      </c>
      <c r="G2331" t="s">
        <v>6985</v>
      </c>
      <c r="H2331" t="s">
        <v>6997</v>
      </c>
      <c r="I2331" t="s">
        <v>7002</v>
      </c>
      <c r="K2331" t="s">
        <v>7869</v>
      </c>
      <c r="L2331" t="s">
        <v>8340</v>
      </c>
      <c r="M2331" t="s">
        <v>8350</v>
      </c>
      <c r="N2331" t="s">
        <v>8353</v>
      </c>
      <c r="O2331" t="s">
        <v>8356</v>
      </c>
      <c r="Q2331" t="s">
        <v>8360</v>
      </c>
      <c r="S2331">
        <v>5</v>
      </c>
      <c r="T2331" t="s">
        <v>8368</v>
      </c>
    </row>
    <row r="2332" spans="1:20" x14ac:dyDescent="0.35">
      <c r="A2332" t="s">
        <v>309</v>
      </c>
      <c r="B2332" t="s">
        <v>1124</v>
      </c>
      <c r="D2332" t="s">
        <v>1175</v>
      </c>
      <c r="E2332" t="s">
        <v>3506</v>
      </c>
      <c r="G2332" t="s">
        <v>6988</v>
      </c>
      <c r="H2332" t="s">
        <v>6996</v>
      </c>
      <c r="I2332" t="s">
        <v>7003</v>
      </c>
      <c r="J2332" t="s">
        <v>7110</v>
      </c>
      <c r="K2332" t="s">
        <v>7749</v>
      </c>
      <c r="L2332" t="s">
        <v>8344</v>
      </c>
      <c r="M2332" t="s">
        <v>8346</v>
      </c>
      <c r="N2332" t="s">
        <v>8351</v>
      </c>
      <c r="O2332" t="s">
        <v>8359</v>
      </c>
      <c r="P2332">
        <v>37178</v>
      </c>
      <c r="Q2332" t="s">
        <v>8361</v>
      </c>
    </row>
    <row r="2333" spans="1:20" x14ac:dyDescent="0.35">
      <c r="A2333" t="s">
        <v>636</v>
      </c>
      <c r="B2333" t="s">
        <v>1125</v>
      </c>
      <c r="C2333">
        <v>24</v>
      </c>
      <c r="E2333" t="s">
        <v>3507</v>
      </c>
      <c r="F2333" t="s">
        <v>6773</v>
      </c>
      <c r="G2333" t="s">
        <v>6992</v>
      </c>
      <c r="H2333" t="s">
        <v>6997</v>
      </c>
      <c r="I2333" t="s">
        <v>7004</v>
      </c>
      <c r="K2333" t="s">
        <v>7893</v>
      </c>
      <c r="L2333" t="s">
        <v>8340</v>
      </c>
      <c r="M2333" t="s">
        <v>8349</v>
      </c>
      <c r="N2333" t="s">
        <v>8353</v>
      </c>
      <c r="O2333" t="s">
        <v>8357</v>
      </c>
      <c r="Q2333" t="s">
        <v>8363</v>
      </c>
      <c r="R2333" t="s">
        <v>7158</v>
      </c>
      <c r="S2333">
        <v>4</v>
      </c>
      <c r="T2333" t="s">
        <v>8367</v>
      </c>
    </row>
    <row r="2334" spans="1:20" x14ac:dyDescent="0.35">
      <c r="A2334" t="s">
        <v>900</v>
      </c>
      <c r="B2334" t="s">
        <v>1159</v>
      </c>
      <c r="D2334" t="s">
        <v>1174</v>
      </c>
      <c r="E2334" t="s">
        <v>3508</v>
      </c>
      <c r="F2334" t="s">
        <v>6895</v>
      </c>
      <c r="G2334" t="s">
        <v>6988</v>
      </c>
      <c r="H2334" t="s">
        <v>6997</v>
      </c>
      <c r="I2334" t="s">
        <v>7006</v>
      </c>
      <c r="J2334" t="s">
        <v>7109</v>
      </c>
      <c r="K2334" t="s">
        <v>8266</v>
      </c>
      <c r="L2334" t="s">
        <v>8343</v>
      </c>
      <c r="M2334" t="s">
        <v>8348</v>
      </c>
      <c r="N2334" t="s">
        <v>8353</v>
      </c>
      <c r="O2334" t="s">
        <v>8356</v>
      </c>
      <c r="Q2334" t="s">
        <v>8363</v>
      </c>
      <c r="R2334" t="s">
        <v>7197</v>
      </c>
      <c r="S2334">
        <v>3</v>
      </c>
    </row>
    <row r="2335" spans="1:20" x14ac:dyDescent="0.35">
      <c r="A2335" t="s">
        <v>625</v>
      </c>
      <c r="B2335" t="s">
        <v>1119</v>
      </c>
      <c r="C2335">
        <v>60</v>
      </c>
      <c r="D2335" t="s">
        <v>1174</v>
      </c>
      <c r="E2335" t="s">
        <v>3509</v>
      </c>
      <c r="G2335" t="s">
        <v>6984</v>
      </c>
      <c r="H2335" t="s">
        <v>6994</v>
      </c>
      <c r="I2335" t="s">
        <v>7006</v>
      </c>
      <c r="K2335" t="s">
        <v>7904</v>
      </c>
      <c r="L2335" t="s">
        <v>8345</v>
      </c>
      <c r="M2335" t="s">
        <v>8347</v>
      </c>
      <c r="N2335" t="s">
        <v>8352</v>
      </c>
      <c r="O2335" t="s">
        <v>8355</v>
      </c>
      <c r="Q2335" t="s">
        <v>8361</v>
      </c>
      <c r="R2335" t="s">
        <v>7665</v>
      </c>
    </row>
    <row r="2336" spans="1:20" x14ac:dyDescent="0.35">
      <c r="A2336" t="s">
        <v>605</v>
      </c>
      <c r="B2336" t="s">
        <v>1070</v>
      </c>
      <c r="D2336" t="s">
        <v>1172</v>
      </c>
      <c r="E2336" t="s">
        <v>3510</v>
      </c>
      <c r="F2336" t="s">
        <v>6772</v>
      </c>
      <c r="G2336" t="s">
        <v>6985</v>
      </c>
      <c r="H2336" t="s">
        <v>6999</v>
      </c>
      <c r="I2336" t="s">
        <v>7007</v>
      </c>
      <c r="K2336" t="s">
        <v>8321</v>
      </c>
      <c r="L2336" t="s">
        <v>8345</v>
      </c>
      <c r="M2336" t="s">
        <v>8346</v>
      </c>
      <c r="N2336" t="s">
        <v>8353</v>
      </c>
      <c r="O2336" t="s">
        <v>8359</v>
      </c>
      <c r="Q2336" t="s">
        <v>8363</v>
      </c>
      <c r="R2336" t="s">
        <v>7665</v>
      </c>
      <c r="S2336">
        <v>2</v>
      </c>
      <c r="T2336" t="s">
        <v>8368</v>
      </c>
    </row>
    <row r="2337" spans="1:20" x14ac:dyDescent="0.35">
      <c r="A2337" t="s">
        <v>477</v>
      </c>
      <c r="B2337" t="s">
        <v>1034</v>
      </c>
      <c r="C2337">
        <v>35</v>
      </c>
      <c r="D2337" t="s">
        <v>1172</v>
      </c>
      <c r="E2337" t="s">
        <v>3511</v>
      </c>
      <c r="G2337" t="s">
        <v>6991</v>
      </c>
      <c r="H2337" t="s">
        <v>6995</v>
      </c>
      <c r="I2337" t="s">
        <v>7003</v>
      </c>
      <c r="J2337" t="s">
        <v>7616</v>
      </c>
      <c r="K2337" t="s">
        <v>8265</v>
      </c>
      <c r="L2337" t="s">
        <v>8344</v>
      </c>
      <c r="M2337" t="s">
        <v>8346</v>
      </c>
      <c r="N2337" t="s">
        <v>8353</v>
      </c>
      <c r="O2337" t="s">
        <v>8355</v>
      </c>
      <c r="P2337">
        <v>45692</v>
      </c>
      <c r="Q2337" t="s">
        <v>8364</v>
      </c>
      <c r="R2337" t="s">
        <v>7089</v>
      </c>
      <c r="S2337">
        <v>5</v>
      </c>
      <c r="T2337" t="s">
        <v>8368</v>
      </c>
    </row>
    <row r="2338" spans="1:20" x14ac:dyDescent="0.35">
      <c r="A2338" t="s">
        <v>935</v>
      </c>
      <c r="B2338" t="s">
        <v>1026</v>
      </c>
      <c r="C2338">
        <v>81</v>
      </c>
      <c r="D2338" t="s">
        <v>1173</v>
      </c>
      <c r="E2338" t="s">
        <v>3512</v>
      </c>
      <c r="F2338" t="s">
        <v>6683</v>
      </c>
      <c r="G2338" t="s">
        <v>6988</v>
      </c>
      <c r="H2338" t="s">
        <v>6998</v>
      </c>
      <c r="I2338" t="s">
        <v>7003</v>
      </c>
      <c r="J2338" t="s">
        <v>7308</v>
      </c>
      <c r="K2338" t="s">
        <v>8154</v>
      </c>
      <c r="L2338" t="s">
        <v>8342</v>
      </c>
      <c r="M2338" t="s">
        <v>8347</v>
      </c>
      <c r="N2338" t="s">
        <v>8352</v>
      </c>
      <c r="O2338" t="s">
        <v>8355</v>
      </c>
      <c r="S2338">
        <v>1</v>
      </c>
    </row>
    <row r="2339" spans="1:20" x14ac:dyDescent="0.35">
      <c r="A2339" t="s">
        <v>304</v>
      </c>
      <c r="B2339" t="s">
        <v>1083</v>
      </c>
      <c r="D2339" t="s">
        <v>1173</v>
      </c>
      <c r="E2339" t="s">
        <v>3513</v>
      </c>
      <c r="F2339" t="s">
        <v>6932</v>
      </c>
      <c r="G2339" t="s">
        <v>6985</v>
      </c>
      <c r="H2339" t="s">
        <v>6998</v>
      </c>
      <c r="I2339" t="s">
        <v>7005</v>
      </c>
      <c r="K2339" t="s">
        <v>7755</v>
      </c>
      <c r="L2339" t="s">
        <v>8343</v>
      </c>
      <c r="M2339" t="s">
        <v>8348</v>
      </c>
      <c r="N2339" t="s">
        <v>8352</v>
      </c>
      <c r="O2339" t="s">
        <v>8357</v>
      </c>
      <c r="Q2339" t="s">
        <v>8363</v>
      </c>
      <c r="S2339">
        <v>4</v>
      </c>
      <c r="T2339" t="s">
        <v>8367</v>
      </c>
    </row>
    <row r="2340" spans="1:20" x14ac:dyDescent="0.35">
      <c r="A2340" t="s">
        <v>721</v>
      </c>
      <c r="B2340" t="s">
        <v>1144</v>
      </c>
      <c r="E2340" t="s">
        <v>3514</v>
      </c>
      <c r="F2340" t="s">
        <v>6953</v>
      </c>
      <c r="G2340" t="s">
        <v>6985</v>
      </c>
      <c r="H2340" t="s">
        <v>6994</v>
      </c>
      <c r="I2340" t="s">
        <v>7007</v>
      </c>
      <c r="J2340" t="s">
        <v>7121</v>
      </c>
      <c r="K2340" t="s">
        <v>7688</v>
      </c>
      <c r="L2340" t="s">
        <v>8342</v>
      </c>
      <c r="M2340" t="s">
        <v>8346</v>
      </c>
      <c r="N2340" t="s">
        <v>8353</v>
      </c>
      <c r="O2340" t="s">
        <v>8355</v>
      </c>
      <c r="P2340">
        <v>46995</v>
      </c>
      <c r="Q2340" t="s">
        <v>8361</v>
      </c>
      <c r="S2340">
        <v>3</v>
      </c>
      <c r="T2340" t="s">
        <v>8369</v>
      </c>
    </row>
    <row r="2341" spans="1:20" x14ac:dyDescent="0.35">
      <c r="A2341" t="s">
        <v>936</v>
      </c>
      <c r="B2341" t="s">
        <v>1075</v>
      </c>
      <c r="C2341">
        <v>45</v>
      </c>
      <c r="D2341" t="s">
        <v>1175</v>
      </c>
      <c r="E2341" t="s">
        <v>3515</v>
      </c>
      <c r="F2341" t="s">
        <v>6723</v>
      </c>
      <c r="G2341" t="s">
        <v>6990</v>
      </c>
      <c r="H2341" t="s">
        <v>7000</v>
      </c>
      <c r="I2341" t="s">
        <v>7005</v>
      </c>
      <c r="J2341" t="s">
        <v>7217</v>
      </c>
      <c r="K2341" t="s">
        <v>7794</v>
      </c>
      <c r="L2341" t="s">
        <v>8339</v>
      </c>
      <c r="M2341" t="s">
        <v>8346</v>
      </c>
      <c r="N2341" t="s">
        <v>8352</v>
      </c>
      <c r="O2341" t="s">
        <v>8359</v>
      </c>
      <c r="P2341">
        <v>7546</v>
      </c>
      <c r="Q2341" t="s">
        <v>8360</v>
      </c>
      <c r="R2341" t="s">
        <v>7560</v>
      </c>
      <c r="S2341">
        <v>2</v>
      </c>
      <c r="T2341" t="s">
        <v>8369</v>
      </c>
    </row>
    <row r="2342" spans="1:20" x14ac:dyDescent="0.35">
      <c r="A2342" t="s">
        <v>861</v>
      </c>
      <c r="B2342" t="s">
        <v>1118</v>
      </c>
      <c r="D2342" t="s">
        <v>1173</v>
      </c>
      <c r="E2342" t="s">
        <v>3516</v>
      </c>
      <c r="F2342" t="s">
        <v>6849</v>
      </c>
      <c r="G2342" t="s">
        <v>6992</v>
      </c>
      <c r="H2342" t="s">
        <v>6994</v>
      </c>
      <c r="I2342" t="s">
        <v>7004</v>
      </c>
      <c r="K2342" t="s">
        <v>8011</v>
      </c>
      <c r="L2342" t="s">
        <v>8341</v>
      </c>
      <c r="M2342" t="s">
        <v>8346</v>
      </c>
      <c r="N2342" t="s">
        <v>8353</v>
      </c>
      <c r="O2342" t="s">
        <v>8357</v>
      </c>
      <c r="Q2342" t="s">
        <v>8361</v>
      </c>
      <c r="T2342" t="s">
        <v>8367</v>
      </c>
    </row>
    <row r="2343" spans="1:20" x14ac:dyDescent="0.35">
      <c r="A2343" t="s">
        <v>808</v>
      </c>
      <c r="B2343" t="s">
        <v>1025</v>
      </c>
      <c r="D2343" t="s">
        <v>1173</v>
      </c>
      <c r="E2343" t="s">
        <v>3517</v>
      </c>
      <c r="F2343" t="s">
        <v>6682</v>
      </c>
      <c r="G2343" t="s">
        <v>6993</v>
      </c>
      <c r="H2343" t="s">
        <v>6996</v>
      </c>
      <c r="I2343" t="s">
        <v>7001</v>
      </c>
      <c r="J2343" t="s">
        <v>7504</v>
      </c>
      <c r="K2343" t="s">
        <v>7937</v>
      </c>
      <c r="L2343" t="s">
        <v>8338</v>
      </c>
      <c r="M2343" t="s">
        <v>8346</v>
      </c>
      <c r="N2343" t="s">
        <v>8352</v>
      </c>
      <c r="O2343" t="s">
        <v>8359</v>
      </c>
      <c r="Q2343" t="s">
        <v>8361</v>
      </c>
      <c r="R2343" t="s">
        <v>7129</v>
      </c>
      <c r="S2343">
        <v>5</v>
      </c>
      <c r="T2343" t="s">
        <v>8367</v>
      </c>
    </row>
    <row r="2344" spans="1:20" x14ac:dyDescent="0.35">
      <c r="A2344" t="s">
        <v>156</v>
      </c>
      <c r="B2344" t="s">
        <v>1042</v>
      </c>
      <c r="D2344" t="s">
        <v>1175</v>
      </c>
      <c r="E2344" t="s">
        <v>3518</v>
      </c>
      <c r="G2344" t="s">
        <v>6993</v>
      </c>
      <c r="H2344" t="s">
        <v>6994</v>
      </c>
      <c r="I2344" t="s">
        <v>7003</v>
      </c>
      <c r="J2344" t="s">
        <v>7200</v>
      </c>
      <c r="K2344" t="s">
        <v>8077</v>
      </c>
      <c r="L2344" t="s">
        <v>8338</v>
      </c>
      <c r="M2344" t="s">
        <v>8348</v>
      </c>
      <c r="N2344" t="s">
        <v>8352</v>
      </c>
      <c r="O2344" t="s">
        <v>8358</v>
      </c>
      <c r="P2344">
        <v>18724</v>
      </c>
      <c r="Q2344" t="s">
        <v>8361</v>
      </c>
      <c r="S2344">
        <v>4</v>
      </c>
    </row>
    <row r="2345" spans="1:20" x14ac:dyDescent="0.35">
      <c r="A2345" t="s">
        <v>738</v>
      </c>
      <c r="B2345" t="s">
        <v>1024</v>
      </c>
      <c r="C2345">
        <v>59</v>
      </c>
      <c r="D2345" t="s">
        <v>1173</v>
      </c>
      <c r="E2345" t="s">
        <v>3519</v>
      </c>
      <c r="F2345" t="s">
        <v>6681</v>
      </c>
      <c r="G2345" t="s">
        <v>6992</v>
      </c>
      <c r="H2345" t="s">
        <v>6996</v>
      </c>
      <c r="I2345" t="s">
        <v>7005</v>
      </c>
      <c r="J2345" t="s">
        <v>7030</v>
      </c>
      <c r="K2345" t="s">
        <v>7879</v>
      </c>
      <c r="L2345" t="s">
        <v>8341</v>
      </c>
      <c r="M2345" t="s">
        <v>8348</v>
      </c>
      <c r="N2345" t="s">
        <v>8353</v>
      </c>
      <c r="O2345" t="s">
        <v>8357</v>
      </c>
      <c r="R2345" t="s">
        <v>7541</v>
      </c>
      <c r="S2345">
        <v>1</v>
      </c>
      <c r="T2345" t="s">
        <v>8369</v>
      </c>
    </row>
    <row r="2346" spans="1:20" x14ac:dyDescent="0.35">
      <c r="A2346" t="s">
        <v>70</v>
      </c>
      <c r="B2346" t="s">
        <v>1050</v>
      </c>
      <c r="E2346" t="s">
        <v>3520</v>
      </c>
      <c r="G2346" t="s">
        <v>6986</v>
      </c>
      <c r="H2346" t="s">
        <v>6996</v>
      </c>
      <c r="I2346" t="s">
        <v>7007</v>
      </c>
      <c r="K2346" t="s">
        <v>8010</v>
      </c>
      <c r="L2346" t="s">
        <v>8339</v>
      </c>
      <c r="M2346" t="s">
        <v>8350</v>
      </c>
      <c r="N2346" t="s">
        <v>8354</v>
      </c>
      <c r="O2346" t="s">
        <v>8355</v>
      </c>
      <c r="R2346" t="s">
        <v>7606</v>
      </c>
      <c r="S2346">
        <v>1</v>
      </c>
    </row>
    <row r="2347" spans="1:20" x14ac:dyDescent="0.35">
      <c r="A2347" t="s">
        <v>482</v>
      </c>
      <c r="B2347" t="s">
        <v>1066</v>
      </c>
      <c r="C2347">
        <v>81</v>
      </c>
      <c r="D2347" t="s">
        <v>1175</v>
      </c>
      <c r="E2347" t="s">
        <v>3521</v>
      </c>
      <c r="F2347" t="s">
        <v>6918</v>
      </c>
      <c r="G2347" t="s">
        <v>6990</v>
      </c>
      <c r="H2347" t="s">
        <v>6999</v>
      </c>
      <c r="I2347" t="s">
        <v>7004</v>
      </c>
      <c r="J2347" t="s">
        <v>7138</v>
      </c>
      <c r="K2347" t="s">
        <v>7751</v>
      </c>
      <c r="L2347" t="s">
        <v>8339</v>
      </c>
      <c r="M2347" t="s">
        <v>8350</v>
      </c>
      <c r="N2347" t="s">
        <v>8352</v>
      </c>
      <c r="O2347" t="s">
        <v>8356</v>
      </c>
      <c r="Q2347" t="s">
        <v>8360</v>
      </c>
    </row>
    <row r="2348" spans="1:20" x14ac:dyDescent="0.35">
      <c r="A2348" t="s">
        <v>34</v>
      </c>
      <c r="B2348" t="s">
        <v>1156</v>
      </c>
      <c r="D2348" t="s">
        <v>1172</v>
      </c>
      <c r="E2348" t="s">
        <v>3522</v>
      </c>
      <c r="G2348" t="s">
        <v>6986</v>
      </c>
      <c r="H2348" t="s">
        <v>6999</v>
      </c>
      <c r="I2348" t="s">
        <v>7003</v>
      </c>
      <c r="K2348" t="s">
        <v>7922</v>
      </c>
      <c r="L2348" t="s">
        <v>8342</v>
      </c>
      <c r="M2348" t="s">
        <v>8346</v>
      </c>
      <c r="N2348" t="s">
        <v>8354</v>
      </c>
      <c r="O2348" t="s">
        <v>8358</v>
      </c>
      <c r="Q2348" t="s">
        <v>8363</v>
      </c>
      <c r="S2348">
        <v>3</v>
      </c>
      <c r="T2348" t="s">
        <v>8369</v>
      </c>
    </row>
    <row r="2349" spans="1:20" x14ac:dyDescent="0.35">
      <c r="A2349" t="s">
        <v>34</v>
      </c>
      <c r="B2349" t="s">
        <v>1134</v>
      </c>
      <c r="C2349">
        <v>73</v>
      </c>
      <c r="E2349" t="s">
        <v>3523</v>
      </c>
      <c r="F2349" t="s">
        <v>6787</v>
      </c>
      <c r="G2349" t="s">
        <v>6993</v>
      </c>
      <c r="H2349" t="s">
        <v>6996</v>
      </c>
      <c r="I2349" t="s">
        <v>7003</v>
      </c>
      <c r="K2349" t="s">
        <v>8238</v>
      </c>
      <c r="L2349" t="s">
        <v>8338</v>
      </c>
      <c r="M2349" t="s">
        <v>8348</v>
      </c>
      <c r="N2349" t="s">
        <v>8353</v>
      </c>
      <c r="O2349" t="s">
        <v>8357</v>
      </c>
      <c r="Q2349" t="s">
        <v>8360</v>
      </c>
      <c r="S2349">
        <v>2</v>
      </c>
    </row>
    <row r="2350" spans="1:20" x14ac:dyDescent="0.35">
      <c r="A2350" t="s">
        <v>232</v>
      </c>
      <c r="B2350" t="s">
        <v>1031</v>
      </c>
      <c r="C2350">
        <v>59</v>
      </c>
      <c r="D2350" t="s">
        <v>1172</v>
      </c>
      <c r="E2350" t="s">
        <v>3524</v>
      </c>
      <c r="F2350" t="s">
        <v>6737</v>
      </c>
      <c r="G2350" t="s">
        <v>6989</v>
      </c>
      <c r="H2350" t="s">
        <v>6999</v>
      </c>
      <c r="I2350" t="s">
        <v>7006</v>
      </c>
      <c r="J2350" t="s">
        <v>7014</v>
      </c>
      <c r="K2350" t="s">
        <v>7955</v>
      </c>
      <c r="L2350" t="s">
        <v>8345</v>
      </c>
      <c r="M2350" t="s">
        <v>8348</v>
      </c>
      <c r="N2350" t="s">
        <v>8351</v>
      </c>
      <c r="O2350" t="s">
        <v>8359</v>
      </c>
      <c r="P2350">
        <v>16268</v>
      </c>
      <c r="Q2350" t="s">
        <v>8364</v>
      </c>
      <c r="S2350">
        <v>1</v>
      </c>
      <c r="T2350" t="s">
        <v>8368</v>
      </c>
    </row>
    <row r="2351" spans="1:20" x14ac:dyDescent="0.35">
      <c r="A2351" t="s">
        <v>170</v>
      </c>
      <c r="B2351" t="s">
        <v>1129</v>
      </c>
      <c r="D2351" t="s">
        <v>1173</v>
      </c>
      <c r="E2351" t="s">
        <v>3525</v>
      </c>
      <c r="F2351" t="s">
        <v>6876</v>
      </c>
      <c r="G2351" t="s">
        <v>6986</v>
      </c>
      <c r="H2351" t="s">
        <v>6999</v>
      </c>
      <c r="I2351" t="s">
        <v>7001</v>
      </c>
      <c r="J2351" t="s">
        <v>7456</v>
      </c>
      <c r="K2351" t="s">
        <v>7840</v>
      </c>
      <c r="L2351" t="s">
        <v>8344</v>
      </c>
      <c r="M2351" t="s">
        <v>8346</v>
      </c>
      <c r="N2351" t="s">
        <v>8352</v>
      </c>
      <c r="O2351" t="s">
        <v>8359</v>
      </c>
      <c r="P2351">
        <v>37778</v>
      </c>
      <c r="Q2351" t="s">
        <v>8362</v>
      </c>
      <c r="S2351">
        <v>4</v>
      </c>
      <c r="T2351" t="s">
        <v>8367</v>
      </c>
    </row>
    <row r="2352" spans="1:20" x14ac:dyDescent="0.35">
      <c r="A2352" t="s">
        <v>427</v>
      </c>
      <c r="B2352" t="s">
        <v>1159</v>
      </c>
      <c r="D2352" t="s">
        <v>1172</v>
      </c>
      <c r="E2352" t="s">
        <v>3526</v>
      </c>
      <c r="G2352" t="s">
        <v>6989</v>
      </c>
      <c r="H2352" t="s">
        <v>6994</v>
      </c>
      <c r="I2352" t="s">
        <v>7006</v>
      </c>
      <c r="J2352" t="s">
        <v>7109</v>
      </c>
      <c r="K2352" t="s">
        <v>7751</v>
      </c>
      <c r="L2352" t="s">
        <v>8339</v>
      </c>
      <c r="M2352" t="s">
        <v>8349</v>
      </c>
      <c r="N2352" t="s">
        <v>8351</v>
      </c>
      <c r="O2352" t="s">
        <v>8358</v>
      </c>
      <c r="P2352">
        <v>6961</v>
      </c>
      <c r="Q2352" t="s">
        <v>8364</v>
      </c>
      <c r="R2352" t="s">
        <v>7666</v>
      </c>
      <c r="T2352" t="s">
        <v>8368</v>
      </c>
    </row>
    <row r="2353" spans="1:20" x14ac:dyDescent="0.35">
      <c r="A2353" t="s">
        <v>580</v>
      </c>
      <c r="B2353" t="s">
        <v>1162</v>
      </c>
      <c r="D2353" t="s">
        <v>1172</v>
      </c>
      <c r="E2353" t="s">
        <v>3527</v>
      </c>
      <c r="F2353" t="s">
        <v>6880</v>
      </c>
      <c r="G2353" t="s">
        <v>6988</v>
      </c>
      <c r="H2353" t="s">
        <v>6995</v>
      </c>
      <c r="I2353" t="s">
        <v>7004</v>
      </c>
      <c r="K2353" t="s">
        <v>8216</v>
      </c>
      <c r="L2353" t="s">
        <v>8345</v>
      </c>
      <c r="M2353" t="s">
        <v>8347</v>
      </c>
      <c r="N2353" t="s">
        <v>8354</v>
      </c>
      <c r="O2353" t="s">
        <v>8357</v>
      </c>
      <c r="Q2353" t="s">
        <v>8363</v>
      </c>
      <c r="S2353">
        <v>2</v>
      </c>
      <c r="T2353" t="s">
        <v>8367</v>
      </c>
    </row>
    <row r="2354" spans="1:20" x14ac:dyDescent="0.35">
      <c r="A2354" t="s">
        <v>522</v>
      </c>
      <c r="B2354" t="s">
        <v>1126</v>
      </c>
      <c r="E2354" t="s">
        <v>3528</v>
      </c>
      <c r="G2354" t="s">
        <v>6985</v>
      </c>
      <c r="H2354" t="s">
        <v>6997</v>
      </c>
      <c r="I2354" t="s">
        <v>7003</v>
      </c>
      <c r="J2354" t="s">
        <v>7617</v>
      </c>
      <c r="K2354" t="s">
        <v>8285</v>
      </c>
      <c r="L2354" t="s">
        <v>8345</v>
      </c>
      <c r="M2354" t="s">
        <v>8346</v>
      </c>
      <c r="N2354" t="s">
        <v>8351</v>
      </c>
      <c r="O2354" t="s">
        <v>8356</v>
      </c>
      <c r="Q2354" t="s">
        <v>8361</v>
      </c>
      <c r="S2354">
        <v>2</v>
      </c>
      <c r="T2354" t="s">
        <v>8368</v>
      </c>
    </row>
    <row r="2355" spans="1:20" x14ac:dyDescent="0.35">
      <c r="A2355" t="s">
        <v>552</v>
      </c>
      <c r="B2355" t="s">
        <v>1129</v>
      </c>
      <c r="C2355">
        <v>24</v>
      </c>
      <c r="D2355" t="s">
        <v>1175</v>
      </c>
      <c r="E2355" t="s">
        <v>3529</v>
      </c>
      <c r="F2355" t="s">
        <v>6879</v>
      </c>
      <c r="G2355" t="s">
        <v>6991</v>
      </c>
      <c r="H2355" t="s">
        <v>6997</v>
      </c>
      <c r="I2355" t="s">
        <v>7004</v>
      </c>
      <c r="J2355" t="s">
        <v>7542</v>
      </c>
      <c r="K2355" t="s">
        <v>7769</v>
      </c>
      <c r="L2355" t="s">
        <v>8338</v>
      </c>
      <c r="M2355" t="s">
        <v>8347</v>
      </c>
      <c r="N2355" t="s">
        <v>8352</v>
      </c>
      <c r="O2355" t="s">
        <v>8359</v>
      </c>
      <c r="P2355">
        <v>34047</v>
      </c>
      <c r="Q2355" t="s">
        <v>8363</v>
      </c>
      <c r="S2355">
        <v>3</v>
      </c>
      <c r="T2355" t="s">
        <v>8368</v>
      </c>
    </row>
    <row r="2356" spans="1:20" x14ac:dyDescent="0.35">
      <c r="A2356" t="s">
        <v>574</v>
      </c>
      <c r="B2356" t="s">
        <v>1123</v>
      </c>
      <c r="D2356" t="s">
        <v>1174</v>
      </c>
      <c r="E2356" t="s">
        <v>3530</v>
      </c>
      <c r="F2356" t="s">
        <v>6780</v>
      </c>
      <c r="G2356" t="s">
        <v>6984</v>
      </c>
      <c r="H2356" t="s">
        <v>6996</v>
      </c>
      <c r="I2356" t="s">
        <v>7005</v>
      </c>
      <c r="K2356" t="s">
        <v>8181</v>
      </c>
      <c r="L2356" t="s">
        <v>8339</v>
      </c>
      <c r="M2356" t="s">
        <v>8346</v>
      </c>
      <c r="N2356" t="s">
        <v>8353</v>
      </c>
      <c r="O2356" t="s">
        <v>8357</v>
      </c>
      <c r="Q2356" t="s">
        <v>8364</v>
      </c>
      <c r="S2356">
        <v>4</v>
      </c>
      <c r="T2356" t="s">
        <v>8368</v>
      </c>
    </row>
    <row r="2357" spans="1:20" x14ac:dyDescent="0.35">
      <c r="A2357" t="s">
        <v>937</v>
      </c>
      <c r="B2357" t="s">
        <v>1170</v>
      </c>
      <c r="D2357" t="s">
        <v>1175</v>
      </c>
      <c r="E2357" t="s">
        <v>3531</v>
      </c>
      <c r="F2357" t="s">
        <v>6967</v>
      </c>
      <c r="G2357" t="s">
        <v>6990</v>
      </c>
      <c r="H2357" t="s">
        <v>6999</v>
      </c>
      <c r="I2357" t="s">
        <v>7007</v>
      </c>
      <c r="J2357" t="s">
        <v>7267</v>
      </c>
      <c r="K2357" t="s">
        <v>7756</v>
      </c>
      <c r="L2357" t="s">
        <v>8341</v>
      </c>
      <c r="M2357" t="s">
        <v>8348</v>
      </c>
      <c r="N2357" t="s">
        <v>8352</v>
      </c>
      <c r="O2357" t="s">
        <v>8358</v>
      </c>
      <c r="Q2357" t="s">
        <v>8364</v>
      </c>
      <c r="R2357" t="s">
        <v>7587</v>
      </c>
      <c r="S2357">
        <v>2</v>
      </c>
    </row>
    <row r="2358" spans="1:20" x14ac:dyDescent="0.35">
      <c r="A2358" t="s">
        <v>591</v>
      </c>
      <c r="B2358" t="s">
        <v>1157</v>
      </c>
      <c r="D2358" t="s">
        <v>1172</v>
      </c>
      <c r="E2358" t="s">
        <v>3532</v>
      </c>
      <c r="F2358" t="s">
        <v>6917</v>
      </c>
      <c r="G2358" t="s">
        <v>6985</v>
      </c>
      <c r="H2358" t="s">
        <v>6999</v>
      </c>
      <c r="I2358" t="s">
        <v>7002</v>
      </c>
      <c r="J2358" t="s">
        <v>7528</v>
      </c>
      <c r="K2358" t="s">
        <v>8290</v>
      </c>
      <c r="L2358" t="s">
        <v>8339</v>
      </c>
      <c r="M2358" t="s">
        <v>8346</v>
      </c>
      <c r="N2358" t="s">
        <v>8354</v>
      </c>
      <c r="O2358" t="s">
        <v>8356</v>
      </c>
      <c r="P2358">
        <v>4788</v>
      </c>
      <c r="Q2358" t="s">
        <v>8363</v>
      </c>
      <c r="R2358" t="s">
        <v>7224</v>
      </c>
      <c r="S2358">
        <v>4</v>
      </c>
    </row>
    <row r="2359" spans="1:20" x14ac:dyDescent="0.35">
      <c r="A2359" t="s">
        <v>442</v>
      </c>
      <c r="B2359" t="s">
        <v>1166</v>
      </c>
      <c r="D2359" t="s">
        <v>1174</v>
      </c>
      <c r="E2359" t="s">
        <v>3533</v>
      </c>
      <c r="G2359" t="s">
        <v>6985</v>
      </c>
      <c r="H2359" t="s">
        <v>6995</v>
      </c>
      <c r="I2359" t="s">
        <v>7002</v>
      </c>
      <c r="K2359" t="s">
        <v>7924</v>
      </c>
      <c r="L2359" t="s">
        <v>8339</v>
      </c>
      <c r="M2359" t="s">
        <v>8347</v>
      </c>
      <c r="N2359" t="s">
        <v>8351</v>
      </c>
      <c r="O2359" t="s">
        <v>8359</v>
      </c>
      <c r="P2359">
        <v>3128</v>
      </c>
      <c r="Q2359" t="s">
        <v>8363</v>
      </c>
      <c r="R2359" t="s">
        <v>7584</v>
      </c>
      <c r="T2359" t="s">
        <v>8369</v>
      </c>
    </row>
    <row r="2360" spans="1:20" x14ac:dyDescent="0.35">
      <c r="A2360" t="s">
        <v>811</v>
      </c>
      <c r="B2360" t="s">
        <v>1052</v>
      </c>
      <c r="C2360">
        <v>43</v>
      </c>
      <c r="D2360" t="s">
        <v>1173</v>
      </c>
      <c r="E2360" t="s">
        <v>3534</v>
      </c>
      <c r="G2360" t="s">
        <v>6985</v>
      </c>
      <c r="H2360" t="s">
        <v>6999</v>
      </c>
      <c r="I2360" t="s">
        <v>7001</v>
      </c>
      <c r="J2360" t="s">
        <v>7300</v>
      </c>
      <c r="K2360" t="s">
        <v>8052</v>
      </c>
      <c r="L2360" t="s">
        <v>8342</v>
      </c>
      <c r="M2360" t="s">
        <v>8349</v>
      </c>
      <c r="N2360" t="s">
        <v>8354</v>
      </c>
      <c r="O2360" t="s">
        <v>8356</v>
      </c>
      <c r="R2360" t="s">
        <v>7196</v>
      </c>
      <c r="T2360" t="s">
        <v>8367</v>
      </c>
    </row>
    <row r="2361" spans="1:20" x14ac:dyDescent="0.35">
      <c r="A2361" t="s">
        <v>602</v>
      </c>
      <c r="B2361" t="s">
        <v>1040</v>
      </c>
      <c r="D2361" t="s">
        <v>1172</v>
      </c>
      <c r="E2361" t="s">
        <v>3535</v>
      </c>
      <c r="G2361" t="s">
        <v>6984</v>
      </c>
      <c r="H2361" t="s">
        <v>6996</v>
      </c>
      <c r="I2361" t="s">
        <v>7001</v>
      </c>
      <c r="J2361" t="s">
        <v>7072</v>
      </c>
      <c r="K2361" t="s">
        <v>8204</v>
      </c>
      <c r="L2361" t="s">
        <v>8344</v>
      </c>
      <c r="M2361" t="s">
        <v>8348</v>
      </c>
      <c r="N2361" t="s">
        <v>8354</v>
      </c>
      <c r="O2361" t="s">
        <v>8358</v>
      </c>
      <c r="Q2361" t="s">
        <v>8364</v>
      </c>
      <c r="S2361">
        <v>5</v>
      </c>
      <c r="T2361" t="s">
        <v>8367</v>
      </c>
    </row>
    <row r="2362" spans="1:20" x14ac:dyDescent="0.35">
      <c r="A2362" t="s">
        <v>938</v>
      </c>
      <c r="B2362" t="s">
        <v>1024</v>
      </c>
      <c r="D2362" t="s">
        <v>1174</v>
      </c>
      <c r="E2362" t="s">
        <v>3536</v>
      </c>
      <c r="F2362" t="s">
        <v>6922</v>
      </c>
      <c r="G2362" t="s">
        <v>6993</v>
      </c>
      <c r="H2362" t="s">
        <v>7000</v>
      </c>
      <c r="I2362" t="s">
        <v>7004</v>
      </c>
      <c r="K2362" t="s">
        <v>8295</v>
      </c>
      <c r="L2362" t="s">
        <v>8339</v>
      </c>
      <c r="M2362" t="s">
        <v>8350</v>
      </c>
      <c r="N2362" t="s">
        <v>8354</v>
      </c>
      <c r="O2362" t="s">
        <v>8359</v>
      </c>
      <c r="Q2362" t="s">
        <v>8364</v>
      </c>
      <c r="R2362" t="s">
        <v>7046</v>
      </c>
      <c r="S2362">
        <v>5</v>
      </c>
      <c r="T2362" t="s">
        <v>8367</v>
      </c>
    </row>
    <row r="2363" spans="1:20" x14ac:dyDescent="0.35">
      <c r="A2363" t="s">
        <v>517</v>
      </c>
      <c r="B2363" t="s">
        <v>1038</v>
      </c>
      <c r="E2363" t="s">
        <v>3537</v>
      </c>
      <c r="G2363" t="s">
        <v>6993</v>
      </c>
      <c r="H2363" t="s">
        <v>6999</v>
      </c>
      <c r="I2363" t="s">
        <v>7003</v>
      </c>
      <c r="J2363" t="s">
        <v>7163</v>
      </c>
      <c r="K2363" t="s">
        <v>7927</v>
      </c>
      <c r="L2363" t="s">
        <v>8344</v>
      </c>
      <c r="M2363" t="s">
        <v>8346</v>
      </c>
      <c r="N2363" t="s">
        <v>8353</v>
      </c>
      <c r="O2363" t="s">
        <v>8357</v>
      </c>
      <c r="P2363">
        <v>22033</v>
      </c>
      <c r="R2363" t="s">
        <v>7595</v>
      </c>
      <c r="T2363" t="s">
        <v>8369</v>
      </c>
    </row>
    <row r="2364" spans="1:20" x14ac:dyDescent="0.35">
      <c r="A2364" t="s">
        <v>464</v>
      </c>
      <c r="B2364" t="s">
        <v>1059</v>
      </c>
      <c r="D2364" t="s">
        <v>1172</v>
      </c>
      <c r="E2364" t="s">
        <v>3538</v>
      </c>
      <c r="F2364" t="s">
        <v>6757</v>
      </c>
      <c r="G2364" t="s">
        <v>6989</v>
      </c>
      <c r="H2364" t="s">
        <v>6999</v>
      </c>
      <c r="I2364" t="s">
        <v>7007</v>
      </c>
      <c r="J2364" t="s">
        <v>7126</v>
      </c>
      <c r="K2364" t="s">
        <v>7888</v>
      </c>
      <c r="L2364" t="s">
        <v>8340</v>
      </c>
      <c r="M2364" t="s">
        <v>8347</v>
      </c>
      <c r="N2364" t="s">
        <v>8354</v>
      </c>
      <c r="O2364" t="s">
        <v>8357</v>
      </c>
      <c r="Q2364" t="s">
        <v>8363</v>
      </c>
      <c r="R2364" t="s">
        <v>7248</v>
      </c>
      <c r="T2364" t="s">
        <v>8369</v>
      </c>
    </row>
    <row r="2365" spans="1:20" x14ac:dyDescent="0.35">
      <c r="A2365" t="s">
        <v>127</v>
      </c>
      <c r="B2365" t="s">
        <v>1047</v>
      </c>
      <c r="E2365" t="s">
        <v>3539</v>
      </c>
      <c r="F2365" t="s">
        <v>6731</v>
      </c>
      <c r="G2365" t="s">
        <v>6987</v>
      </c>
      <c r="H2365" t="s">
        <v>6999</v>
      </c>
      <c r="I2365" t="s">
        <v>7005</v>
      </c>
      <c r="J2365" t="s">
        <v>7298</v>
      </c>
      <c r="K2365" t="s">
        <v>7698</v>
      </c>
      <c r="L2365" t="s">
        <v>8343</v>
      </c>
      <c r="M2365" t="s">
        <v>8350</v>
      </c>
      <c r="N2365" t="s">
        <v>8354</v>
      </c>
      <c r="O2365" t="s">
        <v>8355</v>
      </c>
      <c r="P2365">
        <v>2229</v>
      </c>
      <c r="Q2365" t="s">
        <v>8361</v>
      </c>
      <c r="R2365" t="s">
        <v>7559</v>
      </c>
      <c r="S2365">
        <v>3</v>
      </c>
      <c r="T2365" t="s">
        <v>8368</v>
      </c>
    </row>
    <row r="2366" spans="1:20" x14ac:dyDescent="0.35">
      <c r="A2366" t="s">
        <v>473</v>
      </c>
      <c r="B2366" t="s">
        <v>1115</v>
      </c>
      <c r="D2366" t="s">
        <v>1172</v>
      </c>
      <c r="E2366" t="s">
        <v>3540</v>
      </c>
      <c r="F2366" t="s">
        <v>6887</v>
      </c>
      <c r="G2366" t="s">
        <v>6991</v>
      </c>
      <c r="H2366" t="s">
        <v>6994</v>
      </c>
      <c r="I2366" t="s">
        <v>7003</v>
      </c>
      <c r="K2366" t="s">
        <v>8120</v>
      </c>
      <c r="L2366" t="s">
        <v>8339</v>
      </c>
      <c r="M2366" t="s">
        <v>8346</v>
      </c>
      <c r="N2366" t="s">
        <v>8351</v>
      </c>
      <c r="O2366" t="s">
        <v>8357</v>
      </c>
      <c r="Q2366" t="s">
        <v>8362</v>
      </c>
      <c r="S2366">
        <v>5</v>
      </c>
      <c r="T2366" t="s">
        <v>8369</v>
      </c>
    </row>
    <row r="2367" spans="1:20" x14ac:dyDescent="0.35">
      <c r="A2367" t="s">
        <v>302</v>
      </c>
      <c r="B2367" t="s">
        <v>1032</v>
      </c>
      <c r="C2367">
        <v>5</v>
      </c>
      <c r="D2367" t="s">
        <v>1173</v>
      </c>
      <c r="E2367" t="s">
        <v>3541</v>
      </c>
      <c r="F2367" t="s">
        <v>6767</v>
      </c>
      <c r="G2367" t="s">
        <v>6990</v>
      </c>
      <c r="H2367" t="s">
        <v>7000</v>
      </c>
      <c r="I2367" t="s">
        <v>7006</v>
      </c>
      <c r="J2367" t="s">
        <v>7318</v>
      </c>
      <c r="K2367" t="s">
        <v>8325</v>
      </c>
      <c r="L2367" t="s">
        <v>8340</v>
      </c>
      <c r="M2367" t="s">
        <v>8350</v>
      </c>
      <c r="N2367" t="s">
        <v>8354</v>
      </c>
      <c r="O2367" t="s">
        <v>8358</v>
      </c>
      <c r="Q2367" t="s">
        <v>8360</v>
      </c>
      <c r="S2367">
        <v>2</v>
      </c>
    </row>
    <row r="2368" spans="1:20" x14ac:dyDescent="0.35">
      <c r="A2368" t="s">
        <v>410</v>
      </c>
      <c r="B2368" t="s">
        <v>1043</v>
      </c>
      <c r="D2368" t="s">
        <v>1174</v>
      </c>
      <c r="E2368" t="s">
        <v>3542</v>
      </c>
      <c r="G2368" t="s">
        <v>6991</v>
      </c>
      <c r="H2368" t="s">
        <v>6996</v>
      </c>
      <c r="I2368" t="s">
        <v>7006</v>
      </c>
      <c r="J2368" t="s">
        <v>7172</v>
      </c>
      <c r="K2368" t="s">
        <v>8280</v>
      </c>
      <c r="L2368" t="s">
        <v>8344</v>
      </c>
      <c r="M2368" t="s">
        <v>8349</v>
      </c>
      <c r="N2368" t="s">
        <v>8351</v>
      </c>
      <c r="O2368" t="s">
        <v>8355</v>
      </c>
      <c r="Q2368" t="s">
        <v>8364</v>
      </c>
      <c r="R2368" t="s">
        <v>7295</v>
      </c>
      <c r="S2368">
        <v>1</v>
      </c>
      <c r="T2368" t="s">
        <v>8367</v>
      </c>
    </row>
    <row r="2369" spans="1:20" x14ac:dyDescent="0.35">
      <c r="A2369" t="s">
        <v>693</v>
      </c>
      <c r="B2369" t="s">
        <v>1157</v>
      </c>
      <c r="E2369" t="s">
        <v>3543</v>
      </c>
      <c r="F2369" t="s">
        <v>6917</v>
      </c>
      <c r="G2369" t="s">
        <v>6990</v>
      </c>
      <c r="H2369" t="s">
        <v>6997</v>
      </c>
      <c r="I2369" t="s">
        <v>7007</v>
      </c>
      <c r="K2369" t="s">
        <v>8073</v>
      </c>
      <c r="L2369" t="s">
        <v>8343</v>
      </c>
      <c r="M2369" t="s">
        <v>8350</v>
      </c>
      <c r="N2369" t="s">
        <v>8351</v>
      </c>
      <c r="O2369" t="s">
        <v>8356</v>
      </c>
      <c r="Q2369" t="s">
        <v>8363</v>
      </c>
      <c r="S2369">
        <v>1</v>
      </c>
      <c r="T2369" t="s">
        <v>8368</v>
      </c>
    </row>
    <row r="2370" spans="1:20" x14ac:dyDescent="0.35">
      <c r="A2370" t="s">
        <v>849</v>
      </c>
      <c r="B2370" t="s">
        <v>1074</v>
      </c>
      <c r="C2370">
        <v>22</v>
      </c>
      <c r="E2370" t="s">
        <v>3544</v>
      </c>
      <c r="F2370" t="s">
        <v>6806</v>
      </c>
      <c r="G2370" t="s">
        <v>6984</v>
      </c>
      <c r="H2370" t="s">
        <v>6997</v>
      </c>
      <c r="I2370" t="s">
        <v>7001</v>
      </c>
      <c r="J2370" t="s">
        <v>7520</v>
      </c>
      <c r="K2370" t="s">
        <v>8320</v>
      </c>
      <c r="L2370" t="s">
        <v>8338</v>
      </c>
      <c r="M2370" t="s">
        <v>8350</v>
      </c>
      <c r="N2370" t="s">
        <v>8354</v>
      </c>
      <c r="O2370" t="s">
        <v>8358</v>
      </c>
      <c r="S2370">
        <v>2</v>
      </c>
      <c r="T2370" t="s">
        <v>8369</v>
      </c>
    </row>
    <row r="2371" spans="1:20" x14ac:dyDescent="0.35">
      <c r="A2371" t="s">
        <v>379</v>
      </c>
      <c r="B2371" t="s">
        <v>1159</v>
      </c>
      <c r="C2371">
        <v>45</v>
      </c>
      <c r="D2371" t="s">
        <v>1174</v>
      </c>
      <c r="E2371" t="s">
        <v>3545</v>
      </c>
      <c r="F2371" t="s">
        <v>6895</v>
      </c>
      <c r="G2371" t="s">
        <v>6987</v>
      </c>
      <c r="H2371" t="s">
        <v>7000</v>
      </c>
      <c r="I2371" t="s">
        <v>7002</v>
      </c>
      <c r="J2371" t="s">
        <v>7077</v>
      </c>
      <c r="K2371" t="s">
        <v>7762</v>
      </c>
      <c r="L2371" t="s">
        <v>8343</v>
      </c>
      <c r="M2371" t="s">
        <v>8347</v>
      </c>
      <c r="N2371" t="s">
        <v>8353</v>
      </c>
      <c r="O2371" t="s">
        <v>8358</v>
      </c>
      <c r="Q2371" t="s">
        <v>8362</v>
      </c>
      <c r="S2371">
        <v>4</v>
      </c>
      <c r="T2371" t="s">
        <v>8369</v>
      </c>
    </row>
    <row r="2372" spans="1:20" x14ac:dyDescent="0.35">
      <c r="A2372" t="s">
        <v>939</v>
      </c>
      <c r="B2372" t="s">
        <v>1058</v>
      </c>
      <c r="D2372" t="s">
        <v>1174</v>
      </c>
      <c r="E2372" t="s">
        <v>3546</v>
      </c>
      <c r="F2372" t="s">
        <v>6741</v>
      </c>
      <c r="G2372" t="s">
        <v>6988</v>
      </c>
      <c r="H2372" t="s">
        <v>6997</v>
      </c>
      <c r="I2372" t="s">
        <v>7007</v>
      </c>
      <c r="J2372" t="s">
        <v>7147</v>
      </c>
      <c r="K2372" t="s">
        <v>7755</v>
      </c>
      <c r="L2372" t="s">
        <v>8338</v>
      </c>
      <c r="M2372" t="s">
        <v>8348</v>
      </c>
      <c r="N2372" t="s">
        <v>8353</v>
      </c>
      <c r="O2372" t="s">
        <v>8357</v>
      </c>
      <c r="P2372">
        <v>15383</v>
      </c>
      <c r="Q2372" t="s">
        <v>8363</v>
      </c>
      <c r="T2372" t="s">
        <v>8369</v>
      </c>
    </row>
    <row r="2373" spans="1:20" x14ac:dyDescent="0.35">
      <c r="A2373" t="s">
        <v>98</v>
      </c>
      <c r="B2373" t="s">
        <v>1046</v>
      </c>
      <c r="D2373" t="s">
        <v>1173</v>
      </c>
      <c r="E2373" t="s">
        <v>3547</v>
      </c>
      <c r="G2373" t="s">
        <v>6984</v>
      </c>
      <c r="H2373" t="s">
        <v>6998</v>
      </c>
      <c r="I2373" t="s">
        <v>7005</v>
      </c>
      <c r="J2373" t="s">
        <v>7214</v>
      </c>
      <c r="K2373" t="s">
        <v>8055</v>
      </c>
      <c r="L2373" t="s">
        <v>8345</v>
      </c>
      <c r="M2373" t="s">
        <v>8346</v>
      </c>
      <c r="N2373" t="s">
        <v>8351</v>
      </c>
      <c r="O2373" t="s">
        <v>8355</v>
      </c>
      <c r="Q2373" t="s">
        <v>8361</v>
      </c>
      <c r="S2373">
        <v>4</v>
      </c>
    </row>
    <row r="2374" spans="1:20" x14ac:dyDescent="0.35">
      <c r="A2374" t="s">
        <v>940</v>
      </c>
      <c r="B2374" t="s">
        <v>1163</v>
      </c>
      <c r="E2374" t="s">
        <v>3548</v>
      </c>
      <c r="G2374" t="s">
        <v>6993</v>
      </c>
      <c r="H2374" t="s">
        <v>6995</v>
      </c>
      <c r="I2374" t="s">
        <v>7005</v>
      </c>
      <c r="J2374" t="s">
        <v>7013</v>
      </c>
      <c r="K2374" t="s">
        <v>7935</v>
      </c>
      <c r="L2374" t="s">
        <v>8345</v>
      </c>
      <c r="M2374" t="s">
        <v>8350</v>
      </c>
      <c r="N2374" t="s">
        <v>8354</v>
      </c>
      <c r="O2374" t="s">
        <v>8356</v>
      </c>
      <c r="Q2374" t="s">
        <v>8363</v>
      </c>
      <c r="R2374" t="s">
        <v>7137</v>
      </c>
      <c r="S2374">
        <v>4</v>
      </c>
      <c r="T2374" t="s">
        <v>8369</v>
      </c>
    </row>
    <row r="2375" spans="1:20" x14ac:dyDescent="0.35">
      <c r="A2375" t="s">
        <v>370</v>
      </c>
      <c r="B2375" t="s">
        <v>1064</v>
      </c>
      <c r="D2375" t="s">
        <v>1174</v>
      </c>
      <c r="E2375" t="s">
        <v>3549</v>
      </c>
      <c r="F2375" t="s">
        <v>6714</v>
      </c>
      <c r="G2375" t="s">
        <v>6991</v>
      </c>
      <c r="H2375" t="s">
        <v>7000</v>
      </c>
      <c r="I2375" t="s">
        <v>7003</v>
      </c>
      <c r="K2375" t="s">
        <v>8215</v>
      </c>
      <c r="L2375" t="s">
        <v>8341</v>
      </c>
      <c r="M2375" t="s">
        <v>8347</v>
      </c>
      <c r="N2375" t="s">
        <v>8352</v>
      </c>
      <c r="O2375" t="s">
        <v>8359</v>
      </c>
      <c r="Q2375" t="s">
        <v>8364</v>
      </c>
    </row>
    <row r="2376" spans="1:20" x14ac:dyDescent="0.35">
      <c r="A2376" t="s">
        <v>239</v>
      </c>
      <c r="B2376" t="s">
        <v>1140</v>
      </c>
      <c r="C2376">
        <v>38</v>
      </c>
      <c r="E2376" t="s">
        <v>3550</v>
      </c>
      <c r="F2376" t="s">
        <v>6845</v>
      </c>
      <c r="G2376" t="s">
        <v>6989</v>
      </c>
      <c r="H2376" t="s">
        <v>7000</v>
      </c>
      <c r="I2376" t="s">
        <v>7007</v>
      </c>
      <c r="J2376" t="s">
        <v>7195</v>
      </c>
      <c r="K2376" t="s">
        <v>7945</v>
      </c>
      <c r="L2376" t="s">
        <v>8341</v>
      </c>
      <c r="M2376" t="s">
        <v>8347</v>
      </c>
      <c r="N2376" t="s">
        <v>8353</v>
      </c>
      <c r="O2376" t="s">
        <v>8359</v>
      </c>
      <c r="Q2376" t="s">
        <v>8360</v>
      </c>
      <c r="R2376" t="s">
        <v>7220</v>
      </c>
      <c r="S2376">
        <v>2</v>
      </c>
    </row>
    <row r="2377" spans="1:20" x14ac:dyDescent="0.35">
      <c r="A2377" t="s">
        <v>528</v>
      </c>
      <c r="B2377" t="s">
        <v>1020</v>
      </c>
      <c r="C2377">
        <v>59</v>
      </c>
      <c r="D2377" t="s">
        <v>1174</v>
      </c>
      <c r="E2377" t="s">
        <v>3551</v>
      </c>
      <c r="F2377" t="s">
        <v>6788</v>
      </c>
      <c r="G2377" t="s">
        <v>6984</v>
      </c>
      <c r="H2377" t="s">
        <v>7000</v>
      </c>
      <c r="I2377" t="s">
        <v>7004</v>
      </c>
      <c r="J2377" t="s">
        <v>7052</v>
      </c>
      <c r="K2377" t="s">
        <v>7837</v>
      </c>
      <c r="L2377" t="s">
        <v>8338</v>
      </c>
      <c r="M2377" t="s">
        <v>8346</v>
      </c>
      <c r="N2377" t="s">
        <v>8353</v>
      </c>
      <c r="O2377" t="s">
        <v>8358</v>
      </c>
      <c r="Q2377" t="s">
        <v>8363</v>
      </c>
      <c r="T2377" t="s">
        <v>8367</v>
      </c>
    </row>
    <row r="2378" spans="1:20" x14ac:dyDescent="0.35">
      <c r="A2378" t="s">
        <v>648</v>
      </c>
      <c r="B2378" t="s">
        <v>1147</v>
      </c>
      <c r="C2378">
        <v>49</v>
      </c>
      <c r="D2378" t="s">
        <v>1175</v>
      </c>
      <c r="E2378" t="s">
        <v>3552</v>
      </c>
      <c r="G2378" t="s">
        <v>6993</v>
      </c>
      <c r="H2378" t="s">
        <v>6994</v>
      </c>
      <c r="I2378" t="s">
        <v>7006</v>
      </c>
      <c r="J2378" t="s">
        <v>7545</v>
      </c>
      <c r="K2378" t="s">
        <v>7769</v>
      </c>
      <c r="L2378" t="s">
        <v>8341</v>
      </c>
      <c r="M2378" t="s">
        <v>8346</v>
      </c>
      <c r="N2378" t="s">
        <v>8353</v>
      </c>
      <c r="O2378" t="s">
        <v>8358</v>
      </c>
      <c r="Q2378" t="s">
        <v>8360</v>
      </c>
      <c r="S2378">
        <v>2</v>
      </c>
      <c r="T2378" t="s">
        <v>8368</v>
      </c>
    </row>
    <row r="2379" spans="1:20" x14ac:dyDescent="0.35">
      <c r="A2379" t="s">
        <v>76</v>
      </c>
      <c r="B2379" t="s">
        <v>1117</v>
      </c>
      <c r="E2379" t="s">
        <v>3553</v>
      </c>
      <c r="G2379" t="s">
        <v>6988</v>
      </c>
      <c r="H2379" t="s">
        <v>7000</v>
      </c>
      <c r="I2379" t="s">
        <v>7007</v>
      </c>
      <c r="J2379" t="s">
        <v>7243</v>
      </c>
      <c r="K2379" t="s">
        <v>8284</v>
      </c>
      <c r="L2379" t="s">
        <v>8340</v>
      </c>
      <c r="M2379" t="s">
        <v>8348</v>
      </c>
      <c r="N2379" t="s">
        <v>8354</v>
      </c>
      <c r="O2379" t="s">
        <v>8356</v>
      </c>
      <c r="S2379">
        <v>1</v>
      </c>
    </row>
    <row r="2380" spans="1:20" x14ac:dyDescent="0.35">
      <c r="A2380" t="s">
        <v>669</v>
      </c>
      <c r="B2380" t="s">
        <v>1092</v>
      </c>
      <c r="D2380" t="s">
        <v>1174</v>
      </c>
      <c r="E2380" t="s">
        <v>3554</v>
      </c>
      <c r="G2380" t="s">
        <v>6991</v>
      </c>
      <c r="H2380" t="s">
        <v>6995</v>
      </c>
      <c r="I2380" t="s">
        <v>7003</v>
      </c>
      <c r="J2380" t="s">
        <v>7349</v>
      </c>
      <c r="K2380" t="s">
        <v>8006</v>
      </c>
      <c r="L2380" t="s">
        <v>8340</v>
      </c>
      <c r="M2380" t="s">
        <v>8350</v>
      </c>
      <c r="N2380" t="s">
        <v>8352</v>
      </c>
      <c r="O2380" t="s">
        <v>8358</v>
      </c>
      <c r="Q2380" t="s">
        <v>8364</v>
      </c>
      <c r="R2380" t="s">
        <v>7181</v>
      </c>
      <c r="S2380">
        <v>3</v>
      </c>
      <c r="T2380" t="s">
        <v>8368</v>
      </c>
    </row>
    <row r="2381" spans="1:20" x14ac:dyDescent="0.35">
      <c r="A2381" t="s">
        <v>889</v>
      </c>
      <c r="B2381" t="s">
        <v>1060</v>
      </c>
      <c r="D2381" t="s">
        <v>1172</v>
      </c>
      <c r="E2381" t="s">
        <v>3555</v>
      </c>
      <c r="F2381" t="s">
        <v>6742</v>
      </c>
      <c r="G2381" t="s">
        <v>6989</v>
      </c>
      <c r="H2381" t="s">
        <v>6997</v>
      </c>
      <c r="I2381" t="s">
        <v>7004</v>
      </c>
      <c r="K2381" t="s">
        <v>8089</v>
      </c>
      <c r="L2381" t="s">
        <v>8345</v>
      </c>
      <c r="M2381" t="s">
        <v>8347</v>
      </c>
      <c r="N2381" t="s">
        <v>8352</v>
      </c>
      <c r="O2381" t="s">
        <v>8355</v>
      </c>
      <c r="Q2381" t="s">
        <v>8360</v>
      </c>
      <c r="R2381" t="s">
        <v>7512</v>
      </c>
      <c r="S2381">
        <v>4</v>
      </c>
      <c r="T2381" t="s">
        <v>8369</v>
      </c>
    </row>
    <row r="2382" spans="1:20" x14ac:dyDescent="0.35">
      <c r="A2382" t="s">
        <v>639</v>
      </c>
      <c r="B2382" t="s">
        <v>1118</v>
      </c>
      <c r="D2382" t="s">
        <v>1173</v>
      </c>
      <c r="E2382" t="s">
        <v>3556</v>
      </c>
      <c r="F2382" t="s">
        <v>6765</v>
      </c>
      <c r="G2382" t="s">
        <v>6993</v>
      </c>
      <c r="H2382" t="s">
        <v>6995</v>
      </c>
      <c r="I2382" t="s">
        <v>7006</v>
      </c>
      <c r="J2382" t="s">
        <v>7310</v>
      </c>
      <c r="K2382" t="s">
        <v>8250</v>
      </c>
      <c r="L2382" t="s">
        <v>8345</v>
      </c>
      <c r="M2382" t="s">
        <v>8347</v>
      </c>
      <c r="N2382" t="s">
        <v>8354</v>
      </c>
      <c r="O2382" t="s">
        <v>8358</v>
      </c>
      <c r="Q2382" t="s">
        <v>8362</v>
      </c>
      <c r="T2382" t="s">
        <v>8367</v>
      </c>
    </row>
    <row r="2383" spans="1:20" x14ac:dyDescent="0.35">
      <c r="A2383" t="s">
        <v>568</v>
      </c>
      <c r="B2383" t="s">
        <v>1080</v>
      </c>
      <c r="C2383">
        <v>17</v>
      </c>
      <c r="E2383" t="s">
        <v>3557</v>
      </c>
      <c r="G2383" t="s">
        <v>6989</v>
      </c>
      <c r="H2383" t="s">
        <v>6996</v>
      </c>
      <c r="I2383" t="s">
        <v>7006</v>
      </c>
      <c r="J2383" t="s">
        <v>7022</v>
      </c>
      <c r="K2383" t="s">
        <v>8076</v>
      </c>
      <c r="L2383" t="s">
        <v>8343</v>
      </c>
      <c r="M2383" t="s">
        <v>8346</v>
      </c>
      <c r="N2383" t="s">
        <v>8354</v>
      </c>
      <c r="O2383" t="s">
        <v>8357</v>
      </c>
      <c r="Q2383" t="s">
        <v>8362</v>
      </c>
      <c r="R2383" t="s">
        <v>7036</v>
      </c>
      <c r="T2383" t="s">
        <v>8367</v>
      </c>
    </row>
    <row r="2384" spans="1:20" x14ac:dyDescent="0.35">
      <c r="A2384" t="s">
        <v>941</v>
      </c>
      <c r="B2384" t="s">
        <v>1076</v>
      </c>
      <c r="C2384">
        <v>50</v>
      </c>
      <c r="D2384" t="s">
        <v>1172</v>
      </c>
      <c r="E2384" t="s">
        <v>3558</v>
      </c>
      <c r="G2384" t="s">
        <v>6993</v>
      </c>
      <c r="H2384" t="s">
        <v>6994</v>
      </c>
      <c r="I2384" t="s">
        <v>7005</v>
      </c>
      <c r="K2384" t="s">
        <v>8070</v>
      </c>
      <c r="L2384" t="s">
        <v>8344</v>
      </c>
      <c r="M2384" t="s">
        <v>8346</v>
      </c>
      <c r="N2384" t="s">
        <v>8353</v>
      </c>
      <c r="O2384" t="s">
        <v>8355</v>
      </c>
      <c r="P2384">
        <v>19903</v>
      </c>
      <c r="S2384">
        <v>5</v>
      </c>
    </row>
    <row r="2385" spans="1:20" x14ac:dyDescent="0.35">
      <c r="A2385" t="s">
        <v>766</v>
      </c>
      <c r="B2385" t="s">
        <v>1134</v>
      </c>
      <c r="D2385" t="s">
        <v>1172</v>
      </c>
      <c r="E2385" t="s">
        <v>3559</v>
      </c>
      <c r="G2385" t="s">
        <v>6991</v>
      </c>
      <c r="H2385" t="s">
        <v>6997</v>
      </c>
      <c r="I2385" t="s">
        <v>7006</v>
      </c>
      <c r="K2385" t="s">
        <v>8161</v>
      </c>
      <c r="L2385" t="s">
        <v>8340</v>
      </c>
      <c r="M2385" t="s">
        <v>8350</v>
      </c>
      <c r="N2385" t="s">
        <v>8352</v>
      </c>
      <c r="O2385" t="s">
        <v>8359</v>
      </c>
      <c r="Q2385" t="s">
        <v>8362</v>
      </c>
      <c r="R2385" t="s">
        <v>7613</v>
      </c>
      <c r="S2385">
        <v>4</v>
      </c>
      <c r="T2385" t="s">
        <v>8368</v>
      </c>
    </row>
    <row r="2386" spans="1:20" x14ac:dyDescent="0.35">
      <c r="A2386" t="s">
        <v>942</v>
      </c>
      <c r="B2386" t="s">
        <v>1154</v>
      </c>
      <c r="D2386" t="s">
        <v>1175</v>
      </c>
      <c r="E2386" t="s">
        <v>3560</v>
      </c>
      <c r="F2386" t="s">
        <v>6925</v>
      </c>
      <c r="G2386" t="s">
        <v>6992</v>
      </c>
      <c r="H2386" t="s">
        <v>6997</v>
      </c>
      <c r="I2386" t="s">
        <v>7007</v>
      </c>
      <c r="J2386" t="s">
        <v>7048</v>
      </c>
      <c r="K2386" t="s">
        <v>8192</v>
      </c>
      <c r="L2386" t="s">
        <v>8339</v>
      </c>
      <c r="M2386" t="s">
        <v>8347</v>
      </c>
      <c r="N2386" t="s">
        <v>8352</v>
      </c>
      <c r="O2386" t="s">
        <v>8356</v>
      </c>
      <c r="Q2386" t="s">
        <v>8362</v>
      </c>
      <c r="R2386" t="s">
        <v>7248</v>
      </c>
      <c r="S2386">
        <v>2</v>
      </c>
      <c r="T2386" t="s">
        <v>8367</v>
      </c>
    </row>
    <row r="2387" spans="1:20" x14ac:dyDescent="0.35">
      <c r="A2387" t="s">
        <v>607</v>
      </c>
      <c r="B2387" t="s">
        <v>1038</v>
      </c>
      <c r="D2387" t="s">
        <v>1173</v>
      </c>
      <c r="E2387" t="s">
        <v>3561</v>
      </c>
      <c r="G2387" t="s">
        <v>6989</v>
      </c>
      <c r="H2387" t="s">
        <v>6996</v>
      </c>
      <c r="I2387" t="s">
        <v>7005</v>
      </c>
      <c r="J2387" t="s">
        <v>7363</v>
      </c>
      <c r="K2387" t="s">
        <v>8267</v>
      </c>
      <c r="L2387" t="s">
        <v>8345</v>
      </c>
      <c r="M2387" t="s">
        <v>8346</v>
      </c>
      <c r="N2387" t="s">
        <v>8351</v>
      </c>
      <c r="O2387" t="s">
        <v>8356</v>
      </c>
      <c r="Q2387" t="s">
        <v>8362</v>
      </c>
      <c r="S2387">
        <v>4</v>
      </c>
      <c r="T2387" t="s">
        <v>8368</v>
      </c>
    </row>
    <row r="2388" spans="1:20" x14ac:dyDescent="0.35">
      <c r="A2388" t="s">
        <v>368</v>
      </c>
      <c r="B2388" t="s">
        <v>1091</v>
      </c>
      <c r="C2388">
        <v>73</v>
      </c>
      <c r="D2388" t="s">
        <v>1174</v>
      </c>
      <c r="E2388" t="s">
        <v>3562</v>
      </c>
      <c r="F2388" t="s">
        <v>6735</v>
      </c>
      <c r="G2388" t="s">
        <v>6990</v>
      </c>
      <c r="H2388" t="s">
        <v>6998</v>
      </c>
      <c r="I2388" t="s">
        <v>7001</v>
      </c>
      <c r="J2388" t="s">
        <v>7317</v>
      </c>
      <c r="K2388" t="s">
        <v>8233</v>
      </c>
      <c r="L2388" t="s">
        <v>8341</v>
      </c>
      <c r="M2388" t="s">
        <v>8348</v>
      </c>
      <c r="N2388" t="s">
        <v>8351</v>
      </c>
      <c r="O2388" t="s">
        <v>8359</v>
      </c>
      <c r="S2388">
        <v>4</v>
      </c>
      <c r="T2388" t="s">
        <v>8367</v>
      </c>
    </row>
    <row r="2389" spans="1:20" x14ac:dyDescent="0.35">
      <c r="A2389" t="s">
        <v>30</v>
      </c>
      <c r="B2389" t="s">
        <v>1066</v>
      </c>
      <c r="C2389">
        <v>36</v>
      </c>
      <c r="D2389" t="s">
        <v>1173</v>
      </c>
      <c r="E2389" t="s">
        <v>3563</v>
      </c>
      <c r="G2389" t="s">
        <v>6988</v>
      </c>
      <c r="H2389" t="s">
        <v>6997</v>
      </c>
      <c r="I2389" t="s">
        <v>7004</v>
      </c>
      <c r="J2389" t="s">
        <v>7409</v>
      </c>
      <c r="K2389" t="s">
        <v>8216</v>
      </c>
      <c r="L2389" t="s">
        <v>8343</v>
      </c>
      <c r="M2389" t="s">
        <v>8347</v>
      </c>
      <c r="N2389" t="s">
        <v>8353</v>
      </c>
      <c r="O2389" t="s">
        <v>8355</v>
      </c>
      <c r="Q2389" t="s">
        <v>8363</v>
      </c>
      <c r="T2389" t="s">
        <v>8369</v>
      </c>
    </row>
    <row r="2390" spans="1:20" x14ac:dyDescent="0.35">
      <c r="A2390" t="s">
        <v>831</v>
      </c>
      <c r="B2390" t="s">
        <v>1022</v>
      </c>
      <c r="C2390">
        <v>23</v>
      </c>
      <c r="D2390" t="s">
        <v>1174</v>
      </c>
      <c r="E2390" t="s">
        <v>3564</v>
      </c>
      <c r="F2390" t="s">
        <v>6775</v>
      </c>
      <c r="G2390" t="s">
        <v>6984</v>
      </c>
      <c r="H2390" t="s">
        <v>6997</v>
      </c>
      <c r="I2390" t="s">
        <v>7007</v>
      </c>
      <c r="J2390" t="s">
        <v>7472</v>
      </c>
      <c r="K2390" t="s">
        <v>7813</v>
      </c>
      <c r="L2390" t="s">
        <v>8341</v>
      </c>
      <c r="M2390" t="s">
        <v>8348</v>
      </c>
      <c r="N2390" t="s">
        <v>8353</v>
      </c>
      <c r="O2390" t="s">
        <v>8355</v>
      </c>
      <c r="Q2390" t="s">
        <v>8360</v>
      </c>
      <c r="S2390">
        <v>4</v>
      </c>
      <c r="T2390" t="s">
        <v>8367</v>
      </c>
    </row>
    <row r="2391" spans="1:20" x14ac:dyDescent="0.35">
      <c r="A2391" t="s">
        <v>149</v>
      </c>
      <c r="B2391" t="s">
        <v>1132</v>
      </c>
      <c r="D2391" t="s">
        <v>1175</v>
      </c>
      <c r="E2391" t="s">
        <v>3565</v>
      </c>
      <c r="F2391" t="s">
        <v>6826</v>
      </c>
      <c r="G2391" t="s">
        <v>6989</v>
      </c>
      <c r="H2391" t="s">
        <v>6997</v>
      </c>
      <c r="I2391" t="s">
        <v>7005</v>
      </c>
      <c r="J2391" t="s">
        <v>7335</v>
      </c>
      <c r="K2391" t="s">
        <v>8134</v>
      </c>
      <c r="L2391" t="s">
        <v>8342</v>
      </c>
      <c r="M2391" t="s">
        <v>8347</v>
      </c>
      <c r="N2391" t="s">
        <v>8353</v>
      </c>
      <c r="O2391" t="s">
        <v>8358</v>
      </c>
      <c r="P2391">
        <v>25391</v>
      </c>
      <c r="Q2391" t="s">
        <v>8361</v>
      </c>
      <c r="R2391" t="s">
        <v>7393</v>
      </c>
      <c r="S2391">
        <v>2</v>
      </c>
    </row>
    <row r="2392" spans="1:20" x14ac:dyDescent="0.35">
      <c r="A2392" t="s">
        <v>538</v>
      </c>
      <c r="B2392" t="s">
        <v>1145</v>
      </c>
      <c r="E2392" t="s">
        <v>3566</v>
      </c>
      <c r="F2392" t="s">
        <v>6821</v>
      </c>
      <c r="G2392" t="s">
        <v>6991</v>
      </c>
      <c r="H2392" t="s">
        <v>7000</v>
      </c>
      <c r="I2392" t="s">
        <v>7005</v>
      </c>
      <c r="J2392" t="s">
        <v>7160</v>
      </c>
      <c r="K2392" t="s">
        <v>8326</v>
      </c>
      <c r="L2392" t="s">
        <v>8339</v>
      </c>
      <c r="M2392" t="s">
        <v>8347</v>
      </c>
      <c r="N2392" t="s">
        <v>8351</v>
      </c>
      <c r="O2392" t="s">
        <v>8358</v>
      </c>
      <c r="P2392">
        <v>10410</v>
      </c>
      <c r="Q2392" t="s">
        <v>8363</v>
      </c>
      <c r="R2392" t="s">
        <v>7180</v>
      </c>
      <c r="S2392">
        <v>1</v>
      </c>
    </row>
    <row r="2393" spans="1:20" x14ac:dyDescent="0.35">
      <c r="A2393" t="s">
        <v>485</v>
      </c>
      <c r="B2393" t="s">
        <v>1120</v>
      </c>
      <c r="C2393">
        <v>41</v>
      </c>
      <c r="D2393" t="s">
        <v>1175</v>
      </c>
      <c r="E2393" t="s">
        <v>3567</v>
      </c>
      <c r="G2393" t="s">
        <v>6986</v>
      </c>
      <c r="H2393" t="s">
        <v>6997</v>
      </c>
      <c r="I2393" t="s">
        <v>7002</v>
      </c>
      <c r="K2393" t="s">
        <v>7707</v>
      </c>
      <c r="L2393" t="s">
        <v>8345</v>
      </c>
      <c r="M2393" t="s">
        <v>8348</v>
      </c>
      <c r="N2393" t="s">
        <v>8352</v>
      </c>
      <c r="O2393" t="s">
        <v>8358</v>
      </c>
      <c r="Q2393" t="s">
        <v>8360</v>
      </c>
      <c r="S2393">
        <v>5</v>
      </c>
    </row>
    <row r="2394" spans="1:20" x14ac:dyDescent="0.35">
      <c r="A2394" t="s">
        <v>543</v>
      </c>
      <c r="B2394" t="s">
        <v>1046</v>
      </c>
      <c r="D2394" t="s">
        <v>1172</v>
      </c>
      <c r="E2394" t="s">
        <v>3568</v>
      </c>
      <c r="F2394" t="s">
        <v>6699</v>
      </c>
      <c r="G2394" t="s">
        <v>6989</v>
      </c>
      <c r="H2394" t="s">
        <v>6994</v>
      </c>
      <c r="I2394" t="s">
        <v>7001</v>
      </c>
      <c r="K2394" t="s">
        <v>8138</v>
      </c>
      <c r="L2394" t="s">
        <v>8339</v>
      </c>
      <c r="M2394" t="s">
        <v>8348</v>
      </c>
      <c r="N2394" t="s">
        <v>8353</v>
      </c>
      <c r="O2394" t="s">
        <v>8359</v>
      </c>
      <c r="R2394" t="s">
        <v>7158</v>
      </c>
      <c r="S2394">
        <v>5</v>
      </c>
    </row>
    <row r="2395" spans="1:20" x14ac:dyDescent="0.35">
      <c r="A2395" t="s">
        <v>216</v>
      </c>
      <c r="B2395" t="s">
        <v>1094</v>
      </c>
      <c r="C2395">
        <v>35</v>
      </c>
      <c r="D2395" t="s">
        <v>1172</v>
      </c>
      <c r="E2395" t="s">
        <v>3569</v>
      </c>
      <c r="F2395" t="s">
        <v>6819</v>
      </c>
      <c r="G2395" t="s">
        <v>6987</v>
      </c>
      <c r="H2395" t="s">
        <v>6994</v>
      </c>
      <c r="I2395" t="s">
        <v>7005</v>
      </c>
      <c r="K2395" t="s">
        <v>8220</v>
      </c>
      <c r="L2395" t="s">
        <v>8345</v>
      </c>
      <c r="M2395" t="s">
        <v>8346</v>
      </c>
      <c r="N2395" t="s">
        <v>8352</v>
      </c>
      <c r="O2395" t="s">
        <v>8355</v>
      </c>
      <c r="S2395">
        <v>2</v>
      </c>
      <c r="T2395" t="s">
        <v>8367</v>
      </c>
    </row>
    <row r="2396" spans="1:20" x14ac:dyDescent="0.35">
      <c r="A2396" t="s">
        <v>682</v>
      </c>
      <c r="B2396" t="s">
        <v>1109</v>
      </c>
      <c r="C2396">
        <v>28</v>
      </c>
      <c r="E2396" t="s">
        <v>3570</v>
      </c>
      <c r="F2396" t="s">
        <v>6867</v>
      </c>
      <c r="G2396" t="s">
        <v>6991</v>
      </c>
      <c r="H2396" t="s">
        <v>6997</v>
      </c>
      <c r="I2396" t="s">
        <v>7001</v>
      </c>
      <c r="K2396" t="s">
        <v>7684</v>
      </c>
      <c r="L2396" t="s">
        <v>8339</v>
      </c>
      <c r="M2396" t="s">
        <v>8350</v>
      </c>
      <c r="N2396" t="s">
        <v>8354</v>
      </c>
      <c r="O2396" t="s">
        <v>8356</v>
      </c>
      <c r="Q2396" t="s">
        <v>8360</v>
      </c>
      <c r="S2396">
        <v>2</v>
      </c>
    </row>
    <row r="2397" spans="1:20" x14ac:dyDescent="0.35">
      <c r="A2397" t="s">
        <v>409</v>
      </c>
      <c r="B2397" t="s">
        <v>1081</v>
      </c>
      <c r="C2397">
        <v>9</v>
      </c>
      <c r="E2397" t="s">
        <v>3571</v>
      </c>
      <c r="G2397" t="s">
        <v>6984</v>
      </c>
      <c r="H2397" t="s">
        <v>6999</v>
      </c>
      <c r="I2397" t="s">
        <v>7006</v>
      </c>
      <c r="K2397" t="s">
        <v>8163</v>
      </c>
      <c r="L2397" t="s">
        <v>8344</v>
      </c>
      <c r="M2397" t="s">
        <v>8348</v>
      </c>
      <c r="N2397" t="s">
        <v>8353</v>
      </c>
      <c r="O2397" t="s">
        <v>8357</v>
      </c>
      <c r="P2397">
        <v>38943</v>
      </c>
      <c r="Q2397" t="s">
        <v>8363</v>
      </c>
      <c r="R2397" t="s">
        <v>7601</v>
      </c>
      <c r="S2397">
        <v>1</v>
      </c>
    </row>
    <row r="2398" spans="1:20" x14ac:dyDescent="0.35">
      <c r="A2398" t="s">
        <v>119</v>
      </c>
      <c r="B2398" t="s">
        <v>1053</v>
      </c>
      <c r="D2398" t="s">
        <v>1173</v>
      </c>
      <c r="E2398" t="s">
        <v>3572</v>
      </c>
      <c r="G2398" t="s">
        <v>6987</v>
      </c>
      <c r="H2398" t="s">
        <v>6994</v>
      </c>
      <c r="I2398" t="s">
        <v>7004</v>
      </c>
      <c r="K2398" t="s">
        <v>7815</v>
      </c>
      <c r="L2398" t="s">
        <v>8342</v>
      </c>
      <c r="M2398" t="s">
        <v>8346</v>
      </c>
      <c r="N2398" t="s">
        <v>8353</v>
      </c>
      <c r="O2398" t="s">
        <v>8356</v>
      </c>
      <c r="P2398">
        <v>15196</v>
      </c>
      <c r="Q2398" t="s">
        <v>8362</v>
      </c>
      <c r="T2398" t="s">
        <v>8367</v>
      </c>
    </row>
    <row r="2399" spans="1:20" x14ac:dyDescent="0.35">
      <c r="A2399" t="s">
        <v>290</v>
      </c>
      <c r="B2399" t="s">
        <v>1033</v>
      </c>
      <c r="D2399" t="s">
        <v>1172</v>
      </c>
      <c r="E2399" t="s">
        <v>3573</v>
      </c>
      <c r="F2399" t="s">
        <v>6689</v>
      </c>
      <c r="G2399" t="s">
        <v>6988</v>
      </c>
      <c r="H2399" t="s">
        <v>6997</v>
      </c>
      <c r="I2399" t="s">
        <v>7007</v>
      </c>
      <c r="J2399" t="s">
        <v>7124</v>
      </c>
      <c r="K2399" t="s">
        <v>7731</v>
      </c>
      <c r="L2399" t="s">
        <v>8344</v>
      </c>
      <c r="M2399" t="s">
        <v>8347</v>
      </c>
      <c r="N2399" t="s">
        <v>8351</v>
      </c>
      <c r="O2399" t="s">
        <v>8355</v>
      </c>
      <c r="Q2399" t="s">
        <v>8360</v>
      </c>
      <c r="S2399">
        <v>2</v>
      </c>
      <c r="T2399" t="s">
        <v>8368</v>
      </c>
    </row>
    <row r="2400" spans="1:20" x14ac:dyDescent="0.35">
      <c r="A2400" t="s">
        <v>573</v>
      </c>
      <c r="B2400" t="s">
        <v>1105</v>
      </c>
      <c r="D2400" t="s">
        <v>1175</v>
      </c>
      <c r="E2400" t="s">
        <v>3574</v>
      </c>
      <c r="G2400" t="s">
        <v>6987</v>
      </c>
      <c r="H2400" t="s">
        <v>6995</v>
      </c>
      <c r="I2400" t="s">
        <v>7002</v>
      </c>
      <c r="J2400" t="s">
        <v>7238</v>
      </c>
      <c r="K2400" t="s">
        <v>7920</v>
      </c>
      <c r="L2400" t="s">
        <v>8338</v>
      </c>
      <c r="M2400" t="s">
        <v>8346</v>
      </c>
      <c r="N2400" t="s">
        <v>8354</v>
      </c>
      <c r="O2400" t="s">
        <v>8355</v>
      </c>
      <c r="T2400" t="s">
        <v>8368</v>
      </c>
    </row>
    <row r="2401" spans="1:20" x14ac:dyDescent="0.35">
      <c r="A2401" t="s">
        <v>78</v>
      </c>
      <c r="B2401" t="s">
        <v>1058</v>
      </c>
      <c r="E2401" t="s">
        <v>3575</v>
      </c>
      <c r="G2401" t="s">
        <v>6986</v>
      </c>
      <c r="H2401" t="s">
        <v>6998</v>
      </c>
      <c r="I2401" t="s">
        <v>7005</v>
      </c>
      <c r="K2401" t="s">
        <v>7700</v>
      </c>
      <c r="L2401" t="s">
        <v>8339</v>
      </c>
      <c r="M2401" t="s">
        <v>8350</v>
      </c>
      <c r="N2401" t="s">
        <v>8352</v>
      </c>
      <c r="O2401" t="s">
        <v>8359</v>
      </c>
      <c r="R2401" t="s">
        <v>7548</v>
      </c>
      <c r="S2401">
        <v>1</v>
      </c>
      <c r="T2401" t="s">
        <v>8367</v>
      </c>
    </row>
    <row r="2402" spans="1:20" x14ac:dyDescent="0.35">
      <c r="A2402" t="s">
        <v>842</v>
      </c>
      <c r="B2402" t="s">
        <v>1141</v>
      </c>
      <c r="D2402" t="s">
        <v>1174</v>
      </c>
      <c r="E2402" t="s">
        <v>3576</v>
      </c>
      <c r="F2402" t="s">
        <v>6810</v>
      </c>
      <c r="G2402" t="s">
        <v>6986</v>
      </c>
      <c r="H2402" t="s">
        <v>6995</v>
      </c>
      <c r="I2402" t="s">
        <v>7004</v>
      </c>
      <c r="J2402" t="s">
        <v>7282</v>
      </c>
      <c r="K2402" t="s">
        <v>7724</v>
      </c>
      <c r="L2402" t="s">
        <v>8339</v>
      </c>
      <c r="M2402" t="s">
        <v>8346</v>
      </c>
      <c r="N2402" t="s">
        <v>8351</v>
      </c>
      <c r="O2402" t="s">
        <v>8356</v>
      </c>
      <c r="Q2402" t="s">
        <v>8362</v>
      </c>
      <c r="T2402" t="s">
        <v>8369</v>
      </c>
    </row>
    <row r="2403" spans="1:20" x14ac:dyDescent="0.35">
      <c r="A2403" t="s">
        <v>425</v>
      </c>
      <c r="B2403" t="s">
        <v>1140</v>
      </c>
      <c r="D2403" t="s">
        <v>1173</v>
      </c>
      <c r="E2403" t="s">
        <v>3577</v>
      </c>
      <c r="G2403" t="s">
        <v>6988</v>
      </c>
      <c r="H2403" t="s">
        <v>6999</v>
      </c>
      <c r="I2403" t="s">
        <v>7001</v>
      </c>
      <c r="J2403" t="s">
        <v>7180</v>
      </c>
      <c r="K2403" t="s">
        <v>8136</v>
      </c>
      <c r="L2403" t="s">
        <v>8341</v>
      </c>
      <c r="M2403" t="s">
        <v>8347</v>
      </c>
      <c r="N2403" t="s">
        <v>8352</v>
      </c>
      <c r="O2403" t="s">
        <v>8358</v>
      </c>
      <c r="P2403">
        <v>20934</v>
      </c>
      <c r="Q2403" t="s">
        <v>8360</v>
      </c>
      <c r="S2403">
        <v>4</v>
      </c>
      <c r="T2403" t="s">
        <v>8369</v>
      </c>
    </row>
    <row r="2404" spans="1:20" x14ac:dyDescent="0.35">
      <c r="A2404" t="s">
        <v>685</v>
      </c>
      <c r="B2404" t="s">
        <v>1162</v>
      </c>
      <c r="C2404">
        <v>88</v>
      </c>
      <c r="D2404" t="s">
        <v>1172</v>
      </c>
      <c r="E2404" t="s">
        <v>3578</v>
      </c>
      <c r="G2404" t="s">
        <v>6991</v>
      </c>
      <c r="H2404" t="s">
        <v>6996</v>
      </c>
      <c r="I2404" t="s">
        <v>7003</v>
      </c>
      <c r="J2404" t="s">
        <v>7287</v>
      </c>
      <c r="K2404" t="s">
        <v>7788</v>
      </c>
      <c r="L2404" t="s">
        <v>8342</v>
      </c>
      <c r="M2404" t="s">
        <v>8346</v>
      </c>
      <c r="N2404" t="s">
        <v>8351</v>
      </c>
      <c r="O2404" t="s">
        <v>8359</v>
      </c>
      <c r="Q2404" t="s">
        <v>8361</v>
      </c>
      <c r="R2404" t="s">
        <v>7500</v>
      </c>
      <c r="S2404">
        <v>5</v>
      </c>
    </row>
    <row r="2405" spans="1:20" x14ac:dyDescent="0.35">
      <c r="A2405" t="s">
        <v>560</v>
      </c>
      <c r="B2405" t="s">
        <v>1077</v>
      </c>
      <c r="D2405" t="s">
        <v>1175</v>
      </c>
      <c r="E2405" t="s">
        <v>3579</v>
      </c>
      <c r="G2405" t="s">
        <v>6984</v>
      </c>
      <c r="H2405" t="s">
        <v>6994</v>
      </c>
      <c r="I2405" t="s">
        <v>7002</v>
      </c>
      <c r="J2405" t="s">
        <v>7336</v>
      </c>
      <c r="K2405" t="s">
        <v>7949</v>
      </c>
      <c r="L2405" t="s">
        <v>8340</v>
      </c>
      <c r="M2405" t="s">
        <v>8348</v>
      </c>
      <c r="N2405" t="s">
        <v>8352</v>
      </c>
      <c r="O2405" t="s">
        <v>8355</v>
      </c>
      <c r="P2405">
        <v>13592</v>
      </c>
      <c r="Q2405" t="s">
        <v>8364</v>
      </c>
      <c r="S2405">
        <v>3</v>
      </c>
      <c r="T2405" t="s">
        <v>8367</v>
      </c>
    </row>
    <row r="2406" spans="1:20" x14ac:dyDescent="0.35">
      <c r="A2406" t="s">
        <v>628</v>
      </c>
      <c r="B2406" t="s">
        <v>1121</v>
      </c>
      <c r="D2406" t="s">
        <v>1174</v>
      </c>
      <c r="E2406" t="s">
        <v>3580</v>
      </c>
      <c r="F2406" t="s">
        <v>6848</v>
      </c>
      <c r="G2406" t="s">
        <v>6988</v>
      </c>
      <c r="H2406" t="s">
        <v>7000</v>
      </c>
      <c r="I2406" t="s">
        <v>7004</v>
      </c>
      <c r="J2406" t="s">
        <v>7275</v>
      </c>
      <c r="K2406" t="s">
        <v>7790</v>
      </c>
      <c r="L2406" t="s">
        <v>8339</v>
      </c>
      <c r="M2406" t="s">
        <v>8346</v>
      </c>
      <c r="N2406" t="s">
        <v>8351</v>
      </c>
      <c r="O2406" t="s">
        <v>8355</v>
      </c>
      <c r="P2406">
        <v>43080</v>
      </c>
      <c r="Q2406" t="s">
        <v>8362</v>
      </c>
      <c r="T2406" t="s">
        <v>8368</v>
      </c>
    </row>
    <row r="2407" spans="1:20" x14ac:dyDescent="0.35">
      <c r="A2407" t="s">
        <v>536</v>
      </c>
      <c r="B2407" t="s">
        <v>1123</v>
      </c>
      <c r="D2407" t="s">
        <v>1174</v>
      </c>
      <c r="E2407" t="s">
        <v>3581</v>
      </c>
      <c r="F2407" t="s">
        <v>6780</v>
      </c>
      <c r="G2407" t="s">
        <v>6986</v>
      </c>
      <c r="H2407" t="s">
        <v>6997</v>
      </c>
      <c r="I2407" t="s">
        <v>7001</v>
      </c>
      <c r="K2407" t="s">
        <v>8075</v>
      </c>
      <c r="L2407" t="s">
        <v>8341</v>
      </c>
      <c r="M2407" t="s">
        <v>8348</v>
      </c>
      <c r="N2407" t="s">
        <v>8352</v>
      </c>
      <c r="O2407" t="s">
        <v>8356</v>
      </c>
      <c r="R2407" t="s">
        <v>7227</v>
      </c>
      <c r="S2407">
        <v>3</v>
      </c>
    </row>
    <row r="2408" spans="1:20" x14ac:dyDescent="0.35">
      <c r="A2408" t="s">
        <v>943</v>
      </c>
      <c r="B2408" t="s">
        <v>1170</v>
      </c>
      <c r="C2408">
        <v>64</v>
      </c>
      <c r="E2408" t="s">
        <v>3582</v>
      </c>
      <c r="G2408" t="s">
        <v>6990</v>
      </c>
      <c r="H2408" t="s">
        <v>6996</v>
      </c>
      <c r="I2408" t="s">
        <v>7005</v>
      </c>
      <c r="K2408" t="s">
        <v>7835</v>
      </c>
      <c r="L2408" t="s">
        <v>8343</v>
      </c>
      <c r="M2408" t="s">
        <v>8346</v>
      </c>
      <c r="N2408" t="s">
        <v>8353</v>
      </c>
      <c r="O2408" t="s">
        <v>8359</v>
      </c>
      <c r="Q2408" t="s">
        <v>8363</v>
      </c>
      <c r="T2408" t="s">
        <v>8369</v>
      </c>
    </row>
    <row r="2409" spans="1:20" x14ac:dyDescent="0.35">
      <c r="A2409" t="s">
        <v>359</v>
      </c>
      <c r="B2409" t="s">
        <v>1166</v>
      </c>
      <c r="C2409">
        <v>28</v>
      </c>
      <c r="D2409" t="s">
        <v>1174</v>
      </c>
      <c r="E2409" t="s">
        <v>3583</v>
      </c>
      <c r="G2409" t="s">
        <v>6992</v>
      </c>
      <c r="H2409" t="s">
        <v>6998</v>
      </c>
      <c r="I2409" t="s">
        <v>7005</v>
      </c>
      <c r="K2409" t="s">
        <v>7831</v>
      </c>
      <c r="L2409" t="s">
        <v>8340</v>
      </c>
      <c r="M2409" t="s">
        <v>8349</v>
      </c>
      <c r="N2409" t="s">
        <v>8353</v>
      </c>
      <c r="O2409" t="s">
        <v>8358</v>
      </c>
      <c r="R2409" t="s">
        <v>7424</v>
      </c>
      <c r="S2409">
        <v>2</v>
      </c>
      <c r="T2409" t="s">
        <v>8369</v>
      </c>
    </row>
    <row r="2410" spans="1:20" x14ac:dyDescent="0.35">
      <c r="A2410" t="s">
        <v>334</v>
      </c>
      <c r="B2410" t="s">
        <v>1042</v>
      </c>
      <c r="D2410" t="s">
        <v>1175</v>
      </c>
      <c r="E2410" t="s">
        <v>3584</v>
      </c>
      <c r="G2410" t="s">
        <v>6993</v>
      </c>
      <c r="H2410" t="s">
        <v>7000</v>
      </c>
      <c r="I2410" t="s">
        <v>7004</v>
      </c>
      <c r="K2410" t="s">
        <v>7872</v>
      </c>
      <c r="L2410" t="s">
        <v>8338</v>
      </c>
      <c r="M2410" t="s">
        <v>8347</v>
      </c>
      <c r="N2410" t="s">
        <v>8353</v>
      </c>
      <c r="O2410" t="s">
        <v>8355</v>
      </c>
      <c r="Q2410" t="s">
        <v>8364</v>
      </c>
      <c r="S2410">
        <v>4</v>
      </c>
      <c r="T2410" t="s">
        <v>8367</v>
      </c>
    </row>
    <row r="2411" spans="1:20" x14ac:dyDescent="0.35">
      <c r="A2411" t="s">
        <v>83</v>
      </c>
      <c r="B2411" t="s">
        <v>1170</v>
      </c>
      <c r="E2411" t="s">
        <v>3585</v>
      </c>
      <c r="G2411" t="s">
        <v>6992</v>
      </c>
      <c r="H2411" t="s">
        <v>6994</v>
      </c>
      <c r="I2411" t="s">
        <v>7006</v>
      </c>
      <c r="J2411" t="s">
        <v>7477</v>
      </c>
      <c r="K2411" t="s">
        <v>8240</v>
      </c>
      <c r="L2411" t="s">
        <v>8341</v>
      </c>
      <c r="M2411" t="s">
        <v>8346</v>
      </c>
      <c r="N2411" t="s">
        <v>8353</v>
      </c>
      <c r="O2411" t="s">
        <v>8359</v>
      </c>
      <c r="Q2411" t="s">
        <v>8361</v>
      </c>
      <c r="S2411">
        <v>2</v>
      </c>
      <c r="T2411" t="s">
        <v>8368</v>
      </c>
    </row>
    <row r="2412" spans="1:20" x14ac:dyDescent="0.35">
      <c r="A2412" t="s">
        <v>244</v>
      </c>
      <c r="B2412" t="s">
        <v>1157</v>
      </c>
      <c r="C2412">
        <v>27</v>
      </c>
      <c r="D2412" t="s">
        <v>1175</v>
      </c>
      <c r="E2412" t="s">
        <v>3586</v>
      </c>
      <c r="F2412" t="s">
        <v>6843</v>
      </c>
      <c r="G2412" t="s">
        <v>6989</v>
      </c>
      <c r="H2412" t="s">
        <v>6997</v>
      </c>
      <c r="I2412" t="s">
        <v>7006</v>
      </c>
      <c r="J2412" t="s">
        <v>7069</v>
      </c>
      <c r="K2412" t="s">
        <v>8280</v>
      </c>
      <c r="L2412" t="s">
        <v>8338</v>
      </c>
      <c r="M2412" t="s">
        <v>8349</v>
      </c>
      <c r="N2412" t="s">
        <v>8352</v>
      </c>
      <c r="O2412" t="s">
        <v>8355</v>
      </c>
      <c r="Q2412" t="s">
        <v>8364</v>
      </c>
      <c r="T2412" t="s">
        <v>8369</v>
      </c>
    </row>
    <row r="2413" spans="1:20" x14ac:dyDescent="0.35">
      <c r="A2413" t="s">
        <v>444</v>
      </c>
      <c r="B2413" t="s">
        <v>1069</v>
      </c>
      <c r="D2413" t="s">
        <v>1172</v>
      </c>
      <c r="E2413" t="s">
        <v>3587</v>
      </c>
      <c r="F2413" t="s">
        <v>6718</v>
      </c>
      <c r="G2413" t="s">
        <v>6992</v>
      </c>
      <c r="H2413" t="s">
        <v>6995</v>
      </c>
      <c r="I2413" t="s">
        <v>7006</v>
      </c>
      <c r="K2413" t="s">
        <v>8232</v>
      </c>
      <c r="L2413" t="s">
        <v>8339</v>
      </c>
      <c r="M2413" t="s">
        <v>8350</v>
      </c>
      <c r="N2413" t="s">
        <v>8354</v>
      </c>
      <c r="O2413" t="s">
        <v>8357</v>
      </c>
      <c r="Q2413" t="s">
        <v>8360</v>
      </c>
      <c r="R2413" t="s">
        <v>7583</v>
      </c>
      <c r="S2413">
        <v>5</v>
      </c>
    </row>
    <row r="2414" spans="1:20" x14ac:dyDescent="0.35">
      <c r="A2414" t="s">
        <v>384</v>
      </c>
      <c r="B2414" t="s">
        <v>1147</v>
      </c>
      <c r="C2414">
        <v>22</v>
      </c>
      <c r="D2414" t="s">
        <v>1174</v>
      </c>
      <c r="E2414" t="s">
        <v>3588</v>
      </c>
      <c r="G2414" t="s">
        <v>6987</v>
      </c>
      <c r="H2414" t="s">
        <v>7000</v>
      </c>
      <c r="I2414" t="s">
        <v>7004</v>
      </c>
      <c r="K2414" t="s">
        <v>7986</v>
      </c>
      <c r="L2414" t="s">
        <v>8341</v>
      </c>
      <c r="M2414" t="s">
        <v>8349</v>
      </c>
      <c r="N2414" t="s">
        <v>8354</v>
      </c>
      <c r="O2414" t="s">
        <v>8359</v>
      </c>
      <c r="S2414">
        <v>4</v>
      </c>
      <c r="T2414" t="s">
        <v>8367</v>
      </c>
    </row>
    <row r="2415" spans="1:20" x14ac:dyDescent="0.35">
      <c r="A2415" t="s">
        <v>452</v>
      </c>
      <c r="B2415" t="s">
        <v>1117</v>
      </c>
      <c r="C2415">
        <v>48</v>
      </c>
      <c r="D2415" t="s">
        <v>1174</v>
      </c>
      <c r="E2415" t="s">
        <v>3589</v>
      </c>
      <c r="F2415" t="s">
        <v>6792</v>
      </c>
      <c r="G2415" t="s">
        <v>6985</v>
      </c>
      <c r="H2415" t="s">
        <v>7000</v>
      </c>
      <c r="I2415" t="s">
        <v>7007</v>
      </c>
      <c r="K2415" t="s">
        <v>8140</v>
      </c>
      <c r="L2415" t="s">
        <v>8342</v>
      </c>
      <c r="M2415" t="s">
        <v>8346</v>
      </c>
      <c r="N2415" t="s">
        <v>8353</v>
      </c>
      <c r="O2415" t="s">
        <v>8356</v>
      </c>
      <c r="Q2415" t="s">
        <v>8361</v>
      </c>
      <c r="R2415" t="s">
        <v>7046</v>
      </c>
      <c r="S2415">
        <v>4</v>
      </c>
      <c r="T2415" t="s">
        <v>8368</v>
      </c>
    </row>
    <row r="2416" spans="1:20" x14ac:dyDescent="0.35">
      <c r="A2416" t="s">
        <v>323</v>
      </c>
      <c r="B2416" t="s">
        <v>1130</v>
      </c>
      <c r="D2416" t="s">
        <v>1174</v>
      </c>
      <c r="E2416" t="s">
        <v>3590</v>
      </c>
      <c r="F2416" t="s">
        <v>6807</v>
      </c>
      <c r="G2416" t="s">
        <v>6984</v>
      </c>
      <c r="H2416" t="s">
        <v>6998</v>
      </c>
      <c r="I2416" t="s">
        <v>7001</v>
      </c>
      <c r="J2416" t="s">
        <v>7531</v>
      </c>
      <c r="K2416" t="s">
        <v>8064</v>
      </c>
      <c r="L2416" t="s">
        <v>8340</v>
      </c>
      <c r="M2416" t="s">
        <v>8350</v>
      </c>
      <c r="N2416" t="s">
        <v>8354</v>
      </c>
      <c r="O2416" t="s">
        <v>8358</v>
      </c>
      <c r="Q2416" t="s">
        <v>8364</v>
      </c>
      <c r="S2416">
        <v>4</v>
      </c>
      <c r="T2416" t="s">
        <v>8368</v>
      </c>
    </row>
    <row r="2417" spans="1:20" x14ac:dyDescent="0.35">
      <c r="A2417" t="s">
        <v>460</v>
      </c>
      <c r="B2417" t="s">
        <v>1169</v>
      </c>
      <c r="D2417" t="s">
        <v>1173</v>
      </c>
      <c r="E2417" t="s">
        <v>3591</v>
      </c>
      <c r="F2417" t="s">
        <v>6910</v>
      </c>
      <c r="G2417" t="s">
        <v>6984</v>
      </c>
      <c r="H2417" t="s">
        <v>6995</v>
      </c>
      <c r="I2417" t="s">
        <v>7005</v>
      </c>
      <c r="J2417" t="s">
        <v>7385</v>
      </c>
      <c r="K2417" t="s">
        <v>8267</v>
      </c>
      <c r="L2417" t="s">
        <v>8343</v>
      </c>
      <c r="M2417" t="s">
        <v>8349</v>
      </c>
      <c r="N2417" t="s">
        <v>8354</v>
      </c>
      <c r="O2417" t="s">
        <v>8357</v>
      </c>
      <c r="P2417">
        <v>20696</v>
      </c>
      <c r="Q2417" t="s">
        <v>8363</v>
      </c>
      <c r="S2417">
        <v>3</v>
      </c>
      <c r="T2417" t="s">
        <v>8367</v>
      </c>
    </row>
    <row r="2418" spans="1:20" x14ac:dyDescent="0.35">
      <c r="A2418" t="s">
        <v>944</v>
      </c>
      <c r="B2418" t="s">
        <v>1066</v>
      </c>
      <c r="C2418">
        <v>42</v>
      </c>
      <c r="D2418" t="s">
        <v>1172</v>
      </c>
      <c r="E2418" t="s">
        <v>3592</v>
      </c>
      <c r="G2418" t="s">
        <v>6991</v>
      </c>
      <c r="H2418" t="s">
        <v>6996</v>
      </c>
      <c r="I2418" t="s">
        <v>7001</v>
      </c>
      <c r="J2418" t="s">
        <v>7064</v>
      </c>
      <c r="K2418" t="s">
        <v>8259</v>
      </c>
      <c r="L2418" t="s">
        <v>8340</v>
      </c>
      <c r="M2418" t="s">
        <v>8350</v>
      </c>
      <c r="N2418" t="s">
        <v>8352</v>
      </c>
      <c r="O2418" t="s">
        <v>8355</v>
      </c>
      <c r="Q2418" t="s">
        <v>8360</v>
      </c>
      <c r="T2418" t="s">
        <v>8369</v>
      </c>
    </row>
    <row r="2419" spans="1:20" x14ac:dyDescent="0.35">
      <c r="A2419" t="s">
        <v>921</v>
      </c>
      <c r="B2419" t="s">
        <v>1037</v>
      </c>
      <c r="C2419">
        <v>45</v>
      </c>
      <c r="D2419" t="s">
        <v>1173</v>
      </c>
      <c r="E2419" t="s">
        <v>3593</v>
      </c>
      <c r="F2419" t="s">
        <v>6974</v>
      </c>
      <c r="G2419" t="s">
        <v>6988</v>
      </c>
      <c r="H2419" t="s">
        <v>6997</v>
      </c>
      <c r="I2419" t="s">
        <v>7006</v>
      </c>
      <c r="K2419" t="s">
        <v>7678</v>
      </c>
      <c r="L2419" t="s">
        <v>8343</v>
      </c>
      <c r="M2419" t="s">
        <v>8349</v>
      </c>
      <c r="N2419" t="s">
        <v>8351</v>
      </c>
      <c r="O2419" t="s">
        <v>8359</v>
      </c>
      <c r="Q2419" t="s">
        <v>8362</v>
      </c>
      <c r="T2419" t="s">
        <v>8369</v>
      </c>
    </row>
    <row r="2420" spans="1:20" x14ac:dyDescent="0.35">
      <c r="A2420" t="s">
        <v>659</v>
      </c>
      <c r="B2420" t="s">
        <v>1112</v>
      </c>
      <c r="D2420" t="s">
        <v>1174</v>
      </c>
      <c r="E2420" t="s">
        <v>3594</v>
      </c>
      <c r="G2420" t="s">
        <v>6985</v>
      </c>
      <c r="H2420" t="s">
        <v>6999</v>
      </c>
      <c r="I2420" t="s">
        <v>7002</v>
      </c>
      <c r="J2420" t="s">
        <v>7618</v>
      </c>
      <c r="K2420" t="s">
        <v>8252</v>
      </c>
      <c r="L2420" t="s">
        <v>8338</v>
      </c>
      <c r="M2420" t="s">
        <v>8350</v>
      </c>
      <c r="N2420" t="s">
        <v>8351</v>
      </c>
      <c r="O2420" t="s">
        <v>8355</v>
      </c>
      <c r="P2420">
        <v>5901</v>
      </c>
      <c r="Q2420" t="s">
        <v>8363</v>
      </c>
      <c r="R2420" t="s">
        <v>7652</v>
      </c>
      <c r="T2420" t="s">
        <v>8368</v>
      </c>
    </row>
    <row r="2421" spans="1:20" x14ac:dyDescent="0.35">
      <c r="A2421" t="s">
        <v>69</v>
      </c>
      <c r="B2421" t="s">
        <v>1060</v>
      </c>
      <c r="C2421">
        <v>60</v>
      </c>
      <c r="E2421" t="s">
        <v>3595</v>
      </c>
      <c r="F2421" t="s">
        <v>6742</v>
      </c>
      <c r="G2421" t="s">
        <v>6985</v>
      </c>
      <c r="H2421" t="s">
        <v>6998</v>
      </c>
      <c r="I2421" t="s">
        <v>7002</v>
      </c>
      <c r="K2421" t="s">
        <v>8211</v>
      </c>
      <c r="L2421" t="s">
        <v>8340</v>
      </c>
      <c r="M2421" t="s">
        <v>8347</v>
      </c>
      <c r="N2421" t="s">
        <v>8354</v>
      </c>
      <c r="O2421" t="s">
        <v>8358</v>
      </c>
      <c r="P2421">
        <v>23154</v>
      </c>
      <c r="Q2421" t="s">
        <v>8362</v>
      </c>
      <c r="T2421" t="s">
        <v>8367</v>
      </c>
    </row>
    <row r="2422" spans="1:20" x14ac:dyDescent="0.35">
      <c r="A2422" t="s">
        <v>336</v>
      </c>
      <c r="B2422" t="s">
        <v>1084</v>
      </c>
      <c r="C2422">
        <v>20</v>
      </c>
      <c r="D2422" t="s">
        <v>1173</v>
      </c>
      <c r="E2422" t="s">
        <v>3596</v>
      </c>
      <c r="G2422" t="s">
        <v>6987</v>
      </c>
      <c r="H2422" t="s">
        <v>6999</v>
      </c>
      <c r="I2422" t="s">
        <v>7002</v>
      </c>
      <c r="K2422" t="s">
        <v>7786</v>
      </c>
      <c r="L2422" t="s">
        <v>8344</v>
      </c>
      <c r="M2422" t="s">
        <v>8347</v>
      </c>
      <c r="N2422" t="s">
        <v>8352</v>
      </c>
      <c r="O2422" t="s">
        <v>8358</v>
      </c>
      <c r="Q2422" t="s">
        <v>8362</v>
      </c>
      <c r="R2422" t="s">
        <v>7664</v>
      </c>
      <c r="S2422">
        <v>5</v>
      </c>
    </row>
    <row r="2423" spans="1:20" x14ac:dyDescent="0.35">
      <c r="A2423" t="s">
        <v>845</v>
      </c>
      <c r="B2423" t="s">
        <v>1054</v>
      </c>
      <c r="C2423">
        <v>7</v>
      </c>
      <c r="D2423" t="s">
        <v>1174</v>
      </c>
      <c r="E2423" t="s">
        <v>3597</v>
      </c>
      <c r="G2423" t="s">
        <v>6993</v>
      </c>
      <c r="H2423" t="s">
        <v>7000</v>
      </c>
      <c r="I2423" t="s">
        <v>7006</v>
      </c>
      <c r="K2423" t="s">
        <v>7950</v>
      </c>
      <c r="L2423" t="s">
        <v>8339</v>
      </c>
      <c r="M2423" t="s">
        <v>8347</v>
      </c>
      <c r="N2423" t="s">
        <v>8353</v>
      </c>
      <c r="O2423" t="s">
        <v>8359</v>
      </c>
      <c r="Q2423" t="s">
        <v>8362</v>
      </c>
      <c r="R2423" t="s">
        <v>7364</v>
      </c>
      <c r="S2423">
        <v>2</v>
      </c>
    </row>
    <row r="2424" spans="1:20" x14ac:dyDescent="0.35">
      <c r="A2424" t="s">
        <v>245</v>
      </c>
      <c r="B2424" t="s">
        <v>1120</v>
      </c>
      <c r="C2424">
        <v>37</v>
      </c>
      <c r="D2424" t="s">
        <v>1175</v>
      </c>
      <c r="E2424" t="s">
        <v>3598</v>
      </c>
      <c r="F2424" t="s">
        <v>6928</v>
      </c>
      <c r="G2424" t="s">
        <v>6986</v>
      </c>
      <c r="H2424" t="s">
        <v>7000</v>
      </c>
      <c r="I2424" t="s">
        <v>7007</v>
      </c>
      <c r="J2424" t="s">
        <v>7337</v>
      </c>
      <c r="K2424" t="s">
        <v>7899</v>
      </c>
      <c r="L2424" t="s">
        <v>8345</v>
      </c>
      <c r="M2424" t="s">
        <v>8350</v>
      </c>
      <c r="N2424" t="s">
        <v>8354</v>
      </c>
      <c r="O2424" t="s">
        <v>8357</v>
      </c>
      <c r="S2424">
        <v>5</v>
      </c>
      <c r="T2424" t="s">
        <v>8367</v>
      </c>
    </row>
    <row r="2425" spans="1:20" x14ac:dyDescent="0.35">
      <c r="A2425" t="s">
        <v>145</v>
      </c>
      <c r="B2425" t="s">
        <v>1087</v>
      </c>
      <c r="D2425" t="s">
        <v>1175</v>
      </c>
      <c r="E2425" t="s">
        <v>3599</v>
      </c>
      <c r="G2425" t="s">
        <v>6989</v>
      </c>
      <c r="H2425" t="s">
        <v>6997</v>
      </c>
      <c r="I2425" t="s">
        <v>7003</v>
      </c>
      <c r="J2425" t="s">
        <v>7322</v>
      </c>
      <c r="K2425" t="s">
        <v>8075</v>
      </c>
      <c r="L2425" t="s">
        <v>8342</v>
      </c>
      <c r="M2425" t="s">
        <v>8348</v>
      </c>
      <c r="N2425" t="s">
        <v>8353</v>
      </c>
      <c r="O2425" t="s">
        <v>8359</v>
      </c>
      <c r="P2425">
        <v>4958</v>
      </c>
      <c r="Q2425" t="s">
        <v>8363</v>
      </c>
      <c r="R2425" t="s">
        <v>7514</v>
      </c>
      <c r="S2425">
        <v>3</v>
      </c>
      <c r="T2425" t="s">
        <v>8369</v>
      </c>
    </row>
    <row r="2426" spans="1:20" x14ac:dyDescent="0.35">
      <c r="A2426" t="s">
        <v>945</v>
      </c>
      <c r="B2426" t="s">
        <v>1031</v>
      </c>
      <c r="D2426" t="s">
        <v>1172</v>
      </c>
      <c r="E2426" t="s">
        <v>3600</v>
      </c>
      <c r="F2426" t="s">
        <v>6942</v>
      </c>
      <c r="G2426" t="s">
        <v>6991</v>
      </c>
      <c r="H2426" t="s">
        <v>6999</v>
      </c>
      <c r="I2426" t="s">
        <v>7002</v>
      </c>
      <c r="J2426" t="s">
        <v>7331</v>
      </c>
      <c r="K2426" t="s">
        <v>7781</v>
      </c>
      <c r="L2426" t="s">
        <v>8345</v>
      </c>
      <c r="M2426" t="s">
        <v>8348</v>
      </c>
      <c r="N2426" t="s">
        <v>8353</v>
      </c>
      <c r="O2426" t="s">
        <v>8355</v>
      </c>
      <c r="P2426">
        <v>37698</v>
      </c>
      <c r="Q2426" t="s">
        <v>8364</v>
      </c>
      <c r="R2426" t="s">
        <v>7224</v>
      </c>
      <c r="S2426">
        <v>1</v>
      </c>
      <c r="T2426" t="s">
        <v>8367</v>
      </c>
    </row>
    <row r="2427" spans="1:20" x14ac:dyDescent="0.35">
      <c r="A2427" t="s">
        <v>590</v>
      </c>
      <c r="B2427" t="s">
        <v>1020</v>
      </c>
      <c r="C2427">
        <v>54</v>
      </c>
      <c r="D2427" t="s">
        <v>1174</v>
      </c>
      <c r="E2427" t="s">
        <v>3601</v>
      </c>
      <c r="G2427" t="s">
        <v>6990</v>
      </c>
      <c r="H2427" t="s">
        <v>6997</v>
      </c>
      <c r="I2427" t="s">
        <v>7003</v>
      </c>
      <c r="J2427" t="s">
        <v>7619</v>
      </c>
      <c r="K2427" t="s">
        <v>8147</v>
      </c>
      <c r="L2427" t="s">
        <v>8340</v>
      </c>
      <c r="M2427" t="s">
        <v>8350</v>
      </c>
      <c r="N2427" t="s">
        <v>8352</v>
      </c>
      <c r="O2427" t="s">
        <v>8359</v>
      </c>
      <c r="Q2427" t="s">
        <v>8361</v>
      </c>
      <c r="S2427">
        <v>3</v>
      </c>
      <c r="T2427" t="s">
        <v>8367</v>
      </c>
    </row>
    <row r="2428" spans="1:20" x14ac:dyDescent="0.35">
      <c r="A2428" t="s">
        <v>520</v>
      </c>
      <c r="B2428" t="s">
        <v>1052</v>
      </c>
      <c r="C2428">
        <v>38</v>
      </c>
      <c r="D2428" t="s">
        <v>1173</v>
      </c>
      <c r="E2428" t="s">
        <v>3602</v>
      </c>
      <c r="F2428" t="s">
        <v>6907</v>
      </c>
      <c r="G2428" t="s">
        <v>6992</v>
      </c>
      <c r="H2428" t="s">
        <v>6995</v>
      </c>
      <c r="I2428" t="s">
        <v>7002</v>
      </c>
      <c r="J2428" t="s">
        <v>7439</v>
      </c>
      <c r="K2428" t="s">
        <v>7716</v>
      </c>
      <c r="L2428" t="s">
        <v>8340</v>
      </c>
      <c r="M2428" t="s">
        <v>8346</v>
      </c>
      <c r="N2428" t="s">
        <v>8352</v>
      </c>
      <c r="O2428" t="s">
        <v>8357</v>
      </c>
      <c r="Q2428" t="s">
        <v>8363</v>
      </c>
      <c r="R2428" t="s">
        <v>7368</v>
      </c>
      <c r="S2428">
        <v>3</v>
      </c>
      <c r="T2428" t="s">
        <v>8368</v>
      </c>
    </row>
    <row r="2429" spans="1:20" x14ac:dyDescent="0.35">
      <c r="A2429" t="s">
        <v>167</v>
      </c>
      <c r="B2429" t="s">
        <v>1087</v>
      </c>
      <c r="D2429" t="s">
        <v>1175</v>
      </c>
      <c r="E2429" t="s">
        <v>3603</v>
      </c>
      <c r="F2429" t="s">
        <v>6739</v>
      </c>
      <c r="G2429" t="s">
        <v>6989</v>
      </c>
      <c r="H2429" t="s">
        <v>6999</v>
      </c>
      <c r="I2429" t="s">
        <v>7007</v>
      </c>
      <c r="K2429" t="s">
        <v>7730</v>
      </c>
      <c r="L2429" t="s">
        <v>8340</v>
      </c>
      <c r="M2429" t="s">
        <v>8349</v>
      </c>
      <c r="N2429" t="s">
        <v>8353</v>
      </c>
      <c r="O2429" t="s">
        <v>8355</v>
      </c>
      <c r="P2429">
        <v>48258</v>
      </c>
      <c r="Q2429" t="s">
        <v>8361</v>
      </c>
      <c r="S2429">
        <v>1</v>
      </c>
      <c r="T2429" t="s">
        <v>8368</v>
      </c>
    </row>
    <row r="2430" spans="1:20" x14ac:dyDescent="0.35">
      <c r="A2430" t="s">
        <v>765</v>
      </c>
      <c r="B2430" t="s">
        <v>1120</v>
      </c>
      <c r="D2430" t="s">
        <v>1175</v>
      </c>
      <c r="E2430" t="s">
        <v>3604</v>
      </c>
      <c r="F2430" t="s">
        <v>6928</v>
      </c>
      <c r="G2430" t="s">
        <v>6989</v>
      </c>
      <c r="H2430" t="s">
        <v>7000</v>
      </c>
      <c r="I2430" t="s">
        <v>7001</v>
      </c>
      <c r="J2430" t="s">
        <v>7271</v>
      </c>
      <c r="K2430" t="s">
        <v>8194</v>
      </c>
      <c r="L2430" t="s">
        <v>8341</v>
      </c>
      <c r="M2430" t="s">
        <v>8349</v>
      </c>
      <c r="N2430" t="s">
        <v>8351</v>
      </c>
      <c r="O2430" t="s">
        <v>8357</v>
      </c>
      <c r="P2430">
        <v>22969</v>
      </c>
      <c r="Q2430" t="s">
        <v>8361</v>
      </c>
      <c r="S2430">
        <v>2</v>
      </c>
      <c r="T2430" t="s">
        <v>8367</v>
      </c>
    </row>
    <row r="2431" spans="1:20" x14ac:dyDescent="0.35">
      <c r="A2431" t="s">
        <v>739</v>
      </c>
      <c r="B2431" t="s">
        <v>1037</v>
      </c>
      <c r="D2431" t="s">
        <v>1174</v>
      </c>
      <c r="E2431" t="s">
        <v>3605</v>
      </c>
      <c r="F2431" t="s">
        <v>6974</v>
      </c>
      <c r="G2431" t="s">
        <v>6993</v>
      </c>
      <c r="H2431" t="s">
        <v>6996</v>
      </c>
      <c r="I2431" t="s">
        <v>7005</v>
      </c>
      <c r="K2431" t="s">
        <v>7827</v>
      </c>
      <c r="L2431" t="s">
        <v>8343</v>
      </c>
      <c r="M2431" t="s">
        <v>8350</v>
      </c>
      <c r="N2431" t="s">
        <v>8352</v>
      </c>
      <c r="O2431" t="s">
        <v>8357</v>
      </c>
      <c r="Q2431" t="s">
        <v>8360</v>
      </c>
      <c r="R2431" t="s">
        <v>7379</v>
      </c>
      <c r="S2431">
        <v>2</v>
      </c>
    </row>
    <row r="2432" spans="1:20" x14ac:dyDescent="0.35">
      <c r="A2432" t="s">
        <v>946</v>
      </c>
      <c r="B2432" t="s">
        <v>1055</v>
      </c>
      <c r="D2432" t="s">
        <v>1172</v>
      </c>
      <c r="E2432" t="s">
        <v>3606</v>
      </c>
      <c r="F2432" t="s">
        <v>6965</v>
      </c>
      <c r="G2432" t="s">
        <v>6991</v>
      </c>
      <c r="H2432" t="s">
        <v>6999</v>
      </c>
      <c r="I2432" t="s">
        <v>7007</v>
      </c>
      <c r="J2432" t="s">
        <v>7254</v>
      </c>
      <c r="K2432" t="s">
        <v>8267</v>
      </c>
      <c r="L2432" t="s">
        <v>8345</v>
      </c>
      <c r="M2432" t="s">
        <v>8349</v>
      </c>
      <c r="N2432" t="s">
        <v>8351</v>
      </c>
      <c r="O2432" t="s">
        <v>8359</v>
      </c>
      <c r="P2432">
        <v>24326</v>
      </c>
      <c r="Q2432" t="s">
        <v>8361</v>
      </c>
      <c r="R2432" t="s">
        <v>7361</v>
      </c>
      <c r="T2432" t="s">
        <v>8369</v>
      </c>
    </row>
    <row r="2433" spans="1:20" x14ac:dyDescent="0.35">
      <c r="A2433" t="s">
        <v>294</v>
      </c>
      <c r="B2433" t="s">
        <v>1029</v>
      </c>
      <c r="C2433">
        <v>53</v>
      </c>
      <c r="E2433" t="s">
        <v>3607</v>
      </c>
      <c r="G2433" t="s">
        <v>6985</v>
      </c>
      <c r="H2433" t="s">
        <v>6996</v>
      </c>
      <c r="I2433" t="s">
        <v>7002</v>
      </c>
      <c r="J2433" t="s">
        <v>7091</v>
      </c>
      <c r="K2433" t="s">
        <v>8065</v>
      </c>
      <c r="L2433" t="s">
        <v>8345</v>
      </c>
      <c r="M2433" t="s">
        <v>8349</v>
      </c>
      <c r="N2433" t="s">
        <v>8351</v>
      </c>
      <c r="O2433" t="s">
        <v>8357</v>
      </c>
      <c r="Q2433" t="s">
        <v>8360</v>
      </c>
      <c r="S2433">
        <v>4</v>
      </c>
      <c r="T2433" t="s">
        <v>8369</v>
      </c>
    </row>
    <row r="2434" spans="1:20" x14ac:dyDescent="0.35">
      <c r="A2434" t="s">
        <v>418</v>
      </c>
      <c r="B2434" t="s">
        <v>1037</v>
      </c>
      <c r="E2434" t="s">
        <v>3608</v>
      </c>
      <c r="G2434" t="s">
        <v>6986</v>
      </c>
      <c r="H2434" t="s">
        <v>7000</v>
      </c>
      <c r="I2434" t="s">
        <v>7007</v>
      </c>
      <c r="J2434" t="s">
        <v>7403</v>
      </c>
      <c r="K2434" t="s">
        <v>7976</v>
      </c>
      <c r="L2434" t="s">
        <v>8344</v>
      </c>
      <c r="M2434" t="s">
        <v>8347</v>
      </c>
      <c r="N2434" t="s">
        <v>8353</v>
      </c>
      <c r="O2434" t="s">
        <v>8355</v>
      </c>
      <c r="P2434">
        <v>18805</v>
      </c>
      <c r="Q2434" t="s">
        <v>8362</v>
      </c>
      <c r="R2434" t="s">
        <v>7248</v>
      </c>
      <c r="S2434">
        <v>4</v>
      </c>
      <c r="T2434" t="s">
        <v>8368</v>
      </c>
    </row>
    <row r="2435" spans="1:20" x14ac:dyDescent="0.35">
      <c r="A2435" t="s">
        <v>655</v>
      </c>
      <c r="B2435" t="s">
        <v>1055</v>
      </c>
      <c r="C2435">
        <v>23</v>
      </c>
      <c r="D2435" t="s">
        <v>1173</v>
      </c>
      <c r="E2435" t="s">
        <v>3609</v>
      </c>
      <c r="F2435" t="s">
        <v>6725</v>
      </c>
      <c r="G2435" t="s">
        <v>6986</v>
      </c>
      <c r="H2435" t="s">
        <v>6994</v>
      </c>
      <c r="I2435" t="s">
        <v>7004</v>
      </c>
      <c r="K2435" t="s">
        <v>7692</v>
      </c>
      <c r="L2435" t="s">
        <v>8342</v>
      </c>
      <c r="M2435" t="s">
        <v>8347</v>
      </c>
      <c r="N2435" t="s">
        <v>8354</v>
      </c>
      <c r="O2435" t="s">
        <v>8358</v>
      </c>
      <c r="P2435">
        <v>41317</v>
      </c>
      <c r="Q2435" t="s">
        <v>8363</v>
      </c>
      <c r="R2435" t="s">
        <v>7024</v>
      </c>
      <c r="S2435">
        <v>3</v>
      </c>
      <c r="T2435" t="s">
        <v>8367</v>
      </c>
    </row>
    <row r="2436" spans="1:20" x14ac:dyDescent="0.35">
      <c r="A2436" t="s">
        <v>47</v>
      </c>
      <c r="B2436" t="s">
        <v>1141</v>
      </c>
      <c r="D2436" t="s">
        <v>1174</v>
      </c>
      <c r="E2436" t="s">
        <v>3610</v>
      </c>
      <c r="G2436" t="s">
        <v>6992</v>
      </c>
      <c r="H2436" t="s">
        <v>6995</v>
      </c>
      <c r="I2436" t="s">
        <v>7002</v>
      </c>
      <c r="J2436" t="s">
        <v>7594</v>
      </c>
      <c r="K2436" t="s">
        <v>7696</v>
      </c>
      <c r="L2436" t="s">
        <v>8341</v>
      </c>
      <c r="M2436" t="s">
        <v>8347</v>
      </c>
      <c r="N2436" t="s">
        <v>8354</v>
      </c>
      <c r="O2436" t="s">
        <v>8356</v>
      </c>
      <c r="Q2436" t="s">
        <v>8360</v>
      </c>
      <c r="S2436">
        <v>5</v>
      </c>
      <c r="T2436" t="s">
        <v>8367</v>
      </c>
    </row>
    <row r="2437" spans="1:20" x14ac:dyDescent="0.35">
      <c r="A2437" t="s">
        <v>299</v>
      </c>
      <c r="B2437" t="s">
        <v>1096</v>
      </c>
      <c r="C2437">
        <v>39</v>
      </c>
      <c r="E2437" t="s">
        <v>3611</v>
      </c>
      <c r="F2437" t="s">
        <v>6786</v>
      </c>
      <c r="G2437" t="s">
        <v>6992</v>
      </c>
      <c r="H2437" t="s">
        <v>6995</v>
      </c>
      <c r="I2437" t="s">
        <v>7004</v>
      </c>
      <c r="K2437" t="s">
        <v>7967</v>
      </c>
      <c r="L2437" t="s">
        <v>8343</v>
      </c>
      <c r="M2437" t="s">
        <v>8347</v>
      </c>
      <c r="N2437" t="s">
        <v>8353</v>
      </c>
      <c r="O2437" t="s">
        <v>8355</v>
      </c>
      <c r="T2437" t="s">
        <v>8367</v>
      </c>
    </row>
    <row r="2438" spans="1:20" x14ac:dyDescent="0.35">
      <c r="A2438" t="s">
        <v>465</v>
      </c>
      <c r="B2438" t="s">
        <v>1025</v>
      </c>
      <c r="C2438">
        <v>46</v>
      </c>
      <c r="D2438" t="s">
        <v>1175</v>
      </c>
      <c r="E2438" t="s">
        <v>3612</v>
      </c>
      <c r="F2438" t="s">
        <v>6682</v>
      </c>
      <c r="G2438" t="s">
        <v>6989</v>
      </c>
      <c r="H2438" t="s">
        <v>6999</v>
      </c>
      <c r="I2438" t="s">
        <v>7002</v>
      </c>
      <c r="J2438" t="s">
        <v>7470</v>
      </c>
      <c r="K2438" t="s">
        <v>7990</v>
      </c>
      <c r="L2438" t="s">
        <v>8342</v>
      </c>
      <c r="M2438" t="s">
        <v>8348</v>
      </c>
      <c r="N2438" t="s">
        <v>8352</v>
      </c>
      <c r="O2438" t="s">
        <v>8359</v>
      </c>
      <c r="Q2438" t="s">
        <v>8361</v>
      </c>
      <c r="R2438" t="s">
        <v>7388</v>
      </c>
      <c r="S2438">
        <v>5</v>
      </c>
      <c r="T2438" t="s">
        <v>8368</v>
      </c>
    </row>
    <row r="2439" spans="1:20" x14ac:dyDescent="0.35">
      <c r="A2439" t="s">
        <v>443</v>
      </c>
      <c r="B2439" t="s">
        <v>1166</v>
      </c>
      <c r="C2439">
        <v>49</v>
      </c>
      <c r="D2439" t="s">
        <v>1173</v>
      </c>
      <c r="E2439" t="s">
        <v>3613</v>
      </c>
      <c r="F2439" t="s">
        <v>6975</v>
      </c>
      <c r="G2439" t="s">
        <v>6991</v>
      </c>
      <c r="H2439" t="s">
        <v>6994</v>
      </c>
      <c r="I2439" t="s">
        <v>7007</v>
      </c>
      <c r="J2439" t="s">
        <v>7439</v>
      </c>
      <c r="K2439" t="s">
        <v>8300</v>
      </c>
      <c r="L2439" t="s">
        <v>8341</v>
      </c>
      <c r="M2439" t="s">
        <v>8350</v>
      </c>
      <c r="N2439" t="s">
        <v>8352</v>
      </c>
      <c r="O2439" t="s">
        <v>8356</v>
      </c>
      <c r="Q2439" t="s">
        <v>8362</v>
      </c>
      <c r="T2439" t="s">
        <v>8368</v>
      </c>
    </row>
    <row r="2440" spans="1:20" x14ac:dyDescent="0.35">
      <c r="A2440" t="s">
        <v>947</v>
      </c>
      <c r="B2440" t="s">
        <v>1101</v>
      </c>
      <c r="C2440">
        <v>23</v>
      </c>
      <c r="D2440" t="s">
        <v>1174</v>
      </c>
      <c r="E2440" t="s">
        <v>3614</v>
      </c>
      <c r="F2440" t="s">
        <v>6748</v>
      </c>
      <c r="G2440" t="s">
        <v>6990</v>
      </c>
      <c r="H2440" t="s">
        <v>6998</v>
      </c>
      <c r="I2440" t="s">
        <v>7007</v>
      </c>
      <c r="K2440" t="s">
        <v>7784</v>
      </c>
      <c r="L2440" t="s">
        <v>8345</v>
      </c>
      <c r="M2440" t="s">
        <v>8349</v>
      </c>
      <c r="N2440" t="s">
        <v>8353</v>
      </c>
      <c r="O2440" t="s">
        <v>8356</v>
      </c>
      <c r="Q2440" t="s">
        <v>8362</v>
      </c>
      <c r="T2440" t="s">
        <v>8368</v>
      </c>
    </row>
    <row r="2441" spans="1:20" x14ac:dyDescent="0.35">
      <c r="A2441" t="s">
        <v>415</v>
      </c>
      <c r="B2441" t="s">
        <v>1040</v>
      </c>
      <c r="D2441" t="s">
        <v>1172</v>
      </c>
      <c r="E2441" t="s">
        <v>3615</v>
      </c>
      <c r="F2441" t="s">
        <v>6695</v>
      </c>
      <c r="G2441" t="s">
        <v>6990</v>
      </c>
      <c r="H2441" t="s">
        <v>6994</v>
      </c>
      <c r="I2441" t="s">
        <v>7003</v>
      </c>
      <c r="J2441" t="s">
        <v>7403</v>
      </c>
      <c r="K2441" t="s">
        <v>8140</v>
      </c>
      <c r="L2441" t="s">
        <v>8340</v>
      </c>
      <c r="M2441" t="s">
        <v>8350</v>
      </c>
      <c r="N2441" t="s">
        <v>8351</v>
      </c>
      <c r="O2441" t="s">
        <v>8356</v>
      </c>
      <c r="P2441">
        <v>2841</v>
      </c>
      <c r="Q2441" t="s">
        <v>8364</v>
      </c>
      <c r="R2441" t="s">
        <v>7534</v>
      </c>
      <c r="S2441">
        <v>3</v>
      </c>
      <c r="T2441" t="s">
        <v>8368</v>
      </c>
    </row>
    <row r="2442" spans="1:20" x14ac:dyDescent="0.35">
      <c r="A2442" t="s">
        <v>324</v>
      </c>
      <c r="B2442" t="s">
        <v>1118</v>
      </c>
      <c r="D2442" t="s">
        <v>1174</v>
      </c>
      <c r="E2442" t="s">
        <v>3616</v>
      </c>
      <c r="F2442" t="s">
        <v>6765</v>
      </c>
      <c r="G2442" t="s">
        <v>6993</v>
      </c>
      <c r="H2442" t="s">
        <v>6998</v>
      </c>
      <c r="I2442" t="s">
        <v>7006</v>
      </c>
      <c r="K2442" t="s">
        <v>7769</v>
      </c>
      <c r="L2442" t="s">
        <v>8341</v>
      </c>
      <c r="M2442" t="s">
        <v>8350</v>
      </c>
      <c r="N2442" t="s">
        <v>8352</v>
      </c>
      <c r="O2442" t="s">
        <v>8355</v>
      </c>
      <c r="Q2442" t="s">
        <v>8361</v>
      </c>
      <c r="S2442">
        <v>1</v>
      </c>
      <c r="T2442" t="s">
        <v>8369</v>
      </c>
    </row>
    <row r="2443" spans="1:20" x14ac:dyDescent="0.35">
      <c r="A2443" t="s">
        <v>577</v>
      </c>
      <c r="B2443" t="s">
        <v>1047</v>
      </c>
      <c r="C2443">
        <v>80</v>
      </c>
      <c r="E2443" t="s">
        <v>3617</v>
      </c>
      <c r="F2443" t="s">
        <v>6731</v>
      </c>
      <c r="G2443" t="s">
        <v>6990</v>
      </c>
      <c r="H2443" t="s">
        <v>6997</v>
      </c>
      <c r="I2443" t="s">
        <v>7002</v>
      </c>
      <c r="K2443" t="s">
        <v>8064</v>
      </c>
      <c r="L2443" t="s">
        <v>8345</v>
      </c>
      <c r="M2443" t="s">
        <v>8350</v>
      </c>
      <c r="N2443" t="s">
        <v>8351</v>
      </c>
      <c r="O2443" t="s">
        <v>8357</v>
      </c>
      <c r="P2443">
        <v>43182</v>
      </c>
      <c r="Q2443" t="s">
        <v>8364</v>
      </c>
      <c r="R2443" t="s">
        <v>7437</v>
      </c>
      <c r="S2443">
        <v>4</v>
      </c>
      <c r="T2443" t="s">
        <v>8368</v>
      </c>
    </row>
    <row r="2444" spans="1:20" x14ac:dyDescent="0.35">
      <c r="A2444" t="s">
        <v>549</v>
      </c>
      <c r="B2444" t="s">
        <v>1116</v>
      </c>
      <c r="C2444">
        <v>55</v>
      </c>
      <c r="D2444" t="s">
        <v>1172</v>
      </c>
      <c r="E2444" t="s">
        <v>3618</v>
      </c>
      <c r="F2444" t="s">
        <v>6915</v>
      </c>
      <c r="G2444" t="s">
        <v>6993</v>
      </c>
      <c r="H2444" t="s">
        <v>6997</v>
      </c>
      <c r="I2444" t="s">
        <v>7006</v>
      </c>
      <c r="J2444" t="s">
        <v>7492</v>
      </c>
      <c r="K2444" t="s">
        <v>7977</v>
      </c>
      <c r="L2444" t="s">
        <v>8342</v>
      </c>
      <c r="M2444" t="s">
        <v>8349</v>
      </c>
      <c r="N2444" t="s">
        <v>8353</v>
      </c>
      <c r="O2444" t="s">
        <v>8355</v>
      </c>
      <c r="P2444">
        <v>43102</v>
      </c>
      <c r="Q2444" t="s">
        <v>8360</v>
      </c>
      <c r="R2444" t="s">
        <v>7342</v>
      </c>
      <c r="T2444" t="s">
        <v>8368</v>
      </c>
    </row>
    <row r="2445" spans="1:20" x14ac:dyDescent="0.35">
      <c r="A2445" t="s">
        <v>192</v>
      </c>
      <c r="B2445" t="s">
        <v>1147</v>
      </c>
      <c r="D2445" t="s">
        <v>1173</v>
      </c>
      <c r="E2445" t="s">
        <v>3619</v>
      </c>
      <c r="G2445" t="s">
        <v>6989</v>
      </c>
      <c r="H2445" t="s">
        <v>6997</v>
      </c>
      <c r="I2445" t="s">
        <v>7005</v>
      </c>
      <c r="J2445" t="s">
        <v>7052</v>
      </c>
      <c r="K2445" t="s">
        <v>8209</v>
      </c>
      <c r="L2445" t="s">
        <v>8340</v>
      </c>
      <c r="M2445" t="s">
        <v>8350</v>
      </c>
      <c r="N2445" t="s">
        <v>8352</v>
      </c>
      <c r="O2445" t="s">
        <v>8358</v>
      </c>
      <c r="Q2445" t="s">
        <v>8362</v>
      </c>
      <c r="S2445">
        <v>5</v>
      </c>
      <c r="T2445" t="s">
        <v>8367</v>
      </c>
    </row>
    <row r="2446" spans="1:20" x14ac:dyDescent="0.35">
      <c r="A2446" t="s">
        <v>678</v>
      </c>
      <c r="B2446" t="s">
        <v>1168</v>
      </c>
      <c r="D2446" t="s">
        <v>1174</v>
      </c>
      <c r="E2446" t="s">
        <v>3620</v>
      </c>
      <c r="F2446" t="s">
        <v>6930</v>
      </c>
      <c r="G2446" t="s">
        <v>6989</v>
      </c>
      <c r="H2446" t="s">
        <v>6999</v>
      </c>
      <c r="I2446" t="s">
        <v>7006</v>
      </c>
      <c r="J2446" t="s">
        <v>7553</v>
      </c>
      <c r="K2446" t="s">
        <v>7785</v>
      </c>
      <c r="L2446" t="s">
        <v>8343</v>
      </c>
      <c r="M2446" t="s">
        <v>8350</v>
      </c>
      <c r="N2446" t="s">
        <v>8354</v>
      </c>
      <c r="O2446" t="s">
        <v>8356</v>
      </c>
      <c r="Q2446" t="s">
        <v>8364</v>
      </c>
      <c r="S2446">
        <v>1</v>
      </c>
    </row>
    <row r="2447" spans="1:20" x14ac:dyDescent="0.35">
      <c r="A2447" t="s">
        <v>456</v>
      </c>
      <c r="B2447" t="s">
        <v>1111</v>
      </c>
      <c r="D2447" t="s">
        <v>1175</v>
      </c>
      <c r="E2447" t="s">
        <v>3621</v>
      </c>
      <c r="F2447" t="s">
        <v>6758</v>
      </c>
      <c r="G2447" t="s">
        <v>6992</v>
      </c>
      <c r="H2447" t="s">
        <v>7000</v>
      </c>
      <c r="I2447" t="s">
        <v>7005</v>
      </c>
      <c r="J2447" t="s">
        <v>7472</v>
      </c>
      <c r="K2447" t="s">
        <v>7933</v>
      </c>
      <c r="L2447" t="s">
        <v>8345</v>
      </c>
      <c r="M2447" t="s">
        <v>8346</v>
      </c>
      <c r="N2447" t="s">
        <v>8354</v>
      </c>
      <c r="O2447" t="s">
        <v>8356</v>
      </c>
      <c r="Q2447" t="s">
        <v>8360</v>
      </c>
      <c r="R2447" t="s">
        <v>7534</v>
      </c>
      <c r="S2447">
        <v>2</v>
      </c>
      <c r="T2447" t="s">
        <v>8367</v>
      </c>
    </row>
    <row r="2448" spans="1:20" x14ac:dyDescent="0.35">
      <c r="A2448" t="s">
        <v>700</v>
      </c>
      <c r="B2448" t="s">
        <v>1031</v>
      </c>
      <c r="D2448" t="s">
        <v>1172</v>
      </c>
      <c r="E2448" t="s">
        <v>3622</v>
      </c>
      <c r="G2448" t="s">
        <v>6993</v>
      </c>
      <c r="H2448" t="s">
        <v>6995</v>
      </c>
      <c r="I2448" t="s">
        <v>7006</v>
      </c>
      <c r="J2448" t="s">
        <v>7020</v>
      </c>
      <c r="K2448" t="s">
        <v>7936</v>
      </c>
      <c r="L2448" t="s">
        <v>8341</v>
      </c>
      <c r="M2448" t="s">
        <v>8350</v>
      </c>
      <c r="N2448" t="s">
        <v>8351</v>
      </c>
      <c r="O2448" t="s">
        <v>8358</v>
      </c>
      <c r="Q2448" t="s">
        <v>8361</v>
      </c>
      <c r="T2448" t="s">
        <v>8369</v>
      </c>
    </row>
    <row r="2449" spans="1:20" x14ac:dyDescent="0.35">
      <c r="A2449" t="s">
        <v>310</v>
      </c>
      <c r="B2449" t="s">
        <v>1157</v>
      </c>
      <c r="D2449" t="s">
        <v>1174</v>
      </c>
      <c r="E2449" t="s">
        <v>3623</v>
      </c>
      <c r="F2449" t="s">
        <v>6843</v>
      </c>
      <c r="G2449" t="s">
        <v>6993</v>
      </c>
      <c r="H2449" t="s">
        <v>6994</v>
      </c>
      <c r="I2449" t="s">
        <v>7004</v>
      </c>
      <c r="J2449" t="s">
        <v>7262</v>
      </c>
      <c r="K2449" t="s">
        <v>8052</v>
      </c>
      <c r="L2449" t="s">
        <v>8343</v>
      </c>
      <c r="M2449" t="s">
        <v>8346</v>
      </c>
      <c r="N2449" t="s">
        <v>8354</v>
      </c>
      <c r="O2449" t="s">
        <v>8356</v>
      </c>
      <c r="Q2449" t="s">
        <v>8364</v>
      </c>
    </row>
    <row r="2450" spans="1:20" x14ac:dyDescent="0.35">
      <c r="A2450" t="s">
        <v>933</v>
      </c>
      <c r="B2450" t="s">
        <v>1046</v>
      </c>
      <c r="C2450">
        <v>40</v>
      </c>
      <c r="D2450" t="s">
        <v>1172</v>
      </c>
      <c r="E2450" t="s">
        <v>3624</v>
      </c>
      <c r="F2450" t="s">
        <v>6950</v>
      </c>
      <c r="G2450" t="s">
        <v>6985</v>
      </c>
      <c r="H2450" t="s">
        <v>6999</v>
      </c>
      <c r="I2450" t="s">
        <v>7006</v>
      </c>
      <c r="J2450" t="s">
        <v>7563</v>
      </c>
      <c r="K2450" t="s">
        <v>8023</v>
      </c>
      <c r="L2450" t="s">
        <v>8342</v>
      </c>
      <c r="M2450" t="s">
        <v>8346</v>
      </c>
      <c r="N2450" t="s">
        <v>8354</v>
      </c>
      <c r="O2450" t="s">
        <v>8355</v>
      </c>
      <c r="Q2450" t="s">
        <v>8363</v>
      </c>
      <c r="S2450">
        <v>5</v>
      </c>
      <c r="T2450" t="s">
        <v>8369</v>
      </c>
    </row>
    <row r="2451" spans="1:20" x14ac:dyDescent="0.35">
      <c r="A2451" t="s">
        <v>929</v>
      </c>
      <c r="B2451" t="s">
        <v>1114</v>
      </c>
      <c r="D2451" t="s">
        <v>1173</v>
      </c>
      <c r="E2451" t="s">
        <v>3625</v>
      </c>
      <c r="G2451" t="s">
        <v>6987</v>
      </c>
      <c r="H2451" t="s">
        <v>6995</v>
      </c>
      <c r="I2451" t="s">
        <v>7005</v>
      </c>
      <c r="J2451" t="s">
        <v>7620</v>
      </c>
      <c r="K2451" t="s">
        <v>7717</v>
      </c>
      <c r="L2451" t="s">
        <v>8342</v>
      </c>
      <c r="M2451" t="s">
        <v>8346</v>
      </c>
      <c r="N2451" t="s">
        <v>8353</v>
      </c>
      <c r="O2451" t="s">
        <v>8356</v>
      </c>
      <c r="P2451">
        <v>35995</v>
      </c>
      <c r="Q2451" t="s">
        <v>8363</v>
      </c>
      <c r="S2451">
        <v>1</v>
      </c>
      <c r="T2451" t="s">
        <v>8368</v>
      </c>
    </row>
    <row r="2452" spans="1:20" x14ac:dyDescent="0.35">
      <c r="A2452" t="s">
        <v>393</v>
      </c>
      <c r="B2452" t="s">
        <v>1155</v>
      </c>
      <c r="D2452" t="s">
        <v>1172</v>
      </c>
      <c r="E2452" t="s">
        <v>3626</v>
      </c>
      <c r="F2452" t="s">
        <v>6855</v>
      </c>
      <c r="G2452" t="s">
        <v>6989</v>
      </c>
      <c r="H2452" t="s">
        <v>6996</v>
      </c>
      <c r="I2452" t="s">
        <v>7007</v>
      </c>
      <c r="J2452" t="s">
        <v>7621</v>
      </c>
      <c r="K2452" t="s">
        <v>8069</v>
      </c>
      <c r="L2452" t="s">
        <v>8340</v>
      </c>
      <c r="M2452" t="s">
        <v>8348</v>
      </c>
      <c r="N2452" t="s">
        <v>8354</v>
      </c>
      <c r="O2452" t="s">
        <v>8358</v>
      </c>
      <c r="R2452" t="s">
        <v>7210</v>
      </c>
      <c r="S2452">
        <v>1</v>
      </c>
      <c r="T2452" t="s">
        <v>8369</v>
      </c>
    </row>
    <row r="2453" spans="1:20" x14ac:dyDescent="0.35">
      <c r="A2453" t="s">
        <v>471</v>
      </c>
      <c r="B2453" t="s">
        <v>1163</v>
      </c>
      <c r="C2453">
        <v>37</v>
      </c>
      <c r="D2453" t="s">
        <v>1175</v>
      </c>
      <c r="E2453" t="s">
        <v>3627</v>
      </c>
      <c r="F2453" t="s">
        <v>6936</v>
      </c>
      <c r="G2453" t="s">
        <v>6988</v>
      </c>
      <c r="H2453" t="s">
        <v>6999</v>
      </c>
      <c r="I2453" t="s">
        <v>7006</v>
      </c>
      <c r="J2453" t="s">
        <v>7622</v>
      </c>
      <c r="K2453" t="s">
        <v>7868</v>
      </c>
      <c r="L2453" t="s">
        <v>8338</v>
      </c>
      <c r="M2453" t="s">
        <v>8347</v>
      </c>
      <c r="N2453" t="s">
        <v>8353</v>
      </c>
      <c r="O2453" t="s">
        <v>8356</v>
      </c>
      <c r="P2453">
        <v>23334</v>
      </c>
      <c r="Q2453" t="s">
        <v>8362</v>
      </c>
      <c r="S2453">
        <v>3</v>
      </c>
      <c r="T2453" t="s">
        <v>8368</v>
      </c>
    </row>
    <row r="2454" spans="1:20" x14ac:dyDescent="0.35">
      <c r="A2454" t="s">
        <v>309</v>
      </c>
      <c r="B2454" t="s">
        <v>1159</v>
      </c>
      <c r="E2454" t="s">
        <v>3628</v>
      </c>
      <c r="G2454" t="s">
        <v>6992</v>
      </c>
      <c r="H2454" t="s">
        <v>6994</v>
      </c>
      <c r="I2454" t="s">
        <v>7002</v>
      </c>
      <c r="K2454" t="s">
        <v>8316</v>
      </c>
      <c r="L2454" t="s">
        <v>8338</v>
      </c>
      <c r="M2454" t="s">
        <v>8346</v>
      </c>
      <c r="N2454" t="s">
        <v>8353</v>
      </c>
      <c r="O2454" t="s">
        <v>8358</v>
      </c>
      <c r="P2454">
        <v>26787</v>
      </c>
      <c r="Q2454" t="s">
        <v>8364</v>
      </c>
      <c r="S2454">
        <v>4</v>
      </c>
      <c r="T2454" t="s">
        <v>8369</v>
      </c>
    </row>
    <row r="2455" spans="1:20" x14ac:dyDescent="0.35">
      <c r="A2455" t="s">
        <v>905</v>
      </c>
      <c r="B2455" t="s">
        <v>1096</v>
      </c>
      <c r="E2455" t="s">
        <v>3629</v>
      </c>
      <c r="F2455" t="s">
        <v>6743</v>
      </c>
      <c r="G2455" t="s">
        <v>6987</v>
      </c>
      <c r="H2455" t="s">
        <v>6997</v>
      </c>
      <c r="I2455" t="s">
        <v>7003</v>
      </c>
      <c r="J2455" t="s">
        <v>7476</v>
      </c>
      <c r="K2455" t="s">
        <v>8138</v>
      </c>
      <c r="L2455" t="s">
        <v>8344</v>
      </c>
      <c r="M2455" t="s">
        <v>8346</v>
      </c>
      <c r="N2455" t="s">
        <v>8351</v>
      </c>
      <c r="O2455" t="s">
        <v>8355</v>
      </c>
      <c r="P2455">
        <v>38975</v>
      </c>
      <c r="Q2455" t="s">
        <v>8364</v>
      </c>
      <c r="R2455" t="s">
        <v>7209</v>
      </c>
      <c r="T2455" t="s">
        <v>8369</v>
      </c>
    </row>
    <row r="2456" spans="1:20" x14ac:dyDescent="0.35">
      <c r="A2456" t="s">
        <v>948</v>
      </c>
      <c r="B2456" t="s">
        <v>1107</v>
      </c>
      <c r="D2456" t="s">
        <v>1172</v>
      </c>
      <c r="E2456" t="s">
        <v>3630</v>
      </c>
      <c r="F2456" t="s">
        <v>6814</v>
      </c>
      <c r="G2456" t="s">
        <v>6984</v>
      </c>
      <c r="H2456" t="s">
        <v>6997</v>
      </c>
      <c r="I2456" t="s">
        <v>7007</v>
      </c>
      <c r="J2456" t="s">
        <v>7546</v>
      </c>
      <c r="K2456" t="s">
        <v>8174</v>
      </c>
      <c r="L2456" t="s">
        <v>8344</v>
      </c>
      <c r="M2456" t="s">
        <v>8347</v>
      </c>
      <c r="N2456" t="s">
        <v>8353</v>
      </c>
      <c r="O2456" t="s">
        <v>8357</v>
      </c>
      <c r="Q2456" t="s">
        <v>8360</v>
      </c>
      <c r="S2456">
        <v>2</v>
      </c>
      <c r="T2456" t="s">
        <v>8367</v>
      </c>
    </row>
    <row r="2457" spans="1:20" x14ac:dyDescent="0.35">
      <c r="A2457" t="s">
        <v>756</v>
      </c>
      <c r="B2457" t="s">
        <v>1105</v>
      </c>
      <c r="C2457">
        <v>69</v>
      </c>
      <c r="D2457" t="s">
        <v>1175</v>
      </c>
      <c r="E2457" t="s">
        <v>3631</v>
      </c>
      <c r="G2457" t="s">
        <v>6993</v>
      </c>
      <c r="H2457" t="s">
        <v>6998</v>
      </c>
      <c r="I2457" t="s">
        <v>7007</v>
      </c>
      <c r="K2457" t="s">
        <v>7873</v>
      </c>
      <c r="L2457" t="s">
        <v>8339</v>
      </c>
      <c r="M2457" t="s">
        <v>8346</v>
      </c>
      <c r="N2457" t="s">
        <v>8354</v>
      </c>
      <c r="O2457" t="s">
        <v>8359</v>
      </c>
      <c r="P2457">
        <v>47260</v>
      </c>
      <c r="Q2457" t="s">
        <v>8364</v>
      </c>
      <c r="S2457">
        <v>3</v>
      </c>
    </row>
    <row r="2458" spans="1:20" x14ac:dyDescent="0.35">
      <c r="A2458" t="s">
        <v>880</v>
      </c>
      <c r="B2458" t="s">
        <v>1148</v>
      </c>
      <c r="C2458">
        <v>10</v>
      </c>
      <c r="E2458" t="s">
        <v>3632</v>
      </c>
      <c r="F2458" t="s">
        <v>6961</v>
      </c>
      <c r="G2458" t="s">
        <v>6991</v>
      </c>
      <c r="H2458" t="s">
        <v>7000</v>
      </c>
      <c r="I2458" t="s">
        <v>7004</v>
      </c>
      <c r="J2458" t="s">
        <v>7623</v>
      </c>
      <c r="K2458" t="s">
        <v>8086</v>
      </c>
      <c r="L2458" t="s">
        <v>8339</v>
      </c>
      <c r="M2458" t="s">
        <v>8350</v>
      </c>
      <c r="N2458" t="s">
        <v>8354</v>
      </c>
      <c r="O2458" t="s">
        <v>8357</v>
      </c>
      <c r="Q2458" t="s">
        <v>8363</v>
      </c>
      <c r="R2458" t="s">
        <v>7285</v>
      </c>
      <c r="S2458">
        <v>4</v>
      </c>
      <c r="T2458" t="s">
        <v>8369</v>
      </c>
    </row>
    <row r="2459" spans="1:20" x14ac:dyDescent="0.35">
      <c r="A2459" t="s">
        <v>71</v>
      </c>
      <c r="B2459" t="s">
        <v>1047</v>
      </c>
      <c r="E2459" t="s">
        <v>3633</v>
      </c>
      <c r="G2459" t="s">
        <v>6984</v>
      </c>
      <c r="H2459" t="s">
        <v>6996</v>
      </c>
      <c r="I2459" t="s">
        <v>7004</v>
      </c>
      <c r="J2459" t="s">
        <v>7089</v>
      </c>
      <c r="K2459" t="s">
        <v>8255</v>
      </c>
      <c r="L2459" t="s">
        <v>8338</v>
      </c>
      <c r="M2459" t="s">
        <v>8349</v>
      </c>
      <c r="N2459" t="s">
        <v>8353</v>
      </c>
      <c r="O2459" t="s">
        <v>8358</v>
      </c>
      <c r="Q2459" t="s">
        <v>8362</v>
      </c>
      <c r="R2459" t="s">
        <v>7510</v>
      </c>
      <c r="S2459">
        <v>1</v>
      </c>
    </row>
    <row r="2460" spans="1:20" x14ac:dyDescent="0.35">
      <c r="A2460" t="s">
        <v>55</v>
      </c>
      <c r="B2460" t="s">
        <v>1029</v>
      </c>
      <c r="C2460">
        <v>36</v>
      </c>
      <c r="D2460" t="s">
        <v>1174</v>
      </c>
      <c r="E2460" t="s">
        <v>3634</v>
      </c>
      <c r="F2460" t="s">
        <v>6903</v>
      </c>
      <c r="G2460" t="s">
        <v>6988</v>
      </c>
      <c r="H2460" t="s">
        <v>6996</v>
      </c>
      <c r="I2460" t="s">
        <v>7004</v>
      </c>
      <c r="K2460" t="s">
        <v>8038</v>
      </c>
      <c r="L2460" t="s">
        <v>8341</v>
      </c>
      <c r="M2460" t="s">
        <v>8349</v>
      </c>
      <c r="N2460" t="s">
        <v>8354</v>
      </c>
      <c r="O2460" t="s">
        <v>8356</v>
      </c>
      <c r="Q2460" t="s">
        <v>8364</v>
      </c>
      <c r="R2460" t="s">
        <v>7597</v>
      </c>
      <c r="S2460">
        <v>1</v>
      </c>
      <c r="T2460" t="s">
        <v>8368</v>
      </c>
    </row>
    <row r="2461" spans="1:20" x14ac:dyDescent="0.35">
      <c r="A2461" t="s">
        <v>931</v>
      </c>
      <c r="B2461" t="s">
        <v>1066</v>
      </c>
      <c r="D2461" t="s">
        <v>1175</v>
      </c>
      <c r="E2461" t="s">
        <v>3635</v>
      </c>
      <c r="F2461" t="s">
        <v>6956</v>
      </c>
      <c r="G2461" t="s">
        <v>6987</v>
      </c>
      <c r="H2461" t="s">
        <v>7000</v>
      </c>
      <c r="I2461" t="s">
        <v>7002</v>
      </c>
      <c r="J2461" t="s">
        <v>7182</v>
      </c>
      <c r="K2461" t="s">
        <v>7812</v>
      </c>
      <c r="L2461" t="s">
        <v>8340</v>
      </c>
      <c r="M2461" t="s">
        <v>8349</v>
      </c>
      <c r="N2461" t="s">
        <v>8353</v>
      </c>
      <c r="O2461" t="s">
        <v>8355</v>
      </c>
      <c r="Q2461" t="s">
        <v>8361</v>
      </c>
      <c r="S2461">
        <v>5</v>
      </c>
    </row>
    <row r="2462" spans="1:20" x14ac:dyDescent="0.35">
      <c r="A2462" t="s">
        <v>789</v>
      </c>
      <c r="B2462" t="s">
        <v>1037</v>
      </c>
      <c r="D2462" t="s">
        <v>1174</v>
      </c>
      <c r="E2462" t="s">
        <v>3636</v>
      </c>
      <c r="F2462" t="s">
        <v>6974</v>
      </c>
      <c r="G2462" t="s">
        <v>6988</v>
      </c>
      <c r="H2462" t="s">
        <v>6997</v>
      </c>
      <c r="I2462" t="s">
        <v>7002</v>
      </c>
      <c r="K2462" t="s">
        <v>8013</v>
      </c>
      <c r="L2462" t="s">
        <v>8341</v>
      </c>
      <c r="M2462" t="s">
        <v>8350</v>
      </c>
      <c r="N2462" t="s">
        <v>8354</v>
      </c>
      <c r="O2462" t="s">
        <v>8356</v>
      </c>
      <c r="P2462">
        <v>30898</v>
      </c>
      <c r="Q2462" t="s">
        <v>8362</v>
      </c>
      <c r="S2462">
        <v>3</v>
      </c>
      <c r="T2462" t="s">
        <v>8367</v>
      </c>
    </row>
    <row r="2463" spans="1:20" x14ac:dyDescent="0.35">
      <c r="A2463" t="s">
        <v>174</v>
      </c>
      <c r="B2463" t="s">
        <v>1142</v>
      </c>
      <c r="C2463">
        <v>53</v>
      </c>
      <c r="D2463" t="s">
        <v>1174</v>
      </c>
      <c r="E2463" t="s">
        <v>3637</v>
      </c>
      <c r="G2463" t="s">
        <v>6986</v>
      </c>
      <c r="H2463" t="s">
        <v>6994</v>
      </c>
      <c r="I2463" t="s">
        <v>7003</v>
      </c>
      <c r="J2463" t="s">
        <v>7044</v>
      </c>
      <c r="K2463" t="s">
        <v>8141</v>
      </c>
      <c r="L2463" t="s">
        <v>8342</v>
      </c>
      <c r="M2463" t="s">
        <v>8348</v>
      </c>
      <c r="N2463" t="s">
        <v>8354</v>
      </c>
      <c r="O2463" t="s">
        <v>8359</v>
      </c>
      <c r="P2463">
        <v>48895</v>
      </c>
      <c r="Q2463" t="s">
        <v>8361</v>
      </c>
      <c r="S2463">
        <v>1</v>
      </c>
      <c r="T2463" t="s">
        <v>8369</v>
      </c>
    </row>
    <row r="2464" spans="1:20" x14ac:dyDescent="0.35">
      <c r="A2464" t="s">
        <v>313</v>
      </c>
      <c r="B2464" t="s">
        <v>1091</v>
      </c>
      <c r="E2464" t="s">
        <v>3638</v>
      </c>
      <c r="F2464" t="s">
        <v>6735</v>
      </c>
      <c r="G2464" t="s">
        <v>6992</v>
      </c>
      <c r="H2464" t="s">
        <v>6999</v>
      </c>
      <c r="I2464" t="s">
        <v>7004</v>
      </c>
      <c r="J2464" t="s">
        <v>7298</v>
      </c>
      <c r="K2464" t="s">
        <v>8327</v>
      </c>
      <c r="L2464" t="s">
        <v>8344</v>
      </c>
      <c r="M2464" t="s">
        <v>8347</v>
      </c>
      <c r="N2464" t="s">
        <v>8354</v>
      </c>
      <c r="O2464" t="s">
        <v>8355</v>
      </c>
      <c r="Q2464" t="s">
        <v>8362</v>
      </c>
      <c r="S2464">
        <v>5</v>
      </c>
      <c r="T2464" t="s">
        <v>8368</v>
      </c>
    </row>
    <row r="2465" spans="1:20" x14ac:dyDescent="0.35">
      <c r="A2465" t="s">
        <v>773</v>
      </c>
      <c r="B2465" t="s">
        <v>1031</v>
      </c>
      <c r="C2465">
        <v>79</v>
      </c>
      <c r="D2465" t="s">
        <v>1172</v>
      </c>
      <c r="E2465" t="s">
        <v>3639</v>
      </c>
      <c r="G2465" t="s">
        <v>6990</v>
      </c>
      <c r="H2465" t="s">
        <v>6998</v>
      </c>
      <c r="I2465" t="s">
        <v>7001</v>
      </c>
      <c r="J2465" t="s">
        <v>7403</v>
      </c>
      <c r="K2465" t="s">
        <v>7872</v>
      </c>
      <c r="L2465" t="s">
        <v>8344</v>
      </c>
      <c r="M2465" t="s">
        <v>8350</v>
      </c>
      <c r="N2465" t="s">
        <v>8353</v>
      </c>
      <c r="O2465" t="s">
        <v>8358</v>
      </c>
      <c r="Q2465" t="s">
        <v>8362</v>
      </c>
      <c r="R2465" t="s">
        <v>7231</v>
      </c>
      <c r="T2465" t="s">
        <v>8368</v>
      </c>
    </row>
    <row r="2466" spans="1:20" x14ac:dyDescent="0.35">
      <c r="A2466" t="s">
        <v>606</v>
      </c>
      <c r="B2466" t="s">
        <v>1039</v>
      </c>
      <c r="D2466" t="s">
        <v>1175</v>
      </c>
      <c r="E2466" t="s">
        <v>3640</v>
      </c>
      <c r="G2466" t="s">
        <v>6990</v>
      </c>
      <c r="H2466" t="s">
        <v>6996</v>
      </c>
      <c r="I2466" t="s">
        <v>7006</v>
      </c>
      <c r="J2466" t="s">
        <v>7624</v>
      </c>
      <c r="K2466" t="s">
        <v>8328</v>
      </c>
      <c r="L2466" t="s">
        <v>8339</v>
      </c>
      <c r="M2466" t="s">
        <v>8349</v>
      </c>
      <c r="N2466" t="s">
        <v>8352</v>
      </c>
      <c r="O2466" t="s">
        <v>8357</v>
      </c>
      <c r="Q2466" t="s">
        <v>8364</v>
      </c>
      <c r="S2466">
        <v>4</v>
      </c>
      <c r="T2466" t="s">
        <v>8368</v>
      </c>
    </row>
    <row r="2467" spans="1:20" x14ac:dyDescent="0.35">
      <c r="A2467" t="s">
        <v>609</v>
      </c>
      <c r="B2467" t="s">
        <v>1037</v>
      </c>
      <c r="E2467" t="s">
        <v>3641</v>
      </c>
      <c r="F2467" t="s">
        <v>6974</v>
      </c>
      <c r="G2467" t="s">
        <v>6987</v>
      </c>
      <c r="H2467" t="s">
        <v>6996</v>
      </c>
      <c r="I2467" t="s">
        <v>7005</v>
      </c>
      <c r="J2467" t="s">
        <v>7012</v>
      </c>
      <c r="K2467" t="s">
        <v>8005</v>
      </c>
      <c r="L2467" t="s">
        <v>8345</v>
      </c>
      <c r="M2467" t="s">
        <v>8349</v>
      </c>
      <c r="N2467" t="s">
        <v>8352</v>
      </c>
      <c r="O2467" t="s">
        <v>8359</v>
      </c>
      <c r="Q2467" t="s">
        <v>8361</v>
      </c>
      <c r="R2467" t="s">
        <v>7274</v>
      </c>
      <c r="S2467">
        <v>1</v>
      </c>
      <c r="T2467" t="s">
        <v>8369</v>
      </c>
    </row>
    <row r="2468" spans="1:20" x14ac:dyDescent="0.35">
      <c r="A2468" t="s">
        <v>948</v>
      </c>
      <c r="B2468" t="s">
        <v>1090</v>
      </c>
      <c r="C2468">
        <v>33</v>
      </c>
      <c r="D2468" t="s">
        <v>1174</v>
      </c>
      <c r="E2468" t="s">
        <v>3642</v>
      </c>
      <c r="F2468" t="s">
        <v>6817</v>
      </c>
      <c r="G2468" t="s">
        <v>6988</v>
      </c>
      <c r="H2468" t="s">
        <v>6997</v>
      </c>
      <c r="I2468" t="s">
        <v>7005</v>
      </c>
      <c r="K2468" t="s">
        <v>7763</v>
      </c>
      <c r="L2468" t="s">
        <v>8341</v>
      </c>
      <c r="M2468" t="s">
        <v>8347</v>
      </c>
      <c r="N2468" t="s">
        <v>8353</v>
      </c>
      <c r="O2468" t="s">
        <v>8355</v>
      </c>
      <c r="P2468">
        <v>948</v>
      </c>
      <c r="Q2468" t="s">
        <v>8362</v>
      </c>
      <c r="R2468" t="s">
        <v>7048</v>
      </c>
      <c r="S2468">
        <v>5</v>
      </c>
      <c r="T2468" t="s">
        <v>8367</v>
      </c>
    </row>
    <row r="2469" spans="1:20" x14ac:dyDescent="0.35">
      <c r="A2469" t="s">
        <v>671</v>
      </c>
      <c r="B2469" t="s">
        <v>1084</v>
      </c>
      <c r="C2469">
        <v>33</v>
      </c>
      <c r="D2469" t="s">
        <v>1174</v>
      </c>
      <c r="E2469" t="s">
        <v>3643</v>
      </c>
      <c r="G2469" t="s">
        <v>6992</v>
      </c>
      <c r="H2469" t="s">
        <v>6999</v>
      </c>
      <c r="I2469" t="s">
        <v>7002</v>
      </c>
      <c r="J2469" t="s">
        <v>7076</v>
      </c>
      <c r="K2469" t="s">
        <v>7885</v>
      </c>
      <c r="L2469" t="s">
        <v>8341</v>
      </c>
      <c r="M2469" t="s">
        <v>8348</v>
      </c>
      <c r="N2469" t="s">
        <v>8352</v>
      </c>
      <c r="O2469" t="s">
        <v>8359</v>
      </c>
      <c r="Q2469" t="s">
        <v>8362</v>
      </c>
      <c r="R2469" t="s">
        <v>7505</v>
      </c>
      <c r="T2469" t="s">
        <v>8368</v>
      </c>
    </row>
    <row r="2470" spans="1:20" x14ac:dyDescent="0.35">
      <c r="A2470" t="s">
        <v>888</v>
      </c>
      <c r="B2470" t="s">
        <v>1058</v>
      </c>
      <c r="D2470" t="s">
        <v>1175</v>
      </c>
      <c r="E2470" t="s">
        <v>3644</v>
      </c>
      <c r="F2470" t="s">
        <v>6707</v>
      </c>
      <c r="G2470" t="s">
        <v>6990</v>
      </c>
      <c r="H2470" t="s">
        <v>6997</v>
      </c>
      <c r="I2470" t="s">
        <v>7001</v>
      </c>
      <c r="K2470" t="s">
        <v>8074</v>
      </c>
      <c r="L2470" t="s">
        <v>8343</v>
      </c>
      <c r="M2470" t="s">
        <v>8349</v>
      </c>
      <c r="N2470" t="s">
        <v>8354</v>
      </c>
      <c r="O2470" t="s">
        <v>8358</v>
      </c>
      <c r="P2470">
        <v>49467</v>
      </c>
    </row>
    <row r="2471" spans="1:20" x14ac:dyDescent="0.35">
      <c r="A2471" t="s">
        <v>916</v>
      </c>
      <c r="B2471" t="s">
        <v>1071</v>
      </c>
      <c r="D2471" t="s">
        <v>1173</v>
      </c>
      <c r="E2471" t="s">
        <v>3645</v>
      </c>
      <c r="G2471" t="s">
        <v>6990</v>
      </c>
      <c r="H2471" t="s">
        <v>6995</v>
      </c>
      <c r="I2471" t="s">
        <v>7004</v>
      </c>
      <c r="J2471" t="s">
        <v>7394</v>
      </c>
      <c r="K2471" t="s">
        <v>7875</v>
      </c>
      <c r="L2471" t="s">
        <v>8338</v>
      </c>
      <c r="M2471" t="s">
        <v>8347</v>
      </c>
      <c r="N2471" t="s">
        <v>8353</v>
      </c>
      <c r="O2471" t="s">
        <v>8356</v>
      </c>
      <c r="P2471">
        <v>38412</v>
      </c>
      <c r="Q2471" t="s">
        <v>8362</v>
      </c>
      <c r="T2471" t="s">
        <v>8369</v>
      </c>
    </row>
    <row r="2472" spans="1:20" x14ac:dyDescent="0.35">
      <c r="A2472" t="s">
        <v>943</v>
      </c>
      <c r="B2472" t="s">
        <v>1111</v>
      </c>
      <c r="D2472" t="s">
        <v>1174</v>
      </c>
      <c r="E2472" t="s">
        <v>3646</v>
      </c>
      <c r="F2472" t="s">
        <v>6851</v>
      </c>
      <c r="G2472" t="s">
        <v>6984</v>
      </c>
      <c r="H2472" t="s">
        <v>6996</v>
      </c>
      <c r="I2472" t="s">
        <v>7003</v>
      </c>
      <c r="J2472" t="s">
        <v>7392</v>
      </c>
      <c r="K2472" t="s">
        <v>8276</v>
      </c>
      <c r="L2472" t="s">
        <v>8340</v>
      </c>
      <c r="M2472" t="s">
        <v>8349</v>
      </c>
      <c r="N2472" t="s">
        <v>8354</v>
      </c>
      <c r="O2472" t="s">
        <v>8357</v>
      </c>
      <c r="Q2472" t="s">
        <v>8361</v>
      </c>
      <c r="R2472" t="s">
        <v>7155</v>
      </c>
      <c r="S2472">
        <v>5</v>
      </c>
      <c r="T2472" t="s">
        <v>8369</v>
      </c>
    </row>
    <row r="2473" spans="1:20" x14ac:dyDescent="0.35">
      <c r="A2473" t="s">
        <v>93</v>
      </c>
      <c r="B2473" t="s">
        <v>1018</v>
      </c>
      <c r="D2473" t="s">
        <v>1173</v>
      </c>
      <c r="E2473" t="s">
        <v>3647</v>
      </c>
      <c r="G2473" t="s">
        <v>6993</v>
      </c>
      <c r="H2473" t="s">
        <v>6997</v>
      </c>
      <c r="I2473" t="s">
        <v>7002</v>
      </c>
      <c r="J2473" t="s">
        <v>7530</v>
      </c>
      <c r="K2473" t="s">
        <v>7991</v>
      </c>
      <c r="L2473" t="s">
        <v>8345</v>
      </c>
      <c r="M2473" t="s">
        <v>8350</v>
      </c>
      <c r="N2473" t="s">
        <v>8354</v>
      </c>
      <c r="O2473" t="s">
        <v>8355</v>
      </c>
      <c r="Q2473" t="s">
        <v>8364</v>
      </c>
      <c r="S2473">
        <v>1</v>
      </c>
      <c r="T2473" t="s">
        <v>8367</v>
      </c>
    </row>
    <row r="2474" spans="1:20" x14ac:dyDescent="0.35">
      <c r="A2474" t="s">
        <v>594</v>
      </c>
      <c r="B2474" t="s">
        <v>1098</v>
      </c>
      <c r="D2474" t="s">
        <v>1174</v>
      </c>
      <c r="E2474" t="s">
        <v>3648</v>
      </c>
      <c r="F2474" t="s">
        <v>6745</v>
      </c>
      <c r="G2474" t="s">
        <v>6990</v>
      </c>
      <c r="H2474" t="s">
        <v>7000</v>
      </c>
      <c r="I2474" t="s">
        <v>7006</v>
      </c>
      <c r="J2474" t="s">
        <v>7392</v>
      </c>
      <c r="K2474" t="s">
        <v>8322</v>
      </c>
      <c r="L2474" t="s">
        <v>8341</v>
      </c>
      <c r="M2474" t="s">
        <v>8346</v>
      </c>
      <c r="N2474" t="s">
        <v>8351</v>
      </c>
      <c r="O2474" t="s">
        <v>8356</v>
      </c>
      <c r="P2474">
        <v>20833</v>
      </c>
      <c r="Q2474" t="s">
        <v>8363</v>
      </c>
      <c r="R2474" t="s">
        <v>7540</v>
      </c>
      <c r="T2474" t="s">
        <v>8369</v>
      </c>
    </row>
    <row r="2475" spans="1:20" x14ac:dyDescent="0.35">
      <c r="A2475" t="s">
        <v>530</v>
      </c>
      <c r="B2475" t="s">
        <v>1021</v>
      </c>
      <c r="C2475">
        <v>58</v>
      </c>
      <c r="D2475" t="s">
        <v>1172</v>
      </c>
      <c r="E2475" t="s">
        <v>3649</v>
      </c>
      <c r="F2475" t="s">
        <v>6678</v>
      </c>
      <c r="G2475" t="s">
        <v>6985</v>
      </c>
      <c r="H2475" t="s">
        <v>6998</v>
      </c>
      <c r="I2475" t="s">
        <v>7005</v>
      </c>
      <c r="J2475" t="s">
        <v>7430</v>
      </c>
      <c r="K2475" t="s">
        <v>7697</v>
      </c>
      <c r="L2475" t="s">
        <v>8341</v>
      </c>
      <c r="M2475" t="s">
        <v>8347</v>
      </c>
      <c r="N2475" t="s">
        <v>8354</v>
      </c>
      <c r="O2475" t="s">
        <v>8359</v>
      </c>
      <c r="Q2475" t="s">
        <v>8360</v>
      </c>
      <c r="T2475" t="s">
        <v>8367</v>
      </c>
    </row>
    <row r="2476" spans="1:20" x14ac:dyDescent="0.35">
      <c r="A2476" t="s">
        <v>869</v>
      </c>
      <c r="B2476" t="s">
        <v>1115</v>
      </c>
      <c r="E2476" t="s">
        <v>3650</v>
      </c>
      <c r="G2476" t="s">
        <v>6984</v>
      </c>
      <c r="H2476" t="s">
        <v>6995</v>
      </c>
      <c r="I2476" t="s">
        <v>7007</v>
      </c>
      <c r="J2476" t="s">
        <v>7161</v>
      </c>
      <c r="K2476" t="s">
        <v>7724</v>
      </c>
      <c r="L2476" t="s">
        <v>8338</v>
      </c>
      <c r="M2476" t="s">
        <v>8346</v>
      </c>
      <c r="N2476" t="s">
        <v>8351</v>
      </c>
      <c r="O2476" t="s">
        <v>8357</v>
      </c>
      <c r="Q2476" t="s">
        <v>8362</v>
      </c>
      <c r="S2476">
        <v>3</v>
      </c>
    </row>
    <row r="2477" spans="1:20" x14ac:dyDescent="0.35">
      <c r="A2477" t="s">
        <v>383</v>
      </c>
      <c r="B2477" t="s">
        <v>1150</v>
      </c>
      <c r="D2477" t="s">
        <v>1174</v>
      </c>
      <c r="E2477" t="s">
        <v>3651</v>
      </c>
      <c r="F2477" t="s">
        <v>6885</v>
      </c>
      <c r="G2477" t="s">
        <v>6984</v>
      </c>
      <c r="H2477" t="s">
        <v>6996</v>
      </c>
      <c r="I2477" t="s">
        <v>7007</v>
      </c>
      <c r="J2477" t="s">
        <v>7568</v>
      </c>
      <c r="K2477" t="s">
        <v>8269</v>
      </c>
      <c r="L2477" t="s">
        <v>8344</v>
      </c>
      <c r="M2477" t="s">
        <v>8346</v>
      </c>
      <c r="N2477" t="s">
        <v>8352</v>
      </c>
      <c r="O2477" t="s">
        <v>8357</v>
      </c>
      <c r="Q2477" t="s">
        <v>8364</v>
      </c>
    </row>
    <row r="2478" spans="1:20" x14ac:dyDescent="0.35">
      <c r="A2478" t="s">
        <v>230</v>
      </c>
      <c r="B2478" t="s">
        <v>1061</v>
      </c>
      <c r="C2478">
        <v>34</v>
      </c>
      <c r="D2478" t="s">
        <v>1173</v>
      </c>
      <c r="E2478" t="s">
        <v>3652</v>
      </c>
      <c r="F2478" t="s">
        <v>6914</v>
      </c>
      <c r="G2478" t="s">
        <v>6989</v>
      </c>
      <c r="H2478" t="s">
        <v>6996</v>
      </c>
      <c r="I2478" t="s">
        <v>7003</v>
      </c>
      <c r="J2478" t="s">
        <v>7418</v>
      </c>
      <c r="K2478" t="s">
        <v>7745</v>
      </c>
      <c r="L2478" t="s">
        <v>8340</v>
      </c>
      <c r="M2478" t="s">
        <v>8347</v>
      </c>
      <c r="N2478" t="s">
        <v>8351</v>
      </c>
      <c r="O2478" t="s">
        <v>8356</v>
      </c>
      <c r="Q2478" t="s">
        <v>8361</v>
      </c>
      <c r="S2478">
        <v>1</v>
      </c>
      <c r="T2478" t="s">
        <v>8367</v>
      </c>
    </row>
    <row r="2479" spans="1:20" x14ac:dyDescent="0.35">
      <c r="A2479" t="s">
        <v>927</v>
      </c>
      <c r="B2479" t="s">
        <v>1020</v>
      </c>
      <c r="C2479">
        <v>42</v>
      </c>
      <c r="D2479" t="s">
        <v>1172</v>
      </c>
      <c r="E2479" t="s">
        <v>3653</v>
      </c>
      <c r="F2479" t="s">
        <v>6889</v>
      </c>
      <c r="G2479" t="s">
        <v>6989</v>
      </c>
      <c r="H2479" t="s">
        <v>6997</v>
      </c>
      <c r="I2479" t="s">
        <v>7006</v>
      </c>
      <c r="J2479" t="s">
        <v>7444</v>
      </c>
      <c r="K2479" t="s">
        <v>8275</v>
      </c>
      <c r="L2479" t="s">
        <v>8343</v>
      </c>
      <c r="M2479" t="s">
        <v>8348</v>
      </c>
      <c r="N2479" t="s">
        <v>8351</v>
      </c>
      <c r="O2479" t="s">
        <v>8356</v>
      </c>
      <c r="P2479">
        <v>22168</v>
      </c>
      <c r="Q2479" t="s">
        <v>8360</v>
      </c>
    </row>
    <row r="2480" spans="1:20" x14ac:dyDescent="0.35">
      <c r="A2480" t="s">
        <v>709</v>
      </c>
      <c r="B2480" t="s">
        <v>1094</v>
      </c>
      <c r="D2480" t="s">
        <v>1172</v>
      </c>
      <c r="E2480" t="s">
        <v>3654</v>
      </c>
      <c r="G2480" t="s">
        <v>6989</v>
      </c>
      <c r="H2480" t="s">
        <v>7000</v>
      </c>
      <c r="I2480" t="s">
        <v>7007</v>
      </c>
      <c r="J2480" t="s">
        <v>7357</v>
      </c>
      <c r="K2480" t="s">
        <v>8046</v>
      </c>
      <c r="L2480" t="s">
        <v>8345</v>
      </c>
      <c r="M2480" t="s">
        <v>8346</v>
      </c>
      <c r="N2480" t="s">
        <v>8352</v>
      </c>
      <c r="O2480" t="s">
        <v>8355</v>
      </c>
      <c r="P2480">
        <v>38007</v>
      </c>
      <c r="Q2480" t="s">
        <v>8364</v>
      </c>
      <c r="S2480">
        <v>4</v>
      </c>
      <c r="T2480" t="s">
        <v>8369</v>
      </c>
    </row>
    <row r="2481" spans="1:20" x14ac:dyDescent="0.35">
      <c r="A2481" t="s">
        <v>631</v>
      </c>
      <c r="B2481" t="s">
        <v>1097</v>
      </c>
      <c r="D2481" t="s">
        <v>1172</v>
      </c>
      <c r="E2481" t="s">
        <v>3655</v>
      </c>
      <c r="G2481" t="s">
        <v>6989</v>
      </c>
      <c r="H2481" t="s">
        <v>6997</v>
      </c>
      <c r="I2481" t="s">
        <v>7007</v>
      </c>
      <c r="K2481" t="s">
        <v>7836</v>
      </c>
      <c r="L2481" t="s">
        <v>8339</v>
      </c>
      <c r="M2481" t="s">
        <v>8348</v>
      </c>
      <c r="N2481" t="s">
        <v>8353</v>
      </c>
      <c r="O2481" t="s">
        <v>8356</v>
      </c>
      <c r="P2481">
        <v>22991</v>
      </c>
      <c r="Q2481" t="s">
        <v>8360</v>
      </c>
      <c r="R2481" t="s">
        <v>7226</v>
      </c>
      <c r="S2481">
        <v>3</v>
      </c>
    </row>
    <row r="2482" spans="1:20" x14ac:dyDescent="0.35">
      <c r="A2482" t="s">
        <v>855</v>
      </c>
      <c r="B2482" t="s">
        <v>1041</v>
      </c>
      <c r="C2482">
        <v>77</v>
      </c>
      <c r="E2482" t="s">
        <v>3656</v>
      </c>
      <c r="G2482" t="s">
        <v>6987</v>
      </c>
      <c r="H2482" t="s">
        <v>6999</v>
      </c>
      <c r="I2482" t="s">
        <v>7005</v>
      </c>
      <c r="K2482" t="s">
        <v>7933</v>
      </c>
      <c r="L2482" t="s">
        <v>8344</v>
      </c>
      <c r="M2482" t="s">
        <v>8348</v>
      </c>
      <c r="N2482" t="s">
        <v>8353</v>
      </c>
      <c r="O2482" t="s">
        <v>8358</v>
      </c>
      <c r="R2482" t="s">
        <v>7310</v>
      </c>
      <c r="S2482">
        <v>1</v>
      </c>
    </row>
    <row r="2483" spans="1:20" x14ac:dyDescent="0.35">
      <c r="A2483" t="s">
        <v>82</v>
      </c>
      <c r="B2483" t="s">
        <v>1081</v>
      </c>
      <c r="D2483" t="s">
        <v>1175</v>
      </c>
      <c r="E2483" t="s">
        <v>3657</v>
      </c>
      <c r="G2483" t="s">
        <v>6990</v>
      </c>
      <c r="H2483" t="s">
        <v>6997</v>
      </c>
      <c r="I2483" t="s">
        <v>7003</v>
      </c>
      <c r="J2483" t="s">
        <v>7264</v>
      </c>
      <c r="K2483" t="s">
        <v>7929</v>
      </c>
      <c r="L2483" t="s">
        <v>8343</v>
      </c>
      <c r="M2483" t="s">
        <v>8348</v>
      </c>
      <c r="N2483" t="s">
        <v>8352</v>
      </c>
      <c r="O2483" t="s">
        <v>8357</v>
      </c>
      <c r="P2483">
        <v>28992</v>
      </c>
      <c r="R2483" t="s">
        <v>7556</v>
      </c>
      <c r="T2483" t="s">
        <v>8369</v>
      </c>
    </row>
    <row r="2484" spans="1:20" x14ac:dyDescent="0.35">
      <c r="A2484" t="s">
        <v>740</v>
      </c>
      <c r="B2484" t="s">
        <v>1073</v>
      </c>
      <c r="D2484" t="s">
        <v>1173</v>
      </c>
      <c r="E2484" t="s">
        <v>3658</v>
      </c>
      <c r="F2484" t="s">
        <v>6746</v>
      </c>
      <c r="G2484" t="s">
        <v>6986</v>
      </c>
      <c r="H2484" t="s">
        <v>6998</v>
      </c>
      <c r="I2484" t="s">
        <v>7006</v>
      </c>
      <c r="J2484" t="s">
        <v>7015</v>
      </c>
      <c r="K2484" t="s">
        <v>8134</v>
      </c>
      <c r="L2484" t="s">
        <v>8339</v>
      </c>
      <c r="M2484" t="s">
        <v>8350</v>
      </c>
      <c r="N2484" t="s">
        <v>8351</v>
      </c>
      <c r="O2484" t="s">
        <v>8359</v>
      </c>
      <c r="P2484">
        <v>29420</v>
      </c>
      <c r="Q2484" t="s">
        <v>8364</v>
      </c>
      <c r="S2484">
        <v>2</v>
      </c>
      <c r="T2484" t="s">
        <v>8367</v>
      </c>
    </row>
    <row r="2485" spans="1:20" x14ac:dyDescent="0.35">
      <c r="A2485" t="s">
        <v>395</v>
      </c>
      <c r="B2485" t="s">
        <v>1133</v>
      </c>
      <c r="C2485">
        <v>35</v>
      </c>
      <c r="D2485" t="s">
        <v>1173</v>
      </c>
      <c r="E2485" t="s">
        <v>3659</v>
      </c>
      <c r="F2485" t="s">
        <v>6795</v>
      </c>
      <c r="G2485" t="s">
        <v>6986</v>
      </c>
      <c r="H2485" t="s">
        <v>7000</v>
      </c>
      <c r="I2485" t="s">
        <v>7005</v>
      </c>
      <c r="J2485" t="s">
        <v>7589</v>
      </c>
      <c r="K2485" t="s">
        <v>7994</v>
      </c>
      <c r="L2485" t="s">
        <v>8345</v>
      </c>
      <c r="M2485" t="s">
        <v>8350</v>
      </c>
      <c r="N2485" t="s">
        <v>8352</v>
      </c>
      <c r="O2485" t="s">
        <v>8359</v>
      </c>
      <c r="Q2485" t="s">
        <v>8361</v>
      </c>
    </row>
    <row r="2486" spans="1:20" x14ac:dyDescent="0.35">
      <c r="A2486" t="s">
        <v>125</v>
      </c>
      <c r="B2486" t="s">
        <v>1132</v>
      </c>
      <c r="C2486">
        <v>5</v>
      </c>
      <c r="D2486" t="s">
        <v>1172</v>
      </c>
      <c r="E2486" t="s">
        <v>3660</v>
      </c>
      <c r="F2486" t="s">
        <v>6826</v>
      </c>
      <c r="G2486" t="s">
        <v>6986</v>
      </c>
      <c r="H2486" t="s">
        <v>6995</v>
      </c>
      <c r="I2486" t="s">
        <v>7002</v>
      </c>
      <c r="J2486" t="s">
        <v>7447</v>
      </c>
      <c r="K2486" t="s">
        <v>7742</v>
      </c>
      <c r="L2486" t="s">
        <v>8341</v>
      </c>
      <c r="M2486" t="s">
        <v>8346</v>
      </c>
      <c r="N2486" t="s">
        <v>8353</v>
      </c>
      <c r="O2486" t="s">
        <v>8356</v>
      </c>
      <c r="Q2486" t="s">
        <v>8363</v>
      </c>
      <c r="R2486" t="s">
        <v>7388</v>
      </c>
      <c r="T2486" t="s">
        <v>8367</v>
      </c>
    </row>
    <row r="2487" spans="1:20" x14ac:dyDescent="0.35">
      <c r="A2487" t="s">
        <v>141</v>
      </c>
      <c r="B2487" t="s">
        <v>1058</v>
      </c>
      <c r="E2487" t="s">
        <v>3661</v>
      </c>
      <c r="F2487" t="s">
        <v>6741</v>
      </c>
      <c r="G2487" t="s">
        <v>6984</v>
      </c>
      <c r="H2487" t="s">
        <v>7000</v>
      </c>
      <c r="I2487" t="s">
        <v>7007</v>
      </c>
      <c r="J2487" t="s">
        <v>7309</v>
      </c>
      <c r="K2487" t="s">
        <v>8284</v>
      </c>
      <c r="L2487" t="s">
        <v>8341</v>
      </c>
      <c r="M2487" t="s">
        <v>8346</v>
      </c>
      <c r="N2487" t="s">
        <v>8351</v>
      </c>
      <c r="O2487" t="s">
        <v>8358</v>
      </c>
      <c r="Q2487" t="s">
        <v>8360</v>
      </c>
      <c r="R2487" t="s">
        <v>7559</v>
      </c>
      <c r="S2487">
        <v>5</v>
      </c>
      <c r="T2487" t="s">
        <v>8367</v>
      </c>
    </row>
    <row r="2488" spans="1:20" x14ac:dyDescent="0.35">
      <c r="A2488" t="s">
        <v>186</v>
      </c>
      <c r="B2488" t="s">
        <v>1133</v>
      </c>
      <c r="C2488">
        <v>43</v>
      </c>
      <c r="D2488" t="s">
        <v>1174</v>
      </c>
      <c r="E2488" t="s">
        <v>3662</v>
      </c>
      <c r="G2488" t="s">
        <v>6992</v>
      </c>
      <c r="H2488" t="s">
        <v>6998</v>
      </c>
      <c r="I2488" t="s">
        <v>7004</v>
      </c>
      <c r="J2488" t="s">
        <v>7116</v>
      </c>
      <c r="K2488" t="s">
        <v>8046</v>
      </c>
      <c r="L2488" t="s">
        <v>8345</v>
      </c>
      <c r="M2488" t="s">
        <v>8346</v>
      </c>
      <c r="N2488" t="s">
        <v>8353</v>
      </c>
      <c r="O2488" t="s">
        <v>8355</v>
      </c>
      <c r="Q2488" t="s">
        <v>8361</v>
      </c>
      <c r="R2488" t="s">
        <v>7363</v>
      </c>
      <c r="T2488" t="s">
        <v>8368</v>
      </c>
    </row>
    <row r="2489" spans="1:20" x14ac:dyDescent="0.35">
      <c r="A2489" t="s">
        <v>645</v>
      </c>
      <c r="B2489" t="s">
        <v>1158</v>
      </c>
      <c r="D2489" t="s">
        <v>1175</v>
      </c>
      <c r="E2489" t="s">
        <v>3663</v>
      </c>
      <c r="F2489" t="s">
        <v>6850</v>
      </c>
      <c r="G2489" t="s">
        <v>6990</v>
      </c>
      <c r="H2489" t="s">
        <v>7000</v>
      </c>
      <c r="I2489" t="s">
        <v>7004</v>
      </c>
      <c r="J2489" t="s">
        <v>7372</v>
      </c>
      <c r="K2489" t="s">
        <v>8224</v>
      </c>
      <c r="L2489" t="s">
        <v>8339</v>
      </c>
      <c r="M2489" t="s">
        <v>8350</v>
      </c>
      <c r="N2489" t="s">
        <v>8351</v>
      </c>
      <c r="O2489" t="s">
        <v>8355</v>
      </c>
      <c r="P2489">
        <v>6451</v>
      </c>
      <c r="Q2489" t="s">
        <v>8363</v>
      </c>
      <c r="R2489" t="s">
        <v>7666</v>
      </c>
      <c r="S2489">
        <v>4</v>
      </c>
      <c r="T2489" t="s">
        <v>8369</v>
      </c>
    </row>
    <row r="2490" spans="1:20" x14ac:dyDescent="0.35">
      <c r="A2490" t="s">
        <v>335</v>
      </c>
      <c r="B2490" t="s">
        <v>1164</v>
      </c>
      <c r="D2490" t="s">
        <v>1174</v>
      </c>
      <c r="E2490" t="s">
        <v>3664</v>
      </c>
      <c r="G2490" t="s">
        <v>6987</v>
      </c>
      <c r="H2490" t="s">
        <v>7000</v>
      </c>
      <c r="I2490" t="s">
        <v>7001</v>
      </c>
      <c r="J2490" t="s">
        <v>7625</v>
      </c>
      <c r="K2490" t="s">
        <v>7784</v>
      </c>
      <c r="L2490" t="s">
        <v>8343</v>
      </c>
      <c r="M2490" t="s">
        <v>8348</v>
      </c>
      <c r="N2490" t="s">
        <v>8353</v>
      </c>
      <c r="O2490" t="s">
        <v>8358</v>
      </c>
      <c r="Q2490" t="s">
        <v>8363</v>
      </c>
      <c r="R2490" t="s">
        <v>7096</v>
      </c>
      <c r="S2490">
        <v>2</v>
      </c>
      <c r="T2490" t="s">
        <v>8367</v>
      </c>
    </row>
    <row r="2491" spans="1:20" x14ac:dyDescent="0.35">
      <c r="A2491" t="s">
        <v>121</v>
      </c>
      <c r="B2491" t="s">
        <v>1111</v>
      </c>
      <c r="C2491">
        <v>26</v>
      </c>
      <c r="D2491" t="s">
        <v>1174</v>
      </c>
      <c r="E2491" t="s">
        <v>3665</v>
      </c>
      <c r="G2491" t="s">
        <v>6990</v>
      </c>
      <c r="H2491" t="s">
        <v>6996</v>
      </c>
      <c r="I2491" t="s">
        <v>7002</v>
      </c>
      <c r="J2491" t="s">
        <v>7259</v>
      </c>
      <c r="K2491" t="s">
        <v>8047</v>
      </c>
      <c r="L2491" t="s">
        <v>8340</v>
      </c>
      <c r="M2491" t="s">
        <v>8347</v>
      </c>
      <c r="N2491" t="s">
        <v>8352</v>
      </c>
      <c r="O2491" t="s">
        <v>8357</v>
      </c>
      <c r="P2491">
        <v>25459</v>
      </c>
      <c r="Q2491" t="s">
        <v>8364</v>
      </c>
      <c r="R2491" t="s">
        <v>7121</v>
      </c>
      <c r="S2491">
        <v>5</v>
      </c>
      <c r="T2491" t="s">
        <v>8369</v>
      </c>
    </row>
    <row r="2492" spans="1:20" x14ac:dyDescent="0.35">
      <c r="A2492" t="s">
        <v>906</v>
      </c>
      <c r="B2492" t="s">
        <v>1034</v>
      </c>
      <c r="C2492">
        <v>33</v>
      </c>
      <c r="D2492" t="s">
        <v>1172</v>
      </c>
      <c r="E2492" t="s">
        <v>3666</v>
      </c>
      <c r="F2492" t="s">
        <v>6952</v>
      </c>
      <c r="G2492" t="s">
        <v>6988</v>
      </c>
      <c r="H2492" t="s">
        <v>6997</v>
      </c>
      <c r="I2492" t="s">
        <v>7001</v>
      </c>
      <c r="J2492" t="s">
        <v>7197</v>
      </c>
      <c r="K2492" t="s">
        <v>7753</v>
      </c>
      <c r="L2492" t="s">
        <v>8345</v>
      </c>
      <c r="M2492" t="s">
        <v>8349</v>
      </c>
      <c r="N2492" t="s">
        <v>8351</v>
      </c>
      <c r="O2492" t="s">
        <v>8358</v>
      </c>
      <c r="Q2492" t="s">
        <v>8363</v>
      </c>
      <c r="S2492">
        <v>3</v>
      </c>
      <c r="T2492" t="s">
        <v>8369</v>
      </c>
    </row>
    <row r="2493" spans="1:20" x14ac:dyDescent="0.35">
      <c r="A2493" t="s">
        <v>334</v>
      </c>
      <c r="B2493" t="s">
        <v>1062</v>
      </c>
      <c r="C2493">
        <v>47</v>
      </c>
      <c r="D2493" t="s">
        <v>1172</v>
      </c>
      <c r="E2493" t="s">
        <v>3667</v>
      </c>
      <c r="F2493" t="s">
        <v>6779</v>
      </c>
      <c r="G2493" t="s">
        <v>6987</v>
      </c>
      <c r="H2493" t="s">
        <v>6994</v>
      </c>
      <c r="I2493" t="s">
        <v>7007</v>
      </c>
      <c r="K2493" t="s">
        <v>7706</v>
      </c>
      <c r="L2493" t="s">
        <v>8338</v>
      </c>
      <c r="M2493" t="s">
        <v>8348</v>
      </c>
      <c r="N2493" t="s">
        <v>8352</v>
      </c>
      <c r="O2493" t="s">
        <v>8357</v>
      </c>
      <c r="Q2493" t="s">
        <v>8361</v>
      </c>
      <c r="R2493" t="s">
        <v>7653</v>
      </c>
      <c r="S2493">
        <v>4</v>
      </c>
      <c r="T2493" t="s">
        <v>8367</v>
      </c>
    </row>
    <row r="2494" spans="1:20" x14ac:dyDescent="0.35">
      <c r="A2494" t="s">
        <v>42</v>
      </c>
      <c r="B2494" t="s">
        <v>1101</v>
      </c>
      <c r="D2494" t="s">
        <v>1173</v>
      </c>
      <c r="E2494" t="s">
        <v>3668</v>
      </c>
      <c r="F2494" t="s">
        <v>6904</v>
      </c>
      <c r="G2494" t="s">
        <v>6984</v>
      </c>
      <c r="H2494" t="s">
        <v>6998</v>
      </c>
      <c r="I2494" t="s">
        <v>7004</v>
      </c>
      <c r="J2494" t="s">
        <v>7021</v>
      </c>
      <c r="K2494" t="s">
        <v>8267</v>
      </c>
      <c r="L2494" t="s">
        <v>8338</v>
      </c>
      <c r="M2494" t="s">
        <v>8347</v>
      </c>
      <c r="N2494" t="s">
        <v>8351</v>
      </c>
      <c r="O2494" t="s">
        <v>8359</v>
      </c>
      <c r="Q2494" t="s">
        <v>8360</v>
      </c>
      <c r="R2494" t="s">
        <v>7095</v>
      </c>
      <c r="S2494">
        <v>3</v>
      </c>
      <c r="T2494" t="s">
        <v>8369</v>
      </c>
    </row>
    <row r="2495" spans="1:20" x14ac:dyDescent="0.35">
      <c r="A2495" t="s">
        <v>949</v>
      </c>
      <c r="B2495" t="s">
        <v>1137</v>
      </c>
      <c r="D2495" t="s">
        <v>1173</v>
      </c>
      <c r="E2495" t="s">
        <v>3669</v>
      </c>
      <c r="G2495" t="s">
        <v>6985</v>
      </c>
      <c r="H2495" t="s">
        <v>6997</v>
      </c>
      <c r="I2495" t="s">
        <v>7002</v>
      </c>
      <c r="J2495" t="s">
        <v>7388</v>
      </c>
      <c r="K2495" t="s">
        <v>7861</v>
      </c>
      <c r="L2495" t="s">
        <v>8341</v>
      </c>
      <c r="M2495" t="s">
        <v>8347</v>
      </c>
      <c r="N2495" t="s">
        <v>8352</v>
      </c>
      <c r="O2495" t="s">
        <v>8355</v>
      </c>
      <c r="Q2495" t="s">
        <v>8360</v>
      </c>
      <c r="R2495" t="s">
        <v>7331</v>
      </c>
      <c r="S2495">
        <v>2</v>
      </c>
      <c r="T2495" t="s">
        <v>8367</v>
      </c>
    </row>
    <row r="2496" spans="1:20" x14ac:dyDescent="0.35">
      <c r="A2496" t="s">
        <v>248</v>
      </c>
      <c r="B2496" t="s">
        <v>1050</v>
      </c>
      <c r="E2496" t="s">
        <v>3670</v>
      </c>
      <c r="G2496" t="s">
        <v>6990</v>
      </c>
      <c r="H2496" t="s">
        <v>6995</v>
      </c>
      <c r="I2496" t="s">
        <v>7002</v>
      </c>
      <c r="J2496" t="s">
        <v>7603</v>
      </c>
      <c r="K2496" t="s">
        <v>8246</v>
      </c>
      <c r="L2496" t="s">
        <v>8342</v>
      </c>
      <c r="M2496" t="s">
        <v>8347</v>
      </c>
      <c r="N2496" t="s">
        <v>8353</v>
      </c>
      <c r="O2496" t="s">
        <v>8357</v>
      </c>
      <c r="Q2496" t="s">
        <v>8361</v>
      </c>
      <c r="R2496" t="s">
        <v>7020</v>
      </c>
      <c r="S2496">
        <v>3</v>
      </c>
    </row>
    <row r="2497" spans="1:20" x14ac:dyDescent="0.35">
      <c r="A2497" t="s">
        <v>42</v>
      </c>
      <c r="B2497" t="s">
        <v>1141</v>
      </c>
      <c r="D2497" t="s">
        <v>1175</v>
      </c>
      <c r="E2497" t="s">
        <v>3671</v>
      </c>
      <c r="F2497" t="s">
        <v>6874</v>
      </c>
      <c r="G2497" t="s">
        <v>6992</v>
      </c>
      <c r="H2497" t="s">
        <v>6998</v>
      </c>
      <c r="I2497" t="s">
        <v>7005</v>
      </c>
      <c r="J2497" t="s">
        <v>7114</v>
      </c>
      <c r="K2497" t="s">
        <v>7975</v>
      </c>
      <c r="L2497" t="s">
        <v>8338</v>
      </c>
      <c r="M2497" t="s">
        <v>8347</v>
      </c>
      <c r="N2497" t="s">
        <v>8352</v>
      </c>
      <c r="O2497" t="s">
        <v>8359</v>
      </c>
      <c r="Q2497" t="s">
        <v>8361</v>
      </c>
      <c r="S2497">
        <v>2</v>
      </c>
      <c r="T2497" t="s">
        <v>8368</v>
      </c>
    </row>
    <row r="2498" spans="1:20" x14ac:dyDescent="0.35">
      <c r="A2498" t="s">
        <v>470</v>
      </c>
      <c r="B2498" t="s">
        <v>1038</v>
      </c>
      <c r="D2498" t="s">
        <v>1175</v>
      </c>
      <c r="E2498" t="s">
        <v>3672</v>
      </c>
      <c r="F2498" t="s">
        <v>6776</v>
      </c>
      <c r="G2498" t="s">
        <v>6992</v>
      </c>
      <c r="H2498" t="s">
        <v>6999</v>
      </c>
      <c r="I2498" t="s">
        <v>7002</v>
      </c>
      <c r="K2498" t="s">
        <v>7705</v>
      </c>
      <c r="L2498" t="s">
        <v>8344</v>
      </c>
      <c r="M2498" t="s">
        <v>8347</v>
      </c>
      <c r="N2498" t="s">
        <v>8351</v>
      </c>
      <c r="O2498" t="s">
        <v>8357</v>
      </c>
      <c r="P2498">
        <v>9919</v>
      </c>
      <c r="Q2498" t="s">
        <v>8360</v>
      </c>
      <c r="R2498" t="s">
        <v>7152</v>
      </c>
      <c r="S2498">
        <v>3</v>
      </c>
    </row>
    <row r="2499" spans="1:20" x14ac:dyDescent="0.35">
      <c r="A2499" t="s">
        <v>87</v>
      </c>
      <c r="B2499" t="s">
        <v>1034</v>
      </c>
      <c r="D2499" t="s">
        <v>1174</v>
      </c>
      <c r="E2499" t="s">
        <v>3673</v>
      </c>
      <c r="F2499" t="s">
        <v>6952</v>
      </c>
      <c r="G2499" t="s">
        <v>6991</v>
      </c>
      <c r="H2499" t="s">
        <v>6997</v>
      </c>
      <c r="I2499" t="s">
        <v>7002</v>
      </c>
      <c r="J2499" t="s">
        <v>7302</v>
      </c>
      <c r="K2499" t="s">
        <v>8138</v>
      </c>
      <c r="L2499" t="s">
        <v>8343</v>
      </c>
      <c r="M2499" t="s">
        <v>8348</v>
      </c>
      <c r="N2499" t="s">
        <v>8351</v>
      </c>
      <c r="O2499" t="s">
        <v>8355</v>
      </c>
      <c r="Q2499" t="s">
        <v>8360</v>
      </c>
      <c r="S2499">
        <v>3</v>
      </c>
      <c r="T2499" t="s">
        <v>8367</v>
      </c>
    </row>
    <row r="2500" spans="1:20" x14ac:dyDescent="0.35">
      <c r="A2500" t="s">
        <v>154</v>
      </c>
      <c r="B2500" t="s">
        <v>1096</v>
      </c>
      <c r="C2500">
        <v>46</v>
      </c>
      <c r="D2500" t="s">
        <v>1174</v>
      </c>
      <c r="E2500" t="s">
        <v>3674</v>
      </c>
      <c r="F2500" t="s">
        <v>6743</v>
      </c>
      <c r="G2500" t="s">
        <v>6991</v>
      </c>
      <c r="H2500" t="s">
        <v>6998</v>
      </c>
      <c r="I2500" t="s">
        <v>7004</v>
      </c>
      <c r="J2500" t="s">
        <v>7498</v>
      </c>
      <c r="K2500" t="s">
        <v>8249</v>
      </c>
      <c r="L2500" t="s">
        <v>8344</v>
      </c>
      <c r="M2500" t="s">
        <v>8350</v>
      </c>
      <c r="N2500" t="s">
        <v>8352</v>
      </c>
      <c r="O2500" t="s">
        <v>8358</v>
      </c>
      <c r="Q2500" t="s">
        <v>8362</v>
      </c>
      <c r="R2500" t="s">
        <v>7412</v>
      </c>
      <c r="T2500" t="s">
        <v>8368</v>
      </c>
    </row>
    <row r="2501" spans="1:20" x14ac:dyDescent="0.35">
      <c r="A2501" t="s">
        <v>360</v>
      </c>
      <c r="B2501" t="s">
        <v>1116</v>
      </c>
      <c r="D2501" t="s">
        <v>1174</v>
      </c>
      <c r="E2501" t="s">
        <v>3675</v>
      </c>
      <c r="G2501" t="s">
        <v>6986</v>
      </c>
      <c r="H2501" t="s">
        <v>6999</v>
      </c>
      <c r="I2501" t="s">
        <v>7004</v>
      </c>
      <c r="J2501" t="s">
        <v>7556</v>
      </c>
      <c r="K2501" t="s">
        <v>7772</v>
      </c>
      <c r="L2501" t="s">
        <v>8344</v>
      </c>
      <c r="M2501" t="s">
        <v>8346</v>
      </c>
      <c r="N2501" t="s">
        <v>8354</v>
      </c>
      <c r="O2501" t="s">
        <v>8355</v>
      </c>
      <c r="Q2501" t="s">
        <v>8360</v>
      </c>
      <c r="S2501">
        <v>2</v>
      </c>
      <c r="T2501" t="s">
        <v>8369</v>
      </c>
    </row>
    <row r="2502" spans="1:20" x14ac:dyDescent="0.35">
      <c r="A2502" t="s">
        <v>315</v>
      </c>
      <c r="B2502" t="s">
        <v>1170</v>
      </c>
      <c r="C2502">
        <v>23</v>
      </c>
      <c r="D2502" t="s">
        <v>1172</v>
      </c>
      <c r="E2502" t="s">
        <v>3676</v>
      </c>
      <c r="F2502" t="s">
        <v>6967</v>
      </c>
      <c r="G2502" t="s">
        <v>6986</v>
      </c>
      <c r="H2502" t="s">
        <v>6996</v>
      </c>
      <c r="I2502" t="s">
        <v>7001</v>
      </c>
      <c r="K2502" t="s">
        <v>7808</v>
      </c>
      <c r="L2502" t="s">
        <v>8339</v>
      </c>
      <c r="M2502" t="s">
        <v>8347</v>
      </c>
      <c r="N2502" t="s">
        <v>8354</v>
      </c>
      <c r="O2502" t="s">
        <v>8356</v>
      </c>
      <c r="Q2502" t="s">
        <v>8364</v>
      </c>
      <c r="R2502" t="s">
        <v>7183</v>
      </c>
      <c r="S2502">
        <v>5</v>
      </c>
      <c r="T2502" t="s">
        <v>8367</v>
      </c>
    </row>
    <row r="2503" spans="1:20" x14ac:dyDescent="0.35">
      <c r="A2503" t="s">
        <v>762</v>
      </c>
      <c r="B2503" t="s">
        <v>1151</v>
      </c>
      <c r="C2503">
        <v>59</v>
      </c>
      <c r="D2503" t="s">
        <v>1175</v>
      </c>
      <c r="E2503" t="s">
        <v>3677</v>
      </c>
      <c r="G2503" t="s">
        <v>6991</v>
      </c>
      <c r="H2503" t="s">
        <v>6996</v>
      </c>
      <c r="I2503" t="s">
        <v>7006</v>
      </c>
      <c r="K2503" t="s">
        <v>7783</v>
      </c>
      <c r="L2503" t="s">
        <v>8338</v>
      </c>
      <c r="M2503" t="s">
        <v>8348</v>
      </c>
      <c r="N2503" t="s">
        <v>8354</v>
      </c>
      <c r="O2503" t="s">
        <v>8356</v>
      </c>
      <c r="Q2503" t="s">
        <v>8360</v>
      </c>
      <c r="R2503" t="s">
        <v>7462</v>
      </c>
      <c r="S2503">
        <v>1</v>
      </c>
      <c r="T2503" t="s">
        <v>8369</v>
      </c>
    </row>
    <row r="2504" spans="1:20" x14ac:dyDescent="0.35">
      <c r="A2504" t="s">
        <v>639</v>
      </c>
      <c r="B2504" t="s">
        <v>1145</v>
      </c>
      <c r="E2504" t="s">
        <v>3678</v>
      </c>
      <c r="F2504" t="s">
        <v>6821</v>
      </c>
      <c r="G2504" t="s">
        <v>6985</v>
      </c>
      <c r="H2504" t="s">
        <v>6998</v>
      </c>
      <c r="I2504" t="s">
        <v>7003</v>
      </c>
      <c r="J2504" t="s">
        <v>7445</v>
      </c>
      <c r="K2504" t="s">
        <v>8106</v>
      </c>
      <c r="L2504" t="s">
        <v>8338</v>
      </c>
      <c r="M2504" t="s">
        <v>8346</v>
      </c>
      <c r="N2504" t="s">
        <v>8354</v>
      </c>
      <c r="O2504" t="s">
        <v>8355</v>
      </c>
      <c r="Q2504" t="s">
        <v>8360</v>
      </c>
      <c r="R2504" t="s">
        <v>7475</v>
      </c>
      <c r="T2504" t="s">
        <v>8368</v>
      </c>
    </row>
    <row r="2505" spans="1:20" x14ac:dyDescent="0.35">
      <c r="A2505" t="s">
        <v>461</v>
      </c>
      <c r="B2505" t="s">
        <v>1073</v>
      </c>
      <c r="E2505" t="s">
        <v>3679</v>
      </c>
      <c r="G2505" t="s">
        <v>6987</v>
      </c>
      <c r="H2505" t="s">
        <v>6998</v>
      </c>
      <c r="I2505" t="s">
        <v>7002</v>
      </c>
      <c r="J2505" t="s">
        <v>7256</v>
      </c>
      <c r="K2505" t="s">
        <v>8220</v>
      </c>
      <c r="L2505" t="s">
        <v>8341</v>
      </c>
      <c r="M2505" t="s">
        <v>8348</v>
      </c>
      <c r="N2505" t="s">
        <v>8353</v>
      </c>
      <c r="O2505" t="s">
        <v>8359</v>
      </c>
      <c r="P2505">
        <v>17331</v>
      </c>
      <c r="R2505" t="s">
        <v>7227</v>
      </c>
      <c r="T2505" t="s">
        <v>8367</v>
      </c>
    </row>
    <row r="2506" spans="1:20" x14ac:dyDescent="0.35">
      <c r="A2506" t="s">
        <v>796</v>
      </c>
      <c r="B2506" t="s">
        <v>1063</v>
      </c>
      <c r="C2506">
        <v>65</v>
      </c>
      <c r="D2506" t="s">
        <v>1174</v>
      </c>
      <c r="E2506" t="s">
        <v>3680</v>
      </c>
      <c r="G2506" t="s">
        <v>6992</v>
      </c>
      <c r="H2506" t="s">
        <v>6997</v>
      </c>
      <c r="I2506" t="s">
        <v>7003</v>
      </c>
      <c r="K2506" t="s">
        <v>8080</v>
      </c>
      <c r="L2506" t="s">
        <v>8338</v>
      </c>
      <c r="M2506" t="s">
        <v>8347</v>
      </c>
      <c r="N2506" t="s">
        <v>8354</v>
      </c>
      <c r="O2506" t="s">
        <v>8355</v>
      </c>
      <c r="S2506">
        <v>1</v>
      </c>
      <c r="T2506" t="s">
        <v>8367</v>
      </c>
    </row>
    <row r="2507" spans="1:20" x14ac:dyDescent="0.35">
      <c r="A2507" t="s">
        <v>335</v>
      </c>
      <c r="B2507" t="s">
        <v>1060</v>
      </c>
      <c r="D2507" t="s">
        <v>1174</v>
      </c>
      <c r="E2507" t="s">
        <v>3681</v>
      </c>
      <c r="F2507" t="s">
        <v>6709</v>
      </c>
      <c r="G2507" t="s">
        <v>6984</v>
      </c>
      <c r="H2507" t="s">
        <v>6995</v>
      </c>
      <c r="I2507" t="s">
        <v>7007</v>
      </c>
      <c r="J2507" t="s">
        <v>7037</v>
      </c>
      <c r="K2507" t="s">
        <v>8261</v>
      </c>
      <c r="L2507" t="s">
        <v>8345</v>
      </c>
      <c r="M2507" t="s">
        <v>8348</v>
      </c>
      <c r="N2507" t="s">
        <v>8354</v>
      </c>
      <c r="O2507" t="s">
        <v>8358</v>
      </c>
      <c r="Q2507" t="s">
        <v>8360</v>
      </c>
      <c r="T2507" t="s">
        <v>8369</v>
      </c>
    </row>
    <row r="2508" spans="1:20" x14ac:dyDescent="0.35">
      <c r="A2508" t="s">
        <v>801</v>
      </c>
      <c r="B2508" t="s">
        <v>1155</v>
      </c>
      <c r="C2508">
        <v>31</v>
      </c>
      <c r="D2508" t="s">
        <v>1173</v>
      </c>
      <c r="E2508" t="s">
        <v>3682</v>
      </c>
      <c r="F2508" t="s">
        <v>6838</v>
      </c>
      <c r="G2508" t="s">
        <v>6993</v>
      </c>
      <c r="H2508" t="s">
        <v>6997</v>
      </c>
      <c r="I2508" t="s">
        <v>7001</v>
      </c>
      <c r="K2508" t="s">
        <v>7952</v>
      </c>
      <c r="L2508" t="s">
        <v>8345</v>
      </c>
      <c r="M2508" t="s">
        <v>8350</v>
      </c>
      <c r="N2508" t="s">
        <v>8352</v>
      </c>
      <c r="O2508" t="s">
        <v>8356</v>
      </c>
      <c r="Q2508" t="s">
        <v>8363</v>
      </c>
      <c r="S2508">
        <v>5</v>
      </c>
      <c r="T2508" t="s">
        <v>8369</v>
      </c>
    </row>
    <row r="2509" spans="1:20" x14ac:dyDescent="0.35">
      <c r="A2509" t="s">
        <v>563</v>
      </c>
      <c r="B2509" t="s">
        <v>1158</v>
      </c>
      <c r="D2509" t="s">
        <v>1173</v>
      </c>
      <c r="E2509" t="s">
        <v>3683</v>
      </c>
      <c r="F2509" t="s">
        <v>6949</v>
      </c>
      <c r="G2509" t="s">
        <v>6993</v>
      </c>
      <c r="H2509" t="s">
        <v>6994</v>
      </c>
      <c r="I2509" t="s">
        <v>7004</v>
      </c>
      <c r="K2509" t="s">
        <v>7693</v>
      </c>
      <c r="L2509" t="s">
        <v>8341</v>
      </c>
      <c r="M2509" t="s">
        <v>8349</v>
      </c>
      <c r="N2509" t="s">
        <v>8352</v>
      </c>
      <c r="O2509" t="s">
        <v>8355</v>
      </c>
      <c r="Q2509" t="s">
        <v>8364</v>
      </c>
      <c r="T2509" t="s">
        <v>8367</v>
      </c>
    </row>
    <row r="2510" spans="1:20" x14ac:dyDescent="0.35">
      <c r="A2510" t="s">
        <v>900</v>
      </c>
      <c r="B2510" t="s">
        <v>1160</v>
      </c>
      <c r="C2510">
        <v>36</v>
      </c>
      <c r="D2510" t="s">
        <v>1174</v>
      </c>
      <c r="E2510" t="s">
        <v>3684</v>
      </c>
      <c r="F2510" t="s">
        <v>6859</v>
      </c>
      <c r="G2510" t="s">
        <v>6990</v>
      </c>
      <c r="H2510" t="s">
        <v>6995</v>
      </c>
      <c r="I2510" t="s">
        <v>7006</v>
      </c>
      <c r="J2510" t="s">
        <v>7430</v>
      </c>
      <c r="K2510" t="s">
        <v>7924</v>
      </c>
      <c r="L2510" t="s">
        <v>8338</v>
      </c>
      <c r="M2510" t="s">
        <v>8350</v>
      </c>
      <c r="N2510" t="s">
        <v>8352</v>
      </c>
      <c r="O2510" t="s">
        <v>8358</v>
      </c>
      <c r="Q2510" t="s">
        <v>8360</v>
      </c>
      <c r="R2510" t="s">
        <v>7333</v>
      </c>
      <c r="S2510">
        <v>1</v>
      </c>
      <c r="T2510" t="s">
        <v>8367</v>
      </c>
    </row>
    <row r="2511" spans="1:20" x14ac:dyDescent="0.35">
      <c r="A2511" t="s">
        <v>243</v>
      </c>
      <c r="B2511" t="s">
        <v>1052</v>
      </c>
      <c r="C2511">
        <v>35</v>
      </c>
      <c r="D2511" t="s">
        <v>1173</v>
      </c>
      <c r="E2511" t="s">
        <v>3685</v>
      </c>
      <c r="F2511" t="s">
        <v>6907</v>
      </c>
      <c r="G2511" t="s">
        <v>6987</v>
      </c>
      <c r="H2511" t="s">
        <v>6996</v>
      </c>
      <c r="I2511" t="s">
        <v>7005</v>
      </c>
      <c r="J2511" t="s">
        <v>7262</v>
      </c>
      <c r="K2511" t="s">
        <v>8183</v>
      </c>
      <c r="L2511" t="s">
        <v>8345</v>
      </c>
      <c r="M2511" t="s">
        <v>8350</v>
      </c>
      <c r="N2511" t="s">
        <v>8351</v>
      </c>
      <c r="O2511" t="s">
        <v>8357</v>
      </c>
      <c r="R2511" t="s">
        <v>7474</v>
      </c>
      <c r="S2511">
        <v>2</v>
      </c>
    </row>
    <row r="2512" spans="1:20" x14ac:dyDescent="0.35">
      <c r="A2512" t="s">
        <v>500</v>
      </c>
      <c r="B2512" t="s">
        <v>1140</v>
      </c>
      <c r="D2512" t="s">
        <v>1174</v>
      </c>
      <c r="E2512" t="s">
        <v>3686</v>
      </c>
      <c r="F2512" t="s">
        <v>6866</v>
      </c>
      <c r="G2512" t="s">
        <v>6991</v>
      </c>
      <c r="H2512" t="s">
        <v>6998</v>
      </c>
      <c r="I2512" t="s">
        <v>7006</v>
      </c>
      <c r="J2512" t="s">
        <v>7408</v>
      </c>
      <c r="K2512" t="s">
        <v>7899</v>
      </c>
      <c r="L2512" t="s">
        <v>8341</v>
      </c>
      <c r="M2512" t="s">
        <v>8347</v>
      </c>
      <c r="N2512" t="s">
        <v>8353</v>
      </c>
      <c r="O2512" t="s">
        <v>8358</v>
      </c>
      <c r="Q2512" t="s">
        <v>8361</v>
      </c>
      <c r="T2512" t="s">
        <v>8369</v>
      </c>
    </row>
    <row r="2513" spans="1:20" x14ac:dyDescent="0.35">
      <c r="A2513" t="s">
        <v>198</v>
      </c>
      <c r="B2513" t="s">
        <v>1159</v>
      </c>
      <c r="C2513">
        <v>31</v>
      </c>
      <c r="D2513" t="s">
        <v>1172</v>
      </c>
      <c r="E2513" t="s">
        <v>3687</v>
      </c>
      <c r="F2513" t="s">
        <v>6858</v>
      </c>
      <c r="G2513" t="s">
        <v>6986</v>
      </c>
      <c r="H2513" t="s">
        <v>7000</v>
      </c>
      <c r="I2513" t="s">
        <v>7004</v>
      </c>
      <c r="K2513" t="s">
        <v>8004</v>
      </c>
      <c r="L2513" t="s">
        <v>8339</v>
      </c>
      <c r="M2513" t="s">
        <v>8348</v>
      </c>
      <c r="N2513" t="s">
        <v>8351</v>
      </c>
      <c r="O2513" t="s">
        <v>8359</v>
      </c>
      <c r="P2513">
        <v>27064</v>
      </c>
      <c r="Q2513" t="s">
        <v>8364</v>
      </c>
      <c r="S2513">
        <v>5</v>
      </c>
      <c r="T2513" t="s">
        <v>8369</v>
      </c>
    </row>
    <row r="2514" spans="1:20" x14ac:dyDescent="0.35">
      <c r="A2514" t="s">
        <v>860</v>
      </c>
      <c r="B2514" t="s">
        <v>1131</v>
      </c>
      <c r="C2514">
        <v>85</v>
      </c>
      <c r="D2514" t="s">
        <v>1175</v>
      </c>
      <c r="E2514" t="s">
        <v>3688</v>
      </c>
      <c r="F2514" t="s">
        <v>6782</v>
      </c>
      <c r="G2514" t="s">
        <v>6984</v>
      </c>
      <c r="H2514" t="s">
        <v>6994</v>
      </c>
      <c r="I2514" t="s">
        <v>7001</v>
      </c>
      <c r="J2514" t="s">
        <v>7326</v>
      </c>
      <c r="K2514" t="s">
        <v>7989</v>
      </c>
      <c r="L2514" t="s">
        <v>8345</v>
      </c>
      <c r="M2514" t="s">
        <v>8348</v>
      </c>
      <c r="N2514" t="s">
        <v>8352</v>
      </c>
      <c r="O2514" t="s">
        <v>8358</v>
      </c>
      <c r="Q2514" t="s">
        <v>8363</v>
      </c>
      <c r="S2514">
        <v>3</v>
      </c>
      <c r="T2514" t="s">
        <v>8368</v>
      </c>
    </row>
    <row r="2515" spans="1:20" x14ac:dyDescent="0.35">
      <c r="A2515" t="s">
        <v>935</v>
      </c>
      <c r="B2515" t="s">
        <v>1040</v>
      </c>
      <c r="C2515">
        <v>54</v>
      </c>
      <c r="E2515" t="s">
        <v>3689</v>
      </c>
      <c r="F2515" t="s">
        <v>6695</v>
      </c>
      <c r="G2515" t="s">
        <v>6989</v>
      </c>
      <c r="H2515" t="s">
        <v>6997</v>
      </c>
      <c r="I2515" t="s">
        <v>7001</v>
      </c>
      <c r="J2515" t="s">
        <v>7564</v>
      </c>
      <c r="K2515" t="s">
        <v>8287</v>
      </c>
      <c r="L2515" t="s">
        <v>8338</v>
      </c>
      <c r="M2515" t="s">
        <v>8348</v>
      </c>
      <c r="N2515" t="s">
        <v>8351</v>
      </c>
      <c r="O2515" t="s">
        <v>8355</v>
      </c>
      <c r="Q2515" t="s">
        <v>8364</v>
      </c>
      <c r="S2515">
        <v>2</v>
      </c>
      <c r="T2515" t="s">
        <v>8369</v>
      </c>
    </row>
    <row r="2516" spans="1:20" x14ac:dyDescent="0.35">
      <c r="A2516" t="s">
        <v>911</v>
      </c>
      <c r="B2516" t="s">
        <v>1059</v>
      </c>
      <c r="E2516" t="s">
        <v>3690</v>
      </c>
      <c r="G2516" t="s">
        <v>6986</v>
      </c>
      <c r="H2516" t="s">
        <v>6997</v>
      </c>
      <c r="I2516" t="s">
        <v>7005</v>
      </c>
      <c r="J2516" t="s">
        <v>7359</v>
      </c>
      <c r="K2516" t="s">
        <v>7685</v>
      </c>
      <c r="L2516" t="s">
        <v>8343</v>
      </c>
      <c r="M2516" t="s">
        <v>8349</v>
      </c>
      <c r="N2516" t="s">
        <v>8354</v>
      </c>
      <c r="O2516" t="s">
        <v>8355</v>
      </c>
      <c r="Q2516" t="s">
        <v>8364</v>
      </c>
      <c r="T2516" t="s">
        <v>8367</v>
      </c>
    </row>
    <row r="2517" spans="1:20" x14ac:dyDescent="0.35">
      <c r="A2517" t="s">
        <v>341</v>
      </c>
      <c r="B2517" t="s">
        <v>1022</v>
      </c>
      <c r="C2517">
        <v>22</v>
      </c>
      <c r="D2517" t="s">
        <v>1173</v>
      </c>
      <c r="E2517" t="s">
        <v>3691</v>
      </c>
      <c r="G2517" t="s">
        <v>6988</v>
      </c>
      <c r="H2517" t="s">
        <v>6995</v>
      </c>
      <c r="I2517" t="s">
        <v>7004</v>
      </c>
      <c r="J2517" t="s">
        <v>7163</v>
      </c>
      <c r="K2517" t="s">
        <v>7918</v>
      </c>
      <c r="L2517" t="s">
        <v>8343</v>
      </c>
      <c r="M2517" t="s">
        <v>8348</v>
      </c>
      <c r="N2517" t="s">
        <v>8351</v>
      </c>
      <c r="O2517" t="s">
        <v>8359</v>
      </c>
      <c r="Q2517" t="s">
        <v>8360</v>
      </c>
      <c r="S2517">
        <v>4</v>
      </c>
      <c r="T2517" t="s">
        <v>8369</v>
      </c>
    </row>
    <row r="2518" spans="1:20" x14ac:dyDescent="0.35">
      <c r="A2518" t="s">
        <v>502</v>
      </c>
      <c r="B2518" t="s">
        <v>1075</v>
      </c>
      <c r="C2518">
        <v>22</v>
      </c>
      <c r="D2518" t="s">
        <v>1173</v>
      </c>
      <c r="E2518" t="s">
        <v>3692</v>
      </c>
      <c r="G2518" t="s">
        <v>6985</v>
      </c>
      <c r="H2518" t="s">
        <v>6994</v>
      </c>
      <c r="I2518" t="s">
        <v>7006</v>
      </c>
      <c r="J2518" t="s">
        <v>7154</v>
      </c>
      <c r="K2518" t="s">
        <v>7917</v>
      </c>
      <c r="L2518" t="s">
        <v>8341</v>
      </c>
      <c r="M2518" t="s">
        <v>8346</v>
      </c>
      <c r="N2518" t="s">
        <v>8351</v>
      </c>
      <c r="O2518" t="s">
        <v>8357</v>
      </c>
      <c r="S2518">
        <v>3</v>
      </c>
    </row>
    <row r="2519" spans="1:20" x14ac:dyDescent="0.35">
      <c r="A2519" t="s">
        <v>950</v>
      </c>
      <c r="B2519" t="s">
        <v>1120</v>
      </c>
      <c r="C2519">
        <v>27</v>
      </c>
      <c r="D2519" t="s">
        <v>1173</v>
      </c>
      <c r="E2519" t="s">
        <v>3693</v>
      </c>
      <c r="G2519" t="s">
        <v>6984</v>
      </c>
      <c r="H2519" t="s">
        <v>7000</v>
      </c>
      <c r="I2519" t="s">
        <v>7007</v>
      </c>
      <c r="J2519" t="s">
        <v>7500</v>
      </c>
      <c r="K2519" t="s">
        <v>8320</v>
      </c>
      <c r="L2519" t="s">
        <v>8344</v>
      </c>
      <c r="M2519" t="s">
        <v>8346</v>
      </c>
      <c r="N2519" t="s">
        <v>8354</v>
      </c>
      <c r="O2519" t="s">
        <v>8357</v>
      </c>
      <c r="P2519">
        <v>17717</v>
      </c>
      <c r="Q2519" t="s">
        <v>8362</v>
      </c>
      <c r="S2519">
        <v>2</v>
      </c>
    </row>
    <row r="2520" spans="1:20" x14ac:dyDescent="0.35">
      <c r="A2520" t="s">
        <v>408</v>
      </c>
      <c r="B2520" t="s">
        <v>1054</v>
      </c>
      <c r="C2520">
        <v>14</v>
      </c>
      <c r="E2520" t="s">
        <v>3694</v>
      </c>
      <c r="F2520" t="s">
        <v>6705</v>
      </c>
      <c r="G2520" t="s">
        <v>6988</v>
      </c>
      <c r="H2520" t="s">
        <v>6997</v>
      </c>
      <c r="I2520" t="s">
        <v>7001</v>
      </c>
      <c r="J2520" t="s">
        <v>7572</v>
      </c>
      <c r="K2520" t="s">
        <v>8147</v>
      </c>
      <c r="L2520" t="s">
        <v>8343</v>
      </c>
      <c r="M2520" t="s">
        <v>8349</v>
      </c>
      <c r="N2520" t="s">
        <v>8354</v>
      </c>
      <c r="O2520" t="s">
        <v>8359</v>
      </c>
      <c r="Q2520" t="s">
        <v>8364</v>
      </c>
      <c r="R2520" t="s">
        <v>7102</v>
      </c>
      <c r="S2520">
        <v>2</v>
      </c>
      <c r="T2520" t="s">
        <v>8368</v>
      </c>
    </row>
    <row r="2521" spans="1:20" x14ac:dyDescent="0.35">
      <c r="A2521" t="s">
        <v>681</v>
      </c>
      <c r="B2521" t="s">
        <v>1156</v>
      </c>
      <c r="D2521" t="s">
        <v>1172</v>
      </c>
      <c r="E2521" t="s">
        <v>3695</v>
      </c>
      <c r="G2521" t="s">
        <v>6988</v>
      </c>
      <c r="H2521" t="s">
        <v>6996</v>
      </c>
      <c r="I2521" t="s">
        <v>7006</v>
      </c>
      <c r="J2521" t="s">
        <v>7464</v>
      </c>
      <c r="K2521" t="s">
        <v>8315</v>
      </c>
      <c r="L2521" t="s">
        <v>8339</v>
      </c>
      <c r="M2521" t="s">
        <v>8346</v>
      </c>
      <c r="N2521" t="s">
        <v>8354</v>
      </c>
      <c r="O2521" t="s">
        <v>8356</v>
      </c>
      <c r="Q2521" t="s">
        <v>8364</v>
      </c>
      <c r="S2521">
        <v>4</v>
      </c>
      <c r="T2521" t="s">
        <v>8367</v>
      </c>
    </row>
    <row r="2522" spans="1:20" x14ac:dyDescent="0.35">
      <c r="A2522" t="s">
        <v>368</v>
      </c>
      <c r="B2522" t="s">
        <v>1169</v>
      </c>
      <c r="C2522">
        <v>29</v>
      </c>
      <c r="E2522" t="s">
        <v>3696</v>
      </c>
      <c r="F2522" t="s">
        <v>6968</v>
      </c>
      <c r="G2522" t="s">
        <v>6993</v>
      </c>
      <c r="H2522" t="s">
        <v>6996</v>
      </c>
      <c r="I2522" t="s">
        <v>7006</v>
      </c>
      <c r="J2522" t="s">
        <v>7018</v>
      </c>
      <c r="K2522" t="s">
        <v>8192</v>
      </c>
      <c r="L2522" t="s">
        <v>8338</v>
      </c>
      <c r="M2522" t="s">
        <v>8347</v>
      </c>
      <c r="N2522" t="s">
        <v>8353</v>
      </c>
      <c r="O2522" t="s">
        <v>8357</v>
      </c>
      <c r="P2522">
        <v>10850</v>
      </c>
      <c r="Q2522" t="s">
        <v>8363</v>
      </c>
      <c r="S2522">
        <v>2</v>
      </c>
    </row>
    <row r="2523" spans="1:20" x14ac:dyDescent="0.35">
      <c r="A2523" t="s">
        <v>254</v>
      </c>
      <c r="B2523" t="s">
        <v>1092</v>
      </c>
      <c r="C2523">
        <v>44</v>
      </c>
      <c r="D2523" t="s">
        <v>1175</v>
      </c>
      <c r="E2523" t="s">
        <v>3697</v>
      </c>
      <c r="F2523" t="s">
        <v>6738</v>
      </c>
      <c r="G2523" t="s">
        <v>6992</v>
      </c>
      <c r="H2523" t="s">
        <v>6996</v>
      </c>
      <c r="I2523" t="s">
        <v>7006</v>
      </c>
      <c r="J2523" t="s">
        <v>7021</v>
      </c>
      <c r="K2523" t="s">
        <v>8149</v>
      </c>
      <c r="L2523" t="s">
        <v>8340</v>
      </c>
      <c r="M2523" t="s">
        <v>8346</v>
      </c>
      <c r="N2523" t="s">
        <v>8351</v>
      </c>
      <c r="O2523" t="s">
        <v>8355</v>
      </c>
      <c r="Q2523" t="s">
        <v>8363</v>
      </c>
      <c r="R2523" t="s">
        <v>7511</v>
      </c>
      <c r="T2523" t="s">
        <v>8367</v>
      </c>
    </row>
    <row r="2524" spans="1:20" x14ac:dyDescent="0.35">
      <c r="A2524" t="s">
        <v>625</v>
      </c>
      <c r="B2524" t="s">
        <v>1056</v>
      </c>
      <c r="D2524" t="s">
        <v>1173</v>
      </c>
      <c r="E2524" t="s">
        <v>3698</v>
      </c>
      <c r="F2524" t="s">
        <v>6951</v>
      </c>
      <c r="G2524" t="s">
        <v>6985</v>
      </c>
      <c r="H2524" t="s">
        <v>7000</v>
      </c>
      <c r="I2524" t="s">
        <v>7004</v>
      </c>
      <c r="J2524" t="s">
        <v>7063</v>
      </c>
      <c r="K2524" t="s">
        <v>8121</v>
      </c>
      <c r="L2524" t="s">
        <v>8342</v>
      </c>
      <c r="M2524" t="s">
        <v>8348</v>
      </c>
      <c r="N2524" t="s">
        <v>8353</v>
      </c>
      <c r="O2524" t="s">
        <v>8355</v>
      </c>
      <c r="S2524">
        <v>5</v>
      </c>
    </row>
    <row r="2525" spans="1:20" x14ac:dyDescent="0.35">
      <c r="A2525" t="s">
        <v>951</v>
      </c>
      <c r="B2525" t="s">
        <v>1087</v>
      </c>
      <c r="E2525" t="s">
        <v>3699</v>
      </c>
      <c r="F2525" t="s">
        <v>6739</v>
      </c>
      <c r="G2525" t="s">
        <v>6993</v>
      </c>
      <c r="H2525" t="s">
        <v>6998</v>
      </c>
      <c r="I2525" t="s">
        <v>7002</v>
      </c>
      <c r="J2525" t="s">
        <v>7254</v>
      </c>
      <c r="K2525" t="s">
        <v>7870</v>
      </c>
      <c r="L2525" t="s">
        <v>8338</v>
      </c>
      <c r="M2525" t="s">
        <v>8346</v>
      </c>
      <c r="N2525" t="s">
        <v>8353</v>
      </c>
      <c r="O2525" t="s">
        <v>8355</v>
      </c>
      <c r="P2525">
        <v>20650</v>
      </c>
      <c r="Q2525" t="s">
        <v>8364</v>
      </c>
      <c r="R2525" t="s">
        <v>7571</v>
      </c>
      <c r="S2525">
        <v>1</v>
      </c>
    </row>
    <row r="2526" spans="1:20" x14ac:dyDescent="0.35">
      <c r="A2526" t="s">
        <v>182</v>
      </c>
      <c r="B2526" t="s">
        <v>1156</v>
      </c>
      <c r="D2526" t="s">
        <v>1174</v>
      </c>
      <c r="E2526" t="s">
        <v>3700</v>
      </c>
      <c r="F2526" t="s">
        <v>6883</v>
      </c>
      <c r="G2526" t="s">
        <v>6990</v>
      </c>
      <c r="H2526" t="s">
        <v>7000</v>
      </c>
      <c r="I2526" t="s">
        <v>7005</v>
      </c>
      <c r="J2526" t="s">
        <v>7372</v>
      </c>
      <c r="K2526" t="s">
        <v>8268</v>
      </c>
      <c r="L2526" t="s">
        <v>8341</v>
      </c>
      <c r="M2526" t="s">
        <v>8347</v>
      </c>
      <c r="N2526" t="s">
        <v>8352</v>
      </c>
      <c r="O2526" t="s">
        <v>8357</v>
      </c>
      <c r="Q2526" t="s">
        <v>8360</v>
      </c>
      <c r="S2526">
        <v>2</v>
      </c>
      <c r="T2526" t="s">
        <v>8369</v>
      </c>
    </row>
    <row r="2527" spans="1:20" x14ac:dyDescent="0.35">
      <c r="A2527" t="s">
        <v>783</v>
      </c>
      <c r="B2527" t="s">
        <v>1104</v>
      </c>
      <c r="C2527">
        <v>90</v>
      </c>
      <c r="D2527" t="s">
        <v>1172</v>
      </c>
      <c r="E2527" t="s">
        <v>3701</v>
      </c>
      <c r="G2527" t="s">
        <v>6987</v>
      </c>
      <c r="H2527" t="s">
        <v>6997</v>
      </c>
      <c r="I2527" t="s">
        <v>7005</v>
      </c>
      <c r="K2527" t="s">
        <v>8203</v>
      </c>
      <c r="L2527" t="s">
        <v>8345</v>
      </c>
      <c r="M2527" t="s">
        <v>8350</v>
      </c>
      <c r="N2527" t="s">
        <v>8353</v>
      </c>
      <c r="O2527" t="s">
        <v>8359</v>
      </c>
      <c r="P2527">
        <v>28184</v>
      </c>
      <c r="Q2527" t="s">
        <v>8360</v>
      </c>
      <c r="R2527" t="s">
        <v>7595</v>
      </c>
      <c r="S2527">
        <v>1</v>
      </c>
      <c r="T2527" t="s">
        <v>8367</v>
      </c>
    </row>
    <row r="2528" spans="1:20" x14ac:dyDescent="0.35">
      <c r="A2528" t="s">
        <v>267</v>
      </c>
      <c r="B2528" t="s">
        <v>1092</v>
      </c>
      <c r="D2528" t="s">
        <v>1173</v>
      </c>
      <c r="E2528" t="s">
        <v>3702</v>
      </c>
      <c r="F2528" t="s">
        <v>6738</v>
      </c>
      <c r="G2528" t="s">
        <v>6984</v>
      </c>
      <c r="H2528" t="s">
        <v>6998</v>
      </c>
      <c r="I2528" t="s">
        <v>7002</v>
      </c>
      <c r="J2528" t="s">
        <v>7106</v>
      </c>
      <c r="K2528" t="s">
        <v>8258</v>
      </c>
      <c r="L2528" t="s">
        <v>8339</v>
      </c>
      <c r="M2528" t="s">
        <v>8347</v>
      </c>
      <c r="N2528" t="s">
        <v>8352</v>
      </c>
      <c r="O2528" t="s">
        <v>8359</v>
      </c>
      <c r="P2528">
        <v>32924</v>
      </c>
      <c r="Q2528" t="s">
        <v>8362</v>
      </c>
      <c r="S2528">
        <v>2</v>
      </c>
    </row>
    <row r="2529" spans="1:20" x14ac:dyDescent="0.35">
      <c r="A2529" t="s">
        <v>467</v>
      </c>
      <c r="B2529" t="s">
        <v>1145</v>
      </c>
      <c r="C2529">
        <v>81</v>
      </c>
      <c r="D2529" t="s">
        <v>1173</v>
      </c>
      <c r="E2529" t="s">
        <v>3703</v>
      </c>
      <c r="G2529" t="s">
        <v>6989</v>
      </c>
      <c r="H2529" t="s">
        <v>6999</v>
      </c>
      <c r="I2529" t="s">
        <v>7005</v>
      </c>
      <c r="J2529" t="s">
        <v>7280</v>
      </c>
      <c r="K2529" t="s">
        <v>7872</v>
      </c>
      <c r="L2529" t="s">
        <v>8340</v>
      </c>
      <c r="M2529" t="s">
        <v>8348</v>
      </c>
      <c r="N2529" t="s">
        <v>8352</v>
      </c>
      <c r="O2529" t="s">
        <v>8357</v>
      </c>
      <c r="P2529">
        <v>20383</v>
      </c>
      <c r="Q2529" t="s">
        <v>8363</v>
      </c>
      <c r="S2529">
        <v>5</v>
      </c>
      <c r="T2529" t="s">
        <v>8369</v>
      </c>
    </row>
    <row r="2530" spans="1:20" x14ac:dyDescent="0.35">
      <c r="A2530" t="s">
        <v>941</v>
      </c>
      <c r="B2530" t="s">
        <v>1097</v>
      </c>
      <c r="D2530" t="s">
        <v>1175</v>
      </c>
      <c r="E2530" t="s">
        <v>3704</v>
      </c>
      <c r="G2530" t="s">
        <v>6992</v>
      </c>
      <c r="H2530" t="s">
        <v>7000</v>
      </c>
      <c r="I2530" t="s">
        <v>7003</v>
      </c>
      <c r="J2530" t="s">
        <v>7161</v>
      </c>
      <c r="K2530" t="s">
        <v>8289</v>
      </c>
      <c r="L2530" t="s">
        <v>8339</v>
      </c>
      <c r="M2530" t="s">
        <v>8349</v>
      </c>
      <c r="N2530" t="s">
        <v>8354</v>
      </c>
      <c r="O2530" t="s">
        <v>8355</v>
      </c>
      <c r="Q2530" t="s">
        <v>8360</v>
      </c>
      <c r="S2530">
        <v>3</v>
      </c>
      <c r="T2530" t="s">
        <v>8368</v>
      </c>
    </row>
    <row r="2531" spans="1:20" x14ac:dyDescent="0.35">
      <c r="A2531" t="s">
        <v>303</v>
      </c>
      <c r="B2531" t="s">
        <v>1025</v>
      </c>
      <c r="C2531">
        <v>32</v>
      </c>
      <c r="D2531" t="s">
        <v>1172</v>
      </c>
      <c r="E2531" t="s">
        <v>3705</v>
      </c>
      <c r="F2531" t="s">
        <v>6824</v>
      </c>
      <c r="G2531" t="s">
        <v>6989</v>
      </c>
      <c r="H2531" t="s">
        <v>6996</v>
      </c>
      <c r="I2531" t="s">
        <v>7002</v>
      </c>
      <c r="K2531" t="s">
        <v>8239</v>
      </c>
      <c r="L2531" t="s">
        <v>8339</v>
      </c>
      <c r="M2531" t="s">
        <v>8346</v>
      </c>
      <c r="N2531" t="s">
        <v>8352</v>
      </c>
      <c r="O2531" t="s">
        <v>8355</v>
      </c>
      <c r="P2531">
        <v>31441</v>
      </c>
      <c r="Q2531" t="s">
        <v>8363</v>
      </c>
      <c r="S2531">
        <v>1</v>
      </c>
      <c r="T2531" t="s">
        <v>8368</v>
      </c>
    </row>
    <row r="2532" spans="1:20" x14ac:dyDescent="0.35">
      <c r="A2532" t="s">
        <v>217</v>
      </c>
      <c r="B2532" t="s">
        <v>1119</v>
      </c>
      <c r="E2532" t="s">
        <v>3706</v>
      </c>
      <c r="G2532" t="s">
        <v>6985</v>
      </c>
      <c r="H2532" t="s">
        <v>6999</v>
      </c>
      <c r="I2532" t="s">
        <v>7001</v>
      </c>
      <c r="K2532" t="s">
        <v>7722</v>
      </c>
      <c r="L2532" t="s">
        <v>8340</v>
      </c>
      <c r="M2532" t="s">
        <v>8348</v>
      </c>
      <c r="N2532" t="s">
        <v>8352</v>
      </c>
      <c r="O2532" t="s">
        <v>8355</v>
      </c>
      <c r="Q2532" t="s">
        <v>8362</v>
      </c>
      <c r="T2532" t="s">
        <v>8367</v>
      </c>
    </row>
    <row r="2533" spans="1:20" x14ac:dyDescent="0.35">
      <c r="A2533" t="s">
        <v>503</v>
      </c>
      <c r="B2533" t="s">
        <v>1074</v>
      </c>
      <c r="D2533" t="s">
        <v>1175</v>
      </c>
      <c r="E2533" t="s">
        <v>3707</v>
      </c>
      <c r="G2533" t="s">
        <v>6987</v>
      </c>
      <c r="H2533" t="s">
        <v>6997</v>
      </c>
      <c r="I2533" t="s">
        <v>7005</v>
      </c>
      <c r="K2533" t="s">
        <v>8009</v>
      </c>
      <c r="L2533" t="s">
        <v>8340</v>
      </c>
      <c r="M2533" t="s">
        <v>8350</v>
      </c>
      <c r="N2533" t="s">
        <v>8351</v>
      </c>
      <c r="O2533" t="s">
        <v>8356</v>
      </c>
      <c r="Q2533" t="s">
        <v>8363</v>
      </c>
      <c r="T2533" t="s">
        <v>8369</v>
      </c>
    </row>
    <row r="2534" spans="1:20" x14ac:dyDescent="0.35">
      <c r="A2534" t="s">
        <v>531</v>
      </c>
      <c r="B2534" t="s">
        <v>1032</v>
      </c>
      <c r="D2534" t="s">
        <v>1175</v>
      </c>
      <c r="E2534" t="s">
        <v>3708</v>
      </c>
      <c r="G2534" t="s">
        <v>6989</v>
      </c>
      <c r="H2534" t="s">
        <v>7000</v>
      </c>
      <c r="I2534" t="s">
        <v>7004</v>
      </c>
      <c r="K2534" t="s">
        <v>7982</v>
      </c>
      <c r="L2534" t="s">
        <v>8344</v>
      </c>
      <c r="M2534" t="s">
        <v>8350</v>
      </c>
      <c r="N2534" t="s">
        <v>8354</v>
      </c>
      <c r="O2534" t="s">
        <v>8355</v>
      </c>
      <c r="P2534">
        <v>6710</v>
      </c>
      <c r="Q2534" t="s">
        <v>8364</v>
      </c>
      <c r="R2534" t="s">
        <v>7591</v>
      </c>
      <c r="S2534">
        <v>2</v>
      </c>
      <c r="T2534" t="s">
        <v>8369</v>
      </c>
    </row>
    <row r="2535" spans="1:20" x14ac:dyDescent="0.35">
      <c r="A2535" t="s">
        <v>444</v>
      </c>
      <c r="B2535" t="s">
        <v>1046</v>
      </c>
      <c r="D2535" t="s">
        <v>1174</v>
      </c>
      <c r="E2535" t="s">
        <v>3709</v>
      </c>
      <c r="G2535" t="s">
        <v>6993</v>
      </c>
      <c r="H2535" t="s">
        <v>6999</v>
      </c>
      <c r="I2535" t="s">
        <v>7006</v>
      </c>
      <c r="J2535" t="s">
        <v>7568</v>
      </c>
      <c r="K2535" t="s">
        <v>8279</v>
      </c>
      <c r="L2535" t="s">
        <v>8345</v>
      </c>
      <c r="M2535" t="s">
        <v>8350</v>
      </c>
      <c r="N2535" t="s">
        <v>8353</v>
      </c>
      <c r="O2535" t="s">
        <v>8356</v>
      </c>
      <c r="Q2535" t="s">
        <v>8360</v>
      </c>
      <c r="R2535" t="s">
        <v>7129</v>
      </c>
      <c r="S2535">
        <v>4</v>
      </c>
    </row>
    <row r="2536" spans="1:20" x14ac:dyDescent="0.35">
      <c r="A2536" t="s">
        <v>420</v>
      </c>
      <c r="B2536" t="s">
        <v>1169</v>
      </c>
      <c r="D2536" t="s">
        <v>1172</v>
      </c>
      <c r="E2536" t="s">
        <v>3710</v>
      </c>
      <c r="F2536" t="s">
        <v>6910</v>
      </c>
      <c r="G2536" t="s">
        <v>6989</v>
      </c>
      <c r="H2536" t="s">
        <v>6999</v>
      </c>
      <c r="I2536" t="s">
        <v>7005</v>
      </c>
      <c r="K2536" t="s">
        <v>7700</v>
      </c>
      <c r="L2536" t="s">
        <v>8342</v>
      </c>
      <c r="M2536" t="s">
        <v>8349</v>
      </c>
      <c r="N2536" t="s">
        <v>8352</v>
      </c>
      <c r="O2536" t="s">
        <v>8356</v>
      </c>
      <c r="Q2536" t="s">
        <v>8360</v>
      </c>
      <c r="R2536" t="s">
        <v>7196</v>
      </c>
      <c r="S2536">
        <v>4</v>
      </c>
      <c r="T2536" t="s">
        <v>8369</v>
      </c>
    </row>
    <row r="2537" spans="1:20" x14ac:dyDescent="0.35">
      <c r="A2537" t="s">
        <v>952</v>
      </c>
      <c r="B2537" t="s">
        <v>1155</v>
      </c>
      <c r="C2537">
        <v>34</v>
      </c>
      <c r="D2537" t="s">
        <v>1175</v>
      </c>
      <c r="E2537" t="s">
        <v>3711</v>
      </c>
      <c r="G2537" t="s">
        <v>6988</v>
      </c>
      <c r="H2537" t="s">
        <v>7000</v>
      </c>
      <c r="I2537" t="s">
        <v>7003</v>
      </c>
      <c r="J2537" t="s">
        <v>7084</v>
      </c>
      <c r="K2537" t="s">
        <v>8235</v>
      </c>
      <c r="L2537" t="s">
        <v>8339</v>
      </c>
      <c r="M2537" t="s">
        <v>8349</v>
      </c>
      <c r="N2537" t="s">
        <v>8354</v>
      </c>
      <c r="O2537" t="s">
        <v>8358</v>
      </c>
      <c r="P2537">
        <v>7445</v>
      </c>
      <c r="S2537">
        <v>1</v>
      </c>
      <c r="T2537" t="s">
        <v>8367</v>
      </c>
    </row>
    <row r="2538" spans="1:20" x14ac:dyDescent="0.35">
      <c r="A2538" t="s">
        <v>194</v>
      </c>
      <c r="B2538" t="s">
        <v>1159</v>
      </c>
      <c r="C2538">
        <v>55</v>
      </c>
      <c r="D2538" t="s">
        <v>1175</v>
      </c>
      <c r="E2538" t="s">
        <v>3712</v>
      </c>
      <c r="F2538" t="s">
        <v>6858</v>
      </c>
      <c r="G2538" t="s">
        <v>6991</v>
      </c>
      <c r="H2538" t="s">
        <v>6998</v>
      </c>
      <c r="I2538" t="s">
        <v>7002</v>
      </c>
      <c r="J2538" t="s">
        <v>7223</v>
      </c>
      <c r="K2538" t="s">
        <v>8113</v>
      </c>
      <c r="L2538" t="s">
        <v>8339</v>
      </c>
      <c r="M2538" t="s">
        <v>8349</v>
      </c>
      <c r="N2538" t="s">
        <v>8354</v>
      </c>
      <c r="O2538" t="s">
        <v>8357</v>
      </c>
      <c r="P2538">
        <v>26825</v>
      </c>
      <c r="R2538" t="s">
        <v>7511</v>
      </c>
      <c r="S2538">
        <v>5</v>
      </c>
      <c r="T2538" t="s">
        <v>8368</v>
      </c>
    </row>
    <row r="2539" spans="1:20" x14ac:dyDescent="0.35">
      <c r="A2539" t="s">
        <v>797</v>
      </c>
      <c r="B2539" t="s">
        <v>1146</v>
      </c>
      <c r="C2539">
        <v>40</v>
      </c>
      <c r="E2539" t="s">
        <v>3713</v>
      </c>
      <c r="F2539" t="s">
        <v>6822</v>
      </c>
      <c r="G2539" t="s">
        <v>6990</v>
      </c>
      <c r="H2539" t="s">
        <v>6994</v>
      </c>
      <c r="I2539" t="s">
        <v>7006</v>
      </c>
      <c r="J2539" t="s">
        <v>7479</v>
      </c>
      <c r="K2539" t="s">
        <v>7835</v>
      </c>
      <c r="L2539" t="s">
        <v>8344</v>
      </c>
      <c r="M2539" t="s">
        <v>8346</v>
      </c>
      <c r="N2539" t="s">
        <v>8351</v>
      </c>
      <c r="O2539" t="s">
        <v>8355</v>
      </c>
      <c r="Q2539" t="s">
        <v>8364</v>
      </c>
      <c r="R2539" t="s">
        <v>7229</v>
      </c>
      <c r="S2539">
        <v>3</v>
      </c>
      <c r="T2539" t="s">
        <v>8369</v>
      </c>
    </row>
    <row r="2540" spans="1:20" x14ac:dyDescent="0.35">
      <c r="A2540" t="s">
        <v>732</v>
      </c>
      <c r="B2540" t="s">
        <v>1161</v>
      </c>
      <c r="C2540">
        <v>21</v>
      </c>
      <c r="E2540" t="s">
        <v>3714</v>
      </c>
      <c r="G2540" t="s">
        <v>6986</v>
      </c>
      <c r="H2540" t="s">
        <v>6998</v>
      </c>
      <c r="I2540" t="s">
        <v>7006</v>
      </c>
      <c r="J2540" t="s">
        <v>7332</v>
      </c>
      <c r="K2540" t="s">
        <v>8106</v>
      </c>
      <c r="L2540" t="s">
        <v>8338</v>
      </c>
      <c r="M2540" t="s">
        <v>8349</v>
      </c>
      <c r="N2540" t="s">
        <v>8351</v>
      </c>
      <c r="O2540" t="s">
        <v>8356</v>
      </c>
      <c r="P2540">
        <v>25422</v>
      </c>
      <c r="Q2540" t="s">
        <v>8360</v>
      </c>
      <c r="T2540" t="s">
        <v>8367</v>
      </c>
    </row>
    <row r="2541" spans="1:20" x14ac:dyDescent="0.35">
      <c r="A2541" t="s">
        <v>107</v>
      </c>
      <c r="B2541" t="s">
        <v>1077</v>
      </c>
      <c r="D2541" t="s">
        <v>1175</v>
      </c>
      <c r="E2541" t="s">
        <v>3715</v>
      </c>
      <c r="F2541" t="s">
        <v>6955</v>
      </c>
      <c r="G2541" t="s">
        <v>6987</v>
      </c>
      <c r="H2541" t="s">
        <v>7000</v>
      </c>
      <c r="I2541" t="s">
        <v>7002</v>
      </c>
      <c r="J2541" t="s">
        <v>7174</v>
      </c>
      <c r="K2541" t="s">
        <v>8300</v>
      </c>
      <c r="L2541" t="s">
        <v>8338</v>
      </c>
      <c r="M2541" t="s">
        <v>8348</v>
      </c>
      <c r="N2541" t="s">
        <v>8353</v>
      </c>
      <c r="O2541" t="s">
        <v>8355</v>
      </c>
      <c r="Q2541" t="s">
        <v>8362</v>
      </c>
      <c r="T2541" t="s">
        <v>8369</v>
      </c>
    </row>
    <row r="2542" spans="1:20" x14ac:dyDescent="0.35">
      <c r="A2542" t="s">
        <v>41</v>
      </c>
      <c r="B2542" t="s">
        <v>1095</v>
      </c>
      <c r="C2542">
        <v>44</v>
      </c>
      <c r="D2542" t="s">
        <v>1173</v>
      </c>
      <c r="E2542" t="s">
        <v>3716</v>
      </c>
      <c r="G2542" t="s">
        <v>6990</v>
      </c>
      <c r="H2542" t="s">
        <v>6995</v>
      </c>
      <c r="I2542" t="s">
        <v>7003</v>
      </c>
      <c r="J2542" t="s">
        <v>7491</v>
      </c>
      <c r="K2542" t="s">
        <v>7910</v>
      </c>
      <c r="L2542" t="s">
        <v>8342</v>
      </c>
      <c r="M2542" t="s">
        <v>8346</v>
      </c>
      <c r="N2542" t="s">
        <v>8352</v>
      </c>
      <c r="O2542" t="s">
        <v>8355</v>
      </c>
      <c r="Q2542" t="s">
        <v>8362</v>
      </c>
      <c r="R2542" t="s">
        <v>7666</v>
      </c>
      <c r="S2542">
        <v>5</v>
      </c>
    </row>
    <row r="2543" spans="1:20" x14ac:dyDescent="0.35">
      <c r="A2543" t="s">
        <v>548</v>
      </c>
      <c r="B2543" t="s">
        <v>1065</v>
      </c>
      <c r="D2543" t="s">
        <v>1172</v>
      </c>
      <c r="E2543" t="s">
        <v>3717</v>
      </c>
      <c r="G2543" t="s">
        <v>6989</v>
      </c>
      <c r="H2543" t="s">
        <v>6997</v>
      </c>
      <c r="I2543" t="s">
        <v>7007</v>
      </c>
      <c r="J2543" t="s">
        <v>7544</v>
      </c>
      <c r="K2543" t="s">
        <v>7695</v>
      </c>
      <c r="L2543" t="s">
        <v>8338</v>
      </c>
      <c r="M2543" t="s">
        <v>8349</v>
      </c>
      <c r="N2543" t="s">
        <v>8351</v>
      </c>
      <c r="O2543" t="s">
        <v>8355</v>
      </c>
      <c r="Q2543" t="s">
        <v>8361</v>
      </c>
      <c r="S2543">
        <v>3</v>
      </c>
      <c r="T2543" t="s">
        <v>8368</v>
      </c>
    </row>
    <row r="2544" spans="1:20" x14ac:dyDescent="0.35">
      <c r="A2544" t="s">
        <v>63</v>
      </c>
      <c r="B2544" t="s">
        <v>1029</v>
      </c>
      <c r="C2544">
        <v>26</v>
      </c>
      <c r="E2544" t="s">
        <v>3718</v>
      </c>
      <c r="G2544" t="s">
        <v>6993</v>
      </c>
      <c r="H2544" t="s">
        <v>6995</v>
      </c>
      <c r="I2544" t="s">
        <v>7003</v>
      </c>
      <c r="J2544" t="s">
        <v>7492</v>
      </c>
      <c r="K2544" t="s">
        <v>8124</v>
      </c>
      <c r="L2544" t="s">
        <v>8343</v>
      </c>
      <c r="M2544" t="s">
        <v>8346</v>
      </c>
      <c r="N2544" t="s">
        <v>8351</v>
      </c>
      <c r="O2544" t="s">
        <v>8356</v>
      </c>
      <c r="S2544">
        <v>5</v>
      </c>
      <c r="T2544" t="s">
        <v>8367</v>
      </c>
    </row>
    <row r="2545" spans="1:20" x14ac:dyDescent="0.35">
      <c r="A2545" t="s">
        <v>227</v>
      </c>
      <c r="B2545" t="s">
        <v>1158</v>
      </c>
      <c r="D2545" t="s">
        <v>1173</v>
      </c>
      <c r="E2545" t="s">
        <v>3719</v>
      </c>
      <c r="F2545" t="s">
        <v>6850</v>
      </c>
      <c r="G2545" t="s">
        <v>6985</v>
      </c>
      <c r="H2545" t="s">
        <v>6999</v>
      </c>
      <c r="I2545" t="s">
        <v>7001</v>
      </c>
      <c r="J2545" t="s">
        <v>7303</v>
      </c>
      <c r="K2545" t="s">
        <v>8186</v>
      </c>
      <c r="L2545" t="s">
        <v>8339</v>
      </c>
      <c r="M2545" t="s">
        <v>8350</v>
      </c>
      <c r="N2545" t="s">
        <v>8353</v>
      </c>
      <c r="O2545" t="s">
        <v>8357</v>
      </c>
      <c r="R2545" t="s">
        <v>7273</v>
      </c>
      <c r="S2545">
        <v>5</v>
      </c>
      <c r="T2545" t="s">
        <v>8368</v>
      </c>
    </row>
    <row r="2546" spans="1:20" x14ac:dyDescent="0.35">
      <c r="A2546" t="s">
        <v>610</v>
      </c>
      <c r="B2546" t="s">
        <v>1130</v>
      </c>
      <c r="C2546">
        <v>48</v>
      </c>
      <c r="D2546" t="s">
        <v>1175</v>
      </c>
      <c r="E2546" t="s">
        <v>3720</v>
      </c>
      <c r="F2546" t="s">
        <v>6781</v>
      </c>
      <c r="G2546" t="s">
        <v>6990</v>
      </c>
      <c r="H2546" t="s">
        <v>6999</v>
      </c>
      <c r="I2546" t="s">
        <v>7001</v>
      </c>
      <c r="J2546" t="s">
        <v>7507</v>
      </c>
      <c r="K2546" t="s">
        <v>8247</v>
      </c>
      <c r="L2546" t="s">
        <v>8341</v>
      </c>
      <c r="M2546" t="s">
        <v>8349</v>
      </c>
      <c r="N2546" t="s">
        <v>8352</v>
      </c>
      <c r="O2546" t="s">
        <v>8358</v>
      </c>
      <c r="S2546">
        <v>5</v>
      </c>
      <c r="T2546" t="s">
        <v>8368</v>
      </c>
    </row>
    <row r="2547" spans="1:20" x14ac:dyDescent="0.35">
      <c r="A2547" t="s">
        <v>942</v>
      </c>
      <c r="B2547" t="s">
        <v>1104</v>
      </c>
      <c r="C2547">
        <v>64</v>
      </c>
      <c r="D2547" t="s">
        <v>1174</v>
      </c>
      <c r="E2547" t="s">
        <v>3721</v>
      </c>
      <c r="F2547" t="s">
        <v>6940</v>
      </c>
      <c r="G2547" t="s">
        <v>6991</v>
      </c>
      <c r="H2547" t="s">
        <v>6999</v>
      </c>
      <c r="I2547" t="s">
        <v>7001</v>
      </c>
      <c r="J2547" t="s">
        <v>7264</v>
      </c>
      <c r="K2547" t="s">
        <v>8015</v>
      </c>
      <c r="L2547" t="s">
        <v>8341</v>
      </c>
      <c r="M2547" t="s">
        <v>8348</v>
      </c>
      <c r="N2547" t="s">
        <v>8353</v>
      </c>
      <c r="O2547" t="s">
        <v>8358</v>
      </c>
      <c r="Q2547" t="s">
        <v>8361</v>
      </c>
      <c r="S2547">
        <v>2</v>
      </c>
      <c r="T2547" t="s">
        <v>8368</v>
      </c>
    </row>
    <row r="2548" spans="1:20" x14ac:dyDescent="0.35">
      <c r="A2548" t="s">
        <v>801</v>
      </c>
      <c r="B2548" t="s">
        <v>1043</v>
      </c>
      <c r="C2548">
        <v>29</v>
      </c>
      <c r="D2548" t="s">
        <v>1175</v>
      </c>
      <c r="E2548" t="s">
        <v>3722</v>
      </c>
      <c r="F2548" t="s">
        <v>6697</v>
      </c>
      <c r="G2548" t="s">
        <v>6993</v>
      </c>
      <c r="H2548" t="s">
        <v>6994</v>
      </c>
      <c r="I2548" t="s">
        <v>7003</v>
      </c>
      <c r="J2548" t="s">
        <v>7484</v>
      </c>
      <c r="K2548" t="s">
        <v>8313</v>
      </c>
      <c r="L2548" t="s">
        <v>8341</v>
      </c>
      <c r="M2548" t="s">
        <v>8349</v>
      </c>
      <c r="N2548" t="s">
        <v>8352</v>
      </c>
      <c r="O2548" t="s">
        <v>8357</v>
      </c>
      <c r="T2548" t="s">
        <v>8367</v>
      </c>
    </row>
    <row r="2549" spans="1:20" x14ac:dyDescent="0.35">
      <c r="A2549" t="s">
        <v>144</v>
      </c>
      <c r="B2549" t="s">
        <v>1051</v>
      </c>
      <c r="D2549" t="s">
        <v>1174</v>
      </c>
      <c r="E2549" t="s">
        <v>3723</v>
      </c>
      <c r="F2549" t="s">
        <v>6703</v>
      </c>
      <c r="G2549" t="s">
        <v>6987</v>
      </c>
      <c r="H2549" t="s">
        <v>6998</v>
      </c>
      <c r="I2549" t="s">
        <v>7005</v>
      </c>
      <c r="K2549" t="s">
        <v>8211</v>
      </c>
      <c r="L2549" t="s">
        <v>8345</v>
      </c>
      <c r="M2549" t="s">
        <v>8346</v>
      </c>
      <c r="N2549" t="s">
        <v>8354</v>
      </c>
      <c r="O2549" t="s">
        <v>8356</v>
      </c>
      <c r="Q2549" t="s">
        <v>8360</v>
      </c>
      <c r="S2549">
        <v>3</v>
      </c>
      <c r="T2549" t="s">
        <v>8368</v>
      </c>
    </row>
    <row r="2550" spans="1:20" x14ac:dyDescent="0.35">
      <c r="A2550" t="s">
        <v>477</v>
      </c>
      <c r="B2550" t="s">
        <v>1057</v>
      </c>
      <c r="C2550">
        <v>14</v>
      </c>
      <c r="D2550" t="s">
        <v>1175</v>
      </c>
      <c r="E2550" t="s">
        <v>3724</v>
      </c>
      <c r="F2550" t="s">
        <v>6706</v>
      </c>
      <c r="G2550" t="s">
        <v>6993</v>
      </c>
      <c r="H2550" t="s">
        <v>6994</v>
      </c>
      <c r="I2550" t="s">
        <v>7001</v>
      </c>
      <c r="K2550" t="s">
        <v>8177</v>
      </c>
      <c r="L2550" t="s">
        <v>8342</v>
      </c>
      <c r="M2550" t="s">
        <v>8350</v>
      </c>
      <c r="N2550" t="s">
        <v>8352</v>
      </c>
      <c r="O2550" t="s">
        <v>8358</v>
      </c>
      <c r="Q2550" t="s">
        <v>8362</v>
      </c>
      <c r="S2550">
        <v>1</v>
      </c>
      <c r="T2550" t="s">
        <v>8368</v>
      </c>
    </row>
    <row r="2551" spans="1:20" x14ac:dyDescent="0.35">
      <c r="A2551" t="s">
        <v>142</v>
      </c>
      <c r="B2551" t="s">
        <v>1138</v>
      </c>
      <c r="C2551">
        <v>5</v>
      </c>
      <c r="D2551" t="s">
        <v>1175</v>
      </c>
      <c r="E2551" t="s">
        <v>3725</v>
      </c>
      <c r="F2551" t="s">
        <v>6847</v>
      </c>
      <c r="G2551" t="s">
        <v>6985</v>
      </c>
      <c r="H2551" t="s">
        <v>6996</v>
      </c>
      <c r="I2551" t="s">
        <v>7006</v>
      </c>
      <c r="J2551" t="s">
        <v>7236</v>
      </c>
      <c r="K2551" t="s">
        <v>7973</v>
      </c>
      <c r="L2551" t="s">
        <v>8343</v>
      </c>
      <c r="M2551" t="s">
        <v>8349</v>
      </c>
      <c r="N2551" t="s">
        <v>8351</v>
      </c>
      <c r="O2551" t="s">
        <v>8356</v>
      </c>
      <c r="P2551">
        <v>25356</v>
      </c>
      <c r="Q2551" t="s">
        <v>8360</v>
      </c>
      <c r="T2551" t="s">
        <v>8367</v>
      </c>
    </row>
    <row r="2552" spans="1:20" x14ac:dyDescent="0.35">
      <c r="A2552" t="s">
        <v>840</v>
      </c>
      <c r="B2552" t="s">
        <v>1099</v>
      </c>
      <c r="C2552">
        <v>75</v>
      </c>
      <c r="D2552" t="s">
        <v>1172</v>
      </c>
      <c r="E2552" t="s">
        <v>3726</v>
      </c>
      <c r="F2552" t="s">
        <v>6912</v>
      </c>
      <c r="G2552" t="s">
        <v>6989</v>
      </c>
      <c r="H2552" t="s">
        <v>6999</v>
      </c>
      <c r="I2552" t="s">
        <v>7006</v>
      </c>
      <c r="J2552" t="s">
        <v>7492</v>
      </c>
      <c r="K2552" t="s">
        <v>7721</v>
      </c>
      <c r="L2552" t="s">
        <v>8339</v>
      </c>
      <c r="M2552" t="s">
        <v>8348</v>
      </c>
      <c r="N2552" t="s">
        <v>8354</v>
      </c>
      <c r="O2552" t="s">
        <v>8355</v>
      </c>
      <c r="Q2552" t="s">
        <v>8364</v>
      </c>
    </row>
    <row r="2553" spans="1:20" x14ac:dyDescent="0.35">
      <c r="A2553" t="s">
        <v>515</v>
      </c>
      <c r="B2553" t="s">
        <v>1059</v>
      </c>
      <c r="D2553" t="s">
        <v>1173</v>
      </c>
      <c r="E2553" t="s">
        <v>3727</v>
      </c>
      <c r="F2553" t="s">
        <v>6708</v>
      </c>
      <c r="G2553" t="s">
        <v>6985</v>
      </c>
      <c r="H2553" t="s">
        <v>7000</v>
      </c>
      <c r="I2553" t="s">
        <v>7006</v>
      </c>
      <c r="J2553" t="s">
        <v>7136</v>
      </c>
      <c r="K2553" t="s">
        <v>8172</v>
      </c>
      <c r="L2553" t="s">
        <v>8344</v>
      </c>
      <c r="M2553" t="s">
        <v>8347</v>
      </c>
      <c r="N2553" t="s">
        <v>8353</v>
      </c>
      <c r="O2553" t="s">
        <v>8356</v>
      </c>
      <c r="Q2553" t="s">
        <v>8362</v>
      </c>
      <c r="S2553">
        <v>3</v>
      </c>
      <c r="T2553" t="s">
        <v>8369</v>
      </c>
    </row>
    <row r="2554" spans="1:20" x14ac:dyDescent="0.35">
      <c r="A2554" t="s">
        <v>481</v>
      </c>
      <c r="B2554" t="s">
        <v>1122</v>
      </c>
      <c r="E2554" t="s">
        <v>3728</v>
      </c>
      <c r="F2554" t="s">
        <v>6927</v>
      </c>
      <c r="G2554" t="s">
        <v>6988</v>
      </c>
      <c r="H2554" t="s">
        <v>6998</v>
      </c>
      <c r="I2554" t="s">
        <v>7005</v>
      </c>
      <c r="J2554" t="s">
        <v>7016</v>
      </c>
      <c r="K2554" t="s">
        <v>8060</v>
      </c>
      <c r="L2554" t="s">
        <v>8341</v>
      </c>
      <c r="M2554" t="s">
        <v>8347</v>
      </c>
      <c r="N2554" t="s">
        <v>8353</v>
      </c>
      <c r="O2554" t="s">
        <v>8359</v>
      </c>
      <c r="Q2554" t="s">
        <v>8362</v>
      </c>
      <c r="R2554" t="s">
        <v>7640</v>
      </c>
      <c r="S2554">
        <v>5</v>
      </c>
    </row>
    <row r="2555" spans="1:20" x14ac:dyDescent="0.35">
      <c r="A2555" t="s">
        <v>428</v>
      </c>
      <c r="B2555" t="s">
        <v>1089</v>
      </c>
      <c r="C2555">
        <v>44</v>
      </c>
      <c r="D2555" t="s">
        <v>1172</v>
      </c>
      <c r="E2555" t="s">
        <v>3729</v>
      </c>
      <c r="G2555" t="s">
        <v>6989</v>
      </c>
      <c r="H2555" t="s">
        <v>7000</v>
      </c>
      <c r="I2555" t="s">
        <v>7003</v>
      </c>
      <c r="J2555" t="s">
        <v>7243</v>
      </c>
      <c r="K2555" t="s">
        <v>8086</v>
      </c>
      <c r="L2555" t="s">
        <v>8338</v>
      </c>
      <c r="M2555" t="s">
        <v>8346</v>
      </c>
      <c r="N2555" t="s">
        <v>8352</v>
      </c>
      <c r="O2555" t="s">
        <v>8358</v>
      </c>
      <c r="Q2555" t="s">
        <v>8362</v>
      </c>
      <c r="S2555">
        <v>4</v>
      </c>
    </row>
    <row r="2556" spans="1:20" x14ac:dyDescent="0.35">
      <c r="A2556" t="s">
        <v>551</v>
      </c>
      <c r="B2556" t="s">
        <v>1068</v>
      </c>
      <c r="E2556" t="s">
        <v>3730</v>
      </c>
      <c r="G2556" t="s">
        <v>6992</v>
      </c>
      <c r="H2556" t="s">
        <v>6996</v>
      </c>
      <c r="I2556" t="s">
        <v>7001</v>
      </c>
      <c r="K2556" t="s">
        <v>8310</v>
      </c>
      <c r="L2556" t="s">
        <v>8339</v>
      </c>
      <c r="M2556" t="s">
        <v>8347</v>
      </c>
      <c r="N2556" t="s">
        <v>8354</v>
      </c>
      <c r="O2556" t="s">
        <v>8357</v>
      </c>
      <c r="Q2556" t="s">
        <v>8363</v>
      </c>
      <c r="T2556" t="s">
        <v>8368</v>
      </c>
    </row>
    <row r="2557" spans="1:20" x14ac:dyDescent="0.35">
      <c r="A2557" t="s">
        <v>679</v>
      </c>
      <c r="B2557" t="s">
        <v>1157</v>
      </c>
      <c r="C2557">
        <v>22</v>
      </c>
      <c r="D2557" t="s">
        <v>1174</v>
      </c>
      <c r="E2557" t="s">
        <v>3731</v>
      </c>
      <c r="F2557" t="s">
        <v>6917</v>
      </c>
      <c r="G2557" t="s">
        <v>6988</v>
      </c>
      <c r="H2557" t="s">
        <v>6994</v>
      </c>
      <c r="I2557" t="s">
        <v>7005</v>
      </c>
      <c r="J2557" t="s">
        <v>7324</v>
      </c>
      <c r="K2557" t="s">
        <v>7806</v>
      </c>
      <c r="L2557" t="s">
        <v>8344</v>
      </c>
      <c r="M2557" t="s">
        <v>8349</v>
      </c>
      <c r="N2557" t="s">
        <v>8353</v>
      </c>
      <c r="O2557" t="s">
        <v>8358</v>
      </c>
      <c r="P2557">
        <v>36586</v>
      </c>
      <c r="Q2557" t="s">
        <v>8364</v>
      </c>
      <c r="R2557" t="s">
        <v>7128</v>
      </c>
      <c r="T2557" t="s">
        <v>8369</v>
      </c>
    </row>
    <row r="2558" spans="1:20" x14ac:dyDescent="0.35">
      <c r="A2558" t="s">
        <v>576</v>
      </c>
      <c r="B2558" t="s">
        <v>1119</v>
      </c>
      <c r="D2558" t="s">
        <v>1175</v>
      </c>
      <c r="E2558" t="s">
        <v>3732</v>
      </c>
      <c r="F2558" t="s">
        <v>6766</v>
      </c>
      <c r="G2558" t="s">
        <v>6986</v>
      </c>
      <c r="H2558" t="s">
        <v>6996</v>
      </c>
      <c r="I2558" t="s">
        <v>7004</v>
      </c>
      <c r="J2558" t="s">
        <v>7401</v>
      </c>
      <c r="K2558" t="s">
        <v>7850</v>
      </c>
      <c r="L2558" t="s">
        <v>8339</v>
      </c>
      <c r="M2558" t="s">
        <v>8347</v>
      </c>
      <c r="N2558" t="s">
        <v>8353</v>
      </c>
      <c r="O2558" t="s">
        <v>8358</v>
      </c>
      <c r="Q2558" t="s">
        <v>8363</v>
      </c>
      <c r="S2558">
        <v>2</v>
      </c>
    </row>
    <row r="2559" spans="1:20" x14ac:dyDescent="0.35">
      <c r="A2559" t="s">
        <v>675</v>
      </c>
      <c r="B2559" t="s">
        <v>1038</v>
      </c>
      <c r="D2559" t="s">
        <v>1174</v>
      </c>
      <c r="E2559" t="s">
        <v>3733</v>
      </c>
      <c r="F2559" t="s">
        <v>6776</v>
      </c>
      <c r="G2559" t="s">
        <v>6991</v>
      </c>
      <c r="H2559" t="s">
        <v>6999</v>
      </c>
      <c r="I2559" t="s">
        <v>7003</v>
      </c>
      <c r="J2559" t="s">
        <v>7626</v>
      </c>
      <c r="K2559" t="s">
        <v>7922</v>
      </c>
      <c r="L2559" t="s">
        <v>8339</v>
      </c>
      <c r="M2559" t="s">
        <v>8347</v>
      </c>
      <c r="N2559" t="s">
        <v>8353</v>
      </c>
      <c r="O2559" t="s">
        <v>8355</v>
      </c>
      <c r="P2559">
        <v>46794</v>
      </c>
      <c r="Q2559" t="s">
        <v>8361</v>
      </c>
      <c r="T2559" t="s">
        <v>8368</v>
      </c>
    </row>
    <row r="2560" spans="1:20" x14ac:dyDescent="0.35">
      <c r="A2560" t="s">
        <v>327</v>
      </c>
      <c r="B2560" t="s">
        <v>1032</v>
      </c>
      <c r="C2560">
        <v>85</v>
      </c>
      <c r="E2560" t="s">
        <v>3734</v>
      </c>
      <c r="F2560" t="s">
        <v>6767</v>
      </c>
      <c r="G2560" t="s">
        <v>6984</v>
      </c>
      <c r="H2560" t="s">
        <v>6997</v>
      </c>
      <c r="I2560" t="s">
        <v>7004</v>
      </c>
      <c r="J2560" t="s">
        <v>7373</v>
      </c>
      <c r="K2560" t="s">
        <v>8174</v>
      </c>
      <c r="L2560" t="s">
        <v>8339</v>
      </c>
      <c r="M2560" t="s">
        <v>8347</v>
      </c>
      <c r="N2560" t="s">
        <v>8354</v>
      </c>
      <c r="O2560" t="s">
        <v>8356</v>
      </c>
      <c r="P2560">
        <v>39885</v>
      </c>
      <c r="Q2560" t="s">
        <v>8361</v>
      </c>
      <c r="S2560">
        <v>2</v>
      </c>
    </row>
    <row r="2561" spans="1:20" x14ac:dyDescent="0.35">
      <c r="A2561" t="s">
        <v>731</v>
      </c>
      <c r="B2561" t="s">
        <v>1076</v>
      </c>
      <c r="D2561" t="s">
        <v>1172</v>
      </c>
      <c r="E2561" t="s">
        <v>3735</v>
      </c>
      <c r="F2561" t="s">
        <v>6896</v>
      </c>
      <c r="G2561" t="s">
        <v>6990</v>
      </c>
      <c r="H2561" t="s">
        <v>6994</v>
      </c>
      <c r="I2561" t="s">
        <v>7003</v>
      </c>
      <c r="J2561" t="s">
        <v>7091</v>
      </c>
      <c r="K2561" t="s">
        <v>8115</v>
      </c>
      <c r="L2561" t="s">
        <v>8340</v>
      </c>
      <c r="M2561" t="s">
        <v>8349</v>
      </c>
      <c r="N2561" t="s">
        <v>8353</v>
      </c>
      <c r="O2561" t="s">
        <v>8359</v>
      </c>
      <c r="Q2561" t="s">
        <v>8360</v>
      </c>
      <c r="R2561" t="s">
        <v>7371</v>
      </c>
      <c r="T2561" t="s">
        <v>8367</v>
      </c>
    </row>
    <row r="2562" spans="1:20" x14ac:dyDescent="0.35">
      <c r="A2562" t="s">
        <v>911</v>
      </c>
      <c r="B2562" t="s">
        <v>1034</v>
      </c>
      <c r="C2562">
        <v>40</v>
      </c>
      <c r="D2562" t="s">
        <v>1174</v>
      </c>
      <c r="E2562" t="s">
        <v>3736</v>
      </c>
      <c r="F2562" t="s">
        <v>6690</v>
      </c>
      <c r="G2562" t="s">
        <v>6992</v>
      </c>
      <c r="H2562" t="s">
        <v>6998</v>
      </c>
      <c r="I2562" t="s">
        <v>7001</v>
      </c>
      <c r="J2562" t="s">
        <v>7299</v>
      </c>
      <c r="K2562" t="s">
        <v>8081</v>
      </c>
      <c r="L2562" t="s">
        <v>8340</v>
      </c>
      <c r="M2562" t="s">
        <v>8348</v>
      </c>
      <c r="N2562" t="s">
        <v>8353</v>
      </c>
      <c r="O2562" t="s">
        <v>8357</v>
      </c>
      <c r="R2562" t="s">
        <v>7333</v>
      </c>
      <c r="T2562" t="s">
        <v>8369</v>
      </c>
    </row>
    <row r="2563" spans="1:20" x14ac:dyDescent="0.35">
      <c r="A2563" t="s">
        <v>885</v>
      </c>
      <c r="B2563" t="s">
        <v>1121</v>
      </c>
      <c r="D2563" t="s">
        <v>1174</v>
      </c>
      <c r="E2563" t="s">
        <v>3737</v>
      </c>
      <c r="F2563" t="s">
        <v>6794</v>
      </c>
      <c r="G2563" t="s">
        <v>6986</v>
      </c>
      <c r="H2563" t="s">
        <v>6998</v>
      </c>
      <c r="I2563" t="s">
        <v>7006</v>
      </c>
      <c r="K2563" t="s">
        <v>8298</v>
      </c>
      <c r="L2563" t="s">
        <v>8343</v>
      </c>
      <c r="M2563" t="s">
        <v>8346</v>
      </c>
      <c r="N2563" t="s">
        <v>8351</v>
      </c>
      <c r="O2563" t="s">
        <v>8357</v>
      </c>
      <c r="Q2563" t="s">
        <v>8361</v>
      </c>
      <c r="R2563" t="s">
        <v>7263</v>
      </c>
      <c r="S2563">
        <v>2</v>
      </c>
    </row>
    <row r="2564" spans="1:20" x14ac:dyDescent="0.35">
      <c r="A2564" t="s">
        <v>443</v>
      </c>
      <c r="B2564" t="s">
        <v>1027</v>
      </c>
      <c r="D2564" t="s">
        <v>1175</v>
      </c>
      <c r="E2564" t="s">
        <v>3738</v>
      </c>
      <c r="F2564" t="s">
        <v>6684</v>
      </c>
      <c r="G2564" t="s">
        <v>6992</v>
      </c>
      <c r="H2564" t="s">
        <v>6994</v>
      </c>
      <c r="I2564" t="s">
        <v>7001</v>
      </c>
      <c r="J2564" t="s">
        <v>7556</v>
      </c>
      <c r="K2564" t="s">
        <v>7758</v>
      </c>
      <c r="L2564" t="s">
        <v>8339</v>
      </c>
      <c r="M2564" t="s">
        <v>8347</v>
      </c>
      <c r="N2564" t="s">
        <v>8352</v>
      </c>
      <c r="O2564" t="s">
        <v>8355</v>
      </c>
      <c r="P2564">
        <v>32902</v>
      </c>
      <c r="Q2564" t="s">
        <v>8362</v>
      </c>
      <c r="S2564">
        <v>4</v>
      </c>
      <c r="T2564" t="s">
        <v>8367</v>
      </c>
    </row>
    <row r="2565" spans="1:20" x14ac:dyDescent="0.35">
      <c r="A2565" t="s">
        <v>587</v>
      </c>
      <c r="B2565" t="s">
        <v>1089</v>
      </c>
      <c r="C2565">
        <v>42</v>
      </c>
      <c r="D2565" t="s">
        <v>1174</v>
      </c>
      <c r="E2565" t="s">
        <v>3739</v>
      </c>
      <c r="F2565" t="s">
        <v>6969</v>
      </c>
      <c r="G2565" t="s">
        <v>6985</v>
      </c>
      <c r="H2565" t="s">
        <v>7000</v>
      </c>
      <c r="I2565" t="s">
        <v>7001</v>
      </c>
      <c r="J2565" t="s">
        <v>7192</v>
      </c>
      <c r="K2565" t="s">
        <v>7882</v>
      </c>
      <c r="L2565" t="s">
        <v>8341</v>
      </c>
      <c r="M2565" t="s">
        <v>8349</v>
      </c>
      <c r="N2565" t="s">
        <v>8354</v>
      </c>
      <c r="O2565" t="s">
        <v>8355</v>
      </c>
      <c r="Q2565" t="s">
        <v>8363</v>
      </c>
    </row>
    <row r="2566" spans="1:20" x14ac:dyDescent="0.35">
      <c r="A2566" t="s">
        <v>185</v>
      </c>
      <c r="B2566" t="s">
        <v>1092</v>
      </c>
      <c r="C2566">
        <v>57</v>
      </c>
      <c r="D2566" t="s">
        <v>1172</v>
      </c>
      <c r="E2566" t="s">
        <v>3740</v>
      </c>
      <c r="F2566" t="s">
        <v>6854</v>
      </c>
      <c r="G2566" t="s">
        <v>6988</v>
      </c>
      <c r="H2566" t="s">
        <v>6995</v>
      </c>
      <c r="I2566" t="s">
        <v>7006</v>
      </c>
      <c r="J2566" t="s">
        <v>7627</v>
      </c>
      <c r="K2566" t="s">
        <v>8126</v>
      </c>
      <c r="L2566" t="s">
        <v>8341</v>
      </c>
      <c r="M2566" t="s">
        <v>8349</v>
      </c>
      <c r="N2566" t="s">
        <v>8354</v>
      </c>
      <c r="O2566" t="s">
        <v>8359</v>
      </c>
      <c r="P2566">
        <v>10400</v>
      </c>
      <c r="R2566" t="s">
        <v>7557</v>
      </c>
      <c r="T2566" t="s">
        <v>8367</v>
      </c>
    </row>
    <row r="2567" spans="1:20" x14ac:dyDescent="0.35">
      <c r="A2567" t="s">
        <v>784</v>
      </c>
      <c r="B2567" t="s">
        <v>1138</v>
      </c>
      <c r="D2567" t="s">
        <v>1174</v>
      </c>
      <c r="E2567" t="s">
        <v>3741</v>
      </c>
      <c r="F2567" t="s">
        <v>6847</v>
      </c>
      <c r="G2567" t="s">
        <v>6988</v>
      </c>
      <c r="H2567" t="s">
        <v>6994</v>
      </c>
      <c r="I2567" t="s">
        <v>7003</v>
      </c>
      <c r="K2567" t="s">
        <v>7718</v>
      </c>
      <c r="L2567" t="s">
        <v>8339</v>
      </c>
      <c r="M2567" t="s">
        <v>8346</v>
      </c>
      <c r="N2567" t="s">
        <v>8351</v>
      </c>
      <c r="O2567" t="s">
        <v>8355</v>
      </c>
      <c r="P2567">
        <v>17225</v>
      </c>
      <c r="Q2567" t="s">
        <v>8364</v>
      </c>
      <c r="R2567" t="s">
        <v>7132</v>
      </c>
    </row>
    <row r="2568" spans="1:20" x14ac:dyDescent="0.35">
      <c r="A2568" t="s">
        <v>583</v>
      </c>
      <c r="B2568" t="s">
        <v>1127</v>
      </c>
      <c r="C2568">
        <v>22</v>
      </c>
      <c r="D2568" t="s">
        <v>1175</v>
      </c>
      <c r="E2568" t="s">
        <v>3742</v>
      </c>
      <c r="F2568" t="s">
        <v>6897</v>
      </c>
      <c r="G2568" t="s">
        <v>6990</v>
      </c>
      <c r="H2568" t="s">
        <v>6997</v>
      </c>
      <c r="I2568" t="s">
        <v>7001</v>
      </c>
      <c r="K2568" t="s">
        <v>8305</v>
      </c>
      <c r="L2568" t="s">
        <v>8340</v>
      </c>
      <c r="M2568" t="s">
        <v>8346</v>
      </c>
      <c r="N2568" t="s">
        <v>8354</v>
      </c>
      <c r="O2568" t="s">
        <v>8358</v>
      </c>
      <c r="P2568">
        <v>5274</v>
      </c>
      <c r="R2568" t="s">
        <v>7568</v>
      </c>
      <c r="T2568" t="s">
        <v>8367</v>
      </c>
    </row>
    <row r="2569" spans="1:20" x14ac:dyDescent="0.35">
      <c r="A2569" t="s">
        <v>285</v>
      </c>
      <c r="B2569" t="s">
        <v>1071</v>
      </c>
      <c r="C2569">
        <v>52</v>
      </c>
      <c r="E2569" t="s">
        <v>3743</v>
      </c>
      <c r="F2569" t="s">
        <v>6871</v>
      </c>
      <c r="G2569" t="s">
        <v>6986</v>
      </c>
      <c r="H2569" t="s">
        <v>6998</v>
      </c>
      <c r="I2569" t="s">
        <v>7004</v>
      </c>
      <c r="J2569" t="s">
        <v>7201</v>
      </c>
      <c r="K2569" t="s">
        <v>7976</v>
      </c>
      <c r="L2569" t="s">
        <v>8341</v>
      </c>
      <c r="M2569" t="s">
        <v>8347</v>
      </c>
      <c r="N2569" t="s">
        <v>8352</v>
      </c>
      <c r="O2569" t="s">
        <v>8355</v>
      </c>
      <c r="Q2569" t="s">
        <v>8364</v>
      </c>
      <c r="R2569" t="s">
        <v>7451</v>
      </c>
    </row>
    <row r="2570" spans="1:20" x14ac:dyDescent="0.35">
      <c r="A2570" t="s">
        <v>156</v>
      </c>
      <c r="B2570" t="s">
        <v>1076</v>
      </c>
      <c r="D2570" t="s">
        <v>1174</v>
      </c>
      <c r="E2570" t="s">
        <v>3744</v>
      </c>
      <c r="F2570" t="s">
        <v>6720</v>
      </c>
      <c r="G2570" t="s">
        <v>6986</v>
      </c>
      <c r="H2570" t="s">
        <v>6995</v>
      </c>
      <c r="I2570" t="s">
        <v>7004</v>
      </c>
      <c r="K2570" t="s">
        <v>7686</v>
      </c>
      <c r="L2570" t="s">
        <v>8339</v>
      </c>
      <c r="M2570" t="s">
        <v>8346</v>
      </c>
      <c r="N2570" t="s">
        <v>8353</v>
      </c>
      <c r="O2570" t="s">
        <v>8357</v>
      </c>
      <c r="P2570">
        <v>18928</v>
      </c>
      <c r="S2570">
        <v>3</v>
      </c>
    </row>
    <row r="2571" spans="1:20" x14ac:dyDescent="0.35">
      <c r="A2571" t="s">
        <v>331</v>
      </c>
      <c r="B2571" t="s">
        <v>1129</v>
      </c>
      <c r="D2571" t="s">
        <v>1173</v>
      </c>
      <c r="E2571" t="s">
        <v>3745</v>
      </c>
      <c r="F2571" t="s">
        <v>6876</v>
      </c>
      <c r="G2571" t="s">
        <v>6989</v>
      </c>
      <c r="H2571" t="s">
        <v>6996</v>
      </c>
      <c r="I2571" t="s">
        <v>7001</v>
      </c>
      <c r="J2571" t="s">
        <v>7048</v>
      </c>
      <c r="K2571" t="s">
        <v>7714</v>
      </c>
      <c r="L2571" t="s">
        <v>8338</v>
      </c>
      <c r="M2571" t="s">
        <v>8346</v>
      </c>
      <c r="N2571" t="s">
        <v>8354</v>
      </c>
      <c r="O2571" t="s">
        <v>8357</v>
      </c>
      <c r="Q2571" t="s">
        <v>8362</v>
      </c>
      <c r="S2571">
        <v>3</v>
      </c>
      <c r="T2571" t="s">
        <v>8368</v>
      </c>
    </row>
    <row r="2572" spans="1:20" x14ac:dyDescent="0.35">
      <c r="A2572" t="s">
        <v>21</v>
      </c>
      <c r="B2572" t="s">
        <v>1044</v>
      </c>
      <c r="D2572" t="s">
        <v>1173</v>
      </c>
      <c r="E2572" t="s">
        <v>3746</v>
      </c>
      <c r="G2572" t="s">
        <v>6986</v>
      </c>
      <c r="H2572" t="s">
        <v>7000</v>
      </c>
      <c r="I2572" t="s">
        <v>7005</v>
      </c>
      <c r="J2572" t="s">
        <v>7054</v>
      </c>
      <c r="K2572" t="s">
        <v>8201</v>
      </c>
      <c r="L2572" t="s">
        <v>8343</v>
      </c>
      <c r="M2572" t="s">
        <v>8348</v>
      </c>
      <c r="N2572" t="s">
        <v>8351</v>
      </c>
      <c r="O2572" t="s">
        <v>8356</v>
      </c>
      <c r="Q2572" t="s">
        <v>8361</v>
      </c>
      <c r="R2572" t="s">
        <v>7365</v>
      </c>
      <c r="S2572">
        <v>1</v>
      </c>
    </row>
    <row r="2573" spans="1:20" x14ac:dyDescent="0.35">
      <c r="A2573" t="s">
        <v>933</v>
      </c>
      <c r="B2573" t="s">
        <v>1115</v>
      </c>
      <c r="C2573">
        <v>58</v>
      </c>
      <c r="D2573" t="s">
        <v>1173</v>
      </c>
      <c r="E2573" t="s">
        <v>3747</v>
      </c>
      <c r="G2573" t="s">
        <v>6985</v>
      </c>
      <c r="H2573" t="s">
        <v>6996</v>
      </c>
      <c r="I2573" t="s">
        <v>7003</v>
      </c>
      <c r="K2573" t="s">
        <v>8000</v>
      </c>
      <c r="L2573" t="s">
        <v>8342</v>
      </c>
      <c r="M2573" t="s">
        <v>8350</v>
      </c>
      <c r="N2573" t="s">
        <v>8354</v>
      </c>
      <c r="O2573" t="s">
        <v>8357</v>
      </c>
      <c r="P2573">
        <v>40862</v>
      </c>
      <c r="S2573">
        <v>1</v>
      </c>
      <c r="T2573" t="s">
        <v>8369</v>
      </c>
    </row>
    <row r="2574" spans="1:20" x14ac:dyDescent="0.35">
      <c r="A2574" t="s">
        <v>59</v>
      </c>
      <c r="B2574" t="s">
        <v>1047</v>
      </c>
      <c r="C2574">
        <v>58</v>
      </c>
      <c r="D2574" t="s">
        <v>1173</v>
      </c>
      <c r="E2574" t="s">
        <v>3748</v>
      </c>
      <c r="F2574" t="s">
        <v>6905</v>
      </c>
      <c r="G2574" t="s">
        <v>6988</v>
      </c>
      <c r="H2574" t="s">
        <v>6997</v>
      </c>
      <c r="I2574" t="s">
        <v>7004</v>
      </c>
      <c r="J2574" t="s">
        <v>7419</v>
      </c>
      <c r="K2574" t="s">
        <v>7737</v>
      </c>
      <c r="L2574" t="s">
        <v>8339</v>
      </c>
      <c r="M2574" t="s">
        <v>8347</v>
      </c>
      <c r="N2574" t="s">
        <v>8353</v>
      </c>
      <c r="O2574" t="s">
        <v>8355</v>
      </c>
      <c r="P2574">
        <v>19727</v>
      </c>
      <c r="Q2574" t="s">
        <v>8364</v>
      </c>
      <c r="T2574" t="s">
        <v>8368</v>
      </c>
    </row>
    <row r="2575" spans="1:20" x14ac:dyDescent="0.35">
      <c r="A2575" t="s">
        <v>368</v>
      </c>
      <c r="B2575" t="s">
        <v>1107</v>
      </c>
      <c r="D2575" t="s">
        <v>1175</v>
      </c>
      <c r="E2575" t="s">
        <v>3749</v>
      </c>
      <c r="F2575" t="s">
        <v>6814</v>
      </c>
      <c r="G2575" t="s">
        <v>6991</v>
      </c>
      <c r="H2575" t="s">
        <v>6994</v>
      </c>
      <c r="I2575" t="s">
        <v>7003</v>
      </c>
      <c r="J2575" t="s">
        <v>7203</v>
      </c>
      <c r="K2575" t="s">
        <v>8167</v>
      </c>
      <c r="L2575" t="s">
        <v>8343</v>
      </c>
      <c r="M2575" t="s">
        <v>8349</v>
      </c>
      <c r="N2575" t="s">
        <v>8353</v>
      </c>
      <c r="O2575" t="s">
        <v>8356</v>
      </c>
      <c r="Q2575" t="s">
        <v>8361</v>
      </c>
      <c r="R2575" t="s">
        <v>7404</v>
      </c>
      <c r="S2575">
        <v>2</v>
      </c>
      <c r="T2575" t="s">
        <v>8367</v>
      </c>
    </row>
    <row r="2576" spans="1:20" x14ac:dyDescent="0.35">
      <c r="A2576" t="s">
        <v>149</v>
      </c>
      <c r="B2576" t="s">
        <v>1103</v>
      </c>
      <c r="D2576" t="s">
        <v>1172</v>
      </c>
      <c r="E2576" t="s">
        <v>3750</v>
      </c>
      <c r="F2576" t="s">
        <v>6945</v>
      </c>
      <c r="G2576" t="s">
        <v>6988</v>
      </c>
      <c r="H2576" t="s">
        <v>7000</v>
      </c>
      <c r="I2576" t="s">
        <v>7006</v>
      </c>
      <c r="J2576" t="s">
        <v>7628</v>
      </c>
      <c r="K2576" t="s">
        <v>7871</v>
      </c>
      <c r="L2576" t="s">
        <v>8341</v>
      </c>
      <c r="M2576" t="s">
        <v>8346</v>
      </c>
      <c r="N2576" t="s">
        <v>8351</v>
      </c>
      <c r="O2576" t="s">
        <v>8358</v>
      </c>
      <c r="Q2576" t="s">
        <v>8362</v>
      </c>
      <c r="S2576">
        <v>2</v>
      </c>
      <c r="T2576" t="s">
        <v>8368</v>
      </c>
    </row>
    <row r="2577" spans="1:20" x14ac:dyDescent="0.35">
      <c r="A2577" t="s">
        <v>805</v>
      </c>
      <c r="B2577" t="s">
        <v>1151</v>
      </c>
      <c r="D2577" t="s">
        <v>1172</v>
      </c>
      <c r="E2577" t="s">
        <v>3751</v>
      </c>
      <c r="F2577" t="s">
        <v>6833</v>
      </c>
      <c r="G2577" t="s">
        <v>6985</v>
      </c>
      <c r="H2577" t="s">
        <v>6995</v>
      </c>
      <c r="I2577" t="s">
        <v>7001</v>
      </c>
      <c r="J2577" t="s">
        <v>7629</v>
      </c>
      <c r="K2577" t="s">
        <v>8060</v>
      </c>
      <c r="L2577" t="s">
        <v>8343</v>
      </c>
      <c r="M2577" t="s">
        <v>8346</v>
      </c>
      <c r="N2577" t="s">
        <v>8351</v>
      </c>
      <c r="O2577" t="s">
        <v>8355</v>
      </c>
      <c r="P2577">
        <v>17593</v>
      </c>
      <c r="Q2577" t="s">
        <v>8362</v>
      </c>
      <c r="S2577">
        <v>5</v>
      </c>
      <c r="T2577" t="s">
        <v>8368</v>
      </c>
    </row>
    <row r="2578" spans="1:20" x14ac:dyDescent="0.35">
      <c r="A2578" t="s">
        <v>884</v>
      </c>
      <c r="B2578" t="s">
        <v>1033</v>
      </c>
      <c r="D2578" t="s">
        <v>1174</v>
      </c>
      <c r="E2578" t="s">
        <v>3752</v>
      </c>
      <c r="G2578" t="s">
        <v>6984</v>
      </c>
      <c r="H2578" t="s">
        <v>6996</v>
      </c>
      <c r="I2578" t="s">
        <v>7001</v>
      </c>
      <c r="J2578" t="s">
        <v>7509</v>
      </c>
      <c r="K2578" t="s">
        <v>8187</v>
      </c>
      <c r="L2578" t="s">
        <v>8343</v>
      </c>
      <c r="M2578" t="s">
        <v>8347</v>
      </c>
      <c r="N2578" t="s">
        <v>8351</v>
      </c>
      <c r="O2578" t="s">
        <v>8359</v>
      </c>
      <c r="Q2578" t="s">
        <v>8363</v>
      </c>
      <c r="S2578">
        <v>2</v>
      </c>
    </row>
    <row r="2579" spans="1:20" x14ac:dyDescent="0.35">
      <c r="A2579" t="s">
        <v>631</v>
      </c>
      <c r="B2579" t="s">
        <v>1087</v>
      </c>
      <c r="C2579">
        <v>70</v>
      </c>
      <c r="D2579" t="s">
        <v>1172</v>
      </c>
      <c r="E2579" t="s">
        <v>3753</v>
      </c>
      <c r="F2579" t="s">
        <v>6739</v>
      </c>
      <c r="G2579" t="s">
        <v>6989</v>
      </c>
      <c r="H2579" t="s">
        <v>6998</v>
      </c>
      <c r="I2579" t="s">
        <v>7002</v>
      </c>
      <c r="J2579" t="s">
        <v>7630</v>
      </c>
      <c r="K2579" t="s">
        <v>8070</v>
      </c>
      <c r="L2579" t="s">
        <v>8343</v>
      </c>
      <c r="M2579" t="s">
        <v>8346</v>
      </c>
      <c r="N2579" t="s">
        <v>8354</v>
      </c>
      <c r="O2579" t="s">
        <v>8359</v>
      </c>
      <c r="Q2579" t="s">
        <v>8363</v>
      </c>
      <c r="S2579">
        <v>1</v>
      </c>
    </row>
    <row r="2580" spans="1:20" x14ac:dyDescent="0.35">
      <c r="A2580" t="s">
        <v>471</v>
      </c>
      <c r="B2580" t="s">
        <v>1146</v>
      </c>
      <c r="C2580">
        <v>56</v>
      </c>
      <c r="D2580" t="s">
        <v>1175</v>
      </c>
      <c r="E2580" t="s">
        <v>3754</v>
      </c>
      <c r="G2580" t="s">
        <v>6984</v>
      </c>
      <c r="H2580" t="s">
        <v>6994</v>
      </c>
      <c r="I2580" t="s">
        <v>7003</v>
      </c>
      <c r="J2580" t="s">
        <v>7631</v>
      </c>
      <c r="K2580" t="s">
        <v>7892</v>
      </c>
      <c r="L2580" t="s">
        <v>8341</v>
      </c>
      <c r="M2580" t="s">
        <v>8347</v>
      </c>
      <c r="N2580" t="s">
        <v>8351</v>
      </c>
      <c r="O2580" t="s">
        <v>8357</v>
      </c>
      <c r="P2580">
        <v>2847</v>
      </c>
      <c r="Q2580" t="s">
        <v>8363</v>
      </c>
      <c r="S2580">
        <v>5</v>
      </c>
      <c r="T2580" t="s">
        <v>8368</v>
      </c>
    </row>
    <row r="2581" spans="1:20" x14ac:dyDescent="0.35">
      <c r="A2581" t="s">
        <v>953</v>
      </c>
      <c r="B2581" t="s">
        <v>1069</v>
      </c>
      <c r="D2581" t="s">
        <v>1172</v>
      </c>
      <c r="E2581" t="s">
        <v>3755</v>
      </c>
      <c r="G2581" t="s">
        <v>6992</v>
      </c>
      <c r="H2581" t="s">
        <v>6999</v>
      </c>
      <c r="I2581" t="s">
        <v>7003</v>
      </c>
      <c r="K2581" t="s">
        <v>8091</v>
      </c>
      <c r="L2581" t="s">
        <v>8340</v>
      </c>
      <c r="M2581" t="s">
        <v>8349</v>
      </c>
      <c r="N2581" t="s">
        <v>8353</v>
      </c>
      <c r="O2581" t="s">
        <v>8356</v>
      </c>
      <c r="P2581">
        <v>48184</v>
      </c>
      <c r="Q2581" t="s">
        <v>8360</v>
      </c>
      <c r="R2581" t="s">
        <v>7020</v>
      </c>
      <c r="S2581">
        <v>1</v>
      </c>
    </row>
    <row r="2582" spans="1:20" x14ac:dyDescent="0.35">
      <c r="A2582" t="s">
        <v>934</v>
      </c>
      <c r="B2582" t="s">
        <v>1086</v>
      </c>
      <c r="C2582">
        <v>69</v>
      </c>
      <c r="D2582" t="s">
        <v>1172</v>
      </c>
      <c r="E2582" t="s">
        <v>3756</v>
      </c>
      <c r="F2582" t="s">
        <v>6862</v>
      </c>
      <c r="G2582" t="s">
        <v>6992</v>
      </c>
      <c r="H2582" t="s">
        <v>6994</v>
      </c>
      <c r="I2582" t="s">
        <v>7007</v>
      </c>
      <c r="J2582" t="s">
        <v>7256</v>
      </c>
      <c r="K2582" t="s">
        <v>7854</v>
      </c>
      <c r="L2582" t="s">
        <v>8339</v>
      </c>
      <c r="M2582" t="s">
        <v>8348</v>
      </c>
      <c r="N2582" t="s">
        <v>8354</v>
      </c>
      <c r="O2582" t="s">
        <v>8355</v>
      </c>
      <c r="Q2582" t="s">
        <v>8363</v>
      </c>
      <c r="S2582">
        <v>2</v>
      </c>
      <c r="T2582" t="s">
        <v>8367</v>
      </c>
    </row>
    <row r="2583" spans="1:20" x14ac:dyDescent="0.35">
      <c r="A2583" t="s">
        <v>475</v>
      </c>
      <c r="B2583" t="s">
        <v>1068</v>
      </c>
      <c r="C2583">
        <v>36</v>
      </c>
      <c r="E2583" t="s">
        <v>3757</v>
      </c>
      <c r="F2583" t="s">
        <v>6863</v>
      </c>
      <c r="G2583" t="s">
        <v>6986</v>
      </c>
      <c r="H2583" t="s">
        <v>6999</v>
      </c>
      <c r="I2583" t="s">
        <v>7001</v>
      </c>
      <c r="J2583" t="s">
        <v>7462</v>
      </c>
      <c r="K2583" t="s">
        <v>7825</v>
      </c>
      <c r="L2583" t="s">
        <v>8344</v>
      </c>
      <c r="M2583" t="s">
        <v>8348</v>
      </c>
      <c r="N2583" t="s">
        <v>8353</v>
      </c>
      <c r="O2583" t="s">
        <v>8355</v>
      </c>
      <c r="Q2583" t="s">
        <v>8364</v>
      </c>
      <c r="R2583" t="s">
        <v>7339</v>
      </c>
      <c r="T2583" t="s">
        <v>8368</v>
      </c>
    </row>
    <row r="2584" spans="1:20" x14ac:dyDescent="0.35">
      <c r="A2584" t="s">
        <v>406</v>
      </c>
      <c r="B2584" t="s">
        <v>1137</v>
      </c>
      <c r="D2584" t="s">
        <v>1174</v>
      </c>
      <c r="E2584" t="s">
        <v>3758</v>
      </c>
      <c r="G2584" t="s">
        <v>6990</v>
      </c>
      <c r="H2584" t="s">
        <v>6999</v>
      </c>
      <c r="I2584" t="s">
        <v>7004</v>
      </c>
      <c r="K2584" t="s">
        <v>8273</v>
      </c>
      <c r="L2584" t="s">
        <v>8343</v>
      </c>
      <c r="M2584" t="s">
        <v>8350</v>
      </c>
      <c r="N2584" t="s">
        <v>8352</v>
      </c>
      <c r="O2584" t="s">
        <v>8356</v>
      </c>
      <c r="S2584">
        <v>1</v>
      </c>
    </row>
    <row r="2585" spans="1:20" x14ac:dyDescent="0.35">
      <c r="A2585" t="s">
        <v>854</v>
      </c>
      <c r="B2585" t="s">
        <v>1153</v>
      </c>
      <c r="D2585" t="s">
        <v>1174</v>
      </c>
      <c r="E2585" t="s">
        <v>3759</v>
      </c>
      <c r="F2585" t="s">
        <v>6836</v>
      </c>
      <c r="G2585" t="s">
        <v>6984</v>
      </c>
      <c r="H2585" t="s">
        <v>6994</v>
      </c>
      <c r="I2585" t="s">
        <v>7001</v>
      </c>
      <c r="J2585" t="s">
        <v>7180</v>
      </c>
      <c r="K2585" t="s">
        <v>8205</v>
      </c>
      <c r="L2585" t="s">
        <v>8342</v>
      </c>
      <c r="M2585" t="s">
        <v>8347</v>
      </c>
      <c r="N2585" t="s">
        <v>8354</v>
      </c>
      <c r="O2585" t="s">
        <v>8356</v>
      </c>
      <c r="P2585">
        <v>30029</v>
      </c>
      <c r="Q2585" t="s">
        <v>8360</v>
      </c>
      <c r="T2585" t="s">
        <v>8367</v>
      </c>
    </row>
    <row r="2586" spans="1:20" x14ac:dyDescent="0.35">
      <c r="A2586" t="s">
        <v>843</v>
      </c>
      <c r="B2586" t="s">
        <v>1067</v>
      </c>
      <c r="D2586" t="s">
        <v>1174</v>
      </c>
      <c r="E2586" t="s">
        <v>3760</v>
      </c>
      <c r="F2586" t="s">
        <v>6716</v>
      </c>
      <c r="G2586" t="s">
        <v>6992</v>
      </c>
      <c r="H2586" t="s">
        <v>6997</v>
      </c>
      <c r="I2586" t="s">
        <v>7003</v>
      </c>
      <c r="J2586" t="s">
        <v>7147</v>
      </c>
      <c r="K2586" t="s">
        <v>8309</v>
      </c>
      <c r="L2586" t="s">
        <v>8340</v>
      </c>
      <c r="M2586" t="s">
        <v>8346</v>
      </c>
      <c r="N2586" t="s">
        <v>8353</v>
      </c>
      <c r="O2586" t="s">
        <v>8358</v>
      </c>
      <c r="Q2586" t="s">
        <v>8363</v>
      </c>
      <c r="S2586">
        <v>3</v>
      </c>
    </row>
    <row r="2587" spans="1:20" x14ac:dyDescent="0.35">
      <c r="A2587" t="s">
        <v>928</v>
      </c>
      <c r="B2587" t="s">
        <v>1144</v>
      </c>
      <c r="C2587">
        <v>20</v>
      </c>
      <c r="E2587" t="s">
        <v>3761</v>
      </c>
      <c r="G2587" t="s">
        <v>6984</v>
      </c>
      <c r="H2587" t="s">
        <v>6994</v>
      </c>
      <c r="I2587" t="s">
        <v>7002</v>
      </c>
      <c r="J2587" t="s">
        <v>7516</v>
      </c>
      <c r="K2587" t="s">
        <v>8204</v>
      </c>
      <c r="L2587" t="s">
        <v>8345</v>
      </c>
      <c r="M2587" t="s">
        <v>8350</v>
      </c>
      <c r="N2587" t="s">
        <v>8352</v>
      </c>
      <c r="O2587" t="s">
        <v>8357</v>
      </c>
      <c r="Q2587" t="s">
        <v>8360</v>
      </c>
      <c r="R2587" t="s">
        <v>7129</v>
      </c>
      <c r="S2587">
        <v>5</v>
      </c>
      <c r="T2587" t="s">
        <v>8369</v>
      </c>
    </row>
    <row r="2588" spans="1:20" x14ac:dyDescent="0.35">
      <c r="A2588" t="s">
        <v>596</v>
      </c>
      <c r="B2588" t="s">
        <v>1055</v>
      </c>
      <c r="D2588" t="s">
        <v>1175</v>
      </c>
      <c r="E2588" t="s">
        <v>3762</v>
      </c>
      <c r="F2588" t="s">
        <v>6725</v>
      </c>
      <c r="G2588" t="s">
        <v>6991</v>
      </c>
      <c r="H2588" t="s">
        <v>6998</v>
      </c>
      <c r="I2588" t="s">
        <v>7006</v>
      </c>
      <c r="J2588" t="s">
        <v>7471</v>
      </c>
      <c r="K2588" t="s">
        <v>8161</v>
      </c>
      <c r="L2588" t="s">
        <v>8345</v>
      </c>
      <c r="M2588" t="s">
        <v>8350</v>
      </c>
      <c r="N2588" t="s">
        <v>8352</v>
      </c>
      <c r="O2588" t="s">
        <v>8359</v>
      </c>
      <c r="Q2588" t="s">
        <v>8364</v>
      </c>
      <c r="R2588" t="s">
        <v>7301</v>
      </c>
      <c r="S2588">
        <v>3</v>
      </c>
    </row>
    <row r="2589" spans="1:20" x14ac:dyDescent="0.35">
      <c r="A2589" t="s">
        <v>203</v>
      </c>
      <c r="B2589" t="s">
        <v>1051</v>
      </c>
      <c r="C2589">
        <v>50</v>
      </c>
      <c r="D2589" t="s">
        <v>1172</v>
      </c>
      <c r="E2589" t="s">
        <v>3763</v>
      </c>
      <c r="F2589" t="s">
        <v>6703</v>
      </c>
      <c r="G2589" t="s">
        <v>6993</v>
      </c>
      <c r="H2589" t="s">
        <v>6997</v>
      </c>
      <c r="I2589" t="s">
        <v>7007</v>
      </c>
      <c r="J2589" t="s">
        <v>7632</v>
      </c>
      <c r="K2589" t="s">
        <v>7759</v>
      </c>
      <c r="L2589" t="s">
        <v>8340</v>
      </c>
      <c r="M2589" t="s">
        <v>8350</v>
      </c>
      <c r="N2589" t="s">
        <v>8353</v>
      </c>
      <c r="O2589" t="s">
        <v>8356</v>
      </c>
      <c r="P2589">
        <v>17261</v>
      </c>
      <c r="Q2589" t="s">
        <v>8362</v>
      </c>
      <c r="R2589" t="s">
        <v>7152</v>
      </c>
      <c r="S2589">
        <v>3</v>
      </c>
    </row>
    <row r="2590" spans="1:20" x14ac:dyDescent="0.35">
      <c r="A2590" t="s">
        <v>107</v>
      </c>
      <c r="B2590" t="s">
        <v>1025</v>
      </c>
      <c r="C2590">
        <v>43</v>
      </c>
      <c r="D2590" t="s">
        <v>1175</v>
      </c>
      <c r="E2590" t="s">
        <v>3764</v>
      </c>
      <c r="F2590" t="s">
        <v>6682</v>
      </c>
      <c r="G2590" t="s">
        <v>6986</v>
      </c>
      <c r="H2590" t="s">
        <v>6997</v>
      </c>
      <c r="I2590" t="s">
        <v>7002</v>
      </c>
      <c r="J2590" t="s">
        <v>7133</v>
      </c>
      <c r="K2590" t="s">
        <v>7900</v>
      </c>
      <c r="L2590" t="s">
        <v>8338</v>
      </c>
      <c r="M2590" t="s">
        <v>8347</v>
      </c>
      <c r="N2590" t="s">
        <v>8351</v>
      </c>
      <c r="O2590" t="s">
        <v>8357</v>
      </c>
      <c r="P2590">
        <v>32810</v>
      </c>
      <c r="R2590" t="s">
        <v>7583</v>
      </c>
      <c r="S2590">
        <v>5</v>
      </c>
      <c r="T2590" t="s">
        <v>8368</v>
      </c>
    </row>
    <row r="2591" spans="1:20" x14ac:dyDescent="0.35">
      <c r="A2591" t="s">
        <v>896</v>
      </c>
      <c r="B2591" t="s">
        <v>1100</v>
      </c>
      <c r="D2591" t="s">
        <v>1172</v>
      </c>
      <c r="E2591" t="s">
        <v>3765</v>
      </c>
      <c r="F2591" t="s">
        <v>6747</v>
      </c>
      <c r="G2591" t="s">
        <v>6992</v>
      </c>
      <c r="H2591" t="s">
        <v>6997</v>
      </c>
      <c r="I2591" t="s">
        <v>7002</v>
      </c>
      <c r="J2591" t="s">
        <v>7326</v>
      </c>
      <c r="K2591" t="s">
        <v>8274</v>
      </c>
      <c r="L2591" t="s">
        <v>8342</v>
      </c>
      <c r="M2591" t="s">
        <v>8350</v>
      </c>
      <c r="N2591" t="s">
        <v>8353</v>
      </c>
      <c r="O2591" t="s">
        <v>8357</v>
      </c>
      <c r="Q2591" t="s">
        <v>8362</v>
      </c>
      <c r="S2591">
        <v>2</v>
      </c>
      <c r="T2591" t="s">
        <v>8368</v>
      </c>
    </row>
    <row r="2592" spans="1:20" x14ac:dyDescent="0.35">
      <c r="A2592" t="s">
        <v>687</v>
      </c>
      <c r="B2592" t="s">
        <v>1118</v>
      </c>
      <c r="E2592" t="s">
        <v>3766</v>
      </c>
      <c r="G2592" t="s">
        <v>6989</v>
      </c>
      <c r="H2592" t="s">
        <v>6999</v>
      </c>
      <c r="I2592" t="s">
        <v>7003</v>
      </c>
      <c r="J2592" t="s">
        <v>7476</v>
      </c>
      <c r="K2592" t="s">
        <v>8273</v>
      </c>
      <c r="L2592" t="s">
        <v>8338</v>
      </c>
      <c r="M2592" t="s">
        <v>8346</v>
      </c>
      <c r="N2592" t="s">
        <v>8354</v>
      </c>
      <c r="O2592" t="s">
        <v>8355</v>
      </c>
      <c r="P2592">
        <v>13089</v>
      </c>
      <c r="Q2592" t="s">
        <v>8360</v>
      </c>
      <c r="S2592">
        <v>5</v>
      </c>
    </row>
    <row r="2593" spans="1:20" x14ac:dyDescent="0.35">
      <c r="A2593" t="s">
        <v>783</v>
      </c>
      <c r="B2593" t="s">
        <v>1133</v>
      </c>
      <c r="C2593">
        <v>3</v>
      </c>
      <c r="D2593" t="s">
        <v>1175</v>
      </c>
      <c r="E2593" t="s">
        <v>3767</v>
      </c>
      <c r="F2593" t="s">
        <v>6783</v>
      </c>
      <c r="G2593" t="s">
        <v>6992</v>
      </c>
      <c r="H2593" t="s">
        <v>6996</v>
      </c>
      <c r="I2593" t="s">
        <v>7002</v>
      </c>
      <c r="K2593" t="s">
        <v>7854</v>
      </c>
      <c r="L2593" t="s">
        <v>8340</v>
      </c>
      <c r="M2593" t="s">
        <v>8346</v>
      </c>
      <c r="N2593" t="s">
        <v>8354</v>
      </c>
      <c r="O2593" t="s">
        <v>8357</v>
      </c>
      <c r="Q2593" t="s">
        <v>8363</v>
      </c>
      <c r="S2593">
        <v>4</v>
      </c>
    </row>
    <row r="2594" spans="1:20" x14ac:dyDescent="0.35">
      <c r="A2594" t="s">
        <v>314</v>
      </c>
      <c r="B2594" t="s">
        <v>1076</v>
      </c>
      <c r="D2594" t="s">
        <v>1173</v>
      </c>
      <c r="E2594" t="s">
        <v>3768</v>
      </c>
      <c r="G2594" t="s">
        <v>6990</v>
      </c>
      <c r="H2594" t="s">
        <v>6998</v>
      </c>
      <c r="I2594" t="s">
        <v>7001</v>
      </c>
      <c r="J2594" t="s">
        <v>7051</v>
      </c>
      <c r="K2594" t="s">
        <v>8140</v>
      </c>
      <c r="L2594" t="s">
        <v>8342</v>
      </c>
      <c r="M2594" t="s">
        <v>8348</v>
      </c>
      <c r="N2594" t="s">
        <v>8354</v>
      </c>
      <c r="O2594" t="s">
        <v>8359</v>
      </c>
      <c r="Q2594" t="s">
        <v>8362</v>
      </c>
      <c r="R2594" t="s">
        <v>7242</v>
      </c>
      <c r="S2594">
        <v>2</v>
      </c>
      <c r="T2594" t="s">
        <v>8367</v>
      </c>
    </row>
    <row r="2595" spans="1:20" x14ac:dyDescent="0.35">
      <c r="A2595" t="s">
        <v>173</v>
      </c>
      <c r="B2595" t="s">
        <v>1107</v>
      </c>
      <c r="D2595" t="s">
        <v>1173</v>
      </c>
      <c r="E2595" t="s">
        <v>3769</v>
      </c>
      <c r="F2595" t="s">
        <v>6814</v>
      </c>
      <c r="G2595" t="s">
        <v>6990</v>
      </c>
      <c r="H2595" t="s">
        <v>6994</v>
      </c>
      <c r="I2595" t="s">
        <v>7007</v>
      </c>
      <c r="K2595" t="s">
        <v>7881</v>
      </c>
      <c r="L2595" t="s">
        <v>8345</v>
      </c>
      <c r="M2595" t="s">
        <v>8347</v>
      </c>
      <c r="N2595" t="s">
        <v>8352</v>
      </c>
      <c r="O2595" t="s">
        <v>8358</v>
      </c>
      <c r="P2595">
        <v>24059</v>
      </c>
      <c r="Q2595" t="s">
        <v>8364</v>
      </c>
      <c r="R2595" t="s">
        <v>7020</v>
      </c>
      <c r="S2595">
        <v>1</v>
      </c>
      <c r="T2595" t="s">
        <v>8368</v>
      </c>
    </row>
    <row r="2596" spans="1:20" x14ac:dyDescent="0.35">
      <c r="A2596" t="s">
        <v>723</v>
      </c>
      <c r="B2596" t="s">
        <v>1050</v>
      </c>
      <c r="C2596">
        <v>26</v>
      </c>
      <c r="D2596" t="s">
        <v>1175</v>
      </c>
      <c r="E2596" t="s">
        <v>3770</v>
      </c>
      <c r="F2596" t="s">
        <v>6853</v>
      </c>
      <c r="G2596" t="s">
        <v>6992</v>
      </c>
      <c r="H2596" t="s">
        <v>6995</v>
      </c>
      <c r="I2596" t="s">
        <v>7002</v>
      </c>
      <c r="K2596" t="s">
        <v>8234</v>
      </c>
      <c r="L2596" t="s">
        <v>8345</v>
      </c>
      <c r="M2596" t="s">
        <v>8348</v>
      </c>
      <c r="N2596" t="s">
        <v>8353</v>
      </c>
      <c r="O2596" t="s">
        <v>8357</v>
      </c>
      <c r="Q2596" t="s">
        <v>8362</v>
      </c>
      <c r="R2596" t="s">
        <v>7132</v>
      </c>
      <c r="S2596">
        <v>1</v>
      </c>
      <c r="T2596" t="s">
        <v>8367</v>
      </c>
    </row>
    <row r="2597" spans="1:20" x14ac:dyDescent="0.35">
      <c r="A2597" t="s">
        <v>68</v>
      </c>
      <c r="B2597" t="s">
        <v>1104</v>
      </c>
      <c r="C2597">
        <v>88</v>
      </c>
      <c r="E2597" t="s">
        <v>3771</v>
      </c>
      <c r="F2597" t="s">
        <v>6749</v>
      </c>
      <c r="G2597" t="s">
        <v>6989</v>
      </c>
      <c r="H2597" t="s">
        <v>6997</v>
      </c>
      <c r="I2597" t="s">
        <v>7001</v>
      </c>
      <c r="K2597" t="s">
        <v>8169</v>
      </c>
      <c r="L2597" t="s">
        <v>8338</v>
      </c>
      <c r="M2597" t="s">
        <v>8347</v>
      </c>
      <c r="N2597" t="s">
        <v>8354</v>
      </c>
      <c r="O2597" t="s">
        <v>8355</v>
      </c>
      <c r="Q2597" t="s">
        <v>8363</v>
      </c>
      <c r="S2597">
        <v>5</v>
      </c>
      <c r="T2597" t="s">
        <v>8368</v>
      </c>
    </row>
    <row r="2598" spans="1:20" x14ac:dyDescent="0.35">
      <c r="A2598" t="s">
        <v>710</v>
      </c>
      <c r="B2598" t="s">
        <v>1163</v>
      </c>
      <c r="D2598" t="s">
        <v>1172</v>
      </c>
      <c r="E2598" t="s">
        <v>3772</v>
      </c>
      <c r="F2598" t="s">
        <v>6936</v>
      </c>
      <c r="G2598" t="s">
        <v>6990</v>
      </c>
      <c r="H2598" t="s">
        <v>6999</v>
      </c>
      <c r="I2598" t="s">
        <v>7002</v>
      </c>
      <c r="J2598" t="s">
        <v>7512</v>
      </c>
      <c r="K2598" t="s">
        <v>7918</v>
      </c>
      <c r="L2598" t="s">
        <v>8340</v>
      </c>
      <c r="M2598" t="s">
        <v>8347</v>
      </c>
      <c r="N2598" t="s">
        <v>8351</v>
      </c>
      <c r="O2598" t="s">
        <v>8357</v>
      </c>
      <c r="Q2598" t="s">
        <v>8363</v>
      </c>
      <c r="R2598" t="s">
        <v>7263</v>
      </c>
      <c r="S2598">
        <v>3</v>
      </c>
      <c r="T2598" t="s">
        <v>8369</v>
      </c>
    </row>
    <row r="2599" spans="1:20" x14ac:dyDescent="0.35">
      <c r="A2599" t="s">
        <v>143</v>
      </c>
      <c r="B2599" t="s">
        <v>1107</v>
      </c>
      <c r="D2599" t="s">
        <v>1175</v>
      </c>
      <c r="E2599" t="s">
        <v>3773</v>
      </c>
      <c r="F2599" t="s">
        <v>6814</v>
      </c>
      <c r="G2599" t="s">
        <v>6984</v>
      </c>
      <c r="H2599" t="s">
        <v>7000</v>
      </c>
      <c r="I2599" t="s">
        <v>7005</v>
      </c>
      <c r="J2599" t="s">
        <v>7188</v>
      </c>
      <c r="K2599" t="s">
        <v>8273</v>
      </c>
      <c r="L2599" t="s">
        <v>8338</v>
      </c>
      <c r="M2599" t="s">
        <v>8350</v>
      </c>
      <c r="N2599" t="s">
        <v>8353</v>
      </c>
      <c r="O2599" t="s">
        <v>8356</v>
      </c>
      <c r="Q2599" t="s">
        <v>8361</v>
      </c>
      <c r="S2599">
        <v>2</v>
      </c>
    </row>
    <row r="2600" spans="1:20" x14ac:dyDescent="0.35">
      <c r="A2600" t="s">
        <v>527</v>
      </c>
      <c r="B2600" t="s">
        <v>1022</v>
      </c>
      <c r="D2600" t="s">
        <v>1174</v>
      </c>
      <c r="E2600" t="s">
        <v>3774</v>
      </c>
      <c r="F2600" t="s">
        <v>6775</v>
      </c>
      <c r="G2600" t="s">
        <v>6991</v>
      </c>
      <c r="H2600" t="s">
        <v>6997</v>
      </c>
      <c r="I2600" t="s">
        <v>7006</v>
      </c>
      <c r="J2600" t="s">
        <v>7259</v>
      </c>
      <c r="K2600" t="s">
        <v>8047</v>
      </c>
      <c r="L2600" t="s">
        <v>8342</v>
      </c>
      <c r="M2600" t="s">
        <v>8348</v>
      </c>
      <c r="N2600" t="s">
        <v>8353</v>
      </c>
      <c r="O2600" t="s">
        <v>8357</v>
      </c>
      <c r="P2600">
        <v>23694</v>
      </c>
      <c r="Q2600" t="s">
        <v>8364</v>
      </c>
      <c r="R2600" t="s">
        <v>7288</v>
      </c>
      <c r="T2600" t="s">
        <v>8368</v>
      </c>
    </row>
    <row r="2601" spans="1:20" x14ac:dyDescent="0.35">
      <c r="A2601" t="s">
        <v>131</v>
      </c>
      <c r="B2601" t="s">
        <v>1026</v>
      </c>
      <c r="D2601" t="s">
        <v>1175</v>
      </c>
      <c r="E2601" t="s">
        <v>3775</v>
      </c>
      <c r="G2601" t="s">
        <v>6988</v>
      </c>
      <c r="H2601" t="s">
        <v>7000</v>
      </c>
      <c r="I2601" t="s">
        <v>7002</v>
      </c>
      <c r="K2601" t="s">
        <v>8091</v>
      </c>
      <c r="L2601" t="s">
        <v>8345</v>
      </c>
      <c r="M2601" t="s">
        <v>8350</v>
      </c>
      <c r="N2601" t="s">
        <v>8352</v>
      </c>
      <c r="O2601" t="s">
        <v>8359</v>
      </c>
      <c r="P2601">
        <v>33351</v>
      </c>
      <c r="Q2601" t="s">
        <v>8363</v>
      </c>
      <c r="S2601">
        <v>3</v>
      </c>
    </row>
    <row r="2602" spans="1:20" x14ac:dyDescent="0.35">
      <c r="A2602" t="s">
        <v>771</v>
      </c>
      <c r="B2602" t="s">
        <v>1120</v>
      </c>
      <c r="E2602" t="s">
        <v>3776</v>
      </c>
      <c r="G2602" t="s">
        <v>6985</v>
      </c>
      <c r="H2602" t="s">
        <v>7000</v>
      </c>
      <c r="I2602" t="s">
        <v>7005</v>
      </c>
      <c r="K2602" t="s">
        <v>7986</v>
      </c>
      <c r="L2602" t="s">
        <v>8341</v>
      </c>
      <c r="M2602" t="s">
        <v>8347</v>
      </c>
      <c r="N2602" t="s">
        <v>8352</v>
      </c>
      <c r="O2602" t="s">
        <v>8359</v>
      </c>
      <c r="P2602">
        <v>24272</v>
      </c>
      <c r="Q2602" t="s">
        <v>8360</v>
      </c>
      <c r="S2602">
        <v>3</v>
      </c>
      <c r="T2602" t="s">
        <v>8368</v>
      </c>
    </row>
    <row r="2603" spans="1:20" x14ac:dyDescent="0.35">
      <c r="A2603" t="s">
        <v>390</v>
      </c>
      <c r="B2603" t="s">
        <v>1039</v>
      </c>
      <c r="D2603" t="s">
        <v>1173</v>
      </c>
      <c r="E2603" t="s">
        <v>3777</v>
      </c>
      <c r="F2603" t="s">
        <v>6694</v>
      </c>
      <c r="G2603" t="s">
        <v>6991</v>
      </c>
      <c r="H2603" t="s">
        <v>6994</v>
      </c>
      <c r="I2603" t="s">
        <v>7001</v>
      </c>
      <c r="J2603" t="s">
        <v>7433</v>
      </c>
      <c r="K2603" t="s">
        <v>7968</v>
      </c>
      <c r="L2603" t="s">
        <v>8338</v>
      </c>
      <c r="M2603" t="s">
        <v>8350</v>
      </c>
      <c r="N2603" t="s">
        <v>8351</v>
      </c>
      <c r="O2603" t="s">
        <v>8358</v>
      </c>
      <c r="Q2603" t="s">
        <v>8363</v>
      </c>
      <c r="R2603" t="s">
        <v>7333</v>
      </c>
      <c r="S2603">
        <v>3</v>
      </c>
      <c r="T2603" t="s">
        <v>8369</v>
      </c>
    </row>
    <row r="2604" spans="1:20" x14ac:dyDescent="0.35">
      <c r="A2604" t="s">
        <v>642</v>
      </c>
      <c r="B2604" t="s">
        <v>1116</v>
      </c>
      <c r="D2604" t="s">
        <v>1173</v>
      </c>
      <c r="E2604" t="s">
        <v>3778</v>
      </c>
      <c r="F2604" t="s">
        <v>6763</v>
      </c>
      <c r="G2604" t="s">
        <v>6988</v>
      </c>
      <c r="H2604" t="s">
        <v>6995</v>
      </c>
      <c r="I2604" t="s">
        <v>7001</v>
      </c>
      <c r="J2604" t="s">
        <v>7610</v>
      </c>
      <c r="K2604" t="s">
        <v>7896</v>
      </c>
      <c r="L2604" t="s">
        <v>8340</v>
      </c>
      <c r="M2604" t="s">
        <v>8347</v>
      </c>
      <c r="N2604" t="s">
        <v>8353</v>
      </c>
      <c r="O2604" t="s">
        <v>8356</v>
      </c>
      <c r="Q2604" t="s">
        <v>8361</v>
      </c>
      <c r="T2604" t="s">
        <v>8368</v>
      </c>
    </row>
    <row r="2605" spans="1:20" x14ac:dyDescent="0.35">
      <c r="A2605" t="s">
        <v>273</v>
      </c>
      <c r="B2605" t="s">
        <v>1041</v>
      </c>
      <c r="D2605" t="s">
        <v>1175</v>
      </c>
      <c r="E2605" t="s">
        <v>3779</v>
      </c>
      <c r="F2605" t="s">
        <v>6764</v>
      </c>
      <c r="G2605" t="s">
        <v>6985</v>
      </c>
      <c r="H2605" t="s">
        <v>6994</v>
      </c>
      <c r="I2605" t="s">
        <v>7004</v>
      </c>
      <c r="K2605" t="s">
        <v>8019</v>
      </c>
      <c r="L2605" t="s">
        <v>8339</v>
      </c>
      <c r="M2605" t="s">
        <v>8349</v>
      </c>
      <c r="N2605" t="s">
        <v>8354</v>
      </c>
      <c r="O2605" t="s">
        <v>8356</v>
      </c>
      <c r="S2605">
        <v>5</v>
      </c>
      <c r="T2605" t="s">
        <v>8369</v>
      </c>
    </row>
    <row r="2606" spans="1:20" x14ac:dyDescent="0.35">
      <c r="A2606" t="s">
        <v>839</v>
      </c>
      <c r="B2606" t="s">
        <v>1047</v>
      </c>
      <c r="C2606">
        <v>83</v>
      </c>
      <c r="E2606" t="s">
        <v>3780</v>
      </c>
      <c r="F2606" t="s">
        <v>6731</v>
      </c>
      <c r="G2606" t="s">
        <v>6987</v>
      </c>
      <c r="H2606" t="s">
        <v>6997</v>
      </c>
      <c r="I2606" t="s">
        <v>7007</v>
      </c>
      <c r="J2606" t="s">
        <v>7151</v>
      </c>
      <c r="K2606" t="s">
        <v>7982</v>
      </c>
      <c r="L2606" t="s">
        <v>8345</v>
      </c>
      <c r="M2606" t="s">
        <v>8349</v>
      </c>
      <c r="N2606" t="s">
        <v>8353</v>
      </c>
      <c r="O2606" t="s">
        <v>8356</v>
      </c>
      <c r="P2606">
        <v>33020</v>
      </c>
      <c r="Q2606" t="s">
        <v>8364</v>
      </c>
      <c r="R2606" t="s">
        <v>7613</v>
      </c>
      <c r="S2606">
        <v>3</v>
      </c>
      <c r="T2606" t="s">
        <v>8369</v>
      </c>
    </row>
    <row r="2607" spans="1:20" x14ac:dyDescent="0.35">
      <c r="A2607" t="s">
        <v>566</v>
      </c>
      <c r="B2607" t="s">
        <v>1023</v>
      </c>
      <c r="C2607">
        <v>38</v>
      </c>
      <c r="D2607" t="s">
        <v>1173</v>
      </c>
      <c r="E2607" t="s">
        <v>3781</v>
      </c>
      <c r="G2607" t="s">
        <v>6991</v>
      </c>
      <c r="H2607" t="s">
        <v>6999</v>
      </c>
      <c r="I2607" t="s">
        <v>7003</v>
      </c>
      <c r="J2607" t="s">
        <v>7075</v>
      </c>
      <c r="K2607" t="s">
        <v>7779</v>
      </c>
      <c r="L2607" t="s">
        <v>8339</v>
      </c>
      <c r="M2607" t="s">
        <v>8348</v>
      </c>
      <c r="N2607" t="s">
        <v>8351</v>
      </c>
      <c r="O2607" t="s">
        <v>8356</v>
      </c>
      <c r="P2607">
        <v>47638</v>
      </c>
      <c r="T2607" t="s">
        <v>8369</v>
      </c>
    </row>
    <row r="2608" spans="1:20" x14ac:dyDescent="0.35">
      <c r="A2608" t="s">
        <v>954</v>
      </c>
      <c r="B2608" t="s">
        <v>1125</v>
      </c>
      <c r="D2608" t="s">
        <v>1175</v>
      </c>
      <c r="E2608" t="s">
        <v>3782</v>
      </c>
      <c r="F2608" t="s">
        <v>6877</v>
      </c>
      <c r="G2608" t="s">
        <v>6984</v>
      </c>
      <c r="H2608" t="s">
        <v>6996</v>
      </c>
      <c r="I2608" t="s">
        <v>7006</v>
      </c>
      <c r="K2608" t="s">
        <v>8276</v>
      </c>
      <c r="L2608" t="s">
        <v>8340</v>
      </c>
      <c r="M2608" t="s">
        <v>8349</v>
      </c>
      <c r="N2608" t="s">
        <v>8353</v>
      </c>
      <c r="O2608" t="s">
        <v>8359</v>
      </c>
      <c r="P2608">
        <v>5186</v>
      </c>
      <c r="R2608" t="s">
        <v>7242</v>
      </c>
      <c r="S2608">
        <v>2</v>
      </c>
      <c r="T2608" t="s">
        <v>8369</v>
      </c>
    </row>
    <row r="2609" spans="1:20" x14ac:dyDescent="0.35">
      <c r="A2609" t="s">
        <v>244</v>
      </c>
      <c r="B2609" t="s">
        <v>1100</v>
      </c>
      <c r="D2609" t="s">
        <v>1175</v>
      </c>
      <c r="E2609" t="s">
        <v>3783</v>
      </c>
      <c r="F2609" t="s">
        <v>6909</v>
      </c>
      <c r="G2609" t="s">
        <v>6990</v>
      </c>
      <c r="H2609" t="s">
        <v>6999</v>
      </c>
      <c r="I2609" t="s">
        <v>7006</v>
      </c>
      <c r="J2609" t="s">
        <v>7222</v>
      </c>
      <c r="K2609" t="s">
        <v>8013</v>
      </c>
      <c r="L2609" t="s">
        <v>8340</v>
      </c>
      <c r="M2609" t="s">
        <v>8348</v>
      </c>
      <c r="N2609" t="s">
        <v>8354</v>
      </c>
      <c r="O2609" t="s">
        <v>8359</v>
      </c>
      <c r="P2609">
        <v>32016</v>
      </c>
      <c r="Q2609" t="s">
        <v>8363</v>
      </c>
      <c r="S2609">
        <v>1</v>
      </c>
      <c r="T2609" t="s">
        <v>8369</v>
      </c>
    </row>
    <row r="2610" spans="1:20" x14ac:dyDescent="0.35">
      <c r="A2610" t="s">
        <v>815</v>
      </c>
      <c r="B2610" t="s">
        <v>1039</v>
      </c>
      <c r="D2610" t="s">
        <v>1173</v>
      </c>
      <c r="E2610" t="s">
        <v>3784</v>
      </c>
      <c r="G2610" t="s">
        <v>6992</v>
      </c>
      <c r="H2610" t="s">
        <v>6998</v>
      </c>
      <c r="I2610" t="s">
        <v>7004</v>
      </c>
      <c r="K2610" t="s">
        <v>8155</v>
      </c>
      <c r="L2610" t="s">
        <v>8339</v>
      </c>
      <c r="M2610" t="s">
        <v>8347</v>
      </c>
      <c r="N2610" t="s">
        <v>8353</v>
      </c>
      <c r="O2610" t="s">
        <v>8357</v>
      </c>
      <c r="Q2610" t="s">
        <v>8360</v>
      </c>
      <c r="R2610" t="s">
        <v>7604</v>
      </c>
      <c r="T2610" t="s">
        <v>8369</v>
      </c>
    </row>
    <row r="2611" spans="1:20" x14ac:dyDescent="0.35">
      <c r="A2611" t="s">
        <v>748</v>
      </c>
      <c r="B2611" t="s">
        <v>1024</v>
      </c>
      <c r="D2611" t="s">
        <v>1173</v>
      </c>
      <c r="E2611" t="s">
        <v>3785</v>
      </c>
      <c r="F2611" t="s">
        <v>6922</v>
      </c>
      <c r="G2611" t="s">
        <v>6990</v>
      </c>
      <c r="H2611" t="s">
        <v>6998</v>
      </c>
      <c r="I2611" t="s">
        <v>7006</v>
      </c>
      <c r="J2611" t="s">
        <v>7037</v>
      </c>
      <c r="K2611" t="s">
        <v>7934</v>
      </c>
      <c r="L2611" t="s">
        <v>8343</v>
      </c>
      <c r="M2611" t="s">
        <v>8347</v>
      </c>
      <c r="N2611" t="s">
        <v>8352</v>
      </c>
      <c r="O2611" t="s">
        <v>8359</v>
      </c>
      <c r="P2611">
        <v>31968</v>
      </c>
      <c r="Q2611" t="s">
        <v>8364</v>
      </c>
      <c r="R2611" t="s">
        <v>7469</v>
      </c>
      <c r="T2611" t="s">
        <v>8367</v>
      </c>
    </row>
    <row r="2612" spans="1:20" x14ac:dyDescent="0.35">
      <c r="A2612" t="s">
        <v>148</v>
      </c>
      <c r="B2612" t="s">
        <v>1148</v>
      </c>
      <c r="C2612">
        <v>43</v>
      </c>
      <c r="E2612" t="s">
        <v>3786</v>
      </c>
      <c r="F2612" t="s">
        <v>6961</v>
      </c>
      <c r="G2612" t="s">
        <v>6992</v>
      </c>
      <c r="H2612" t="s">
        <v>6994</v>
      </c>
      <c r="I2612" t="s">
        <v>7006</v>
      </c>
      <c r="K2612" t="s">
        <v>8220</v>
      </c>
      <c r="L2612" t="s">
        <v>8342</v>
      </c>
      <c r="M2612" t="s">
        <v>8348</v>
      </c>
      <c r="N2612" t="s">
        <v>8352</v>
      </c>
      <c r="O2612" t="s">
        <v>8359</v>
      </c>
      <c r="R2612" t="s">
        <v>7560</v>
      </c>
      <c r="T2612" t="s">
        <v>8369</v>
      </c>
    </row>
    <row r="2613" spans="1:20" x14ac:dyDescent="0.35">
      <c r="A2613" t="s">
        <v>354</v>
      </c>
      <c r="B2613" t="s">
        <v>1064</v>
      </c>
      <c r="C2613">
        <v>59</v>
      </c>
      <c r="D2613" t="s">
        <v>1174</v>
      </c>
      <c r="E2613" t="s">
        <v>3787</v>
      </c>
      <c r="F2613" t="s">
        <v>6714</v>
      </c>
      <c r="G2613" t="s">
        <v>6991</v>
      </c>
      <c r="H2613" t="s">
        <v>6994</v>
      </c>
      <c r="I2613" t="s">
        <v>7003</v>
      </c>
      <c r="K2613" t="s">
        <v>8028</v>
      </c>
      <c r="L2613" t="s">
        <v>8342</v>
      </c>
      <c r="M2613" t="s">
        <v>8346</v>
      </c>
      <c r="N2613" t="s">
        <v>8352</v>
      </c>
      <c r="O2613" t="s">
        <v>8356</v>
      </c>
      <c r="P2613">
        <v>7099</v>
      </c>
      <c r="Q2613" t="s">
        <v>8361</v>
      </c>
      <c r="S2613">
        <v>5</v>
      </c>
    </row>
    <row r="2614" spans="1:20" x14ac:dyDescent="0.35">
      <c r="A2614" t="s">
        <v>237</v>
      </c>
      <c r="B2614" t="s">
        <v>1158</v>
      </c>
      <c r="C2614">
        <v>89</v>
      </c>
      <c r="D2614" t="s">
        <v>1175</v>
      </c>
      <c r="E2614" t="s">
        <v>3788</v>
      </c>
      <c r="G2614" t="s">
        <v>6990</v>
      </c>
      <c r="H2614" t="s">
        <v>6999</v>
      </c>
      <c r="I2614" t="s">
        <v>7002</v>
      </c>
      <c r="K2614" t="s">
        <v>7928</v>
      </c>
      <c r="L2614" t="s">
        <v>8344</v>
      </c>
      <c r="M2614" t="s">
        <v>8347</v>
      </c>
      <c r="N2614" t="s">
        <v>8354</v>
      </c>
      <c r="O2614" t="s">
        <v>8355</v>
      </c>
      <c r="Q2614" t="s">
        <v>8363</v>
      </c>
      <c r="R2614" t="s">
        <v>7214</v>
      </c>
      <c r="S2614">
        <v>1</v>
      </c>
      <c r="T2614" t="s">
        <v>8367</v>
      </c>
    </row>
    <row r="2615" spans="1:20" x14ac:dyDescent="0.35">
      <c r="A2615" t="s">
        <v>118</v>
      </c>
      <c r="B2615" t="s">
        <v>1076</v>
      </c>
      <c r="D2615" t="s">
        <v>1175</v>
      </c>
      <c r="E2615" t="s">
        <v>3789</v>
      </c>
      <c r="G2615" t="s">
        <v>6989</v>
      </c>
      <c r="H2615" t="s">
        <v>6994</v>
      </c>
      <c r="I2615" t="s">
        <v>7003</v>
      </c>
      <c r="J2615" t="s">
        <v>7009</v>
      </c>
      <c r="K2615" t="s">
        <v>7820</v>
      </c>
      <c r="L2615" t="s">
        <v>8338</v>
      </c>
      <c r="M2615" t="s">
        <v>8347</v>
      </c>
      <c r="N2615" t="s">
        <v>8353</v>
      </c>
      <c r="O2615" t="s">
        <v>8359</v>
      </c>
      <c r="Q2615" t="s">
        <v>8361</v>
      </c>
      <c r="R2615" t="s">
        <v>7655</v>
      </c>
      <c r="S2615">
        <v>4</v>
      </c>
      <c r="T2615" t="s">
        <v>8368</v>
      </c>
    </row>
    <row r="2616" spans="1:20" x14ac:dyDescent="0.35">
      <c r="A2616" t="s">
        <v>657</v>
      </c>
      <c r="B2616" t="s">
        <v>1090</v>
      </c>
      <c r="C2616">
        <v>26</v>
      </c>
      <c r="E2616" t="s">
        <v>3790</v>
      </c>
      <c r="G2616" t="s">
        <v>6990</v>
      </c>
      <c r="H2616" t="s">
        <v>6995</v>
      </c>
      <c r="I2616" t="s">
        <v>7002</v>
      </c>
      <c r="J2616" t="s">
        <v>7277</v>
      </c>
      <c r="K2616" t="s">
        <v>7873</v>
      </c>
      <c r="L2616" t="s">
        <v>8339</v>
      </c>
      <c r="M2616" t="s">
        <v>8347</v>
      </c>
      <c r="N2616" t="s">
        <v>8353</v>
      </c>
      <c r="O2616" t="s">
        <v>8357</v>
      </c>
      <c r="P2616">
        <v>2091</v>
      </c>
      <c r="Q2616" t="s">
        <v>8362</v>
      </c>
      <c r="S2616">
        <v>2</v>
      </c>
      <c r="T2616" t="s">
        <v>8368</v>
      </c>
    </row>
    <row r="2617" spans="1:20" x14ac:dyDescent="0.35">
      <c r="A2617" t="s">
        <v>444</v>
      </c>
      <c r="B2617" t="s">
        <v>1087</v>
      </c>
      <c r="D2617" t="s">
        <v>1175</v>
      </c>
      <c r="E2617" t="s">
        <v>3791</v>
      </c>
      <c r="F2617" t="s">
        <v>6733</v>
      </c>
      <c r="G2617" t="s">
        <v>6991</v>
      </c>
      <c r="H2617" t="s">
        <v>6998</v>
      </c>
      <c r="I2617" t="s">
        <v>7002</v>
      </c>
      <c r="J2617" t="s">
        <v>7225</v>
      </c>
      <c r="K2617" t="s">
        <v>7818</v>
      </c>
      <c r="L2617" t="s">
        <v>8342</v>
      </c>
      <c r="M2617" t="s">
        <v>8350</v>
      </c>
      <c r="N2617" t="s">
        <v>8351</v>
      </c>
      <c r="O2617" t="s">
        <v>8356</v>
      </c>
      <c r="R2617" t="s">
        <v>7310</v>
      </c>
      <c r="S2617">
        <v>5</v>
      </c>
      <c r="T2617" t="s">
        <v>8368</v>
      </c>
    </row>
    <row r="2618" spans="1:20" x14ac:dyDescent="0.35">
      <c r="A2618" t="s">
        <v>325</v>
      </c>
      <c r="B2618" t="s">
        <v>1127</v>
      </c>
      <c r="C2618">
        <v>87</v>
      </c>
      <c r="D2618" t="s">
        <v>1172</v>
      </c>
      <c r="E2618" t="s">
        <v>3792</v>
      </c>
      <c r="F2618" t="s">
        <v>6897</v>
      </c>
      <c r="G2618" t="s">
        <v>6993</v>
      </c>
      <c r="H2618" t="s">
        <v>6995</v>
      </c>
      <c r="I2618" t="s">
        <v>7006</v>
      </c>
      <c r="K2618" t="s">
        <v>8023</v>
      </c>
      <c r="L2618" t="s">
        <v>8340</v>
      </c>
      <c r="M2618" t="s">
        <v>8347</v>
      </c>
      <c r="N2618" t="s">
        <v>8351</v>
      </c>
      <c r="O2618" t="s">
        <v>8355</v>
      </c>
      <c r="P2618">
        <v>11016</v>
      </c>
      <c r="Q2618" t="s">
        <v>8364</v>
      </c>
      <c r="S2618">
        <v>2</v>
      </c>
      <c r="T2618" t="s">
        <v>8368</v>
      </c>
    </row>
    <row r="2619" spans="1:20" x14ac:dyDescent="0.35">
      <c r="A2619" t="s">
        <v>849</v>
      </c>
      <c r="B2619" t="s">
        <v>1138</v>
      </c>
      <c r="D2619" t="s">
        <v>1172</v>
      </c>
      <c r="E2619" t="s">
        <v>3793</v>
      </c>
      <c r="F2619" t="s">
        <v>6805</v>
      </c>
      <c r="G2619" t="s">
        <v>6986</v>
      </c>
      <c r="H2619" t="s">
        <v>6997</v>
      </c>
      <c r="I2619" t="s">
        <v>7006</v>
      </c>
      <c r="J2619" t="s">
        <v>7473</v>
      </c>
      <c r="K2619" t="s">
        <v>8140</v>
      </c>
      <c r="L2619" t="s">
        <v>8345</v>
      </c>
      <c r="M2619" t="s">
        <v>8346</v>
      </c>
      <c r="N2619" t="s">
        <v>8352</v>
      </c>
      <c r="O2619" t="s">
        <v>8357</v>
      </c>
      <c r="Q2619" t="s">
        <v>8362</v>
      </c>
      <c r="S2619">
        <v>3</v>
      </c>
      <c r="T2619" t="s">
        <v>8367</v>
      </c>
    </row>
    <row r="2620" spans="1:20" x14ac:dyDescent="0.35">
      <c r="A2620" t="s">
        <v>797</v>
      </c>
      <c r="B2620" t="s">
        <v>1148</v>
      </c>
      <c r="D2620" t="s">
        <v>1174</v>
      </c>
      <c r="E2620" t="s">
        <v>3794</v>
      </c>
      <c r="G2620" t="s">
        <v>6984</v>
      </c>
      <c r="H2620" t="s">
        <v>6998</v>
      </c>
      <c r="I2620" t="s">
        <v>7005</v>
      </c>
      <c r="J2620" t="s">
        <v>7565</v>
      </c>
      <c r="K2620" t="s">
        <v>7777</v>
      </c>
      <c r="L2620" t="s">
        <v>8344</v>
      </c>
      <c r="M2620" t="s">
        <v>8347</v>
      </c>
      <c r="N2620" t="s">
        <v>8351</v>
      </c>
      <c r="O2620" t="s">
        <v>8355</v>
      </c>
      <c r="P2620">
        <v>20066</v>
      </c>
      <c r="Q2620" t="s">
        <v>8360</v>
      </c>
      <c r="R2620" t="s">
        <v>7274</v>
      </c>
      <c r="S2620">
        <v>5</v>
      </c>
    </row>
    <row r="2621" spans="1:20" x14ac:dyDescent="0.35">
      <c r="A2621" t="s">
        <v>798</v>
      </c>
      <c r="B2621" t="s">
        <v>1146</v>
      </c>
      <c r="C2621">
        <v>58</v>
      </c>
      <c r="D2621" t="s">
        <v>1174</v>
      </c>
      <c r="E2621" t="s">
        <v>3795</v>
      </c>
      <c r="G2621" t="s">
        <v>6988</v>
      </c>
      <c r="H2621" t="s">
        <v>6994</v>
      </c>
      <c r="I2621" t="s">
        <v>7005</v>
      </c>
      <c r="K2621" t="s">
        <v>7900</v>
      </c>
      <c r="L2621" t="s">
        <v>8341</v>
      </c>
      <c r="M2621" t="s">
        <v>8346</v>
      </c>
      <c r="N2621" t="s">
        <v>8354</v>
      </c>
      <c r="O2621" t="s">
        <v>8359</v>
      </c>
      <c r="Q2621" t="s">
        <v>8360</v>
      </c>
      <c r="T2621" t="s">
        <v>8367</v>
      </c>
    </row>
    <row r="2622" spans="1:20" x14ac:dyDescent="0.35">
      <c r="A2622" t="s">
        <v>875</v>
      </c>
      <c r="B2622" t="s">
        <v>1168</v>
      </c>
      <c r="D2622" t="s">
        <v>1173</v>
      </c>
      <c r="E2622" t="s">
        <v>3796</v>
      </c>
      <c r="F2622" t="s">
        <v>6954</v>
      </c>
      <c r="G2622" t="s">
        <v>6989</v>
      </c>
      <c r="H2622" t="s">
        <v>6997</v>
      </c>
      <c r="I2622" t="s">
        <v>7001</v>
      </c>
      <c r="J2622" t="s">
        <v>7628</v>
      </c>
      <c r="K2622" t="s">
        <v>7705</v>
      </c>
      <c r="L2622" t="s">
        <v>8341</v>
      </c>
      <c r="M2622" t="s">
        <v>8348</v>
      </c>
      <c r="N2622" t="s">
        <v>8352</v>
      </c>
      <c r="O2622" t="s">
        <v>8359</v>
      </c>
      <c r="P2622">
        <v>39079</v>
      </c>
      <c r="S2622">
        <v>2</v>
      </c>
      <c r="T2622" t="s">
        <v>8368</v>
      </c>
    </row>
    <row r="2623" spans="1:20" x14ac:dyDescent="0.35">
      <c r="A2623" t="s">
        <v>438</v>
      </c>
      <c r="B2623" t="s">
        <v>1166</v>
      </c>
      <c r="C2623">
        <v>66</v>
      </c>
      <c r="E2623" t="s">
        <v>3797</v>
      </c>
      <c r="F2623" t="s">
        <v>6884</v>
      </c>
      <c r="G2623" t="s">
        <v>6984</v>
      </c>
      <c r="H2623" t="s">
        <v>6994</v>
      </c>
      <c r="I2623" t="s">
        <v>7005</v>
      </c>
      <c r="J2623" t="s">
        <v>7062</v>
      </c>
      <c r="K2623" t="s">
        <v>7744</v>
      </c>
      <c r="L2623" t="s">
        <v>8343</v>
      </c>
      <c r="M2623" t="s">
        <v>8350</v>
      </c>
      <c r="N2623" t="s">
        <v>8353</v>
      </c>
      <c r="O2623" t="s">
        <v>8357</v>
      </c>
      <c r="P2623">
        <v>23127</v>
      </c>
      <c r="Q2623" t="s">
        <v>8361</v>
      </c>
      <c r="T2623" t="s">
        <v>8368</v>
      </c>
    </row>
    <row r="2624" spans="1:20" x14ac:dyDescent="0.35">
      <c r="A2624" t="s">
        <v>955</v>
      </c>
      <c r="B2624" t="s">
        <v>1129</v>
      </c>
      <c r="C2624">
        <v>58</v>
      </c>
      <c r="D2624" t="s">
        <v>1173</v>
      </c>
      <c r="E2624" t="s">
        <v>3798</v>
      </c>
      <c r="F2624" t="s">
        <v>6879</v>
      </c>
      <c r="G2624" t="s">
        <v>6993</v>
      </c>
      <c r="H2624" t="s">
        <v>6999</v>
      </c>
      <c r="I2624" t="s">
        <v>7004</v>
      </c>
      <c r="J2624" t="s">
        <v>7352</v>
      </c>
      <c r="K2624" t="s">
        <v>8304</v>
      </c>
      <c r="L2624" t="s">
        <v>8344</v>
      </c>
      <c r="M2624" t="s">
        <v>8348</v>
      </c>
      <c r="N2624" t="s">
        <v>8351</v>
      </c>
      <c r="O2624" t="s">
        <v>8357</v>
      </c>
      <c r="Q2624" t="s">
        <v>8360</v>
      </c>
      <c r="R2624" t="s">
        <v>7328</v>
      </c>
      <c r="T2624" t="s">
        <v>8368</v>
      </c>
    </row>
    <row r="2625" spans="1:20" x14ac:dyDescent="0.35">
      <c r="A2625" t="s">
        <v>956</v>
      </c>
      <c r="B2625" t="s">
        <v>1136</v>
      </c>
      <c r="D2625" t="s">
        <v>1174</v>
      </c>
      <c r="E2625" t="s">
        <v>3799</v>
      </c>
      <c r="G2625" t="s">
        <v>6990</v>
      </c>
      <c r="H2625" t="s">
        <v>6997</v>
      </c>
      <c r="I2625" t="s">
        <v>7002</v>
      </c>
      <c r="J2625" t="s">
        <v>7105</v>
      </c>
      <c r="K2625" t="s">
        <v>8042</v>
      </c>
      <c r="L2625" t="s">
        <v>8339</v>
      </c>
      <c r="M2625" t="s">
        <v>8349</v>
      </c>
      <c r="N2625" t="s">
        <v>8353</v>
      </c>
      <c r="O2625" t="s">
        <v>8359</v>
      </c>
      <c r="P2625">
        <v>36843</v>
      </c>
      <c r="Q2625" t="s">
        <v>8363</v>
      </c>
      <c r="R2625" t="s">
        <v>7375</v>
      </c>
      <c r="S2625">
        <v>4</v>
      </c>
      <c r="T2625" t="s">
        <v>8368</v>
      </c>
    </row>
    <row r="2626" spans="1:20" x14ac:dyDescent="0.35">
      <c r="A2626" t="s">
        <v>401</v>
      </c>
      <c r="B2626" t="s">
        <v>1114</v>
      </c>
      <c r="C2626">
        <v>57</v>
      </c>
      <c r="E2626" t="s">
        <v>3800</v>
      </c>
      <c r="F2626" t="s">
        <v>6860</v>
      </c>
      <c r="G2626" t="s">
        <v>6988</v>
      </c>
      <c r="H2626" t="s">
        <v>6999</v>
      </c>
      <c r="I2626" t="s">
        <v>7004</v>
      </c>
      <c r="J2626" t="s">
        <v>7633</v>
      </c>
      <c r="K2626" t="s">
        <v>7755</v>
      </c>
      <c r="L2626" t="s">
        <v>8338</v>
      </c>
      <c r="M2626" t="s">
        <v>8349</v>
      </c>
      <c r="N2626" t="s">
        <v>8352</v>
      </c>
      <c r="O2626" t="s">
        <v>8358</v>
      </c>
      <c r="P2626">
        <v>13274</v>
      </c>
      <c r="Q2626" t="s">
        <v>8364</v>
      </c>
      <c r="R2626" t="s">
        <v>7644</v>
      </c>
      <c r="S2626">
        <v>3</v>
      </c>
      <c r="T2626" t="s">
        <v>8369</v>
      </c>
    </row>
    <row r="2627" spans="1:20" x14ac:dyDescent="0.35">
      <c r="A2627" t="s">
        <v>210</v>
      </c>
      <c r="B2627" t="s">
        <v>1059</v>
      </c>
      <c r="C2627">
        <v>46</v>
      </c>
      <c r="D2627" t="s">
        <v>1173</v>
      </c>
      <c r="E2627" t="s">
        <v>3801</v>
      </c>
      <c r="G2627" t="s">
        <v>6984</v>
      </c>
      <c r="H2627" t="s">
        <v>6995</v>
      </c>
      <c r="I2627" t="s">
        <v>7006</v>
      </c>
      <c r="J2627" t="s">
        <v>7608</v>
      </c>
      <c r="K2627" t="s">
        <v>8053</v>
      </c>
      <c r="L2627" t="s">
        <v>8341</v>
      </c>
      <c r="M2627" t="s">
        <v>8349</v>
      </c>
      <c r="N2627" t="s">
        <v>8353</v>
      </c>
      <c r="O2627" t="s">
        <v>8358</v>
      </c>
      <c r="S2627">
        <v>1</v>
      </c>
      <c r="T2627" t="s">
        <v>8368</v>
      </c>
    </row>
    <row r="2628" spans="1:20" x14ac:dyDescent="0.35">
      <c r="A2628" t="s">
        <v>957</v>
      </c>
      <c r="B2628" t="s">
        <v>1165</v>
      </c>
      <c r="D2628" t="s">
        <v>1174</v>
      </c>
      <c r="E2628" t="s">
        <v>3802</v>
      </c>
      <c r="G2628" t="s">
        <v>6993</v>
      </c>
      <c r="H2628" t="s">
        <v>7000</v>
      </c>
      <c r="I2628" t="s">
        <v>7004</v>
      </c>
      <c r="K2628" t="s">
        <v>7847</v>
      </c>
      <c r="L2628" t="s">
        <v>8344</v>
      </c>
      <c r="M2628" t="s">
        <v>8347</v>
      </c>
      <c r="N2628" t="s">
        <v>8351</v>
      </c>
      <c r="O2628" t="s">
        <v>8357</v>
      </c>
      <c r="P2628">
        <v>46265</v>
      </c>
      <c r="R2628" t="s">
        <v>7349</v>
      </c>
      <c r="S2628">
        <v>1</v>
      </c>
    </row>
    <row r="2629" spans="1:20" x14ac:dyDescent="0.35">
      <c r="A2629" t="s">
        <v>378</v>
      </c>
      <c r="B2629" t="s">
        <v>1156</v>
      </c>
      <c r="C2629">
        <v>84</v>
      </c>
      <c r="D2629" t="s">
        <v>1172</v>
      </c>
      <c r="E2629" t="s">
        <v>3803</v>
      </c>
      <c r="F2629" t="s">
        <v>6883</v>
      </c>
      <c r="G2629" t="s">
        <v>6985</v>
      </c>
      <c r="H2629" t="s">
        <v>6998</v>
      </c>
      <c r="I2629" t="s">
        <v>7002</v>
      </c>
      <c r="J2629" t="s">
        <v>7321</v>
      </c>
      <c r="K2629" t="s">
        <v>8052</v>
      </c>
      <c r="L2629" t="s">
        <v>8343</v>
      </c>
      <c r="M2629" t="s">
        <v>8346</v>
      </c>
      <c r="N2629" t="s">
        <v>8353</v>
      </c>
      <c r="O2629" t="s">
        <v>8356</v>
      </c>
      <c r="P2629">
        <v>30796</v>
      </c>
      <c r="S2629">
        <v>2</v>
      </c>
      <c r="T2629" t="s">
        <v>8369</v>
      </c>
    </row>
    <row r="2630" spans="1:20" x14ac:dyDescent="0.35">
      <c r="A2630" t="s">
        <v>262</v>
      </c>
      <c r="B2630" t="s">
        <v>1163</v>
      </c>
      <c r="D2630" t="s">
        <v>1172</v>
      </c>
      <c r="E2630" t="s">
        <v>3804</v>
      </c>
      <c r="F2630" t="s">
        <v>6936</v>
      </c>
      <c r="G2630" t="s">
        <v>6992</v>
      </c>
      <c r="H2630" t="s">
        <v>6995</v>
      </c>
      <c r="I2630" t="s">
        <v>7006</v>
      </c>
      <c r="J2630" t="s">
        <v>7239</v>
      </c>
      <c r="K2630" t="s">
        <v>8220</v>
      </c>
      <c r="L2630" t="s">
        <v>8338</v>
      </c>
      <c r="M2630" t="s">
        <v>8348</v>
      </c>
      <c r="N2630" t="s">
        <v>8353</v>
      </c>
      <c r="O2630" t="s">
        <v>8356</v>
      </c>
      <c r="P2630">
        <v>17775</v>
      </c>
      <c r="Q2630" t="s">
        <v>8364</v>
      </c>
      <c r="T2630" t="s">
        <v>8369</v>
      </c>
    </row>
    <row r="2631" spans="1:20" x14ac:dyDescent="0.35">
      <c r="A2631" t="s">
        <v>798</v>
      </c>
      <c r="B2631" t="s">
        <v>1023</v>
      </c>
      <c r="C2631">
        <v>33</v>
      </c>
      <c r="D2631" t="s">
        <v>1174</v>
      </c>
      <c r="E2631" t="s">
        <v>3805</v>
      </c>
      <c r="F2631" t="s">
        <v>6870</v>
      </c>
      <c r="G2631" t="s">
        <v>6989</v>
      </c>
      <c r="H2631" t="s">
        <v>6998</v>
      </c>
      <c r="I2631" t="s">
        <v>7007</v>
      </c>
      <c r="J2631" t="s">
        <v>7094</v>
      </c>
      <c r="K2631" t="s">
        <v>8232</v>
      </c>
      <c r="L2631" t="s">
        <v>8341</v>
      </c>
      <c r="M2631" t="s">
        <v>8348</v>
      </c>
      <c r="N2631" t="s">
        <v>8354</v>
      </c>
      <c r="O2631" t="s">
        <v>8355</v>
      </c>
      <c r="Q2631" t="s">
        <v>8360</v>
      </c>
      <c r="S2631">
        <v>3</v>
      </c>
      <c r="T2631" t="s">
        <v>8368</v>
      </c>
    </row>
    <row r="2632" spans="1:20" x14ac:dyDescent="0.35">
      <c r="A2632" t="s">
        <v>559</v>
      </c>
      <c r="B2632" t="s">
        <v>1097</v>
      </c>
      <c r="C2632">
        <v>51</v>
      </c>
      <c r="D2632" t="s">
        <v>1175</v>
      </c>
      <c r="E2632" t="s">
        <v>3806</v>
      </c>
      <c r="G2632" t="s">
        <v>6991</v>
      </c>
      <c r="H2632" t="s">
        <v>6995</v>
      </c>
      <c r="I2632" t="s">
        <v>7007</v>
      </c>
      <c r="J2632" t="s">
        <v>7051</v>
      </c>
      <c r="K2632" t="s">
        <v>8126</v>
      </c>
      <c r="L2632" t="s">
        <v>8345</v>
      </c>
      <c r="M2632" t="s">
        <v>8350</v>
      </c>
      <c r="N2632" t="s">
        <v>8351</v>
      </c>
      <c r="O2632" t="s">
        <v>8356</v>
      </c>
      <c r="P2632">
        <v>20275</v>
      </c>
      <c r="Q2632" t="s">
        <v>8362</v>
      </c>
      <c r="T2632" t="s">
        <v>8369</v>
      </c>
    </row>
    <row r="2633" spans="1:20" x14ac:dyDescent="0.35">
      <c r="A2633" t="s">
        <v>143</v>
      </c>
      <c r="B2633" t="s">
        <v>1104</v>
      </c>
      <c r="D2633" t="s">
        <v>1172</v>
      </c>
      <c r="E2633" t="s">
        <v>3807</v>
      </c>
      <c r="G2633" t="s">
        <v>6985</v>
      </c>
      <c r="H2633" t="s">
        <v>6994</v>
      </c>
      <c r="I2633" t="s">
        <v>7007</v>
      </c>
      <c r="J2633" t="s">
        <v>7511</v>
      </c>
      <c r="K2633" t="s">
        <v>8231</v>
      </c>
      <c r="L2633" t="s">
        <v>8338</v>
      </c>
      <c r="M2633" t="s">
        <v>8350</v>
      </c>
      <c r="N2633" t="s">
        <v>8353</v>
      </c>
      <c r="O2633" t="s">
        <v>8355</v>
      </c>
      <c r="Q2633" t="s">
        <v>8361</v>
      </c>
      <c r="S2633">
        <v>1</v>
      </c>
      <c r="T2633" t="s">
        <v>8369</v>
      </c>
    </row>
    <row r="2634" spans="1:20" x14ac:dyDescent="0.35">
      <c r="A2634" t="s">
        <v>958</v>
      </c>
      <c r="B2634" t="s">
        <v>1040</v>
      </c>
      <c r="C2634">
        <v>42</v>
      </c>
      <c r="E2634" t="s">
        <v>3808</v>
      </c>
      <c r="F2634" t="s">
        <v>6971</v>
      </c>
      <c r="G2634" t="s">
        <v>6986</v>
      </c>
      <c r="H2634" t="s">
        <v>6999</v>
      </c>
      <c r="I2634" t="s">
        <v>7002</v>
      </c>
      <c r="J2634" t="s">
        <v>7159</v>
      </c>
      <c r="K2634" t="s">
        <v>8016</v>
      </c>
      <c r="L2634" t="s">
        <v>8341</v>
      </c>
      <c r="M2634" t="s">
        <v>8346</v>
      </c>
      <c r="N2634" t="s">
        <v>8351</v>
      </c>
      <c r="O2634" t="s">
        <v>8357</v>
      </c>
      <c r="P2634">
        <v>6479</v>
      </c>
      <c r="Q2634" t="s">
        <v>8361</v>
      </c>
      <c r="S2634">
        <v>1</v>
      </c>
      <c r="T2634" t="s">
        <v>8369</v>
      </c>
    </row>
    <row r="2635" spans="1:20" x14ac:dyDescent="0.35">
      <c r="A2635" t="s">
        <v>561</v>
      </c>
      <c r="B2635" t="s">
        <v>1020</v>
      </c>
      <c r="D2635" t="s">
        <v>1174</v>
      </c>
      <c r="E2635" t="s">
        <v>3809</v>
      </c>
      <c r="G2635" t="s">
        <v>6993</v>
      </c>
      <c r="H2635" t="s">
        <v>6994</v>
      </c>
      <c r="I2635" t="s">
        <v>7005</v>
      </c>
      <c r="J2635" t="s">
        <v>7103</v>
      </c>
      <c r="K2635" t="s">
        <v>7846</v>
      </c>
      <c r="L2635" t="s">
        <v>8338</v>
      </c>
      <c r="M2635" t="s">
        <v>8346</v>
      </c>
      <c r="N2635" t="s">
        <v>8353</v>
      </c>
      <c r="O2635" t="s">
        <v>8355</v>
      </c>
      <c r="P2635">
        <v>21557</v>
      </c>
      <c r="Q2635" t="s">
        <v>8362</v>
      </c>
      <c r="R2635" t="s">
        <v>7650</v>
      </c>
    </row>
    <row r="2636" spans="1:20" x14ac:dyDescent="0.35">
      <c r="A2636" t="s">
        <v>959</v>
      </c>
      <c r="B2636" t="s">
        <v>1112</v>
      </c>
      <c r="E2636" t="s">
        <v>3810</v>
      </c>
      <c r="F2636" t="s">
        <v>6759</v>
      </c>
      <c r="G2636" t="s">
        <v>6993</v>
      </c>
      <c r="H2636" t="s">
        <v>6994</v>
      </c>
      <c r="I2636" t="s">
        <v>7001</v>
      </c>
      <c r="J2636" t="s">
        <v>7025</v>
      </c>
      <c r="K2636" t="s">
        <v>7711</v>
      </c>
      <c r="L2636" t="s">
        <v>8343</v>
      </c>
      <c r="M2636" t="s">
        <v>8347</v>
      </c>
      <c r="N2636" t="s">
        <v>8352</v>
      </c>
      <c r="O2636" t="s">
        <v>8359</v>
      </c>
      <c r="P2636">
        <v>36274</v>
      </c>
      <c r="Q2636" t="s">
        <v>8363</v>
      </c>
      <c r="R2636" t="s">
        <v>7294</v>
      </c>
      <c r="S2636">
        <v>2</v>
      </c>
      <c r="T2636" t="s">
        <v>8367</v>
      </c>
    </row>
    <row r="2637" spans="1:20" x14ac:dyDescent="0.35">
      <c r="A2637" t="s">
        <v>199</v>
      </c>
      <c r="B2637" t="s">
        <v>1119</v>
      </c>
      <c r="D2637" t="s">
        <v>1172</v>
      </c>
      <c r="E2637" t="s">
        <v>3811</v>
      </c>
      <c r="F2637" t="s">
        <v>6766</v>
      </c>
      <c r="G2637" t="s">
        <v>6985</v>
      </c>
      <c r="H2637" t="s">
        <v>6994</v>
      </c>
      <c r="I2637" t="s">
        <v>7002</v>
      </c>
      <c r="J2637" t="s">
        <v>7437</v>
      </c>
      <c r="K2637" t="s">
        <v>7886</v>
      </c>
      <c r="L2637" t="s">
        <v>8340</v>
      </c>
      <c r="M2637" t="s">
        <v>8350</v>
      </c>
      <c r="N2637" t="s">
        <v>8354</v>
      </c>
      <c r="O2637" t="s">
        <v>8357</v>
      </c>
      <c r="Q2637" t="s">
        <v>8361</v>
      </c>
      <c r="R2637" t="s">
        <v>7041</v>
      </c>
      <c r="T2637" t="s">
        <v>8369</v>
      </c>
    </row>
    <row r="2638" spans="1:20" x14ac:dyDescent="0.35">
      <c r="A2638" t="s">
        <v>700</v>
      </c>
      <c r="B2638" t="s">
        <v>1093</v>
      </c>
      <c r="C2638">
        <v>31</v>
      </c>
      <c r="D2638" t="s">
        <v>1174</v>
      </c>
      <c r="E2638" t="s">
        <v>3812</v>
      </c>
      <c r="G2638" t="s">
        <v>6987</v>
      </c>
      <c r="H2638" t="s">
        <v>6999</v>
      </c>
      <c r="I2638" t="s">
        <v>7007</v>
      </c>
      <c r="K2638" t="s">
        <v>8076</v>
      </c>
      <c r="L2638" t="s">
        <v>8338</v>
      </c>
      <c r="M2638" t="s">
        <v>8349</v>
      </c>
      <c r="N2638" t="s">
        <v>8353</v>
      </c>
      <c r="O2638" t="s">
        <v>8357</v>
      </c>
      <c r="Q2638" t="s">
        <v>8361</v>
      </c>
      <c r="R2638" t="s">
        <v>7313</v>
      </c>
      <c r="S2638">
        <v>1</v>
      </c>
      <c r="T2638" t="s">
        <v>8367</v>
      </c>
    </row>
    <row r="2639" spans="1:20" x14ac:dyDescent="0.35">
      <c r="A2639" t="s">
        <v>495</v>
      </c>
      <c r="B2639" t="s">
        <v>1153</v>
      </c>
      <c r="C2639">
        <v>16</v>
      </c>
      <c r="D2639" t="s">
        <v>1172</v>
      </c>
      <c r="E2639" t="s">
        <v>3813</v>
      </c>
      <c r="F2639" t="s">
        <v>6938</v>
      </c>
      <c r="G2639" t="s">
        <v>6993</v>
      </c>
      <c r="H2639" t="s">
        <v>6995</v>
      </c>
      <c r="I2639" t="s">
        <v>7004</v>
      </c>
      <c r="J2639" t="s">
        <v>7333</v>
      </c>
      <c r="K2639" t="s">
        <v>7965</v>
      </c>
      <c r="L2639" t="s">
        <v>8343</v>
      </c>
      <c r="M2639" t="s">
        <v>8347</v>
      </c>
      <c r="N2639" t="s">
        <v>8351</v>
      </c>
      <c r="O2639" t="s">
        <v>8359</v>
      </c>
      <c r="P2639">
        <v>22429</v>
      </c>
      <c r="Q2639" t="s">
        <v>8361</v>
      </c>
      <c r="R2639" t="s">
        <v>7169</v>
      </c>
      <c r="T2639" t="s">
        <v>8368</v>
      </c>
    </row>
    <row r="2640" spans="1:20" x14ac:dyDescent="0.35">
      <c r="A2640" t="s">
        <v>647</v>
      </c>
      <c r="B2640" t="s">
        <v>1049</v>
      </c>
      <c r="D2640" t="s">
        <v>1174</v>
      </c>
      <c r="E2640" t="s">
        <v>3814</v>
      </c>
      <c r="F2640" t="s">
        <v>6701</v>
      </c>
      <c r="G2640" t="s">
        <v>6984</v>
      </c>
      <c r="H2640" t="s">
        <v>7000</v>
      </c>
      <c r="I2640" t="s">
        <v>7001</v>
      </c>
      <c r="J2640" t="s">
        <v>7400</v>
      </c>
      <c r="K2640" t="s">
        <v>8067</v>
      </c>
      <c r="L2640" t="s">
        <v>8343</v>
      </c>
      <c r="M2640" t="s">
        <v>8347</v>
      </c>
      <c r="N2640" t="s">
        <v>8352</v>
      </c>
      <c r="O2640" t="s">
        <v>8359</v>
      </c>
      <c r="Q2640" t="s">
        <v>8361</v>
      </c>
      <c r="R2640" t="s">
        <v>7095</v>
      </c>
      <c r="S2640">
        <v>3</v>
      </c>
      <c r="T2640" t="s">
        <v>8367</v>
      </c>
    </row>
    <row r="2641" spans="1:20" x14ac:dyDescent="0.35">
      <c r="A2641" t="s">
        <v>960</v>
      </c>
      <c r="B2641" t="s">
        <v>1167</v>
      </c>
      <c r="D2641" t="s">
        <v>1174</v>
      </c>
      <c r="E2641" t="s">
        <v>3815</v>
      </c>
      <c r="G2641" t="s">
        <v>6992</v>
      </c>
      <c r="H2641" t="s">
        <v>6994</v>
      </c>
      <c r="I2641" t="s">
        <v>7001</v>
      </c>
      <c r="K2641" t="s">
        <v>7791</v>
      </c>
      <c r="L2641" t="s">
        <v>8342</v>
      </c>
      <c r="M2641" t="s">
        <v>8346</v>
      </c>
      <c r="N2641" t="s">
        <v>8351</v>
      </c>
      <c r="O2641" t="s">
        <v>8357</v>
      </c>
      <c r="Q2641" t="s">
        <v>8361</v>
      </c>
      <c r="S2641">
        <v>5</v>
      </c>
      <c r="T2641" t="s">
        <v>8368</v>
      </c>
    </row>
    <row r="2642" spans="1:20" x14ac:dyDescent="0.35">
      <c r="A2642" t="s">
        <v>404</v>
      </c>
      <c r="B2642" t="s">
        <v>1038</v>
      </c>
      <c r="C2642">
        <v>41</v>
      </c>
      <c r="E2642" t="s">
        <v>3816</v>
      </c>
      <c r="G2642" t="s">
        <v>6989</v>
      </c>
      <c r="H2642" t="s">
        <v>6999</v>
      </c>
      <c r="I2642" t="s">
        <v>7003</v>
      </c>
      <c r="K2642" t="s">
        <v>7889</v>
      </c>
      <c r="L2642" t="s">
        <v>8340</v>
      </c>
      <c r="M2642" t="s">
        <v>8346</v>
      </c>
      <c r="N2642" t="s">
        <v>8353</v>
      </c>
      <c r="O2642" t="s">
        <v>8355</v>
      </c>
      <c r="Q2642" t="s">
        <v>8362</v>
      </c>
      <c r="S2642">
        <v>4</v>
      </c>
      <c r="T2642" t="s">
        <v>8367</v>
      </c>
    </row>
    <row r="2643" spans="1:20" x14ac:dyDescent="0.35">
      <c r="A2643" t="s">
        <v>940</v>
      </c>
      <c r="B2643" t="s">
        <v>1087</v>
      </c>
      <c r="C2643">
        <v>31</v>
      </c>
      <c r="D2643" t="s">
        <v>1172</v>
      </c>
      <c r="E2643" t="s">
        <v>3817</v>
      </c>
      <c r="F2643" t="s">
        <v>6739</v>
      </c>
      <c r="G2643" t="s">
        <v>6991</v>
      </c>
      <c r="H2643" t="s">
        <v>6999</v>
      </c>
      <c r="I2643" t="s">
        <v>7002</v>
      </c>
      <c r="K2643" t="s">
        <v>8109</v>
      </c>
      <c r="L2643" t="s">
        <v>8339</v>
      </c>
      <c r="M2643" t="s">
        <v>8348</v>
      </c>
      <c r="N2643" t="s">
        <v>8351</v>
      </c>
      <c r="O2643" t="s">
        <v>8357</v>
      </c>
      <c r="Q2643" t="s">
        <v>8362</v>
      </c>
      <c r="S2643">
        <v>2</v>
      </c>
      <c r="T2643" t="s">
        <v>8368</v>
      </c>
    </row>
    <row r="2644" spans="1:20" x14ac:dyDescent="0.35">
      <c r="A2644" t="s">
        <v>377</v>
      </c>
      <c r="B2644" t="s">
        <v>1086</v>
      </c>
      <c r="C2644">
        <v>69</v>
      </c>
      <c r="D2644" t="s">
        <v>1173</v>
      </c>
      <c r="E2644" t="s">
        <v>3818</v>
      </c>
      <c r="G2644" t="s">
        <v>6992</v>
      </c>
      <c r="H2644" t="s">
        <v>6995</v>
      </c>
      <c r="I2644" t="s">
        <v>7001</v>
      </c>
      <c r="J2644" t="s">
        <v>7551</v>
      </c>
      <c r="K2644" t="s">
        <v>8055</v>
      </c>
      <c r="L2644" t="s">
        <v>8341</v>
      </c>
      <c r="M2644" t="s">
        <v>8348</v>
      </c>
      <c r="N2644" t="s">
        <v>8353</v>
      </c>
      <c r="O2644" t="s">
        <v>8358</v>
      </c>
      <c r="P2644">
        <v>30960</v>
      </c>
      <c r="Q2644" t="s">
        <v>8360</v>
      </c>
      <c r="R2644" t="s">
        <v>7146</v>
      </c>
      <c r="S2644">
        <v>2</v>
      </c>
      <c r="T2644" t="s">
        <v>8367</v>
      </c>
    </row>
    <row r="2645" spans="1:20" x14ac:dyDescent="0.35">
      <c r="A2645" t="s">
        <v>413</v>
      </c>
      <c r="B2645" t="s">
        <v>1079</v>
      </c>
      <c r="D2645" t="s">
        <v>1173</v>
      </c>
      <c r="E2645" t="s">
        <v>3819</v>
      </c>
      <c r="F2645" t="s">
        <v>6736</v>
      </c>
      <c r="G2645" t="s">
        <v>6993</v>
      </c>
      <c r="H2645" t="s">
        <v>6997</v>
      </c>
      <c r="I2645" t="s">
        <v>7005</v>
      </c>
      <c r="K2645" t="s">
        <v>8264</v>
      </c>
      <c r="L2645" t="s">
        <v>8343</v>
      </c>
      <c r="M2645" t="s">
        <v>8346</v>
      </c>
      <c r="N2645" t="s">
        <v>8351</v>
      </c>
      <c r="O2645" t="s">
        <v>8355</v>
      </c>
      <c r="P2645">
        <v>26018</v>
      </c>
      <c r="Q2645" t="s">
        <v>8360</v>
      </c>
      <c r="S2645">
        <v>2</v>
      </c>
      <c r="T2645" t="s">
        <v>8367</v>
      </c>
    </row>
    <row r="2646" spans="1:20" x14ac:dyDescent="0.35">
      <c r="A2646" t="s">
        <v>844</v>
      </c>
      <c r="B2646" t="s">
        <v>1024</v>
      </c>
      <c r="D2646" t="s">
        <v>1175</v>
      </c>
      <c r="E2646" t="s">
        <v>3820</v>
      </c>
      <c r="F2646" t="s">
        <v>6922</v>
      </c>
      <c r="G2646" t="s">
        <v>6984</v>
      </c>
      <c r="H2646" t="s">
        <v>6995</v>
      </c>
      <c r="I2646" t="s">
        <v>7004</v>
      </c>
      <c r="J2646" t="s">
        <v>7303</v>
      </c>
      <c r="K2646" t="s">
        <v>7752</v>
      </c>
      <c r="L2646" t="s">
        <v>8338</v>
      </c>
      <c r="M2646" t="s">
        <v>8349</v>
      </c>
      <c r="N2646" t="s">
        <v>8352</v>
      </c>
      <c r="O2646" t="s">
        <v>8355</v>
      </c>
      <c r="Q2646" t="s">
        <v>8360</v>
      </c>
      <c r="R2646" t="s">
        <v>7665</v>
      </c>
      <c r="S2646">
        <v>4</v>
      </c>
      <c r="T2646" t="s">
        <v>8369</v>
      </c>
    </row>
    <row r="2647" spans="1:20" x14ac:dyDescent="0.35">
      <c r="A2647" t="s">
        <v>365</v>
      </c>
      <c r="B2647" t="s">
        <v>1077</v>
      </c>
      <c r="C2647">
        <v>31</v>
      </c>
      <c r="D2647" t="s">
        <v>1173</v>
      </c>
      <c r="E2647" t="s">
        <v>3821</v>
      </c>
      <c r="G2647" t="s">
        <v>6984</v>
      </c>
      <c r="H2647" t="s">
        <v>6998</v>
      </c>
      <c r="I2647" t="s">
        <v>7005</v>
      </c>
      <c r="K2647" t="s">
        <v>7771</v>
      </c>
      <c r="L2647" t="s">
        <v>8339</v>
      </c>
      <c r="M2647" t="s">
        <v>8350</v>
      </c>
      <c r="N2647" t="s">
        <v>8353</v>
      </c>
      <c r="O2647" t="s">
        <v>8359</v>
      </c>
      <c r="P2647">
        <v>47920</v>
      </c>
      <c r="Q2647" t="s">
        <v>8360</v>
      </c>
      <c r="S2647">
        <v>4</v>
      </c>
      <c r="T2647" t="s">
        <v>8367</v>
      </c>
    </row>
    <row r="2648" spans="1:20" x14ac:dyDescent="0.35">
      <c r="A2648" t="s">
        <v>181</v>
      </c>
      <c r="B2648" t="s">
        <v>1142</v>
      </c>
      <c r="D2648" t="s">
        <v>1173</v>
      </c>
      <c r="E2648" t="s">
        <v>3822</v>
      </c>
      <c r="F2648" t="s">
        <v>6886</v>
      </c>
      <c r="G2648" t="s">
        <v>6990</v>
      </c>
      <c r="H2648" t="s">
        <v>6998</v>
      </c>
      <c r="I2648" t="s">
        <v>7002</v>
      </c>
      <c r="J2648" t="s">
        <v>7098</v>
      </c>
      <c r="K2648" t="s">
        <v>7986</v>
      </c>
      <c r="L2648" t="s">
        <v>8344</v>
      </c>
      <c r="M2648" t="s">
        <v>8350</v>
      </c>
      <c r="N2648" t="s">
        <v>8354</v>
      </c>
      <c r="O2648" t="s">
        <v>8356</v>
      </c>
      <c r="Q2648" t="s">
        <v>8361</v>
      </c>
      <c r="T2648" t="s">
        <v>8369</v>
      </c>
    </row>
    <row r="2649" spans="1:20" x14ac:dyDescent="0.35">
      <c r="A2649" t="s">
        <v>939</v>
      </c>
      <c r="B2649" t="s">
        <v>1104</v>
      </c>
      <c r="C2649">
        <v>57</v>
      </c>
      <c r="D2649" t="s">
        <v>1173</v>
      </c>
      <c r="E2649" t="s">
        <v>3823</v>
      </c>
      <c r="G2649" t="s">
        <v>6991</v>
      </c>
      <c r="H2649" t="s">
        <v>6994</v>
      </c>
      <c r="I2649" t="s">
        <v>7005</v>
      </c>
      <c r="J2649" t="s">
        <v>7483</v>
      </c>
      <c r="K2649" t="s">
        <v>8015</v>
      </c>
      <c r="L2649" t="s">
        <v>8341</v>
      </c>
      <c r="M2649" t="s">
        <v>8348</v>
      </c>
      <c r="N2649" t="s">
        <v>8353</v>
      </c>
      <c r="O2649" t="s">
        <v>8358</v>
      </c>
      <c r="S2649">
        <v>3</v>
      </c>
    </row>
    <row r="2650" spans="1:20" x14ac:dyDescent="0.35">
      <c r="A2650" t="s">
        <v>929</v>
      </c>
      <c r="B2650" t="s">
        <v>1063</v>
      </c>
      <c r="D2650" t="s">
        <v>1175</v>
      </c>
      <c r="E2650" t="s">
        <v>3824</v>
      </c>
      <c r="F2650" t="s">
        <v>6751</v>
      </c>
      <c r="G2650" t="s">
        <v>6988</v>
      </c>
      <c r="H2650" t="s">
        <v>6997</v>
      </c>
      <c r="I2650" t="s">
        <v>7003</v>
      </c>
      <c r="J2650" t="s">
        <v>7368</v>
      </c>
      <c r="K2650" t="s">
        <v>8041</v>
      </c>
      <c r="L2650" t="s">
        <v>8344</v>
      </c>
      <c r="M2650" t="s">
        <v>8346</v>
      </c>
      <c r="N2650" t="s">
        <v>8351</v>
      </c>
      <c r="O2650" t="s">
        <v>8359</v>
      </c>
      <c r="P2650">
        <v>48519</v>
      </c>
      <c r="Q2650" t="s">
        <v>8363</v>
      </c>
      <c r="R2650" t="s">
        <v>7100</v>
      </c>
      <c r="T2650" t="s">
        <v>8367</v>
      </c>
    </row>
    <row r="2651" spans="1:20" x14ac:dyDescent="0.35">
      <c r="A2651" t="s">
        <v>634</v>
      </c>
      <c r="B2651" t="s">
        <v>1166</v>
      </c>
      <c r="D2651" t="s">
        <v>1174</v>
      </c>
      <c r="E2651" t="s">
        <v>3825</v>
      </c>
      <c r="F2651" t="s">
        <v>6975</v>
      </c>
      <c r="G2651" t="s">
        <v>6985</v>
      </c>
      <c r="H2651" t="s">
        <v>6995</v>
      </c>
      <c r="I2651" t="s">
        <v>7005</v>
      </c>
      <c r="J2651" t="s">
        <v>7440</v>
      </c>
      <c r="K2651" t="s">
        <v>8030</v>
      </c>
      <c r="L2651" t="s">
        <v>8342</v>
      </c>
      <c r="M2651" t="s">
        <v>8346</v>
      </c>
      <c r="N2651" t="s">
        <v>8354</v>
      </c>
      <c r="O2651" t="s">
        <v>8356</v>
      </c>
      <c r="Q2651" t="s">
        <v>8361</v>
      </c>
      <c r="T2651" t="s">
        <v>8369</v>
      </c>
    </row>
    <row r="2652" spans="1:20" x14ac:dyDescent="0.35">
      <c r="A2652" t="s">
        <v>51</v>
      </c>
      <c r="B2652" t="s">
        <v>1171</v>
      </c>
      <c r="C2652">
        <v>29</v>
      </c>
      <c r="D2652" t="s">
        <v>1175</v>
      </c>
      <c r="E2652" t="s">
        <v>3826</v>
      </c>
      <c r="F2652" t="s">
        <v>6982</v>
      </c>
      <c r="G2652" t="s">
        <v>6988</v>
      </c>
      <c r="H2652" t="s">
        <v>7000</v>
      </c>
      <c r="I2652" t="s">
        <v>7004</v>
      </c>
      <c r="K2652" t="s">
        <v>8290</v>
      </c>
      <c r="L2652" t="s">
        <v>8342</v>
      </c>
      <c r="M2652" t="s">
        <v>8348</v>
      </c>
      <c r="N2652" t="s">
        <v>8351</v>
      </c>
      <c r="O2652" t="s">
        <v>8356</v>
      </c>
      <c r="Q2652" t="s">
        <v>8364</v>
      </c>
      <c r="S2652">
        <v>2</v>
      </c>
    </row>
    <row r="2653" spans="1:20" x14ac:dyDescent="0.35">
      <c r="A2653" t="s">
        <v>629</v>
      </c>
      <c r="B2653" t="s">
        <v>1025</v>
      </c>
      <c r="C2653">
        <v>56</v>
      </c>
      <c r="D2653" t="s">
        <v>1175</v>
      </c>
      <c r="E2653" t="s">
        <v>3827</v>
      </c>
      <c r="F2653" t="s">
        <v>6824</v>
      </c>
      <c r="G2653" t="s">
        <v>6992</v>
      </c>
      <c r="H2653" t="s">
        <v>6995</v>
      </c>
      <c r="I2653" t="s">
        <v>7003</v>
      </c>
      <c r="K2653" t="s">
        <v>8253</v>
      </c>
      <c r="L2653" t="s">
        <v>8343</v>
      </c>
      <c r="M2653" t="s">
        <v>8349</v>
      </c>
      <c r="N2653" t="s">
        <v>8351</v>
      </c>
      <c r="O2653" t="s">
        <v>8359</v>
      </c>
      <c r="Q2653" t="s">
        <v>8363</v>
      </c>
      <c r="S2653">
        <v>3</v>
      </c>
      <c r="T2653" t="s">
        <v>8368</v>
      </c>
    </row>
    <row r="2654" spans="1:20" x14ac:dyDescent="0.35">
      <c r="A2654" t="s">
        <v>946</v>
      </c>
      <c r="B2654" t="s">
        <v>1141</v>
      </c>
      <c r="D2654" t="s">
        <v>1174</v>
      </c>
      <c r="E2654" t="s">
        <v>3828</v>
      </c>
      <c r="G2654" t="s">
        <v>6988</v>
      </c>
      <c r="H2654" t="s">
        <v>6994</v>
      </c>
      <c r="I2654" t="s">
        <v>7002</v>
      </c>
      <c r="J2654" t="s">
        <v>7409</v>
      </c>
      <c r="K2654" t="s">
        <v>7825</v>
      </c>
      <c r="L2654" t="s">
        <v>8344</v>
      </c>
      <c r="M2654" t="s">
        <v>8349</v>
      </c>
      <c r="N2654" t="s">
        <v>8354</v>
      </c>
      <c r="O2654" t="s">
        <v>8357</v>
      </c>
      <c r="P2654">
        <v>32703</v>
      </c>
      <c r="Q2654" t="s">
        <v>8362</v>
      </c>
      <c r="R2654" t="s">
        <v>7640</v>
      </c>
      <c r="S2654">
        <v>4</v>
      </c>
      <c r="T2654" t="s">
        <v>8368</v>
      </c>
    </row>
    <row r="2655" spans="1:20" x14ac:dyDescent="0.35">
      <c r="A2655" t="s">
        <v>66</v>
      </c>
      <c r="B2655" t="s">
        <v>1034</v>
      </c>
      <c r="D2655" t="s">
        <v>1175</v>
      </c>
      <c r="E2655" t="s">
        <v>3829</v>
      </c>
      <c r="F2655" t="s">
        <v>6690</v>
      </c>
      <c r="G2655" t="s">
        <v>6986</v>
      </c>
      <c r="H2655" t="s">
        <v>6998</v>
      </c>
      <c r="I2655" t="s">
        <v>7007</v>
      </c>
      <c r="J2655" t="s">
        <v>7489</v>
      </c>
      <c r="K2655" t="s">
        <v>7784</v>
      </c>
      <c r="L2655" t="s">
        <v>8343</v>
      </c>
      <c r="M2655" t="s">
        <v>8350</v>
      </c>
      <c r="N2655" t="s">
        <v>8354</v>
      </c>
      <c r="O2655" t="s">
        <v>8357</v>
      </c>
      <c r="Q2655" t="s">
        <v>8362</v>
      </c>
      <c r="S2655">
        <v>4</v>
      </c>
    </row>
    <row r="2656" spans="1:20" x14ac:dyDescent="0.35">
      <c r="A2656" t="s">
        <v>485</v>
      </c>
      <c r="B2656" t="s">
        <v>1135</v>
      </c>
      <c r="C2656">
        <v>35</v>
      </c>
      <c r="D2656" t="s">
        <v>1174</v>
      </c>
      <c r="E2656" t="s">
        <v>3830</v>
      </c>
      <c r="G2656" t="s">
        <v>6990</v>
      </c>
      <c r="H2656" t="s">
        <v>6994</v>
      </c>
      <c r="I2656" t="s">
        <v>7003</v>
      </c>
      <c r="K2656" t="s">
        <v>7882</v>
      </c>
      <c r="L2656" t="s">
        <v>8343</v>
      </c>
      <c r="M2656" t="s">
        <v>8348</v>
      </c>
      <c r="N2656" t="s">
        <v>8352</v>
      </c>
      <c r="O2656" t="s">
        <v>8358</v>
      </c>
      <c r="Q2656" t="s">
        <v>8361</v>
      </c>
      <c r="S2656">
        <v>3</v>
      </c>
      <c r="T2656" t="s">
        <v>8369</v>
      </c>
    </row>
    <row r="2657" spans="1:20" x14ac:dyDescent="0.35">
      <c r="A2657" t="s">
        <v>430</v>
      </c>
      <c r="B2657" t="s">
        <v>1162</v>
      </c>
      <c r="C2657">
        <v>78</v>
      </c>
      <c r="D2657" t="s">
        <v>1175</v>
      </c>
      <c r="E2657" t="s">
        <v>3831</v>
      </c>
      <c r="F2657" t="s">
        <v>6880</v>
      </c>
      <c r="G2657" t="s">
        <v>6993</v>
      </c>
      <c r="H2657" t="s">
        <v>6994</v>
      </c>
      <c r="I2657" t="s">
        <v>7003</v>
      </c>
      <c r="K2657" t="s">
        <v>8261</v>
      </c>
      <c r="L2657" t="s">
        <v>8342</v>
      </c>
      <c r="M2657" t="s">
        <v>8349</v>
      </c>
      <c r="N2657" t="s">
        <v>8353</v>
      </c>
      <c r="O2657" t="s">
        <v>8358</v>
      </c>
      <c r="P2657">
        <v>7471</v>
      </c>
      <c r="Q2657" t="s">
        <v>8364</v>
      </c>
      <c r="S2657">
        <v>2</v>
      </c>
      <c r="T2657" t="s">
        <v>8369</v>
      </c>
    </row>
    <row r="2658" spans="1:20" x14ac:dyDescent="0.35">
      <c r="A2658" t="s">
        <v>203</v>
      </c>
      <c r="B2658" t="s">
        <v>1046</v>
      </c>
      <c r="D2658" t="s">
        <v>1174</v>
      </c>
      <c r="E2658" t="s">
        <v>3832</v>
      </c>
      <c r="G2658" t="s">
        <v>6984</v>
      </c>
      <c r="H2658" t="s">
        <v>6994</v>
      </c>
      <c r="I2658" t="s">
        <v>7007</v>
      </c>
      <c r="J2658" t="s">
        <v>7155</v>
      </c>
      <c r="K2658" t="s">
        <v>8150</v>
      </c>
      <c r="L2658" t="s">
        <v>8343</v>
      </c>
      <c r="M2658" t="s">
        <v>8350</v>
      </c>
      <c r="N2658" t="s">
        <v>8352</v>
      </c>
      <c r="O2658" t="s">
        <v>8358</v>
      </c>
      <c r="Q2658" t="s">
        <v>8364</v>
      </c>
      <c r="R2658" t="s">
        <v>7457</v>
      </c>
      <c r="S2658">
        <v>3</v>
      </c>
      <c r="T2658" t="s">
        <v>8367</v>
      </c>
    </row>
    <row r="2659" spans="1:20" x14ac:dyDescent="0.35">
      <c r="A2659" t="s">
        <v>551</v>
      </c>
      <c r="B2659" t="s">
        <v>1143</v>
      </c>
      <c r="C2659">
        <v>34</v>
      </c>
      <c r="E2659" t="s">
        <v>3833</v>
      </c>
      <c r="G2659" t="s">
        <v>6989</v>
      </c>
      <c r="H2659" t="s">
        <v>6995</v>
      </c>
      <c r="I2659" t="s">
        <v>7003</v>
      </c>
      <c r="J2659" t="s">
        <v>7258</v>
      </c>
      <c r="K2659" t="s">
        <v>7717</v>
      </c>
      <c r="L2659" t="s">
        <v>8344</v>
      </c>
      <c r="M2659" t="s">
        <v>8347</v>
      </c>
      <c r="N2659" t="s">
        <v>8354</v>
      </c>
      <c r="O2659" t="s">
        <v>8359</v>
      </c>
      <c r="Q2659" t="s">
        <v>8363</v>
      </c>
      <c r="S2659">
        <v>1</v>
      </c>
      <c r="T2659" t="s">
        <v>8369</v>
      </c>
    </row>
    <row r="2660" spans="1:20" x14ac:dyDescent="0.35">
      <c r="A2660" t="s">
        <v>33</v>
      </c>
      <c r="B2660" t="s">
        <v>1163</v>
      </c>
      <c r="D2660" t="s">
        <v>1174</v>
      </c>
      <c r="E2660" t="s">
        <v>3834</v>
      </c>
      <c r="F2660" t="s">
        <v>6881</v>
      </c>
      <c r="G2660" t="s">
        <v>6987</v>
      </c>
      <c r="H2660" t="s">
        <v>6997</v>
      </c>
      <c r="I2660" t="s">
        <v>7001</v>
      </c>
      <c r="K2660" t="s">
        <v>7847</v>
      </c>
      <c r="L2660" t="s">
        <v>8345</v>
      </c>
      <c r="M2660" t="s">
        <v>8348</v>
      </c>
      <c r="N2660" t="s">
        <v>8352</v>
      </c>
      <c r="O2660" t="s">
        <v>8358</v>
      </c>
      <c r="P2660">
        <v>41151</v>
      </c>
      <c r="Q2660" t="s">
        <v>8364</v>
      </c>
      <c r="R2660" t="s">
        <v>7377</v>
      </c>
      <c r="S2660">
        <v>3</v>
      </c>
      <c r="T2660" t="s">
        <v>8367</v>
      </c>
    </row>
    <row r="2661" spans="1:20" x14ac:dyDescent="0.35">
      <c r="A2661" t="s">
        <v>783</v>
      </c>
      <c r="B2661" t="s">
        <v>1075</v>
      </c>
      <c r="C2661">
        <v>38</v>
      </c>
      <c r="D2661" t="s">
        <v>1174</v>
      </c>
      <c r="E2661" t="s">
        <v>3835</v>
      </c>
      <c r="F2661" t="s">
        <v>6723</v>
      </c>
      <c r="G2661" t="s">
        <v>6992</v>
      </c>
      <c r="H2661" t="s">
        <v>6997</v>
      </c>
      <c r="I2661" t="s">
        <v>7005</v>
      </c>
      <c r="J2661" t="s">
        <v>7581</v>
      </c>
      <c r="K2661" t="s">
        <v>7951</v>
      </c>
      <c r="L2661" t="s">
        <v>8345</v>
      </c>
      <c r="M2661" t="s">
        <v>8350</v>
      </c>
      <c r="N2661" t="s">
        <v>8353</v>
      </c>
      <c r="O2661" t="s">
        <v>8355</v>
      </c>
      <c r="P2661">
        <v>7314</v>
      </c>
      <c r="Q2661" t="s">
        <v>8360</v>
      </c>
      <c r="R2661" t="s">
        <v>7617</v>
      </c>
      <c r="T2661" t="s">
        <v>8368</v>
      </c>
    </row>
    <row r="2662" spans="1:20" x14ac:dyDescent="0.35">
      <c r="A2662" t="s">
        <v>749</v>
      </c>
      <c r="B2662" t="s">
        <v>1063</v>
      </c>
      <c r="D2662" t="s">
        <v>1175</v>
      </c>
      <c r="E2662" t="s">
        <v>3836</v>
      </c>
      <c r="F2662" t="s">
        <v>6751</v>
      </c>
      <c r="G2662" t="s">
        <v>6987</v>
      </c>
      <c r="H2662" t="s">
        <v>6998</v>
      </c>
      <c r="I2662" t="s">
        <v>7004</v>
      </c>
      <c r="K2662" t="s">
        <v>8121</v>
      </c>
      <c r="L2662" t="s">
        <v>8344</v>
      </c>
      <c r="M2662" t="s">
        <v>8350</v>
      </c>
      <c r="N2662" t="s">
        <v>8354</v>
      </c>
      <c r="O2662" t="s">
        <v>8355</v>
      </c>
      <c r="Q2662" t="s">
        <v>8360</v>
      </c>
      <c r="S2662">
        <v>4</v>
      </c>
    </row>
    <row r="2663" spans="1:20" x14ac:dyDescent="0.35">
      <c r="A2663" t="s">
        <v>911</v>
      </c>
      <c r="B2663" t="s">
        <v>1107</v>
      </c>
      <c r="D2663" t="s">
        <v>1175</v>
      </c>
      <c r="E2663" t="s">
        <v>3837</v>
      </c>
      <c r="F2663" t="s">
        <v>6754</v>
      </c>
      <c r="G2663" t="s">
        <v>6991</v>
      </c>
      <c r="H2663" t="s">
        <v>6999</v>
      </c>
      <c r="I2663" t="s">
        <v>7002</v>
      </c>
      <c r="J2663" t="s">
        <v>7099</v>
      </c>
      <c r="K2663" t="s">
        <v>7775</v>
      </c>
      <c r="L2663" t="s">
        <v>8345</v>
      </c>
      <c r="M2663" t="s">
        <v>8348</v>
      </c>
      <c r="N2663" t="s">
        <v>8353</v>
      </c>
      <c r="O2663" t="s">
        <v>8355</v>
      </c>
      <c r="P2663">
        <v>14764</v>
      </c>
      <c r="Q2663" t="s">
        <v>8360</v>
      </c>
      <c r="S2663">
        <v>3</v>
      </c>
      <c r="T2663" t="s">
        <v>8368</v>
      </c>
    </row>
    <row r="2664" spans="1:20" x14ac:dyDescent="0.35">
      <c r="A2664" t="s">
        <v>502</v>
      </c>
      <c r="B2664" t="s">
        <v>1034</v>
      </c>
      <c r="C2664">
        <v>34</v>
      </c>
      <c r="D2664" t="s">
        <v>1172</v>
      </c>
      <c r="E2664" t="s">
        <v>3838</v>
      </c>
      <c r="F2664" t="s">
        <v>6952</v>
      </c>
      <c r="G2664" t="s">
        <v>6989</v>
      </c>
      <c r="H2664" t="s">
        <v>6999</v>
      </c>
      <c r="I2664" t="s">
        <v>7003</v>
      </c>
      <c r="J2664" t="s">
        <v>7531</v>
      </c>
      <c r="K2664" t="s">
        <v>8290</v>
      </c>
      <c r="L2664" t="s">
        <v>8338</v>
      </c>
      <c r="M2664" t="s">
        <v>8349</v>
      </c>
      <c r="N2664" t="s">
        <v>8354</v>
      </c>
      <c r="O2664" t="s">
        <v>8359</v>
      </c>
      <c r="P2664">
        <v>5419</v>
      </c>
      <c r="Q2664" t="s">
        <v>8361</v>
      </c>
    </row>
    <row r="2665" spans="1:20" x14ac:dyDescent="0.35">
      <c r="A2665" t="s">
        <v>565</v>
      </c>
      <c r="B2665" t="s">
        <v>1077</v>
      </c>
      <c r="C2665">
        <v>70</v>
      </c>
      <c r="D2665" t="s">
        <v>1172</v>
      </c>
      <c r="E2665" t="s">
        <v>3839</v>
      </c>
      <c r="F2665" t="s">
        <v>6721</v>
      </c>
      <c r="G2665" t="s">
        <v>6989</v>
      </c>
      <c r="H2665" t="s">
        <v>6994</v>
      </c>
      <c r="I2665" t="s">
        <v>7007</v>
      </c>
      <c r="K2665" t="s">
        <v>8241</v>
      </c>
      <c r="L2665" t="s">
        <v>8345</v>
      </c>
      <c r="M2665" t="s">
        <v>8348</v>
      </c>
      <c r="N2665" t="s">
        <v>8353</v>
      </c>
      <c r="O2665" t="s">
        <v>8357</v>
      </c>
      <c r="P2665">
        <v>21204</v>
      </c>
      <c r="S2665">
        <v>4</v>
      </c>
      <c r="T2665" t="s">
        <v>8367</v>
      </c>
    </row>
    <row r="2666" spans="1:20" x14ac:dyDescent="0.35">
      <c r="A2666" t="s">
        <v>361</v>
      </c>
      <c r="B2666" t="s">
        <v>1092</v>
      </c>
      <c r="C2666">
        <v>73</v>
      </c>
      <c r="D2666" t="s">
        <v>1174</v>
      </c>
      <c r="E2666" t="s">
        <v>3840</v>
      </c>
      <c r="F2666" t="s">
        <v>6738</v>
      </c>
      <c r="G2666" t="s">
        <v>6993</v>
      </c>
      <c r="H2666" t="s">
        <v>7000</v>
      </c>
      <c r="I2666" t="s">
        <v>7004</v>
      </c>
      <c r="J2666" t="s">
        <v>7250</v>
      </c>
      <c r="K2666" t="s">
        <v>8094</v>
      </c>
      <c r="L2666" t="s">
        <v>8340</v>
      </c>
      <c r="M2666" t="s">
        <v>8350</v>
      </c>
      <c r="N2666" t="s">
        <v>8354</v>
      </c>
      <c r="O2666" t="s">
        <v>8357</v>
      </c>
      <c r="P2666">
        <v>23876</v>
      </c>
      <c r="Q2666" t="s">
        <v>8364</v>
      </c>
      <c r="R2666" t="s">
        <v>7300</v>
      </c>
    </row>
    <row r="2667" spans="1:20" x14ac:dyDescent="0.35">
      <c r="A2667" t="s">
        <v>961</v>
      </c>
      <c r="B2667" t="s">
        <v>1052</v>
      </c>
      <c r="C2667">
        <v>52</v>
      </c>
      <c r="D2667" t="s">
        <v>1175</v>
      </c>
      <c r="E2667" t="s">
        <v>3841</v>
      </c>
      <c r="F2667" t="s">
        <v>6830</v>
      </c>
      <c r="G2667" t="s">
        <v>6990</v>
      </c>
      <c r="H2667" t="s">
        <v>7000</v>
      </c>
      <c r="I2667" t="s">
        <v>7005</v>
      </c>
      <c r="J2667" t="s">
        <v>7441</v>
      </c>
      <c r="K2667" t="s">
        <v>8257</v>
      </c>
      <c r="L2667" t="s">
        <v>8342</v>
      </c>
      <c r="M2667" t="s">
        <v>8347</v>
      </c>
      <c r="N2667" t="s">
        <v>8351</v>
      </c>
      <c r="O2667" t="s">
        <v>8359</v>
      </c>
      <c r="Q2667" t="s">
        <v>8362</v>
      </c>
      <c r="R2667" t="s">
        <v>7176</v>
      </c>
    </row>
    <row r="2668" spans="1:20" x14ac:dyDescent="0.35">
      <c r="A2668" t="s">
        <v>80</v>
      </c>
      <c r="B2668" t="s">
        <v>1075</v>
      </c>
      <c r="C2668">
        <v>49</v>
      </c>
      <c r="D2668" t="s">
        <v>1174</v>
      </c>
      <c r="E2668" t="s">
        <v>3842</v>
      </c>
      <c r="F2668" t="s">
        <v>6723</v>
      </c>
      <c r="G2668" t="s">
        <v>6991</v>
      </c>
      <c r="H2668" t="s">
        <v>6995</v>
      </c>
      <c r="I2668" t="s">
        <v>7007</v>
      </c>
      <c r="J2668" t="s">
        <v>7092</v>
      </c>
      <c r="K2668" t="s">
        <v>8068</v>
      </c>
      <c r="L2668" t="s">
        <v>8338</v>
      </c>
      <c r="M2668" t="s">
        <v>8349</v>
      </c>
      <c r="N2668" t="s">
        <v>8353</v>
      </c>
      <c r="O2668" t="s">
        <v>8356</v>
      </c>
      <c r="Q2668" t="s">
        <v>8364</v>
      </c>
      <c r="R2668" t="s">
        <v>7587</v>
      </c>
      <c r="S2668">
        <v>2</v>
      </c>
      <c r="T2668" t="s">
        <v>8369</v>
      </c>
    </row>
    <row r="2669" spans="1:20" x14ac:dyDescent="0.35">
      <c r="A2669" t="s">
        <v>347</v>
      </c>
      <c r="B2669" t="s">
        <v>1076</v>
      </c>
      <c r="C2669">
        <v>15</v>
      </c>
      <c r="D2669" t="s">
        <v>1173</v>
      </c>
      <c r="E2669" t="s">
        <v>3843</v>
      </c>
      <c r="G2669" t="s">
        <v>6989</v>
      </c>
      <c r="H2669" t="s">
        <v>6995</v>
      </c>
      <c r="I2669" t="s">
        <v>7007</v>
      </c>
      <c r="J2669" t="s">
        <v>7445</v>
      </c>
      <c r="K2669" t="s">
        <v>8276</v>
      </c>
      <c r="L2669" t="s">
        <v>8341</v>
      </c>
      <c r="M2669" t="s">
        <v>8346</v>
      </c>
      <c r="N2669" t="s">
        <v>8352</v>
      </c>
      <c r="O2669" t="s">
        <v>8359</v>
      </c>
      <c r="Q2669" t="s">
        <v>8362</v>
      </c>
      <c r="R2669" t="s">
        <v>7643</v>
      </c>
      <c r="S2669">
        <v>4</v>
      </c>
      <c r="T2669" t="s">
        <v>8368</v>
      </c>
    </row>
    <row r="2670" spans="1:20" x14ac:dyDescent="0.35">
      <c r="A2670" t="s">
        <v>260</v>
      </c>
      <c r="B2670" t="s">
        <v>1123</v>
      </c>
      <c r="D2670" t="s">
        <v>1173</v>
      </c>
      <c r="E2670" t="s">
        <v>3844</v>
      </c>
      <c r="F2670" t="s">
        <v>6793</v>
      </c>
      <c r="G2670" t="s">
        <v>6986</v>
      </c>
      <c r="H2670" t="s">
        <v>6998</v>
      </c>
      <c r="I2670" t="s">
        <v>7007</v>
      </c>
      <c r="K2670" t="s">
        <v>7810</v>
      </c>
      <c r="L2670" t="s">
        <v>8341</v>
      </c>
      <c r="M2670" t="s">
        <v>8347</v>
      </c>
      <c r="N2670" t="s">
        <v>8354</v>
      </c>
      <c r="O2670" t="s">
        <v>8358</v>
      </c>
      <c r="P2670">
        <v>47375</v>
      </c>
      <c r="Q2670" t="s">
        <v>8362</v>
      </c>
      <c r="S2670">
        <v>5</v>
      </c>
      <c r="T2670" t="s">
        <v>8368</v>
      </c>
    </row>
    <row r="2671" spans="1:20" x14ac:dyDescent="0.35">
      <c r="A2671" t="s">
        <v>396</v>
      </c>
      <c r="B2671" t="s">
        <v>1156</v>
      </c>
      <c r="C2671">
        <v>31</v>
      </c>
      <c r="D2671" t="s">
        <v>1172</v>
      </c>
      <c r="E2671" t="s">
        <v>3845</v>
      </c>
      <c r="G2671" t="s">
        <v>6988</v>
      </c>
      <c r="H2671" t="s">
        <v>6997</v>
      </c>
      <c r="I2671" t="s">
        <v>7001</v>
      </c>
      <c r="J2671" t="s">
        <v>7470</v>
      </c>
      <c r="K2671" t="s">
        <v>8211</v>
      </c>
      <c r="L2671" t="s">
        <v>8344</v>
      </c>
      <c r="M2671" t="s">
        <v>8349</v>
      </c>
      <c r="N2671" t="s">
        <v>8354</v>
      </c>
      <c r="O2671" t="s">
        <v>8358</v>
      </c>
      <c r="R2671" t="s">
        <v>7393</v>
      </c>
      <c r="S2671">
        <v>3</v>
      </c>
      <c r="T2671" t="s">
        <v>8367</v>
      </c>
    </row>
    <row r="2672" spans="1:20" x14ac:dyDescent="0.35">
      <c r="A2672" t="s">
        <v>84</v>
      </c>
      <c r="B2672" t="s">
        <v>1040</v>
      </c>
      <c r="D2672" t="s">
        <v>1175</v>
      </c>
      <c r="E2672" t="s">
        <v>3846</v>
      </c>
      <c r="G2672" t="s">
        <v>6993</v>
      </c>
      <c r="H2672" t="s">
        <v>7000</v>
      </c>
      <c r="I2672" t="s">
        <v>7006</v>
      </c>
      <c r="K2672" t="s">
        <v>7733</v>
      </c>
      <c r="L2672" t="s">
        <v>8342</v>
      </c>
      <c r="M2672" t="s">
        <v>8346</v>
      </c>
      <c r="N2672" t="s">
        <v>8351</v>
      </c>
      <c r="O2672" t="s">
        <v>8356</v>
      </c>
      <c r="Q2672" t="s">
        <v>8363</v>
      </c>
      <c r="R2672" t="s">
        <v>7540</v>
      </c>
      <c r="S2672">
        <v>2</v>
      </c>
    </row>
    <row r="2673" spans="1:20" x14ac:dyDescent="0.35">
      <c r="A2673" t="s">
        <v>170</v>
      </c>
      <c r="B2673" t="s">
        <v>1043</v>
      </c>
      <c r="C2673">
        <v>26</v>
      </c>
      <c r="E2673" t="s">
        <v>3847</v>
      </c>
      <c r="F2673" t="s">
        <v>6813</v>
      </c>
      <c r="G2673" t="s">
        <v>6993</v>
      </c>
      <c r="H2673" t="s">
        <v>6995</v>
      </c>
      <c r="I2673" t="s">
        <v>7001</v>
      </c>
      <c r="J2673" t="s">
        <v>7501</v>
      </c>
      <c r="K2673" t="s">
        <v>7892</v>
      </c>
      <c r="L2673" t="s">
        <v>8345</v>
      </c>
      <c r="M2673" t="s">
        <v>8347</v>
      </c>
      <c r="N2673" t="s">
        <v>8351</v>
      </c>
      <c r="O2673" t="s">
        <v>8357</v>
      </c>
      <c r="S2673">
        <v>1</v>
      </c>
      <c r="T2673" t="s">
        <v>8368</v>
      </c>
    </row>
    <row r="2674" spans="1:20" x14ac:dyDescent="0.35">
      <c r="A2674" t="s">
        <v>921</v>
      </c>
      <c r="B2674" t="s">
        <v>1042</v>
      </c>
      <c r="D2674" t="s">
        <v>1174</v>
      </c>
      <c r="E2674" t="s">
        <v>3848</v>
      </c>
      <c r="F2674" t="s">
        <v>6696</v>
      </c>
      <c r="G2674" t="s">
        <v>6989</v>
      </c>
      <c r="H2674" t="s">
        <v>6994</v>
      </c>
      <c r="I2674" t="s">
        <v>7005</v>
      </c>
      <c r="J2674" t="s">
        <v>7321</v>
      </c>
      <c r="K2674" t="s">
        <v>8246</v>
      </c>
      <c r="L2674" t="s">
        <v>8340</v>
      </c>
      <c r="M2674" t="s">
        <v>8350</v>
      </c>
      <c r="N2674" t="s">
        <v>8351</v>
      </c>
      <c r="O2674" t="s">
        <v>8359</v>
      </c>
      <c r="Q2674" t="s">
        <v>8360</v>
      </c>
      <c r="R2674" t="s">
        <v>7470</v>
      </c>
      <c r="T2674" t="s">
        <v>8369</v>
      </c>
    </row>
    <row r="2675" spans="1:20" x14ac:dyDescent="0.35">
      <c r="A2675" t="s">
        <v>122</v>
      </c>
      <c r="B2675" t="s">
        <v>1040</v>
      </c>
      <c r="C2675">
        <v>17</v>
      </c>
      <c r="D2675" t="s">
        <v>1175</v>
      </c>
      <c r="E2675" t="s">
        <v>3849</v>
      </c>
      <c r="F2675" t="s">
        <v>6695</v>
      </c>
      <c r="G2675" t="s">
        <v>6984</v>
      </c>
      <c r="H2675" t="s">
        <v>6996</v>
      </c>
      <c r="I2675" t="s">
        <v>7007</v>
      </c>
      <c r="J2675" t="s">
        <v>7450</v>
      </c>
      <c r="K2675" t="s">
        <v>8281</v>
      </c>
      <c r="L2675" t="s">
        <v>8343</v>
      </c>
      <c r="M2675" t="s">
        <v>8350</v>
      </c>
      <c r="N2675" t="s">
        <v>8354</v>
      </c>
      <c r="O2675" t="s">
        <v>8358</v>
      </c>
      <c r="P2675">
        <v>10060</v>
      </c>
      <c r="Q2675" t="s">
        <v>8360</v>
      </c>
      <c r="T2675" t="s">
        <v>8368</v>
      </c>
    </row>
    <row r="2676" spans="1:20" x14ac:dyDescent="0.35">
      <c r="A2676" t="s">
        <v>252</v>
      </c>
      <c r="B2676" t="s">
        <v>1075</v>
      </c>
      <c r="E2676" t="s">
        <v>3850</v>
      </c>
      <c r="G2676" t="s">
        <v>6989</v>
      </c>
      <c r="H2676" t="s">
        <v>6994</v>
      </c>
      <c r="I2676" t="s">
        <v>7004</v>
      </c>
      <c r="K2676" t="s">
        <v>7781</v>
      </c>
      <c r="L2676" t="s">
        <v>8342</v>
      </c>
      <c r="M2676" t="s">
        <v>8348</v>
      </c>
      <c r="N2676" t="s">
        <v>8352</v>
      </c>
      <c r="O2676" t="s">
        <v>8357</v>
      </c>
      <c r="Q2676" t="s">
        <v>8364</v>
      </c>
      <c r="T2676" t="s">
        <v>8367</v>
      </c>
    </row>
    <row r="2677" spans="1:20" x14ac:dyDescent="0.35">
      <c r="A2677" t="s">
        <v>440</v>
      </c>
      <c r="B2677" t="s">
        <v>1153</v>
      </c>
      <c r="D2677" t="s">
        <v>1172</v>
      </c>
      <c r="E2677" t="s">
        <v>3851</v>
      </c>
      <c r="F2677" t="s">
        <v>6938</v>
      </c>
      <c r="G2677" t="s">
        <v>6986</v>
      </c>
      <c r="H2677" t="s">
        <v>6994</v>
      </c>
      <c r="I2677" t="s">
        <v>7001</v>
      </c>
      <c r="K2677" t="s">
        <v>8069</v>
      </c>
      <c r="L2677" t="s">
        <v>8343</v>
      </c>
      <c r="M2677" t="s">
        <v>8347</v>
      </c>
      <c r="N2677" t="s">
        <v>8351</v>
      </c>
      <c r="O2677" t="s">
        <v>8359</v>
      </c>
      <c r="Q2677" t="s">
        <v>8364</v>
      </c>
      <c r="S2677">
        <v>3</v>
      </c>
      <c r="T2677" t="s">
        <v>8368</v>
      </c>
    </row>
    <row r="2678" spans="1:20" x14ac:dyDescent="0.35">
      <c r="A2678" t="s">
        <v>133</v>
      </c>
      <c r="B2678" t="s">
        <v>1137</v>
      </c>
      <c r="C2678">
        <v>18</v>
      </c>
      <c r="E2678" t="s">
        <v>3852</v>
      </c>
      <c r="G2678" t="s">
        <v>6987</v>
      </c>
      <c r="H2678" t="s">
        <v>7000</v>
      </c>
      <c r="I2678" t="s">
        <v>7001</v>
      </c>
      <c r="J2678" t="s">
        <v>7217</v>
      </c>
      <c r="K2678" t="s">
        <v>7932</v>
      </c>
      <c r="L2678" t="s">
        <v>8343</v>
      </c>
      <c r="M2678" t="s">
        <v>8347</v>
      </c>
      <c r="N2678" t="s">
        <v>8351</v>
      </c>
      <c r="O2678" t="s">
        <v>8357</v>
      </c>
      <c r="Q2678" t="s">
        <v>8361</v>
      </c>
      <c r="S2678">
        <v>2</v>
      </c>
      <c r="T2678" t="s">
        <v>8367</v>
      </c>
    </row>
    <row r="2679" spans="1:20" x14ac:dyDescent="0.35">
      <c r="A2679" t="s">
        <v>73</v>
      </c>
      <c r="B2679" t="s">
        <v>1129</v>
      </c>
      <c r="C2679">
        <v>54</v>
      </c>
      <c r="D2679" t="s">
        <v>1175</v>
      </c>
      <c r="E2679" t="s">
        <v>3853</v>
      </c>
      <c r="G2679" t="s">
        <v>6989</v>
      </c>
      <c r="H2679" t="s">
        <v>7000</v>
      </c>
      <c r="I2679" t="s">
        <v>7006</v>
      </c>
      <c r="J2679" t="s">
        <v>7626</v>
      </c>
      <c r="K2679" t="s">
        <v>8059</v>
      </c>
      <c r="L2679" t="s">
        <v>8339</v>
      </c>
      <c r="M2679" t="s">
        <v>8346</v>
      </c>
      <c r="N2679" t="s">
        <v>8353</v>
      </c>
      <c r="O2679" t="s">
        <v>8355</v>
      </c>
      <c r="Q2679" t="s">
        <v>8363</v>
      </c>
      <c r="R2679" t="s">
        <v>7534</v>
      </c>
      <c r="T2679" t="s">
        <v>8367</v>
      </c>
    </row>
    <row r="2680" spans="1:20" x14ac:dyDescent="0.35">
      <c r="A2680" t="s">
        <v>885</v>
      </c>
      <c r="B2680" t="s">
        <v>1113</v>
      </c>
      <c r="D2680" t="s">
        <v>1175</v>
      </c>
      <c r="E2680" t="s">
        <v>3854</v>
      </c>
      <c r="F2680" t="s">
        <v>6931</v>
      </c>
      <c r="G2680" t="s">
        <v>6993</v>
      </c>
      <c r="H2680" t="s">
        <v>7000</v>
      </c>
      <c r="I2680" t="s">
        <v>7007</v>
      </c>
      <c r="K2680" t="s">
        <v>8085</v>
      </c>
      <c r="L2680" t="s">
        <v>8342</v>
      </c>
      <c r="M2680" t="s">
        <v>8350</v>
      </c>
      <c r="N2680" t="s">
        <v>8351</v>
      </c>
      <c r="O2680" t="s">
        <v>8358</v>
      </c>
      <c r="Q2680" t="s">
        <v>8362</v>
      </c>
      <c r="R2680" t="s">
        <v>7466</v>
      </c>
      <c r="S2680">
        <v>2</v>
      </c>
      <c r="T2680" t="s">
        <v>8369</v>
      </c>
    </row>
    <row r="2681" spans="1:20" x14ac:dyDescent="0.35">
      <c r="A2681" t="s">
        <v>962</v>
      </c>
      <c r="B2681" t="s">
        <v>1089</v>
      </c>
      <c r="C2681">
        <v>85</v>
      </c>
      <c r="E2681" t="s">
        <v>3855</v>
      </c>
      <c r="F2681" t="s">
        <v>6919</v>
      </c>
      <c r="G2681" t="s">
        <v>6990</v>
      </c>
      <c r="H2681" t="s">
        <v>6997</v>
      </c>
      <c r="I2681" t="s">
        <v>7002</v>
      </c>
      <c r="J2681" t="s">
        <v>7442</v>
      </c>
      <c r="K2681" t="s">
        <v>7971</v>
      </c>
      <c r="L2681" t="s">
        <v>8343</v>
      </c>
      <c r="M2681" t="s">
        <v>8349</v>
      </c>
      <c r="N2681" t="s">
        <v>8354</v>
      </c>
      <c r="O2681" t="s">
        <v>8356</v>
      </c>
      <c r="P2681">
        <v>1626</v>
      </c>
      <c r="R2681" t="s">
        <v>7522</v>
      </c>
      <c r="T2681" t="s">
        <v>8367</v>
      </c>
    </row>
    <row r="2682" spans="1:20" x14ac:dyDescent="0.35">
      <c r="A2682" t="s">
        <v>129</v>
      </c>
      <c r="B2682" t="s">
        <v>1154</v>
      </c>
      <c r="D2682" t="s">
        <v>1175</v>
      </c>
      <c r="E2682" t="s">
        <v>3856</v>
      </c>
      <c r="G2682" t="s">
        <v>6986</v>
      </c>
      <c r="H2682" t="s">
        <v>7000</v>
      </c>
      <c r="I2682" t="s">
        <v>7006</v>
      </c>
      <c r="J2682" t="s">
        <v>7329</v>
      </c>
      <c r="K2682" t="s">
        <v>8285</v>
      </c>
      <c r="L2682" t="s">
        <v>8338</v>
      </c>
      <c r="M2682" t="s">
        <v>8346</v>
      </c>
      <c r="N2682" t="s">
        <v>8353</v>
      </c>
      <c r="O2682" t="s">
        <v>8357</v>
      </c>
      <c r="P2682">
        <v>9537</v>
      </c>
      <c r="Q2682" t="s">
        <v>8360</v>
      </c>
    </row>
    <row r="2683" spans="1:20" x14ac:dyDescent="0.35">
      <c r="A2683" t="s">
        <v>505</v>
      </c>
      <c r="B2683" t="s">
        <v>1150</v>
      </c>
      <c r="D2683" t="s">
        <v>1174</v>
      </c>
      <c r="E2683" t="s">
        <v>3857</v>
      </c>
      <c r="F2683" t="s">
        <v>6885</v>
      </c>
      <c r="G2683" t="s">
        <v>6989</v>
      </c>
      <c r="H2683" t="s">
        <v>6996</v>
      </c>
      <c r="I2683" t="s">
        <v>7001</v>
      </c>
      <c r="J2683" t="s">
        <v>7391</v>
      </c>
      <c r="K2683" t="s">
        <v>7976</v>
      </c>
      <c r="L2683" t="s">
        <v>8340</v>
      </c>
      <c r="M2683" t="s">
        <v>8348</v>
      </c>
      <c r="N2683" t="s">
        <v>8353</v>
      </c>
      <c r="O2683" t="s">
        <v>8357</v>
      </c>
      <c r="Q2683" t="s">
        <v>8364</v>
      </c>
      <c r="R2683" t="s">
        <v>7386</v>
      </c>
      <c r="S2683">
        <v>5</v>
      </c>
      <c r="T2683" t="s">
        <v>8369</v>
      </c>
    </row>
    <row r="2684" spans="1:20" x14ac:dyDescent="0.35">
      <c r="A2684" t="s">
        <v>547</v>
      </c>
      <c r="B2684" t="s">
        <v>1049</v>
      </c>
      <c r="C2684">
        <v>35</v>
      </c>
      <c r="D2684" t="s">
        <v>1172</v>
      </c>
      <c r="E2684" t="s">
        <v>3858</v>
      </c>
      <c r="G2684" t="s">
        <v>6992</v>
      </c>
      <c r="H2684" t="s">
        <v>6996</v>
      </c>
      <c r="I2684" t="s">
        <v>7003</v>
      </c>
      <c r="K2684" t="s">
        <v>7951</v>
      </c>
      <c r="L2684" t="s">
        <v>8343</v>
      </c>
      <c r="M2684" t="s">
        <v>8350</v>
      </c>
      <c r="N2684" t="s">
        <v>8353</v>
      </c>
      <c r="O2684" t="s">
        <v>8358</v>
      </c>
      <c r="Q2684" t="s">
        <v>8362</v>
      </c>
      <c r="R2684" t="s">
        <v>7041</v>
      </c>
      <c r="T2684" t="s">
        <v>8367</v>
      </c>
    </row>
    <row r="2685" spans="1:20" x14ac:dyDescent="0.35">
      <c r="A2685" t="s">
        <v>917</v>
      </c>
      <c r="B2685" t="s">
        <v>1038</v>
      </c>
      <c r="C2685">
        <v>46</v>
      </c>
      <c r="E2685" t="s">
        <v>3859</v>
      </c>
      <c r="F2685" t="s">
        <v>6776</v>
      </c>
      <c r="G2685" t="s">
        <v>6988</v>
      </c>
      <c r="H2685" t="s">
        <v>6995</v>
      </c>
      <c r="I2685" t="s">
        <v>7007</v>
      </c>
      <c r="K2685" t="s">
        <v>8302</v>
      </c>
      <c r="L2685" t="s">
        <v>8340</v>
      </c>
      <c r="M2685" t="s">
        <v>8350</v>
      </c>
      <c r="N2685" t="s">
        <v>8352</v>
      </c>
      <c r="O2685" t="s">
        <v>8359</v>
      </c>
      <c r="Q2685" t="s">
        <v>8361</v>
      </c>
      <c r="R2685" t="s">
        <v>7115</v>
      </c>
    </row>
    <row r="2686" spans="1:20" x14ac:dyDescent="0.35">
      <c r="A2686" t="s">
        <v>285</v>
      </c>
      <c r="B2686" t="s">
        <v>1106</v>
      </c>
      <c r="D2686" t="s">
        <v>1172</v>
      </c>
      <c r="E2686" t="s">
        <v>3860</v>
      </c>
      <c r="F2686" t="s">
        <v>6798</v>
      </c>
      <c r="G2686" t="s">
        <v>6990</v>
      </c>
      <c r="H2686" t="s">
        <v>6997</v>
      </c>
      <c r="I2686" t="s">
        <v>7001</v>
      </c>
      <c r="K2686" t="s">
        <v>7960</v>
      </c>
      <c r="L2686" t="s">
        <v>8344</v>
      </c>
      <c r="M2686" t="s">
        <v>8350</v>
      </c>
      <c r="N2686" t="s">
        <v>8351</v>
      </c>
      <c r="O2686" t="s">
        <v>8359</v>
      </c>
      <c r="P2686">
        <v>33933</v>
      </c>
      <c r="Q2686" t="s">
        <v>8361</v>
      </c>
      <c r="R2686" t="s">
        <v>7374</v>
      </c>
      <c r="S2686">
        <v>5</v>
      </c>
    </row>
    <row r="2687" spans="1:20" x14ac:dyDescent="0.35">
      <c r="A2687" t="s">
        <v>650</v>
      </c>
      <c r="B2687" t="s">
        <v>1137</v>
      </c>
      <c r="C2687">
        <v>53</v>
      </c>
      <c r="D2687" t="s">
        <v>1172</v>
      </c>
      <c r="E2687" t="s">
        <v>3861</v>
      </c>
      <c r="F2687" t="s">
        <v>6804</v>
      </c>
      <c r="G2687" t="s">
        <v>6992</v>
      </c>
      <c r="H2687" t="s">
        <v>6996</v>
      </c>
      <c r="I2687" t="s">
        <v>7004</v>
      </c>
      <c r="K2687" t="s">
        <v>8162</v>
      </c>
      <c r="L2687" t="s">
        <v>8344</v>
      </c>
      <c r="M2687" t="s">
        <v>8346</v>
      </c>
      <c r="N2687" t="s">
        <v>8352</v>
      </c>
      <c r="O2687" t="s">
        <v>8358</v>
      </c>
      <c r="Q2687" t="s">
        <v>8360</v>
      </c>
      <c r="R2687" t="s">
        <v>7058</v>
      </c>
      <c r="S2687">
        <v>3</v>
      </c>
      <c r="T2687" t="s">
        <v>8369</v>
      </c>
    </row>
    <row r="2688" spans="1:20" x14ac:dyDescent="0.35">
      <c r="A2688" t="s">
        <v>122</v>
      </c>
      <c r="B2688" t="s">
        <v>1043</v>
      </c>
      <c r="E2688" t="s">
        <v>3862</v>
      </c>
      <c r="F2688" t="s">
        <v>6697</v>
      </c>
      <c r="G2688" t="s">
        <v>6985</v>
      </c>
      <c r="H2688" t="s">
        <v>7000</v>
      </c>
      <c r="I2688" t="s">
        <v>7001</v>
      </c>
      <c r="K2688" t="s">
        <v>8261</v>
      </c>
      <c r="L2688" t="s">
        <v>8341</v>
      </c>
      <c r="M2688" t="s">
        <v>8350</v>
      </c>
      <c r="N2688" t="s">
        <v>8351</v>
      </c>
      <c r="O2688" t="s">
        <v>8355</v>
      </c>
      <c r="Q2688" t="s">
        <v>8364</v>
      </c>
      <c r="R2688" t="s">
        <v>7595</v>
      </c>
      <c r="T2688" t="s">
        <v>8369</v>
      </c>
    </row>
    <row r="2689" spans="1:20" x14ac:dyDescent="0.35">
      <c r="A2689" t="s">
        <v>938</v>
      </c>
      <c r="B2689" t="s">
        <v>1025</v>
      </c>
      <c r="D2689" t="s">
        <v>1175</v>
      </c>
      <c r="E2689" t="s">
        <v>3863</v>
      </c>
      <c r="F2689" t="s">
        <v>6682</v>
      </c>
      <c r="G2689" t="s">
        <v>6991</v>
      </c>
      <c r="H2689" t="s">
        <v>6996</v>
      </c>
      <c r="I2689" t="s">
        <v>7003</v>
      </c>
      <c r="K2689" t="s">
        <v>7960</v>
      </c>
      <c r="L2689" t="s">
        <v>8339</v>
      </c>
      <c r="M2689" t="s">
        <v>8348</v>
      </c>
      <c r="N2689" t="s">
        <v>8354</v>
      </c>
      <c r="O2689" t="s">
        <v>8357</v>
      </c>
      <c r="Q2689" t="s">
        <v>8360</v>
      </c>
      <c r="R2689" t="s">
        <v>7259</v>
      </c>
      <c r="S2689">
        <v>3</v>
      </c>
    </row>
    <row r="2690" spans="1:20" x14ac:dyDescent="0.35">
      <c r="A2690" t="s">
        <v>163</v>
      </c>
      <c r="B2690" t="s">
        <v>1028</v>
      </c>
      <c r="D2690" t="s">
        <v>1173</v>
      </c>
      <c r="E2690" t="s">
        <v>3864</v>
      </c>
      <c r="F2690" t="s">
        <v>6685</v>
      </c>
      <c r="G2690" t="s">
        <v>6985</v>
      </c>
      <c r="H2690" t="s">
        <v>6999</v>
      </c>
      <c r="I2690" t="s">
        <v>7001</v>
      </c>
      <c r="J2690" t="s">
        <v>7240</v>
      </c>
      <c r="K2690" t="s">
        <v>7964</v>
      </c>
      <c r="L2690" t="s">
        <v>8343</v>
      </c>
      <c r="M2690" t="s">
        <v>8348</v>
      </c>
      <c r="N2690" t="s">
        <v>8353</v>
      </c>
      <c r="O2690" t="s">
        <v>8358</v>
      </c>
      <c r="S2690">
        <v>3</v>
      </c>
      <c r="T2690" t="s">
        <v>8368</v>
      </c>
    </row>
    <row r="2691" spans="1:20" x14ac:dyDescent="0.35">
      <c r="A2691" t="s">
        <v>512</v>
      </c>
      <c r="B2691" t="s">
        <v>1126</v>
      </c>
      <c r="C2691">
        <v>39</v>
      </c>
      <c r="D2691" t="s">
        <v>1175</v>
      </c>
      <c r="E2691" t="s">
        <v>3865</v>
      </c>
      <c r="F2691" t="s">
        <v>6774</v>
      </c>
      <c r="G2691" t="s">
        <v>6993</v>
      </c>
      <c r="H2691" t="s">
        <v>6996</v>
      </c>
      <c r="I2691" t="s">
        <v>7007</v>
      </c>
      <c r="K2691" t="s">
        <v>8001</v>
      </c>
      <c r="L2691" t="s">
        <v>8339</v>
      </c>
      <c r="M2691" t="s">
        <v>8350</v>
      </c>
      <c r="N2691" t="s">
        <v>8354</v>
      </c>
      <c r="O2691" t="s">
        <v>8359</v>
      </c>
      <c r="P2691">
        <v>25675</v>
      </c>
      <c r="Q2691" t="s">
        <v>8363</v>
      </c>
      <c r="R2691" t="s">
        <v>7634</v>
      </c>
      <c r="S2691">
        <v>2</v>
      </c>
      <c r="T2691" t="s">
        <v>8367</v>
      </c>
    </row>
    <row r="2692" spans="1:20" x14ac:dyDescent="0.35">
      <c r="A2692" t="s">
        <v>890</v>
      </c>
      <c r="B2692" t="s">
        <v>1035</v>
      </c>
      <c r="C2692">
        <v>76</v>
      </c>
      <c r="D2692" t="s">
        <v>1175</v>
      </c>
      <c r="E2692" t="s">
        <v>3866</v>
      </c>
      <c r="G2692" t="s">
        <v>6984</v>
      </c>
      <c r="H2692" t="s">
        <v>7000</v>
      </c>
      <c r="I2692" t="s">
        <v>7003</v>
      </c>
      <c r="K2692" t="s">
        <v>8041</v>
      </c>
      <c r="L2692" t="s">
        <v>8345</v>
      </c>
      <c r="M2692" t="s">
        <v>8348</v>
      </c>
      <c r="N2692" t="s">
        <v>8351</v>
      </c>
      <c r="O2692" t="s">
        <v>8358</v>
      </c>
      <c r="Q2692" t="s">
        <v>8364</v>
      </c>
      <c r="S2692">
        <v>5</v>
      </c>
      <c r="T2692" t="s">
        <v>8368</v>
      </c>
    </row>
    <row r="2693" spans="1:20" x14ac:dyDescent="0.35">
      <c r="A2693" t="s">
        <v>244</v>
      </c>
      <c r="B2693" t="s">
        <v>1126</v>
      </c>
      <c r="C2693">
        <v>26</v>
      </c>
      <c r="D2693" t="s">
        <v>1173</v>
      </c>
      <c r="E2693" t="s">
        <v>3867</v>
      </c>
      <c r="G2693" t="s">
        <v>6992</v>
      </c>
      <c r="H2693" t="s">
        <v>6999</v>
      </c>
      <c r="I2693" t="s">
        <v>7006</v>
      </c>
      <c r="J2693" t="s">
        <v>7057</v>
      </c>
      <c r="K2693" t="s">
        <v>7694</v>
      </c>
      <c r="L2693" t="s">
        <v>8338</v>
      </c>
      <c r="M2693" t="s">
        <v>8350</v>
      </c>
      <c r="N2693" t="s">
        <v>8354</v>
      </c>
      <c r="O2693" t="s">
        <v>8356</v>
      </c>
      <c r="P2693">
        <v>42989</v>
      </c>
      <c r="Q2693" t="s">
        <v>8362</v>
      </c>
      <c r="R2693" t="s">
        <v>7186</v>
      </c>
      <c r="S2693">
        <v>4</v>
      </c>
      <c r="T2693" t="s">
        <v>8368</v>
      </c>
    </row>
    <row r="2694" spans="1:20" x14ac:dyDescent="0.35">
      <c r="A2694" t="s">
        <v>712</v>
      </c>
      <c r="B2694" t="s">
        <v>1160</v>
      </c>
      <c r="D2694" t="s">
        <v>1173</v>
      </c>
      <c r="E2694" t="s">
        <v>3868</v>
      </c>
      <c r="F2694" t="s">
        <v>6859</v>
      </c>
      <c r="G2694" t="s">
        <v>6986</v>
      </c>
      <c r="H2694" t="s">
        <v>6994</v>
      </c>
      <c r="I2694" t="s">
        <v>7002</v>
      </c>
      <c r="K2694" t="s">
        <v>7947</v>
      </c>
      <c r="L2694" t="s">
        <v>8343</v>
      </c>
      <c r="M2694" t="s">
        <v>8349</v>
      </c>
      <c r="N2694" t="s">
        <v>8351</v>
      </c>
      <c r="O2694" t="s">
        <v>8357</v>
      </c>
      <c r="Q2694" t="s">
        <v>8363</v>
      </c>
      <c r="R2694" t="s">
        <v>7600</v>
      </c>
      <c r="T2694" t="s">
        <v>8368</v>
      </c>
    </row>
    <row r="2695" spans="1:20" x14ac:dyDescent="0.35">
      <c r="A2695" t="s">
        <v>714</v>
      </c>
      <c r="B2695" t="s">
        <v>1100</v>
      </c>
      <c r="C2695">
        <v>55</v>
      </c>
      <c r="E2695" t="s">
        <v>3869</v>
      </c>
      <c r="G2695" t="s">
        <v>6987</v>
      </c>
      <c r="H2695" t="s">
        <v>6995</v>
      </c>
      <c r="I2695" t="s">
        <v>7002</v>
      </c>
      <c r="K2695" t="s">
        <v>7778</v>
      </c>
      <c r="L2695" t="s">
        <v>8342</v>
      </c>
      <c r="M2695" t="s">
        <v>8346</v>
      </c>
      <c r="N2695" t="s">
        <v>8353</v>
      </c>
      <c r="O2695" t="s">
        <v>8356</v>
      </c>
      <c r="P2695">
        <v>25476</v>
      </c>
      <c r="Q2695" t="s">
        <v>8362</v>
      </c>
      <c r="R2695" t="s">
        <v>7154</v>
      </c>
      <c r="S2695">
        <v>4</v>
      </c>
      <c r="T2695" t="s">
        <v>8369</v>
      </c>
    </row>
    <row r="2696" spans="1:20" x14ac:dyDescent="0.35">
      <c r="A2696" t="s">
        <v>481</v>
      </c>
      <c r="B2696" t="s">
        <v>1079</v>
      </c>
      <c r="D2696" t="s">
        <v>1175</v>
      </c>
      <c r="E2696" t="s">
        <v>3870</v>
      </c>
      <c r="F2696" t="s">
        <v>6929</v>
      </c>
      <c r="G2696" t="s">
        <v>6992</v>
      </c>
      <c r="H2696" t="s">
        <v>6998</v>
      </c>
      <c r="I2696" t="s">
        <v>7002</v>
      </c>
      <c r="J2696" t="s">
        <v>7275</v>
      </c>
      <c r="K2696" t="s">
        <v>8045</v>
      </c>
      <c r="L2696" t="s">
        <v>8344</v>
      </c>
      <c r="M2696" t="s">
        <v>8347</v>
      </c>
      <c r="N2696" t="s">
        <v>8351</v>
      </c>
      <c r="O2696" t="s">
        <v>8358</v>
      </c>
      <c r="Q2696" t="s">
        <v>8362</v>
      </c>
      <c r="R2696" t="s">
        <v>7509</v>
      </c>
      <c r="S2696">
        <v>1</v>
      </c>
    </row>
    <row r="2697" spans="1:20" x14ac:dyDescent="0.35">
      <c r="A2697" t="s">
        <v>227</v>
      </c>
      <c r="B2697" t="s">
        <v>1164</v>
      </c>
      <c r="C2697">
        <v>57</v>
      </c>
      <c r="E2697" t="s">
        <v>3871</v>
      </c>
      <c r="F2697" t="s">
        <v>6935</v>
      </c>
      <c r="G2697" t="s">
        <v>6984</v>
      </c>
      <c r="H2697" t="s">
        <v>6995</v>
      </c>
      <c r="I2697" t="s">
        <v>7003</v>
      </c>
      <c r="J2697" t="s">
        <v>7088</v>
      </c>
      <c r="K2697" t="s">
        <v>7934</v>
      </c>
      <c r="L2697" t="s">
        <v>8343</v>
      </c>
      <c r="M2697" t="s">
        <v>8350</v>
      </c>
      <c r="N2697" t="s">
        <v>8353</v>
      </c>
      <c r="O2697" t="s">
        <v>8355</v>
      </c>
      <c r="Q2697" t="s">
        <v>8361</v>
      </c>
      <c r="S2697">
        <v>4</v>
      </c>
      <c r="T2697" t="s">
        <v>8367</v>
      </c>
    </row>
    <row r="2698" spans="1:20" x14ac:dyDescent="0.35">
      <c r="A2698" t="s">
        <v>618</v>
      </c>
      <c r="B2698" t="s">
        <v>1087</v>
      </c>
      <c r="D2698" t="s">
        <v>1173</v>
      </c>
      <c r="E2698" t="s">
        <v>3872</v>
      </c>
      <c r="F2698" t="s">
        <v>6739</v>
      </c>
      <c r="G2698" t="s">
        <v>6990</v>
      </c>
      <c r="H2698" t="s">
        <v>6996</v>
      </c>
      <c r="I2698" t="s">
        <v>7003</v>
      </c>
      <c r="K2698" t="s">
        <v>8072</v>
      </c>
      <c r="L2698" t="s">
        <v>8345</v>
      </c>
      <c r="M2698" t="s">
        <v>8347</v>
      </c>
      <c r="N2698" t="s">
        <v>8351</v>
      </c>
      <c r="O2698" t="s">
        <v>8358</v>
      </c>
      <c r="Q2698" t="s">
        <v>8360</v>
      </c>
      <c r="S2698">
        <v>2</v>
      </c>
      <c r="T2698" t="s">
        <v>8368</v>
      </c>
    </row>
    <row r="2699" spans="1:20" x14ac:dyDescent="0.35">
      <c r="A2699" t="s">
        <v>766</v>
      </c>
      <c r="B2699" t="s">
        <v>1067</v>
      </c>
      <c r="C2699">
        <v>77</v>
      </c>
      <c r="E2699" t="s">
        <v>3873</v>
      </c>
      <c r="F2699" t="s">
        <v>6716</v>
      </c>
      <c r="G2699" t="s">
        <v>6986</v>
      </c>
      <c r="H2699" t="s">
        <v>6994</v>
      </c>
      <c r="I2699" t="s">
        <v>7005</v>
      </c>
      <c r="K2699" t="s">
        <v>8263</v>
      </c>
      <c r="L2699" t="s">
        <v>8340</v>
      </c>
      <c r="M2699" t="s">
        <v>8350</v>
      </c>
      <c r="N2699" t="s">
        <v>8353</v>
      </c>
      <c r="O2699" t="s">
        <v>8357</v>
      </c>
      <c r="P2699">
        <v>18217</v>
      </c>
      <c r="Q2699" t="s">
        <v>8362</v>
      </c>
      <c r="S2699">
        <v>4</v>
      </c>
    </row>
    <row r="2700" spans="1:20" x14ac:dyDescent="0.35">
      <c r="A2700" t="s">
        <v>48</v>
      </c>
      <c r="B2700" t="s">
        <v>1117</v>
      </c>
      <c r="C2700">
        <v>41</v>
      </c>
      <c r="D2700" t="s">
        <v>1174</v>
      </c>
      <c r="E2700" t="s">
        <v>3874</v>
      </c>
      <c r="G2700" t="s">
        <v>6993</v>
      </c>
      <c r="H2700" t="s">
        <v>6997</v>
      </c>
      <c r="I2700" t="s">
        <v>7005</v>
      </c>
      <c r="J2700" t="s">
        <v>7100</v>
      </c>
      <c r="K2700" t="s">
        <v>7975</v>
      </c>
      <c r="L2700" t="s">
        <v>8340</v>
      </c>
      <c r="M2700" t="s">
        <v>8346</v>
      </c>
      <c r="N2700" t="s">
        <v>8354</v>
      </c>
      <c r="O2700" t="s">
        <v>8358</v>
      </c>
      <c r="Q2700" t="s">
        <v>8364</v>
      </c>
      <c r="S2700">
        <v>1</v>
      </c>
    </row>
    <row r="2701" spans="1:20" x14ac:dyDescent="0.35">
      <c r="A2701" t="s">
        <v>227</v>
      </c>
      <c r="B2701" t="s">
        <v>1138</v>
      </c>
      <c r="C2701">
        <v>58</v>
      </c>
      <c r="E2701" t="s">
        <v>3875</v>
      </c>
      <c r="F2701" t="s">
        <v>6805</v>
      </c>
      <c r="G2701" t="s">
        <v>6984</v>
      </c>
      <c r="H2701" t="s">
        <v>7000</v>
      </c>
      <c r="I2701" t="s">
        <v>7006</v>
      </c>
      <c r="K2701" t="s">
        <v>8145</v>
      </c>
      <c r="L2701" t="s">
        <v>8344</v>
      </c>
      <c r="M2701" t="s">
        <v>8347</v>
      </c>
      <c r="N2701" t="s">
        <v>8354</v>
      </c>
      <c r="O2701" t="s">
        <v>8355</v>
      </c>
      <c r="Q2701" t="s">
        <v>8361</v>
      </c>
      <c r="S2701">
        <v>5</v>
      </c>
      <c r="T2701" t="s">
        <v>8367</v>
      </c>
    </row>
    <row r="2702" spans="1:20" x14ac:dyDescent="0.35">
      <c r="A2702" t="s">
        <v>676</v>
      </c>
      <c r="B2702" t="s">
        <v>1130</v>
      </c>
      <c r="C2702">
        <v>64</v>
      </c>
      <c r="E2702" t="s">
        <v>3876</v>
      </c>
      <c r="F2702" t="s">
        <v>6807</v>
      </c>
      <c r="G2702" t="s">
        <v>6984</v>
      </c>
      <c r="H2702" t="s">
        <v>6996</v>
      </c>
      <c r="I2702" t="s">
        <v>7004</v>
      </c>
      <c r="K2702" t="s">
        <v>8025</v>
      </c>
      <c r="L2702" t="s">
        <v>8343</v>
      </c>
      <c r="M2702" t="s">
        <v>8349</v>
      </c>
      <c r="N2702" t="s">
        <v>8352</v>
      </c>
      <c r="O2702" t="s">
        <v>8359</v>
      </c>
      <c r="P2702">
        <v>7586</v>
      </c>
      <c r="Q2702" t="s">
        <v>8360</v>
      </c>
      <c r="R2702" t="s">
        <v>7614</v>
      </c>
      <c r="S2702">
        <v>5</v>
      </c>
      <c r="T2702" t="s">
        <v>8367</v>
      </c>
    </row>
    <row r="2703" spans="1:20" x14ac:dyDescent="0.35">
      <c r="A2703" t="s">
        <v>963</v>
      </c>
      <c r="B2703" t="s">
        <v>1055</v>
      </c>
      <c r="C2703">
        <v>29</v>
      </c>
      <c r="D2703" t="s">
        <v>1173</v>
      </c>
      <c r="E2703" t="s">
        <v>3877</v>
      </c>
      <c r="G2703" t="s">
        <v>6986</v>
      </c>
      <c r="H2703" t="s">
        <v>7000</v>
      </c>
      <c r="I2703" t="s">
        <v>7003</v>
      </c>
      <c r="J2703" t="s">
        <v>7148</v>
      </c>
      <c r="K2703" t="s">
        <v>8044</v>
      </c>
      <c r="L2703" t="s">
        <v>8342</v>
      </c>
      <c r="M2703" t="s">
        <v>8350</v>
      </c>
      <c r="N2703" t="s">
        <v>8353</v>
      </c>
      <c r="O2703" t="s">
        <v>8357</v>
      </c>
      <c r="Q2703" t="s">
        <v>8360</v>
      </c>
      <c r="S2703">
        <v>5</v>
      </c>
    </row>
    <row r="2704" spans="1:20" x14ac:dyDescent="0.35">
      <c r="A2704" t="s">
        <v>535</v>
      </c>
      <c r="B2704" t="s">
        <v>1108</v>
      </c>
      <c r="D2704" t="s">
        <v>1175</v>
      </c>
      <c r="E2704" t="s">
        <v>3878</v>
      </c>
      <c r="F2704" t="s">
        <v>6755</v>
      </c>
      <c r="G2704" t="s">
        <v>6989</v>
      </c>
      <c r="H2704" t="s">
        <v>6994</v>
      </c>
      <c r="I2704" t="s">
        <v>7005</v>
      </c>
      <c r="J2704" t="s">
        <v>7483</v>
      </c>
      <c r="K2704" t="s">
        <v>7850</v>
      </c>
      <c r="L2704" t="s">
        <v>8343</v>
      </c>
      <c r="M2704" t="s">
        <v>8347</v>
      </c>
      <c r="N2704" t="s">
        <v>8352</v>
      </c>
      <c r="O2704" t="s">
        <v>8357</v>
      </c>
      <c r="Q2704" t="s">
        <v>8364</v>
      </c>
      <c r="R2704" t="s">
        <v>7355</v>
      </c>
    </row>
    <row r="2705" spans="1:20" x14ac:dyDescent="0.35">
      <c r="A2705" t="s">
        <v>780</v>
      </c>
      <c r="B2705" t="s">
        <v>1073</v>
      </c>
      <c r="E2705" t="s">
        <v>3879</v>
      </c>
      <c r="G2705" t="s">
        <v>6989</v>
      </c>
      <c r="H2705" t="s">
        <v>6998</v>
      </c>
      <c r="I2705" t="s">
        <v>7004</v>
      </c>
      <c r="J2705" t="s">
        <v>7293</v>
      </c>
      <c r="K2705" t="s">
        <v>7830</v>
      </c>
      <c r="L2705" t="s">
        <v>8343</v>
      </c>
      <c r="M2705" t="s">
        <v>8346</v>
      </c>
      <c r="N2705" t="s">
        <v>8353</v>
      </c>
      <c r="O2705" t="s">
        <v>8356</v>
      </c>
      <c r="Q2705" t="s">
        <v>8364</v>
      </c>
      <c r="R2705" t="s">
        <v>7045</v>
      </c>
      <c r="S2705">
        <v>2</v>
      </c>
    </row>
    <row r="2706" spans="1:20" x14ac:dyDescent="0.35">
      <c r="A2706" t="s">
        <v>290</v>
      </c>
      <c r="B2706" t="s">
        <v>1138</v>
      </c>
      <c r="C2706">
        <v>41</v>
      </c>
      <c r="D2706" t="s">
        <v>1173</v>
      </c>
      <c r="E2706" t="s">
        <v>3880</v>
      </c>
      <c r="F2706" t="s">
        <v>6847</v>
      </c>
      <c r="G2706" t="s">
        <v>6988</v>
      </c>
      <c r="H2706" t="s">
        <v>6997</v>
      </c>
      <c r="I2706" t="s">
        <v>7005</v>
      </c>
      <c r="J2706" t="s">
        <v>7328</v>
      </c>
      <c r="K2706" t="s">
        <v>7921</v>
      </c>
      <c r="L2706" t="s">
        <v>8339</v>
      </c>
      <c r="M2706" t="s">
        <v>8349</v>
      </c>
      <c r="N2706" t="s">
        <v>8351</v>
      </c>
      <c r="O2706" t="s">
        <v>8358</v>
      </c>
      <c r="P2706">
        <v>35527</v>
      </c>
      <c r="Q2706" t="s">
        <v>8363</v>
      </c>
      <c r="S2706">
        <v>1</v>
      </c>
      <c r="T2706" t="s">
        <v>8368</v>
      </c>
    </row>
    <row r="2707" spans="1:20" x14ac:dyDescent="0.35">
      <c r="A2707" t="s">
        <v>329</v>
      </c>
      <c r="B2707" t="s">
        <v>1059</v>
      </c>
      <c r="D2707" t="s">
        <v>1173</v>
      </c>
      <c r="E2707" t="s">
        <v>3881</v>
      </c>
      <c r="F2707" t="s">
        <v>6708</v>
      </c>
      <c r="G2707" t="s">
        <v>6986</v>
      </c>
      <c r="H2707" t="s">
        <v>6995</v>
      </c>
      <c r="I2707" t="s">
        <v>7001</v>
      </c>
      <c r="K2707" t="s">
        <v>7788</v>
      </c>
      <c r="L2707" t="s">
        <v>8340</v>
      </c>
      <c r="M2707" t="s">
        <v>8348</v>
      </c>
      <c r="N2707" t="s">
        <v>8353</v>
      </c>
      <c r="O2707" t="s">
        <v>8355</v>
      </c>
      <c r="P2707">
        <v>8440</v>
      </c>
      <c r="Q2707" t="s">
        <v>8363</v>
      </c>
      <c r="R2707" t="s">
        <v>7356</v>
      </c>
      <c r="S2707">
        <v>1</v>
      </c>
      <c r="T2707" t="s">
        <v>8369</v>
      </c>
    </row>
    <row r="2708" spans="1:20" x14ac:dyDescent="0.35">
      <c r="A2708" t="s">
        <v>578</v>
      </c>
      <c r="B2708" t="s">
        <v>1067</v>
      </c>
      <c r="C2708">
        <v>8</v>
      </c>
      <c r="E2708" t="s">
        <v>3882</v>
      </c>
      <c r="G2708" t="s">
        <v>6993</v>
      </c>
      <c r="H2708" t="s">
        <v>6994</v>
      </c>
      <c r="I2708" t="s">
        <v>7003</v>
      </c>
      <c r="J2708" t="s">
        <v>7397</v>
      </c>
      <c r="K2708" t="s">
        <v>8191</v>
      </c>
      <c r="L2708" t="s">
        <v>8339</v>
      </c>
      <c r="M2708" t="s">
        <v>8346</v>
      </c>
      <c r="N2708" t="s">
        <v>8351</v>
      </c>
      <c r="O2708" t="s">
        <v>8356</v>
      </c>
      <c r="Q2708" t="s">
        <v>8363</v>
      </c>
      <c r="R2708" t="s">
        <v>7591</v>
      </c>
      <c r="T2708" t="s">
        <v>8369</v>
      </c>
    </row>
    <row r="2709" spans="1:20" x14ac:dyDescent="0.35">
      <c r="A2709" t="s">
        <v>964</v>
      </c>
      <c r="B2709" t="s">
        <v>1018</v>
      </c>
      <c r="D2709" t="s">
        <v>1172</v>
      </c>
      <c r="E2709" t="s">
        <v>3883</v>
      </c>
      <c r="F2709" t="s">
        <v>6888</v>
      </c>
      <c r="G2709" t="s">
        <v>6988</v>
      </c>
      <c r="H2709" t="s">
        <v>6995</v>
      </c>
      <c r="I2709" t="s">
        <v>7003</v>
      </c>
      <c r="K2709" t="s">
        <v>8243</v>
      </c>
      <c r="L2709" t="s">
        <v>8340</v>
      </c>
      <c r="M2709" t="s">
        <v>8346</v>
      </c>
      <c r="N2709" t="s">
        <v>8353</v>
      </c>
      <c r="O2709" t="s">
        <v>8355</v>
      </c>
      <c r="Q2709" t="s">
        <v>8362</v>
      </c>
      <c r="S2709">
        <v>1</v>
      </c>
      <c r="T2709" t="s">
        <v>8367</v>
      </c>
    </row>
    <row r="2710" spans="1:20" x14ac:dyDescent="0.35">
      <c r="A2710" t="s">
        <v>99</v>
      </c>
      <c r="B2710" t="s">
        <v>1049</v>
      </c>
      <c r="C2710">
        <v>25</v>
      </c>
      <c r="D2710" t="s">
        <v>1174</v>
      </c>
      <c r="E2710" t="s">
        <v>3884</v>
      </c>
      <c r="F2710" t="s">
        <v>6701</v>
      </c>
      <c r="G2710" t="s">
        <v>6990</v>
      </c>
      <c r="H2710" t="s">
        <v>6996</v>
      </c>
      <c r="I2710" t="s">
        <v>7003</v>
      </c>
      <c r="K2710" t="s">
        <v>7971</v>
      </c>
      <c r="L2710" t="s">
        <v>8338</v>
      </c>
      <c r="M2710" t="s">
        <v>8348</v>
      </c>
      <c r="N2710" t="s">
        <v>8354</v>
      </c>
      <c r="O2710" t="s">
        <v>8355</v>
      </c>
      <c r="R2710" t="s">
        <v>7386</v>
      </c>
      <c r="T2710" t="s">
        <v>8369</v>
      </c>
    </row>
    <row r="2711" spans="1:20" x14ac:dyDescent="0.35">
      <c r="A2711" t="s">
        <v>921</v>
      </c>
      <c r="B2711" t="s">
        <v>1020</v>
      </c>
      <c r="C2711">
        <v>82</v>
      </c>
      <c r="E2711" t="s">
        <v>3885</v>
      </c>
      <c r="G2711" t="s">
        <v>6990</v>
      </c>
      <c r="H2711" t="s">
        <v>6996</v>
      </c>
      <c r="I2711" t="s">
        <v>7003</v>
      </c>
      <c r="K2711" t="s">
        <v>8142</v>
      </c>
      <c r="L2711" t="s">
        <v>8344</v>
      </c>
      <c r="M2711" t="s">
        <v>8349</v>
      </c>
      <c r="N2711" t="s">
        <v>8352</v>
      </c>
      <c r="O2711" t="s">
        <v>8359</v>
      </c>
      <c r="R2711" t="s">
        <v>7124</v>
      </c>
      <c r="S2711">
        <v>3</v>
      </c>
      <c r="T2711" t="s">
        <v>8369</v>
      </c>
    </row>
    <row r="2712" spans="1:20" x14ac:dyDescent="0.35">
      <c r="A2712" t="s">
        <v>760</v>
      </c>
      <c r="B2712" t="s">
        <v>1042</v>
      </c>
      <c r="C2712">
        <v>56</v>
      </c>
      <c r="D2712" t="s">
        <v>1174</v>
      </c>
      <c r="E2712" t="s">
        <v>3886</v>
      </c>
      <c r="G2712" t="s">
        <v>6990</v>
      </c>
      <c r="H2712" t="s">
        <v>6994</v>
      </c>
      <c r="I2712" t="s">
        <v>7002</v>
      </c>
      <c r="J2712" t="s">
        <v>7259</v>
      </c>
      <c r="K2712" t="s">
        <v>7950</v>
      </c>
      <c r="L2712" t="s">
        <v>8342</v>
      </c>
      <c r="M2712" t="s">
        <v>8347</v>
      </c>
      <c r="N2712" t="s">
        <v>8351</v>
      </c>
      <c r="O2712" t="s">
        <v>8359</v>
      </c>
      <c r="P2712">
        <v>41772</v>
      </c>
      <c r="Q2712" t="s">
        <v>8361</v>
      </c>
      <c r="R2712" t="s">
        <v>7541</v>
      </c>
      <c r="T2712" t="s">
        <v>8368</v>
      </c>
    </row>
    <row r="2713" spans="1:20" x14ac:dyDescent="0.35">
      <c r="A2713" t="s">
        <v>965</v>
      </c>
      <c r="B2713" t="s">
        <v>1019</v>
      </c>
      <c r="E2713" t="s">
        <v>3887</v>
      </c>
      <c r="F2713" t="s">
        <v>6677</v>
      </c>
      <c r="G2713" t="s">
        <v>6992</v>
      </c>
      <c r="H2713" t="s">
        <v>6995</v>
      </c>
      <c r="I2713" t="s">
        <v>7004</v>
      </c>
      <c r="K2713" t="s">
        <v>7791</v>
      </c>
      <c r="L2713" t="s">
        <v>8342</v>
      </c>
      <c r="M2713" t="s">
        <v>8347</v>
      </c>
      <c r="N2713" t="s">
        <v>8354</v>
      </c>
      <c r="O2713" t="s">
        <v>8355</v>
      </c>
      <c r="P2713">
        <v>47474</v>
      </c>
      <c r="Q2713" t="s">
        <v>8360</v>
      </c>
      <c r="R2713" t="s">
        <v>7368</v>
      </c>
      <c r="S2713">
        <v>4</v>
      </c>
      <c r="T2713" t="s">
        <v>8369</v>
      </c>
    </row>
    <row r="2714" spans="1:20" x14ac:dyDescent="0.35">
      <c r="A2714" t="s">
        <v>141</v>
      </c>
      <c r="B2714" t="s">
        <v>1095</v>
      </c>
      <c r="C2714">
        <v>13</v>
      </c>
      <c r="D2714" t="s">
        <v>1173</v>
      </c>
      <c r="E2714" t="s">
        <v>3888</v>
      </c>
      <c r="G2714" t="s">
        <v>6988</v>
      </c>
      <c r="H2714" t="s">
        <v>7000</v>
      </c>
      <c r="I2714" t="s">
        <v>7003</v>
      </c>
      <c r="J2714" t="s">
        <v>7594</v>
      </c>
      <c r="K2714" t="s">
        <v>7893</v>
      </c>
      <c r="L2714" t="s">
        <v>8341</v>
      </c>
      <c r="M2714" t="s">
        <v>8350</v>
      </c>
      <c r="N2714" t="s">
        <v>8354</v>
      </c>
      <c r="O2714" t="s">
        <v>8356</v>
      </c>
      <c r="Q2714" t="s">
        <v>8361</v>
      </c>
      <c r="S2714">
        <v>5</v>
      </c>
      <c r="T2714" t="s">
        <v>8368</v>
      </c>
    </row>
    <row r="2715" spans="1:20" x14ac:dyDescent="0.35">
      <c r="A2715" t="s">
        <v>695</v>
      </c>
      <c r="B2715" t="s">
        <v>1083</v>
      </c>
      <c r="D2715" t="s">
        <v>1172</v>
      </c>
      <c r="E2715" t="s">
        <v>3889</v>
      </c>
      <c r="F2715" t="s">
        <v>6728</v>
      </c>
      <c r="G2715" t="s">
        <v>6992</v>
      </c>
      <c r="H2715" t="s">
        <v>7000</v>
      </c>
      <c r="I2715" t="s">
        <v>7007</v>
      </c>
      <c r="J2715" t="s">
        <v>7634</v>
      </c>
      <c r="K2715" t="s">
        <v>8023</v>
      </c>
      <c r="L2715" t="s">
        <v>8344</v>
      </c>
      <c r="M2715" t="s">
        <v>8346</v>
      </c>
      <c r="N2715" t="s">
        <v>8353</v>
      </c>
      <c r="O2715" t="s">
        <v>8357</v>
      </c>
      <c r="P2715">
        <v>45458</v>
      </c>
      <c r="Q2715" t="s">
        <v>8363</v>
      </c>
      <c r="R2715" t="s">
        <v>7129</v>
      </c>
      <c r="S2715">
        <v>2</v>
      </c>
      <c r="T2715" t="s">
        <v>8369</v>
      </c>
    </row>
    <row r="2716" spans="1:20" x14ac:dyDescent="0.35">
      <c r="A2716" t="s">
        <v>120</v>
      </c>
      <c r="B2716" t="s">
        <v>1147</v>
      </c>
      <c r="C2716">
        <v>67</v>
      </c>
      <c r="D2716" t="s">
        <v>1175</v>
      </c>
      <c r="E2716" t="s">
        <v>3890</v>
      </c>
      <c r="G2716" t="s">
        <v>6992</v>
      </c>
      <c r="H2716" t="s">
        <v>6998</v>
      </c>
      <c r="I2716" t="s">
        <v>7004</v>
      </c>
      <c r="K2716" t="s">
        <v>8085</v>
      </c>
      <c r="L2716" t="s">
        <v>8339</v>
      </c>
      <c r="M2716" t="s">
        <v>8348</v>
      </c>
      <c r="N2716" t="s">
        <v>8354</v>
      </c>
      <c r="O2716" t="s">
        <v>8359</v>
      </c>
    </row>
    <row r="2717" spans="1:20" x14ac:dyDescent="0.35">
      <c r="A2717" t="s">
        <v>866</v>
      </c>
      <c r="B2717" t="s">
        <v>1080</v>
      </c>
      <c r="D2717" t="s">
        <v>1175</v>
      </c>
      <c r="E2717" t="s">
        <v>3891</v>
      </c>
      <c r="F2717" t="s">
        <v>6726</v>
      </c>
      <c r="G2717" t="s">
        <v>6990</v>
      </c>
      <c r="H2717" t="s">
        <v>7000</v>
      </c>
      <c r="I2717" t="s">
        <v>7003</v>
      </c>
      <c r="J2717" t="s">
        <v>7528</v>
      </c>
      <c r="K2717" t="s">
        <v>8303</v>
      </c>
      <c r="L2717" t="s">
        <v>8345</v>
      </c>
      <c r="M2717" t="s">
        <v>8349</v>
      </c>
      <c r="N2717" t="s">
        <v>8352</v>
      </c>
      <c r="O2717" t="s">
        <v>8355</v>
      </c>
      <c r="P2717">
        <v>42236</v>
      </c>
      <c r="Q2717" t="s">
        <v>8360</v>
      </c>
      <c r="R2717" t="s">
        <v>7613</v>
      </c>
      <c r="S2717">
        <v>2</v>
      </c>
    </row>
    <row r="2718" spans="1:20" x14ac:dyDescent="0.35">
      <c r="A2718" t="s">
        <v>142</v>
      </c>
      <c r="B2718" t="s">
        <v>1104</v>
      </c>
      <c r="D2718" t="s">
        <v>1172</v>
      </c>
      <c r="E2718" t="s">
        <v>3892</v>
      </c>
      <c r="F2718" t="s">
        <v>6940</v>
      </c>
      <c r="G2718" t="s">
        <v>6992</v>
      </c>
      <c r="H2718" t="s">
        <v>6999</v>
      </c>
      <c r="I2718" t="s">
        <v>7002</v>
      </c>
      <c r="J2718" t="s">
        <v>7075</v>
      </c>
      <c r="K2718" t="s">
        <v>8280</v>
      </c>
      <c r="L2718" t="s">
        <v>8338</v>
      </c>
      <c r="M2718" t="s">
        <v>8348</v>
      </c>
      <c r="N2718" t="s">
        <v>8353</v>
      </c>
      <c r="O2718" t="s">
        <v>8358</v>
      </c>
      <c r="Q2718" t="s">
        <v>8361</v>
      </c>
      <c r="R2718" t="s">
        <v>7063</v>
      </c>
      <c r="S2718">
        <v>5</v>
      </c>
      <c r="T2718" t="s">
        <v>8368</v>
      </c>
    </row>
    <row r="2719" spans="1:20" x14ac:dyDescent="0.35">
      <c r="A2719" t="s">
        <v>690</v>
      </c>
      <c r="B2719" t="s">
        <v>1118</v>
      </c>
      <c r="C2719">
        <v>78</v>
      </c>
      <c r="D2719" t="s">
        <v>1173</v>
      </c>
      <c r="E2719" t="s">
        <v>3893</v>
      </c>
      <c r="G2719" t="s">
        <v>6993</v>
      </c>
      <c r="H2719" t="s">
        <v>6998</v>
      </c>
      <c r="I2719" t="s">
        <v>7003</v>
      </c>
      <c r="J2719" t="s">
        <v>7554</v>
      </c>
      <c r="K2719" t="s">
        <v>8128</v>
      </c>
      <c r="L2719" t="s">
        <v>8342</v>
      </c>
      <c r="M2719" t="s">
        <v>8348</v>
      </c>
      <c r="N2719" t="s">
        <v>8353</v>
      </c>
      <c r="O2719" t="s">
        <v>8357</v>
      </c>
      <c r="Q2719" t="s">
        <v>8363</v>
      </c>
      <c r="R2719" t="s">
        <v>7574</v>
      </c>
      <c r="S2719">
        <v>1</v>
      </c>
    </row>
    <row r="2720" spans="1:20" x14ac:dyDescent="0.35">
      <c r="A2720" t="s">
        <v>846</v>
      </c>
      <c r="B2720" t="s">
        <v>1106</v>
      </c>
      <c r="D2720" t="s">
        <v>1173</v>
      </c>
      <c r="E2720" t="s">
        <v>3894</v>
      </c>
      <c r="F2720" t="s">
        <v>6752</v>
      </c>
      <c r="G2720" t="s">
        <v>6988</v>
      </c>
      <c r="H2720" t="s">
        <v>6998</v>
      </c>
      <c r="I2720" t="s">
        <v>7001</v>
      </c>
      <c r="K2720" t="s">
        <v>7743</v>
      </c>
      <c r="L2720" t="s">
        <v>8341</v>
      </c>
      <c r="M2720" t="s">
        <v>8348</v>
      </c>
      <c r="N2720" t="s">
        <v>8351</v>
      </c>
      <c r="O2720" t="s">
        <v>8358</v>
      </c>
      <c r="S2720">
        <v>5</v>
      </c>
      <c r="T2720" t="s">
        <v>8369</v>
      </c>
    </row>
    <row r="2721" spans="1:20" x14ac:dyDescent="0.35">
      <c r="A2721" t="s">
        <v>966</v>
      </c>
      <c r="B2721" t="s">
        <v>1035</v>
      </c>
      <c r="D2721" t="s">
        <v>1175</v>
      </c>
      <c r="E2721" t="s">
        <v>3895</v>
      </c>
      <c r="F2721" t="s">
        <v>6920</v>
      </c>
      <c r="G2721" t="s">
        <v>6985</v>
      </c>
      <c r="H2721" t="s">
        <v>6995</v>
      </c>
      <c r="I2721" t="s">
        <v>7002</v>
      </c>
      <c r="K2721" t="s">
        <v>8187</v>
      </c>
      <c r="L2721" t="s">
        <v>8339</v>
      </c>
      <c r="M2721" t="s">
        <v>8350</v>
      </c>
      <c r="N2721" t="s">
        <v>8353</v>
      </c>
      <c r="O2721" t="s">
        <v>8355</v>
      </c>
      <c r="Q2721" t="s">
        <v>8363</v>
      </c>
      <c r="R2721" t="s">
        <v>7327</v>
      </c>
      <c r="T2721" t="s">
        <v>8369</v>
      </c>
    </row>
    <row r="2722" spans="1:20" x14ac:dyDescent="0.35">
      <c r="A2722" t="s">
        <v>174</v>
      </c>
      <c r="B2722" t="s">
        <v>1038</v>
      </c>
      <c r="C2722">
        <v>25</v>
      </c>
      <c r="D2722" t="s">
        <v>1175</v>
      </c>
      <c r="E2722" t="s">
        <v>3896</v>
      </c>
      <c r="G2722" t="s">
        <v>6985</v>
      </c>
      <c r="H2722" t="s">
        <v>6997</v>
      </c>
      <c r="I2722" t="s">
        <v>7004</v>
      </c>
      <c r="K2722" t="s">
        <v>8299</v>
      </c>
      <c r="L2722" t="s">
        <v>8343</v>
      </c>
      <c r="M2722" t="s">
        <v>8349</v>
      </c>
      <c r="N2722" t="s">
        <v>8353</v>
      </c>
      <c r="O2722" t="s">
        <v>8355</v>
      </c>
      <c r="P2722">
        <v>3156</v>
      </c>
      <c r="Q2722" t="s">
        <v>8364</v>
      </c>
      <c r="R2722" t="s">
        <v>7638</v>
      </c>
      <c r="S2722">
        <v>4</v>
      </c>
      <c r="T2722" t="s">
        <v>8369</v>
      </c>
    </row>
    <row r="2723" spans="1:20" x14ac:dyDescent="0.35">
      <c r="A2723" t="s">
        <v>861</v>
      </c>
      <c r="B2723" t="s">
        <v>1094</v>
      </c>
      <c r="D2723" t="s">
        <v>1174</v>
      </c>
      <c r="E2723" t="s">
        <v>3897</v>
      </c>
      <c r="G2723" t="s">
        <v>6986</v>
      </c>
      <c r="H2723" t="s">
        <v>6997</v>
      </c>
      <c r="I2723" t="s">
        <v>7002</v>
      </c>
      <c r="J2723" t="s">
        <v>7048</v>
      </c>
      <c r="K2723" t="s">
        <v>7787</v>
      </c>
      <c r="L2723" t="s">
        <v>8344</v>
      </c>
      <c r="M2723" t="s">
        <v>8349</v>
      </c>
      <c r="N2723" t="s">
        <v>8353</v>
      </c>
      <c r="O2723" t="s">
        <v>8358</v>
      </c>
      <c r="S2723">
        <v>1</v>
      </c>
      <c r="T2723" t="s">
        <v>8368</v>
      </c>
    </row>
    <row r="2724" spans="1:20" x14ac:dyDescent="0.35">
      <c r="A2724" t="s">
        <v>580</v>
      </c>
      <c r="B2724" t="s">
        <v>1108</v>
      </c>
      <c r="D2724" t="s">
        <v>1175</v>
      </c>
      <c r="E2724" t="s">
        <v>3898</v>
      </c>
      <c r="G2724" t="s">
        <v>6989</v>
      </c>
      <c r="H2724" t="s">
        <v>6999</v>
      </c>
      <c r="I2724" t="s">
        <v>7005</v>
      </c>
      <c r="K2724" t="s">
        <v>8093</v>
      </c>
      <c r="L2724" t="s">
        <v>8341</v>
      </c>
      <c r="M2724" t="s">
        <v>8350</v>
      </c>
      <c r="N2724" t="s">
        <v>8352</v>
      </c>
      <c r="O2724" t="s">
        <v>8359</v>
      </c>
      <c r="Q2724" t="s">
        <v>8360</v>
      </c>
      <c r="S2724">
        <v>5</v>
      </c>
      <c r="T2724" t="s">
        <v>8367</v>
      </c>
    </row>
    <row r="2725" spans="1:20" x14ac:dyDescent="0.35">
      <c r="A2725" t="s">
        <v>65</v>
      </c>
      <c r="B2725" t="s">
        <v>1062</v>
      </c>
      <c r="D2725" t="s">
        <v>1172</v>
      </c>
      <c r="E2725" t="s">
        <v>3899</v>
      </c>
      <c r="G2725" t="s">
        <v>6987</v>
      </c>
      <c r="H2725" t="s">
        <v>6999</v>
      </c>
      <c r="I2725" t="s">
        <v>7001</v>
      </c>
      <c r="J2725" t="s">
        <v>7635</v>
      </c>
      <c r="K2725" t="s">
        <v>7869</v>
      </c>
      <c r="L2725" t="s">
        <v>8343</v>
      </c>
      <c r="M2725" t="s">
        <v>8347</v>
      </c>
      <c r="N2725" t="s">
        <v>8353</v>
      </c>
      <c r="O2725" t="s">
        <v>8358</v>
      </c>
      <c r="Q2725" t="s">
        <v>8364</v>
      </c>
      <c r="R2725" t="s">
        <v>7085</v>
      </c>
      <c r="S2725">
        <v>2</v>
      </c>
      <c r="T2725" t="s">
        <v>8367</v>
      </c>
    </row>
    <row r="2726" spans="1:20" x14ac:dyDescent="0.35">
      <c r="A2726" t="s">
        <v>818</v>
      </c>
      <c r="B2726" t="s">
        <v>1061</v>
      </c>
      <c r="C2726">
        <v>23</v>
      </c>
      <c r="E2726" t="s">
        <v>3900</v>
      </c>
      <c r="G2726" t="s">
        <v>6985</v>
      </c>
      <c r="H2726" t="s">
        <v>6998</v>
      </c>
      <c r="I2726" t="s">
        <v>7004</v>
      </c>
      <c r="K2726" t="s">
        <v>8202</v>
      </c>
      <c r="L2726" t="s">
        <v>8343</v>
      </c>
      <c r="M2726" t="s">
        <v>8348</v>
      </c>
      <c r="N2726" t="s">
        <v>8352</v>
      </c>
      <c r="O2726" t="s">
        <v>8358</v>
      </c>
      <c r="S2726">
        <v>5</v>
      </c>
    </row>
    <row r="2727" spans="1:20" x14ac:dyDescent="0.35">
      <c r="A2727" t="s">
        <v>967</v>
      </c>
      <c r="B2727" t="s">
        <v>1026</v>
      </c>
      <c r="D2727" t="s">
        <v>1175</v>
      </c>
      <c r="E2727" t="s">
        <v>3901</v>
      </c>
      <c r="F2727" t="s">
        <v>6683</v>
      </c>
      <c r="G2727" t="s">
        <v>6986</v>
      </c>
      <c r="H2727" t="s">
        <v>6999</v>
      </c>
      <c r="I2727" t="s">
        <v>7007</v>
      </c>
      <c r="J2727" t="s">
        <v>7385</v>
      </c>
      <c r="K2727" t="s">
        <v>7988</v>
      </c>
      <c r="L2727" t="s">
        <v>8344</v>
      </c>
      <c r="M2727" t="s">
        <v>8350</v>
      </c>
      <c r="N2727" t="s">
        <v>8351</v>
      </c>
      <c r="O2727" t="s">
        <v>8358</v>
      </c>
      <c r="Q2727" t="s">
        <v>8362</v>
      </c>
      <c r="S2727">
        <v>4</v>
      </c>
      <c r="T2727" t="s">
        <v>8367</v>
      </c>
    </row>
    <row r="2728" spans="1:20" x14ac:dyDescent="0.35">
      <c r="A2728" t="s">
        <v>530</v>
      </c>
      <c r="B2728" t="s">
        <v>1105</v>
      </c>
      <c r="D2728" t="s">
        <v>1174</v>
      </c>
      <c r="E2728" t="s">
        <v>3902</v>
      </c>
      <c r="F2728" t="s">
        <v>6750</v>
      </c>
      <c r="G2728" t="s">
        <v>6985</v>
      </c>
      <c r="H2728" t="s">
        <v>6999</v>
      </c>
      <c r="I2728" t="s">
        <v>7004</v>
      </c>
      <c r="J2728" t="s">
        <v>7129</v>
      </c>
      <c r="K2728" t="s">
        <v>7821</v>
      </c>
      <c r="L2728" t="s">
        <v>8344</v>
      </c>
      <c r="M2728" t="s">
        <v>8350</v>
      </c>
      <c r="N2728" t="s">
        <v>8354</v>
      </c>
      <c r="O2728" t="s">
        <v>8356</v>
      </c>
      <c r="Q2728" t="s">
        <v>8360</v>
      </c>
      <c r="R2728" t="s">
        <v>7248</v>
      </c>
      <c r="S2728">
        <v>4</v>
      </c>
      <c r="T2728" t="s">
        <v>8369</v>
      </c>
    </row>
    <row r="2729" spans="1:20" x14ac:dyDescent="0.35">
      <c r="A2729" t="s">
        <v>324</v>
      </c>
      <c r="B2729" t="s">
        <v>1150</v>
      </c>
      <c r="C2729">
        <v>36</v>
      </c>
      <c r="D2729" t="s">
        <v>1175</v>
      </c>
      <c r="E2729" t="s">
        <v>3903</v>
      </c>
      <c r="G2729" t="s">
        <v>6986</v>
      </c>
      <c r="H2729" t="s">
        <v>6995</v>
      </c>
      <c r="I2729" t="s">
        <v>7007</v>
      </c>
      <c r="J2729" t="s">
        <v>7578</v>
      </c>
      <c r="K2729" t="s">
        <v>8093</v>
      </c>
      <c r="L2729" t="s">
        <v>8340</v>
      </c>
      <c r="M2729" t="s">
        <v>8349</v>
      </c>
      <c r="N2729" t="s">
        <v>8353</v>
      </c>
      <c r="O2729" t="s">
        <v>8355</v>
      </c>
      <c r="Q2729" t="s">
        <v>8364</v>
      </c>
      <c r="R2729" t="s">
        <v>7444</v>
      </c>
      <c r="S2729">
        <v>3</v>
      </c>
      <c r="T2729" t="s">
        <v>8369</v>
      </c>
    </row>
    <row r="2730" spans="1:20" x14ac:dyDescent="0.35">
      <c r="A2730" t="s">
        <v>636</v>
      </c>
      <c r="B2730" t="s">
        <v>1027</v>
      </c>
      <c r="D2730" t="s">
        <v>1175</v>
      </c>
      <c r="E2730" t="s">
        <v>3904</v>
      </c>
      <c r="G2730" t="s">
        <v>6984</v>
      </c>
      <c r="H2730" t="s">
        <v>6995</v>
      </c>
      <c r="I2730" t="s">
        <v>7007</v>
      </c>
      <c r="K2730" t="s">
        <v>7725</v>
      </c>
      <c r="L2730" t="s">
        <v>8339</v>
      </c>
      <c r="M2730" t="s">
        <v>8346</v>
      </c>
      <c r="N2730" t="s">
        <v>8351</v>
      </c>
      <c r="O2730" t="s">
        <v>8356</v>
      </c>
      <c r="Q2730" t="s">
        <v>8363</v>
      </c>
      <c r="R2730" t="s">
        <v>7023</v>
      </c>
      <c r="T2730" t="s">
        <v>8367</v>
      </c>
    </row>
    <row r="2731" spans="1:20" x14ac:dyDescent="0.35">
      <c r="A2731" t="s">
        <v>431</v>
      </c>
      <c r="B2731" t="s">
        <v>1051</v>
      </c>
      <c r="C2731">
        <v>46</v>
      </c>
      <c r="D2731" t="s">
        <v>1174</v>
      </c>
      <c r="E2731" t="s">
        <v>3905</v>
      </c>
      <c r="F2731" t="s">
        <v>6835</v>
      </c>
      <c r="G2731" t="s">
        <v>6987</v>
      </c>
      <c r="H2731" t="s">
        <v>6995</v>
      </c>
      <c r="I2731" t="s">
        <v>7003</v>
      </c>
      <c r="J2731" t="s">
        <v>7416</v>
      </c>
      <c r="K2731" t="s">
        <v>7710</v>
      </c>
      <c r="L2731" t="s">
        <v>8343</v>
      </c>
      <c r="M2731" t="s">
        <v>8346</v>
      </c>
      <c r="N2731" t="s">
        <v>8354</v>
      </c>
      <c r="O2731" t="s">
        <v>8359</v>
      </c>
      <c r="Q2731" t="s">
        <v>8360</v>
      </c>
      <c r="S2731">
        <v>5</v>
      </c>
      <c r="T2731" t="s">
        <v>8369</v>
      </c>
    </row>
    <row r="2732" spans="1:20" x14ac:dyDescent="0.35">
      <c r="A2732" t="s">
        <v>172</v>
      </c>
      <c r="B2732" t="s">
        <v>1041</v>
      </c>
      <c r="C2732">
        <v>12</v>
      </c>
      <c r="D2732" t="s">
        <v>1172</v>
      </c>
      <c r="E2732" t="s">
        <v>3906</v>
      </c>
      <c r="F2732" t="s">
        <v>6796</v>
      </c>
      <c r="G2732" t="s">
        <v>6991</v>
      </c>
      <c r="H2732" t="s">
        <v>6999</v>
      </c>
      <c r="I2732" t="s">
        <v>7003</v>
      </c>
      <c r="K2732" t="s">
        <v>8018</v>
      </c>
      <c r="L2732" t="s">
        <v>8338</v>
      </c>
      <c r="M2732" t="s">
        <v>8348</v>
      </c>
      <c r="N2732" t="s">
        <v>8352</v>
      </c>
      <c r="O2732" t="s">
        <v>8357</v>
      </c>
      <c r="P2732">
        <v>18059</v>
      </c>
      <c r="Q2732" t="s">
        <v>8360</v>
      </c>
    </row>
    <row r="2733" spans="1:20" x14ac:dyDescent="0.35">
      <c r="A2733" t="s">
        <v>620</v>
      </c>
      <c r="B2733" t="s">
        <v>1088</v>
      </c>
      <c r="D2733" t="s">
        <v>1173</v>
      </c>
      <c r="E2733" t="s">
        <v>3907</v>
      </c>
      <c r="G2733" t="s">
        <v>6987</v>
      </c>
      <c r="H2733" t="s">
        <v>6996</v>
      </c>
      <c r="I2733" t="s">
        <v>7006</v>
      </c>
      <c r="K2733" t="s">
        <v>8158</v>
      </c>
      <c r="L2733" t="s">
        <v>8338</v>
      </c>
      <c r="M2733" t="s">
        <v>8348</v>
      </c>
      <c r="N2733" t="s">
        <v>8354</v>
      </c>
      <c r="O2733" t="s">
        <v>8357</v>
      </c>
      <c r="Q2733" t="s">
        <v>8361</v>
      </c>
      <c r="S2733">
        <v>3</v>
      </c>
      <c r="T2733" t="s">
        <v>8369</v>
      </c>
    </row>
    <row r="2734" spans="1:20" x14ac:dyDescent="0.35">
      <c r="A2734" t="s">
        <v>557</v>
      </c>
      <c r="B2734" t="s">
        <v>1061</v>
      </c>
      <c r="E2734" t="s">
        <v>3908</v>
      </c>
      <c r="F2734" t="s">
        <v>6914</v>
      </c>
      <c r="G2734" t="s">
        <v>6987</v>
      </c>
      <c r="H2734" t="s">
        <v>6996</v>
      </c>
      <c r="I2734" t="s">
        <v>7001</v>
      </c>
      <c r="K2734" t="s">
        <v>7844</v>
      </c>
      <c r="L2734" t="s">
        <v>8345</v>
      </c>
      <c r="M2734" t="s">
        <v>8348</v>
      </c>
      <c r="N2734" t="s">
        <v>8353</v>
      </c>
      <c r="O2734" t="s">
        <v>8357</v>
      </c>
      <c r="Q2734" t="s">
        <v>8361</v>
      </c>
      <c r="T2734" t="s">
        <v>8367</v>
      </c>
    </row>
    <row r="2735" spans="1:20" x14ac:dyDescent="0.35">
      <c r="A2735" t="s">
        <v>588</v>
      </c>
      <c r="B2735" t="s">
        <v>1084</v>
      </c>
      <c r="D2735" t="s">
        <v>1172</v>
      </c>
      <c r="E2735" t="s">
        <v>3909</v>
      </c>
      <c r="F2735" t="s">
        <v>6934</v>
      </c>
      <c r="G2735" t="s">
        <v>6993</v>
      </c>
      <c r="H2735" t="s">
        <v>6995</v>
      </c>
      <c r="I2735" t="s">
        <v>7002</v>
      </c>
      <c r="K2735" t="s">
        <v>8017</v>
      </c>
      <c r="L2735" t="s">
        <v>8345</v>
      </c>
      <c r="M2735" t="s">
        <v>8348</v>
      </c>
      <c r="N2735" t="s">
        <v>8354</v>
      </c>
      <c r="O2735" t="s">
        <v>8358</v>
      </c>
      <c r="Q2735" t="s">
        <v>8362</v>
      </c>
      <c r="R2735" t="s">
        <v>7013</v>
      </c>
      <c r="S2735">
        <v>2</v>
      </c>
    </row>
    <row r="2736" spans="1:20" x14ac:dyDescent="0.35">
      <c r="A2736" t="s">
        <v>858</v>
      </c>
      <c r="B2736" t="s">
        <v>1039</v>
      </c>
      <c r="C2736">
        <v>57</v>
      </c>
      <c r="D2736" t="s">
        <v>1172</v>
      </c>
      <c r="E2736" t="s">
        <v>3910</v>
      </c>
      <c r="F2736" t="s">
        <v>6911</v>
      </c>
      <c r="G2736" t="s">
        <v>6986</v>
      </c>
      <c r="H2736" t="s">
        <v>6997</v>
      </c>
      <c r="I2736" t="s">
        <v>7005</v>
      </c>
      <c r="J2736" t="s">
        <v>7418</v>
      </c>
      <c r="K2736" t="s">
        <v>8193</v>
      </c>
      <c r="L2736" t="s">
        <v>8343</v>
      </c>
      <c r="M2736" t="s">
        <v>8347</v>
      </c>
      <c r="N2736" t="s">
        <v>8353</v>
      </c>
      <c r="O2736" t="s">
        <v>8358</v>
      </c>
      <c r="R2736" t="s">
        <v>7640</v>
      </c>
      <c r="S2736">
        <v>3</v>
      </c>
    </row>
    <row r="2737" spans="1:20" x14ac:dyDescent="0.35">
      <c r="A2737" t="s">
        <v>269</v>
      </c>
      <c r="B2737" t="s">
        <v>1167</v>
      </c>
      <c r="C2737">
        <v>35</v>
      </c>
      <c r="D2737" t="s">
        <v>1175</v>
      </c>
      <c r="E2737" t="s">
        <v>3911</v>
      </c>
      <c r="F2737" t="s">
        <v>6962</v>
      </c>
      <c r="G2737" t="s">
        <v>6988</v>
      </c>
      <c r="H2737" t="s">
        <v>6997</v>
      </c>
      <c r="I2737" t="s">
        <v>7004</v>
      </c>
      <c r="J2737" t="s">
        <v>7129</v>
      </c>
      <c r="K2737" t="s">
        <v>8299</v>
      </c>
      <c r="L2737" t="s">
        <v>8343</v>
      </c>
      <c r="M2737" t="s">
        <v>8349</v>
      </c>
      <c r="N2737" t="s">
        <v>8353</v>
      </c>
      <c r="O2737" t="s">
        <v>8358</v>
      </c>
      <c r="P2737">
        <v>6295</v>
      </c>
      <c r="Q2737" t="s">
        <v>8363</v>
      </c>
      <c r="S2737">
        <v>5</v>
      </c>
      <c r="T2737" t="s">
        <v>8367</v>
      </c>
    </row>
    <row r="2738" spans="1:20" x14ac:dyDescent="0.35">
      <c r="A2738" t="s">
        <v>205</v>
      </c>
      <c r="B2738" t="s">
        <v>1030</v>
      </c>
      <c r="C2738">
        <v>54</v>
      </c>
      <c r="D2738" t="s">
        <v>1174</v>
      </c>
      <c r="E2738" t="s">
        <v>3912</v>
      </c>
      <c r="F2738" t="s">
        <v>6687</v>
      </c>
      <c r="G2738" t="s">
        <v>6988</v>
      </c>
      <c r="H2738" t="s">
        <v>6996</v>
      </c>
      <c r="I2738" t="s">
        <v>7001</v>
      </c>
      <c r="K2738" t="s">
        <v>7974</v>
      </c>
      <c r="L2738" t="s">
        <v>8340</v>
      </c>
      <c r="M2738" t="s">
        <v>8348</v>
      </c>
      <c r="N2738" t="s">
        <v>8353</v>
      </c>
      <c r="O2738" t="s">
        <v>8358</v>
      </c>
      <c r="Q2738" t="s">
        <v>8364</v>
      </c>
      <c r="R2738" t="s">
        <v>7089</v>
      </c>
    </row>
    <row r="2739" spans="1:20" x14ac:dyDescent="0.35">
      <c r="A2739" t="s">
        <v>158</v>
      </c>
      <c r="B2739" t="s">
        <v>1097</v>
      </c>
      <c r="C2739">
        <v>23</v>
      </c>
      <c r="D2739" t="s">
        <v>1174</v>
      </c>
      <c r="E2739" t="s">
        <v>3913</v>
      </c>
      <c r="F2739" t="s">
        <v>6744</v>
      </c>
      <c r="G2739" t="s">
        <v>6991</v>
      </c>
      <c r="H2739" t="s">
        <v>6999</v>
      </c>
      <c r="I2739" t="s">
        <v>7007</v>
      </c>
      <c r="J2739" t="s">
        <v>7277</v>
      </c>
      <c r="K2739" t="s">
        <v>8046</v>
      </c>
      <c r="L2739" t="s">
        <v>8342</v>
      </c>
      <c r="M2739" t="s">
        <v>8346</v>
      </c>
      <c r="N2739" t="s">
        <v>8351</v>
      </c>
      <c r="O2739" t="s">
        <v>8357</v>
      </c>
      <c r="Q2739" t="s">
        <v>8360</v>
      </c>
      <c r="R2739" t="s">
        <v>7273</v>
      </c>
      <c r="T2739" t="s">
        <v>8369</v>
      </c>
    </row>
    <row r="2740" spans="1:20" x14ac:dyDescent="0.35">
      <c r="A2740" t="s">
        <v>968</v>
      </c>
      <c r="B2740" t="s">
        <v>1056</v>
      </c>
      <c r="D2740" t="s">
        <v>1175</v>
      </c>
      <c r="E2740" t="s">
        <v>3914</v>
      </c>
      <c r="G2740" t="s">
        <v>6990</v>
      </c>
      <c r="H2740" t="s">
        <v>6994</v>
      </c>
      <c r="I2740" t="s">
        <v>7003</v>
      </c>
      <c r="J2740" t="s">
        <v>7636</v>
      </c>
      <c r="K2740" t="s">
        <v>7994</v>
      </c>
      <c r="L2740" t="s">
        <v>8343</v>
      </c>
      <c r="M2740" t="s">
        <v>8350</v>
      </c>
      <c r="N2740" t="s">
        <v>8351</v>
      </c>
      <c r="O2740" t="s">
        <v>8356</v>
      </c>
      <c r="P2740">
        <v>1911</v>
      </c>
      <c r="Q2740" t="s">
        <v>8360</v>
      </c>
      <c r="S2740">
        <v>5</v>
      </c>
      <c r="T2740" t="s">
        <v>8369</v>
      </c>
    </row>
    <row r="2741" spans="1:20" x14ac:dyDescent="0.35">
      <c r="A2741" t="s">
        <v>573</v>
      </c>
      <c r="B2741" t="s">
        <v>1068</v>
      </c>
      <c r="C2741">
        <v>25</v>
      </c>
      <c r="E2741" t="s">
        <v>3915</v>
      </c>
      <c r="F2741" t="s">
        <v>6717</v>
      </c>
      <c r="G2741" t="s">
        <v>6992</v>
      </c>
      <c r="H2741" t="s">
        <v>6994</v>
      </c>
      <c r="I2741" t="s">
        <v>7005</v>
      </c>
      <c r="J2741" t="s">
        <v>7103</v>
      </c>
      <c r="K2741" t="s">
        <v>8116</v>
      </c>
      <c r="L2741" t="s">
        <v>8342</v>
      </c>
      <c r="M2741" t="s">
        <v>8346</v>
      </c>
      <c r="N2741" t="s">
        <v>8352</v>
      </c>
      <c r="O2741" t="s">
        <v>8357</v>
      </c>
      <c r="Q2741" t="s">
        <v>8361</v>
      </c>
      <c r="R2741" t="s">
        <v>7580</v>
      </c>
      <c r="T2741" t="s">
        <v>8368</v>
      </c>
    </row>
    <row r="2742" spans="1:20" x14ac:dyDescent="0.35">
      <c r="A2742" t="s">
        <v>617</v>
      </c>
      <c r="B2742" t="s">
        <v>1113</v>
      </c>
      <c r="D2742" t="s">
        <v>1174</v>
      </c>
      <c r="E2742" t="s">
        <v>3916</v>
      </c>
      <c r="F2742" t="s">
        <v>6931</v>
      </c>
      <c r="G2742" t="s">
        <v>6993</v>
      </c>
      <c r="H2742" t="s">
        <v>6998</v>
      </c>
      <c r="I2742" t="s">
        <v>7005</v>
      </c>
      <c r="J2742" t="s">
        <v>7164</v>
      </c>
      <c r="K2742" t="s">
        <v>8329</v>
      </c>
      <c r="L2742" t="s">
        <v>8343</v>
      </c>
      <c r="M2742" t="s">
        <v>8349</v>
      </c>
      <c r="N2742" t="s">
        <v>8353</v>
      </c>
      <c r="O2742" t="s">
        <v>8358</v>
      </c>
      <c r="Q2742" t="s">
        <v>8360</v>
      </c>
      <c r="R2742" t="s">
        <v>7214</v>
      </c>
      <c r="S2742">
        <v>5</v>
      </c>
      <c r="T2742" t="s">
        <v>8367</v>
      </c>
    </row>
    <row r="2743" spans="1:20" x14ac:dyDescent="0.35">
      <c r="A2743" t="s">
        <v>385</v>
      </c>
      <c r="B2743" t="s">
        <v>1156</v>
      </c>
      <c r="C2743">
        <v>27</v>
      </c>
      <c r="D2743" t="s">
        <v>1172</v>
      </c>
      <c r="E2743" t="s">
        <v>3917</v>
      </c>
      <c r="F2743" t="s">
        <v>6883</v>
      </c>
      <c r="G2743" t="s">
        <v>6986</v>
      </c>
      <c r="H2743" t="s">
        <v>6998</v>
      </c>
      <c r="I2743" t="s">
        <v>7006</v>
      </c>
      <c r="K2743" t="s">
        <v>8330</v>
      </c>
      <c r="L2743" t="s">
        <v>8338</v>
      </c>
      <c r="M2743" t="s">
        <v>8346</v>
      </c>
      <c r="N2743" t="s">
        <v>8351</v>
      </c>
      <c r="O2743" t="s">
        <v>8357</v>
      </c>
      <c r="Q2743" t="s">
        <v>8363</v>
      </c>
      <c r="T2743" t="s">
        <v>8369</v>
      </c>
    </row>
    <row r="2744" spans="1:20" x14ac:dyDescent="0.35">
      <c r="A2744" t="s">
        <v>552</v>
      </c>
      <c r="B2744" t="s">
        <v>1085</v>
      </c>
      <c r="C2744">
        <v>43</v>
      </c>
      <c r="D2744" t="s">
        <v>1173</v>
      </c>
      <c r="E2744" t="s">
        <v>3918</v>
      </c>
      <c r="F2744" t="s">
        <v>6730</v>
      </c>
      <c r="G2744" t="s">
        <v>6989</v>
      </c>
      <c r="H2744" t="s">
        <v>6996</v>
      </c>
      <c r="I2744" t="s">
        <v>7002</v>
      </c>
      <c r="J2744" t="s">
        <v>7325</v>
      </c>
      <c r="K2744" t="s">
        <v>8086</v>
      </c>
      <c r="L2744" t="s">
        <v>8341</v>
      </c>
      <c r="M2744" t="s">
        <v>8346</v>
      </c>
      <c r="N2744" t="s">
        <v>8353</v>
      </c>
      <c r="O2744" t="s">
        <v>8355</v>
      </c>
      <c r="Q2744" t="s">
        <v>8362</v>
      </c>
    </row>
    <row r="2745" spans="1:20" x14ac:dyDescent="0.35">
      <c r="A2745" t="s">
        <v>308</v>
      </c>
      <c r="B2745" t="s">
        <v>1048</v>
      </c>
      <c r="E2745" t="s">
        <v>3919</v>
      </c>
      <c r="F2745" t="s">
        <v>6789</v>
      </c>
      <c r="G2745" t="s">
        <v>6991</v>
      </c>
      <c r="H2745" t="s">
        <v>6996</v>
      </c>
      <c r="I2745" t="s">
        <v>7003</v>
      </c>
      <c r="J2745" t="s">
        <v>7072</v>
      </c>
      <c r="K2745" t="s">
        <v>8151</v>
      </c>
      <c r="L2745" t="s">
        <v>8345</v>
      </c>
      <c r="M2745" t="s">
        <v>8349</v>
      </c>
      <c r="N2745" t="s">
        <v>8354</v>
      </c>
      <c r="O2745" t="s">
        <v>8359</v>
      </c>
      <c r="Q2745" t="s">
        <v>8362</v>
      </c>
      <c r="S2745">
        <v>3</v>
      </c>
      <c r="T2745" t="s">
        <v>8369</v>
      </c>
    </row>
    <row r="2746" spans="1:20" x14ac:dyDescent="0.35">
      <c r="A2746" t="s">
        <v>345</v>
      </c>
      <c r="B2746" t="s">
        <v>1078</v>
      </c>
      <c r="C2746">
        <v>28</v>
      </c>
      <c r="D2746" t="s">
        <v>1173</v>
      </c>
      <c r="E2746" t="s">
        <v>3920</v>
      </c>
      <c r="G2746" t="s">
        <v>6987</v>
      </c>
      <c r="H2746" t="s">
        <v>7000</v>
      </c>
      <c r="I2746" t="s">
        <v>7006</v>
      </c>
      <c r="J2746" t="s">
        <v>7546</v>
      </c>
      <c r="K2746" t="s">
        <v>7725</v>
      </c>
      <c r="L2746" t="s">
        <v>8338</v>
      </c>
      <c r="M2746" t="s">
        <v>8348</v>
      </c>
      <c r="N2746" t="s">
        <v>8354</v>
      </c>
      <c r="O2746" t="s">
        <v>8355</v>
      </c>
      <c r="S2746">
        <v>3</v>
      </c>
      <c r="T2746" t="s">
        <v>8369</v>
      </c>
    </row>
    <row r="2747" spans="1:20" x14ac:dyDescent="0.35">
      <c r="A2747" t="s">
        <v>707</v>
      </c>
      <c r="B2747" t="s">
        <v>1059</v>
      </c>
      <c r="D2747" t="s">
        <v>1173</v>
      </c>
      <c r="E2747" t="s">
        <v>3921</v>
      </c>
      <c r="F2747" t="s">
        <v>6708</v>
      </c>
      <c r="G2747" t="s">
        <v>6993</v>
      </c>
      <c r="H2747" t="s">
        <v>6996</v>
      </c>
      <c r="I2747" t="s">
        <v>7007</v>
      </c>
      <c r="K2747" t="s">
        <v>8015</v>
      </c>
      <c r="L2747" t="s">
        <v>8343</v>
      </c>
      <c r="M2747" t="s">
        <v>8350</v>
      </c>
      <c r="N2747" t="s">
        <v>8352</v>
      </c>
      <c r="O2747" t="s">
        <v>8357</v>
      </c>
      <c r="Q2747" t="s">
        <v>8360</v>
      </c>
      <c r="T2747" t="s">
        <v>8369</v>
      </c>
    </row>
    <row r="2748" spans="1:20" x14ac:dyDescent="0.35">
      <c r="A2748" t="s">
        <v>751</v>
      </c>
      <c r="B2748" t="s">
        <v>1060</v>
      </c>
      <c r="C2748">
        <v>71</v>
      </c>
      <c r="D2748" t="s">
        <v>1175</v>
      </c>
      <c r="E2748" t="s">
        <v>3922</v>
      </c>
      <c r="F2748" t="s">
        <v>6742</v>
      </c>
      <c r="G2748" t="s">
        <v>6986</v>
      </c>
      <c r="H2748" t="s">
        <v>6994</v>
      </c>
      <c r="I2748" t="s">
        <v>7002</v>
      </c>
      <c r="K2748" t="s">
        <v>7919</v>
      </c>
      <c r="L2748" t="s">
        <v>8345</v>
      </c>
      <c r="M2748" t="s">
        <v>8350</v>
      </c>
      <c r="N2748" t="s">
        <v>8352</v>
      </c>
      <c r="O2748" t="s">
        <v>8357</v>
      </c>
      <c r="Q2748" t="s">
        <v>8362</v>
      </c>
      <c r="R2748" t="s">
        <v>7272</v>
      </c>
      <c r="T2748" t="s">
        <v>8369</v>
      </c>
    </row>
    <row r="2749" spans="1:20" x14ac:dyDescent="0.35">
      <c r="A2749" t="s">
        <v>688</v>
      </c>
      <c r="B2749" t="s">
        <v>1068</v>
      </c>
      <c r="C2749">
        <v>41</v>
      </c>
      <c r="E2749" t="s">
        <v>3923</v>
      </c>
      <c r="G2749" t="s">
        <v>6992</v>
      </c>
      <c r="H2749" t="s">
        <v>6998</v>
      </c>
      <c r="I2749" t="s">
        <v>7005</v>
      </c>
      <c r="J2749" t="s">
        <v>7030</v>
      </c>
      <c r="K2749" t="s">
        <v>7721</v>
      </c>
      <c r="L2749" t="s">
        <v>8343</v>
      </c>
      <c r="M2749" t="s">
        <v>8347</v>
      </c>
      <c r="N2749" t="s">
        <v>8352</v>
      </c>
      <c r="O2749" t="s">
        <v>8356</v>
      </c>
      <c r="P2749">
        <v>10016</v>
      </c>
      <c r="Q2749" t="s">
        <v>8363</v>
      </c>
      <c r="R2749" t="s">
        <v>7457</v>
      </c>
      <c r="S2749">
        <v>3</v>
      </c>
      <c r="T2749" t="s">
        <v>8369</v>
      </c>
    </row>
    <row r="2750" spans="1:20" x14ac:dyDescent="0.35">
      <c r="A2750" t="s">
        <v>801</v>
      </c>
      <c r="B2750" t="s">
        <v>1060</v>
      </c>
      <c r="C2750">
        <v>37</v>
      </c>
      <c r="E2750" t="s">
        <v>3924</v>
      </c>
      <c r="F2750" t="s">
        <v>6742</v>
      </c>
      <c r="G2750" t="s">
        <v>6993</v>
      </c>
      <c r="H2750" t="s">
        <v>7000</v>
      </c>
      <c r="I2750" t="s">
        <v>7004</v>
      </c>
      <c r="J2750" t="s">
        <v>7490</v>
      </c>
      <c r="K2750" t="s">
        <v>7710</v>
      </c>
      <c r="L2750" t="s">
        <v>8344</v>
      </c>
      <c r="M2750" t="s">
        <v>8346</v>
      </c>
      <c r="N2750" t="s">
        <v>8351</v>
      </c>
      <c r="O2750" t="s">
        <v>8356</v>
      </c>
      <c r="Q2750" t="s">
        <v>8360</v>
      </c>
      <c r="R2750" t="s">
        <v>7037</v>
      </c>
      <c r="S2750">
        <v>5</v>
      </c>
      <c r="T2750" t="s">
        <v>8367</v>
      </c>
    </row>
    <row r="2751" spans="1:20" x14ac:dyDescent="0.35">
      <c r="A2751" t="s">
        <v>939</v>
      </c>
      <c r="B2751" t="s">
        <v>1039</v>
      </c>
      <c r="E2751" t="s">
        <v>3925</v>
      </c>
      <c r="F2751" t="s">
        <v>6911</v>
      </c>
      <c r="G2751" t="s">
        <v>6988</v>
      </c>
      <c r="H2751" t="s">
        <v>6997</v>
      </c>
      <c r="I2751" t="s">
        <v>7005</v>
      </c>
      <c r="J2751" t="s">
        <v>7624</v>
      </c>
      <c r="K2751" t="s">
        <v>8170</v>
      </c>
      <c r="L2751" t="s">
        <v>8343</v>
      </c>
      <c r="M2751" t="s">
        <v>8349</v>
      </c>
      <c r="N2751" t="s">
        <v>8354</v>
      </c>
      <c r="O2751" t="s">
        <v>8356</v>
      </c>
      <c r="Q2751" t="s">
        <v>8362</v>
      </c>
      <c r="S2751">
        <v>5</v>
      </c>
    </row>
    <row r="2752" spans="1:20" x14ac:dyDescent="0.35">
      <c r="A2752" t="s">
        <v>348</v>
      </c>
      <c r="B2752" t="s">
        <v>1115</v>
      </c>
      <c r="C2752">
        <v>56</v>
      </c>
      <c r="E2752" t="s">
        <v>3926</v>
      </c>
      <c r="F2752" t="s">
        <v>6977</v>
      </c>
      <c r="G2752" t="s">
        <v>6986</v>
      </c>
      <c r="H2752" t="s">
        <v>6994</v>
      </c>
      <c r="I2752" t="s">
        <v>7001</v>
      </c>
      <c r="K2752" t="s">
        <v>7849</v>
      </c>
      <c r="L2752" t="s">
        <v>8341</v>
      </c>
      <c r="M2752" t="s">
        <v>8350</v>
      </c>
      <c r="N2752" t="s">
        <v>8354</v>
      </c>
      <c r="O2752" t="s">
        <v>8356</v>
      </c>
      <c r="Q2752" t="s">
        <v>8364</v>
      </c>
      <c r="R2752" t="s">
        <v>7664</v>
      </c>
      <c r="S2752">
        <v>5</v>
      </c>
      <c r="T2752" t="s">
        <v>8368</v>
      </c>
    </row>
    <row r="2753" spans="1:20" x14ac:dyDescent="0.35">
      <c r="A2753" t="s">
        <v>472</v>
      </c>
      <c r="B2753" t="s">
        <v>1067</v>
      </c>
      <c r="C2753">
        <v>66</v>
      </c>
      <c r="D2753" t="s">
        <v>1174</v>
      </c>
      <c r="E2753" t="s">
        <v>3927</v>
      </c>
      <c r="F2753" t="s">
        <v>6823</v>
      </c>
      <c r="G2753" t="s">
        <v>6991</v>
      </c>
      <c r="H2753" t="s">
        <v>6994</v>
      </c>
      <c r="I2753" t="s">
        <v>7001</v>
      </c>
      <c r="K2753" t="s">
        <v>7893</v>
      </c>
      <c r="L2753" t="s">
        <v>8345</v>
      </c>
      <c r="M2753" t="s">
        <v>8350</v>
      </c>
      <c r="N2753" t="s">
        <v>8351</v>
      </c>
      <c r="O2753" t="s">
        <v>8358</v>
      </c>
      <c r="Q2753" t="s">
        <v>8363</v>
      </c>
      <c r="R2753" t="s">
        <v>7259</v>
      </c>
      <c r="S2753">
        <v>3</v>
      </c>
      <c r="T2753" t="s">
        <v>8368</v>
      </c>
    </row>
    <row r="2754" spans="1:20" x14ac:dyDescent="0.35">
      <c r="A2754" t="s">
        <v>969</v>
      </c>
      <c r="B2754" t="s">
        <v>1056</v>
      </c>
      <c r="D2754" t="s">
        <v>1174</v>
      </c>
      <c r="E2754" t="s">
        <v>3928</v>
      </c>
      <c r="F2754" t="s">
        <v>6951</v>
      </c>
      <c r="G2754" t="s">
        <v>6992</v>
      </c>
      <c r="H2754" t="s">
        <v>6998</v>
      </c>
      <c r="I2754" t="s">
        <v>7001</v>
      </c>
      <c r="K2754" t="s">
        <v>8274</v>
      </c>
      <c r="L2754" t="s">
        <v>8345</v>
      </c>
      <c r="M2754" t="s">
        <v>8346</v>
      </c>
      <c r="N2754" t="s">
        <v>8351</v>
      </c>
      <c r="O2754" t="s">
        <v>8355</v>
      </c>
      <c r="Q2754" t="s">
        <v>8360</v>
      </c>
      <c r="S2754">
        <v>4</v>
      </c>
      <c r="T2754" t="s">
        <v>8369</v>
      </c>
    </row>
    <row r="2755" spans="1:20" x14ac:dyDescent="0.35">
      <c r="A2755" t="s">
        <v>640</v>
      </c>
      <c r="B2755" t="s">
        <v>1154</v>
      </c>
      <c r="C2755">
        <v>53</v>
      </c>
      <c r="D2755" t="s">
        <v>1173</v>
      </c>
      <c r="E2755" t="s">
        <v>3929</v>
      </c>
      <c r="F2755" t="s">
        <v>6925</v>
      </c>
      <c r="G2755" t="s">
        <v>6987</v>
      </c>
      <c r="H2755" t="s">
        <v>6998</v>
      </c>
      <c r="I2755" t="s">
        <v>7001</v>
      </c>
      <c r="J2755" t="s">
        <v>7342</v>
      </c>
      <c r="K2755" t="s">
        <v>7763</v>
      </c>
      <c r="L2755" t="s">
        <v>8343</v>
      </c>
      <c r="M2755" t="s">
        <v>8347</v>
      </c>
      <c r="N2755" t="s">
        <v>8351</v>
      </c>
      <c r="O2755" t="s">
        <v>8356</v>
      </c>
      <c r="R2755" t="s">
        <v>7081</v>
      </c>
      <c r="S2755">
        <v>5</v>
      </c>
      <c r="T2755" t="s">
        <v>8369</v>
      </c>
    </row>
    <row r="2756" spans="1:20" x14ac:dyDescent="0.35">
      <c r="A2756" t="s">
        <v>970</v>
      </c>
      <c r="B2756" t="s">
        <v>1124</v>
      </c>
      <c r="D2756" t="s">
        <v>1174</v>
      </c>
      <c r="E2756" t="s">
        <v>3930</v>
      </c>
      <c r="G2756" t="s">
        <v>6988</v>
      </c>
      <c r="H2756" t="s">
        <v>6998</v>
      </c>
      <c r="I2756" t="s">
        <v>7006</v>
      </c>
      <c r="J2756" t="s">
        <v>7100</v>
      </c>
      <c r="K2756" t="s">
        <v>7995</v>
      </c>
      <c r="L2756" t="s">
        <v>8339</v>
      </c>
      <c r="M2756" t="s">
        <v>8348</v>
      </c>
      <c r="N2756" t="s">
        <v>8354</v>
      </c>
      <c r="O2756" t="s">
        <v>8355</v>
      </c>
      <c r="R2756" t="s">
        <v>7437</v>
      </c>
      <c r="S2756">
        <v>5</v>
      </c>
      <c r="T2756" t="s">
        <v>8368</v>
      </c>
    </row>
    <row r="2757" spans="1:20" x14ac:dyDescent="0.35">
      <c r="A2757" t="s">
        <v>649</v>
      </c>
      <c r="B2757" t="s">
        <v>1110</v>
      </c>
      <c r="E2757" t="s">
        <v>3931</v>
      </c>
      <c r="F2757" t="s">
        <v>6756</v>
      </c>
      <c r="G2757" t="s">
        <v>6989</v>
      </c>
      <c r="H2757" t="s">
        <v>6994</v>
      </c>
      <c r="I2757" t="s">
        <v>7001</v>
      </c>
      <c r="J2757" t="s">
        <v>7296</v>
      </c>
      <c r="K2757" t="s">
        <v>7904</v>
      </c>
      <c r="L2757" t="s">
        <v>8339</v>
      </c>
      <c r="M2757" t="s">
        <v>8349</v>
      </c>
      <c r="N2757" t="s">
        <v>8351</v>
      </c>
      <c r="O2757" t="s">
        <v>8357</v>
      </c>
      <c r="P2757">
        <v>27074</v>
      </c>
      <c r="Q2757" t="s">
        <v>8364</v>
      </c>
      <c r="S2757">
        <v>4</v>
      </c>
      <c r="T2757" t="s">
        <v>8367</v>
      </c>
    </row>
    <row r="2758" spans="1:20" x14ac:dyDescent="0.35">
      <c r="A2758" t="s">
        <v>442</v>
      </c>
      <c r="B2758" t="s">
        <v>1098</v>
      </c>
      <c r="C2758">
        <v>47</v>
      </c>
      <c r="D2758" t="s">
        <v>1173</v>
      </c>
      <c r="E2758" t="s">
        <v>3932</v>
      </c>
      <c r="G2758" t="s">
        <v>6985</v>
      </c>
      <c r="H2758" t="s">
        <v>6995</v>
      </c>
      <c r="I2758" t="s">
        <v>7004</v>
      </c>
      <c r="J2758" t="s">
        <v>7284</v>
      </c>
      <c r="K2758" t="s">
        <v>8021</v>
      </c>
      <c r="L2758" t="s">
        <v>8338</v>
      </c>
      <c r="M2758" t="s">
        <v>8350</v>
      </c>
      <c r="N2758" t="s">
        <v>8352</v>
      </c>
      <c r="O2758" t="s">
        <v>8355</v>
      </c>
      <c r="Q2758" t="s">
        <v>8364</v>
      </c>
      <c r="R2758" t="s">
        <v>7379</v>
      </c>
      <c r="S2758">
        <v>5</v>
      </c>
      <c r="T2758" t="s">
        <v>8367</v>
      </c>
    </row>
    <row r="2759" spans="1:20" x14ac:dyDescent="0.35">
      <c r="A2759" t="s">
        <v>160</v>
      </c>
      <c r="B2759" t="s">
        <v>1116</v>
      </c>
      <c r="D2759" t="s">
        <v>1175</v>
      </c>
      <c r="E2759" t="s">
        <v>3933</v>
      </c>
      <c r="F2759" t="s">
        <v>6763</v>
      </c>
      <c r="G2759" t="s">
        <v>6986</v>
      </c>
      <c r="H2759" t="s">
        <v>6995</v>
      </c>
      <c r="I2759" t="s">
        <v>7003</v>
      </c>
      <c r="J2759" t="s">
        <v>7066</v>
      </c>
      <c r="K2759" t="s">
        <v>7733</v>
      </c>
      <c r="L2759" t="s">
        <v>8339</v>
      </c>
      <c r="M2759" t="s">
        <v>8350</v>
      </c>
      <c r="N2759" t="s">
        <v>8354</v>
      </c>
      <c r="O2759" t="s">
        <v>8355</v>
      </c>
      <c r="Q2759" t="s">
        <v>8361</v>
      </c>
      <c r="R2759" t="s">
        <v>7379</v>
      </c>
      <c r="S2759">
        <v>3</v>
      </c>
    </row>
    <row r="2760" spans="1:20" x14ac:dyDescent="0.35">
      <c r="A2760" t="s">
        <v>878</v>
      </c>
      <c r="B2760" t="s">
        <v>1026</v>
      </c>
      <c r="D2760" t="s">
        <v>1175</v>
      </c>
      <c r="E2760" t="s">
        <v>3934</v>
      </c>
      <c r="G2760" t="s">
        <v>6989</v>
      </c>
      <c r="H2760" t="s">
        <v>6996</v>
      </c>
      <c r="I2760" t="s">
        <v>7004</v>
      </c>
      <c r="J2760" t="s">
        <v>7637</v>
      </c>
      <c r="K2760" t="s">
        <v>7728</v>
      </c>
      <c r="L2760" t="s">
        <v>8344</v>
      </c>
      <c r="M2760" t="s">
        <v>8349</v>
      </c>
      <c r="N2760" t="s">
        <v>8352</v>
      </c>
      <c r="O2760" t="s">
        <v>8359</v>
      </c>
      <c r="P2760">
        <v>3701</v>
      </c>
      <c r="Q2760" t="s">
        <v>8364</v>
      </c>
      <c r="R2760" t="s">
        <v>7180</v>
      </c>
      <c r="T2760" t="s">
        <v>8369</v>
      </c>
    </row>
    <row r="2761" spans="1:20" x14ac:dyDescent="0.35">
      <c r="A2761" t="s">
        <v>567</v>
      </c>
      <c r="B2761" t="s">
        <v>1097</v>
      </c>
      <c r="E2761" t="s">
        <v>3935</v>
      </c>
      <c r="F2761" t="s">
        <v>6926</v>
      </c>
      <c r="G2761" t="s">
        <v>6987</v>
      </c>
      <c r="H2761" t="s">
        <v>6999</v>
      </c>
      <c r="I2761" t="s">
        <v>7007</v>
      </c>
      <c r="J2761" t="s">
        <v>7476</v>
      </c>
      <c r="K2761" t="s">
        <v>7930</v>
      </c>
      <c r="L2761" t="s">
        <v>8339</v>
      </c>
      <c r="M2761" t="s">
        <v>8350</v>
      </c>
      <c r="N2761" t="s">
        <v>8351</v>
      </c>
      <c r="O2761" t="s">
        <v>8358</v>
      </c>
      <c r="Q2761" t="s">
        <v>8362</v>
      </c>
      <c r="R2761" t="s">
        <v>7255</v>
      </c>
      <c r="S2761">
        <v>4</v>
      </c>
      <c r="T2761" t="s">
        <v>8368</v>
      </c>
    </row>
    <row r="2762" spans="1:20" x14ac:dyDescent="0.35">
      <c r="A2762" t="s">
        <v>41</v>
      </c>
      <c r="B2762" t="s">
        <v>1042</v>
      </c>
      <c r="C2762">
        <v>36</v>
      </c>
      <c r="D2762" t="s">
        <v>1174</v>
      </c>
      <c r="E2762" t="s">
        <v>3936</v>
      </c>
      <c r="G2762" t="s">
        <v>6989</v>
      </c>
      <c r="H2762" t="s">
        <v>6995</v>
      </c>
      <c r="I2762" t="s">
        <v>7002</v>
      </c>
      <c r="K2762" t="s">
        <v>8240</v>
      </c>
      <c r="L2762" t="s">
        <v>8344</v>
      </c>
      <c r="M2762" t="s">
        <v>8346</v>
      </c>
      <c r="N2762" t="s">
        <v>8351</v>
      </c>
      <c r="O2762" t="s">
        <v>8356</v>
      </c>
      <c r="P2762">
        <v>25909</v>
      </c>
      <c r="Q2762" t="s">
        <v>8363</v>
      </c>
      <c r="S2762">
        <v>2</v>
      </c>
    </row>
    <row r="2763" spans="1:20" x14ac:dyDescent="0.35">
      <c r="A2763" t="s">
        <v>971</v>
      </c>
      <c r="B2763" t="s">
        <v>1113</v>
      </c>
      <c r="D2763" t="s">
        <v>1174</v>
      </c>
      <c r="E2763" t="s">
        <v>3937</v>
      </c>
      <c r="F2763" t="s">
        <v>6760</v>
      </c>
      <c r="G2763" t="s">
        <v>6991</v>
      </c>
      <c r="H2763" t="s">
        <v>6996</v>
      </c>
      <c r="I2763" t="s">
        <v>7006</v>
      </c>
      <c r="K2763" t="s">
        <v>8052</v>
      </c>
      <c r="L2763" t="s">
        <v>8339</v>
      </c>
      <c r="M2763" t="s">
        <v>8346</v>
      </c>
      <c r="N2763" t="s">
        <v>8354</v>
      </c>
      <c r="O2763" t="s">
        <v>8355</v>
      </c>
      <c r="Q2763" t="s">
        <v>8362</v>
      </c>
      <c r="R2763" t="s">
        <v>7665</v>
      </c>
      <c r="S2763">
        <v>2</v>
      </c>
      <c r="T2763" t="s">
        <v>8369</v>
      </c>
    </row>
    <row r="2764" spans="1:20" x14ac:dyDescent="0.35">
      <c r="A2764" t="s">
        <v>365</v>
      </c>
      <c r="B2764" t="s">
        <v>1086</v>
      </c>
      <c r="D2764" t="s">
        <v>1175</v>
      </c>
      <c r="E2764" t="s">
        <v>3938</v>
      </c>
      <c r="F2764" t="s">
        <v>6862</v>
      </c>
      <c r="G2764" t="s">
        <v>6993</v>
      </c>
      <c r="H2764" t="s">
        <v>6999</v>
      </c>
      <c r="I2764" t="s">
        <v>7001</v>
      </c>
      <c r="J2764" t="s">
        <v>7070</v>
      </c>
      <c r="K2764" t="s">
        <v>7735</v>
      </c>
      <c r="L2764" t="s">
        <v>8339</v>
      </c>
      <c r="M2764" t="s">
        <v>8346</v>
      </c>
      <c r="N2764" t="s">
        <v>8354</v>
      </c>
      <c r="O2764" t="s">
        <v>8355</v>
      </c>
      <c r="Q2764" t="s">
        <v>8362</v>
      </c>
      <c r="R2764" t="s">
        <v>7159</v>
      </c>
      <c r="T2764" t="s">
        <v>8368</v>
      </c>
    </row>
    <row r="2765" spans="1:20" x14ac:dyDescent="0.35">
      <c r="A2765" t="s">
        <v>272</v>
      </c>
      <c r="B2765" t="s">
        <v>1022</v>
      </c>
      <c r="D2765" t="s">
        <v>1172</v>
      </c>
      <c r="E2765" t="s">
        <v>3939</v>
      </c>
      <c r="F2765" t="s">
        <v>6679</v>
      </c>
      <c r="G2765" t="s">
        <v>6986</v>
      </c>
      <c r="H2765" t="s">
        <v>7000</v>
      </c>
      <c r="I2765" t="s">
        <v>7002</v>
      </c>
      <c r="J2765" t="s">
        <v>7217</v>
      </c>
      <c r="K2765" t="s">
        <v>7745</v>
      </c>
      <c r="L2765" t="s">
        <v>8342</v>
      </c>
      <c r="M2765" t="s">
        <v>8348</v>
      </c>
      <c r="N2765" t="s">
        <v>8353</v>
      </c>
      <c r="O2765" t="s">
        <v>8359</v>
      </c>
      <c r="Q2765" t="s">
        <v>8364</v>
      </c>
      <c r="S2765">
        <v>2</v>
      </c>
      <c r="T2765" t="s">
        <v>8367</v>
      </c>
    </row>
    <row r="2766" spans="1:20" x14ac:dyDescent="0.35">
      <c r="A2766" t="s">
        <v>477</v>
      </c>
      <c r="B2766" t="s">
        <v>1030</v>
      </c>
      <c r="C2766">
        <v>54</v>
      </c>
      <c r="D2766" t="s">
        <v>1175</v>
      </c>
      <c r="E2766" t="s">
        <v>3940</v>
      </c>
      <c r="F2766" t="s">
        <v>6872</v>
      </c>
      <c r="G2766" t="s">
        <v>6993</v>
      </c>
      <c r="H2766" t="s">
        <v>6996</v>
      </c>
      <c r="I2766" t="s">
        <v>7001</v>
      </c>
      <c r="J2766" t="s">
        <v>7263</v>
      </c>
      <c r="K2766" t="s">
        <v>7786</v>
      </c>
      <c r="L2766" t="s">
        <v>8339</v>
      </c>
      <c r="M2766" t="s">
        <v>8347</v>
      </c>
      <c r="N2766" t="s">
        <v>8354</v>
      </c>
      <c r="O2766" t="s">
        <v>8355</v>
      </c>
      <c r="Q2766" t="s">
        <v>8360</v>
      </c>
      <c r="R2766" t="s">
        <v>7253</v>
      </c>
      <c r="T2766" t="s">
        <v>8368</v>
      </c>
    </row>
    <row r="2767" spans="1:20" x14ac:dyDescent="0.35">
      <c r="A2767" t="s">
        <v>939</v>
      </c>
      <c r="B2767" t="s">
        <v>1052</v>
      </c>
      <c r="D2767" t="s">
        <v>1173</v>
      </c>
      <c r="E2767" t="s">
        <v>3941</v>
      </c>
      <c r="F2767" t="s">
        <v>6830</v>
      </c>
      <c r="G2767" t="s">
        <v>6993</v>
      </c>
      <c r="H2767" t="s">
        <v>6997</v>
      </c>
      <c r="I2767" t="s">
        <v>7006</v>
      </c>
      <c r="J2767" t="s">
        <v>7009</v>
      </c>
      <c r="K2767" t="s">
        <v>8027</v>
      </c>
      <c r="L2767" t="s">
        <v>8340</v>
      </c>
      <c r="M2767" t="s">
        <v>8347</v>
      </c>
      <c r="N2767" t="s">
        <v>8353</v>
      </c>
      <c r="O2767" t="s">
        <v>8356</v>
      </c>
      <c r="P2767">
        <v>30057</v>
      </c>
      <c r="Q2767" t="s">
        <v>8364</v>
      </c>
    </row>
    <row r="2768" spans="1:20" x14ac:dyDescent="0.35">
      <c r="A2768" t="s">
        <v>623</v>
      </c>
      <c r="B2768" t="s">
        <v>1136</v>
      </c>
      <c r="C2768">
        <v>76</v>
      </c>
      <c r="D2768" t="s">
        <v>1173</v>
      </c>
      <c r="E2768" t="s">
        <v>3942</v>
      </c>
      <c r="F2768" t="s">
        <v>6829</v>
      </c>
      <c r="G2768" t="s">
        <v>6987</v>
      </c>
      <c r="H2768" t="s">
        <v>6999</v>
      </c>
      <c r="I2768" t="s">
        <v>7001</v>
      </c>
      <c r="J2768" t="s">
        <v>7556</v>
      </c>
      <c r="K2768" t="s">
        <v>8292</v>
      </c>
      <c r="L2768" t="s">
        <v>8342</v>
      </c>
      <c r="M2768" t="s">
        <v>8349</v>
      </c>
      <c r="N2768" t="s">
        <v>8353</v>
      </c>
      <c r="O2768" t="s">
        <v>8359</v>
      </c>
      <c r="Q2768" t="s">
        <v>8360</v>
      </c>
      <c r="S2768">
        <v>2</v>
      </c>
      <c r="T2768" t="s">
        <v>8368</v>
      </c>
    </row>
    <row r="2769" spans="1:20" x14ac:dyDescent="0.35">
      <c r="A2769" t="s">
        <v>61</v>
      </c>
      <c r="B2769" t="s">
        <v>1097</v>
      </c>
      <c r="C2769">
        <v>34</v>
      </c>
      <c r="D2769" t="s">
        <v>1172</v>
      </c>
      <c r="E2769" t="s">
        <v>3943</v>
      </c>
      <c r="G2769" t="s">
        <v>6993</v>
      </c>
      <c r="H2769" t="s">
        <v>6996</v>
      </c>
      <c r="I2769" t="s">
        <v>7001</v>
      </c>
      <c r="J2769" t="s">
        <v>7313</v>
      </c>
      <c r="K2769" t="s">
        <v>8331</v>
      </c>
      <c r="L2769" t="s">
        <v>8343</v>
      </c>
      <c r="M2769" t="s">
        <v>8347</v>
      </c>
      <c r="N2769" t="s">
        <v>8354</v>
      </c>
      <c r="O2769" t="s">
        <v>8355</v>
      </c>
      <c r="Q2769" t="s">
        <v>8360</v>
      </c>
      <c r="T2769" t="s">
        <v>8367</v>
      </c>
    </row>
    <row r="2770" spans="1:20" x14ac:dyDescent="0.35">
      <c r="A2770" t="s">
        <v>25</v>
      </c>
      <c r="B2770" t="s">
        <v>1048</v>
      </c>
      <c r="C2770">
        <v>39</v>
      </c>
      <c r="E2770" t="s">
        <v>3944</v>
      </c>
      <c r="F2770" t="s">
        <v>6700</v>
      </c>
      <c r="G2770" t="s">
        <v>6992</v>
      </c>
      <c r="H2770" t="s">
        <v>6994</v>
      </c>
      <c r="I2770" t="s">
        <v>7003</v>
      </c>
      <c r="J2770" t="s">
        <v>7103</v>
      </c>
      <c r="K2770" t="s">
        <v>8254</v>
      </c>
      <c r="L2770" t="s">
        <v>8345</v>
      </c>
      <c r="M2770" t="s">
        <v>8346</v>
      </c>
      <c r="N2770" t="s">
        <v>8352</v>
      </c>
      <c r="O2770" t="s">
        <v>8358</v>
      </c>
      <c r="P2770">
        <v>4477</v>
      </c>
      <c r="Q2770" t="s">
        <v>8364</v>
      </c>
      <c r="R2770" t="s">
        <v>7438</v>
      </c>
      <c r="S2770">
        <v>4</v>
      </c>
    </row>
    <row r="2771" spans="1:20" x14ac:dyDescent="0.35">
      <c r="A2771" t="s">
        <v>483</v>
      </c>
      <c r="B2771" t="s">
        <v>1060</v>
      </c>
      <c r="C2771">
        <v>3</v>
      </c>
      <c r="D2771" t="s">
        <v>1174</v>
      </c>
      <c r="E2771" t="s">
        <v>3945</v>
      </c>
      <c r="F2771" t="s">
        <v>6742</v>
      </c>
      <c r="G2771" t="s">
        <v>6990</v>
      </c>
      <c r="H2771" t="s">
        <v>6999</v>
      </c>
      <c r="I2771" t="s">
        <v>7003</v>
      </c>
      <c r="J2771" t="s">
        <v>7603</v>
      </c>
      <c r="K2771" t="s">
        <v>8293</v>
      </c>
      <c r="L2771" t="s">
        <v>8339</v>
      </c>
      <c r="M2771" t="s">
        <v>8347</v>
      </c>
      <c r="N2771" t="s">
        <v>8354</v>
      </c>
      <c r="O2771" t="s">
        <v>8357</v>
      </c>
      <c r="Q2771" t="s">
        <v>8361</v>
      </c>
      <c r="S2771">
        <v>4</v>
      </c>
      <c r="T2771" t="s">
        <v>8368</v>
      </c>
    </row>
    <row r="2772" spans="1:20" x14ac:dyDescent="0.35">
      <c r="A2772" t="s">
        <v>421</v>
      </c>
      <c r="B2772" t="s">
        <v>1020</v>
      </c>
      <c r="D2772" t="s">
        <v>1173</v>
      </c>
      <c r="E2772" t="s">
        <v>3946</v>
      </c>
      <c r="F2772" t="s">
        <v>6788</v>
      </c>
      <c r="G2772" t="s">
        <v>6990</v>
      </c>
      <c r="H2772" t="s">
        <v>6999</v>
      </c>
      <c r="I2772" t="s">
        <v>7002</v>
      </c>
      <c r="K2772" t="s">
        <v>8073</v>
      </c>
      <c r="L2772" t="s">
        <v>8340</v>
      </c>
      <c r="M2772" t="s">
        <v>8346</v>
      </c>
      <c r="N2772" t="s">
        <v>8351</v>
      </c>
      <c r="O2772" t="s">
        <v>8358</v>
      </c>
      <c r="P2772">
        <v>30767</v>
      </c>
      <c r="Q2772" t="s">
        <v>8363</v>
      </c>
    </row>
    <row r="2773" spans="1:20" x14ac:dyDescent="0.35">
      <c r="A2773" t="s">
        <v>961</v>
      </c>
      <c r="B2773" t="s">
        <v>1034</v>
      </c>
      <c r="E2773" t="s">
        <v>3947</v>
      </c>
      <c r="F2773" t="s">
        <v>6690</v>
      </c>
      <c r="G2773" t="s">
        <v>6986</v>
      </c>
      <c r="H2773" t="s">
        <v>6995</v>
      </c>
      <c r="I2773" t="s">
        <v>7002</v>
      </c>
      <c r="K2773" t="s">
        <v>7697</v>
      </c>
      <c r="L2773" t="s">
        <v>8340</v>
      </c>
      <c r="M2773" t="s">
        <v>8349</v>
      </c>
      <c r="N2773" t="s">
        <v>8352</v>
      </c>
      <c r="O2773" t="s">
        <v>8358</v>
      </c>
      <c r="Q2773" t="s">
        <v>8364</v>
      </c>
    </row>
    <row r="2774" spans="1:20" x14ac:dyDescent="0.35">
      <c r="A2774" t="s">
        <v>43</v>
      </c>
      <c r="B2774" t="s">
        <v>1129</v>
      </c>
      <c r="D2774" t="s">
        <v>1174</v>
      </c>
      <c r="E2774" t="s">
        <v>3948</v>
      </c>
      <c r="F2774" t="s">
        <v>6879</v>
      </c>
      <c r="G2774" t="s">
        <v>6991</v>
      </c>
      <c r="H2774" t="s">
        <v>6997</v>
      </c>
      <c r="I2774" t="s">
        <v>7005</v>
      </c>
      <c r="J2774" t="s">
        <v>7629</v>
      </c>
      <c r="K2774" t="s">
        <v>8183</v>
      </c>
      <c r="L2774" t="s">
        <v>8344</v>
      </c>
      <c r="M2774" t="s">
        <v>8347</v>
      </c>
      <c r="N2774" t="s">
        <v>8354</v>
      </c>
      <c r="O2774" t="s">
        <v>8356</v>
      </c>
      <c r="Q2774" t="s">
        <v>8362</v>
      </c>
    </row>
    <row r="2775" spans="1:20" x14ac:dyDescent="0.35">
      <c r="A2775" t="s">
        <v>382</v>
      </c>
      <c r="B2775" t="s">
        <v>1162</v>
      </c>
      <c r="E2775" t="s">
        <v>3949</v>
      </c>
      <c r="F2775" t="s">
        <v>6947</v>
      </c>
      <c r="G2775" t="s">
        <v>6984</v>
      </c>
      <c r="H2775" t="s">
        <v>6995</v>
      </c>
      <c r="I2775" t="s">
        <v>7007</v>
      </c>
      <c r="K2775" t="s">
        <v>8119</v>
      </c>
      <c r="L2775" t="s">
        <v>8340</v>
      </c>
      <c r="M2775" t="s">
        <v>8346</v>
      </c>
      <c r="N2775" t="s">
        <v>8352</v>
      </c>
      <c r="O2775" t="s">
        <v>8356</v>
      </c>
      <c r="Q2775" t="s">
        <v>8363</v>
      </c>
      <c r="R2775" t="s">
        <v>7449</v>
      </c>
      <c r="T2775" t="s">
        <v>8368</v>
      </c>
    </row>
    <row r="2776" spans="1:20" x14ac:dyDescent="0.35">
      <c r="A2776" t="s">
        <v>54</v>
      </c>
      <c r="B2776" t="s">
        <v>1111</v>
      </c>
      <c r="C2776">
        <v>48</v>
      </c>
      <c r="D2776" t="s">
        <v>1172</v>
      </c>
      <c r="E2776" t="s">
        <v>3950</v>
      </c>
      <c r="F2776" t="s">
        <v>6758</v>
      </c>
      <c r="G2776" t="s">
        <v>6988</v>
      </c>
      <c r="H2776" t="s">
        <v>7000</v>
      </c>
      <c r="I2776" t="s">
        <v>7006</v>
      </c>
      <c r="J2776" t="s">
        <v>7538</v>
      </c>
      <c r="K2776" t="s">
        <v>7857</v>
      </c>
      <c r="L2776" t="s">
        <v>8340</v>
      </c>
      <c r="M2776" t="s">
        <v>8349</v>
      </c>
      <c r="N2776" t="s">
        <v>8352</v>
      </c>
      <c r="O2776" t="s">
        <v>8357</v>
      </c>
      <c r="P2776">
        <v>45760</v>
      </c>
      <c r="Q2776" t="s">
        <v>8362</v>
      </c>
      <c r="R2776" t="s">
        <v>7063</v>
      </c>
      <c r="S2776">
        <v>4</v>
      </c>
    </row>
    <row r="2777" spans="1:20" x14ac:dyDescent="0.35">
      <c r="A2777" t="s">
        <v>740</v>
      </c>
      <c r="B2777" t="s">
        <v>1144</v>
      </c>
      <c r="C2777">
        <v>12</v>
      </c>
      <c r="D2777" t="s">
        <v>1172</v>
      </c>
      <c r="E2777" t="s">
        <v>3951</v>
      </c>
      <c r="F2777" t="s">
        <v>6953</v>
      </c>
      <c r="G2777" t="s">
        <v>6989</v>
      </c>
      <c r="H2777" t="s">
        <v>6999</v>
      </c>
      <c r="I2777" t="s">
        <v>7005</v>
      </c>
      <c r="J2777" t="s">
        <v>7128</v>
      </c>
      <c r="K2777" t="s">
        <v>8123</v>
      </c>
      <c r="L2777" t="s">
        <v>8340</v>
      </c>
      <c r="M2777" t="s">
        <v>8349</v>
      </c>
      <c r="N2777" t="s">
        <v>8352</v>
      </c>
      <c r="O2777" t="s">
        <v>8356</v>
      </c>
      <c r="Q2777" t="s">
        <v>8362</v>
      </c>
      <c r="S2777">
        <v>3</v>
      </c>
      <c r="T2777" t="s">
        <v>8367</v>
      </c>
    </row>
    <row r="2778" spans="1:20" x14ac:dyDescent="0.35">
      <c r="A2778" t="s">
        <v>159</v>
      </c>
      <c r="B2778" t="s">
        <v>1092</v>
      </c>
      <c r="C2778">
        <v>8</v>
      </c>
      <c r="D2778" t="s">
        <v>1175</v>
      </c>
      <c r="E2778" t="s">
        <v>3952</v>
      </c>
      <c r="F2778" t="s">
        <v>6738</v>
      </c>
      <c r="G2778" t="s">
        <v>6993</v>
      </c>
      <c r="H2778" t="s">
        <v>7000</v>
      </c>
      <c r="I2778" t="s">
        <v>7005</v>
      </c>
      <c r="K2778" t="s">
        <v>8096</v>
      </c>
      <c r="L2778" t="s">
        <v>8339</v>
      </c>
      <c r="M2778" t="s">
        <v>8350</v>
      </c>
      <c r="N2778" t="s">
        <v>8354</v>
      </c>
      <c r="O2778" t="s">
        <v>8359</v>
      </c>
      <c r="Q2778" t="s">
        <v>8363</v>
      </c>
      <c r="R2778" t="s">
        <v>7462</v>
      </c>
      <c r="S2778">
        <v>1</v>
      </c>
    </row>
    <row r="2779" spans="1:20" x14ac:dyDescent="0.35">
      <c r="A2779" t="s">
        <v>861</v>
      </c>
      <c r="B2779" t="s">
        <v>1108</v>
      </c>
      <c r="C2779">
        <v>3</v>
      </c>
      <c r="D2779" t="s">
        <v>1172</v>
      </c>
      <c r="E2779" t="s">
        <v>3953</v>
      </c>
      <c r="F2779" t="s">
        <v>6755</v>
      </c>
      <c r="G2779" t="s">
        <v>6992</v>
      </c>
      <c r="H2779" t="s">
        <v>6994</v>
      </c>
      <c r="I2779" t="s">
        <v>7003</v>
      </c>
      <c r="J2779" t="s">
        <v>7316</v>
      </c>
      <c r="K2779" t="s">
        <v>7766</v>
      </c>
      <c r="L2779" t="s">
        <v>8340</v>
      </c>
      <c r="M2779" t="s">
        <v>8347</v>
      </c>
      <c r="N2779" t="s">
        <v>8354</v>
      </c>
      <c r="O2779" t="s">
        <v>8359</v>
      </c>
      <c r="Q2779" t="s">
        <v>8363</v>
      </c>
      <c r="R2779" t="s">
        <v>7493</v>
      </c>
      <c r="S2779">
        <v>5</v>
      </c>
    </row>
    <row r="2780" spans="1:20" x14ac:dyDescent="0.35">
      <c r="A2780" t="s">
        <v>972</v>
      </c>
      <c r="B2780" t="s">
        <v>1091</v>
      </c>
      <c r="D2780" t="s">
        <v>1175</v>
      </c>
      <c r="E2780" t="s">
        <v>3954</v>
      </c>
      <c r="F2780" t="s">
        <v>6777</v>
      </c>
      <c r="G2780" t="s">
        <v>6991</v>
      </c>
      <c r="H2780" t="s">
        <v>6994</v>
      </c>
      <c r="I2780" t="s">
        <v>7007</v>
      </c>
      <c r="J2780" t="s">
        <v>7148</v>
      </c>
      <c r="K2780" t="s">
        <v>8205</v>
      </c>
      <c r="L2780" t="s">
        <v>8339</v>
      </c>
      <c r="M2780" t="s">
        <v>8347</v>
      </c>
      <c r="N2780" t="s">
        <v>8353</v>
      </c>
      <c r="O2780" t="s">
        <v>8358</v>
      </c>
      <c r="P2780">
        <v>4708</v>
      </c>
      <c r="Q2780" t="s">
        <v>8361</v>
      </c>
      <c r="R2780" t="s">
        <v>7042</v>
      </c>
      <c r="T2780" t="s">
        <v>8369</v>
      </c>
    </row>
    <row r="2781" spans="1:20" x14ac:dyDescent="0.35">
      <c r="A2781" t="s">
        <v>745</v>
      </c>
      <c r="B2781" t="s">
        <v>1167</v>
      </c>
      <c r="C2781">
        <v>44</v>
      </c>
      <c r="D2781" t="s">
        <v>1172</v>
      </c>
      <c r="E2781" t="s">
        <v>3955</v>
      </c>
      <c r="G2781" t="s">
        <v>6987</v>
      </c>
      <c r="H2781" t="s">
        <v>6999</v>
      </c>
      <c r="I2781" t="s">
        <v>7004</v>
      </c>
      <c r="K2781" t="s">
        <v>8048</v>
      </c>
      <c r="L2781" t="s">
        <v>8340</v>
      </c>
      <c r="M2781" t="s">
        <v>8349</v>
      </c>
      <c r="N2781" t="s">
        <v>8351</v>
      </c>
      <c r="O2781" t="s">
        <v>8357</v>
      </c>
      <c r="Q2781" t="s">
        <v>8363</v>
      </c>
      <c r="R2781" t="s">
        <v>7043</v>
      </c>
      <c r="S2781">
        <v>4</v>
      </c>
      <c r="T2781" t="s">
        <v>8367</v>
      </c>
    </row>
    <row r="2782" spans="1:20" x14ac:dyDescent="0.35">
      <c r="A2782" t="s">
        <v>666</v>
      </c>
      <c r="B2782" t="s">
        <v>1037</v>
      </c>
      <c r="D2782" t="s">
        <v>1174</v>
      </c>
      <c r="E2782" t="s">
        <v>3956</v>
      </c>
      <c r="F2782" t="s">
        <v>6692</v>
      </c>
      <c r="G2782" t="s">
        <v>6992</v>
      </c>
      <c r="H2782" t="s">
        <v>6996</v>
      </c>
      <c r="I2782" t="s">
        <v>7002</v>
      </c>
      <c r="K2782" t="s">
        <v>7864</v>
      </c>
      <c r="L2782" t="s">
        <v>8341</v>
      </c>
      <c r="M2782" t="s">
        <v>8347</v>
      </c>
      <c r="N2782" t="s">
        <v>8352</v>
      </c>
      <c r="O2782" t="s">
        <v>8358</v>
      </c>
      <c r="Q2782" t="s">
        <v>8360</v>
      </c>
      <c r="S2782">
        <v>4</v>
      </c>
      <c r="T2782" t="s">
        <v>8367</v>
      </c>
    </row>
    <row r="2783" spans="1:20" x14ac:dyDescent="0.35">
      <c r="A2783" t="s">
        <v>308</v>
      </c>
      <c r="B2783" t="s">
        <v>1105</v>
      </c>
      <c r="C2783">
        <v>8</v>
      </c>
      <c r="D2783" t="s">
        <v>1174</v>
      </c>
      <c r="E2783" t="s">
        <v>3957</v>
      </c>
      <c r="F2783" t="s">
        <v>6750</v>
      </c>
      <c r="G2783" t="s">
        <v>6989</v>
      </c>
      <c r="H2783" t="s">
        <v>6997</v>
      </c>
      <c r="I2783" t="s">
        <v>7007</v>
      </c>
      <c r="J2783" t="s">
        <v>7247</v>
      </c>
      <c r="K2783" t="s">
        <v>8237</v>
      </c>
      <c r="L2783" t="s">
        <v>8344</v>
      </c>
      <c r="M2783" t="s">
        <v>8346</v>
      </c>
      <c r="N2783" t="s">
        <v>8351</v>
      </c>
      <c r="O2783" t="s">
        <v>8355</v>
      </c>
      <c r="Q2783" t="s">
        <v>8361</v>
      </c>
      <c r="R2783" t="s">
        <v>7244</v>
      </c>
      <c r="S2783">
        <v>1</v>
      </c>
      <c r="T2783" t="s">
        <v>8368</v>
      </c>
    </row>
    <row r="2784" spans="1:20" x14ac:dyDescent="0.35">
      <c r="A2784" t="s">
        <v>252</v>
      </c>
      <c r="B2784" t="s">
        <v>1054</v>
      </c>
      <c r="C2784">
        <v>72</v>
      </c>
      <c r="D2784" t="s">
        <v>1175</v>
      </c>
      <c r="E2784" t="s">
        <v>3958</v>
      </c>
      <c r="F2784" t="s">
        <v>6852</v>
      </c>
      <c r="G2784" t="s">
        <v>6989</v>
      </c>
      <c r="H2784" t="s">
        <v>6998</v>
      </c>
      <c r="I2784" t="s">
        <v>7001</v>
      </c>
      <c r="J2784" t="s">
        <v>7031</v>
      </c>
      <c r="K2784" t="s">
        <v>7711</v>
      </c>
      <c r="L2784" t="s">
        <v>8338</v>
      </c>
      <c r="M2784" t="s">
        <v>8347</v>
      </c>
      <c r="N2784" t="s">
        <v>8353</v>
      </c>
      <c r="O2784" t="s">
        <v>8355</v>
      </c>
      <c r="Q2784" t="s">
        <v>8364</v>
      </c>
      <c r="S2784">
        <v>3</v>
      </c>
      <c r="T2784" t="s">
        <v>8368</v>
      </c>
    </row>
    <row r="2785" spans="1:20" x14ac:dyDescent="0.35">
      <c r="A2785" t="s">
        <v>103</v>
      </c>
      <c r="B2785" t="s">
        <v>1098</v>
      </c>
      <c r="D2785" t="s">
        <v>1175</v>
      </c>
      <c r="E2785" t="s">
        <v>3959</v>
      </c>
      <c r="F2785" t="s">
        <v>6790</v>
      </c>
      <c r="G2785" t="s">
        <v>6991</v>
      </c>
      <c r="H2785" t="s">
        <v>7000</v>
      </c>
      <c r="I2785" t="s">
        <v>7007</v>
      </c>
      <c r="K2785" t="s">
        <v>8303</v>
      </c>
      <c r="L2785" t="s">
        <v>8343</v>
      </c>
      <c r="M2785" t="s">
        <v>8349</v>
      </c>
      <c r="N2785" t="s">
        <v>8353</v>
      </c>
      <c r="O2785" t="s">
        <v>8355</v>
      </c>
      <c r="Q2785" t="s">
        <v>8363</v>
      </c>
      <c r="R2785" t="s">
        <v>7360</v>
      </c>
      <c r="S2785">
        <v>5</v>
      </c>
      <c r="T2785" t="s">
        <v>8367</v>
      </c>
    </row>
    <row r="2786" spans="1:20" x14ac:dyDescent="0.35">
      <c r="A2786" t="s">
        <v>579</v>
      </c>
      <c r="B2786" t="s">
        <v>1036</v>
      </c>
      <c r="C2786">
        <v>87</v>
      </c>
      <c r="D2786" t="s">
        <v>1172</v>
      </c>
      <c r="E2786" t="s">
        <v>3960</v>
      </c>
      <c r="F2786" t="s">
        <v>6820</v>
      </c>
      <c r="G2786" t="s">
        <v>6991</v>
      </c>
      <c r="H2786" t="s">
        <v>6996</v>
      </c>
      <c r="I2786" t="s">
        <v>7003</v>
      </c>
      <c r="J2786" t="s">
        <v>7185</v>
      </c>
      <c r="K2786" t="s">
        <v>8224</v>
      </c>
      <c r="L2786" t="s">
        <v>8339</v>
      </c>
      <c r="M2786" t="s">
        <v>8349</v>
      </c>
      <c r="N2786" t="s">
        <v>8352</v>
      </c>
      <c r="O2786" t="s">
        <v>8359</v>
      </c>
      <c r="S2786">
        <v>1</v>
      </c>
      <c r="T2786" t="s">
        <v>8368</v>
      </c>
    </row>
    <row r="2787" spans="1:20" x14ac:dyDescent="0.35">
      <c r="A2787" t="s">
        <v>637</v>
      </c>
      <c r="B2787" t="s">
        <v>1164</v>
      </c>
      <c r="E2787" t="s">
        <v>3961</v>
      </c>
      <c r="F2787" t="s">
        <v>6935</v>
      </c>
      <c r="G2787" t="s">
        <v>6989</v>
      </c>
      <c r="H2787" t="s">
        <v>6996</v>
      </c>
      <c r="I2787" t="s">
        <v>7007</v>
      </c>
      <c r="J2787" t="s">
        <v>7291</v>
      </c>
      <c r="K2787" t="s">
        <v>8235</v>
      </c>
      <c r="L2787" t="s">
        <v>8338</v>
      </c>
      <c r="M2787" t="s">
        <v>8350</v>
      </c>
      <c r="N2787" t="s">
        <v>8352</v>
      </c>
      <c r="O2787" t="s">
        <v>8358</v>
      </c>
      <c r="Q2787" t="s">
        <v>8364</v>
      </c>
      <c r="S2787">
        <v>4</v>
      </c>
      <c r="T2787" t="s">
        <v>8368</v>
      </c>
    </row>
    <row r="2788" spans="1:20" x14ac:dyDescent="0.35">
      <c r="A2788" t="s">
        <v>492</v>
      </c>
      <c r="B2788" t="s">
        <v>1169</v>
      </c>
      <c r="C2788">
        <v>20</v>
      </c>
      <c r="E2788" t="s">
        <v>3962</v>
      </c>
      <c r="F2788" t="s">
        <v>6968</v>
      </c>
      <c r="G2788" t="s">
        <v>6988</v>
      </c>
      <c r="H2788" t="s">
        <v>6998</v>
      </c>
      <c r="I2788" t="s">
        <v>7002</v>
      </c>
      <c r="K2788" t="s">
        <v>7782</v>
      </c>
      <c r="L2788" t="s">
        <v>8341</v>
      </c>
      <c r="M2788" t="s">
        <v>8349</v>
      </c>
      <c r="N2788" t="s">
        <v>8354</v>
      </c>
      <c r="O2788" t="s">
        <v>8355</v>
      </c>
      <c r="P2788">
        <v>17757</v>
      </c>
      <c r="Q2788" t="s">
        <v>8360</v>
      </c>
      <c r="S2788">
        <v>1</v>
      </c>
    </row>
    <row r="2789" spans="1:20" x14ac:dyDescent="0.35">
      <c r="A2789" t="s">
        <v>595</v>
      </c>
      <c r="B2789" t="s">
        <v>1069</v>
      </c>
      <c r="C2789">
        <v>26</v>
      </c>
      <c r="D2789" t="s">
        <v>1175</v>
      </c>
      <c r="E2789" t="s">
        <v>3963</v>
      </c>
      <c r="F2789" t="s">
        <v>6718</v>
      </c>
      <c r="G2789" t="s">
        <v>6986</v>
      </c>
      <c r="H2789" t="s">
        <v>6996</v>
      </c>
      <c r="I2789" t="s">
        <v>7004</v>
      </c>
      <c r="J2789" t="s">
        <v>7384</v>
      </c>
      <c r="K2789" t="s">
        <v>7854</v>
      </c>
      <c r="L2789" t="s">
        <v>8343</v>
      </c>
      <c r="M2789" t="s">
        <v>8349</v>
      </c>
      <c r="N2789" t="s">
        <v>8352</v>
      </c>
      <c r="O2789" t="s">
        <v>8359</v>
      </c>
      <c r="Q2789" t="s">
        <v>8362</v>
      </c>
      <c r="S2789">
        <v>3</v>
      </c>
      <c r="T2789" t="s">
        <v>8368</v>
      </c>
    </row>
    <row r="2790" spans="1:20" x14ac:dyDescent="0.35">
      <c r="A2790" t="s">
        <v>487</v>
      </c>
      <c r="B2790" t="s">
        <v>1124</v>
      </c>
      <c r="C2790">
        <v>48</v>
      </c>
      <c r="D2790" t="s">
        <v>1172</v>
      </c>
      <c r="E2790" t="s">
        <v>3964</v>
      </c>
      <c r="F2790" t="s">
        <v>6785</v>
      </c>
      <c r="G2790" t="s">
        <v>6987</v>
      </c>
      <c r="H2790" t="s">
        <v>6998</v>
      </c>
      <c r="I2790" t="s">
        <v>7006</v>
      </c>
      <c r="J2790" t="s">
        <v>7031</v>
      </c>
      <c r="K2790" t="s">
        <v>7993</v>
      </c>
      <c r="L2790" t="s">
        <v>8342</v>
      </c>
      <c r="M2790" t="s">
        <v>8347</v>
      </c>
      <c r="N2790" t="s">
        <v>8353</v>
      </c>
      <c r="O2790" t="s">
        <v>8359</v>
      </c>
      <c r="Q2790" t="s">
        <v>8363</v>
      </c>
      <c r="R2790" t="s">
        <v>7371</v>
      </c>
      <c r="S2790">
        <v>1</v>
      </c>
      <c r="T2790" t="s">
        <v>8368</v>
      </c>
    </row>
    <row r="2791" spans="1:20" x14ac:dyDescent="0.35">
      <c r="A2791" t="s">
        <v>850</v>
      </c>
      <c r="B2791" t="s">
        <v>1125</v>
      </c>
      <c r="D2791" t="s">
        <v>1175</v>
      </c>
      <c r="E2791" t="s">
        <v>3965</v>
      </c>
      <c r="F2791" t="s">
        <v>6773</v>
      </c>
      <c r="G2791" t="s">
        <v>6989</v>
      </c>
      <c r="H2791" t="s">
        <v>6994</v>
      </c>
      <c r="I2791" t="s">
        <v>7005</v>
      </c>
      <c r="J2791" t="s">
        <v>7310</v>
      </c>
      <c r="K2791" t="s">
        <v>7686</v>
      </c>
      <c r="L2791" t="s">
        <v>8340</v>
      </c>
      <c r="M2791" t="s">
        <v>8347</v>
      </c>
      <c r="N2791" t="s">
        <v>8351</v>
      </c>
      <c r="O2791" t="s">
        <v>8359</v>
      </c>
      <c r="S2791">
        <v>5</v>
      </c>
      <c r="T2791" t="s">
        <v>8369</v>
      </c>
    </row>
    <row r="2792" spans="1:20" x14ac:dyDescent="0.35">
      <c r="A2792" t="s">
        <v>324</v>
      </c>
      <c r="B2792" t="s">
        <v>1116</v>
      </c>
      <c r="C2792">
        <v>41</v>
      </c>
      <c r="E2792" t="s">
        <v>3966</v>
      </c>
      <c r="F2792" t="s">
        <v>6915</v>
      </c>
      <c r="G2792" t="s">
        <v>6986</v>
      </c>
      <c r="H2792" t="s">
        <v>6997</v>
      </c>
      <c r="I2792" t="s">
        <v>7002</v>
      </c>
      <c r="K2792" t="s">
        <v>8148</v>
      </c>
      <c r="L2792" t="s">
        <v>8344</v>
      </c>
      <c r="M2792" t="s">
        <v>8348</v>
      </c>
      <c r="N2792" t="s">
        <v>8354</v>
      </c>
      <c r="O2792" t="s">
        <v>8355</v>
      </c>
      <c r="R2792" t="s">
        <v>7567</v>
      </c>
      <c r="S2792">
        <v>1</v>
      </c>
      <c r="T2792" t="s">
        <v>8369</v>
      </c>
    </row>
    <row r="2793" spans="1:20" x14ac:dyDescent="0.35">
      <c r="A2793" t="s">
        <v>901</v>
      </c>
      <c r="B2793" t="s">
        <v>1018</v>
      </c>
      <c r="C2793">
        <v>82</v>
      </c>
      <c r="D2793" t="s">
        <v>1175</v>
      </c>
      <c r="E2793" t="s">
        <v>3967</v>
      </c>
      <c r="F2793" t="s">
        <v>6676</v>
      </c>
      <c r="G2793" t="s">
        <v>6990</v>
      </c>
      <c r="H2793" t="s">
        <v>6997</v>
      </c>
      <c r="I2793" t="s">
        <v>7002</v>
      </c>
      <c r="J2793" t="s">
        <v>7500</v>
      </c>
      <c r="K2793" t="s">
        <v>8022</v>
      </c>
      <c r="L2793" t="s">
        <v>8343</v>
      </c>
      <c r="M2793" t="s">
        <v>8347</v>
      </c>
      <c r="N2793" t="s">
        <v>8354</v>
      </c>
      <c r="O2793" t="s">
        <v>8359</v>
      </c>
      <c r="Q2793" t="s">
        <v>8364</v>
      </c>
      <c r="R2793" t="s">
        <v>7128</v>
      </c>
      <c r="S2793">
        <v>5</v>
      </c>
      <c r="T2793" t="s">
        <v>8367</v>
      </c>
    </row>
    <row r="2794" spans="1:20" x14ac:dyDescent="0.35">
      <c r="A2794" t="s">
        <v>751</v>
      </c>
      <c r="B2794" t="s">
        <v>1150</v>
      </c>
      <c r="C2794">
        <v>3</v>
      </c>
      <c r="D2794" t="s">
        <v>1175</v>
      </c>
      <c r="E2794" t="s">
        <v>3968</v>
      </c>
      <c r="F2794" t="s">
        <v>6885</v>
      </c>
      <c r="G2794" t="s">
        <v>6992</v>
      </c>
      <c r="H2794" t="s">
        <v>7000</v>
      </c>
      <c r="I2794" t="s">
        <v>7004</v>
      </c>
      <c r="J2794" t="s">
        <v>7480</v>
      </c>
      <c r="K2794" t="s">
        <v>8168</v>
      </c>
      <c r="L2794" t="s">
        <v>8339</v>
      </c>
      <c r="M2794" t="s">
        <v>8347</v>
      </c>
      <c r="N2794" t="s">
        <v>8351</v>
      </c>
      <c r="O2794" t="s">
        <v>8358</v>
      </c>
      <c r="P2794">
        <v>17935</v>
      </c>
      <c r="Q2794" t="s">
        <v>8361</v>
      </c>
      <c r="S2794">
        <v>3</v>
      </c>
      <c r="T2794" t="s">
        <v>8367</v>
      </c>
    </row>
    <row r="2795" spans="1:20" x14ac:dyDescent="0.35">
      <c r="A2795" t="s">
        <v>712</v>
      </c>
      <c r="B2795" t="s">
        <v>1046</v>
      </c>
      <c r="D2795" t="s">
        <v>1173</v>
      </c>
      <c r="E2795" t="s">
        <v>3969</v>
      </c>
      <c r="F2795" t="s">
        <v>6699</v>
      </c>
      <c r="G2795" t="s">
        <v>6990</v>
      </c>
      <c r="H2795" t="s">
        <v>6994</v>
      </c>
      <c r="I2795" t="s">
        <v>7001</v>
      </c>
      <c r="J2795" t="s">
        <v>7421</v>
      </c>
      <c r="K2795" t="s">
        <v>7682</v>
      </c>
      <c r="L2795" t="s">
        <v>8343</v>
      </c>
      <c r="M2795" t="s">
        <v>8348</v>
      </c>
      <c r="N2795" t="s">
        <v>8354</v>
      </c>
      <c r="O2795" t="s">
        <v>8355</v>
      </c>
      <c r="P2795">
        <v>565</v>
      </c>
      <c r="T2795" t="s">
        <v>8367</v>
      </c>
    </row>
    <row r="2796" spans="1:20" x14ac:dyDescent="0.35">
      <c r="A2796" t="s">
        <v>219</v>
      </c>
      <c r="B2796" t="s">
        <v>1052</v>
      </c>
      <c r="C2796">
        <v>33</v>
      </c>
      <c r="D2796" t="s">
        <v>1173</v>
      </c>
      <c r="E2796" t="s">
        <v>3970</v>
      </c>
      <c r="G2796" t="s">
        <v>6987</v>
      </c>
      <c r="H2796" t="s">
        <v>6999</v>
      </c>
      <c r="I2796" t="s">
        <v>7007</v>
      </c>
      <c r="K2796" t="s">
        <v>7915</v>
      </c>
      <c r="L2796" t="s">
        <v>8341</v>
      </c>
      <c r="M2796" t="s">
        <v>8349</v>
      </c>
      <c r="N2796" t="s">
        <v>8351</v>
      </c>
      <c r="O2796" t="s">
        <v>8357</v>
      </c>
      <c r="Q2796" t="s">
        <v>8360</v>
      </c>
      <c r="R2796" t="s">
        <v>7334</v>
      </c>
      <c r="S2796">
        <v>3</v>
      </c>
      <c r="T2796" t="s">
        <v>8368</v>
      </c>
    </row>
    <row r="2797" spans="1:20" x14ac:dyDescent="0.35">
      <c r="A2797" t="s">
        <v>506</v>
      </c>
      <c r="B2797" t="s">
        <v>1056</v>
      </c>
      <c r="C2797">
        <v>49</v>
      </c>
      <c r="D2797" t="s">
        <v>1172</v>
      </c>
      <c r="E2797" t="s">
        <v>3971</v>
      </c>
      <c r="F2797" t="s">
        <v>6891</v>
      </c>
      <c r="G2797" t="s">
        <v>6991</v>
      </c>
      <c r="H2797" t="s">
        <v>6996</v>
      </c>
      <c r="I2797" t="s">
        <v>7006</v>
      </c>
      <c r="J2797" t="s">
        <v>7614</v>
      </c>
      <c r="K2797" t="s">
        <v>7961</v>
      </c>
      <c r="L2797" t="s">
        <v>8342</v>
      </c>
      <c r="M2797" t="s">
        <v>8347</v>
      </c>
      <c r="N2797" t="s">
        <v>8352</v>
      </c>
      <c r="O2797" t="s">
        <v>8355</v>
      </c>
      <c r="Q2797" t="s">
        <v>8364</v>
      </c>
      <c r="S2797">
        <v>1</v>
      </c>
    </row>
    <row r="2798" spans="1:20" x14ac:dyDescent="0.35">
      <c r="A2798" t="s">
        <v>152</v>
      </c>
      <c r="B2798" t="s">
        <v>1147</v>
      </c>
      <c r="C2798">
        <v>47</v>
      </c>
      <c r="D2798" t="s">
        <v>1173</v>
      </c>
      <c r="E2798" t="s">
        <v>3972</v>
      </c>
      <c r="G2798" t="s">
        <v>6992</v>
      </c>
      <c r="H2798" t="s">
        <v>6996</v>
      </c>
      <c r="I2798" t="s">
        <v>7002</v>
      </c>
      <c r="K2798" t="s">
        <v>7905</v>
      </c>
      <c r="L2798" t="s">
        <v>8338</v>
      </c>
      <c r="M2798" t="s">
        <v>8349</v>
      </c>
      <c r="N2798" t="s">
        <v>8354</v>
      </c>
      <c r="O2798" t="s">
        <v>8357</v>
      </c>
      <c r="Q2798" t="s">
        <v>8362</v>
      </c>
      <c r="S2798">
        <v>4</v>
      </c>
      <c r="T2798" t="s">
        <v>8368</v>
      </c>
    </row>
    <row r="2799" spans="1:20" x14ac:dyDescent="0.35">
      <c r="A2799" t="s">
        <v>642</v>
      </c>
      <c r="B2799" t="s">
        <v>1153</v>
      </c>
      <c r="E2799" t="s">
        <v>3973</v>
      </c>
      <c r="F2799" t="s">
        <v>6836</v>
      </c>
      <c r="G2799" t="s">
        <v>6986</v>
      </c>
      <c r="H2799" t="s">
        <v>6999</v>
      </c>
      <c r="I2799" t="s">
        <v>7004</v>
      </c>
      <c r="J2799" t="s">
        <v>7090</v>
      </c>
      <c r="K2799" t="s">
        <v>8244</v>
      </c>
      <c r="L2799" t="s">
        <v>8339</v>
      </c>
      <c r="M2799" t="s">
        <v>8349</v>
      </c>
      <c r="N2799" t="s">
        <v>8352</v>
      </c>
      <c r="O2799" t="s">
        <v>8355</v>
      </c>
      <c r="P2799">
        <v>5940</v>
      </c>
      <c r="Q2799" t="s">
        <v>8361</v>
      </c>
      <c r="R2799" t="s">
        <v>7495</v>
      </c>
    </row>
    <row r="2800" spans="1:20" x14ac:dyDescent="0.35">
      <c r="A2800" t="s">
        <v>947</v>
      </c>
      <c r="B2800" t="s">
        <v>1154</v>
      </c>
      <c r="C2800">
        <v>56</v>
      </c>
      <c r="D2800" t="s">
        <v>1175</v>
      </c>
      <c r="E2800" t="s">
        <v>3974</v>
      </c>
      <c r="F2800" t="s">
        <v>6925</v>
      </c>
      <c r="G2800" t="s">
        <v>6988</v>
      </c>
      <c r="H2800" t="s">
        <v>6997</v>
      </c>
      <c r="I2800" t="s">
        <v>7003</v>
      </c>
      <c r="K2800" t="s">
        <v>8249</v>
      </c>
      <c r="L2800" t="s">
        <v>8342</v>
      </c>
      <c r="M2800" t="s">
        <v>8350</v>
      </c>
      <c r="N2800" t="s">
        <v>8351</v>
      </c>
      <c r="O2800" t="s">
        <v>8356</v>
      </c>
      <c r="Q2800" t="s">
        <v>8361</v>
      </c>
      <c r="T2800" t="s">
        <v>8369</v>
      </c>
    </row>
    <row r="2801" spans="1:20" x14ac:dyDescent="0.35">
      <c r="A2801" t="s">
        <v>153</v>
      </c>
      <c r="B2801" t="s">
        <v>1135</v>
      </c>
      <c r="C2801">
        <v>33</v>
      </c>
      <c r="D2801" t="s">
        <v>1175</v>
      </c>
      <c r="E2801" t="s">
        <v>3975</v>
      </c>
      <c r="G2801" t="s">
        <v>6993</v>
      </c>
      <c r="H2801" t="s">
        <v>6999</v>
      </c>
      <c r="I2801" t="s">
        <v>7005</v>
      </c>
      <c r="J2801" t="s">
        <v>7024</v>
      </c>
      <c r="K2801" t="s">
        <v>8061</v>
      </c>
      <c r="L2801" t="s">
        <v>8342</v>
      </c>
      <c r="M2801" t="s">
        <v>8348</v>
      </c>
      <c r="N2801" t="s">
        <v>8353</v>
      </c>
      <c r="O2801" t="s">
        <v>8355</v>
      </c>
      <c r="Q2801" t="s">
        <v>8364</v>
      </c>
      <c r="T2801" t="s">
        <v>8368</v>
      </c>
    </row>
    <row r="2802" spans="1:20" x14ac:dyDescent="0.35">
      <c r="A2802" t="s">
        <v>726</v>
      </c>
      <c r="B2802" t="s">
        <v>1069</v>
      </c>
      <c r="C2802">
        <v>23</v>
      </c>
      <c r="D2802" t="s">
        <v>1175</v>
      </c>
      <c r="E2802" t="s">
        <v>3976</v>
      </c>
      <c r="F2802" t="s">
        <v>6718</v>
      </c>
      <c r="G2802" t="s">
        <v>6986</v>
      </c>
      <c r="H2802" t="s">
        <v>6994</v>
      </c>
      <c r="I2802" t="s">
        <v>7006</v>
      </c>
      <c r="J2802" t="s">
        <v>7101</v>
      </c>
      <c r="K2802" t="s">
        <v>7921</v>
      </c>
      <c r="L2802" t="s">
        <v>8343</v>
      </c>
      <c r="M2802" t="s">
        <v>8346</v>
      </c>
      <c r="N2802" t="s">
        <v>8354</v>
      </c>
      <c r="O2802" t="s">
        <v>8356</v>
      </c>
      <c r="Q2802" t="s">
        <v>8360</v>
      </c>
      <c r="S2802">
        <v>2</v>
      </c>
      <c r="T2802" t="s">
        <v>8369</v>
      </c>
    </row>
    <row r="2803" spans="1:20" x14ac:dyDescent="0.35">
      <c r="A2803" t="s">
        <v>755</v>
      </c>
      <c r="B2803" t="s">
        <v>1140</v>
      </c>
      <c r="D2803" t="s">
        <v>1174</v>
      </c>
      <c r="E2803" t="s">
        <v>3977</v>
      </c>
      <c r="G2803" t="s">
        <v>6987</v>
      </c>
      <c r="H2803" t="s">
        <v>6994</v>
      </c>
      <c r="I2803" t="s">
        <v>7006</v>
      </c>
      <c r="J2803" t="s">
        <v>7503</v>
      </c>
      <c r="K2803" t="s">
        <v>7958</v>
      </c>
      <c r="L2803" t="s">
        <v>8345</v>
      </c>
      <c r="M2803" t="s">
        <v>8349</v>
      </c>
      <c r="N2803" t="s">
        <v>8351</v>
      </c>
      <c r="O2803" t="s">
        <v>8355</v>
      </c>
      <c r="Q2803" t="s">
        <v>8360</v>
      </c>
      <c r="T2803" t="s">
        <v>8368</v>
      </c>
    </row>
    <row r="2804" spans="1:20" x14ac:dyDescent="0.35">
      <c r="A2804" t="s">
        <v>711</v>
      </c>
      <c r="B2804" t="s">
        <v>1031</v>
      </c>
      <c r="E2804" t="s">
        <v>3978</v>
      </c>
      <c r="F2804" t="s">
        <v>6737</v>
      </c>
      <c r="G2804" t="s">
        <v>6986</v>
      </c>
      <c r="H2804" t="s">
        <v>6995</v>
      </c>
      <c r="I2804" t="s">
        <v>7002</v>
      </c>
      <c r="K2804" t="s">
        <v>8235</v>
      </c>
      <c r="L2804" t="s">
        <v>8339</v>
      </c>
      <c r="M2804" t="s">
        <v>8346</v>
      </c>
      <c r="N2804" t="s">
        <v>8353</v>
      </c>
      <c r="O2804" t="s">
        <v>8355</v>
      </c>
      <c r="Q2804" t="s">
        <v>8360</v>
      </c>
      <c r="R2804" t="s">
        <v>7343</v>
      </c>
      <c r="S2804">
        <v>1</v>
      </c>
    </row>
    <row r="2805" spans="1:20" x14ac:dyDescent="0.35">
      <c r="A2805" t="s">
        <v>269</v>
      </c>
      <c r="B2805" t="s">
        <v>1028</v>
      </c>
      <c r="C2805">
        <v>52</v>
      </c>
      <c r="D2805" t="s">
        <v>1174</v>
      </c>
      <c r="E2805" t="s">
        <v>3979</v>
      </c>
      <c r="F2805" t="s">
        <v>6685</v>
      </c>
      <c r="G2805" t="s">
        <v>6985</v>
      </c>
      <c r="H2805" t="s">
        <v>6996</v>
      </c>
      <c r="I2805" t="s">
        <v>7005</v>
      </c>
      <c r="K2805" t="s">
        <v>8258</v>
      </c>
      <c r="L2805" t="s">
        <v>8344</v>
      </c>
      <c r="M2805" t="s">
        <v>8349</v>
      </c>
      <c r="N2805" t="s">
        <v>8354</v>
      </c>
      <c r="O2805" t="s">
        <v>8359</v>
      </c>
      <c r="Q2805" t="s">
        <v>8362</v>
      </c>
      <c r="S2805">
        <v>1</v>
      </c>
      <c r="T2805" t="s">
        <v>8367</v>
      </c>
    </row>
    <row r="2806" spans="1:20" x14ac:dyDescent="0.35">
      <c r="A2806" t="s">
        <v>99</v>
      </c>
      <c r="B2806" t="s">
        <v>1060</v>
      </c>
      <c r="D2806" t="s">
        <v>1174</v>
      </c>
      <c r="E2806" t="s">
        <v>3980</v>
      </c>
      <c r="G2806" t="s">
        <v>6985</v>
      </c>
      <c r="H2806" t="s">
        <v>7000</v>
      </c>
      <c r="I2806" t="s">
        <v>7001</v>
      </c>
      <c r="J2806" t="s">
        <v>7462</v>
      </c>
      <c r="K2806" t="s">
        <v>8077</v>
      </c>
      <c r="L2806" t="s">
        <v>8340</v>
      </c>
      <c r="M2806" t="s">
        <v>8348</v>
      </c>
      <c r="N2806" t="s">
        <v>8352</v>
      </c>
      <c r="O2806" t="s">
        <v>8359</v>
      </c>
      <c r="Q2806" t="s">
        <v>8364</v>
      </c>
      <c r="S2806">
        <v>5</v>
      </c>
      <c r="T2806" t="s">
        <v>8367</v>
      </c>
    </row>
    <row r="2807" spans="1:20" x14ac:dyDescent="0.35">
      <c r="A2807" t="s">
        <v>116</v>
      </c>
      <c r="B2807" t="s">
        <v>1079</v>
      </c>
      <c r="C2807">
        <v>15</v>
      </c>
      <c r="D2807" t="s">
        <v>1172</v>
      </c>
      <c r="E2807" t="s">
        <v>3981</v>
      </c>
      <c r="G2807" t="s">
        <v>6989</v>
      </c>
      <c r="H2807" t="s">
        <v>6994</v>
      </c>
      <c r="I2807" t="s">
        <v>7003</v>
      </c>
      <c r="J2807" t="s">
        <v>7102</v>
      </c>
      <c r="K2807" t="s">
        <v>7761</v>
      </c>
      <c r="L2807" t="s">
        <v>8340</v>
      </c>
      <c r="M2807" t="s">
        <v>8346</v>
      </c>
      <c r="N2807" t="s">
        <v>8351</v>
      </c>
      <c r="O2807" t="s">
        <v>8355</v>
      </c>
      <c r="Q2807" t="s">
        <v>8363</v>
      </c>
      <c r="R2807" t="s">
        <v>7262</v>
      </c>
    </row>
    <row r="2808" spans="1:20" x14ac:dyDescent="0.35">
      <c r="A2808" t="s">
        <v>693</v>
      </c>
      <c r="B2808" t="s">
        <v>1090</v>
      </c>
      <c r="C2808">
        <v>36</v>
      </c>
      <c r="D2808" t="s">
        <v>1175</v>
      </c>
      <c r="E2808" t="s">
        <v>3982</v>
      </c>
      <c r="F2808" t="s">
        <v>6817</v>
      </c>
      <c r="G2808" t="s">
        <v>6988</v>
      </c>
      <c r="H2808" t="s">
        <v>6999</v>
      </c>
      <c r="I2808" t="s">
        <v>7005</v>
      </c>
      <c r="J2808" t="s">
        <v>7492</v>
      </c>
      <c r="K2808" t="s">
        <v>8276</v>
      </c>
      <c r="L2808" t="s">
        <v>8341</v>
      </c>
      <c r="M2808" t="s">
        <v>8347</v>
      </c>
      <c r="N2808" t="s">
        <v>8352</v>
      </c>
      <c r="O2808" t="s">
        <v>8356</v>
      </c>
      <c r="Q2808" t="s">
        <v>8360</v>
      </c>
      <c r="S2808">
        <v>3</v>
      </c>
      <c r="T2808" t="s">
        <v>8367</v>
      </c>
    </row>
    <row r="2809" spans="1:20" x14ac:dyDescent="0.35">
      <c r="A2809" t="s">
        <v>664</v>
      </c>
      <c r="B2809" t="s">
        <v>1057</v>
      </c>
      <c r="D2809" t="s">
        <v>1175</v>
      </c>
      <c r="E2809" t="s">
        <v>3983</v>
      </c>
      <c r="G2809" t="s">
        <v>6988</v>
      </c>
      <c r="H2809" t="s">
        <v>6996</v>
      </c>
      <c r="I2809" t="s">
        <v>7003</v>
      </c>
      <c r="J2809" t="s">
        <v>7215</v>
      </c>
      <c r="K2809" t="s">
        <v>8304</v>
      </c>
      <c r="L2809" t="s">
        <v>8344</v>
      </c>
      <c r="M2809" t="s">
        <v>8350</v>
      </c>
      <c r="N2809" t="s">
        <v>8351</v>
      </c>
      <c r="O2809" t="s">
        <v>8356</v>
      </c>
      <c r="P2809">
        <v>9422</v>
      </c>
      <c r="S2809">
        <v>1</v>
      </c>
      <c r="T2809" t="s">
        <v>8368</v>
      </c>
    </row>
    <row r="2810" spans="1:20" x14ac:dyDescent="0.35">
      <c r="A2810" t="s">
        <v>631</v>
      </c>
      <c r="B2810" t="s">
        <v>1129</v>
      </c>
      <c r="D2810" t="s">
        <v>1174</v>
      </c>
      <c r="E2810" t="s">
        <v>3984</v>
      </c>
      <c r="G2810" t="s">
        <v>6987</v>
      </c>
      <c r="H2810" t="s">
        <v>6994</v>
      </c>
      <c r="I2810" t="s">
        <v>7001</v>
      </c>
      <c r="K2810" t="s">
        <v>8125</v>
      </c>
      <c r="L2810" t="s">
        <v>8339</v>
      </c>
      <c r="M2810" t="s">
        <v>8346</v>
      </c>
      <c r="N2810" t="s">
        <v>8351</v>
      </c>
      <c r="O2810" t="s">
        <v>8357</v>
      </c>
      <c r="Q2810" t="s">
        <v>8362</v>
      </c>
      <c r="R2810" t="s">
        <v>7366</v>
      </c>
      <c r="S2810">
        <v>5</v>
      </c>
      <c r="T2810" t="s">
        <v>8368</v>
      </c>
    </row>
    <row r="2811" spans="1:20" x14ac:dyDescent="0.35">
      <c r="A2811" t="s">
        <v>149</v>
      </c>
      <c r="B2811" t="s">
        <v>1112</v>
      </c>
      <c r="D2811" t="s">
        <v>1172</v>
      </c>
      <c r="E2811" t="s">
        <v>3985</v>
      </c>
      <c r="F2811" t="s">
        <v>6970</v>
      </c>
      <c r="G2811" t="s">
        <v>6984</v>
      </c>
      <c r="H2811" t="s">
        <v>6997</v>
      </c>
      <c r="I2811" t="s">
        <v>7005</v>
      </c>
      <c r="J2811" t="s">
        <v>7340</v>
      </c>
      <c r="K2811" t="s">
        <v>7753</v>
      </c>
      <c r="L2811" t="s">
        <v>8338</v>
      </c>
      <c r="M2811" t="s">
        <v>8350</v>
      </c>
      <c r="N2811" t="s">
        <v>8351</v>
      </c>
      <c r="O2811" t="s">
        <v>8355</v>
      </c>
      <c r="Q2811" t="s">
        <v>8360</v>
      </c>
    </row>
    <row r="2812" spans="1:20" x14ac:dyDescent="0.35">
      <c r="A2812" t="s">
        <v>585</v>
      </c>
      <c r="B2812" t="s">
        <v>1133</v>
      </c>
      <c r="D2812" t="s">
        <v>1173</v>
      </c>
      <c r="E2812" t="s">
        <v>3986</v>
      </c>
      <c r="F2812" t="s">
        <v>6783</v>
      </c>
      <c r="G2812" t="s">
        <v>6993</v>
      </c>
      <c r="H2812" t="s">
        <v>6997</v>
      </c>
      <c r="I2812" t="s">
        <v>7003</v>
      </c>
      <c r="J2812" t="s">
        <v>7472</v>
      </c>
      <c r="K2812" t="s">
        <v>8195</v>
      </c>
      <c r="L2812" t="s">
        <v>8343</v>
      </c>
      <c r="M2812" t="s">
        <v>8349</v>
      </c>
      <c r="N2812" t="s">
        <v>8351</v>
      </c>
      <c r="O2812" t="s">
        <v>8356</v>
      </c>
      <c r="Q2812" t="s">
        <v>8362</v>
      </c>
      <c r="S2812">
        <v>3</v>
      </c>
      <c r="T2812" t="s">
        <v>8368</v>
      </c>
    </row>
    <row r="2813" spans="1:20" x14ac:dyDescent="0.35">
      <c r="A2813" t="s">
        <v>387</v>
      </c>
      <c r="B2813" t="s">
        <v>1020</v>
      </c>
      <c r="D2813" t="s">
        <v>1174</v>
      </c>
      <c r="E2813" t="s">
        <v>3987</v>
      </c>
      <c r="F2813" t="s">
        <v>6788</v>
      </c>
      <c r="G2813" t="s">
        <v>6987</v>
      </c>
      <c r="H2813" t="s">
        <v>6994</v>
      </c>
      <c r="I2813" t="s">
        <v>7007</v>
      </c>
      <c r="J2813" t="s">
        <v>7183</v>
      </c>
      <c r="K2813" t="s">
        <v>8291</v>
      </c>
      <c r="L2813" t="s">
        <v>8344</v>
      </c>
      <c r="M2813" t="s">
        <v>8348</v>
      </c>
      <c r="N2813" t="s">
        <v>8353</v>
      </c>
      <c r="O2813" t="s">
        <v>8358</v>
      </c>
      <c r="Q2813" t="s">
        <v>8361</v>
      </c>
      <c r="T2813" t="s">
        <v>8368</v>
      </c>
    </row>
    <row r="2814" spans="1:20" x14ac:dyDescent="0.35">
      <c r="A2814" t="s">
        <v>318</v>
      </c>
      <c r="B2814" t="s">
        <v>1149</v>
      </c>
      <c r="C2814">
        <v>14</v>
      </c>
      <c r="D2814" t="s">
        <v>1173</v>
      </c>
      <c r="E2814" t="s">
        <v>3988</v>
      </c>
      <c r="F2814" t="s">
        <v>6906</v>
      </c>
      <c r="G2814" t="s">
        <v>6990</v>
      </c>
      <c r="H2814" t="s">
        <v>6995</v>
      </c>
      <c r="I2814" t="s">
        <v>7001</v>
      </c>
      <c r="J2814" t="s">
        <v>7215</v>
      </c>
      <c r="K2814" t="s">
        <v>7949</v>
      </c>
      <c r="L2814" t="s">
        <v>8342</v>
      </c>
      <c r="M2814" t="s">
        <v>8348</v>
      </c>
      <c r="N2814" t="s">
        <v>8352</v>
      </c>
      <c r="O2814" t="s">
        <v>8359</v>
      </c>
      <c r="Q2814" t="s">
        <v>8361</v>
      </c>
      <c r="R2814" t="s">
        <v>7557</v>
      </c>
      <c r="T2814" t="s">
        <v>8367</v>
      </c>
    </row>
    <row r="2815" spans="1:20" x14ac:dyDescent="0.35">
      <c r="A2815" t="s">
        <v>792</v>
      </c>
      <c r="B2815" t="s">
        <v>1069</v>
      </c>
      <c r="C2815">
        <v>34</v>
      </c>
      <c r="D2815" t="s">
        <v>1172</v>
      </c>
      <c r="E2815" t="s">
        <v>3989</v>
      </c>
      <c r="F2815" t="s">
        <v>6937</v>
      </c>
      <c r="G2815" t="s">
        <v>6988</v>
      </c>
      <c r="H2815" t="s">
        <v>6994</v>
      </c>
      <c r="I2815" t="s">
        <v>7004</v>
      </c>
      <c r="J2815" t="s">
        <v>7457</v>
      </c>
      <c r="K2815" t="s">
        <v>7938</v>
      </c>
      <c r="L2815" t="s">
        <v>8343</v>
      </c>
      <c r="M2815" t="s">
        <v>8346</v>
      </c>
      <c r="N2815" t="s">
        <v>8351</v>
      </c>
      <c r="O2815" t="s">
        <v>8356</v>
      </c>
      <c r="Q2815" t="s">
        <v>8363</v>
      </c>
      <c r="T2815" t="s">
        <v>8368</v>
      </c>
    </row>
    <row r="2816" spans="1:20" x14ac:dyDescent="0.35">
      <c r="A2816" t="s">
        <v>232</v>
      </c>
      <c r="B2816" t="s">
        <v>1068</v>
      </c>
      <c r="C2816">
        <v>21</v>
      </c>
      <c r="D2816" t="s">
        <v>1173</v>
      </c>
      <c r="E2816" t="s">
        <v>3990</v>
      </c>
      <c r="F2816" t="s">
        <v>6863</v>
      </c>
      <c r="G2816" t="s">
        <v>6985</v>
      </c>
      <c r="H2816" t="s">
        <v>6998</v>
      </c>
      <c r="I2816" t="s">
        <v>7005</v>
      </c>
      <c r="J2816" t="s">
        <v>7044</v>
      </c>
      <c r="K2816" t="s">
        <v>8326</v>
      </c>
      <c r="L2816" t="s">
        <v>8339</v>
      </c>
      <c r="M2816" t="s">
        <v>8346</v>
      </c>
      <c r="N2816" t="s">
        <v>8351</v>
      </c>
      <c r="O2816" t="s">
        <v>8355</v>
      </c>
      <c r="Q2816" t="s">
        <v>8361</v>
      </c>
      <c r="R2816" t="s">
        <v>7650</v>
      </c>
      <c r="S2816">
        <v>1</v>
      </c>
      <c r="T2816" t="s">
        <v>8367</v>
      </c>
    </row>
    <row r="2817" spans="1:20" x14ac:dyDescent="0.35">
      <c r="A2817" t="s">
        <v>248</v>
      </c>
      <c r="B2817" t="s">
        <v>1147</v>
      </c>
      <c r="D2817" t="s">
        <v>1173</v>
      </c>
      <c r="E2817" t="s">
        <v>3991</v>
      </c>
      <c r="F2817" t="s">
        <v>6861</v>
      </c>
      <c r="G2817" t="s">
        <v>6987</v>
      </c>
      <c r="H2817" t="s">
        <v>6997</v>
      </c>
      <c r="I2817" t="s">
        <v>7006</v>
      </c>
      <c r="K2817" t="s">
        <v>7694</v>
      </c>
      <c r="L2817" t="s">
        <v>8345</v>
      </c>
      <c r="M2817" t="s">
        <v>8346</v>
      </c>
      <c r="N2817" t="s">
        <v>8354</v>
      </c>
      <c r="O2817" t="s">
        <v>8356</v>
      </c>
      <c r="Q2817" t="s">
        <v>8362</v>
      </c>
      <c r="R2817" t="s">
        <v>7649</v>
      </c>
      <c r="T2817" t="s">
        <v>8367</v>
      </c>
    </row>
    <row r="2818" spans="1:20" x14ac:dyDescent="0.35">
      <c r="A2818" t="s">
        <v>353</v>
      </c>
      <c r="B2818" t="s">
        <v>1088</v>
      </c>
      <c r="D2818" t="s">
        <v>1172</v>
      </c>
      <c r="E2818" t="s">
        <v>3992</v>
      </c>
      <c r="F2818" t="s">
        <v>6734</v>
      </c>
      <c r="G2818" t="s">
        <v>6991</v>
      </c>
      <c r="H2818" t="s">
        <v>6995</v>
      </c>
      <c r="I2818" t="s">
        <v>7006</v>
      </c>
      <c r="J2818" t="s">
        <v>7204</v>
      </c>
      <c r="K2818" t="s">
        <v>7908</v>
      </c>
      <c r="L2818" t="s">
        <v>8344</v>
      </c>
      <c r="M2818" t="s">
        <v>8347</v>
      </c>
      <c r="N2818" t="s">
        <v>8353</v>
      </c>
      <c r="O2818" t="s">
        <v>8359</v>
      </c>
      <c r="Q2818" t="s">
        <v>8363</v>
      </c>
      <c r="T2818" t="s">
        <v>8369</v>
      </c>
    </row>
    <row r="2819" spans="1:20" x14ac:dyDescent="0.35">
      <c r="A2819" t="s">
        <v>452</v>
      </c>
      <c r="B2819" t="s">
        <v>1019</v>
      </c>
      <c r="E2819" t="s">
        <v>3993</v>
      </c>
      <c r="G2819" t="s">
        <v>6991</v>
      </c>
      <c r="H2819" t="s">
        <v>6999</v>
      </c>
      <c r="I2819" t="s">
        <v>7001</v>
      </c>
      <c r="J2819" t="s">
        <v>7272</v>
      </c>
      <c r="K2819" t="s">
        <v>7963</v>
      </c>
      <c r="L2819" t="s">
        <v>8338</v>
      </c>
      <c r="M2819" t="s">
        <v>8348</v>
      </c>
      <c r="N2819" t="s">
        <v>8354</v>
      </c>
      <c r="O2819" t="s">
        <v>8359</v>
      </c>
      <c r="P2819">
        <v>13548</v>
      </c>
      <c r="Q2819" t="s">
        <v>8362</v>
      </c>
      <c r="R2819" t="s">
        <v>7008</v>
      </c>
      <c r="T2819" t="s">
        <v>8369</v>
      </c>
    </row>
    <row r="2820" spans="1:20" x14ac:dyDescent="0.35">
      <c r="A2820" t="s">
        <v>282</v>
      </c>
      <c r="B2820" t="s">
        <v>1020</v>
      </c>
      <c r="D2820" t="s">
        <v>1173</v>
      </c>
      <c r="E2820" t="s">
        <v>3994</v>
      </c>
      <c r="G2820" t="s">
        <v>6987</v>
      </c>
      <c r="H2820" t="s">
        <v>6994</v>
      </c>
      <c r="I2820" t="s">
        <v>7003</v>
      </c>
      <c r="K2820" t="s">
        <v>8167</v>
      </c>
      <c r="L2820" t="s">
        <v>8343</v>
      </c>
      <c r="M2820" t="s">
        <v>8350</v>
      </c>
      <c r="N2820" t="s">
        <v>8351</v>
      </c>
      <c r="O2820" t="s">
        <v>8355</v>
      </c>
      <c r="P2820">
        <v>46600</v>
      </c>
      <c r="Q2820" t="s">
        <v>8364</v>
      </c>
      <c r="S2820">
        <v>2</v>
      </c>
      <c r="T2820" t="s">
        <v>8367</v>
      </c>
    </row>
    <row r="2821" spans="1:20" x14ac:dyDescent="0.35">
      <c r="A2821" t="s">
        <v>83</v>
      </c>
      <c r="B2821" t="s">
        <v>1037</v>
      </c>
      <c r="C2821">
        <v>16</v>
      </c>
      <c r="D2821" t="s">
        <v>1174</v>
      </c>
      <c r="E2821" t="s">
        <v>3995</v>
      </c>
      <c r="F2821" t="s">
        <v>6692</v>
      </c>
      <c r="G2821" t="s">
        <v>6991</v>
      </c>
      <c r="H2821" t="s">
        <v>6999</v>
      </c>
      <c r="I2821" t="s">
        <v>7005</v>
      </c>
      <c r="J2821" t="s">
        <v>7617</v>
      </c>
      <c r="K2821" t="s">
        <v>7982</v>
      </c>
      <c r="L2821" t="s">
        <v>8339</v>
      </c>
      <c r="M2821" t="s">
        <v>8349</v>
      </c>
      <c r="N2821" t="s">
        <v>8352</v>
      </c>
      <c r="O2821" t="s">
        <v>8359</v>
      </c>
      <c r="Q2821" t="s">
        <v>8363</v>
      </c>
      <c r="R2821" t="s">
        <v>7419</v>
      </c>
      <c r="T2821" t="s">
        <v>8368</v>
      </c>
    </row>
    <row r="2822" spans="1:20" x14ac:dyDescent="0.35">
      <c r="A2822" t="s">
        <v>325</v>
      </c>
      <c r="B2822" t="s">
        <v>1147</v>
      </c>
      <c r="C2822">
        <v>73</v>
      </c>
      <c r="D2822" t="s">
        <v>1173</v>
      </c>
      <c r="E2822" t="s">
        <v>3996</v>
      </c>
      <c r="F2822" t="s">
        <v>6861</v>
      </c>
      <c r="G2822" t="s">
        <v>6988</v>
      </c>
      <c r="H2822" t="s">
        <v>6995</v>
      </c>
      <c r="I2822" t="s">
        <v>7007</v>
      </c>
      <c r="J2822" t="s">
        <v>7409</v>
      </c>
      <c r="K2822" t="s">
        <v>7733</v>
      </c>
      <c r="L2822" t="s">
        <v>8344</v>
      </c>
      <c r="M2822" t="s">
        <v>8349</v>
      </c>
      <c r="N2822" t="s">
        <v>8352</v>
      </c>
      <c r="O2822" t="s">
        <v>8359</v>
      </c>
      <c r="Q2822" t="s">
        <v>8364</v>
      </c>
      <c r="R2822" t="s">
        <v>7172</v>
      </c>
      <c r="S2822">
        <v>5</v>
      </c>
      <c r="T2822" t="s">
        <v>8369</v>
      </c>
    </row>
    <row r="2823" spans="1:20" x14ac:dyDescent="0.35">
      <c r="A2823" t="s">
        <v>672</v>
      </c>
      <c r="B2823" t="s">
        <v>1038</v>
      </c>
      <c r="D2823" t="s">
        <v>1172</v>
      </c>
      <c r="E2823" t="s">
        <v>3997</v>
      </c>
      <c r="F2823" t="s">
        <v>6899</v>
      </c>
      <c r="G2823" t="s">
        <v>6993</v>
      </c>
      <c r="H2823" t="s">
        <v>6998</v>
      </c>
      <c r="I2823" t="s">
        <v>7006</v>
      </c>
      <c r="K2823" t="s">
        <v>8100</v>
      </c>
      <c r="L2823" t="s">
        <v>8341</v>
      </c>
      <c r="M2823" t="s">
        <v>8347</v>
      </c>
      <c r="N2823" t="s">
        <v>8351</v>
      </c>
      <c r="O2823" t="s">
        <v>8356</v>
      </c>
      <c r="P2823">
        <v>15454</v>
      </c>
      <c r="Q2823" t="s">
        <v>8360</v>
      </c>
      <c r="S2823">
        <v>3</v>
      </c>
      <c r="T2823" t="s">
        <v>8369</v>
      </c>
    </row>
    <row r="2824" spans="1:20" x14ac:dyDescent="0.35">
      <c r="A2824" t="s">
        <v>423</v>
      </c>
      <c r="B2824" t="s">
        <v>1042</v>
      </c>
      <c r="D2824" t="s">
        <v>1175</v>
      </c>
      <c r="E2824" t="s">
        <v>3998</v>
      </c>
      <c r="F2824" t="s">
        <v>6696</v>
      </c>
      <c r="G2824" t="s">
        <v>6985</v>
      </c>
      <c r="H2824" t="s">
        <v>6994</v>
      </c>
      <c r="I2824" t="s">
        <v>7006</v>
      </c>
      <c r="K2824" t="s">
        <v>8139</v>
      </c>
      <c r="L2824" t="s">
        <v>8338</v>
      </c>
      <c r="M2824" t="s">
        <v>8347</v>
      </c>
      <c r="N2824" t="s">
        <v>8351</v>
      </c>
      <c r="O2824" t="s">
        <v>8358</v>
      </c>
      <c r="P2824">
        <v>11158</v>
      </c>
      <c r="S2824">
        <v>5</v>
      </c>
      <c r="T2824" t="s">
        <v>8369</v>
      </c>
    </row>
    <row r="2825" spans="1:20" x14ac:dyDescent="0.35">
      <c r="A2825" t="s">
        <v>75</v>
      </c>
      <c r="B2825" t="s">
        <v>1099</v>
      </c>
      <c r="C2825">
        <v>27</v>
      </c>
      <c r="D2825" t="s">
        <v>1175</v>
      </c>
      <c r="E2825" t="s">
        <v>3999</v>
      </c>
      <c r="F2825" t="s">
        <v>6912</v>
      </c>
      <c r="G2825" t="s">
        <v>6990</v>
      </c>
      <c r="H2825" t="s">
        <v>6998</v>
      </c>
      <c r="I2825" t="s">
        <v>7005</v>
      </c>
      <c r="K2825" t="s">
        <v>7779</v>
      </c>
      <c r="L2825" t="s">
        <v>8340</v>
      </c>
      <c r="M2825" t="s">
        <v>8346</v>
      </c>
      <c r="N2825" t="s">
        <v>8353</v>
      </c>
      <c r="O2825" t="s">
        <v>8358</v>
      </c>
      <c r="Q2825" t="s">
        <v>8362</v>
      </c>
      <c r="R2825" t="s">
        <v>7507</v>
      </c>
      <c r="S2825">
        <v>2</v>
      </c>
      <c r="T2825" t="s">
        <v>8369</v>
      </c>
    </row>
    <row r="2826" spans="1:20" x14ac:dyDescent="0.35">
      <c r="A2826" t="s">
        <v>144</v>
      </c>
      <c r="B2826" t="s">
        <v>1115</v>
      </c>
      <c r="D2826" t="s">
        <v>1172</v>
      </c>
      <c r="E2826" t="s">
        <v>4000</v>
      </c>
      <c r="G2826" t="s">
        <v>6988</v>
      </c>
      <c r="H2826" t="s">
        <v>6997</v>
      </c>
      <c r="I2826" t="s">
        <v>7006</v>
      </c>
      <c r="J2826" t="s">
        <v>7225</v>
      </c>
      <c r="K2826" t="s">
        <v>7680</v>
      </c>
      <c r="L2826" t="s">
        <v>8340</v>
      </c>
      <c r="M2826" t="s">
        <v>8349</v>
      </c>
      <c r="N2826" t="s">
        <v>8352</v>
      </c>
      <c r="O2826" t="s">
        <v>8357</v>
      </c>
      <c r="Q2826" t="s">
        <v>8364</v>
      </c>
      <c r="S2826">
        <v>4</v>
      </c>
    </row>
    <row r="2827" spans="1:20" x14ac:dyDescent="0.35">
      <c r="A2827" t="s">
        <v>910</v>
      </c>
      <c r="B2827" t="s">
        <v>1096</v>
      </c>
      <c r="D2827" t="s">
        <v>1173</v>
      </c>
      <c r="E2827" t="s">
        <v>4001</v>
      </c>
      <c r="G2827" t="s">
        <v>6993</v>
      </c>
      <c r="H2827" t="s">
        <v>6997</v>
      </c>
      <c r="I2827" t="s">
        <v>7002</v>
      </c>
      <c r="J2827" t="s">
        <v>7139</v>
      </c>
      <c r="K2827" t="s">
        <v>8067</v>
      </c>
      <c r="L2827" t="s">
        <v>8343</v>
      </c>
      <c r="M2827" t="s">
        <v>8346</v>
      </c>
      <c r="N2827" t="s">
        <v>8352</v>
      </c>
      <c r="O2827" t="s">
        <v>8356</v>
      </c>
      <c r="P2827">
        <v>46705</v>
      </c>
      <c r="Q2827" t="s">
        <v>8360</v>
      </c>
      <c r="S2827">
        <v>4</v>
      </c>
      <c r="T2827" t="s">
        <v>8368</v>
      </c>
    </row>
    <row r="2828" spans="1:20" x14ac:dyDescent="0.35">
      <c r="A2828" t="s">
        <v>859</v>
      </c>
      <c r="B2828" t="s">
        <v>1048</v>
      </c>
      <c r="C2828">
        <v>45</v>
      </c>
      <c r="D2828" t="s">
        <v>1173</v>
      </c>
      <c r="E2828" t="s">
        <v>4002</v>
      </c>
      <c r="F2828" t="s">
        <v>6789</v>
      </c>
      <c r="G2828" t="s">
        <v>6992</v>
      </c>
      <c r="H2828" t="s">
        <v>6994</v>
      </c>
      <c r="I2828" t="s">
        <v>7004</v>
      </c>
      <c r="J2828" t="s">
        <v>7496</v>
      </c>
      <c r="K2828" t="s">
        <v>7907</v>
      </c>
      <c r="L2828" t="s">
        <v>8344</v>
      </c>
      <c r="M2828" t="s">
        <v>8350</v>
      </c>
      <c r="N2828" t="s">
        <v>8351</v>
      </c>
      <c r="O2828" t="s">
        <v>8357</v>
      </c>
      <c r="Q2828" t="s">
        <v>8360</v>
      </c>
      <c r="T2828" t="s">
        <v>8368</v>
      </c>
    </row>
    <row r="2829" spans="1:20" x14ac:dyDescent="0.35">
      <c r="A2829" t="s">
        <v>806</v>
      </c>
      <c r="B2829" t="s">
        <v>1058</v>
      </c>
      <c r="D2829" t="s">
        <v>1175</v>
      </c>
      <c r="E2829" t="s">
        <v>4003</v>
      </c>
      <c r="F2829" t="s">
        <v>6741</v>
      </c>
      <c r="G2829" t="s">
        <v>6989</v>
      </c>
      <c r="H2829" t="s">
        <v>6997</v>
      </c>
      <c r="I2829" t="s">
        <v>7001</v>
      </c>
      <c r="J2829" t="s">
        <v>7035</v>
      </c>
      <c r="K2829" t="s">
        <v>7871</v>
      </c>
      <c r="L2829" t="s">
        <v>8345</v>
      </c>
      <c r="M2829" t="s">
        <v>8346</v>
      </c>
      <c r="N2829" t="s">
        <v>8351</v>
      </c>
      <c r="O2829" t="s">
        <v>8357</v>
      </c>
      <c r="Q2829" t="s">
        <v>8364</v>
      </c>
      <c r="R2829" t="s">
        <v>7529</v>
      </c>
      <c r="S2829">
        <v>3</v>
      </c>
      <c r="T2829" t="s">
        <v>8369</v>
      </c>
    </row>
    <row r="2830" spans="1:20" x14ac:dyDescent="0.35">
      <c r="A2830" t="s">
        <v>50</v>
      </c>
      <c r="B2830" t="s">
        <v>1071</v>
      </c>
      <c r="C2830">
        <v>72</v>
      </c>
      <c r="D2830" t="s">
        <v>1174</v>
      </c>
      <c r="E2830" t="s">
        <v>4004</v>
      </c>
      <c r="F2830" t="s">
        <v>6871</v>
      </c>
      <c r="G2830" t="s">
        <v>6986</v>
      </c>
      <c r="H2830" t="s">
        <v>6995</v>
      </c>
      <c r="I2830" t="s">
        <v>7006</v>
      </c>
      <c r="J2830" t="s">
        <v>7572</v>
      </c>
      <c r="K2830" t="s">
        <v>7812</v>
      </c>
      <c r="L2830" t="s">
        <v>8339</v>
      </c>
      <c r="M2830" t="s">
        <v>8349</v>
      </c>
      <c r="N2830" t="s">
        <v>8354</v>
      </c>
      <c r="O2830" t="s">
        <v>8356</v>
      </c>
      <c r="Q2830" t="s">
        <v>8362</v>
      </c>
      <c r="S2830">
        <v>4</v>
      </c>
      <c r="T2830" t="s">
        <v>8369</v>
      </c>
    </row>
    <row r="2831" spans="1:20" x14ac:dyDescent="0.35">
      <c r="A2831" t="s">
        <v>640</v>
      </c>
      <c r="B2831" t="s">
        <v>1161</v>
      </c>
      <c r="C2831">
        <v>9</v>
      </c>
      <c r="D2831" t="s">
        <v>1173</v>
      </c>
      <c r="E2831" t="s">
        <v>4005</v>
      </c>
      <c r="G2831" t="s">
        <v>6988</v>
      </c>
      <c r="H2831" t="s">
        <v>6999</v>
      </c>
      <c r="I2831" t="s">
        <v>7003</v>
      </c>
      <c r="J2831" t="s">
        <v>7029</v>
      </c>
      <c r="K2831" t="s">
        <v>7866</v>
      </c>
      <c r="L2831" t="s">
        <v>8338</v>
      </c>
      <c r="M2831" t="s">
        <v>8349</v>
      </c>
      <c r="N2831" t="s">
        <v>8352</v>
      </c>
      <c r="O2831" t="s">
        <v>8356</v>
      </c>
      <c r="Q2831" t="s">
        <v>8362</v>
      </c>
      <c r="S2831">
        <v>4</v>
      </c>
    </row>
    <row r="2832" spans="1:20" x14ac:dyDescent="0.35">
      <c r="A2832" t="s">
        <v>306</v>
      </c>
      <c r="B2832" t="s">
        <v>1119</v>
      </c>
      <c r="C2832">
        <v>12</v>
      </c>
      <c r="D2832" t="s">
        <v>1173</v>
      </c>
      <c r="E2832" t="s">
        <v>4006</v>
      </c>
      <c r="F2832" t="s">
        <v>6766</v>
      </c>
      <c r="G2832" t="s">
        <v>6988</v>
      </c>
      <c r="H2832" t="s">
        <v>6997</v>
      </c>
      <c r="I2832" t="s">
        <v>7001</v>
      </c>
      <c r="K2832" t="s">
        <v>7931</v>
      </c>
      <c r="L2832" t="s">
        <v>8342</v>
      </c>
      <c r="M2832" t="s">
        <v>8348</v>
      </c>
      <c r="N2832" t="s">
        <v>8352</v>
      </c>
      <c r="O2832" t="s">
        <v>8358</v>
      </c>
      <c r="Q2832" t="s">
        <v>8363</v>
      </c>
      <c r="R2832" t="s">
        <v>7588</v>
      </c>
      <c r="S2832">
        <v>4</v>
      </c>
      <c r="T2832" t="s">
        <v>8367</v>
      </c>
    </row>
    <row r="2833" spans="1:20" x14ac:dyDescent="0.35">
      <c r="A2833" t="s">
        <v>436</v>
      </c>
      <c r="B2833" t="s">
        <v>1025</v>
      </c>
      <c r="E2833" t="s">
        <v>4007</v>
      </c>
      <c r="G2833" t="s">
        <v>6985</v>
      </c>
      <c r="H2833" t="s">
        <v>6999</v>
      </c>
      <c r="I2833" t="s">
        <v>7004</v>
      </c>
      <c r="J2833" t="s">
        <v>7638</v>
      </c>
      <c r="K2833" t="s">
        <v>8154</v>
      </c>
      <c r="L2833" t="s">
        <v>8338</v>
      </c>
      <c r="M2833" t="s">
        <v>8347</v>
      </c>
      <c r="N2833" t="s">
        <v>8353</v>
      </c>
      <c r="O2833" t="s">
        <v>8359</v>
      </c>
      <c r="Q2833" t="s">
        <v>8363</v>
      </c>
      <c r="T2833" t="s">
        <v>8369</v>
      </c>
    </row>
    <row r="2834" spans="1:20" x14ac:dyDescent="0.35">
      <c r="A2834" t="s">
        <v>957</v>
      </c>
      <c r="B2834" t="s">
        <v>1075</v>
      </c>
      <c r="D2834" t="s">
        <v>1172</v>
      </c>
      <c r="E2834" t="s">
        <v>4008</v>
      </c>
      <c r="F2834" t="s">
        <v>6723</v>
      </c>
      <c r="G2834" t="s">
        <v>6990</v>
      </c>
      <c r="H2834" t="s">
        <v>6998</v>
      </c>
      <c r="I2834" t="s">
        <v>7002</v>
      </c>
      <c r="K2834" t="s">
        <v>7849</v>
      </c>
      <c r="L2834" t="s">
        <v>8341</v>
      </c>
      <c r="M2834" t="s">
        <v>8350</v>
      </c>
      <c r="N2834" t="s">
        <v>8352</v>
      </c>
      <c r="O2834" t="s">
        <v>8359</v>
      </c>
      <c r="Q2834" t="s">
        <v>8364</v>
      </c>
      <c r="R2834" t="s">
        <v>7148</v>
      </c>
      <c r="S2834">
        <v>4</v>
      </c>
      <c r="T2834" t="s">
        <v>8367</v>
      </c>
    </row>
    <row r="2835" spans="1:20" x14ac:dyDescent="0.35">
      <c r="A2835" t="s">
        <v>846</v>
      </c>
      <c r="B2835" t="s">
        <v>1120</v>
      </c>
      <c r="D2835" t="s">
        <v>1172</v>
      </c>
      <c r="E2835" t="s">
        <v>4009</v>
      </c>
      <c r="F2835" t="s">
        <v>6939</v>
      </c>
      <c r="G2835" t="s">
        <v>6990</v>
      </c>
      <c r="H2835" t="s">
        <v>6997</v>
      </c>
      <c r="I2835" t="s">
        <v>7005</v>
      </c>
      <c r="K2835" t="s">
        <v>7729</v>
      </c>
      <c r="L2835" t="s">
        <v>8338</v>
      </c>
      <c r="M2835" t="s">
        <v>8347</v>
      </c>
      <c r="N2835" t="s">
        <v>8351</v>
      </c>
      <c r="O2835" t="s">
        <v>8359</v>
      </c>
      <c r="Q2835" t="s">
        <v>8360</v>
      </c>
      <c r="R2835" t="s">
        <v>7310</v>
      </c>
      <c r="T2835" t="s">
        <v>8368</v>
      </c>
    </row>
    <row r="2836" spans="1:20" x14ac:dyDescent="0.35">
      <c r="A2836" t="s">
        <v>565</v>
      </c>
      <c r="B2836" t="s">
        <v>1075</v>
      </c>
      <c r="C2836">
        <v>35</v>
      </c>
      <c r="D2836" t="s">
        <v>1175</v>
      </c>
      <c r="E2836" t="s">
        <v>4010</v>
      </c>
      <c r="F2836" t="s">
        <v>6723</v>
      </c>
      <c r="G2836" t="s">
        <v>6989</v>
      </c>
      <c r="H2836" t="s">
        <v>6997</v>
      </c>
      <c r="I2836" t="s">
        <v>7007</v>
      </c>
      <c r="J2836" t="s">
        <v>7168</v>
      </c>
      <c r="K2836" t="s">
        <v>8021</v>
      </c>
      <c r="L2836" t="s">
        <v>8338</v>
      </c>
      <c r="M2836" t="s">
        <v>8348</v>
      </c>
      <c r="N2836" t="s">
        <v>8354</v>
      </c>
      <c r="O2836" t="s">
        <v>8358</v>
      </c>
      <c r="P2836">
        <v>1929</v>
      </c>
      <c r="Q2836" t="s">
        <v>8364</v>
      </c>
      <c r="R2836" t="s">
        <v>7075</v>
      </c>
    </row>
    <row r="2837" spans="1:20" x14ac:dyDescent="0.35">
      <c r="A2837" t="s">
        <v>94</v>
      </c>
      <c r="B2837" t="s">
        <v>1045</v>
      </c>
      <c r="D2837" t="s">
        <v>1173</v>
      </c>
      <c r="E2837" t="s">
        <v>4011</v>
      </c>
      <c r="F2837" t="s">
        <v>6875</v>
      </c>
      <c r="G2837" t="s">
        <v>6991</v>
      </c>
      <c r="H2837" t="s">
        <v>6994</v>
      </c>
      <c r="I2837" t="s">
        <v>7004</v>
      </c>
      <c r="K2837" t="s">
        <v>7824</v>
      </c>
      <c r="L2837" t="s">
        <v>8341</v>
      </c>
      <c r="M2837" t="s">
        <v>8346</v>
      </c>
      <c r="N2837" t="s">
        <v>8351</v>
      </c>
      <c r="O2837" t="s">
        <v>8358</v>
      </c>
      <c r="P2837">
        <v>43490</v>
      </c>
      <c r="Q2837" t="s">
        <v>8362</v>
      </c>
      <c r="S2837">
        <v>4</v>
      </c>
      <c r="T2837" t="s">
        <v>8369</v>
      </c>
    </row>
    <row r="2838" spans="1:20" x14ac:dyDescent="0.35">
      <c r="A2838" t="s">
        <v>32</v>
      </c>
      <c r="B2838" t="s">
        <v>1126</v>
      </c>
      <c r="D2838" t="s">
        <v>1174</v>
      </c>
      <c r="E2838" t="s">
        <v>4012</v>
      </c>
      <c r="F2838" t="s">
        <v>6774</v>
      </c>
      <c r="G2838" t="s">
        <v>6991</v>
      </c>
      <c r="H2838" t="s">
        <v>6994</v>
      </c>
      <c r="I2838" t="s">
        <v>7006</v>
      </c>
      <c r="J2838" t="s">
        <v>7522</v>
      </c>
      <c r="K2838" t="s">
        <v>8200</v>
      </c>
      <c r="L2838" t="s">
        <v>8339</v>
      </c>
      <c r="M2838" t="s">
        <v>8347</v>
      </c>
      <c r="N2838" t="s">
        <v>8352</v>
      </c>
      <c r="O2838" t="s">
        <v>8358</v>
      </c>
      <c r="P2838">
        <v>37576</v>
      </c>
      <c r="Q2838" t="s">
        <v>8363</v>
      </c>
      <c r="R2838" t="s">
        <v>7528</v>
      </c>
      <c r="S2838">
        <v>4</v>
      </c>
      <c r="T2838" t="s">
        <v>8367</v>
      </c>
    </row>
    <row r="2839" spans="1:20" x14ac:dyDescent="0.35">
      <c r="A2839" t="s">
        <v>870</v>
      </c>
      <c r="B2839" t="s">
        <v>1161</v>
      </c>
      <c r="D2839" t="s">
        <v>1172</v>
      </c>
      <c r="E2839" t="s">
        <v>4013</v>
      </c>
      <c r="F2839" t="s">
        <v>6983</v>
      </c>
      <c r="G2839" t="s">
        <v>6985</v>
      </c>
      <c r="H2839" t="s">
        <v>7000</v>
      </c>
      <c r="I2839" t="s">
        <v>7002</v>
      </c>
      <c r="J2839" t="s">
        <v>7565</v>
      </c>
      <c r="K2839" t="s">
        <v>8251</v>
      </c>
      <c r="L2839" t="s">
        <v>8345</v>
      </c>
      <c r="M2839" t="s">
        <v>8347</v>
      </c>
      <c r="N2839" t="s">
        <v>8352</v>
      </c>
      <c r="O2839" t="s">
        <v>8357</v>
      </c>
      <c r="Q2839" t="s">
        <v>8361</v>
      </c>
      <c r="R2839" t="s">
        <v>7430</v>
      </c>
      <c r="S2839">
        <v>3</v>
      </c>
    </row>
    <row r="2840" spans="1:20" x14ac:dyDescent="0.35">
      <c r="A2840" t="s">
        <v>24</v>
      </c>
      <c r="B2840" t="s">
        <v>1160</v>
      </c>
      <c r="C2840">
        <v>21</v>
      </c>
      <c r="E2840" t="s">
        <v>4014</v>
      </c>
      <c r="F2840" t="s">
        <v>6859</v>
      </c>
      <c r="G2840" t="s">
        <v>6990</v>
      </c>
      <c r="H2840" t="s">
        <v>6999</v>
      </c>
      <c r="I2840" t="s">
        <v>7004</v>
      </c>
      <c r="J2840" t="s">
        <v>7053</v>
      </c>
      <c r="K2840" t="s">
        <v>7876</v>
      </c>
      <c r="L2840" t="s">
        <v>8339</v>
      </c>
      <c r="M2840" t="s">
        <v>8349</v>
      </c>
      <c r="N2840" t="s">
        <v>8353</v>
      </c>
      <c r="O2840" t="s">
        <v>8358</v>
      </c>
      <c r="Q2840" t="s">
        <v>8363</v>
      </c>
      <c r="R2840" t="s">
        <v>7094</v>
      </c>
      <c r="S2840">
        <v>2</v>
      </c>
      <c r="T2840" t="s">
        <v>8369</v>
      </c>
    </row>
    <row r="2841" spans="1:20" x14ac:dyDescent="0.35">
      <c r="A2841" t="s">
        <v>408</v>
      </c>
      <c r="B2841" t="s">
        <v>1127</v>
      </c>
      <c r="C2841">
        <v>90</v>
      </c>
      <c r="D2841" t="s">
        <v>1173</v>
      </c>
      <c r="E2841" t="s">
        <v>4015</v>
      </c>
      <c r="F2841" t="s">
        <v>6897</v>
      </c>
      <c r="G2841" t="s">
        <v>6985</v>
      </c>
      <c r="H2841" t="s">
        <v>6999</v>
      </c>
      <c r="I2841" t="s">
        <v>7002</v>
      </c>
      <c r="J2841" t="s">
        <v>7620</v>
      </c>
      <c r="K2841" t="s">
        <v>8189</v>
      </c>
      <c r="L2841" t="s">
        <v>8338</v>
      </c>
      <c r="M2841" t="s">
        <v>8349</v>
      </c>
      <c r="N2841" t="s">
        <v>8352</v>
      </c>
      <c r="O2841" t="s">
        <v>8355</v>
      </c>
      <c r="Q2841" t="s">
        <v>8361</v>
      </c>
      <c r="S2841">
        <v>3</v>
      </c>
      <c r="T2841" t="s">
        <v>8368</v>
      </c>
    </row>
    <row r="2842" spans="1:20" x14ac:dyDescent="0.35">
      <c r="A2842" t="s">
        <v>73</v>
      </c>
      <c r="B2842" t="s">
        <v>1101</v>
      </c>
      <c r="C2842">
        <v>55</v>
      </c>
      <c r="D2842" t="s">
        <v>1174</v>
      </c>
      <c r="E2842" t="s">
        <v>4016</v>
      </c>
      <c r="G2842" t="s">
        <v>6992</v>
      </c>
      <c r="H2842" t="s">
        <v>6999</v>
      </c>
      <c r="I2842" t="s">
        <v>7007</v>
      </c>
      <c r="J2842" t="s">
        <v>7614</v>
      </c>
      <c r="K2842" t="s">
        <v>7752</v>
      </c>
      <c r="L2842" t="s">
        <v>8342</v>
      </c>
      <c r="M2842" t="s">
        <v>8350</v>
      </c>
      <c r="N2842" t="s">
        <v>8351</v>
      </c>
      <c r="O2842" t="s">
        <v>8357</v>
      </c>
      <c r="Q2842" t="s">
        <v>8362</v>
      </c>
      <c r="R2842" t="s">
        <v>7653</v>
      </c>
      <c r="S2842">
        <v>2</v>
      </c>
      <c r="T2842" t="s">
        <v>8368</v>
      </c>
    </row>
    <row r="2843" spans="1:20" x14ac:dyDescent="0.35">
      <c r="A2843" t="s">
        <v>180</v>
      </c>
      <c r="B2843" t="s">
        <v>1049</v>
      </c>
      <c r="D2843" t="s">
        <v>1175</v>
      </c>
      <c r="E2843" t="s">
        <v>4017</v>
      </c>
      <c r="G2843" t="s">
        <v>6991</v>
      </c>
      <c r="H2843" t="s">
        <v>6999</v>
      </c>
      <c r="I2843" t="s">
        <v>7001</v>
      </c>
      <c r="K2843" t="s">
        <v>7710</v>
      </c>
      <c r="L2843" t="s">
        <v>8345</v>
      </c>
      <c r="M2843" t="s">
        <v>8346</v>
      </c>
      <c r="N2843" t="s">
        <v>8352</v>
      </c>
      <c r="O2843" t="s">
        <v>8357</v>
      </c>
      <c r="Q2843" t="s">
        <v>8360</v>
      </c>
      <c r="R2843" t="s">
        <v>7100</v>
      </c>
    </row>
    <row r="2844" spans="1:20" x14ac:dyDescent="0.35">
      <c r="A2844" t="s">
        <v>103</v>
      </c>
      <c r="B2844" t="s">
        <v>1056</v>
      </c>
      <c r="E2844" t="s">
        <v>4018</v>
      </c>
      <c r="G2844" t="s">
        <v>6990</v>
      </c>
      <c r="H2844" t="s">
        <v>7000</v>
      </c>
      <c r="I2844" t="s">
        <v>7007</v>
      </c>
      <c r="K2844" t="s">
        <v>8048</v>
      </c>
      <c r="L2844" t="s">
        <v>8345</v>
      </c>
      <c r="M2844" t="s">
        <v>8350</v>
      </c>
      <c r="N2844" t="s">
        <v>8351</v>
      </c>
      <c r="O2844" t="s">
        <v>8358</v>
      </c>
      <c r="R2844" t="s">
        <v>7498</v>
      </c>
      <c r="S2844">
        <v>1</v>
      </c>
      <c r="T2844" t="s">
        <v>8367</v>
      </c>
    </row>
    <row r="2845" spans="1:20" x14ac:dyDescent="0.35">
      <c r="A2845" t="s">
        <v>204</v>
      </c>
      <c r="B2845" t="s">
        <v>1100</v>
      </c>
      <c r="C2845">
        <v>33</v>
      </c>
      <c r="D2845" t="s">
        <v>1175</v>
      </c>
      <c r="E2845" t="s">
        <v>4019</v>
      </c>
      <c r="F2845" t="s">
        <v>6909</v>
      </c>
      <c r="G2845" t="s">
        <v>6984</v>
      </c>
      <c r="H2845" t="s">
        <v>6997</v>
      </c>
      <c r="I2845" t="s">
        <v>7001</v>
      </c>
      <c r="K2845" t="s">
        <v>8303</v>
      </c>
      <c r="L2845" t="s">
        <v>8342</v>
      </c>
      <c r="M2845" t="s">
        <v>8349</v>
      </c>
      <c r="N2845" t="s">
        <v>8351</v>
      </c>
      <c r="O2845" t="s">
        <v>8356</v>
      </c>
      <c r="P2845">
        <v>40827</v>
      </c>
      <c r="Q2845" t="s">
        <v>8363</v>
      </c>
      <c r="R2845" t="s">
        <v>7349</v>
      </c>
      <c r="T2845" t="s">
        <v>8367</v>
      </c>
    </row>
    <row r="2846" spans="1:20" x14ac:dyDescent="0.35">
      <c r="A2846" t="s">
        <v>649</v>
      </c>
      <c r="B2846" t="s">
        <v>1051</v>
      </c>
      <c r="C2846">
        <v>50</v>
      </c>
      <c r="D2846" t="s">
        <v>1174</v>
      </c>
      <c r="E2846" t="s">
        <v>4020</v>
      </c>
      <c r="F2846" t="s">
        <v>6703</v>
      </c>
      <c r="G2846" t="s">
        <v>6991</v>
      </c>
      <c r="H2846" t="s">
        <v>6998</v>
      </c>
      <c r="I2846" t="s">
        <v>7001</v>
      </c>
      <c r="J2846" t="s">
        <v>7259</v>
      </c>
      <c r="K2846" t="s">
        <v>8183</v>
      </c>
      <c r="L2846" t="s">
        <v>8344</v>
      </c>
      <c r="M2846" t="s">
        <v>8350</v>
      </c>
      <c r="N2846" t="s">
        <v>8353</v>
      </c>
      <c r="O2846" t="s">
        <v>8356</v>
      </c>
      <c r="Q2846" t="s">
        <v>8364</v>
      </c>
      <c r="R2846" t="s">
        <v>7171</v>
      </c>
      <c r="S2846">
        <v>5</v>
      </c>
      <c r="T2846" t="s">
        <v>8369</v>
      </c>
    </row>
    <row r="2847" spans="1:20" x14ac:dyDescent="0.35">
      <c r="A2847" t="s">
        <v>189</v>
      </c>
      <c r="B2847" t="s">
        <v>1054</v>
      </c>
      <c r="E2847" t="s">
        <v>4021</v>
      </c>
      <c r="F2847" t="s">
        <v>6705</v>
      </c>
      <c r="G2847" t="s">
        <v>6984</v>
      </c>
      <c r="H2847" t="s">
        <v>6996</v>
      </c>
      <c r="I2847" t="s">
        <v>7002</v>
      </c>
      <c r="J2847" t="s">
        <v>7615</v>
      </c>
      <c r="K2847" t="s">
        <v>7868</v>
      </c>
      <c r="L2847" t="s">
        <v>8339</v>
      </c>
      <c r="M2847" t="s">
        <v>8348</v>
      </c>
      <c r="N2847" t="s">
        <v>8354</v>
      </c>
      <c r="O2847" t="s">
        <v>8358</v>
      </c>
      <c r="P2847">
        <v>18922</v>
      </c>
      <c r="Q2847" t="s">
        <v>8360</v>
      </c>
      <c r="R2847" t="s">
        <v>7158</v>
      </c>
      <c r="S2847">
        <v>5</v>
      </c>
      <c r="T2847" t="s">
        <v>8367</v>
      </c>
    </row>
    <row r="2848" spans="1:20" x14ac:dyDescent="0.35">
      <c r="A2848" t="s">
        <v>81</v>
      </c>
      <c r="B2848" t="s">
        <v>1092</v>
      </c>
      <c r="C2848">
        <v>55</v>
      </c>
      <c r="D2848" t="s">
        <v>1174</v>
      </c>
      <c r="E2848" t="s">
        <v>4022</v>
      </c>
      <c r="G2848" t="s">
        <v>6991</v>
      </c>
      <c r="H2848" t="s">
        <v>6995</v>
      </c>
      <c r="I2848" t="s">
        <v>7004</v>
      </c>
      <c r="K2848" t="s">
        <v>7969</v>
      </c>
      <c r="L2848" t="s">
        <v>8345</v>
      </c>
      <c r="M2848" t="s">
        <v>8350</v>
      </c>
      <c r="N2848" t="s">
        <v>8352</v>
      </c>
      <c r="O2848" t="s">
        <v>8359</v>
      </c>
      <c r="P2848">
        <v>25233</v>
      </c>
      <c r="Q2848" t="s">
        <v>8361</v>
      </c>
      <c r="S2848">
        <v>5</v>
      </c>
    </row>
    <row r="2849" spans="1:20" x14ac:dyDescent="0.35">
      <c r="A2849" t="s">
        <v>973</v>
      </c>
      <c r="B2849" t="s">
        <v>1075</v>
      </c>
      <c r="C2849">
        <v>22</v>
      </c>
      <c r="E2849" t="s">
        <v>4023</v>
      </c>
      <c r="G2849" t="s">
        <v>6989</v>
      </c>
      <c r="H2849" t="s">
        <v>6999</v>
      </c>
      <c r="I2849" t="s">
        <v>7006</v>
      </c>
      <c r="K2849" t="s">
        <v>7987</v>
      </c>
      <c r="L2849" t="s">
        <v>8344</v>
      </c>
      <c r="M2849" t="s">
        <v>8347</v>
      </c>
      <c r="N2849" t="s">
        <v>8353</v>
      </c>
      <c r="O2849" t="s">
        <v>8359</v>
      </c>
      <c r="Q2849" t="s">
        <v>8360</v>
      </c>
      <c r="R2849" t="s">
        <v>7585</v>
      </c>
      <c r="S2849">
        <v>3</v>
      </c>
    </row>
    <row r="2850" spans="1:20" x14ac:dyDescent="0.35">
      <c r="A2850" t="s">
        <v>142</v>
      </c>
      <c r="B2850" t="s">
        <v>1110</v>
      </c>
      <c r="C2850">
        <v>56</v>
      </c>
      <c r="D2850" t="s">
        <v>1175</v>
      </c>
      <c r="E2850" t="s">
        <v>4024</v>
      </c>
      <c r="G2850" t="s">
        <v>6988</v>
      </c>
      <c r="H2850" t="s">
        <v>6998</v>
      </c>
      <c r="I2850" t="s">
        <v>7006</v>
      </c>
      <c r="K2850" t="s">
        <v>8157</v>
      </c>
      <c r="L2850" t="s">
        <v>8342</v>
      </c>
      <c r="M2850" t="s">
        <v>8348</v>
      </c>
      <c r="N2850" t="s">
        <v>8351</v>
      </c>
      <c r="O2850" t="s">
        <v>8359</v>
      </c>
      <c r="R2850" t="s">
        <v>7356</v>
      </c>
    </row>
    <row r="2851" spans="1:20" x14ac:dyDescent="0.35">
      <c r="A2851" t="s">
        <v>745</v>
      </c>
      <c r="B2851" t="s">
        <v>1074</v>
      </c>
      <c r="D2851" t="s">
        <v>1172</v>
      </c>
      <c r="E2851" t="s">
        <v>4025</v>
      </c>
      <c r="F2851" t="s">
        <v>6901</v>
      </c>
      <c r="G2851" t="s">
        <v>6984</v>
      </c>
      <c r="H2851" t="s">
        <v>7000</v>
      </c>
      <c r="I2851" t="s">
        <v>7001</v>
      </c>
      <c r="J2851" t="s">
        <v>7113</v>
      </c>
      <c r="K2851" t="s">
        <v>7932</v>
      </c>
      <c r="L2851" t="s">
        <v>8345</v>
      </c>
      <c r="M2851" t="s">
        <v>8346</v>
      </c>
      <c r="N2851" t="s">
        <v>8351</v>
      </c>
      <c r="O2851" t="s">
        <v>8356</v>
      </c>
      <c r="Q2851" t="s">
        <v>8360</v>
      </c>
      <c r="S2851">
        <v>4</v>
      </c>
    </row>
    <row r="2852" spans="1:20" x14ac:dyDescent="0.35">
      <c r="A2852" t="s">
        <v>512</v>
      </c>
      <c r="B2852" t="s">
        <v>1050</v>
      </c>
      <c r="D2852" t="s">
        <v>1175</v>
      </c>
      <c r="E2852" t="s">
        <v>4026</v>
      </c>
      <c r="F2852" t="s">
        <v>6702</v>
      </c>
      <c r="G2852" t="s">
        <v>6989</v>
      </c>
      <c r="H2852" t="s">
        <v>6994</v>
      </c>
      <c r="I2852" t="s">
        <v>7003</v>
      </c>
      <c r="J2852" t="s">
        <v>7280</v>
      </c>
      <c r="K2852" t="s">
        <v>7772</v>
      </c>
      <c r="L2852" t="s">
        <v>8344</v>
      </c>
      <c r="M2852" t="s">
        <v>8347</v>
      </c>
      <c r="N2852" t="s">
        <v>8353</v>
      </c>
      <c r="O2852" t="s">
        <v>8357</v>
      </c>
      <c r="Q2852" t="s">
        <v>8363</v>
      </c>
      <c r="S2852">
        <v>4</v>
      </c>
      <c r="T2852" t="s">
        <v>8367</v>
      </c>
    </row>
    <row r="2853" spans="1:20" x14ac:dyDescent="0.35">
      <c r="A2853" t="s">
        <v>804</v>
      </c>
      <c r="B2853" t="s">
        <v>1152</v>
      </c>
      <c r="E2853" t="s">
        <v>4027</v>
      </c>
      <c r="G2853" t="s">
        <v>6990</v>
      </c>
      <c r="H2853" t="s">
        <v>6999</v>
      </c>
      <c r="I2853" t="s">
        <v>7006</v>
      </c>
      <c r="K2853" t="s">
        <v>8241</v>
      </c>
      <c r="L2853" t="s">
        <v>8343</v>
      </c>
      <c r="M2853" t="s">
        <v>8347</v>
      </c>
      <c r="N2853" t="s">
        <v>8351</v>
      </c>
      <c r="O2853" t="s">
        <v>8358</v>
      </c>
      <c r="Q2853" t="s">
        <v>8361</v>
      </c>
      <c r="R2853" t="s">
        <v>7102</v>
      </c>
      <c r="S2853">
        <v>4</v>
      </c>
      <c r="T2853" t="s">
        <v>8367</v>
      </c>
    </row>
    <row r="2854" spans="1:20" x14ac:dyDescent="0.35">
      <c r="A2854" t="s">
        <v>200</v>
      </c>
      <c r="B2854" t="s">
        <v>1107</v>
      </c>
      <c r="C2854">
        <v>16</v>
      </c>
      <c r="D2854" t="s">
        <v>1173</v>
      </c>
      <c r="E2854" t="s">
        <v>4028</v>
      </c>
      <c r="F2854" t="s">
        <v>6754</v>
      </c>
      <c r="G2854" t="s">
        <v>6989</v>
      </c>
      <c r="H2854" t="s">
        <v>6994</v>
      </c>
      <c r="I2854" t="s">
        <v>7001</v>
      </c>
      <c r="K2854" t="s">
        <v>8073</v>
      </c>
      <c r="L2854" t="s">
        <v>8340</v>
      </c>
      <c r="M2854" t="s">
        <v>8348</v>
      </c>
      <c r="N2854" t="s">
        <v>8354</v>
      </c>
      <c r="O2854" t="s">
        <v>8359</v>
      </c>
      <c r="Q2854" t="s">
        <v>8363</v>
      </c>
      <c r="R2854" t="s">
        <v>7429</v>
      </c>
      <c r="S2854">
        <v>3</v>
      </c>
    </row>
    <row r="2855" spans="1:20" x14ac:dyDescent="0.35">
      <c r="A2855" t="s">
        <v>231</v>
      </c>
      <c r="B2855" t="s">
        <v>1105</v>
      </c>
      <c r="C2855">
        <v>8</v>
      </c>
      <c r="D2855" t="s">
        <v>1172</v>
      </c>
      <c r="E2855" t="s">
        <v>4029</v>
      </c>
      <c r="F2855" t="s">
        <v>6771</v>
      </c>
      <c r="G2855" t="s">
        <v>6993</v>
      </c>
      <c r="H2855" t="s">
        <v>6995</v>
      </c>
      <c r="I2855" t="s">
        <v>7002</v>
      </c>
      <c r="K2855" t="s">
        <v>8080</v>
      </c>
      <c r="L2855" t="s">
        <v>8342</v>
      </c>
      <c r="M2855" t="s">
        <v>8346</v>
      </c>
      <c r="N2855" t="s">
        <v>8354</v>
      </c>
      <c r="O2855" t="s">
        <v>8356</v>
      </c>
      <c r="Q2855" t="s">
        <v>8364</v>
      </c>
      <c r="T2855" t="s">
        <v>8369</v>
      </c>
    </row>
    <row r="2856" spans="1:20" x14ac:dyDescent="0.35">
      <c r="A2856" t="s">
        <v>349</v>
      </c>
      <c r="B2856" t="s">
        <v>1093</v>
      </c>
      <c r="C2856">
        <v>59</v>
      </c>
      <c r="D2856" t="s">
        <v>1175</v>
      </c>
      <c r="E2856" t="s">
        <v>4030</v>
      </c>
      <c r="F2856" t="s">
        <v>6840</v>
      </c>
      <c r="G2856" t="s">
        <v>6989</v>
      </c>
      <c r="H2856" t="s">
        <v>6994</v>
      </c>
      <c r="I2856" t="s">
        <v>7005</v>
      </c>
      <c r="J2856" t="s">
        <v>7500</v>
      </c>
      <c r="K2856" t="s">
        <v>8223</v>
      </c>
      <c r="L2856" t="s">
        <v>8342</v>
      </c>
      <c r="M2856" t="s">
        <v>8347</v>
      </c>
      <c r="N2856" t="s">
        <v>8352</v>
      </c>
      <c r="O2856" t="s">
        <v>8355</v>
      </c>
      <c r="Q2856" t="s">
        <v>8363</v>
      </c>
      <c r="R2856" t="s">
        <v>7181</v>
      </c>
      <c r="T2856" t="s">
        <v>8368</v>
      </c>
    </row>
    <row r="2857" spans="1:20" x14ac:dyDescent="0.35">
      <c r="A2857" t="s">
        <v>607</v>
      </c>
      <c r="B2857" t="s">
        <v>1063</v>
      </c>
      <c r="D2857" t="s">
        <v>1175</v>
      </c>
      <c r="E2857" t="s">
        <v>4031</v>
      </c>
      <c r="G2857" t="s">
        <v>6993</v>
      </c>
      <c r="H2857" t="s">
        <v>6999</v>
      </c>
      <c r="I2857" t="s">
        <v>7002</v>
      </c>
      <c r="J2857" t="s">
        <v>7320</v>
      </c>
      <c r="K2857" t="s">
        <v>8256</v>
      </c>
      <c r="L2857" t="s">
        <v>8338</v>
      </c>
      <c r="M2857" t="s">
        <v>8350</v>
      </c>
      <c r="N2857" t="s">
        <v>8351</v>
      </c>
      <c r="O2857" t="s">
        <v>8358</v>
      </c>
      <c r="Q2857" t="s">
        <v>8361</v>
      </c>
      <c r="T2857" t="s">
        <v>8367</v>
      </c>
    </row>
    <row r="2858" spans="1:20" x14ac:dyDescent="0.35">
      <c r="A2858" t="s">
        <v>506</v>
      </c>
      <c r="B2858" t="s">
        <v>1149</v>
      </c>
      <c r="C2858">
        <v>10</v>
      </c>
      <c r="D2858" t="s">
        <v>1172</v>
      </c>
      <c r="E2858" t="s">
        <v>4032</v>
      </c>
      <c r="G2858" t="s">
        <v>6988</v>
      </c>
      <c r="H2858" t="s">
        <v>6996</v>
      </c>
      <c r="I2858" t="s">
        <v>7007</v>
      </c>
      <c r="K2858" t="s">
        <v>8266</v>
      </c>
      <c r="L2858" t="s">
        <v>8345</v>
      </c>
      <c r="M2858" t="s">
        <v>8348</v>
      </c>
      <c r="N2858" t="s">
        <v>8354</v>
      </c>
      <c r="O2858" t="s">
        <v>8357</v>
      </c>
      <c r="P2858">
        <v>1137</v>
      </c>
      <c r="T2858" t="s">
        <v>8368</v>
      </c>
    </row>
    <row r="2859" spans="1:20" x14ac:dyDescent="0.35">
      <c r="A2859" t="s">
        <v>617</v>
      </c>
      <c r="B2859" t="s">
        <v>1102</v>
      </c>
      <c r="C2859">
        <v>30</v>
      </c>
      <c r="D2859" t="s">
        <v>1172</v>
      </c>
      <c r="E2859" t="s">
        <v>4033</v>
      </c>
      <c r="G2859" t="s">
        <v>6992</v>
      </c>
      <c r="H2859" t="s">
        <v>6998</v>
      </c>
      <c r="I2859" t="s">
        <v>7003</v>
      </c>
      <c r="K2859" t="s">
        <v>8323</v>
      </c>
      <c r="L2859" t="s">
        <v>8338</v>
      </c>
      <c r="M2859" t="s">
        <v>8349</v>
      </c>
      <c r="N2859" t="s">
        <v>8351</v>
      </c>
      <c r="O2859" t="s">
        <v>8359</v>
      </c>
      <c r="Q2859" t="s">
        <v>8361</v>
      </c>
      <c r="R2859" t="s">
        <v>7627</v>
      </c>
      <c r="S2859">
        <v>2</v>
      </c>
      <c r="T2859" t="s">
        <v>8369</v>
      </c>
    </row>
    <row r="2860" spans="1:20" x14ac:dyDescent="0.35">
      <c r="A2860" t="s">
        <v>188</v>
      </c>
      <c r="B2860" t="s">
        <v>1164</v>
      </c>
      <c r="C2860">
        <v>14</v>
      </c>
      <c r="D2860" t="s">
        <v>1174</v>
      </c>
      <c r="E2860" t="s">
        <v>4034</v>
      </c>
      <c r="F2860" t="s">
        <v>6935</v>
      </c>
      <c r="G2860" t="s">
        <v>6987</v>
      </c>
      <c r="H2860" t="s">
        <v>6996</v>
      </c>
      <c r="I2860" t="s">
        <v>7002</v>
      </c>
      <c r="K2860" t="s">
        <v>7821</v>
      </c>
      <c r="L2860" t="s">
        <v>8338</v>
      </c>
      <c r="M2860" t="s">
        <v>8346</v>
      </c>
      <c r="N2860" t="s">
        <v>8353</v>
      </c>
      <c r="O2860" t="s">
        <v>8359</v>
      </c>
      <c r="Q2860" t="s">
        <v>8360</v>
      </c>
      <c r="S2860">
        <v>5</v>
      </c>
    </row>
    <row r="2861" spans="1:20" x14ac:dyDescent="0.35">
      <c r="A2861" t="s">
        <v>804</v>
      </c>
      <c r="B2861" t="s">
        <v>1085</v>
      </c>
      <c r="E2861" t="s">
        <v>4035</v>
      </c>
      <c r="F2861" t="s">
        <v>6730</v>
      </c>
      <c r="G2861" t="s">
        <v>6990</v>
      </c>
      <c r="H2861" t="s">
        <v>6994</v>
      </c>
      <c r="I2861" t="s">
        <v>7001</v>
      </c>
      <c r="K2861" t="s">
        <v>7882</v>
      </c>
      <c r="L2861" t="s">
        <v>8340</v>
      </c>
      <c r="M2861" t="s">
        <v>8348</v>
      </c>
      <c r="N2861" t="s">
        <v>8352</v>
      </c>
      <c r="O2861" t="s">
        <v>8359</v>
      </c>
      <c r="Q2861" t="s">
        <v>8361</v>
      </c>
      <c r="R2861" t="s">
        <v>7587</v>
      </c>
      <c r="T2861" t="s">
        <v>8369</v>
      </c>
    </row>
    <row r="2862" spans="1:20" x14ac:dyDescent="0.35">
      <c r="A2862" t="s">
        <v>80</v>
      </c>
      <c r="B2862" t="s">
        <v>1071</v>
      </c>
      <c r="C2862">
        <v>48</v>
      </c>
      <c r="D2862" t="s">
        <v>1175</v>
      </c>
      <c r="E2862" t="s">
        <v>4036</v>
      </c>
      <c r="F2862" t="s">
        <v>6844</v>
      </c>
      <c r="G2862" t="s">
        <v>6986</v>
      </c>
      <c r="H2862" t="s">
        <v>7000</v>
      </c>
      <c r="I2862" t="s">
        <v>7004</v>
      </c>
      <c r="J2862" t="s">
        <v>7313</v>
      </c>
      <c r="K2862" t="s">
        <v>8293</v>
      </c>
      <c r="L2862" t="s">
        <v>8339</v>
      </c>
      <c r="M2862" t="s">
        <v>8347</v>
      </c>
      <c r="N2862" t="s">
        <v>8351</v>
      </c>
      <c r="O2862" t="s">
        <v>8359</v>
      </c>
      <c r="S2862">
        <v>5</v>
      </c>
    </row>
    <row r="2863" spans="1:20" x14ac:dyDescent="0.35">
      <c r="A2863" t="s">
        <v>706</v>
      </c>
      <c r="B2863" t="s">
        <v>1088</v>
      </c>
      <c r="D2863" t="s">
        <v>1175</v>
      </c>
      <c r="E2863" t="s">
        <v>4037</v>
      </c>
      <c r="F2863" t="s">
        <v>6734</v>
      </c>
      <c r="G2863" t="s">
        <v>6984</v>
      </c>
      <c r="H2863" t="s">
        <v>6999</v>
      </c>
      <c r="I2863" t="s">
        <v>7005</v>
      </c>
      <c r="J2863" t="s">
        <v>7168</v>
      </c>
      <c r="K2863" t="s">
        <v>8007</v>
      </c>
      <c r="L2863" t="s">
        <v>8342</v>
      </c>
      <c r="M2863" t="s">
        <v>8346</v>
      </c>
      <c r="N2863" t="s">
        <v>8354</v>
      </c>
      <c r="O2863" t="s">
        <v>8356</v>
      </c>
      <c r="P2863">
        <v>6865</v>
      </c>
      <c r="Q2863" t="s">
        <v>8363</v>
      </c>
      <c r="S2863">
        <v>3</v>
      </c>
      <c r="T2863" t="s">
        <v>8367</v>
      </c>
    </row>
    <row r="2864" spans="1:20" x14ac:dyDescent="0.35">
      <c r="A2864" t="s">
        <v>770</v>
      </c>
      <c r="B2864" t="s">
        <v>1139</v>
      </c>
      <c r="D2864" t="s">
        <v>1175</v>
      </c>
      <c r="E2864" t="s">
        <v>4038</v>
      </c>
      <c r="G2864" t="s">
        <v>6993</v>
      </c>
      <c r="H2864" t="s">
        <v>6997</v>
      </c>
      <c r="I2864" t="s">
        <v>7007</v>
      </c>
      <c r="K2864" t="s">
        <v>7745</v>
      </c>
      <c r="L2864" t="s">
        <v>8344</v>
      </c>
      <c r="M2864" t="s">
        <v>8350</v>
      </c>
      <c r="N2864" t="s">
        <v>8351</v>
      </c>
      <c r="O2864" t="s">
        <v>8358</v>
      </c>
      <c r="P2864">
        <v>33272</v>
      </c>
      <c r="Q2864" t="s">
        <v>8362</v>
      </c>
      <c r="R2864" t="s">
        <v>7591</v>
      </c>
      <c r="S2864">
        <v>5</v>
      </c>
    </row>
    <row r="2865" spans="1:20" x14ac:dyDescent="0.35">
      <c r="A2865" t="s">
        <v>235</v>
      </c>
      <c r="B2865" t="s">
        <v>1023</v>
      </c>
      <c r="D2865" t="s">
        <v>1175</v>
      </c>
      <c r="E2865" t="s">
        <v>4039</v>
      </c>
      <c r="F2865" t="s">
        <v>6870</v>
      </c>
      <c r="G2865" t="s">
        <v>6986</v>
      </c>
      <c r="H2865" t="s">
        <v>7000</v>
      </c>
      <c r="I2865" t="s">
        <v>7007</v>
      </c>
      <c r="K2865" t="s">
        <v>8164</v>
      </c>
      <c r="L2865" t="s">
        <v>8339</v>
      </c>
      <c r="M2865" t="s">
        <v>8346</v>
      </c>
      <c r="N2865" t="s">
        <v>8354</v>
      </c>
      <c r="O2865" t="s">
        <v>8355</v>
      </c>
      <c r="Q2865" t="s">
        <v>8360</v>
      </c>
      <c r="R2865" t="s">
        <v>7251</v>
      </c>
      <c r="S2865">
        <v>5</v>
      </c>
      <c r="T2865" t="s">
        <v>8369</v>
      </c>
    </row>
    <row r="2866" spans="1:20" x14ac:dyDescent="0.35">
      <c r="A2866" t="s">
        <v>273</v>
      </c>
      <c r="B2866" t="s">
        <v>1051</v>
      </c>
      <c r="C2866">
        <v>30</v>
      </c>
      <c r="D2866" t="s">
        <v>1175</v>
      </c>
      <c r="E2866" t="s">
        <v>4040</v>
      </c>
      <c r="F2866" t="s">
        <v>6835</v>
      </c>
      <c r="G2866" t="s">
        <v>6990</v>
      </c>
      <c r="H2866" t="s">
        <v>7000</v>
      </c>
      <c r="I2866" t="s">
        <v>7004</v>
      </c>
      <c r="J2866" t="s">
        <v>7393</v>
      </c>
      <c r="K2866" t="s">
        <v>7698</v>
      </c>
      <c r="L2866" t="s">
        <v>8343</v>
      </c>
      <c r="M2866" t="s">
        <v>8347</v>
      </c>
      <c r="N2866" t="s">
        <v>8352</v>
      </c>
      <c r="O2866" t="s">
        <v>8356</v>
      </c>
      <c r="P2866">
        <v>12777</v>
      </c>
      <c r="Q2866" t="s">
        <v>8364</v>
      </c>
      <c r="R2866" t="s">
        <v>7658</v>
      </c>
      <c r="T2866" t="s">
        <v>8367</v>
      </c>
    </row>
    <row r="2867" spans="1:20" x14ac:dyDescent="0.35">
      <c r="A2867" t="s">
        <v>110</v>
      </c>
      <c r="B2867" t="s">
        <v>1038</v>
      </c>
      <c r="C2867">
        <v>50</v>
      </c>
      <c r="E2867" t="s">
        <v>4041</v>
      </c>
      <c r="G2867" t="s">
        <v>6991</v>
      </c>
      <c r="H2867" t="s">
        <v>6996</v>
      </c>
      <c r="I2867" t="s">
        <v>7003</v>
      </c>
      <c r="J2867" t="s">
        <v>7423</v>
      </c>
      <c r="K2867" t="s">
        <v>8047</v>
      </c>
      <c r="L2867" t="s">
        <v>8344</v>
      </c>
      <c r="M2867" t="s">
        <v>8347</v>
      </c>
      <c r="N2867" t="s">
        <v>8352</v>
      </c>
      <c r="O2867" t="s">
        <v>8355</v>
      </c>
      <c r="Q2867" t="s">
        <v>8360</v>
      </c>
      <c r="S2867">
        <v>5</v>
      </c>
      <c r="T2867" t="s">
        <v>8368</v>
      </c>
    </row>
    <row r="2868" spans="1:20" x14ac:dyDescent="0.35">
      <c r="A2868" t="s">
        <v>151</v>
      </c>
      <c r="B2868" t="s">
        <v>1164</v>
      </c>
      <c r="C2868">
        <v>24</v>
      </c>
      <c r="D2868" t="s">
        <v>1172</v>
      </c>
      <c r="E2868" t="s">
        <v>4042</v>
      </c>
      <c r="G2868" t="s">
        <v>6986</v>
      </c>
      <c r="H2868" t="s">
        <v>6994</v>
      </c>
      <c r="I2868" t="s">
        <v>7003</v>
      </c>
      <c r="K2868" t="s">
        <v>7817</v>
      </c>
      <c r="L2868" t="s">
        <v>8342</v>
      </c>
      <c r="M2868" t="s">
        <v>8346</v>
      </c>
      <c r="N2868" t="s">
        <v>8354</v>
      </c>
      <c r="O2868" t="s">
        <v>8359</v>
      </c>
      <c r="Q2868" t="s">
        <v>8362</v>
      </c>
      <c r="R2868" t="s">
        <v>7327</v>
      </c>
      <c r="S2868">
        <v>4</v>
      </c>
    </row>
    <row r="2869" spans="1:20" x14ac:dyDescent="0.35">
      <c r="A2869" t="s">
        <v>540</v>
      </c>
      <c r="B2869" t="s">
        <v>1104</v>
      </c>
      <c r="C2869">
        <v>11</v>
      </c>
      <c r="E2869" t="s">
        <v>4043</v>
      </c>
      <c r="G2869" t="s">
        <v>6989</v>
      </c>
      <c r="H2869" t="s">
        <v>6996</v>
      </c>
      <c r="I2869" t="s">
        <v>7003</v>
      </c>
      <c r="J2869" t="s">
        <v>7474</v>
      </c>
      <c r="K2869" t="s">
        <v>7878</v>
      </c>
      <c r="L2869" t="s">
        <v>8343</v>
      </c>
      <c r="M2869" t="s">
        <v>8348</v>
      </c>
      <c r="N2869" t="s">
        <v>8351</v>
      </c>
      <c r="O2869" t="s">
        <v>8355</v>
      </c>
      <c r="P2869">
        <v>17467</v>
      </c>
      <c r="Q2869" t="s">
        <v>8360</v>
      </c>
    </row>
    <row r="2870" spans="1:20" x14ac:dyDescent="0.35">
      <c r="A2870" t="s">
        <v>403</v>
      </c>
      <c r="B2870" t="s">
        <v>1079</v>
      </c>
      <c r="D2870" t="s">
        <v>1173</v>
      </c>
      <c r="E2870" t="s">
        <v>4044</v>
      </c>
      <c r="G2870" t="s">
        <v>6990</v>
      </c>
      <c r="H2870" t="s">
        <v>6997</v>
      </c>
      <c r="I2870" t="s">
        <v>7007</v>
      </c>
      <c r="J2870" t="s">
        <v>7454</v>
      </c>
      <c r="K2870" t="s">
        <v>7822</v>
      </c>
      <c r="L2870" t="s">
        <v>8341</v>
      </c>
      <c r="M2870" t="s">
        <v>8349</v>
      </c>
      <c r="N2870" t="s">
        <v>8354</v>
      </c>
      <c r="O2870" t="s">
        <v>8359</v>
      </c>
      <c r="Q2870" t="s">
        <v>8364</v>
      </c>
      <c r="S2870">
        <v>4</v>
      </c>
    </row>
    <row r="2871" spans="1:20" x14ac:dyDescent="0.35">
      <c r="A2871" t="s">
        <v>974</v>
      </c>
      <c r="B2871" t="s">
        <v>1033</v>
      </c>
      <c r="D2871" t="s">
        <v>1175</v>
      </c>
      <c r="E2871" t="s">
        <v>4045</v>
      </c>
      <c r="F2871" t="s">
        <v>6966</v>
      </c>
      <c r="G2871" t="s">
        <v>6988</v>
      </c>
      <c r="H2871" t="s">
        <v>6995</v>
      </c>
      <c r="I2871" t="s">
        <v>7002</v>
      </c>
      <c r="K2871" t="s">
        <v>7925</v>
      </c>
      <c r="L2871" t="s">
        <v>8339</v>
      </c>
      <c r="M2871" t="s">
        <v>8346</v>
      </c>
      <c r="N2871" t="s">
        <v>8354</v>
      </c>
      <c r="O2871" t="s">
        <v>8355</v>
      </c>
      <c r="Q2871" t="s">
        <v>8361</v>
      </c>
      <c r="R2871" t="s">
        <v>7578</v>
      </c>
      <c r="S2871">
        <v>1</v>
      </c>
      <c r="T2871" t="s">
        <v>8369</v>
      </c>
    </row>
    <row r="2872" spans="1:20" x14ac:dyDescent="0.35">
      <c r="A2872" t="s">
        <v>76</v>
      </c>
      <c r="B2872" t="s">
        <v>1153</v>
      </c>
      <c r="C2872">
        <v>51</v>
      </c>
      <c r="E2872" t="s">
        <v>4046</v>
      </c>
      <c r="F2872" t="s">
        <v>6938</v>
      </c>
      <c r="G2872" t="s">
        <v>6988</v>
      </c>
      <c r="H2872" t="s">
        <v>6996</v>
      </c>
      <c r="I2872" t="s">
        <v>7004</v>
      </c>
      <c r="J2872" t="s">
        <v>7369</v>
      </c>
      <c r="K2872" t="s">
        <v>7715</v>
      </c>
      <c r="L2872" t="s">
        <v>8342</v>
      </c>
      <c r="M2872" t="s">
        <v>8349</v>
      </c>
      <c r="N2872" t="s">
        <v>8351</v>
      </c>
      <c r="O2872" t="s">
        <v>8358</v>
      </c>
      <c r="R2872" t="s">
        <v>7294</v>
      </c>
      <c r="T2872" t="s">
        <v>8367</v>
      </c>
    </row>
    <row r="2873" spans="1:20" x14ac:dyDescent="0.35">
      <c r="A2873" t="s">
        <v>232</v>
      </c>
      <c r="B2873" t="s">
        <v>1148</v>
      </c>
      <c r="C2873">
        <v>47</v>
      </c>
      <c r="D2873" t="s">
        <v>1175</v>
      </c>
      <c r="E2873" t="s">
        <v>4047</v>
      </c>
      <c r="F2873" t="s">
        <v>6957</v>
      </c>
      <c r="G2873" t="s">
        <v>6989</v>
      </c>
      <c r="H2873" t="s">
        <v>6994</v>
      </c>
      <c r="I2873" t="s">
        <v>7002</v>
      </c>
      <c r="J2873" t="s">
        <v>7262</v>
      </c>
      <c r="K2873" t="s">
        <v>7956</v>
      </c>
      <c r="L2873" t="s">
        <v>8345</v>
      </c>
      <c r="M2873" t="s">
        <v>8349</v>
      </c>
      <c r="N2873" t="s">
        <v>8353</v>
      </c>
      <c r="O2873" t="s">
        <v>8359</v>
      </c>
      <c r="P2873">
        <v>30496</v>
      </c>
      <c r="S2873">
        <v>2</v>
      </c>
      <c r="T2873" t="s">
        <v>8368</v>
      </c>
    </row>
    <row r="2874" spans="1:20" x14ac:dyDescent="0.35">
      <c r="A2874" t="s">
        <v>808</v>
      </c>
      <c r="B2874" t="s">
        <v>1058</v>
      </c>
      <c r="E2874" t="s">
        <v>4048</v>
      </c>
      <c r="F2874" t="s">
        <v>6707</v>
      </c>
      <c r="G2874" t="s">
        <v>6992</v>
      </c>
      <c r="H2874" t="s">
        <v>6999</v>
      </c>
      <c r="I2874" t="s">
        <v>7002</v>
      </c>
      <c r="J2874" t="s">
        <v>7095</v>
      </c>
      <c r="K2874" t="s">
        <v>7941</v>
      </c>
      <c r="L2874" t="s">
        <v>8344</v>
      </c>
      <c r="M2874" t="s">
        <v>8350</v>
      </c>
      <c r="N2874" t="s">
        <v>8351</v>
      </c>
      <c r="O2874" t="s">
        <v>8355</v>
      </c>
      <c r="Q2874" t="s">
        <v>8362</v>
      </c>
      <c r="S2874">
        <v>1</v>
      </c>
      <c r="T2874" t="s">
        <v>8367</v>
      </c>
    </row>
    <row r="2875" spans="1:20" x14ac:dyDescent="0.35">
      <c r="A2875" t="s">
        <v>761</v>
      </c>
      <c r="B2875" t="s">
        <v>1072</v>
      </c>
      <c r="C2875">
        <v>1</v>
      </c>
      <c r="D2875" t="s">
        <v>1174</v>
      </c>
      <c r="E2875" t="s">
        <v>4049</v>
      </c>
      <c r="G2875" t="s">
        <v>6984</v>
      </c>
      <c r="H2875" t="s">
        <v>6994</v>
      </c>
      <c r="I2875" t="s">
        <v>7006</v>
      </c>
      <c r="K2875" t="s">
        <v>7954</v>
      </c>
      <c r="L2875" t="s">
        <v>8342</v>
      </c>
      <c r="M2875" t="s">
        <v>8350</v>
      </c>
      <c r="N2875" t="s">
        <v>8351</v>
      </c>
      <c r="O2875" t="s">
        <v>8358</v>
      </c>
      <c r="Q2875" t="s">
        <v>8362</v>
      </c>
      <c r="R2875" t="s">
        <v>7138</v>
      </c>
      <c r="S2875">
        <v>4</v>
      </c>
      <c r="T2875" t="s">
        <v>8369</v>
      </c>
    </row>
    <row r="2876" spans="1:20" x14ac:dyDescent="0.35">
      <c r="A2876" t="s">
        <v>61</v>
      </c>
      <c r="B2876" t="s">
        <v>1120</v>
      </c>
      <c r="D2876" t="s">
        <v>1172</v>
      </c>
      <c r="E2876" t="s">
        <v>4050</v>
      </c>
      <c r="G2876" t="s">
        <v>6989</v>
      </c>
      <c r="H2876" t="s">
        <v>6997</v>
      </c>
      <c r="I2876" t="s">
        <v>7006</v>
      </c>
      <c r="J2876" t="s">
        <v>7227</v>
      </c>
      <c r="K2876" t="s">
        <v>8199</v>
      </c>
      <c r="L2876" t="s">
        <v>8338</v>
      </c>
      <c r="M2876" t="s">
        <v>8347</v>
      </c>
      <c r="N2876" t="s">
        <v>8351</v>
      </c>
      <c r="O2876" t="s">
        <v>8358</v>
      </c>
      <c r="S2876">
        <v>5</v>
      </c>
      <c r="T2876" t="s">
        <v>8368</v>
      </c>
    </row>
    <row r="2877" spans="1:20" x14ac:dyDescent="0.35">
      <c r="A2877" t="s">
        <v>131</v>
      </c>
      <c r="B2877" t="s">
        <v>1061</v>
      </c>
      <c r="C2877">
        <v>19</v>
      </c>
      <c r="D2877" t="s">
        <v>1175</v>
      </c>
      <c r="E2877" t="s">
        <v>4051</v>
      </c>
      <c r="F2877" t="s">
        <v>6914</v>
      </c>
      <c r="G2877" t="s">
        <v>6989</v>
      </c>
      <c r="H2877" t="s">
        <v>6995</v>
      </c>
      <c r="I2877" t="s">
        <v>7002</v>
      </c>
      <c r="J2877" t="s">
        <v>7638</v>
      </c>
      <c r="K2877" t="s">
        <v>7760</v>
      </c>
      <c r="L2877" t="s">
        <v>8345</v>
      </c>
      <c r="M2877" t="s">
        <v>8350</v>
      </c>
      <c r="N2877" t="s">
        <v>8353</v>
      </c>
      <c r="O2877" t="s">
        <v>8355</v>
      </c>
      <c r="Q2877" t="s">
        <v>8361</v>
      </c>
      <c r="R2877" t="s">
        <v>7289</v>
      </c>
      <c r="S2877">
        <v>3</v>
      </c>
    </row>
    <row r="2878" spans="1:20" x14ac:dyDescent="0.35">
      <c r="A2878" t="s">
        <v>893</v>
      </c>
      <c r="B2878" t="s">
        <v>1090</v>
      </c>
      <c r="C2878">
        <v>90</v>
      </c>
      <c r="D2878" t="s">
        <v>1173</v>
      </c>
      <c r="E2878" t="s">
        <v>4052</v>
      </c>
      <c r="F2878" t="s">
        <v>6784</v>
      </c>
      <c r="G2878" t="s">
        <v>6992</v>
      </c>
      <c r="H2878" t="s">
        <v>6994</v>
      </c>
      <c r="I2878" t="s">
        <v>7006</v>
      </c>
      <c r="J2878" t="s">
        <v>7501</v>
      </c>
      <c r="K2878" t="s">
        <v>7913</v>
      </c>
      <c r="L2878" t="s">
        <v>8343</v>
      </c>
      <c r="M2878" t="s">
        <v>8346</v>
      </c>
      <c r="N2878" t="s">
        <v>8351</v>
      </c>
      <c r="O2878" t="s">
        <v>8359</v>
      </c>
      <c r="Q2878" t="s">
        <v>8363</v>
      </c>
      <c r="S2878">
        <v>2</v>
      </c>
      <c r="T2878" t="s">
        <v>8369</v>
      </c>
    </row>
    <row r="2879" spans="1:20" x14ac:dyDescent="0.35">
      <c r="A2879" t="s">
        <v>168</v>
      </c>
      <c r="B2879" t="s">
        <v>1165</v>
      </c>
      <c r="D2879" t="s">
        <v>1173</v>
      </c>
      <c r="E2879" t="s">
        <v>4053</v>
      </c>
      <c r="G2879" t="s">
        <v>6990</v>
      </c>
      <c r="H2879" t="s">
        <v>6996</v>
      </c>
      <c r="I2879" t="s">
        <v>7007</v>
      </c>
      <c r="K2879" t="s">
        <v>7976</v>
      </c>
      <c r="L2879" t="s">
        <v>8340</v>
      </c>
      <c r="M2879" t="s">
        <v>8349</v>
      </c>
      <c r="N2879" t="s">
        <v>8354</v>
      </c>
      <c r="O2879" t="s">
        <v>8357</v>
      </c>
      <c r="Q2879" t="s">
        <v>8360</v>
      </c>
      <c r="R2879" t="s">
        <v>7220</v>
      </c>
      <c r="S2879">
        <v>4</v>
      </c>
      <c r="T2879" t="s">
        <v>8368</v>
      </c>
    </row>
    <row r="2880" spans="1:20" x14ac:dyDescent="0.35">
      <c r="A2880" t="s">
        <v>179</v>
      </c>
      <c r="B2880" t="s">
        <v>1118</v>
      </c>
      <c r="C2880">
        <v>26</v>
      </c>
      <c r="E2880" t="s">
        <v>4054</v>
      </c>
      <c r="F2880" t="s">
        <v>6765</v>
      </c>
      <c r="G2880" t="s">
        <v>6993</v>
      </c>
      <c r="H2880" t="s">
        <v>6996</v>
      </c>
      <c r="I2880" t="s">
        <v>7004</v>
      </c>
      <c r="K2880" t="s">
        <v>7852</v>
      </c>
      <c r="L2880" t="s">
        <v>8344</v>
      </c>
      <c r="M2880" t="s">
        <v>8350</v>
      </c>
      <c r="N2880" t="s">
        <v>8353</v>
      </c>
      <c r="O2880" t="s">
        <v>8358</v>
      </c>
      <c r="P2880">
        <v>40670</v>
      </c>
      <c r="R2880" t="s">
        <v>7045</v>
      </c>
      <c r="T2880" t="s">
        <v>8367</v>
      </c>
    </row>
    <row r="2881" spans="1:20" x14ac:dyDescent="0.35">
      <c r="A2881" t="s">
        <v>721</v>
      </c>
      <c r="B2881" t="s">
        <v>1026</v>
      </c>
      <c r="D2881" t="s">
        <v>1175</v>
      </c>
      <c r="E2881" t="s">
        <v>4055</v>
      </c>
      <c r="F2881" t="s">
        <v>6712</v>
      </c>
      <c r="G2881" t="s">
        <v>6988</v>
      </c>
      <c r="H2881" t="s">
        <v>6997</v>
      </c>
      <c r="I2881" t="s">
        <v>7004</v>
      </c>
      <c r="J2881" t="s">
        <v>7067</v>
      </c>
      <c r="K2881" t="s">
        <v>7720</v>
      </c>
      <c r="L2881" t="s">
        <v>8345</v>
      </c>
      <c r="M2881" t="s">
        <v>8348</v>
      </c>
      <c r="N2881" t="s">
        <v>8354</v>
      </c>
      <c r="O2881" t="s">
        <v>8359</v>
      </c>
      <c r="Q2881" t="s">
        <v>8361</v>
      </c>
      <c r="R2881" t="s">
        <v>7581</v>
      </c>
      <c r="S2881">
        <v>2</v>
      </c>
    </row>
    <row r="2882" spans="1:20" x14ac:dyDescent="0.35">
      <c r="A2882" t="s">
        <v>549</v>
      </c>
      <c r="B2882" t="s">
        <v>1044</v>
      </c>
      <c r="C2882">
        <v>52</v>
      </c>
      <c r="D2882" t="s">
        <v>1172</v>
      </c>
      <c r="E2882" t="s">
        <v>4056</v>
      </c>
      <c r="F2882" t="s">
        <v>6946</v>
      </c>
      <c r="G2882" t="s">
        <v>6984</v>
      </c>
      <c r="H2882" t="s">
        <v>6998</v>
      </c>
      <c r="I2882" t="s">
        <v>7003</v>
      </c>
      <c r="K2882" t="s">
        <v>8274</v>
      </c>
      <c r="L2882" t="s">
        <v>8341</v>
      </c>
      <c r="M2882" t="s">
        <v>8350</v>
      </c>
      <c r="N2882" t="s">
        <v>8353</v>
      </c>
      <c r="O2882" t="s">
        <v>8356</v>
      </c>
      <c r="P2882">
        <v>31098</v>
      </c>
      <c r="Q2882" t="s">
        <v>8361</v>
      </c>
      <c r="R2882" t="s">
        <v>7154</v>
      </c>
      <c r="T2882" t="s">
        <v>8367</v>
      </c>
    </row>
    <row r="2883" spans="1:20" x14ac:dyDescent="0.35">
      <c r="A2883" t="s">
        <v>684</v>
      </c>
      <c r="B2883" t="s">
        <v>1114</v>
      </c>
      <c r="D2883" t="s">
        <v>1172</v>
      </c>
      <c r="E2883" t="s">
        <v>4057</v>
      </c>
      <c r="F2883" t="s">
        <v>6761</v>
      </c>
      <c r="G2883" t="s">
        <v>6988</v>
      </c>
      <c r="H2883" t="s">
        <v>6995</v>
      </c>
      <c r="I2883" t="s">
        <v>7002</v>
      </c>
      <c r="J2883" t="s">
        <v>7639</v>
      </c>
      <c r="K2883" t="s">
        <v>8070</v>
      </c>
      <c r="L2883" t="s">
        <v>8338</v>
      </c>
      <c r="M2883" t="s">
        <v>8347</v>
      </c>
      <c r="N2883" t="s">
        <v>8353</v>
      </c>
      <c r="O2883" t="s">
        <v>8358</v>
      </c>
      <c r="P2883">
        <v>27528</v>
      </c>
      <c r="Q2883" t="s">
        <v>8361</v>
      </c>
      <c r="R2883" t="s">
        <v>7367</v>
      </c>
      <c r="S2883">
        <v>5</v>
      </c>
      <c r="T2883" t="s">
        <v>8369</v>
      </c>
    </row>
    <row r="2884" spans="1:20" x14ac:dyDescent="0.35">
      <c r="A2884" t="s">
        <v>443</v>
      </c>
      <c r="B2884" t="s">
        <v>1069</v>
      </c>
      <c r="C2884">
        <v>9</v>
      </c>
      <c r="D2884" t="s">
        <v>1172</v>
      </c>
      <c r="E2884" t="s">
        <v>4058</v>
      </c>
      <c r="F2884" t="s">
        <v>6718</v>
      </c>
      <c r="G2884" t="s">
        <v>6992</v>
      </c>
      <c r="H2884" t="s">
        <v>6994</v>
      </c>
      <c r="I2884" t="s">
        <v>7005</v>
      </c>
      <c r="J2884" t="s">
        <v>7165</v>
      </c>
      <c r="K2884" t="s">
        <v>7954</v>
      </c>
      <c r="L2884" t="s">
        <v>8345</v>
      </c>
      <c r="M2884" t="s">
        <v>8349</v>
      </c>
      <c r="N2884" t="s">
        <v>8354</v>
      </c>
      <c r="O2884" t="s">
        <v>8358</v>
      </c>
      <c r="P2884">
        <v>44449</v>
      </c>
      <c r="R2884" t="s">
        <v>7366</v>
      </c>
      <c r="S2884">
        <v>3</v>
      </c>
      <c r="T2884" t="s">
        <v>8369</v>
      </c>
    </row>
    <row r="2885" spans="1:20" x14ac:dyDescent="0.35">
      <c r="A2885" t="s">
        <v>435</v>
      </c>
      <c r="B2885" t="s">
        <v>1034</v>
      </c>
      <c r="C2885">
        <v>50</v>
      </c>
      <c r="D2885" t="s">
        <v>1173</v>
      </c>
      <c r="E2885" t="s">
        <v>4059</v>
      </c>
      <c r="G2885" t="s">
        <v>6984</v>
      </c>
      <c r="H2885" t="s">
        <v>6996</v>
      </c>
      <c r="I2885" t="s">
        <v>7007</v>
      </c>
      <c r="K2885" t="s">
        <v>7690</v>
      </c>
      <c r="L2885" t="s">
        <v>8342</v>
      </c>
      <c r="M2885" t="s">
        <v>8349</v>
      </c>
      <c r="N2885" t="s">
        <v>8354</v>
      </c>
      <c r="O2885" t="s">
        <v>8359</v>
      </c>
      <c r="Q2885" t="s">
        <v>8363</v>
      </c>
      <c r="T2885" t="s">
        <v>8369</v>
      </c>
    </row>
    <row r="2886" spans="1:20" x14ac:dyDescent="0.35">
      <c r="A2886" t="s">
        <v>855</v>
      </c>
      <c r="B2886" t="s">
        <v>1037</v>
      </c>
      <c r="D2886" t="s">
        <v>1175</v>
      </c>
      <c r="E2886" t="s">
        <v>4060</v>
      </c>
      <c r="F2886" t="s">
        <v>6692</v>
      </c>
      <c r="G2886" t="s">
        <v>6990</v>
      </c>
      <c r="H2886" t="s">
        <v>6994</v>
      </c>
      <c r="I2886" t="s">
        <v>7005</v>
      </c>
      <c r="J2886" t="s">
        <v>7476</v>
      </c>
      <c r="K2886" t="s">
        <v>8227</v>
      </c>
      <c r="L2886" t="s">
        <v>8344</v>
      </c>
      <c r="M2886" t="s">
        <v>8349</v>
      </c>
      <c r="N2886" t="s">
        <v>8354</v>
      </c>
      <c r="O2886" t="s">
        <v>8358</v>
      </c>
      <c r="P2886">
        <v>33543</v>
      </c>
      <c r="Q2886" t="s">
        <v>8362</v>
      </c>
      <c r="S2886">
        <v>3</v>
      </c>
      <c r="T2886" t="s">
        <v>8369</v>
      </c>
    </row>
    <row r="2887" spans="1:20" x14ac:dyDescent="0.35">
      <c r="A2887" t="s">
        <v>741</v>
      </c>
      <c r="B2887" t="s">
        <v>1145</v>
      </c>
      <c r="D2887" t="s">
        <v>1172</v>
      </c>
      <c r="E2887" t="s">
        <v>4061</v>
      </c>
      <c r="G2887" t="s">
        <v>6992</v>
      </c>
      <c r="H2887" t="s">
        <v>6998</v>
      </c>
      <c r="I2887" t="s">
        <v>7003</v>
      </c>
      <c r="J2887" t="s">
        <v>7600</v>
      </c>
      <c r="K2887" t="s">
        <v>7752</v>
      </c>
      <c r="L2887" t="s">
        <v>8340</v>
      </c>
      <c r="M2887" t="s">
        <v>8346</v>
      </c>
      <c r="N2887" t="s">
        <v>8353</v>
      </c>
      <c r="O2887" t="s">
        <v>8357</v>
      </c>
      <c r="P2887">
        <v>13138</v>
      </c>
      <c r="Q2887" t="s">
        <v>8361</v>
      </c>
      <c r="R2887" t="s">
        <v>7640</v>
      </c>
    </row>
    <row r="2888" spans="1:20" x14ac:dyDescent="0.35">
      <c r="A2888" t="s">
        <v>849</v>
      </c>
      <c r="B2888" t="s">
        <v>1131</v>
      </c>
      <c r="E2888" t="s">
        <v>4062</v>
      </c>
      <c r="G2888" t="s">
        <v>6985</v>
      </c>
      <c r="H2888" t="s">
        <v>6994</v>
      </c>
      <c r="I2888" t="s">
        <v>7005</v>
      </c>
      <c r="J2888" t="s">
        <v>7626</v>
      </c>
      <c r="K2888" t="s">
        <v>8005</v>
      </c>
      <c r="L2888" t="s">
        <v>8338</v>
      </c>
      <c r="M2888" t="s">
        <v>8349</v>
      </c>
      <c r="N2888" t="s">
        <v>8354</v>
      </c>
      <c r="O2888" t="s">
        <v>8357</v>
      </c>
      <c r="Q2888" t="s">
        <v>8361</v>
      </c>
      <c r="R2888" t="s">
        <v>7209</v>
      </c>
      <c r="T2888" t="s">
        <v>8367</v>
      </c>
    </row>
    <row r="2889" spans="1:20" x14ac:dyDescent="0.35">
      <c r="A2889" t="s">
        <v>719</v>
      </c>
      <c r="B2889" t="s">
        <v>1170</v>
      </c>
      <c r="C2889">
        <v>52</v>
      </c>
      <c r="D2889" t="s">
        <v>1174</v>
      </c>
      <c r="E2889" t="s">
        <v>4063</v>
      </c>
      <c r="F2889" t="s">
        <v>6948</v>
      </c>
      <c r="G2889" t="s">
        <v>6986</v>
      </c>
      <c r="H2889" t="s">
        <v>6999</v>
      </c>
      <c r="I2889" t="s">
        <v>7003</v>
      </c>
      <c r="J2889" t="s">
        <v>7555</v>
      </c>
      <c r="K2889" t="s">
        <v>7781</v>
      </c>
      <c r="L2889" t="s">
        <v>8342</v>
      </c>
      <c r="M2889" t="s">
        <v>8347</v>
      </c>
      <c r="N2889" t="s">
        <v>8351</v>
      </c>
      <c r="O2889" t="s">
        <v>8356</v>
      </c>
      <c r="Q2889" t="s">
        <v>8364</v>
      </c>
      <c r="S2889">
        <v>4</v>
      </c>
    </row>
    <row r="2890" spans="1:20" x14ac:dyDescent="0.35">
      <c r="A2890" t="s">
        <v>748</v>
      </c>
      <c r="B2890" t="s">
        <v>1047</v>
      </c>
      <c r="E2890" t="s">
        <v>4064</v>
      </c>
      <c r="F2890" t="s">
        <v>6905</v>
      </c>
      <c r="G2890" t="s">
        <v>6989</v>
      </c>
      <c r="H2890" t="s">
        <v>6996</v>
      </c>
      <c r="I2890" t="s">
        <v>7002</v>
      </c>
      <c r="J2890" t="s">
        <v>7603</v>
      </c>
      <c r="K2890" t="s">
        <v>8294</v>
      </c>
      <c r="L2890" t="s">
        <v>8338</v>
      </c>
      <c r="M2890" t="s">
        <v>8348</v>
      </c>
      <c r="N2890" t="s">
        <v>8354</v>
      </c>
      <c r="O2890" t="s">
        <v>8359</v>
      </c>
      <c r="P2890">
        <v>14603</v>
      </c>
      <c r="Q2890" t="s">
        <v>8360</v>
      </c>
      <c r="R2890" t="s">
        <v>7609</v>
      </c>
      <c r="T2890" t="s">
        <v>8369</v>
      </c>
    </row>
    <row r="2891" spans="1:20" x14ac:dyDescent="0.35">
      <c r="A2891" t="s">
        <v>842</v>
      </c>
      <c r="B2891" t="s">
        <v>1018</v>
      </c>
      <c r="D2891" t="s">
        <v>1172</v>
      </c>
      <c r="E2891" t="s">
        <v>4065</v>
      </c>
      <c r="F2891" t="s">
        <v>6888</v>
      </c>
      <c r="G2891" t="s">
        <v>6986</v>
      </c>
      <c r="H2891" t="s">
        <v>6998</v>
      </c>
      <c r="I2891" t="s">
        <v>7007</v>
      </c>
      <c r="J2891" t="s">
        <v>7528</v>
      </c>
      <c r="K2891" t="s">
        <v>7770</v>
      </c>
      <c r="L2891" t="s">
        <v>8341</v>
      </c>
      <c r="M2891" t="s">
        <v>8347</v>
      </c>
      <c r="N2891" t="s">
        <v>8354</v>
      </c>
      <c r="O2891" t="s">
        <v>8355</v>
      </c>
      <c r="Q2891" t="s">
        <v>8361</v>
      </c>
    </row>
    <row r="2892" spans="1:20" x14ac:dyDescent="0.35">
      <c r="A2892" t="s">
        <v>975</v>
      </c>
      <c r="B2892" t="s">
        <v>1069</v>
      </c>
      <c r="C2892">
        <v>8</v>
      </c>
      <c r="E2892" t="s">
        <v>4066</v>
      </c>
      <c r="F2892" t="s">
        <v>6718</v>
      </c>
      <c r="G2892" t="s">
        <v>6989</v>
      </c>
      <c r="H2892" t="s">
        <v>6999</v>
      </c>
      <c r="I2892" t="s">
        <v>7004</v>
      </c>
      <c r="J2892" t="s">
        <v>7059</v>
      </c>
      <c r="K2892" t="s">
        <v>8166</v>
      </c>
      <c r="L2892" t="s">
        <v>8340</v>
      </c>
      <c r="M2892" t="s">
        <v>8348</v>
      </c>
      <c r="N2892" t="s">
        <v>8353</v>
      </c>
      <c r="O2892" t="s">
        <v>8357</v>
      </c>
      <c r="R2892" t="s">
        <v>7341</v>
      </c>
      <c r="S2892">
        <v>3</v>
      </c>
      <c r="T2892" t="s">
        <v>8367</v>
      </c>
    </row>
    <row r="2893" spans="1:20" x14ac:dyDescent="0.35">
      <c r="A2893" t="s">
        <v>227</v>
      </c>
      <c r="B2893" t="s">
        <v>1166</v>
      </c>
      <c r="C2893">
        <v>12</v>
      </c>
      <c r="D2893" t="s">
        <v>1174</v>
      </c>
      <c r="E2893" t="s">
        <v>4067</v>
      </c>
      <c r="F2893" t="s">
        <v>6884</v>
      </c>
      <c r="G2893" t="s">
        <v>6992</v>
      </c>
      <c r="H2893" t="s">
        <v>6998</v>
      </c>
      <c r="I2893" t="s">
        <v>7006</v>
      </c>
      <c r="J2893" t="s">
        <v>7640</v>
      </c>
      <c r="K2893" t="s">
        <v>8233</v>
      </c>
      <c r="L2893" t="s">
        <v>8345</v>
      </c>
      <c r="M2893" t="s">
        <v>8346</v>
      </c>
      <c r="N2893" t="s">
        <v>8353</v>
      </c>
      <c r="O2893" t="s">
        <v>8356</v>
      </c>
      <c r="Q2893" t="s">
        <v>8364</v>
      </c>
      <c r="R2893" t="s">
        <v>7379</v>
      </c>
      <c r="S2893">
        <v>4</v>
      </c>
      <c r="T2893" t="s">
        <v>8367</v>
      </c>
    </row>
    <row r="2894" spans="1:20" x14ac:dyDescent="0.35">
      <c r="A2894" t="s">
        <v>292</v>
      </c>
      <c r="B2894" t="s">
        <v>1076</v>
      </c>
      <c r="E2894" t="s">
        <v>4068</v>
      </c>
      <c r="F2894" t="s">
        <v>6720</v>
      </c>
      <c r="G2894" t="s">
        <v>6987</v>
      </c>
      <c r="H2894" t="s">
        <v>6999</v>
      </c>
      <c r="I2894" t="s">
        <v>7001</v>
      </c>
      <c r="K2894" t="s">
        <v>8127</v>
      </c>
      <c r="L2894" t="s">
        <v>8342</v>
      </c>
      <c r="M2894" t="s">
        <v>8349</v>
      </c>
      <c r="N2894" t="s">
        <v>8353</v>
      </c>
      <c r="O2894" t="s">
        <v>8358</v>
      </c>
      <c r="P2894">
        <v>18130</v>
      </c>
      <c r="R2894" t="s">
        <v>7521</v>
      </c>
      <c r="S2894">
        <v>4</v>
      </c>
      <c r="T2894" t="s">
        <v>8369</v>
      </c>
    </row>
    <row r="2895" spans="1:20" x14ac:dyDescent="0.35">
      <c r="A2895" t="s">
        <v>960</v>
      </c>
      <c r="B2895" t="s">
        <v>1167</v>
      </c>
      <c r="D2895" t="s">
        <v>1174</v>
      </c>
      <c r="E2895" t="s">
        <v>4069</v>
      </c>
      <c r="F2895" t="s">
        <v>6962</v>
      </c>
      <c r="G2895" t="s">
        <v>6985</v>
      </c>
      <c r="H2895" t="s">
        <v>6996</v>
      </c>
      <c r="I2895" t="s">
        <v>7006</v>
      </c>
      <c r="J2895" t="s">
        <v>7266</v>
      </c>
      <c r="K2895" t="s">
        <v>8143</v>
      </c>
      <c r="L2895" t="s">
        <v>8340</v>
      </c>
      <c r="M2895" t="s">
        <v>8347</v>
      </c>
      <c r="N2895" t="s">
        <v>8351</v>
      </c>
      <c r="O2895" t="s">
        <v>8357</v>
      </c>
      <c r="P2895">
        <v>27133</v>
      </c>
      <c r="Q2895" t="s">
        <v>8361</v>
      </c>
      <c r="R2895" t="s">
        <v>7155</v>
      </c>
      <c r="S2895">
        <v>5</v>
      </c>
      <c r="T2895" t="s">
        <v>8367</v>
      </c>
    </row>
    <row r="2896" spans="1:20" x14ac:dyDescent="0.35">
      <c r="A2896" t="s">
        <v>483</v>
      </c>
      <c r="B2896" t="s">
        <v>1121</v>
      </c>
      <c r="C2896">
        <v>36</v>
      </c>
      <c r="D2896" t="s">
        <v>1175</v>
      </c>
      <c r="E2896" t="s">
        <v>4070</v>
      </c>
      <c r="F2896" t="s">
        <v>6848</v>
      </c>
      <c r="G2896" t="s">
        <v>6992</v>
      </c>
      <c r="H2896" t="s">
        <v>7000</v>
      </c>
      <c r="I2896" t="s">
        <v>7004</v>
      </c>
      <c r="J2896" t="s">
        <v>7583</v>
      </c>
      <c r="K2896" t="s">
        <v>7833</v>
      </c>
      <c r="L2896" t="s">
        <v>8345</v>
      </c>
      <c r="M2896" t="s">
        <v>8349</v>
      </c>
      <c r="N2896" t="s">
        <v>8352</v>
      </c>
      <c r="O2896" t="s">
        <v>8359</v>
      </c>
      <c r="P2896">
        <v>22924</v>
      </c>
      <c r="Q2896" t="s">
        <v>8363</v>
      </c>
      <c r="R2896" t="s">
        <v>8366</v>
      </c>
      <c r="T2896" t="s">
        <v>8368</v>
      </c>
    </row>
    <row r="2897" spans="1:20" x14ac:dyDescent="0.35">
      <c r="A2897" t="s">
        <v>103</v>
      </c>
      <c r="B2897" t="s">
        <v>1107</v>
      </c>
      <c r="C2897">
        <v>20</v>
      </c>
      <c r="D2897" t="s">
        <v>1174</v>
      </c>
      <c r="E2897" t="s">
        <v>4071</v>
      </c>
      <c r="F2897" t="s">
        <v>6814</v>
      </c>
      <c r="G2897" t="s">
        <v>6991</v>
      </c>
      <c r="H2897" t="s">
        <v>6996</v>
      </c>
      <c r="I2897" t="s">
        <v>7002</v>
      </c>
      <c r="J2897" t="s">
        <v>7266</v>
      </c>
      <c r="K2897" t="s">
        <v>7718</v>
      </c>
      <c r="L2897" t="s">
        <v>8344</v>
      </c>
      <c r="M2897" t="s">
        <v>8346</v>
      </c>
      <c r="N2897" t="s">
        <v>8354</v>
      </c>
      <c r="O2897" t="s">
        <v>8356</v>
      </c>
      <c r="Q2897" t="s">
        <v>8364</v>
      </c>
      <c r="R2897" t="s">
        <v>7364</v>
      </c>
      <c r="S2897">
        <v>1</v>
      </c>
      <c r="T2897" t="s">
        <v>8368</v>
      </c>
    </row>
    <row r="2898" spans="1:20" x14ac:dyDescent="0.35">
      <c r="A2898" t="s">
        <v>70</v>
      </c>
      <c r="B2898" t="s">
        <v>1072</v>
      </c>
      <c r="D2898" t="s">
        <v>1172</v>
      </c>
      <c r="E2898" t="s">
        <v>4072</v>
      </c>
      <c r="F2898" t="s">
        <v>6857</v>
      </c>
      <c r="G2898" t="s">
        <v>6986</v>
      </c>
      <c r="H2898" t="s">
        <v>6994</v>
      </c>
      <c r="I2898" t="s">
        <v>7001</v>
      </c>
      <c r="J2898" t="s">
        <v>7232</v>
      </c>
      <c r="K2898" t="s">
        <v>7684</v>
      </c>
      <c r="L2898" t="s">
        <v>8342</v>
      </c>
      <c r="M2898" t="s">
        <v>8350</v>
      </c>
      <c r="N2898" t="s">
        <v>8354</v>
      </c>
      <c r="O2898" t="s">
        <v>8359</v>
      </c>
      <c r="P2898">
        <v>13498</v>
      </c>
      <c r="Q2898" t="s">
        <v>8362</v>
      </c>
      <c r="R2898" t="s">
        <v>7334</v>
      </c>
      <c r="S2898">
        <v>3</v>
      </c>
      <c r="T2898" t="s">
        <v>8369</v>
      </c>
    </row>
    <row r="2899" spans="1:20" x14ac:dyDescent="0.35">
      <c r="A2899" t="s">
        <v>874</v>
      </c>
      <c r="B2899" t="s">
        <v>1167</v>
      </c>
      <c r="D2899" t="s">
        <v>1173</v>
      </c>
      <c r="E2899" t="s">
        <v>4073</v>
      </c>
      <c r="G2899" t="s">
        <v>6989</v>
      </c>
      <c r="H2899" t="s">
        <v>6997</v>
      </c>
      <c r="I2899" t="s">
        <v>7005</v>
      </c>
      <c r="J2899" t="s">
        <v>7397</v>
      </c>
      <c r="K2899" t="s">
        <v>7863</v>
      </c>
      <c r="L2899" t="s">
        <v>8345</v>
      </c>
      <c r="M2899" t="s">
        <v>8349</v>
      </c>
      <c r="N2899" t="s">
        <v>8351</v>
      </c>
      <c r="O2899" t="s">
        <v>8357</v>
      </c>
      <c r="Q2899" t="s">
        <v>8362</v>
      </c>
      <c r="S2899">
        <v>1</v>
      </c>
      <c r="T2899" t="s">
        <v>8367</v>
      </c>
    </row>
    <row r="2900" spans="1:20" x14ac:dyDescent="0.35">
      <c r="A2900" t="s">
        <v>261</v>
      </c>
      <c r="B2900" t="s">
        <v>1130</v>
      </c>
      <c r="D2900" t="s">
        <v>1174</v>
      </c>
      <c r="E2900" t="s">
        <v>4074</v>
      </c>
      <c r="F2900" t="s">
        <v>6781</v>
      </c>
      <c r="G2900" t="s">
        <v>6993</v>
      </c>
      <c r="H2900" t="s">
        <v>6995</v>
      </c>
      <c r="I2900" t="s">
        <v>7001</v>
      </c>
      <c r="K2900" t="s">
        <v>7725</v>
      </c>
      <c r="L2900" t="s">
        <v>8343</v>
      </c>
      <c r="M2900" t="s">
        <v>8349</v>
      </c>
      <c r="N2900" t="s">
        <v>8353</v>
      </c>
      <c r="O2900" t="s">
        <v>8357</v>
      </c>
      <c r="Q2900" t="s">
        <v>8363</v>
      </c>
      <c r="R2900" t="s">
        <v>7248</v>
      </c>
      <c r="T2900" t="s">
        <v>8368</v>
      </c>
    </row>
    <row r="2901" spans="1:20" x14ac:dyDescent="0.35">
      <c r="A2901" t="s">
        <v>281</v>
      </c>
      <c r="B2901" t="s">
        <v>1088</v>
      </c>
      <c r="C2901">
        <v>35</v>
      </c>
      <c r="E2901" t="s">
        <v>4075</v>
      </c>
      <c r="F2901" t="s">
        <v>6801</v>
      </c>
      <c r="G2901" t="s">
        <v>6987</v>
      </c>
      <c r="H2901" t="s">
        <v>6995</v>
      </c>
      <c r="I2901" t="s">
        <v>7006</v>
      </c>
      <c r="J2901" t="s">
        <v>7492</v>
      </c>
      <c r="K2901" t="s">
        <v>8293</v>
      </c>
      <c r="L2901" t="s">
        <v>8339</v>
      </c>
      <c r="M2901" t="s">
        <v>8348</v>
      </c>
      <c r="N2901" t="s">
        <v>8352</v>
      </c>
      <c r="O2901" t="s">
        <v>8355</v>
      </c>
      <c r="Q2901" t="s">
        <v>8360</v>
      </c>
    </row>
    <row r="2902" spans="1:20" x14ac:dyDescent="0.35">
      <c r="A2902" t="s">
        <v>964</v>
      </c>
      <c r="B2902" t="s">
        <v>1032</v>
      </c>
      <c r="C2902">
        <v>33</v>
      </c>
      <c r="D2902" t="s">
        <v>1172</v>
      </c>
      <c r="E2902" t="s">
        <v>4076</v>
      </c>
      <c r="F2902" t="s">
        <v>6688</v>
      </c>
      <c r="G2902" t="s">
        <v>6985</v>
      </c>
      <c r="H2902" t="s">
        <v>7000</v>
      </c>
      <c r="I2902" t="s">
        <v>7001</v>
      </c>
      <c r="J2902" t="s">
        <v>7287</v>
      </c>
      <c r="K2902" t="s">
        <v>7997</v>
      </c>
      <c r="L2902" t="s">
        <v>8345</v>
      </c>
      <c r="M2902" t="s">
        <v>8348</v>
      </c>
      <c r="N2902" t="s">
        <v>8352</v>
      </c>
      <c r="O2902" t="s">
        <v>8356</v>
      </c>
      <c r="Q2902" t="s">
        <v>8362</v>
      </c>
      <c r="T2902" t="s">
        <v>8369</v>
      </c>
    </row>
    <row r="2903" spans="1:20" x14ac:dyDescent="0.35">
      <c r="A2903" t="s">
        <v>410</v>
      </c>
      <c r="B2903" t="s">
        <v>1091</v>
      </c>
      <c r="D2903" t="s">
        <v>1172</v>
      </c>
      <c r="E2903" t="s">
        <v>4077</v>
      </c>
      <c r="G2903" t="s">
        <v>6987</v>
      </c>
      <c r="H2903" t="s">
        <v>6995</v>
      </c>
      <c r="I2903" t="s">
        <v>7006</v>
      </c>
      <c r="J2903" t="s">
        <v>7558</v>
      </c>
      <c r="K2903" t="s">
        <v>7691</v>
      </c>
      <c r="L2903" t="s">
        <v>8344</v>
      </c>
      <c r="M2903" t="s">
        <v>8347</v>
      </c>
      <c r="N2903" t="s">
        <v>8352</v>
      </c>
      <c r="O2903" t="s">
        <v>8358</v>
      </c>
      <c r="Q2903" t="s">
        <v>8364</v>
      </c>
      <c r="R2903" t="s">
        <v>7100</v>
      </c>
      <c r="S2903">
        <v>3</v>
      </c>
      <c r="T2903" t="s">
        <v>8369</v>
      </c>
    </row>
    <row r="2904" spans="1:20" x14ac:dyDescent="0.35">
      <c r="A2904" t="s">
        <v>308</v>
      </c>
      <c r="B2904" t="s">
        <v>1053</v>
      </c>
      <c r="C2904">
        <v>28</v>
      </c>
      <c r="D2904" t="s">
        <v>1174</v>
      </c>
      <c r="E2904" t="s">
        <v>4078</v>
      </c>
      <c r="G2904" t="s">
        <v>6987</v>
      </c>
      <c r="H2904" t="s">
        <v>6996</v>
      </c>
      <c r="I2904" t="s">
        <v>7002</v>
      </c>
      <c r="J2904" t="s">
        <v>7527</v>
      </c>
      <c r="K2904" t="s">
        <v>7774</v>
      </c>
      <c r="L2904" t="s">
        <v>8339</v>
      </c>
      <c r="M2904" t="s">
        <v>8346</v>
      </c>
      <c r="N2904" t="s">
        <v>8352</v>
      </c>
      <c r="O2904" t="s">
        <v>8356</v>
      </c>
      <c r="Q2904" t="s">
        <v>8360</v>
      </c>
      <c r="T2904" t="s">
        <v>8369</v>
      </c>
    </row>
    <row r="2905" spans="1:20" x14ac:dyDescent="0.35">
      <c r="A2905" t="s">
        <v>301</v>
      </c>
      <c r="B2905" t="s">
        <v>1034</v>
      </c>
      <c r="C2905">
        <v>43</v>
      </c>
      <c r="D2905" t="s">
        <v>1174</v>
      </c>
      <c r="E2905" t="s">
        <v>4079</v>
      </c>
      <c r="F2905" t="s">
        <v>6952</v>
      </c>
      <c r="G2905" t="s">
        <v>6987</v>
      </c>
      <c r="H2905" t="s">
        <v>6994</v>
      </c>
      <c r="I2905" t="s">
        <v>7003</v>
      </c>
      <c r="J2905" t="s">
        <v>7541</v>
      </c>
      <c r="K2905" t="s">
        <v>8015</v>
      </c>
      <c r="L2905" t="s">
        <v>8344</v>
      </c>
      <c r="M2905" t="s">
        <v>8350</v>
      </c>
      <c r="N2905" t="s">
        <v>8354</v>
      </c>
      <c r="O2905" t="s">
        <v>8358</v>
      </c>
      <c r="Q2905" t="s">
        <v>8363</v>
      </c>
      <c r="S2905">
        <v>2</v>
      </c>
    </row>
    <row r="2906" spans="1:20" x14ac:dyDescent="0.35">
      <c r="A2906" t="s">
        <v>20</v>
      </c>
      <c r="B2906" t="s">
        <v>1046</v>
      </c>
      <c r="D2906" t="s">
        <v>1172</v>
      </c>
      <c r="E2906" t="s">
        <v>4080</v>
      </c>
      <c r="F2906" t="s">
        <v>6950</v>
      </c>
      <c r="G2906" t="s">
        <v>6985</v>
      </c>
      <c r="H2906" t="s">
        <v>7000</v>
      </c>
      <c r="I2906" t="s">
        <v>7003</v>
      </c>
      <c r="J2906" t="s">
        <v>7567</v>
      </c>
      <c r="K2906" t="s">
        <v>8005</v>
      </c>
      <c r="L2906" t="s">
        <v>8341</v>
      </c>
      <c r="M2906" t="s">
        <v>8348</v>
      </c>
      <c r="N2906" t="s">
        <v>8354</v>
      </c>
      <c r="O2906" t="s">
        <v>8359</v>
      </c>
      <c r="Q2906" t="s">
        <v>8364</v>
      </c>
      <c r="R2906" t="s">
        <v>7233</v>
      </c>
      <c r="S2906">
        <v>3</v>
      </c>
      <c r="T2906" t="s">
        <v>8367</v>
      </c>
    </row>
    <row r="2907" spans="1:20" x14ac:dyDescent="0.35">
      <c r="A2907" t="s">
        <v>658</v>
      </c>
      <c r="B2907" t="s">
        <v>1154</v>
      </c>
      <c r="C2907">
        <v>23</v>
      </c>
      <c r="D2907" t="s">
        <v>1175</v>
      </c>
      <c r="E2907" t="s">
        <v>4081</v>
      </c>
      <c r="G2907" t="s">
        <v>6984</v>
      </c>
      <c r="H2907" t="s">
        <v>6995</v>
      </c>
      <c r="I2907" t="s">
        <v>7007</v>
      </c>
      <c r="J2907" t="s">
        <v>7144</v>
      </c>
      <c r="K2907" t="s">
        <v>8044</v>
      </c>
      <c r="L2907" t="s">
        <v>8343</v>
      </c>
      <c r="M2907" t="s">
        <v>8349</v>
      </c>
      <c r="N2907" t="s">
        <v>8351</v>
      </c>
      <c r="O2907" t="s">
        <v>8358</v>
      </c>
      <c r="Q2907" t="s">
        <v>8361</v>
      </c>
      <c r="S2907">
        <v>4</v>
      </c>
      <c r="T2907" t="s">
        <v>8369</v>
      </c>
    </row>
    <row r="2908" spans="1:20" x14ac:dyDescent="0.35">
      <c r="A2908" t="s">
        <v>85</v>
      </c>
      <c r="B2908" t="s">
        <v>1098</v>
      </c>
      <c r="E2908" t="s">
        <v>4082</v>
      </c>
      <c r="F2908" t="s">
        <v>6745</v>
      </c>
      <c r="G2908" t="s">
        <v>6992</v>
      </c>
      <c r="H2908" t="s">
        <v>6994</v>
      </c>
      <c r="I2908" t="s">
        <v>7006</v>
      </c>
      <c r="K2908" t="s">
        <v>8277</v>
      </c>
      <c r="L2908" t="s">
        <v>8340</v>
      </c>
      <c r="M2908" t="s">
        <v>8346</v>
      </c>
      <c r="N2908" t="s">
        <v>8352</v>
      </c>
      <c r="O2908" t="s">
        <v>8358</v>
      </c>
      <c r="P2908">
        <v>31736</v>
      </c>
      <c r="Q2908" t="s">
        <v>8360</v>
      </c>
      <c r="S2908">
        <v>2</v>
      </c>
      <c r="T2908" t="s">
        <v>8367</v>
      </c>
    </row>
    <row r="2909" spans="1:20" x14ac:dyDescent="0.35">
      <c r="A2909" t="s">
        <v>184</v>
      </c>
      <c r="B2909" t="s">
        <v>1064</v>
      </c>
      <c r="C2909">
        <v>59</v>
      </c>
      <c r="D2909" t="s">
        <v>1175</v>
      </c>
      <c r="E2909" t="s">
        <v>4083</v>
      </c>
      <c r="G2909" t="s">
        <v>6988</v>
      </c>
      <c r="H2909" t="s">
        <v>7000</v>
      </c>
      <c r="I2909" t="s">
        <v>7003</v>
      </c>
      <c r="J2909" t="s">
        <v>7389</v>
      </c>
      <c r="K2909" t="s">
        <v>8172</v>
      </c>
      <c r="L2909" t="s">
        <v>8345</v>
      </c>
      <c r="M2909" t="s">
        <v>8350</v>
      </c>
      <c r="N2909" t="s">
        <v>8354</v>
      </c>
      <c r="O2909" t="s">
        <v>8357</v>
      </c>
      <c r="Q2909" t="s">
        <v>8362</v>
      </c>
      <c r="S2909">
        <v>2</v>
      </c>
      <c r="T2909" t="s">
        <v>8369</v>
      </c>
    </row>
    <row r="2910" spans="1:20" x14ac:dyDescent="0.35">
      <c r="A2910" t="s">
        <v>278</v>
      </c>
      <c r="B2910" t="s">
        <v>1112</v>
      </c>
      <c r="C2910">
        <v>79</v>
      </c>
      <c r="D2910" t="s">
        <v>1175</v>
      </c>
      <c r="E2910" t="s">
        <v>4084</v>
      </c>
      <c r="G2910" t="s">
        <v>6984</v>
      </c>
      <c r="H2910" t="s">
        <v>6999</v>
      </c>
      <c r="I2910" t="s">
        <v>7001</v>
      </c>
      <c r="J2910" t="s">
        <v>7396</v>
      </c>
      <c r="K2910" t="s">
        <v>8048</v>
      </c>
      <c r="L2910" t="s">
        <v>8343</v>
      </c>
      <c r="M2910" t="s">
        <v>8346</v>
      </c>
      <c r="N2910" t="s">
        <v>8354</v>
      </c>
      <c r="O2910" t="s">
        <v>8358</v>
      </c>
      <c r="Q2910" t="s">
        <v>8360</v>
      </c>
      <c r="R2910" t="s">
        <v>7341</v>
      </c>
      <c r="T2910" t="s">
        <v>8368</v>
      </c>
    </row>
    <row r="2911" spans="1:20" x14ac:dyDescent="0.35">
      <c r="A2911" t="s">
        <v>100</v>
      </c>
      <c r="B2911" t="s">
        <v>1020</v>
      </c>
      <c r="C2911">
        <v>56</v>
      </c>
      <c r="D2911" t="s">
        <v>1175</v>
      </c>
      <c r="E2911" t="s">
        <v>4085</v>
      </c>
      <c r="F2911" t="s">
        <v>6889</v>
      </c>
      <c r="G2911" t="s">
        <v>6984</v>
      </c>
      <c r="H2911" t="s">
        <v>6998</v>
      </c>
      <c r="I2911" t="s">
        <v>7007</v>
      </c>
      <c r="K2911" t="s">
        <v>8157</v>
      </c>
      <c r="L2911" t="s">
        <v>8345</v>
      </c>
      <c r="M2911" t="s">
        <v>8347</v>
      </c>
      <c r="N2911" t="s">
        <v>8353</v>
      </c>
      <c r="O2911" t="s">
        <v>8359</v>
      </c>
      <c r="P2911">
        <v>6280</v>
      </c>
      <c r="Q2911" t="s">
        <v>8362</v>
      </c>
      <c r="R2911" t="s">
        <v>7387</v>
      </c>
      <c r="S2911">
        <v>2</v>
      </c>
      <c r="T2911" t="s">
        <v>8367</v>
      </c>
    </row>
    <row r="2912" spans="1:20" x14ac:dyDescent="0.35">
      <c r="A2912" t="s">
        <v>843</v>
      </c>
      <c r="B2912" t="s">
        <v>1045</v>
      </c>
      <c r="C2912">
        <v>79</v>
      </c>
      <c r="E2912" t="s">
        <v>4086</v>
      </c>
      <c r="G2912" t="s">
        <v>6989</v>
      </c>
      <c r="H2912" t="s">
        <v>6999</v>
      </c>
      <c r="I2912" t="s">
        <v>7005</v>
      </c>
      <c r="K2912" t="s">
        <v>7705</v>
      </c>
      <c r="L2912" t="s">
        <v>8345</v>
      </c>
      <c r="M2912" t="s">
        <v>8348</v>
      </c>
      <c r="N2912" t="s">
        <v>8352</v>
      </c>
      <c r="O2912" t="s">
        <v>8357</v>
      </c>
      <c r="Q2912" t="s">
        <v>8360</v>
      </c>
      <c r="S2912">
        <v>3</v>
      </c>
      <c r="T2912" t="s">
        <v>8369</v>
      </c>
    </row>
    <row r="2913" spans="1:20" x14ac:dyDescent="0.35">
      <c r="A2913" t="s">
        <v>375</v>
      </c>
      <c r="B2913" t="s">
        <v>1125</v>
      </c>
      <c r="C2913">
        <v>30</v>
      </c>
      <c r="E2913" t="s">
        <v>4087</v>
      </c>
      <c r="F2913" t="s">
        <v>6877</v>
      </c>
      <c r="G2913" t="s">
        <v>6984</v>
      </c>
      <c r="H2913" t="s">
        <v>6995</v>
      </c>
      <c r="I2913" t="s">
        <v>7004</v>
      </c>
      <c r="J2913" t="s">
        <v>7512</v>
      </c>
      <c r="K2913" t="s">
        <v>8080</v>
      </c>
      <c r="L2913" t="s">
        <v>8344</v>
      </c>
      <c r="M2913" t="s">
        <v>8348</v>
      </c>
      <c r="N2913" t="s">
        <v>8353</v>
      </c>
      <c r="O2913" t="s">
        <v>8355</v>
      </c>
      <c r="Q2913" t="s">
        <v>8364</v>
      </c>
      <c r="R2913" t="s">
        <v>7063</v>
      </c>
      <c r="T2913" t="s">
        <v>8369</v>
      </c>
    </row>
    <row r="2914" spans="1:20" x14ac:dyDescent="0.35">
      <c r="A2914" t="s">
        <v>725</v>
      </c>
      <c r="B2914" t="s">
        <v>1167</v>
      </c>
      <c r="D2914" t="s">
        <v>1173</v>
      </c>
      <c r="E2914" t="s">
        <v>4088</v>
      </c>
      <c r="F2914" t="s">
        <v>6894</v>
      </c>
      <c r="G2914" t="s">
        <v>6992</v>
      </c>
      <c r="H2914" t="s">
        <v>6994</v>
      </c>
      <c r="I2914" t="s">
        <v>7007</v>
      </c>
      <c r="K2914" t="s">
        <v>8115</v>
      </c>
      <c r="L2914" t="s">
        <v>8343</v>
      </c>
      <c r="M2914" t="s">
        <v>8347</v>
      </c>
      <c r="N2914" t="s">
        <v>8354</v>
      </c>
      <c r="O2914" t="s">
        <v>8359</v>
      </c>
      <c r="P2914">
        <v>43894</v>
      </c>
      <c r="Q2914" t="s">
        <v>8360</v>
      </c>
      <c r="R2914" t="s">
        <v>7067</v>
      </c>
      <c r="S2914">
        <v>2</v>
      </c>
      <c r="T2914" t="s">
        <v>8367</v>
      </c>
    </row>
    <row r="2915" spans="1:20" x14ac:dyDescent="0.35">
      <c r="A2915" t="s">
        <v>241</v>
      </c>
      <c r="B2915" t="s">
        <v>1126</v>
      </c>
      <c r="D2915" t="s">
        <v>1175</v>
      </c>
      <c r="E2915" t="s">
        <v>4089</v>
      </c>
      <c r="F2915" t="s">
        <v>6818</v>
      </c>
      <c r="G2915" t="s">
        <v>6987</v>
      </c>
      <c r="H2915" t="s">
        <v>6995</v>
      </c>
      <c r="I2915" t="s">
        <v>7003</v>
      </c>
      <c r="J2915" t="s">
        <v>7418</v>
      </c>
      <c r="K2915" t="s">
        <v>8105</v>
      </c>
      <c r="L2915" t="s">
        <v>8344</v>
      </c>
      <c r="M2915" t="s">
        <v>8347</v>
      </c>
      <c r="N2915" t="s">
        <v>8353</v>
      </c>
      <c r="O2915" t="s">
        <v>8356</v>
      </c>
      <c r="Q2915" t="s">
        <v>8363</v>
      </c>
      <c r="R2915" t="s">
        <v>7610</v>
      </c>
      <c r="S2915">
        <v>2</v>
      </c>
      <c r="T2915" t="s">
        <v>8368</v>
      </c>
    </row>
    <row r="2916" spans="1:20" x14ac:dyDescent="0.35">
      <c r="A2916" t="s">
        <v>99</v>
      </c>
      <c r="B2916" t="s">
        <v>1113</v>
      </c>
      <c r="C2916">
        <v>27</v>
      </c>
      <c r="D2916" t="s">
        <v>1173</v>
      </c>
      <c r="E2916" t="s">
        <v>4090</v>
      </c>
      <c r="G2916" t="s">
        <v>6989</v>
      </c>
      <c r="H2916" t="s">
        <v>6995</v>
      </c>
      <c r="I2916" t="s">
        <v>7001</v>
      </c>
      <c r="K2916" t="s">
        <v>8222</v>
      </c>
      <c r="L2916" t="s">
        <v>8338</v>
      </c>
      <c r="M2916" t="s">
        <v>8347</v>
      </c>
      <c r="N2916" t="s">
        <v>8353</v>
      </c>
      <c r="O2916" t="s">
        <v>8359</v>
      </c>
      <c r="P2916">
        <v>15732</v>
      </c>
      <c r="Q2916" t="s">
        <v>8361</v>
      </c>
      <c r="R2916" t="s">
        <v>7263</v>
      </c>
      <c r="S2916">
        <v>5</v>
      </c>
      <c r="T2916" t="s">
        <v>8368</v>
      </c>
    </row>
    <row r="2917" spans="1:20" x14ac:dyDescent="0.35">
      <c r="A2917" t="s">
        <v>563</v>
      </c>
      <c r="B2917" t="s">
        <v>1068</v>
      </c>
      <c r="C2917">
        <v>36</v>
      </c>
      <c r="E2917" t="s">
        <v>4091</v>
      </c>
      <c r="G2917" t="s">
        <v>6987</v>
      </c>
      <c r="H2917" t="s">
        <v>6996</v>
      </c>
      <c r="I2917" t="s">
        <v>7006</v>
      </c>
      <c r="K2917" t="s">
        <v>8085</v>
      </c>
      <c r="L2917" t="s">
        <v>8339</v>
      </c>
      <c r="M2917" t="s">
        <v>8349</v>
      </c>
      <c r="N2917" t="s">
        <v>8354</v>
      </c>
      <c r="O2917" t="s">
        <v>8358</v>
      </c>
      <c r="Q2917" t="s">
        <v>8361</v>
      </c>
      <c r="S2917">
        <v>3</v>
      </c>
      <c r="T2917" t="s">
        <v>8369</v>
      </c>
    </row>
    <row r="2918" spans="1:20" x14ac:dyDescent="0.35">
      <c r="A2918" t="s">
        <v>941</v>
      </c>
      <c r="B2918" t="s">
        <v>1127</v>
      </c>
      <c r="D2918" t="s">
        <v>1172</v>
      </c>
      <c r="E2918" t="s">
        <v>4092</v>
      </c>
      <c r="F2918" t="s">
        <v>6778</v>
      </c>
      <c r="G2918" t="s">
        <v>6990</v>
      </c>
      <c r="H2918" t="s">
        <v>6999</v>
      </c>
      <c r="I2918" t="s">
        <v>7004</v>
      </c>
      <c r="K2918" t="s">
        <v>7734</v>
      </c>
      <c r="L2918" t="s">
        <v>8339</v>
      </c>
      <c r="M2918" t="s">
        <v>8346</v>
      </c>
      <c r="N2918" t="s">
        <v>8353</v>
      </c>
      <c r="O2918" t="s">
        <v>8358</v>
      </c>
      <c r="P2918">
        <v>8879</v>
      </c>
      <c r="Q2918" t="s">
        <v>8362</v>
      </c>
      <c r="R2918" t="s">
        <v>7377</v>
      </c>
      <c r="S2918">
        <v>1</v>
      </c>
      <c r="T2918" t="s">
        <v>8368</v>
      </c>
    </row>
    <row r="2919" spans="1:20" x14ac:dyDescent="0.35">
      <c r="A2919" t="s">
        <v>381</v>
      </c>
      <c r="B2919" t="s">
        <v>1059</v>
      </c>
      <c r="D2919" t="s">
        <v>1175</v>
      </c>
      <c r="E2919" t="s">
        <v>4093</v>
      </c>
      <c r="F2919" t="s">
        <v>6757</v>
      </c>
      <c r="G2919" t="s">
        <v>6993</v>
      </c>
      <c r="H2919" t="s">
        <v>6995</v>
      </c>
      <c r="I2919" t="s">
        <v>7006</v>
      </c>
      <c r="K2919" t="s">
        <v>7720</v>
      </c>
      <c r="L2919" t="s">
        <v>8339</v>
      </c>
      <c r="M2919" t="s">
        <v>8346</v>
      </c>
      <c r="N2919" t="s">
        <v>8353</v>
      </c>
      <c r="O2919" t="s">
        <v>8359</v>
      </c>
      <c r="P2919">
        <v>13318</v>
      </c>
      <c r="Q2919" t="s">
        <v>8360</v>
      </c>
      <c r="S2919">
        <v>2</v>
      </c>
    </row>
    <row r="2920" spans="1:20" x14ac:dyDescent="0.35">
      <c r="A2920" t="s">
        <v>64</v>
      </c>
      <c r="B2920" t="s">
        <v>1152</v>
      </c>
      <c r="D2920" t="s">
        <v>1174</v>
      </c>
      <c r="E2920" t="s">
        <v>4094</v>
      </c>
      <c r="G2920" t="s">
        <v>6989</v>
      </c>
      <c r="H2920" t="s">
        <v>6998</v>
      </c>
      <c r="I2920" t="s">
        <v>7001</v>
      </c>
      <c r="K2920" t="s">
        <v>7817</v>
      </c>
      <c r="L2920" t="s">
        <v>8343</v>
      </c>
      <c r="M2920" t="s">
        <v>8350</v>
      </c>
      <c r="N2920" t="s">
        <v>8351</v>
      </c>
      <c r="O2920" t="s">
        <v>8359</v>
      </c>
      <c r="Q2920" t="s">
        <v>8362</v>
      </c>
      <c r="R2920" t="s">
        <v>7294</v>
      </c>
      <c r="T2920" t="s">
        <v>8368</v>
      </c>
    </row>
    <row r="2921" spans="1:20" x14ac:dyDescent="0.35">
      <c r="A2921" t="s">
        <v>151</v>
      </c>
      <c r="B2921" t="s">
        <v>1089</v>
      </c>
      <c r="C2921">
        <v>37</v>
      </c>
      <c r="D2921" t="s">
        <v>1174</v>
      </c>
      <c r="E2921" t="s">
        <v>4095</v>
      </c>
      <c r="F2921" t="s">
        <v>6919</v>
      </c>
      <c r="G2921" t="s">
        <v>6992</v>
      </c>
      <c r="H2921" t="s">
        <v>6995</v>
      </c>
      <c r="I2921" t="s">
        <v>7003</v>
      </c>
      <c r="K2921" t="s">
        <v>7688</v>
      </c>
      <c r="L2921" t="s">
        <v>8340</v>
      </c>
      <c r="M2921" t="s">
        <v>8349</v>
      </c>
      <c r="N2921" t="s">
        <v>8351</v>
      </c>
      <c r="O2921" t="s">
        <v>8359</v>
      </c>
      <c r="Q2921" t="s">
        <v>8363</v>
      </c>
      <c r="R2921" t="s">
        <v>7240</v>
      </c>
      <c r="S2921">
        <v>5</v>
      </c>
      <c r="T2921" t="s">
        <v>8367</v>
      </c>
    </row>
    <row r="2922" spans="1:20" x14ac:dyDescent="0.35">
      <c r="A2922" t="s">
        <v>36</v>
      </c>
      <c r="B2922" t="s">
        <v>1123</v>
      </c>
      <c r="D2922" t="s">
        <v>1174</v>
      </c>
      <c r="E2922" t="s">
        <v>4096</v>
      </c>
      <c r="G2922" t="s">
        <v>6989</v>
      </c>
      <c r="H2922" t="s">
        <v>6998</v>
      </c>
      <c r="I2922" t="s">
        <v>7005</v>
      </c>
      <c r="J2922" t="s">
        <v>7627</v>
      </c>
      <c r="K2922" t="s">
        <v>7757</v>
      </c>
      <c r="L2922" t="s">
        <v>8338</v>
      </c>
      <c r="M2922" t="s">
        <v>8348</v>
      </c>
      <c r="N2922" t="s">
        <v>8352</v>
      </c>
      <c r="O2922" t="s">
        <v>8356</v>
      </c>
      <c r="Q2922" t="s">
        <v>8363</v>
      </c>
      <c r="R2922" t="s">
        <v>7441</v>
      </c>
      <c r="S2922">
        <v>2</v>
      </c>
      <c r="T2922" t="s">
        <v>8367</v>
      </c>
    </row>
    <row r="2923" spans="1:20" x14ac:dyDescent="0.35">
      <c r="A2923" t="s">
        <v>780</v>
      </c>
      <c r="B2923" t="s">
        <v>1038</v>
      </c>
      <c r="D2923" t="s">
        <v>1172</v>
      </c>
      <c r="E2923" t="s">
        <v>4097</v>
      </c>
      <c r="F2923" t="s">
        <v>6899</v>
      </c>
      <c r="G2923" t="s">
        <v>6987</v>
      </c>
      <c r="H2923" t="s">
        <v>6995</v>
      </c>
      <c r="I2923" t="s">
        <v>7004</v>
      </c>
      <c r="J2923" t="s">
        <v>7641</v>
      </c>
      <c r="K2923" t="s">
        <v>8255</v>
      </c>
      <c r="L2923" t="s">
        <v>8344</v>
      </c>
      <c r="M2923" t="s">
        <v>8349</v>
      </c>
      <c r="N2923" t="s">
        <v>8352</v>
      </c>
      <c r="O2923" t="s">
        <v>8357</v>
      </c>
      <c r="Q2923" t="s">
        <v>8360</v>
      </c>
      <c r="S2923">
        <v>3</v>
      </c>
      <c r="T2923" t="s">
        <v>8368</v>
      </c>
    </row>
    <row r="2924" spans="1:20" x14ac:dyDescent="0.35">
      <c r="A2924" t="s">
        <v>953</v>
      </c>
      <c r="B2924" t="s">
        <v>1156</v>
      </c>
      <c r="C2924">
        <v>55</v>
      </c>
      <c r="D2924" t="s">
        <v>1173</v>
      </c>
      <c r="E2924" t="s">
        <v>4098</v>
      </c>
      <c r="F2924" t="s">
        <v>6963</v>
      </c>
      <c r="G2924" t="s">
        <v>6985</v>
      </c>
      <c r="H2924" t="s">
        <v>6997</v>
      </c>
      <c r="I2924" t="s">
        <v>7003</v>
      </c>
      <c r="J2924" t="s">
        <v>7424</v>
      </c>
      <c r="K2924" t="s">
        <v>7968</v>
      </c>
      <c r="L2924" t="s">
        <v>8339</v>
      </c>
      <c r="M2924" t="s">
        <v>8350</v>
      </c>
      <c r="N2924" t="s">
        <v>8354</v>
      </c>
      <c r="O2924" t="s">
        <v>8359</v>
      </c>
      <c r="Q2924" t="s">
        <v>8363</v>
      </c>
      <c r="S2924">
        <v>3</v>
      </c>
      <c r="T2924" t="s">
        <v>8369</v>
      </c>
    </row>
    <row r="2925" spans="1:20" x14ac:dyDescent="0.35">
      <c r="A2925" t="s">
        <v>413</v>
      </c>
      <c r="B2925" t="s">
        <v>1086</v>
      </c>
      <c r="D2925" t="s">
        <v>1174</v>
      </c>
      <c r="E2925" t="s">
        <v>4099</v>
      </c>
      <c r="F2925" t="s">
        <v>6732</v>
      </c>
      <c r="G2925" t="s">
        <v>6993</v>
      </c>
      <c r="H2925" t="s">
        <v>7000</v>
      </c>
      <c r="I2925" t="s">
        <v>7002</v>
      </c>
      <c r="J2925" t="s">
        <v>7173</v>
      </c>
      <c r="K2925" t="s">
        <v>8282</v>
      </c>
      <c r="L2925" t="s">
        <v>8343</v>
      </c>
      <c r="M2925" t="s">
        <v>8347</v>
      </c>
      <c r="N2925" t="s">
        <v>8352</v>
      </c>
      <c r="O2925" t="s">
        <v>8355</v>
      </c>
      <c r="P2925">
        <v>10474</v>
      </c>
      <c r="S2925">
        <v>5</v>
      </c>
      <c r="T2925" t="s">
        <v>8367</v>
      </c>
    </row>
    <row r="2926" spans="1:20" x14ac:dyDescent="0.35">
      <c r="A2926" t="s">
        <v>141</v>
      </c>
      <c r="B2926" t="s">
        <v>1109</v>
      </c>
      <c r="D2926" t="s">
        <v>1175</v>
      </c>
      <c r="E2926" t="s">
        <v>4100</v>
      </c>
      <c r="G2926" t="s">
        <v>6989</v>
      </c>
      <c r="H2926" t="s">
        <v>6996</v>
      </c>
      <c r="I2926" t="s">
        <v>7001</v>
      </c>
      <c r="J2926" t="s">
        <v>7188</v>
      </c>
      <c r="K2926" t="s">
        <v>8292</v>
      </c>
      <c r="L2926" t="s">
        <v>8339</v>
      </c>
      <c r="M2926" t="s">
        <v>8347</v>
      </c>
      <c r="N2926" t="s">
        <v>8352</v>
      </c>
      <c r="O2926" t="s">
        <v>8359</v>
      </c>
      <c r="Q2926" t="s">
        <v>8364</v>
      </c>
      <c r="R2926" t="s">
        <v>7128</v>
      </c>
      <c r="T2926" t="s">
        <v>8367</v>
      </c>
    </row>
    <row r="2927" spans="1:20" x14ac:dyDescent="0.35">
      <c r="A2927" t="s">
        <v>150</v>
      </c>
      <c r="B2927" t="s">
        <v>1133</v>
      </c>
      <c r="E2927" t="s">
        <v>4101</v>
      </c>
      <c r="F2927" t="s">
        <v>6783</v>
      </c>
      <c r="G2927" t="s">
        <v>6987</v>
      </c>
      <c r="H2927" t="s">
        <v>6998</v>
      </c>
      <c r="I2927" t="s">
        <v>7007</v>
      </c>
      <c r="J2927" t="s">
        <v>7196</v>
      </c>
      <c r="K2927" t="s">
        <v>8164</v>
      </c>
      <c r="L2927" t="s">
        <v>8339</v>
      </c>
      <c r="M2927" t="s">
        <v>8347</v>
      </c>
      <c r="N2927" t="s">
        <v>8352</v>
      </c>
      <c r="O2927" t="s">
        <v>8355</v>
      </c>
      <c r="P2927">
        <v>34761</v>
      </c>
      <c r="Q2927" t="s">
        <v>8364</v>
      </c>
      <c r="R2927" t="s">
        <v>7021</v>
      </c>
      <c r="T2927" t="s">
        <v>8367</v>
      </c>
    </row>
    <row r="2928" spans="1:20" x14ac:dyDescent="0.35">
      <c r="A2928" t="s">
        <v>215</v>
      </c>
      <c r="B2928" t="s">
        <v>1092</v>
      </c>
      <c r="C2928">
        <v>28</v>
      </c>
      <c r="D2928" t="s">
        <v>1174</v>
      </c>
      <c r="E2928" t="s">
        <v>4102</v>
      </c>
      <c r="F2928" t="s">
        <v>6738</v>
      </c>
      <c r="G2928" t="s">
        <v>6989</v>
      </c>
      <c r="H2928" t="s">
        <v>6999</v>
      </c>
      <c r="I2928" t="s">
        <v>7004</v>
      </c>
      <c r="J2928" t="s">
        <v>7429</v>
      </c>
      <c r="K2928" t="s">
        <v>8171</v>
      </c>
      <c r="L2928" t="s">
        <v>8344</v>
      </c>
      <c r="M2928" t="s">
        <v>8347</v>
      </c>
      <c r="N2928" t="s">
        <v>8353</v>
      </c>
      <c r="O2928" t="s">
        <v>8358</v>
      </c>
      <c r="Q2928" t="s">
        <v>8360</v>
      </c>
      <c r="R2928" t="s">
        <v>7056</v>
      </c>
      <c r="S2928">
        <v>2</v>
      </c>
      <c r="T2928" t="s">
        <v>8369</v>
      </c>
    </row>
    <row r="2929" spans="1:20" x14ac:dyDescent="0.35">
      <c r="A2929" t="s">
        <v>568</v>
      </c>
      <c r="B2929" t="s">
        <v>1143</v>
      </c>
      <c r="E2929" t="s">
        <v>4103</v>
      </c>
      <c r="F2929" t="s">
        <v>6815</v>
      </c>
      <c r="G2929" t="s">
        <v>6993</v>
      </c>
      <c r="H2929" t="s">
        <v>6996</v>
      </c>
      <c r="I2929" t="s">
        <v>7005</v>
      </c>
      <c r="K2929" t="s">
        <v>8130</v>
      </c>
      <c r="L2929" t="s">
        <v>8342</v>
      </c>
      <c r="M2929" t="s">
        <v>8347</v>
      </c>
      <c r="N2929" t="s">
        <v>8353</v>
      </c>
      <c r="O2929" t="s">
        <v>8358</v>
      </c>
      <c r="Q2929" t="s">
        <v>8360</v>
      </c>
      <c r="S2929">
        <v>4</v>
      </c>
      <c r="T2929" t="s">
        <v>8369</v>
      </c>
    </row>
    <row r="2930" spans="1:20" x14ac:dyDescent="0.35">
      <c r="A2930" t="s">
        <v>266</v>
      </c>
      <c r="B2930" t="s">
        <v>1170</v>
      </c>
      <c r="D2930" t="s">
        <v>1172</v>
      </c>
      <c r="E2930" t="s">
        <v>4104</v>
      </c>
      <c r="G2930" t="s">
        <v>6985</v>
      </c>
      <c r="H2930" t="s">
        <v>6996</v>
      </c>
      <c r="I2930" t="s">
        <v>7006</v>
      </c>
      <c r="J2930" t="s">
        <v>7642</v>
      </c>
      <c r="K2930" t="s">
        <v>8290</v>
      </c>
      <c r="L2930" t="s">
        <v>8344</v>
      </c>
      <c r="M2930" t="s">
        <v>8350</v>
      </c>
      <c r="N2930" t="s">
        <v>8351</v>
      </c>
      <c r="O2930" t="s">
        <v>8356</v>
      </c>
      <c r="P2930">
        <v>25924</v>
      </c>
      <c r="Q2930" t="s">
        <v>8364</v>
      </c>
      <c r="R2930" t="s">
        <v>7158</v>
      </c>
      <c r="S2930">
        <v>4</v>
      </c>
      <c r="T2930" t="s">
        <v>8367</v>
      </c>
    </row>
    <row r="2931" spans="1:20" x14ac:dyDescent="0.35">
      <c r="A2931" t="s">
        <v>213</v>
      </c>
      <c r="B2931" t="s">
        <v>1102</v>
      </c>
      <c r="D2931" t="s">
        <v>1174</v>
      </c>
      <c r="E2931" t="s">
        <v>4105</v>
      </c>
      <c r="G2931" t="s">
        <v>6988</v>
      </c>
      <c r="H2931" t="s">
        <v>6994</v>
      </c>
      <c r="I2931" t="s">
        <v>7006</v>
      </c>
      <c r="J2931" t="s">
        <v>7089</v>
      </c>
      <c r="K2931" t="s">
        <v>7847</v>
      </c>
      <c r="L2931" t="s">
        <v>8341</v>
      </c>
      <c r="M2931" t="s">
        <v>8349</v>
      </c>
      <c r="N2931" t="s">
        <v>8351</v>
      </c>
      <c r="O2931" t="s">
        <v>8356</v>
      </c>
      <c r="Q2931" t="s">
        <v>8363</v>
      </c>
      <c r="R2931" t="s">
        <v>7289</v>
      </c>
      <c r="S2931">
        <v>3</v>
      </c>
      <c r="T2931" t="s">
        <v>8368</v>
      </c>
    </row>
    <row r="2932" spans="1:20" x14ac:dyDescent="0.35">
      <c r="A2932" t="s">
        <v>648</v>
      </c>
      <c r="B2932" t="s">
        <v>1075</v>
      </c>
      <c r="D2932" t="s">
        <v>1174</v>
      </c>
      <c r="E2932" t="s">
        <v>4106</v>
      </c>
      <c r="G2932" t="s">
        <v>6991</v>
      </c>
      <c r="H2932" t="s">
        <v>6999</v>
      </c>
      <c r="I2932" t="s">
        <v>7003</v>
      </c>
      <c r="K2932" t="s">
        <v>7742</v>
      </c>
      <c r="L2932" t="s">
        <v>8345</v>
      </c>
      <c r="M2932" t="s">
        <v>8350</v>
      </c>
      <c r="N2932" t="s">
        <v>8354</v>
      </c>
      <c r="O2932" t="s">
        <v>8356</v>
      </c>
      <c r="P2932">
        <v>19447</v>
      </c>
      <c r="Q2932" t="s">
        <v>8363</v>
      </c>
      <c r="T2932" t="s">
        <v>8368</v>
      </c>
    </row>
    <row r="2933" spans="1:20" x14ac:dyDescent="0.35">
      <c r="A2933" t="s">
        <v>139</v>
      </c>
      <c r="B2933" t="s">
        <v>1028</v>
      </c>
      <c r="C2933">
        <v>59</v>
      </c>
      <c r="D2933" t="s">
        <v>1175</v>
      </c>
      <c r="E2933" t="s">
        <v>4107</v>
      </c>
      <c r="F2933" t="s">
        <v>6693</v>
      </c>
      <c r="G2933" t="s">
        <v>6984</v>
      </c>
      <c r="H2933" t="s">
        <v>6998</v>
      </c>
      <c r="I2933" t="s">
        <v>7001</v>
      </c>
      <c r="K2933" t="s">
        <v>7690</v>
      </c>
      <c r="L2933" t="s">
        <v>8340</v>
      </c>
      <c r="M2933" t="s">
        <v>8349</v>
      </c>
      <c r="N2933" t="s">
        <v>8354</v>
      </c>
      <c r="O2933" t="s">
        <v>8359</v>
      </c>
      <c r="Q2933" t="s">
        <v>8364</v>
      </c>
      <c r="T2933" t="s">
        <v>8367</v>
      </c>
    </row>
    <row r="2934" spans="1:20" x14ac:dyDescent="0.35">
      <c r="A2934" t="s">
        <v>318</v>
      </c>
      <c r="B2934" t="s">
        <v>1162</v>
      </c>
      <c r="C2934">
        <v>34</v>
      </c>
      <c r="E2934" t="s">
        <v>4108</v>
      </c>
      <c r="F2934" t="s">
        <v>6880</v>
      </c>
      <c r="G2934" t="s">
        <v>6991</v>
      </c>
      <c r="H2934" t="s">
        <v>6994</v>
      </c>
      <c r="I2934" t="s">
        <v>7001</v>
      </c>
      <c r="J2934" t="s">
        <v>7357</v>
      </c>
      <c r="K2934" t="s">
        <v>7998</v>
      </c>
      <c r="L2934" t="s">
        <v>8340</v>
      </c>
      <c r="M2934" t="s">
        <v>8350</v>
      </c>
      <c r="N2934" t="s">
        <v>8352</v>
      </c>
      <c r="O2934" t="s">
        <v>8355</v>
      </c>
      <c r="Q2934" t="s">
        <v>8360</v>
      </c>
      <c r="R2934" t="s">
        <v>7098</v>
      </c>
      <c r="S2934">
        <v>2</v>
      </c>
      <c r="T2934" t="s">
        <v>8369</v>
      </c>
    </row>
    <row r="2935" spans="1:20" x14ac:dyDescent="0.35">
      <c r="A2935" t="s">
        <v>452</v>
      </c>
      <c r="B2935" t="s">
        <v>1101</v>
      </c>
      <c r="D2935" t="s">
        <v>1172</v>
      </c>
      <c r="E2935" t="s">
        <v>4109</v>
      </c>
      <c r="F2935" t="s">
        <v>6904</v>
      </c>
      <c r="G2935" t="s">
        <v>6991</v>
      </c>
      <c r="H2935" t="s">
        <v>6994</v>
      </c>
      <c r="I2935" t="s">
        <v>7005</v>
      </c>
      <c r="J2935" t="s">
        <v>7550</v>
      </c>
      <c r="K2935" t="s">
        <v>7888</v>
      </c>
      <c r="L2935" t="s">
        <v>8344</v>
      </c>
      <c r="M2935" t="s">
        <v>8347</v>
      </c>
      <c r="N2935" t="s">
        <v>8351</v>
      </c>
      <c r="O2935" t="s">
        <v>8359</v>
      </c>
      <c r="Q2935" t="s">
        <v>8362</v>
      </c>
      <c r="S2935">
        <v>3</v>
      </c>
      <c r="T2935" t="s">
        <v>8368</v>
      </c>
    </row>
    <row r="2936" spans="1:20" x14ac:dyDescent="0.35">
      <c r="A2936" t="s">
        <v>252</v>
      </c>
      <c r="B2936" t="s">
        <v>1131</v>
      </c>
      <c r="C2936">
        <v>47</v>
      </c>
      <c r="D2936" t="s">
        <v>1173</v>
      </c>
      <c r="E2936" t="s">
        <v>4110</v>
      </c>
      <c r="F2936" t="s">
        <v>6981</v>
      </c>
      <c r="G2936" t="s">
        <v>6986</v>
      </c>
      <c r="H2936" t="s">
        <v>6994</v>
      </c>
      <c r="I2936" t="s">
        <v>7006</v>
      </c>
      <c r="J2936" t="s">
        <v>7078</v>
      </c>
      <c r="K2936" t="s">
        <v>8195</v>
      </c>
      <c r="L2936" t="s">
        <v>8342</v>
      </c>
      <c r="M2936" t="s">
        <v>8348</v>
      </c>
      <c r="N2936" t="s">
        <v>8353</v>
      </c>
      <c r="O2936" t="s">
        <v>8358</v>
      </c>
      <c r="Q2936" t="s">
        <v>8360</v>
      </c>
      <c r="R2936" t="s">
        <v>7259</v>
      </c>
      <c r="S2936">
        <v>1</v>
      </c>
      <c r="T2936" t="s">
        <v>8367</v>
      </c>
    </row>
    <row r="2937" spans="1:20" x14ac:dyDescent="0.35">
      <c r="A2937" t="s">
        <v>442</v>
      </c>
      <c r="B2937" t="s">
        <v>1162</v>
      </c>
      <c r="C2937">
        <v>42</v>
      </c>
      <c r="D2937" t="s">
        <v>1173</v>
      </c>
      <c r="E2937" t="s">
        <v>4111</v>
      </c>
      <c r="G2937" t="s">
        <v>6992</v>
      </c>
      <c r="H2937" t="s">
        <v>6997</v>
      </c>
      <c r="I2937" t="s">
        <v>7007</v>
      </c>
      <c r="J2937" t="s">
        <v>7307</v>
      </c>
      <c r="K2937" t="s">
        <v>8271</v>
      </c>
      <c r="L2937" t="s">
        <v>8343</v>
      </c>
      <c r="M2937" t="s">
        <v>8346</v>
      </c>
      <c r="N2937" t="s">
        <v>8354</v>
      </c>
      <c r="O2937" t="s">
        <v>8356</v>
      </c>
      <c r="Q2937" t="s">
        <v>8363</v>
      </c>
      <c r="S2937">
        <v>5</v>
      </c>
      <c r="T2937" t="s">
        <v>8367</v>
      </c>
    </row>
    <row r="2938" spans="1:20" x14ac:dyDescent="0.35">
      <c r="A2938" t="s">
        <v>640</v>
      </c>
      <c r="B2938" t="s">
        <v>1112</v>
      </c>
      <c r="D2938" t="s">
        <v>1172</v>
      </c>
      <c r="E2938" t="s">
        <v>4112</v>
      </c>
      <c r="F2938" t="s">
        <v>6970</v>
      </c>
      <c r="G2938" t="s">
        <v>6993</v>
      </c>
      <c r="H2938" t="s">
        <v>7000</v>
      </c>
      <c r="I2938" t="s">
        <v>7001</v>
      </c>
      <c r="K2938" t="s">
        <v>7737</v>
      </c>
      <c r="L2938" t="s">
        <v>8339</v>
      </c>
      <c r="M2938" t="s">
        <v>8347</v>
      </c>
      <c r="N2938" t="s">
        <v>8352</v>
      </c>
      <c r="O2938" t="s">
        <v>8359</v>
      </c>
      <c r="P2938">
        <v>26486</v>
      </c>
      <c r="Q2938" t="s">
        <v>8360</v>
      </c>
      <c r="R2938" t="s">
        <v>7221</v>
      </c>
      <c r="S2938">
        <v>5</v>
      </c>
      <c r="T2938" t="s">
        <v>8368</v>
      </c>
    </row>
    <row r="2939" spans="1:20" x14ac:dyDescent="0.35">
      <c r="A2939" t="s">
        <v>266</v>
      </c>
      <c r="B2939" t="s">
        <v>1166</v>
      </c>
      <c r="E2939" t="s">
        <v>4113</v>
      </c>
      <c r="F2939" t="s">
        <v>6975</v>
      </c>
      <c r="G2939" t="s">
        <v>6992</v>
      </c>
      <c r="H2939" t="s">
        <v>6998</v>
      </c>
      <c r="I2939" t="s">
        <v>7002</v>
      </c>
      <c r="J2939" t="s">
        <v>7630</v>
      </c>
      <c r="K2939" t="s">
        <v>8192</v>
      </c>
      <c r="L2939" t="s">
        <v>8345</v>
      </c>
      <c r="M2939" t="s">
        <v>8350</v>
      </c>
      <c r="N2939" t="s">
        <v>8351</v>
      </c>
      <c r="O2939" t="s">
        <v>8355</v>
      </c>
      <c r="P2939">
        <v>17727</v>
      </c>
      <c r="Q2939" t="s">
        <v>8364</v>
      </c>
    </row>
    <row r="2940" spans="1:20" x14ac:dyDescent="0.35">
      <c r="A2940" t="s">
        <v>971</v>
      </c>
      <c r="B2940" t="s">
        <v>1159</v>
      </c>
      <c r="D2940" t="s">
        <v>1174</v>
      </c>
      <c r="E2940" t="s">
        <v>4114</v>
      </c>
      <c r="F2940" t="s">
        <v>6858</v>
      </c>
      <c r="G2940" t="s">
        <v>6986</v>
      </c>
      <c r="H2940" t="s">
        <v>6997</v>
      </c>
      <c r="I2940" t="s">
        <v>7005</v>
      </c>
      <c r="J2940" t="s">
        <v>7171</v>
      </c>
      <c r="K2940" t="s">
        <v>8061</v>
      </c>
      <c r="L2940" t="s">
        <v>8342</v>
      </c>
      <c r="M2940" t="s">
        <v>8350</v>
      </c>
      <c r="N2940" t="s">
        <v>8354</v>
      </c>
      <c r="O2940" t="s">
        <v>8356</v>
      </c>
      <c r="P2940">
        <v>12886</v>
      </c>
      <c r="Q2940" t="s">
        <v>8364</v>
      </c>
      <c r="T2940" t="s">
        <v>8367</v>
      </c>
    </row>
    <row r="2941" spans="1:20" x14ac:dyDescent="0.35">
      <c r="A2941" t="s">
        <v>553</v>
      </c>
      <c r="B2941" t="s">
        <v>1034</v>
      </c>
      <c r="D2941" t="s">
        <v>1172</v>
      </c>
      <c r="E2941" t="s">
        <v>4115</v>
      </c>
      <c r="F2941" t="s">
        <v>6952</v>
      </c>
      <c r="G2941" t="s">
        <v>6986</v>
      </c>
      <c r="H2941" t="s">
        <v>6995</v>
      </c>
      <c r="I2941" t="s">
        <v>7001</v>
      </c>
      <c r="J2941" t="s">
        <v>7050</v>
      </c>
      <c r="K2941" t="s">
        <v>8313</v>
      </c>
      <c r="L2941" t="s">
        <v>8338</v>
      </c>
      <c r="M2941" t="s">
        <v>8348</v>
      </c>
      <c r="N2941" t="s">
        <v>8351</v>
      </c>
      <c r="O2941" t="s">
        <v>8355</v>
      </c>
      <c r="Q2941" t="s">
        <v>8361</v>
      </c>
      <c r="S2941">
        <v>5</v>
      </c>
    </row>
    <row r="2942" spans="1:20" x14ac:dyDescent="0.35">
      <c r="A2942" t="s">
        <v>227</v>
      </c>
      <c r="B2942" t="s">
        <v>1125</v>
      </c>
      <c r="D2942" t="s">
        <v>1174</v>
      </c>
      <c r="E2942" t="s">
        <v>4116</v>
      </c>
      <c r="G2942" t="s">
        <v>6985</v>
      </c>
      <c r="H2942" t="s">
        <v>6999</v>
      </c>
      <c r="I2942" t="s">
        <v>7002</v>
      </c>
      <c r="J2942" t="s">
        <v>7638</v>
      </c>
      <c r="K2942" t="s">
        <v>8064</v>
      </c>
      <c r="L2942" t="s">
        <v>8338</v>
      </c>
      <c r="M2942" t="s">
        <v>8350</v>
      </c>
      <c r="N2942" t="s">
        <v>8354</v>
      </c>
      <c r="O2942" t="s">
        <v>8356</v>
      </c>
      <c r="Q2942" t="s">
        <v>8360</v>
      </c>
      <c r="S2942">
        <v>1</v>
      </c>
      <c r="T2942" t="s">
        <v>8369</v>
      </c>
    </row>
    <row r="2943" spans="1:20" x14ac:dyDescent="0.35">
      <c r="A2943" t="s">
        <v>725</v>
      </c>
      <c r="B2943" t="s">
        <v>1085</v>
      </c>
      <c r="E2943" t="s">
        <v>4117</v>
      </c>
      <c r="F2943" t="s">
        <v>6839</v>
      </c>
      <c r="G2943" t="s">
        <v>6990</v>
      </c>
      <c r="H2943" t="s">
        <v>6996</v>
      </c>
      <c r="I2943" t="s">
        <v>7005</v>
      </c>
      <c r="J2943" t="s">
        <v>7417</v>
      </c>
      <c r="K2943" t="s">
        <v>7684</v>
      </c>
      <c r="L2943" t="s">
        <v>8343</v>
      </c>
      <c r="M2943" t="s">
        <v>8347</v>
      </c>
      <c r="N2943" t="s">
        <v>8354</v>
      </c>
      <c r="O2943" t="s">
        <v>8355</v>
      </c>
      <c r="P2943">
        <v>38004</v>
      </c>
      <c r="Q2943" t="s">
        <v>8361</v>
      </c>
    </row>
    <row r="2944" spans="1:20" x14ac:dyDescent="0.35">
      <c r="A2944" t="s">
        <v>221</v>
      </c>
      <c r="B2944" t="s">
        <v>1068</v>
      </c>
      <c r="C2944">
        <v>49</v>
      </c>
      <c r="D2944" t="s">
        <v>1174</v>
      </c>
      <c r="E2944" t="s">
        <v>4118</v>
      </c>
      <c r="G2944" t="s">
        <v>6991</v>
      </c>
      <c r="H2944" t="s">
        <v>6994</v>
      </c>
      <c r="I2944" t="s">
        <v>7001</v>
      </c>
      <c r="K2944" t="s">
        <v>7882</v>
      </c>
      <c r="L2944" t="s">
        <v>8342</v>
      </c>
      <c r="M2944" t="s">
        <v>8347</v>
      </c>
      <c r="N2944" t="s">
        <v>8354</v>
      </c>
      <c r="O2944" t="s">
        <v>8356</v>
      </c>
      <c r="P2944">
        <v>7033</v>
      </c>
      <c r="Q2944" t="s">
        <v>8361</v>
      </c>
      <c r="R2944" t="s">
        <v>7649</v>
      </c>
      <c r="S2944">
        <v>4</v>
      </c>
    </row>
    <row r="2945" spans="1:20" x14ac:dyDescent="0.35">
      <c r="A2945" t="s">
        <v>950</v>
      </c>
      <c r="B2945" t="s">
        <v>1115</v>
      </c>
      <c r="D2945" t="s">
        <v>1175</v>
      </c>
      <c r="E2945" t="s">
        <v>4119</v>
      </c>
      <c r="G2945" t="s">
        <v>6990</v>
      </c>
      <c r="H2945" t="s">
        <v>6996</v>
      </c>
      <c r="I2945" t="s">
        <v>7007</v>
      </c>
      <c r="J2945" t="s">
        <v>7197</v>
      </c>
      <c r="K2945" t="s">
        <v>7805</v>
      </c>
      <c r="L2945" t="s">
        <v>8344</v>
      </c>
      <c r="M2945" t="s">
        <v>8346</v>
      </c>
      <c r="N2945" t="s">
        <v>8352</v>
      </c>
      <c r="O2945" t="s">
        <v>8355</v>
      </c>
      <c r="Q2945" t="s">
        <v>8363</v>
      </c>
      <c r="S2945">
        <v>1</v>
      </c>
      <c r="T2945" t="s">
        <v>8369</v>
      </c>
    </row>
    <row r="2946" spans="1:20" x14ac:dyDescent="0.35">
      <c r="A2946" t="s">
        <v>819</v>
      </c>
      <c r="B2946" t="s">
        <v>1062</v>
      </c>
      <c r="E2946" t="s">
        <v>4120</v>
      </c>
      <c r="F2946" t="s">
        <v>6779</v>
      </c>
      <c r="G2946" t="s">
        <v>6993</v>
      </c>
      <c r="H2946" t="s">
        <v>7000</v>
      </c>
      <c r="I2946" t="s">
        <v>7004</v>
      </c>
      <c r="K2946" t="s">
        <v>8065</v>
      </c>
      <c r="L2946" t="s">
        <v>8339</v>
      </c>
      <c r="M2946" t="s">
        <v>8350</v>
      </c>
      <c r="N2946" t="s">
        <v>8353</v>
      </c>
      <c r="O2946" t="s">
        <v>8356</v>
      </c>
      <c r="Q2946" t="s">
        <v>8363</v>
      </c>
      <c r="S2946">
        <v>4</v>
      </c>
      <c r="T2946" t="s">
        <v>8369</v>
      </c>
    </row>
    <row r="2947" spans="1:20" x14ac:dyDescent="0.35">
      <c r="A2947" t="s">
        <v>208</v>
      </c>
      <c r="B2947" t="s">
        <v>1109</v>
      </c>
      <c r="C2947">
        <v>28</v>
      </c>
      <c r="D2947" t="s">
        <v>1174</v>
      </c>
      <c r="E2947" t="s">
        <v>4121</v>
      </c>
      <c r="F2947" t="s">
        <v>6867</v>
      </c>
      <c r="G2947" t="s">
        <v>6991</v>
      </c>
      <c r="H2947" t="s">
        <v>6996</v>
      </c>
      <c r="I2947" t="s">
        <v>7003</v>
      </c>
      <c r="J2947" t="s">
        <v>7453</v>
      </c>
      <c r="K2947" t="s">
        <v>7883</v>
      </c>
      <c r="L2947" t="s">
        <v>8343</v>
      </c>
      <c r="M2947" t="s">
        <v>8346</v>
      </c>
      <c r="N2947" t="s">
        <v>8352</v>
      </c>
      <c r="O2947" t="s">
        <v>8358</v>
      </c>
      <c r="P2947">
        <v>44241</v>
      </c>
      <c r="Q2947" t="s">
        <v>8360</v>
      </c>
      <c r="T2947" t="s">
        <v>8367</v>
      </c>
    </row>
    <row r="2948" spans="1:20" x14ac:dyDescent="0.35">
      <c r="A2948" t="s">
        <v>461</v>
      </c>
      <c r="B2948" t="s">
        <v>1087</v>
      </c>
      <c r="E2948" t="s">
        <v>4122</v>
      </c>
      <c r="F2948" t="s">
        <v>6739</v>
      </c>
      <c r="G2948" t="s">
        <v>6990</v>
      </c>
      <c r="H2948" t="s">
        <v>6999</v>
      </c>
      <c r="I2948" t="s">
        <v>7003</v>
      </c>
      <c r="J2948" t="s">
        <v>7361</v>
      </c>
      <c r="K2948" t="s">
        <v>7714</v>
      </c>
      <c r="L2948" t="s">
        <v>8342</v>
      </c>
      <c r="M2948" t="s">
        <v>8349</v>
      </c>
      <c r="N2948" t="s">
        <v>8351</v>
      </c>
      <c r="O2948" t="s">
        <v>8358</v>
      </c>
      <c r="R2948" t="s">
        <v>7380</v>
      </c>
      <c r="S2948">
        <v>4</v>
      </c>
      <c r="T2948" t="s">
        <v>8367</v>
      </c>
    </row>
    <row r="2949" spans="1:20" x14ac:dyDescent="0.35">
      <c r="A2949" t="s">
        <v>856</v>
      </c>
      <c r="B2949" t="s">
        <v>1154</v>
      </c>
      <c r="C2949">
        <v>27</v>
      </c>
      <c r="D2949" t="s">
        <v>1174</v>
      </c>
      <c r="E2949" t="s">
        <v>4123</v>
      </c>
      <c r="F2949" t="s">
        <v>6925</v>
      </c>
      <c r="G2949" t="s">
        <v>6990</v>
      </c>
      <c r="H2949" t="s">
        <v>6997</v>
      </c>
      <c r="I2949" t="s">
        <v>7003</v>
      </c>
      <c r="J2949" t="s">
        <v>7541</v>
      </c>
      <c r="K2949" t="s">
        <v>7725</v>
      </c>
      <c r="L2949" t="s">
        <v>8339</v>
      </c>
      <c r="M2949" t="s">
        <v>8350</v>
      </c>
      <c r="N2949" t="s">
        <v>8353</v>
      </c>
      <c r="O2949" t="s">
        <v>8356</v>
      </c>
      <c r="Q2949" t="s">
        <v>8364</v>
      </c>
      <c r="S2949">
        <v>4</v>
      </c>
      <c r="T2949" t="s">
        <v>8367</v>
      </c>
    </row>
    <row r="2950" spans="1:20" x14ac:dyDescent="0.35">
      <c r="A2950" t="s">
        <v>418</v>
      </c>
      <c r="B2950" t="s">
        <v>1089</v>
      </c>
      <c r="D2950" t="s">
        <v>1173</v>
      </c>
      <c r="E2950" t="s">
        <v>4124</v>
      </c>
      <c r="F2950" t="s">
        <v>6919</v>
      </c>
      <c r="G2950" t="s">
        <v>6985</v>
      </c>
      <c r="H2950" t="s">
        <v>6994</v>
      </c>
      <c r="I2950" t="s">
        <v>7002</v>
      </c>
      <c r="J2950" t="s">
        <v>7049</v>
      </c>
      <c r="K2950" t="s">
        <v>7886</v>
      </c>
      <c r="L2950" t="s">
        <v>8341</v>
      </c>
      <c r="M2950" t="s">
        <v>8346</v>
      </c>
      <c r="N2950" t="s">
        <v>8353</v>
      </c>
      <c r="O2950" t="s">
        <v>8356</v>
      </c>
      <c r="Q2950" t="s">
        <v>8362</v>
      </c>
      <c r="R2950" t="s">
        <v>7393</v>
      </c>
      <c r="S2950">
        <v>1</v>
      </c>
    </row>
    <row r="2951" spans="1:20" x14ac:dyDescent="0.35">
      <c r="A2951" t="s">
        <v>327</v>
      </c>
      <c r="B2951" t="s">
        <v>1158</v>
      </c>
      <c r="D2951" t="s">
        <v>1174</v>
      </c>
      <c r="E2951" t="s">
        <v>4125</v>
      </c>
      <c r="G2951" t="s">
        <v>6987</v>
      </c>
      <c r="H2951" t="s">
        <v>6994</v>
      </c>
      <c r="I2951" t="s">
        <v>7005</v>
      </c>
      <c r="K2951" t="s">
        <v>8296</v>
      </c>
      <c r="L2951" t="s">
        <v>8342</v>
      </c>
      <c r="M2951" t="s">
        <v>8349</v>
      </c>
      <c r="N2951" t="s">
        <v>8351</v>
      </c>
      <c r="O2951" t="s">
        <v>8356</v>
      </c>
      <c r="Q2951" t="s">
        <v>8362</v>
      </c>
      <c r="S2951">
        <v>2</v>
      </c>
      <c r="T2951" t="s">
        <v>8367</v>
      </c>
    </row>
    <row r="2952" spans="1:20" x14ac:dyDescent="0.35">
      <c r="A2952" t="s">
        <v>772</v>
      </c>
      <c r="B2952" t="s">
        <v>1134</v>
      </c>
      <c r="E2952" t="s">
        <v>4126</v>
      </c>
      <c r="F2952" t="s">
        <v>6811</v>
      </c>
      <c r="G2952" t="s">
        <v>6992</v>
      </c>
      <c r="H2952" t="s">
        <v>6994</v>
      </c>
      <c r="I2952" t="s">
        <v>7007</v>
      </c>
      <c r="J2952" t="s">
        <v>7291</v>
      </c>
      <c r="K2952" t="s">
        <v>8041</v>
      </c>
      <c r="L2952" t="s">
        <v>8343</v>
      </c>
      <c r="M2952" t="s">
        <v>8349</v>
      </c>
      <c r="N2952" t="s">
        <v>8352</v>
      </c>
      <c r="O2952" t="s">
        <v>8359</v>
      </c>
      <c r="S2952">
        <v>3</v>
      </c>
      <c r="T2952" t="s">
        <v>8367</v>
      </c>
    </row>
    <row r="2953" spans="1:20" x14ac:dyDescent="0.35">
      <c r="A2953" t="s">
        <v>352</v>
      </c>
      <c r="B2953" t="s">
        <v>1107</v>
      </c>
      <c r="D2953" t="s">
        <v>1173</v>
      </c>
      <c r="E2953" t="s">
        <v>4127</v>
      </c>
      <c r="G2953" t="s">
        <v>6993</v>
      </c>
      <c r="H2953" t="s">
        <v>6997</v>
      </c>
      <c r="I2953" t="s">
        <v>7007</v>
      </c>
      <c r="K2953" t="s">
        <v>8183</v>
      </c>
      <c r="L2953" t="s">
        <v>8341</v>
      </c>
      <c r="M2953" t="s">
        <v>8347</v>
      </c>
      <c r="N2953" t="s">
        <v>8353</v>
      </c>
      <c r="O2953" t="s">
        <v>8355</v>
      </c>
      <c r="Q2953" t="s">
        <v>8364</v>
      </c>
      <c r="S2953">
        <v>5</v>
      </c>
      <c r="T2953" t="s">
        <v>8368</v>
      </c>
    </row>
    <row r="2954" spans="1:20" x14ac:dyDescent="0.35">
      <c r="A2954" t="s">
        <v>435</v>
      </c>
      <c r="B2954" t="s">
        <v>1044</v>
      </c>
      <c r="C2954">
        <v>31</v>
      </c>
      <c r="E2954" t="s">
        <v>4128</v>
      </c>
      <c r="G2954" t="s">
        <v>6991</v>
      </c>
      <c r="H2954" t="s">
        <v>6997</v>
      </c>
      <c r="I2954" t="s">
        <v>7002</v>
      </c>
      <c r="J2954" t="s">
        <v>7276</v>
      </c>
      <c r="K2954" t="s">
        <v>8165</v>
      </c>
      <c r="L2954" t="s">
        <v>8341</v>
      </c>
      <c r="M2954" t="s">
        <v>8348</v>
      </c>
      <c r="N2954" t="s">
        <v>8351</v>
      </c>
      <c r="O2954" t="s">
        <v>8358</v>
      </c>
      <c r="Q2954" t="s">
        <v>8363</v>
      </c>
      <c r="S2954">
        <v>1</v>
      </c>
    </row>
    <row r="2955" spans="1:20" x14ac:dyDescent="0.35">
      <c r="A2955" t="s">
        <v>896</v>
      </c>
      <c r="B2955" t="s">
        <v>1082</v>
      </c>
      <c r="D2955" t="s">
        <v>1174</v>
      </c>
      <c r="E2955" t="s">
        <v>4129</v>
      </c>
      <c r="F2955" t="s">
        <v>6727</v>
      </c>
      <c r="G2955" t="s">
        <v>6990</v>
      </c>
      <c r="H2955" t="s">
        <v>6999</v>
      </c>
      <c r="I2955" t="s">
        <v>7004</v>
      </c>
      <c r="J2955" t="s">
        <v>7565</v>
      </c>
      <c r="K2955" t="s">
        <v>8064</v>
      </c>
      <c r="L2955" t="s">
        <v>8344</v>
      </c>
      <c r="M2955" t="s">
        <v>8347</v>
      </c>
      <c r="N2955" t="s">
        <v>8353</v>
      </c>
      <c r="O2955" t="s">
        <v>8359</v>
      </c>
      <c r="R2955" t="s">
        <v>7430</v>
      </c>
      <c r="S2955">
        <v>1</v>
      </c>
      <c r="T2955" t="s">
        <v>8367</v>
      </c>
    </row>
    <row r="2956" spans="1:20" x14ac:dyDescent="0.35">
      <c r="A2956" t="s">
        <v>198</v>
      </c>
      <c r="B2956" t="s">
        <v>1152</v>
      </c>
      <c r="C2956">
        <v>73</v>
      </c>
      <c r="E2956" t="s">
        <v>4130</v>
      </c>
      <c r="F2956" t="s">
        <v>6834</v>
      </c>
      <c r="G2956" t="s">
        <v>6989</v>
      </c>
      <c r="H2956" t="s">
        <v>6995</v>
      </c>
      <c r="I2956" t="s">
        <v>7002</v>
      </c>
      <c r="J2956" t="s">
        <v>7517</v>
      </c>
      <c r="K2956" t="s">
        <v>7707</v>
      </c>
      <c r="L2956" t="s">
        <v>8345</v>
      </c>
      <c r="M2956" t="s">
        <v>8350</v>
      </c>
      <c r="N2956" t="s">
        <v>8353</v>
      </c>
      <c r="O2956" t="s">
        <v>8359</v>
      </c>
      <c r="Q2956" t="s">
        <v>8362</v>
      </c>
      <c r="R2956" t="s">
        <v>7334</v>
      </c>
      <c r="S2956">
        <v>1</v>
      </c>
      <c r="T2956" t="s">
        <v>8369</v>
      </c>
    </row>
    <row r="2957" spans="1:20" x14ac:dyDescent="0.35">
      <c r="A2957" t="s">
        <v>976</v>
      </c>
      <c r="B2957" t="s">
        <v>1151</v>
      </c>
      <c r="E2957" t="s">
        <v>4131</v>
      </c>
      <c r="F2957" t="s">
        <v>6941</v>
      </c>
      <c r="G2957" t="s">
        <v>6985</v>
      </c>
      <c r="H2957" t="s">
        <v>6994</v>
      </c>
      <c r="I2957" t="s">
        <v>7004</v>
      </c>
      <c r="J2957" t="s">
        <v>7019</v>
      </c>
      <c r="K2957" t="s">
        <v>7761</v>
      </c>
      <c r="L2957" t="s">
        <v>8343</v>
      </c>
      <c r="M2957" t="s">
        <v>8346</v>
      </c>
      <c r="N2957" t="s">
        <v>8353</v>
      </c>
      <c r="O2957" t="s">
        <v>8356</v>
      </c>
      <c r="P2957">
        <v>9598</v>
      </c>
      <c r="Q2957" t="s">
        <v>8363</v>
      </c>
      <c r="R2957" t="s">
        <v>7661</v>
      </c>
      <c r="T2957" t="s">
        <v>8369</v>
      </c>
    </row>
    <row r="2958" spans="1:20" x14ac:dyDescent="0.35">
      <c r="A2958" t="s">
        <v>164</v>
      </c>
      <c r="B2958" t="s">
        <v>1087</v>
      </c>
      <c r="D2958" t="s">
        <v>1173</v>
      </c>
      <c r="E2958" t="s">
        <v>4132</v>
      </c>
      <c r="F2958" t="s">
        <v>6733</v>
      </c>
      <c r="G2958" t="s">
        <v>6984</v>
      </c>
      <c r="H2958" t="s">
        <v>6994</v>
      </c>
      <c r="I2958" t="s">
        <v>7002</v>
      </c>
      <c r="J2958" t="s">
        <v>7170</v>
      </c>
      <c r="K2958" t="s">
        <v>7848</v>
      </c>
      <c r="L2958" t="s">
        <v>8342</v>
      </c>
      <c r="M2958" t="s">
        <v>8348</v>
      </c>
      <c r="N2958" t="s">
        <v>8354</v>
      </c>
      <c r="O2958" t="s">
        <v>8357</v>
      </c>
      <c r="P2958">
        <v>21007</v>
      </c>
      <c r="Q2958" t="s">
        <v>8361</v>
      </c>
      <c r="R2958" t="s">
        <v>7100</v>
      </c>
      <c r="S2958">
        <v>4</v>
      </c>
      <c r="T2958" t="s">
        <v>8369</v>
      </c>
    </row>
    <row r="2959" spans="1:20" x14ac:dyDescent="0.35">
      <c r="A2959" t="s">
        <v>369</v>
      </c>
      <c r="B2959" t="s">
        <v>1069</v>
      </c>
      <c r="C2959">
        <v>25</v>
      </c>
      <c r="D2959" t="s">
        <v>1175</v>
      </c>
      <c r="E2959" t="s">
        <v>4133</v>
      </c>
      <c r="G2959" t="s">
        <v>6993</v>
      </c>
      <c r="H2959" t="s">
        <v>6997</v>
      </c>
      <c r="I2959" t="s">
        <v>7005</v>
      </c>
      <c r="K2959" t="s">
        <v>7824</v>
      </c>
      <c r="L2959" t="s">
        <v>8340</v>
      </c>
      <c r="M2959" t="s">
        <v>8349</v>
      </c>
      <c r="N2959" t="s">
        <v>8352</v>
      </c>
      <c r="O2959" t="s">
        <v>8356</v>
      </c>
      <c r="R2959" t="s">
        <v>7137</v>
      </c>
      <c r="T2959" t="s">
        <v>8367</v>
      </c>
    </row>
    <row r="2960" spans="1:20" x14ac:dyDescent="0.35">
      <c r="A2960" t="s">
        <v>739</v>
      </c>
      <c r="B2960" t="s">
        <v>1056</v>
      </c>
      <c r="C2960">
        <v>28</v>
      </c>
      <c r="D2960" t="s">
        <v>1174</v>
      </c>
      <c r="E2960" t="s">
        <v>4134</v>
      </c>
      <c r="F2960" t="s">
        <v>6891</v>
      </c>
      <c r="G2960" t="s">
        <v>6985</v>
      </c>
      <c r="H2960" t="s">
        <v>6994</v>
      </c>
      <c r="I2960" t="s">
        <v>7007</v>
      </c>
      <c r="J2960" t="s">
        <v>7280</v>
      </c>
      <c r="K2960" t="s">
        <v>8258</v>
      </c>
      <c r="L2960" t="s">
        <v>8345</v>
      </c>
      <c r="M2960" t="s">
        <v>8350</v>
      </c>
      <c r="N2960" t="s">
        <v>8352</v>
      </c>
      <c r="O2960" t="s">
        <v>8358</v>
      </c>
      <c r="S2960">
        <v>3</v>
      </c>
      <c r="T2960" t="s">
        <v>8367</v>
      </c>
    </row>
    <row r="2961" spans="1:20" x14ac:dyDescent="0.35">
      <c r="A2961" t="s">
        <v>164</v>
      </c>
      <c r="B2961" t="s">
        <v>1038</v>
      </c>
      <c r="D2961" t="s">
        <v>1175</v>
      </c>
      <c r="E2961" t="s">
        <v>4135</v>
      </c>
      <c r="F2961" t="s">
        <v>6899</v>
      </c>
      <c r="G2961" t="s">
        <v>6985</v>
      </c>
      <c r="H2961" t="s">
        <v>6995</v>
      </c>
      <c r="I2961" t="s">
        <v>7002</v>
      </c>
      <c r="J2961" t="s">
        <v>7164</v>
      </c>
      <c r="K2961" t="s">
        <v>7942</v>
      </c>
      <c r="L2961" t="s">
        <v>8340</v>
      </c>
      <c r="M2961" t="s">
        <v>8349</v>
      </c>
      <c r="N2961" t="s">
        <v>8352</v>
      </c>
      <c r="O2961" t="s">
        <v>8357</v>
      </c>
      <c r="Q2961" t="s">
        <v>8362</v>
      </c>
      <c r="R2961" t="s">
        <v>7411</v>
      </c>
      <c r="S2961">
        <v>4</v>
      </c>
      <c r="T2961" t="s">
        <v>8369</v>
      </c>
    </row>
    <row r="2962" spans="1:20" x14ac:dyDescent="0.35">
      <c r="A2962" t="s">
        <v>448</v>
      </c>
      <c r="B2962" t="s">
        <v>1171</v>
      </c>
      <c r="C2962">
        <v>28</v>
      </c>
      <c r="E2962" t="s">
        <v>4136</v>
      </c>
      <c r="F2962" t="s">
        <v>6972</v>
      </c>
      <c r="G2962" t="s">
        <v>6990</v>
      </c>
      <c r="H2962" t="s">
        <v>6996</v>
      </c>
      <c r="I2962" t="s">
        <v>7007</v>
      </c>
      <c r="J2962" t="s">
        <v>7359</v>
      </c>
      <c r="K2962" t="s">
        <v>7708</v>
      </c>
      <c r="L2962" t="s">
        <v>8342</v>
      </c>
      <c r="M2962" t="s">
        <v>8348</v>
      </c>
      <c r="N2962" t="s">
        <v>8351</v>
      </c>
      <c r="O2962" t="s">
        <v>8358</v>
      </c>
      <c r="Q2962" t="s">
        <v>8362</v>
      </c>
      <c r="R2962" t="s">
        <v>7023</v>
      </c>
      <c r="S2962">
        <v>3</v>
      </c>
    </row>
    <row r="2963" spans="1:20" x14ac:dyDescent="0.35">
      <c r="A2963" t="s">
        <v>450</v>
      </c>
      <c r="B2963" t="s">
        <v>1046</v>
      </c>
      <c r="C2963">
        <v>34</v>
      </c>
      <c r="D2963" t="s">
        <v>1172</v>
      </c>
      <c r="E2963" t="s">
        <v>4137</v>
      </c>
      <c r="G2963" t="s">
        <v>6993</v>
      </c>
      <c r="H2963" t="s">
        <v>6994</v>
      </c>
      <c r="I2963" t="s">
        <v>7007</v>
      </c>
      <c r="J2963" t="s">
        <v>7083</v>
      </c>
      <c r="K2963" t="s">
        <v>8134</v>
      </c>
      <c r="L2963" t="s">
        <v>8343</v>
      </c>
      <c r="M2963" t="s">
        <v>8346</v>
      </c>
      <c r="N2963" t="s">
        <v>8351</v>
      </c>
      <c r="O2963" t="s">
        <v>8359</v>
      </c>
      <c r="P2963">
        <v>44420</v>
      </c>
      <c r="S2963">
        <v>5</v>
      </c>
    </row>
    <row r="2964" spans="1:20" x14ac:dyDescent="0.35">
      <c r="A2964" t="s">
        <v>790</v>
      </c>
      <c r="B2964" t="s">
        <v>1099</v>
      </c>
      <c r="C2964">
        <v>42</v>
      </c>
      <c r="D2964" t="s">
        <v>1175</v>
      </c>
      <c r="E2964" t="s">
        <v>4138</v>
      </c>
      <c r="F2964" t="s">
        <v>6800</v>
      </c>
      <c r="G2964" t="s">
        <v>6991</v>
      </c>
      <c r="H2964" t="s">
        <v>6999</v>
      </c>
      <c r="I2964" t="s">
        <v>7005</v>
      </c>
      <c r="K2964" t="s">
        <v>8182</v>
      </c>
      <c r="L2964" t="s">
        <v>8338</v>
      </c>
      <c r="M2964" t="s">
        <v>8350</v>
      </c>
      <c r="N2964" t="s">
        <v>8353</v>
      </c>
      <c r="O2964" t="s">
        <v>8357</v>
      </c>
      <c r="P2964">
        <v>18296</v>
      </c>
      <c r="Q2964" t="s">
        <v>8364</v>
      </c>
      <c r="S2964">
        <v>3</v>
      </c>
      <c r="T2964" t="s">
        <v>8368</v>
      </c>
    </row>
    <row r="2965" spans="1:20" x14ac:dyDescent="0.35">
      <c r="A2965" t="s">
        <v>420</v>
      </c>
      <c r="B2965" t="s">
        <v>1152</v>
      </c>
      <c r="C2965">
        <v>25</v>
      </c>
      <c r="D2965" t="s">
        <v>1174</v>
      </c>
      <c r="E2965" t="s">
        <v>4139</v>
      </c>
      <c r="G2965" t="s">
        <v>6986</v>
      </c>
      <c r="H2965" t="s">
        <v>7000</v>
      </c>
      <c r="I2965" t="s">
        <v>7001</v>
      </c>
      <c r="J2965" t="s">
        <v>7261</v>
      </c>
      <c r="K2965" t="s">
        <v>8120</v>
      </c>
      <c r="L2965" t="s">
        <v>8342</v>
      </c>
      <c r="M2965" t="s">
        <v>8349</v>
      </c>
      <c r="N2965" t="s">
        <v>8351</v>
      </c>
      <c r="O2965" t="s">
        <v>8358</v>
      </c>
      <c r="Q2965" t="s">
        <v>8362</v>
      </c>
      <c r="T2965" t="s">
        <v>8368</v>
      </c>
    </row>
    <row r="2966" spans="1:20" x14ac:dyDescent="0.35">
      <c r="A2966" t="s">
        <v>808</v>
      </c>
      <c r="B2966" t="s">
        <v>1064</v>
      </c>
      <c r="D2966" t="s">
        <v>1175</v>
      </c>
      <c r="E2966" t="s">
        <v>4140</v>
      </c>
      <c r="G2966" t="s">
        <v>6991</v>
      </c>
      <c r="H2966" t="s">
        <v>6997</v>
      </c>
      <c r="I2966" t="s">
        <v>7007</v>
      </c>
      <c r="K2966" t="s">
        <v>8103</v>
      </c>
      <c r="L2966" t="s">
        <v>8339</v>
      </c>
      <c r="M2966" t="s">
        <v>8346</v>
      </c>
      <c r="N2966" t="s">
        <v>8354</v>
      </c>
      <c r="O2966" t="s">
        <v>8356</v>
      </c>
      <c r="P2966">
        <v>24712</v>
      </c>
      <c r="Q2966" t="s">
        <v>8361</v>
      </c>
      <c r="R2966" t="s">
        <v>7661</v>
      </c>
      <c r="S2966">
        <v>5</v>
      </c>
      <c r="T2966" t="s">
        <v>8369</v>
      </c>
    </row>
    <row r="2967" spans="1:20" x14ac:dyDescent="0.35">
      <c r="A2967" t="s">
        <v>977</v>
      </c>
      <c r="B2967" t="s">
        <v>1111</v>
      </c>
      <c r="D2967" t="s">
        <v>1172</v>
      </c>
      <c r="E2967" t="s">
        <v>4141</v>
      </c>
      <c r="F2967" t="s">
        <v>6851</v>
      </c>
      <c r="G2967" t="s">
        <v>6993</v>
      </c>
      <c r="H2967" t="s">
        <v>6996</v>
      </c>
      <c r="I2967" t="s">
        <v>7007</v>
      </c>
      <c r="J2967" t="s">
        <v>7530</v>
      </c>
      <c r="K2967" t="s">
        <v>8171</v>
      </c>
      <c r="L2967" t="s">
        <v>8340</v>
      </c>
      <c r="M2967" t="s">
        <v>8347</v>
      </c>
      <c r="N2967" t="s">
        <v>8351</v>
      </c>
      <c r="O2967" t="s">
        <v>8357</v>
      </c>
      <c r="Q2967" t="s">
        <v>8361</v>
      </c>
      <c r="S2967">
        <v>1</v>
      </c>
    </row>
    <row r="2968" spans="1:20" x14ac:dyDescent="0.35">
      <c r="A2968" t="s">
        <v>750</v>
      </c>
      <c r="B2968" t="s">
        <v>1140</v>
      </c>
      <c r="C2968">
        <v>53</v>
      </c>
      <c r="D2968" t="s">
        <v>1174</v>
      </c>
      <c r="E2968" t="s">
        <v>4142</v>
      </c>
      <c r="F2968" t="s">
        <v>6845</v>
      </c>
      <c r="G2968" t="s">
        <v>6987</v>
      </c>
      <c r="H2968" t="s">
        <v>6995</v>
      </c>
      <c r="I2968" t="s">
        <v>7006</v>
      </c>
      <c r="J2968" t="s">
        <v>7030</v>
      </c>
      <c r="K2968" t="s">
        <v>7742</v>
      </c>
      <c r="L2968" t="s">
        <v>8344</v>
      </c>
      <c r="M2968" t="s">
        <v>8347</v>
      </c>
      <c r="N2968" t="s">
        <v>8352</v>
      </c>
      <c r="O2968" t="s">
        <v>8358</v>
      </c>
      <c r="Q2968" t="s">
        <v>8364</v>
      </c>
    </row>
    <row r="2969" spans="1:20" x14ac:dyDescent="0.35">
      <c r="A2969" t="s">
        <v>460</v>
      </c>
      <c r="B2969" t="s">
        <v>1105</v>
      </c>
      <c r="C2969">
        <v>59</v>
      </c>
      <c r="D2969" t="s">
        <v>1175</v>
      </c>
      <c r="E2969" t="s">
        <v>4143</v>
      </c>
      <c r="G2969" t="s">
        <v>6989</v>
      </c>
      <c r="H2969" t="s">
        <v>6997</v>
      </c>
      <c r="I2969" t="s">
        <v>7006</v>
      </c>
      <c r="J2969" t="s">
        <v>7425</v>
      </c>
      <c r="K2969" t="s">
        <v>8098</v>
      </c>
      <c r="L2969" t="s">
        <v>8344</v>
      </c>
      <c r="M2969" t="s">
        <v>8348</v>
      </c>
      <c r="N2969" t="s">
        <v>8351</v>
      </c>
      <c r="O2969" t="s">
        <v>8359</v>
      </c>
      <c r="P2969">
        <v>10440</v>
      </c>
      <c r="Q2969" t="s">
        <v>8360</v>
      </c>
      <c r="S2969">
        <v>5</v>
      </c>
      <c r="T2969" t="s">
        <v>8368</v>
      </c>
    </row>
    <row r="2970" spans="1:20" x14ac:dyDescent="0.35">
      <c r="A2970" t="s">
        <v>643</v>
      </c>
      <c r="B2970" t="s">
        <v>1160</v>
      </c>
      <c r="C2970">
        <v>45</v>
      </c>
      <c r="D2970" t="s">
        <v>1172</v>
      </c>
      <c r="E2970" t="s">
        <v>4144</v>
      </c>
      <c r="F2970" t="s">
        <v>6959</v>
      </c>
      <c r="G2970" t="s">
        <v>6993</v>
      </c>
      <c r="H2970" t="s">
        <v>6995</v>
      </c>
      <c r="I2970" t="s">
        <v>7002</v>
      </c>
      <c r="K2970" t="s">
        <v>8276</v>
      </c>
      <c r="L2970" t="s">
        <v>8344</v>
      </c>
      <c r="M2970" t="s">
        <v>8346</v>
      </c>
      <c r="N2970" t="s">
        <v>8354</v>
      </c>
      <c r="O2970" t="s">
        <v>8358</v>
      </c>
      <c r="P2970">
        <v>44616</v>
      </c>
      <c r="Q2970" t="s">
        <v>8360</v>
      </c>
      <c r="R2970" t="s">
        <v>7475</v>
      </c>
      <c r="S2970">
        <v>2</v>
      </c>
    </row>
    <row r="2971" spans="1:20" x14ac:dyDescent="0.35">
      <c r="A2971" t="s">
        <v>110</v>
      </c>
      <c r="B2971" t="s">
        <v>1047</v>
      </c>
      <c r="C2971">
        <v>51</v>
      </c>
      <c r="D2971" t="s">
        <v>1175</v>
      </c>
      <c r="E2971" t="s">
        <v>4145</v>
      </c>
      <c r="F2971" t="s">
        <v>6905</v>
      </c>
      <c r="G2971" t="s">
        <v>6993</v>
      </c>
      <c r="H2971" t="s">
        <v>6994</v>
      </c>
      <c r="I2971" t="s">
        <v>7002</v>
      </c>
      <c r="K2971" t="s">
        <v>7732</v>
      </c>
      <c r="L2971" t="s">
        <v>8342</v>
      </c>
      <c r="M2971" t="s">
        <v>8350</v>
      </c>
      <c r="N2971" t="s">
        <v>8352</v>
      </c>
      <c r="O2971" t="s">
        <v>8359</v>
      </c>
      <c r="Q2971" t="s">
        <v>8364</v>
      </c>
      <c r="R2971" t="s">
        <v>7186</v>
      </c>
      <c r="S2971">
        <v>5</v>
      </c>
      <c r="T2971" t="s">
        <v>8367</v>
      </c>
    </row>
    <row r="2972" spans="1:20" x14ac:dyDescent="0.35">
      <c r="A2972" t="s">
        <v>708</v>
      </c>
      <c r="B2972" t="s">
        <v>1111</v>
      </c>
      <c r="D2972" t="s">
        <v>1175</v>
      </c>
      <c r="E2972" t="s">
        <v>4146</v>
      </c>
      <c r="G2972" t="s">
        <v>6984</v>
      </c>
      <c r="H2972" t="s">
        <v>6994</v>
      </c>
      <c r="I2972" t="s">
        <v>7003</v>
      </c>
      <c r="J2972" t="s">
        <v>7014</v>
      </c>
      <c r="K2972" t="s">
        <v>7793</v>
      </c>
      <c r="L2972" t="s">
        <v>8343</v>
      </c>
      <c r="M2972" t="s">
        <v>8346</v>
      </c>
      <c r="N2972" t="s">
        <v>8351</v>
      </c>
      <c r="O2972" t="s">
        <v>8355</v>
      </c>
      <c r="Q2972" t="s">
        <v>8363</v>
      </c>
      <c r="S2972">
        <v>5</v>
      </c>
      <c r="T2972" t="s">
        <v>8368</v>
      </c>
    </row>
    <row r="2973" spans="1:20" x14ac:dyDescent="0.35">
      <c r="A2973" t="s">
        <v>138</v>
      </c>
      <c r="B2973" t="s">
        <v>1121</v>
      </c>
      <c r="D2973" t="s">
        <v>1174</v>
      </c>
      <c r="E2973" t="s">
        <v>4147</v>
      </c>
      <c r="F2973" t="s">
        <v>6848</v>
      </c>
      <c r="G2973" t="s">
        <v>6987</v>
      </c>
      <c r="H2973" t="s">
        <v>7000</v>
      </c>
      <c r="I2973" t="s">
        <v>7004</v>
      </c>
      <c r="K2973" t="s">
        <v>7903</v>
      </c>
      <c r="L2973" t="s">
        <v>8342</v>
      </c>
      <c r="M2973" t="s">
        <v>8350</v>
      </c>
      <c r="N2973" t="s">
        <v>8353</v>
      </c>
      <c r="O2973" t="s">
        <v>8359</v>
      </c>
      <c r="P2973">
        <v>12075</v>
      </c>
      <c r="Q2973" t="s">
        <v>8363</v>
      </c>
      <c r="R2973" t="s">
        <v>7334</v>
      </c>
      <c r="S2973">
        <v>4</v>
      </c>
      <c r="T2973" t="s">
        <v>8368</v>
      </c>
    </row>
    <row r="2974" spans="1:20" x14ac:dyDescent="0.35">
      <c r="A2974" t="s">
        <v>364</v>
      </c>
      <c r="B2974" t="s">
        <v>1075</v>
      </c>
      <c r="D2974" t="s">
        <v>1172</v>
      </c>
      <c r="E2974" t="s">
        <v>4148</v>
      </c>
      <c r="F2974" t="s">
        <v>6719</v>
      </c>
      <c r="G2974" t="s">
        <v>6986</v>
      </c>
      <c r="H2974" t="s">
        <v>6998</v>
      </c>
      <c r="I2974" t="s">
        <v>7004</v>
      </c>
      <c r="J2974" t="s">
        <v>7425</v>
      </c>
      <c r="K2974" t="s">
        <v>7751</v>
      </c>
      <c r="L2974" t="s">
        <v>8345</v>
      </c>
      <c r="M2974" t="s">
        <v>8346</v>
      </c>
      <c r="N2974" t="s">
        <v>8354</v>
      </c>
      <c r="O2974" t="s">
        <v>8356</v>
      </c>
      <c r="Q2974" t="s">
        <v>8363</v>
      </c>
      <c r="R2974" t="s">
        <v>7152</v>
      </c>
      <c r="S2974">
        <v>1</v>
      </c>
    </row>
    <row r="2975" spans="1:20" x14ac:dyDescent="0.35">
      <c r="A2975" t="s">
        <v>412</v>
      </c>
      <c r="B2975" t="s">
        <v>1171</v>
      </c>
      <c r="D2975" t="s">
        <v>1174</v>
      </c>
      <c r="E2975" t="s">
        <v>4149</v>
      </c>
      <c r="G2975" t="s">
        <v>6985</v>
      </c>
      <c r="H2975" t="s">
        <v>6995</v>
      </c>
      <c r="I2975" t="s">
        <v>7006</v>
      </c>
      <c r="J2975" t="s">
        <v>7548</v>
      </c>
      <c r="K2975" t="s">
        <v>8163</v>
      </c>
      <c r="L2975" t="s">
        <v>8344</v>
      </c>
      <c r="M2975" t="s">
        <v>8347</v>
      </c>
      <c r="N2975" t="s">
        <v>8353</v>
      </c>
      <c r="O2975" t="s">
        <v>8357</v>
      </c>
      <c r="P2975">
        <v>13713</v>
      </c>
      <c r="Q2975" t="s">
        <v>8361</v>
      </c>
      <c r="R2975" t="s">
        <v>7255</v>
      </c>
      <c r="S2975">
        <v>2</v>
      </c>
    </row>
    <row r="2976" spans="1:20" x14ac:dyDescent="0.35">
      <c r="A2976" t="s">
        <v>22</v>
      </c>
      <c r="B2976" t="s">
        <v>1116</v>
      </c>
      <c r="C2976">
        <v>39</v>
      </c>
      <c r="D2976" t="s">
        <v>1175</v>
      </c>
      <c r="E2976" t="s">
        <v>4150</v>
      </c>
      <c r="F2976" t="s">
        <v>6763</v>
      </c>
      <c r="G2976" t="s">
        <v>6990</v>
      </c>
      <c r="H2976" t="s">
        <v>6994</v>
      </c>
      <c r="I2976" t="s">
        <v>7006</v>
      </c>
      <c r="J2976" t="s">
        <v>7184</v>
      </c>
      <c r="K2976" t="s">
        <v>8074</v>
      </c>
      <c r="L2976" t="s">
        <v>8344</v>
      </c>
      <c r="M2976" t="s">
        <v>8348</v>
      </c>
      <c r="N2976" t="s">
        <v>8352</v>
      </c>
      <c r="O2976" t="s">
        <v>8357</v>
      </c>
      <c r="P2976">
        <v>20737</v>
      </c>
      <c r="Q2976" t="s">
        <v>8362</v>
      </c>
    </row>
    <row r="2977" spans="1:20" x14ac:dyDescent="0.35">
      <c r="A2977" t="s">
        <v>331</v>
      </c>
      <c r="B2977" t="s">
        <v>1080</v>
      </c>
      <c r="D2977" t="s">
        <v>1173</v>
      </c>
      <c r="E2977" t="s">
        <v>4151</v>
      </c>
      <c r="G2977" t="s">
        <v>6990</v>
      </c>
      <c r="H2977" t="s">
        <v>6997</v>
      </c>
      <c r="I2977" t="s">
        <v>7007</v>
      </c>
      <c r="J2977" t="s">
        <v>7496</v>
      </c>
      <c r="K2977" t="s">
        <v>7693</v>
      </c>
      <c r="L2977" t="s">
        <v>8344</v>
      </c>
      <c r="M2977" t="s">
        <v>8347</v>
      </c>
      <c r="N2977" t="s">
        <v>8352</v>
      </c>
      <c r="O2977" t="s">
        <v>8359</v>
      </c>
      <c r="Q2977" t="s">
        <v>8364</v>
      </c>
      <c r="S2977">
        <v>1</v>
      </c>
    </row>
    <row r="2978" spans="1:20" x14ac:dyDescent="0.35">
      <c r="A2978" t="s">
        <v>874</v>
      </c>
      <c r="B2978" t="s">
        <v>1154</v>
      </c>
      <c r="C2978">
        <v>55</v>
      </c>
      <c r="D2978" t="s">
        <v>1174</v>
      </c>
      <c r="E2978" t="s">
        <v>4152</v>
      </c>
      <c r="G2978" t="s">
        <v>6990</v>
      </c>
      <c r="H2978" t="s">
        <v>6994</v>
      </c>
      <c r="I2978" t="s">
        <v>7006</v>
      </c>
      <c r="J2978" t="s">
        <v>7377</v>
      </c>
      <c r="K2978" t="s">
        <v>7779</v>
      </c>
      <c r="L2978" t="s">
        <v>8343</v>
      </c>
      <c r="M2978" t="s">
        <v>8350</v>
      </c>
      <c r="N2978" t="s">
        <v>8352</v>
      </c>
      <c r="O2978" t="s">
        <v>8357</v>
      </c>
      <c r="S2978">
        <v>5</v>
      </c>
    </row>
    <row r="2979" spans="1:20" x14ac:dyDescent="0.35">
      <c r="A2979" t="s">
        <v>22</v>
      </c>
      <c r="B2979" t="s">
        <v>1094</v>
      </c>
      <c r="C2979">
        <v>22</v>
      </c>
      <c r="D2979" t="s">
        <v>1172</v>
      </c>
      <c r="E2979" t="s">
        <v>4153</v>
      </c>
      <c r="F2979" t="s">
        <v>6819</v>
      </c>
      <c r="G2979" t="s">
        <v>6993</v>
      </c>
      <c r="H2979" t="s">
        <v>6994</v>
      </c>
      <c r="I2979" t="s">
        <v>7001</v>
      </c>
      <c r="J2979" t="s">
        <v>7474</v>
      </c>
      <c r="K2979" t="s">
        <v>7999</v>
      </c>
      <c r="L2979" t="s">
        <v>8345</v>
      </c>
      <c r="M2979" t="s">
        <v>8347</v>
      </c>
      <c r="N2979" t="s">
        <v>8353</v>
      </c>
      <c r="O2979" t="s">
        <v>8358</v>
      </c>
      <c r="P2979">
        <v>41158</v>
      </c>
      <c r="R2979" t="s">
        <v>7604</v>
      </c>
      <c r="S2979">
        <v>2</v>
      </c>
      <c r="T2979" t="s">
        <v>8367</v>
      </c>
    </row>
    <row r="2980" spans="1:20" x14ac:dyDescent="0.35">
      <c r="A2980" t="s">
        <v>978</v>
      </c>
      <c r="B2980" t="s">
        <v>1114</v>
      </c>
      <c r="D2980" t="s">
        <v>1175</v>
      </c>
      <c r="E2980" t="s">
        <v>4154</v>
      </c>
      <c r="F2980" t="s">
        <v>6860</v>
      </c>
      <c r="G2980" t="s">
        <v>6984</v>
      </c>
      <c r="H2980" t="s">
        <v>7000</v>
      </c>
      <c r="I2980" t="s">
        <v>7005</v>
      </c>
      <c r="J2980" t="s">
        <v>7017</v>
      </c>
      <c r="K2980" t="s">
        <v>8194</v>
      </c>
      <c r="L2980" t="s">
        <v>8345</v>
      </c>
      <c r="M2980" t="s">
        <v>8350</v>
      </c>
      <c r="N2980" t="s">
        <v>8353</v>
      </c>
      <c r="O2980" t="s">
        <v>8359</v>
      </c>
      <c r="Q2980" t="s">
        <v>8360</v>
      </c>
      <c r="R2980" t="s">
        <v>7642</v>
      </c>
      <c r="S2980">
        <v>4</v>
      </c>
      <c r="T2980" t="s">
        <v>8368</v>
      </c>
    </row>
    <row r="2981" spans="1:20" x14ac:dyDescent="0.35">
      <c r="A2981" t="s">
        <v>248</v>
      </c>
      <c r="B2981" t="s">
        <v>1154</v>
      </c>
      <c r="C2981">
        <v>43</v>
      </c>
      <c r="E2981" t="s">
        <v>4155</v>
      </c>
      <c r="F2981" t="s">
        <v>6925</v>
      </c>
      <c r="G2981" t="s">
        <v>6991</v>
      </c>
      <c r="H2981" t="s">
        <v>6999</v>
      </c>
      <c r="I2981" t="s">
        <v>7004</v>
      </c>
      <c r="K2981" t="s">
        <v>8038</v>
      </c>
      <c r="L2981" t="s">
        <v>8342</v>
      </c>
      <c r="M2981" t="s">
        <v>8347</v>
      </c>
      <c r="N2981" t="s">
        <v>8352</v>
      </c>
      <c r="O2981" t="s">
        <v>8355</v>
      </c>
      <c r="S2981">
        <v>4</v>
      </c>
      <c r="T2981" t="s">
        <v>8369</v>
      </c>
    </row>
    <row r="2982" spans="1:20" x14ac:dyDescent="0.35">
      <c r="A2982" t="s">
        <v>224</v>
      </c>
      <c r="B2982" t="s">
        <v>1103</v>
      </c>
      <c r="E2982" t="s">
        <v>4156</v>
      </c>
      <c r="F2982" t="s">
        <v>6924</v>
      </c>
      <c r="G2982" t="s">
        <v>6985</v>
      </c>
      <c r="H2982" t="s">
        <v>6995</v>
      </c>
      <c r="I2982" t="s">
        <v>7002</v>
      </c>
      <c r="J2982" t="s">
        <v>7125</v>
      </c>
      <c r="K2982" t="s">
        <v>7745</v>
      </c>
      <c r="L2982" t="s">
        <v>8339</v>
      </c>
      <c r="M2982" t="s">
        <v>8350</v>
      </c>
      <c r="N2982" t="s">
        <v>8353</v>
      </c>
      <c r="O2982" t="s">
        <v>8356</v>
      </c>
      <c r="Q2982" t="s">
        <v>8360</v>
      </c>
      <c r="R2982" t="s">
        <v>7557</v>
      </c>
      <c r="S2982">
        <v>2</v>
      </c>
      <c r="T2982" t="s">
        <v>8367</v>
      </c>
    </row>
    <row r="2983" spans="1:20" x14ac:dyDescent="0.35">
      <c r="A2983" t="s">
        <v>50</v>
      </c>
      <c r="B2983" t="s">
        <v>1032</v>
      </c>
      <c r="E2983" t="s">
        <v>4157</v>
      </c>
      <c r="G2983" t="s">
        <v>6986</v>
      </c>
      <c r="H2983" t="s">
        <v>6998</v>
      </c>
      <c r="I2983" t="s">
        <v>7001</v>
      </c>
      <c r="J2983" t="s">
        <v>7359</v>
      </c>
      <c r="K2983" t="s">
        <v>8218</v>
      </c>
      <c r="L2983" t="s">
        <v>8344</v>
      </c>
      <c r="M2983" t="s">
        <v>8349</v>
      </c>
      <c r="N2983" t="s">
        <v>8354</v>
      </c>
      <c r="O2983" t="s">
        <v>8356</v>
      </c>
      <c r="Q2983" t="s">
        <v>8362</v>
      </c>
      <c r="R2983" t="s">
        <v>7529</v>
      </c>
      <c r="S2983">
        <v>4</v>
      </c>
      <c r="T2983" t="s">
        <v>8368</v>
      </c>
    </row>
    <row r="2984" spans="1:20" x14ac:dyDescent="0.35">
      <c r="A2984" t="s">
        <v>527</v>
      </c>
      <c r="B2984" t="s">
        <v>1115</v>
      </c>
      <c r="C2984">
        <v>47</v>
      </c>
      <c r="D2984" t="s">
        <v>1175</v>
      </c>
      <c r="E2984" t="s">
        <v>4158</v>
      </c>
      <c r="F2984" t="s">
        <v>6977</v>
      </c>
      <c r="G2984" t="s">
        <v>6991</v>
      </c>
      <c r="H2984" t="s">
        <v>6997</v>
      </c>
      <c r="I2984" t="s">
        <v>7003</v>
      </c>
      <c r="K2984" t="s">
        <v>7713</v>
      </c>
      <c r="L2984" t="s">
        <v>8338</v>
      </c>
      <c r="M2984" t="s">
        <v>8346</v>
      </c>
      <c r="N2984" t="s">
        <v>8353</v>
      </c>
      <c r="O2984" t="s">
        <v>8358</v>
      </c>
      <c r="P2984">
        <v>46572</v>
      </c>
      <c r="Q2984" t="s">
        <v>8360</v>
      </c>
      <c r="R2984" t="s">
        <v>7020</v>
      </c>
      <c r="T2984" t="s">
        <v>8367</v>
      </c>
    </row>
    <row r="2985" spans="1:20" x14ac:dyDescent="0.35">
      <c r="A2985" t="s">
        <v>315</v>
      </c>
      <c r="B2985" t="s">
        <v>1038</v>
      </c>
      <c r="D2985" t="s">
        <v>1175</v>
      </c>
      <c r="E2985" t="s">
        <v>4159</v>
      </c>
      <c r="G2985" t="s">
        <v>6993</v>
      </c>
      <c r="H2985" t="s">
        <v>6995</v>
      </c>
      <c r="I2985" t="s">
        <v>7007</v>
      </c>
      <c r="J2985" t="s">
        <v>7334</v>
      </c>
      <c r="K2985" t="s">
        <v>8127</v>
      </c>
      <c r="L2985" t="s">
        <v>8339</v>
      </c>
      <c r="M2985" t="s">
        <v>8349</v>
      </c>
      <c r="N2985" t="s">
        <v>8352</v>
      </c>
      <c r="O2985" t="s">
        <v>8356</v>
      </c>
      <c r="P2985">
        <v>30920</v>
      </c>
      <c r="Q2985" t="s">
        <v>8362</v>
      </c>
      <c r="R2985" t="s">
        <v>7219</v>
      </c>
      <c r="S2985">
        <v>1</v>
      </c>
      <c r="T2985" t="s">
        <v>8368</v>
      </c>
    </row>
    <row r="2986" spans="1:20" x14ac:dyDescent="0.35">
      <c r="A2986" t="s">
        <v>477</v>
      </c>
      <c r="B2986" t="s">
        <v>1056</v>
      </c>
      <c r="E2986" t="s">
        <v>4160</v>
      </c>
      <c r="F2986" t="s">
        <v>6891</v>
      </c>
      <c r="G2986" t="s">
        <v>6986</v>
      </c>
      <c r="H2986" t="s">
        <v>6997</v>
      </c>
      <c r="I2986" t="s">
        <v>7005</v>
      </c>
      <c r="J2986" t="s">
        <v>7381</v>
      </c>
      <c r="K2986" t="s">
        <v>7750</v>
      </c>
      <c r="L2986" t="s">
        <v>8343</v>
      </c>
      <c r="M2986" t="s">
        <v>8348</v>
      </c>
      <c r="N2986" t="s">
        <v>8353</v>
      </c>
      <c r="O2986" t="s">
        <v>8358</v>
      </c>
      <c r="P2986">
        <v>38868</v>
      </c>
      <c r="Q2986" t="s">
        <v>8362</v>
      </c>
      <c r="T2986" t="s">
        <v>8368</v>
      </c>
    </row>
    <row r="2987" spans="1:20" x14ac:dyDescent="0.35">
      <c r="A2987" t="s">
        <v>672</v>
      </c>
      <c r="B2987" t="s">
        <v>1089</v>
      </c>
      <c r="C2987">
        <v>57</v>
      </c>
      <c r="D2987" t="s">
        <v>1175</v>
      </c>
      <c r="E2987" t="s">
        <v>4161</v>
      </c>
      <c r="F2987" t="s">
        <v>6969</v>
      </c>
      <c r="G2987" t="s">
        <v>6991</v>
      </c>
      <c r="H2987" t="s">
        <v>6994</v>
      </c>
      <c r="I2987" t="s">
        <v>7003</v>
      </c>
      <c r="K2987" t="s">
        <v>7946</v>
      </c>
      <c r="L2987" t="s">
        <v>8343</v>
      </c>
      <c r="M2987" t="s">
        <v>8349</v>
      </c>
      <c r="N2987" t="s">
        <v>8352</v>
      </c>
      <c r="O2987" t="s">
        <v>8356</v>
      </c>
      <c r="Q2987" t="s">
        <v>8363</v>
      </c>
      <c r="R2987" t="s">
        <v>7372</v>
      </c>
      <c r="T2987" t="s">
        <v>8368</v>
      </c>
    </row>
    <row r="2988" spans="1:20" x14ac:dyDescent="0.35">
      <c r="A2988" t="s">
        <v>135</v>
      </c>
      <c r="B2988" t="s">
        <v>1056</v>
      </c>
      <c r="D2988" t="s">
        <v>1174</v>
      </c>
      <c r="E2988" t="s">
        <v>4162</v>
      </c>
      <c r="F2988" t="s">
        <v>6891</v>
      </c>
      <c r="G2988" t="s">
        <v>6986</v>
      </c>
      <c r="H2988" t="s">
        <v>6995</v>
      </c>
      <c r="I2988" t="s">
        <v>7005</v>
      </c>
      <c r="J2988" t="s">
        <v>7311</v>
      </c>
      <c r="K2988" t="s">
        <v>7930</v>
      </c>
      <c r="L2988" t="s">
        <v>8343</v>
      </c>
      <c r="M2988" t="s">
        <v>8349</v>
      </c>
      <c r="N2988" t="s">
        <v>8352</v>
      </c>
      <c r="O2988" t="s">
        <v>8355</v>
      </c>
      <c r="Q2988" t="s">
        <v>8364</v>
      </c>
      <c r="S2988">
        <v>3</v>
      </c>
    </row>
    <row r="2989" spans="1:20" x14ac:dyDescent="0.35">
      <c r="A2989" t="s">
        <v>204</v>
      </c>
      <c r="B2989" t="s">
        <v>1123</v>
      </c>
      <c r="E2989" t="s">
        <v>4163</v>
      </c>
      <c r="G2989" t="s">
        <v>6984</v>
      </c>
      <c r="H2989" t="s">
        <v>6996</v>
      </c>
      <c r="I2989" t="s">
        <v>7006</v>
      </c>
      <c r="J2989" t="s">
        <v>7079</v>
      </c>
      <c r="K2989" t="s">
        <v>8170</v>
      </c>
      <c r="L2989" t="s">
        <v>8339</v>
      </c>
      <c r="M2989" t="s">
        <v>8349</v>
      </c>
      <c r="N2989" t="s">
        <v>8351</v>
      </c>
      <c r="O2989" t="s">
        <v>8356</v>
      </c>
      <c r="P2989">
        <v>45190</v>
      </c>
      <c r="Q2989" t="s">
        <v>8360</v>
      </c>
      <c r="R2989" t="s">
        <v>7200</v>
      </c>
      <c r="S2989">
        <v>5</v>
      </c>
    </row>
    <row r="2990" spans="1:20" x14ac:dyDescent="0.35">
      <c r="A2990" t="s">
        <v>471</v>
      </c>
      <c r="B2990" t="s">
        <v>1042</v>
      </c>
      <c r="C2990">
        <v>39</v>
      </c>
      <c r="D2990" t="s">
        <v>1173</v>
      </c>
      <c r="E2990" t="s">
        <v>4164</v>
      </c>
      <c r="F2990" t="s">
        <v>6696</v>
      </c>
      <c r="G2990" t="s">
        <v>6991</v>
      </c>
      <c r="H2990" t="s">
        <v>6994</v>
      </c>
      <c r="I2990" t="s">
        <v>7004</v>
      </c>
      <c r="J2990" t="s">
        <v>7442</v>
      </c>
      <c r="K2990" t="s">
        <v>8002</v>
      </c>
      <c r="L2990" t="s">
        <v>8342</v>
      </c>
      <c r="M2990" t="s">
        <v>8346</v>
      </c>
      <c r="N2990" t="s">
        <v>8351</v>
      </c>
      <c r="O2990" t="s">
        <v>8356</v>
      </c>
      <c r="P2990">
        <v>45863</v>
      </c>
      <c r="R2990" t="s">
        <v>7186</v>
      </c>
    </row>
    <row r="2991" spans="1:20" x14ac:dyDescent="0.35">
      <c r="A2991" t="s">
        <v>936</v>
      </c>
      <c r="B2991" t="s">
        <v>1085</v>
      </c>
      <c r="E2991" t="s">
        <v>4165</v>
      </c>
      <c r="F2991" t="s">
        <v>6730</v>
      </c>
      <c r="G2991" t="s">
        <v>6985</v>
      </c>
      <c r="H2991" t="s">
        <v>7000</v>
      </c>
      <c r="I2991" t="s">
        <v>7002</v>
      </c>
      <c r="K2991" t="s">
        <v>8164</v>
      </c>
      <c r="L2991" t="s">
        <v>8338</v>
      </c>
      <c r="M2991" t="s">
        <v>8347</v>
      </c>
      <c r="N2991" t="s">
        <v>8354</v>
      </c>
      <c r="O2991" t="s">
        <v>8355</v>
      </c>
      <c r="P2991">
        <v>39335</v>
      </c>
      <c r="S2991">
        <v>5</v>
      </c>
    </row>
    <row r="2992" spans="1:20" x14ac:dyDescent="0.35">
      <c r="A2992" t="s">
        <v>174</v>
      </c>
      <c r="B2992" t="s">
        <v>1130</v>
      </c>
      <c r="C2992">
        <v>42</v>
      </c>
      <c r="D2992" t="s">
        <v>1174</v>
      </c>
      <c r="E2992" t="s">
        <v>4166</v>
      </c>
      <c r="F2992" t="s">
        <v>6781</v>
      </c>
      <c r="G2992" t="s">
        <v>6986</v>
      </c>
      <c r="H2992" t="s">
        <v>6998</v>
      </c>
      <c r="I2992" t="s">
        <v>7002</v>
      </c>
      <c r="J2992" t="s">
        <v>7469</v>
      </c>
      <c r="K2992" t="s">
        <v>8332</v>
      </c>
      <c r="L2992" t="s">
        <v>8338</v>
      </c>
      <c r="M2992" t="s">
        <v>8347</v>
      </c>
      <c r="N2992" t="s">
        <v>8354</v>
      </c>
      <c r="O2992" t="s">
        <v>8358</v>
      </c>
      <c r="Q2992" t="s">
        <v>8364</v>
      </c>
      <c r="S2992">
        <v>4</v>
      </c>
      <c r="T2992" t="s">
        <v>8368</v>
      </c>
    </row>
    <row r="2993" spans="1:20" x14ac:dyDescent="0.35">
      <c r="A2993" t="s">
        <v>134</v>
      </c>
      <c r="B2993" t="s">
        <v>1156</v>
      </c>
      <c r="D2993" t="s">
        <v>1174</v>
      </c>
      <c r="E2993" t="s">
        <v>4167</v>
      </c>
      <c r="F2993" t="s">
        <v>6963</v>
      </c>
      <c r="G2993" t="s">
        <v>6984</v>
      </c>
      <c r="H2993" t="s">
        <v>6996</v>
      </c>
      <c r="I2993" t="s">
        <v>7004</v>
      </c>
      <c r="K2993" t="s">
        <v>7796</v>
      </c>
      <c r="L2993" t="s">
        <v>8343</v>
      </c>
      <c r="M2993" t="s">
        <v>8347</v>
      </c>
      <c r="N2993" t="s">
        <v>8353</v>
      </c>
      <c r="O2993" t="s">
        <v>8356</v>
      </c>
      <c r="Q2993" t="s">
        <v>8362</v>
      </c>
      <c r="R2993" t="s">
        <v>7571</v>
      </c>
      <c r="S2993">
        <v>3</v>
      </c>
      <c r="T2993" t="s">
        <v>8368</v>
      </c>
    </row>
    <row r="2994" spans="1:20" x14ac:dyDescent="0.35">
      <c r="A2994" t="s">
        <v>979</v>
      </c>
      <c r="B2994" t="s">
        <v>1048</v>
      </c>
      <c r="D2994" t="s">
        <v>1172</v>
      </c>
      <c r="E2994" t="s">
        <v>4168</v>
      </c>
      <c r="G2994" t="s">
        <v>6992</v>
      </c>
      <c r="H2994" t="s">
        <v>6999</v>
      </c>
      <c r="I2994" t="s">
        <v>7002</v>
      </c>
      <c r="K2994" t="s">
        <v>8030</v>
      </c>
      <c r="L2994" t="s">
        <v>8343</v>
      </c>
      <c r="M2994" t="s">
        <v>8350</v>
      </c>
      <c r="N2994" t="s">
        <v>8351</v>
      </c>
      <c r="O2994" t="s">
        <v>8358</v>
      </c>
      <c r="P2994">
        <v>8263</v>
      </c>
      <c r="Q2994" t="s">
        <v>8363</v>
      </c>
    </row>
    <row r="2995" spans="1:20" x14ac:dyDescent="0.35">
      <c r="A2995" t="s">
        <v>46</v>
      </c>
      <c r="B2995" t="s">
        <v>1033</v>
      </c>
      <c r="C2995">
        <v>14</v>
      </c>
      <c r="D2995" t="s">
        <v>1174</v>
      </c>
      <c r="E2995" t="s">
        <v>4169</v>
      </c>
      <c r="F2995" t="s">
        <v>6689</v>
      </c>
      <c r="G2995" t="s">
        <v>6991</v>
      </c>
      <c r="H2995" t="s">
        <v>7000</v>
      </c>
      <c r="I2995" t="s">
        <v>7007</v>
      </c>
      <c r="J2995" t="s">
        <v>7544</v>
      </c>
      <c r="K2995" t="s">
        <v>8240</v>
      </c>
      <c r="L2995" t="s">
        <v>8345</v>
      </c>
      <c r="M2995" t="s">
        <v>8347</v>
      </c>
      <c r="N2995" t="s">
        <v>8351</v>
      </c>
      <c r="O2995" t="s">
        <v>8358</v>
      </c>
      <c r="Q2995" t="s">
        <v>8360</v>
      </c>
      <c r="R2995" t="s">
        <v>7010</v>
      </c>
      <c r="S2995">
        <v>3</v>
      </c>
      <c r="T2995" t="s">
        <v>8367</v>
      </c>
    </row>
    <row r="2996" spans="1:20" x14ac:dyDescent="0.35">
      <c r="A2996" t="s">
        <v>184</v>
      </c>
      <c r="B2996" t="s">
        <v>1094</v>
      </c>
      <c r="D2996" t="s">
        <v>1175</v>
      </c>
      <c r="E2996" t="s">
        <v>4170</v>
      </c>
      <c r="F2996" t="s">
        <v>6740</v>
      </c>
      <c r="G2996" t="s">
        <v>6987</v>
      </c>
      <c r="H2996" t="s">
        <v>6996</v>
      </c>
      <c r="I2996" t="s">
        <v>7006</v>
      </c>
      <c r="J2996" t="s">
        <v>7187</v>
      </c>
      <c r="K2996" t="s">
        <v>8279</v>
      </c>
      <c r="L2996" t="s">
        <v>8342</v>
      </c>
      <c r="M2996" t="s">
        <v>8346</v>
      </c>
      <c r="N2996" t="s">
        <v>8352</v>
      </c>
      <c r="O2996" t="s">
        <v>8355</v>
      </c>
      <c r="Q2996" t="s">
        <v>8364</v>
      </c>
      <c r="S2996">
        <v>4</v>
      </c>
      <c r="T2996" t="s">
        <v>8369</v>
      </c>
    </row>
    <row r="2997" spans="1:20" x14ac:dyDescent="0.35">
      <c r="A2997" t="s">
        <v>361</v>
      </c>
      <c r="B2997" t="s">
        <v>1025</v>
      </c>
      <c r="D2997" t="s">
        <v>1175</v>
      </c>
      <c r="E2997" t="s">
        <v>4171</v>
      </c>
      <c r="F2997" t="s">
        <v>6682</v>
      </c>
      <c r="G2997" t="s">
        <v>6990</v>
      </c>
      <c r="H2997" t="s">
        <v>6998</v>
      </c>
      <c r="I2997" t="s">
        <v>7006</v>
      </c>
      <c r="K2997" t="s">
        <v>7908</v>
      </c>
      <c r="L2997" t="s">
        <v>8345</v>
      </c>
      <c r="M2997" t="s">
        <v>8346</v>
      </c>
      <c r="N2997" t="s">
        <v>8354</v>
      </c>
      <c r="O2997" t="s">
        <v>8355</v>
      </c>
      <c r="Q2997" t="s">
        <v>8363</v>
      </c>
      <c r="R2997" t="s">
        <v>7467</v>
      </c>
      <c r="S2997">
        <v>4</v>
      </c>
      <c r="T2997" t="s">
        <v>8367</v>
      </c>
    </row>
    <row r="2998" spans="1:20" x14ac:dyDescent="0.35">
      <c r="A2998" t="s">
        <v>812</v>
      </c>
      <c r="B2998" t="s">
        <v>1033</v>
      </c>
      <c r="E2998" t="s">
        <v>4172</v>
      </c>
      <c r="F2998" t="s">
        <v>6689</v>
      </c>
      <c r="G2998" t="s">
        <v>6984</v>
      </c>
      <c r="H2998" t="s">
        <v>6997</v>
      </c>
      <c r="I2998" t="s">
        <v>7003</v>
      </c>
      <c r="K2998" t="s">
        <v>7876</v>
      </c>
      <c r="L2998" t="s">
        <v>8340</v>
      </c>
      <c r="M2998" t="s">
        <v>8348</v>
      </c>
      <c r="N2998" t="s">
        <v>8351</v>
      </c>
      <c r="O2998" t="s">
        <v>8359</v>
      </c>
      <c r="Q2998" t="s">
        <v>8362</v>
      </c>
      <c r="R2998" t="s">
        <v>7312</v>
      </c>
      <c r="S2998">
        <v>3</v>
      </c>
      <c r="T2998" t="s">
        <v>8367</v>
      </c>
    </row>
    <row r="2999" spans="1:20" x14ac:dyDescent="0.35">
      <c r="A2999" t="s">
        <v>905</v>
      </c>
      <c r="B2999" t="s">
        <v>1074</v>
      </c>
      <c r="C2999">
        <v>89</v>
      </c>
      <c r="E2999" t="s">
        <v>4173</v>
      </c>
      <c r="F2999" t="s">
        <v>6806</v>
      </c>
      <c r="G2999" t="s">
        <v>6988</v>
      </c>
      <c r="H2999" t="s">
        <v>7000</v>
      </c>
      <c r="I2999" t="s">
        <v>7005</v>
      </c>
      <c r="J2999" t="s">
        <v>7339</v>
      </c>
      <c r="K2999" t="s">
        <v>7774</v>
      </c>
      <c r="L2999" t="s">
        <v>8341</v>
      </c>
      <c r="M2999" t="s">
        <v>8346</v>
      </c>
      <c r="N2999" t="s">
        <v>8353</v>
      </c>
      <c r="O2999" t="s">
        <v>8359</v>
      </c>
      <c r="Q2999" t="s">
        <v>8363</v>
      </c>
      <c r="R2999" t="s">
        <v>7626</v>
      </c>
      <c r="S2999">
        <v>1</v>
      </c>
      <c r="T2999" t="s">
        <v>8367</v>
      </c>
    </row>
    <row r="3000" spans="1:20" x14ac:dyDescent="0.35">
      <c r="A3000" t="s">
        <v>467</v>
      </c>
      <c r="B3000" t="s">
        <v>1027</v>
      </c>
      <c r="C3000">
        <v>68</v>
      </c>
      <c r="D3000" t="s">
        <v>1175</v>
      </c>
      <c r="E3000" t="s">
        <v>4174</v>
      </c>
      <c r="F3000" t="s">
        <v>6684</v>
      </c>
      <c r="G3000" t="s">
        <v>6985</v>
      </c>
      <c r="H3000" t="s">
        <v>6999</v>
      </c>
      <c r="I3000" t="s">
        <v>7006</v>
      </c>
      <c r="J3000" t="s">
        <v>7151</v>
      </c>
      <c r="K3000" t="s">
        <v>7796</v>
      </c>
      <c r="L3000" t="s">
        <v>8343</v>
      </c>
      <c r="M3000" t="s">
        <v>8349</v>
      </c>
      <c r="N3000" t="s">
        <v>8353</v>
      </c>
      <c r="O3000" t="s">
        <v>8357</v>
      </c>
      <c r="Q3000" t="s">
        <v>8363</v>
      </c>
      <c r="S3000">
        <v>3</v>
      </c>
      <c r="T3000" t="s">
        <v>8369</v>
      </c>
    </row>
    <row r="3001" spans="1:20" x14ac:dyDescent="0.35">
      <c r="A3001" t="s">
        <v>519</v>
      </c>
      <c r="B3001" t="s">
        <v>1073</v>
      </c>
      <c r="C3001">
        <v>25</v>
      </c>
      <c r="D3001" t="s">
        <v>1174</v>
      </c>
      <c r="E3001" t="s">
        <v>4175</v>
      </c>
      <c r="F3001" t="s">
        <v>6908</v>
      </c>
      <c r="G3001" t="s">
        <v>6993</v>
      </c>
      <c r="H3001" t="s">
        <v>6995</v>
      </c>
      <c r="I3001" t="s">
        <v>7004</v>
      </c>
      <c r="J3001" t="s">
        <v>7436</v>
      </c>
      <c r="K3001" t="s">
        <v>8268</v>
      </c>
      <c r="L3001" t="s">
        <v>8339</v>
      </c>
      <c r="M3001" t="s">
        <v>8348</v>
      </c>
      <c r="N3001" t="s">
        <v>8353</v>
      </c>
      <c r="O3001" t="s">
        <v>8359</v>
      </c>
      <c r="R3001" t="s">
        <v>7125</v>
      </c>
      <c r="S3001">
        <v>1</v>
      </c>
      <c r="T3001" t="s">
        <v>8367</v>
      </c>
    </row>
    <row r="3002" spans="1:20" x14ac:dyDescent="0.35">
      <c r="A3002" t="s">
        <v>847</v>
      </c>
      <c r="B3002" t="s">
        <v>1144</v>
      </c>
      <c r="C3002">
        <v>27</v>
      </c>
      <c r="D3002" t="s">
        <v>1175</v>
      </c>
      <c r="E3002" t="s">
        <v>4176</v>
      </c>
      <c r="F3002" t="s">
        <v>6953</v>
      </c>
      <c r="G3002" t="s">
        <v>6993</v>
      </c>
      <c r="H3002" t="s">
        <v>6998</v>
      </c>
      <c r="I3002" t="s">
        <v>7001</v>
      </c>
      <c r="J3002" t="s">
        <v>7621</v>
      </c>
      <c r="K3002" t="s">
        <v>8224</v>
      </c>
      <c r="L3002" t="s">
        <v>8341</v>
      </c>
      <c r="M3002" t="s">
        <v>8349</v>
      </c>
      <c r="N3002" t="s">
        <v>8354</v>
      </c>
      <c r="O3002" t="s">
        <v>8359</v>
      </c>
      <c r="Q3002" t="s">
        <v>8361</v>
      </c>
      <c r="R3002" t="s">
        <v>7460</v>
      </c>
      <c r="S3002">
        <v>4</v>
      </c>
      <c r="T3002" t="s">
        <v>8369</v>
      </c>
    </row>
    <row r="3003" spans="1:20" x14ac:dyDescent="0.35">
      <c r="A3003" t="s">
        <v>458</v>
      </c>
      <c r="B3003" t="s">
        <v>1119</v>
      </c>
      <c r="C3003">
        <v>55</v>
      </c>
      <c r="D3003" t="s">
        <v>1174</v>
      </c>
      <c r="E3003" t="s">
        <v>4177</v>
      </c>
      <c r="F3003" t="s">
        <v>6893</v>
      </c>
      <c r="G3003" t="s">
        <v>6993</v>
      </c>
      <c r="H3003" t="s">
        <v>7000</v>
      </c>
      <c r="I3003" t="s">
        <v>7002</v>
      </c>
      <c r="J3003" t="s">
        <v>7643</v>
      </c>
      <c r="K3003" t="s">
        <v>7833</v>
      </c>
      <c r="L3003" t="s">
        <v>8340</v>
      </c>
      <c r="M3003" t="s">
        <v>8346</v>
      </c>
      <c r="N3003" t="s">
        <v>8353</v>
      </c>
      <c r="O3003" t="s">
        <v>8356</v>
      </c>
      <c r="Q3003" t="s">
        <v>8361</v>
      </c>
      <c r="S3003">
        <v>4</v>
      </c>
      <c r="T3003" t="s">
        <v>8369</v>
      </c>
    </row>
    <row r="3004" spans="1:20" x14ac:dyDescent="0.35">
      <c r="A3004" t="s">
        <v>50</v>
      </c>
      <c r="B3004" t="s">
        <v>1159</v>
      </c>
      <c r="E3004" t="s">
        <v>4178</v>
      </c>
      <c r="F3004" t="s">
        <v>6895</v>
      </c>
      <c r="G3004" t="s">
        <v>6988</v>
      </c>
      <c r="H3004" t="s">
        <v>7000</v>
      </c>
      <c r="I3004" t="s">
        <v>7003</v>
      </c>
      <c r="K3004" t="s">
        <v>8257</v>
      </c>
      <c r="L3004" t="s">
        <v>8339</v>
      </c>
      <c r="M3004" t="s">
        <v>8349</v>
      </c>
      <c r="N3004" t="s">
        <v>8351</v>
      </c>
      <c r="O3004" t="s">
        <v>8358</v>
      </c>
      <c r="Q3004" t="s">
        <v>8361</v>
      </c>
      <c r="R3004" t="s">
        <v>7089</v>
      </c>
      <c r="S3004">
        <v>3</v>
      </c>
      <c r="T3004" t="s">
        <v>8369</v>
      </c>
    </row>
    <row r="3005" spans="1:20" x14ac:dyDescent="0.35">
      <c r="A3005" t="s">
        <v>707</v>
      </c>
      <c r="B3005" t="s">
        <v>1086</v>
      </c>
      <c r="C3005">
        <v>27</v>
      </c>
      <c r="E3005" t="s">
        <v>4179</v>
      </c>
      <c r="F3005" t="s">
        <v>6732</v>
      </c>
      <c r="G3005" t="s">
        <v>6985</v>
      </c>
      <c r="H3005" t="s">
        <v>6996</v>
      </c>
      <c r="I3005" t="s">
        <v>7002</v>
      </c>
      <c r="J3005" t="s">
        <v>7072</v>
      </c>
      <c r="K3005" t="s">
        <v>8193</v>
      </c>
      <c r="L3005" t="s">
        <v>8340</v>
      </c>
      <c r="M3005" t="s">
        <v>8346</v>
      </c>
      <c r="N3005" t="s">
        <v>8351</v>
      </c>
      <c r="O3005" t="s">
        <v>8357</v>
      </c>
      <c r="Q3005" t="s">
        <v>8360</v>
      </c>
      <c r="S3005">
        <v>2</v>
      </c>
      <c r="T3005" t="s">
        <v>8369</v>
      </c>
    </row>
    <row r="3006" spans="1:20" x14ac:dyDescent="0.35">
      <c r="A3006" t="s">
        <v>481</v>
      </c>
      <c r="B3006" t="s">
        <v>1029</v>
      </c>
      <c r="C3006">
        <v>57</v>
      </c>
      <c r="D3006" t="s">
        <v>1172</v>
      </c>
      <c r="E3006" t="s">
        <v>4180</v>
      </c>
      <c r="G3006" t="s">
        <v>6993</v>
      </c>
      <c r="H3006" t="s">
        <v>6999</v>
      </c>
      <c r="I3006" t="s">
        <v>7005</v>
      </c>
      <c r="J3006" t="s">
        <v>7336</v>
      </c>
      <c r="K3006" t="s">
        <v>8249</v>
      </c>
      <c r="L3006" t="s">
        <v>8344</v>
      </c>
      <c r="M3006" t="s">
        <v>8350</v>
      </c>
      <c r="N3006" t="s">
        <v>8354</v>
      </c>
      <c r="O3006" t="s">
        <v>8356</v>
      </c>
      <c r="S3006">
        <v>4</v>
      </c>
      <c r="T3006" t="s">
        <v>8367</v>
      </c>
    </row>
    <row r="3007" spans="1:20" x14ac:dyDescent="0.35">
      <c r="A3007" t="s">
        <v>707</v>
      </c>
      <c r="B3007" t="s">
        <v>1080</v>
      </c>
      <c r="D3007" t="s">
        <v>1175</v>
      </c>
      <c r="E3007" t="s">
        <v>4181</v>
      </c>
      <c r="F3007" t="s">
        <v>6726</v>
      </c>
      <c r="G3007" t="s">
        <v>6991</v>
      </c>
      <c r="H3007" t="s">
        <v>6996</v>
      </c>
      <c r="I3007" t="s">
        <v>7001</v>
      </c>
      <c r="J3007" t="s">
        <v>7600</v>
      </c>
      <c r="K3007" t="s">
        <v>7803</v>
      </c>
      <c r="L3007" t="s">
        <v>8343</v>
      </c>
      <c r="M3007" t="s">
        <v>8349</v>
      </c>
      <c r="N3007" t="s">
        <v>8351</v>
      </c>
      <c r="O3007" t="s">
        <v>8358</v>
      </c>
      <c r="P3007">
        <v>49798</v>
      </c>
      <c r="Q3007" t="s">
        <v>8361</v>
      </c>
      <c r="R3007" t="s">
        <v>7374</v>
      </c>
      <c r="S3007">
        <v>1</v>
      </c>
      <c r="T3007" t="s">
        <v>8369</v>
      </c>
    </row>
    <row r="3008" spans="1:20" x14ac:dyDescent="0.35">
      <c r="A3008" t="s">
        <v>977</v>
      </c>
      <c r="B3008" t="s">
        <v>1134</v>
      </c>
      <c r="C3008">
        <v>43</v>
      </c>
      <c r="D3008" t="s">
        <v>1175</v>
      </c>
      <c r="E3008" t="s">
        <v>4182</v>
      </c>
      <c r="F3008" t="s">
        <v>6787</v>
      </c>
      <c r="G3008" t="s">
        <v>6991</v>
      </c>
      <c r="H3008" t="s">
        <v>7000</v>
      </c>
      <c r="I3008" t="s">
        <v>7004</v>
      </c>
      <c r="K3008" t="s">
        <v>8145</v>
      </c>
      <c r="L3008" t="s">
        <v>8339</v>
      </c>
      <c r="M3008" t="s">
        <v>8348</v>
      </c>
      <c r="N3008" t="s">
        <v>8352</v>
      </c>
      <c r="O3008" t="s">
        <v>8355</v>
      </c>
      <c r="Q3008" t="s">
        <v>8364</v>
      </c>
      <c r="S3008">
        <v>1</v>
      </c>
      <c r="T3008" t="s">
        <v>8367</v>
      </c>
    </row>
    <row r="3009" spans="1:20" x14ac:dyDescent="0.35">
      <c r="A3009" t="s">
        <v>145</v>
      </c>
      <c r="B3009" t="s">
        <v>1058</v>
      </c>
      <c r="D3009" t="s">
        <v>1173</v>
      </c>
      <c r="E3009" t="s">
        <v>4183</v>
      </c>
      <c r="F3009" t="s">
        <v>6741</v>
      </c>
      <c r="G3009" t="s">
        <v>6987</v>
      </c>
      <c r="H3009" t="s">
        <v>6998</v>
      </c>
      <c r="I3009" t="s">
        <v>7005</v>
      </c>
      <c r="K3009" t="s">
        <v>8064</v>
      </c>
      <c r="L3009" t="s">
        <v>8338</v>
      </c>
      <c r="M3009" t="s">
        <v>8348</v>
      </c>
      <c r="N3009" t="s">
        <v>8354</v>
      </c>
      <c r="O3009" t="s">
        <v>8356</v>
      </c>
      <c r="Q3009" t="s">
        <v>8360</v>
      </c>
      <c r="R3009" t="s">
        <v>7148</v>
      </c>
      <c r="S3009">
        <v>2</v>
      </c>
      <c r="T3009" t="s">
        <v>8368</v>
      </c>
    </row>
    <row r="3010" spans="1:20" x14ac:dyDescent="0.35">
      <c r="A3010" t="s">
        <v>277</v>
      </c>
      <c r="B3010" t="s">
        <v>1050</v>
      </c>
      <c r="C3010">
        <v>24</v>
      </c>
      <c r="D3010" t="s">
        <v>1173</v>
      </c>
      <c r="E3010" t="s">
        <v>4184</v>
      </c>
      <c r="F3010" t="s">
        <v>6702</v>
      </c>
      <c r="G3010" t="s">
        <v>6987</v>
      </c>
      <c r="H3010" t="s">
        <v>6995</v>
      </c>
      <c r="I3010" t="s">
        <v>7004</v>
      </c>
      <c r="J3010" t="s">
        <v>7207</v>
      </c>
      <c r="K3010" t="s">
        <v>8259</v>
      </c>
      <c r="L3010" t="s">
        <v>8339</v>
      </c>
      <c r="M3010" t="s">
        <v>8346</v>
      </c>
      <c r="N3010" t="s">
        <v>8352</v>
      </c>
      <c r="O3010" t="s">
        <v>8357</v>
      </c>
      <c r="Q3010" t="s">
        <v>8360</v>
      </c>
      <c r="T3010" t="s">
        <v>8368</v>
      </c>
    </row>
    <row r="3011" spans="1:20" x14ac:dyDescent="0.35">
      <c r="A3011" t="s">
        <v>575</v>
      </c>
      <c r="B3011" t="s">
        <v>1068</v>
      </c>
      <c r="C3011">
        <v>28</v>
      </c>
      <c r="D3011" t="s">
        <v>1172</v>
      </c>
      <c r="E3011" t="s">
        <v>4185</v>
      </c>
      <c r="G3011" t="s">
        <v>6985</v>
      </c>
      <c r="H3011" t="s">
        <v>6995</v>
      </c>
      <c r="I3011" t="s">
        <v>7005</v>
      </c>
      <c r="K3011" t="s">
        <v>7996</v>
      </c>
      <c r="L3011" t="s">
        <v>8340</v>
      </c>
      <c r="M3011" t="s">
        <v>8346</v>
      </c>
      <c r="N3011" t="s">
        <v>8351</v>
      </c>
      <c r="O3011" t="s">
        <v>8358</v>
      </c>
      <c r="Q3011" t="s">
        <v>8362</v>
      </c>
      <c r="R3011" t="s">
        <v>7617</v>
      </c>
      <c r="T3011" t="s">
        <v>8368</v>
      </c>
    </row>
    <row r="3012" spans="1:20" x14ac:dyDescent="0.35">
      <c r="A3012" t="s">
        <v>315</v>
      </c>
      <c r="B3012" t="s">
        <v>1018</v>
      </c>
      <c r="C3012">
        <v>45</v>
      </c>
      <c r="D3012" t="s">
        <v>1172</v>
      </c>
      <c r="E3012" t="s">
        <v>4186</v>
      </c>
      <c r="G3012" t="s">
        <v>6989</v>
      </c>
      <c r="H3012" t="s">
        <v>6999</v>
      </c>
      <c r="I3012" t="s">
        <v>7006</v>
      </c>
      <c r="K3012" t="s">
        <v>8191</v>
      </c>
      <c r="L3012" t="s">
        <v>8344</v>
      </c>
      <c r="M3012" t="s">
        <v>8346</v>
      </c>
      <c r="N3012" t="s">
        <v>8351</v>
      </c>
      <c r="O3012" t="s">
        <v>8359</v>
      </c>
      <c r="P3012">
        <v>18777</v>
      </c>
      <c r="Q3012" t="s">
        <v>8362</v>
      </c>
      <c r="R3012" t="s">
        <v>7589</v>
      </c>
      <c r="S3012">
        <v>2</v>
      </c>
      <c r="T3012" t="s">
        <v>8368</v>
      </c>
    </row>
    <row r="3013" spans="1:20" x14ac:dyDescent="0.35">
      <c r="A3013" t="s">
        <v>290</v>
      </c>
      <c r="B3013" t="s">
        <v>1042</v>
      </c>
      <c r="D3013" t="s">
        <v>1172</v>
      </c>
      <c r="E3013" t="s">
        <v>4187</v>
      </c>
      <c r="G3013" t="s">
        <v>6984</v>
      </c>
      <c r="H3013" t="s">
        <v>6996</v>
      </c>
      <c r="I3013" t="s">
        <v>7004</v>
      </c>
      <c r="K3013" t="s">
        <v>7908</v>
      </c>
      <c r="L3013" t="s">
        <v>8341</v>
      </c>
      <c r="M3013" t="s">
        <v>8349</v>
      </c>
      <c r="N3013" t="s">
        <v>8353</v>
      </c>
      <c r="O3013" t="s">
        <v>8356</v>
      </c>
      <c r="Q3013" t="s">
        <v>8361</v>
      </c>
      <c r="S3013">
        <v>1</v>
      </c>
      <c r="T3013" t="s">
        <v>8368</v>
      </c>
    </row>
    <row r="3014" spans="1:20" x14ac:dyDescent="0.35">
      <c r="A3014" t="s">
        <v>96</v>
      </c>
      <c r="B3014" t="s">
        <v>1162</v>
      </c>
      <c r="C3014">
        <v>43</v>
      </c>
      <c r="E3014" t="s">
        <v>4188</v>
      </c>
      <c r="G3014" t="s">
        <v>6987</v>
      </c>
      <c r="H3014" t="s">
        <v>6994</v>
      </c>
      <c r="I3014" t="s">
        <v>7006</v>
      </c>
      <c r="K3014" t="s">
        <v>7720</v>
      </c>
      <c r="L3014" t="s">
        <v>8341</v>
      </c>
      <c r="M3014" t="s">
        <v>8348</v>
      </c>
      <c r="N3014" t="s">
        <v>8351</v>
      </c>
      <c r="O3014" t="s">
        <v>8357</v>
      </c>
      <c r="R3014" t="s">
        <v>7457</v>
      </c>
      <c r="S3014">
        <v>2</v>
      </c>
      <c r="T3014" t="s">
        <v>8369</v>
      </c>
    </row>
    <row r="3015" spans="1:20" x14ac:dyDescent="0.35">
      <c r="A3015" t="s">
        <v>249</v>
      </c>
      <c r="B3015" t="s">
        <v>1093</v>
      </c>
      <c r="D3015" t="s">
        <v>1172</v>
      </c>
      <c r="E3015" t="s">
        <v>4189</v>
      </c>
      <c r="F3015" t="s">
        <v>6842</v>
      </c>
      <c r="G3015" t="s">
        <v>6990</v>
      </c>
      <c r="H3015" t="s">
        <v>6995</v>
      </c>
      <c r="I3015" t="s">
        <v>7006</v>
      </c>
      <c r="J3015" t="s">
        <v>7644</v>
      </c>
      <c r="K3015" t="s">
        <v>8255</v>
      </c>
      <c r="L3015" t="s">
        <v>8345</v>
      </c>
      <c r="M3015" t="s">
        <v>8350</v>
      </c>
      <c r="N3015" t="s">
        <v>8351</v>
      </c>
      <c r="O3015" t="s">
        <v>8356</v>
      </c>
      <c r="T3015" t="s">
        <v>8367</v>
      </c>
    </row>
    <row r="3016" spans="1:20" x14ac:dyDescent="0.35">
      <c r="A3016" t="s">
        <v>960</v>
      </c>
      <c r="B3016" t="s">
        <v>1160</v>
      </c>
      <c r="E3016" t="s">
        <v>4190</v>
      </c>
      <c r="G3016" t="s">
        <v>6992</v>
      </c>
      <c r="H3016" t="s">
        <v>7000</v>
      </c>
      <c r="I3016" t="s">
        <v>7001</v>
      </c>
      <c r="J3016" t="s">
        <v>7645</v>
      </c>
      <c r="K3016" t="s">
        <v>8295</v>
      </c>
      <c r="L3016" t="s">
        <v>8339</v>
      </c>
      <c r="M3016" t="s">
        <v>8349</v>
      </c>
      <c r="N3016" t="s">
        <v>8351</v>
      </c>
      <c r="O3016" t="s">
        <v>8356</v>
      </c>
      <c r="Q3016" t="s">
        <v>8363</v>
      </c>
      <c r="R3016" t="s">
        <v>7231</v>
      </c>
      <c r="S3016">
        <v>5</v>
      </c>
      <c r="T3016" t="s">
        <v>8368</v>
      </c>
    </row>
    <row r="3017" spans="1:20" x14ac:dyDescent="0.35">
      <c r="A3017" t="s">
        <v>883</v>
      </c>
      <c r="B3017" t="s">
        <v>1073</v>
      </c>
      <c r="C3017">
        <v>37</v>
      </c>
      <c r="D3017" t="s">
        <v>1173</v>
      </c>
      <c r="E3017" t="s">
        <v>4191</v>
      </c>
      <c r="F3017" t="s">
        <v>6908</v>
      </c>
      <c r="G3017" t="s">
        <v>6987</v>
      </c>
      <c r="H3017" t="s">
        <v>6997</v>
      </c>
      <c r="I3017" t="s">
        <v>7002</v>
      </c>
      <c r="K3017" t="s">
        <v>7703</v>
      </c>
      <c r="L3017" t="s">
        <v>8340</v>
      </c>
      <c r="M3017" t="s">
        <v>8346</v>
      </c>
      <c r="N3017" t="s">
        <v>8351</v>
      </c>
      <c r="O3017" t="s">
        <v>8356</v>
      </c>
      <c r="P3017">
        <v>29765</v>
      </c>
      <c r="Q3017" t="s">
        <v>8360</v>
      </c>
      <c r="S3017">
        <v>4</v>
      </c>
      <c r="T3017" t="s">
        <v>8368</v>
      </c>
    </row>
    <row r="3018" spans="1:20" x14ac:dyDescent="0.35">
      <c r="A3018" t="s">
        <v>251</v>
      </c>
      <c r="B3018" t="s">
        <v>1068</v>
      </c>
      <c r="E3018" t="s">
        <v>4192</v>
      </c>
      <c r="F3018" t="s">
        <v>6863</v>
      </c>
      <c r="G3018" t="s">
        <v>6992</v>
      </c>
      <c r="H3018" t="s">
        <v>6994</v>
      </c>
      <c r="I3018" t="s">
        <v>7006</v>
      </c>
      <c r="J3018" t="s">
        <v>7244</v>
      </c>
      <c r="K3018" t="s">
        <v>7729</v>
      </c>
      <c r="L3018" t="s">
        <v>8339</v>
      </c>
      <c r="M3018" t="s">
        <v>8350</v>
      </c>
      <c r="N3018" t="s">
        <v>8353</v>
      </c>
      <c r="O3018" t="s">
        <v>8358</v>
      </c>
      <c r="R3018" t="s">
        <v>7197</v>
      </c>
      <c r="S3018">
        <v>1</v>
      </c>
      <c r="T3018" t="s">
        <v>8369</v>
      </c>
    </row>
    <row r="3019" spans="1:20" x14ac:dyDescent="0.35">
      <c r="A3019" t="s">
        <v>541</v>
      </c>
      <c r="B3019" t="s">
        <v>1023</v>
      </c>
      <c r="C3019">
        <v>10</v>
      </c>
      <c r="D3019" t="s">
        <v>1173</v>
      </c>
      <c r="E3019" t="s">
        <v>4193</v>
      </c>
      <c r="F3019" t="s">
        <v>6870</v>
      </c>
      <c r="G3019" t="s">
        <v>6990</v>
      </c>
      <c r="H3019" t="s">
        <v>6995</v>
      </c>
      <c r="I3019" t="s">
        <v>7005</v>
      </c>
      <c r="K3019" t="s">
        <v>8288</v>
      </c>
      <c r="L3019" t="s">
        <v>8341</v>
      </c>
      <c r="M3019" t="s">
        <v>8349</v>
      </c>
      <c r="N3019" t="s">
        <v>8352</v>
      </c>
      <c r="O3019" t="s">
        <v>8355</v>
      </c>
      <c r="Q3019" t="s">
        <v>8363</v>
      </c>
      <c r="T3019" t="s">
        <v>8367</v>
      </c>
    </row>
    <row r="3020" spans="1:20" x14ac:dyDescent="0.35">
      <c r="A3020" t="s">
        <v>228</v>
      </c>
      <c r="B3020" t="s">
        <v>1097</v>
      </c>
      <c r="C3020">
        <v>41</v>
      </c>
      <c r="E3020" t="s">
        <v>4194</v>
      </c>
      <c r="F3020" t="s">
        <v>6744</v>
      </c>
      <c r="G3020" t="s">
        <v>6984</v>
      </c>
      <c r="H3020" t="s">
        <v>6994</v>
      </c>
      <c r="I3020" t="s">
        <v>7003</v>
      </c>
      <c r="J3020" t="s">
        <v>7556</v>
      </c>
      <c r="K3020" t="s">
        <v>8124</v>
      </c>
      <c r="L3020" t="s">
        <v>8340</v>
      </c>
      <c r="M3020" t="s">
        <v>8350</v>
      </c>
      <c r="N3020" t="s">
        <v>8352</v>
      </c>
      <c r="O3020" t="s">
        <v>8355</v>
      </c>
      <c r="P3020">
        <v>27421</v>
      </c>
      <c r="Q3020" t="s">
        <v>8362</v>
      </c>
      <c r="R3020" t="s">
        <v>7502</v>
      </c>
      <c r="S3020">
        <v>1</v>
      </c>
    </row>
    <row r="3021" spans="1:20" x14ac:dyDescent="0.35">
      <c r="A3021" t="s">
        <v>691</v>
      </c>
      <c r="B3021" t="s">
        <v>1168</v>
      </c>
      <c r="C3021">
        <v>40</v>
      </c>
      <c r="D3021" t="s">
        <v>1172</v>
      </c>
      <c r="E3021" t="s">
        <v>4195</v>
      </c>
      <c r="F3021" t="s">
        <v>6930</v>
      </c>
      <c r="G3021" t="s">
        <v>6984</v>
      </c>
      <c r="H3021" t="s">
        <v>6994</v>
      </c>
      <c r="I3021" t="s">
        <v>7006</v>
      </c>
      <c r="J3021" t="s">
        <v>7387</v>
      </c>
      <c r="K3021" t="s">
        <v>8230</v>
      </c>
      <c r="L3021" t="s">
        <v>8339</v>
      </c>
      <c r="M3021" t="s">
        <v>8347</v>
      </c>
      <c r="N3021" t="s">
        <v>8353</v>
      </c>
      <c r="O3021" t="s">
        <v>8355</v>
      </c>
      <c r="Q3021" t="s">
        <v>8360</v>
      </c>
      <c r="T3021" t="s">
        <v>8369</v>
      </c>
    </row>
    <row r="3022" spans="1:20" x14ac:dyDescent="0.35">
      <c r="A3022" t="s">
        <v>662</v>
      </c>
      <c r="B3022" t="s">
        <v>1061</v>
      </c>
      <c r="C3022">
        <v>34</v>
      </c>
      <c r="D3022" t="s">
        <v>1174</v>
      </c>
      <c r="E3022" t="s">
        <v>4196</v>
      </c>
      <c r="G3022" t="s">
        <v>6985</v>
      </c>
      <c r="H3022" t="s">
        <v>6996</v>
      </c>
      <c r="I3022" t="s">
        <v>7007</v>
      </c>
      <c r="J3022" t="s">
        <v>7253</v>
      </c>
      <c r="K3022" t="s">
        <v>8073</v>
      </c>
      <c r="L3022" t="s">
        <v>8342</v>
      </c>
      <c r="M3022" t="s">
        <v>8349</v>
      </c>
      <c r="N3022" t="s">
        <v>8352</v>
      </c>
      <c r="O3022" t="s">
        <v>8358</v>
      </c>
      <c r="Q3022" t="s">
        <v>8362</v>
      </c>
      <c r="S3022">
        <v>2</v>
      </c>
      <c r="T3022" t="s">
        <v>8367</v>
      </c>
    </row>
    <row r="3023" spans="1:20" x14ac:dyDescent="0.35">
      <c r="A3023" t="s">
        <v>181</v>
      </c>
      <c r="B3023" t="s">
        <v>1038</v>
      </c>
      <c r="C3023">
        <v>38</v>
      </c>
      <c r="D3023" t="s">
        <v>1175</v>
      </c>
      <c r="E3023" t="s">
        <v>4197</v>
      </c>
      <c r="F3023" t="s">
        <v>6776</v>
      </c>
      <c r="G3023" t="s">
        <v>6993</v>
      </c>
      <c r="H3023" t="s">
        <v>7000</v>
      </c>
      <c r="I3023" t="s">
        <v>7006</v>
      </c>
      <c r="J3023" t="s">
        <v>7482</v>
      </c>
      <c r="K3023" t="s">
        <v>7708</v>
      </c>
      <c r="L3023" t="s">
        <v>8343</v>
      </c>
      <c r="M3023" t="s">
        <v>8350</v>
      </c>
      <c r="N3023" t="s">
        <v>8354</v>
      </c>
      <c r="O3023" t="s">
        <v>8358</v>
      </c>
      <c r="S3023">
        <v>4</v>
      </c>
      <c r="T3023" t="s">
        <v>8369</v>
      </c>
    </row>
    <row r="3024" spans="1:20" x14ac:dyDescent="0.35">
      <c r="A3024" t="s">
        <v>903</v>
      </c>
      <c r="B3024" t="s">
        <v>1052</v>
      </c>
      <c r="D3024" t="s">
        <v>1175</v>
      </c>
      <c r="E3024" t="s">
        <v>4198</v>
      </c>
      <c r="F3024" t="s">
        <v>6830</v>
      </c>
      <c r="G3024" t="s">
        <v>6985</v>
      </c>
      <c r="H3024" t="s">
        <v>6999</v>
      </c>
      <c r="I3024" t="s">
        <v>7001</v>
      </c>
      <c r="J3024" t="s">
        <v>7203</v>
      </c>
      <c r="K3024" t="s">
        <v>7913</v>
      </c>
      <c r="L3024" t="s">
        <v>8338</v>
      </c>
      <c r="M3024" t="s">
        <v>8347</v>
      </c>
      <c r="N3024" t="s">
        <v>8352</v>
      </c>
      <c r="O3024" t="s">
        <v>8356</v>
      </c>
      <c r="P3024">
        <v>18435</v>
      </c>
      <c r="Q3024" t="s">
        <v>8361</v>
      </c>
      <c r="S3024">
        <v>4</v>
      </c>
      <c r="T3024" t="s">
        <v>8369</v>
      </c>
    </row>
    <row r="3025" spans="1:20" x14ac:dyDescent="0.35">
      <c r="A3025" t="s">
        <v>139</v>
      </c>
      <c r="B3025" t="s">
        <v>1064</v>
      </c>
      <c r="C3025">
        <v>42</v>
      </c>
      <c r="D3025" t="s">
        <v>1172</v>
      </c>
      <c r="E3025" t="s">
        <v>4199</v>
      </c>
      <c r="F3025" t="s">
        <v>6714</v>
      </c>
      <c r="G3025" t="s">
        <v>6993</v>
      </c>
      <c r="H3025" t="s">
        <v>6998</v>
      </c>
      <c r="I3025" t="s">
        <v>7006</v>
      </c>
      <c r="K3025" t="s">
        <v>8222</v>
      </c>
      <c r="L3025" t="s">
        <v>8339</v>
      </c>
      <c r="M3025" t="s">
        <v>8348</v>
      </c>
      <c r="N3025" t="s">
        <v>8351</v>
      </c>
      <c r="O3025" t="s">
        <v>8358</v>
      </c>
      <c r="P3025">
        <v>7266</v>
      </c>
      <c r="Q3025" t="s">
        <v>8364</v>
      </c>
      <c r="R3025" t="s">
        <v>7047</v>
      </c>
      <c r="S3025">
        <v>4</v>
      </c>
    </row>
    <row r="3026" spans="1:20" x14ac:dyDescent="0.35">
      <c r="A3026" t="s">
        <v>980</v>
      </c>
      <c r="B3026" t="s">
        <v>1169</v>
      </c>
      <c r="D3026" t="s">
        <v>1174</v>
      </c>
      <c r="E3026" t="s">
        <v>4200</v>
      </c>
      <c r="F3026" t="s">
        <v>6910</v>
      </c>
      <c r="G3026" t="s">
        <v>6991</v>
      </c>
      <c r="H3026" t="s">
        <v>6999</v>
      </c>
      <c r="I3026" t="s">
        <v>7002</v>
      </c>
      <c r="J3026" t="s">
        <v>7248</v>
      </c>
      <c r="K3026" t="s">
        <v>7725</v>
      </c>
      <c r="L3026" t="s">
        <v>8338</v>
      </c>
      <c r="M3026" t="s">
        <v>8347</v>
      </c>
      <c r="N3026" t="s">
        <v>8354</v>
      </c>
      <c r="O3026" t="s">
        <v>8358</v>
      </c>
      <c r="Q3026" t="s">
        <v>8361</v>
      </c>
      <c r="R3026" t="s">
        <v>7510</v>
      </c>
      <c r="S3026">
        <v>1</v>
      </c>
    </row>
    <row r="3027" spans="1:20" x14ac:dyDescent="0.35">
      <c r="A3027" t="s">
        <v>69</v>
      </c>
      <c r="B3027" t="s">
        <v>1078</v>
      </c>
      <c r="D3027" t="s">
        <v>1172</v>
      </c>
      <c r="E3027" t="s">
        <v>4201</v>
      </c>
      <c r="G3027" t="s">
        <v>6987</v>
      </c>
      <c r="H3027" t="s">
        <v>6997</v>
      </c>
      <c r="I3027" t="s">
        <v>7006</v>
      </c>
      <c r="J3027" t="s">
        <v>7510</v>
      </c>
      <c r="K3027" t="s">
        <v>7751</v>
      </c>
      <c r="L3027" t="s">
        <v>8344</v>
      </c>
      <c r="M3027" t="s">
        <v>8348</v>
      </c>
      <c r="N3027" t="s">
        <v>8354</v>
      </c>
      <c r="O3027" t="s">
        <v>8356</v>
      </c>
      <c r="P3027">
        <v>30998</v>
      </c>
      <c r="Q3027" t="s">
        <v>8361</v>
      </c>
      <c r="R3027" t="s">
        <v>7548</v>
      </c>
      <c r="T3027" t="s">
        <v>8369</v>
      </c>
    </row>
    <row r="3028" spans="1:20" x14ac:dyDescent="0.35">
      <c r="A3028" t="s">
        <v>545</v>
      </c>
      <c r="B3028" t="s">
        <v>1049</v>
      </c>
      <c r="D3028" t="s">
        <v>1172</v>
      </c>
      <c r="E3028" t="s">
        <v>4202</v>
      </c>
      <c r="F3028" t="s">
        <v>6916</v>
      </c>
      <c r="G3028" t="s">
        <v>6988</v>
      </c>
      <c r="H3028" t="s">
        <v>6999</v>
      </c>
      <c r="I3028" t="s">
        <v>7003</v>
      </c>
      <c r="K3028" t="s">
        <v>7770</v>
      </c>
      <c r="L3028" t="s">
        <v>8339</v>
      </c>
      <c r="M3028" t="s">
        <v>8346</v>
      </c>
      <c r="N3028" t="s">
        <v>8354</v>
      </c>
      <c r="O3028" t="s">
        <v>8358</v>
      </c>
      <c r="Q3028" t="s">
        <v>8363</v>
      </c>
      <c r="S3028">
        <v>1</v>
      </c>
    </row>
    <row r="3029" spans="1:20" x14ac:dyDescent="0.35">
      <c r="A3029" t="s">
        <v>574</v>
      </c>
      <c r="B3029" t="s">
        <v>1169</v>
      </c>
      <c r="C3029">
        <v>33</v>
      </c>
      <c r="D3029" t="s">
        <v>1172</v>
      </c>
      <c r="E3029" t="s">
        <v>4203</v>
      </c>
      <c r="F3029" t="s">
        <v>6910</v>
      </c>
      <c r="G3029" t="s">
        <v>6987</v>
      </c>
      <c r="H3029" t="s">
        <v>6999</v>
      </c>
      <c r="I3029" t="s">
        <v>7005</v>
      </c>
      <c r="J3029" t="s">
        <v>7248</v>
      </c>
      <c r="K3029" t="s">
        <v>7994</v>
      </c>
      <c r="L3029" t="s">
        <v>8341</v>
      </c>
      <c r="M3029" t="s">
        <v>8346</v>
      </c>
      <c r="N3029" t="s">
        <v>8352</v>
      </c>
      <c r="O3029" t="s">
        <v>8359</v>
      </c>
      <c r="Q3029" t="s">
        <v>8360</v>
      </c>
      <c r="R3029" t="s">
        <v>7094</v>
      </c>
      <c r="S3029">
        <v>5</v>
      </c>
      <c r="T3029" t="s">
        <v>8368</v>
      </c>
    </row>
    <row r="3030" spans="1:20" x14ac:dyDescent="0.35">
      <c r="A3030" t="s">
        <v>262</v>
      </c>
      <c r="B3030" t="s">
        <v>1081</v>
      </c>
      <c r="C3030">
        <v>44</v>
      </c>
      <c r="D3030" t="s">
        <v>1173</v>
      </c>
      <c r="E3030" t="s">
        <v>4204</v>
      </c>
      <c r="F3030" t="s">
        <v>6865</v>
      </c>
      <c r="G3030" t="s">
        <v>6985</v>
      </c>
      <c r="H3030" t="s">
        <v>7000</v>
      </c>
      <c r="I3030" t="s">
        <v>7005</v>
      </c>
      <c r="J3030" t="s">
        <v>7529</v>
      </c>
      <c r="K3030" t="s">
        <v>7891</v>
      </c>
      <c r="L3030" t="s">
        <v>8340</v>
      </c>
      <c r="M3030" t="s">
        <v>8347</v>
      </c>
      <c r="N3030" t="s">
        <v>8353</v>
      </c>
      <c r="O3030" t="s">
        <v>8355</v>
      </c>
      <c r="P3030">
        <v>39524</v>
      </c>
      <c r="Q3030" t="s">
        <v>8364</v>
      </c>
      <c r="R3030" t="s">
        <v>7560</v>
      </c>
      <c r="S3030">
        <v>5</v>
      </c>
      <c r="T3030" t="s">
        <v>8368</v>
      </c>
    </row>
    <row r="3031" spans="1:20" x14ac:dyDescent="0.35">
      <c r="A3031" t="s">
        <v>545</v>
      </c>
      <c r="B3031" t="s">
        <v>1021</v>
      </c>
      <c r="C3031">
        <v>44</v>
      </c>
      <c r="E3031" t="s">
        <v>4205</v>
      </c>
      <c r="F3031" t="s">
        <v>6724</v>
      </c>
      <c r="G3031" t="s">
        <v>6987</v>
      </c>
      <c r="H3031" t="s">
        <v>6997</v>
      </c>
      <c r="I3031" t="s">
        <v>7003</v>
      </c>
      <c r="J3031" t="s">
        <v>7476</v>
      </c>
      <c r="K3031" t="s">
        <v>7810</v>
      </c>
      <c r="L3031" t="s">
        <v>8339</v>
      </c>
      <c r="M3031" t="s">
        <v>8348</v>
      </c>
      <c r="N3031" t="s">
        <v>8352</v>
      </c>
      <c r="O3031" t="s">
        <v>8359</v>
      </c>
      <c r="R3031" t="s">
        <v>7363</v>
      </c>
      <c r="S3031">
        <v>4</v>
      </c>
    </row>
    <row r="3032" spans="1:20" x14ac:dyDescent="0.35">
      <c r="A3032" t="s">
        <v>26</v>
      </c>
      <c r="B3032" t="s">
        <v>1157</v>
      </c>
      <c r="C3032">
        <v>38</v>
      </c>
      <c r="D3032" t="s">
        <v>1172</v>
      </c>
      <c r="E3032" t="s">
        <v>4206</v>
      </c>
      <c r="F3032" t="s">
        <v>6917</v>
      </c>
      <c r="G3032" t="s">
        <v>6993</v>
      </c>
      <c r="H3032" t="s">
        <v>6997</v>
      </c>
      <c r="I3032" t="s">
        <v>7006</v>
      </c>
      <c r="K3032" t="s">
        <v>7946</v>
      </c>
      <c r="L3032" t="s">
        <v>8343</v>
      </c>
      <c r="M3032" t="s">
        <v>8346</v>
      </c>
      <c r="N3032" t="s">
        <v>8353</v>
      </c>
      <c r="O3032" t="s">
        <v>8359</v>
      </c>
      <c r="P3032">
        <v>35635</v>
      </c>
      <c r="Q3032" t="s">
        <v>8361</v>
      </c>
      <c r="S3032">
        <v>5</v>
      </c>
      <c r="T3032" t="s">
        <v>8369</v>
      </c>
    </row>
    <row r="3033" spans="1:20" x14ac:dyDescent="0.35">
      <c r="A3033" t="s">
        <v>235</v>
      </c>
      <c r="B3033" t="s">
        <v>1086</v>
      </c>
      <c r="E3033" t="s">
        <v>4207</v>
      </c>
      <c r="G3033" t="s">
        <v>6991</v>
      </c>
      <c r="H3033" t="s">
        <v>6997</v>
      </c>
      <c r="I3033" t="s">
        <v>7003</v>
      </c>
      <c r="J3033" t="s">
        <v>7393</v>
      </c>
      <c r="K3033" t="s">
        <v>8297</v>
      </c>
      <c r="L3033" t="s">
        <v>8340</v>
      </c>
      <c r="M3033" t="s">
        <v>8348</v>
      </c>
      <c r="N3033" t="s">
        <v>8354</v>
      </c>
      <c r="O3033" t="s">
        <v>8358</v>
      </c>
      <c r="Q3033" t="s">
        <v>8364</v>
      </c>
      <c r="S3033">
        <v>2</v>
      </c>
      <c r="T3033" t="s">
        <v>8367</v>
      </c>
    </row>
    <row r="3034" spans="1:20" x14ac:dyDescent="0.35">
      <c r="A3034" t="s">
        <v>506</v>
      </c>
      <c r="B3034" t="s">
        <v>1142</v>
      </c>
      <c r="D3034" t="s">
        <v>1174</v>
      </c>
      <c r="E3034" t="s">
        <v>4208</v>
      </c>
      <c r="G3034" t="s">
        <v>6989</v>
      </c>
      <c r="H3034" t="s">
        <v>6996</v>
      </c>
      <c r="I3034" t="s">
        <v>7006</v>
      </c>
      <c r="K3034" t="s">
        <v>7938</v>
      </c>
      <c r="L3034" t="s">
        <v>8338</v>
      </c>
      <c r="M3034" t="s">
        <v>8349</v>
      </c>
      <c r="N3034" t="s">
        <v>8354</v>
      </c>
      <c r="O3034" t="s">
        <v>8358</v>
      </c>
      <c r="P3034">
        <v>4975</v>
      </c>
      <c r="Q3034" t="s">
        <v>8364</v>
      </c>
      <c r="R3034" t="s">
        <v>7024</v>
      </c>
      <c r="S3034">
        <v>5</v>
      </c>
    </row>
    <row r="3035" spans="1:20" x14ac:dyDescent="0.35">
      <c r="A3035" t="s">
        <v>173</v>
      </c>
      <c r="B3035" t="s">
        <v>1045</v>
      </c>
      <c r="D3035" t="s">
        <v>1173</v>
      </c>
      <c r="E3035" t="s">
        <v>4209</v>
      </c>
      <c r="G3035" t="s">
        <v>6988</v>
      </c>
      <c r="H3035" t="s">
        <v>6995</v>
      </c>
      <c r="I3035" t="s">
        <v>7004</v>
      </c>
      <c r="J3035" t="s">
        <v>7291</v>
      </c>
      <c r="K3035" t="s">
        <v>7997</v>
      </c>
      <c r="L3035" t="s">
        <v>8341</v>
      </c>
      <c r="M3035" t="s">
        <v>8348</v>
      </c>
      <c r="N3035" t="s">
        <v>8351</v>
      </c>
      <c r="O3035" t="s">
        <v>8355</v>
      </c>
      <c r="Q3035" t="s">
        <v>8360</v>
      </c>
      <c r="R3035" t="s">
        <v>7457</v>
      </c>
    </row>
    <row r="3036" spans="1:20" x14ac:dyDescent="0.35">
      <c r="A3036" t="s">
        <v>361</v>
      </c>
      <c r="B3036" t="s">
        <v>1124</v>
      </c>
      <c r="D3036" t="s">
        <v>1172</v>
      </c>
      <c r="E3036" t="s">
        <v>4210</v>
      </c>
      <c r="F3036" t="s">
        <v>6791</v>
      </c>
      <c r="G3036" t="s">
        <v>6988</v>
      </c>
      <c r="H3036" t="s">
        <v>7000</v>
      </c>
      <c r="I3036" t="s">
        <v>7004</v>
      </c>
      <c r="J3036" t="s">
        <v>7535</v>
      </c>
      <c r="K3036" t="s">
        <v>7758</v>
      </c>
      <c r="L3036" t="s">
        <v>8342</v>
      </c>
      <c r="M3036" t="s">
        <v>8350</v>
      </c>
      <c r="N3036" t="s">
        <v>8354</v>
      </c>
      <c r="O3036" t="s">
        <v>8358</v>
      </c>
      <c r="P3036">
        <v>2174</v>
      </c>
      <c r="Q3036" t="s">
        <v>8363</v>
      </c>
      <c r="S3036">
        <v>5</v>
      </c>
      <c r="T3036" t="s">
        <v>8368</v>
      </c>
    </row>
    <row r="3037" spans="1:20" x14ac:dyDescent="0.35">
      <c r="A3037" t="s">
        <v>336</v>
      </c>
      <c r="B3037" t="s">
        <v>1142</v>
      </c>
      <c r="D3037" t="s">
        <v>1173</v>
      </c>
      <c r="E3037" t="s">
        <v>4211</v>
      </c>
      <c r="G3037" t="s">
        <v>6984</v>
      </c>
      <c r="H3037" t="s">
        <v>6994</v>
      </c>
      <c r="I3037" t="s">
        <v>7003</v>
      </c>
      <c r="K3037" t="s">
        <v>8243</v>
      </c>
      <c r="L3037" t="s">
        <v>8338</v>
      </c>
      <c r="M3037" t="s">
        <v>8347</v>
      </c>
      <c r="N3037" t="s">
        <v>8354</v>
      </c>
      <c r="O3037" t="s">
        <v>8359</v>
      </c>
      <c r="T3037" t="s">
        <v>8367</v>
      </c>
    </row>
    <row r="3038" spans="1:20" x14ac:dyDescent="0.35">
      <c r="A3038" t="s">
        <v>20</v>
      </c>
      <c r="B3038" t="s">
        <v>1030</v>
      </c>
      <c r="C3038">
        <v>56</v>
      </c>
      <c r="E3038" t="s">
        <v>4212</v>
      </c>
      <c r="G3038" t="s">
        <v>6987</v>
      </c>
      <c r="H3038" t="s">
        <v>6996</v>
      </c>
      <c r="I3038" t="s">
        <v>7007</v>
      </c>
      <c r="K3038" t="s">
        <v>7865</v>
      </c>
      <c r="L3038" t="s">
        <v>8343</v>
      </c>
      <c r="M3038" t="s">
        <v>8347</v>
      </c>
      <c r="N3038" t="s">
        <v>8351</v>
      </c>
      <c r="O3038" t="s">
        <v>8356</v>
      </c>
      <c r="T3038" t="s">
        <v>8368</v>
      </c>
    </row>
    <row r="3039" spans="1:20" x14ac:dyDescent="0.35">
      <c r="A3039" t="s">
        <v>947</v>
      </c>
      <c r="B3039" t="s">
        <v>1092</v>
      </c>
      <c r="C3039">
        <v>26</v>
      </c>
      <c r="D3039" t="s">
        <v>1172</v>
      </c>
      <c r="E3039" t="s">
        <v>4213</v>
      </c>
      <c r="F3039" t="s">
        <v>6854</v>
      </c>
      <c r="G3039" t="s">
        <v>6991</v>
      </c>
      <c r="H3039" t="s">
        <v>6994</v>
      </c>
      <c r="I3039" t="s">
        <v>7006</v>
      </c>
      <c r="J3039" t="s">
        <v>7580</v>
      </c>
      <c r="K3039" t="s">
        <v>7777</v>
      </c>
      <c r="L3039" t="s">
        <v>8341</v>
      </c>
      <c r="M3039" t="s">
        <v>8349</v>
      </c>
      <c r="N3039" t="s">
        <v>8352</v>
      </c>
      <c r="O3039" t="s">
        <v>8357</v>
      </c>
      <c r="Q3039" t="s">
        <v>8360</v>
      </c>
      <c r="R3039" t="s">
        <v>7182</v>
      </c>
      <c r="S3039">
        <v>5</v>
      </c>
      <c r="T3039" t="s">
        <v>8367</v>
      </c>
    </row>
    <row r="3040" spans="1:20" x14ac:dyDescent="0.35">
      <c r="A3040" t="s">
        <v>445</v>
      </c>
      <c r="B3040" t="s">
        <v>1090</v>
      </c>
      <c r="C3040">
        <v>11</v>
      </c>
      <c r="D3040" t="s">
        <v>1172</v>
      </c>
      <c r="E3040" t="s">
        <v>4214</v>
      </c>
      <c r="F3040" t="s">
        <v>6817</v>
      </c>
      <c r="G3040" t="s">
        <v>6992</v>
      </c>
      <c r="H3040" t="s">
        <v>7000</v>
      </c>
      <c r="I3040" t="s">
        <v>7004</v>
      </c>
      <c r="K3040" t="s">
        <v>8329</v>
      </c>
      <c r="L3040" t="s">
        <v>8338</v>
      </c>
      <c r="M3040" t="s">
        <v>8350</v>
      </c>
      <c r="N3040" t="s">
        <v>8353</v>
      </c>
      <c r="O3040" t="s">
        <v>8356</v>
      </c>
      <c r="Q3040" t="s">
        <v>8364</v>
      </c>
      <c r="R3040" t="s">
        <v>7262</v>
      </c>
      <c r="S3040">
        <v>3</v>
      </c>
      <c r="T3040" t="s">
        <v>8369</v>
      </c>
    </row>
    <row r="3041" spans="1:20" x14ac:dyDescent="0.35">
      <c r="A3041" t="s">
        <v>734</v>
      </c>
      <c r="B3041" t="s">
        <v>1118</v>
      </c>
      <c r="E3041" t="s">
        <v>4215</v>
      </c>
      <c r="F3041" t="s">
        <v>6849</v>
      </c>
      <c r="G3041" t="s">
        <v>6987</v>
      </c>
      <c r="H3041" t="s">
        <v>6997</v>
      </c>
      <c r="I3041" t="s">
        <v>7004</v>
      </c>
      <c r="J3041" t="s">
        <v>7646</v>
      </c>
      <c r="K3041" t="s">
        <v>8108</v>
      </c>
      <c r="L3041" t="s">
        <v>8338</v>
      </c>
      <c r="M3041" t="s">
        <v>8349</v>
      </c>
      <c r="N3041" t="s">
        <v>8353</v>
      </c>
      <c r="O3041" t="s">
        <v>8355</v>
      </c>
      <c r="Q3041" t="s">
        <v>8362</v>
      </c>
      <c r="R3041" t="s">
        <v>7171</v>
      </c>
      <c r="S3041">
        <v>2</v>
      </c>
      <c r="T3041" t="s">
        <v>8368</v>
      </c>
    </row>
    <row r="3042" spans="1:20" x14ac:dyDescent="0.35">
      <c r="A3042" t="s">
        <v>203</v>
      </c>
      <c r="B3042" t="s">
        <v>1030</v>
      </c>
      <c r="C3042">
        <v>28</v>
      </c>
      <c r="D3042" t="s">
        <v>1175</v>
      </c>
      <c r="E3042" t="s">
        <v>4216</v>
      </c>
      <c r="F3042" t="s">
        <v>6687</v>
      </c>
      <c r="G3042" t="s">
        <v>6989</v>
      </c>
      <c r="H3042" t="s">
        <v>7000</v>
      </c>
      <c r="I3042" t="s">
        <v>7003</v>
      </c>
      <c r="K3042" t="s">
        <v>7800</v>
      </c>
      <c r="L3042" t="s">
        <v>8341</v>
      </c>
      <c r="M3042" t="s">
        <v>8349</v>
      </c>
      <c r="N3042" t="s">
        <v>8352</v>
      </c>
      <c r="O3042" t="s">
        <v>8355</v>
      </c>
      <c r="Q3042" t="s">
        <v>8361</v>
      </c>
      <c r="R3042" t="s">
        <v>7041</v>
      </c>
      <c r="T3042" t="s">
        <v>8368</v>
      </c>
    </row>
    <row r="3043" spans="1:20" x14ac:dyDescent="0.35">
      <c r="A3043" t="s">
        <v>566</v>
      </c>
      <c r="B3043" t="s">
        <v>1111</v>
      </c>
      <c r="C3043">
        <v>55</v>
      </c>
      <c r="D3043" t="s">
        <v>1175</v>
      </c>
      <c r="E3043" t="s">
        <v>4217</v>
      </c>
      <c r="G3043" t="s">
        <v>6986</v>
      </c>
      <c r="H3043" t="s">
        <v>6996</v>
      </c>
      <c r="I3043" t="s">
        <v>7002</v>
      </c>
      <c r="K3043" t="s">
        <v>7823</v>
      </c>
      <c r="L3043" t="s">
        <v>8343</v>
      </c>
      <c r="M3043" t="s">
        <v>8348</v>
      </c>
      <c r="N3043" t="s">
        <v>8354</v>
      </c>
      <c r="O3043" t="s">
        <v>8355</v>
      </c>
      <c r="P3043">
        <v>19975</v>
      </c>
      <c r="Q3043" t="s">
        <v>8360</v>
      </c>
      <c r="R3043" t="s">
        <v>7161</v>
      </c>
      <c r="S3043">
        <v>5</v>
      </c>
    </row>
    <row r="3044" spans="1:20" x14ac:dyDescent="0.35">
      <c r="A3044" t="s">
        <v>581</v>
      </c>
      <c r="B3044" t="s">
        <v>1099</v>
      </c>
      <c r="C3044">
        <v>33</v>
      </c>
      <c r="D3044" t="s">
        <v>1172</v>
      </c>
      <c r="E3044" t="s">
        <v>4218</v>
      </c>
      <c r="F3044" t="s">
        <v>6800</v>
      </c>
      <c r="G3044" t="s">
        <v>6992</v>
      </c>
      <c r="H3044" t="s">
        <v>6994</v>
      </c>
      <c r="I3044" t="s">
        <v>7006</v>
      </c>
      <c r="J3044" t="s">
        <v>7470</v>
      </c>
      <c r="K3044" t="s">
        <v>7899</v>
      </c>
      <c r="L3044" t="s">
        <v>8339</v>
      </c>
      <c r="M3044" t="s">
        <v>8347</v>
      </c>
      <c r="N3044" t="s">
        <v>8351</v>
      </c>
      <c r="O3044" t="s">
        <v>8358</v>
      </c>
      <c r="Q3044" t="s">
        <v>8364</v>
      </c>
      <c r="R3044" t="s">
        <v>7046</v>
      </c>
      <c r="S3044">
        <v>4</v>
      </c>
      <c r="T3044" t="s">
        <v>8367</v>
      </c>
    </row>
    <row r="3045" spans="1:20" x14ac:dyDescent="0.35">
      <c r="A3045" t="s">
        <v>880</v>
      </c>
      <c r="B3045" t="s">
        <v>1146</v>
      </c>
      <c r="D3045" t="s">
        <v>1172</v>
      </c>
      <c r="E3045" t="s">
        <v>4219</v>
      </c>
      <c r="G3045" t="s">
        <v>6989</v>
      </c>
      <c r="H3045" t="s">
        <v>6997</v>
      </c>
      <c r="I3045" t="s">
        <v>7006</v>
      </c>
      <c r="J3045" t="s">
        <v>7232</v>
      </c>
      <c r="K3045" t="s">
        <v>7865</v>
      </c>
      <c r="L3045" t="s">
        <v>8340</v>
      </c>
      <c r="M3045" t="s">
        <v>8347</v>
      </c>
      <c r="N3045" t="s">
        <v>8351</v>
      </c>
      <c r="O3045" t="s">
        <v>8355</v>
      </c>
      <c r="P3045">
        <v>30907</v>
      </c>
      <c r="Q3045" t="s">
        <v>8362</v>
      </c>
    </row>
    <row r="3046" spans="1:20" x14ac:dyDescent="0.35">
      <c r="A3046" t="s">
        <v>112</v>
      </c>
      <c r="B3046" t="s">
        <v>1164</v>
      </c>
      <c r="C3046">
        <v>43</v>
      </c>
      <c r="D3046" t="s">
        <v>1174</v>
      </c>
      <c r="E3046" t="s">
        <v>4220</v>
      </c>
      <c r="F3046" t="s">
        <v>6935</v>
      </c>
      <c r="G3046" t="s">
        <v>6991</v>
      </c>
      <c r="H3046" t="s">
        <v>6997</v>
      </c>
      <c r="I3046" t="s">
        <v>7001</v>
      </c>
      <c r="K3046" t="s">
        <v>8190</v>
      </c>
      <c r="L3046" t="s">
        <v>8342</v>
      </c>
      <c r="M3046" t="s">
        <v>8347</v>
      </c>
      <c r="N3046" t="s">
        <v>8354</v>
      </c>
      <c r="O3046" t="s">
        <v>8355</v>
      </c>
      <c r="S3046">
        <v>5</v>
      </c>
    </row>
    <row r="3047" spans="1:20" x14ac:dyDescent="0.35">
      <c r="A3047" t="s">
        <v>653</v>
      </c>
      <c r="B3047" t="s">
        <v>1057</v>
      </c>
      <c r="C3047">
        <v>9</v>
      </c>
      <c r="D3047" t="s">
        <v>1172</v>
      </c>
      <c r="E3047" t="s">
        <v>4221</v>
      </c>
      <c r="F3047" t="s">
        <v>6846</v>
      </c>
      <c r="G3047" t="s">
        <v>6988</v>
      </c>
      <c r="H3047" t="s">
        <v>6998</v>
      </c>
      <c r="I3047" t="s">
        <v>7001</v>
      </c>
      <c r="J3047" t="s">
        <v>7592</v>
      </c>
      <c r="K3047" t="s">
        <v>8249</v>
      </c>
      <c r="L3047" t="s">
        <v>8345</v>
      </c>
      <c r="M3047" t="s">
        <v>8349</v>
      </c>
      <c r="N3047" t="s">
        <v>8351</v>
      </c>
      <c r="O3047" t="s">
        <v>8356</v>
      </c>
      <c r="P3047">
        <v>6617</v>
      </c>
      <c r="Q3047" t="s">
        <v>8362</v>
      </c>
      <c r="R3047" t="s">
        <v>7198</v>
      </c>
    </row>
    <row r="3048" spans="1:20" x14ac:dyDescent="0.35">
      <c r="A3048" t="s">
        <v>981</v>
      </c>
      <c r="B3048" t="s">
        <v>1104</v>
      </c>
      <c r="C3048">
        <v>41</v>
      </c>
      <c r="D3048" t="s">
        <v>1174</v>
      </c>
      <c r="E3048" t="s">
        <v>4222</v>
      </c>
      <c r="F3048" t="s">
        <v>6749</v>
      </c>
      <c r="G3048" t="s">
        <v>6988</v>
      </c>
      <c r="H3048" t="s">
        <v>6996</v>
      </c>
      <c r="I3048" t="s">
        <v>7005</v>
      </c>
      <c r="K3048" t="s">
        <v>8311</v>
      </c>
      <c r="L3048" t="s">
        <v>8340</v>
      </c>
      <c r="M3048" t="s">
        <v>8350</v>
      </c>
      <c r="N3048" t="s">
        <v>8351</v>
      </c>
      <c r="O3048" t="s">
        <v>8359</v>
      </c>
      <c r="Q3048" t="s">
        <v>8362</v>
      </c>
      <c r="R3048" t="s">
        <v>7433</v>
      </c>
      <c r="S3048">
        <v>3</v>
      </c>
      <c r="T3048" t="s">
        <v>8369</v>
      </c>
    </row>
    <row r="3049" spans="1:20" x14ac:dyDescent="0.35">
      <c r="A3049" t="s">
        <v>564</v>
      </c>
      <c r="B3049" t="s">
        <v>1107</v>
      </c>
      <c r="C3049">
        <v>52</v>
      </c>
      <c r="D3049" t="s">
        <v>1174</v>
      </c>
      <c r="E3049" t="s">
        <v>4223</v>
      </c>
      <c r="F3049" t="s">
        <v>6754</v>
      </c>
      <c r="G3049" t="s">
        <v>6988</v>
      </c>
      <c r="H3049" t="s">
        <v>6997</v>
      </c>
      <c r="I3049" t="s">
        <v>7003</v>
      </c>
      <c r="K3049" t="s">
        <v>8118</v>
      </c>
      <c r="L3049" t="s">
        <v>8345</v>
      </c>
      <c r="M3049" t="s">
        <v>8349</v>
      </c>
      <c r="N3049" t="s">
        <v>8354</v>
      </c>
      <c r="O3049" t="s">
        <v>8356</v>
      </c>
      <c r="Q3049" t="s">
        <v>8362</v>
      </c>
      <c r="S3049">
        <v>2</v>
      </c>
      <c r="T3049" t="s">
        <v>8368</v>
      </c>
    </row>
    <row r="3050" spans="1:20" x14ac:dyDescent="0.35">
      <c r="A3050" t="s">
        <v>114</v>
      </c>
      <c r="B3050" t="s">
        <v>1068</v>
      </c>
      <c r="C3050">
        <v>57</v>
      </c>
      <c r="D3050" t="s">
        <v>1175</v>
      </c>
      <c r="E3050" t="s">
        <v>4224</v>
      </c>
      <c r="F3050" t="s">
        <v>6717</v>
      </c>
      <c r="G3050" t="s">
        <v>6988</v>
      </c>
      <c r="H3050" t="s">
        <v>7000</v>
      </c>
      <c r="I3050" t="s">
        <v>7005</v>
      </c>
      <c r="J3050" t="s">
        <v>7040</v>
      </c>
      <c r="K3050" t="s">
        <v>8153</v>
      </c>
      <c r="L3050" t="s">
        <v>8345</v>
      </c>
      <c r="M3050" t="s">
        <v>8346</v>
      </c>
      <c r="N3050" t="s">
        <v>8352</v>
      </c>
      <c r="O3050" t="s">
        <v>8356</v>
      </c>
      <c r="P3050">
        <v>38388</v>
      </c>
      <c r="Q3050" t="s">
        <v>8364</v>
      </c>
      <c r="R3050" t="s">
        <v>7275</v>
      </c>
      <c r="S3050">
        <v>4</v>
      </c>
      <c r="T3050" t="s">
        <v>8369</v>
      </c>
    </row>
    <row r="3051" spans="1:20" x14ac:dyDescent="0.35">
      <c r="A3051" t="s">
        <v>202</v>
      </c>
      <c r="B3051" t="s">
        <v>1074</v>
      </c>
      <c r="D3051" t="s">
        <v>1172</v>
      </c>
      <c r="E3051" t="s">
        <v>4225</v>
      </c>
      <c r="G3051" t="s">
        <v>6989</v>
      </c>
      <c r="H3051" t="s">
        <v>6994</v>
      </c>
      <c r="I3051" t="s">
        <v>7005</v>
      </c>
      <c r="K3051" t="s">
        <v>8235</v>
      </c>
      <c r="L3051" t="s">
        <v>8340</v>
      </c>
      <c r="M3051" t="s">
        <v>8346</v>
      </c>
      <c r="N3051" t="s">
        <v>8353</v>
      </c>
      <c r="O3051" t="s">
        <v>8356</v>
      </c>
      <c r="P3051">
        <v>47051</v>
      </c>
      <c r="T3051" t="s">
        <v>8367</v>
      </c>
    </row>
    <row r="3052" spans="1:20" x14ac:dyDescent="0.35">
      <c r="A3052" t="s">
        <v>919</v>
      </c>
      <c r="B3052" t="s">
        <v>1095</v>
      </c>
      <c r="D3052" t="s">
        <v>1175</v>
      </c>
      <c r="E3052" t="s">
        <v>4226</v>
      </c>
      <c r="F3052" t="s">
        <v>6900</v>
      </c>
      <c r="G3052" t="s">
        <v>6984</v>
      </c>
      <c r="H3052" t="s">
        <v>6994</v>
      </c>
      <c r="I3052" t="s">
        <v>7005</v>
      </c>
      <c r="J3052" t="s">
        <v>7259</v>
      </c>
      <c r="K3052" t="s">
        <v>7887</v>
      </c>
      <c r="L3052" t="s">
        <v>8338</v>
      </c>
      <c r="M3052" t="s">
        <v>8350</v>
      </c>
      <c r="N3052" t="s">
        <v>8353</v>
      </c>
      <c r="O3052" t="s">
        <v>8359</v>
      </c>
      <c r="Q3052" t="s">
        <v>8361</v>
      </c>
    </row>
    <row r="3053" spans="1:20" x14ac:dyDescent="0.35">
      <c r="A3053" t="s">
        <v>982</v>
      </c>
      <c r="B3053" t="s">
        <v>1133</v>
      </c>
      <c r="E3053" t="s">
        <v>4227</v>
      </c>
      <c r="G3053" t="s">
        <v>6989</v>
      </c>
      <c r="H3053" t="s">
        <v>6997</v>
      </c>
      <c r="I3053" t="s">
        <v>7003</v>
      </c>
      <c r="J3053" t="s">
        <v>7631</v>
      </c>
      <c r="K3053" t="s">
        <v>7872</v>
      </c>
      <c r="L3053" t="s">
        <v>8342</v>
      </c>
      <c r="M3053" t="s">
        <v>8350</v>
      </c>
      <c r="N3053" t="s">
        <v>8353</v>
      </c>
      <c r="O3053" t="s">
        <v>8356</v>
      </c>
      <c r="Q3053" t="s">
        <v>8364</v>
      </c>
      <c r="R3053" t="s">
        <v>7207</v>
      </c>
      <c r="S3053">
        <v>2</v>
      </c>
    </row>
    <row r="3054" spans="1:20" x14ac:dyDescent="0.35">
      <c r="A3054" t="s">
        <v>858</v>
      </c>
      <c r="B3054" t="s">
        <v>1025</v>
      </c>
      <c r="C3054">
        <v>22</v>
      </c>
      <c r="E3054" t="s">
        <v>4228</v>
      </c>
      <c r="F3054" t="s">
        <v>6824</v>
      </c>
      <c r="G3054" t="s">
        <v>6992</v>
      </c>
      <c r="H3054" t="s">
        <v>6995</v>
      </c>
      <c r="I3054" t="s">
        <v>7006</v>
      </c>
      <c r="J3054" t="s">
        <v>7355</v>
      </c>
      <c r="K3054" t="s">
        <v>8323</v>
      </c>
      <c r="L3054" t="s">
        <v>8345</v>
      </c>
      <c r="M3054" t="s">
        <v>8347</v>
      </c>
      <c r="N3054" t="s">
        <v>8351</v>
      </c>
      <c r="O3054" t="s">
        <v>8358</v>
      </c>
      <c r="Q3054" t="s">
        <v>8360</v>
      </c>
      <c r="T3054" t="s">
        <v>8368</v>
      </c>
    </row>
    <row r="3055" spans="1:20" x14ac:dyDescent="0.35">
      <c r="A3055" t="s">
        <v>857</v>
      </c>
      <c r="B3055" t="s">
        <v>1146</v>
      </c>
      <c r="C3055">
        <v>44</v>
      </c>
      <c r="D3055" t="s">
        <v>1175</v>
      </c>
      <c r="E3055" t="s">
        <v>4229</v>
      </c>
      <c r="G3055" t="s">
        <v>6993</v>
      </c>
      <c r="H3055" t="s">
        <v>6995</v>
      </c>
      <c r="I3055" t="s">
        <v>7001</v>
      </c>
      <c r="J3055" t="s">
        <v>7425</v>
      </c>
      <c r="K3055" t="s">
        <v>7974</v>
      </c>
      <c r="L3055" t="s">
        <v>8342</v>
      </c>
      <c r="M3055" t="s">
        <v>8346</v>
      </c>
      <c r="N3055" t="s">
        <v>8353</v>
      </c>
      <c r="O3055" t="s">
        <v>8357</v>
      </c>
      <c r="P3055">
        <v>25264</v>
      </c>
      <c r="Q3055" t="s">
        <v>8360</v>
      </c>
      <c r="R3055" t="s">
        <v>7100</v>
      </c>
      <c r="S3055">
        <v>4</v>
      </c>
    </row>
    <row r="3056" spans="1:20" x14ac:dyDescent="0.35">
      <c r="A3056" t="s">
        <v>31</v>
      </c>
      <c r="B3056" t="s">
        <v>1113</v>
      </c>
      <c r="C3056">
        <v>38</v>
      </c>
      <c r="D3056" t="s">
        <v>1174</v>
      </c>
      <c r="E3056" t="s">
        <v>4230</v>
      </c>
      <c r="F3056" t="s">
        <v>6760</v>
      </c>
      <c r="G3056" t="s">
        <v>6986</v>
      </c>
      <c r="H3056" t="s">
        <v>7000</v>
      </c>
      <c r="I3056" t="s">
        <v>7007</v>
      </c>
      <c r="J3056" t="s">
        <v>7559</v>
      </c>
      <c r="K3056" t="s">
        <v>7983</v>
      </c>
      <c r="L3056" t="s">
        <v>8340</v>
      </c>
      <c r="M3056" t="s">
        <v>8346</v>
      </c>
      <c r="N3056" t="s">
        <v>8354</v>
      </c>
      <c r="O3056" t="s">
        <v>8359</v>
      </c>
      <c r="Q3056" t="s">
        <v>8360</v>
      </c>
      <c r="R3056" t="s">
        <v>7021</v>
      </c>
      <c r="S3056">
        <v>1</v>
      </c>
      <c r="T3056" t="s">
        <v>8368</v>
      </c>
    </row>
    <row r="3057" spans="1:20" x14ac:dyDescent="0.35">
      <c r="A3057" t="s">
        <v>341</v>
      </c>
      <c r="B3057" t="s">
        <v>1124</v>
      </c>
      <c r="D3057" t="s">
        <v>1172</v>
      </c>
      <c r="E3057" t="s">
        <v>4231</v>
      </c>
      <c r="F3057" t="s">
        <v>6791</v>
      </c>
      <c r="G3057" t="s">
        <v>6984</v>
      </c>
      <c r="H3057" t="s">
        <v>6999</v>
      </c>
      <c r="I3057" t="s">
        <v>7001</v>
      </c>
      <c r="J3057" t="s">
        <v>7299</v>
      </c>
      <c r="K3057" t="s">
        <v>8227</v>
      </c>
      <c r="L3057" t="s">
        <v>8339</v>
      </c>
      <c r="M3057" t="s">
        <v>8348</v>
      </c>
      <c r="N3057" t="s">
        <v>8353</v>
      </c>
      <c r="O3057" t="s">
        <v>8355</v>
      </c>
      <c r="Q3057" t="s">
        <v>8364</v>
      </c>
      <c r="S3057">
        <v>3</v>
      </c>
    </row>
    <row r="3058" spans="1:20" x14ac:dyDescent="0.35">
      <c r="A3058" t="s">
        <v>714</v>
      </c>
      <c r="B3058" t="s">
        <v>1153</v>
      </c>
      <c r="E3058" t="s">
        <v>4232</v>
      </c>
      <c r="F3058" t="s">
        <v>6938</v>
      </c>
      <c r="G3058" t="s">
        <v>6985</v>
      </c>
      <c r="H3058" t="s">
        <v>6998</v>
      </c>
      <c r="I3058" t="s">
        <v>7001</v>
      </c>
      <c r="K3058" t="s">
        <v>8181</v>
      </c>
      <c r="L3058" t="s">
        <v>8340</v>
      </c>
      <c r="M3058" t="s">
        <v>8346</v>
      </c>
      <c r="N3058" t="s">
        <v>8353</v>
      </c>
      <c r="O3058" t="s">
        <v>8356</v>
      </c>
      <c r="P3058">
        <v>45559</v>
      </c>
      <c r="Q3058" t="s">
        <v>8361</v>
      </c>
      <c r="S3058">
        <v>5</v>
      </c>
      <c r="T3058" t="s">
        <v>8367</v>
      </c>
    </row>
    <row r="3059" spans="1:20" x14ac:dyDescent="0.35">
      <c r="A3059" t="s">
        <v>960</v>
      </c>
      <c r="B3059" t="s">
        <v>1123</v>
      </c>
      <c r="C3059">
        <v>46</v>
      </c>
      <c r="D3059" t="s">
        <v>1173</v>
      </c>
      <c r="E3059" t="s">
        <v>4233</v>
      </c>
      <c r="F3059" t="s">
        <v>6793</v>
      </c>
      <c r="G3059" t="s">
        <v>6986</v>
      </c>
      <c r="H3059" t="s">
        <v>6999</v>
      </c>
      <c r="I3059" t="s">
        <v>7004</v>
      </c>
      <c r="K3059" t="s">
        <v>8139</v>
      </c>
      <c r="L3059" t="s">
        <v>8341</v>
      </c>
      <c r="M3059" t="s">
        <v>8346</v>
      </c>
      <c r="N3059" t="s">
        <v>8354</v>
      </c>
      <c r="O3059" t="s">
        <v>8355</v>
      </c>
      <c r="Q3059" t="s">
        <v>8361</v>
      </c>
      <c r="R3059" t="s">
        <v>7444</v>
      </c>
    </row>
    <row r="3060" spans="1:20" x14ac:dyDescent="0.35">
      <c r="A3060" t="s">
        <v>190</v>
      </c>
      <c r="B3060" t="s">
        <v>1127</v>
      </c>
      <c r="E3060" t="s">
        <v>4234</v>
      </c>
      <c r="F3060" t="s">
        <v>6897</v>
      </c>
      <c r="G3060" t="s">
        <v>6984</v>
      </c>
      <c r="H3060" t="s">
        <v>6995</v>
      </c>
      <c r="I3060" t="s">
        <v>7006</v>
      </c>
      <c r="J3060" t="s">
        <v>7017</v>
      </c>
      <c r="K3060" t="s">
        <v>7798</v>
      </c>
      <c r="L3060" t="s">
        <v>8341</v>
      </c>
      <c r="M3060" t="s">
        <v>8348</v>
      </c>
      <c r="N3060" t="s">
        <v>8354</v>
      </c>
      <c r="O3060" t="s">
        <v>8356</v>
      </c>
      <c r="Q3060" t="s">
        <v>8360</v>
      </c>
      <c r="R3060" t="s">
        <v>7338</v>
      </c>
      <c r="T3060" t="s">
        <v>8368</v>
      </c>
    </row>
    <row r="3061" spans="1:20" x14ac:dyDescent="0.35">
      <c r="A3061" t="s">
        <v>690</v>
      </c>
      <c r="B3061" t="s">
        <v>1077</v>
      </c>
      <c r="C3061">
        <v>30</v>
      </c>
      <c r="D3061" t="s">
        <v>1173</v>
      </c>
      <c r="E3061" t="s">
        <v>4235</v>
      </c>
      <c r="F3061" t="s">
        <v>6721</v>
      </c>
      <c r="G3061" t="s">
        <v>6991</v>
      </c>
      <c r="H3061" t="s">
        <v>6997</v>
      </c>
      <c r="I3061" t="s">
        <v>7006</v>
      </c>
      <c r="J3061" t="s">
        <v>7035</v>
      </c>
      <c r="K3061" t="s">
        <v>7790</v>
      </c>
      <c r="L3061" t="s">
        <v>8340</v>
      </c>
      <c r="M3061" t="s">
        <v>8346</v>
      </c>
      <c r="N3061" t="s">
        <v>8351</v>
      </c>
      <c r="O3061" t="s">
        <v>8359</v>
      </c>
      <c r="S3061">
        <v>2</v>
      </c>
      <c r="T3061" t="s">
        <v>8369</v>
      </c>
    </row>
    <row r="3062" spans="1:20" x14ac:dyDescent="0.35">
      <c r="A3062" t="s">
        <v>361</v>
      </c>
      <c r="B3062" t="s">
        <v>1020</v>
      </c>
      <c r="E3062" t="s">
        <v>4236</v>
      </c>
      <c r="F3062" t="s">
        <v>6788</v>
      </c>
      <c r="G3062" t="s">
        <v>6990</v>
      </c>
      <c r="H3062" t="s">
        <v>6995</v>
      </c>
      <c r="I3062" t="s">
        <v>7005</v>
      </c>
      <c r="K3062" t="s">
        <v>8101</v>
      </c>
      <c r="L3062" t="s">
        <v>8345</v>
      </c>
      <c r="M3062" t="s">
        <v>8349</v>
      </c>
      <c r="N3062" t="s">
        <v>8352</v>
      </c>
      <c r="O3062" t="s">
        <v>8357</v>
      </c>
      <c r="P3062">
        <v>34618</v>
      </c>
      <c r="Q3062" t="s">
        <v>8364</v>
      </c>
    </row>
    <row r="3063" spans="1:20" x14ac:dyDescent="0.35">
      <c r="A3063" t="s">
        <v>971</v>
      </c>
      <c r="B3063" t="s">
        <v>1028</v>
      </c>
      <c r="D3063" t="s">
        <v>1173</v>
      </c>
      <c r="E3063" t="s">
        <v>4237</v>
      </c>
      <c r="F3063" t="s">
        <v>6685</v>
      </c>
      <c r="G3063" t="s">
        <v>6984</v>
      </c>
      <c r="H3063" t="s">
        <v>6995</v>
      </c>
      <c r="I3063" t="s">
        <v>7006</v>
      </c>
      <c r="J3063" t="s">
        <v>7514</v>
      </c>
      <c r="K3063" t="s">
        <v>7883</v>
      </c>
      <c r="L3063" t="s">
        <v>8338</v>
      </c>
      <c r="M3063" t="s">
        <v>8349</v>
      </c>
      <c r="N3063" t="s">
        <v>8353</v>
      </c>
      <c r="O3063" t="s">
        <v>8359</v>
      </c>
      <c r="Q3063" t="s">
        <v>8364</v>
      </c>
      <c r="R3063" t="s">
        <v>7312</v>
      </c>
      <c r="T3063" t="s">
        <v>8367</v>
      </c>
    </row>
    <row r="3064" spans="1:20" x14ac:dyDescent="0.35">
      <c r="A3064" t="s">
        <v>227</v>
      </c>
      <c r="B3064" t="s">
        <v>1045</v>
      </c>
      <c r="D3064" t="s">
        <v>1173</v>
      </c>
      <c r="E3064" t="s">
        <v>4238</v>
      </c>
      <c r="F3064" t="s">
        <v>6943</v>
      </c>
      <c r="G3064" t="s">
        <v>6986</v>
      </c>
      <c r="H3064" t="s">
        <v>6994</v>
      </c>
      <c r="I3064" t="s">
        <v>7006</v>
      </c>
      <c r="K3064" t="s">
        <v>7875</v>
      </c>
      <c r="L3064" t="s">
        <v>8345</v>
      </c>
      <c r="M3064" t="s">
        <v>8346</v>
      </c>
      <c r="N3064" t="s">
        <v>8354</v>
      </c>
      <c r="O3064" t="s">
        <v>8358</v>
      </c>
      <c r="P3064">
        <v>19601</v>
      </c>
      <c r="Q3064" t="s">
        <v>8362</v>
      </c>
      <c r="R3064" t="s">
        <v>7411</v>
      </c>
      <c r="S3064">
        <v>4</v>
      </c>
    </row>
    <row r="3065" spans="1:20" x14ac:dyDescent="0.35">
      <c r="A3065" t="s">
        <v>543</v>
      </c>
      <c r="B3065" t="s">
        <v>1110</v>
      </c>
      <c r="D3065" t="s">
        <v>1172</v>
      </c>
      <c r="E3065" t="s">
        <v>4239</v>
      </c>
      <c r="F3065" t="s">
        <v>6756</v>
      </c>
      <c r="G3065" t="s">
        <v>6986</v>
      </c>
      <c r="H3065" t="s">
        <v>6995</v>
      </c>
      <c r="I3065" t="s">
        <v>7006</v>
      </c>
      <c r="K3065" t="s">
        <v>8263</v>
      </c>
      <c r="L3065" t="s">
        <v>8339</v>
      </c>
      <c r="M3065" t="s">
        <v>8347</v>
      </c>
      <c r="N3065" t="s">
        <v>8352</v>
      </c>
      <c r="O3065" t="s">
        <v>8359</v>
      </c>
      <c r="P3065">
        <v>24429</v>
      </c>
      <c r="Q3065" t="s">
        <v>8364</v>
      </c>
      <c r="S3065">
        <v>1</v>
      </c>
    </row>
    <row r="3066" spans="1:20" x14ac:dyDescent="0.35">
      <c r="A3066" t="s">
        <v>78</v>
      </c>
      <c r="B3066" t="s">
        <v>1135</v>
      </c>
      <c r="D3066" t="s">
        <v>1174</v>
      </c>
      <c r="E3066" t="s">
        <v>4240</v>
      </c>
      <c r="F3066" t="s">
        <v>6797</v>
      </c>
      <c r="G3066" t="s">
        <v>6984</v>
      </c>
      <c r="H3066" t="s">
        <v>7000</v>
      </c>
      <c r="I3066" t="s">
        <v>7007</v>
      </c>
      <c r="K3066" t="s">
        <v>8271</v>
      </c>
      <c r="L3066" t="s">
        <v>8339</v>
      </c>
      <c r="M3066" t="s">
        <v>8348</v>
      </c>
      <c r="N3066" t="s">
        <v>8351</v>
      </c>
      <c r="O3066" t="s">
        <v>8359</v>
      </c>
      <c r="Q3066" t="s">
        <v>8361</v>
      </c>
      <c r="R3066" t="s">
        <v>7244</v>
      </c>
      <c r="S3066">
        <v>4</v>
      </c>
      <c r="T3066" t="s">
        <v>8368</v>
      </c>
    </row>
    <row r="3067" spans="1:20" x14ac:dyDescent="0.35">
      <c r="A3067" t="s">
        <v>80</v>
      </c>
      <c r="B3067" t="s">
        <v>1128</v>
      </c>
      <c r="C3067">
        <v>84</v>
      </c>
      <c r="D3067" t="s">
        <v>1173</v>
      </c>
      <c r="E3067" t="s">
        <v>4241</v>
      </c>
      <c r="F3067" t="s">
        <v>6873</v>
      </c>
      <c r="G3067" t="s">
        <v>6985</v>
      </c>
      <c r="H3067" t="s">
        <v>6996</v>
      </c>
      <c r="I3067" t="s">
        <v>7001</v>
      </c>
      <c r="K3067" t="s">
        <v>8330</v>
      </c>
      <c r="L3067" t="s">
        <v>8338</v>
      </c>
      <c r="M3067" t="s">
        <v>8348</v>
      </c>
      <c r="N3067" t="s">
        <v>8353</v>
      </c>
      <c r="O3067" t="s">
        <v>8358</v>
      </c>
      <c r="Q3067" t="s">
        <v>8363</v>
      </c>
      <c r="S3067">
        <v>2</v>
      </c>
      <c r="T3067" t="s">
        <v>8369</v>
      </c>
    </row>
    <row r="3068" spans="1:20" x14ac:dyDescent="0.35">
      <c r="A3068" t="s">
        <v>950</v>
      </c>
      <c r="B3068" t="s">
        <v>1097</v>
      </c>
      <c r="E3068" t="s">
        <v>4242</v>
      </c>
      <c r="F3068" t="s">
        <v>6744</v>
      </c>
      <c r="G3068" t="s">
        <v>6990</v>
      </c>
      <c r="H3068" t="s">
        <v>6996</v>
      </c>
      <c r="I3068" t="s">
        <v>7006</v>
      </c>
      <c r="K3068" t="s">
        <v>8139</v>
      </c>
      <c r="L3068" t="s">
        <v>8342</v>
      </c>
      <c r="M3068" t="s">
        <v>8348</v>
      </c>
      <c r="N3068" t="s">
        <v>8351</v>
      </c>
      <c r="O3068" t="s">
        <v>8359</v>
      </c>
      <c r="P3068">
        <v>15732</v>
      </c>
      <c r="Q3068" t="s">
        <v>8363</v>
      </c>
      <c r="R3068" t="s">
        <v>7365</v>
      </c>
      <c r="T3068" t="s">
        <v>8368</v>
      </c>
    </row>
    <row r="3069" spans="1:20" x14ac:dyDescent="0.35">
      <c r="A3069" t="s">
        <v>103</v>
      </c>
      <c r="B3069" t="s">
        <v>1163</v>
      </c>
      <c r="D3069" t="s">
        <v>1175</v>
      </c>
      <c r="E3069" t="s">
        <v>4243</v>
      </c>
      <c r="F3069" t="s">
        <v>6881</v>
      </c>
      <c r="G3069" t="s">
        <v>6987</v>
      </c>
      <c r="H3069" t="s">
        <v>6998</v>
      </c>
      <c r="I3069" t="s">
        <v>7001</v>
      </c>
      <c r="J3069" t="s">
        <v>7461</v>
      </c>
      <c r="K3069" t="s">
        <v>8199</v>
      </c>
      <c r="L3069" t="s">
        <v>8341</v>
      </c>
      <c r="M3069" t="s">
        <v>8346</v>
      </c>
      <c r="N3069" t="s">
        <v>8352</v>
      </c>
      <c r="O3069" t="s">
        <v>8359</v>
      </c>
      <c r="P3069">
        <v>16166</v>
      </c>
      <c r="S3069">
        <v>5</v>
      </c>
    </row>
    <row r="3070" spans="1:20" x14ac:dyDescent="0.35">
      <c r="A3070" t="s">
        <v>764</v>
      </c>
      <c r="B3070" t="s">
        <v>1151</v>
      </c>
      <c r="E3070" t="s">
        <v>4244</v>
      </c>
      <c r="G3070" t="s">
        <v>6986</v>
      </c>
      <c r="H3070" t="s">
        <v>6994</v>
      </c>
      <c r="I3070" t="s">
        <v>7003</v>
      </c>
      <c r="J3070" t="s">
        <v>7578</v>
      </c>
      <c r="K3070" t="s">
        <v>7901</v>
      </c>
      <c r="L3070" t="s">
        <v>8338</v>
      </c>
      <c r="M3070" t="s">
        <v>8348</v>
      </c>
      <c r="N3070" t="s">
        <v>8354</v>
      </c>
      <c r="O3070" t="s">
        <v>8358</v>
      </c>
      <c r="R3070" t="s">
        <v>7349</v>
      </c>
      <c r="S3070">
        <v>4</v>
      </c>
      <c r="T3070" t="s">
        <v>8367</v>
      </c>
    </row>
    <row r="3071" spans="1:20" x14ac:dyDescent="0.35">
      <c r="A3071" t="s">
        <v>811</v>
      </c>
      <c r="B3071" t="s">
        <v>1052</v>
      </c>
      <c r="E3071" t="s">
        <v>4245</v>
      </c>
      <c r="F3071" t="s">
        <v>6907</v>
      </c>
      <c r="G3071" t="s">
        <v>6992</v>
      </c>
      <c r="H3071" t="s">
        <v>6999</v>
      </c>
      <c r="I3071" t="s">
        <v>7002</v>
      </c>
      <c r="K3071" t="s">
        <v>7899</v>
      </c>
      <c r="L3071" t="s">
        <v>8341</v>
      </c>
      <c r="M3071" t="s">
        <v>8348</v>
      </c>
      <c r="N3071" t="s">
        <v>8353</v>
      </c>
      <c r="O3071" t="s">
        <v>8357</v>
      </c>
      <c r="P3071">
        <v>19511</v>
      </c>
      <c r="Q3071" t="s">
        <v>8362</v>
      </c>
      <c r="R3071" t="s">
        <v>7196</v>
      </c>
      <c r="S3071">
        <v>3</v>
      </c>
      <c r="T3071" t="s">
        <v>8367</v>
      </c>
    </row>
    <row r="3072" spans="1:20" x14ac:dyDescent="0.35">
      <c r="A3072" t="s">
        <v>853</v>
      </c>
      <c r="B3072" t="s">
        <v>1078</v>
      </c>
      <c r="D3072" t="s">
        <v>1175</v>
      </c>
      <c r="E3072" t="s">
        <v>4246</v>
      </c>
      <c r="G3072" t="s">
        <v>6987</v>
      </c>
      <c r="H3072" t="s">
        <v>6997</v>
      </c>
      <c r="I3072" t="s">
        <v>7001</v>
      </c>
      <c r="J3072" t="s">
        <v>7198</v>
      </c>
      <c r="K3072" t="s">
        <v>7880</v>
      </c>
      <c r="L3072" t="s">
        <v>8338</v>
      </c>
      <c r="M3072" t="s">
        <v>8348</v>
      </c>
      <c r="N3072" t="s">
        <v>8351</v>
      </c>
      <c r="O3072" t="s">
        <v>8355</v>
      </c>
      <c r="P3072">
        <v>45955</v>
      </c>
      <c r="Q3072" t="s">
        <v>8363</v>
      </c>
      <c r="R3072" t="s">
        <v>7419</v>
      </c>
      <c r="S3072">
        <v>1</v>
      </c>
    </row>
    <row r="3073" spans="1:20" x14ac:dyDescent="0.35">
      <c r="A3073" t="s">
        <v>54</v>
      </c>
      <c r="B3073" t="s">
        <v>1145</v>
      </c>
      <c r="C3073">
        <v>21</v>
      </c>
      <c r="D3073" t="s">
        <v>1175</v>
      </c>
      <c r="E3073" t="s">
        <v>4247</v>
      </c>
      <c r="G3073" t="s">
        <v>6989</v>
      </c>
      <c r="H3073" t="s">
        <v>6995</v>
      </c>
      <c r="I3073" t="s">
        <v>7002</v>
      </c>
      <c r="J3073" t="s">
        <v>7193</v>
      </c>
      <c r="K3073" t="s">
        <v>7845</v>
      </c>
      <c r="L3073" t="s">
        <v>8338</v>
      </c>
      <c r="M3073" t="s">
        <v>8347</v>
      </c>
      <c r="N3073" t="s">
        <v>8351</v>
      </c>
      <c r="O3073" t="s">
        <v>8356</v>
      </c>
      <c r="P3073">
        <v>36961</v>
      </c>
      <c r="Q3073" t="s">
        <v>8363</v>
      </c>
      <c r="R3073" t="s">
        <v>7512</v>
      </c>
      <c r="S3073">
        <v>1</v>
      </c>
    </row>
    <row r="3074" spans="1:20" x14ac:dyDescent="0.35">
      <c r="A3074" t="s">
        <v>601</v>
      </c>
      <c r="B3074" t="s">
        <v>1142</v>
      </c>
      <c r="D3074" t="s">
        <v>1174</v>
      </c>
      <c r="E3074" t="s">
        <v>4248</v>
      </c>
      <c r="G3074" t="s">
        <v>6984</v>
      </c>
      <c r="H3074" t="s">
        <v>7000</v>
      </c>
      <c r="I3074" t="s">
        <v>7007</v>
      </c>
      <c r="J3074" t="s">
        <v>7162</v>
      </c>
      <c r="K3074" t="s">
        <v>8168</v>
      </c>
      <c r="L3074" t="s">
        <v>8343</v>
      </c>
      <c r="M3074" t="s">
        <v>8347</v>
      </c>
      <c r="N3074" t="s">
        <v>8353</v>
      </c>
      <c r="O3074" t="s">
        <v>8358</v>
      </c>
      <c r="P3074">
        <v>39950</v>
      </c>
      <c r="R3074" t="s">
        <v>7438</v>
      </c>
      <c r="S3074">
        <v>1</v>
      </c>
      <c r="T3074" t="s">
        <v>8368</v>
      </c>
    </row>
    <row r="3075" spans="1:20" x14ac:dyDescent="0.35">
      <c r="A3075" t="s">
        <v>527</v>
      </c>
      <c r="B3075" t="s">
        <v>1137</v>
      </c>
      <c r="D3075" t="s">
        <v>1172</v>
      </c>
      <c r="E3075" t="s">
        <v>4249</v>
      </c>
      <c r="F3075" t="s">
        <v>6802</v>
      </c>
      <c r="G3075" t="s">
        <v>6988</v>
      </c>
      <c r="H3075" t="s">
        <v>6997</v>
      </c>
      <c r="I3075" t="s">
        <v>7005</v>
      </c>
      <c r="J3075" t="s">
        <v>7369</v>
      </c>
      <c r="K3075" t="s">
        <v>7730</v>
      </c>
      <c r="L3075" t="s">
        <v>8340</v>
      </c>
      <c r="M3075" t="s">
        <v>8347</v>
      </c>
      <c r="N3075" t="s">
        <v>8352</v>
      </c>
      <c r="O3075" t="s">
        <v>8357</v>
      </c>
      <c r="P3075">
        <v>40620</v>
      </c>
      <c r="R3075" t="s">
        <v>7424</v>
      </c>
      <c r="S3075">
        <v>5</v>
      </c>
      <c r="T3075" t="s">
        <v>8368</v>
      </c>
    </row>
    <row r="3076" spans="1:20" x14ac:dyDescent="0.35">
      <c r="A3076" t="s">
        <v>821</v>
      </c>
      <c r="B3076" t="s">
        <v>1163</v>
      </c>
      <c r="D3076" t="s">
        <v>1175</v>
      </c>
      <c r="E3076" t="s">
        <v>4250</v>
      </c>
      <c r="G3076" t="s">
        <v>6986</v>
      </c>
      <c r="H3076" t="s">
        <v>6995</v>
      </c>
      <c r="I3076" t="s">
        <v>7003</v>
      </c>
      <c r="J3076" t="s">
        <v>7056</v>
      </c>
      <c r="K3076" t="s">
        <v>8316</v>
      </c>
      <c r="L3076" t="s">
        <v>8338</v>
      </c>
      <c r="M3076" t="s">
        <v>8346</v>
      </c>
      <c r="N3076" t="s">
        <v>8353</v>
      </c>
      <c r="O3076" t="s">
        <v>8355</v>
      </c>
      <c r="Q3076" t="s">
        <v>8360</v>
      </c>
      <c r="R3076" t="s">
        <v>7275</v>
      </c>
      <c r="S3076">
        <v>4</v>
      </c>
      <c r="T3076" t="s">
        <v>8368</v>
      </c>
    </row>
    <row r="3077" spans="1:20" x14ac:dyDescent="0.35">
      <c r="A3077" t="s">
        <v>312</v>
      </c>
      <c r="B3077" t="s">
        <v>1059</v>
      </c>
      <c r="C3077">
        <v>47</v>
      </c>
      <c r="D3077" t="s">
        <v>1173</v>
      </c>
      <c r="E3077" t="s">
        <v>4251</v>
      </c>
      <c r="G3077" t="s">
        <v>6984</v>
      </c>
      <c r="H3077" t="s">
        <v>6998</v>
      </c>
      <c r="I3077" t="s">
        <v>7001</v>
      </c>
      <c r="K3077" t="s">
        <v>8059</v>
      </c>
      <c r="L3077" t="s">
        <v>8339</v>
      </c>
      <c r="M3077" t="s">
        <v>8346</v>
      </c>
      <c r="N3077" t="s">
        <v>8354</v>
      </c>
      <c r="O3077" t="s">
        <v>8357</v>
      </c>
      <c r="P3077">
        <v>1038</v>
      </c>
      <c r="Q3077" t="s">
        <v>8362</v>
      </c>
    </row>
    <row r="3078" spans="1:20" x14ac:dyDescent="0.35">
      <c r="A3078" t="s">
        <v>419</v>
      </c>
      <c r="B3078" t="s">
        <v>1081</v>
      </c>
      <c r="C3078">
        <v>70</v>
      </c>
      <c r="D3078" t="s">
        <v>1173</v>
      </c>
      <c r="E3078" t="s">
        <v>4252</v>
      </c>
      <c r="F3078" t="s">
        <v>6944</v>
      </c>
      <c r="G3078" t="s">
        <v>6990</v>
      </c>
      <c r="H3078" t="s">
        <v>7000</v>
      </c>
      <c r="I3078" t="s">
        <v>7007</v>
      </c>
      <c r="J3078" t="s">
        <v>7470</v>
      </c>
      <c r="K3078" t="s">
        <v>7743</v>
      </c>
      <c r="L3078" t="s">
        <v>8343</v>
      </c>
      <c r="M3078" t="s">
        <v>8348</v>
      </c>
      <c r="N3078" t="s">
        <v>8353</v>
      </c>
      <c r="O3078" t="s">
        <v>8355</v>
      </c>
      <c r="P3078">
        <v>19723</v>
      </c>
      <c r="Q3078" t="s">
        <v>8364</v>
      </c>
      <c r="R3078" t="s">
        <v>7129</v>
      </c>
      <c r="S3078">
        <v>3</v>
      </c>
    </row>
    <row r="3079" spans="1:20" x14ac:dyDescent="0.35">
      <c r="A3079" t="s">
        <v>238</v>
      </c>
      <c r="B3079" t="s">
        <v>1079</v>
      </c>
      <c r="C3079">
        <v>33</v>
      </c>
      <c r="D3079" t="s">
        <v>1175</v>
      </c>
      <c r="E3079" t="s">
        <v>4253</v>
      </c>
      <c r="F3079" t="s">
        <v>6929</v>
      </c>
      <c r="G3079" t="s">
        <v>6984</v>
      </c>
      <c r="H3079" t="s">
        <v>6995</v>
      </c>
      <c r="I3079" t="s">
        <v>7005</v>
      </c>
      <c r="K3079" t="s">
        <v>8255</v>
      </c>
      <c r="L3079" t="s">
        <v>8344</v>
      </c>
      <c r="M3079" t="s">
        <v>8346</v>
      </c>
      <c r="N3079" t="s">
        <v>8353</v>
      </c>
      <c r="O3079" t="s">
        <v>8356</v>
      </c>
      <c r="Q3079" t="s">
        <v>8362</v>
      </c>
      <c r="T3079" t="s">
        <v>8367</v>
      </c>
    </row>
    <row r="3080" spans="1:20" x14ac:dyDescent="0.35">
      <c r="A3080" t="s">
        <v>513</v>
      </c>
      <c r="B3080" t="s">
        <v>1026</v>
      </c>
      <c r="D3080" t="s">
        <v>1173</v>
      </c>
      <c r="E3080" t="s">
        <v>4254</v>
      </c>
      <c r="F3080" t="s">
        <v>6683</v>
      </c>
      <c r="G3080" t="s">
        <v>6989</v>
      </c>
      <c r="H3080" t="s">
        <v>7000</v>
      </c>
      <c r="I3080" t="s">
        <v>7004</v>
      </c>
      <c r="J3080" t="s">
        <v>7012</v>
      </c>
      <c r="K3080" t="s">
        <v>8175</v>
      </c>
      <c r="L3080" t="s">
        <v>8343</v>
      </c>
      <c r="M3080" t="s">
        <v>8346</v>
      </c>
      <c r="N3080" t="s">
        <v>8353</v>
      </c>
      <c r="O3080" t="s">
        <v>8355</v>
      </c>
      <c r="Q3080" t="s">
        <v>8363</v>
      </c>
      <c r="S3080">
        <v>2</v>
      </c>
      <c r="T3080" t="s">
        <v>8367</v>
      </c>
    </row>
    <row r="3081" spans="1:20" x14ac:dyDescent="0.35">
      <c r="A3081" t="s">
        <v>194</v>
      </c>
      <c r="B3081" t="s">
        <v>1102</v>
      </c>
      <c r="D3081" t="s">
        <v>1172</v>
      </c>
      <c r="E3081" t="s">
        <v>4255</v>
      </c>
      <c r="F3081" t="s">
        <v>6762</v>
      </c>
      <c r="G3081" t="s">
        <v>6988</v>
      </c>
      <c r="H3081" t="s">
        <v>7000</v>
      </c>
      <c r="I3081" t="s">
        <v>7001</v>
      </c>
      <c r="J3081" t="s">
        <v>7561</v>
      </c>
      <c r="K3081" t="s">
        <v>7750</v>
      </c>
      <c r="L3081" t="s">
        <v>8342</v>
      </c>
      <c r="M3081" t="s">
        <v>8349</v>
      </c>
      <c r="N3081" t="s">
        <v>8351</v>
      </c>
      <c r="O3081" t="s">
        <v>8355</v>
      </c>
      <c r="P3081">
        <v>11015</v>
      </c>
      <c r="Q3081" t="s">
        <v>8363</v>
      </c>
      <c r="S3081">
        <v>5</v>
      </c>
      <c r="T3081" t="s">
        <v>8369</v>
      </c>
    </row>
    <row r="3082" spans="1:20" x14ac:dyDescent="0.35">
      <c r="A3082" t="s">
        <v>115</v>
      </c>
      <c r="B3082" t="s">
        <v>1144</v>
      </c>
      <c r="C3082">
        <v>22</v>
      </c>
      <c r="D3082" t="s">
        <v>1172</v>
      </c>
      <c r="E3082" t="s">
        <v>4256</v>
      </c>
      <c r="F3082" t="s">
        <v>6978</v>
      </c>
      <c r="G3082" t="s">
        <v>6989</v>
      </c>
      <c r="H3082" t="s">
        <v>6994</v>
      </c>
      <c r="I3082" t="s">
        <v>7005</v>
      </c>
      <c r="J3082" t="s">
        <v>7323</v>
      </c>
      <c r="K3082" t="s">
        <v>7916</v>
      </c>
      <c r="L3082" t="s">
        <v>8345</v>
      </c>
      <c r="M3082" t="s">
        <v>8348</v>
      </c>
      <c r="N3082" t="s">
        <v>8352</v>
      </c>
      <c r="O3082" t="s">
        <v>8357</v>
      </c>
      <c r="P3082">
        <v>33907</v>
      </c>
      <c r="Q3082" t="s">
        <v>8362</v>
      </c>
      <c r="R3082" t="s">
        <v>7104</v>
      </c>
      <c r="S3082">
        <v>2</v>
      </c>
      <c r="T3082" t="s">
        <v>8369</v>
      </c>
    </row>
    <row r="3083" spans="1:20" x14ac:dyDescent="0.35">
      <c r="A3083" t="s">
        <v>91</v>
      </c>
      <c r="B3083" t="s">
        <v>1129</v>
      </c>
      <c r="D3083" t="s">
        <v>1173</v>
      </c>
      <c r="E3083" t="s">
        <v>4257</v>
      </c>
      <c r="G3083" t="s">
        <v>6987</v>
      </c>
      <c r="H3083" t="s">
        <v>6996</v>
      </c>
      <c r="I3083" t="s">
        <v>7003</v>
      </c>
      <c r="J3083" t="s">
        <v>7402</v>
      </c>
      <c r="K3083" t="s">
        <v>7733</v>
      </c>
      <c r="L3083" t="s">
        <v>8338</v>
      </c>
      <c r="M3083" t="s">
        <v>8346</v>
      </c>
      <c r="N3083" t="s">
        <v>8353</v>
      </c>
      <c r="O3083" t="s">
        <v>8357</v>
      </c>
      <c r="P3083">
        <v>3412</v>
      </c>
    </row>
    <row r="3084" spans="1:20" x14ac:dyDescent="0.35">
      <c r="A3084" t="s">
        <v>650</v>
      </c>
      <c r="B3084" t="s">
        <v>1123</v>
      </c>
      <c r="E3084" t="s">
        <v>4258</v>
      </c>
      <c r="G3084" t="s">
        <v>6991</v>
      </c>
      <c r="H3084" t="s">
        <v>6998</v>
      </c>
      <c r="I3084" t="s">
        <v>7002</v>
      </c>
      <c r="J3084" t="s">
        <v>7038</v>
      </c>
      <c r="K3084" t="s">
        <v>7889</v>
      </c>
      <c r="L3084" t="s">
        <v>8338</v>
      </c>
      <c r="M3084" t="s">
        <v>8349</v>
      </c>
      <c r="N3084" t="s">
        <v>8354</v>
      </c>
      <c r="O3084" t="s">
        <v>8358</v>
      </c>
      <c r="Q3084" t="s">
        <v>8361</v>
      </c>
      <c r="S3084">
        <v>2</v>
      </c>
      <c r="T3084" t="s">
        <v>8368</v>
      </c>
    </row>
    <row r="3085" spans="1:20" x14ac:dyDescent="0.35">
      <c r="A3085" t="s">
        <v>346</v>
      </c>
      <c r="B3085" t="s">
        <v>1162</v>
      </c>
      <c r="D3085" t="s">
        <v>1175</v>
      </c>
      <c r="E3085" t="s">
        <v>4259</v>
      </c>
      <c r="G3085" t="s">
        <v>6987</v>
      </c>
      <c r="H3085" t="s">
        <v>6999</v>
      </c>
      <c r="I3085" t="s">
        <v>7002</v>
      </c>
      <c r="K3085" t="s">
        <v>8063</v>
      </c>
      <c r="L3085" t="s">
        <v>8341</v>
      </c>
      <c r="M3085" t="s">
        <v>8346</v>
      </c>
      <c r="N3085" t="s">
        <v>8352</v>
      </c>
      <c r="O3085" t="s">
        <v>8357</v>
      </c>
      <c r="Q3085" t="s">
        <v>8363</v>
      </c>
      <c r="S3085">
        <v>1</v>
      </c>
    </row>
    <row r="3086" spans="1:20" x14ac:dyDescent="0.35">
      <c r="A3086" t="s">
        <v>656</v>
      </c>
      <c r="B3086" t="s">
        <v>1171</v>
      </c>
      <c r="C3086">
        <v>40</v>
      </c>
      <c r="E3086" t="s">
        <v>4260</v>
      </c>
      <c r="G3086" t="s">
        <v>6986</v>
      </c>
      <c r="H3086" t="s">
        <v>6997</v>
      </c>
      <c r="I3086" t="s">
        <v>7007</v>
      </c>
      <c r="J3086" t="s">
        <v>7158</v>
      </c>
      <c r="K3086" t="s">
        <v>7772</v>
      </c>
      <c r="L3086" t="s">
        <v>8343</v>
      </c>
      <c r="M3086" t="s">
        <v>8348</v>
      </c>
      <c r="N3086" t="s">
        <v>8353</v>
      </c>
      <c r="O3086" t="s">
        <v>8359</v>
      </c>
      <c r="Q3086" t="s">
        <v>8362</v>
      </c>
    </row>
    <row r="3087" spans="1:20" x14ac:dyDescent="0.35">
      <c r="A3087" t="s">
        <v>760</v>
      </c>
      <c r="B3087" t="s">
        <v>1103</v>
      </c>
      <c r="D3087" t="s">
        <v>1174</v>
      </c>
      <c r="E3087" t="s">
        <v>4261</v>
      </c>
      <c r="F3087" t="s">
        <v>6924</v>
      </c>
      <c r="G3087" t="s">
        <v>6985</v>
      </c>
      <c r="H3087" t="s">
        <v>6994</v>
      </c>
      <c r="I3087" t="s">
        <v>7001</v>
      </c>
      <c r="J3087" t="s">
        <v>7338</v>
      </c>
      <c r="K3087" t="s">
        <v>8163</v>
      </c>
      <c r="L3087" t="s">
        <v>8344</v>
      </c>
      <c r="M3087" t="s">
        <v>8348</v>
      </c>
      <c r="N3087" t="s">
        <v>8353</v>
      </c>
      <c r="O3087" t="s">
        <v>8359</v>
      </c>
      <c r="P3087">
        <v>1885</v>
      </c>
      <c r="R3087" t="s">
        <v>7554</v>
      </c>
      <c r="T3087" t="s">
        <v>8369</v>
      </c>
    </row>
    <row r="3088" spans="1:20" x14ac:dyDescent="0.35">
      <c r="A3088" t="s">
        <v>808</v>
      </c>
      <c r="B3088" t="s">
        <v>1140</v>
      </c>
      <c r="D3088" t="s">
        <v>1172</v>
      </c>
      <c r="E3088" t="s">
        <v>4262</v>
      </c>
      <c r="F3088" t="s">
        <v>6866</v>
      </c>
      <c r="G3088" t="s">
        <v>6989</v>
      </c>
      <c r="H3088" t="s">
        <v>6998</v>
      </c>
      <c r="I3088" t="s">
        <v>7003</v>
      </c>
      <c r="K3088" t="s">
        <v>7954</v>
      </c>
      <c r="L3088" t="s">
        <v>8338</v>
      </c>
      <c r="M3088" t="s">
        <v>8350</v>
      </c>
      <c r="N3088" t="s">
        <v>8352</v>
      </c>
      <c r="O3088" t="s">
        <v>8358</v>
      </c>
      <c r="Q3088" t="s">
        <v>8361</v>
      </c>
      <c r="S3088">
        <v>1</v>
      </c>
      <c r="T3088" t="s">
        <v>8369</v>
      </c>
    </row>
    <row r="3089" spans="1:20" x14ac:dyDescent="0.35">
      <c r="A3089" t="s">
        <v>896</v>
      </c>
      <c r="B3089" t="s">
        <v>1130</v>
      </c>
      <c r="D3089" t="s">
        <v>1172</v>
      </c>
      <c r="E3089" t="s">
        <v>4263</v>
      </c>
      <c r="F3089" t="s">
        <v>6781</v>
      </c>
      <c r="G3089" t="s">
        <v>6990</v>
      </c>
      <c r="H3089" t="s">
        <v>6999</v>
      </c>
      <c r="I3089" t="s">
        <v>7003</v>
      </c>
      <c r="J3089" t="s">
        <v>7126</v>
      </c>
      <c r="K3089" t="s">
        <v>7980</v>
      </c>
      <c r="L3089" t="s">
        <v>8338</v>
      </c>
      <c r="M3089" t="s">
        <v>8346</v>
      </c>
      <c r="N3089" t="s">
        <v>8351</v>
      </c>
      <c r="O3089" t="s">
        <v>8356</v>
      </c>
      <c r="P3089">
        <v>37392</v>
      </c>
      <c r="Q3089" t="s">
        <v>8360</v>
      </c>
      <c r="T3089" t="s">
        <v>8369</v>
      </c>
    </row>
    <row r="3090" spans="1:20" x14ac:dyDescent="0.35">
      <c r="A3090" t="s">
        <v>290</v>
      </c>
      <c r="B3090" t="s">
        <v>1156</v>
      </c>
      <c r="C3090">
        <v>21</v>
      </c>
      <c r="D3090" t="s">
        <v>1175</v>
      </c>
      <c r="E3090" t="s">
        <v>4264</v>
      </c>
      <c r="F3090" t="s">
        <v>6883</v>
      </c>
      <c r="G3090" t="s">
        <v>6992</v>
      </c>
      <c r="H3090" t="s">
        <v>6999</v>
      </c>
      <c r="I3090" t="s">
        <v>7001</v>
      </c>
      <c r="J3090" t="s">
        <v>7521</v>
      </c>
      <c r="K3090" t="s">
        <v>7792</v>
      </c>
      <c r="L3090" t="s">
        <v>8343</v>
      </c>
      <c r="M3090" t="s">
        <v>8350</v>
      </c>
      <c r="N3090" t="s">
        <v>8352</v>
      </c>
      <c r="O3090" t="s">
        <v>8356</v>
      </c>
      <c r="Q3090" t="s">
        <v>8361</v>
      </c>
      <c r="R3090" t="s">
        <v>7057</v>
      </c>
    </row>
    <row r="3091" spans="1:20" x14ac:dyDescent="0.35">
      <c r="A3091" t="s">
        <v>323</v>
      </c>
      <c r="B3091" t="s">
        <v>1041</v>
      </c>
      <c r="C3091">
        <v>69</v>
      </c>
      <c r="D3091" t="s">
        <v>1174</v>
      </c>
      <c r="E3091" t="s">
        <v>4265</v>
      </c>
      <c r="F3091" t="s">
        <v>6764</v>
      </c>
      <c r="G3091" t="s">
        <v>6993</v>
      </c>
      <c r="H3091" t="s">
        <v>6995</v>
      </c>
      <c r="I3091" t="s">
        <v>7002</v>
      </c>
      <c r="K3091" t="s">
        <v>7736</v>
      </c>
      <c r="L3091" t="s">
        <v>8343</v>
      </c>
      <c r="M3091" t="s">
        <v>8347</v>
      </c>
      <c r="N3091" t="s">
        <v>8352</v>
      </c>
      <c r="O3091" t="s">
        <v>8356</v>
      </c>
      <c r="P3091">
        <v>17644</v>
      </c>
      <c r="Q3091" t="s">
        <v>8361</v>
      </c>
      <c r="S3091">
        <v>5</v>
      </c>
      <c r="T3091" t="s">
        <v>8369</v>
      </c>
    </row>
    <row r="3092" spans="1:20" x14ac:dyDescent="0.35">
      <c r="A3092" t="s">
        <v>454</v>
      </c>
      <c r="B3092" t="s">
        <v>1051</v>
      </c>
      <c r="C3092">
        <v>28</v>
      </c>
      <c r="D3092" t="s">
        <v>1173</v>
      </c>
      <c r="E3092" t="s">
        <v>4266</v>
      </c>
      <c r="F3092" t="s">
        <v>6703</v>
      </c>
      <c r="G3092" t="s">
        <v>6987</v>
      </c>
      <c r="H3092" t="s">
        <v>6996</v>
      </c>
      <c r="I3092" t="s">
        <v>7004</v>
      </c>
      <c r="K3092" t="s">
        <v>7835</v>
      </c>
      <c r="L3092" t="s">
        <v>8345</v>
      </c>
      <c r="M3092" t="s">
        <v>8348</v>
      </c>
      <c r="N3092" t="s">
        <v>8353</v>
      </c>
      <c r="O3092" t="s">
        <v>8355</v>
      </c>
      <c r="Q3092" t="s">
        <v>8362</v>
      </c>
      <c r="T3092" t="s">
        <v>8367</v>
      </c>
    </row>
    <row r="3093" spans="1:20" x14ac:dyDescent="0.35">
      <c r="A3093" t="s">
        <v>602</v>
      </c>
      <c r="B3093" t="s">
        <v>1116</v>
      </c>
      <c r="C3093">
        <v>41</v>
      </c>
      <c r="D3093" t="s">
        <v>1174</v>
      </c>
      <c r="E3093" t="s">
        <v>4267</v>
      </c>
      <c r="F3093" t="s">
        <v>6763</v>
      </c>
      <c r="G3093" t="s">
        <v>6992</v>
      </c>
      <c r="H3093" t="s">
        <v>6994</v>
      </c>
      <c r="I3093" t="s">
        <v>7003</v>
      </c>
      <c r="K3093" t="s">
        <v>7907</v>
      </c>
      <c r="L3093" t="s">
        <v>8343</v>
      </c>
      <c r="M3093" t="s">
        <v>8350</v>
      </c>
      <c r="N3093" t="s">
        <v>8351</v>
      </c>
      <c r="O3093" t="s">
        <v>8359</v>
      </c>
      <c r="Q3093" t="s">
        <v>8362</v>
      </c>
      <c r="R3093" t="s">
        <v>7386</v>
      </c>
      <c r="S3093">
        <v>3</v>
      </c>
      <c r="T3093" t="s">
        <v>8367</v>
      </c>
    </row>
    <row r="3094" spans="1:20" x14ac:dyDescent="0.35">
      <c r="A3094" t="s">
        <v>301</v>
      </c>
      <c r="B3094" t="s">
        <v>1154</v>
      </c>
      <c r="E3094" t="s">
        <v>4268</v>
      </c>
      <c r="F3094" t="s">
        <v>6837</v>
      </c>
      <c r="G3094" t="s">
        <v>6993</v>
      </c>
      <c r="H3094" t="s">
        <v>6996</v>
      </c>
      <c r="I3094" t="s">
        <v>7006</v>
      </c>
      <c r="J3094" t="s">
        <v>7462</v>
      </c>
      <c r="K3094" t="s">
        <v>7683</v>
      </c>
      <c r="L3094" t="s">
        <v>8344</v>
      </c>
      <c r="M3094" t="s">
        <v>8347</v>
      </c>
      <c r="N3094" t="s">
        <v>8352</v>
      </c>
      <c r="O3094" t="s">
        <v>8359</v>
      </c>
      <c r="Q3094" t="s">
        <v>8362</v>
      </c>
      <c r="S3094">
        <v>2</v>
      </c>
    </row>
    <row r="3095" spans="1:20" x14ac:dyDescent="0.35">
      <c r="A3095" t="s">
        <v>192</v>
      </c>
      <c r="B3095" t="s">
        <v>1021</v>
      </c>
      <c r="D3095" t="s">
        <v>1173</v>
      </c>
      <c r="E3095" t="s">
        <v>4269</v>
      </c>
      <c r="F3095" t="s">
        <v>6678</v>
      </c>
      <c r="G3095" t="s">
        <v>6989</v>
      </c>
      <c r="H3095" t="s">
        <v>6996</v>
      </c>
      <c r="I3095" t="s">
        <v>7003</v>
      </c>
      <c r="J3095" t="s">
        <v>7020</v>
      </c>
      <c r="K3095" t="s">
        <v>8132</v>
      </c>
      <c r="L3095" t="s">
        <v>8340</v>
      </c>
      <c r="M3095" t="s">
        <v>8347</v>
      </c>
      <c r="N3095" t="s">
        <v>8353</v>
      </c>
      <c r="O3095" t="s">
        <v>8355</v>
      </c>
      <c r="Q3095" t="s">
        <v>8363</v>
      </c>
      <c r="R3095" t="s">
        <v>7023</v>
      </c>
      <c r="S3095">
        <v>3</v>
      </c>
      <c r="T3095" t="s">
        <v>8369</v>
      </c>
    </row>
    <row r="3096" spans="1:20" x14ac:dyDescent="0.35">
      <c r="A3096" t="s">
        <v>453</v>
      </c>
      <c r="B3096" t="s">
        <v>1138</v>
      </c>
      <c r="D3096" t="s">
        <v>1172</v>
      </c>
      <c r="E3096" t="s">
        <v>4270</v>
      </c>
      <c r="G3096" t="s">
        <v>6988</v>
      </c>
      <c r="H3096" t="s">
        <v>6998</v>
      </c>
      <c r="I3096" t="s">
        <v>7007</v>
      </c>
      <c r="J3096" t="s">
        <v>7223</v>
      </c>
      <c r="K3096" t="s">
        <v>8077</v>
      </c>
      <c r="L3096" t="s">
        <v>8345</v>
      </c>
      <c r="M3096" t="s">
        <v>8350</v>
      </c>
      <c r="N3096" t="s">
        <v>8352</v>
      </c>
      <c r="O3096" t="s">
        <v>8357</v>
      </c>
      <c r="Q3096" t="s">
        <v>8361</v>
      </c>
      <c r="S3096">
        <v>3</v>
      </c>
      <c r="T3096" t="s">
        <v>8368</v>
      </c>
    </row>
    <row r="3097" spans="1:20" x14ac:dyDescent="0.35">
      <c r="A3097" t="s">
        <v>617</v>
      </c>
      <c r="B3097" t="s">
        <v>1104</v>
      </c>
      <c r="D3097" t="s">
        <v>1174</v>
      </c>
      <c r="E3097" t="s">
        <v>4271</v>
      </c>
      <c r="F3097" t="s">
        <v>6940</v>
      </c>
      <c r="G3097" t="s">
        <v>6984</v>
      </c>
      <c r="H3097" t="s">
        <v>6996</v>
      </c>
      <c r="I3097" t="s">
        <v>7006</v>
      </c>
      <c r="K3097" t="s">
        <v>8188</v>
      </c>
      <c r="L3097" t="s">
        <v>8341</v>
      </c>
      <c r="M3097" t="s">
        <v>8350</v>
      </c>
      <c r="N3097" t="s">
        <v>8352</v>
      </c>
      <c r="O3097" t="s">
        <v>8358</v>
      </c>
      <c r="Q3097" t="s">
        <v>8361</v>
      </c>
      <c r="R3097" t="s">
        <v>7647</v>
      </c>
      <c r="S3097">
        <v>4</v>
      </c>
    </row>
    <row r="3098" spans="1:20" x14ac:dyDescent="0.35">
      <c r="A3098" t="s">
        <v>209</v>
      </c>
      <c r="B3098" t="s">
        <v>1046</v>
      </c>
      <c r="C3098">
        <v>5</v>
      </c>
      <c r="D3098" t="s">
        <v>1173</v>
      </c>
      <c r="E3098" t="s">
        <v>4272</v>
      </c>
      <c r="G3098" t="s">
        <v>6986</v>
      </c>
      <c r="H3098" t="s">
        <v>6999</v>
      </c>
      <c r="I3098" t="s">
        <v>7003</v>
      </c>
      <c r="J3098" t="s">
        <v>7114</v>
      </c>
      <c r="K3098" t="s">
        <v>7764</v>
      </c>
      <c r="L3098" t="s">
        <v>8340</v>
      </c>
      <c r="M3098" t="s">
        <v>8348</v>
      </c>
      <c r="N3098" t="s">
        <v>8353</v>
      </c>
      <c r="O3098" t="s">
        <v>8357</v>
      </c>
      <c r="P3098">
        <v>23788</v>
      </c>
      <c r="Q3098" t="s">
        <v>8360</v>
      </c>
      <c r="S3098">
        <v>4</v>
      </c>
    </row>
    <row r="3099" spans="1:20" x14ac:dyDescent="0.35">
      <c r="A3099" t="s">
        <v>120</v>
      </c>
      <c r="B3099" t="s">
        <v>1133</v>
      </c>
      <c r="C3099">
        <v>35</v>
      </c>
      <c r="D3099" t="s">
        <v>1175</v>
      </c>
      <c r="E3099" t="s">
        <v>4273</v>
      </c>
      <c r="F3099" t="s">
        <v>6783</v>
      </c>
      <c r="G3099" t="s">
        <v>6990</v>
      </c>
      <c r="H3099" t="s">
        <v>6998</v>
      </c>
      <c r="I3099" t="s">
        <v>7002</v>
      </c>
      <c r="J3099" t="s">
        <v>7451</v>
      </c>
      <c r="K3099" t="s">
        <v>7896</v>
      </c>
      <c r="L3099" t="s">
        <v>8345</v>
      </c>
      <c r="M3099" t="s">
        <v>8349</v>
      </c>
      <c r="N3099" t="s">
        <v>8351</v>
      </c>
      <c r="O3099" t="s">
        <v>8359</v>
      </c>
      <c r="P3099">
        <v>11082</v>
      </c>
      <c r="Q3099" t="s">
        <v>8362</v>
      </c>
      <c r="R3099" t="s">
        <v>7600</v>
      </c>
      <c r="T3099" t="s">
        <v>8368</v>
      </c>
    </row>
    <row r="3100" spans="1:20" x14ac:dyDescent="0.35">
      <c r="A3100" t="s">
        <v>233</v>
      </c>
      <c r="B3100" t="s">
        <v>1084</v>
      </c>
      <c r="D3100" t="s">
        <v>1172</v>
      </c>
      <c r="E3100" t="s">
        <v>4274</v>
      </c>
      <c r="F3100" t="s">
        <v>6934</v>
      </c>
      <c r="G3100" t="s">
        <v>6988</v>
      </c>
      <c r="H3100" t="s">
        <v>6998</v>
      </c>
      <c r="I3100" t="s">
        <v>7001</v>
      </c>
      <c r="J3100" t="s">
        <v>7263</v>
      </c>
      <c r="K3100" t="s">
        <v>8267</v>
      </c>
      <c r="L3100" t="s">
        <v>8339</v>
      </c>
      <c r="M3100" t="s">
        <v>8347</v>
      </c>
      <c r="N3100" t="s">
        <v>8351</v>
      </c>
      <c r="O3100" t="s">
        <v>8355</v>
      </c>
      <c r="P3100">
        <v>21997</v>
      </c>
      <c r="Q3100" t="s">
        <v>8361</v>
      </c>
      <c r="R3100" t="s">
        <v>7515</v>
      </c>
      <c r="S3100">
        <v>4</v>
      </c>
    </row>
    <row r="3101" spans="1:20" x14ac:dyDescent="0.35">
      <c r="A3101" t="s">
        <v>459</v>
      </c>
      <c r="B3101" t="s">
        <v>1147</v>
      </c>
      <c r="C3101">
        <v>53</v>
      </c>
      <c r="E3101" t="s">
        <v>4275</v>
      </c>
      <c r="F3101" t="s">
        <v>6825</v>
      </c>
      <c r="G3101" t="s">
        <v>6992</v>
      </c>
      <c r="H3101" t="s">
        <v>6994</v>
      </c>
      <c r="I3101" t="s">
        <v>7004</v>
      </c>
      <c r="J3101" t="s">
        <v>7331</v>
      </c>
      <c r="K3101" t="s">
        <v>7951</v>
      </c>
      <c r="L3101" t="s">
        <v>8343</v>
      </c>
      <c r="M3101" t="s">
        <v>8350</v>
      </c>
      <c r="N3101" t="s">
        <v>8351</v>
      </c>
      <c r="O3101" t="s">
        <v>8355</v>
      </c>
      <c r="S3101">
        <v>2</v>
      </c>
    </row>
    <row r="3102" spans="1:20" x14ac:dyDescent="0.35">
      <c r="A3102" t="s">
        <v>36</v>
      </c>
      <c r="B3102" t="s">
        <v>1075</v>
      </c>
      <c r="D3102" t="s">
        <v>1175</v>
      </c>
      <c r="E3102" t="s">
        <v>4276</v>
      </c>
      <c r="G3102" t="s">
        <v>6988</v>
      </c>
      <c r="H3102" t="s">
        <v>6997</v>
      </c>
      <c r="I3102" t="s">
        <v>7001</v>
      </c>
      <c r="J3102" t="s">
        <v>7183</v>
      </c>
      <c r="K3102" t="s">
        <v>8139</v>
      </c>
      <c r="L3102" t="s">
        <v>8338</v>
      </c>
      <c r="M3102" t="s">
        <v>8350</v>
      </c>
      <c r="N3102" t="s">
        <v>8354</v>
      </c>
      <c r="O3102" t="s">
        <v>8359</v>
      </c>
      <c r="P3102">
        <v>33521</v>
      </c>
      <c r="Q3102" t="s">
        <v>8362</v>
      </c>
      <c r="R3102" t="s">
        <v>7143</v>
      </c>
      <c r="S3102">
        <v>5</v>
      </c>
      <c r="T3102" t="s">
        <v>8368</v>
      </c>
    </row>
    <row r="3103" spans="1:20" x14ac:dyDescent="0.35">
      <c r="A3103" t="s">
        <v>50</v>
      </c>
      <c r="B3103" t="s">
        <v>1045</v>
      </c>
      <c r="D3103" t="s">
        <v>1173</v>
      </c>
      <c r="E3103" t="s">
        <v>4277</v>
      </c>
      <c r="F3103" t="s">
        <v>6875</v>
      </c>
      <c r="G3103" t="s">
        <v>6992</v>
      </c>
      <c r="H3103" t="s">
        <v>7000</v>
      </c>
      <c r="I3103" t="s">
        <v>7003</v>
      </c>
      <c r="J3103" t="s">
        <v>7635</v>
      </c>
      <c r="K3103" t="s">
        <v>7733</v>
      </c>
      <c r="L3103" t="s">
        <v>8343</v>
      </c>
      <c r="M3103" t="s">
        <v>8349</v>
      </c>
      <c r="N3103" t="s">
        <v>8351</v>
      </c>
      <c r="O3103" t="s">
        <v>8355</v>
      </c>
      <c r="P3103">
        <v>38404</v>
      </c>
      <c r="R3103" t="s">
        <v>7096</v>
      </c>
      <c r="S3103">
        <v>2</v>
      </c>
    </row>
    <row r="3104" spans="1:20" x14ac:dyDescent="0.35">
      <c r="A3104" t="s">
        <v>422</v>
      </c>
      <c r="B3104" t="s">
        <v>1083</v>
      </c>
      <c r="C3104">
        <v>49</v>
      </c>
      <c r="D3104" t="s">
        <v>1174</v>
      </c>
      <c r="E3104" t="s">
        <v>4278</v>
      </c>
      <c r="F3104" t="s">
        <v>6728</v>
      </c>
      <c r="G3104" t="s">
        <v>6984</v>
      </c>
      <c r="H3104" t="s">
        <v>6997</v>
      </c>
      <c r="I3104" t="s">
        <v>7003</v>
      </c>
      <c r="J3104" t="s">
        <v>7029</v>
      </c>
      <c r="K3104" t="s">
        <v>7886</v>
      </c>
      <c r="L3104" t="s">
        <v>8342</v>
      </c>
      <c r="M3104" t="s">
        <v>8347</v>
      </c>
      <c r="N3104" t="s">
        <v>8354</v>
      </c>
      <c r="O3104" t="s">
        <v>8355</v>
      </c>
      <c r="Q3104" t="s">
        <v>8361</v>
      </c>
      <c r="S3104">
        <v>1</v>
      </c>
      <c r="T3104" t="s">
        <v>8367</v>
      </c>
    </row>
    <row r="3105" spans="1:20" x14ac:dyDescent="0.35">
      <c r="A3105" t="s">
        <v>520</v>
      </c>
      <c r="B3105" t="s">
        <v>1073</v>
      </c>
      <c r="D3105" t="s">
        <v>1173</v>
      </c>
      <c r="E3105" t="s">
        <v>4279</v>
      </c>
      <c r="G3105" t="s">
        <v>6985</v>
      </c>
      <c r="H3105" t="s">
        <v>7000</v>
      </c>
      <c r="I3105" t="s">
        <v>7006</v>
      </c>
      <c r="K3105" t="s">
        <v>7958</v>
      </c>
      <c r="L3105" t="s">
        <v>8345</v>
      </c>
      <c r="M3105" t="s">
        <v>8346</v>
      </c>
      <c r="N3105" t="s">
        <v>8352</v>
      </c>
      <c r="O3105" t="s">
        <v>8356</v>
      </c>
      <c r="Q3105" t="s">
        <v>8363</v>
      </c>
      <c r="R3105" t="s">
        <v>7359</v>
      </c>
      <c r="S3105">
        <v>2</v>
      </c>
      <c r="T3105" t="s">
        <v>8369</v>
      </c>
    </row>
    <row r="3106" spans="1:20" x14ac:dyDescent="0.35">
      <c r="A3106" t="s">
        <v>451</v>
      </c>
      <c r="B3106" t="s">
        <v>1147</v>
      </c>
      <c r="D3106" t="s">
        <v>1175</v>
      </c>
      <c r="E3106" t="s">
        <v>4280</v>
      </c>
      <c r="F3106" t="s">
        <v>6825</v>
      </c>
      <c r="G3106" t="s">
        <v>6992</v>
      </c>
      <c r="H3106" t="s">
        <v>6997</v>
      </c>
      <c r="I3106" t="s">
        <v>7006</v>
      </c>
      <c r="K3106" t="s">
        <v>8199</v>
      </c>
      <c r="L3106" t="s">
        <v>8339</v>
      </c>
      <c r="M3106" t="s">
        <v>8349</v>
      </c>
      <c r="N3106" t="s">
        <v>8352</v>
      </c>
      <c r="O3106" t="s">
        <v>8359</v>
      </c>
      <c r="S3106">
        <v>3</v>
      </c>
    </row>
    <row r="3107" spans="1:20" x14ac:dyDescent="0.35">
      <c r="A3107" t="s">
        <v>681</v>
      </c>
      <c r="B3107" t="s">
        <v>1168</v>
      </c>
      <c r="D3107" t="s">
        <v>1173</v>
      </c>
      <c r="E3107" t="s">
        <v>4281</v>
      </c>
      <c r="F3107" t="s">
        <v>6954</v>
      </c>
      <c r="G3107" t="s">
        <v>6990</v>
      </c>
      <c r="H3107" t="s">
        <v>6995</v>
      </c>
      <c r="I3107" t="s">
        <v>7005</v>
      </c>
      <c r="J3107" t="s">
        <v>7058</v>
      </c>
      <c r="K3107" t="s">
        <v>8049</v>
      </c>
      <c r="L3107" t="s">
        <v>8339</v>
      </c>
      <c r="M3107" t="s">
        <v>8349</v>
      </c>
      <c r="N3107" t="s">
        <v>8353</v>
      </c>
      <c r="O3107" t="s">
        <v>8358</v>
      </c>
      <c r="Q3107" t="s">
        <v>8361</v>
      </c>
      <c r="R3107" t="s">
        <v>7272</v>
      </c>
      <c r="S3107">
        <v>2</v>
      </c>
      <c r="T3107" t="s">
        <v>8368</v>
      </c>
    </row>
    <row r="3108" spans="1:20" x14ac:dyDescent="0.35">
      <c r="A3108" t="s">
        <v>259</v>
      </c>
      <c r="B3108" t="s">
        <v>1130</v>
      </c>
      <c r="C3108">
        <v>77</v>
      </c>
      <c r="D3108" t="s">
        <v>1174</v>
      </c>
      <c r="E3108" t="s">
        <v>4282</v>
      </c>
      <c r="F3108" t="s">
        <v>6807</v>
      </c>
      <c r="G3108" t="s">
        <v>6991</v>
      </c>
      <c r="H3108" t="s">
        <v>6998</v>
      </c>
      <c r="I3108" t="s">
        <v>7003</v>
      </c>
      <c r="J3108" t="s">
        <v>7045</v>
      </c>
      <c r="K3108" t="s">
        <v>8044</v>
      </c>
      <c r="L3108" t="s">
        <v>8341</v>
      </c>
      <c r="M3108" t="s">
        <v>8347</v>
      </c>
      <c r="N3108" t="s">
        <v>8352</v>
      </c>
      <c r="O3108" t="s">
        <v>8357</v>
      </c>
      <c r="Q3108" t="s">
        <v>8362</v>
      </c>
      <c r="R3108" t="s">
        <v>7120</v>
      </c>
      <c r="S3108">
        <v>1</v>
      </c>
      <c r="T3108" t="s">
        <v>8368</v>
      </c>
    </row>
    <row r="3109" spans="1:20" x14ac:dyDescent="0.35">
      <c r="A3109" t="s">
        <v>983</v>
      </c>
      <c r="B3109" t="s">
        <v>1089</v>
      </c>
      <c r="C3109">
        <v>21</v>
      </c>
      <c r="E3109" t="s">
        <v>4283</v>
      </c>
      <c r="F3109" t="s">
        <v>6919</v>
      </c>
      <c r="G3109" t="s">
        <v>6987</v>
      </c>
      <c r="H3109" t="s">
        <v>6994</v>
      </c>
      <c r="I3109" t="s">
        <v>7004</v>
      </c>
      <c r="J3109" t="s">
        <v>7292</v>
      </c>
      <c r="K3109" t="s">
        <v>7830</v>
      </c>
      <c r="L3109" t="s">
        <v>8338</v>
      </c>
      <c r="M3109" t="s">
        <v>8349</v>
      </c>
      <c r="N3109" t="s">
        <v>8353</v>
      </c>
      <c r="O3109" t="s">
        <v>8359</v>
      </c>
      <c r="Q3109" t="s">
        <v>8363</v>
      </c>
      <c r="R3109" t="s">
        <v>7617</v>
      </c>
      <c r="S3109">
        <v>3</v>
      </c>
      <c r="T3109" t="s">
        <v>8369</v>
      </c>
    </row>
    <row r="3110" spans="1:20" x14ac:dyDescent="0.35">
      <c r="A3110" t="s">
        <v>661</v>
      </c>
      <c r="B3110" t="s">
        <v>1099</v>
      </c>
      <c r="C3110">
        <v>60</v>
      </c>
      <c r="D3110" t="s">
        <v>1173</v>
      </c>
      <c r="E3110" t="s">
        <v>4284</v>
      </c>
      <c r="F3110" t="s">
        <v>6800</v>
      </c>
      <c r="G3110" t="s">
        <v>6990</v>
      </c>
      <c r="H3110" t="s">
        <v>6996</v>
      </c>
      <c r="I3110" t="s">
        <v>7006</v>
      </c>
      <c r="K3110" t="s">
        <v>8218</v>
      </c>
      <c r="L3110" t="s">
        <v>8341</v>
      </c>
      <c r="M3110" t="s">
        <v>8347</v>
      </c>
      <c r="N3110" t="s">
        <v>8353</v>
      </c>
      <c r="O3110" t="s">
        <v>8356</v>
      </c>
      <c r="S3110">
        <v>1</v>
      </c>
      <c r="T3110" t="s">
        <v>8367</v>
      </c>
    </row>
    <row r="3111" spans="1:20" x14ac:dyDescent="0.35">
      <c r="A3111" t="s">
        <v>152</v>
      </c>
      <c r="B3111" t="s">
        <v>1027</v>
      </c>
      <c r="C3111">
        <v>42</v>
      </c>
      <c r="E3111" t="s">
        <v>4285</v>
      </c>
      <c r="G3111" t="s">
        <v>6993</v>
      </c>
      <c r="H3111" t="s">
        <v>6997</v>
      </c>
      <c r="I3111" t="s">
        <v>7004</v>
      </c>
      <c r="J3111" t="s">
        <v>7647</v>
      </c>
      <c r="K3111" t="s">
        <v>7792</v>
      </c>
      <c r="L3111" t="s">
        <v>8339</v>
      </c>
      <c r="M3111" t="s">
        <v>8347</v>
      </c>
      <c r="N3111" t="s">
        <v>8352</v>
      </c>
      <c r="O3111" t="s">
        <v>8359</v>
      </c>
      <c r="Q3111" t="s">
        <v>8363</v>
      </c>
      <c r="R3111" t="s">
        <v>7041</v>
      </c>
      <c r="S3111">
        <v>4</v>
      </c>
    </row>
    <row r="3112" spans="1:20" x14ac:dyDescent="0.35">
      <c r="A3112" t="s">
        <v>195</v>
      </c>
      <c r="B3112" t="s">
        <v>1165</v>
      </c>
      <c r="C3112">
        <v>54</v>
      </c>
      <c r="D3112" t="s">
        <v>1172</v>
      </c>
      <c r="E3112" t="s">
        <v>4286</v>
      </c>
      <c r="G3112" t="s">
        <v>6984</v>
      </c>
      <c r="H3112" t="s">
        <v>6994</v>
      </c>
      <c r="I3112" t="s">
        <v>7002</v>
      </c>
      <c r="J3112" t="s">
        <v>7648</v>
      </c>
      <c r="K3112" t="s">
        <v>8318</v>
      </c>
      <c r="L3112" t="s">
        <v>8338</v>
      </c>
      <c r="M3112" t="s">
        <v>8347</v>
      </c>
      <c r="N3112" t="s">
        <v>8351</v>
      </c>
      <c r="O3112" t="s">
        <v>8355</v>
      </c>
      <c r="P3112">
        <v>32156</v>
      </c>
      <c r="R3112" t="s">
        <v>7273</v>
      </c>
      <c r="S3112">
        <v>1</v>
      </c>
      <c r="T3112" t="s">
        <v>8368</v>
      </c>
    </row>
    <row r="3113" spans="1:20" x14ac:dyDescent="0.35">
      <c r="A3113" t="s">
        <v>945</v>
      </c>
      <c r="B3113" t="s">
        <v>1055</v>
      </c>
      <c r="C3113">
        <v>66</v>
      </c>
      <c r="D3113" t="s">
        <v>1175</v>
      </c>
      <c r="E3113" t="s">
        <v>4287</v>
      </c>
      <c r="F3113" t="s">
        <v>6965</v>
      </c>
      <c r="G3113" t="s">
        <v>6991</v>
      </c>
      <c r="H3113" t="s">
        <v>6999</v>
      </c>
      <c r="I3113" t="s">
        <v>7004</v>
      </c>
      <c r="K3113" t="s">
        <v>7731</v>
      </c>
      <c r="L3113" t="s">
        <v>8344</v>
      </c>
      <c r="M3113" t="s">
        <v>8347</v>
      </c>
      <c r="N3113" t="s">
        <v>8352</v>
      </c>
      <c r="O3113" t="s">
        <v>8358</v>
      </c>
      <c r="Q3113" t="s">
        <v>8364</v>
      </c>
      <c r="T3113" t="s">
        <v>8369</v>
      </c>
    </row>
    <row r="3114" spans="1:20" x14ac:dyDescent="0.35">
      <c r="A3114" t="s">
        <v>650</v>
      </c>
      <c r="B3114" t="s">
        <v>1121</v>
      </c>
      <c r="C3114">
        <v>37</v>
      </c>
      <c r="D3114" t="s">
        <v>1173</v>
      </c>
      <c r="E3114" t="s">
        <v>4288</v>
      </c>
      <c r="F3114" t="s">
        <v>6794</v>
      </c>
      <c r="G3114" t="s">
        <v>6984</v>
      </c>
      <c r="H3114" t="s">
        <v>6996</v>
      </c>
      <c r="I3114" t="s">
        <v>7006</v>
      </c>
      <c r="J3114" t="s">
        <v>7073</v>
      </c>
      <c r="K3114" t="s">
        <v>8105</v>
      </c>
      <c r="L3114" t="s">
        <v>8345</v>
      </c>
      <c r="M3114" t="s">
        <v>8348</v>
      </c>
      <c r="N3114" t="s">
        <v>8352</v>
      </c>
      <c r="O3114" t="s">
        <v>8356</v>
      </c>
      <c r="Q3114" t="s">
        <v>8362</v>
      </c>
      <c r="S3114">
        <v>4</v>
      </c>
      <c r="T3114" t="s">
        <v>8367</v>
      </c>
    </row>
    <row r="3115" spans="1:20" x14ac:dyDescent="0.35">
      <c r="A3115" t="s">
        <v>364</v>
      </c>
      <c r="B3115" t="s">
        <v>1051</v>
      </c>
      <c r="D3115" t="s">
        <v>1173</v>
      </c>
      <c r="E3115" t="s">
        <v>4289</v>
      </c>
      <c r="F3115" t="s">
        <v>6703</v>
      </c>
      <c r="G3115" t="s">
        <v>6986</v>
      </c>
      <c r="H3115" t="s">
        <v>6998</v>
      </c>
      <c r="I3115" t="s">
        <v>7001</v>
      </c>
      <c r="J3115" t="s">
        <v>7605</v>
      </c>
      <c r="K3115" t="s">
        <v>8201</v>
      </c>
      <c r="L3115" t="s">
        <v>8339</v>
      </c>
      <c r="M3115" t="s">
        <v>8346</v>
      </c>
      <c r="N3115" t="s">
        <v>8354</v>
      </c>
      <c r="O3115" t="s">
        <v>8355</v>
      </c>
      <c r="P3115">
        <v>24762</v>
      </c>
      <c r="Q3115" t="s">
        <v>8360</v>
      </c>
      <c r="S3115">
        <v>5</v>
      </c>
      <c r="T3115" t="s">
        <v>8369</v>
      </c>
    </row>
    <row r="3116" spans="1:20" x14ac:dyDescent="0.35">
      <c r="A3116" t="s">
        <v>172</v>
      </c>
      <c r="B3116" t="s">
        <v>1041</v>
      </c>
      <c r="C3116">
        <v>63</v>
      </c>
      <c r="D3116" t="s">
        <v>1174</v>
      </c>
      <c r="E3116" t="s">
        <v>4290</v>
      </c>
      <c r="G3116" t="s">
        <v>6985</v>
      </c>
      <c r="H3116" t="s">
        <v>6996</v>
      </c>
      <c r="I3116" t="s">
        <v>7003</v>
      </c>
      <c r="K3116" t="s">
        <v>8332</v>
      </c>
      <c r="L3116" t="s">
        <v>8340</v>
      </c>
      <c r="M3116" t="s">
        <v>8348</v>
      </c>
      <c r="N3116" t="s">
        <v>8351</v>
      </c>
      <c r="O3116" t="s">
        <v>8356</v>
      </c>
      <c r="Q3116" t="s">
        <v>8362</v>
      </c>
      <c r="S3116">
        <v>1</v>
      </c>
    </row>
    <row r="3117" spans="1:20" x14ac:dyDescent="0.35">
      <c r="A3117" t="s">
        <v>147</v>
      </c>
      <c r="B3117" t="s">
        <v>1128</v>
      </c>
      <c r="C3117">
        <v>33</v>
      </c>
      <c r="D3117" t="s">
        <v>1172</v>
      </c>
      <c r="E3117" t="s">
        <v>4291</v>
      </c>
      <c r="F3117" t="s">
        <v>6873</v>
      </c>
      <c r="G3117" t="s">
        <v>6992</v>
      </c>
      <c r="H3117" t="s">
        <v>6996</v>
      </c>
      <c r="I3117" t="s">
        <v>7003</v>
      </c>
      <c r="J3117" t="s">
        <v>7626</v>
      </c>
      <c r="K3117" t="s">
        <v>8123</v>
      </c>
      <c r="L3117" t="s">
        <v>8345</v>
      </c>
      <c r="M3117" t="s">
        <v>8350</v>
      </c>
      <c r="N3117" t="s">
        <v>8353</v>
      </c>
      <c r="O3117" t="s">
        <v>8355</v>
      </c>
      <c r="Q3117" t="s">
        <v>8362</v>
      </c>
      <c r="T3117" t="s">
        <v>8369</v>
      </c>
    </row>
    <row r="3118" spans="1:20" x14ac:dyDescent="0.35">
      <c r="A3118" t="s">
        <v>304</v>
      </c>
      <c r="B3118" t="s">
        <v>1153</v>
      </c>
      <c r="D3118" t="s">
        <v>1175</v>
      </c>
      <c r="E3118" t="s">
        <v>4292</v>
      </c>
      <c r="G3118" t="s">
        <v>6987</v>
      </c>
      <c r="H3118" t="s">
        <v>6997</v>
      </c>
      <c r="I3118" t="s">
        <v>7004</v>
      </c>
      <c r="J3118" t="s">
        <v>7556</v>
      </c>
      <c r="K3118" t="s">
        <v>8188</v>
      </c>
      <c r="L3118" t="s">
        <v>8343</v>
      </c>
      <c r="M3118" t="s">
        <v>8347</v>
      </c>
      <c r="N3118" t="s">
        <v>8353</v>
      </c>
      <c r="O3118" t="s">
        <v>8356</v>
      </c>
    </row>
    <row r="3119" spans="1:20" x14ac:dyDescent="0.35">
      <c r="A3119" t="s">
        <v>947</v>
      </c>
      <c r="B3119" t="s">
        <v>1146</v>
      </c>
      <c r="D3119" t="s">
        <v>1172</v>
      </c>
      <c r="E3119" t="s">
        <v>4293</v>
      </c>
      <c r="G3119" t="s">
        <v>6984</v>
      </c>
      <c r="H3119" t="s">
        <v>6995</v>
      </c>
      <c r="I3119" t="s">
        <v>7002</v>
      </c>
      <c r="J3119" t="s">
        <v>7460</v>
      </c>
      <c r="K3119" t="s">
        <v>8262</v>
      </c>
      <c r="L3119" t="s">
        <v>8345</v>
      </c>
      <c r="M3119" t="s">
        <v>8347</v>
      </c>
      <c r="N3119" t="s">
        <v>8352</v>
      </c>
      <c r="O3119" t="s">
        <v>8358</v>
      </c>
      <c r="Q3119" t="s">
        <v>8363</v>
      </c>
      <c r="R3119" t="s">
        <v>7566</v>
      </c>
      <c r="S3119">
        <v>3</v>
      </c>
      <c r="T3119" t="s">
        <v>8369</v>
      </c>
    </row>
    <row r="3120" spans="1:20" x14ac:dyDescent="0.35">
      <c r="A3120" t="s">
        <v>694</v>
      </c>
      <c r="B3120" t="s">
        <v>1060</v>
      </c>
      <c r="C3120">
        <v>58</v>
      </c>
      <c r="D3120" t="s">
        <v>1174</v>
      </c>
      <c r="E3120" t="s">
        <v>4294</v>
      </c>
      <c r="F3120" t="s">
        <v>6742</v>
      </c>
      <c r="G3120" t="s">
        <v>6993</v>
      </c>
      <c r="H3120" t="s">
        <v>6999</v>
      </c>
      <c r="I3120" t="s">
        <v>7004</v>
      </c>
      <c r="J3120" t="s">
        <v>7191</v>
      </c>
      <c r="K3120" t="s">
        <v>8323</v>
      </c>
      <c r="L3120" t="s">
        <v>8340</v>
      </c>
      <c r="M3120" t="s">
        <v>8348</v>
      </c>
      <c r="N3120" t="s">
        <v>8353</v>
      </c>
      <c r="O3120" t="s">
        <v>8358</v>
      </c>
      <c r="Q3120" t="s">
        <v>8361</v>
      </c>
      <c r="R3120" t="s">
        <v>7628</v>
      </c>
      <c r="S3120">
        <v>2</v>
      </c>
      <c r="T3120" t="s">
        <v>8369</v>
      </c>
    </row>
    <row r="3121" spans="1:20" x14ac:dyDescent="0.35">
      <c r="A3121" t="s">
        <v>101</v>
      </c>
      <c r="B3121" t="s">
        <v>1027</v>
      </c>
      <c r="D3121" t="s">
        <v>1172</v>
      </c>
      <c r="E3121" t="s">
        <v>4295</v>
      </c>
      <c r="G3121" t="s">
        <v>6991</v>
      </c>
      <c r="H3121" t="s">
        <v>6996</v>
      </c>
      <c r="I3121" t="s">
        <v>7003</v>
      </c>
      <c r="J3121" t="s">
        <v>7544</v>
      </c>
      <c r="K3121" t="s">
        <v>7765</v>
      </c>
      <c r="L3121" t="s">
        <v>8340</v>
      </c>
      <c r="M3121" t="s">
        <v>8347</v>
      </c>
      <c r="N3121" t="s">
        <v>8354</v>
      </c>
      <c r="O3121" t="s">
        <v>8356</v>
      </c>
      <c r="P3121">
        <v>33996</v>
      </c>
      <c r="Q3121" t="s">
        <v>8361</v>
      </c>
      <c r="S3121">
        <v>4</v>
      </c>
    </row>
    <row r="3122" spans="1:20" x14ac:dyDescent="0.35">
      <c r="A3122" t="s">
        <v>668</v>
      </c>
      <c r="B3122" t="s">
        <v>1052</v>
      </c>
      <c r="C3122">
        <v>38</v>
      </c>
      <c r="D3122" t="s">
        <v>1173</v>
      </c>
      <c r="E3122" t="s">
        <v>4296</v>
      </c>
      <c r="F3122" t="s">
        <v>6830</v>
      </c>
      <c r="G3122" t="s">
        <v>6986</v>
      </c>
      <c r="H3122" t="s">
        <v>6996</v>
      </c>
      <c r="I3122" t="s">
        <v>7001</v>
      </c>
      <c r="J3122" t="s">
        <v>7251</v>
      </c>
      <c r="K3122" t="s">
        <v>8222</v>
      </c>
      <c r="L3122" t="s">
        <v>8342</v>
      </c>
      <c r="M3122" t="s">
        <v>8347</v>
      </c>
      <c r="N3122" t="s">
        <v>8353</v>
      </c>
      <c r="O3122" t="s">
        <v>8356</v>
      </c>
      <c r="Q3122" t="s">
        <v>8362</v>
      </c>
      <c r="S3122">
        <v>2</v>
      </c>
    </row>
    <row r="3123" spans="1:20" x14ac:dyDescent="0.35">
      <c r="A3123" t="s">
        <v>983</v>
      </c>
      <c r="B3123" t="s">
        <v>1142</v>
      </c>
      <c r="E3123" t="s">
        <v>4297</v>
      </c>
      <c r="G3123" t="s">
        <v>6984</v>
      </c>
      <c r="H3123" t="s">
        <v>6995</v>
      </c>
      <c r="I3123" t="s">
        <v>7002</v>
      </c>
      <c r="K3123" t="s">
        <v>7917</v>
      </c>
      <c r="L3123" t="s">
        <v>8342</v>
      </c>
      <c r="M3123" t="s">
        <v>8346</v>
      </c>
      <c r="N3123" t="s">
        <v>8353</v>
      </c>
      <c r="O3123" t="s">
        <v>8358</v>
      </c>
      <c r="P3123">
        <v>16627</v>
      </c>
      <c r="Q3123" t="s">
        <v>8362</v>
      </c>
      <c r="S3123">
        <v>5</v>
      </c>
      <c r="T3123" t="s">
        <v>8369</v>
      </c>
    </row>
    <row r="3124" spans="1:20" x14ac:dyDescent="0.35">
      <c r="A3124" t="s">
        <v>474</v>
      </c>
      <c r="B3124" t="s">
        <v>1150</v>
      </c>
      <c r="C3124">
        <v>76</v>
      </c>
      <c r="D3124" t="s">
        <v>1175</v>
      </c>
      <c r="E3124" t="s">
        <v>4298</v>
      </c>
      <c r="F3124" t="s">
        <v>6885</v>
      </c>
      <c r="G3124" t="s">
        <v>6985</v>
      </c>
      <c r="H3124" t="s">
        <v>6996</v>
      </c>
      <c r="I3124" t="s">
        <v>7004</v>
      </c>
      <c r="J3124" t="s">
        <v>7649</v>
      </c>
      <c r="K3124" t="s">
        <v>8122</v>
      </c>
      <c r="L3124" t="s">
        <v>8339</v>
      </c>
      <c r="M3124" t="s">
        <v>8346</v>
      </c>
      <c r="N3124" t="s">
        <v>8351</v>
      </c>
      <c r="O3124" t="s">
        <v>8358</v>
      </c>
      <c r="T3124" t="s">
        <v>8369</v>
      </c>
    </row>
    <row r="3125" spans="1:20" x14ac:dyDescent="0.35">
      <c r="A3125" t="s">
        <v>680</v>
      </c>
      <c r="B3125" t="s">
        <v>1049</v>
      </c>
      <c r="C3125">
        <v>33</v>
      </c>
      <c r="D3125" t="s">
        <v>1173</v>
      </c>
      <c r="E3125" t="s">
        <v>4299</v>
      </c>
      <c r="F3125" t="s">
        <v>6916</v>
      </c>
      <c r="G3125" t="s">
        <v>6991</v>
      </c>
      <c r="H3125" t="s">
        <v>6999</v>
      </c>
      <c r="I3125" t="s">
        <v>7004</v>
      </c>
      <c r="J3125" t="s">
        <v>7325</v>
      </c>
      <c r="K3125" t="s">
        <v>8103</v>
      </c>
      <c r="L3125" t="s">
        <v>8339</v>
      </c>
      <c r="M3125" t="s">
        <v>8346</v>
      </c>
      <c r="N3125" t="s">
        <v>8352</v>
      </c>
      <c r="O3125" t="s">
        <v>8355</v>
      </c>
      <c r="Q3125" t="s">
        <v>8360</v>
      </c>
      <c r="S3125">
        <v>5</v>
      </c>
      <c r="T3125" t="s">
        <v>8369</v>
      </c>
    </row>
    <row r="3126" spans="1:20" x14ac:dyDescent="0.35">
      <c r="A3126" t="s">
        <v>166</v>
      </c>
      <c r="B3126" t="s">
        <v>1134</v>
      </c>
      <c r="D3126" t="s">
        <v>1174</v>
      </c>
      <c r="E3126" t="s">
        <v>4300</v>
      </c>
      <c r="F3126" t="s">
        <v>6787</v>
      </c>
      <c r="G3126" t="s">
        <v>6992</v>
      </c>
      <c r="H3126" t="s">
        <v>7000</v>
      </c>
      <c r="I3126" t="s">
        <v>7006</v>
      </c>
      <c r="K3126" t="s">
        <v>8170</v>
      </c>
      <c r="L3126" t="s">
        <v>8345</v>
      </c>
      <c r="M3126" t="s">
        <v>8350</v>
      </c>
      <c r="N3126" t="s">
        <v>8354</v>
      </c>
      <c r="O3126" t="s">
        <v>8358</v>
      </c>
      <c r="Q3126" t="s">
        <v>8360</v>
      </c>
      <c r="R3126" t="s">
        <v>7169</v>
      </c>
      <c r="S3126">
        <v>3</v>
      </c>
      <c r="T3126" t="s">
        <v>8369</v>
      </c>
    </row>
    <row r="3127" spans="1:20" x14ac:dyDescent="0.35">
      <c r="A3127" t="s">
        <v>755</v>
      </c>
      <c r="B3127" t="s">
        <v>1107</v>
      </c>
      <c r="C3127">
        <v>36</v>
      </c>
      <c r="E3127" t="s">
        <v>4301</v>
      </c>
      <c r="G3127" t="s">
        <v>6985</v>
      </c>
      <c r="H3127" t="s">
        <v>6996</v>
      </c>
      <c r="I3127" t="s">
        <v>7007</v>
      </c>
      <c r="K3127" t="s">
        <v>8177</v>
      </c>
      <c r="L3127" t="s">
        <v>8344</v>
      </c>
      <c r="M3127" t="s">
        <v>8348</v>
      </c>
      <c r="N3127" t="s">
        <v>8354</v>
      </c>
      <c r="O3127" t="s">
        <v>8357</v>
      </c>
      <c r="P3127">
        <v>13696</v>
      </c>
      <c r="T3127" t="s">
        <v>8369</v>
      </c>
    </row>
    <row r="3128" spans="1:20" x14ac:dyDescent="0.35">
      <c r="A3128" t="s">
        <v>892</v>
      </c>
      <c r="B3128" t="s">
        <v>1115</v>
      </c>
      <c r="C3128">
        <v>60</v>
      </c>
      <c r="D3128" t="s">
        <v>1173</v>
      </c>
      <c r="E3128" t="s">
        <v>4302</v>
      </c>
      <c r="F3128" t="s">
        <v>6887</v>
      </c>
      <c r="G3128" t="s">
        <v>6987</v>
      </c>
      <c r="H3128" t="s">
        <v>7000</v>
      </c>
      <c r="I3128" t="s">
        <v>7004</v>
      </c>
      <c r="J3128" t="s">
        <v>7364</v>
      </c>
      <c r="K3128" t="s">
        <v>8299</v>
      </c>
      <c r="L3128" t="s">
        <v>8343</v>
      </c>
      <c r="M3128" t="s">
        <v>8347</v>
      </c>
      <c r="N3128" t="s">
        <v>8352</v>
      </c>
      <c r="O3128" t="s">
        <v>8356</v>
      </c>
      <c r="Q3128" t="s">
        <v>8362</v>
      </c>
      <c r="S3128">
        <v>5</v>
      </c>
      <c r="T3128" t="s">
        <v>8369</v>
      </c>
    </row>
    <row r="3129" spans="1:20" x14ac:dyDescent="0.35">
      <c r="A3129" t="s">
        <v>952</v>
      </c>
      <c r="B3129" t="s">
        <v>1031</v>
      </c>
      <c r="C3129">
        <v>24</v>
      </c>
      <c r="E3129" t="s">
        <v>4303</v>
      </c>
      <c r="F3129" t="s">
        <v>6942</v>
      </c>
      <c r="G3129" t="s">
        <v>6991</v>
      </c>
      <c r="H3129" t="s">
        <v>7000</v>
      </c>
      <c r="I3129" t="s">
        <v>7006</v>
      </c>
      <c r="J3129" t="s">
        <v>7483</v>
      </c>
      <c r="K3129" t="s">
        <v>7953</v>
      </c>
      <c r="L3129" t="s">
        <v>8344</v>
      </c>
      <c r="M3129" t="s">
        <v>8350</v>
      </c>
      <c r="N3129" t="s">
        <v>8354</v>
      </c>
      <c r="O3129" t="s">
        <v>8356</v>
      </c>
      <c r="Q3129" t="s">
        <v>8364</v>
      </c>
      <c r="R3129" t="s">
        <v>7221</v>
      </c>
      <c r="S3129">
        <v>4</v>
      </c>
      <c r="T3129" t="s">
        <v>8367</v>
      </c>
    </row>
    <row r="3130" spans="1:20" x14ac:dyDescent="0.35">
      <c r="A3130" t="s">
        <v>479</v>
      </c>
      <c r="B3130" t="s">
        <v>1110</v>
      </c>
      <c r="D3130" t="s">
        <v>1173</v>
      </c>
      <c r="E3130" t="s">
        <v>4304</v>
      </c>
      <c r="G3130" t="s">
        <v>6984</v>
      </c>
      <c r="H3130" t="s">
        <v>6994</v>
      </c>
      <c r="I3130" t="s">
        <v>7003</v>
      </c>
      <c r="J3130" t="s">
        <v>7296</v>
      </c>
      <c r="K3130" t="s">
        <v>8134</v>
      </c>
      <c r="L3130" t="s">
        <v>8344</v>
      </c>
      <c r="M3130" t="s">
        <v>8349</v>
      </c>
      <c r="N3130" t="s">
        <v>8352</v>
      </c>
      <c r="O3130" t="s">
        <v>8355</v>
      </c>
      <c r="Q3130" t="s">
        <v>8364</v>
      </c>
      <c r="R3130" t="s">
        <v>7176</v>
      </c>
      <c r="S3130">
        <v>1</v>
      </c>
      <c r="T3130" t="s">
        <v>8368</v>
      </c>
    </row>
    <row r="3131" spans="1:20" x14ac:dyDescent="0.35">
      <c r="A3131" t="s">
        <v>647</v>
      </c>
      <c r="B3131" t="s">
        <v>1145</v>
      </c>
      <c r="C3131">
        <v>35</v>
      </c>
      <c r="D3131" t="s">
        <v>1174</v>
      </c>
      <c r="E3131" t="s">
        <v>4305</v>
      </c>
      <c r="F3131" t="s">
        <v>6821</v>
      </c>
      <c r="G3131" t="s">
        <v>6986</v>
      </c>
      <c r="H3131" t="s">
        <v>6996</v>
      </c>
      <c r="I3131" t="s">
        <v>7001</v>
      </c>
      <c r="J3131" t="s">
        <v>7509</v>
      </c>
      <c r="K3131" t="s">
        <v>7990</v>
      </c>
      <c r="L3131" t="s">
        <v>8338</v>
      </c>
      <c r="M3131" t="s">
        <v>8347</v>
      </c>
      <c r="N3131" t="s">
        <v>8352</v>
      </c>
      <c r="O3131" t="s">
        <v>8358</v>
      </c>
      <c r="P3131">
        <v>30196</v>
      </c>
      <c r="Q3131" t="s">
        <v>8362</v>
      </c>
      <c r="R3131" t="s">
        <v>7057</v>
      </c>
      <c r="S3131">
        <v>4</v>
      </c>
      <c r="T3131" t="s">
        <v>8369</v>
      </c>
    </row>
    <row r="3132" spans="1:20" x14ac:dyDescent="0.35">
      <c r="A3132" t="s">
        <v>515</v>
      </c>
      <c r="B3132" t="s">
        <v>1030</v>
      </c>
      <c r="C3132">
        <v>55</v>
      </c>
      <c r="D3132" t="s">
        <v>1173</v>
      </c>
      <c r="E3132" t="s">
        <v>4306</v>
      </c>
      <c r="F3132" t="s">
        <v>6687</v>
      </c>
      <c r="G3132" t="s">
        <v>6985</v>
      </c>
      <c r="H3132" t="s">
        <v>6995</v>
      </c>
      <c r="I3132" t="s">
        <v>7001</v>
      </c>
      <c r="J3132" t="s">
        <v>7429</v>
      </c>
      <c r="K3132" t="s">
        <v>8196</v>
      </c>
      <c r="L3132" t="s">
        <v>8345</v>
      </c>
      <c r="M3132" t="s">
        <v>8350</v>
      </c>
      <c r="N3132" t="s">
        <v>8352</v>
      </c>
      <c r="O3132" t="s">
        <v>8358</v>
      </c>
      <c r="Q3132" t="s">
        <v>8362</v>
      </c>
      <c r="S3132">
        <v>5</v>
      </c>
      <c r="T3132" t="s">
        <v>8369</v>
      </c>
    </row>
    <row r="3133" spans="1:20" x14ac:dyDescent="0.35">
      <c r="A3133" t="s">
        <v>653</v>
      </c>
      <c r="B3133" t="s">
        <v>1168</v>
      </c>
      <c r="D3133" t="s">
        <v>1173</v>
      </c>
      <c r="E3133" t="s">
        <v>4307</v>
      </c>
      <c r="G3133" t="s">
        <v>6986</v>
      </c>
      <c r="H3133" t="s">
        <v>7000</v>
      </c>
      <c r="I3133" t="s">
        <v>7007</v>
      </c>
      <c r="J3133" t="s">
        <v>7068</v>
      </c>
      <c r="K3133" t="s">
        <v>8289</v>
      </c>
      <c r="L3133" t="s">
        <v>8341</v>
      </c>
      <c r="M3133" t="s">
        <v>8346</v>
      </c>
      <c r="N3133" t="s">
        <v>8352</v>
      </c>
      <c r="O3133" t="s">
        <v>8357</v>
      </c>
      <c r="P3133">
        <v>5091</v>
      </c>
      <c r="Q3133" t="s">
        <v>8361</v>
      </c>
      <c r="T3133" t="s">
        <v>8367</v>
      </c>
    </row>
    <row r="3134" spans="1:20" x14ac:dyDescent="0.35">
      <c r="A3134" t="s">
        <v>31</v>
      </c>
      <c r="B3134" t="s">
        <v>1163</v>
      </c>
      <c r="D3134" t="s">
        <v>1174</v>
      </c>
      <c r="E3134" t="s">
        <v>4308</v>
      </c>
      <c r="F3134" t="s">
        <v>6936</v>
      </c>
      <c r="G3134" t="s">
        <v>6987</v>
      </c>
      <c r="H3134" t="s">
        <v>6994</v>
      </c>
      <c r="I3134" t="s">
        <v>7007</v>
      </c>
      <c r="K3134" t="s">
        <v>7979</v>
      </c>
      <c r="L3134" t="s">
        <v>8340</v>
      </c>
      <c r="M3134" t="s">
        <v>8347</v>
      </c>
      <c r="N3134" t="s">
        <v>8352</v>
      </c>
      <c r="O3134" t="s">
        <v>8355</v>
      </c>
      <c r="P3134">
        <v>11671</v>
      </c>
      <c r="Q3134" t="s">
        <v>8362</v>
      </c>
      <c r="S3134">
        <v>4</v>
      </c>
    </row>
    <row r="3135" spans="1:20" x14ac:dyDescent="0.35">
      <c r="A3135" t="s">
        <v>122</v>
      </c>
      <c r="B3135" t="s">
        <v>1059</v>
      </c>
      <c r="C3135">
        <v>75</v>
      </c>
      <c r="D3135" t="s">
        <v>1175</v>
      </c>
      <c r="E3135" t="s">
        <v>4309</v>
      </c>
      <c r="G3135" t="s">
        <v>6993</v>
      </c>
      <c r="H3135" t="s">
        <v>6996</v>
      </c>
      <c r="I3135" t="s">
        <v>7007</v>
      </c>
      <c r="K3135" t="s">
        <v>7837</v>
      </c>
      <c r="L3135" t="s">
        <v>8342</v>
      </c>
      <c r="M3135" t="s">
        <v>8349</v>
      </c>
      <c r="N3135" t="s">
        <v>8352</v>
      </c>
      <c r="O3135" t="s">
        <v>8357</v>
      </c>
      <c r="P3135">
        <v>27075</v>
      </c>
      <c r="Q3135" t="s">
        <v>8362</v>
      </c>
      <c r="R3135" t="s">
        <v>7355</v>
      </c>
      <c r="S3135">
        <v>3</v>
      </c>
      <c r="T3135" t="s">
        <v>8368</v>
      </c>
    </row>
    <row r="3136" spans="1:20" x14ac:dyDescent="0.35">
      <c r="A3136" t="s">
        <v>951</v>
      </c>
      <c r="B3136" t="s">
        <v>1093</v>
      </c>
      <c r="D3136" t="s">
        <v>1175</v>
      </c>
      <c r="E3136" t="s">
        <v>4310</v>
      </c>
      <c r="F3136" t="s">
        <v>6842</v>
      </c>
      <c r="G3136" t="s">
        <v>6992</v>
      </c>
      <c r="H3136" t="s">
        <v>7000</v>
      </c>
      <c r="I3136" t="s">
        <v>7004</v>
      </c>
      <c r="J3136" t="s">
        <v>7217</v>
      </c>
      <c r="K3136" t="s">
        <v>7809</v>
      </c>
      <c r="L3136" t="s">
        <v>8341</v>
      </c>
      <c r="M3136" t="s">
        <v>8346</v>
      </c>
      <c r="N3136" t="s">
        <v>8354</v>
      </c>
      <c r="O3136" t="s">
        <v>8355</v>
      </c>
      <c r="P3136">
        <v>48509</v>
      </c>
      <c r="Q3136" t="s">
        <v>8361</v>
      </c>
      <c r="S3136">
        <v>1</v>
      </c>
      <c r="T3136" t="s">
        <v>8368</v>
      </c>
    </row>
    <row r="3137" spans="1:20" x14ac:dyDescent="0.35">
      <c r="A3137" t="s">
        <v>278</v>
      </c>
      <c r="B3137" t="s">
        <v>1160</v>
      </c>
      <c r="D3137" t="s">
        <v>1175</v>
      </c>
      <c r="E3137" t="s">
        <v>4311</v>
      </c>
      <c r="F3137" t="s">
        <v>6959</v>
      </c>
      <c r="G3137" t="s">
        <v>6991</v>
      </c>
      <c r="H3137" t="s">
        <v>7000</v>
      </c>
      <c r="I3137" t="s">
        <v>7004</v>
      </c>
      <c r="J3137" t="s">
        <v>7370</v>
      </c>
      <c r="K3137" t="s">
        <v>7755</v>
      </c>
      <c r="L3137" t="s">
        <v>8338</v>
      </c>
      <c r="M3137" t="s">
        <v>8349</v>
      </c>
      <c r="N3137" t="s">
        <v>8352</v>
      </c>
      <c r="O3137" t="s">
        <v>8356</v>
      </c>
      <c r="P3137">
        <v>21237</v>
      </c>
      <c r="Q3137" t="s">
        <v>8363</v>
      </c>
      <c r="R3137" t="s">
        <v>7568</v>
      </c>
      <c r="S3137">
        <v>1</v>
      </c>
      <c r="T3137" t="s">
        <v>8369</v>
      </c>
    </row>
    <row r="3138" spans="1:20" x14ac:dyDescent="0.35">
      <c r="A3138" t="s">
        <v>921</v>
      </c>
      <c r="B3138" t="s">
        <v>1093</v>
      </c>
      <c r="E3138" t="s">
        <v>4312</v>
      </c>
      <c r="F3138" t="s">
        <v>6842</v>
      </c>
      <c r="G3138" t="s">
        <v>6987</v>
      </c>
      <c r="H3138" t="s">
        <v>6997</v>
      </c>
      <c r="I3138" t="s">
        <v>7007</v>
      </c>
      <c r="K3138" t="s">
        <v>7980</v>
      </c>
      <c r="L3138" t="s">
        <v>8340</v>
      </c>
      <c r="M3138" t="s">
        <v>8349</v>
      </c>
      <c r="N3138" t="s">
        <v>8353</v>
      </c>
      <c r="O3138" t="s">
        <v>8356</v>
      </c>
      <c r="Q3138" t="s">
        <v>8361</v>
      </c>
      <c r="R3138" t="s">
        <v>7255</v>
      </c>
      <c r="S3138">
        <v>1</v>
      </c>
      <c r="T3138" t="s">
        <v>8369</v>
      </c>
    </row>
    <row r="3139" spans="1:20" x14ac:dyDescent="0.35">
      <c r="A3139" t="s">
        <v>677</v>
      </c>
      <c r="B3139" t="s">
        <v>1150</v>
      </c>
      <c r="D3139" t="s">
        <v>1174</v>
      </c>
      <c r="E3139" t="s">
        <v>4313</v>
      </c>
      <c r="F3139" t="s">
        <v>6885</v>
      </c>
      <c r="G3139" t="s">
        <v>6987</v>
      </c>
      <c r="H3139" t="s">
        <v>6995</v>
      </c>
      <c r="I3139" t="s">
        <v>7007</v>
      </c>
      <c r="J3139" t="s">
        <v>7650</v>
      </c>
      <c r="K3139" t="s">
        <v>8238</v>
      </c>
      <c r="L3139" t="s">
        <v>8343</v>
      </c>
      <c r="M3139" t="s">
        <v>8346</v>
      </c>
      <c r="N3139" t="s">
        <v>8354</v>
      </c>
      <c r="O3139" t="s">
        <v>8358</v>
      </c>
      <c r="P3139">
        <v>8980</v>
      </c>
      <c r="Q3139" t="s">
        <v>8363</v>
      </c>
      <c r="R3139" t="s">
        <v>7128</v>
      </c>
      <c r="S3139">
        <v>4</v>
      </c>
    </row>
    <row r="3140" spans="1:20" x14ac:dyDescent="0.35">
      <c r="A3140" t="s">
        <v>534</v>
      </c>
      <c r="B3140" t="s">
        <v>1081</v>
      </c>
      <c r="C3140">
        <v>76</v>
      </c>
      <c r="D3140" t="s">
        <v>1173</v>
      </c>
      <c r="E3140" t="s">
        <v>4314</v>
      </c>
      <c r="F3140" t="s">
        <v>6865</v>
      </c>
      <c r="G3140" t="s">
        <v>6988</v>
      </c>
      <c r="H3140" t="s">
        <v>6994</v>
      </c>
      <c r="I3140" t="s">
        <v>7001</v>
      </c>
      <c r="J3140" t="s">
        <v>7141</v>
      </c>
      <c r="K3140" t="s">
        <v>7969</v>
      </c>
      <c r="L3140" t="s">
        <v>8345</v>
      </c>
      <c r="M3140" t="s">
        <v>8348</v>
      </c>
      <c r="N3140" t="s">
        <v>8352</v>
      </c>
      <c r="O3140" t="s">
        <v>8355</v>
      </c>
      <c r="P3140">
        <v>21192</v>
      </c>
      <c r="Q3140" t="s">
        <v>8363</v>
      </c>
      <c r="T3140" t="s">
        <v>8369</v>
      </c>
    </row>
    <row r="3141" spans="1:20" x14ac:dyDescent="0.35">
      <c r="A3141" t="s">
        <v>475</v>
      </c>
      <c r="B3141" t="s">
        <v>1117</v>
      </c>
      <c r="D3141" t="s">
        <v>1175</v>
      </c>
      <c r="E3141" t="s">
        <v>4315</v>
      </c>
      <c r="G3141" t="s">
        <v>6985</v>
      </c>
      <c r="H3141" t="s">
        <v>6996</v>
      </c>
      <c r="I3141" t="s">
        <v>7003</v>
      </c>
      <c r="J3141" t="s">
        <v>7337</v>
      </c>
      <c r="K3141" t="s">
        <v>8256</v>
      </c>
      <c r="L3141" t="s">
        <v>8342</v>
      </c>
      <c r="M3141" t="s">
        <v>8349</v>
      </c>
      <c r="N3141" t="s">
        <v>8351</v>
      </c>
      <c r="O3141" t="s">
        <v>8355</v>
      </c>
      <c r="P3141">
        <v>15062</v>
      </c>
      <c r="Q3141" t="s">
        <v>8364</v>
      </c>
      <c r="R3141" t="s">
        <v>7628</v>
      </c>
      <c r="T3141" t="s">
        <v>8367</v>
      </c>
    </row>
    <row r="3142" spans="1:20" x14ac:dyDescent="0.35">
      <c r="A3142" t="s">
        <v>165</v>
      </c>
      <c r="B3142" t="s">
        <v>1038</v>
      </c>
      <c r="C3142">
        <v>59</v>
      </c>
      <c r="D3142" t="s">
        <v>1172</v>
      </c>
      <c r="E3142" t="s">
        <v>4316</v>
      </c>
      <c r="F3142" t="s">
        <v>6776</v>
      </c>
      <c r="G3142" t="s">
        <v>6986</v>
      </c>
      <c r="H3142" t="s">
        <v>6998</v>
      </c>
      <c r="I3142" t="s">
        <v>7005</v>
      </c>
      <c r="J3142" t="s">
        <v>7454</v>
      </c>
      <c r="K3142" t="s">
        <v>7714</v>
      </c>
      <c r="L3142" t="s">
        <v>8343</v>
      </c>
      <c r="M3142" t="s">
        <v>8346</v>
      </c>
      <c r="N3142" t="s">
        <v>8352</v>
      </c>
      <c r="O3142" t="s">
        <v>8358</v>
      </c>
      <c r="P3142">
        <v>21330</v>
      </c>
      <c r="Q3142" t="s">
        <v>8360</v>
      </c>
      <c r="R3142" t="s">
        <v>7046</v>
      </c>
      <c r="S3142">
        <v>1</v>
      </c>
      <c r="T3142" t="s">
        <v>8368</v>
      </c>
    </row>
    <row r="3143" spans="1:20" x14ac:dyDescent="0.35">
      <c r="A3143" t="s">
        <v>733</v>
      </c>
      <c r="B3143" t="s">
        <v>1109</v>
      </c>
      <c r="D3143" t="s">
        <v>1175</v>
      </c>
      <c r="E3143" t="s">
        <v>4317</v>
      </c>
      <c r="F3143" t="s">
        <v>6867</v>
      </c>
      <c r="G3143" t="s">
        <v>6989</v>
      </c>
      <c r="H3143" t="s">
        <v>6994</v>
      </c>
      <c r="I3143" t="s">
        <v>7004</v>
      </c>
      <c r="K3143" t="s">
        <v>8200</v>
      </c>
      <c r="L3143" t="s">
        <v>8344</v>
      </c>
      <c r="M3143" t="s">
        <v>8348</v>
      </c>
      <c r="N3143" t="s">
        <v>8354</v>
      </c>
      <c r="O3143" t="s">
        <v>8358</v>
      </c>
      <c r="Q3143" t="s">
        <v>8363</v>
      </c>
      <c r="T3143" t="s">
        <v>8368</v>
      </c>
    </row>
    <row r="3144" spans="1:20" x14ac:dyDescent="0.35">
      <c r="A3144" t="s">
        <v>939</v>
      </c>
      <c r="B3144" t="s">
        <v>1033</v>
      </c>
      <c r="C3144">
        <v>29</v>
      </c>
      <c r="D3144" t="s">
        <v>1172</v>
      </c>
      <c r="E3144" t="s">
        <v>4318</v>
      </c>
      <c r="F3144" t="s">
        <v>6689</v>
      </c>
      <c r="G3144" t="s">
        <v>6985</v>
      </c>
      <c r="H3144" t="s">
        <v>7000</v>
      </c>
      <c r="I3144" t="s">
        <v>7004</v>
      </c>
      <c r="J3144" t="s">
        <v>7129</v>
      </c>
      <c r="K3144" t="s">
        <v>8251</v>
      </c>
      <c r="L3144" t="s">
        <v>8343</v>
      </c>
      <c r="M3144" t="s">
        <v>8350</v>
      </c>
      <c r="N3144" t="s">
        <v>8352</v>
      </c>
      <c r="O3144" t="s">
        <v>8359</v>
      </c>
      <c r="Q3144" t="s">
        <v>8361</v>
      </c>
      <c r="R3144" t="s">
        <v>7652</v>
      </c>
      <c r="S3144">
        <v>3</v>
      </c>
    </row>
    <row r="3145" spans="1:20" x14ac:dyDescent="0.35">
      <c r="A3145" t="s">
        <v>83</v>
      </c>
      <c r="B3145" t="s">
        <v>1131</v>
      </c>
      <c r="D3145" t="s">
        <v>1173</v>
      </c>
      <c r="E3145" t="s">
        <v>4319</v>
      </c>
      <c r="G3145" t="s">
        <v>6993</v>
      </c>
      <c r="H3145" t="s">
        <v>7000</v>
      </c>
      <c r="I3145" t="s">
        <v>7002</v>
      </c>
      <c r="K3145" t="s">
        <v>8042</v>
      </c>
      <c r="L3145" t="s">
        <v>8344</v>
      </c>
      <c r="M3145" t="s">
        <v>8347</v>
      </c>
      <c r="N3145" t="s">
        <v>8353</v>
      </c>
      <c r="O3145" t="s">
        <v>8355</v>
      </c>
      <c r="Q3145" t="s">
        <v>8364</v>
      </c>
      <c r="S3145">
        <v>1</v>
      </c>
      <c r="T3145" t="s">
        <v>8368</v>
      </c>
    </row>
    <row r="3146" spans="1:20" x14ac:dyDescent="0.35">
      <c r="A3146" t="s">
        <v>575</v>
      </c>
      <c r="B3146" t="s">
        <v>1058</v>
      </c>
      <c r="D3146" t="s">
        <v>1174</v>
      </c>
      <c r="E3146" t="s">
        <v>4320</v>
      </c>
      <c r="G3146" t="s">
        <v>6990</v>
      </c>
      <c r="H3146" t="s">
        <v>6999</v>
      </c>
      <c r="I3146" t="s">
        <v>7004</v>
      </c>
      <c r="J3146" t="s">
        <v>7651</v>
      </c>
      <c r="K3146" t="s">
        <v>8318</v>
      </c>
      <c r="L3146" t="s">
        <v>8343</v>
      </c>
      <c r="M3146" t="s">
        <v>8348</v>
      </c>
      <c r="N3146" t="s">
        <v>8351</v>
      </c>
      <c r="O3146" t="s">
        <v>8355</v>
      </c>
      <c r="Q3146" t="s">
        <v>8364</v>
      </c>
      <c r="S3146">
        <v>3</v>
      </c>
      <c r="T3146" t="s">
        <v>8367</v>
      </c>
    </row>
    <row r="3147" spans="1:20" x14ac:dyDescent="0.35">
      <c r="A3147" t="s">
        <v>721</v>
      </c>
      <c r="B3147" t="s">
        <v>1145</v>
      </c>
      <c r="C3147">
        <v>66</v>
      </c>
      <c r="D3147" t="s">
        <v>1172</v>
      </c>
      <c r="E3147" t="s">
        <v>4321</v>
      </c>
      <c r="G3147" t="s">
        <v>6991</v>
      </c>
      <c r="H3147" t="s">
        <v>6995</v>
      </c>
      <c r="I3147" t="s">
        <v>7002</v>
      </c>
      <c r="J3147" t="s">
        <v>7634</v>
      </c>
      <c r="K3147" t="s">
        <v>8169</v>
      </c>
      <c r="L3147" t="s">
        <v>8342</v>
      </c>
      <c r="M3147" t="s">
        <v>8347</v>
      </c>
      <c r="N3147" t="s">
        <v>8354</v>
      </c>
      <c r="O3147" t="s">
        <v>8358</v>
      </c>
      <c r="P3147">
        <v>39636</v>
      </c>
      <c r="Q3147" t="s">
        <v>8362</v>
      </c>
      <c r="S3147">
        <v>5</v>
      </c>
      <c r="T3147" t="s">
        <v>8368</v>
      </c>
    </row>
    <row r="3148" spans="1:20" x14ac:dyDescent="0.35">
      <c r="A3148" t="s">
        <v>840</v>
      </c>
      <c r="B3148" t="s">
        <v>1089</v>
      </c>
      <c r="C3148">
        <v>86</v>
      </c>
      <c r="D3148" t="s">
        <v>1175</v>
      </c>
      <c r="E3148" t="s">
        <v>4322</v>
      </c>
      <c r="G3148" t="s">
        <v>6984</v>
      </c>
      <c r="H3148" t="s">
        <v>6996</v>
      </c>
      <c r="I3148" t="s">
        <v>7003</v>
      </c>
      <c r="K3148" t="s">
        <v>7886</v>
      </c>
      <c r="L3148" t="s">
        <v>8341</v>
      </c>
      <c r="M3148" t="s">
        <v>8346</v>
      </c>
      <c r="N3148" t="s">
        <v>8351</v>
      </c>
      <c r="O3148" t="s">
        <v>8357</v>
      </c>
      <c r="Q3148" t="s">
        <v>8361</v>
      </c>
      <c r="S3148">
        <v>4</v>
      </c>
      <c r="T3148" t="s">
        <v>8367</v>
      </c>
    </row>
    <row r="3149" spans="1:20" x14ac:dyDescent="0.35">
      <c r="A3149" t="s">
        <v>857</v>
      </c>
      <c r="B3149" t="s">
        <v>1123</v>
      </c>
      <c r="D3149" t="s">
        <v>1172</v>
      </c>
      <c r="E3149" t="s">
        <v>4323</v>
      </c>
      <c r="F3149" t="s">
        <v>6793</v>
      </c>
      <c r="G3149" t="s">
        <v>6985</v>
      </c>
      <c r="H3149" t="s">
        <v>6994</v>
      </c>
      <c r="I3149" t="s">
        <v>7002</v>
      </c>
      <c r="K3149" t="s">
        <v>8124</v>
      </c>
      <c r="L3149" t="s">
        <v>8341</v>
      </c>
      <c r="M3149" t="s">
        <v>8348</v>
      </c>
      <c r="N3149" t="s">
        <v>8352</v>
      </c>
      <c r="O3149" t="s">
        <v>8359</v>
      </c>
      <c r="P3149">
        <v>2836</v>
      </c>
      <c r="S3149">
        <v>4</v>
      </c>
      <c r="T3149" t="s">
        <v>8369</v>
      </c>
    </row>
    <row r="3150" spans="1:20" x14ac:dyDescent="0.35">
      <c r="A3150" t="s">
        <v>599</v>
      </c>
      <c r="B3150" t="s">
        <v>1062</v>
      </c>
      <c r="D3150" t="s">
        <v>1175</v>
      </c>
      <c r="E3150" t="s">
        <v>4324</v>
      </c>
      <c r="F3150" t="s">
        <v>6779</v>
      </c>
      <c r="G3150" t="s">
        <v>6984</v>
      </c>
      <c r="H3150" t="s">
        <v>7000</v>
      </c>
      <c r="I3150" t="s">
        <v>7001</v>
      </c>
      <c r="J3150" t="s">
        <v>7108</v>
      </c>
      <c r="K3150" t="s">
        <v>7866</v>
      </c>
      <c r="L3150" t="s">
        <v>8343</v>
      </c>
      <c r="M3150" t="s">
        <v>8349</v>
      </c>
      <c r="N3150" t="s">
        <v>8354</v>
      </c>
      <c r="O3150" t="s">
        <v>8359</v>
      </c>
      <c r="Q3150" t="s">
        <v>8361</v>
      </c>
      <c r="R3150" t="s">
        <v>7183</v>
      </c>
      <c r="S3150">
        <v>4</v>
      </c>
      <c r="T3150" t="s">
        <v>8367</v>
      </c>
    </row>
    <row r="3151" spans="1:20" x14ac:dyDescent="0.35">
      <c r="A3151" t="s">
        <v>120</v>
      </c>
      <c r="B3151" t="s">
        <v>1109</v>
      </c>
      <c r="C3151">
        <v>18</v>
      </c>
      <c r="E3151" t="s">
        <v>4325</v>
      </c>
      <c r="F3151" t="s">
        <v>6878</v>
      </c>
      <c r="G3151" t="s">
        <v>6992</v>
      </c>
      <c r="H3151" t="s">
        <v>6995</v>
      </c>
      <c r="I3151" t="s">
        <v>7003</v>
      </c>
      <c r="J3151" t="s">
        <v>7604</v>
      </c>
      <c r="K3151" t="s">
        <v>7716</v>
      </c>
      <c r="L3151" t="s">
        <v>8343</v>
      </c>
      <c r="M3151" t="s">
        <v>8349</v>
      </c>
      <c r="N3151" t="s">
        <v>8354</v>
      </c>
      <c r="O3151" t="s">
        <v>8359</v>
      </c>
      <c r="Q3151" t="s">
        <v>8364</v>
      </c>
      <c r="S3151">
        <v>5</v>
      </c>
      <c r="T3151" t="s">
        <v>8367</v>
      </c>
    </row>
    <row r="3152" spans="1:20" x14ac:dyDescent="0.35">
      <c r="A3152" t="s">
        <v>490</v>
      </c>
      <c r="B3152" t="s">
        <v>1131</v>
      </c>
      <c r="C3152">
        <v>74</v>
      </c>
      <c r="D3152" t="s">
        <v>1172</v>
      </c>
      <c r="E3152" t="s">
        <v>4326</v>
      </c>
      <c r="F3152" t="s">
        <v>6981</v>
      </c>
      <c r="G3152" t="s">
        <v>6987</v>
      </c>
      <c r="H3152" t="s">
        <v>7000</v>
      </c>
      <c r="I3152" t="s">
        <v>7001</v>
      </c>
      <c r="J3152" t="s">
        <v>7355</v>
      </c>
      <c r="K3152" t="s">
        <v>7736</v>
      </c>
      <c r="L3152" t="s">
        <v>8345</v>
      </c>
      <c r="M3152" t="s">
        <v>8348</v>
      </c>
      <c r="N3152" t="s">
        <v>8354</v>
      </c>
      <c r="O3152" t="s">
        <v>8358</v>
      </c>
      <c r="Q3152" t="s">
        <v>8361</v>
      </c>
      <c r="R3152" t="s">
        <v>7604</v>
      </c>
      <c r="S3152">
        <v>1</v>
      </c>
      <c r="T3152" t="s">
        <v>8367</v>
      </c>
    </row>
    <row r="3153" spans="1:20" x14ac:dyDescent="0.35">
      <c r="A3153" t="s">
        <v>134</v>
      </c>
      <c r="B3153" t="s">
        <v>1167</v>
      </c>
      <c r="E3153" t="s">
        <v>4327</v>
      </c>
      <c r="G3153" t="s">
        <v>6986</v>
      </c>
      <c r="H3153" t="s">
        <v>6994</v>
      </c>
      <c r="I3153" t="s">
        <v>7002</v>
      </c>
      <c r="K3153" t="s">
        <v>8038</v>
      </c>
      <c r="L3153" t="s">
        <v>8338</v>
      </c>
      <c r="M3153" t="s">
        <v>8346</v>
      </c>
      <c r="N3153" t="s">
        <v>8351</v>
      </c>
      <c r="O3153" t="s">
        <v>8359</v>
      </c>
      <c r="Q3153" t="s">
        <v>8360</v>
      </c>
      <c r="R3153" t="s">
        <v>7161</v>
      </c>
      <c r="T3153" t="s">
        <v>8367</v>
      </c>
    </row>
    <row r="3154" spans="1:20" x14ac:dyDescent="0.35">
      <c r="A3154" t="s">
        <v>251</v>
      </c>
      <c r="B3154" t="s">
        <v>1095</v>
      </c>
      <c r="C3154">
        <v>27</v>
      </c>
      <c r="E3154" t="s">
        <v>4328</v>
      </c>
      <c r="F3154" t="s">
        <v>6882</v>
      </c>
      <c r="G3154" t="s">
        <v>6986</v>
      </c>
      <c r="H3154" t="s">
        <v>6998</v>
      </c>
      <c r="I3154" t="s">
        <v>7002</v>
      </c>
      <c r="K3154" t="s">
        <v>7862</v>
      </c>
      <c r="L3154" t="s">
        <v>8342</v>
      </c>
      <c r="M3154" t="s">
        <v>8347</v>
      </c>
      <c r="N3154" t="s">
        <v>8354</v>
      </c>
      <c r="O3154" t="s">
        <v>8357</v>
      </c>
      <c r="Q3154" t="s">
        <v>8363</v>
      </c>
      <c r="S3154">
        <v>3</v>
      </c>
      <c r="T3154" t="s">
        <v>8369</v>
      </c>
    </row>
    <row r="3155" spans="1:20" x14ac:dyDescent="0.35">
      <c r="A3155" t="s">
        <v>314</v>
      </c>
      <c r="B3155" t="s">
        <v>1086</v>
      </c>
      <c r="D3155" t="s">
        <v>1174</v>
      </c>
      <c r="E3155" t="s">
        <v>4329</v>
      </c>
      <c r="F3155" t="s">
        <v>6732</v>
      </c>
      <c r="G3155" t="s">
        <v>6986</v>
      </c>
      <c r="H3155" t="s">
        <v>6999</v>
      </c>
      <c r="I3155" t="s">
        <v>7003</v>
      </c>
      <c r="K3155" t="s">
        <v>8154</v>
      </c>
      <c r="L3155" t="s">
        <v>8338</v>
      </c>
      <c r="M3155" t="s">
        <v>8346</v>
      </c>
      <c r="N3155" t="s">
        <v>8353</v>
      </c>
      <c r="O3155" t="s">
        <v>8357</v>
      </c>
      <c r="Q3155" t="s">
        <v>8362</v>
      </c>
      <c r="R3155" t="s">
        <v>7542</v>
      </c>
      <c r="S3155">
        <v>3</v>
      </c>
      <c r="T3155" t="s">
        <v>8367</v>
      </c>
    </row>
    <row r="3156" spans="1:20" x14ac:dyDescent="0.35">
      <c r="A3156" t="s">
        <v>749</v>
      </c>
      <c r="B3156" t="s">
        <v>1133</v>
      </c>
      <c r="D3156" t="s">
        <v>1172</v>
      </c>
      <c r="E3156" t="s">
        <v>4330</v>
      </c>
      <c r="G3156" t="s">
        <v>6988</v>
      </c>
      <c r="H3156" t="s">
        <v>6994</v>
      </c>
      <c r="I3156" t="s">
        <v>7003</v>
      </c>
      <c r="J3156" t="s">
        <v>7149</v>
      </c>
      <c r="K3156" t="s">
        <v>8172</v>
      </c>
      <c r="L3156" t="s">
        <v>8344</v>
      </c>
      <c r="M3156" t="s">
        <v>8348</v>
      </c>
      <c r="N3156" t="s">
        <v>8351</v>
      </c>
      <c r="O3156" t="s">
        <v>8359</v>
      </c>
      <c r="P3156">
        <v>40231</v>
      </c>
      <c r="Q3156" t="s">
        <v>8362</v>
      </c>
      <c r="T3156" t="s">
        <v>8367</v>
      </c>
    </row>
    <row r="3157" spans="1:20" x14ac:dyDescent="0.35">
      <c r="A3157" t="s">
        <v>253</v>
      </c>
      <c r="B3157" t="s">
        <v>1050</v>
      </c>
      <c r="C3157">
        <v>23</v>
      </c>
      <c r="D3157" t="s">
        <v>1174</v>
      </c>
      <c r="E3157" t="s">
        <v>4331</v>
      </c>
      <c r="G3157" t="s">
        <v>6989</v>
      </c>
      <c r="H3157" t="s">
        <v>6994</v>
      </c>
      <c r="I3157" t="s">
        <v>7004</v>
      </c>
      <c r="K3157" t="s">
        <v>8152</v>
      </c>
      <c r="L3157" t="s">
        <v>8340</v>
      </c>
      <c r="M3157" t="s">
        <v>8349</v>
      </c>
      <c r="N3157" t="s">
        <v>8351</v>
      </c>
      <c r="O3157" t="s">
        <v>8356</v>
      </c>
      <c r="R3157" t="s">
        <v>7515</v>
      </c>
      <c r="T3157" t="s">
        <v>8368</v>
      </c>
    </row>
    <row r="3158" spans="1:20" x14ac:dyDescent="0.35">
      <c r="A3158" t="s">
        <v>80</v>
      </c>
      <c r="B3158" t="s">
        <v>1047</v>
      </c>
      <c r="D3158" t="s">
        <v>1175</v>
      </c>
      <c r="E3158" t="s">
        <v>4332</v>
      </c>
      <c r="F3158" t="s">
        <v>6731</v>
      </c>
      <c r="G3158" t="s">
        <v>6985</v>
      </c>
      <c r="H3158" t="s">
        <v>6999</v>
      </c>
      <c r="I3158" t="s">
        <v>7004</v>
      </c>
      <c r="J3158" t="s">
        <v>7131</v>
      </c>
      <c r="K3158" t="s">
        <v>7678</v>
      </c>
      <c r="L3158" t="s">
        <v>8340</v>
      </c>
      <c r="M3158" t="s">
        <v>8348</v>
      </c>
      <c r="N3158" t="s">
        <v>8353</v>
      </c>
      <c r="O3158" t="s">
        <v>8355</v>
      </c>
      <c r="P3158">
        <v>25583</v>
      </c>
      <c r="Q3158" t="s">
        <v>8362</v>
      </c>
      <c r="S3158">
        <v>2</v>
      </c>
      <c r="T3158" t="s">
        <v>8369</v>
      </c>
    </row>
    <row r="3159" spans="1:20" x14ac:dyDescent="0.35">
      <c r="A3159" t="s">
        <v>459</v>
      </c>
      <c r="B3159" t="s">
        <v>1147</v>
      </c>
      <c r="C3159">
        <v>56</v>
      </c>
      <c r="D3159" t="s">
        <v>1174</v>
      </c>
      <c r="E3159" t="s">
        <v>4333</v>
      </c>
      <c r="F3159" t="s">
        <v>6861</v>
      </c>
      <c r="G3159" t="s">
        <v>6985</v>
      </c>
      <c r="H3159" t="s">
        <v>6995</v>
      </c>
      <c r="I3159" t="s">
        <v>7007</v>
      </c>
      <c r="K3159" t="s">
        <v>7779</v>
      </c>
      <c r="L3159" t="s">
        <v>8342</v>
      </c>
      <c r="M3159" t="s">
        <v>8350</v>
      </c>
      <c r="N3159" t="s">
        <v>8353</v>
      </c>
      <c r="O3159" t="s">
        <v>8359</v>
      </c>
      <c r="Q3159" t="s">
        <v>8363</v>
      </c>
      <c r="R3159" t="s">
        <v>7640</v>
      </c>
      <c r="S3159">
        <v>4</v>
      </c>
      <c r="T3159" t="s">
        <v>8369</v>
      </c>
    </row>
    <row r="3160" spans="1:20" x14ac:dyDescent="0.35">
      <c r="A3160" t="s">
        <v>143</v>
      </c>
      <c r="B3160" t="s">
        <v>1033</v>
      </c>
      <c r="D3160" t="s">
        <v>1174</v>
      </c>
      <c r="E3160" t="s">
        <v>4334</v>
      </c>
      <c r="G3160" t="s">
        <v>6987</v>
      </c>
      <c r="H3160" t="s">
        <v>6995</v>
      </c>
      <c r="I3160" t="s">
        <v>7003</v>
      </c>
      <c r="J3160" t="s">
        <v>7275</v>
      </c>
      <c r="K3160" t="s">
        <v>8090</v>
      </c>
      <c r="L3160" t="s">
        <v>8342</v>
      </c>
      <c r="M3160" t="s">
        <v>8349</v>
      </c>
      <c r="N3160" t="s">
        <v>8353</v>
      </c>
      <c r="O3160" t="s">
        <v>8356</v>
      </c>
      <c r="R3160" t="s">
        <v>7177</v>
      </c>
    </row>
    <row r="3161" spans="1:20" x14ac:dyDescent="0.35">
      <c r="A3161" t="s">
        <v>463</v>
      </c>
      <c r="B3161" t="s">
        <v>1109</v>
      </c>
      <c r="C3161">
        <v>69</v>
      </c>
      <c r="D3161" t="s">
        <v>1175</v>
      </c>
      <c r="E3161" t="s">
        <v>4335</v>
      </c>
      <c r="F3161" t="s">
        <v>6867</v>
      </c>
      <c r="G3161" t="s">
        <v>6985</v>
      </c>
      <c r="H3161" t="s">
        <v>6994</v>
      </c>
      <c r="I3161" t="s">
        <v>7004</v>
      </c>
      <c r="K3161" t="s">
        <v>7901</v>
      </c>
      <c r="L3161" t="s">
        <v>8340</v>
      </c>
      <c r="M3161" t="s">
        <v>8348</v>
      </c>
      <c r="N3161" t="s">
        <v>8354</v>
      </c>
      <c r="O3161" t="s">
        <v>8355</v>
      </c>
      <c r="R3161" t="s">
        <v>7331</v>
      </c>
      <c r="S3161">
        <v>5</v>
      </c>
      <c r="T3161" t="s">
        <v>8368</v>
      </c>
    </row>
    <row r="3162" spans="1:20" x14ac:dyDescent="0.35">
      <c r="A3162" t="s">
        <v>882</v>
      </c>
      <c r="B3162" t="s">
        <v>1154</v>
      </c>
      <c r="C3162">
        <v>56</v>
      </c>
      <c r="E3162" t="s">
        <v>4336</v>
      </c>
      <c r="F3162" t="s">
        <v>6837</v>
      </c>
      <c r="G3162" t="s">
        <v>6988</v>
      </c>
      <c r="H3162" t="s">
        <v>6995</v>
      </c>
      <c r="I3162" t="s">
        <v>7006</v>
      </c>
      <c r="J3162" t="s">
        <v>7411</v>
      </c>
      <c r="K3162" t="s">
        <v>8096</v>
      </c>
      <c r="L3162" t="s">
        <v>8342</v>
      </c>
      <c r="M3162" t="s">
        <v>8348</v>
      </c>
      <c r="N3162" t="s">
        <v>8354</v>
      </c>
      <c r="O3162" t="s">
        <v>8358</v>
      </c>
      <c r="P3162">
        <v>18826</v>
      </c>
      <c r="S3162">
        <v>3</v>
      </c>
      <c r="T3162" t="s">
        <v>8367</v>
      </c>
    </row>
    <row r="3163" spans="1:20" x14ac:dyDescent="0.35">
      <c r="A3163" t="s">
        <v>709</v>
      </c>
      <c r="B3163" t="s">
        <v>1086</v>
      </c>
      <c r="D3163" t="s">
        <v>1172</v>
      </c>
      <c r="E3163" t="s">
        <v>4337</v>
      </c>
      <c r="G3163" t="s">
        <v>6990</v>
      </c>
      <c r="H3163" t="s">
        <v>6998</v>
      </c>
      <c r="I3163" t="s">
        <v>7005</v>
      </c>
      <c r="J3163" t="s">
        <v>7333</v>
      </c>
      <c r="K3163" t="s">
        <v>8311</v>
      </c>
      <c r="L3163" t="s">
        <v>8340</v>
      </c>
      <c r="M3163" t="s">
        <v>8347</v>
      </c>
      <c r="N3163" t="s">
        <v>8351</v>
      </c>
      <c r="O3163" t="s">
        <v>8355</v>
      </c>
      <c r="P3163">
        <v>30553</v>
      </c>
      <c r="Q3163" t="s">
        <v>8363</v>
      </c>
      <c r="R3163" t="s">
        <v>7456</v>
      </c>
      <c r="S3163">
        <v>5</v>
      </c>
      <c r="T3163" t="s">
        <v>8368</v>
      </c>
    </row>
    <row r="3164" spans="1:20" x14ac:dyDescent="0.35">
      <c r="A3164" t="s">
        <v>173</v>
      </c>
      <c r="B3164" t="s">
        <v>1046</v>
      </c>
      <c r="C3164">
        <v>57</v>
      </c>
      <c r="D3164" t="s">
        <v>1172</v>
      </c>
      <c r="E3164" t="s">
        <v>4338</v>
      </c>
      <c r="G3164" t="s">
        <v>6992</v>
      </c>
      <c r="H3164" t="s">
        <v>6998</v>
      </c>
      <c r="I3164" t="s">
        <v>7007</v>
      </c>
      <c r="J3164" t="s">
        <v>7643</v>
      </c>
      <c r="K3164" t="s">
        <v>7685</v>
      </c>
      <c r="L3164" t="s">
        <v>8338</v>
      </c>
      <c r="M3164" t="s">
        <v>8349</v>
      </c>
      <c r="N3164" t="s">
        <v>8353</v>
      </c>
      <c r="O3164" t="s">
        <v>8359</v>
      </c>
      <c r="Q3164" t="s">
        <v>8363</v>
      </c>
      <c r="S3164">
        <v>1</v>
      </c>
      <c r="T3164" t="s">
        <v>8367</v>
      </c>
    </row>
    <row r="3165" spans="1:20" x14ac:dyDescent="0.35">
      <c r="A3165" t="s">
        <v>710</v>
      </c>
      <c r="B3165" t="s">
        <v>1036</v>
      </c>
      <c r="E3165" t="s">
        <v>4339</v>
      </c>
      <c r="G3165" t="s">
        <v>6989</v>
      </c>
      <c r="H3165" t="s">
        <v>7000</v>
      </c>
      <c r="I3165" t="s">
        <v>7006</v>
      </c>
      <c r="J3165" t="s">
        <v>7108</v>
      </c>
      <c r="K3165" t="s">
        <v>7876</v>
      </c>
      <c r="L3165" t="s">
        <v>8344</v>
      </c>
      <c r="M3165" t="s">
        <v>8347</v>
      </c>
      <c r="N3165" t="s">
        <v>8353</v>
      </c>
      <c r="O3165" t="s">
        <v>8358</v>
      </c>
      <c r="Q3165" t="s">
        <v>8360</v>
      </c>
      <c r="S3165">
        <v>2</v>
      </c>
    </row>
    <row r="3166" spans="1:20" x14ac:dyDescent="0.35">
      <c r="A3166" t="s">
        <v>679</v>
      </c>
      <c r="B3166" t="s">
        <v>1114</v>
      </c>
      <c r="C3166">
        <v>28</v>
      </c>
      <c r="E3166" t="s">
        <v>4340</v>
      </c>
      <c r="F3166" t="s">
        <v>6761</v>
      </c>
      <c r="G3166" t="s">
        <v>6992</v>
      </c>
      <c r="H3166" t="s">
        <v>6997</v>
      </c>
      <c r="I3166" t="s">
        <v>7004</v>
      </c>
      <c r="K3166" t="s">
        <v>8138</v>
      </c>
      <c r="L3166" t="s">
        <v>8338</v>
      </c>
      <c r="M3166" t="s">
        <v>8348</v>
      </c>
      <c r="N3166" t="s">
        <v>8352</v>
      </c>
      <c r="O3166" t="s">
        <v>8355</v>
      </c>
      <c r="P3166">
        <v>36519</v>
      </c>
      <c r="Q3166" t="s">
        <v>8362</v>
      </c>
      <c r="R3166" t="s">
        <v>7273</v>
      </c>
      <c r="T3166" t="s">
        <v>8369</v>
      </c>
    </row>
    <row r="3167" spans="1:20" x14ac:dyDescent="0.35">
      <c r="A3167" t="s">
        <v>887</v>
      </c>
      <c r="B3167" t="s">
        <v>1107</v>
      </c>
      <c r="D3167" t="s">
        <v>1174</v>
      </c>
      <c r="E3167" t="s">
        <v>4341</v>
      </c>
      <c r="F3167" t="s">
        <v>6754</v>
      </c>
      <c r="G3167" t="s">
        <v>6993</v>
      </c>
      <c r="H3167" t="s">
        <v>6995</v>
      </c>
      <c r="I3167" t="s">
        <v>7007</v>
      </c>
      <c r="J3167" t="s">
        <v>7294</v>
      </c>
      <c r="K3167" t="s">
        <v>8308</v>
      </c>
      <c r="L3167" t="s">
        <v>8345</v>
      </c>
      <c r="M3167" t="s">
        <v>8350</v>
      </c>
      <c r="N3167" t="s">
        <v>8354</v>
      </c>
      <c r="O3167" t="s">
        <v>8356</v>
      </c>
      <c r="P3167">
        <v>16388</v>
      </c>
      <c r="Q3167" t="s">
        <v>8364</v>
      </c>
      <c r="S3167">
        <v>3</v>
      </c>
      <c r="T3167" t="s">
        <v>8369</v>
      </c>
    </row>
    <row r="3168" spans="1:20" x14ac:dyDescent="0.35">
      <c r="A3168" t="s">
        <v>347</v>
      </c>
      <c r="B3168" t="s">
        <v>1046</v>
      </c>
      <c r="D3168" t="s">
        <v>1172</v>
      </c>
      <c r="E3168" t="s">
        <v>4342</v>
      </c>
      <c r="F3168" t="s">
        <v>6950</v>
      </c>
      <c r="G3168" t="s">
        <v>6986</v>
      </c>
      <c r="H3168" t="s">
        <v>6999</v>
      </c>
      <c r="I3168" t="s">
        <v>7003</v>
      </c>
      <c r="J3168" t="s">
        <v>7652</v>
      </c>
      <c r="K3168" t="s">
        <v>7832</v>
      </c>
      <c r="L3168" t="s">
        <v>8344</v>
      </c>
      <c r="M3168" t="s">
        <v>8348</v>
      </c>
      <c r="N3168" t="s">
        <v>8352</v>
      </c>
      <c r="O3168" t="s">
        <v>8358</v>
      </c>
      <c r="P3168">
        <v>17407</v>
      </c>
    </row>
    <row r="3169" spans="1:20" x14ac:dyDescent="0.35">
      <c r="A3169" t="s">
        <v>672</v>
      </c>
      <c r="B3169" t="s">
        <v>1091</v>
      </c>
      <c r="C3169">
        <v>47</v>
      </c>
      <c r="D3169" t="s">
        <v>1172</v>
      </c>
      <c r="E3169" t="s">
        <v>4343</v>
      </c>
      <c r="F3169" t="s">
        <v>6777</v>
      </c>
      <c r="G3169" t="s">
        <v>6984</v>
      </c>
      <c r="H3169" t="s">
        <v>6995</v>
      </c>
      <c r="I3169" t="s">
        <v>7007</v>
      </c>
      <c r="J3169" t="s">
        <v>7394</v>
      </c>
      <c r="K3169" t="s">
        <v>8177</v>
      </c>
      <c r="L3169" t="s">
        <v>8344</v>
      </c>
      <c r="M3169" t="s">
        <v>8346</v>
      </c>
      <c r="N3169" t="s">
        <v>8352</v>
      </c>
      <c r="O3169" t="s">
        <v>8357</v>
      </c>
      <c r="P3169">
        <v>25118</v>
      </c>
      <c r="Q3169" t="s">
        <v>8364</v>
      </c>
      <c r="S3169">
        <v>2</v>
      </c>
    </row>
    <row r="3170" spans="1:20" x14ac:dyDescent="0.35">
      <c r="A3170" t="s">
        <v>355</v>
      </c>
      <c r="B3170" t="s">
        <v>1034</v>
      </c>
      <c r="D3170" t="s">
        <v>1175</v>
      </c>
      <c r="E3170" t="s">
        <v>4344</v>
      </c>
      <c r="G3170" t="s">
        <v>6987</v>
      </c>
      <c r="H3170" t="s">
        <v>6997</v>
      </c>
      <c r="I3170" t="s">
        <v>7002</v>
      </c>
      <c r="K3170" t="s">
        <v>7826</v>
      </c>
      <c r="L3170" t="s">
        <v>8342</v>
      </c>
      <c r="M3170" t="s">
        <v>8349</v>
      </c>
      <c r="N3170" t="s">
        <v>8351</v>
      </c>
      <c r="O3170" t="s">
        <v>8356</v>
      </c>
      <c r="R3170" t="s">
        <v>7508</v>
      </c>
      <c r="S3170">
        <v>2</v>
      </c>
      <c r="T3170" t="s">
        <v>8369</v>
      </c>
    </row>
    <row r="3171" spans="1:20" x14ac:dyDescent="0.35">
      <c r="A3171" t="s">
        <v>658</v>
      </c>
      <c r="B3171" t="s">
        <v>1163</v>
      </c>
      <c r="D3171" t="s">
        <v>1173</v>
      </c>
      <c r="E3171" t="s">
        <v>4345</v>
      </c>
      <c r="F3171" t="s">
        <v>6936</v>
      </c>
      <c r="G3171" t="s">
        <v>6984</v>
      </c>
      <c r="H3171" t="s">
        <v>6996</v>
      </c>
      <c r="I3171" t="s">
        <v>7007</v>
      </c>
      <c r="K3171" t="s">
        <v>7847</v>
      </c>
      <c r="L3171" t="s">
        <v>8340</v>
      </c>
      <c r="M3171" t="s">
        <v>8347</v>
      </c>
      <c r="N3171" t="s">
        <v>8352</v>
      </c>
      <c r="O3171" t="s">
        <v>8358</v>
      </c>
      <c r="Q3171" t="s">
        <v>8364</v>
      </c>
      <c r="T3171" t="s">
        <v>8368</v>
      </c>
    </row>
    <row r="3172" spans="1:20" x14ac:dyDescent="0.35">
      <c r="A3172" t="s">
        <v>256</v>
      </c>
      <c r="B3172" t="s">
        <v>1139</v>
      </c>
      <c r="D3172" t="s">
        <v>1175</v>
      </c>
      <c r="E3172" t="s">
        <v>4346</v>
      </c>
      <c r="F3172" t="s">
        <v>6808</v>
      </c>
      <c r="G3172" t="s">
        <v>6992</v>
      </c>
      <c r="H3172" t="s">
        <v>6995</v>
      </c>
      <c r="I3172" t="s">
        <v>7002</v>
      </c>
      <c r="J3172" t="s">
        <v>7364</v>
      </c>
      <c r="K3172" t="s">
        <v>8068</v>
      </c>
      <c r="L3172" t="s">
        <v>8343</v>
      </c>
      <c r="M3172" t="s">
        <v>8347</v>
      </c>
      <c r="N3172" t="s">
        <v>8352</v>
      </c>
      <c r="O3172" t="s">
        <v>8358</v>
      </c>
      <c r="Q3172" t="s">
        <v>8360</v>
      </c>
      <c r="S3172">
        <v>3</v>
      </c>
      <c r="T3172" t="s">
        <v>8369</v>
      </c>
    </row>
    <row r="3173" spans="1:20" x14ac:dyDescent="0.35">
      <c r="A3173" t="s">
        <v>412</v>
      </c>
      <c r="B3173" t="s">
        <v>1019</v>
      </c>
      <c r="D3173" t="s">
        <v>1174</v>
      </c>
      <c r="E3173" t="s">
        <v>4347</v>
      </c>
      <c r="G3173" t="s">
        <v>6988</v>
      </c>
      <c r="H3173" t="s">
        <v>6997</v>
      </c>
      <c r="I3173" t="s">
        <v>7004</v>
      </c>
      <c r="J3173" t="s">
        <v>7476</v>
      </c>
      <c r="K3173" t="s">
        <v>8040</v>
      </c>
      <c r="L3173" t="s">
        <v>8345</v>
      </c>
      <c r="M3173" t="s">
        <v>8350</v>
      </c>
      <c r="N3173" t="s">
        <v>8351</v>
      </c>
      <c r="O3173" t="s">
        <v>8355</v>
      </c>
      <c r="P3173">
        <v>11649</v>
      </c>
      <c r="Q3173" t="s">
        <v>8364</v>
      </c>
      <c r="R3173" t="s">
        <v>7196</v>
      </c>
      <c r="S3173">
        <v>3</v>
      </c>
    </row>
    <row r="3174" spans="1:20" x14ac:dyDescent="0.35">
      <c r="A3174" t="s">
        <v>897</v>
      </c>
      <c r="B3174" t="s">
        <v>1130</v>
      </c>
      <c r="C3174">
        <v>14</v>
      </c>
      <c r="D3174" t="s">
        <v>1173</v>
      </c>
      <c r="E3174" t="s">
        <v>4348</v>
      </c>
      <c r="F3174" t="s">
        <v>6807</v>
      </c>
      <c r="G3174" t="s">
        <v>6993</v>
      </c>
      <c r="H3174" t="s">
        <v>6995</v>
      </c>
      <c r="I3174" t="s">
        <v>7002</v>
      </c>
      <c r="J3174" t="s">
        <v>7579</v>
      </c>
      <c r="K3174" t="s">
        <v>7988</v>
      </c>
      <c r="L3174" t="s">
        <v>8342</v>
      </c>
      <c r="M3174" t="s">
        <v>8346</v>
      </c>
      <c r="N3174" t="s">
        <v>8352</v>
      </c>
      <c r="O3174" t="s">
        <v>8355</v>
      </c>
      <c r="P3174">
        <v>7644</v>
      </c>
      <c r="R3174" t="s">
        <v>7214</v>
      </c>
      <c r="S3174">
        <v>3</v>
      </c>
      <c r="T3174" t="s">
        <v>8369</v>
      </c>
    </row>
    <row r="3175" spans="1:20" x14ac:dyDescent="0.35">
      <c r="A3175" t="s">
        <v>783</v>
      </c>
      <c r="B3175" t="s">
        <v>1164</v>
      </c>
      <c r="D3175" t="s">
        <v>1173</v>
      </c>
      <c r="E3175" t="s">
        <v>4349</v>
      </c>
      <c r="G3175" t="s">
        <v>6992</v>
      </c>
      <c r="H3175" t="s">
        <v>7000</v>
      </c>
      <c r="I3175" t="s">
        <v>7006</v>
      </c>
      <c r="J3175" t="s">
        <v>7296</v>
      </c>
      <c r="K3175" t="s">
        <v>8193</v>
      </c>
      <c r="L3175" t="s">
        <v>8340</v>
      </c>
      <c r="M3175" t="s">
        <v>8348</v>
      </c>
      <c r="N3175" t="s">
        <v>8353</v>
      </c>
      <c r="O3175" t="s">
        <v>8357</v>
      </c>
      <c r="Q3175" t="s">
        <v>8362</v>
      </c>
      <c r="S3175">
        <v>1</v>
      </c>
    </row>
    <row r="3176" spans="1:20" x14ac:dyDescent="0.35">
      <c r="A3176" t="s">
        <v>332</v>
      </c>
      <c r="B3176" t="s">
        <v>1103</v>
      </c>
      <c r="D3176" t="s">
        <v>1175</v>
      </c>
      <c r="E3176" t="s">
        <v>4350</v>
      </c>
      <c r="G3176" t="s">
        <v>6991</v>
      </c>
      <c r="H3176" t="s">
        <v>6999</v>
      </c>
      <c r="I3176" t="s">
        <v>7006</v>
      </c>
      <c r="J3176" t="s">
        <v>7441</v>
      </c>
      <c r="K3176" t="s">
        <v>7915</v>
      </c>
      <c r="L3176" t="s">
        <v>8338</v>
      </c>
      <c r="M3176" t="s">
        <v>8349</v>
      </c>
      <c r="N3176" t="s">
        <v>8354</v>
      </c>
      <c r="O3176" t="s">
        <v>8358</v>
      </c>
      <c r="Q3176" t="s">
        <v>8360</v>
      </c>
      <c r="T3176" t="s">
        <v>8368</v>
      </c>
    </row>
    <row r="3177" spans="1:20" x14ac:dyDescent="0.35">
      <c r="A3177" t="s">
        <v>891</v>
      </c>
      <c r="B3177" t="s">
        <v>1102</v>
      </c>
      <c r="D3177" t="s">
        <v>1175</v>
      </c>
      <c r="E3177" t="s">
        <v>4351</v>
      </c>
      <c r="G3177" t="s">
        <v>6990</v>
      </c>
      <c r="H3177" t="s">
        <v>6994</v>
      </c>
      <c r="I3177" t="s">
        <v>7006</v>
      </c>
      <c r="J3177" t="s">
        <v>7279</v>
      </c>
      <c r="K3177" t="s">
        <v>8009</v>
      </c>
      <c r="L3177" t="s">
        <v>8343</v>
      </c>
      <c r="M3177" t="s">
        <v>8346</v>
      </c>
      <c r="N3177" t="s">
        <v>8354</v>
      </c>
      <c r="O3177" t="s">
        <v>8356</v>
      </c>
      <c r="Q3177" t="s">
        <v>8363</v>
      </c>
      <c r="R3177" t="s">
        <v>7179</v>
      </c>
      <c r="T3177" t="s">
        <v>8368</v>
      </c>
    </row>
    <row r="3178" spans="1:20" x14ac:dyDescent="0.35">
      <c r="A3178" t="s">
        <v>380</v>
      </c>
      <c r="B3178" t="s">
        <v>1107</v>
      </c>
      <c r="D3178" t="s">
        <v>1175</v>
      </c>
      <c r="E3178" t="s">
        <v>4352</v>
      </c>
      <c r="F3178" t="s">
        <v>6814</v>
      </c>
      <c r="G3178" t="s">
        <v>6987</v>
      </c>
      <c r="H3178" t="s">
        <v>6994</v>
      </c>
      <c r="I3178" t="s">
        <v>7003</v>
      </c>
      <c r="J3178" t="s">
        <v>7544</v>
      </c>
      <c r="K3178" t="s">
        <v>8291</v>
      </c>
      <c r="L3178" t="s">
        <v>8338</v>
      </c>
      <c r="M3178" t="s">
        <v>8347</v>
      </c>
      <c r="N3178" t="s">
        <v>8352</v>
      </c>
      <c r="O3178" t="s">
        <v>8356</v>
      </c>
      <c r="Q3178" t="s">
        <v>8364</v>
      </c>
      <c r="T3178" t="s">
        <v>8369</v>
      </c>
    </row>
    <row r="3179" spans="1:20" x14ac:dyDescent="0.35">
      <c r="A3179" t="s">
        <v>884</v>
      </c>
      <c r="B3179" t="s">
        <v>1056</v>
      </c>
      <c r="D3179" t="s">
        <v>1173</v>
      </c>
      <c r="E3179" t="s">
        <v>4353</v>
      </c>
      <c r="F3179" t="s">
        <v>6951</v>
      </c>
      <c r="G3179" t="s">
        <v>6987</v>
      </c>
      <c r="H3179" t="s">
        <v>7000</v>
      </c>
      <c r="I3179" t="s">
        <v>7007</v>
      </c>
      <c r="J3179" t="s">
        <v>7434</v>
      </c>
      <c r="K3179" t="s">
        <v>8137</v>
      </c>
      <c r="L3179" t="s">
        <v>8340</v>
      </c>
      <c r="M3179" t="s">
        <v>8346</v>
      </c>
      <c r="N3179" t="s">
        <v>8353</v>
      </c>
      <c r="O3179" t="s">
        <v>8359</v>
      </c>
      <c r="Q3179" t="s">
        <v>8360</v>
      </c>
      <c r="R3179" t="s">
        <v>7098</v>
      </c>
    </row>
    <row r="3180" spans="1:20" x14ac:dyDescent="0.35">
      <c r="A3180" t="s">
        <v>576</v>
      </c>
      <c r="B3180" t="s">
        <v>1148</v>
      </c>
      <c r="C3180">
        <v>59</v>
      </c>
      <c r="D3180" t="s">
        <v>1173</v>
      </c>
      <c r="E3180" t="s">
        <v>4354</v>
      </c>
      <c r="F3180" t="s">
        <v>6961</v>
      </c>
      <c r="G3180" t="s">
        <v>6989</v>
      </c>
      <c r="H3180" t="s">
        <v>6997</v>
      </c>
      <c r="I3180" t="s">
        <v>7006</v>
      </c>
      <c r="J3180" t="s">
        <v>7054</v>
      </c>
      <c r="K3180" t="s">
        <v>8016</v>
      </c>
      <c r="L3180" t="s">
        <v>8342</v>
      </c>
      <c r="M3180" t="s">
        <v>8347</v>
      </c>
      <c r="N3180" t="s">
        <v>8352</v>
      </c>
      <c r="O3180" t="s">
        <v>8357</v>
      </c>
      <c r="Q3180" t="s">
        <v>8360</v>
      </c>
      <c r="R3180" t="s">
        <v>7573</v>
      </c>
      <c r="S3180">
        <v>2</v>
      </c>
      <c r="T3180" t="s">
        <v>8368</v>
      </c>
    </row>
    <row r="3181" spans="1:20" x14ac:dyDescent="0.35">
      <c r="A3181" t="s">
        <v>532</v>
      </c>
      <c r="B3181" t="s">
        <v>1104</v>
      </c>
      <c r="D3181" t="s">
        <v>1173</v>
      </c>
      <c r="E3181" t="s">
        <v>4355</v>
      </c>
      <c r="G3181" t="s">
        <v>6984</v>
      </c>
      <c r="H3181" t="s">
        <v>7000</v>
      </c>
      <c r="I3181" t="s">
        <v>7006</v>
      </c>
      <c r="J3181" t="s">
        <v>7201</v>
      </c>
      <c r="K3181" t="s">
        <v>7748</v>
      </c>
      <c r="L3181" t="s">
        <v>8338</v>
      </c>
      <c r="M3181" t="s">
        <v>8346</v>
      </c>
      <c r="N3181" t="s">
        <v>8353</v>
      </c>
      <c r="O3181" t="s">
        <v>8357</v>
      </c>
      <c r="P3181">
        <v>31397</v>
      </c>
      <c r="Q3181" t="s">
        <v>8360</v>
      </c>
    </row>
    <row r="3182" spans="1:20" x14ac:dyDescent="0.35">
      <c r="A3182" t="s">
        <v>201</v>
      </c>
      <c r="B3182" t="s">
        <v>1139</v>
      </c>
      <c r="E3182" t="s">
        <v>4356</v>
      </c>
      <c r="F3182" t="s">
        <v>6808</v>
      </c>
      <c r="G3182" t="s">
        <v>6985</v>
      </c>
      <c r="H3182" t="s">
        <v>6994</v>
      </c>
      <c r="I3182" t="s">
        <v>7004</v>
      </c>
      <c r="J3182" t="s">
        <v>7015</v>
      </c>
      <c r="K3182" t="s">
        <v>8151</v>
      </c>
      <c r="L3182" t="s">
        <v>8338</v>
      </c>
      <c r="M3182" t="s">
        <v>8348</v>
      </c>
      <c r="N3182" t="s">
        <v>8353</v>
      </c>
      <c r="O3182" t="s">
        <v>8356</v>
      </c>
      <c r="Q3182" t="s">
        <v>8361</v>
      </c>
      <c r="R3182" t="s">
        <v>7100</v>
      </c>
      <c r="S3182">
        <v>1</v>
      </c>
    </row>
    <row r="3183" spans="1:20" x14ac:dyDescent="0.35">
      <c r="A3183" t="s">
        <v>172</v>
      </c>
      <c r="B3183" t="s">
        <v>1067</v>
      </c>
      <c r="C3183">
        <v>48</v>
      </c>
      <c r="D3183" t="s">
        <v>1174</v>
      </c>
      <c r="E3183" t="s">
        <v>4357</v>
      </c>
      <c r="F3183" t="s">
        <v>6823</v>
      </c>
      <c r="G3183" t="s">
        <v>6993</v>
      </c>
      <c r="H3183" t="s">
        <v>6998</v>
      </c>
      <c r="I3183" t="s">
        <v>7002</v>
      </c>
      <c r="K3183" t="s">
        <v>7698</v>
      </c>
      <c r="L3183" t="s">
        <v>8343</v>
      </c>
      <c r="M3183" t="s">
        <v>8348</v>
      </c>
      <c r="N3183" t="s">
        <v>8352</v>
      </c>
      <c r="O3183" t="s">
        <v>8357</v>
      </c>
      <c r="Q3183" t="s">
        <v>8364</v>
      </c>
      <c r="R3183" t="s">
        <v>7110</v>
      </c>
    </row>
    <row r="3184" spans="1:20" x14ac:dyDescent="0.35">
      <c r="A3184" t="s">
        <v>696</v>
      </c>
      <c r="B3184" t="s">
        <v>1077</v>
      </c>
      <c r="C3184">
        <v>32</v>
      </c>
      <c r="E3184" t="s">
        <v>4358</v>
      </c>
      <c r="F3184" t="s">
        <v>6955</v>
      </c>
      <c r="G3184" t="s">
        <v>6984</v>
      </c>
      <c r="H3184" t="s">
        <v>6994</v>
      </c>
      <c r="I3184" t="s">
        <v>7007</v>
      </c>
      <c r="J3184" t="s">
        <v>7139</v>
      </c>
      <c r="K3184" t="s">
        <v>7990</v>
      </c>
      <c r="L3184" t="s">
        <v>8343</v>
      </c>
      <c r="M3184" t="s">
        <v>8347</v>
      </c>
      <c r="N3184" t="s">
        <v>8353</v>
      </c>
      <c r="O3184" t="s">
        <v>8359</v>
      </c>
      <c r="Q3184" t="s">
        <v>8360</v>
      </c>
      <c r="R3184" t="s">
        <v>7590</v>
      </c>
      <c r="S3184">
        <v>4</v>
      </c>
      <c r="T3184" t="s">
        <v>8368</v>
      </c>
    </row>
    <row r="3185" spans="1:20" x14ac:dyDescent="0.35">
      <c r="A3185" t="s">
        <v>650</v>
      </c>
      <c r="B3185" t="s">
        <v>1120</v>
      </c>
      <c r="C3185">
        <v>66</v>
      </c>
      <c r="E3185" t="s">
        <v>4359</v>
      </c>
      <c r="F3185" t="s">
        <v>6939</v>
      </c>
      <c r="G3185" t="s">
        <v>6993</v>
      </c>
      <c r="H3185" t="s">
        <v>6997</v>
      </c>
      <c r="I3185" t="s">
        <v>7003</v>
      </c>
      <c r="J3185" t="s">
        <v>7109</v>
      </c>
      <c r="K3185" t="s">
        <v>8227</v>
      </c>
      <c r="L3185" t="s">
        <v>8341</v>
      </c>
      <c r="M3185" t="s">
        <v>8346</v>
      </c>
      <c r="N3185" t="s">
        <v>8351</v>
      </c>
      <c r="O3185" t="s">
        <v>8359</v>
      </c>
      <c r="Q3185" t="s">
        <v>8362</v>
      </c>
      <c r="S3185">
        <v>3</v>
      </c>
      <c r="T3185" t="s">
        <v>8369</v>
      </c>
    </row>
    <row r="3186" spans="1:20" x14ac:dyDescent="0.35">
      <c r="A3186" t="s">
        <v>272</v>
      </c>
      <c r="B3186" t="s">
        <v>1064</v>
      </c>
      <c r="E3186" t="s">
        <v>4360</v>
      </c>
      <c r="F3186" t="s">
        <v>6898</v>
      </c>
      <c r="G3186" t="s">
        <v>6989</v>
      </c>
      <c r="H3186" t="s">
        <v>6997</v>
      </c>
      <c r="I3186" t="s">
        <v>7002</v>
      </c>
      <c r="J3186" t="s">
        <v>7621</v>
      </c>
      <c r="K3186" t="s">
        <v>8331</v>
      </c>
      <c r="L3186" t="s">
        <v>8339</v>
      </c>
      <c r="M3186" t="s">
        <v>8346</v>
      </c>
      <c r="N3186" t="s">
        <v>8353</v>
      </c>
      <c r="O3186" t="s">
        <v>8357</v>
      </c>
      <c r="Q3186" t="s">
        <v>8362</v>
      </c>
      <c r="R3186" t="s">
        <v>7159</v>
      </c>
      <c r="T3186" t="s">
        <v>8369</v>
      </c>
    </row>
    <row r="3187" spans="1:20" x14ac:dyDescent="0.35">
      <c r="A3187" t="s">
        <v>643</v>
      </c>
      <c r="B3187" t="s">
        <v>1069</v>
      </c>
      <c r="C3187">
        <v>70</v>
      </c>
      <c r="D3187" t="s">
        <v>1175</v>
      </c>
      <c r="E3187" t="s">
        <v>4361</v>
      </c>
      <c r="F3187" t="s">
        <v>6718</v>
      </c>
      <c r="G3187" t="s">
        <v>6987</v>
      </c>
      <c r="H3187" t="s">
        <v>6996</v>
      </c>
      <c r="I3187" t="s">
        <v>7005</v>
      </c>
      <c r="J3187" t="s">
        <v>7189</v>
      </c>
      <c r="K3187" t="s">
        <v>7863</v>
      </c>
      <c r="L3187" t="s">
        <v>8343</v>
      </c>
      <c r="M3187" t="s">
        <v>8348</v>
      </c>
      <c r="N3187" t="s">
        <v>8353</v>
      </c>
      <c r="O3187" t="s">
        <v>8358</v>
      </c>
      <c r="Q3187" t="s">
        <v>8361</v>
      </c>
      <c r="S3187">
        <v>3</v>
      </c>
      <c r="T3187" t="s">
        <v>8368</v>
      </c>
    </row>
    <row r="3188" spans="1:20" x14ac:dyDescent="0.35">
      <c r="A3188" t="s">
        <v>523</v>
      </c>
      <c r="B3188" t="s">
        <v>1064</v>
      </c>
      <c r="D3188" t="s">
        <v>1173</v>
      </c>
      <c r="E3188" t="s">
        <v>4362</v>
      </c>
      <c r="F3188" t="s">
        <v>6714</v>
      </c>
      <c r="G3188" t="s">
        <v>6985</v>
      </c>
      <c r="H3188" t="s">
        <v>6999</v>
      </c>
      <c r="I3188" t="s">
        <v>7005</v>
      </c>
      <c r="J3188" t="s">
        <v>7341</v>
      </c>
      <c r="K3188" t="s">
        <v>7831</v>
      </c>
      <c r="L3188" t="s">
        <v>8344</v>
      </c>
      <c r="M3188" t="s">
        <v>8350</v>
      </c>
      <c r="N3188" t="s">
        <v>8354</v>
      </c>
      <c r="O3188" t="s">
        <v>8357</v>
      </c>
      <c r="P3188">
        <v>13634</v>
      </c>
      <c r="Q3188" t="s">
        <v>8360</v>
      </c>
      <c r="R3188" t="s">
        <v>7625</v>
      </c>
      <c r="S3188">
        <v>4</v>
      </c>
      <c r="T3188" t="s">
        <v>8367</v>
      </c>
    </row>
    <row r="3189" spans="1:20" x14ac:dyDescent="0.35">
      <c r="A3189" t="s">
        <v>434</v>
      </c>
      <c r="B3189" t="s">
        <v>1121</v>
      </c>
      <c r="C3189">
        <v>47</v>
      </c>
      <c r="D3189" t="s">
        <v>1173</v>
      </c>
      <c r="E3189" t="s">
        <v>4363</v>
      </c>
      <c r="F3189" t="s">
        <v>6794</v>
      </c>
      <c r="G3189" t="s">
        <v>6984</v>
      </c>
      <c r="H3189" t="s">
        <v>7000</v>
      </c>
      <c r="I3189" t="s">
        <v>7007</v>
      </c>
      <c r="K3189" t="s">
        <v>7737</v>
      </c>
      <c r="L3189" t="s">
        <v>8339</v>
      </c>
      <c r="M3189" t="s">
        <v>8350</v>
      </c>
      <c r="N3189" t="s">
        <v>8352</v>
      </c>
      <c r="O3189" t="s">
        <v>8359</v>
      </c>
      <c r="Q3189" t="s">
        <v>8362</v>
      </c>
      <c r="R3189" t="s">
        <v>7587</v>
      </c>
      <c r="S3189">
        <v>1</v>
      </c>
    </row>
    <row r="3190" spans="1:20" x14ac:dyDescent="0.35">
      <c r="A3190" t="s">
        <v>863</v>
      </c>
      <c r="B3190" t="s">
        <v>1040</v>
      </c>
      <c r="E3190" t="s">
        <v>4364</v>
      </c>
      <c r="F3190" t="s">
        <v>6695</v>
      </c>
      <c r="G3190" t="s">
        <v>6987</v>
      </c>
      <c r="H3190" t="s">
        <v>7000</v>
      </c>
      <c r="I3190" t="s">
        <v>7007</v>
      </c>
      <c r="J3190" t="s">
        <v>7485</v>
      </c>
      <c r="K3190" t="s">
        <v>8209</v>
      </c>
      <c r="L3190" t="s">
        <v>8341</v>
      </c>
      <c r="M3190" t="s">
        <v>8347</v>
      </c>
      <c r="N3190" t="s">
        <v>8352</v>
      </c>
      <c r="O3190" t="s">
        <v>8355</v>
      </c>
      <c r="P3190">
        <v>30760</v>
      </c>
      <c r="Q3190" t="s">
        <v>8361</v>
      </c>
      <c r="R3190" t="s">
        <v>7023</v>
      </c>
      <c r="S3190">
        <v>3</v>
      </c>
      <c r="T3190" t="s">
        <v>8369</v>
      </c>
    </row>
    <row r="3191" spans="1:20" x14ac:dyDescent="0.35">
      <c r="A3191" t="s">
        <v>135</v>
      </c>
      <c r="B3191" t="s">
        <v>1035</v>
      </c>
      <c r="D3191" t="s">
        <v>1174</v>
      </c>
      <c r="E3191" t="s">
        <v>4365</v>
      </c>
      <c r="G3191" t="s">
        <v>6993</v>
      </c>
      <c r="H3191" t="s">
        <v>6999</v>
      </c>
      <c r="I3191" t="s">
        <v>7004</v>
      </c>
      <c r="J3191" t="s">
        <v>7312</v>
      </c>
      <c r="K3191" t="s">
        <v>7985</v>
      </c>
      <c r="L3191" t="s">
        <v>8341</v>
      </c>
      <c r="M3191" t="s">
        <v>8348</v>
      </c>
      <c r="N3191" t="s">
        <v>8351</v>
      </c>
      <c r="O3191" t="s">
        <v>8356</v>
      </c>
      <c r="Q3191" t="s">
        <v>8360</v>
      </c>
      <c r="R3191" t="s">
        <v>7602</v>
      </c>
      <c r="S3191">
        <v>1</v>
      </c>
      <c r="T3191" t="s">
        <v>8369</v>
      </c>
    </row>
    <row r="3192" spans="1:20" x14ac:dyDescent="0.35">
      <c r="A3192" t="s">
        <v>245</v>
      </c>
      <c r="B3192" t="s">
        <v>1121</v>
      </c>
      <c r="D3192" t="s">
        <v>1172</v>
      </c>
      <c r="E3192" t="s">
        <v>4366</v>
      </c>
      <c r="F3192" t="s">
        <v>6848</v>
      </c>
      <c r="G3192" t="s">
        <v>6987</v>
      </c>
      <c r="H3192" t="s">
        <v>6997</v>
      </c>
      <c r="I3192" t="s">
        <v>7005</v>
      </c>
      <c r="J3192" t="s">
        <v>7217</v>
      </c>
      <c r="K3192" t="s">
        <v>7901</v>
      </c>
      <c r="L3192" t="s">
        <v>8344</v>
      </c>
      <c r="M3192" t="s">
        <v>8346</v>
      </c>
      <c r="N3192" t="s">
        <v>8351</v>
      </c>
      <c r="O3192" t="s">
        <v>8356</v>
      </c>
      <c r="Q3192" t="s">
        <v>8362</v>
      </c>
      <c r="S3192">
        <v>1</v>
      </c>
    </row>
    <row r="3193" spans="1:20" x14ac:dyDescent="0.35">
      <c r="A3193" t="s">
        <v>899</v>
      </c>
      <c r="B3193" t="s">
        <v>1102</v>
      </c>
      <c r="C3193">
        <v>25</v>
      </c>
      <c r="D3193" t="s">
        <v>1173</v>
      </c>
      <c r="E3193" t="s">
        <v>4367</v>
      </c>
      <c r="G3193" t="s">
        <v>6985</v>
      </c>
      <c r="H3193" t="s">
        <v>6997</v>
      </c>
      <c r="I3193" t="s">
        <v>7001</v>
      </c>
      <c r="J3193" t="s">
        <v>7056</v>
      </c>
      <c r="K3193" t="s">
        <v>7751</v>
      </c>
      <c r="L3193" t="s">
        <v>8343</v>
      </c>
      <c r="M3193" t="s">
        <v>8350</v>
      </c>
      <c r="N3193" t="s">
        <v>8353</v>
      </c>
      <c r="O3193" t="s">
        <v>8357</v>
      </c>
      <c r="Q3193" t="s">
        <v>8360</v>
      </c>
      <c r="S3193">
        <v>5</v>
      </c>
      <c r="T3193" t="s">
        <v>8367</v>
      </c>
    </row>
    <row r="3194" spans="1:20" x14ac:dyDescent="0.35">
      <c r="A3194" t="s">
        <v>781</v>
      </c>
      <c r="B3194" t="s">
        <v>1141</v>
      </c>
      <c r="C3194">
        <v>37</v>
      </c>
      <c r="D3194" t="s">
        <v>1175</v>
      </c>
      <c r="E3194" t="s">
        <v>4368</v>
      </c>
      <c r="F3194" t="s">
        <v>6810</v>
      </c>
      <c r="G3194" t="s">
        <v>6984</v>
      </c>
      <c r="H3194" t="s">
        <v>6994</v>
      </c>
      <c r="I3194" t="s">
        <v>7007</v>
      </c>
      <c r="J3194" t="s">
        <v>7500</v>
      </c>
      <c r="K3194" t="s">
        <v>8105</v>
      </c>
      <c r="L3194" t="s">
        <v>8344</v>
      </c>
      <c r="M3194" t="s">
        <v>8346</v>
      </c>
      <c r="N3194" t="s">
        <v>8354</v>
      </c>
      <c r="O3194" t="s">
        <v>8357</v>
      </c>
      <c r="P3194">
        <v>17560</v>
      </c>
      <c r="Q3194" t="s">
        <v>8360</v>
      </c>
      <c r="R3194" t="s">
        <v>7208</v>
      </c>
      <c r="S3194">
        <v>2</v>
      </c>
      <c r="T3194" t="s">
        <v>8367</v>
      </c>
    </row>
    <row r="3195" spans="1:20" x14ac:dyDescent="0.35">
      <c r="A3195" t="s">
        <v>749</v>
      </c>
      <c r="B3195" t="s">
        <v>1058</v>
      </c>
      <c r="C3195">
        <v>11</v>
      </c>
      <c r="D3195" t="s">
        <v>1175</v>
      </c>
      <c r="E3195" t="s">
        <v>4369</v>
      </c>
      <c r="F3195" t="s">
        <v>6707</v>
      </c>
      <c r="G3195" t="s">
        <v>6993</v>
      </c>
      <c r="H3195" t="s">
        <v>6998</v>
      </c>
      <c r="I3195" t="s">
        <v>7005</v>
      </c>
      <c r="J3195" t="s">
        <v>7398</v>
      </c>
      <c r="K3195" t="s">
        <v>7844</v>
      </c>
      <c r="L3195" t="s">
        <v>8339</v>
      </c>
      <c r="M3195" t="s">
        <v>8349</v>
      </c>
      <c r="N3195" t="s">
        <v>8354</v>
      </c>
      <c r="O3195" t="s">
        <v>8359</v>
      </c>
      <c r="P3195">
        <v>33724</v>
      </c>
      <c r="T3195" t="s">
        <v>8367</v>
      </c>
    </row>
    <row r="3196" spans="1:20" x14ac:dyDescent="0.35">
      <c r="A3196" t="s">
        <v>707</v>
      </c>
      <c r="B3196" t="s">
        <v>1059</v>
      </c>
      <c r="C3196">
        <v>14</v>
      </c>
      <c r="D3196" t="s">
        <v>1175</v>
      </c>
      <c r="E3196" t="s">
        <v>4370</v>
      </c>
      <c r="F3196" t="s">
        <v>6757</v>
      </c>
      <c r="G3196" t="s">
        <v>6992</v>
      </c>
      <c r="H3196" t="s">
        <v>6995</v>
      </c>
      <c r="I3196" t="s">
        <v>7001</v>
      </c>
      <c r="K3196" t="s">
        <v>7905</v>
      </c>
      <c r="L3196" t="s">
        <v>8340</v>
      </c>
      <c r="M3196" t="s">
        <v>8346</v>
      </c>
      <c r="N3196" t="s">
        <v>8351</v>
      </c>
      <c r="O3196" t="s">
        <v>8359</v>
      </c>
      <c r="Q3196" t="s">
        <v>8361</v>
      </c>
      <c r="R3196" t="s">
        <v>7609</v>
      </c>
      <c r="S3196">
        <v>2</v>
      </c>
      <c r="T3196" t="s">
        <v>8367</v>
      </c>
    </row>
    <row r="3197" spans="1:20" x14ac:dyDescent="0.35">
      <c r="A3197" t="s">
        <v>510</v>
      </c>
      <c r="B3197" t="s">
        <v>1079</v>
      </c>
      <c r="C3197">
        <v>29</v>
      </c>
      <c r="D3197" t="s">
        <v>1173</v>
      </c>
      <c r="E3197" t="s">
        <v>4371</v>
      </c>
      <c r="F3197" t="s">
        <v>6929</v>
      </c>
      <c r="G3197" t="s">
        <v>6985</v>
      </c>
      <c r="H3197" t="s">
        <v>6994</v>
      </c>
      <c r="I3197" t="s">
        <v>7002</v>
      </c>
      <c r="K3197" t="s">
        <v>7983</v>
      </c>
      <c r="L3197" t="s">
        <v>8342</v>
      </c>
      <c r="M3197" t="s">
        <v>8350</v>
      </c>
      <c r="N3197" t="s">
        <v>8351</v>
      </c>
      <c r="O3197" t="s">
        <v>8357</v>
      </c>
      <c r="Q3197" t="s">
        <v>8361</v>
      </c>
      <c r="S3197">
        <v>5</v>
      </c>
      <c r="T3197" t="s">
        <v>8368</v>
      </c>
    </row>
    <row r="3198" spans="1:20" x14ac:dyDescent="0.35">
      <c r="A3198" t="s">
        <v>357</v>
      </c>
      <c r="B3198" t="s">
        <v>1092</v>
      </c>
      <c r="C3198">
        <v>90</v>
      </c>
      <c r="D3198" t="s">
        <v>1175</v>
      </c>
      <c r="E3198" t="s">
        <v>4372</v>
      </c>
      <c r="G3198" t="s">
        <v>6989</v>
      </c>
      <c r="H3198" t="s">
        <v>6997</v>
      </c>
      <c r="I3198" t="s">
        <v>7002</v>
      </c>
      <c r="K3198" t="s">
        <v>8240</v>
      </c>
      <c r="L3198" t="s">
        <v>8343</v>
      </c>
      <c r="M3198" t="s">
        <v>8347</v>
      </c>
      <c r="N3198" t="s">
        <v>8353</v>
      </c>
      <c r="O3198" t="s">
        <v>8358</v>
      </c>
      <c r="Q3198" t="s">
        <v>8362</v>
      </c>
      <c r="S3198">
        <v>1</v>
      </c>
      <c r="T3198" t="s">
        <v>8368</v>
      </c>
    </row>
    <row r="3199" spans="1:20" x14ac:dyDescent="0.35">
      <c r="A3199" t="s">
        <v>447</v>
      </c>
      <c r="B3199" t="s">
        <v>1150</v>
      </c>
      <c r="E3199" t="s">
        <v>4373</v>
      </c>
      <c r="F3199" t="s">
        <v>6885</v>
      </c>
      <c r="G3199" t="s">
        <v>6992</v>
      </c>
      <c r="H3199" t="s">
        <v>6996</v>
      </c>
      <c r="I3199" t="s">
        <v>7005</v>
      </c>
      <c r="J3199" t="s">
        <v>7243</v>
      </c>
      <c r="K3199" t="s">
        <v>8177</v>
      </c>
      <c r="L3199" t="s">
        <v>8338</v>
      </c>
      <c r="M3199" t="s">
        <v>8347</v>
      </c>
      <c r="N3199" t="s">
        <v>8352</v>
      </c>
      <c r="O3199" t="s">
        <v>8355</v>
      </c>
      <c r="P3199">
        <v>38969</v>
      </c>
      <c r="Q3199" t="s">
        <v>8364</v>
      </c>
      <c r="R3199" t="s">
        <v>7379</v>
      </c>
      <c r="S3199">
        <v>1</v>
      </c>
      <c r="T3199" t="s">
        <v>8368</v>
      </c>
    </row>
    <row r="3200" spans="1:20" x14ac:dyDescent="0.35">
      <c r="A3200" t="s">
        <v>569</v>
      </c>
      <c r="B3200" t="s">
        <v>1043</v>
      </c>
      <c r="D3200" t="s">
        <v>1173</v>
      </c>
      <c r="E3200" t="s">
        <v>4374</v>
      </c>
      <c r="F3200" t="s">
        <v>6697</v>
      </c>
      <c r="G3200" t="s">
        <v>6986</v>
      </c>
      <c r="H3200" t="s">
        <v>7000</v>
      </c>
      <c r="I3200" t="s">
        <v>7003</v>
      </c>
      <c r="K3200" t="s">
        <v>7924</v>
      </c>
      <c r="L3200" t="s">
        <v>8339</v>
      </c>
      <c r="M3200" t="s">
        <v>8350</v>
      </c>
      <c r="N3200" t="s">
        <v>8352</v>
      </c>
      <c r="O3200" t="s">
        <v>8358</v>
      </c>
      <c r="Q3200" t="s">
        <v>8363</v>
      </c>
      <c r="S3200">
        <v>5</v>
      </c>
    </row>
    <row r="3201" spans="1:20" x14ac:dyDescent="0.35">
      <c r="A3201" t="s">
        <v>898</v>
      </c>
      <c r="B3201" t="s">
        <v>1136</v>
      </c>
      <c r="D3201" t="s">
        <v>1174</v>
      </c>
      <c r="E3201" t="s">
        <v>4375</v>
      </c>
      <c r="F3201" t="s">
        <v>6829</v>
      </c>
      <c r="G3201" t="s">
        <v>6992</v>
      </c>
      <c r="H3201" t="s">
        <v>6999</v>
      </c>
      <c r="I3201" t="s">
        <v>7001</v>
      </c>
      <c r="K3201" t="s">
        <v>8332</v>
      </c>
      <c r="L3201" t="s">
        <v>8339</v>
      </c>
      <c r="M3201" t="s">
        <v>8350</v>
      </c>
      <c r="N3201" t="s">
        <v>8352</v>
      </c>
      <c r="O3201" t="s">
        <v>8356</v>
      </c>
      <c r="R3201" t="s">
        <v>7172</v>
      </c>
      <c r="S3201">
        <v>1</v>
      </c>
      <c r="T3201" t="s">
        <v>8368</v>
      </c>
    </row>
    <row r="3202" spans="1:20" x14ac:dyDescent="0.35">
      <c r="A3202" t="s">
        <v>970</v>
      </c>
      <c r="B3202" t="s">
        <v>1104</v>
      </c>
      <c r="C3202">
        <v>25</v>
      </c>
      <c r="D3202" t="s">
        <v>1173</v>
      </c>
      <c r="E3202" t="s">
        <v>4376</v>
      </c>
      <c r="F3202" t="s">
        <v>6940</v>
      </c>
      <c r="G3202" t="s">
        <v>6990</v>
      </c>
      <c r="H3202" t="s">
        <v>6994</v>
      </c>
      <c r="I3202" t="s">
        <v>7002</v>
      </c>
      <c r="K3202" t="s">
        <v>8050</v>
      </c>
      <c r="L3202" t="s">
        <v>8344</v>
      </c>
      <c r="M3202" t="s">
        <v>8347</v>
      </c>
      <c r="N3202" t="s">
        <v>8353</v>
      </c>
      <c r="O3202" t="s">
        <v>8356</v>
      </c>
      <c r="Q3202" t="s">
        <v>8362</v>
      </c>
      <c r="S3202">
        <v>2</v>
      </c>
      <c r="T3202" t="s">
        <v>8368</v>
      </c>
    </row>
    <row r="3203" spans="1:20" x14ac:dyDescent="0.35">
      <c r="A3203" t="s">
        <v>724</v>
      </c>
      <c r="B3203" t="s">
        <v>1086</v>
      </c>
      <c r="C3203">
        <v>34</v>
      </c>
      <c r="D3203" t="s">
        <v>1175</v>
      </c>
      <c r="E3203" t="s">
        <v>4377</v>
      </c>
      <c r="F3203" t="s">
        <v>6862</v>
      </c>
      <c r="G3203" t="s">
        <v>6988</v>
      </c>
      <c r="H3203" t="s">
        <v>6996</v>
      </c>
      <c r="I3203" t="s">
        <v>7006</v>
      </c>
      <c r="K3203" t="s">
        <v>8313</v>
      </c>
      <c r="L3203" t="s">
        <v>8340</v>
      </c>
      <c r="M3203" t="s">
        <v>8348</v>
      </c>
      <c r="N3203" t="s">
        <v>8352</v>
      </c>
      <c r="O3203" t="s">
        <v>8355</v>
      </c>
      <c r="P3203">
        <v>19608</v>
      </c>
      <c r="Q3203" t="s">
        <v>8364</v>
      </c>
      <c r="R3203" t="s">
        <v>7209</v>
      </c>
    </row>
    <row r="3204" spans="1:20" x14ac:dyDescent="0.35">
      <c r="A3204" t="s">
        <v>634</v>
      </c>
      <c r="B3204" t="s">
        <v>1138</v>
      </c>
      <c r="E3204" t="s">
        <v>4378</v>
      </c>
      <c r="F3204" t="s">
        <v>6805</v>
      </c>
      <c r="G3204" t="s">
        <v>6988</v>
      </c>
      <c r="H3204" t="s">
        <v>6996</v>
      </c>
      <c r="I3204" t="s">
        <v>7007</v>
      </c>
      <c r="J3204" t="s">
        <v>7211</v>
      </c>
      <c r="K3204" t="s">
        <v>7916</v>
      </c>
      <c r="L3204" t="s">
        <v>8342</v>
      </c>
      <c r="M3204" t="s">
        <v>8348</v>
      </c>
      <c r="N3204" t="s">
        <v>8351</v>
      </c>
      <c r="O3204" t="s">
        <v>8356</v>
      </c>
      <c r="P3204">
        <v>12142</v>
      </c>
      <c r="Q3204" t="s">
        <v>8362</v>
      </c>
      <c r="T3204" t="s">
        <v>8369</v>
      </c>
    </row>
    <row r="3205" spans="1:20" x14ac:dyDescent="0.35">
      <c r="A3205" t="s">
        <v>909</v>
      </c>
      <c r="B3205" t="s">
        <v>1062</v>
      </c>
      <c r="D3205" t="s">
        <v>1172</v>
      </c>
      <c r="E3205" t="s">
        <v>4379</v>
      </c>
      <c r="G3205" t="s">
        <v>6984</v>
      </c>
      <c r="H3205" t="s">
        <v>6995</v>
      </c>
      <c r="I3205" t="s">
        <v>7004</v>
      </c>
      <c r="J3205" t="s">
        <v>7429</v>
      </c>
      <c r="K3205" t="s">
        <v>7808</v>
      </c>
      <c r="L3205" t="s">
        <v>8345</v>
      </c>
      <c r="M3205" t="s">
        <v>8350</v>
      </c>
      <c r="N3205" t="s">
        <v>8352</v>
      </c>
      <c r="O3205" t="s">
        <v>8358</v>
      </c>
      <c r="Q3205" t="s">
        <v>8362</v>
      </c>
      <c r="S3205">
        <v>5</v>
      </c>
      <c r="T3205" t="s">
        <v>8367</v>
      </c>
    </row>
    <row r="3206" spans="1:20" x14ac:dyDescent="0.35">
      <c r="A3206" t="s">
        <v>486</v>
      </c>
      <c r="B3206" t="s">
        <v>1018</v>
      </c>
      <c r="D3206" t="s">
        <v>1174</v>
      </c>
      <c r="E3206" t="s">
        <v>4380</v>
      </c>
      <c r="F3206" t="s">
        <v>6676</v>
      </c>
      <c r="G3206" t="s">
        <v>6993</v>
      </c>
      <c r="H3206" t="s">
        <v>6995</v>
      </c>
      <c r="I3206" t="s">
        <v>7005</v>
      </c>
      <c r="K3206" t="s">
        <v>7731</v>
      </c>
      <c r="L3206" t="s">
        <v>8342</v>
      </c>
      <c r="M3206" t="s">
        <v>8348</v>
      </c>
      <c r="N3206" t="s">
        <v>8352</v>
      </c>
      <c r="O3206" t="s">
        <v>8355</v>
      </c>
      <c r="Q3206" t="s">
        <v>8363</v>
      </c>
      <c r="S3206">
        <v>3</v>
      </c>
      <c r="T3206" t="s">
        <v>8368</v>
      </c>
    </row>
    <row r="3207" spans="1:20" x14ac:dyDescent="0.35">
      <c r="A3207" t="s">
        <v>109</v>
      </c>
      <c r="B3207" t="s">
        <v>1116</v>
      </c>
      <c r="C3207">
        <v>72</v>
      </c>
      <c r="E3207" t="s">
        <v>4381</v>
      </c>
      <c r="F3207" t="s">
        <v>6763</v>
      </c>
      <c r="G3207" t="s">
        <v>6992</v>
      </c>
      <c r="H3207" t="s">
        <v>6994</v>
      </c>
      <c r="I3207" t="s">
        <v>7005</v>
      </c>
      <c r="J3207" t="s">
        <v>7570</v>
      </c>
      <c r="K3207" t="s">
        <v>7962</v>
      </c>
      <c r="L3207" t="s">
        <v>8344</v>
      </c>
      <c r="M3207" t="s">
        <v>8350</v>
      </c>
      <c r="N3207" t="s">
        <v>8351</v>
      </c>
      <c r="O3207" t="s">
        <v>8355</v>
      </c>
      <c r="P3207">
        <v>38071</v>
      </c>
      <c r="Q3207" t="s">
        <v>8360</v>
      </c>
      <c r="R3207" t="s">
        <v>7386</v>
      </c>
      <c r="T3207" t="s">
        <v>8368</v>
      </c>
    </row>
    <row r="3208" spans="1:20" x14ac:dyDescent="0.35">
      <c r="A3208" t="s">
        <v>845</v>
      </c>
      <c r="B3208" t="s">
        <v>1077</v>
      </c>
      <c r="C3208">
        <v>48</v>
      </c>
      <c r="D3208" t="s">
        <v>1175</v>
      </c>
      <c r="E3208" t="s">
        <v>4382</v>
      </c>
      <c r="G3208" t="s">
        <v>6988</v>
      </c>
      <c r="H3208" t="s">
        <v>6997</v>
      </c>
      <c r="I3208" t="s">
        <v>7006</v>
      </c>
      <c r="J3208" t="s">
        <v>7653</v>
      </c>
      <c r="K3208" t="s">
        <v>7810</v>
      </c>
      <c r="L3208" t="s">
        <v>8338</v>
      </c>
      <c r="M3208" t="s">
        <v>8348</v>
      </c>
      <c r="N3208" t="s">
        <v>8354</v>
      </c>
      <c r="O3208" t="s">
        <v>8357</v>
      </c>
      <c r="P3208">
        <v>23319</v>
      </c>
      <c r="Q3208" t="s">
        <v>8362</v>
      </c>
      <c r="R3208" t="s">
        <v>7198</v>
      </c>
      <c r="T3208" t="s">
        <v>8367</v>
      </c>
    </row>
    <row r="3209" spans="1:20" x14ac:dyDescent="0.35">
      <c r="A3209" t="s">
        <v>812</v>
      </c>
      <c r="B3209" t="s">
        <v>1033</v>
      </c>
      <c r="C3209">
        <v>81</v>
      </c>
      <c r="D3209" t="s">
        <v>1172</v>
      </c>
      <c r="E3209" t="s">
        <v>4383</v>
      </c>
      <c r="F3209" t="s">
        <v>6966</v>
      </c>
      <c r="G3209" t="s">
        <v>6991</v>
      </c>
      <c r="H3209" t="s">
        <v>6994</v>
      </c>
      <c r="I3209" t="s">
        <v>7003</v>
      </c>
      <c r="J3209" t="s">
        <v>7161</v>
      </c>
      <c r="K3209" t="s">
        <v>7753</v>
      </c>
      <c r="L3209" t="s">
        <v>8343</v>
      </c>
      <c r="M3209" t="s">
        <v>8348</v>
      </c>
      <c r="N3209" t="s">
        <v>8352</v>
      </c>
      <c r="O3209" t="s">
        <v>8357</v>
      </c>
      <c r="Q3209" t="s">
        <v>8362</v>
      </c>
      <c r="R3209" t="s">
        <v>7596</v>
      </c>
    </row>
    <row r="3210" spans="1:20" x14ac:dyDescent="0.35">
      <c r="A3210" t="s">
        <v>439</v>
      </c>
      <c r="B3210" t="s">
        <v>1070</v>
      </c>
      <c r="C3210">
        <v>14</v>
      </c>
      <c r="E3210" t="s">
        <v>4384</v>
      </c>
      <c r="F3210" t="s">
        <v>6772</v>
      </c>
      <c r="G3210" t="s">
        <v>6992</v>
      </c>
      <c r="H3210" t="s">
        <v>6994</v>
      </c>
      <c r="I3210" t="s">
        <v>7006</v>
      </c>
      <c r="K3210" t="s">
        <v>7844</v>
      </c>
      <c r="L3210" t="s">
        <v>8344</v>
      </c>
      <c r="M3210" t="s">
        <v>8350</v>
      </c>
      <c r="N3210" t="s">
        <v>8353</v>
      </c>
      <c r="O3210" t="s">
        <v>8359</v>
      </c>
      <c r="S3210">
        <v>2</v>
      </c>
      <c r="T3210" t="s">
        <v>8368</v>
      </c>
    </row>
    <row r="3211" spans="1:20" x14ac:dyDescent="0.35">
      <c r="A3211" t="s">
        <v>166</v>
      </c>
      <c r="B3211" t="s">
        <v>1093</v>
      </c>
      <c r="C3211">
        <v>76</v>
      </c>
      <c r="D3211" t="s">
        <v>1175</v>
      </c>
      <c r="E3211" t="s">
        <v>4385</v>
      </c>
      <c r="G3211" t="s">
        <v>6993</v>
      </c>
      <c r="H3211" t="s">
        <v>6999</v>
      </c>
      <c r="I3211" t="s">
        <v>7004</v>
      </c>
      <c r="K3211" t="s">
        <v>8103</v>
      </c>
      <c r="L3211" t="s">
        <v>8340</v>
      </c>
      <c r="M3211" t="s">
        <v>8348</v>
      </c>
      <c r="N3211" t="s">
        <v>8353</v>
      </c>
      <c r="O3211" t="s">
        <v>8355</v>
      </c>
      <c r="Q3211" t="s">
        <v>8361</v>
      </c>
      <c r="R3211" t="s">
        <v>7529</v>
      </c>
      <c r="S3211">
        <v>5</v>
      </c>
    </row>
    <row r="3212" spans="1:20" x14ac:dyDescent="0.35">
      <c r="A3212" t="s">
        <v>806</v>
      </c>
      <c r="B3212" t="s">
        <v>1052</v>
      </c>
      <c r="D3212" t="s">
        <v>1174</v>
      </c>
      <c r="E3212" t="s">
        <v>4386</v>
      </c>
      <c r="G3212" t="s">
        <v>6992</v>
      </c>
      <c r="H3212" t="s">
        <v>6995</v>
      </c>
      <c r="I3212" t="s">
        <v>7001</v>
      </c>
      <c r="J3212" t="s">
        <v>7213</v>
      </c>
      <c r="K3212" t="s">
        <v>8104</v>
      </c>
      <c r="L3212" t="s">
        <v>8342</v>
      </c>
      <c r="M3212" t="s">
        <v>8350</v>
      </c>
      <c r="N3212" t="s">
        <v>8354</v>
      </c>
      <c r="O3212" t="s">
        <v>8356</v>
      </c>
      <c r="Q3212" t="s">
        <v>8363</v>
      </c>
      <c r="S3212">
        <v>4</v>
      </c>
      <c r="T3212" t="s">
        <v>8369</v>
      </c>
    </row>
    <row r="3213" spans="1:20" x14ac:dyDescent="0.35">
      <c r="A3213" t="s">
        <v>675</v>
      </c>
      <c r="B3213" t="s">
        <v>1165</v>
      </c>
      <c r="C3213">
        <v>40</v>
      </c>
      <c r="D3213" t="s">
        <v>1175</v>
      </c>
      <c r="E3213" t="s">
        <v>4387</v>
      </c>
      <c r="G3213" t="s">
        <v>6991</v>
      </c>
      <c r="H3213" t="s">
        <v>6996</v>
      </c>
      <c r="I3213" t="s">
        <v>7004</v>
      </c>
      <c r="J3213" t="s">
        <v>7145</v>
      </c>
      <c r="K3213" t="s">
        <v>7998</v>
      </c>
      <c r="L3213" t="s">
        <v>8340</v>
      </c>
      <c r="M3213" t="s">
        <v>8348</v>
      </c>
      <c r="N3213" t="s">
        <v>8351</v>
      </c>
      <c r="O3213" t="s">
        <v>8356</v>
      </c>
      <c r="P3213">
        <v>21383</v>
      </c>
      <c r="Q3213" t="s">
        <v>8361</v>
      </c>
      <c r="R3213" t="s">
        <v>7228</v>
      </c>
    </row>
    <row r="3214" spans="1:20" x14ac:dyDescent="0.35">
      <c r="A3214" t="s">
        <v>687</v>
      </c>
      <c r="B3214" t="s">
        <v>1158</v>
      </c>
      <c r="C3214">
        <v>26</v>
      </c>
      <c r="D3214" t="s">
        <v>1172</v>
      </c>
      <c r="E3214" t="s">
        <v>4388</v>
      </c>
      <c r="F3214" t="s">
        <v>6949</v>
      </c>
      <c r="G3214" t="s">
        <v>6991</v>
      </c>
      <c r="H3214" t="s">
        <v>6996</v>
      </c>
      <c r="I3214" t="s">
        <v>7002</v>
      </c>
      <c r="K3214" t="s">
        <v>7910</v>
      </c>
      <c r="L3214" t="s">
        <v>8342</v>
      </c>
      <c r="M3214" t="s">
        <v>8346</v>
      </c>
      <c r="N3214" t="s">
        <v>8351</v>
      </c>
      <c r="O3214" t="s">
        <v>8356</v>
      </c>
      <c r="P3214">
        <v>42691</v>
      </c>
      <c r="Q3214" t="s">
        <v>8361</v>
      </c>
      <c r="S3214">
        <v>3</v>
      </c>
      <c r="T3214" t="s">
        <v>8368</v>
      </c>
    </row>
    <row r="3215" spans="1:20" x14ac:dyDescent="0.35">
      <c r="A3215" t="s">
        <v>427</v>
      </c>
      <c r="B3215" t="s">
        <v>1111</v>
      </c>
      <c r="C3215">
        <v>43</v>
      </c>
      <c r="E3215" t="s">
        <v>4389</v>
      </c>
      <c r="F3215" t="s">
        <v>6851</v>
      </c>
      <c r="G3215" t="s">
        <v>6984</v>
      </c>
      <c r="H3215" t="s">
        <v>6999</v>
      </c>
      <c r="I3215" t="s">
        <v>7004</v>
      </c>
      <c r="J3215" t="s">
        <v>7322</v>
      </c>
      <c r="K3215" t="s">
        <v>8296</v>
      </c>
      <c r="L3215" t="s">
        <v>8339</v>
      </c>
      <c r="M3215" t="s">
        <v>8349</v>
      </c>
      <c r="N3215" t="s">
        <v>8352</v>
      </c>
      <c r="O3215" t="s">
        <v>8359</v>
      </c>
      <c r="Q3215" t="s">
        <v>8363</v>
      </c>
      <c r="S3215">
        <v>1</v>
      </c>
      <c r="T3215" t="s">
        <v>8367</v>
      </c>
    </row>
    <row r="3216" spans="1:20" x14ac:dyDescent="0.35">
      <c r="A3216" t="s">
        <v>424</v>
      </c>
      <c r="B3216" t="s">
        <v>1127</v>
      </c>
      <c r="C3216">
        <v>34</v>
      </c>
      <c r="D3216" t="s">
        <v>1173</v>
      </c>
      <c r="E3216" t="s">
        <v>4390</v>
      </c>
      <c r="F3216" t="s">
        <v>6778</v>
      </c>
      <c r="G3216" t="s">
        <v>6989</v>
      </c>
      <c r="H3216" t="s">
        <v>6994</v>
      </c>
      <c r="I3216" t="s">
        <v>7004</v>
      </c>
      <c r="J3216" t="s">
        <v>7606</v>
      </c>
      <c r="K3216" t="s">
        <v>8121</v>
      </c>
      <c r="L3216" t="s">
        <v>8341</v>
      </c>
      <c r="M3216" t="s">
        <v>8346</v>
      </c>
      <c r="N3216" t="s">
        <v>8351</v>
      </c>
      <c r="O3216" t="s">
        <v>8357</v>
      </c>
      <c r="Q3216" t="s">
        <v>8362</v>
      </c>
      <c r="S3216">
        <v>3</v>
      </c>
      <c r="T3216" t="s">
        <v>8367</v>
      </c>
    </row>
    <row r="3217" spans="1:20" x14ac:dyDescent="0.35">
      <c r="A3217" t="s">
        <v>846</v>
      </c>
      <c r="B3217" t="s">
        <v>1156</v>
      </c>
      <c r="C3217">
        <v>38</v>
      </c>
      <c r="D3217" t="s">
        <v>1174</v>
      </c>
      <c r="E3217" t="s">
        <v>4391</v>
      </c>
      <c r="G3217" t="s">
        <v>6985</v>
      </c>
      <c r="H3217" t="s">
        <v>6997</v>
      </c>
      <c r="I3217" t="s">
        <v>7006</v>
      </c>
      <c r="K3217" t="s">
        <v>8102</v>
      </c>
      <c r="L3217" t="s">
        <v>8344</v>
      </c>
      <c r="M3217" t="s">
        <v>8346</v>
      </c>
      <c r="N3217" t="s">
        <v>8352</v>
      </c>
      <c r="O3217" t="s">
        <v>8355</v>
      </c>
      <c r="P3217">
        <v>29193</v>
      </c>
      <c r="Q3217" t="s">
        <v>8360</v>
      </c>
      <c r="S3217">
        <v>3</v>
      </c>
      <c r="T3217" t="s">
        <v>8368</v>
      </c>
    </row>
    <row r="3218" spans="1:20" x14ac:dyDescent="0.35">
      <c r="A3218" t="s">
        <v>106</v>
      </c>
      <c r="B3218" t="s">
        <v>1106</v>
      </c>
      <c r="D3218" t="s">
        <v>1174</v>
      </c>
      <c r="E3218" t="s">
        <v>4392</v>
      </c>
      <c r="G3218" t="s">
        <v>6988</v>
      </c>
      <c r="H3218" t="s">
        <v>6998</v>
      </c>
      <c r="I3218" t="s">
        <v>7003</v>
      </c>
      <c r="K3218" t="s">
        <v>7788</v>
      </c>
      <c r="L3218" t="s">
        <v>8341</v>
      </c>
      <c r="M3218" t="s">
        <v>8349</v>
      </c>
      <c r="N3218" t="s">
        <v>8354</v>
      </c>
      <c r="O3218" t="s">
        <v>8359</v>
      </c>
      <c r="Q3218" t="s">
        <v>8360</v>
      </c>
      <c r="R3218" t="s">
        <v>7430</v>
      </c>
      <c r="T3218" t="s">
        <v>8368</v>
      </c>
    </row>
    <row r="3219" spans="1:20" x14ac:dyDescent="0.35">
      <c r="A3219" t="s">
        <v>158</v>
      </c>
      <c r="B3219" t="s">
        <v>1085</v>
      </c>
      <c r="C3219">
        <v>23</v>
      </c>
      <c r="E3219" t="s">
        <v>4393</v>
      </c>
      <c r="F3219" t="s">
        <v>6839</v>
      </c>
      <c r="G3219" t="s">
        <v>6985</v>
      </c>
      <c r="H3219" t="s">
        <v>6996</v>
      </c>
      <c r="I3219" t="s">
        <v>7007</v>
      </c>
      <c r="J3219" t="s">
        <v>7486</v>
      </c>
      <c r="K3219" t="s">
        <v>8097</v>
      </c>
      <c r="L3219" t="s">
        <v>8340</v>
      </c>
      <c r="M3219" t="s">
        <v>8348</v>
      </c>
      <c r="N3219" t="s">
        <v>8354</v>
      </c>
      <c r="O3219" t="s">
        <v>8358</v>
      </c>
      <c r="P3219">
        <v>45793</v>
      </c>
      <c r="S3219">
        <v>3</v>
      </c>
    </row>
    <row r="3220" spans="1:20" x14ac:dyDescent="0.35">
      <c r="A3220" t="s">
        <v>511</v>
      </c>
      <c r="B3220" t="s">
        <v>1149</v>
      </c>
      <c r="C3220">
        <v>50</v>
      </c>
      <c r="D3220" t="s">
        <v>1172</v>
      </c>
      <c r="E3220" t="s">
        <v>4394</v>
      </c>
      <c r="F3220" t="s">
        <v>6906</v>
      </c>
      <c r="G3220" t="s">
        <v>6985</v>
      </c>
      <c r="H3220" t="s">
        <v>6999</v>
      </c>
      <c r="I3220" t="s">
        <v>7003</v>
      </c>
      <c r="J3220" t="s">
        <v>7078</v>
      </c>
      <c r="K3220" t="s">
        <v>7914</v>
      </c>
      <c r="L3220" t="s">
        <v>8342</v>
      </c>
      <c r="M3220" t="s">
        <v>8348</v>
      </c>
      <c r="N3220" t="s">
        <v>8353</v>
      </c>
      <c r="O3220" t="s">
        <v>8359</v>
      </c>
      <c r="Q3220" t="s">
        <v>8364</v>
      </c>
      <c r="R3220" t="s">
        <v>7220</v>
      </c>
      <c r="S3220">
        <v>1</v>
      </c>
      <c r="T3220" t="s">
        <v>8369</v>
      </c>
    </row>
    <row r="3221" spans="1:20" x14ac:dyDescent="0.35">
      <c r="A3221" t="s">
        <v>143</v>
      </c>
      <c r="B3221" t="s">
        <v>1131</v>
      </c>
      <c r="D3221" t="s">
        <v>1172</v>
      </c>
      <c r="E3221" t="s">
        <v>4395</v>
      </c>
      <c r="F3221" t="s">
        <v>6782</v>
      </c>
      <c r="G3221" t="s">
        <v>6991</v>
      </c>
      <c r="H3221" t="s">
        <v>6998</v>
      </c>
      <c r="I3221" t="s">
        <v>7003</v>
      </c>
      <c r="K3221" t="s">
        <v>8216</v>
      </c>
      <c r="L3221" t="s">
        <v>8342</v>
      </c>
      <c r="M3221" t="s">
        <v>8346</v>
      </c>
      <c r="N3221" t="s">
        <v>8354</v>
      </c>
      <c r="O3221" t="s">
        <v>8357</v>
      </c>
      <c r="Q3221" t="s">
        <v>8362</v>
      </c>
      <c r="R3221" t="s">
        <v>7240</v>
      </c>
      <c r="S3221">
        <v>4</v>
      </c>
      <c r="T3221" t="s">
        <v>8368</v>
      </c>
    </row>
    <row r="3222" spans="1:20" x14ac:dyDescent="0.35">
      <c r="A3222" t="s">
        <v>854</v>
      </c>
      <c r="B3222" t="s">
        <v>1024</v>
      </c>
      <c r="D3222" t="s">
        <v>1173</v>
      </c>
      <c r="E3222" t="s">
        <v>4396</v>
      </c>
      <c r="F3222" t="s">
        <v>6922</v>
      </c>
      <c r="G3222" t="s">
        <v>6985</v>
      </c>
      <c r="H3222" t="s">
        <v>6996</v>
      </c>
      <c r="I3222" t="s">
        <v>7006</v>
      </c>
      <c r="J3222" t="s">
        <v>7654</v>
      </c>
      <c r="K3222" t="s">
        <v>7715</v>
      </c>
      <c r="L3222" t="s">
        <v>8341</v>
      </c>
      <c r="M3222" t="s">
        <v>8350</v>
      </c>
      <c r="N3222" t="s">
        <v>8354</v>
      </c>
      <c r="O3222" t="s">
        <v>8357</v>
      </c>
      <c r="P3222">
        <v>48517</v>
      </c>
      <c r="Q3222" t="s">
        <v>8364</v>
      </c>
      <c r="R3222" t="s">
        <v>7130</v>
      </c>
      <c r="S3222">
        <v>5</v>
      </c>
      <c r="T3222" t="s">
        <v>8368</v>
      </c>
    </row>
    <row r="3223" spans="1:20" x14ac:dyDescent="0.35">
      <c r="A3223" t="s">
        <v>714</v>
      </c>
      <c r="B3223" t="s">
        <v>1129</v>
      </c>
      <c r="E3223" t="s">
        <v>4397</v>
      </c>
      <c r="G3223" t="s">
        <v>6986</v>
      </c>
      <c r="H3223" t="s">
        <v>7000</v>
      </c>
      <c r="I3223" t="s">
        <v>7004</v>
      </c>
      <c r="J3223" t="s">
        <v>7514</v>
      </c>
      <c r="K3223" t="s">
        <v>8020</v>
      </c>
      <c r="L3223" t="s">
        <v>8345</v>
      </c>
      <c r="M3223" t="s">
        <v>8350</v>
      </c>
      <c r="N3223" t="s">
        <v>8353</v>
      </c>
      <c r="O3223" t="s">
        <v>8359</v>
      </c>
      <c r="Q3223" t="s">
        <v>8360</v>
      </c>
      <c r="R3223" t="s">
        <v>7542</v>
      </c>
      <c r="S3223">
        <v>4</v>
      </c>
      <c r="T3223" t="s">
        <v>8369</v>
      </c>
    </row>
    <row r="3224" spans="1:20" x14ac:dyDescent="0.35">
      <c r="A3224" t="s">
        <v>788</v>
      </c>
      <c r="B3224" t="s">
        <v>1096</v>
      </c>
      <c r="C3224">
        <v>37</v>
      </c>
      <c r="D3224" t="s">
        <v>1174</v>
      </c>
      <c r="E3224" t="s">
        <v>4398</v>
      </c>
      <c r="F3224" t="s">
        <v>6743</v>
      </c>
      <c r="G3224" t="s">
        <v>6985</v>
      </c>
      <c r="H3224" t="s">
        <v>7000</v>
      </c>
      <c r="I3224" t="s">
        <v>7001</v>
      </c>
      <c r="J3224" t="s">
        <v>7067</v>
      </c>
      <c r="K3224" t="s">
        <v>8299</v>
      </c>
      <c r="L3224" t="s">
        <v>8338</v>
      </c>
      <c r="M3224" t="s">
        <v>8348</v>
      </c>
      <c r="N3224" t="s">
        <v>8354</v>
      </c>
      <c r="O3224" t="s">
        <v>8355</v>
      </c>
      <c r="P3224">
        <v>48830</v>
      </c>
      <c r="Q3224" t="s">
        <v>8361</v>
      </c>
      <c r="R3224" t="s">
        <v>7019</v>
      </c>
      <c r="S3224">
        <v>2</v>
      </c>
      <c r="T3224" t="s">
        <v>8368</v>
      </c>
    </row>
    <row r="3225" spans="1:20" x14ac:dyDescent="0.35">
      <c r="A3225" t="s">
        <v>112</v>
      </c>
      <c r="B3225" t="s">
        <v>1079</v>
      </c>
      <c r="D3225" t="s">
        <v>1172</v>
      </c>
      <c r="E3225" t="s">
        <v>4399</v>
      </c>
      <c r="F3225" t="s">
        <v>6929</v>
      </c>
      <c r="G3225" t="s">
        <v>6990</v>
      </c>
      <c r="H3225" t="s">
        <v>7000</v>
      </c>
      <c r="I3225" t="s">
        <v>7007</v>
      </c>
      <c r="K3225" t="s">
        <v>8059</v>
      </c>
      <c r="L3225" t="s">
        <v>8338</v>
      </c>
      <c r="M3225" t="s">
        <v>8347</v>
      </c>
      <c r="N3225" t="s">
        <v>8351</v>
      </c>
      <c r="O3225" t="s">
        <v>8359</v>
      </c>
      <c r="Q3225" t="s">
        <v>8360</v>
      </c>
      <c r="S3225">
        <v>4</v>
      </c>
    </row>
    <row r="3226" spans="1:20" x14ac:dyDescent="0.35">
      <c r="A3226" t="s">
        <v>394</v>
      </c>
      <c r="B3226" t="s">
        <v>1149</v>
      </c>
      <c r="C3226">
        <v>39</v>
      </c>
      <c r="D3226" t="s">
        <v>1173</v>
      </c>
      <c r="E3226" t="s">
        <v>4400</v>
      </c>
      <c r="F3226" t="s">
        <v>6906</v>
      </c>
      <c r="G3226" t="s">
        <v>6989</v>
      </c>
      <c r="H3226" t="s">
        <v>6996</v>
      </c>
      <c r="I3226" t="s">
        <v>7007</v>
      </c>
      <c r="K3226" t="s">
        <v>7817</v>
      </c>
      <c r="L3226" t="s">
        <v>8338</v>
      </c>
      <c r="M3226" t="s">
        <v>8347</v>
      </c>
      <c r="N3226" t="s">
        <v>8351</v>
      </c>
      <c r="O3226" t="s">
        <v>8359</v>
      </c>
      <c r="P3226">
        <v>8226</v>
      </c>
      <c r="Q3226" t="s">
        <v>8361</v>
      </c>
      <c r="T3226" t="s">
        <v>8368</v>
      </c>
    </row>
    <row r="3227" spans="1:20" x14ac:dyDescent="0.35">
      <c r="A3227" t="s">
        <v>72</v>
      </c>
      <c r="B3227" t="s">
        <v>1131</v>
      </c>
      <c r="C3227">
        <v>6</v>
      </c>
      <c r="D3227" t="s">
        <v>1173</v>
      </c>
      <c r="E3227" t="s">
        <v>4401</v>
      </c>
      <c r="F3227" t="s">
        <v>6981</v>
      </c>
      <c r="G3227" t="s">
        <v>6988</v>
      </c>
      <c r="H3227" t="s">
        <v>6999</v>
      </c>
      <c r="I3227" t="s">
        <v>7004</v>
      </c>
      <c r="J3227" t="s">
        <v>7309</v>
      </c>
      <c r="K3227" t="s">
        <v>8071</v>
      </c>
      <c r="L3227" t="s">
        <v>8345</v>
      </c>
      <c r="M3227" t="s">
        <v>8348</v>
      </c>
      <c r="N3227" t="s">
        <v>8352</v>
      </c>
      <c r="O3227" t="s">
        <v>8357</v>
      </c>
      <c r="Q3227" t="s">
        <v>8360</v>
      </c>
      <c r="T3227" t="s">
        <v>8367</v>
      </c>
    </row>
    <row r="3228" spans="1:20" x14ac:dyDescent="0.35">
      <c r="A3228" t="s">
        <v>984</v>
      </c>
      <c r="B3228" t="s">
        <v>1112</v>
      </c>
      <c r="C3228">
        <v>19</v>
      </c>
      <c r="D3228" t="s">
        <v>1172</v>
      </c>
      <c r="E3228" t="s">
        <v>4402</v>
      </c>
      <c r="F3228" t="s">
        <v>6759</v>
      </c>
      <c r="G3228" t="s">
        <v>6991</v>
      </c>
      <c r="H3228" t="s">
        <v>6995</v>
      </c>
      <c r="I3228" t="s">
        <v>7003</v>
      </c>
      <c r="J3228" t="s">
        <v>7194</v>
      </c>
      <c r="K3228" t="s">
        <v>7932</v>
      </c>
      <c r="L3228" t="s">
        <v>8343</v>
      </c>
      <c r="M3228" t="s">
        <v>8348</v>
      </c>
      <c r="N3228" t="s">
        <v>8351</v>
      </c>
      <c r="O3228" t="s">
        <v>8356</v>
      </c>
      <c r="Q3228" t="s">
        <v>8363</v>
      </c>
      <c r="R3228" t="s">
        <v>7388</v>
      </c>
      <c r="T3228" t="s">
        <v>8368</v>
      </c>
    </row>
    <row r="3229" spans="1:20" x14ac:dyDescent="0.35">
      <c r="A3229" t="s">
        <v>985</v>
      </c>
      <c r="B3229" t="s">
        <v>1051</v>
      </c>
      <c r="D3229" t="s">
        <v>1173</v>
      </c>
      <c r="E3229" t="s">
        <v>4403</v>
      </c>
      <c r="F3229" t="s">
        <v>6703</v>
      </c>
      <c r="G3229" t="s">
        <v>6985</v>
      </c>
      <c r="H3229" t="s">
        <v>6999</v>
      </c>
      <c r="I3229" t="s">
        <v>7005</v>
      </c>
      <c r="K3229" t="s">
        <v>8025</v>
      </c>
      <c r="L3229" t="s">
        <v>8345</v>
      </c>
      <c r="M3229" t="s">
        <v>8346</v>
      </c>
      <c r="N3229" t="s">
        <v>8353</v>
      </c>
      <c r="O3229" t="s">
        <v>8358</v>
      </c>
      <c r="P3229">
        <v>42831</v>
      </c>
      <c r="Q3229" t="s">
        <v>8360</v>
      </c>
      <c r="R3229" t="s">
        <v>7457</v>
      </c>
      <c r="S3229">
        <v>4</v>
      </c>
    </row>
    <row r="3230" spans="1:20" x14ac:dyDescent="0.35">
      <c r="A3230" t="s">
        <v>820</v>
      </c>
      <c r="B3230" t="s">
        <v>1035</v>
      </c>
      <c r="D3230" t="s">
        <v>1175</v>
      </c>
      <c r="E3230" t="s">
        <v>4404</v>
      </c>
      <c r="F3230" t="s">
        <v>6960</v>
      </c>
      <c r="G3230" t="s">
        <v>6993</v>
      </c>
      <c r="H3230" t="s">
        <v>6995</v>
      </c>
      <c r="I3230" t="s">
        <v>7007</v>
      </c>
      <c r="J3230" t="s">
        <v>7585</v>
      </c>
      <c r="K3230" t="s">
        <v>7980</v>
      </c>
      <c r="L3230" t="s">
        <v>8342</v>
      </c>
      <c r="M3230" t="s">
        <v>8347</v>
      </c>
      <c r="N3230" t="s">
        <v>8352</v>
      </c>
      <c r="O3230" t="s">
        <v>8359</v>
      </c>
      <c r="Q3230" t="s">
        <v>8363</v>
      </c>
      <c r="S3230">
        <v>2</v>
      </c>
      <c r="T3230" t="s">
        <v>8367</v>
      </c>
    </row>
    <row r="3231" spans="1:20" x14ac:dyDescent="0.35">
      <c r="A3231" t="s">
        <v>986</v>
      </c>
      <c r="B3231" t="s">
        <v>1112</v>
      </c>
      <c r="E3231" t="s">
        <v>4405</v>
      </c>
      <c r="G3231" t="s">
        <v>6990</v>
      </c>
      <c r="H3231" t="s">
        <v>6997</v>
      </c>
      <c r="I3231" t="s">
        <v>7007</v>
      </c>
      <c r="K3231" t="s">
        <v>7751</v>
      </c>
      <c r="L3231" t="s">
        <v>8341</v>
      </c>
      <c r="M3231" t="s">
        <v>8350</v>
      </c>
      <c r="N3231" t="s">
        <v>8352</v>
      </c>
      <c r="O3231" t="s">
        <v>8358</v>
      </c>
      <c r="P3231">
        <v>2376</v>
      </c>
      <c r="Q3231" t="s">
        <v>8360</v>
      </c>
      <c r="T3231" t="s">
        <v>8369</v>
      </c>
    </row>
    <row r="3232" spans="1:20" x14ac:dyDescent="0.35">
      <c r="A3232" t="s">
        <v>416</v>
      </c>
      <c r="B3232" t="s">
        <v>1128</v>
      </c>
      <c r="D3232" t="s">
        <v>1172</v>
      </c>
      <c r="E3232" t="s">
        <v>4406</v>
      </c>
      <c r="G3232" t="s">
        <v>6987</v>
      </c>
      <c r="H3232" t="s">
        <v>6999</v>
      </c>
      <c r="I3232" t="s">
        <v>7007</v>
      </c>
      <c r="K3232" t="s">
        <v>7835</v>
      </c>
      <c r="L3232" t="s">
        <v>8342</v>
      </c>
      <c r="M3232" t="s">
        <v>8348</v>
      </c>
      <c r="N3232" t="s">
        <v>8353</v>
      </c>
      <c r="O3232" t="s">
        <v>8359</v>
      </c>
      <c r="P3232">
        <v>36494</v>
      </c>
      <c r="S3232">
        <v>5</v>
      </c>
      <c r="T3232" t="s">
        <v>8367</v>
      </c>
    </row>
    <row r="3233" spans="1:20" x14ac:dyDescent="0.35">
      <c r="A3233" t="s">
        <v>320</v>
      </c>
      <c r="B3233" t="s">
        <v>1111</v>
      </c>
      <c r="D3233" t="s">
        <v>1173</v>
      </c>
      <c r="E3233" t="s">
        <v>4407</v>
      </c>
      <c r="F3233" t="s">
        <v>6758</v>
      </c>
      <c r="G3233" t="s">
        <v>6985</v>
      </c>
      <c r="H3233" t="s">
        <v>6997</v>
      </c>
      <c r="I3233" t="s">
        <v>7007</v>
      </c>
      <c r="K3233" t="s">
        <v>7880</v>
      </c>
      <c r="L3233" t="s">
        <v>8340</v>
      </c>
      <c r="M3233" t="s">
        <v>8348</v>
      </c>
      <c r="N3233" t="s">
        <v>8352</v>
      </c>
      <c r="O3233" t="s">
        <v>8355</v>
      </c>
      <c r="P3233">
        <v>33323</v>
      </c>
      <c r="Q3233" t="s">
        <v>8362</v>
      </c>
      <c r="S3233">
        <v>2</v>
      </c>
      <c r="T3233" t="s">
        <v>8369</v>
      </c>
    </row>
    <row r="3234" spans="1:20" x14ac:dyDescent="0.35">
      <c r="A3234" t="s">
        <v>129</v>
      </c>
      <c r="B3234" t="s">
        <v>1024</v>
      </c>
      <c r="C3234">
        <v>31</v>
      </c>
      <c r="D3234" t="s">
        <v>1172</v>
      </c>
      <c r="E3234" t="s">
        <v>4408</v>
      </c>
      <c r="F3234" t="s">
        <v>6922</v>
      </c>
      <c r="G3234" t="s">
        <v>6985</v>
      </c>
      <c r="H3234" t="s">
        <v>7000</v>
      </c>
      <c r="I3234" t="s">
        <v>7001</v>
      </c>
      <c r="K3234" t="s">
        <v>8029</v>
      </c>
      <c r="L3234" t="s">
        <v>8341</v>
      </c>
      <c r="M3234" t="s">
        <v>8350</v>
      </c>
      <c r="N3234" t="s">
        <v>8354</v>
      </c>
      <c r="O3234" t="s">
        <v>8357</v>
      </c>
      <c r="Q3234" t="s">
        <v>8364</v>
      </c>
      <c r="R3234" t="s">
        <v>7377</v>
      </c>
      <c r="S3234">
        <v>2</v>
      </c>
      <c r="T3234" t="s">
        <v>8367</v>
      </c>
    </row>
    <row r="3235" spans="1:20" x14ac:dyDescent="0.35">
      <c r="A3235" t="s">
        <v>930</v>
      </c>
      <c r="B3235" t="s">
        <v>1168</v>
      </c>
      <c r="C3235">
        <v>4</v>
      </c>
      <c r="D3235" t="s">
        <v>1175</v>
      </c>
      <c r="E3235" t="s">
        <v>4409</v>
      </c>
      <c r="F3235" t="s">
        <v>6930</v>
      </c>
      <c r="G3235" t="s">
        <v>6991</v>
      </c>
      <c r="H3235" t="s">
        <v>7000</v>
      </c>
      <c r="I3235" t="s">
        <v>7006</v>
      </c>
      <c r="J3235" t="s">
        <v>7525</v>
      </c>
      <c r="K3235" t="s">
        <v>8153</v>
      </c>
      <c r="L3235" t="s">
        <v>8340</v>
      </c>
      <c r="M3235" t="s">
        <v>8346</v>
      </c>
      <c r="N3235" t="s">
        <v>8351</v>
      </c>
      <c r="O3235" t="s">
        <v>8358</v>
      </c>
      <c r="Q3235" t="s">
        <v>8361</v>
      </c>
      <c r="R3235" t="s">
        <v>7529</v>
      </c>
      <c r="S3235">
        <v>4</v>
      </c>
    </row>
    <row r="3236" spans="1:20" x14ac:dyDescent="0.35">
      <c r="A3236" t="s">
        <v>22</v>
      </c>
      <c r="B3236" t="s">
        <v>1108</v>
      </c>
      <c r="C3236">
        <v>16</v>
      </c>
      <c r="D3236" t="s">
        <v>1173</v>
      </c>
      <c r="E3236" t="s">
        <v>4410</v>
      </c>
      <c r="F3236" t="s">
        <v>6964</v>
      </c>
      <c r="G3236" t="s">
        <v>6988</v>
      </c>
      <c r="H3236" t="s">
        <v>6996</v>
      </c>
      <c r="I3236" t="s">
        <v>7003</v>
      </c>
      <c r="K3236" t="s">
        <v>8253</v>
      </c>
      <c r="L3236" t="s">
        <v>8343</v>
      </c>
      <c r="M3236" t="s">
        <v>8348</v>
      </c>
      <c r="N3236" t="s">
        <v>8353</v>
      </c>
      <c r="O3236" t="s">
        <v>8355</v>
      </c>
      <c r="P3236">
        <v>32313</v>
      </c>
      <c r="Q3236" t="s">
        <v>8362</v>
      </c>
      <c r="S3236">
        <v>2</v>
      </c>
      <c r="T3236" t="s">
        <v>8369</v>
      </c>
    </row>
    <row r="3237" spans="1:20" x14ac:dyDescent="0.35">
      <c r="A3237" t="s">
        <v>826</v>
      </c>
      <c r="B3237" t="s">
        <v>1113</v>
      </c>
      <c r="C3237">
        <v>37</v>
      </c>
      <c r="D3237" t="s">
        <v>1174</v>
      </c>
      <c r="E3237" t="s">
        <v>4411</v>
      </c>
      <c r="F3237" t="s">
        <v>6760</v>
      </c>
      <c r="G3237" t="s">
        <v>6993</v>
      </c>
      <c r="H3237" t="s">
        <v>6998</v>
      </c>
      <c r="I3237" t="s">
        <v>7002</v>
      </c>
      <c r="J3237" t="s">
        <v>7544</v>
      </c>
      <c r="K3237" t="s">
        <v>7888</v>
      </c>
      <c r="L3237" t="s">
        <v>8344</v>
      </c>
      <c r="M3237" t="s">
        <v>8346</v>
      </c>
      <c r="N3237" t="s">
        <v>8352</v>
      </c>
      <c r="O3237" t="s">
        <v>8357</v>
      </c>
      <c r="Q3237" t="s">
        <v>8360</v>
      </c>
      <c r="R3237" t="s">
        <v>7295</v>
      </c>
      <c r="S3237">
        <v>1</v>
      </c>
      <c r="T3237" t="s">
        <v>8369</v>
      </c>
    </row>
    <row r="3238" spans="1:20" x14ac:dyDescent="0.35">
      <c r="A3238" t="s">
        <v>401</v>
      </c>
      <c r="B3238" t="s">
        <v>1134</v>
      </c>
      <c r="C3238">
        <v>53</v>
      </c>
      <c r="D3238" t="s">
        <v>1174</v>
      </c>
      <c r="E3238" t="s">
        <v>4412</v>
      </c>
      <c r="F3238" t="s">
        <v>6787</v>
      </c>
      <c r="G3238" t="s">
        <v>6989</v>
      </c>
      <c r="H3238" t="s">
        <v>6994</v>
      </c>
      <c r="I3238" t="s">
        <v>7003</v>
      </c>
      <c r="J3238" t="s">
        <v>7267</v>
      </c>
      <c r="K3238" t="s">
        <v>8244</v>
      </c>
      <c r="L3238" t="s">
        <v>8341</v>
      </c>
      <c r="M3238" t="s">
        <v>8348</v>
      </c>
      <c r="N3238" t="s">
        <v>8352</v>
      </c>
      <c r="O3238" t="s">
        <v>8358</v>
      </c>
      <c r="P3238">
        <v>42130</v>
      </c>
      <c r="Q3238" t="s">
        <v>8361</v>
      </c>
      <c r="R3238" t="s">
        <v>7317</v>
      </c>
      <c r="S3238">
        <v>3</v>
      </c>
      <c r="T3238" t="s">
        <v>8369</v>
      </c>
    </row>
    <row r="3239" spans="1:20" x14ac:dyDescent="0.35">
      <c r="A3239" t="s">
        <v>120</v>
      </c>
      <c r="B3239" t="s">
        <v>1034</v>
      </c>
      <c r="D3239" t="s">
        <v>1175</v>
      </c>
      <c r="E3239" t="s">
        <v>4413</v>
      </c>
      <c r="F3239" t="s">
        <v>6952</v>
      </c>
      <c r="G3239" t="s">
        <v>6989</v>
      </c>
      <c r="H3239" t="s">
        <v>6997</v>
      </c>
      <c r="I3239" t="s">
        <v>7001</v>
      </c>
      <c r="K3239" t="s">
        <v>7742</v>
      </c>
      <c r="L3239" t="s">
        <v>8342</v>
      </c>
      <c r="M3239" t="s">
        <v>8346</v>
      </c>
      <c r="N3239" t="s">
        <v>8351</v>
      </c>
      <c r="O3239" t="s">
        <v>8355</v>
      </c>
      <c r="Q3239" t="s">
        <v>8360</v>
      </c>
      <c r="T3239" t="s">
        <v>8367</v>
      </c>
    </row>
    <row r="3240" spans="1:20" x14ac:dyDescent="0.35">
      <c r="A3240" t="s">
        <v>110</v>
      </c>
      <c r="B3240" t="s">
        <v>1057</v>
      </c>
      <c r="C3240">
        <v>4</v>
      </c>
      <c r="D3240" t="s">
        <v>1172</v>
      </c>
      <c r="E3240" t="s">
        <v>4414</v>
      </c>
      <c r="F3240" t="s">
        <v>6846</v>
      </c>
      <c r="G3240" t="s">
        <v>6986</v>
      </c>
      <c r="H3240" t="s">
        <v>6998</v>
      </c>
      <c r="I3240" t="s">
        <v>7005</v>
      </c>
      <c r="K3240" t="s">
        <v>8308</v>
      </c>
      <c r="L3240" t="s">
        <v>8344</v>
      </c>
      <c r="M3240" t="s">
        <v>8350</v>
      </c>
      <c r="N3240" t="s">
        <v>8354</v>
      </c>
      <c r="O3240" t="s">
        <v>8355</v>
      </c>
      <c r="Q3240" t="s">
        <v>8361</v>
      </c>
      <c r="S3240">
        <v>5</v>
      </c>
      <c r="T3240" t="s">
        <v>8368</v>
      </c>
    </row>
    <row r="3241" spans="1:20" x14ac:dyDescent="0.35">
      <c r="A3241" t="s">
        <v>280</v>
      </c>
      <c r="B3241" t="s">
        <v>1100</v>
      </c>
      <c r="C3241">
        <v>25</v>
      </c>
      <c r="D3241" t="s">
        <v>1172</v>
      </c>
      <c r="E3241" t="s">
        <v>4415</v>
      </c>
      <c r="F3241" t="s">
        <v>6909</v>
      </c>
      <c r="G3241" t="s">
        <v>6988</v>
      </c>
      <c r="H3241" t="s">
        <v>6994</v>
      </c>
      <c r="I3241" t="s">
        <v>7006</v>
      </c>
      <c r="K3241" t="s">
        <v>7860</v>
      </c>
      <c r="L3241" t="s">
        <v>8340</v>
      </c>
      <c r="M3241" t="s">
        <v>8347</v>
      </c>
      <c r="N3241" t="s">
        <v>8353</v>
      </c>
      <c r="O3241" t="s">
        <v>8356</v>
      </c>
      <c r="R3241" t="s">
        <v>7661</v>
      </c>
      <c r="T3241" t="s">
        <v>8367</v>
      </c>
    </row>
    <row r="3242" spans="1:20" x14ac:dyDescent="0.35">
      <c r="A3242" t="s">
        <v>817</v>
      </c>
      <c r="B3242" t="s">
        <v>1158</v>
      </c>
      <c r="D3242" t="s">
        <v>1172</v>
      </c>
      <c r="E3242" t="s">
        <v>4416</v>
      </c>
      <c r="F3242" t="s">
        <v>6850</v>
      </c>
      <c r="G3242" t="s">
        <v>6992</v>
      </c>
      <c r="H3242" t="s">
        <v>6994</v>
      </c>
      <c r="I3242" t="s">
        <v>7005</v>
      </c>
      <c r="J3242" t="s">
        <v>7081</v>
      </c>
      <c r="K3242" t="s">
        <v>8202</v>
      </c>
      <c r="L3242" t="s">
        <v>8343</v>
      </c>
      <c r="M3242" t="s">
        <v>8348</v>
      </c>
      <c r="N3242" t="s">
        <v>8353</v>
      </c>
      <c r="O3242" t="s">
        <v>8359</v>
      </c>
      <c r="Q3242" t="s">
        <v>8362</v>
      </c>
      <c r="R3242" t="s">
        <v>7208</v>
      </c>
      <c r="T3242" t="s">
        <v>8368</v>
      </c>
    </row>
    <row r="3243" spans="1:20" x14ac:dyDescent="0.35">
      <c r="A3243" t="s">
        <v>308</v>
      </c>
      <c r="B3243" t="s">
        <v>1166</v>
      </c>
      <c r="D3243" t="s">
        <v>1175</v>
      </c>
      <c r="E3243" t="s">
        <v>4417</v>
      </c>
      <c r="G3243" t="s">
        <v>6992</v>
      </c>
      <c r="H3243" t="s">
        <v>6994</v>
      </c>
      <c r="I3243" t="s">
        <v>7002</v>
      </c>
      <c r="K3243" t="s">
        <v>8244</v>
      </c>
      <c r="L3243" t="s">
        <v>8340</v>
      </c>
      <c r="M3243" t="s">
        <v>8346</v>
      </c>
      <c r="N3243" t="s">
        <v>8354</v>
      </c>
      <c r="O3243" t="s">
        <v>8359</v>
      </c>
      <c r="P3243">
        <v>4109</v>
      </c>
      <c r="Q3243" t="s">
        <v>8363</v>
      </c>
    </row>
    <row r="3244" spans="1:20" x14ac:dyDescent="0.35">
      <c r="A3244" t="s">
        <v>697</v>
      </c>
      <c r="B3244" t="s">
        <v>1091</v>
      </c>
      <c r="D3244" t="s">
        <v>1172</v>
      </c>
      <c r="E3244" t="s">
        <v>4418</v>
      </c>
      <c r="F3244" t="s">
        <v>6777</v>
      </c>
      <c r="G3244" t="s">
        <v>6991</v>
      </c>
      <c r="H3244" t="s">
        <v>6995</v>
      </c>
      <c r="I3244" t="s">
        <v>7001</v>
      </c>
      <c r="K3244" t="s">
        <v>7980</v>
      </c>
      <c r="L3244" t="s">
        <v>8342</v>
      </c>
      <c r="M3244" t="s">
        <v>8350</v>
      </c>
      <c r="N3244" t="s">
        <v>8351</v>
      </c>
      <c r="O3244" t="s">
        <v>8356</v>
      </c>
      <c r="R3244" t="s">
        <v>7571</v>
      </c>
      <c r="T3244" t="s">
        <v>8368</v>
      </c>
    </row>
    <row r="3245" spans="1:20" x14ac:dyDescent="0.35">
      <c r="A3245" t="s">
        <v>987</v>
      </c>
      <c r="B3245" t="s">
        <v>1139</v>
      </c>
      <c r="C3245">
        <v>20</v>
      </c>
      <c r="D3245" t="s">
        <v>1175</v>
      </c>
      <c r="E3245" t="s">
        <v>4419</v>
      </c>
      <c r="G3245" t="s">
        <v>6988</v>
      </c>
      <c r="H3245" t="s">
        <v>6998</v>
      </c>
      <c r="I3245" t="s">
        <v>7007</v>
      </c>
      <c r="J3245" t="s">
        <v>7341</v>
      </c>
      <c r="K3245" t="s">
        <v>8207</v>
      </c>
      <c r="L3245" t="s">
        <v>8342</v>
      </c>
      <c r="M3245" t="s">
        <v>8346</v>
      </c>
      <c r="N3245" t="s">
        <v>8351</v>
      </c>
      <c r="O3245" t="s">
        <v>8356</v>
      </c>
      <c r="P3245">
        <v>16672</v>
      </c>
      <c r="Q3245" t="s">
        <v>8362</v>
      </c>
      <c r="S3245">
        <v>1</v>
      </c>
    </row>
    <row r="3246" spans="1:20" x14ac:dyDescent="0.35">
      <c r="A3246" t="s">
        <v>89</v>
      </c>
      <c r="B3246" t="s">
        <v>1037</v>
      </c>
      <c r="D3246" t="s">
        <v>1173</v>
      </c>
      <c r="E3246" t="s">
        <v>4420</v>
      </c>
      <c r="F3246" t="s">
        <v>6974</v>
      </c>
      <c r="G3246" t="s">
        <v>6990</v>
      </c>
      <c r="H3246" t="s">
        <v>6994</v>
      </c>
      <c r="I3246" t="s">
        <v>7004</v>
      </c>
      <c r="J3246" t="s">
        <v>7481</v>
      </c>
      <c r="K3246" t="s">
        <v>8092</v>
      </c>
      <c r="L3246" t="s">
        <v>8345</v>
      </c>
      <c r="M3246" t="s">
        <v>8347</v>
      </c>
      <c r="N3246" t="s">
        <v>8354</v>
      </c>
      <c r="O3246" t="s">
        <v>8358</v>
      </c>
      <c r="R3246" t="s">
        <v>7360</v>
      </c>
      <c r="S3246">
        <v>3</v>
      </c>
      <c r="T3246" t="s">
        <v>8368</v>
      </c>
    </row>
    <row r="3247" spans="1:20" x14ac:dyDescent="0.35">
      <c r="A3247" t="s">
        <v>753</v>
      </c>
      <c r="B3247" t="s">
        <v>1117</v>
      </c>
      <c r="D3247" t="s">
        <v>1173</v>
      </c>
      <c r="E3247" t="s">
        <v>4421</v>
      </c>
      <c r="G3247" t="s">
        <v>6993</v>
      </c>
      <c r="H3247" t="s">
        <v>6996</v>
      </c>
      <c r="I3247" t="s">
        <v>7005</v>
      </c>
      <c r="K3247" t="s">
        <v>8313</v>
      </c>
      <c r="L3247" t="s">
        <v>8339</v>
      </c>
      <c r="M3247" t="s">
        <v>8350</v>
      </c>
      <c r="N3247" t="s">
        <v>8353</v>
      </c>
      <c r="O3247" t="s">
        <v>8357</v>
      </c>
      <c r="Q3247" t="s">
        <v>8360</v>
      </c>
      <c r="R3247" t="s">
        <v>7047</v>
      </c>
      <c r="T3247" t="s">
        <v>8369</v>
      </c>
    </row>
    <row r="3248" spans="1:20" x14ac:dyDescent="0.35">
      <c r="A3248" t="s">
        <v>688</v>
      </c>
      <c r="B3248" t="s">
        <v>1108</v>
      </c>
      <c r="D3248" t="s">
        <v>1173</v>
      </c>
      <c r="E3248" t="s">
        <v>4422</v>
      </c>
      <c r="F3248" t="s">
        <v>6964</v>
      </c>
      <c r="G3248" t="s">
        <v>6988</v>
      </c>
      <c r="H3248" t="s">
        <v>6997</v>
      </c>
      <c r="I3248" t="s">
        <v>7003</v>
      </c>
      <c r="J3248" t="s">
        <v>7128</v>
      </c>
      <c r="K3248" t="s">
        <v>7817</v>
      </c>
      <c r="L3248" t="s">
        <v>8338</v>
      </c>
      <c r="M3248" t="s">
        <v>8349</v>
      </c>
      <c r="N3248" t="s">
        <v>8354</v>
      </c>
      <c r="O3248" t="s">
        <v>8357</v>
      </c>
      <c r="P3248">
        <v>37257</v>
      </c>
      <c r="Q3248" t="s">
        <v>8364</v>
      </c>
      <c r="T3248" t="s">
        <v>8368</v>
      </c>
    </row>
    <row r="3249" spans="1:20" x14ac:dyDescent="0.35">
      <c r="A3249" t="s">
        <v>724</v>
      </c>
      <c r="B3249" t="s">
        <v>1146</v>
      </c>
      <c r="D3249" t="s">
        <v>1174</v>
      </c>
      <c r="E3249" t="s">
        <v>4423</v>
      </c>
      <c r="F3249" t="s">
        <v>6822</v>
      </c>
      <c r="G3249" t="s">
        <v>6984</v>
      </c>
      <c r="H3249" t="s">
        <v>6996</v>
      </c>
      <c r="I3249" t="s">
        <v>7006</v>
      </c>
      <c r="K3249" t="s">
        <v>8177</v>
      </c>
      <c r="L3249" t="s">
        <v>8344</v>
      </c>
      <c r="M3249" t="s">
        <v>8349</v>
      </c>
      <c r="N3249" t="s">
        <v>8352</v>
      </c>
      <c r="O3249" t="s">
        <v>8356</v>
      </c>
      <c r="Q3249" t="s">
        <v>8360</v>
      </c>
      <c r="S3249">
        <v>2</v>
      </c>
      <c r="T3249" t="s">
        <v>8369</v>
      </c>
    </row>
    <row r="3250" spans="1:20" x14ac:dyDescent="0.35">
      <c r="A3250" t="s">
        <v>679</v>
      </c>
      <c r="B3250" t="s">
        <v>1111</v>
      </c>
      <c r="D3250" t="s">
        <v>1175</v>
      </c>
      <c r="E3250" t="s">
        <v>4424</v>
      </c>
      <c r="F3250" t="s">
        <v>6851</v>
      </c>
      <c r="G3250" t="s">
        <v>6986</v>
      </c>
      <c r="H3250" t="s">
        <v>6997</v>
      </c>
      <c r="I3250" t="s">
        <v>7007</v>
      </c>
      <c r="K3250" t="s">
        <v>7691</v>
      </c>
      <c r="L3250" t="s">
        <v>8343</v>
      </c>
      <c r="M3250" t="s">
        <v>8346</v>
      </c>
      <c r="N3250" t="s">
        <v>8353</v>
      </c>
      <c r="O3250" t="s">
        <v>8357</v>
      </c>
      <c r="Q3250" t="s">
        <v>8364</v>
      </c>
      <c r="R3250" t="s">
        <v>7429</v>
      </c>
      <c r="S3250">
        <v>3</v>
      </c>
      <c r="T3250" t="s">
        <v>8368</v>
      </c>
    </row>
    <row r="3251" spans="1:20" x14ac:dyDescent="0.35">
      <c r="A3251" t="s">
        <v>688</v>
      </c>
      <c r="B3251" t="s">
        <v>1075</v>
      </c>
      <c r="C3251">
        <v>7</v>
      </c>
      <c r="D3251" t="s">
        <v>1173</v>
      </c>
      <c r="E3251" t="s">
        <v>4425</v>
      </c>
      <c r="F3251" t="s">
        <v>6723</v>
      </c>
      <c r="G3251" t="s">
        <v>6989</v>
      </c>
      <c r="H3251" t="s">
        <v>6996</v>
      </c>
      <c r="I3251" t="s">
        <v>7007</v>
      </c>
      <c r="J3251" t="s">
        <v>7380</v>
      </c>
      <c r="K3251" t="s">
        <v>8321</v>
      </c>
      <c r="L3251" t="s">
        <v>8345</v>
      </c>
      <c r="M3251" t="s">
        <v>8347</v>
      </c>
      <c r="N3251" t="s">
        <v>8352</v>
      </c>
      <c r="O3251" t="s">
        <v>8359</v>
      </c>
      <c r="P3251">
        <v>5748</v>
      </c>
      <c r="Q3251" t="s">
        <v>8363</v>
      </c>
      <c r="S3251">
        <v>2</v>
      </c>
    </row>
    <row r="3252" spans="1:20" x14ac:dyDescent="0.35">
      <c r="A3252" t="s">
        <v>49</v>
      </c>
      <c r="B3252" t="s">
        <v>1114</v>
      </c>
      <c r="E3252" t="s">
        <v>4426</v>
      </c>
      <c r="G3252" t="s">
        <v>6986</v>
      </c>
      <c r="H3252" t="s">
        <v>6995</v>
      </c>
      <c r="I3252" t="s">
        <v>7001</v>
      </c>
      <c r="J3252" t="s">
        <v>7519</v>
      </c>
      <c r="K3252" t="s">
        <v>7857</v>
      </c>
      <c r="L3252" t="s">
        <v>8340</v>
      </c>
      <c r="M3252" t="s">
        <v>8348</v>
      </c>
      <c r="N3252" t="s">
        <v>8352</v>
      </c>
      <c r="O3252" t="s">
        <v>8359</v>
      </c>
      <c r="Q3252" t="s">
        <v>8360</v>
      </c>
      <c r="S3252">
        <v>3</v>
      </c>
      <c r="T3252" t="s">
        <v>8369</v>
      </c>
    </row>
    <row r="3253" spans="1:20" x14ac:dyDescent="0.35">
      <c r="A3253" t="s">
        <v>536</v>
      </c>
      <c r="B3253" t="s">
        <v>1051</v>
      </c>
      <c r="C3253">
        <v>79</v>
      </c>
      <c r="D3253" t="s">
        <v>1174</v>
      </c>
      <c r="E3253" t="s">
        <v>4427</v>
      </c>
      <c r="G3253" t="s">
        <v>6988</v>
      </c>
      <c r="H3253" t="s">
        <v>6996</v>
      </c>
      <c r="I3253" t="s">
        <v>7006</v>
      </c>
      <c r="J3253" t="s">
        <v>7655</v>
      </c>
      <c r="K3253" t="s">
        <v>7777</v>
      </c>
      <c r="L3253" t="s">
        <v>8343</v>
      </c>
      <c r="M3253" t="s">
        <v>8350</v>
      </c>
      <c r="N3253" t="s">
        <v>8352</v>
      </c>
      <c r="O3253" t="s">
        <v>8356</v>
      </c>
      <c r="Q3253" t="s">
        <v>8364</v>
      </c>
      <c r="R3253" t="s">
        <v>7115</v>
      </c>
      <c r="S3253">
        <v>1</v>
      </c>
    </row>
    <row r="3254" spans="1:20" x14ac:dyDescent="0.35">
      <c r="A3254" t="s">
        <v>855</v>
      </c>
      <c r="B3254" t="s">
        <v>1060</v>
      </c>
      <c r="D3254" t="s">
        <v>1173</v>
      </c>
      <c r="E3254" t="s">
        <v>4428</v>
      </c>
      <c r="F3254" t="s">
        <v>6742</v>
      </c>
      <c r="G3254" t="s">
        <v>6991</v>
      </c>
      <c r="H3254" t="s">
        <v>6999</v>
      </c>
      <c r="I3254" t="s">
        <v>7007</v>
      </c>
      <c r="J3254" t="s">
        <v>7029</v>
      </c>
      <c r="K3254" t="s">
        <v>7682</v>
      </c>
      <c r="L3254" t="s">
        <v>8345</v>
      </c>
      <c r="M3254" t="s">
        <v>8350</v>
      </c>
      <c r="N3254" t="s">
        <v>8352</v>
      </c>
      <c r="O3254" t="s">
        <v>8358</v>
      </c>
      <c r="Q3254" t="s">
        <v>8361</v>
      </c>
      <c r="S3254">
        <v>3</v>
      </c>
      <c r="T3254" t="s">
        <v>8369</v>
      </c>
    </row>
    <row r="3255" spans="1:20" x14ac:dyDescent="0.35">
      <c r="A3255" t="s">
        <v>231</v>
      </c>
      <c r="B3255" t="s">
        <v>1164</v>
      </c>
      <c r="C3255">
        <v>18</v>
      </c>
      <c r="E3255" t="s">
        <v>4429</v>
      </c>
      <c r="F3255" t="s">
        <v>6921</v>
      </c>
      <c r="G3255" t="s">
        <v>6987</v>
      </c>
      <c r="H3255" t="s">
        <v>6999</v>
      </c>
      <c r="I3255" t="s">
        <v>7005</v>
      </c>
      <c r="J3255" t="s">
        <v>7149</v>
      </c>
      <c r="K3255" t="s">
        <v>8211</v>
      </c>
      <c r="L3255" t="s">
        <v>8343</v>
      </c>
      <c r="M3255" t="s">
        <v>8347</v>
      </c>
      <c r="N3255" t="s">
        <v>8353</v>
      </c>
      <c r="O3255" t="s">
        <v>8359</v>
      </c>
      <c r="Q3255" t="s">
        <v>8361</v>
      </c>
      <c r="R3255" t="s">
        <v>7288</v>
      </c>
      <c r="S3255">
        <v>2</v>
      </c>
      <c r="T3255" t="s">
        <v>8368</v>
      </c>
    </row>
    <row r="3256" spans="1:20" x14ac:dyDescent="0.35">
      <c r="A3256" t="s">
        <v>793</v>
      </c>
      <c r="B3256" t="s">
        <v>1123</v>
      </c>
      <c r="D3256" t="s">
        <v>1175</v>
      </c>
      <c r="E3256" t="s">
        <v>4430</v>
      </c>
      <c r="F3256" t="s">
        <v>6793</v>
      </c>
      <c r="G3256" t="s">
        <v>6986</v>
      </c>
      <c r="H3256" t="s">
        <v>6999</v>
      </c>
      <c r="I3256" t="s">
        <v>7007</v>
      </c>
      <c r="J3256" t="s">
        <v>7461</v>
      </c>
      <c r="K3256" t="s">
        <v>7755</v>
      </c>
      <c r="L3256" t="s">
        <v>8343</v>
      </c>
      <c r="M3256" t="s">
        <v>8347</v>
      </c>
      <c r="N3256" t="s">
        <v>8353</v>
      </c>
      <c r="O3256" t="s">
        <v>8357</v>
      </c>
      <c r="Q3256" t="s">
        <v>8364</v>
      </c>
      <c r="R3256" t="s">
        <v>7029</v>
      </c>
      <c r="S3256">
        <v>1</v>
      </c>
      <c r="T3256" t="s">
        <v>8369</v>
      </c>
    </row>
    <row r="3257" spans="1:20" x14ac:dyDescent="0.35">
      <c r="A3257" t="s">
        <v>635</v>
      </c>
      <c r="B3257" t="s">
        <v>1097</v>
      </c>
      <c r="E3257" t="s">
        <v>4431</v>
      </c>
      <c r="F3257" t="s">
        <v>6744</v>
      </c>
      <c r="G3257" t="s">
        <v>6991</v>
      </c>
      <c r="H3257" t="s">
        <v>6997</v>
      </c>
      <c r="I3257" t="s">
        <v>7002</v>
      </c>
      <c r="J3257" t="s">
        <v>7340</v>
      </c>
      <c r="K3257" t="s">
        <v>8125</v>
      </c>
      <c r="L3257" t="s">
        <v>8345</v>
      </c>
      <c r="M3257" t="s">
        <v>8347</v>
      </c>
      <c r="N3257" t="s">
        <v>8352</v>
      </c>
      <c r="O3257" t="s">
        <v>8358</v>
      </c>
      <c r="Q3257" t="s">
        <v>8361</v>
      </c>
      <c r="S3257">
        <v>3</v>
      </c>
      <c r="T3257" t="s">
        <v>8369</v>
      </c>
    </row>
    <row r="3258" spans="1:20" x14ac:dyDescent="0.35">
      <c r="A3258" t="s">
        <v>499</v>
      </c>
      <c r="B3258" t="s">
        <v>1152</v>
      </c>
      <c r="C3258">
        <v>23</v>
      </c>
      <c r="D3258" t="s">
        <v>1172</v>
      </c>
      <c r="E3258" t="s">
        <v>4432</v>
      </c>
      <c r="F3258" t="s">
        <v>6834</v>
      </c>
      <c r="G3258" t="s">
        <v>6984</v>
      </c>
      <c r="H3258" t="s">
        <v>6995</v>
      </c>
      <c r="I3258" t="s">
        <v>7004</v>
      </c>
      <c r="J3258" t="s">
        <v>7099</v>
      </c>
      <c r="K3258" t="s">
        <v>8333</v>
      </c>
      <c r="L3258" t="s">
        <v>8340</v>
      </c>
      <c r="M3258" t="s">
        <v>8348</v>
      </c>
      <c r="N3258" t="s">
        <v>8352</v>
      </c>
      <c r="O3258" t="s">
        <v>8357</v>
      </c>
      <c r="Q3258" t="s">
        <v>8364</v>
      </c>
      <c r="R3258" t="s">
        <v>7295</v>
      </c>
      <c r="T3258" t="s">
        <v>8368</v>
      </c>
    </row>
    <row r="3259" spans="1:20" x14ac:dyDescent="0.35">
      <c r="A3259" t="s">
        <v>553</v>
      </c>
      <c r="B3259" t="s">
        <v>1039</v>
      </c>
      <c r="C3259">
        <v>90</v>
      </c>
      <c r="D3259" t="s">
        <v>1173</v>
      </c>
      <c r="E3259" t="s">
        <v>4433</v>
      </c>
      <c r="G3259" t="s">
        <v>6984</v>
      </c>
      <c r="H3259" t="s">
        <v>6998</v>
      </c>
      <c r="I3259" t="s">
        <v>7001</v>
      </c>
      <c r="J3259" t="s">
        <v>7159</v>
      </c>
      <c r="K3259" t="s">
        <v>7843</v>
      </c>
      <c r="L3259" t="s">
        <v>8342</v>
      </c>
      <c r="M3259" t="s">
        <v>8350</v>
      </c>
      <c r="N3259" t="s">
        <v>8353</v>
      </c>
      <c r="O3259" t="s">
        <v>8355</v>
      </c>
      <c r="P3259">
        <v>38964</v>
      </c>
      <c r="Q3259" t="s">
        <v>8363</v>
      </c>
      <c r="S3259">
        <v>4</v>
      </c>
    </row>
    <row r="3260" spans="1:20" x14ac:dyDescent="0.35">
      <c r="A3260" t="s">
        <v>805</v>
      </c>
      <c r="B3260" t="s">
        <v>1090</v>
      </c>
      <c r="D3260" t="s">
        <v>1174</v>
      </c>
      <c r="E3260" t="s">
        <v>4434</v>
      </c>
      <c r="F3260" t="s">
        <v>6817</v>
      </c>
      <c r="G3260" t="s">
        <v>6984</v>
      </c>
      <c r="H3260" t="s">
        <v>6997</v>
      </c>
      <c r="I3260" t="s">
        <v>7003</v>
      </c>
      <c r="K3260" t="s">
        <v>7915</v>
      </c>
      <c r="L3260" t="s">
        <v>8341</v>
      </c>
      <c r="M3260" t="s">
        <v>8349</v>
      </c>
      <c r="N3260" t="s">
        <v>8351</v>
      </c>
      <c r="O3260" t="s">
        <v>8355</v>
      </c>
      <c r="P3260">
        <v>21606</v>
      </c>
      <c r="Q3260" t="s">
        <v>8361</v>
      </c>
      <c r="S3260">
        <v>4</v>
      </c>
    </row>
    <row r="3261" spans="1:20" x14ac:dyDescent="0.35">
      <c r="A3261" t="s">
        <v>46</v>
      </c>
      <c r="B3261" t="s">
        <v>1136</v>
      </c>
      <c r="D3261" t="s">
        <v>1174</v>
      </c>
      <c r="E3261" t="s">
        <v>4435</v>
      </c>
      <c r="F3261" t="s">
        <v>6799</v>
      </c>
      <c r="G3261" t="s">
        <v>6992</v>
      </c>
      <c r="H3261" t="s">
        <v>6999</v>
      </c>
      <c r="I3261" t="s">
        <v>7003</v>
      </c>
      <c r="J3261" t="s">
        <v>7442</v>
      </c>
      <c r="K3261" t="s">
        <v>8181</v>
      </c>
      <c r="L3261" t="s">
        <v>8342</v>
      </c>
      <c r="M3261" t="s">
        <v>8349</v>
      </c>
      <c r="N3261" t="s">
        <v>8354</v>
      </c>
      <c r="O3261" t="s">
        <v>8356</v>
      </c>
      <c r="Q3261" t="s">
        <v>8361</v>
      </c>
      <c r="R3261" t="s">
        <v>7551</v>
      </c>
      <c r="S3261">
        <v>2</v>
      </c>
      <c r="T3261" t="s">
        <v>8368</v>
      </c>
    </row>
    <row r="3262" spans="1:20" x14ac:dyDescent="0.35">
      <c r="A3262" t="s">
        <v>988</v>
      </c>
      <c r="B3262" t="s">
        <v>1034</v>
      </c>
      <c r="C3262">
        <v>35</v>
      </c>
      <c r="E3262" t="s">
        <v>4436</v>
      </c>
      <c r="F3262" t="s">
        <v>6952</v>
      </c>
      <c r="G3262" t="s">
        <v>6991</v>
      </c>
      <c r="H3262" t="s">
        <v>6996</v>
      </c>
      <c r="I3262" t="s">
        <v>7004</v>
      </c>
      <c r="J3262" t="s">
        <v>7594</v>
      </c>
      <c r="K3262" t="s">
        <v>7931</v>
      </c>
      <c r="L3262" t="s">
        <v>8341</v>
      </c>
      <c r="M3262" t="s">
        <v>8350</v>
      </c>
      <c r="N3262" t="s">
        <v>8354</v>
      </c>
      <c r="O3262" t="s">
        <v>8355</v>
      </c>
      <c r="P3262">
        <v>14107</v>
      </c>
      <c r="Q3262" t="s">
        <v>8363</v>
      </c>
      <c r="R3262" t="s">
        <v>7311</v>
      </c>
      <c r="T3262" t="s">
        <v>8369</v>
      </c>
    </row>
    <row r="3263" spans="1:20" x14ac:dyDescent="0.35">
      <c r="A3263" t="s">
        <v>43</v>
      </c>
      <c r="B3263" t="s">
        <v>1043</v>
      </c>
      <c r="C3263">
        <v>40</v>
      </c>
      <c r="E3263" t="s">
        <v>4437</v>
      </c>
      <c r="F3263" t="s">
        <v>6697</v>
      </c>
      <c r="G3263" t="s">
        <v>6986</v>
      </c>
      <c r="H3263" t="s">
        <v>6998</v>
      </c>
      <c r="I3263" t="s">
        <v>7002</v>
      </c>
      <c r="K3263" t="s">
        <v>7689</v>
      </c>
      <c r="L3263" t="s">
        <v>8343</v>
      </c>
      <c r="M3263" t="s">
        <v>8349</v>
      </c>
      <c r="N3263" t="s">
        <v>8352</v>
      </c>
      <c r="O3263" t="s">
        <v>8355</v>
      </c>
      <c r="P3263">
        <v>43430</v>
      </c>
      <c r="R3263" t="s">
        <v>7647</v>
      </c>
    </row>
    <row r="3264" spans="1:20" x14ac:dyDescent="0.35">
      <c r="A3264" t="s">
        <v>469</v>
      </c>
      <c r="B3264" t="s">
        <v>1073</v>
      </c>
      <c r="D3264" t="s">
        <v>1174</v>
      </c>
      <c r="E3264" t="s">
        <v>4438</v>
      </c>
      <c r="F3264" t="s">
        <v>6746</v>
      </c>
      <c r="G3264" t="s">
        <v>6985</v>
      </c>
      <c r="H3264" t="s">
        <v>6994</v>
      </c>
      <c r="I3264" t="s">
        <v>7003</v>
      </c>
      <c r="J3264" t="s">
        <v>7214</v>
      </c>
      <c r="K3264" t="s">
        <v>8210</v>
      </c>
      <c r="L3264" t="s">
        <v>8345</v>
      </c>
      <c r="M3264" t="s">
        <v>8347</v>
      </c>
      <c r="N3264" t="s">
        <v>8351</v>
      </c>
      <c r="O3264" t="s">
        <v>8359</v>
      </c>
      <c r="P3264">
        <v>4704</v>
      </c>
      <c r="Q3264" t="s">
        <v>8361</v>
      </c>
      <c r="R3264" t="s">
        <v>7057</v>
      </c>
      <c r="T3264" t="s">
        <v>8369</v>
      </c>
    </row>
    <row r="3265" spans="1:20" x14ac:dyDescent="0.35">
      <c r="A3265" t="s">
        <v>813</v>
      </c>
      <c r="B3265" t="s">
        <v>1092</v>
      </c>
      <c r="C3265">
        <v>53</v>
      </c>
      <c r="D3265" t="s">
        <v>1172</v>
      </c>
      <c r="E3265" t="s">
        <v>4439</v>
      </c>
      <c r="G3265" t="s">
        <v>6988</v>
      </c>
      <c r="H3265" t="s">
        <v>6996</v>
      </c>
      <c r="I3265" t="s">
        <v>7001</v>
      </c>
      <c r="K3265" t="s">
        <v>8083</v>
      </c>
      <c r="L3265" t="s">
        <v>8342</v>
      </c>
      <c r="M3265" t="s">
        <v>8346</v>
      </c>
      <c r="N3265" t="s">
        <v>8354</v>
      </c>
      <c r="O3265" t="s">
        <v>8358</v>
      </c>
      <c r="Q3265" t="s">
        <v>8360</v>
      </c>
      <c r="T3265" t="s">
        <v>8367</v>
      </c>
    </row>
    <row r="3266" spans="1:20" x14ac:dyDescent="0.35">
      <c r="A3266" t="s">
        <v>929</v>
      </c>
      <c r="B3266" t="s">
        <v>1061</v>
      </c>
      <c r="C3266">
        <v>46</v>
      </c>
      <c r="E3266" t="s">
        <v>4440</v>
      </c>
      <c r="F3266" t="s">
        <v>6914</v>
      </c>
      <c r="G3266" t="s">
        <v>6987</v>
      </c>
      <c r="H3266" t="s">
        <v>6997</v>
      </c>
      <c r="I3266" t="s">
        <v>7004</v>
      </c>
      <c r="J3266" t="s">
        <v>7046</v>
      </c>
      <c r="K3266" t="s">
        <v>7775</v>
      </c>
      <c r="L3266" t="s">
        <v>8344</v>
      </c>
      <c r="M3266" t="s">
        <v>8347</v>
      </c>
      <c r="N3266" t="s">
        <v>8354</v>
      </c>
      <c r="O3266" t="s">
        <v>8356</v>
      </c>
      <c r="P3266">
        <v>38228</v>
      </c>
      <c r="Q3266" t="s">
        <v>8361</v>
      </c>
      <c r="S3266">
        <v>3</v>
      </c>
    </row>
    <row r="3267" spans="1:20" x14ac:dyDescent="0.35">
      <c r="A3267" t="s">
        <v>861</v>
      </c>
      <c r="B3267" t="s">
        <v>1085</v>
      </c>
      <c r="C3267">
        <v>27</v>
      </c>
      <c r="D3267" t="s">
        <v>1175</v>
      </c>
      <c r="E3267" t="s">
        <v>4441</v>
      </c>
      <c r="F3267" t="s">
        <v>6839</v>
      </c>
      <c r="G3267" t="s">
        <v>6985</v>
      </c>
      <c r="H3267" t="s">
        <v>6999</v>
      </c>
      <c r="I3267" t="s">
        <v>7005</v>
      </c>
      <c r="K3267" t="s">
        <v>8309</v>
      </c>
      <c r="L3267" t="s">
        <v>8338</v>
      </c>
      <c r="M3267" t="s">
        <v>8348</v>
      </c>
      <c r="N3267" t="s">
        <v>8354</v>
      </c>
      <c r="O3267" t="s">
        <v>8356</v>
      </c>
      <c r="P3267">
        <v>1946</v>
      </c>
      <c r="Q3267" t="s">
        <v>8361</v>
      </c>
      <c r="R3267" t="s">
        <v>7614</v>
      </c>
      <c r="T3267" t="s">
        <v>8368</v>
      </c>
    </row>
    <row r="3268" spans="1:20" x14ac:dyDescent="0.35">
      <c r="A3268" t="s">
        <v>194</v>
      </c>
      <c r="B3268" t="s">
        <v>1125</v>
      </c>
      <c r="C3268">
        <v>23</v>
      </c>
      <c r="E3268" t="s">
        <v>4442</v>
      </c>
      <c r="F3268" t="s">
        <v>6877</v>
      </c>
      <c r="G3268" t="s">
        <v>6987</v>
      </c>
      <c r="H3268" t="s">
        <v>7000</v>
      </c>
      <c r="I3268" t="s">
        <v>7006</v>
      </c>
      <c r="K3268" t="s">
        <v>7875</v>
      </c>
      <c r="L3268" t="s">
        <v>8338</v>
      </c>
      <c r="M3268" t="s">
        <v>8350</v>
      </c>
      <c r="N3268" t="s">
        <v>8353</v>
      </c>
      <c r="O3268" t="s">
        <v>8358</v>
      </c>
      <c r="Q3268" t="s">
        <v>8364</v>
      </c>
      <c r="S3268">
        <v>2</v>
      </c>
      <c r="T3268" t="s">
        <v>8367</v>
      </c>
    </row>
    <row r="3269" spans="1:20" x14ac:dyDescent="0.35">
      <c r="A3269" t="s">
        <v>654</v>
      </c>
      <c r="B3269" t="s">
        <v>1127</v>
      </c>
      <c r="C3269">
        <v>48</v>
      </c>
      <c r="E3269" t="s">
        <v>4443</v>
      </c>
      <c r="F3269" t="s">
        <v>6778</v>
      </c>
      <c r="G3269" t="s">
        <v>6990</v>
      </c>
      <c r="H3269" t="s">
        <v>7000</v>
      </c>
      <c r="I3269" t="s">
        <v>7003</v>
      </c>
      <c r="K3269" t="s">
        <v>8025</v>
      </c>
      <c r="L3269" t="s">
        <v>8344</v>
      </c>
      <c r="M3269" t="s">
        <v>8349</v>
      </c>
      <c r="N3269" t="s">
        <v>8351</v>
      </c>
      <c r="O3269" t="s">
        <v>8359</v>
      </c>
      <c r="Q3269" t="s">
        <v>8360</v>
      </c>
      <c r="S3269">
        <v>3</v>
      </c>
      <c r="T3269" t="s">
        <v>8367</v>
      </c>
    </row>
    <row r="3270" spans="1:20" x14ac:dyDescent="0.35">
      <c r="A3270" t="s">
        <v>915</v>
      </c>
      <c r="B3270" t="s">
        <v>1127</v>
      </c>
      <c r="D3270" t="s">
        <v>1172</v>
      </c>
      <c r="E3270" t="s">
        <v>4444</v>
      </c>
      <c r="G3270" t="s">
        <v>6991</v>
      </c>
      <c r="H3270" t="s">
        <v>6996</v>
      </c>
      <c r="I3270" t="s">
        <v>7003</v>
      </c>
      <c r="J3270" t="s">
        <v>7507</v>
      </c>
      <c r="K3270" t="s">
        <v>7985</v>
      </c>
      <c r="L3270" t="s">
        <v>8338</v>
      </c>
      <c r="M3270" t="s">
        <v>8350</v>
      </c>
      <c r="N3270" t="s">
        <v>8354</v>
      </c>
      <c r="O3270" t="s">
        <v>8358</v>
      </c>
      <c r="P3270">
        <v>24641</v>
      </c>
      <c r="Q3270" t="s">
        <v>8364</v>
      </c>
      <c r="S3270">
        <v>4</v>
      </c>
      <c r="T3270" t="s">
        <v>8368</v>
      </c>
    </row>
    <row r="3271" spans="1:20" x14ac:dyDescent="0.35">
      <c r="A3271" t="s">
        <v>711</v>
      </c>
      <c r="B3271" t="s">
        <v>1110</v>
      </c>
      <c r="D3271" t="s">
        <v>1175</v>
      </c>
      <c r="E3271" t="s">
        <v>4445</v>
      </c>
      <c r="F3271" t="s">
        <v>6892</v>
      </c>
      <c r="G3271" t="s">
        <v>6985</v>
      </c>
      <c r="H3271" t="s">
        <v>7000</v>
      </c>
      <c r="I3271" t="s">
        <v>7006</v>
      </c>
      <c r="K3271" t="s">
        <v>7997</v>
      </c>
      <c r="L3271" t="s">
        <v>8344</v>
      </c>
      <c r="M3271" t="s">
        <v>8348</v>
      </c>
      <c r="N3271" t="s">
        <v>8352</v>
      </c>
      <c r="O3271" t="s">
        <v>8356</v>
      </c>
      <c r="Q3271" t="s">
        <v>8363</v>
      </c>
      <c r="R3271" t="s">
        <v>7339</v>
      </c>
    </row>
    <row r="3272" spans="1:20" x14ac:dyDescent="0.35">
      <c r="A3272" t="s">
        <v>225</v>
      </c>
      <c r="B3272" t="s">
        <v>1104</v>
      </c>
      <c r="D3272" t="s">
        <v>1174</v>
      </c>
      <c r="E3272" t="s">
        <v>4446</v>
      </c>
      <c r="G3272" t="s">
        <v>6989</v>
      </c>
      <c r="H3272" t="s">
        <v>6997</v>
      </c>
      <c r="I3272" t="s">
        <v>7007</v>
      </c>
      <c r="J3272" t="s">
        <v>7439</v>
      </c>
      <c r="K3272" t="s">
        <v>7694</v>
      </c>
      <c r="L3272" t="s">
        <v>8343</v>
      </c>
      <c r="M3272" t="s">
        <v>8346</v>
      </c>
      <c r="N3272" t="s">
        <v>8354</v>
      </c>
      <c r="O3272" t="s">
        <v>8356</v>
      </c>
      <c r="P3272">
        <v>9167</v>
      </c>
      <c r="Q3272" t="s">
        <v>8361</v>
      </c>
      <c r="T3272" t="s">
        <v>8369</v>
      </c>
    </row>
    <row r="3273" spans="1:20" x14ac:dyDescent="0.35">
      <c r="A3273" t="s">
        <v>812</v>
      </c>
      <c r="B3273" t="s">
        <v>1150</v>
      </c>
      <c r="D3273" t="s">
        <v>1172</v>
      </c>
      <c r="E3273" t="s">
        <v>4447</v>
      </c>
      <c r="F3273" t="s">
        <v>6832</v>
      </c>
      <c r="G3273" t="s">
        <v>6986</v>
      </c>
      <c r="H3273" t="s">
        <v>6994</v>
      </c>
      <c r="I3273" t="s">
        <v>7005</v>
      </c>
      <c r="J3273" t="s">
        <v>7656</v>
      </c>
      <c r="K3273" t="s">
        <v>7710</v>
      </c>
      <c r="L3273" t="s">
        <v>8343</v>
      </c>
      <c r="M3273" t="s">
        <v>8347</v>
      </c>
      <c r="N3273" t="s">
        <v>8354</v>
      </c>
      <c r="O3273" t="s">
        <v>8359</v>
      </c>
      <c r="P3273">
        <v>26483</v>
      </c>
      <c r="Q3273" t="s">
        <v>8361</v>
      </c>
      <c r="R3273" t="s">
        <v>7067</v>
      </c>
    </row>
    <row r="3274" spans="1:20" x14ac:dyDescent="0.35">
      <c r="A3274" t="s">
        <v>691</v>
      </c>
      <c r="B3274" t="s">
        <v>1071</v>
      </c>
      <c r="C3274">
        <v>46</v>
      </c>
      <c r="E3274" t="s">
        <v>4448</v>
      </c>
      <c r="F3274" t="s">
        <v>6871</v>
      </c>
      <c r="G3274" t="s">
        <v>6993</v>
      </c>
      <c r="H3274" t="s">
        <v>6995</v>
      </c>
      <c r="I3274" t="s">
        <v>7007</v>
      </c>
      <c r="J3274" t="s">
        <v>7657</v>
      </c>
      <c r="K3274" t="s">
        <v>7994</v>
      </c>
      <c r="L3274" t="s">
        <v>8345</v>
      </c>
      <c r="M3274" t="s">
        <v>8349</v>
      </c>
      <c r="N3274" t="s">
        <v>8354</v>
      </c>
      <c r="O3274" t="s">
        <v>8357</v>
      </c>
      <c r="P3274">
        <v>9132</v>
      </c>
      <c r="S3274">
        <v>2</v>
      </c>
      <c r="T3274" t="s">
        <v>8368</v>
      </c>
    </row>
    <row r="3275" spans="1:20" x14ac:dyDescent="0.35">
      <c r="A3275" t="s">
        <v>104</v>
      </c>
      <c r="B3275" t="s">
        <v>1116</v>
      </c>
      <c r="D3275" t="s">
        <v>1175</v>
      </c>
      <c r="E3275" t="s">
        <v>4449</v>
      </c>
      <c r="G3275" t="s">
        <v>6985</v>
      </c>
      <c r="H3275" t="s">
        <v>6998</v>
      </c>
      <c r="I3275" t="s">
        <v>7002</v>
      </c>
      <c r="J3275" t="s">
        <v>7475</v>
      </c>
      <c r="K3275" t="s">
        <v>8299</v>
      </c>
      <c r="L3275" t="s">
        <v>8343</v>
      </c>
      <c r="M3275" t="s">
        <v>8347</v>
      </c>
      <c r="N3275" t="s">
        <v>8353</v>
      </c>
      <c r="O3275" t="s">
        <v>8355</v>
      </c>
      <c r="P3275">
        <v>38140</v>
      </c>
      <c r="Q3275" t="s">
        <v>8360</v>
      </c>
      <c r="S3275">
        <v>5</v>
      </c>
    </row>
    <row r="3276" spans="1:20" x14ac:dyDescent="0.35">
      <c r="A3276" t="s">
        <v>217</v>
      </c>
      <c r="B3276" t="s">
        <v>1125</v>
      </c>
      <c r="C3276">
        <v>81</v>
      </c>
      <c r="D3276" t="s">
        <v>1174</v>
      </c>
      <c r="E3276" t="s">
        <v>4450</v>
      </c>
      <c r="F3276" t="s">
        <v>6773</v>
      </c>
      <c r="G3276" t="s">
        <v>6992</v>
      </c>
      <c r="H3276" t="s">
        <v>6994</v>
      </c>
      <c r="I3276" t="s">
        <v>7001</v>
      </c>
      <c r="J3276" t="s">
        <v>7565</v>
      </c>
      <c r="K3276" t="s">
        <v>8317</v>
      </c>
      <c r="L3276" t="s">
        <v>8342</v>
      </c>
      <c r="M3276" t="s">
        <v>8349</v>
      </c>
      <c r="N3276" t="s">
        <v>8351</v>
      </c>
      <c r="O3276" t="s">
        <v>8357</v>
      </c>
      <c r="P3276">
        <v>19597</v>
      </c>
      <c r="Q3276" t="s">
        <v>8363</v>
      </c>
      <c r="R3276" t="s">
        <v>7372</v>
      </c>
      <c r="S3276">
        <v>1</v>
      </c>
    </row>
    <row r="3277" spans="1:20" x14ac:dyDescent="0.35">
      <c r="A3277" t="s">
        <v>390</v>
      </c>
      <c r="B3277" t="s">
        <v>1098</v>
      </c>
      <c r="C3277">
        <v>10</v>
      </c>
      <c r="E3277" t="s">
        <v>4451</v>
      </c>
      <c r="F3277" t="s">
        <v>6790</v>
      </c>
      <c r="G3277" t="s">
        <v>6988</v>
      </c>
      <c r="H3277" t="s">
        <v>6996</v>
      </c>
      <c r="I3277" t="s">
        <v>7003</v>
      </c>
      <c r="K3277" t="s">
        <v>8038</v>
      </c>
      <c r="L3277" t="s">
        <v>8341</v>
      </c>
      <c r="M3277" t="s">
        <v>8349</v>
      </c>
      <c r="N3277" t="s">
        <v>8354</v>
      </c>
      <c r="O3277" t="s">
        <v>8356</v>
      </c>
      <c r="P3277">
        <v>16291</v>
      </c>
      <c r="Q3277" t="s">
        <v>8361</v>
      </c>
      <c r="R3277" t="s">
        <v>7594</v>
      </c>
    </row>
    <row r="3278" spans="1:20" x14ac:dyDescent="0.35">
      <c r="A3278" t="s">
        <v>211</v>
      </c>
      <c r="B3278" t="s">
        <v>1143</v>
      </c>
      <c r="D3278" t="s">
        <v>1172</v>
      </c>
      <c r="E3278" t="s">
        <v>4452</v>
      </c>
      <c r="F3278" t="s">
        <v>6933</v>
      </c>
      <c r="G3278" t="s">
        <v>6993</v>
      </c>
      <c r="H3278" t="s">
        <v>6994</v>
      </c>
      <c r="I3278" t="s">
        <v>7007</v>
      </c>
      <c r="J3278" t="s">
        <v>7474</v>
      </c>
      <c r="K3278" t="s">
        <v>7708</v>
      </c>
      <c r="L3278" t="s">
        <v>8344</v>
      </c>
      <c r="M3278" t="s">
        <v>8350</v>
      </c>
      <c r="N3278" t="s">
        <v>8352</v>
      </c>
      <c r="O3278" t="s">
        <v>8358</v>
      </c>
      <c r="R3278" t="s">
        <v>7128</v>
      </c>
      <c r="S3278">
        <v>3</v>
      </c>
      <c r="T3278" t="s">
        <v>8368</v>
      </c>
    </row>
    <row r="3279" spans="1:20" x14ac:dyDescent="0.35">
      <c r="A3279" t="s">
        <v>744</v>
      </c>
      <c r="B3279" t="s">
        <v>1074</v>
      </c>
      <c r="E3279" t="s">
        <v>4453</v>
      </c>
      <c r="F3279" t="s">
        <v>6806</v>
      </c>
      <c r="G3279" t="s">
        <v>6988</v>
      </c>
      <c r="H3279" t="s">
        <v>6999</v>
      </c>
      <c r="I3279" t="s">
        <v>7006</v>
      </c>
      <c r="J3279" t="s">
        <v>7602</v>
      </c>
      <c r="K3279" t="s">
        <v>7920</v>
      </c>
      <c r="L3279" t="s">
        <v>8342</v>
      </c>
      <c r="M3279" t="s">
        <v>8350</v>
      </c>
      <c r="N3279" t="s">
        <v>8351</v>
      </c>
      <c r="O3279" t="s">
        <v>8359</v>
      </c>
      <c r="P3279">
        <v>42190</v>
      </c>
      <c r="Q3279" t="s">
        <v>8360</v>
      </c>
      <c r="R3279" t="s">
        <v>7274</v>
      </c>
      <c r="S3279">
        <v>4</v>
      </c>
      <c r="T3279" t="s">
        <v>8367</v>
      </c>
    </row>
    <row r="3280" spans="1:20" x14ac:dyDescent="0.35">
      <c r="A3280" t="s">
        <v>205</v>
      </c>
      <c r="B3280" t="s">
        <v>1029</v>
      </c>
      <c r="D3280" t="s">
        <v>1172</v>
      </c>
      <c r="E3280" t="s">
        <v>4454</v>
      </c>
      <c r="F3280" t="s">
        <v>6686</v>
      </c>
      <c r="G3280" t="s">
        <v>6987</v>
      </c>
      <c r="H3280" t="s">
        <v>6995</v>
      </c>
      <c r="I3280" t="s">
        <v>7006</v>
      </c>
      <c r="J3280" t="s">
        <v>7080</v>
      </c>
      <c r="K3280" t="s">
        <v>8182</v>
      </c>
      <c r="L3280" t="s">
        <v>8340</v>
      </c>
      <c r="M3280" t="s">
        <v>8347</v>
      </c>
      <c r="N3280" t="s">
        <v>8353</v>
      </c>
      <c r="O3280" t="s">
        <v>8355</v>
      </c>
      <c r="Q3280" t="s">
        <v>8364</v>
      </c>
      <c r="R3280" t="s">
        <v>7578</v>
      </c>
      <c r="S3280">
        <v>2</v>
      </c>
    </row>
    <row r="3281" spans="1:20" x14ac:dyDescent="0.35">
      <c r="A3281" t="s">
        <v>858</v>
      </c>
      <c r="B3281" t="s">
        <v>1094</v>
      </c>
      <c r="C3281">
        <v>80</v>
      </c>
      <c r="D3281" t="s">
        <v>1172</v>
      </c>
      <c r="E3281" t="s">
        <v>4455</v>
      </c>
      <c r="F3281" t="s">
        <v>6819</v>
      </c>
      <c r="G3281" t="s">
        <v>6987</v>
      </c>
      <c r="H3281" t="s">
        <v>6998</v>
      </c>
      <c r="I3281" t="s">
        <v>7003</v>
      </c>
      <c r="J3281" t="s">
        <v>7505</v>
      </c>
      <c r="K3281" t="s">
        <v>8008</v>
      </c>
      <c r="L3281" t="s">
        <v>8342</v>
      </c>
      <c r="M3281" t="s">
        <v>8348</v>
      </c>
      <c r="N3281" t="s">
        <v>8353</v>
      </c>
      <c r="O3281" t="s">
        <v>8358</v>
      </c>
      <c r="S3281">
        <v>3</v>
      </c>
    </row>
    <row r="3282" spans="1:20" x14ac:dyDescent="0.35">
      <c r="A3282" t="s">
        <v>470</v>
      </c>
      <c r="B3282" t="s">
        <v>1171</v>
      </c>
      <c r="C3282">
        <v>47</v>
      </c>
      <c r="D3282" t="s">
        <v>1174</v>
      </c>
      <c r="E3282" t="s">
        <v>4456</v>
      </c>
      <c r="F3282" t="s">
        <v>6982</v>
      </c>
      <c r="G3282" t="s">
        <v>6992</v>
      </c>
      <c r="H3282" t="s">
        <v>6997</v>
      </c>
      <c r="I3282" t="s">
        <v>7005</v>
      </c>
      <c r="J3282" t="s">
        <v>7143</v>
      </c>
      <c r="K3282" t="s">
        <v>8054</v>
      </c>
      <c r="L3282" t="s">
        <v>8341</v>
      </c>
      <c r="M3282" t="s">
        <v>8349</v>
      </c>
      <c r="N3282" t="s">
        <v>8351</v>
      </c>
      <c r="O3282" t="s">
        <v>8357</v>
      </c>
      <c r="Q3282" t="s">
        <v>8364</v>
      </c>
      <c r="S3282">
        <v>3</v>
      </c>
      <c r="T3282" t="s">
        <v>8367</v>
      </c>
    </row>
    <row r="3283" spans="1:20" x14ac:dyDescent="0.35">
      <c r="A3283" t="s">
        <v>194</v>
      </c>
      <c r="B3283" t="s">
        <v>1109</v>
      </c>
      <c r="D3283" t="s">
        <v>1175</v>
      </c>
      <c r="E3283" t="s">
        <v>4457</v>
      </c>
      <c r="G3283" t="s">
        <v>6987</v>
      </c>
      <c r="H3283" t="s">
        <v>6996</v>
      </c>
      <c r="I3283" t="s">
        <v>7004</v>
      </c>
      <c r="K3283" t="s">
        <v>8223</v>
      </c>
      <c r="L3283" t="s">
        <v>8344</v>
      </c>
      <c r="M3283" t="s">
        <v>8350</v>
      </c>
      <c r="N3283" t="s">
        <v>8351</v>
      </c>
      <c r="O3283" t="s">
        <v>8359</v>
      </c>
      <c r="Q3283" t="s">
        <v>8361</v>
      </c>
      <c r="S3283">
        <v>2</v>
      </c>
      <c r="T3283" t="s">
        <v>8369</v>
      </c>
    </row>
    <row r="3284" spans="1:20" x14ac:dyDescent="0.35">
      <c r="A3284" t="s">
        <v>279</v>
      </c>
      <c r="B3284" t="s">
        <v>1061</v>
      </c>
      <c r="D3284" t="s">
        <v>1174</v>
      </c>
      <c r="E3284" t="s">
        <v>4458</v>
      </c>
      <c r="F3284" t="s">
        <v>6914</v>
      </c>
      <c r="G3284" t="s">
        <v>6985</v>
      </c>
      <c r="H3284" t="s">
        <v>6998</v>
      </c>
      <c r="I3284" t="s">
        <v>7006</v>
      </c>
      <c r="J3284" t="s">
        <v>7332</v>
      </c>
      <c r="K3284" t="s">
        <v>8012</v>
      </c>
      <c r="L3284" t="s">
        <v>8341</v>
      </c>
      <c r="M3284" t="s">
        <v>8350</v>
      </c>
      <c r="N3284" t="s">
        <v>8353</v>
      </c>
      <c r="O3284" t="s">
        <v>8358</v>
      </c>
      <c r="Q3284" t="s">
        <v>8362</v>
      </c>
      <c r="R3284" t="s">
        <v>7050</v>
      </c>
      <c r="T3284" t="s">
        <v>8367</v>
      </c>
    </row>
    <row r="3285" spans="1:20" x14ac:dyDescent="0.35">
      <c r="A3285" t="s">
        <v>97</v>
      </c>
      <c r="B3285" t="s">
        <v>1171</v>
      </c>
      <c r="C3285">
        <v>8</v>
      </c>
      <c r="D3285" t="s">
        <v>1174</v>
      </c>
      <c r="E3285" t="s">
        <v>4459</v>
      </c>
      <c r="F3285" t="s">
        <v>6972</v>
      </c>
      <c r="G3285" t="s">
        <v>6989</v>
      </c>
      <c r="H3285" t="s">
        <v>6998</v>
      </c>
      <c r="I3285" t="s">
        <v>7007</v>
      </c>
      <c r="J3285" t="s">
        <v>7429</v>
      </c>
      <c r="K3285" t="s">
        <v>7915</v>
      </c>
      <c r="L3285" t="s">
        <v>8340</v>
      </c>
      <c r="M3285" t="s">
        <v>8350</v>
      </c>
      <c r="N3285" t="s">
        <v>8352</v>
      </c>
      <c r="O3285" t="s">
        <v>8356</v>
      </c>
      <c r="Q3285" t="s">
        <v>8360</v>
      </c>
      <c r="S3285">
        <v>1</v>
      </c>
      <c r="T3285" t="s">
        <v>8369</v>
      </c>
    </row>
    <row r="3286" spans="1:20" x14ac:dyDescent="0.35">
      <c r="A3286" t="s">
        <v>989</v>
      </c>
      <c r="B3286" t="s">
        <v>1079</v>
      </c>
      <c r="C3286">
        <v>30</v>
      </c>
      <c r="D3286" t="s">
        <v>1173</v>
      </c>
      <c r="E3286" t="s">
        <v>4460</v>
      </c>
      <c r="F3286" t="s">
        <v>6929</v>
      </c>
      <c r="G3286" t="s">
        <v>6990</v>
      </c>
      <c r="H3286" t="s">
        <v>6998</v>
      </c>
      <c r="I3286" t="s">
        <v>7003</v>
      </c>
      <c r="J3286" t="s">
        <v>7474</v>
      </c>
      <c r="K3286" t="s">
        <v>8150</v>
      </c>
      <c r="L3286" t="s">
        <v>8342</v>
      </c>
      <c r="M3286" t="s">
        <v>8348</v>
      </c>
      <c r="N3286" t="s">
        <v>8351</v>
      </c>
      <c r="O3286" t="s">
        <v>8355</v>
      </c>
      <c r="P3286">
        <v>32109</v>
      </c>
      <c r="Q3286" t="s">
        <v>8361</v>
      </c>
      <c r="R3286" t="s">
        <v>7237</v>
      </c>
      <c r="S3286">
        <v>3</v>
      </c>
      <c r="T3286" t="s">
        <v>8369</v>
      </c>
    </row>
    <row r="3287" spans="1:20" x14ac:dyDescent="0.35">
      <c r="A3287" t="s">
        <v>990</v>
      </c>
      <c r="B3287" t="s">
        <v>1064</v>
      </c>
      <c r="D3287" t="s">
        <v>1172</v>
      </c>
      <c r="E3287" t="s">
        <v>4461</v>
      </c>
      <c r="F3287" t="s">
        <v>6714</v>
      </c>
      <c r="G3287" t="s">
        <v>6987</v>
      </c>
      <c r="H3287" t="s">
        <v>6999</v>
      </c>
      <c r="I3287" t="s">
        <v>7007</v>
      </c>
      <c r="J3287" t="s">
        <v>7032</v>
      </c>
      <c r="K3287" t="s">
        <v>8280</v>
      </c>
      <c r="L3287" t="s">
        <v>8344</v>
      </c>
      <c r="M3287" t="s">
        <v>8349</v>
      </c>
      <c r="N3287" t="s">
        <v>8351</v>
      </c>
      <c r="O3287" t="s">
        <v>8357</v>
      </c>
      <c r="Q3287" t="s">
        <v>8360</v>
      </c>
      <c r="S3287">
        <v>4</v>
      </c>
      <c r="T3287" t="s">
        <v>8367</v>
      </c>
    </row>
    <row r="3288" spans="1:20" x14ac:dyDescent="0.35">
      <c r="A3288" t="s">
        <v>823</v>
      </c>
      <c r="B3288" t="s">
        <v>1124</v>
      </c>
      <c r="D3288" t="s">
        <v>1174</v>
      </c>
      <c r="E3288" t="s">
        <v>4462</v>
      </c>
      <c r="F3288" t="s">
        <v>6791</v>
      </c>
      <c r="G3288" t="s">
        <v>6989</v>
      </c>
      <c r="H3288" t="s">
        <v>6994</v>
      </c>
      <c r="I3288" t="s">
        <v>7007</v>
      </c>
      <c r="J3288" t="s">
        <v>7509</v>
      </c>
      <c r="K3288" t="s">
        <v>8182</v>
      </c>
      <c r="L3288" t="s">
        <v>8344</v>
      </c>
      <c r="M3288" t="s">
        <v>8350</v>
      </c>
      <c r="N3288" t="s">
        <v>8354</v>
      </c>
      <c r="O3288" t="s">
        <v>8359</v>
      </c>
      <c r="Q3288" t="s">
        <v>8360</v>
      </c>
      <c r="T3288" t="s">
        <v>8367</v>
      </c>
    </row>
    <row r="3289" spans="1:20" x14ac:dyDescent="0.35">
      <c r="A3289" t="s">
        <v>166</v>
      </c>
      <c r="B3289" t="s">
        <v>1062</v>
      </c>
      <c r="D3289" t="s">
        <v>1173</v>
      </c>
      <c r="E3289" t="s">
        <v>4463</v>
      </c>
      <c r="F3289" t="s">
        <v>6779</v>
      </c>
      <c r="G3289" t="s">
        <v>6989</v>
      </c>
      <c r="H3289" t="s">
        <v>7000</v>
      </c>
      <c r="I3289" t="s">
        <v>7002</v>
      </c>
      <c r="J3289" t="s">
        <v>7215</v>
      </c>
      <c r="K3289" t="s">
        <v>8118</v>
      </c>
      <c r="L3289" t="s">
        <v>8339</v>
      </c>
      <c r="M3289" t="s">
        <v>8348</v>
      </c>
      <c r="N3289" t="s">
        <v>8352</v>
      </c>
      <c r="O3289" t="s">
        <v>8355</v>
      </c>
      <c r="P3289">
        <v>8561</v>
      </c>
      <c r="Q3289" t="s">
        <v>8364</v>
      </c>
      <c r="R3289" t="s">
        <v>7507</v>
      </c>
      <c r="S3289">
        <v>3</v>
      </c>
    </row>
    <row r="3290" spans="1:20" x14ac:dyDescent="0.35">
      <c r="A3290" t="s">
        <v>169</v>
      </c>
      <c r="B3290" t="s">
        <v>1134</v>
      </c>
      <c r="C3290">
        <v>31</v>
      </c>
      <c r="D3290" t="s">
        <v>1173</v>
      </c>
      <c r="E3290" t="s">
        <v>4464</v>
      </c>
      <c r="G3290" t="s">
        <v>6991</v>
      </c>
      <c r="H3290" t="s">
        <v>6995</v>
      </c>
      <c r="I3290" t="s">
        <v>7004</v>
      </c>
      <c r="K3290" t="s">
        <v>7743</v>
      </c>
      <c r="L3290" t="s">
        <v>8342</v>
      </c>
      <c r="M3290" t="s">
        <v>8347</v>
      </c>
      <c r="N3290" t="s">
        <v>8351</v>
      </c>
      <c r="O3290" t="s">
        <v>8355</v>
      </c>
      <c r="Q3290" t="s">
        <v>8360</v>
      </c>
      <c r="R3290" t="s">
        <v>7227</v>
      </c>
      <c r="S3290">
        <v>5</v>
      </c>
    </row>
    <row r="3291" spans="1:20" x14ac:dyDescent="0.35">
      <c r="A3291" t="s">
        <v>688</v>
      </c>
      <c r="B3291" t="s">
        <v>1085</v>
      </c>
      <c r="C3291">
        <v>24</v>
      </c>
      <c r="D3291" t="s">
        <v>1172</v>
      </c>
      <c r="E3291" t="s">
        <v>4465</v>
      </c>
      <c r="G3291" t="s">
        <v>6988</v>
      </c>
      <c r="H3291" t="s">
        <v>7000</v>
      </c>
      <c r="I3291" t="s">
        <v>7005</v>
      </c>
      <c r="K3291" t="s">
        <v>7938</v>
      </c>
      <c r="L3291" t="s">
        <v>8343</v>
      </c>
      <c r="M3291" t="s">
        <v>8346</v>
      </c>
      <c r="N3291" t="s">
        <v>8353</v>
      </c>
      <c r="O3291" t="s">
        <v>8355</v>
      </c>
      <c r="P3291">
        <v>15508</v>
      </c>
      <c r="Q3291" t="s">
        <v>8361</v>
      </c>
    </row>
    <row r="3292" spans="1:20" x14ac:dyDescent="0.35">
      <c r="A3292" t="s">
        <v>781</v>
      </c>
      <c r="B3292" t="s">
        <v>1033</v>
      </c>
      <c r="C3292">
        <v>60</v>
      </c>
      <c r="D3292" t="s">
        <v>1172</v>
      </c>
      <c r="E3292" t="s">
        <v>4466</v>
      </c>
      <c r="F3292" t="s">
        <v>6966</v>
      </c>
      <c r="G3292" t="s">
        <v>6990</v>
      </c>
      <c r="H3292" t="s">
        <v>6996</v>
      </c>
      <c r="I3292" t="s">
        <v>7005</v>
      </c>
      <c r="J3292" t="s">
        <v>7117</v>
      </c>
      <c r="K3292" t="s">
        <v>8195</v>
      </c>
      <c r="L3292" t="s">
        <v>8344</v>
      </c>
      <c r="M3292" t="s">
        <v>8350</v>
      </c>
      <c r="N3292" t="s">
        <v>8352</v>
      </c>
      <c r="O3292" t="s">
        <v>8355</v>
      </c>
      <c r="Q3292" t="s">
        <v>8360</v>
      </c>
      <c r="S3292">
        <v>4</v>
      </c>
      <c r="T3292" t="s">
        <v>8368</v>
      </c>
    </row>
    <row r="3293" spans="1:20" x14ac:dyDescent="0.35">
      <c r="A3293" t="s">
        <v>214</v>
      </c>
      <c r="B3293" t="s">
        <v>1171</v>
      </c>
      <c r="C3293">
        <v>46</v>
      </c>
      <c r="D3293" t="s">
        <v>1173</v>
      </c>
      <c r="E3293" t="s">
        <v>4467</v>
      </c>
      <c r="F3293" t="s">
        <v>6982</v>
      </c>
      <c r="G3293" t="s">
        <v>6987</v>
      </c>
      <c r="H3293" t="s">
        <v>6998</v>
      </c>
      <c r="I3293" t="s">
        <v>7004</v>
      </c>
      <c r="K3293" t="s">
        <v>7757</v>
      </c>
      <c r="L3293" t="s">
        <v>8342</v>
      </c>
      <c r="M3293" t="s">
        <v>8349</v>
      </c>
      <c r="N3293" t="s">
        <v>8353</v>
      </c>
      <c r="O3293" t="s">
        <v>8355</v>
      </c>
      <c r="P3293">
        <v>34039</v>
      </c>
      <c r="Q3293" t="s">
        <v>8364</v>
      </c>
      <c r="T3293" t="s">
        <v>8367</v>
      </c>
    </row>
    <row r="3294" spans="1:20" x14ac:dyDescent="0.35">
      <c r="A3294" t="s">
        <v>666</v>
      </c>
      <c r="B3294" t="s">
        <v>1128</v>
      </c>
      <c r="C3294">
        <v>42</v>
      </c>
      <c r="D3294" t="s">
        <v>1172</v>
      </c>
      <c r="E3294" t="s">
        <v>4468</v>
      </c>
      <c r="F3294" t="s">
        <v>6873</v>
      </c>
      <c r="G3294" t="s">
        <v>6992</v>
      </c>
      <c r="H3294" t="s">
        <v>6997</v>
      </c>
      <c r="I3294" t="s">
        <v>7001</v>
      </c>
      <c r="K3294" t="s">
        <v>8256</v>
      </c>
      <c r="L3294" t="s">
        <v>8343</v>
      </c>
      <c r="M3294" t="s">
        <v>8348</v>
      </c>
      <c r="N3294" t="s">
        <v>8351</v>
      </c>
      <c r="O3294" t="s">
        <v>8359</v>
      </c>
      <c r="Q3294" t="s">
        <v>8361</v>
      </c>
      <c r="S3294">
        <v>3</v>
      </c>
    </row>
    <row r="3295" spans="1:20" x14ac:dyDescent="0.35">
      <c r="A3295" t="s">
        <v>825</v>
      </c>
      <c r="B3295" t="s">
        <v>1118</v>
      </c>
      <c r="D3295" t="s">
        <v>1175</v>
      </c>
      <c r="E3295" t="s">
        <v>4469</v>
      </c>
      <c r="F3295" t="s">
        <v>6765</v>
      </c>
      <c r="G3295" t="s">
        <v>6991</v>
      </c>
      <c r="H3295" t="s">
        <v>6999</v>
      </c>
      <c r="I3295" t="s">
        <v>7003</v>
      </c>
      <c r="J3295" t="s">
        <v>7476</v>
      </c>
      <c r="K3295" t="s">
        <v>7755</v>
      </c>
      <c r="L3295" t="s">
        <v>8344</v>
      </c>
      <c r="M3295" t="s">
        <v>8348</v>
      </c>
      <c r="N3295" t="s">
        <v>8353</v>
      </c>
      <c r="O3295" t="s">
        <v>8356</v>
      </c>
      <c r="S3295">
        <v>1</v>
      </c>
    </row>
    <row r="3296" spans="1:20" x14ac:dyDescent="0.35">
      <c r="A3296" t="s">
        <v>208</v>
      </c>
      <c r="B3296" t="s">
        <v>1101</v>
      </c>
      <c r="C3296">
        <v>52</v>
      </c>
      <c r="D3296" t="s">
        <v>1175</v>
      </c>
      <c r="E3296" t="s">
        <v>4470</v>
      </c>
      <c r="F3296" t="s">
        <v>6748</v>
      </c>
      <c r="G3296" t="s">
        <v>6990</v>
      </c>
      <c r="H3296" t="s">
        <v>6998</v>
      </c>
      <c r="I3296" t="s">
        <v>7007</v>
      </c>
      <c r="J3296" t="s">
        <v>7553</v>
      </c>
      <c r="K3296" t="s">
        <v>7693</v>
      </c>
      <c r="L3296" t="s">
        <v>8344</v>
      </c>
      <c r="M3296" t="s">
        <v>8350</v>
      </c>
      <c r="N3296" t="s">
        <v>8353</v>
      </c>
      <c r="O3296" t="s">
        <v>8359</v>
      </c>
      <c r="Q3296" t="s">
        <v>8364</v>
      </c>
      <c r="R3296" t="s">
        <v>7041</v>
      </c>
    </row>
    <row r="3297" spans="1:20" x14ac:dyDescent="0.35">
      <c r="A3297" t="s">
        <v>976</v>
      </c>
      <c r="B3297" t="s">
        <v>1146</v>
      </c>
      <c r="C3297">
        <v>2</v>
      </c>
      <c r="D3297" t="s">
        <v>1173</v>
      </c>
      <c r="E3297" t="s">
        <v>4471</v>
      </c>
      <c r="G3297" t="s">
        <v>6990</v>
      </c>
      <c r="H3297" t="s">
        <v>6994</v>
      </c>
      <c r="I3297" t="s">
        <v>7002</v>
      </c>
      <c r="J3297" t="s">
        <v>7056</v>
      </c>
      <c r="K3297" t="s">
        <v>7681</v>
      </c>
      <c r="L3297" t="s">
        <v>8339</v>
      </c>
      <c r="M3297" t="s">
        <v>8349</v>
      </c>
      <c r="N3297" t="s">
        <v>8352</v>
      </c>
      <c r="O3297" t="s">
        <v>8359</v>
      </c>
      <c r="S3297">
        <v>1</v>
      </c>
    </row>
    <row r="3298" spans="1:20" x14ac:dyDescent="0.35">
      <c r="A3298" t="s">
        <v>656</v>
      </c>
      <c r="B3298" t="s">
        <v>1099</v>
      </c>
      <c r="C3298">
        <v>50</v>
      </c>
      <c r="D3298" t="s">
        <v>1175</v>
      </c>
      <c r="E3298" t="s">
        <v>4472</v>
      </c>
      <c r="F3298" t="s">
        <v>6912</v>
      </c>
      <c r="G3298" t="s">
        <v>6984</v>
      </c>
      <c r="H3298" t="s">
        <v>6995</v>
      </c>
      <c r="I3298" t="s">
        <v>7004</v>
      </c>
      <c r="J3298" t="s">
        <v>7237</v>
      </c>
      <c r="K3298" t="s">
        <v>8254</v>
      </c>
      <c r="L3298" t="s">
        <v>8345</v>
      </c>
      <c r="M3298" t="s">
        <v>8348</v>
      </c>
      <c r="N3298" t="s">
        <v>8354</v>
      </c>
      <c r="O3298" t="s">
        <v>8359</v>
      </c>
    </row>
    <row r="3299" spans="1:20" x14ac:dyDescent="0.35">
      <c r="A3299" t="s">
        <v>445</v>
      </c>
      <c r="B3299" t="s">
        <v>1062</v>
      </c>
      <c r="D3299" t="s">
        <v>1174</v>
      </c>
      <c r="E3299" t="s">
        <v>4473</v>
      </c>
      <c r="F3299" t="s">
        <v>6711</v>
      </c>
      <c r="G3299" t="s">
        <v>6990</v>
      </c>
      <c r="H3299" t="s">
        <v>6999</v>
      </c>
      <c r="I3299" t="s">
        <v>7003</v>
      </c>
      <c r="K3299" t="s">
        <v>7943</v>
      </c>
      <c r="L3299" t="s">
        <v>8344</v>
      </c>
      <c r="M3299" t="s">
        <v>8348</v>
      </c>
      <c r="N3299" t="s">
        <v>8353</v>
      </c>
      <c r="O3299" t="s">
        <v>8356</v>
      </c>
      <c r="Q3299" t="s">
        <v>8362</v>
      </c>
      <c r="R3299" t="s">
        <v>7155</v>
      </c>
      <c r="T3299" t="s">
        <v>8367</v>
      </c>
    </row>
    <row r="3300" spans="1:20" x14ac:dyDescent="0.35">
      <c r="A3300" t="s">
        <v>778</v>
      </c>
      <c r="B3300" t="s">
        <v>1165</v>
      </c>
      <c r="D3300" t="s">
        <v>1174</v>
      </c>
      <c r="E3300" t="s">
        <v>4474</v>
      </c>
      <c r="F3300" t="s">
        <v>6980</v>
      </c>
      <c r="G3300" t="s">
        <v>6987</v>
      </c>
      <c r="H3300" t="s">
        <v>7000</v>
      </c>
      <c r="I3300" t="s">
        <v>7007</v>
      </c>
      <c r="K3300" t="s">
        <v>8097</v>
      </c>
      <c r="L3300" t="s">
        <v>8343</v>
      </c>
      <c r="M3300" t="s">
        <v>8350</v>
      </c>
      <c r="N3300" t="s">
        <v>8352</v>
      </c>
      <c r="O3300" t="s">
        <v>8357</v>
      </c>
      <c r="Q3300" t="s">
        <v>8362</v>
      </c>
      <c r="S3300">
        <v>4</v>
      </c>
      <c r="T3300" t="s">
        <v>8368</v>
      </c>
    </row>
    <row r="3301" spans="1:20" x14ac:dyDescent="0.35">
      <c r="A3301" t="s">
        <v>605</v>
      </c>
      <c r="B3301" t="s">
        <v>1043</v>
      </c>
      <c r="D3301" t="s">
        <v>1174</v>
      </c>
      <c r="E3301" t="s">
        <v>4475</v>
      </c>
      <c r="F3301" t="s">
        <v>6697</v>
      </c>
      <c r="G3301" t="s">
        <v>6990</v>
      </c>
      <c r="H3301" t="s">
        <v>6999</v>
      </c>
      <c r="I3301" t="s">
        <v>7003</v>
      </c>
      <c r="J3301" t="s">
        <v>7658</v>
      </c>
      <c r="K3301" t="s">
        <v>8334</v>
      </c>
      <c r="L3301" t="s">
        <v>8341</v>
      </c>
      <c r="M3301" t="s">
        <v>8346</v>
      </c>
      <c r="N3301" t="s">
        <v>8353</v>
      </c>
      <c r="O3301" t="s">
        <v>8356</v>
      </c>
      <c r="Q3301" t="s">
        <v>8363</v>
      </c>
      <c r="R3301" t="s">
        <v>7605</v>
      </c>
      <c r="S3301">
        <v>1</v>
      </c>
      <c r="T3301" t="s">
        <v>8367</v>
      </c>
    </row>
    <row r="3302" spans="1:20" x14ac:dyDescent="0.35">
      <c r="A3302" t="s">
        <v>978</v>
      </c>
      <c r="B3302" t="s">
        <v>1040</v>
      </c>
      <c r="C3302">
        <v>21</v>
      </c>
      <c r="D3302" t="s">
        <v>1173</v>
      </c>
      <c r="E3302" t="s">
        <v>4476</v>
      </c>
      <c r="F3302" t="s">
        <v>6971</v>
      </c>
      <c r="G3302" t="s">
        <v>6992</v>
      </c>
      <c r="H3302" t="s">
        <v>6996</v>
      </c>
      <c r="I3302" t="s">
        <v>7002</v>
      </c>
      <c r="K3302" t="s">
        <v>7857</v>
      </c>
      <c r="L3302" t="s">
        <v>8339</v>
      </c>
      <c r="M3302" t="s">
        <v>8349</v>
      </c>
      <c r="N3302" t="s">
        <v>8352</v>
      </c>
      <c r="O3302" t="s">
        <v>8359</v>
      </c>
      <c r="Q3302" t="s">
        <v>8360</v>
      </c>
      <c r="R3302" t="s">
        <v>7254</v>
      </c>
      <c r="S3302">
        <v>2</v>
      </c>
      <c r="T3302" t="s">
        <v>8369</v>
      </c>
    </row>
    <row r="3303" spans="1:20" x14ac:dyDescent="0.35">
      <c r="A3303" t="s">
        <v>545</v>
      </c>
      <c r="B3303" t="s">
        <v>1089</v>
      </c>
      <c r="C3303">
        <v>32</v>
      </c>
      <c r="D3303" t="s">
        <v>1174</v>
      </c>
      <c r="E3303" t="s">
        <v>4477</v>
      </c>
      <c r="F3303" t="s">
        <v>6969</v>
      </c>
      <c r="G3303" t="s">
        <v>6992</v>
      </c>
      <c r="H3303" t="s">
        <v>6999</v>
      </c>
      <c r="I3303" t="s">
        <v>7006</v>
      </c>
      <c r="K3303" t="s">
        <v>8112</v>
      </c>
      <c r="L3303" t="s">
        <v>8339</v>
      </c>
      <c r="M3303" t="s">
        <v>8349</v>
      </c>
      <c r="N3303" t="s">
        <v>8351</v>
      </c>
      <c r="O3303" t="s">
        <v>8356</v>
      </c>
      <c r="S3303">
        <v>1</v>
      </c>
      <c r="T3303" t="s">
        <v>8367</v>
      </c>
    </row>
    <row r="3304" spans="1:20" x14ac:dyDescent="0.35">
      <c r="A3304" t="s">
        <v>194</v>
      </c>
      <c r="B3304" t="s">
        <v>1099</v>
      </c>
      <c r="C3304">
        <v>60</v>
      </c>
      <c r="E3304" t="s">
        <v>4478</v>
      </c>
      <c r="G3304" t="s">
        <v>6984</v>
      </c>
      <c r="H3304" t="s">
        <v>6994</v>
      </c>
      <c r="I3304" t="s">
        <v>7005</v>
      </c>
      <c r="J3304" t="s">
        <v>7091</v>
      </c>
      <c r="K3304" t="s">
        <v>8197</v>
      </c>
      <c r="L3304" t="s">
        <v>8343</v>
      </c>
      <c r="M3304" t="s">
        <v>8350</v>
      </c>
      <c r="N3304" t="s">
        <v>8352</v>
      </c>
      <c r="O3304" t="s">
        <v>8355</v>
      </c>
      <c r="P3304">
        <v>3029</v>
      </c>
      <c r="Q3304" t="s">
        <v>8361</v>
      </c>
      <c r="T3304" t="s">
        <v>8369</v>
      </c>
    </row>
    <row r="3305" spans="1:20" x14ac:dyDescent="0.35">
      <c r="A3305" t="s">
        <v>123</v>
      </c>
      <c r="B3305" t="s">
        <v>1116</v>
      </c>
      <c r="D3305" t="s">
        <v>1173</v>
      </c>
      <c r="E3305" t="s">
        <v>4479</v>
      </c>
      <c r="F3305" t="s">
        <v>6915</v>
      </c>
      <c r="G3305" t="s">
        <v>6988</v>
      </c>
      <c r="H3305" t="s">
        <v>6997</v>
      </c>
      <c r="I3305" t="s">
        <v>7005</v>
      </c>
      <c r="J3305" t="s">
        <v>7169</v>
      </c>
      <c r="K3305" t="s">
        <v>8107</v>
      </c>
      <c r="L3305" t="s">
        <v>8339</v>
      </c>
      <c r="M3305" t="s">
        <v>8348</v>
      </c>
      <c r="N3305" t="s">
        <v>8351</v>
      </c>
      <c r="O3305" t="s">
        <v>8358</v>
      </c>
      <c r="Q3305" t="s">
        <v>8363</v>
      </c>
      <c r="R3305" t="s">
        <v>7266</v>
      </c>
      <c r="S3305">
        <v>5</v>
      </c>
      <c r="T3305" t="s">
        <v>8369</v>
      </c>
    </row>
    <row r="3306" spans="1:20" x14ac:dyDescent="0.35">
      <c r="A3306" t="s">
        <v>399</v>
      </c>
      <c r="B3306" t="s">
        <v>1126</v>
      </c>
      <c r="C3306">
        <v>38</v>
      </c>
      <c r="D3306" t="s">
        <v>1175</v>
      </c>
      <c r="E3306" t="s">
        <v>4480</v>
      </c>
      <c r="F3306" t="s">
        <v>6774</v>
      </c>
      <c r="G3306" t="s">
        <v>6990</v>
      </c>
      <c r="H3306" t="s">
        <v>6994</v>
      </c>
      <c r="I3306" t="s">
        <v>7005</v>
      </c>
      <c r="J3306" t="s">
        <v>7543</v>
      </c>
      <c r="K3306" t="s">
        <v>8101</v>
      </c>
      <c r="L3306" t="s">
        <v>8344</v>
      </c>
      <c r="M3306" t="s">
        <v>8349</v>
      </c>
      <c r="N3306" t="s">
        <v>8351</v>
      </c>
      <c r="O3306" t="s">
        <v>8356</v>
      </c>
      <c r="R3306" t="s">
        <v>7475</v>
      </c>
      <c r="S3306">
        <v>3</v>
      </c>
    </row>
    <row r="3307" spans="1:20" x14ac:dyDescent="0.35">
      <c r="A3307" t="s">
        <v>110</v>
      </c>
      <c r="B3307" t="s">
        <v>1039</v>
      </c>
      <c r="C3307">
        <v>29</v>
      </c>
      <c r="D3307" t="s">
        <v>1175</v>
      </c>
      <c r="E3307" t="s">
        <v>4481</v>
      </c>
      <c r="F3307" t="s">
        <v>6694</v>
      </c>
      <c r="G3307" t="s">
        <v>6989</v>
      </c>
      <c r="H3307" t="s">
        <v>7000</v>
      </c>
      <c r="I3307" t="s">
        <v>7002</v>
      </c>
      <c r="K3307" t="s">
        <v>7685</v>
      </c>
      <c r="L3307" t="s">
        <v>8343</v>
      </c>
      <c r="M3307" t="s">
        <v>8350</v>
      </c>
      <c r="N3307" t="s">
        <v>8352</v>
      </c>
      <c r="O3307" t="s">
        <v>8356</v>
      </c>
      <c r="Q3307" t="s">
        <v>8360</v>
      </c>
      <c r="R3307" t="s">
        <v>7207</v>
      </c>
      <c r="S3307">
        <v>1</v>
      </c>
      <c r="T3307" t="s">
        <v>8368</v>
      </c>
    </row>
    <row r="3308" spans="1:20" x14ac:dyDescent="0.35">
      <c r="A3308" t="s">
        <v>969</v>
      </c>
      <c r="B3308" t="s">
        <v>1025</v>
      </c>
      <c r="C3308">
        <v>84</v>
      </c>
      <c r="E3308" t="s">
        <v>4482</v>
      </c>
      <c r="G3308" t="s">
        <v>6985</v>
      </c>
      <c r="H3308" t="s">
        <v>6996</v>
      </c>
      <c r="I3308" t="s">
        <v>7007</v>
      </c>
      <c r="K3308" t="s">
        <v>8173</v>
      </c>
      <c r="L3308" t="s">
        <v>8338</v>
      </c>
      <c r="M3308" t="s">
        <v>8350</v>
      </c>
      <c r="N3308" t="s">
        <v>8351</v>
      </c>
      <c r="O3308" t="s">
        <v>8356</v>
      </c>
      <c r="Q3308" t="s">
        <v>8361</v>
      </c>
      <c r="R3308" t="s">
        <v>7266</v>
      </c>
      <c r="T3308" t="s">
        <v>8368</v>
      </c>
    </row>
    <row r="3309" spans="1:20" x14ac:dyDescent="0.35">
      <c r="A3309" t="s">
        <v>500</v>
      </c>
      <c r="B3309" t="s">
        <v>1045</v>
      </c>
      <c r="C3309">
        <v>39</v>
      </c>
      <c r="D3309" t="s">
        <v>1173</v>
      </c>
      <c r="E3309" t="s">
        <v>4483</v>
      </c>
      <c r="F3309" t="s">
        <v>6943</v>
      </c>
      <c r="G3309" t="s">
        <v>6987</v>
      </c>
      <c r="H3309" t="s">
        <v>6994</v>
      </c>
      <c r="I3309" t="s">
        <v>7006</v>
      </c>
      <c r="J3309" t="s">
        <v>7404</v>
      </c>
      <c r="K3309" t="s">
        <v>8055</v>
      </c>
      <c r="L3309" t="s">
        <v>8341</v>
      </c>
      <c r="M3309" t="s">
        <v>8348</v>
      </c>
      <c r="N3309" t="s">
        <v>8351</v>
      </c>
      <c r="O3309" t="s">
        <v>8356</v>
      </c>
      <c r="Q3309" t="s">
        <v>8361</v>
      </c>
      <c r="R3309" t="s">
        <v>7376</v>
      </c>
      <c r="S3309">
        <v>1</v>
      </c>
      <c r="T3309" t="s">
        <v>8367</v>
      </c>
    </row>
    <row r="3310" spans="1:20" x14ac:dyDescent="0.35">
      <c r="A3310" t="s">
        <v>931</v>
      </c>
      <c r="B3310" t="s">
        <v>1088</v>
      </c>
      <c r="D3310" t="s">
        <v>1175</v>
      </c>
      <c r="E3310" t="s">
        <v>4484</v>
      </c>
      <c r="F3310" t="s">
        <v>6801</v>
      </c>
      <c r="G3310" t="s">
        <v>6988</v>
      </c>
      <c r="H3310" t="s">
        <v>6994</v>
      </c>
      <c r="I3310" t="s">
        <v>7002</v>
      </c>
      <c r="K3310" t="s">
        <v>7958</v>
      </c>
      <c r="L3310" t="s">
        <v>8341</v>
      </c>
      <c r="M3310" t="s">
        <v>8350</v>
      </c>
      <c r="N3310" t="s">
        <v>8352</v>
      </c>
      <c r="O3310" t="s">
        <v>8357</v>
      </c>
      <c r="Q3310" t="s">
        <v>8360</v>
      </c>
      <c r="R3310" t="s">
        <v>7651</v>
      </c>
      <c r="S3310">
        <v>5</v>
      </c>
      <c r="T3310" t="s">
        <v>8368</v>
      </c>
    </row>
    <row r="3311" spans="1:20" x14ac:dyDescent="0.35">
      <c r="A3311" t="s">
        <v>51</v>
      </c>
      <c r="B3311" t="s">
        <v>1129</v>
      </c>
      <c r="C3311">
        <v>39</v>
      </c>
      <c r="D3311" t="s">
        <v>1174</v>
      </c>
      <c r="E3311" t="s">
        <v>4485</v>
      </c>
      <c r="F3311" t="s">
        <v>6879</v>
      </c>
      <c r="G3311" t="s">
        <v>6988</v>
      </c>
      <c r="H3311" t="s">
        <v>6994</v>
      </c>
      <c r="I3311" t="s">
        <v>7006</v>
      </c>
      <c r="K3311" t="s">
        <v>8022</v>
      </c>
      <c r="L3311" t="s">
        <v>8342</v>
      </c>
      <c r="M3311" t="s">
        <v>8346</v>
      </c>
      <c r="N3311" t="s">
        <v>8352</v>
      </c>
      <c r="O3311" t="s">
        <v>8357</v>
      </c>
      <c r="P3311">
        <v>15303</v>
      </c>
      <c r="Q3311" t="s">
        <v>8364</v>
      </c>
      <c r="R3311" t="s">
        <v>7104</v>
      </c>
      <c r="T3311" t="s">
        <v>8368</v>
      </c>
    </row>
    <row r="3312" spans="1:20" x14ac:dyDescent="0.35">
      <c r="A3312" t="s">
        <v>195</v>
      </c>
      <c r="B3312" t="s">
        <v>1162</v>
      </c>
      <c r="E3312" t="s">
        <v>4486</v>
      </c>
      <c r="G3312" t="s">
        <v>6989</v>
      </c>
      <c r="H3312" t="s">
        <v>6994</v>
      </c>
      <c r="I3312" t="s">
        <v>7001</v>
      </c>
      <c r="J3312" t="s">
        <v>7352</v>
      </c>
      <c r="K3312" t="s">
        <v>8002</v>
      </c>
      <c r="L3312" t="s">
        <v>8341</v>
      </c>
      <c r="M3312" t="s">
        <v>8349</v>
      </c>
      <c r="N3312" t="s">
        <v>8353</v>
      </c>
      <c r="O3312" t="s">
        <v>8359</v>
      </c>
      <c r="Q3312" t="s">
        <v>8363</v>
      </c>
      <c r="R3312" t="s">
        <v>7204</v>
      </c>
      <c r="T3312" t="s">
        <v>8367</v>
      </c>
    </row>
    <row r="3313" spans="1:20" x14ac:dyDescent="0.35">
      <c r="A3313" t="s">
        <v>361</v>
      </c>
      <c r="B3313" t="s">
        <v>1139</v>
      </c>
      <c r="E3313" t="s">
        <v>4487</v>
      </c>
      <c r="F3313" t="s">
        <v>6808</v>
      </c>
      <c r="G3313" t="s">
        <v>6992</v>
      </c>
      <c r="H3313" t="s">
        <v>6996</v>
      </c>
      <c r="I3313" t="s">
        <v>7007</v>
      </c>
      <c r="K3313" t="s">
        <v>7687</v>
      </c>
      <c r="L3313" t="s">
        <v>8344</v>
      </c>
      <c r="M3313" t="s">
        <v>8347</v>
      </c>
      <c r="N3313" t="s">
        <v>8354</v>
      </c>
      <c r="O3313" t="s">
        <v>8356</v>
      </c>
      <c r="P3313">
        <v>38738</v>
      </c>
      <c r="R3313" t="s">
        <v>7483</v>
      </c>
      <c r="S3313">
        <v>1</v>
      </c>
    </row>
    <row r="3314" spans="1:20" x14ac:dyDescent="0.35">
      <c r="A3314" t="s">
        <v>319</v>
      </c>
      <c r="B3314" t="s">
        <v>1061</v>
      </c>
      <c r="D3314" t="s">
        <v>1174</v>
      </c>
      <c r="E3314" t="s">
        <v>4488</v>
      </c>
      <c r="F3314" t="s">
        <v>6710</v>
      </c>
      <c r="G3314" t="s">
        <v>6992</v>
      </c>
      <c r="H3314" t="s">
        <v>6994</v>
      </c>
      <c r="I3314" t="s">
        <v>7002</v>
      </c>
      <c r="K3314" t="s">
        <v>7838</v>
      </c>
      <c r="L3314" t="s">
        <v>8344</v>
      </c>
      <c r="M3314" t="s">
        <v>8350</v>
      </c>
      <c r="N3314" t="s">
        <v>8354</v>
      </c>
      <c r="O3314" t="s">
        <v>8359</v>
      </c>
      <c r="Q3314" t="s">
        <v>8360</v>
      </c>
    </row>
    <row r="3315" spans="1:20" x14ac:dyDescent="0.35">
      <c r="A3315" t="s">
        <v>290</v>
      </c>
      <c r="B3315" t="s">
        <v>1035</v>
      </c>
      <c r="C3315">
        <v>52</v>
      </c>
      <c r="E3315" t="s">
        <v>4489</v>
      </c>
      <c r="G3315" t="s">
        <v>6986</v>
      </c>
      <c r="H3315" t="s">
        <v>6999</v>
      </c>
      <c r="I3315" t="s">
        <v>7004</v>
      </c>
      <c r="J3315" t="s">
        <v>7058</v>
      </c>
      <c r="K3315" t="s">
        <v>7823</v>
      </c>
      <c r="L3315" t="s">
        <v>8342</v>
      </c>
      <c r="M3315" t="s">
        <v>8346</v>
      </c>
      <c r="N3315" t="s">
        <v>8354</v>
      </c>
      <c r="O3315" t="s">
        <v>8355</v>
      </c>
      <c r="P3315">
        <v>30699</v>
      </c>
      <c r="Q3315" t="s">
        <v>8361</v>
      </c>
      <c r="R3315" t="s">
        <v>7124</v>
      </c>
      <c r="S3315">
        <v>5</v>
      </c>
      <c r="T3315" t="s">
        <v>8367</v>
      </c>
    </row>
    <row r="3316" spans="1:20" x14ac:dyDescent="0.35">
      <c r="A3316" t="s">
        <v>599</v>
      </c>
      <c r="B3316" t="s">
        <v>1027</v>
      </c>
      <c r="D3316" t="s">
        <v>1175</v>
      </c>
      <c r="E3316" t="s">
        <v>4490</v>
      </c>
      <c r="F3316" t="s">
        <v>6769</v>
      </c>
      <c r="G3316" t="s">
        <v>6985</v>
      </c>
      <c r="H3316" t="s">
        <v>6994</v>
      </c>
      <c r="I3316" t="s">
        <v>7003</v>
      </c>
      <c r="J3316" t="s">
        <v>7484</v>
      </c>
      <c r="K3316" t="s">
        <v>8197</v>
      </c>
      <c r="L3316" t="s">
        <v>8343</v>
      </c>
      <c r="M3316" t="s">
        <v>8346</v>
      </c>
      <c r="N3316" t="s">
        <v>8351</v>
      </c>
      <c r="O3316" t="s">
        <v>8358</v>
      </c>
      <c r="Q3316" t="s">
        <v>8361</v>
      </c>
      <c r="R3316" t="s">
        <v>7217</v>
      </c>
      <c r="T3316" t="s">
        <v>8369</v>
      </c>
    </row>
    <row r="3317" spans="1:20" x14ac:dyDescent="0.35">
      <c r="A3317" t="s">
        <v>941</v>
      </c>
      <c r="B3317" t="s">
        <v>1059</v>
      </c>
      <c r="D3317" t="s">
        <v>1174</v>
      </c>
      <c r="E3317" t="s">
        <v>4491</v>
      </c>
      <c r="F3317" t="s">
        <v>6757</v>
      </c>
      <c r="G3317" t="s">
        <v>6989</v>
      </c>
      <c r="H3317" t="s">
        <v>7000</v>
      </c>
      <c r="I3317" t="s">
        <v>7004</v>
      </c>
      <c r="J3317" t="s">
        <v>7062</v>
      </c>
      <c r="K3317" t="s">
        <v>7796</v>
      </c>
      <c r="L3317" t="s">
        <v>8339</v>
      </c>
      <c r="M3317" t="s">
        <v>8348</v>
      </c>
      <c r="N3317" t="s">
        <v>8351</v>
      </c>
      <c r="O3317" t="s">
        <v>8359</v>
      </c>
      <c r="R3317" t="s">
        <v>7186</v>
      </c>
      <c r="S3317">
        <v>5</v>
      </c>
      <c r="T3317" t="s">
        <v>8369</v>
      </c>
    </row>
    <row r="3318" spans="1:20" x14ac:dyDescent="0.35">
      <c r="A3318" t="s">
        <v>692</v>
      </c>
      <c r="B3318" t="s">
        <v>1099</v>
      </c>
      <c r="C3318">
        <v>85</v>
      </c>
      <c r="D3318" t="s">
        <v>1172</v>
      </c>
      <c r="E3318" t="s">
        <v>4492</v>
      </c>
      <c r="F3318" t="s">
        <v>6800</v>
      </c>
      <c r="G3318" t="s">
        <v>6990</v>
      </c>
      <c r="H3318" t="s">
        <v>6999</v>
      </c>
      <c r="I3318" t="s">
        <v>7001</v>
      </c>
      <c r="J3318" t="s">
        <v>7548</v>
      </c>
      <c r="K3318" t="s">
        <v>7780</v>
      </c>
      <c r="L3318" t="s">
        <v>8340</v>
      </c>
      <c r="M3318" t="s">
        <v>8350</v>
      </c>
      <c r="N3318" t="s">
        <v>8352</v>
      </c>
      <c r="O3318" t="s">
        <v>8359</v>
      </c>
      <c r="Q3318" t="s">
        <v>8361</v>
      </c>
      <c r="S3318">
        <v>4</v>
      </c>
      <c r="T3318" t="s">
        <v>8367</v>
      </c>
    </row>
    <row r="3319" spans="1:20" x14ac:dyDescent="0.35">
      <c r="A3319" t="s">
        <v>892</v>
      </c>
      <c r="B3319" t="s">
        <v>1051</v>
      </c>
      <c r="D3319" t="s">
        <v>1172</v>
      </c>
      <c r="E3319" t="s">
        <v>4493</v>
      </c>
      <c r="F3319" t="s">
        <v>6703</v>
      </c>
      <c r="G3319" t="s">
        <v>6984</v>
      </c>
      <c r="H3319" t="s">
        <v>6998</v>
      </c>
      <c r="I3319" t="s">
        <v>7005</v>
      </c>
      <c r="K3319" t="s">
        <v>8130</v>
      </c>
      <c r="L3319" t="s">
        <v>8339</v>
      </c>
      <c r="M3319" t="s">
        <v>8347</v>
      </c>
      <c r="N3319" t="s">
        <v>8351</v>
      </c>
      <c r="O3319" t="s">
        <v>8358</v>
      </c>
      <c r="Q3319" t="s">
        <v>8360</v>
      </c>
      <c r="S3319">
        <v>2</v>
      </c>
    </row>
    <row r="3320" spans="1:20" x14ac:dyDescent="0.35">
      <c r="A3320" t="s">
        <v>555</v>
      </c>
      <c r="B3320" t="s">
        <v>1069</v>
      </c>
      <c r="D3320" t="s">
        <v>1174</v>
      </c>
      <c r="E3320" t="s">
        <v>4494</v>
      </c>
      <c r="G3320" t="s">
        <v>6988</v>
      </c>
      <c r="H3320" t="s">
        <v>6999</v>
      </c>
      <c r="I3320" t="s">
        <v>7004</v>
      </c>
      <c r="K3320" t="s">
        <v>7702</v>
      </c>
      <c r="L3320" t="s">
        <v>8345</v>
      </c>
      <c r="M3320" t="s">
        <v>8350</v>
      </c>
      <c r="N3320" t="s">
        <v>8352</v>
      </c>
      <c r="O3320" t="s">
        <v>8355</v>
      </c>
      <c r="Q3320" t="s">
        <v>8361</v>
      </c>
      <c r="S3320">
        <v>4</v>
      </c>
      <c r="T3320" t="s">
        <v>8367</v>
      </c>
    </row>
    <row r="3321" spans="1:20" x14ac:dyDescent="0.35">
      <c r="A3321" t="s">
        <v>392</v>
      </c>
      <c r="B3321" t="s">
        <v>1166</v>
      </c>
      <c r="C3321">
        <v>44</v>
      </c>
      <c r="D3321" t="s">
        <v>1173</v>
      </c>
      <c r="E3321" t="s">
        <v>4495</v>
      </c>
      <c r="F3321" t="s">
        <v>6975</v>
      </c>
      <c r="G3321" t="s">
        <v>6985</v>
      </c>
      <c r="H3321" t="s">
        <v>7000</v>
      </c>
      <c r="I3321" t="s">
        <v>7006</v>
      </c>
      <c r="J3321" t="s">
        <v>7611</v>
      </c>
      <c r="K3321" t="s">
        <v>8300</v>
      </c>
      <c r="L3321" t="s">
        <v>8342</v>
      </c>
      <c r="M3321" t="s">
        <v>8347</v>
      </c>
      <c r="N3321" t="s">
        <v>8352</v>
      </c>
      <c r="O3321" t="s">
        <v>8356</v>
      </c>
      <c r="Q3321" t="s">
        <v>8362</v>
      </c>
      <c r="S3321">
        <v>2</v>
      </c>
      <c r="T3321" t="s">
        <v>8369</v>
      </c>
    </row>
    <row r="3322" spans="1:20" x14ac:dyDescent="0.35">
      <c r="A3322" t="s">
        <v>936</v>
      </c>
      <c r="B3322" t="s">
        <v>1150</v>
      </c>
      <c r="C3322">
        <v>50</v>
      </c>
      <c r="D3322" t="s">
        <v>1175</v>
      </c>
      <c r="E3322" t="s">
        <v>4496</v>
      </c>
      <c r="F3322" t="s">
        <v>6832</v>
      </c>
      <c r="G3322" t="s">
        <v>6991</v>
      </c>
      <c r="H3322" t="s">
        <v>6997</v>
      </c>
      <c r="I3322" t="s">
        <v>7006</v>
      </c>
      <c r="K3322" t="s">
        <v>8103</v>
      </c>
      <c r="L3322" t="s">
        <v>8338</v>
      </c>
      <c r="M3322" t="s">
        <v>8346</v>
      </c>
      <c r="N3322" t="s">
        <v>8353</v>
      </c>
      <c r="O3322" t="s">
        <v>8358</v>
      </c>
      <c r="P3322">
        <v>46282</v>
      </c>
      <c r="Q3322" t="s">
        <v>8364</v>
      </c>
      <c r="S3322">
        <v>3</v>
      </c>
    </row>
    <row r="3323" spans="1:20" x14ac:dyDescent="0.35">
      <c r="A3323" t="s">
        <v>189</v>
      </c>
      <c r="B3323" t="s">
        <v>1102</v>
      </c>
      <c r="D3323" t="s">
        <v>1173</v>
      </c>
      <c r="E3323" t="s">
        <v>4497</v>
      </c>
      <c r="G3323" t="s">
        <v>6990</v>
      </c>
      <c r="H3323" t="s">
        <v>6996</v>
      </c>
      <c r="I3323" t="s">
        <v>7007</v>
      </c>
      <c r="J3323" t="s">
        <v>7229</v>
      </c>
      <c r="K3323" t="s">
        <v>8114</v>
      </c>
      <c r="L3323" t="s">
        <v>8345</v>
      </c>
      <c r="M3323" t="s">
        <v>8349</v>
      </c>
      <c r="N3323" t="s">
        <v>8353</v>
      </c>
      <c r="O3323" t="s">
        <v>8356</v>
      </c>
      <c r="Q3323" t="s">
        <v>8364</v>
      </c>
      <c r="R3323" t="s">
        <v>7359</v>
      </c>
      <c r="S3323">
        <v>3</v>
      </c>
      <c r="T3323" t="s">
        <v>8369</v>
      </c>
    </row>
    <row r="3324" spans="1:20" x14ac:dyDescent="0.35">
      <c r="A3324" t="s">
        <v>863</v>
      </c>
      <c r="B3324" t="s">
        <v>1080</v>
      </c>
      <c r="C3324">
        <v>42</v>
      </c>
      <c r="D3324" t="s">
        <v>1173</v>
      </c>
      <c r="E3324" t="s">
        <v>4498</v>
      </c>
      <c r="F3324" t="s">
        <v>6923</v>
      </c>
      <c r="G3324" t="s">
        <v>6986</v>
      </c>
      <c r="H3324" t="s">
        <v>6994</v>
      </c>
      <c r="I3324" t="s">
        <v>7001</v>
      </c>
      <c r="K3324" t="s">
        <v>7860</v>
      </c>
      <c r="L3324" t="s">
        <v>8342</v>
      </c>
      <c r="M3324" t="s">
        <v>8350</v>
      </c>
      <c r="N3324" t="s">
        <v>8352</v>
      </c>
      <c r="O3324" t="s">
        <v>8355</v>
      </c>
      <c r="Q3324" t="s">
        <v>8363</v>
      </c>
      <c r="R3324" t="s">
        <v>7572</v>
      </c>
      <c r="S3324">
        <v>5</v>
      </c>
    </row>
    <row r="3325" spans="1:20" x14ac:dyDescent="0.35">
      <c r="A3325" t="s">
        <v>798</v>
      </c>
      <c r="B3325" t="s">
        <v>1164</v>
      </c>
      <c r="E3325" t="s">
        <v>4499</v>
      </c>
      <c r="F3325" t="s">
        <v>6921</v>
      </c>
      <c r="G3325" t="s">
        <v>6991</v>
      </c>
      <c r="H3325" t="s">
        <v>6995</v>
      </c>
      <c r="I3325" t="s">
        <v>7004</v>
      </c>
      <c r="J3325" t="s">
        <v>7150</v>
      </c>
      <c r="K3325" t="s">
        <v>7952</v>
      </c>
      <c r="L3325" t="s">
        <v>8342</v>
      </c>
      <c r="M3325" t="s">
        <v>8349</v>
      </c>
      <c r="N3325" t="s">
        <v>8352</v>
      </c>
      <c r="O3325" t="s">
        <v>8357</v>
      </c>
      <c r="P3325">
        <v>6776</v>
      </c>
      <c r="Q3325" t="s">
        <v>8360</v>
      </c>
      <c r="R3325" t="s">
        <v>7220</v>
      </c>
      <c r="S3325">
        <v>5</v>
      </c>
      <c r="T3325" t="s">
        <v>8368</v>
      </c>
    </row>
    <row r="3326" spans="1:20" x14ac:dyDescent="0.35">
      <c r="A3326" t="s">
        <v>940</v>
      </c>
      <c r="B3326" t="s">
        <v>1061</v>
      </c>
      <c r="E3326" t="s">
        <v>4500</v>
      </c>
      <c r="G3326" t="s">
        <v>6986</v>
      </c>
      <c r="H3326" t="s">
        <v>6998</v>
      </c>
      <c r="I3326" t="s">
        <v>7007</v>
      </c>
      <c r="J3326" t="s">
        <v>7127</v>
      </c>
      <c r="K3326" t="s">
        <v>7781</v>
      </c>
      <c r="L3326" t="s">
        <v>8342</v>
      </c>
      <c r="M3326" t="s">
        <v>8350</v>
      </c>
      <c r="N3326" t="s">
        <v>8354</v>
      </c>
      <c r="O3326" t="s">
        <v>8356</v>
      </c>
      <c r="Q3326" t="s">
        <v>8361</v>
      </c>
      <c r="R3326" t="s">
        <v>7089</v>
      </c>
      <c r="S3326">
        <v>5</v>
      </c>
      <c r="T3326" t="s">
        <v>8368</v>
      </c>
    </row>
    <row r="3327" spans="1:20" x14ac:dyDescent="0.35">
      <c r="A3327" t="s">
        <v>36</v>
      </c>
      <c r="B3327" t="s">
        <v>1126</v>
      </c>
      <c r="C3327">
        <v>43</v>
      </c>
      <c r="D3327" t="s">
        <v>1173</v>
      </c>
      <c r="E3327" t="s">
        <v>4501</v>
      </c>
      <c r="F3327" t="s">
        <v>6774</v>
      </c>
      <c r="G3327" t="s">
        <v>6991</v>
      </c>
      <c r="H3327" t="s">
        <v>6996</v>
      </c>
      <c r="I3327" t="s">
        <v>7003</v>
      </c>
      <c r="K3327" t="s">
        <v>8014</v>
      </c>
      <c r="L3327" t="s">
        <v>8339</v>
      </c>
      <c r="M3327" t="s">
        <v>8347</v>
      </c>
      <c r="N3327" t="s">
        <v>8354</v>
      </c>
      <c r="O3327" t="s">
        <v>8359</v>
      </c>
      <c r="Q3327" t="s">
        <v>8361</v>
      </c>
      <c r="R3327" t="s">
        <v>7222</v>
      </c>
    </row>
    <row r="3328" spans="1:20" x14ac:dyDescent="0.35">
      <c r="A3328" t="s">
        <v>739</v>
      </c>
      <c r="B3328" t="s">
        <v>1077</v>
      </c>
      <c r="C3328">
        <v>39</v>
      </c>
      <c r="D3328" t="s">
        <v>1173</v>
      </c>
      <c r="E3328" t="s">
        <v>4502</v>
      </c>
      <c r="F3328" t="s">
        <v>6721</v>
      </c>
      <c r="G3328" t="s">
        <v>6993</v>
      </c>
      <c r="H3328" t="s">
        <v>6994</v>
      </c>
      <c r="I3328" t="s">
        <v>7007</v>
      </c>
      <c r="K3328" t="s">
        <v>8238</v>
      </c>
      <c r="L3328" t="s">
        <v>8343</v>
      </c>
      <c r="M3328" t="s">
        <v>8349</v>
      </c>
      <c r="N3328" t="s">
        <v>8353</v>
      </c>
      <c r="O3328" t="s">
        <v>8355</v>
      </c>
      <c r="Q3328" t="s">
        <v>8363</v>
      </c>
      <c r="R3328" t="s">
        <v>7389</v>
      </c>
      <c r="S3328">
        <v>3</v>
      </c>
      <c r="T3328" t="s">
        <v>8369</v>
      </c>
    </row>
    <row r="3329" spans="1:20" x14ac:dyDescent="0.35">
      <c r="A3329" t="s">
        <v>484</v>
      </c>
      <c r="B3329" t="s">
        <v>1131</v>
      </c>
      <c r="C3329">
        <v>28</v>
      </c>
      <c r="D3329" t="s">
        <v>1175</v>
      </c>
      <c r="E3329" t="s">
        <v>4503</v>
      </c>
      <c r="F3329" t="s">
        <v>6782</v>
      </c>
      <c r="G3329" t="s">
        <v>6985</v>
      </c>
      <c r="H3329" t="s">
        <v>6996</v>
      </c>
      <c r="I3329" t="s">
        <v>7001</v>
      </c>
      <c r="J3329" t="s">
        <v>7430</v>
      </c>
      <c r="K3329" t="s">
        <v>8162</v>
      </c>
      <c r="L3329" t="s">
        <v>8344</v>
      </c>
      <c r="M3329" t="s">
        <v>8349</v>
      </c>
      <c r="N3329" t="s">
        <v>8354</v>
      </c>
      <c r="O3329" t="s">
        <v>8359</v>
      </c>
      <c r="Q3329" t="s">
        <v>8364</v>
      </c>
      <c r="R3329" t="s">
        <v>7274</v>
      </c>
      <c r="T3329" t="s">
        <v>8368</v>
      </c>
    </row>
    <row r="3330" spans="1:20" x14ac:dyDescent="0.35">
      <c r="A3330" t="s">
        <v>327</v>
      </c>
      <c r="B3330" t="s">
        <v>1047</v>
      </c>
      <c r="D3330" t="s">
        <v>1175</v>
      </c>
      <c r="E3330" t="s">
        <v>4504</v>
      </c>
      <c r="G3330" t="s">
        <v>6984</v>
      </c>
      <c r="H3330" t="s">
        <v>6997</v>
      </c>
      <c r="I3330" t="s">
        <v>7006</v>
      </c>
      <c r="J3330" t="s">
        <v>7576</v>
      </c>
      <c r="K3330" t="s">
        <v>8144</v>
      </c>
      <c r="L3330" t="s">
        <v>8338</v>
      </c>
      <c r="M3330" t="s">
        <v>8348</v>
      </c>
      <c r="N3330" t="s">
        <v>8352</v>
      </c>
      <c r="O3330" t="s">
        <v>8358</v>
      </c>
      <c r="Q3330" t="s">
        <v>8364</v>
      </c>
      <c r="R3330" t="s">
        <v>7363</v>
      </c>
      <c r="S3330">
        <v>1</v>
      </c>
      <c r="T3330" t="s">
        <v>8367</v>
      </c>
    </row>
    <row r="3331" spans="1:20" x14ac:dyDescent="0.35">
      <c r="A3331" t="s">
        <v>390</v>
      </c>
      <c r="B3331" t="s">
        <v>1021</v>
      </c>
      <c r="C3331">
        <v>33</v>
      </c>
      <c r="D3331" t="s">
        <v>1175</v>
      </c>
      <c r="E3331" t="s">
        <v>4505</v>
      </c>
      <c r="F3331" t="s">
        <v>6678</v>
      </c>
      <c r="G3331" t="s">
        <v>6989</v>
      </c>
      <c r="H3331" t="s">
        <v>6997</v>
      </c>
      <c r="I3331" t="s">
        <v>7003</v>
      </c>
      <c r="J3331" t="s">
        <v>7462</v>
      </c>
      <c r="K3331" t="s">
        <v>7819</v>
      </c>
      <c r="L3331" t="s">
        <v>8345</v>
      </c>
      <c r="M3331" t="s">
        <v>8347</v>
      </c>
      <c r="N3331" t="s">
        <v>8352</v>
      </c>
      <c r="O3331" t="s">
        <v>8359</v>
      </c>
      <c r="S3331">
        <v>2</v>
      </c>
    </row>
    <row r="3332" spans="1:20" x14ac:dyDescent="0.35">
      <c r="A3332" t="s">
        <v>632</v>
      </c>
      <c r="B3332" t="s">
        <v>1075</v>
      </c>
      <c r="D3332" t="s">
        <v>1172</v>
      </c>
      <c r="E3332" t="s">
        <v>4506</v>
      </c>
      <c r="F3332" t="s">
        <v>6719</v>
      </c>
      <c r="G3332" t="s">
        <v>6989</v>
      </c>
      <c r="H3332" t="s">
        <v>6995</v>
      </c>
      <c r="I3332" t="s">
        <v>7007</v>
      </c>
      <c r="J3332" t="s">
        <v>7586</v>
      </c>
      <c r="K3332" t="s">
        <v>8062</v>
      </c>
      <c r="L3332" t="s">
        <v>8342</v>
      </c>
      <c r="M3332" t="s">
        <v>8350</v>
      </c>
      <c r="N3332" t="s">
        <v>8351</v>
      </c>
      <c r="O3332" t="s">
        <v>8359</v>
      </c>
      <c r="P3332">
        <v>7646</v>
      </c>
      <c r="Q3332" t="s">
        <v>8363</v>
      </c>
      <c r="R3332" t="s">
        <v>7244</v>
      </c>
      <c r="S3332">
        <v>1</v>
      </c>
    </row>
    <row r="3333" spans="1:20" x14ac:dyDescent="0.35">
      <c r="A3333" t="s">
        <v>313</v>
      </c>
      <c r="B3333" t="s">
        <v>1028</v>
      </c>
      <c r="C3333">
        <v>65</v>
      </c>
      <c r="D3333" t="s">
        <v>1174</v>
      </c>
      <c r="E3333" t="s">
        <v>4507</v>
      </c>
      <c r="G3333" t="s">
        <v>6989</v>
      </c>
      <c r="H3333" t="s">
        <v>6997</v>
      </c>
      <c r="I3333" t="s">
        <v>7003</v>
      </c>
      <c r="J3333" t="s">
        <v>7238</v>
      </c>
      <c r="K3333" t="s">
        <v>8223</v>
      </c>
      <c r="L3333" t="s">
        <v>8340</v>
      </c>
      <c r="M3333" t="s">
        <v>8347</v>
      </c>
      <c r="N3333" t="s">
        <v>8352</v>
      </c>
      <c r="O3333" t="s">
        <v>8355</v>
      </c>
      <c r="S3333">
        <v>1</v>
      </c>
      <c r="T3333" t="s">
        <v>8367</v>
      </c>
    </row>
    <row r="3334" spans="1:20" x14ac:dyDescent="0.35">
      <c r="A3334" t="s">
        <v>400</v>
      </c>
      <c r="B3334" t="s">
        <v>1075</v>
      </c>
      <c r="E3334" t="s">
        <v>4508</v>
      </c>
      <c r="F3334" t="s">
        <v>6719</v>
      </c>
      <c r="G3334" t="s">
        <v>6993</v>
      </c>
      <c r="H3334" t="s">
        <v>6997</v>
      </c>
      <c r="I3334" t="s">
        <v>7002</v>
      </c>
      <c r="J3334" t="s">
        <v>7057</v>
      </c>
      <c r="K3334" t="s">
        <v>8327</v>
      </c>
      <c r="L3334" t="s">
        <v>8341</v>
      </c>
      <c r="M3334" t="s">
        <v>8347</v>
      </c>
      <c r="N3334" t="s">
        <v>8351</v>
      </c>
      <c r="O3334" t="s">
        <v>8356</v>
      </c>
      <c r="P3334">
        <v>25723</v>
      </c>
      <c r="Q3334" t="s">
        <v>8362</v>
      </c>
    </row>
    <row r="3335" spans="1:20" x14ac:dyDescent="0.35">
      <c r="A3335" t="s">
        <v>557</v>
      </c>
      <c r="B3335" t="s">
        <v>1132</v>
      </c>
      <c r="E3335" t="s">
        <v>4509</v>
      </c>
      <c r="F3335" t="s">
        <v>6826</v>
      </c>
      <c r="G3335" t="s">
        <v>6992</v>
      </c>
      <c r="H3335" t="s">
        <v>6998</v>
      </c>
      <c r="I3335" t="s">
        <v>7002</v>
      </c>
      <c r="K3335" t="s">
        <v>8321</v>
      </c>
      <c r="L3335" t="s">
        <v>8338</v>
      </c>
      <c r="M3335" t="s">
        <v>8346</v>
      </c>
      <c r="N3335" t="s">
        <v>8352</v>
      </c>
      <c r="O3335" t="s">
        <v>8358</v>
      </c>
      <c r="P3335">
        <v>46113</v>
      </c>
      <c r="Q3335" t="s">
        <v>8364</v>
      </c>
      <c r="R3335" t="s">
        <v>7500</v>
      </c>
      <c r="T3335" t="s">
        <v>8367</v>
      </c>
    </row>
    <row r="3336" spans="1:20" x14ac:dyDescent="0.35">
      <c r="A3336" t="s">
        <v>652</v>
      </c>
      <c r="B3336" t="s">
        <v>1094</v>
      </c>
      <c r="D3336" t="s">
        <v>1175</v>
      </c>
      <c r="E3336" t="s">
        <v>4510</v>
      </c>
      <c r="F3336" t="s">
        <v>6819</v>
      </c>
      <c r="G3336" t="s">
        <v>6988</v>
      </c>
      <c r="H3336" t="s">
        <v>6996</v>
      </c>
      <c r="I3336" t="s">
        <v>7005</v>
      </c>
      <c r="J3336" t="s">
        <v>7584</v>
      </c>
      <c r="K3336" t="s">
        <v>7834</v>
      </c>
      <c r="L3336" t="s">
        <v>8345</v>
      </c>
      <c r="M3336" t="s">
        <v>8349</v>
      </c>
      <c r="N3336" t="s">
        <v>8352</v>
      </c>
      <c r="O3336" t="s">
        <v>8358</v>
      </c>
      <c r="R3336" t="s">
        <v>7361</v>
      </c>
      <c r="T3336" t="s">
        <v>8368</v>
      </c>
    </row>
    <row r="3337" spans="1:20" x14ac:dyDescent="0.35">
      <c r="A3337" t="s">
        <v>266</v>
      </c>
      <c r="B3337" t="s">
        <v>1069</v>
      </c>
      <c r="C3337">
        <v>24</v>
      </c>
      <c r="D3337" t="s">
        <v>1174</v>
      </c>
      <c r="E3337" t="s">
        <v>4511</v>
      </c>
      <c r="F3337" t="s">
        <v>6718</v>
      </c>
      <c r="G3337" t="s">
        <v>6989</v>
      </c>
      <c r="H3337" t="s">
        <v>6998</v>
      </c>
      <c r="I3337" t="s">
        <v>7003</v>
      </c>
      <c r="J3337" t="s">
        <v>7627</v>
      </c>
      <c r="K3337" t="s">
        <v>8292</v>
      </c>
      <c r="L3337" t="s">
        <v>8345</v>
      </c>
      <c r="M3337" t="s">
        <v>8347</v>
      </c>
      <c r="N3337" t="s">
        <v>8351</v>
      </c>
      <c r="O3337" t="s">
        <v>8356</v>
      </c>
      <c r="Q3337" t="s">
        <v>8364</v>
      </c>
      <c r="R3337" t="s">
        <v>7233</v>
      </c>
      <c r="T3337" t="s">
        <v>8368</v>
      </c>
    </row>
    <row r="3338" spans="1:20" x14ac:dyDescent="0.35">
      <c r="A3338" t="s">
        <v>544</v>
      </c>
      <c r="B3338" t="s">
        <v>1048</v>
      </c>
      <c r="D3338" t="s">
        <v>1173</v>
      </c>
      <c r="E3338" t="s">
        <v>4512</v>
      </c>
      <c r="F3338" t="s">
        <v>6789</v>
      </c>
      <c r="G3338" t="s">
        <v>6990</v>
      </c>
      <c r="H3338" t="s">
        <v>6997</v>
      </c>
      <c r="I3338" t="s">
        <v>7002</v>
      </c>
      <c r="K3338" t="s">
        <v>7782</v>
      </c>
      <c r="L3338" t="s">
        <v>8339</v>
      </c>
      <c r="M3338" t="s">
        <v>8349</v>
      </c>
      <c r="N3338" t="s">
        <v>8354</v>
      </c>
      <c r="O3338" t="s">
        <v>8357</v>
      </c>
      <c r="P3338">
        <v>12403</v>
      </c>
      <c r="Q3338" t="s">
        <v>8364</v>
      </c>
      <c r="T3338" t="s">
        <v>8368</v>
      </c>
    </row>
    <row r="3339" spans="1:20" x14ac:dyDescent="0.35">
      <c r="A3339" t="s">
        <v>460</v>
      </c>
      <c r="B3339" t="s">
        <v>1091</v>
      </c>
      <c r="C3339">
        <v>48</v>
      </c>
      <c r="D3339" t="s">
        <v>1174</v>
      </c>
      <c r="E3339" t="s">
        <v>4513</v>
      </c>
      <c r="G3339" t="s">
        <v>6985</v>
      </c>
      <c r="H3339" t="s">
        <v>6998</v>
      </c>
      <c r="I3339" t="s">
        <v>7007</v>
      </c>
      <c r="K3339" t="s">
        <v>8240</v>
      </c>
      <c r="L3339" t="s">
        <v>8339</v>
      </c>
      <c r="M3339" t="s">
        <v>8350</v>
      </c>
      <c r="N3339" t="s">
        <v>8352</v>
      </c>
      <c r="O3339" t="s">
        <v>8357</v>
      </c>
      <c r="Q3339" t="s">
        <v>8360</v>
      </c>
    </row>
    <row r="3340" spans="1:20" x14ac:dyDescent="0.35">
      <c r="A3340" t="s">
        <v>679</v>
      </c>
      <c r="B3340" t="s">
        <v>1102</v>
      </c>
      <c r="D3340" t="s">
        <v>1173</v>
      </c>
      <c r="E3340" t="s">
        <v>4514</v>
      </c>
      <c r="G3340" t="s">
        <v>6989</v>
      </c>
      <c r="H3340" t="s">
        <v>6994</v>
      </c>
      <c r="I3340" t="s">
        <v>7005</v>
      </c>
      <c r="K3340" t="s">
        <v>8199</v>
      </c>
      <c r="L3340" t="s">
        <v>8342</v>
      </c>
      <c r="M3340" t="s">
        <v>8347</v>
      </c>
      <c r="N3340" t="s">
        <v>8353</v>
      </c>
      <c r="O3340" t="s">
        <v>8357</v>
      </c>
      <c r="Q3340" t="s">
        <v>8364</v>
      </c>
      <c r="S3340">
        <v>3</v>
      </c>
      <c r="T3340" t="s">
        <v>8368</v>
      </c>
    </row>
    <row r="3341" spans="1:20" x14ac:dyDescent="0.35">
      <c r="A3341" t="s">
        <v>685</v>
      </c>
      <c r="B3341" t="s">
        <v>1055</v>
      </c>
      <c r="D3341" t="s">
        <v>1173</v>
      </c>
      <c r="E3341" t="s">
        <v>4515</v>
      </c>
      <c r="G3341" t="s">
        <v>6990</v>
      </c>
      <c r="H3341" t="s">
        <v>6994</v>
      </c>
      <c r="I3341" t="s">
        <v>7007</v>
      </c>
      <c r="J3341" t="s">
        <v>7067</v>
      </c>
      <c r="K3341" t="s">
        <v>7693</v>
      </c>
      <c r="L3341" t="s">
        <v>8338</v>
      </c>
      <c r="M3341" t="s">
        <v>8346</v>
      </c>
      <c r="N3341" t="s">
        <v>8351</v>
      </c>
      <c r="O3341" t="s">
        <v>8356</v>
      </c>
      <c r="S3341">
        <v>4</v>
      </c>
      <c r="T3341" t="s">
        <v>8367</v>
      </c>
    </row>
    <row r="3342" spans="1:20" x14ac:dyDescent="0.35">
      <c r="A3342" t="s">
        <v>899</v>
      </c>
      <c r="B3342" t="s">
        <v>1080</v>
      </c>
      <c r="D3342" t="s">
        <v>1173</v>
      </c>
      <c r="E3342" t="s">
        <v>4516</v>
      </c>
      <c r="G3342" t="s">
        <v>6991</v>
      </c>
      <c r="H3342" t="s">
        <v>6996</v>
      </c>
      <c r="I3342" t="s">
        <v>7002</v>
      </c>
      <c r="J3342" t="s">
        <v>7599</v>
      </c>
      <c r="K3342" t="s">
        <v>8105</v>
      </c>
      <c r="L3342" t="s">
        <v>8342</v>
      </c>
      <c r="M3342" t="s">
        <v>8348</v>
      </c>
      <c r="N3342" t="s">
        <v>8352</v>
      </c>
      <c r="O3342" t="s">
        <v>8359</v>
      </c>
      <c r="P3342">
        <v>10629</v>
      </c>
      <c r="S3342">
        <v>2</v>
      </c>
      <c r="T3342" t="s">
        <v>8368</v>
      </c>
    </row>
    <row r="3343" spans="1:20" x14ac:dyDescent="0.35">
      <c r="A3343" t="s">
        <v>214</v>
      </c>
      <c r="B3343" t="s">
        <v>1079</v>
      </c>
      <c r="C3343">
        <v>54</v>
      </c>
      <c r="D3343" t="s">
        <v>1175</v>
      </c>
      <c r="E3343" t="s">
        <v>4517</v>
      </c>
      <c r="F3343" t="s">
        <v>6736</v>
      </c>
      <c r="G3343" t="s">
        <v>6984</v>
      </c>
      <c r="H3343" t="s">
        <v>6997</v>
      </c>
      <c r="I3343" t="s">
        <v>7001</v>
      </c>
      <c r="J3343" t="s">
        <v>7075</v>
      </c>
      <c r="K3343" t="s">
        <v>8194</v>
      </c>
      <c r="L3343" t="s">
        <v>8338</v>
      </c>
      <c r="M3343" t="s">
        <v>8346</v>
      </c>
      <c r="N3343" t="s">
        <v>8353</v>
      </c>
      <c r="O3343" t="s">
        <v>8356</v>
      </c>
      <c r="P3343">
        <v>19013</v>
      </c>
      <c r="Q3343" t="s">
        <v>8363</v>
      </c>
      <c r="R3343" t="s">
        <v>7262</v>
      </c>
      <c r="S3343">
        <v>1</v>
      </c>
      <c r="T3343" t="s">
        <v>8367</v>
      </c>
    </row>
    <row r="3344" spans="1:20" x14ac:dyDescent="0.35">
      <c r="A3344" t="s">
        <v>283</v>
      </c>
      <c r="B3344" t="s">
        <v>1114</v>
      </c>
      <c r="D3344" t="s">
        <v>1175</v>
      </c>
      <c r="E3344" t="s">
        <v>4518</v>
      </c>
      <c r="F3344" t="s">
        <v>6761</v>
      </c>
      <c r="G3344" t="s">
        <v>6991</v>
      </c>
      <c r="H3344" t="s">
        <v>6996</v>
      </c>
      <c r="I3344" t="s">
        <v>7001</v>
      </c>
      <c r="J3344" t="s">
        <v>7443</v>
      </c>
      <c r="K3344" t="s">
        <v>8217</v>
      </c>
      <c r="L3344" t="s">
        <v>8344</v>
      </c>
      <c r="M3344" t="s">
        <v>8347</v>
      </c>
      <c r="N3344" t="s">
        <v>8351</v>
      </c>
      <c r="O3344" t="s">
        <v>8357</v>
      </c>
      <c r="Q3344" t="s">
        <v>8363</v>
      </c>
      <c r="R3344" t="s">
        <v>7009</v>
      </c>
      <c r="S3344">
        <v>5</v>
      </c>
    </row>
    <row r="3345" spans="1:20" x14ac:dyDescent="0.35">
      <c r="A3345" t="s">
        <v>835</v>
      </c>
      <c r="B3345" t="s">
        <v>1138</v>
      </c>
      <c r="D3345" t="s">
        <v>1172</v>
      </c>
      <c r="E3345" t="s">
        <v>4519</v>
      </c>
      <c r="F3345" t="s">
        <v>6805</v>
      </c>
      <c r="G3345" t="s">
        <v>6985</v>
      </c>
      <c r="H3345" t="s">
        <v>6994</v>
      </c>
      <c r="I3345" t="s">
        <v>7002</v>
      </c>
      <c r="J3345" t="s">
        <v>7038</v>
      </c>
      <c r="K3345" t="s">
        <v>8296</v>
      </c>
      <c r="L3345" t="s">
        <v>8345</v>
      </c>
      <c r="M3345" t="s">
        <v>8348</v>
      </c>
      <c r="N3345" t="s">
        <v>8353</v>
      </c>
      <c r="O3345" t="s">
        <v>8358</v>
      </c>
      <c r="Q3345" t="s">
        <v>8364</v>
      </c>
      <c r="R3345" t="s">
        <v>7285</v>
      </c>
    </row>
    <row r="3346" spans="1:20" x14ac:dyDescent="0.35">
      <c r="A3346" t="s">
        <v>572</v>
      </c>
      <c r="B3346" t="s">
        <v>1160</v>
      </c>
      <c r="C3346">
        <v>2</v>
      </c>
      <c r="D3346" t="s">
        <v>1173</v>
      </c>
      <c r="E3346" t="s">
        <v>4520</v>
      </c>
      <c r="F3346" t="s">
        <v>6859</v>
      </c>
      <c r="G3346" t="s">
        <v>6989</v>
      </c>
      <c r="H3346" t="s">
        <v>6997</v>
      </c>
      <c r="I3346" t="s">
        <v>7005</v>
      </c>
      <c r="J3346" t="s">
        <v>7165</v>
      </c>
      <c r="K3346" t="s">
        <v>8123</v>
      </c>
      <c r="L3346" t="s">
        <v>8341</v>
      </c>
      <c r="M3346" t="s">
        <v>8350</v>
      </c>
      <c r="N3346" t="s">
        <v>8352</v>
      </c>
      <c r="O3346" t="s">
        <v>8357</v>
      </c>
      <c r="Q3346" t="s">
        <v>8364</v>
      </c>
      <c r="T3346" t="s">
        <v>8368</v>
      </c>
    </row>
    <row r="3347" spans="1:20" x14ac:dyDescent="0.35">
      <c r="A3347" t="s">
        <v>926</v>
      </c>
      <c r="B3347" t="s">
        <v>1127</v>
      </c>
      <c r="D3347" t="s">
        <v>1172</v>
      </c>
      <c r="E3347" t="s">
        <v>4521</v>
      </c>
      <c r="G3347" t="s">
        <v>6989</v>
      </c>
      <c r="H3347" t="s">
        <v>6994</v>
      </c>
      <c r="I3347" t="s">
        <v>7002</v>
      </c>
      <c r="K3347" t="s">
        <v>8266</v>
      </c>
      <c r="L3347" t="s">
        <v>8338</v>
      </c>
      <c r="M3347" t="s">
        <v>8348</v>
      </c>
      <c r="N3347" t="s">
        <v>8354</v>
      </c>
      <c r="O3347" t="s">
        <v>8356</v>
      </c>
      <c r="Q3347" t="s">
        <v>8363</v>
      </c>
      <c r="R3347" t="s">
        <v>7121</v>
      </c>
      <c r="S3347">
        <v>4</v>
      </c>
      <c r="T3347" t="s">
        <v>8367</v>
      </c>
    </row>
    <row r="3348" spans="1:20" x14ac:dyDescent="0.35">
      <c r="A3348" t="s">
        <v>989</v>
      </c>
      <c r="B3348" t="s">
        <v>1127</v>
      </c>
      <c r="D3348" t="s">
        <v>1174</v>
      </c>
      <c r="E3348" t="s">
        <v>4522</v>
      </c>
      <c r="F3348" t="s">
        <v>6897</v>
      </c>
      <c r="G3348" t="s">
        <v>6985</v>
      </c>
      <c r="H3348" t="s">
        <v>6995</v>
      </c>
      <c r="I3348" t="s">
        <v>7004</v>
      </c>
      <c r="J3348" t="s">
        <v>7651</v>
      </c>
      <c r="K3348" t="s">
        <v>8029</v>
      </c>
      <c r="L3348" t="s">
        <v>8338</v>
      </c>
      <c r="M3348" t="s">
        <v>8350</v>
      </c>
      <c r="N3348" t="s">
        <v>8353</v>
      </c>
      <c r="O3348" t="s">
        <v>8359</v>
      </c>
    </row>
    <row r="3349" spans="1:20" x14ac:dyDescent="0.35">
      <c r="A3349" t="s">
        <v>562</v>
      </c>
      <c r="B3349" t="s">
        <v>1057</v>
      </c>
      <c r="C3349">
        <v>79</v>
      </c>
      <c r="D3349" t="s">
        <v>1172</v>
      </c>
      <c r="E3349" t="s">
        <v>4523</v>
      </c>
      <c r="F3349" t="s">
        <v>6846</v>
      </c>
      <c r="G3349" t="s">
        <v>6987</v>
      </c>
      <c r="H3349" t="s">
        <v>6994</v>
      </c>
      <c r="I3349" t="s">
        <v>7005</v>
      </c>
      <c r="K3349" t="s">
        <v>7787</v>
      </c>
      <c r="L3349" t="s">
        <v>8339</v>
      </c>
      <c r="M3349" t="s">
        <v>8349</v>
      </c>
      <c r="N3349" t="s">
        <v>8352</v>
      </c>
      <c r="O3349" t="s">
        <v>8359</v>
      </c>
      <c r="P3349">
        <v>9410</v>
      </c>
      <c r="Q3349" t="s">
        <v>8360</v>
      </c>
      <c r="S3349">
        <v>3</v>
      </c>
      <c r="T3349" t="s">
        <v>8369</v>
      </c>
    </row>
    <row r="3350" spans="1:20" x14ac:dyDescent="0.35">
      <c r="A3350" t="s">
        <v>223</v>
      </c>
      <c r="B3350" t="s">
        <v>1105</v>
      </c>
      <c r="D3350" t="s">
        <v>1173</v>
      </c>
      <c r="E3350" t="s">
        <v>4524</v>
      </c>
      <c r="F3350" t="s">
        <v>6750</v>
      </c>
      <c r="G3350" t="s">
        <v>6988</v>
      </c>
      <c r="H3350" t="s">
        <v>6998</v>
      </c>
      <c r="I3350" t="s">
        <v>7001</v>
      </c>
      <c r="K3350" t="s">
        <v>8149</v>
      </c>
      <c r="L3350" t="s">
        <v>8342</v>
      </c>
      <c r="M3350" t="s">
        <v>8349</v>
      </c>
      <c r="N3350" t="s">
        <v>8354</v>
      </c>
      <c r="O3350" t="s">
        <v>8359</v>
      </c>
      <c r="Q3350" t="s">
        <v>8360</v>
      </c>
      <c r="T3350" t="s">
        <v>8368</v>
      </c>
    </row>
    <row r="3351" spans="1:20" x14ac:dyDescent="0.35">
      <c r="A3351" t="s">
        <v>991</v>
      </c>
      <c r="B3351" t="s">
        <v>1046</v>
      </c>
      <c r="C3351">
        <v>42</v>
      </c>
      <c r="D3351" t="s">
        <v>1172</v>
      </c>
      <c r="E3351" t="s">
        <v>4525</v>
      </c>
      <c r="F3351" t="s">
        <v>6950</v>
      </c>
      <c r="G3351" t="s">
        <v>6986</v>
      </c>
      <c r="H3351" t="s">
        <v>6999</v>
      </c>
      <c r="I3351" t="s">
        <v>7005</v>
      </c>
      <c r="K3351" t="s">
        <v>7809</v>
      </c>
      <c r="L3351" t="s">
        <v>8341</v>
      </c>
      <c r="M3351" t="s">
        <v>8346</v>
      </c>
      <c r="N3351" t="s">
        <v>8352</v>
      </c>
      <c r="O3351" t="s">
        <v>8359</v>
      </c>
      <c r="Q3351" t="s">
        <v>8362</v>
      </c>
      <c r="S3351">
        <v>1</v>
      </c>
      <c r="T3351" t="s">
        <v>8368</v>
      </c>
    </row>
    <row r="3352" spans="1:20" x14ac:dyDescent="0.35">
      <c r="A3352" t="s">
        <v>992</v>
      </c>
      <c r="B3352" t="s">
        <v>1111</v>
      </c>
      <c r="C3352">
        <v>55</v>
      </c>
      <c r="E3352" t="s">
        <v>4526</v>
      </c>
      <c r="G3352" t="s">
        <v>6988</v>
      </c>
      <c r="H3352" t="s">
        <v>6995</v>
      </c>
      <c r="I3352" t="s">
        <v>7002</v>
      </c>
      <c r="J3352" t="s">
        <v>7039</v>
      </c>
      <c r="K3352" t="s">
        <v>8329</v>
      </c>
      <c r="L3352" t="s">
        <v>8338</v>
      </c>
      <c r="M3352" t="s">
        <v>8348</v>
      </c>
      <c r="N3352" t="s">
        <v>8353</v>
      </c>
      <c r="O3352" t="s">
        <v>8359</v>
      </c>
      <c r="R3352" t="s">
        <v>7214</v>
      </c>
      <c r="S3352">
        <v>1</v>
      </c>
      <c r="T3352" t="s">
        <v>8369</v>
      </c>
    </row>
    <row r="3353" spans="1:20" x14ac:dyDescent="0.35">
      <c r="A3353" t="s">
        <v>406</v>
      </c>
      <c r="B3353" t="s">
        <v>1095</v>
      </c>
      <c r="D3353" t="s">
        <v>1173</v>
      </c>
      <c r="E3353" t="s">
        <v>4527</v>
      </c>
      <c r="G3353" t="s">
        <v>6991</v>
      </c>
      <c r="H3353" t="s">
        <v>6998</v>
      </c>
      <c r="I3353" t="s">
        <v>7001</v>
      </c>
      <c r="J3353" t="s">
        <v>7608</v>
      </c>
      <c r="K3353" t="s">
        <v>7868</v>
      </c>
      <c r="L3353" t="s">
        <v>8341</v>
      </c>
      <c r="M3353" t="s">
        <v>8347</v>
      </c>
      <c r="N3353" t="s">
        <v>8354</v>
      </c>
      <c r="O3353" t="s">
        <v>8355</v>
      </c>
      <c r="P3353">
        <v>37883</v>
      </c>
      <c r="Q3353" t="s">
        <v>8363</v>
      </c>
      <c r="R3353" t="s">
        <v>7056</v>
      </c>
      <c r="S3353">
        <v>5</v>
      </c>
    </row>
    <row r="3354" spans="1:20" x14ac:dyDescent="0.35">
      <c r="A3354" t="s">
        <v>958</v>
      </c>
      <c r="B3354" t="s">
        <v>1162</v>
      </c>
      <c r="D3354" t="s">
        <v>1175</v>
      </c>
      <c r="E3354" t="s">
        <v>4528</v>
      </c>
      <c r="F3354" t="s">
        <v>6880</v>
      </c>
      <c r="G3354" t="s">
        <v>6985</v>
      </c>
      <c r="H3354" t="s">
        <v>7000</v>
      </c>
      <c r="I3354" t="s">
        <v>7004</v>
      </c>
      <c r="J3354" t="s">
        <v>7506</v>
      </c>
      <c r="K3354" t="s">
        <v>7712</v>
      </c>
      <c r="L3354" t="s">
        <v>8343</v>
      </c>
      <c r="M3354" t="s">
        <v>8348</v>
      </c>
      <c r="N3354" t="s">
        <v>8352</v>
      </c>
      <c r="O3354" t="s">
        <v>8359</v>
      </c>
      <c r="P3354">
        <v>16122</v>
      </c>
      <c r="Q3354" t="s">
        <v>8363</v>
      </c>
      <c r="S3354">
        <v>4</v>
      </c>
      <c r="T3354" t="s">
        <v>8368</v>
      </c>
    </row>
    <row r="3355" spans="1:20" x14ac:dyDescent="0.35">
      <c r="A3355" t="s">
        <v>385</v>
      </c>
      <c r="B3355" t="s">
        <v>1151</v>
      </c>
      <c r="C3355">
        <v>20</v>
      </c>
      <c r="E3355" t="s">
        <v>4529</v>
      </c>
      <c r="F3355" t="s">
        <v>6941</v>
      </c>
      <c r="G3355" t="s">
        <v>6989</v>
      </c>
      <c r="H3355" t="s">
        <v>6996</v>
      </c>
      <c r="I3355" t="s">
        <v>7005</v>
      </c>
      <c r="J3355" t="s">
        <v>7170</v>
      </c>
      <c r="K3355" t="s">
        <v>7787</v>
      </c>
      <c r="L3355" t="s">
        <v>8345</v>
      </c>
      <c r="M3355" t="s">
        <v>8349</v>
      </c>
      <c r="N3355" t="s">
        <v>8351</v>
      </c>
      <c r="O3355" t="s">
        <v>8359</v>
      </c>
      <c r="P3355">
        <v>8318</v>
      </c>
      <c r="Q3355" t="s">
        <v>8363</v>
      </c>
      <c r="R3355" t="s">
        <v>7301</v>
      </c>
      <c r="S3355">
        <v>5</v>
      </c>
      <c r="T3355" t="s">
        <v>8367</v>
      </c>
    </row>
    <row r="3356" spans="1:20" x14ac:dyDescent="0.35">
      <c r="A3356" t="s">
        <v>58</v>
      </c>
      <c r="B3356" t="s">
        <v>1140</v>
      </c>
      <c r="D3356" t="s">
        <v>1175</v>
      </c>
      <c r="E3356" t="s">
        <v>4530</v>
      </c>
      <c r="F3356" t="s">
        <v>6866</v>
      </c>
      <c r="G3356" t="s">
        <v>6987</v>
      </c>
      <c r="H3356" t="s">
        <v>6998</v>
      </c>
      <c r="I3356" t="s">
        <v>7001</v>
      </c>
      <c r="K3356" t="s">
        <v>8085</v>
      </c>
      <c r="L3356" t="s">
        <v>8339</v>
      </c>
      <c r="M3356" t="s">
        <v>8349</v>
      </c>
      <c r="N3356" t="s">
        <v>8352</v>
      </c>
      <c r="O3356" t="s">
        <v>8355</v>
      </c>
      <c r="S3356">
        <v>2</v>
      </c>
      <c r="T3356" t="s">
        <v>8369</v>
      </c>
    </row>
    <row r="3357" spans="1:20" x14ac:dyDescent="0.35">
      <c r="A3357" t="s">
        <v>957</v>
      </c>
      <c r="B3357" t="s">
        <v>1051</v>
      </c>
      <c r="C3357">
        <v>38</v>
      </c>
      <c r="D3357" t="s">
        <v>1174</v>
      </c>
      <c r="E3357" t="s">
        <v>4531</v>
      </c>
      <c r="G3357" t="s">
        <v>6985</v>
      </c>
      <c r="H3357" t="s">
        <v>6994</v>
      </c>
      <c r="I3357" t="s">
        <v>7006</v>
      </c>
      <c r="J3357" t="s">
        <v>7501</v>
      </c>
      <c r="K3357" t="s">
        <v>8111</v>
      </c>
      <c r="L3357" t="s">
        <v>8345</v>
      </c>
      <c r="M3357" t="s">
        <v>8349</v>
      </c>
      <c r="N3357" t="s">
        <v>8353</v>
      </c>
      <c r="O3357" t="s">
        <v>8358</v>
      </c>
      <c r="Q3357" t="s">
        <v>8362</v>
      </c>
      <c r="S3357">
        <v>3</v>
      </c>
      <c r="T3357" t="s">
        <v>8368</v>
      </c>
    </row>
    <row r="3358" spans="1:20" x14ac:dyDescent="0.35">
      <c r="A3358" t="s">
        <v>286</v>
      </c>
      <c r="B3358" t="s">
        <v>1144</v>
      </c>
      <c r="C3358">
        <v>43</v>
      </c>
      <c r="D3358" t="s">
        <v>1174</v>
      </c>
      <c r="E3358" t="s">
        <v>4532</v>
      </c>
      <c r="F3358" t="s">
        <v>6978</v>
      </c>
      <c r="G3358" t="s">
        <v>6987</v>
      </c>
      <c r="H3358" t="s">
        <v>6997</v>
      </c>
      <c r="I3358" t="s">
        <v>7006</v>
      </c>
      <c r="J3358" t="s">
        <v>7020</v>
      </c>
      <c r="K3358" t="s">
        <v>8221</v>
      </c>
      <c r="L3358" t="s">
        <v>8344</v>
      </c>
      <c r="M3358" t="s">
        <v>8349</v>
      </c>
      <c r="N3358" t="s">
        <v>8352</v>
      </c>
      <c r="O3358" t="s">
        <v>8359</v>
      </c>
      <c r="Q3358" t="s">
        <v>8361</v>
      </c>
      <c r="R3358" t="s">
        <v>7449</v>
      </c>
    </row>
    <row r="3359" spans="1:20" x14ac:dyDescent="0.35">
      <c r="A3359" t="s">
        <v>91</v>
      </c>
      <c r="B3359" t="s">
        <v>1112</v>
      </c>
      <c r="D3359" t="s">
        <v>1172</v>
      </c>
      <c r="E3359" t="s">
        <v>4533</v>
      </c>
      <c r="F3359" t="s">
        <v>6970</v>
      </c>
      <c r="G3359" t="s">
        <v>6992</v>
      </c>
      <c r="H3359" t="s">
        <v>6996</v>
      </c>
      <c r="I3359" t="s">
        <v>7004</v>
      </c>
      <c r="J3359" t="s">
        <v>7235</v>
      </c>
      <c r="K3359" t="s">
        <v>8084</v>
      </c>
      <c r="L3359" t="s">
        <v>8339</v>
      </c>
      <c r="M3359" t="s">
        <v>8347</v>
      </c>
      <c r="N3359" t="s">
        <v>8352</v>
      </c>
      <c r="O3359" t="s">
        <v>8359</v>
      </c>
      <c r="Q3359" t="s">
        <v>8363</v>
      </c>
      <c r="R3359" t="s">
        <v>7289</v>
      </c>
      <c r="S3359">
        <v>2</v>
      </c>
      <c r="T3359" t="s">
        <v>8367</v>
      </c>
    </row>
    <row r="3360" spans="1:20" x14ac:dyDescent="0.35">
      <c r="A3360" t="s">
        <v>728</v>
      </c>
      <c r="B3360" t="s">
        <v>1110</v>
      </c>
      <c r="E3360" t="s">
        <v>4534</v>
      </c>
      <c r="F3360" t="s">
        <v>6756</v>
      </c>
      <c r="G3360" t="s">
        <v>6985</v>
      </c>
      <c r="H3360" t="s">
        <v>6998</v>
      </c>
      <c r="I3360" t="s">
        <v>7002</v>
      </c>
      <c r="J3360" t="s">
        <v>7022</v>
      </c>
      <c r="K3360" t="s">
        <v>8157</v>
      </c>
      <c r="L3360" t="s">
        <v>8344</v>
      </c>
      <c r="M3360" t="s">
        <v>8350</v>
      </c>
      <c r="N3360" t="s">
        <v>8353</v>
      </c>
      <c r="O3360" t="s">
        <v>8356</v>
      </c>
      <c r="Q3360" t="s">
        <v>8364</v>
      </c>
      <c r="R3360" t="s">
        <v>7363</v>
      </c>
      <c r="S3360">
        <v>3</v>
      </c>
      <c r="T3360" t="s">
        <v>8367</v>
      </c>
    </row>
    <row r="3361" spans="1:20" x14ac:dyDescent="0.35">
      <c r="A3361" t="s">
        <v>108</v>
      </c>
      <c r="B3361" t="s">
        <v>1054</v>
      </c>
      <c r="C3361">
        <v>60</v>
      </c>
      <c r="D3361" t="s">
        <v>1172</v>
      </c>
      <c r="E3361" t="s">
        <v>4535</v>
      </c>
      <c r="F3361" t="s">
        <v>6705</v>
      </c>
      <c r="G3361" t="s">
        <v>6984</v>
      </c>
      <c r="H3361" t="s">
        <v>7000</v>
      </c>
      <c r="I3361" t="s">
        <v>7007</v>
      </c>
      <c r="J3361" t="s">
        <v>7332</v>
      </c>
      <c r="K3361" t="s">
        <v>8014</v>
      </c>
      <c r="L3361" t="s">
        <v>8345</v>
      </c>
      <c r="M3361" t="s">
        <v>8346</v>
      </c>
      <c r="N3361" t="s">
        <v>8354</v>
      </c>
      <c r="O3361" t="s">
        <v>8359</v>
      </c>
      <c r="Q3361" t="s">
        <v>8362</v>
      </c>
      <c r="R3361" t="s">
        <v>7220</v>
      </c>
      <c r="T3361" t="s">
        <v>8368</v>
      </c>
    </row>
    <row r="3362" spans="1:20" x14ac:dyDescent="0.35">
      <c r="A3362" t="s">
        <v>176</v>
      </c>
      <c r="B3362" t="s">
        <v>1156</v>
      </c>
      <c r="C3362">
        <v>51</v>
      </c>
      <c r="D3362" t="s">
        <v>1173</v>
      </c>
      <c r="E3362" t="s">
        <v>4536</v>
      </c>
      <c r="G3362" t="s">
        <v>6984</v>
      </c>
      <c r="H3362" t="s">
        <v>6995</v>
      </c>
      <c r="I3362" t="s">
        <v>7007</v>
      </c>
      <c r="K3362" t="s">
        <v>8122</v>
      </c>
      <c r="L3362" t="s">
        <v>8338</v>
      </c>
      <c r="M3362" t="s">
        <v>8350</v>
      </c>
      <c r="N3362" t="s">
        <v>8351</v>
      </c>
      <c r="O3362" t="s">
        <v>8358</v>
      </c>
      <c r="P3362">
        <v>21061</v>
      </c>
      <c r="Q3362" t="s">
        <v>8362</v>
      </c>
      <c r="R3362" t="s">
        <v>7556</v>
      </c>
      <c r="S3362">
        <v>4</v>
      </c>
      <c r="T3362" t="s">
        <v>8367</v>
      </c>
    </row>
    <row r="3363" spans="1:20" x14ac:dyDescent="0.35">
      <c r="A3363" t="s">
        <v>539</v>
      </c>
      <c r="B3363" t="s">
        <v>1150</v>
      </c>
      <c r="D3363" t="s">
        <v>1175</v>
      </c>
      <c r="E3363" t="s">
        <v>4537</v>
      </c>
      <c r="F3363" t="s">
        <v>6832</v>
      </c>
      <c r="G3363" t="s">
        <v>6986</v>
      </c>
      <c r="H3363" t="s">
        <v>6997</v>
      </c>
      <c r="I3363" t="s">
        <v>7003</v>
      </c>
      <c r="J3363" t="s">
        <v>7659</v>
      </c>
      <c r="K3363" t="s">
        <v>8201</v>
      </c>
      <c r="L3363" t="s">
        <v>8345</v>
      </c>
      <c r="M3363" t="s">
        <v>8349</v>
      </c>
      <c r="N3363" t="s">
        <v>8352</v>
      </c>
      <c r="O3363" t="s">
        <v>8356</v>
      </c>
      <c r="Q3363" t="s">
        <v>8361</v>
      </c>
      <c r="R3363" t="s">
        <v>7462</v>
      </c>
      <c r="T3363" t="s">
        <v>8369</v>
      </c>
    </row>
    <row r="3364" spans="1:20" x14ac:dyDescent="0.35">
      <c r="A3364" t="s">
        <v>296</v>
      </c>
      <c r="B3364" t="s">
        <v>1069</v>
      </c>
      <c r="C3364">
        <v>34</v>
      </c>
      <c r="D3364" t="s">
        <v>1174</v>
      </c>
      <c r="E3364" t="s">
        <v>4538</v>
      </c>
      <c r="F3364" t="s">
        <v>6937</v>
      </c>
      <c r="G3364" t="s">
        <v>6993</v>
      </c>
      <c r="H3364" t="s">
        <v>6997</v>
      </c>
      <c r="I3364" t="s">
        <v>7006</v>
      </c>
      <c r="J3364" t="s">
        <v>7500</v>
      </c>
      <c r="K3364" t="s">
        <v>7747</v>
      </c>
      <c r="L3364" t="s">
        <v>8339</v>
      </c>
      <c r="M3364" t="s">
        <v>8348</v>
      </c>
      <c r="N3364" t="s">
        <v>8351</v>
      </c>
      <c r="O3364" t="s">
        <v>8359</v>
      </c>
      <c r="Q3364" t="s">
        <v>8364</v>
      </c>
      <c r="R3364" t="s">
        <v>7519</v>
      </c>
      <c r="S3364">
        <v>5</v>
      </c>
    </row>
    <row r="3365" spans="1:20" x14ac:dyDescent="0.35">
      <c r="A3365" t="s">
        <v>870</v>
      </c>
      <c r="B3365" t="s">
        <v>1031</v>
      </c>
      <c r="C3365">
        <v>12</v>
      </c>
      <c r="D3365" t="s">
        <v>1172</v>
      </c>
      <c r="E3365" t="s">
        <v>4539</v>
      </c>
      <c r="F3365" t="s">
        <v>6737</v>
      </c>
      <c r="G3365" t="s">
        <v>6989</v>
      </c>
      <c r="H3365" t="s">
        <v>7000</v>
      </c>
      <c r="I3365" t="s">
        <v>7006</v>
      </c>
      <c r="J3365" t="s">
        <v>7407</v>
      </c>
      <c r="K3365" t="s">
        <v>7694</v>
      </c>
      <c r="L3365" t="s">
        <v>8339</v>
      </c>
      <c r="M3365" t="s">
        <v>8347</v>
      </c>
      <c r="N3365" t="s">
        <v>8352</v>
      </c>
      <c r="O3365" t="s">
        <v>8356</v>
      </c>
      <c r="Q3365" t="s">
        <v>8364</v>
      </c>
      <c r="S3365">
        <v>4</v>
      </c>
    </row>
    <row r="3366" spans="1:20" x14ac:dyDescent="0.35">
      <c r="A3366" t="s">
        <v>944</v>
      </c>
      <c r="B3366" t="s">
        <v>1085</v>
      </c>
      <c r="C3366">
        <v>39</v>
      </c>
      <c r="D3366" t="s">
        <v>1172</v>
      </c>
      <c r="E3366" t="s">
        <v>4540</v>
      </c>
      <c r="F3366" t="s">
        <v>6730</v>
      </c>
      <c r="G3366" t="s">
        <v>6991</v>
      </c>
      <c r="H3366" t="s">
        <v>6996</v>
      </c>
      <c r="I3366" t="s">
        <v>7005</v>
      </c>
      <c r="K3366" t="s">
        <v>7713</v>
      </c>
      <c r="L3366" t="s">
        <v>8341</v>
      </c>
      <c r="M3366" t="s">
        <v>8346</v>
      </c>
      <c r="N3366" t="s">
        <v>8351</v>
      </c>
      <c r="O3366" t="s">
        <v>8356</v>
      </c>
      <c r="P3366">
        <v>15829</v>
      </c>
      <c r="Q3366" t="s">
        <v>8363</v>
      </c>
      <c r="T3366" t="s">
        <v>8368</v>
      </c>
    </row>
    <row r="3367" spans="1:20" x14ac:dyDescent="0.35">
      <c r="A3367" t="s">
        <v>386</v>
      </c>
      <c r="B3367" t="s">
        <v>1060</v>
      </c>
      <c r="D3367" t="s">
        <v>1172</v>
      </c>
      <c r="E3367" t="s">
        <v>4541</v>
      </c>
      <c r="F3367" t="s">
        <v>6709</v>
      </c>
      <c r="G3367" t="s">
        <v>6989</v>
      </c>
      <c r="H3367" t="s">
        <v>6995</v>
      </c>
      <c r="I3367" t="s">
        <v>7005</v>
      </c>
      <c r="J3367" t="s">
        <v>7256</v>
      </c>
      <c r="K3367" t="s">
        <v>7730</v>
      </c>
      <c r="L3367" t="s">
        <v>8341</v>
      </c>
      <c r="M3367" t="s">
        <v>8350</v>
      </c>
      <c r="N3367" t="s">
        <v>8352</v>
      </c>
      <c r="O3367" t="s">
        <v>8359</v>
      </c>
      <c r="Q3367" t="s">
        <v>8363</v>
      </c>
    </row>
    <row r="3368" spans="1:20" x14ac:dyDescent="0.35">
      <c r="A3368" t="s">
        <v>860</v>
      </c>
      <c r="B3368" t="s">
        <v>1109</v>
      </c>
      <c r="D3368" t="s">
        <v>1172</v>
      </c>
      <c r="E3368" t="s">
        <v>4542</v>
      </c>
      <c r="F3368" t="s">
        <v>6867</v>
      </c>
      <c r="G3368" t="s">
        <v>6990</v>
      </c>
      <c r="H3368" t="s">
        <v>6994</v>
      </c>
      <c r="I3368" t="s">
        <v>7001</v>
      </c>
      <c r="J3368" t="s">
        <v>7534</v>
      </c>
      <c r="K3368" t="s">
        <v>7693</v>
      </c>
      <c r="L3368" t="s">
        <v>8338</v>
      </c>
      <c r="M3368" t="s">
        <v>8348</v>
      </c>
      <c r="N3368" t="s">
        <v>8351</v>
      </c>
      <c r="O3368" t="s">
        <v>8357</v>
      </c>
      <c r="Q3368" t="s">
        <v>8364</v>
      </c>
      <c r="S3368">
        <v>1</v>
      </c>
      <c r="T3368" t="s">
        <v>8369</v>
      </c>
    </row>
    <row r="3369" spans="1:20" x14ac:dyDescent="0.35">
      <c r="A3369" t="s">
        <v>616</v>
      </c>
      <c r="B3369" t="s">
        <v>1118</v>
      </c>
      <c r="C3369">
        <v>18</v>
      </c>
      <c r="D3369" t="s">
        <v>1174</v>
      </c>
      <c r="E3369" t="s">
        <v>4543</v>
      </c>
      <c r="F3369" t="s">
        <v>6849</v>
      </c>
      <c r="G3369" t="s">
        <v>6991</v>
      </c>
      <c r="H3369" t="s">
        <v>7000</v>
      </c>
      <c r="I3369" t="s">
        <v>7007</v>
      </c>
      <c r="J3369" t="s">
        <v>7459</v>
      </c>
      <c r="K3369" t="s">
        <v>7802</v>
      </c>
      <c r="L3369" t="s">
        <v>8341</v>
      </c>
      <c r="M3369" t="s">
        <v>8348</v>
      </c>
      <c r="N3369" t="s">
        <v>8352</v>
      </c>
      <c r="O3369" t="s">
        <v>8358</v>
      </c>
      <c r="P3369">
        <v>46570</v>
      </c>
      <c r="R3369" t="s">
        <v>7138</v>
      </c>
      <c r="S3369">
        <v>5</v>
      </c>
      <c r="T3369" t="s">
        <v>8367</v>
      </c>
    </row>
    <row r="3370" spans="1:20" x14ac:dyDescent="0.35">
      <c r="A3370" t="s">
        <v>775</v>
      </c>
      <c r="B3370" t="s">
        <v>1110</v>
      </c>
      <c r="D3370" t="s">
        <v>1172</v>
      </c>
      <c r="E3370" t="s">
        <v>4544</v>
      </c>
      <c r="G3370" t="s">
        <v>6992</v>
      </c>
      <c r="H3370" t="s">
        <v>6998</v>
      </c>
      <c r="I3370" t="s">
        <v>7005</v>
      </c>
      <c r="K3370" t="s">
        <v>8178</v>
      </c>
      <c r="L3370" t="s">
        <v>8345</v>
      </c>
      <c r="M3370" t="s">
        <v>8349</v>
      </c>
      <c r="N3370" t="s">
        <v>8352</v>
      </c>
      <c r="O3370" t="s">
        <v>8355</v>
      </c>
      <c r="P3370">
        <v>17857</v>
      </c>
      <c r="Q3370" t="s">
        <v>8361</v>
      </c>
      <c r="S3370">
        <v>4</v>
      </c>
      <c r="T3370" t="s">
        <v>8367</v>
      </c>
    </row>
    <row r="3371" spans="1:20" x14ac:dyDescent="0.35">
      <c r="A3371" t="s">
        <v>394</v>
      </c>
      <c r="B3371" t="s">
        <v>1165</v>
      </c>
      <c r="D3371" t="s">
        <v>1175</v>
      </c>
      <c r="E3371" t="s">
        <v>4545</v>
      </c>
      <c r="F3371" t="s">
        <v>6979</v>
      </c>
      <c r="G3371" t="s">
        <v>6986</v>
      </c>
      <c r="H3371" t="s">
        <v>6997</v>
      </c>
      <c r="I3371" t="s">
        <v>7006</v>
      </c>
      <c r="K3371" t="s">
        <v>7969</v>
      </c>
      <c r="L3371" t="s">
        <v>8339</v>
      </c>
      <c r="M3371" t="s">
        <v>8350</v>
      </c>
      <c r="N3371" t="s">
        <v>8352</v>
      </c>
      <c r="O3371" t="s">
        <v>8355</v>
      </c>
      <c r="P3371">
        <v>42733</v>
      </c>
      <c r="R3371" t="s">
        <v>7628</v>
      </c>
      <c r="S3371">
        <v>4</v>
      </c>
      <c r="T3371" t="s">
        <v>8369</v>
      </c>
    </row>
    <row r="3372" spans="1:20" x14ac:dyDescent="0.35">
      <c r="A3372" t="s">
        <v>210</v>
      </c>
      <c r="B3372" t="s">
        <v>1076</v>
      </c>
      <c r="E3372" t="s">
        <v>4546</v>
      </c>
      <c r="F3372" t="s">
        <v>6896</v>
      </c>
      <c r="G3372" t="s">
        <v>6988</v>
      </c>
      <c r="H3372" t="s">
        <v>6994</v>
      </c>
      <c r="I3372" t="s">
        <v>7004</v>
      </c>
      <c r="J3372" t="s">
        <v>7524</v>
      </c>
      <c r="K3372" t="s">
        <v>8326</v>
      </c>
      <c r="L3372" t="s">
        <v>8341</v>
      </c>
      <c r="M3372" t="s">
        <v>8349</v>
      </c>
      <c r="N3372" t="s">
        <v>8351</v>
      </c>
      <c r="O3372" t="s">
        <v>8358</v>
      </c>
      <c r="P3372">
        <v>25135</v>
      </c>
      <c r="Q3372" t="s">
        <v>8363</v>
      </c>
      <c r="S3372">
        <v>4</v>
      </c>
      <c r="T3372" t="s">
        <v>8368</v>
      </c>
    </row>
    <row r="3373" spans="1:20" x14ac:dyDescent="0.35">
      <c r="A3373" t="s">
        <v>910</v>
      </c>
      <c r="B3373" t="s">
        <v>1097</v>
      </c>
      <c r="C3373">
        <v>58</v>
      </c>
      <c r="D3373" t="s">
        <v>1172</v>
      </c>
      <c r="E3373" t="s">
        <v>4547</v>
      </c>
      <c r="G3373" t="s">
        <v>6985</v>
      </c>
      <c r="H3373" t="s">
        <v>6994</v>
      </c>
      <c r="I3373" t="s">
        <v>7002</v>
      </c>
      <c r="J3373" t="s">
        <v>7046</v>
      </c>
      <c r="K3373" t="s">
        <v>7846</v>
      </c>
      <c r="L3373" t="s">
        <v>8339</v>
      </c>
      <c r="M3373" t="s">
        <v>8350</v>
      </c>
      <c r="N3373" t="s">
        <v>8351</v>
      </c>
      <c r="O3373" t="s">
        <v>8357</v>
      </c>
      <c r="Q3373" t="s">
        <v>8364</v>
      </c>
      <c r="R3373" t="s">
        <v>7156</v>
      </c>
      <c r="S3373">
        <v>4</v>
      </c>
      <c r="T3373" t="s">
        <v>8367</v>
      </c>
    </row>
    <row r="3374" spans="1:20" x14ac:dyDescent="0.35">
      <c r="A3374" t="s">
        <v>660</v>
      </c>
      <c r="B3374" t="s">
        <v>1126</v>
      </c>
      <c r="D3374" t="s">
        <v>1173</v>
      </c>
      <c r="E3374" t="s">
        <v>4548</v>
      </c>
      <c r="F3374" t="s">
        <v>6774</v>
      </c>
      <c r="G3374" t="s">
        <v>6992</v>
      </c>
      <c r="H3374" t="s">
        <v>6995</v>
      </c>
      <c r="I3374" t="s">
        <v>7004</v>
      </c>
      <c r="J3374" t="s">
        <v>7250</v>
      </c>
      <c r="K3374" t="s">
        <v>7863</v>
      </c>
      <c r="L3374" t="s">
        <v>8343</v>
      </c>
      <c r="M3374" t="s">
        <v>8348</v>
      </c>
      <c r="N3374" t="s">
        <v>8353</v>
      </c>
      <c r="O3374" t="s">
        <v>8356</v>
      </c>
      <c r="P3374">
        <v>12191</v>
      </c>
      <c r="Q3374" t="s">
        <v>8362</v>
      </c>
      <c r="T3374" t="s">
        <v>8367</v>
      </c>
    </row>
    <row r="3375" spans="1:20" x14ac:dyDescent="0.35">
      <c r="A3375" t="s">
        <v>695</v>
      </c>
      <c r="B3375" t="s">
        <v>1030</v>
      </c>
      <c r="C3375">
        <v>31</v>
      </c>
      <c r="D3375" t="s">
        <v>1172</v>
      </c>
      <c r="E3375" t="s">
        <v>4549</v>
      </c>
      <c r="F3375" t="s">
        <v>6872</v>
      </c>
      <c r="G3375" t="s">
        <v>6989</v>
      </c>
      <c r="H3375" t="s">
        <v>7000</v>
      </c>
      <c r="I3375" t="s">
        <v>7002</v>
      </c>
      <c r="J3375" t="s">
        <v>7227</v>
      </c>
      <c r="K3375" t="s">
        <v>7777</v>
      </c>
      <c r="L3375" t="s">
        <v>8342</v>
      </c>
      <c r="M3375" t="s">
        <v>8349</v>
      </c>
      <c r="N3375" t="s">
        <v>8353</v>
      </c>
      <c r="O3375" t="s">
        <v>8357</v>
      </c>
      <c r="Q3375" t="s">
        <v>8362</v>
      </c>
      <c r="T3375" t="s">
        <v>8367</v>
      </c>
    </row>
    <row r="3376" spans="1:20" x14ac:dyDescent="0.35">
      <c r="A3376" t="s">
        <v>319</v>
      </c>
      <c r="B3376" t="s">
        <v>1027</v>
      </c>
      <c r="D3376" t="s">
        <v>1173</v>
      </c>
      <c r="E3376" t="s">
        <v>4550</v>
      </c>
      <c r="F3376" t="s">
        <v>6684</v>
      </c>
      <c r="G3376" t="s">
        <v>6987</v>
      </c>
      <c r="H3376" t="s">
        <v>7000</v>
      </c>
      <c r="I3376" t="s">
        <v>7006</v>
      </c>
      <c r="J3376" t="s">
        <v>7191</v>
      </c>
      <c r="K3376" t="s">
        <v>8203</v>
      </c>
      <c r="L3376" t="s">
        <v>8345</v>
      </c>
      <c r="M3376" t="s">
        <v>8348</v>
      </c>
      <c r="N3376" t="s">
        <v>8351</v>
      </c>
      <c r="O3376" t="s">
        <v>8358</v>
      </c>
      <c r="P3376">
        <v>25633</v>
      </c>
      <c r="T3376" t="s">
        <v>8369</v>
      </c>
    </row>
    <row r="3377" spans="1:20" x14ac:dyDescent="0.35">
      <c r="A3377" t="s">
        <v>544</v>
      </c>
      <c r="B3377" t="s">
        <v>1045</v>
      </c>
      <c r="D3377" t="s">
        <v>1175</v>
      </c>
      <c r="E3377" t="s">
        <v>4551</v>
      </c>
      <c r="F3377" t="s">
        <v>6875</v>
      </c>
      <c r="G3377" t="s">
        <v>6985</v>
      </c>
      <c r="H3377" t="s">
        <v>7000</v>
      </c>
      <c r="I3377" t="s">
        <v>7002</v>
      </c>
      <c r="K3377" t="s">
        <v>8018</v>
      </c>
      <c r="L3377" t="s">
        <v>8345</v>
      </c>
      <c r="M3377" t="s">
        <v>8350</v>
      </c>
      <c r="N3377" t="s">
        <v>8351</v>
      </c>
      <c r="O3377" t="s">
        <v>8359</v>
      </c>
      <c r="R3377" t="s">
        <v>7478</v>
      </c>
      <c r="S3377">
        <v>1</v>
      </c>
      <c r="T3377" t="s">
        <v>8368</v>
      </c>
    </row>
    <row r="3378" spans="1:20" x14ac:dyDescent="0.35">
      <c r="A3378" t="s">
        <v>551</v>
      </c>
      <c r="B3378" t="s">
        <v>1132</v>
      </c>
      <c r="C3378">
        <v>27</v>
      </c>
      <c r="E3378" t="s">
        <v>4552</v>
      </c>
      <c r="F3378" t="s">
        <v>6803</v>
      </c>
      <c r="G3378" t="s">
        <v>6984</v>
      </c>
      <c r="H3378" t="s">
        <v>6997</v>
      </c>
      <c r="I3378" t="s">
        <v>7004</v>
      </c>
      <c r="J3378" t="s">
        <v>7118</v>
      </c>
      <c r="K3378" t="s">
        <v>8288</v>
      </c>
      <c r="L3378" t="s">
        <v>8345</v>
      </c>
      <c r="M3378" t="s">
        <v>8346</v>
      </c>
      <c r="N3378" t="s">
        <v>8353</v>
      </c>
      <c r="O3378" t="s">
        <v>8358</v>
      </c>
      <c r="T3378" t="s">
        <v>8368</v>
      </c>
    </row>
    <row r="3379" spans="1:20" x14ac:dyDescent="0.35">
      <c r="A3379" t="s">
        <v>166</v>
      </c>
      <c r="B3379" t="s">
        <v>1109</v>
      </c>
      <c r="C3379">
        <v>51</v>
      </c>
      <c r="D3379" t="s">
        <v>1172</v>
      </c>
      <c r="E3379" t="s">
        <v>4553</v>
      </c>
      <c r="F3379" t="s">
        <v>6867</v>
      </c>
      <c r="G3379" t="s">
        <v>6992</v>
      </c>
      <c r="H3379" t="s">
        <v>6994</v>
      </c>
      <c r="I3379" t="s">
        <v>7005</v>
      </c>
      <c r="J3379" t="s">
        <v>7611</v>
      </c>
      <c r="K3379" t="s">
        <v>8229</v>
      </c>
      <c r="L3379" t="s">
        <v>8343</v>
      </c>
      <c r="M3379" t="s">
        <v>8348</v>
      </c>
      <c r="N3379" t="s">
        <v>8353</v>
      </c>
      <c r="O3379" t="s">
        <v>8358</v>
      </c>
      <c r="Q3379" t="s">
        <v>8364</v>
      </c>
      <c r="R3379" t="s">
        <v>7207</v>
      </c>
      <c r="T3379" t="s">
        <v>8369</v>
      </c>
    </row>
    <row r="3380" spans="1:20" x14ac:dyDescent="0.35">
      <c r="A3380" t="s">
        <v>204</v>
      </c>
      <c r="B3380" t="s">
        <v>1089</v>
      </c>
      <c r="E3380" t="s">
        <v>4554</v>
      </c>
      <c r="G3380" t="s">
        <v>6987</v>
      </c>
      <c r="H3380" t="s">
        <v>6999</v>
      </c>
      <c r="I3380" t="s">
        <v>7007</v>
      </c>
      <c r="K3380" t="s">
        <v>8078</v>
      </c>
      <c r="L3380" t="s">
        <v>8342</v>
      </c>
      <c r="M3380" t="s">
        <v>8346</v>
      </c>
      <c r="N3380" t="s">
        <v>8354</v>
      </c>
      <c r="O3380" t="s">
        <v>8357</v>
      </c>
      <c r="Q3380" t="s">
        <v>8363</v>
      </c>
      <c r="R3380" t="s">
        <v>7289</v>
      </c>
      <c r="S3380">
        <v>2</v>
      </c>
      <c r="T3380" t="s">
        <v>8367</v>
      </c>
    </row>
    <row r="3381" spans="1:20" x14ac:dyDescent="0.35">
      <c r="A3381" t="s">
        <v>51</v>
      </c>
      <c r="B3381" t="s">
        <v>1041</v>
      </c>
      <c r="E3381" t="s">
        <v>4555</v>
      </c>
      <c r="G3381" t="s">
        <v>6985</v>
      </c>
      <c r="H3381" t="s">
        <v>6996</v>
      </c>
      <c r="I3381" t="s">
        <v>7007</v>
      </c>
      <c r="J3381" t="s">
        <v>7391</v>
      </c>
      <c r="K3381" t="s">
        <v>8036</v>
      </c>
      <c r="L3381" t="s">
        <v>8339</v>
      </c>
      <c r="M3381" t="s">
        <v>8348</v>
      </c>
      <c r="N3381" t="s">
        <v>8352</v>
      </c>
      <c r="O3381" t="s">
        <v>8355</v>
      </c>
      <c r="Q3381" t="s">
        <v>8361</v>
      </c>
      <c r="S3381">
        <v>4</v>
      </c>
      <c r="T3381" t="s">
        <v>8369</v>
      </c>
    </row>
    <row r="3382" spans="1:20" x14ac:dyDescent="0.35">
      <c r="A3382" t="s">
        <v>938</v>
      </c>
      <c r="B3382" t="s">
        <v>1088</v>
      </c>
      <c r="C3382">
        <v>39</v>
      </c>
      <c r="E3382" t="s">
        <v>4556</v>
      </c>
      <c r="F3382" t="s">
        <v>6801</v>
      </c>
      <c r="G3382" t="s">
        <v>6989</v>
      </c>
      <c r="H3382" t="s">
        <v>6998</v>
      </c>
      <c r="I3382" t="s">
        <v>7004</v>
      </c>
      <c r="K3382" t="s">
        <v>8196</v>
      </c>
      <c r="L3382" t="s">
        <v>8345</v>
      </c>
      <c r="M3382" t="s">
        <v>8346</v>
      </c>
      <c r="N3382" t="s">
        <v>8352</v>
      </c>
      <c r="O3382" t="s">
        <v>8355</v>
      </c>
      <c r="Q3382" t="s">
        <v>8362</v>
      </c>
      <c r="S3382">
        <v>5</v>
      </c>
      <c r="T3382" t="s">
        <v>8368</v>
      </c>
    </row>
    <row r="3383" spans="1:20" x14ac:dyDescent="0.35">
      <c r="A3383" t="s">
        <v>95</v>
      </c>
      <c r="B3383" t="s">
        <v>1134</v>
      </c>
      <c r="E3383" t="s">
        <v>4557</v>
      </c>
      <c r="F3383" t="s">
        <v>6787</v>
      </c>
      <c r="G3383" t="s">
        <v>6992</v>
      </c>
      <c r="H3383" t="s">
        <v>7000</v>
      </c>
      <c r="I3383" t="s">
        <v>7007</v>
      </c>
      <c r="K3383" t="s">
        <v>7753</v>
      </c>
      <c r="L3383" t="s">
        <v>8343</v>
      </c>
      <c r="M3383" t="s">
        <v>8347</v>
      </c>
      <c r="N3383" t="s">
        <v>8351</v>
      </c>
      <c r="O3383" t="s">
        <v>8355</v>
      </c>
      <c r="R3383" t="s">
        <v>7554</v>
      </c>
      <c r="S3383">
        <v>1</v>
      </c>
      <c r="T3383" t="s">
        <v>8369</v>
      </c>
    </row>
    <row r="3384" spans="1:20" x14ac:dyDescent="0.35">
      <c r="A3384" t="s">
        <v>427</v>
      </c>
      <c r="B3384" t="s">
        <v>1084</v>
      </c>
      <c r="D3384" t="s">
        <v>1172</v>
      </c>
      <c r="E3384" t="s">
        <v>4558</v>
      </c>
      <c r="G3384" t="s">
        <v>6987</v>
      </c>
      <c r="H3384" t="s">
        <v>6995</v>
      </c>
      <c r="I3384" t="s">
        <v>7003</v>
      </c>
      <c r="K3384" t="s">
        <v>8321</v>
      </c>
      <c r="L3384" t="s">
        <v>8340</v>
      </c>
      <c r="M3384" t="s">
        <v>8346</v>
      </c>
      <c r="N3384" t="s">
        <v>8353</v>
      </c>
      <c r="O3384" t="s">
        <v>8358</v>
      </c>
      <c r="Q3384" t="s">
        <v>8364</v>
      </c>
      <c r="S3384">
        <v>4</v>
      </c>
    </row>
    <row r="3385" spans="1:20" x14ac:dyDescent="0.35">
      <c r="A3385" t="s">
        <v>455</v>
      </c>
      <c r="B3385" t="s">
        <v>1119</v>
      </c>
      <c r="E3385" t="s">
        <v>4559</v>
      </c>
      <c r="F3385" t="s">
        <v>6893</v>
      </c>
      <c r="G3385" t="s">
        <v>6986</v>
      </c>
      <c r="H3385" t="s">
        <v>7000</v>
      </c>
      <c r="I3385" t="s">
        <v>7004</v>
      </c>
      <c r="K3385" t="s">
        <v>8101</v>
      </c>
      <c r="L3385" t="s">
        <v>8339</v>
      </c>
      <c r="M3385" t="s">
        <v>8346</v>
      </c>
      <c r="N3385" t="s">
        <v>8353</v>
      </c>
      <c r="O3385" t="s">
        <v>8359</v>
      </c>
      <c r="Q3385" t="s">
        <v>8361</v>
      </c>
      <c r="T3385" t="s">
        <v>8369</v>
      </c>
    </row>
    <row r="3386" spans="1:20" x14ac:dyDescent="0.35">
      <c r="A3386" t="s">
        <v>680</v>
      </c>
      <c r="B3386" t="s">
        <v>1059</v>
      </c>
      <c r="D3386" t="s">
        <v>1173</v>
      </c>
      <c r="E3386" t="s">
        <v>4560</v>
      </c>
      <c r="F3386" t="s">
        <v>6708</v>
      </c>
      <c r="G3386" t="s">
        <v>6992</v>
      </c>
      <c r="H3386" t="s">
        <v>6996</v>
      </c>
      <c r="I3386" t="s">
        <v>7005</v>
      </c>
      <c r="K3386" t="s">
        <v>8261</v>
      </c>
      <c r="L3386" t="s">
        <v>8338</v>
      </c>
      <c r="M3386" t="s">
        <v>8348</v>
      </c>
      <c r="N3386" t="s">
        <v>8353</v>
      </c>
      <c r="O3386" t="s">
        <v>8356</v>
      </c>
      <c r="P3386">
        <v>26612</v>
      </c>
      <c r="Q3386" t="s">
        <v>8362</v>
      </c>
      <c r="S3386">
        <v>2</v>
      </c>
    </row>
    <row r="3387" spans="1:20" x14ac:dyDescent="0.35">
      <c r="A3387" t="s">
        <v>128</v>
      </c>
      <c r="B3387" t="s">
        <v>1075</v>
      </c>
      <c r="C3387">
        <v>38</v>
      </c>
      <c r="D3387" t="s">
        <v>1172</v>
      </c>
      <c r="E3387" t="s">
        <v>4561</v>
      </c>
      <c r="G3387" t="s">
        <v>6993</v>
      </c>
      <c r="H3387" t="s">
        <v>6997</v>
      </c>
      <c r="I3387" t="s">
        <v>7004</v>
      </c>
      <c r="K3387" t="s">
        <v>8117</v>
      </c>
      <c r="L3387" t="s">
        <v>8342</v>
      </c>
      <c r="M3387" t="s">
        <v>8350</v>
      </c>
      <c r="N3387" t="s">
        <v>8354</v>
      </c>
      <c r="O3387" t="s">
        <v>8359</v>
      </c>
      <c r="P3387">
        <v>4866</v>
      </c>
      <c r="R3387" t="s">
        <v>7285</v>
      </c>
      <c r="S3387">
        <v>2</v>
      </c>
      <c r="T3387" t="s">
        <v>8369</v>
      </c>
    </row>
    <row r="3388" spans="1:20" x14ac:dyDescent="0.35">
      <c r="A3388" t="s">
        <v>353</v>
      </c>
      <c r="B3388" t="s">
        <v>1021</v>
      </c>
      <c r="C3388">
        <v>36</v>
      </c>
      <c r="D3388" t="s">
        <v>1173</v>
      </c>
      <c r="E3388" t="s">
        <v>4562</v>
      </c>
      <c r="F3388" t="s">
        <v>6724</v>
      </c>
      <c r="G3388" t="s">
        <v>6990</v>
      </c>
      <c r="H3388" t="s">
        <v>6994</v>
      </c>
      <c r="I3388" t="s">
        <v>7003</v>
      </c>
      <c r="J3388" t="s">
        <v>7189</v>
      </c>
      <c r="K3388" t="s">
        <v>8088</v>
      </c>
      <c r="L3388" t="s">
        <v>8338</v>
      </c>
      <c r="M3388" t="s">
        <v>8349</v>
      </c>
      <c r="N3388" t="s">
        <v>8352</v>
      </c>
      <c r="O3388" t="s">
        <v>8359</v>
      </c>
      <c r="P3388">
        <v>43082</v>
      </c>
      <c r="Q3388" t="s">
        <v>8363</v>
      </c>
      <c r="R3388" t="s">
        <v>7366</v>
      </c>
      <c r="S3388">
        <v>3</v>
      </c>
      <c r="T3388" t="s">
        <v>8368</v>
      </c>
    </row>
    <row r="3389" spans="1:20" x14ac:dyDescent="0.35">
      <c r="A3389" t="s">
        <v>204</v>
      </c>
      <c r="B3389" t="s">
        <v>1165</v>
      </c>
      <c r="C3389">
        <v>77</v>
      </c>
      <c r="D3389" t="s">
        <v>1172</v>
      </c>
      <c r="E3389" t="s">
        <v>4563</v>
      </c>
      <c r="F3389" t="s">
        <v>6980</v>
      </c>
      <c r="G3389" t="s">
        <v>6992</v>
      </c>
      <c r="H3389" t="s">
        <v>6994</v>
      </c>
      <c r="I3389" t="s">
        <v>7001</v>
      </c>
      <c r="J3389" t="s">
        <v>7507</v>
      </c>
      <c r="K3389" t="s">
        <v>8163</v>
      </c>
      <c r="L3389" t="s">
        <v>8342</v>
      </c>
      <c r="M3389" t="s">
        <v>8348</v>
      </c>
      <c r="N3389" t="s">
        <v>8351</v>
      </c>
      <c r="O3389" t="s">
        <v>8358</v>
      </c>
      <c r="Q3389" t="s">
        <v>8362</v>
      </c>
      <c r="R3389" t="s">
        <v>7653</v>
      </c>
      <c r="S3389">
        <v>4</v>
      </c>
    </row>
    <row r="3390" spans="1:20" x14ac:dyDescent="0.35">
      <c r="A3390" t="s">
        <v>687</v>
      </c>
      <c r="B3390" t="s">
        <v>1037</v>
      </c>
      <c r="E3390" t="s">
        <v>4564</v>
      </c>
      <c r="G3390" t="s">
        <v>6991</v>
      </c>
      <c r="H3390" t="s">
        <v>6999</v>
      </c>
      <c r="I3390" t="s">
        <v>7006</v>
      </c>
      <c r="J3390" t="s">
        <v>7166</v>
      </c>
      <c r="K3390" t="s">
        <v>7929</v>
      </c>
      <c r="L3390" t="s">
        <v>8343</v>
      </c>
      <c r="M3390" t="s">
        <v>8350</v>
      </c>
      <c r="N3390" t="s">
        <v>8352</v>
      </c>
      <c r="O3390" t="s">
        <v>8359</v>
      </c>
      <c r="S3390">
        <v>2</v>
      </c>
      <c r="T3390" t="s">
        <v>8369</v>
      </c>
    </row>
    <row r="3391" spans="1:20" x14ac:dyDescent="0.35">
      <c r="A3391" t="s">
        <v>580</v>
      </c>
      <c r="B3391" t="s">
        <v>1095</v>
      </c>
      <c r="D3391" t="s">
        <v>1174</v>
      </c>
      <c r="E3391" t="s">
        <v>4565</v>
      </c>
      <c r="F3391" t="s">
        <v>6882</v>
      </c>
      <c r="G3391" t="s">
        <v>6984</v>
      </c>
      <c r="H3391" t="s">
        <v>6996</v>
      </c>
      <c r="I3391" t="s">
        <v>7004</v>
      </c>
      <c r="K3391" t="s">
        <v>7830</v>
      </c>
      <c r="L3391" t="s">
        <v>8344</v>
      </c>
      <c r="M3391" t="s">
        <v>8348</v>
      </c>
      <c r="N3391" t="s">
        <v>8353</v>
      </c>
      <c r="O3391" t="s">
        <v>8358</v>
      </c>
      <c r="Q3391" t="s">
        <v>8361</v>
      </c>
      <c r="R3391" t="s">
        <v>7523</v>
      </c>
      <c r="S3391">
        <v>4</v>
      </c>
    </row>
    <row r="3392" spans="1:20" x14ac:dyDescent="0.35">
      <c r="A3392" t="s">
        <v>415</v>
      </c>
      <c r="B3392" t="s">
        <v>1097</v>
      </c>
      <c r="C3392">
        <v>25</v>
      </c>
      <c r="D3392" t="s">
        <v>1173</v>
      </c>
      <c r="E3392" t="s">
        <v>4566</v>
      </c>
      <c r="G3392" t="s">
        <v>6985</v>
      </c>
      <c r="H3392" t="s">
        <v>6995</v>
      </c>
      <c r="I3392" t="s">
        <v>7004</v>
      </c>
      <c r="J3392" t="s">
        <v>7605</v>
      </c>
      <c r="K3392" t="s">
        <v>7907</v>
      </c>
      <c r="L3392" t="s">
        <v>8339</v>
      </c>
      <c r="M3392" t="s">
        <v>8346</v>
      </c>
      <c r="N3392" t="s">
        <v>8351</v>
      </c>
      <c r="O3392" t="s">
        <v>8355</v>
      </c>
      <c r="S3392">
        <v>5</v>
      </c>
      <c r="T3392" t="s">
        <v>8367</v>
      </c>
    </row>
    <row r="3393" spans="1:20" x14ac:dyDescent="0.35">
      <c r="A3393" t="s">
        <v>956</v>
      </c>
      <c r="B3393" t="s">
        <v>1129</v>
      </c>
      <c r="D3393" t="s">
        <v>1174</v>
      </c>
      <c r="E3393" t="s">
        <v>4567</v>
      </c>
      <c r="G3393" t="s">
        <v>6988</v>
      </c>
      <c r="H3393" t="s">
        <v>6999</v>
      </c>
      <c r="I3393" t="s">
        <v>7005</v>
      </c>
      <c r="K3393" t="s">
        <v>8125</v>
      </c>
      <c r="L3393" t="s">
        <v>8345</v>
      </c>
      <c r="M3393" t="s">
        <v>8348</v>
      </c>
      <c r="N3393" t="s">
        <v>8351</v>
      </c>
      <c r="O3393" t="s">
        <v>8357</v>
      </c>
      <c r="Q3393" t="s">
        <v>8364</v>
      </c>
      <c r="S3393">
        <v>5</v>
      </c>
      <c r="T3393" t="s">
        <v>8367</v>
      </c>
    </row>
    <row r="3394" spans="1:20" x14ac:dyDescent="0.35">
      <c r="A3394" t="s">
        <v>479</v>
      </c>
      <c r="B3394" t="s">
        <v>1042</v>
      </c>
      <c r="C3394">
        <v>34</v>
      </c>
      <c r="D3394" t="s">
        <v>1173</v>
      </c>
      <c r="E3394" t="s">
        <v>4568</v>
      </c>
      <c r="F3394" t="s">
        <v>6696</v>
      </c>
      <c r="G3394" t="s">
        <v>6987</v>
      </c>
      <c r="H3394" t="s">
        <v>6998</v>
      </c>
      <c r="I3394" t="s">
        <v>7001</v>
      </c>
      <c r="J3394" t="s">
        <v>7542</v>
      </c>
      <c r="K3394" t="s">
        <v>7751</v>
      </c>
      <c r="L3394" t="s">
        <v>8345</v>
      </c>
      <c r="M3394" t="s">
        <v>8348</v>
      </c>
      <c r="N3394" t="s">
        <v>8352</v>
      </c>
      <c r="O3394" t="s">
        <v>8356</v>
      </c>
      <c r="Q3394" t="s">
        <v>8363</v>
      </c>
      <c r="S3394">
        <v>2</v>
      </c>
      <c r="T3394" t="s">
        <v>8367</v>
      </c>
    </row>
    <row r="3395" spans="1:20" x14ac:dyDescent="0.35">
      <c r="A3395" t="s">
        <v>778</v>
      </c>
      <c r="B3395" t="s">
        <v>1108</v>
      </c>
      <c r="D3395" t="s">
        <v>1174</v>
      </c>
      <c r="E3395" t="s">
        <v>4569</v>
      </c>
      <c r="F3395" t="s">
        <v>6964</v>
      </c>
      <c r="G3395" t="s">
        <v>6986</v>
      </c>
      <c r="H3395" t="s">
        <v>6996</v>
      </c>
      <c r="I3395" t="s">
        <v>7003</v>
      </c>
      <c r="J3395" t="s">
        <v>7376</v>
      </c>
      <c r="K3395" t="s">
        <v>7834</v>
      </c>
      <c r="L3395" t="s">
        <v>8344</v>
      </c>
      <c r="M3395" t="s">
        <v>8350</v>
      </c>
      <c r="N3395" t="s">
        <v>8351</v>
      </c>
      <c r="O3395" t="s">
        <v>8358</v>
      </c>
      <c r="Q3395" t="s">
        <v>8360</v>
      </c>
      <c r="S3395">
        <v>2</v>
      </c>
      <c r="T3395" t="s">
        <v>8369</v>
      </c>
    </row>
    <row r="3396" spans="1:20" x14ac:dyDescent="0.35">
      <c r="A3396" t="s">
        <v>214</v>
      </c>
      <c r="B3396" t="s">
        <v>1059</v>
      </c>
      <c r="C3396">
        <v>41</v>
      </c>
      <c r="D3396" t="s">
        <v>1172</v>
      </c>
      <c r="E3396" t="s">
        <v>4570</v>
      </c>
      <c r="F3396" t="s">
        <v>6757</v>
      </c>
      <c r="G3396" t="s">
        <v>6990</v>
      </c>
      <c r="H3396" t="s">
        <v>6997</v>
      </c>
      <c r="I3396" t="s">
        <v>7007</v>
      </c>
      <c r="K3396" t="s">
        <v>7896</v>
      </c>
      <c r="L3396" t="s">
        <v>8344</v>
      </c>
      <c r="M3396" t="s">
        <v>8346</v>
      </c>
      <c r="N3396" t="s">
        <v>8353</v>
      </c>
      <c r="O3396" t="s">
        <v>8357</v>
      </c>
      <c r="Q3396" t="s">
        <v>8364</v>
      </c>
      <c r="R3396" t="s">
        <v>7449</v>
      </c>
    </row>
    <row r="3397" spans="1:20" x14ac:dyDescent="0.35">
      <c r="A3397" t="s">
        <v>191</v>
      </c>
      <c r="B3397" t="s">
        <v>1079</v>
      </c>
      <c r="E3397" t="s">
        <v>4571</v>
      </c>
      <c r="F3397" t="s">
        <v>6929</v>
      </c>
      <c r="G3397" t="s">
        <v>6992</v>
      </c>
      <c r="H3397" t="s">
        <v>6996</v>
      </c>
      <c r="I3397" t="s">
        <v>7005</v>
      </c>
      <c r="J3397" t="s">
        <v>7656</v>
      </c>
      <c r="K3397" t="s">
        <v>7850</v>
      </c>
      <c r="L3397" t="s">
        <v>8339</v>
      </c>
      <c r="M3397" t="s">
        <v>8347</v>
      </c>
      <c r="N3397" t="s">
        <v>8354</v>
      </c>
      <c r="O3397" t="s">
        <v>8359</v>
      </c>
      <c r="Q3397" t="s">
        <v>8363</v>
      </c>
      <c r="R3397" t="s">
        <v>7502</v>
      </c>
    </row>
    <row r="3398" spans="1:20" x14ac:dyDescent="0.35">
      <c r="A3398" t="s">
        <v>45</v>
      </c>
      <c r="B3398" t="s">
        <v>1079</v>
      </c>
      <c r="C3398">
        <v>25</v>
      </c>
      <c r="D3398" t="s">
        <v>1174</v>
      </c>
      <c r="E3398" t="s">
        <v>4572</v>
      </c>
      <c r="G3398" t="s">
        <v>6986</v>
      </c>
      <c r="H3398" t="s">
        <v>6995</v>
      </c>
      <c r="I3398" t="s">
        <v>7005</v>
      </c>
      <c r="J3398" t="s">
        <v>7561</v>
      </c>
      <c r="K3398" t="s">
        <v>7804</v>
      </c>
      <c r="L3398" t="s">
        <v>8342</v>
      </c>
      <c r="M3398" t="s">
        <v>8346</v>
      </c>
      <c r="N3398" t="s">
        <v>8351</v>
      </c>
      <c r="O3398" t="s">
        <v>8359</v>
      </c>
      <c r="S3398">
        <v>2</v>
      </c>
      <c r="T3398" t="s">
        <v>8367</v>
      </c>
    </row>
    <row r="3399" spans="1:20" x14ac:dyDescent="0.35">
      <c r="A3399" t="s">
        <v>633</v>
      </c>
      <c r="B3399" t="s">
        <v>1024</v>
      </c>
      <c r="E3399" t="s">
        <v>4573</v>
      </c>
      <c r="G3399" t="s">
        <v>6990</v>
      </c>
      <c r="H3399" t="s">
        <v>6995</v>
      </c>
      <c r="I3399" t="s">
        <v>7004</v>
      </c>
      <c r="J3399" t="s">
        <v>7291</v>
      </c>
      <c r="K3399" t="s">
        <v>7968</v>
      </c>
      <c r="L3399" t="s">
        <v>8343</v>
      </c>
      <c r="M3399" t="s">
        <v>8349</v>
      </c>
      <c r="N3399" t="s">
        <v>8352</v>
      </c>
      <c r="O3399" t="s">
        <v>8358</v>
      </c>
      <c r="Q3399" t="s">
        <v>8363</v>
      </c>
      <c r="R3399" t="s">
        <v>7583</v>
      </c>
    </row>
    <row r="3400" spans="1:20" x14ac:dyDescent="0.35">
      <c r="A3400" t="s">
        <v>221</v>
      </c>
      <c r="B3400" t="s">
        <v>1112</v>
      </c>
      <c r="D3400" t="s">
        <v>1173</v>
      </c>
      <c r="E3400" t="s">
        <v>4574</v>
      </c>
      <c r="G3400" t="s">
        <v>6991</v>
      </c>
      <c r="H3400" t="s">
        <v>6995</v>
      </c>
      <c r="I3400" t="s">
        <v>7007</v>
      </c>
      <c r="K3400" t="s">
        <v>8327</v>
      </c>
      <c r="L3400" t="s">
        <v>8342</v>
      </c>
      <c r="M3400" t="s">
        <v>8347</v>
      </c>
      <c r="N3400" t="s">
        <v>8354</v>
      </c>
      <c r="O3400" t="s">
        <v>8356</v>
      </c>
      <c r="P3400">
        <v>17652</v>
      </c>
      <c r="R3400" t="s">
        <v>7375</v>
      </c>
      <c r="S3400">
        <v>3</v>
      </c>
      <c r="T3400" t="s">
        <v>8367</v>
      </c>
    </row>
    <row r="3401" spans="1:20" x14ac:dyDescent="0.35">
      <c r="A3401" t="s">
        <v>732</v>
      </c>
      <c r="B3401" t="s">
        <v>1058</v>
      </c>
      <c r="D3401" t="s">
        <v>1175</v>
      </c>
      <c r="E3401" t="s">
        <v>4575</v>
      </c>
      <c r="F3401" t="s">
        <v>6741</v>
      </c>
      <c r="G3401" t="s">
        <v>6987</v>
      </c>
      <c r="H3401" t="s">
        <v>6994</v>
      </c>
      <c r="I3401" t="s">
        <v>7004</v>
      </c>
      <c r="J3401" t="s">
        <v>7324</v>
      </c>
      <c r="K3401" t="s">
        <v>8056</v>
      </c>
      <c r="L3401" t="s">
        <v>8340</v>
      </c>
      <c r="M3401" t="s">
        <v>8346</v>
      </c>
      <c r="N3401" t="s">
        <v>8354</v>
      </c>
      <c r="O3401" t="s">
        <v>8359</v>
      </c>
      <c r="S3401">
        <v>5</v>
      </c>
    </row>
    <row r="3402" spans="1:20" x14ac:dyDescent="0.35">
      <c r="A3402" t="s">
        <v>260</v>
      </c>
      <c r="B3402" t="s">
        <v>1140</v>
      </c>
      <c r="D3402" t="s">
        <v>1174</v>
      </c>
      <c r="E3402" t="s">
        <v>4576</v>
      </c>
      <c r="F3402" t="s">
        <v>6845</v>
      </c>
      <c r="G3402" t="s">
        <v>6989</v>
      </c>
      <c r="H3402" t="s">
        <v>6997</v>
      </c>
      <c r="I3402" t="s">
        <v>7006</v>
      </c>
      <c r="K3402" t="s">
        <v>7681</v>
      </c>
      <c r="L3402" t="s">
        <v>8341</v>
      </c>
      <c r="M3402" t="s">
        <v>8349</v>
      </c>
      <c r="N3402" t="s">
        <v>8354</v>
      </c>
      <c r="O3402" t="s">
        <v>8355</v>
      </c>
      <c r="Q3402" t="s">
        <v>8364</v>
      </c>
      <c r="R3402" t="s">
        <v>7590</v>
      </c>
      <c r="S3402">
        <v>1</v>
      </c>
      <c r="T3402" t="s">
        <v>8367</v>
      </c>
    </row>
    <row r="3403" spans="1:20" x14ac:dyDescent="0.35">
      <c r="A3403" t="s">
        <v>728</v>
      </c>
      <c r="B3403" t="s">
        <v>1132</v>
      </c>
      <c r="D3403" t="s">
        <v>1175</v>
      </c>
      <c r="E3403" t="s">
        <v>4577</v>
      </c>
      <c r="F3403" t="s">
        <v>6803</v>
      </c>
      <c r="G3403" t="s">
        <v>6992</v>
      </c>
      <c r="H3403" t="s">
        <v>6997</v>
      </c>
      <c r="I3403" t="s">
        <v>7001</v>
      </c>
      <c r="J3403" t="s">
        <v>7313</v>
      </c>
      <c r="K3403" t="s">
        <v>7759</v>
      </c>
      <c r="L3403" t="s">
        <v>8343</v>
      </c>
      <c r="M3403" t="s">
        <v>8346</v>
      </c>
      <c r="N3403" t="s">
        <v>8353</v>
      </c>
      <c r="O3403" t="s">
        <v>8356</v>
      </c>
      <c r="P3403">
        <v>852</v>
      </c>
      <c r="Q3403" t="s">
        <v>8363</v>
      </c>
      <c r="S3403">
        <v>2</v>
      </c>
      <c r="T3403" t="s">
        <v>8367</v>
      </c>
    </row>
    <row r="3404" spans="1:20" x14ac:dyDescent="0.35">
      <c r="A3404" t="s">
        <v>288</v>
      </c>
      <c r="B3404" t="s">
        <v>1166</v>
      </c>
      <c r="C3404">
        <v>81</v>
      </c>
      <c r="D3404" t="s">
        <v>1173</v>
      </c>
      <c r="E3404" t="s">
        <v>4578</v>
      </c>
      <c r="F3404" t="s">
        <v>6975</v>
      </c>
      <c r="G3404" t="s">
        <v>6990</v>
      </c>
      <c r="H3404" t="s">
        <v>6994</v>
      </c>
      <c r="I3404" t="s">
        <v>7002</v>
      </c>
      <c r="J3404" t="s">
        <v>7544</v>
      </c>
      <c r="K3404" t="s">
        <v>7916</v>
      </c>
      <c r="L3404" t="s">
        <v>8341</v>
      </c>
      <c r="M3404" t="s">
        <v>8346</v>
      </c>
      <c r="N3404" t="s">
        <v>8354</v>
      </c>
      <c r="O3404" t="s">
        <v>8356</v>
      </c>
      <c r="Q3404" t="s">
        <v>8363</v>
      </c>
      <c r="R3404" t="s">
        <v>7649</v>
      </c>
      <c r="S3404">
        <v>5</v>
      </c>
      <c r="T3404" t="s">
        <v>8368</v>
      </c>
    </row>
    <row r="3405" spans="1:20" x14ac:dyDescent="0.35">
      <c r="A3405" t="s">
        <v>701</v>
      </c>
      <c r="B3405" t="s">
        <v>1127</v>
      </c>
      <c r="C3405">
        <v>72</v>
      </c>
      <c r="D3405" t="s">
        <v>1174</v>
      </c>
      <c r="E3405" t="s">
        <v>4579</v>
      </c>
      <c r="F3405" t="s">
        <v>6897</v>
      </c>
      <c r="G3405" t="s">
        <v>6987</v>
      </c>
      <c r="H3405" t="s">
        <v>6996</v>
      </c>
      <c r="I3405" t="s">
        <v>7001</v>
      </c>
      <c r="J3405" t="s">
        <v>7189</v>
      </c>
      <c r="K3405" t="s">
        <v>7948</v>
      </c>
      <c r="L3405" t="s">
        <v>8338</v>
      </c>
      <c r="M3405" t="s">
        <v>8349</v>
      </c>
      <c r="N3405" t="s">
        <v>8354</v>
      </c>
      <c r="O3405" t="s">
        <v>8359</v>
      </c>
      <c r="Q3405" t="s">
        <v>8363</v>
      </c>
      <c r="S3405">
        <v>3</v>
      </c>
      <c r="T3405" t="s">
        <v>8368</v>
      </c>
    </row>
    <row r="3406" spans="1:20" x14ac:dyDescent="0.35">
      <c r="A3406" t="s">
        <v>349</v>
      </c>
      <c r="B3406" t="s">
        <v>1153</v>
      </c>
      <c r="C3406">
        <v>52</v>
      </c>
      <c r="D3406" t="s">
        <v>1175</v>
      </c>
      <c r="E3406" t="s">
        <v>4580</v>
      </c>
      <c r="F3406" t="s">
        <v>6836</v>
      </c>
      <c r="G3406" t="s">
        <v>6984</v>
      </c>
      <c r="H3406" t="s">
        <v>6994</v>
      </c>
      <c r="I3406" t="s">
        <v>7006</v>
      </c>
      <c r="J3406" t="s">
        <v>7660</v>
      </c>
      <c r="K3406" t="s">
        <v>7694</v>
      </c>
      <c r="L3406" t="s">
        <v>8344</v>
      </c>
      <c r="M3406" t="s">
        <v>8346</v>
      </c>
      <c r="N3406" t="s">
        <v>8352</v>
      </c>
      <c r="O3406" t="s">
        <v>8355</v>
      </c>
      <c r="P3406">
        <v>7907</v>
      </c>
      <c r="Q3406" t="s">
        <v>8362</v>
      </c>
      <c r="R3406" t="s">
        <v>7154</v>
      </c>
      <c r="S3406">
        <v>4</v>
      </c>
    </row>
    <row r="3407" spans="1:20" x14ac:dyDescent="0.35">
      <c r="A3407" t="s">
        <v>48</v>
      </c>
      <c r="B3407" t="s">
        <v>1023</v>
      </c>
      <c r="C3407">
        <v>20</v>
      </c>
      <c r="E3407" t="s">
        <v>4581</v>
      </c>
      <c r="F3407" t="s">
        <v>6680</v>
      </c>
      <c r="G3407" t="s">
        <v>6991</v>
      </c>
      <c r="H3407" t="s">
        <v>7000</v>
      </c>
      <c r="I3407" t="s">
        <v>7001</v>
      </c>
      <c r="K3407" t="s">
        <v>7994</v>
      </c>
      <c r="L3407" t="s">
        <v>8338</v>
      </c>
      <c r="M3407" t="s">
        <v>8349</v>
      </c>
      <c r="N3407" t="s">
        <v>8354</v>
      </c>
      <c r="O3407" t="s">
        <v>8356</v>
      </c>
      <c r="P3407">
        <v>44242</v>
      </c>
      <c r="Q3407" t="s">
        <v>8364</v>
      </c>
      <c r="S3407">
        <v>5</v>
      </c>
    </row>
    <row r="3408" spans="1:20" x14ac:dyDescent="0.35">
      <c r="A3408" t="s">
        <v>802</v>
      </c>
      <c r="B3408" t="s">
        <v>1021</v>
      </c>
      <c r="D3408" t="s">
        <v>1172</v>
      </c>
      <c r="E3408" t="s">
        <v>4582</v>
      </c>
      <c r="F3408" t="s">
        <v>6678</v>
      </c>
      <c r="G3408" t="s">
        <v>6990</v>
      </c>
      <c r="H3408" t="s">
        <v>6994</v>
      </c>
      <c r="I3408" t="s">
        <v>7004</v>
      </c>
      <c r="J3408" t="s">
        <v>7079</v>
      </c>
      <c r="K3408" t="s">
        <v>8192</v>
      </c>
      <c r="L3408" t="s">
        <v>8339</v>
      </c>
      <c r="M3408" t="s">
        <v>8350</v>
      </c>
      <c r="N3408" t="s">
        <v>8354</v>
      </c>
      <c r="O3408" t="s">
        <v>8357</v>
      </c>
      <c r="Q3408" t="s">
        <v>8362</v>
      </c>
      <c r="T3408" t="s">
        <v>8367</v>
      </c>
    </row>
    <row r="3409" spans="1:20" x14ac:dyDescent="0.35">
      <c r="A3409" t="s">
        <v>873</v>
      </c>
      <c r="B3409" t="s">
        <v>1099</v>
      </c>
      <c r="C3409">
        <v>33</v>
      </c>
      <c r="D3409" t="s">
        <v>1173</v>
      </c>
      <c r="E3409" t="s">
        <v>4583</v>
      </c>
      <c r="F3409" t="s">
        <v>6800</v>
      </c>
      <c r="G3409" t="s">
        <v>6993</v>
      </c>
      <c r="H3409" t="s">
        <v>6996</v>
      </c>
      <c r="I3409" t="s">
        <v>7007</v>
      </c>
      <c r="J3409" t="s">
        <v>7286</v>
      </c>
      <c r="K3409" t="s">
        <v>7968</v>
      </c>
      <c r="L3409" t="s">
        <v>8345</v>
      </c>
      <c r="M3409" t="s">
        <v>8346</v>
      </c>
      <c r="N3409" t="s">
        <v>8352</v>
      </c>
      <c r="O3409" t="s">
        <v>8357</v>
      </c>
      <c r="Q3409" t="s">
        <v>8361</v>
      </c>
      <c r="T3409" t="s">
        <v>8368</v>
      </c>
    </row>
    <row r="3410" spans="1:20" x14ac:dyDescent="0.35">
      <c r="A3410" t="s">
        <v>127</v>
      </c>
      <c r="B3410" t="s">
        <v>1111</v>
      </c>
      <c r="C3410">
        <v>36</v>
      </c>
      <c r="D3410" t="s">
        <v>1172</v>
      </c>
      <c r="E3410" t="s">
        <v>4584</v>
      </c>
      <c r="F3410" t="s">
        <v>6758</v>
      </c>
      <c r="G3410" t="s">
        <v>6984</v>
      </c>
      <c r="H3410" t="s">
        <v>6996</v>
      </c>
      <c r="I3410" t="s">
        <v>7005</v>
      </c>
      <c r="J3410" t="s">
        <v>7640</v>
      </c>
      <c r="K3410" t="s">
        <v>7839</v>
      </c>
      <c r="L3410" t="s">
        <v>8340</v>
      </c>
      <c r="M3410" t="s">
        <v>8348</v>
      </c>
      <c r="N3410" t="s">
        <v>8351</v>
      </c>
      <c r="O3410" t="s">
        <v>8358</v>
      </c>
      <c r="Q3410" t="s">
        <v>8363</v>
      </c>
      <c r="R3410" t="s">
        <v>7442</v>
      </c>
      <c r="S3410">
        <v>4</v>
      </c>
    </row>
    <row r="3411" spans="1:20" x14ac:dyDescent="0.35">
      <c r="A3411" t="s">
        <v>830</v>
      </c>
      <c r="B3411" t="s">
        <v>1127</v>
      </c>
      <c r="D3411" t="s">
        <v>1174</v>
      </c>
      <c r="E3411" t="s">
        <v>4585</v>
      </c>
      <c r="G3411" t="s">
        <v>6990</v>
      </c>
      <c r="H3411" t="s">
        <v>6994</v>
      </c>
      <c r="I3411" t="s">
        <v>7002</v>
      </c>
      <c r="J3411" t="s">
        <v>7313</v>
      </c>
      <c r="K3411" t="s">
        <v>8124</v>
      </c>
      <c r="L3411" t="s">
        <v>8341</v>
      </c>
      <c r="M3411" t="s">
        <v>8350</v>
      </c>
      <c r="N3411" t="s">
        <v>8353</v>
      </c>
      <c r="O3411" t="s">
        <v>8357</v>
      </c>
      <c r="Q3411" t="s">
        <v>8363</v>
      </c>
      <c r="S3411">
        <v>2</v>
      </c>
    </row>
    <row r="3412" spans="1:20" x14ac:dyDescent="0.35">
      <c r="A3412" t="s">
        <v>491</v>
      </c>
      <c r="B3412" t="s">
        <v>1116</v>
      </c>
      <c r="C3412">
        <v>51</v>
      </c>
      <c r="E3412" t="s">
        <v>4586</v>
      </c>
      <c r="G3412" t="s">
        <v>6993</v>
      </c>
      <c r="H3412" t="s">
        <v>6994</v>
      </c>
      <c r="I3412" t="s">
        <v>7002</v>
      </c>
      <c r="J3412" t="s">
        <v>7094</v>
      </c>
      <c r="K3412" t="s">
        <v>8037</v>
      </c>
      <c r="L3412" t="s">
        <v>8338</v>
      </c>
      <c r="M3412" t="s">
        <v>8350</v>
      </c>
      <c r="N3412" t="s">
        <v>8353</v>
      </c>
      <c r="O3412" t="s">
        <v>8357</v>
      </c>
      <c r="P3412">
        <v>5845</v>
      </c>
      <c r="Q3412" t="s">
        <v>8361</v>
      </c>
      <c r="R3412" t="s">
        <v>7431</v>
      </c>
      <c r="T3412" t="s">
        <v>8368</v>
      </c>
    </row>
    <row r="3413" spans="1:20" x14ac:dyDescent="0.35">
      <c r="A3413" t="s">
        <v>516</v>
      </c>
      <c r="B3413" t="s">
        <v>1037</v>
      </c>
      <c r="D3413" t="s">
        <v>1172</v>
      </c>
      <c r="E3413" t="s">
        <v>4587</v>
      </c>
      <c r="F3413" t="s">
        <v>6974</v>
      </c>
      <c r="G3413" t="s">
        <v>6987</v>
      </c>
      <c r="H3413" t="s">
        <v>6995</v>
      </c>
      <c r="I3413" t="s">
        <v>7005</v>
      </c>
      <c r="J3413" t="s">
        <v>7481</v>
      </c>
      <c r="K3413" t="s">
        <v>7971</v>
      </c>
      <c r="L3413" t="s">
        <v>8340</v>
      </c>
      <c r="M3413" t="s">
        <v>8347</v>
      </c>
      <c r="N3413" t="s">
        <v>8353</v>
      </c>
      <c r="O3413" t="s">
        <v>8359</v>
      </c>
      <c r="Q3413" t="s">
        <v>8364</v>
      </c>
      <c r="S3413">
        <v>3</v>
      </c>
    </row>
    <row r="3414" spans="1:20" x14ac:dyDescent="0.35">
      <c r="A3414" t="s">
        <v>281</v>
      </c>
      <c r="B3414" t="s">
        <v>1121</v>
      </c>
      <c r="C3414">
        <v>49</v>
      </c>
      <c r="D3414" t="s">
        <v>1172</v>
      </c>
      <c r="E3414" t="s">
        <v>4588</v>
      </c>
      <c r="F3414" t="s">
        <v>6848</v>
      </c>
      <c r="G3414" t="s">
        <v>6985</v>
      </c>
      <c r="H3414" t="s">
        <v>6994</v>
      </c>
      <c r="I3414" t="s">
        <v>7004</v>
      </c>
      <c r="J3414" t="s">
        <v>7144</v>
      </c>
      <c r="K3414" t="s">
        <v>8173</v>
      </c>
      <c r="L3414" t="s">
        <v>8344</v>
      </c>
      <c r="M3414" t="s">
        <v>8350</v>
      </c>
      <c r="N3414" t="s">
        <v>8354</v>
      </c>
      <c r="O3414" t="s">
        <v>8357</v>
      </c>
      <c r="Q3414" t="s">
        <v>8361</v>
      </c>
      <c r="R3414" t="s">
        <v>7137</v>
      </c>
      <c r="S3414">
        <v>1</v>
      </c>
      <c r="T3414" t="s">
        <v>8368</v>
      </c>
    </row>
    <row r="3415" spans="1:20" x14ac:dyDescent="0.35">
      <c r="A3415" t="s">
        <v>657</v>
      </c>
      <c r="B3415" t="s">
        <v>1029</v>
      </c>
      <c r="C3415">
        <v>43</v>
      </c>
      <c r="D3415" t="s">
        <v>1175</v>
      </c>
      <c r="E3415" t="s">
        <v>4589</v>
      </c>
      <c r="G3415" t="s">
        <v>6989</v>
      </c>
      <c r="H3415" t="s">
        <v>7000</v>
      </c>
      <c r="I3415" t="s">
        <v>7003</v>
      </c>
      <c r="K3415" t="s">
        <v>8075</v>
      </c>
      <c r="L3415" t="s">
        <v>8341</v>
      </c>
      <c r="M3415" t="s">
        <v>8350</v>
      </c>
      <c r="N3415" t="s">
        <v>8353</v>
      </c>
      <c r="O3415" t="s">
        <v>8356</v>
      </c>
      <c r="P3415">
        <v>4466</v>
      </c>
      <c r="Q3415" t="s">
        <v>8360</v>
      </c>
      <c r="R3415" t="s">
        <v>7140</v>
      </c>
      <c r="S3415">
        <v>4</v>
      </c>
      <c r="T3415" t="s">
        <v>8369</v>
      </c>
    </row>
    <row r="3416" spans="1:20" x14ac:dyDescent="0.35">
      <c r="A3416" t="s">
        <v>883</v>
      </c>
      <c r="B3416" t="s">
        <v>1077</v>
      </c>
      <c r="D3416" t="s">
        <v>1172</v>
      </c>
      <c r="E3416" t="s">
        <v>4590</v>
      </c>
      <c r="F3416" t="s">
        <v>6955</v>
      </c>
      <c r="G3416" t="s">
        <v>6990</v>
      </c>
      <c r="H3416" t="s">
        <v>6995</v>
      </c>
      <c r="I3416" t="s">
        <v>7001</v>
      </c>
      <c r="K3416" t="s">
        <v>7721</v>
      </c>
      <c r="L3416" t="s">
        <v>8343</v>
      </c>
      <c r="M3416" t="s">
        <v>8348</v>
      </c>
      <c r="N3416" t="s">
        <v>8354</v>
      </c>
      <c r="O3416" t="s">
        <v>8357</v>
      </c>
      <c r="Q3416" t="s">
        <v>8363</v>
      </c>
    </row>
    <row r="3417" spans="1:20" x14ac:dyDescent="0.35">
      <c r="A3417" t="s">
        <v>634</v>
      </c>
      <c r="B3417" t="s">
        <v>1050</v>
      </c>
      <c r="C3417">
        <v>36</v>
      </c>
      <c r="D3417" t="s">
        <v>1173</v>
      </c>
      <c r="E3417" t="s">
        <v>4591</v>
      </c>
      <c r="G3417" t="s">
        <v>6989</v>
      </c>
      <c r="H3417" t="s">
        <v>6998</v>
      </c>
      <c r="I3417" t="s">
        <v>7001</v>
      </c>
      <c r="K3417" t="s">
        <v>8269</v>
      </c>
      <c r="L3417" t="s">
        <v>8339</v>
      </c>
      <c r="M3417" t="s">
        <v>8348</v>
      </c>
      <c r="N3417" t="s">
        <v>8354</v>
      </c>
      <c r="O3417" t="s">
        <v>8355</v>
      </c>
      <c r="P3417">
        <v>28611</v>
      </c>
      <c r="R3417" t="s">
        <v>7595</v>
      </c>
      <c r="S3417">
        <v>2</v>
      </c>
      <c r="T3417" t="s">
        <v>8369</v>
      </c>
    </row>
    <row r="3418" spans="1:20" x14ac:dyDescent="0.35">
      <c r="A3418" t="s">
        <v>99</v>
      </c>
      <c r="B3418" t="s">
        <v>1113</v>
      </c>
      <c r="C3418">
        <v>23</v>
      </c>
      <c r="E3418" t="s">
        <v>4592</v>
      </c>
      <c r="G3418" t="s">
        <v>6988</v>
      </c>
      <c r="H3418" t="s">
        <v>6997</v>
      </c>
      <c r="I3418" t="s">
        <v>7005</v>
      </c>
      <c r="J3418" t="s">
        <v>7188</v>
      </c>
      <c r="K3418" t="s">
        <v>8044</v>
      </c>
      <c r="L3418" t="s">
        <v>8339</v>
      </c>
      <c r="M3418" t="s">
        <v>8349</v>
      </c>
      <c r="N3418" t="s">
        <v>8351</v>
      </c>
      <c r="O3418" t="s">
        <v>8355</v>
      </c>
      <c r="Q3418" t="s">
        <v>8360</v>
      </c>
      <c r="S3418">
        <v>2</v>
      </c>
      <c r="T3418" t="s">
        <v>8367</v>
      </c>
    </row>
    <row r="3419" spans="1:20" x14ac:dyDescent="0.35">
      <c r="A3419" t="s">
        <v>96</v>
      </c>
      <c r="B3419" t="s">
        <v>1025</v>
      </c>
      <c r="C3419">
        <v>57</v>
      </c>
      <c r="D3419" t="s">
        <v>1174</v>
      </c>
      <c r="E3419" t="s">
        <v>4593</v>
      </c>
      <c r="F3419" t="s">
        <v>6682</v>
      </c>
      <c r="G3419" t="s">
        <v>6987</v>
      </c>
      <c r="H3419" t="s">
        <v>6998</v>
      </c>
      <c r="I3419" t="s">
        <v>7003</v>
      </c>
      <c r="K3419" t="s">
        <v>8231</v>
      </c>
      <c r="L3419" t="s">
        <v>8343</v>
      </c>
      <c r="M3419" t="s">
        <v>8348</v>
      </c>
      <c r="N3419" t="s">
        <v>8353</v>
      </c>
      <c r="O3419" t="s">
        <v>8356</v>
      </c>
      <c r="Q3419" t="s">
        <v>8361</v>
      </c>
    </row>
    <row r="3420" spans="1:20" x14ac:dyDescent="0.35">
      <c r="A3420" t="s">
        <v>248</v>
      </c>
      <c r="B3420" t="s">
        <v>1047</v>
      </c>
      <c r="C3420">
        <v>48</v>
      </c>
      <c r="E3420" t="s">
        <v>4594</v>
      </c>
      <c r="F3420" t="s">
        <v>6905</v>
      </c>
      <c r="G3420" t="s">
        <v>6990</v>
      </c>
      <c r="H3420" t="s">
        <v>6999</v>
      </c>
      <c r="I3420" t="s">
        <v>7007</v>
      </c>
      <c r="J3420" t="s">
        <v>7447</v>
      </c>
      <c r="K3420" t="s">
        <v>7792</v>
      </c>
      <c r="L3420" t="s">
        <v>8342</v>
      </c>
      <c r="M3420" t="s">
        <v>8350</v>
      </c>
      <c r="N3420" t="s">
        <v>8353</v>
      </c>
      <c r="O3420" t="s">
        <v>8356</v>
      </c>
      <c r="Q3420" t="s">
        <v>8362</v>
      </c>
      <c r="R3420" t="s">
        <v>7456</v>
      </c>
      <c r="S3420">
        <v>4</v>
      </c>
      <c r="T3420" t="s">
        <v>8368</v>
      </c>
    </row>
    <row r="3421" spans="1:20" x14ac:dyDescent="0.35">
      <c r="A3421" t="s">
        <v>222</v>
      </c>
      <c r="B3421" t="s">
        <v>1136</v>
      </c>
      <c r="D3421" t="s">
        <v>1174</v>
      </c>
      <c r="E3421" t="s">
        <v>4595</v>
      </c>
      <c r="F3421" t="s">
        <v>6829</v>
      </c>
      <c r="G3421" t="s">
        <v>6992</v>
      </c>
      <c r="H3421" t="s">
        <v>6996</v>
      </c>
      <c r="I3421" t="s">
        <v>7006</v>
      </c>
      <c r="J3421" t="s">
        <v>7339</v>
      </c>
      <c r="K3421" t="s">
        <v>7867</v>
      </c>
      <c r="L3421" t="s">
        <v>8341</v>
      </c>
      <c r="M3421" t="s">
        <v>8349</v>
      </c>
      <c r="N3421" t="s">
        <v>8353</v>
      </c>
      <c r="O3421" t="s">
        <v>8355</v>
      </c>
      <c r="Q3421" t="s">
        <v>8360</v>
      </c>
      <c r="S3421">
        <v>3</v>
      </c>
      <c r="T3421" t="s">
        <v>8368</v>
      </c>
    </row>
    <row r="3422" spans="1:20" x14ac:dyDescent="0.35">
      <c r="A3422" t="s">
        <v>969</v>
      </c>
      <c r="B3422" t="s">
        <v>1087</v>
      </c>
      <c r="C3422">
        <v>56</v>
      </c>
      <c r="E3422" t="s">
        <v>4596</v>
      </c>
      <c r="F3422" t="s">
        <v>6733</v>
      </c>
      <c r="G3422" t="s">
        <v>6986</v>
      </c>
      <c r="H3422" t="s">
        <v>6994</v>
      </c>
      <c r="I3422" t="s">
        <v>7003</v>
      </c>
      <c r="J3422" t="s">
        <v>7639</v>
      </c>
      <c r="K3422" t="s">
        <v>7724</v>
      </c>
      <c r="L3422" t="s">
        <v>8342</v>
      </c>
      <c r="M3422" t="s">
        <v>8349</v>
      </c>
      <c r="N3422" t="s">
        <v>8351</v>
      </c>
      <c r="O3422" t="s">
        <v>8358</v>
      </c>
      <c r="P3422">
        <v>48635</v>
      </c>
      <c r="Q3422" t="s">
        <v>8362</v>
      </c>
      <c r="S3422">
        <v>1</v>
      </c>
      <c r="T3422" t="s">
        <v>8367</v>
      </c>
    </row>
    <row r="3423" spans="1:20" x14ac:dyDescent="0.35">
      <c r="A3423" t="s">
        <v>876</v>
      </c>
      <c r="B3423" t="s">
        <v>1032</v>
      </c>
      <c r="C3423">
        <v>20</v>
      </c>
      <c r="D3423" t="s">
        <v>1173</v>
      </c>
      <c r="E3423" t="s">
        <v>4597</v>
      </c>
      <c r="F3423" t="s">
        <v>6688</v>
      </c>
      <c r="G3423" t="s">
        <v>6991</v>
      </c>
      <c r="H3423" t="s">
        <v>6994</v>
      </c>
      <c r="I3423" t="s">
        <v>7001</v>
      </c>
      <c r="J3423" t="s">
        <v>7308</v>
      </c>
      <c r="K3423" t="s">
        <v>8184</v>
      </c>
      <c r="L3423" t="s">
        <v>8344</v>
      </c>
      <c r="M3423" t="s">
        <v>8346</v>
      </c>
      <c r="N3423" t="s">
        <v>8351</v>
      </c>
      <c r="O3423" t="s">
        <v>8357</v>
      </c>
      <c r="Q3423" t="s">
        <v>8361</v>
      </c>
      <c r="R3423" t="s">
        <v>7643</v>
      </c>
      <c r="T3423" t="s">
        <v>8367</v>
      </c>
    </row>
    <row r="3424" spans="1:20" x14ac:dyDescent="0.35">
      <c r="A3424" t="s">
        <v>151</v>
      </c>
      <c r="B3424" t="s">
        <v>1114</v>
      </c>
      <c r="C3424">
        <v>16</v>
      </c>
      <c r="E3424" t="s">
        <v>4598</v>
      </c>
      <c r="G3424" t="s">
        <v>6992</v>
      </c>
      <c r="H3424" t="s">
        <v>6998</v>
      </c>
      <c r="I3424" t="s">
        <v>7001</v>
      </c>
      <c r="K3424" t="s">
        <v>7837</v>
      </c>
      <c r="L3424" t="s">
        <v>8341</v>
      </c>
      <c r="M3424" t="s">
        <v>8350</v>
      </c>
      <c r="N3424" t="s">
        <v>8353</v>
      </c>
      <c r="O3424" t="s">
        <v>8355</v>
      </c>
      <c r="P3424">
        <v>34410</v>
      </c>
      <c r="Q3424" t="s">
        <v>8364</v>
      </c>
      <c r="R3424" t="s">
        <v>7140</v>
      </c>
      <c r="S3424">
        <v>4</v>
      </c>
      <c r="T3424" t="s">
        <v>8368</v>
      </c>
    </row>
    <row r="3425" spans="1:20" x14ac:dyDescent="0.35">
      <c r="A3425" t="s">
        <v>591</v>
      </c>
      <c r="B3425" t="s">
        <v>1099</v>
      </c>
      <c r="D3425" t="s">
        <v>1172</v>
      </c>
      <c r="E3425" t="s">
        <v>4599</v>
      </c>
      <c r="F3425" t="s">
        <v>6800</v>
      </c>
      <c r="G3425" t="s">
        <v>6986</v>
      </c>
      <c r="H3425" t="s">
        <v>7000</v>
      </c>
      <c r="I3425" t="s">
        <v>7005</v>
      </c>
      <c r="K3425" t="s">
        <v>8077</v>
      </c>
      <c r="L3425" t="s">
        <v>8340</v>
      </c>
      <c r="M3425" t="s">
        <v>8347</v>
      </c>
      <c r="N3425" t="s">
        <v>8353</v>
      </c>
      <c r="O3425" t="s">
        <v>8356</v>
      </c>
      <c r="T3425" t="s">
        <v>8369</v>
      </c>
    </row>
    <row r="3426" spans="1:20" x14ac:dyDescent="0.35">
      <c r="A3426" t="s">
        <v>99</v>
      </c>
      <c r="B3426" t="s">
        <v>1140</v>
      </c>
      <c r="C3426">
        <v>26</v>
      </c>
      <c r="D3426" t="s">
        <v>1174</v>
      </c>
      <c r="E3426" t="s">
        <v>4600</v>
      </c>
      <c r="F3426" t="s">
        <v>6845</v>
      </c>
      <c r="G3426" t="s">
        <v>6990</v>
      </c>
      <c r="H3426" t="s">
        <v>6999</v>
      </c>
      <c r="I3426" t="s">
        <v>7001</v>
      </c>
      <c r="K3426" t="s">
        <v>8242</v>
      </c>
      <c r="L3426" t="s">
        <v>8340</v>
      </c>
      <c r="M3426" t="s">
        <v>8347</v>
      </c>
      <c r="N3426" t="s">
        <v>8351</v>
      </c>
      <c r="O3426" t="s">
        <v>8357</v>
      </c>
      <c r="Q3426" t="s">
        <v>8364</v>
      </c>
      <c r="R3426" t="s">
        <v>7228</v>
      </c>
      <c r="S3426">
        <v>3</v>
      </c>
      <c r="T3426" t="s">
        <v>8367</v>
      </c>
    </row>
    <row r="3427" spans="1:20" x14ac:dyDescent="0.35">
      <c r="A3427" t="s">
        <v>547</v>
      </c>
      <c r="B3427" t="s">
        <v>1082</v>
      </c>
      <c r="C3427">
        <v>83</v>
      </c>
      <c r="D3427" t="s">
        <v>1173</v>
      </c>
      <c r="E3427" t="s">
        <v>4601</v>
      </c>
      <c r="F3427" t="s">
        <v>6727</v>
      </c>
      <c r="G3427" t="s">
        <v>6992</v>
      </c>
      <c r="H3427" t="s">
        <v>6995</v>
      </c>
      <c r="I3427" t="s">
        <v>7007</v>
      </c>
      <c r="J3427" t="s">
        <v>7021</v>
      </c>
      <c r="K3427" t="s">
        <v>7727</v>
      </c>
      <c r="L3427" t="s">
        <v>8338</v>
      </c>
      <c r="M3427" t="s">
        <v>8346</v>
      </c>
      <c r="N3427" t="s">
        <v>8354</v>
      </c>
      <c r="O3427" t="s">
        <v>8356</v>
      </c>
      <c r="S3427">
        <v>4</v>
      </c>
    </row>
    <row r="3428" spans="1:20" x14ac:dyDescent="0.35">
      <c r="A3428" t="s">
        <v>882</v>
      </c>
      <c r="B3428" t="s">
        <v>1075</v>
      </c>
      <c r="C3428">
        <v>28</v>
      </c>
      <c r="D3428" t="s">
        <v>1175</v>
      </c>
      <c r="E3428" t="s">
        <v>4602</v>
      </c>
      <c r="F3428" t="s">
        <v>6723</v>
      </c>
      <c r="G3428" t="s">
        <v>6992</v>
      </c>
      <c r="H3428" t="s">
        <v>6998</v>
      </c>
      <c r="I3428" t="s">
        <v>7004</v>
      </c>
      <c r="J3428" t="s">
        <v>7231</v>
      </c>
      <c r="K3428" t="s">
        <v>7812</v>
      </c>
      <c r="L3428" t="s">
        <v>8343</v>
      </c>
      <c r="M3428" t="s">
        <v>8347</v>
      </c>
      <c r="N3428" t="s">
        <v>8352</v>
      </c>
      <c r="O3428" t="s">
        <v>8356</v>
      </c>
      <c r="Q3428" t="s">
        <v>8360</v>
      </c>
      <c r="R3428" t="s">
        <v>7338</v>
      </c>
      <c r="T3428" t="s">
        <v>8367</v>
      </c>
    </row>
    <row r="3429" spans="1:20" x14ac:dyDescent="0.35">
      <c r="A3429" t="s">
        <v>678</v>
      </c>
      <c r="B3429" t="s">
        <v>1123</v>
      </c>
      <c r="C3429">
        <v>37</v>
      </c>
      <c r="D3429" t="s">
        <v>1174</v>
      </c>
      <c r="E3429" t="s">
        <v>4603</v>
      </c>
      <c r="G3429" t="s">
        <v>6990</v>
      </c>
      <c r="H3429" t="s">
        <v>7000</v>
      </c>
      <c r="I3429" t="s">
        <v>7001</v>
      </c>
      <c r="J3429" t="s">
        <v>7014</v>
      </c>
      <c r="K3429" t="s">
        <v>8224</v>
      </c>
      <c r="L3429" t="s">
        <v>8340</v>
      </c>
      <c r="M3429" t="s">
        <v>8346</v>
      </c>
      <c r="N3429" t="s">
        <v>8354</v>
      </c>
      <c r="O3429" t="s">
        <v>8358</v>
      </c>
      <c r="Q3429" t="s">
        <v>8363</v>
      </c>
      <c r="S3429">
        <v>2</v>
      </c>
    </row>
    <row r="3430" spans="1:20" x14ac:dyDescent="0.35">
      <c r="A3430" t="s">
        <v>94</v>
      </c>
      <c r="B3430" t="s">
        <v>1034</v>
      </c>
      <c r="D3430" t="s">
        <v>1175</v>
      </c>
      <c r="E3430" t="s">
        <v>4604</v>
      </c>
      <c r="F3430" t="s">
        <v>6690</v>
      </c>
      <c r="G3430" t="s">
        <v>6988</v>
      </c>
      <c r="H3430" t="s">
        <v>6998</v>
      </c>
      <c r="I3430" t="s">
        <v>7002</v>
      </c>
      <c r="J3430" t="s">
        <v>7661</v>
      </c>
      <c r="K3430" t="s">
        <v>7796</v>
      </c>
      <c r="L3430" t="s">
        <v>8340</v>
      </c>
      <c r="M3430" t="s">
        <v>8348</v>
      </c>
      <c r="N3430" t="s">
        <v>8352</v>
      </c>
      <c r="O3430" t="s">
        <v>8355</v>
      </c>
      <c r="R3430" t="s">
        <v>7098</v>
      </c>
      <c r="S3430">
        <v>4</v>
      </c>
      <c r="T3430" t="s">
        <v>8369</v>
      </c>
    </row>
    <row r="3431" spans="1:20" x14ac:dyDescent="0.35">
      <c r="A3431" t="s">
        <v>72</v>
      </c>
      <c r="B3431" t="s">
        <v>1163</v>
      </c>
      <c r="C3431">
        <v>40</v>
      </c>
      <c r="E3431" t="s">
        <v>4605</v>
      </c>
      <c r="G3431" t="s">
        <v>6989</v>
      </c>
      <c r="H3431" t="s">
        <v>7000</v>
      </c>
      <c r="I3431" t="s">
        <v>7002</v>
      </c>
      <c r="K3431" t="s">
        <v>7889</v>
      </c>
      <c r="L3431" t="s">
        <v>8343</v>
      </c>
      <c r="M3431" t="s">
        <v>8350</v>
      </c>
      <c r="N3431" t="s">
        <v>8351</v>
      </c>
      <c r="O3431" t="s">
        <v>8358</v>
      </c>
      <c r="S3431">
        <v>2</v>
      </c>
      <c r="T3431" t="s">
        <v>8367</v>
      </c>
    </row>
    <row r="3432" spans="1:20" x14ac:dyDescent="0.35">
      <c r="A3432" t="s">
        <v>709</v>
      </c>
      <c r="B3432" t="s">
        <v>1032</v>
      </c>
      <c r="C3432">
        <v>6</v>
      </c>
      <c r="E3432" t="s">
        <v>4606</v>
      </c>
      <c r="F3432" t="s">
        <v>6767</v>
      </c>
      <c r="G3432" t="s">
        <v>6993</v>
      </c>
      <c r="H3432" t="s">
        <v>6995</v>
      </c>
      <c r="I3432" t="s">
        <v>7005</v>
      </c>
      <c r="K3432" t="s">
        <v>8091</v>
      </c>
      <c r="L3432" t="s">
        <v>8341</v>
      </c>
      <c r="M3432" t="s">
        <v>8348</v>
      </c>
      <c r="N3432" t="s">
        <v>8353</v>
      </c>
      <c r="O3432" t="s">
        <v>8357</v>
      </c>
      <c r="R3432" t="s">
        <v>7412</v>
      </c>
      <c r="S3432">
        <v>2</v>
      </c>
      <c r="T3432" t="s">
        <v>8368</v>
      </c>
    </row>
    <row r="3433" spans="1:20" x14ac:dyDescent="0.35">
      <c r="A3433" t="s">
        <v>701</v>
      </c>
      <c r="B3433" t="s">
        <v>1074</v>
      </c>
      <c r="D3433" t="s">
        <v>1175</v>
      </c>
      <c r="E3433" t="s">
        <v>4607</v>
      </c>
      <c r="F3433" t="s">
        <v>6806</v>
      </c>
      <c r="G3433" t="s">
        <v>6985</v>
      </c>
      <c r="H3433" t="s">
        <v>6996</v>
      </c>
      <c r="I3433" t="s">
        <v>7004</v>
      </c>
      <c r="J3433" t="s">
        <v>7114</v>
      </c>
      <c r="K3433" t="s">
        <v>8133</v>
      </c>
      <c r="L3433" t="s">
        <v>8342</v>
      </c>
      <c r="M3433" t="s">
        <v>8346</v>
      </c>
      <c r="N3433" t="s">
        <v>8354</v>
      </c>
      <c r="O3433" t="s">
        <v>8359</v>
      </c>
      <c r="T3433" t="s">
        <v>8369</v>
      </c>
    </row>
    <row r="3434" spans="1:20" x14ac:dyDescent="0.35">
      <c r="A3434" t="s">
        <v>689</v>
      </c>
      <c r="B3434" t="s">
        <v>1114</v>
      </c>
      <c r="D3434" t="s">
        <v>1175</v>
      </c>
      <c r="E3434" t="s">
        <v>4608</v>
      </c>
      <c r="F3434" t="s">
        <v>6860</v>
      </c>
      <c r="G3434" t="s">
        <v>6989</v>
      </c>
      <c r="H3434" t="s">
        <v>6995</v>
      </c>
      <c r="I3434" t="s">
        <v>7001</v>
      </c>
      <c r="J3434" t="s">
        <v>7265</v>
      </c>
      <c r="K3434" t="s">
        <v>8107</v>
      </c>
      <c r="L3434" t="s">
        <v>8340</v>
      </c>
      <c r="M3434" t="s">
        <v>8348</v>
      </c>
      <c r="N3434" t="s">
        <v>8354</v>
      </c>
      <c r="O3434" t="s">
        <v>8356</v>
      </c>
      <c r="P3434">
        <v>14528</v>
      </c>
      <c r="Q3434" t="s">
        <v>8362</v>
      </c>
    </row>
    <row r="3435" spans="1:20" x14ac:dyDescent="0.35">
      <c r="A3435" t="s">
        <v>900</v>
      </c>
      <c r="B3435" t="s">
        <v>1101</v>
      </c>
      <c r="D3435" t="s">
        <v>1172</v>
      </c>
      <c r="E3435" t="s">
        <v>4609</v>
      </c>
      <c r="F3435" t="s">
        <v>6748</v>
      </c>
      <c r="G3435" t="s">
        <v>6985</v>
      </c>
      <c r="H3435" t="s">
        <v>6998</v>
      </c>
      <c r="I3435" t="s">
        <v>7006</v>
      </c>
      <c r="K3435" t="s">
        <v>7784</v>
      </c>
      <c r="L3435" t="s">
        <v>8345</v>
      </c>
      <c r="M3435" t="s">
        <v>8347</v>
      </c>
      <c r="N3435" t="s">
        <v>8352</v>
      </c>
      <c r="O3435" t="s">
        <v>8355</v>
      </c>
      <c r="Q3435" t="s">
        <v>8363</v>
      </c>
      <c r="R3435" t="s">
        <v>7171</v>
      </c>
      <c r="S3435">
        <v>4</v>
      </c>
      <c r="T3435" t="s">
        <v>8369</v>
      </c>
    </row>
    <row r="3436" spans="1:20" x14ac:dyDescent="0.35">
      <c r="A3436" t="s">
        <v>991</v>
      </c>
      <c r="B3436" t="s">
        <v>1061</v>
      </c>
      <c r="D3436" t="s">
        <v>1174</v>
      </c>
      <c r="E3436" t="s">
        <v>4610</v>
      </c>
      <c r="F3436" t="s">
        <v>6710</v>
      </c>
      <c r="G3436" t="s">
        <v>6989</v>
      </c>
      <c r="H3436" t="s">
        <v>6997</v>
      </c>
      <c r="I3436" t="s">
        <v>7004</v>
      </c>
      <c r="J3436" t="s">
        <v>7662</v>
      </c>
      <c r="K3436" t="s">
        <v>8236</v>
      </c>
      <c r="L3436" t="s">
        <v>8340</v>
      </c>
      <c r="M3436" t="s">
        <v>8348</v>
      </c>
      <c r="N3436" t="s">
        <v>8353</v>
      </c>
      <c r="O3436" t="s">
        <v>8359</v>
      </c>
      <c r="Q3436" t="s">
        <v>8364</v>
      </c>
      <c r="R3436" t="s">
        <v>7071</v>
      </c>
      <c r="S3436">
        <v>4</v>
      </c>
    </row>
    <row r="3437" spans="1:20" x14ac:dyDescent="0.35">
      <c r="A3437" t="s">
        <v>38</v>
      </c>
      <c r="B3437" t="s">
        <v>1142</v>
      </c>
      <c r="D3437" t="s">
        <v>1172</v>
      </c>
      <c r="E3437" t="s">
        <v>4611</v>
      </c>
      <c r="F3437" t="s">
        <v>6812</v>
      </c>
      <c r="G3437" t="s">
        <v>6990</v>
      </c>
      <c r="H3437" t="s">
        <v>6999</v>
      </c>
      <c r="I3437" t="s">
        <v>7005</v>
      </c>
      <c r="J3437" t="s">
        <v>7456</v>
      </c>
      <c r="K3437" t="s">
        <v>7796</v>
      </c>
      <c r="L3437" t="s">
        <v>8338</v>
      </c>
      <c r="M3437" t="s">
        <v>8350</v>
      </c>
      <c r="N3437" t="s">
        <v>8352</v>
      </c>
      <c r="O3437" t="s">
        <v>8359</v>
      </c>
      <c r="Q3437" t="s">
        <v>8361</v>
      </c>
      <c r="S3437">
        <v>3</v>
      </c>
      <c r="T3437" t="s">
        <v>8369</v>
      </c>
    </row>
    <row r="3438" spans="1:20" x14ac:dyDescent="0.35">
      <c r="A3438" t="s">
        <v>493</v>
      </c>
      <c r="B3438" t="s">
        <v>1137</v>
      </c>
      <c r="C3438">
        <v>46</v>
      </c>
      <c r="D3438" t="s">
        <v>1174</v>
      </c>
      <c r="E3438" t="s">
        <v>4612</v>
      </c>
      <c r="G3438" t="s">
        <v>6986</v>
      </c>
      <c r="H3438" t="s">
        <v>6997</v>
      </c>
      <c r="I3438" t="s">
        <v>7006</v>
      </c>
      <c r="J3438" t="s">
        <v>7314</v>
      </c>
      <c r="K3438" t="s">
        <v>7716</v>
      </c>
      <c r="L3438" t="s">
        <v>8344</v>
      </c>
      <c r="M3438" t="s">
        <v>8346</v>
      </c>
      <c r="N3438" t="s">
        <v>8353</v>
      </c>
      <c r="O3438" t="s">
        <v>8358</v>
      </c>
      <c r="Q3438" t="s">
        <v>8363</v>
      </c>
      <c r="T3438" t="s">
        <v>8368</v>
      </c>
    </row>
    <row r="3439" spans="1:20" x14ac:dyDescent="0.35">
      <c r="A3439" t="s">
        <v>649</v>
      </c>
      <c r="B3439" t="s">
        <v>1154</v>
      </c>
      <c r="D3439" t="s">
        <v>1172</v>
      </c>
      <c r="E3439" t="s">
        <v>4613</v>
      </c>
      <c r="F3439" t="s">
        <v>6925</v>
      </c>
      <c r="G3439" t="s">
        <v>6984</v>
      </c>
      <c r="H3439" t="s">
        <v>6998</v>
      </c>
      <c r="I3439" t="s">
        <v>7002</v>
      </c>
      <c r="J3439" t="s">
        <v>7255</v>
      </c>
      <c r="K3439" t="s">
        <v>8127</v>
      </c>
      <c r="L3439" t="s">
        <v>8343</v>
      </c>
      <c r="M3439" t="s">
        <v>8350</v>
      </c>
      <c r="N3439" t="s">
        <v>8353</v>
      </c>
      <c r="O3439" t="s">
        <v>8359</v>
      </c>
      <c r="Q3439" t="s">
        <v>8364</v>
      </c>
      <c r="R3439" t="s">
        <v>7519</v>
      </c>
      <c r="S3439">
        <v>5</v>
      </c>
      <c r="T3439" t="s">
        <v>8368</v>
      </c>
    </row>
    <row r="3440" spans="1:20" x14ac:dyDescent="0.35">
      <c r="A3440" t="s">
        <v>993</v>
      </c>
      <c r="B3440" t="s">
        <v>1130</v>
      </c>
      <c r="C3440">
        <v>52</v>
      </c>
      <c r="E3440" t="s">
        <v>4614</v>
      </c>
      <c r="F3440" t="s">
        <v>6807</v>
      </c>
      <c r="G3440" t="s">
        <v>6988</v>
      </c>
      <c r="H3440" t="s">
        <v>6994</v>
      </c>
      <c r="I3440" t="s">
        <v>7003</v>
      </c>
      <c r="K3440" t="s">
        <v>8082</v>
      </c>
      <c r="L3440" t="s">
        <v>8338</v>
      </c>
      <c r="M3440" t="s">
        <v>8347</v>
      </c>
      <c r="N3440" t="s">
        <v>8351</v>
      </c>
      <c r="O3440" t="s">
        <v>8356</v>
      </c>
      <c r="S3440">
        <v>3</v>
      </c>
      <c r="T3440" t="s">
        <v>8368</v>
      </c>
    </row>
    <row r="3441" spans="1:20" x14ac:dyDescent="0.35">
      <c r="A3441" t="s">
        <v>934</v>
      </c>
      <c r="B3441" t="s">
        <v>1054</v>
      </c>
      <c r="D3441" t="s">
        <v>1174</v>
      </c>
      <c r="E3441" t="s">
        <v>4615</v>
      </c>
      <c r="G3441" t="s">
        <v>6984</v>
      </c>
      <c r="H3441" t="s">
        <v>6998</v>
      </c>
      <c r="I3441" t="s">
        <v>7006</v>
      </c>
      <c r="J3441" t="s">
        <v>7198</v>
      </c>
      <c r="K3441" t="s">
        <v>7767</v>
      </c>
      <c r="L3441" t="s">
        <v>8339</v>
      </c>
      <c r="M3441" t="s">
        <v>8347</v>
      </c>
      <c r="N3441" t="s">
        <v>8354</v>
      </c>
      <c r="O3441" t="s">
        <v>8355</v>
      </c>
      <c r="Q3441" t="s">
        <v>8362</v>
      </c>
      <c r="R3441" t="s">
        <v>7048</v>
      </c>
      <c r="S3441">
        <v>5</v>
      </c>
    </row>
    <row r="3442" spans="1:20" x14ac:dyDescent="0.35">
      <c r="A3442" t="s">
        <v>750</v>
      </c>
      <c r="B3442" t="s">
        <v>1114</v>
      </c>
      <c r="D3442" t="s">
        <v>1175</v>
      </c>
      <c r="E3442" t="s">
        <v>4616</v>
      </c>
      <c r="F3442" t="s">
        <v>6860</v>
      </c>
      <c r="G3442" t="s">
        <v>6984</v>
      </c>
      <c r="H3442" t="s">
        <v>6995</v>
      </c>
      <c r="I3442" t="s">
        <v>7001</v>
      </c>
      <c r="K3442" t="s">
        <v>7856</v>
      </c>
      <c r="L3442" t="s">
        <v>8338</v>
      </c>
      <c r="M3442" t="s">
        <v>8347</v>
      </c>
      <c r="N3442" t="s">
        <v>8352</v>
      </c>
      <c r="O3442" t="s">
        <v>8358</v>
      </c>
      <c r="P3442">
        <v>32778</v>
      </c>
      <c r="Q3442" t="s">
        <v>8363</v>
      </c>
      <c r="R3442" t="s">
        <v>7153</v>
      </c>
      <c r="S3442">
        <v>5</v>
      </c>
      <c r="T3442" t="s">
        <v>8367</v>
      </c>
    </row>
    <row r="3443" spans="1:20" x14ac:dyDescent="0.35">
      <c r="A3443" t="s">
        <v>937</v>
      </c>
      <c r="B3443" t="s">
        <v>1157</v>
      </c>
      <c r="C3443">
        <v>68</v>
      </c>
      <c r="D3443" t="s">
        <v>1174</v>
      </c>
      <c r="E3443" t="s">
        <v>4617</v>
      </c>
      <c r="F3443" t="s">
        <v>6917</v>
      </c>
      <c r="G3443" t="s">
        <v>6992</v>
      </c>
      <c r="H3443" t="s">
        <v>6997</v>
      </c>
      <c r="I3443" t="s">
        <v>7005</v>
      </c>
      <c r="J3443" t="s">
        <v>7210</v>
      </c>
      <c r="K3443" t="s">
        <v>8170</v>
      </c>
      <c r="L3443" t="s">
        <v>8339</v>
      </c>
      <c r="M3443" t="s">
        <v>8346</v>
      </c>
      <c r="N3443" t="s">
        <v>8351</v>
      </c>
      <c r="O3443" t="s">
        <v>8356</v>
      </c>
      <c r="Q3443" t="s">
        <v>8360</v>
      </c>
      <c r="S3443">
        <v>5</v>
      </c>
    </row>
    <row r="3444" spans="1:20" x14ac:dyDescent="0.35">
      <c r="A3444" t="s">
        <v>323</v>
      </c>
      <c r="B3444" t="s">
        <v>1021</v>
      </c>
      <c r="C3444">
        <v>52</v>
      </c>
      <c r="E3444" t="s">
        <v>4618</v>
      </c>
      <c r="F3444" t="s">
        <v>6724</v>
      </c>
      <c r="G3444" t="s">
        <v>6986</v>
      </c>
      <c r="H3444" t="s">
        <v>6997</v>
      </c>
      <c r="I3444" t="s">
        <v>7005</v>
      </c>
      <c r="J3444" t="s">
        <v>7619</v>
      </c>
      <c r="K3444" t="s">
        <v>8149</v>
      </c>
      <c r="L3444" t="s">
        <v>8345</v>
      </c>
      <c r="M3444" t="s">
        <v>8346</v>
      </c>
      <c r="N3444" t="s">
        <v>8354</v>
      </c>
      <c r="O3444" t="s">
        <v>8359</v>
      </c>
      <c r="Q3444" t="s">
        <v>8361</v>
      </c>
      <c r="S3444">
        <v>3</v>
      </c>
      <c r="T3444" t="s">
        <v>8368</v>
      </c>
    </row>
    <row r="3445" spans="1:20" x14ac:dyDescent="0.35">
      <c r="A3445" t="s">
        <v>702</v>
      </c>
      <c r="B3445" t="s">
        <v>1037</v>
      </c>
      <c r="C3445">
        <v>49</v>
      </c>
      <c r="D3445" t="s">
        <v>1172</v>
      </c>
      <c r="E3445" t="s">
        <v>4619</v>
      </c>
      <c r="F3445" t="s">
        <v>6692</v>
      </c>
      <c r="G3445" t="s">
        <v>6993</v>
      </c>
      <c r="H3445" t="s">
        <v>6994</v>
      </c>
      <c r="I3445" t="s">
        <v>7004</v>
      </c>
      <c r="K3445" t="s">
        <v>7807</v>
      </c>
      <c r="L3445" t="s">
        <v>8343</v>
      </c>
      <c r="M3445" t="s">
        <v>8349</v>
      </c>
      <c r="N3445" t="s">
        <v>8351</v>
      </c>
      <c r="O3445" t="s">
        <v>8356</v>
      </c>
      <c r="R3445" t="s">
        <v>7558</v>
      </c>
    </row>
    <row r="3446" spans="1:20" x14ac:dyDescent="0.35">
      <c r="A3446" t="s">
        <v>654</v>
      </c>
      <c r="B3446" t="s">
        <v>1021</v>
      </c>
      <c r="C3446">
        <v>55</v>
      </c>
      <c r="D3446" t="s">
        <v>1173</v>
      </c>
      <c r="E3446" t="s">
        <v>4620</v>
      </c>
      <c r="G3446" t="s">
        <v>6985</v>
      </c>
      <c r="H3446" t="s">
        <v>6997</v>
      </c>
      <c r="I3446" t="s">
        <v>7006</v>
      </c>
      <c r="K3446" t="s">
        <v>8065</v>
      </c>
      <c r="L3446" t="s">
        <v>8338</v>
      </c>
      <c r="M3446" t="s">
        <v>8350</v>
      </c>
      <c r="N3446" t="s">
        <v>8352</v>
      </c>
      <c r="O3446" t="s">
        <v>8355</v>
      </c>
      <c r="Q3446" t="s">
        <v>8361</v>
      </c>
      <c r="S3446">
        <v>5</v>
      </c>
      <c r="T3446" t="s">
        <v>8367</v>
      </c>
    </row>
    <row r="3447" spans="1:20" x14ac:dyDescent="0.35">
      <c r="A3447" t="s">
        <v>638</v>
      </c>
      <c r="B3447" t="s">
        <v>1165</v>
      </c>
      <c r="D3447" t="s">
        <v>1175</v>
      </c>
      <c r="E3447" t="s">
        <v>4621</v>
      </c>
      <c r="F3447" t="s">
        <v>6980</v>
      </c>
      <c r="G3447" t="s">
        <v>6985</v>
      </c>
      <c r="H3447" t="s">
        <v>6995</v>
      </c>
      <c r="I3447" t="s">
        <v>7006</v>
      </c>
      <c r="J3447" t="s">
        <v>7158</v>
      </c>
      <c r="K3447" t="s">
        <v>7861</v>
      </c>
      <c r="L3447" t="s">
        <v>8341</v>
      </c>
      <c r="M3447" t="s">
        <v>8349</v>
      </c>
      <c r="N3447" t="s">
        <v>8351</v>
      </c>
      <c r="O3447" t="s">
        <v>8356</v>
      </c>
      <c r="P3447">
        <v>31764</v>
      </c>
      <c r="Q3447" t="s">
        <v>8361</v>
      </c>
      <c r="S3447">
        <v>3</v>
      </c>
      <c r="T3447" t="s">
        <v>8367</v>
      </c>
    </row>
    <row r="3448" spans="1:20" x14ac:dyDescent="0.35">
      <c r="A3448" t="s">
        <v>734</v>
      </c>
      <c r="B3448" t="s">
        <v>1111</v>
      </c>
      <c r="E3448" t="s">
        <v>4622</v>
      </c>
      <c r="F3448" t="s">
        <v>6851</v>
      </c>
      <c r="G3448" t="s">
        <v>6990</v>
      </c>
      <c r="H3448" t="s">
        <v>6995</v>
      </c>
      <c r="I3448" t="s">
        <v>7003</v>
      </c>
      <c r="J3448" t="s">
        <v>7504</v>
      </c>
      <c r="K3448" t="s">
        <v>8018</v>
      </c>
      <c r="L3448" t="s">
        <v>8338</v>
      </c>
      <c r="M3448" t="s">
        <v>8346</v>
      </c>
      <c r="N3448" t="s">
        <v>8352</v>
      </c>
      <c r="O3448" t="s">
        <v>8356</v>
      </c>
      <c r="P3448">
        <v>13880</v>
      </c>
      <c r="Q3448" t="s">
        <v>8360</v>
      </c>
      <c r="T3448" t="s">
        <v>8367</v>
      </c>
    </row>
    <row r="3449" spans="1:20" x14ac:dyDescent="0.35">
      <c r="A3449" t="s">
        <v>994</v>
      </c>
      <c r="B3449" t="s">
        <v>1085</v>
      </c>
      <c r="C3449">
        <v>59</v>
      </c>
      <c r="D3449" t="s">
        <v>1173</v>
      </c>
      <c r="E3449" t="s">
        <v>4623</v>
      </c>
      <c r="F3449" t="s">
        <v>6730</v>
      </c>
      <c r="G3449" t="s">
        <v>6988</v>
      </c>
      <c r="H3449" t="s">
        <v>6995</v>
      </c>
      <c r="I3449" t="s">
        <v>7001</v>
      </c>
      <c r="K3449" t="s">
        <v>8180</v>
      </c>
      <c r="L3449" t="s">
        <v>8338</v>
      </c>
      <c r="M3449" t="s">
        <v>8349</v>
      </c>
      <c r="N3449" t="s">
        <v>8353</v>
      </c>
      <c r="O3449" t="s">
        <v>8358</v>
      </c>
      <c r="Q3449" t="s">
        <v>8361</v>
      </c>
      <c r="S3449">
        <v>5</v>
      </c>
      <c r="T3449" t="s">
        <v>8367</v>
      </c>
    </row>
    <row r="3450" spans="1:20" x14ac:dyDescent="0.35">
      <c r="A3450" t="s">
        <v>995</v>
      </c>
      <c r="B3450" t="s">
        <v>1080</v>
      </c>
      <c r="C3450">
        <v>45</v>
      </c>
      <c r="E3450" t="s">
        <v>4624</v>
      </c>
      <c r="G3450" t="s">
        <v>6985</v>
      </c>
      <c r="H3450" t="s">
        <v>7000</v>
      </c>
      <c r="I3450" t="s">
        <v>7007</v>
      </c>
      <c r="K3450" t="s">
        <v>7735</v>
      </c>
      <c r="L3450" t="s">
        <v>8342</v>
      </c>
      <c r="M3450" t="s">
        <v>8350</v>
      </c>
      <c r="N3450" t="s">
        <v>8353</v>
      </c>
      <c r="O3450" t="s">
        <v>8357</v>
      </c>
      <c r="Q3450" t="s">
        <v>8364</v>
      </c>
      <c r="S3450">
        <v>3</v>
      </c>
      <c r="T3450" t="s">
        <v>8367</v>
      </c>
    </row>
    <row r="3451" spans="1:20" x14ac:dyDescent="0.35">
      <c r="A3451" t="s">
        <v>406</v>
      </c>
      <c r="B3451" t="s">
        <v>1034</v>
      </c>
      <c r="C3451">
        <v>47</v>
      </c>
      <c r="D3451" t="s">
        <v>1173</v>
      </c>
      <c r="E3451" t="s">
        <v>4625</v>
      </c>
      <c r="F3451" t="s">
        <v>6952</v>
      </c>
      <c r="G3451" t="s">
        <v>6990</v>
      </c>
      <c r="H3451" t="s">
        <v>6995</v>
      </c>
      <c r="I3451" t="s">
        <v>7007</v>
      </c>
      <c r="K3451" t="s">
        <v>7896</v>
      </c>
      <c r="L3451" t="s">
        <v>8345</v>
      </c>
      <c r="M3451" t="s">
        <v>8349</v>
      </c>
      <c r="N3451" t="s">
        <v>8351</v>
      </c>
      <c r="O3451" t="s">
        <v>8356</v>
      </c>
      <c r="P3451">
        <v>18584</v>
      </c>
      <c r="Q3451" t="s">
        <v>8362</v>
      </c>
      <c r="R3451" t="s">
        <v>7614</v>
      </c>
      <c r="S3451">
        <v>4</v>
      </c>
      <c r="T3451" t="s">
        <v>8367</v>
      </c>
    </row>
    <row r="3452" spans="1:20" x14ac:dyDescent="0.35">
      <c r="A3452" t="s">
        <v>89</v>
      </c>
      <c r="B3452" t="s">
        <v>1025</v>
      </c>
      <c r="C3452">
        <v>33</v>
      </c>
      <c r="D3452" t="s">
        <v>1173</v>
      </c>
      <c r="E3452" t="s">
        <v>4626</v>
      </c>
      <c r="F3452" t="s">
        <v>6682</v>
      </c>
      <c r="G3452" t="s">
        <v>6992</v>
      </c>
      <c r="H3452" t="s">
        <v>6999</v>
      </c>
      <c r="I3452" t="s">
        <v>7002</v>
      </c>
      <c r="J3452" t="s">
        <v>7428</v>
      </c>
      <c r="K3452" t="s">
        <v>8152</v>
      </c>
      <c r="L3452" t="s">
        <v>8342</v>
      </c>
      <c r="M3452" t="s">
        <v>8347</v>
      </c>
      <c r="N3452" t="s">
        <v>8354</v>
      </c>
      <c r="O3452" t="s">
        <v>8359</v>
      </c>
      <c r="Q3452" t="s">
        <v>8362</v>
      </c>
      <c r="T3452" t="s">
        <v>8369</v>
      </c>
    </row>
    <row r="3453" spans="1:20" x14ac:dyDescent="0.35">
      <c r="A3453" t="s">
        <v>599</v>
      </c>
      <c r="B3453" t="s">
        <v>1150</v>
      </c>
      <c r="D3453" t="s">
        <v>1175</v>
      </c>
      <c r="E3453" t="s">
        <v>4627</v>
      </c>
      <c r="G3453" t="s">
        <v>6986</v>
      </c>
      <c r="H3453" t="s">
        <v>6996</v>
      </c>
      <c r="I3453" t="s">
        <v>7002</v>
      </c>
      <c r="J3453" t="s">
        <v>7099</v>
      </c>
      <c r="K3453" t="s">
        <v>7948</v>
      </c>
      <c r="L3453" t="s">
        <v>8342</v>
      </c>
      <c r="M3453" t="s">
        <v>8346</v>
      </c>
      <c r="N3453" t="s">
        <v>8354</v>
      </c>
      <c r="O3453" t="s">
        <v>8358</v>
      </c>
      <c r="Q3453" t="s">
        <v>8363</v>
      </c>
      <c r="T3453" t="s">
        <v>8368</v>
      </c>
    </row>
    <row r="3454" spans="1:20" x14ac:dyDescent="0.35">
      <c r="A3454" t="s">
        <v>793</v>
      </c>
      <c r="B3454" t="s">
        <v>1024</v>
      </c>
      <c r="C3454">
        <v>47</v>
      </c>
      <c r="D3454" t="s">
        <v>1175</v>
      </c>
      <c r="E3454" t="s">
        <v>4628</v>
      </c>
      <c r="G3454" t="s">
        <v>6987</v>
      </c>
      <c r="H3454" t="s">
        <v>6996</v>
      </c>
      <c r="I3454" t="s">
        <v>7005</v>
      </c>
      <c r="J3454" t="s">
        <v>7618</v>
      </c>
      <c r="K3454" t="s">
        <v>8249</v>
      </c>
      <c r="L3454" t="s">
        <v>8338</v>
      </c>
      <c r="M3454" t="s">
        <v>8349</v>
      </c>
      <c r="N3454" t="s">
        <v>8354</v>
      </c>
      <c r="O3454" t="s">
        <v>8359</v>
      </c>
      <c r="Q3454" t="s">
        <v>8363</v>
      </c>
      <c r="R3454" t="s">
        <v>7594</v>
      </c>
      <c r="S3454">
        <v>4</v>
      </c>
    </row>
    <row r="3455" spans="1:20" x14ac:dyDescent="0.35">
      <c r="A3455" t="s">
        <v>277</v>
      </c>
      <c r="B3455" t="s">
        <v>1090</v>
      </c>
      <c r="C3455">
        <v>32</v>
      </c>
      <c r="D3455" t="s">
        <v>1172</v>
      </c>
      <c r="E3455" t="s">
        <v>4629</v>
      </c>
      <c r="G3455" t="s">
        <v>6988</v>
      </c>
      <c r="H3455" t="s">
        <v>6999</v>
      </c>
      <c r="I3455" t="s">
        <v>7003</v>
      </c>
      <c r="K3455" t="s">
        <v>8221</v>
      </c>
      <c r="L3455" t="s">
        <v>8338</v>
      </c>
      <c r="M3455" t="s">
        <v>8349</v>
      </c>
      <c r="N3455" t="s">
        <v>8352</v>
      </c>
      <c r="O3455" t="s">
        <v>8355</v>
      </c>
      <c r="P3455">
        <v>7763</v>
      </c>
      <c r="T3455" t="s">
        <v>8369</v>
      </c>
    </row>
    <row r="3456" spans="1:20" x14ac:dyDescent="0.35">
      <c r="A3456" t="s">
        <v>48</v>
      </c>
      <c r="B3456" t="s">
        <v>1067</v>
      </c>
      <c r="D3456" t="s">
        <v>1173</v>
      </c>
      <c r="E3456" t="s">
        <v>4630</v>
      </c>
      <c r="F3456" t="s">
        <v>6823</v>
      </c>
      <c r="G3456" t="s">
        <v>6987</v>
      </c>
      <c r="H3456" t="s">
        <v>6997</v>
      </c>
      <c r="I3456" t="s">
        <v>7005</v>
      </c>
      <c r="J3456" t="s">
        <v>7034</v>
      </c>
      <c r="K3456" t="s">
        <v>7713</v>
      </c>
      <c r="L3456" t="s">
        <v>8345</v>
      </c>
      <c r="M3456" t="s">
        <v>8346</v>
      </c>
      <c r="N3456" t="s">
        <v>8354</v>
      </c>
      <c r="O3456" t="s">
        <v>8357</v>
      </c>
      <c r="Q3456" t="s">
        <v>8362</v>
      </c>
      <c r="R3456" t="s">
        <v>7570</v>
      </c>
      <c r="S3456">
        <v>1</v>
      </c>
      <c r="T3456" t="s">
        <v>8369</v>
      </c>
    </row>
    <row r="3457" spans="1:20" x14ac:dyDescent="0.35">
      <c r="A3457" t="s">
        <v>411</v>
      </c>
      <c r="B3457" t="s">
        <v>1140</v>
      </c>
      <c r="C3457">
        <v>87</v>
      </c>
      <c r="D3457" t="s">
        <v>1175</v>
      </c>
      <c r="E3457" t="s">
        <v>4631</v>
      </c>
      <c r="G3457" t="s">
        <v>6993</v>
      </c>
      <c r="H3457" t="s">
        <v>6999</v>
      </c>
      <c r="I3457" t="s">
        <v>7005</v>
      </c>
      <c r="J3457" t="s">
        <v>7302</v>
      </c>
      <c r="K3457" t="s">
        <v>7803</v>
      </c>
      <c r="L3457" t="s">
        <v>8341</v>
      </c>
      <c r="M3457" t="s">
        <v>8350</v>
      </c>
      <c r="N3457" t="s">
        <v>8351</v>
      </c>
      <c r="O3457" t="s">
        <v>8357</v>
      </c>
      <c r="Q3457" t="s">
        <v>8361</v>
      </c>
      <c r="S3457">
        <v>3</v>
      </c>
      <c r="T3457" t="s">
        <v>8368</v>
      </c>
    </row>
    <row r="3458" spans="1:20" x14ac:dyDescent="0.35">
      <c r="A3458" t="s">
        <v>30</v>
      </c>
      <c r="B3458" t="s">
        <v>1133</v>
      </c>
      <c r="D3458" t="s">
        <v>1173</v>
      </c>
      <c r="E3458" t="s">
        <v>4632</v>
      </c>
      <c r="G3458" t="s">
        <v>6989</v>
      </c>
      <c r="H3458" t="s">
        <v>6998</v>
      </c>
      <c r="I3458" t="s">
        <v>7002</v>
      </c>
      <c r="K3458" t="s">
        <v>7775</v>
      </c>
      <c r="L3458" t="s">
        <v>8340</v>
      </c>
      <c r="M3458" t="s">
        <v>8348</v>
      </c>
      <c r="N3458" t="s">
        <v>8352</v>
      </c>
      <c r="O3458" t="s">
        <v>8358</v>
      </c>
      <c r="P3458">
        <v>38799</v>
      </c>
      <c r="Q3458" t="s">
        <v>8362</v>
      </c>
      <c r="R3458" t="s">
        <v>7636</v>
      </c>
      <c r="S3458">
        <v>4</v>
      </c>
      <c r="T3458" t="s">
        <v>8367</v>
      </c>
    </row>
    <row r="3459" spans="1:20" x14ac:dyDescent="0.35">
      <c r="A3459" t="s">
        <v>348</v>
      </c>
      <c r="B3459" t="s">
        <v>1122</v>
      </c>
      <c r="E3459" t="s">
        <v>4633</v>
      </c>
      <c r="F3459" t="s">
        <v>6927</v>
      </c>
      <c r="G3459" t="s">
        <v>6987</v>
      </c>
      <c r="H3459" t="s">
        <v>7000</v>
      </c>
      <c r="I3459" t="s">
        <v>7003</v>
      </c>
      <c r="J3459" t="s">
        <v>7217</v>
      </c>
      <c r="K3459" t="s">
        <v>7896</v>
      </c>
      <c r="L3459" t="s">
        <v>8338</v>
      </c>
      <c r="M3459" t="s">
        <v>8347</v>
      </c>
      <c r="N3459" t="s">
        <v>8354</v>
      </c>
      <c r="O3459" t="s">
        <v>8359</v>
      </c>
      <c r="P3459">
        <v>23858</v>
      </c>
      <c r="Q3459" t="s">
        <v>8364</v>
      </c>
      <c r="S3459">
        <v>2</v>
      </c>
    </row>
    <row r="3460" spans="1:20" x14ac:dyDescent="0.35">
      <c r="A3460" t="s">
        <v>70</v>
      </c>
      <c r="B3460" t="s">
        <v>1066</v>
      </c>
      <c r="C3460">
        <v>52</v>
      </c>
      <c r="E3460" t="s">
        <v>4634</v>
      </c>
      <c r="F3460" t="s">
        <v>6956</v>
      </c>
      <c r="G3460" t="s">
        <v>6988</v>
      </c>
      <c r="H3460" t="s">
        <v>6996</v>
      </c>
      <c r="I3460" t="s">
        <v>7001</v>
      </c>
      <c r="J3460" t="s">
        <v>7423</v>
      </c>
      <c r="K3460" t="s">
        <v>8088</v>
      </c>
      <c r="L3460" t="s">
        <v>8340</v>
      </c>
      <c r="M3460" t="s">
        <v>8347</v>
      </c>
      <c r="N3460" t="s">
        <v>8353</v>
      </c>
      <c r="O3460" t="s">
        <v>8359</v>
      </c>
      <c r="Q3460" t="s">
        <v>8361</v>
      </c>
      <c r="R3460" t="s">
        <v>7256</v>
      </c>
      <c r="S3460">
        <v>3</v>
      </c>
      <c r="T3460" t="s">
        <v>8369</v>
      </c>
    </row>
    <row r="3461" spans="1:20" x14ac:dyDescent="0.35">
      <c r="A3461" t="s">
        <v>863</v>
      </c>
      <c r="B3461" t="s">
        <v>1025</v>
      </c>
      <c r="D3461" t="s">
        <v>1174</v>
      </c>
      <c r="E3461" t="s">
        <v>4635</v>
      </c>
      <c r="G3461" t="s">
        <v>6984</v>
      </c>
      <c r="H3461" t="s">
        <v>6998</v>
      </c>
      <c r="I3461" t="s">
        <v>7005</v>
      </c>
      <c r="J3461" t="s">
        <v>7148</v>
      </c>
      <c r="K3461" t="s">
        <v>7718</v>
      </c>
      <c r="L3461" t="s">
        <v>8339</v>
      </c>
      <c r="M3461" t="s">
        <v>8347</v>
      </c>
      <c r="N3461" t="s">
        <v>8351</v>
      </c>
      <c r="O3461" t="s">
        <v>8359</v>
      </c>
      <c r="Q3461" t="s">
        <v>8362</v>
      </c>
      <c r="S3461">
        <v>4</v>
      </c>
      <c r="T3461" t="s">
        <v>8369</v>
      </c>
    </row>
    <row r="3462" spans="1:20" x14ac:dyDescent="0.35">
      <c r="A3462" t="s">
        <v>515</v>
      </c>
      <c r="B3462" t="s">
        <v>1157</v>
      </c>
      <c r="C3462">
        <v>32</v>
      </c>
      <c r="D3462" t="s">
        <v>1175</v>
      </c>
      <c r="E3462" t="s">
        <v>4636</v>
      </c>
      <c r="F3462" t="s">
        <v>6843</v>
      </c>
      <c r="G3462" t="s">
        <v>6984</v>
      </c>
      <c r="H3462" t="s">
        <v>7000</v>
      </c>
      <c r="I3462" t="s">
        <v>7001</v>
      </c>
      <c r="K3462" t="s">
        <v>8199</v>
      </c>
      <c r="L3462" t="s">
        <v>8339</v>
      </c>
      <c r="M3462" t="s">
        <v>8350</v>
      </c>
      <c r="N3462" t="s">
        <v>8353</v>
      </c>
      <c r="O3462" t="s">
        <v>8356</v>
      </c>
      <c r="Q3462" t="s">
        <v>8360</v>
      </c>
      <c r="R3462" t="s">
        <v>7482</v>
      </c>
      <c r="S3462">
        <v>1</v>
      </c>
      <c r="T3462" t="s">
        <v>8369</v>
      </c>
    </row>
    <row r="3463" spans="1:20" x14ac:dyDescent="0.35">
      <c r="A3463" t="s">
        <v>122</v>
      </c>
      <c r="B3463" t="s">
        <v>1137</v>
      </c>
      <c r="C3463">
        <v>75</v>
      </c>
      <c r="D3463" t="s">
        <v>1175</v>
      </c>
      <c r="E3463" t="s">
        <v>4637</v>
      </c>
      <c r="F3463" t="s">
        <v>6802</v>
      </c>
      <c r="G3463" t="s">
        <v>6986</v>
      </c>
      <c r="H3463" t="s">
        <v>6999</v>
      </c>
      <c r="I3463" t="s">
        <v>7004</v>
      </c>
      <c r="K3463" t="s">
        <v>8044</v>
      </c>
      <c r="L3463" t="s">
        <v>8343</v>
      </c>
      <c r="M3463" t="s">
        <v>8349</v>
      </c>
      <c r="N3463" t="s">
        <v>8352</v>
      </c>
      <c r="O3463" t="s">
        <v>8358</v>
      </c>
      <c r="P3463">
        <v>20763</v>
      </c>
      <c r="Q3463" t="s">
        <v>8362</v>
      </c>
      <c r="R3463" t="s">
        <v>7037</v>
      </c>
      <c r="S3463">
        <v>1</v>
      </c>
    </row>
    <row r="3464" spans="1:20" x14ac:dyDescent="0.35">
      <c r="A3464" t="s">
        <v>55</v>
      </c>
      <c r="B3464" t="s">
        <v>1025</v>
      </c>
      <c r="C3464">
        <v>23</v>
      </c>
      <c r="E3464" t="s">
        <v>4638</v>
      </c>
      <c r="G3464" t="s">
        <v>6989</v>
      </c>
      <c r="H3464" t="s">
        <v>6999</v>
      </c>
      <c r="I3464" t="s">
        <v>7005</v>
      </c>
      <c r="J3464" t="s">
        <v>7450</v>
      </c>
      <c r="K3464" t="s">
        <v>7946</v>
      </c>
      <c r="L3464" t="s">
        <v>8339</v>
      </c>
      <c r="M3464" t="s">
        <v>8348</v>
      </c>
      <c r="N3464" t="s">
        <v>8351</v>
      </c>
      <c r="O3464" t="s">
        <v>8355</v>
      </c>
      <c r="P3464">
        <v>11146</v>
      </c>
      <c r="Q3464" t="s">
        <v>8364</v>
      </c>
      <c r="R3464" t="s">
        <v>7374</v>
      </c>
      <c r="S3464">
        <v>5</v>
      </c>
      <c r="T3464" t="s">
        <v>8367</v>
      </c>
    </row>
    <row r="3465" spans="1:20" x14ac:dyDescent="0.35">
      <c r="A3465" t="s">
        <v>418</v>
      </c>
      <c r="B3465" t="s">
        <v>1096</v>
      </c>
      <c r="C3465">
        <v>77</v>
      </c>
      <c r="D3465" t="s">
        <v>1175</v>
      </c>
      <c r="E3465" t="s">
        <v>4639</v>
      </c>
      <c r="F3465" t="s">
        <v>6743</v>
      </c>
      <c r="G3465" t="s">
        <v>6990</v>
      </c>
      <c r="H3465" t="s">
        <v>6999</v>
      </c>
      <c r="I3465" t="s">
        <v>7002</v>
      </c>
      <c r="J3465" t="s">
        <v>7561</v>
      </c>
      <c r="K3465" t="s">
        <v>7768</v>
      </c>
      <c r="L3465" t="s">
        <v>8338</v>
      </c>
      <c r="M3465" t="s">
        <v>8346</v>
      </c>
      <c r="N3465" t="s">
        <v>8352</v>
      </c>
      <c r="O3465" t="s">
        <v>8357</v>
      </c>
      <c r="P3465">
        <v>44814</v>
      </c>
      <c r="Q3465" t="s">
        <v>8363</v>
      </c>
      <c r="R3465" t="s">
        <v>7519</v>
      </c>
      <c r="S3465">
        <v>1</v>
      </c>
    </row>
    <row r="3466" spans="1:20" x14ac:dyDescent="0.35">
      <c r="A3466" t="s">
        <v>740</v>
      </c>
      <c r="B3466" t="s">
        <v>1033</v>
      </c>
      <c r="C3466">
        <v>71</v>
      </c>
      <c r="D3466" t="s">
        <v>1174</v>
      </c>
      <c r="E3466" t="s">
        <v>4640</v>
      </c>
      <c r="G3466" t="s">
        <v>6993</v>
      </c>
      <c r="H3466" t="s">
        <v>6998</v>
      </c>
      <c r="I3466" t="s">
        <v>7005</v>
      </c>
      <c r="J3466" t="s">
        <v>7351</v>
      </c>
      <c r="K3466" t="s">
        <v>8054</v>
      </c>
      <c r="L3466" t="s">
        <v>8345</v>
      </c>
      <c r="M3466" t="s">
        <v>8350</v>
      </c>
      <c r="N3466" t="s">
        <v>8353</v>
      </c>
      <c r="O3466" t="s">
        <v>8358</v>
      </c>
      <c r="P3466">
        <v>8587</v>
      </c>
      <c r="Q3466" t="s">
        <v>8364</v>
      </c>
      <c r="S3466">
        <v>4</v>
      </c>
      <c r="T3466" t="s">
        <v>8367</v>
      </c>
    </row>
    <row r="3467" spans="1:20" x14ac:dyDescent="0.35">
      <c r="A3467" t="s">
        <v>869</v>
      </c>
      <c r="B3467" t="s">
        <v>1156</v>
      </c>
      <c r="C3467">
        <v>52</v>
      </c>
      <c r="D3467" t="s">
        <v>1173</v>
      </c>
      <c r="E3467" t="s">
        <v>4641</v>
      </c>
      <c r="G3467" t="s">
        <v>6985</v>
      </c>
      <c r="H3467" t="s">
        <v>6994</v>
      </c>
      <c r="I3467" t="s">
        <v>7003</v>
      </c>
      <c r="J3467" t="s">
        <v>7204</v>
      </c>
      <c r="K3467" t="s">
        <v>8009</v>
      </c>
      <c r="L3467" t="s">
        <v>8345</v>
      </c>
      <c r="M3467" t="s">
        <v>8346</v>
      </c>
      <c r="N3467" t="s">
        <v>8352</v>
      </c>
      <c r="O3467" t="s">
        <v>8357</v>
      </c>
      <c r="P3467">
        <v>49544</v>
      </c>
      <c r="Q3467" t="s">
        <v>8363</v>
      </c>
      <c r="R3467" t="s">
        <v>7256</v>
      </c>
      <c r="T3467" t="s">
        <v>8369</v>
      </c>
    </row>
    <row r="3468" spans="1:20" x14ac:dyDescent="0.35">
      <c r="A3468" t="s">
        <v>23</v>
      </c>
      <c r="B3468" t="s">
        <v>1083</v>
      </c>
      <c r="C3468">
        <v>64</v>
      </c>
      <c r="D3468" t="s">
        <v>1172</v>
      </c>
      <c r="E3468" t="s">
        <v>4642</v>
      </c>
      <c r="F3468" t="s">
        <v>6728</v>
      </c>
      <c r="G3468" t="s">
        <v>6986</v>
      </c>
      <c r="H3468" t="s">
        <v>6997</v>
      </c>
      <c r="I3468" t="s">
        <v>7005</v>
      </c>
      <c r="J3468" t="s">
        <v>7545</v>
      </c>
      <c r="K3468" t="s">
        <v>7753</v>
      </c>
      <c r="L3468" t="s">
        <v>8342</v>
      </c>
      <c r="M3468" t="s">
        <v>8347</v>
      </c>
      <c r="N3468" t="s">
        <v>8351</v>
      </c>
      <c r="O3468" t="s">
        <v>8358</v>
      </c>
      <c r="Q3468" t="s">
        <v>8360</v>
      </c>
      <c r="S3468">
        <v>5</v>
      </c>
      <c r="T3468" t="s">
        <v>8367</v>
      </c>
    </row>
    <row r="3469" spans="1:20" x14ac:dyDescent="0.35">
      <c r="A3469" t="s">
        <v>947</v>
      </c>
      <c r="B3469" t="s">
        <v>1144</v>
      </c>
      <c r="C3469">
        <v>44</v>
      </c>
      <c r="D3469" t="s">
        <v>1172</v>
      </c>
      <c r="E3469" t="s">
        <v>4643</v>
      </c>
      <c r="F3469" t="s">
        <v>6978</v>
      </c>
      <c r="G3469" t="s">
        <v>6986</v>
      </c>
      <c r="H3469" t="s">
        <v>6997</v>
      </c>
      <c r="I3469" t="s">
        <v>7006</v>
      </c>
      <c r="J3469" t="s">
        <v>7129</v>
      </c>
      <c r="K3469" t="s">
        <v>8166</v>
      </c>
      <c r="L3469" t="s">
        <v>8338</v>
      </c>
      <c r="M3469" t="s">
        <v>8350</v>
      </c>
      <c r="N3469" t="s">
        <v>8353</v>
      </c>
      <c r="O3469" t="s">
        <v>8357</v>
      </c>
      <c r="Q3469" t="s">
        <v>8364</v>
      </c>
      <c r="R3469" t="s">
        <v>7665</v>
      </c>
      <c r="S3469">
        <v>3</v>
      </c>
    </row>
    <row r="3470" spans="1:20" x14ac:dyDescent="0.35">
      <c r="A3470" t="s">
        <v>481</v>
      </c>
      <c r="B3470" t="s">
        <v>1111</v>
      </c>
      <c r="D3470" t="s">
        <v>1172</v>
      </c>
      <c r="E3470" t="s">
        <v>4644</v>
      </c>
      <c r="G3470" t="s">
        <v>6989</v>
      </c>
      <c r="H3470" t="s">
        <v>6997</v>
      </c>
      <c r="I3470" t="s">
        <v>7007</v>
      </c>
      <c r="J3470" t="s">
        <v>7285</v>
      </c>
      <c r="K3470" t="s">
        <v>8175</v>
      </c>
      <c r="L3470" t="s">
        <v>8340</v>
      </c>
      <c r="M3470" t="s">
        <v>8349</v>
      </c>
      <c r="N3470" t="s">
        <v>8354</v>
      </c>
      <c r="O3470" t="s">
        <v>8356</v>
      </c>
      <c r="Q3470" t="s">
        <v>8362</v>
      </c>
      <c r="R3470" t="s">
        <v>7057</v>
      </c>
      <c r="S3470">
        <v>3</v>
      </c>
      <c r="T3470" t="s">
        <v>8369</v>
      </c>
    </row>
    <row r="3471" spans="1:20" x14ac:dyDescent="0.35">
      <c r="A3471" t="s">
        <v>777</v>
      </c>
      <c r="B3471" t="s">
        <v>1110</v>
      </c>
      <c r="C3471">
        <v>23</v>
      </c>
      <c r="D3471" t="s">
        <v>1174</v>
      </c>
      <c r="E3471" t="s">
        <v>4645</v>
      </c>
      <c r="F3471" t="s">
        <v>6756</v>
      </c>
      <c r="G3471" t="s">
        <v>6987</v>
      </c>
      <c r="H3471" t="s">
        <v>6994</v>
      </c>
      <c r="I3471" t="s">
        <v>7005</v>
      </c>
      <c r="J3471" t="s">
        <v>7253</v>
      </c>
      <c r="K3471" t="s">
        <v>7866</v>
      </c>
      <c r="L3471" t="s">
        <v>8341</v>
      </c>
      <c r="M3471" t="s">
        <v>8349</v>
      </c>
      <c r="N3471" t="s">
        <v>8351</v>
      </c>
      <c r="O3471" t="s">
        <v>8356</v>
      </c>
      <c r="S3471">
        <v>3</v>
      </c>
    </row>
    <row r="3472" spans="1:20" x14ac:dyDescent="0.35">
      <c r="A3472" t="s">
        <v>566</v>
      </c>
      <c r="B3472" t="s">
        <v>1070</v>
      </c>
      <c r="E3472" t="s">
        <v>4646</v>
      </c>
      <c r="G3472" t="s">
        <v>6989</v>
      </c>
      <c r="H3472" t="s">
        <v>7000</v>
      </c>
      <c r="I3472" t="s">
        <v>7002</v>
      </c>
      <c r="J3472" t="s">
        <v>7049</v>
      </c>
      <c r="K3472" t="s">
        <v>7896</v>
      </c>
      <c r="L3472" t="s">
        <v>8340</v>
      </c>
      <c r="M3472" t="s">
        <v>8348</v>
      </c>
      <c r="N3472" t="s">
        <v>8351</v>
      </c>
      <c r="O3472" t="s">
        <v>8355</v>
      </c>
      <c r="Q3472" t="s">
        <v>8364</v>
      </c>
      <c r="R3472" t="s">
        <v>7664</v>
      </c>
      <c r="S3472">
        <v>5</v>
      </c>
      <c r="T3472" t="s">
        <v>8367</v>
      </c>
    </row>
    <row r="3473" spans="1:20" x14ac:dyDescent="0.35">
      <c r="A3473" t="s">
        <v>443</v>
      </c>
      <c r="B3473" t="s">
        <v>1137</v>
      </c>
      <c r="D3473" t="s">
        <v>1172</v>
      </c>
      <c r="E3473" t="s">
        <v>4647</v>
      </c>
      <c r="F3473" t="s">
        <v>6802</v>
      </c>
      <c r="G3473" t="s">
        <v>6988</v>
      </c>
      <c r="H3473" t="s">
        <v>6996</v>
      </c>
      <c r="I3473" t="s">
        <v>7003</v>
      </c>
      <c r="J3473" t="s">
        <v>7479</v>
      </c>
      <c r="K3473" t="s">
        <v>7727</v>
      </c>
      <c r="L3473" t="s">
        <v>8344</v>
      </c>
      <c r="M3473" t="s">
        <v>8350</v>
      </c>
      <c r="N3473" t="s">
        <v>8354</v>
      </c>
      <c r="O3473" t="s">
        <v>8356</v>
      </c>
      <c r="Q3473" t="s">
        <v>8364</v>
      </c>
      <c r="R3473" t="s">
        <v>7661</v>
      </c>
      <c r="S3473">
        <v>5</v>
      </c>
    </row>
    <row r="3474" spans="1:20" x14ac:dyDescent="0.35">
      <c r="A3474" t="s">
        <v>986</v>
      </c>
      <c r="B3474" t="s">
        <v>1090</v>
      </c>
      <c r="C3474">
        <v>17</v>
      </c>
      <c r="D3474" t="s">
        <v>1172</v>
      </c>
      <c r="E3474" t="s">
        <v>4648</v>
      </c>
      <c r="F3474" t="s">
        <v>6784</v>
      </c>
      <c r="G3474" t="s">
        <v>6993</v>
      </c>
      <c r="H3474" t="s">
        <v>6999</v>
      </c>
      <c r="I3474" t="s">
        <v>7004</v>
      </c>
      <c r="J3474" t="s">
        <v>7108</v>
      </c>
      <c r="K3474" t="s">
        <v>8236</v>
      </c>
      <c r="L3474" t="s">
        <v>8345</v>
      </c>
      <c r="M3474" t="s">
        <v>8346</v>
      </c>
      <c r="N3474" t="s">
        <v>8351</v>
      </c>
      <c r="O3474" t="s">
        <v>8359</v>
      </c>
      <c r="P3474">
        <v>45318</v>
      </c>
      <c r="R3474" t="s">
        <v>7311</v>
      </c>
      <c r="T3474" t="s">
        <v>8369</v>
      </c>
    </row>
    <row r="3475" spans="1:20" x14ac:dyDescent="0.35">
      <c r="A3475" t="s">
        <v>471</v>
      </c>
      <c r="B3475" t="s">
        <v>1031</v>
      </c>
      <c r="C3475">
        <v>49</v>
      </c>
      <c r="D3475" t="s">
        <v>1173</v>
      </c>
      <c r="E3475" t="s">
        <v>4649</v>
      </c>
      <c r="G3475" t="s">
        <v>6987</v>
      </c>
      <c r="H3475" t="s">
        <v>6999</v>
      </c>
      <c r="I3475" t="s">
        <v>7007</v>
      </c>
      <c r="J3475" t="s">
        <v>7066</v>
      </c>
      <c r="K3475" t="s">
        <v>7849</v>
      </c>
      <c r="L3475" t="s">
        <v>8340</v>
      </c>
      <c r="M3475" t="s">
        <v>8347</v>
      </c>
      <c r="N3475" t="s">
        <v>8352</v>
      </c>
      <c r="O3475" t="s">
        <v>8356</v>
      </c>
      <c r="P3475">
        <v>14577</v>
      </c>
      <c r="Q3475" t="s">
        <v>8360</v>
      </c>
      <c r="S3475">
        <v>2</v>
      </c>
      <c r="T3475" t="s">
        <v>8369</v>
      </c>
    </row>
    <row r="3476" spans="1:20" x14ac:dyDescent="0.35">
      <c r="A3476" t="s">
        <v>126</v>
      </c>
      <c r="B3476" t="s">
        <v>1145</v>
      </c>
      <c r="C3476">
        <v>76</v>
      </c>
      <c r="D3476" t="s">
        <v>1175</v>
      </c>
      <c r="E3476" t="s">
        <v>4650</v>
      </c>
      <c r="F3476" t="s">
        <v>6821</v>
      </c>
      <c r="G3476" t="s">
        <v>6989</v>
      </c>
      <c r="H3476" t="s">
        <v>6997</v>
      </c>
      <c r="I3476" t="s">
        <v>7005</v>
      </c>
      <c r="J3476" t="s">
        <v>7072</v>
      </c>
      <c r="K3476" t="s">
        <v>8169</v>
      </c>
      <c r="L3476" t="s">
        <v>8339</v>
      </c>
      <c r="M3476" t="s">
        <v>8350</v>
      </c>
      <c r="N3476" t="s">
        <v>8353</v>
      </c>
      <c r="O3476" t="s">
        <v>8356</v>
      </c>
      <c r="P3476">
        <v>22156</v>
      </c>
      <c r="Q3476" t="s">
        <v>8363</v>
      </c>
      <c r="R3476" t="s">
        <v>7138</v>
      </c>
      <c r="S3476">
        <v>5</v>
      </c>
      <c r="T3476" t="s">
        <v>8368</v>
      </c>
    </row>
    <row r="3477" spans="1:20" x14ac:dyDescent="0.35">
      <c r="A3477" t="s">
        <v>412</v>
      </c>
      <c r="B3477" t="s">
        <v>1157</v>
      </c>
      <c r="C3477">
        <v>27</v>
      </c>
      <c r="D3477" t="s">
        <v>1173</v>
      </c>
      <c r="E3477" t="s">
        <v>4651</v>
      </c>
      <c r="G3477" t="s">
        <v>6986</v>
      </c>
      <c r="H3477" t="s">
        <v>6994</v>
      </c>
      <c r="I3477" t="s">
        <v>7005</v>
      </c>
      <c r="J3477" t="s">
        <v>7051</v>
      </c>
      <c r="K3477" t="s">
        <v>8009</v>
      </c>
      <c r="L3477" t="s">
        <v>8339</v>
      </c>
      <c r="M3477" t="s">
        <v>8347</v>
      </c>
      <c r="N3477" t="s">
        <v>8354</v>
      </c>
      <c r="O3477" t="s">
        <v>8359</v>
      </c>
      <c r="P3477">
        <v>25297</v>
      </c>
      <c r="Q3477" t="s">
        <v>8364</v>
      </c>
    </row>
    <row r="3478" spans="1:20" x14ac:dyDescent="0.35">
      <c r="A3478" t="s">
        <v>657</v>
      </c>
      <c r="B3478" t="s">
        <v>1078</v>
      </c>
      <c r="E3478" t="s">
        <v>4652</v>
      </c>
      <c r="F3478" t="s">
        <v>6958</v>
      </c>
      <c r="G3478" t="s">
        <v>6985</v>
      </c>
      <c r="H3478" t="s">
        <v>6999</v>
      </c>
      <c r="I3478" t="s">
        <v>7003</v>
      </c>
      <c r="J3478" t="s">
        <v>7029</v>
      </c>
      <c r="K3478" t="s">
        <v>7891</v>
      </c>
      <c r="L3478" t="s">
        <v>8338</v>
      </c>
      <c r="M3478" t="s">
        <v>8346</v>
      </c>
      <c r="N3478" t="s">
        <v>8351</v>
      </c>
      <c r="O3478" t="s">
        <v>8356</v>
      </c>
      <c r="Q3478" t="s">
        <v>8362</v>
      </c>
      <c r="S3478">
        <v>2</v>
      </c>
      <c r="T3478" t="s">
        <v>8369</v>
      </c>
    </row>
    <row r="3479" spans="1:20" x14ac:dyDescent="0.35">
      <c r="A3479" t="s">
        <v>961</v>
      </c>
      <c r="B3479" t="s">
        <v>1075</v>
      </c>
      <c r="D3479" t="s">
        <v>1175</v>
      </c>
      <c r="E3479" t="s">
        <v>4653</v>
      </c>
      <c r="F3479" t="s">
        <v>6719</v>
      </c>
      <c r="G3479" t="s">
        <v>6984</v>
      </c>
      <c r="H3479" t="s">
        <v>7000</v>
      </c>
      <c r="I3479" t="s">
        <v>7001</v>
      </c>
      <c r="K3479" t="s">
        <v>7728</v>
      </c>
      <c r="L3479" t="s">
        <v>8340</v>
      </c>
      <c r="M3479" t="s">
        <v>8350</v>
      </c>
      <c r="N3479" t="s">
        <v>8352</v>
      </c>
      <c r="O3479" t="s">
        <v>8359</v>
      </c>
      <c r="P3479">
        <v>1233</v>
      </c>
      <c r="Q3479" t="s">
        <v>8360</v>
      </c>
      <c r="S3479">
        <v>5</v>
      </c>
    </row>
    <row r="3480" spans="1:20" x14ac:dyDescent="0.35">
      <c r="A3480" t="s">
        <v>359</v>
      </c>
      <c r="B3480" t="s">
        <v>1086</v>
      </c>
      <c r="D3480" t="s">
        <v>1175</v>
      </c>
      <c r="E3480" t="s">
        <v>4654</v>
      </c>
      <c r="F3480" t="s">
        <v>6862</v>
      </c>
      <c r="G3480" t="s">
        <v>6991</v>
      </c>
      <c r="H3480" t="s">
        <v>6998</v>
      </c>
      <c r="I3480" t="s">
        <v>7003</v>
      </c>
      <c r="K3480" t="s">
        <v>8256</v>
      </c>
      <c r="L3480" t="s">
        <v>8342</v>
      </c>
      <c r="M3480" t="s">
        <v>8346</v>
      </c>
      <c r="N3480" t="s">
        <v>8351</v>
      </c>
      <c r="O3480" t="s">
        <v>8358</v>
      </c>
      <c r="Q3480" t="s">
        <v>8364</v>
      </c>
      <c r="S3480">
        <v>5</v>
      </c>
      <c r="T3480" t="s">
        <v>8368</v>
      </c>
    </row>
    <row r="3481" spans="1:20" x14ac:dyDescent="0.35">
      <c r="A3481" t="s">
        <v>813</v>
      </c>
      <c r="B3481" t="s">
        <v>1129</v>
      </c>
      <c r="D3481" t="s">
        <v>1173</v>
      </c>
      <c r="E3481" t="s">
        <v>4655</v>
      </c>
      <c r="G3481" t="s">
        <v>6993</v>
      </c>
      <c r="H3481" t="s">
        <v>6997</v>
      </c>
      <c r="I3481" t="s">
        <v>7005</v>
      </c>
      <c r="J3481" t="s">
        <v>7179</v>
      </c>
      <c r="K3481" t="s">
        <v>7762</v>
      </c>
      <c r="L3481" t="s">
        <v>8339</v>
      </c>
      <c r="M3481" t="s">
        <v>8348</v>
      </c>
      <c r="N3481" t="s">
        <v>8351</v>
      </c>
      <c r="O3481" t="s">
        <v>8355</v>
      </c>
      <c r="Q3481" t="s">
        <v>8361</v>
      </c>
      <c r="R3481" t="s">
        <v>7573</v>
      </c>
      <c r="S3481">
        <v>5</v>
      </c>
      <c r="T3481" t="s">
        <v>8368</v>
      </c>
    </row>
    <row r="3482" spans="1:20" x14ac:dyDescent="0.35">
      <c r="A3482" t="s">
        <v>532</v>
      </c>
      <c r="B3482" t="s">
        <v>1154</v>
      </c>
      <c r="C3482">
        <v>54</v>
      </c>
      <c r="D3482" t="s">
        <v>1174</v>
      </c>
      <c r="E3482" t="s">
        <v>4656</v>
      </c>
      <c r="F3482" t="s">
        <v>6837</v>
      </c>
      <c r="G3482" t="s">
        <v>6986</v>
      </c>
      <c r="H3482" t="s">
        <v>7000</v>
      </c>
      <c r="I3482" t="s">
        <v>7001</v>
      </c>
      <c r="J3482" t="s">
        <v>7486</v>
      </c>
      <c r="K3482" t="s">
        <v>7790</v>
      </c>
      <c r="L3482" t="s">
        <v>8344</v>
      </c>
      <c r="M3482" t="s">
        <v>8347</v>
      </c>
      <c r="N3482" t="s">
        <v>8354</v>
      </c>
      <c r="O3482" t="s">
        <v>8356</v>
      </c>
      <c r="Q3482" t="s">
        <v>8364</v>
      </c>
      <c r="R3482" t="s">
        <v>7037</v>
      </c>
      <c r="S3482">
        <v>5</v>
      </c>
      <c r="T3482" t="s">
        <v>8367</v>
      </c>
    </row>
    <row r="3483" spans="1:20" x14ac:dyDescent="0.35">
      <c r="A3483" t="s">
        <v>576</v>
      </c>
      <c r="B3483" t="s">
        <v>1029</v>
      </c>
      <c r="E3483" t="s">
        <v>4657</v>
      </c>
      <c r="F3483" t="s">
        <v>6903</v>
      </c>
      <c r="G3483" t="s">
        <v>6990</v>
      </c>
      <c r="H3483" t="s">
        <v>6995</v>
      </c>
      <c r="I3483" t="s">
        <v>7007</v>
      </c>
      <c r="J3483" t="s">
        <v>7560</v>
      </c>
      <c r="K3483" t="s">
        <v>8000</v>
      </c>
      <c r="L3483" t="s">
        <v>8340</v>
      </c>
      <c r="M3483" t="s">
        <v>8348</v>
      </c>
      <c r="N3483" t="s">
        <v>8353</v>
      </c>
      <c r="O3483" t="s">
        <v>8358</v>
      </c>
      <c r="P3483">
        <v>49554</v>
      </c>
      <c r="Q3483" t="s">
        <v>8362</v>
      </c>
      <c r="S3483">
        <v>2</v>
      </c>
      <c r="T3483" t="s">
        <v>8369</v>
      </c>
    </row>
    <row r="3484" spans="1:20" x14ac:dyDescent="0.35">
      <c r="A3484" t="s">
        <v>630</v>
      </c>
      <c r="B3484" t="s">
        <v>1145</v>
      </c>
      <c r="C3484">
        <v>29</v>
      </c>
      <c r="D3484" t="s">
        <v>1173</v>
      </c>
      <c r="E3484" t="s">
        <v>4658</v>
      </c>
      <c r="F3484" t="s">
        <v>6841</v>
      </c>
      <c r="G3484" t="s">
        <v>6987</v>
      </c>
      <c r="H3484" t="s">
        <v>6998</v>
      </c>
      <c r="I3484" t="s">
        <v>7001</v>
      </c>
      <c r="K3484" t="s">
        <v>7998</v>
      </c>
      <c r="L3484" t="s">
        <v>8338</v>
      </c>
      <c r="M3484" t="s">
        <v>8347</v>
      </c>
      <c r="N3484" t="s">
        <v>8353</v>
      </c>
      <c r="O3484" t="s">
        <v>8359</v>
      </c>
      <c r="Q3484" t="s">
        <v>8363</v>
      </c>
      <c r="R3484" t="s">
        <v>7129</v>
      </c>
      <c r="S3484">
        <v>5</v>
      </c>
      <c r="T3484" t="s">
        <v>8367</v>
      </c>
    </row>
    <row r="3485" spans="1:20" x14ac:dyDescent="0.35">
      <c r="A3485" t="s">
        <v>996</v>
      </c>
      <c r="B3485" t="s">
        <v>1030</v>
      </c>
      <c r="E3485" t="s">
        <v>4659</v>
      </c>
      <c r="F3485" t="s">
        <v>6687</v>
      </c>
      <c r="G3485" t="s">
        <v>6989</v>
      </c>
      <c r="H3485" t="s">
        <v>6995</v>
      </c>
      <c r="I3485" t="s">
        <v>7007</v>
      </c>
      <c r="J3485" t="s">
        <v>7594</v>
      </c>
      <c r="K3485" t="s">
        <v>8279</v>
      </c>
      <c r="L3485" t="s">
        <v>8340</v>
      </c>
      <c r="M3485" t="s">
        <v>8346</v>
      </c>
      <c r="N3485" t="s">
        <v>8353</v>
      </c>
      <c r="O3485" t="s">
        <v>8359</v>
      </c>
      <c r="R3485" t="s">
        <v>7024</v>
      </c>
      <c r="S3485">
        <v>2</v>
      </c>
      <c r="T3485" t="s">
        <v>8369</v>
      </c>
    </row>
    <row r="3486" spans="1:20" x14ac:dyDescent="0.35">
      <c r="A3486" t="s">
        <v>674</v>
      </c>
      <c r="B3486" t="s">
        <v>1050</v>
      </c>
      <c r="E3486" t="s">
        <v>4660</v>
      </c>
      <c r="G3486" t="s">
        <v>6993</v>
      </c>
      <c r="H3486" t="s">
        <v>6998</v>
      </c>
      <c r="I3486" t="s">
        <v>7003</v>
      </c>
      <c r="K3486" t="s">
        <v>8324</v>
      </c>
      <c r="L3486" t="s">
        <v>8338</v>
      </c>
      <c r="M3486" t="s">
        <v>8349</v>
      </c>
      <c r="N3486" t="s">
        <v>8351</v>
      </c>
      <c r="O3486" t="s">
        <v>8358</v>
      </c>
      <c r="Q3486" t="s">
        <v>8364</v>
      </c>
      <c r="S3486">
        <v>4</v>
      </c>
      <c r="T3486" t="s">
        <v>8369</v>
      </c>
    </row>
    <row r="3487" spans="1:20" x14ac:dyDescent="0.35">
      <c r="A3487" t="s">
        <v>780</v>
      </c>
      <c r="B3487" t="s">
        <v>1134</v>
      </c>
      <c r="D3487" t="s">
        <v>1175</v>
      </c>
      <c r="E3487" t="s">
        <v>4661</v>
      </c>
      <c r="F3487" t="s">
        <v>6811</v>
      </c>
      <c r="G3487" t="s">
        <v>6987</v>
      </c>
      <c r="H3487" t="s">
        <v>6997</v>
      </c>
      <c r="I3487" t="s">
        <v>7006</v>
      </c>
      <c r="K3487" t="s">
        <v>7865</v>
      </c>
      <c r="L3487" t="s">
        <v>8344</v>
      </c>
      <c r="M3487" t="s">
        <v>8350</v>
      </c>
      <c r="N3487" t="s">
        <v>8353</v>
      </c>
      <c r="O3487" t="s">
        <v>8356</v>
      </c>
      <c r="P3487">
        <v>11814</v>
      </c>
      <c r="R3487" t="s">
        <v>7487</v>
      </c>
      <c r="S3487">
        <v>2</v>
      </c>
    </row>
    <row r="3488" spans="1:20" x14ac:dyDescent="0.35">
      <c r="A3488" t="s">
        <v>138</v>
      </c>
      <c r="B3488" t="s">
        <v>1116</v>
      </c>
      <c r="D3488" t="s">
        <v>1175</v>
      </c>
      <c r="E3488" t="s">
        <v>4662</v>
      </c>
      <c r="G3488" t="s">
        <v>6992</v>
      </c>
      <c r="H3488" t="s">
        <v>6994</v>
      </c>
      <c r="I3488" t="s">
        <v>7001</v>
      </c>
      <c r="J3488" t="s">
        <v>7202</v>
      </c>
      <c r="K3488" t="s">
        <v>8081</v>
      </c>
      <c r="L3488" t="s">
        <v>8339</v>
      </c>
      <c r="M3488" t="s">
        <v>8347</v>
      </c>
      <c r="N3488" t="s">
        <v>8353</v>
      </c>
      <c r="O3488" t="s">
        <v>8355</v>
      </c>
      <c r="Q3488" t="s">
        <v>8360</v>
      </c>
      <c r="S3488">
        <v>4</v>
      </c>
    </row>
    <row r="3489" spans="1:20" x14ac:dyDescent="0.35">
      <c r="A3489" t="s">
        <v>787</v>
      </c>
      <c r="B3489" t="s">
        <v>1071</v>
      </c>
      <c r="D3489" t="s">
        <v>1172</v>
      </c>
      <c r="E3489" t="s">
        <v>4663</v>
      </c>
      <c r="F3489" t="s">
        <v>6844</v>
      </c>
      <c r="G3489" t="s">
        <v>6986</v>
      </c>
      <c r="H3489" t="s">
        <v>7000</v>
      </c>
      <c r="I3489" t="s">
        <v>7005</v>
      </c>
      <c r="K3489" t="s">
        <v>8138</v>
      </c>
      <c r="L3489" t="s">
        <v>8341</v>
      </c>
      <c r="M3489" t="s">
        <v>8347</v>
      </c>
      <c r="N3489" t="s">
        <v>8353</v>
      </c>
      <c r="O3489" t="s">
        <v>8356</v>
      </c>
      <c r="P3489">
        <v>24467</v>
      </c>
      <c r="Q3489" t="s">
        <v>8363</v>
      </c>
      <c r="R3489" t="s">
        <v>7181</v>
      </c>
      <c r="S3489">
        <v>4</v>
      </c>
      <c r="T3489" t="s">
        <v>8369</v>
      </c>
    </row>
    <row r="3490" spans="1:20" x14ac:dyDescent="0.35">
      <c r="A3490" t="s">
        <v>631</v>
      </c>
      <c r="B3490" t="s">
        <v>1125</v>
      </c>
      <c r="C3490">
        <v>55</v>
      </c>
      <c r="D3490" t="s">
        <v>1174</v>
      </c>
      <c r="E3490" t="s">
        <v>4664</v>
      </c>
      <c r="F3490" t="s">
        <v>6877</v>
      </c>
      <c r="G3490" t="s">
        <v>6985</v>
      </c>
      <c r="H3490" t="s">
        <v>6998</v>
      </c>
      <c r="I3490" t="s">
        <v>7006</v>
      </c>
      <c r="J3490" t="s">
        <v>7190</v>
      </c>
      <c r="K3490" t="s">
        <v>8032</v>
      </c>
      <c r="L3490" t="s">
        <v>8343</v>
      </c>
      <c r="M3490" t="s">
        <v>8350</v>
      </c>
      <c r="N3490" t="s">
        <v>8354</v>
      </c>
      <c r="O3490" t="s">
        <v>8356</v>
      </c>
      <c r="Q3490" t="s">
        <v>8361</v>
      </c>
      <c r="T3490" t="s">
        <v>8368</v>
      </c>
    </row>
    <row r="3491" spans="1:20" x14ac:dyDescent="0.35">
      <c r="A3491" t="s">
        <v>245</v>
      </c>
      <c r="B3491" t="s">
        <v>1091</v>
      </c>
      <c r="D3491" t="s">
        <v>1174</v>
      </c>
      <c r="E3491" t="s">
        <v>4665</v>
      </c>
      <c r="G3491" t="s">
        <v>6989</v>
      </c>
      <c r="H3491" t="s">
        <v>6997</v>
      </c>
      <c r="I3491" t="s">
        <v>7003</v>
      </c>
      <c r="J3491" t="s">
        <v>7078</v>
      </c>
      <c r="K3491" t="s">
        <v>7984</v>
      </c>
      <c r="L3491" t="s">
        <v>8341</v>
      </c>
      <c r="M3491" t="s">
        <v>8348</v>
      </c>
      <c r="N3491" t="s">
        <v>8351</v>
      </c>
      <c r="O3491" t="s">
        <v>8358</v>
      </c>
      <c r="Q3491" t="s">
        <v>8361</v>
      </c>
      <c r="R3491" t="s">
        <v>7182</v>
      </c>
      <c r="S3491">
        <v>5</v>
      </c>
      <c r="T3491" t="s">
        <v>8369</v>
      </c>
    </row>
    <row r="3492" spans="1:20" x14ac:dyDescent="0.35">
      <c r="A3492" t="s">
        <v>729</v>
      </c>
      <c r="B3492" t="s">
        <v>1049</v>
      </c>
      <c r="D3492" t="s">
        <v>1173</v>
      </c>
      <c r="E3492" t="s">
        <v>4666</v>
      </c>
      <c r="F3492" t="s">
        <v>6916</v>
      </c>
      <c r="G3492" t="s">
        <v>6990</v>
      </c>
      <c r="H3492" t="s">
        <v>6998</v>
      </c>
      <c r="I3492" t="s">
        <v>7004</v>
      </c>
      <c r="K3492" t="s">
        <v>7741</v>
      </c>
      <c r="L3492" t="s">
        <v>8343</v>
      </c>
      <c r="M3492" t="s">
        <v>8346</v>
      </c>
      <c r="N3492" t="s">
        <v>8351</v>
      </c>
      <c r="O3492" t="s">
        <v>8359</v>
      </c>
      <c r="Q3492" t="s">
        <v>8363</v>
      </c>
      <c r="S3492">
        <v>3</v>
      </c>
      <c r="T3492" t="s">
        <v>8368</v>
      </c>
    </row>
    <row r="3493" spans="1:20" x14ac:dyDescent="0.35">
      <c r="A3493" t="s">
        <v>287</v>
      </c>
      <c r="B3493" t="s">
        <v>1059</v>
      </c>
      <c r="C3493">
        <v>45</v>
      </c>
      <c r="D3493" t="s">
        <v>1172</v>
      </c>
      <c r="E3493" t="s">
        <v>4667</v>
      </c>
      <c r="F3493" t="s">
        <v>6708</v>
      </c>
      <c r="G3493" t="s">
        <v>6984</v>
      </c>
      <c r="H3493" t="s">
        <v>7000</v>
      </c>
      <c r="I3493" t="s">
        <v>7002</v>
      </c>
      <c r="K3493" t="s">
        <v>7923</v>
      </c>
      <c r="L3493" t="s">
        <v>8345</v>
      </c>
      <c r="M3493" t="s">
        <v>8348</v>
      </c>
      <c r="N3493" t="s">
        <v>8351</v>
      </c>
      <c r="O3493" t="s">
        <v>8358</v>
      </c>
      <c r="Q3493" t="s">
        <v>8361</v>
      </c>
      <c r="T3493" t="s">
        <v>8368</v>
      </c>
    </row>
    <row r="3494" spans="1:20" x14ac:dyDescent="0.35">
      <c r="A3494" t="s">
        <v>935</v>
      </c>
      <c r="B3494" t="s">
        <v>1063</v>
      </c>
      <c r="C3494">
        <v>66</v>
      </c>
      <c r="D3494" t="s">
        <v>1175</v>
      </c>
      <c r="E3494" t="s">
        <v>4668</v>
      </c>
      <c r="G3494" t="s">
        <v>6990</v>
      </c>
      <c r="H3494" t="s">
        <v>6995</v>
      </c>
      <c r="I3494" t="s">
        <v>7002</v>
      </c>
      <c r="K3494" t="s">
        <v>7827</v>
      </c>
      <c r="L3494" t="s">
        <v>8345</v>
      </c>
      <c r="M3494" t="s">
        <v>8346</v>
      </c>
      <c r="N3494" t="s">
        <v>8352</v>
      </c>
      <c r="O3494" t="s">
        <v>8358</v>
      </c>
      <c r="Q3494" t="s">
        <v>8362</v>
      </c>
      <c r="R3494" t="s">
        <v>7371</v>
      </c>
      <c r="T3494" t="s">
        <v>8368</v>
      </c>
    </row>
    <row r="3495" spans="1:20" x14ac:dyDescent="0.35">
      <c r="A3495" t="s">
        <v>696</v>
      </c>
      <c r="B3495" t="s">
        <v>1037</v>
      </c>
      <c r="C3495">
        <v>49</v>
      </c>
      <c r="E3495" t="s">
        <v>4669</v>
      </c>
      <c r="F3495" t="s">
        <v>6974</v>
      </c>
      <c r="G3495" t="s">
        <v>6991</v>
      </c>
      <c r="H3495" t="s">
        <v>6997</v>
      </c>
      <c r="I3495" t="s">
        <v>7004</v>
      </c>
      <c r="J3495" t="s">
        <v>7497</v>
      </c>
      <c r="K3495" t="s">
        <v>7938</v>
      </c>
      <c r="L3495" t="s">
        <v>8341</v>
      </c>
      <c r="M3495" t="s">
        <v>8349</v>
      </c>
      <c r="N3495" t="s">
        <v>8352</v>
      </c>
      <c r="O3495" t="s">
        <v>8359</v>
      </c>
      <c r="P3495">
        <v>11407</v>
      </c>
      <c r="R3495" t="s">
        <v>7124</v>
      </c>
      <c r="S3495">
        <v>5</v>
      </c>
    </row>
    <row r="3496" spans="1:20" x14ac:dyDescent="0.35">
      <c r="A3496" t="s">
        <v>177</v>
      </c>
      <c r="B3496" t="s">
        <v>1052</v>
      </c>
      <c r="D3496" t="s">
        <v>1174</v>
      </c>
      <c r="E3496" t="s">
        <v>4670</v>
      </c>
      <c r="G3496" t="s">
        <v>6988</v>
      </c>
      <c r="H3496" t="s">
        <v>7000</v>
      </c>
      <c r="I3496" t="s">
        <v>7002</v>
      </c>
      <c r="J3496" t="s">
        <v>7525</v>
      </c>
      <c r="K3496" t="s">
        <v>8234</v>
      </c>
      <c r="L3496" t="s">
        <v>8343</v>
      </c>
      <c r="M3496" t="s">
        <v>8347</v>
      </c>
      <c r="N3496" t="s">
        <v>8351</v>
      </c>
      <c r="O3496" t="s">
        <v>8356</v>
      </c>
      <c r="Q3496" t="s">
        <v>8362</v>
      </c>
      <c r="S3496">
        <v>2</v>
      </c>
    </row>
    <row r="3497" spans="1:20" x14ac:dyDescent="0.35">
      <c r="A3497" t="s">
        <v>451</v>
      </c>
      <c r="B3497" t="s">
        <v>1074</v>
      </c>
      <c r="E3497" t="s">
        <v>4671</v>
      </c>
      <c r="F3497" t="s">
        <v>6806</v>
      </c>
      <c r="G3497" t="s">
        <v>6988</v>
      </c>
      <c r="H3497" t="s">
        <v>6998</v>
      </c>
      <c r="I3497" t="s">
        <v>7005</v>
      </c>
      <c r="K3497" t="s">
        <v>7915</v>
      </c>
      <c r="L3497" t="s">
        <v>8345</v>
      </c>
      <c r="M3497" t="s">
        <v>8347</v>
      </c>
      <c r="N3497" t="s">
        <v>8351</v>
      </c>
      <c r="O3497" t="s">
        <v>8355</v>
      </c>
      <c r="Q3497" t="s">
        <v>8364</v>
      </c>
      <c r="R3497" t="s">
        <v>7638</v>
      </c>
      <c r="S3497">
        <v>2</v>
      </c>
      <c r="T3497" t="s">
        <v>8368</v>
      </c>
    </row>
    <row r="3498" spans="1:20" x14ac:dyDescent="0.35">
      <c r="A3498" t="s">
        <v>832</v>
      </c>
      <c r="B3498" t="s">
        <v>1054</v>
      </c>
      <c r="C3498">
        <v>27</v>
      </c>
      <c r="D3498" t="s">
        <v>1173</v>
      </c>
      <c r="E3498" t="s">
        <v>4672</v>
      </c>
      <c r="G3498" t="s">
        <v>6989</v>
      </c>
      <c r="H3498" t="s">
        <v>6994</v>
      </c>
      <c r="I3498" t="s">
        <v>7003</v>
      </c>
      <c r="K3498" t="s">
        <v>8036</v>
      </c>
      <c r="L3498" t="s">
        <v>8345</v>
      </c>
      <c r="M3498" t="s">
        <v>8347</v>
      </c>
      <c r="N3498" t="s">
        <v>8353</v>
      </c>
      <c r="O3498" t="s">
        <v>8355</v>
      </c>
      <c r="P3498">
        <v>42570</v>
      </c>
      <c r="Q3498" t="s">
        <v>8364</v>
      </c>
      <c r="S3498">
        <v>5</v>
      </c>
      <c r="T3498" t="s">
        <v>8367</v>
      </c>
    </row>
    <row r="3499" spans="1:20" x14ac:dyDescent="0.35">
      <c r="A3499" t="s">
        <v>875</v>
      </c>
      <c r="B3499" t="s">
        <v>1129</v>
      </c>
      <c r="D3499" t="s">
        <v>1174</v>
      </c>
      <c r="E3499" t="s">
        <v>4673</v>
      </c>
      <c r="F3499" t="s">
        <v>6879</v>
      </c>
      <c r="G3499" t="s">
        <v>6988</v>
      </c>
      <c r="H3499" t="s">
        <v>6999</v>
      </c>
      <c r="I3499" t="s">
        <v>7005</v>
      </c>
      <c r="J3499" t="s">
        <v>7394</v>
      </c>
      <c r="K3499" t="s">
        <v>8056</v>
      </c>
      <c r="L3499" t="s">
        <v>8344</v>
      </c>
      <c r="M3499" t="s">
        <v>8346</v>
      </c>
      <c r="N3499" t="s">
        <v>8353</v>
      </c>
      <c r="O3499" t="s">
        <v>8359</v>
      </c>
      <c r="Q3499" t="s">
        <v>8360</v>
      </c>
      <c r="R3499" t="s">
        <v>7154</v>
      </c>
      <c r="S3499">
        <v>2</v>
      </c>
      <c r="T3499" t="s">
        <v>8369</v>
      </c>
    </row>
    <row r="3500" spans="1:20" x14ac:dyDescent="0.35">
      <c r="A3500" t="s">
        <v>404</v>
      </c>
      <c r="B3500" t="s">
        <v>1133</v>
      </c>
      <c r="C3500">
        <v>56</v>
      </c>
      <c r="D3500" t="s">
        <v>1173</v>
      </c>
      <c r="E3500" t="s">
        <v>4674</v>
      </c>
      <c r="F3500" t="s">
        <v>6795</v>
      </c>
      <c r="G3500" t="s">
        <v>6984</v>
      </c>
      <c r="H3500" t="s">
        <v>6999</v>
      </c>
      <c r="I3500" t="s">
        <v>7006</v>
      </c>
      <c r="K3500" t="s">
        <v>7824</v>
      </c>
      <c r="L3500" t="s">
        <v>8343</v>
      </c>
      <c r="M3500" t="s">
        <v>8349</v>
      </c>
      <c r="N3500" t="s">
        <v>8354</v>
      </c>
      <c r="O3500" t="s">
        <v>8355</v>
      </c>
      <c r="R3500" t="s">
        <v>7056</v>
      </c>
      <c r="S3500">
        <v>5</v>
      </c>
      <c r="T3500" t="s">
        <v>8368</v>
      </c>
    </row>
    <row r="3501" spans="1:20" x14ac:dyDescent="0.35">
      <c r="A3501" t="s">
        <v>692</v>
      </c>
      <c r="B3501" t="s">
        <v>1071</v>
      </c>
      <c r="C3501">
        <v>39</v>
      </c>
      <c r="D3501" t="s">
        <v>1172</v>
      </c>
      <c r="E3501" t="s">
        <v>4675</v>
      </c>
      <c r="F3501" t="s">
        <v>6871</v>
      </c>
      <c r="G3501" t="s">
        <v>6992</v>
      </c>
      <c r="H3501" t="s">
        <v>6997</v>
      </c>
      <c r="I3501" t="s">
        <v>7001</v>
      </c>
      <c r="J3501" t="s">
        <v>7175</v>
      </c>
      <c r="K3501" t="s">
        <v>8042</v>
      </c>
      <c r="L3501" t="s">
        <v>8344</v>
      </c>
      <c r="M3501" t="s">
        <v>8349</v>
      </c>
      <c r="N3501" t="s">
        <v>8351</v>
      </c>
      <c r="O3501" t="s">
        <v>8358</v>
      </c>
      <c r="Q3501" t="s">
        <v>8360</v>
      </c>
      <c r="T3501" t="s">
        <v>8367</v>
      </c>
    </row>
    <row r="3502" spans="1:20" x14ac:dyDescent="0.35">
      <c r="A3502" t="s">
        <v>537</v>
      </c>
      <c r="B3502" t="s">
        <v>1153</v>
      </c>
      <c r="C3502">
        <v>37</v>
      </c>
      <c r="E3502" t="s">
        <v>4676</v>
      </c>
      <c r="F3502" t="s">
        <v>6836</v>
      </c>
      <c r="G3502" t="s">
        <v>6984</v>
      </c>
      <c r="H3502" t="s">
        <v>6995</v>
      </c>
      <c r="I3502" t="s">
        <v>7003</v>
      </c>
      <c r="J3502" t="s">
        <v>7426</v>
      </c>
      <c r="K3502" t="s">
        <v>7705</v>
      </c>
      <c r="L3502" t="s">
        <v>8344</v>
      </c>
      <c r="M3502" t="s">
        <v>8346</v>
      </c>
      <c r="N3502" t="s">
        <v>8353</v>
      </c>
      <c r="O3502" t="s">
        <v>8358</v>
      </c>
      <c r="Q3502" t="s">
        <v>8363</v>
      </c>
      <c r="S3502">
        <v>2</v>
      </c>
      <c r="T3502" t="s">
        <v>8369</v>
      </c>
    </row>
    <row r="3503" spans="1:20" x14ac:dyDescent="0.35">
      <c r="A3503" t="s">
        <v>688</v>
      </c>
      <c r="B3503" t="s">
        <v>1089</v>
      </c>
      <c r="C3503">
        <v>24</v>
      </c>
      <c r="D3503" t="s">
        <v>1173</v>
      </c>
      <c r="E3503" t="s">
        <v>4677</v>
      </c>
      <c r="F3503" t="s">
        <v>6919</v>
      </c>
      <c r="G3503" t="s">
        <v>6990</v>
      </c>
      <c r="H3503" t="s">
        <v>6996</v>
      </c>
      <c r="I3503" t="s">
        <v>7003</v>
      </c>
      <c r="K3503" t="s">
        <v>7862</v>
      </c>
      <c r="L3503" t="s">
        <v>8338</v>
      </c>
      <c r="M3503" t="s">
        <v>8346</v>
      </c>
      <c r="N3503" t="s">
        <v>8354</v>
      </c>
      <c r="O3503" t="s">
        <v>8357</v>
      </c>
      <c r="Q3503" t="s">
        <v>8361</v>
      </c>
      <c r="S3503">
        <v>5</v>
      </c>
      <c r="T3503" t="s">
        <v>8368</v>
      </c>
    </row>
    <row r="3504" spans="1:20" x14ac:dyDescent="0.35">
      <c r="A3504" t="s">
        <v>528</v>
      </c>
      <c r="B3504" t="s">
        <v>1081</v>
      </c>
      <c r="D3504" t="s">
        <v>1174</v>
      </c>
      <c r="E3504" t="s">
        <v>4678</v>
      </c>
      <c r="G3504" t="s">
        <v>6991</v>
      </c>
      <c r="H3504" t="s">
        <v>6997</v>
      </c>
      <c r="I3504" t="s">
        <v>7003</v>
      </c>
      <c r="K3504" t="s">
        <v>8092</v>
      </c>
      <c r="L3504" t="s">
        <v>8343</v>
      </c>
      <c r="M3504" t="s">
        <v>8347</v>
      </c>
      <c r="N3504" t="s">
        <v>8353</v>
      </c>
      <c r="O3504" t="s">
        <v>8359</v>
      </c>
      <c r="P3504">
        <v>26563</v>
      </c>
      <c r="Q3504" t="s">
        <v>8360</v>
      </c>
      <c r="S3504">
        <v>1</v>
      </c>
      <c r="T3504" t="s">
        <v>8367</v>
      </c>
    </row>
    <row r="3505" spans="1:20" x14ac:dyDescent="0.35">
      <c r="A3505" t="s">
        <v>982</v>
      </c>
      <c r="B3505" t="s">
        <v>1070</v>
      </c>
      <c r="C3505">
        <v>42</v>
      </c>
      <c r="D3505" t="s">
        <v>1172</v>
      </c>
      <c r="E3505" t="s">
        <v>4679</v>
      </c>
      <c r="F3505" t="s">
        <v>6973</v>
      </c>
      <c r="G3505" t="s">
        <v>6991</v>
      </c>
      <c r="H3505" t="s">
        <v>6999</v>
      </c>
      <c r="I3505" t="s">
        <v>7002</v>
      </c>
      <c r="K3505" t="s">
        <v>8332</v>
      </c>
      <c r="L3505" t="s">
        <v>8343</v>
      </c>
      <c r="M3505" t="s">
        <v>8350</v>
      </c>
      <c r="N3505" t="s">
        <v>8352</v>
      </c>
      <c r="O3505" t="s">
        <v>8357</v>
      </c>
      <c r="P3505">
        <v>24794</v>
      </c>
      <c r="Q3505" t="s">
        <v>8360</v>
      </c>
      <c r="R3505" t="s">
        <v>7295</v>
      </c>
      <c r="S3505">
        <v>2</v>
      </c>
      <c r="T3505" t="s">
        <v>8369</v>
      </c>
    </row>
    <row r="3506" spans="1:20" x14ac:dyDescent="0.35">
      <c r="A3506" t="s">
        <v>154</v>
      </c>
      <c r="B3506" t="s">
        <v>1159</v>
      </c>
      <c r="D3506" t="s">
        <v>1173</v>
      </c>
      <c r="E3506" t="s">
        <v>4680</v>
      </c>
      <c r="F3506" t="s">
        <v>6895</v>
      </c>
      <c r="G3506" t="s">
        <v>6987</v>
      </c>
      <c r="H3506" t="s">
        <v>6996</v>
      </c>
      <c r="I3506" t="s">
        <v>7003</v>
      </c>
      <c r="K3506" t="s">
        <v>8126</v>
      </c>
      <c r="L3506" t="s">
        <v>8345</v>
      </c>
      <c r="M3506" t="s">
        <v>8347</v>
      </c>
      <c r="N3506" t="s">
        <v>8353</v>
      </c>
      <c r="O3506" t="s">
        <v>8355</v>
      </c>
      <c r="Q3506" t="s">
        <v>8361</v>
      </c>
      <c r="T3506" t="s">
        <v>8367</v>
      </c>
    </row>
    <row r="3507" spans="1:20" x14ac:dyDescent="0.35">
      <c r="A3507" t="s">
        <v>252</v>
      </c>
      <c r="B3507" t="s">
        <v>1171</v>
      </c>
      <c r="E3507" t="s">
        <v>4681</v>
      </c>
      <c r="G3507" t="s">
        <v>6987</v>
      </c>
      <c r="H3507" t="s">
        <v>6997</v>
      </c>
      <c r="I3507" t="s">
        <v>7005</v>
      </c>
      <c r="K3507" t="s">
        <v>7994</v>
      </c>
      <c r="L3507" t="s">
        <v>8342</v>
      </c>
      <c r="M3507" t="s">
        <v>8346</v>
      </c>
      <c r="N3507" t="s">
        <v>8353</v>
      </c>
      <c r="O3507" t="s">
        <v>8357</v>
      </c>
      <c r="P3507">
        <v>6005</v>
      </c>
      <c r="Q3507" t="s">
        <v>8364</v>
      </c>
      <c r="S3507">
        <v>5</v>
      </c>
      <c r="T3507" t="s">
        <v>8369</v>
      </c>
    </row>
    <row r="3508" spans="1:20" x14ac:dyDescent="0.35">
      <c r="A3508" t="s">
        <v>535</v>
      </c>
      <c r="B3508" t="s">
        <v>1162</v>
      </c>
      <c r="C3508">
        <v>20</v>
      </c>
      <c r="D3508" t="s">
        <v>1175</v>
      </c>
      <c r="E3508" t="s">
        <v>4682</v>
      </c>
      <c r="G3508" t="s">
        <v>6986</v>
      </c>
      <c r="H3508" t="s">
        <v>6995</v>
      </c>
      <c r="I3508" t="s">
        <v>7003</v>
      </c>
      <c r="J3508" t="s">
        <v>7603</v>
      </c>
      <c r="K3508" t="s">
        <v>8091</v>
      </c>
      <c r="L3508" t="s">
        <v>8339</v>
      </c>
      <c r="M3508" t="s">
        <v>8350</v>
      </c>
      <c r="N3508" t="s">
        <v>8352</v>
      </c>
      <c r="O3508" t="s">
        <v>8358</v>
      </c>
      <c r="Q3508" t="s">
        <v>8362</v>
      </c>
      <c r="R3508" t="s">
        <v>7589</v>
      </c>
    </row>
    <row r="3509" spans="1:20" x14ac:dyDescent="0.35">
      <c r="A3509" t="s">
        <v>828</v>
      </c>
      <c r="B3509" t="s">
        <v>1133</v>
      </c>
      <c r="C3509">
        <v>51</v>
      </c>
      <c r="E3509" t="s">
        <v>4683</v>
      </c>
      <c r="F3509" t="s">
        <v>6783</v>
      </c>
      <c r="G3509" t="s">
        <v>6989</v>
      </c>
      <c r="H3509" t="s">
        <v>6995</v>
      </c>
      <c r="I3509" t="s">
        <v>7004</v>
      </c>
      <c r="K3509" t="s">
        <v>7681</v>
      </c>
      <c r="L3509" t="s">
        <v>8338</v>
      </c>
      <c r="M3509" t="s">
        <v>8346</v>
      </c>
      <c r="N3509" t="s">
        <v>8354</v>
      </c>
      <c r="O3509" t="s">
        <v>8359</v>
      </c>
      <c r="Q3509" t="s">
        <v>8362</v>
      </c>
      <c r="R3509" t="s">
        <v>7327</v>
      </c>
      <c r="T3509" t="s">
        <v>8369</v>
      </c>
    </row>
    <row r="3510" spans="1:20" x14ac:dyDescent="0.35">
      <c r="A3510" t="s">
        <v>362</v>
      </c>
      <c r="B3510" t="s">
        <v>1144</v>
      </c>
      <c r="C3510">
        <v>26</v>
      </c>
      <c r="D3510" t="s">
        <v>1173</v>
      </c>
      <c r="E3510" t="s">
        <v>4684</v>
      </c>
      <c r="F3510" t="s">
        <v>6953</v>
      </c>
      <c r="G3510" t="s">
        <v>6992</v>
      </c>
      <c r="H3510" t="s">
        <v>6998</v>
      </c>
      <c r="I3510" t="s">
        <v>7002</v>
      </c>
      <c r="K3510" t="s">
        <v>8262</v>
      </c>
      <c r="L3510" t="s">
        <v>8342</v>
      </c>
      <c r="M3510" t="s">
        <v>8346</v>
      </c>
      <c r="N3510" t="s">
        <v>8353</v>
      </c>
      <c r="O3510" t="s">
        <v>8357</v>
      </c>
      <c r="P3510">
        <v>30285</v>
      </c>
      <c r="R3510" t="s">
        <v>7266</v>
      </c>
    </row>
    <row r="3511" spans="1:20" x14ac:dyDescent="0.35">
      <c r="A3511" t="s">
        <v>502</v>
      </c>
      <c r="B3511" t="s">
        <v>1064</v>
      </c>
      <c r="D3511" t="s">
        <v>1173</v>
      </c>
      <c r="E3511" t="s">
        <v>4685</v>
      </c>
      <c r="F3511" t="s">
        <v>6714</v>
      </c>
      <c r="G3511" t="s">
        <v>6991</v>
      </c>
      <c r="H3511" t="s">
        <v>6994</v>
      </c>
      <c r="I3511" t="s">
        <v>7006</v>
      </c>
      <c r="J3511" t="s">
        <v>7161</v>
      </c>
      <c r="K3511" t="s">
        <v>8030</v>
      </c>
      <c r="L3511" t="s">
        <v>8345</v>
      </c>
      <c r="M3511" t="s">
        <v>8347</v>
      </c>
      <c r="N3511" t="s">
        <v>8352</v>
      </c>
      <c r="O3511" t="s">
        <v>8358</v>
      </c>
      <c r="Q3511" t="s">
        <v>8364</v>
      </c>
      <c r="R3511" t="s">
        <v>7621</v>
      </c>
      <c r="T3511" t="s">
        <v>8367</v>
      </c>
    </row>
    <row r="3512" spans="1:20" x14ac:dyDescent="0.35">
      <c r="A3512" t="s">
        <v>424</v>
      </c>
      <c r="B3512" t="s">
        <v>1060</v>
      </c>
      <c r="D3512" t="s">
        <v>1174</v>
      </c>
      <c r="E3512" t="s">
        <v>4686</v>
      </c>
      <c r="G3512" t="s">
        <v>6989</v>
      </c>
      <c r="H3512" t="s">
        <v>6994</v>
      </c>
      <c r="I3512" t="s">
        <v>7005</v>
      </c>
      <c r="J3512" t="s">
        <v>7286</v>
      </c>
      <c r="K3512" t="s">
        <v>8040</v>
      </c>
      <c r="L3512" t="s">
        <v>8339</v>
      </c>
      <c r="M3512" t="s">
        <v>8347</v>
      </c>
      <c r="N3512" t="s">
        <v>8354</v>
      </c>
      <c r="O3512" t="s">
        <v>8359</v>
      </c>
      <c r="Q3512" t="s">
        <v>8364</v>
      </c>
      <c r="S3512">
        <v>2</v>
      </c>
      <c r="T3512" t="s">
        <v>8369</v>
      </c>
    </row>
    <row r="3513" spans="1:20" x14ac:dyDescent="0.35">
      <c r="A3513" t="s">
        <v>354</v>
      </c>
      <c r="B3513" t="s">
        <v>1093</v>
      </c>
      <c r="D3513" t="s">
        <v>1173</v>
      </c>
      <c r="E3513" t="s">
        <v>4687</v>
      </c>
      <c r="F3513" t="s">
        <v>6842</v>
      </c>
      <c r="G3513" t="s">
        <v>6991</v>
      </c>
      <c r="H3513" t="s">
        <v>6994</v>
      </c>
      <c r="I3513" t="s">
        <v>7007</v>
      </c>
      <c r="K3513" t="s">
        <v>7740</v>
      </c>
      <c r="L3513" t="s">
        <v>8344</v>
      </c>
      <c r="M3513" t="s">
        <v>8347</v>
      </c>
      <c r="N3513" t="s">
        <v>8352</v>
      </c>
      <c r="O3513" t="s">
        <v>8355</v>
      </c>
      <c r="P3513">
        <v>13223</v>
      </c>
      <c r="Q3513" t="s">
        <v>8362</v>
      </c>
      <c r="R3513" t="s">
        <v>7179</v>
      </c>
      <c r="T3513" t="s">
        <v>8369</v>
      </c>
    </row>
    <row r="3514" spans="1:20" x14ac:dyDescent="0.35">
      <c r="A3514" t="s">
        <v>778</v>
      </c>
      <c r="B3514" t="s">
        <v>1063</v>
      </c>
      <c r="C3514">
        <v>87</v>
      </c>
      <c r="D3514" t="s">
        <v>1174</v>
      </c>
      <c r="E3514" t="s">
        <v>4688</v>
      </c>
      <c r="G3514" t="s">
        <v>6989</v>
      </c>
      <c r="H3514" t="s">
        <v>7000</v>
      </c>
      <c r="I3514" t="s">
        <v>7006</v>
      </c>
      <c r="J3514" t="s">
        <v>7638</v>
      </c>
      <c r="K3514" t="s">
        <v>7908</v>
      </c>
      <c r="L3514" t="s">
        <v>8339</v>
      </c>
      <c r="M3514" t="s">
        <v>8347</v>
      </c>
      <c r="N3514" t="s">
        <v>8352</v>
      </c>
      <c r="O3514" t="s">
        <v>8358</v>
      </c>
      <c r="P3514">
        <v>2213</v>
      </c>
      <c r="Q3514" t="s">
        <v>8362</v>
      </c>
      <c r="R3514" t="s">
        <v>7487</v>
      </c>
      <c r="S3514">
        <v>3</v>
      </c>
      <c r="T3514" t="s">
        <v>8369</v>
      </c>
    </row>
    <row r="3515" spans="1:20" x14ac:dyDescent="0.35">
      <c r="A3515" t="s">
        <v>188</v>
      </c>
      <c r="B3515" t="s">
        <v>1039</v>
      </c>
      <c r="D3515" t="s">
        <v>1175</v>
      </c>
      <c r="E3515" t="s">
        <v>4689</v>
      </c>
      <c r="F3515" t="s">
        <v>6694</v>
      </c>
      <c r="G3515" t="s">
        <v>6991</v>
      </c>
      <c r="H3515" t="s">
        <v>6999</v>
      </c>
      <c r="I3515" t="s">
        <v>7001</v>
      </c>
      <c r="J3515" t="s">
        <v>7663</v>
      </c>
      <c r="K3515" t="s">
        <v>8021</v>
      </c>
      <c r="L3515" t="s">
        <v>8340</v>
      </c>
      <c r="M3515" t="s">
        <v>8348</v>
      </c>
      <c r="N3515" t="s">
        <v>8354</v>
      </c>
      <c r="O3515" t="s">
        <v>8356</v>
      </c>
      <c r="Q3515" t="s">
        <v>8361</v>
      </c>
      <c r="S3515">
        <v>5</v>
      </c>
      <c r="T3515" t="s">
        <v>8368</v>
      </c>
    </row>
    <row r="3516" spans="1:20" x14ac:dyDescent="0.35">
      <c r="A3516" t="s">
        <v>529</v>
      </c>
      <c r="B3516" t="s">
        <v>1162</v>
      </c>
      <c r="C3516">
        <v>44</v>
      </c>
      <c r="D3516" t="s">
        <v>1175</v>
      </c>
      <c r="E3516" t="s">
        <v>4690</v>
      </c>
      <c r="F3516" t="s">
        <v>6947</v>
      </c>
      <c r="G3516" t="s">
        <v>6984</v>
      </c>
      <c r="H3516" t="s">
        <v>6997</v>
      </c>
      <c r="I3516" t="s">
        <v>7005</v>
      </c>
      <c r="J3516" t="s">
        <v>7235</v>
      </c>
      <c r="K3516" t="s">
        <v>7952</v>
      </c>
      <c r="L3516" t="s">
        <v>8343</v>
      </c>
      <c r="M3516" t="s">
        <v>8346</v>
      </c>
      <c r="N3516" t="s">
        <v>8352</v>
      </c>
      <c r="O3516" t="s">
        <v>8355</v>
      </c>
      <c r="Q3516" t="s">
        <v>8360</v>
      </c>
      <c r="T3516" t="s">
        <v>8368</v>
      </c>
    </row>
    <row r="3517" spans="1:20" x14ac:dyDescent="0.35">
      <c r="A3517" t="s">
        <v>196</v>
      </c>
      <c r="B3517" t="s">
        <v>1061</v>
      </c>
      <c r="C3517">
        <v>55</v>
      </c>
      <c r="D3517" t="s">
        <v>1173</v>
      </c>
      <c r="E3517" t="s">
        <v>4691</v>
      </c>
      <c r="F3517" t="s">
        <v>6710</v>
      </c>
      <c r="G3517" t="s">
        <v>6991</v>
      </c>
      <c r="H3517" t="s">
        <v>6998</v>
      </c>
      <c r="I3517" t="s">
        <v>7004</v>
      </c>
      <c r="J3517" t="s">
        <v>7574</v>
      </c>
      <c r="K3517" t="s">
        <v>8179</v>
      </c>
      <c r="L3517" t="s">
        <v>8343</v>
      </c>
      <c r="M3517" t="s">
        <v>8350</v>
      </c>
      <c r="N3517" t="s">
        <v>8354</v>
      </c>
      <c r="O3517" t="s">
        <v>8355</v>
      </c>
      <c r="Q3517" t="s">
        <v>8363</v>
      </c>
      <c r="R3517" t="s">
        <v>7262</v>
      </c>
      <c r="S3517">
        <v>4</v>
      </c>
      <c r="T3517" t="s">
        <v>8369</v>
      </c>
    </row>
    <row r="3518" spans="1:20" x14ac:dyDescent="0.35">
      <c r="A3518" t="s">
        <v>554</v>
      </c>
      <c r="B3518" t="s">
        <v>1031</v>
      </c>
      <c r="C3518">
        <v>26</v>
      </c>
      <c r="D3518" t="s">
        <v>1175</v>
      </c>
      <c r="E3518" t="s">
        <v>4692</v>
      </c>
      <c r="G3518" t="s">
        <v>6991</v>
      </c>
      <c r="H3518" t="s">
        <v>6999</v>
      </c>
      <c r="I3518" t="s">
        <v>7004</v>
      </c>
      <c r="K3518" t="s">
        <v>8153</v>
      </c>
      <c r="L3518" t="s">
        <v>8339</v>
      </c>
      <c r="M3518" t="s">
        <v>8346</v>
      </c>
      <c r="N3518" t="s">
        <v>8353</v>
      </c>
      <c r="O3518" t="s">
        <v>8358</v>
      </c>
      <c r="Q3518" t="s">
        <v>8362</v>
      </c>
      <c r="S3518">
        <v>1</v>
      </c>
      <c r="T3518" t="s">
        <v>8368</v>
      </c>
    </row>
    <row r="3519" spans="1:20" x14ac:dyDescent="0.35">
      <c r="A3519" t="s">
        <v>383</v>
      </c>
      <c r="B3519" t="s">
        <v>1067</v>
      </c>
      <c r="C3519">
        <v>22</v>
      </c>
      <c r="D3519" t="s">
        <v>1173</v>
      </c>
      <c r="E3519" t="s">
        <v>4693</v>
      </c>
      <c r="F3519" t="s">
        <v>6823</v>
      </c>
      <c r="G3519" t="s">
        <v>6993</v>
      </c>
      <c r="H3519" t="s">
        <v>6999</v>
      </c>
      <c r="I3519" t="s">
        <v>7006</v>
      </c>
      <c r="J3519" t="s">
        <v>7567</v>
      </c>
      <c r="K3519" t="s">
        <v>7837</v>
      </c>
      <c r="L3519" t="s">
        <v>8343</v>
      </c>
      <c r="M3519" t="s">
        <v>8347</v>
      </c>
      <c r="N3519" t="s">
        <v>8352</v>
      </c>
      <c r="O3519" t="s">
        <v>8357</v>
      </c>
      <c r="S3519">
        <v>5</v>
      </c>
      <c r="T3519" t="s">
        <v>8368</v>
      </c>
    </row>
    <row r="3520" spans="1:20" x14ac:dyDescent="0.35">
      <c r="A3520" t="s">
        <v>607</v>
      </c>
      <c r="B3520" t="s">
        <v>1144</v>
      </c>
      <c r="E3520" t="s">
        <v>4694</v>
      </c>
      <c r="F3520" t="s">
        <v>6978</v>
      </c>
      <c r="G3520" t="s">
        <v>6986</v>
      </c>
      <c r="H3520" t="s">
        <v>6997</v>
      </c>
      <c r="I3520" t="s">
        <v>7004</v>
      </c>
      <c r="J3520" t="s">
        <v>7652</v>
      </c>
      <c r="K3520" t="s">
        <v>7910</v>
      </c>
      <c r="L3520" t="s">
        <v>8345</v>
      </c>
      <c r="M3520" t="s">
        <v>8347</v>
      </c>
      <c r="N3520" t="s">
        <v>8351</v>
      </c>
      <c r="O3520" t="s">
        <v>8355</v>
      </c>
      <c r="Q3520" t="s">
        <v>8360</v>
      </c>
    </row>
    <row r="3521" spans="1:20" x14ac:dyDescent="0.35">
      <c r="A3521" t="s">
        <v>705</v>
      </c>
      <c r="B3521" t="s">
        <v>1148</v>
      </c>
      <c r="D3521" t="s">
        <v>1173</v>
      </c>
      <c r="E3521" t="s">
        <v>4695</v>
      </c>
      <c r="F3521" t="s">
        <v>6961</v>
      </c>
      <c r="G3521" t="s">
        <v>6988</v>
      </c>
      <c r="H3521" t="s">
        <v>6999</v>
      </c>
      <c r="I3521" t="s">
        <v>7005</v>
      </c>
      <c r="J3521" t="s">
        <v>7304</v>
      </c>
      <c r="K3521" t="s">
        <v>8138</v>
      </c>
      <c r="L3521" t="s">
        <v>8338</v>
      </c>
      <c r="M3521" t="s">
        <v>8350</v>
      </c>
      <c r="N3521" t="s">
        <v>8351</v>
      </c>
      <c r="O3521" t="s">
        <v>8358</v>
      </c>
      <c r="P3521">
        <v>16786</v>
      </c>
      <c r="Q3521" t="s">
        <v>8364</v>
      </c>
      <c r="T3521" t="s">
        <v>8369</v>
      </c>
    </row>
    <row r="3522" spans="1:20" x14ac:dyDescent="0.35">
      <c r="A3522" t="s">
        <v>579</v>
      </c>
      <c r="B3522" t="s">
        <v>1051</v>
      </c>
      <c r="C3522">
        <v>47</v>
      </c>
      <c r="E3522" t="s">
        <v>4696</v>
      </c>
      <c r="F3522" t="s">
        <v>6835</v>
      </c>
      <c r="G3522" t="s">
        <v>6993</v>
      </c>
      <c r="H3522" t="s">
        <v>6996</v>
      </c>
      <c r="I3522" t="s">
        <v>7001</v>
      </c>
      <c r="J3522" t="s">
        <v>7373</v>
      </c>
      <c r="K3522" t="s">
        <v>8211</v>
      </c>
      <c r="L3522" t="s">
        <v>8339</v>
      </c>
      <c r="M3522" t="s">
        <v>8347</v>
      </c>
      <c r="N3522" t="s">
        <v>8352</v>
      </c>
      <c r="O3522" t="s">
        <v>8356</v>
      </c>
      <c r="Q3522" t="s">
        <v>8363</v>
      </c>
      <c r="R3522" t="s">
        <v>7328</v>
      </c>
      <c r="S3522">
        <v>1</v>
      </c>
      <c r="T3522" t="s">
        <v>8369</v>
      </c>
    </row>
    <row r="3523" spans="1:20" x14ac:dyDescent="0.35">
      <c r="A3523" t="s">
        <v>496</v>
      </c>
      <c r="B3523" t="s">
        <v>1068</v>
      </c>
      <c r="C3523">
        <v>54</v>
      </c>
      <c r="D3523" t="s">
        <v>1175</v>
      </c>
      <c r="E3523" t="s">
        <v>4697</v>
      </c>
      <c r="F3523" t="s">
        <v>6863</v>
      </c>
      <c r="G3523" t="s">
        <v>6985</v>
      </c>
      <c r="H3523" t="s">
        <v>6995</v>
      </c>
      <c r="I3523" t="s">
        <v>7007</v>
      </c>
      <c r="J3523" t="s">
        <v>7154</v>
      </c>
      <c r="K3523" t="s">
        <v>7801</v>
      </c>
      <c r="L3523" t="s">
        <v>8341</v>
      </c>
      <c r="M3523" t="s">
        <v>8348</v>
      </c>
      <c r="N3523" t="s">
        <v>8354</v>
      </c>
      <c r="O3523" t="s">
        <v>8358</v>
      </c>
      <c r="P3523">
        <v>34468</v>
      </c>
      <c r="Q3523" t="s">
        <v>8364</v>
      </c>
      <c r="S3523">
        <v>1</v>
      </c>
      <c r="T3523" t="s">
        <v>8367</v>
      </c>
    </row>
    <row r="3524" spans="1:20" x14ac:dyDescent="0.35">
      <c r="A3524" t="s">
        <v>761</v>
      </c>
      <c r="B3524" t="s">
        <v>1143</v>
      </c>
      <c r="C3524">
        <v>37</v>
      </c>
      <c r="D3524" t="s">
        <v>1174</v>
      </c>
      <c r="E3524" t="s">
        <v>4698</v>
      </c>
      <c r="F3524" t="s">
        <v>6933</v>
      </c>
      <c r="G3524" t="s">
        <v>6985</v>
      </c>
      <c r="H3524" t="s">
        <v>6997</v>
      </c>
      <c r="I3524" t="s">
        <v>7005</v>
      </c>
      <c r="J3524" t="s">
        <v>7664</v>
      </c>
      <c r="K3524" t="s">
        <v>7699</v>
      </c>
      <c r="L3524" t="s">
        <v>8342</v>
      </c>
      <c r="M3524" t="s">
        <v>8346</v>
      </c>
      <c r="N3524" t="s">
        <v>8351</v>
      </c>
      <c r="O3524" t="s">
        <v>8356</v>
      </c>
      <c r="P3524">
        <v>37293</v>
      </c>
      <c r="Q3524" t="s">
        <v>8363</v>
      </c>
      <c r="S3524">
        <v>4</v>
      </c>
      <c r="T3524" t="s">
        <v>8367</v>
      </c>
    </row>
    <row r="3525" spans="1:20" x14ac:dyDescent="0.35">
      <c r="A3525" t="s">
        <v>558</v>
      </c>
      <c r="B3525" t="s">
        <v>1077</v>
      </c>
      <c r="D3525" t="s">
        <v>1173</v>
      </c>
      <c r="E3525" t="s">
        <v>4699</v>
      </c>
      <c r="F3525" t="s">
        <v>6721</v>
      </c>
      <c r="G3525" t="s">
        <v>6985</v>
      </c>
      <c r="H3525" t="s">
        <v>6998</v>
      </c>
      <c r="I3525" t="s">
        <v>7007</v>
      </c>
      <c r="K3525" t="s">
        <v>8101</v>
      </c>
      <c r="L3525" t="s">
        <v>8345</v>
      </c>
      <c r="M3525" t="s">
        <v>8346</v>
      </c>
      <c r="N3525" t="s">
        <v>8352</v>
      </c>
      <c r="O3525" t="s">
        <v>8355</v>
      </c>
      <c r="Q3525" t="s">
        <v>8361</v>
      </c>
      <c r="R3525" t="s">
        <v>7248</v>
      </c>
      <c r="S3525">
        <v>2</v>
      </c>
    </row>
    <row r="3526" spans="1:20" x14ac:dyDescent="0.35">
      <c r="A3526" t="s">
        <v>620</v>
      </c>
      <c r="B3526" t="s">
        <v>1122</v>
      </c>
      <c r="D3526" t="s">
        <v>1175</v>
      </c>
      <c r="E3526" t="s">
        <v>4700</v>
      </c>
      <c r="F3526" t="s">
        <v>6770</v>
      </c>
      <c r="G3526" t="s">
        <v>6985</v>
      </c>
      <c r="H3526" t="s">
        <v>6998</v>
      </c>
      <c r="I3526" t="s">
        <v>7005</v>
      </c>
      <c r="J3526" t="s">
        <v>7297</v>
      </c>
      <c r="K3526" t="s">
        <v>7820</v>
      </c>
      <c r="L3526" t="s">
        <v>8344</v>
      </c>
      <c r="M3526" t="s">
        <v>8346</v>
      </c>
      <c r="N3526" t="s">
        <v>8354</v>
      </c>
      <c r="O3526" t="s">
        <v>8357</v>
      </c>
      <c r="P3526">
        <v>17363</v>
      </c>
      <c r="Q3526" t="s">
        <v>8363</v>
      </c>
      <c r="R3526" t="s">
        <v>7242</v>
      </c>
      <c r="S3526">
        <v>2</v>
      </c>
      <c r="T3526" t="s">
        <v>8368</v>
      </c>
    </row>
    <row r="3527" spans="1:20" x14ac:dyDescent="0.35">
      <c r="A3527" t="s">
        <v>588</v>
      </c>
      <c r="B3527" t="s">
        <v>1021</v>
      </c>
      <c r="D3527" t="s">
        <v>1175</v>
      </c>
      <c r="E3527" t="s">
        <v>4701</v>
      </c>
      <c r="F3527" t="s">
        <v>6724</v>
      </c>
      <c r="G3527" t="s">
        <v>6985</v>
      </c>
      <c r="H3527" t="s">
        <v>6999</v>
      </c>
      <c r="I3527" t="s">
        <v>7007</v>
      </c>
      <c r="J3527" t="s">
        <v>7643</v>
      </c>
      <c r="K3527" t="s">
        <v>7960</v>
      </c>
      <c r="L3527" t="s">
        <v>8342</v>
      </c>
      <c r="M3527" t="s">
        <v>8346</v>
      </c>
      <c r="N3527" t="s">
        <v>8353</v>
      </c>
      <c r="O3527" t="s">
        <v>8355</v>
      </c>
      <c r="P3527">
        <v>44227</v>
      </c>
      <c r="Q3527" t="s">
        <v>8360</v>
      </c>
      <c r="S3527">
        <v>5</v>
      </c>
    </row>
    <row r="3528" spans="1:20" x14ac:dyDescent="0.35">
      <c r="A3528" t="s">
        <v>215</v>
      </c>
      <c r="B3528" t="s">
        <v>1043</v>
      </c>
      <c r="C3528">
        <v>44</v>
      </c>
      <c r="D3528" t="s">
        <v>1174</v>
      </c>
      <c r="E3528" t="s">
        <v>4702</v>
      </c>
      <c r="F3528" t="s">
        <v>6813</v>
      </c>
      <c r="G3528" t="s">
        <v>6992</v>
      </c>
      <c r="H3528" t="s">
        <v>6998</v>
      </c>
      <c r="I3528" t="s">
        <v>7006</v>
      </c>
      <c r="K3528" t="s">
        <v>7775</v>
      </c>
      <c r="L3528" t="s">
        <v>8342</v>
      </c>
      <c r="M3528" t="s">
        <v>8350</v>
      </c>
      <c r="N3528" t="s">
        <v>8351</v>
      </c>
      <c r="O3528" t="s">
        <v>8359</v>
      </c>
      <c r="P3528">
        <v>34505</v>
      </c>
      <c r="Q3528" t="s">
        <v>8361</v>
      </c>
      <c r="S3528">
        <v>3</v>
      </c>
    </row>
    <row r="3529" spans="1:20" x14ac:dyDescent="0.35">
      <c r="A3529" t="s">
        <v>701</v>
      </c>
      <c r="B3529" t="s">
        <v>1024</v>
      </c>
      <c r="D3529" t="s">
        <v>1172</v>
      </c>
      <c r="E3529" t="s">
        <v>4703</v>
      </c>
      <c r="F3529" t="s">
        <v>6922</v>
      </c>
      <c r="G3529" t="s">
        <v>6993</v>
      </c>
      <c r="H3529" t="s">
        <v>6997</v>
      </c>
      <c r="I3529" t="s">
        <v>7004</v>
      </c>
      <c r="J3529" t="s">
        <v>7342</v>
      </c>
      <c r="K3529" t="s">
        <v>8246</v>
      </c>
      <c r="L3529" t="s">
        <v>8341</v>
      </c>
      <c r="M3529" t="s">
        <v>8348</v>
      </c>
      <c r="N3529" t="s">
        <v>8353</v>
      </c>
      <c r="O3529" t="s">
        <v>8356</v>
      </c>
      <c r="R3529" t="s">
        <v>7518</v>
      </c>
      <c r="T3529" t="s">
        <v>8368</v>
      </c>
    </row>
    <row r="3530" spans="1:20" x14ac:dyDescent="0.35">
      <c r="A3530" t="s">
        <v>360</v>
      </c>
      <c r="B3530" t="s">
        <v>1100</v>
      </c>
      <c r="D3530" t="s">
        <v>1173</v>
      </c>
      <c r="E3530" t="s">
        <v>4704</v>
      </c>
      <c r="G3530" t="s">
        <v>6987</v>
      </c>
      <c r="H3530" t="s">
        <v>6995</v>
      </c>
      <c r="I3530" t="s">
        <v>7004</v>
      </c>
      <c r="J3530" t="s">
        <v>7665</v>
      </c>
      <c r="K3530" t="s">
        <v>7757</v>
      </c>
      <c r="L3530" t="s">
        <v>8338</v>
      </c>
      <c r="M3530" t="s">
        <v>8348</v>
      </c>
      <c r="N3530" t="s">
        <v>8354</v>
      </c>
      <c r="O3530" t="s">
        <v>8358</v>
      </c>
      <c r="Q3530" t="s">
        <v>8360</v>
      </c>
      <c r="R3530" t="s">
        <v>7343</v>
      </c>
      <c r="S3530">
        <v>2</v>
      </c>
      <c r="T3530" t="s">
        <v>8369</v>
      </c>
    </row>
    <row r="3531" spans="1:20" x14ac:dyDescent="0.35">
      <c r="A3531" t="s">
        <v>854</v>
      </c>
      <c r="B3531" t="s">
        <v>1058</v>
      </c>
      <c r="C3531">
        <v>59</v>
      </c>
      <c r="D3531" t="s">
        <v>1173</v>
      </c>
      <c r="E3531" t="s">
        <v>4705</v>
      </c>
      <c r="G3531" t="s">
        <v>6989</v>
      </c>
      <c r="H3531" t="s">
        <v>6994</v>
      </c>
      <c r="I3531" t="s">
        <v>7004</v>
      </c>
      <c r="J3531" t="s">
        <v>7534</v>
      </c>
      <c r="K3531" t="s">
        <v>7687</v>
      </c>
      <c r="L3531" t="s">
        <v>8342</v>
      </c>
      <c r="M3531" t="s">
        <v>8346</v>
      </c>
      <c r="N3531" t="s">
        <v>8354</v>
      </c>
      <c r="O3531" t="s">
        <v>8355</v>
      </c>
      <c r="P3531">
        <v>34290</v>
      </c>
      <c r="Q3531" t="s">
        <v>8360</v>
      </c>
      <c r="S3531">
        <v>3</v>
      </c>
      <c r="T3531" t="s">
        <v>8367</v>
      </c>
    </row>
    <row r="3532" spans="1:20" x14ac:dyDescent="0.35">
      <c r="A3532" t="s">
        <v>67</v>
      </c>
      <c r="B3532" t="s">
        <v>1125</v>
      </c>
      <c r="C3532">
        <v>47</v>
      </c>
      <c r="D3532" t="s">
        <v>1172</v>
      </c>
      <c r="E3532" t="s">
        <v>4706</v>
      </c>
      <c r="G3532" t="s">
        <v>6984</v>
      </c>
      <c r="H3532" t="s">
        <v>6998</v>
      </c>
      <c r="I3532" t="s">
        <v>7006</v>
      </c>
      <c r="J3532" t="s">
        <v>7200</v>
      </c>
      <c r="K3532" t="s">
        <v>7719</v>
      </c>
      <c r="L3532" t="s">
        <v>8338</v>
      </c>
      <c r="M3532" t="s">
        <v>8350</v>
      </c>
      <c r="N3532" t="s">
        <v>8352</v>
      </c>
      <c r="O3532" t="s">
        <v>8355</v>
      </c>
      <c r="P3532">
        <v>24819</v>
      </c>
      <c r="Q3532" t="s">
        <v>8360</v>
      </c>
      <c r="S3532">
        <v>4</v>
      </c>
      <c r="T3532" t="s">
        <v>8367</v>
      </c>
    </row>
    <row r="3533" spans="1:20" x14ac:dyDescent="0.35">
      <c r="A3533" t="s">
        <v>381</v>
      </c>
      <c r="B3533" t="s">
        <v>1059</v>
      </c>
      <c r="C3533">
        <v>46</v>
      </c>
      <c r="D3533" t="s">
        <v>1175</v>
      </c>
      <c r="E3533" t="s">
        <v>4707</v>
      </c>
      <c r="F3533" t="s">
        <v>6757</v>
      </c>
      <c r="G3533" t="s">
        <v>6988</v>
      </c>
      <c r="H3533" t="s">
        <v>6998</v>
      </c>
      <c r="I3533" t="s">
        <v>7001</v>
      </c>
      <c r="J3533" t="s">
        <v>7196</v>
      </c>
      <c r="K3533" t="s">
        <v>8219</v>
      </c>
      <c r="L3533" t="s">
        <v>8342</v>
      </c>
      <c r="M3533" t="s">
        <v>8349</v>
      </c>
      <c r="N3533" t="s">
        <v>8351</v>
      </c>
      <c r="O3533" t="s">
        <v>8358</v>
      </c>
      <c r="P3533">
        <v>1708</v>
      </c>
      <c r="Q3533" t="s">
        <v>8361</v>
      </c>
      <c r="R3533" t="s">
        <v>7183</v>
      </c>
      <c r="T3533" t="s">
        <v>8368</v>
      </c>
    </row>
    <row r="3534" spans="1:20" x14ac:dyDescent="0.35">
      <c r="A3534" t="s">
        <v>626</v>
      </c>
      <c r="B3534" t="s">
        <v>1149</v>
      </c>
      <c r="D3534" t="s">
        <v>1173</v>
      </c>
      <c r="E3534" t="s">
        <v>4708</v>
      </c>
      <c r="G3534" t="s">
        <v>6993</v>
      </c>
      <c r="H3534" t="s">
        <v>6999</v>
      </c>
      <c r="I3534" t="s">
        <v>7003</v>
      </c>
      <c r="K3534" t="s">
        <v>7745</v>
      </c>
      <c r="L3534" t="s">
        <v>8343</v>
      </c>
      <c r="M3534" t="s">
        <v>8348</v>
      </c>
      <c r="N3534" t="s">
        <v>8354</v>
      </c>
      <c r="O3534" t="s">
        <v>8357</v>
      </c>
      <c r="P3534">
        <v>28410</v>
      </c>
      <c r="Q3534" t="s">
        <v>8363</v>
      </c>
      <c r="S3534">
        <v>2</v>
      </c>
      <c r="T3534" t="s">
        <v>8368</v>
      </c>
    </row>
    <row r="3535" spans="1:20" x14ac:dyDescent="0.35">
      <c r="A3535" t="s">
        <v>149</v>
      </c>
      <c r="B3535" t="s">
        <v>1112</v>
      </c>
      <c r="D3535" t="s">
        <v>1173</v>
      </c>
      <c r="E3535" t="s">
        <v>4709</v>
      </c>
      <c r="F3535" t="s">
        <v>6970</v>
      </c>
      <c r="G3535" t="s">
        <v>6991</v>
      </c>
      <c r="H3535" t="s">
        <v>6996</v>
      </c>
      <c r="I3535" t="s">
        <v>7007</v>
      </c>
      <c r="K3535" t="s">
        <v>7870</v>
      </c>
      <c r="L3535" t="s">
        <v>8344</v>
      </c>
      <c r="M3535" t="s">
        <v>8347</v>
      </c>
      <c r="N3535" t="s">
        <v>8354</v>
      </c>
      <c r="O3535" t="s">
        <v>8358</v>
      </c>
      <c r="P3535">
        <v>46986</v>
      </c>
      <c r="Q3535" t="s">
        <v>8364</v>
      </c>
      <c r="R3535" t="s">
        <v>7438</v>
      </c>
      <c r="S3535">
        <v>1</v>
      </c>
      <c r="T3535" t="s">
        <v>8368</v>
      </c>
    </row>
    <row r="3536" spans="1:20" x14ac:dyDescent="0.35">
      <c r="A3536" t="s">
        <v>100</v>
      </c>
      <c r="B3536" t="s">
        <v>1033</v>
      </c>
      <c r="D3536" t="s">
        <v>1175</v>
      </c>
      <c r="E3536" t="s">
        <v>4710</v>
      </c>
      <c r="F3536" t="s">
        <v>6689</v>
      </c>
      <c r="G3536" t="s">
        <v>6986</v>
      </c>
      <c r="H3536" t="s">
        <v>6999</v>
      </c>
      <c r="I3536" t="s">
        <v>7004</v>
      </c>
      <c r="J3536" t="s">
        <v>7333</v>
      </c>
      <c r="K3536" t="s">
        <v>8317</v>
      </c>
      <c r="L3536" t="s">
        <v>8341</v>
      </c>
      <c r="M3536" t="s">
        <v>8349</v>
      </c>
      <c r="N3536" t="s">
        <v>8352</v>
      </c>
      <c r="O3536" t="s">
        <v>8356</v>
      </c>
      <c r="P3536">
        <v>30982</v>
      </c>
      <c r="Q3536" t="s">
        <v>8360</v>
      </c>
      <c r="R3536" t="s">
        <v>7253</v>
      </c>
      <c r="S3536">
        <v>2</v>
      </c>
      <c r="T3536" t="s">
        <v>8369</v>
      </c>
    </row>
    <row r="3537" spans="1:20" x14ac:dyDescent="0.35">
      <c r="A3537" t="s">
        <v>753</v>
      </c>
      <c r="B3537" t="s">
        <v>1076</v>
      </c>
      <c r="D3537" t="s">
        <v>1173</v>
      </c>
      <c r="E3537" t="s">
        <v>4711</v>
      </c>
      <c r="F3537" t="s">
        <v>6896</v>
      </c>
      <c r="G3537" t="s">
        <v>6987</v>
      </c>
      <c r="H3537" t="s">
        <v>7000</v>
      </c>
      <c r="I3537" t="s">
        <v>7004</v>
      </c>
      <c r="J3537" t="s">
        <v>7310</v>
      </c>
      <c r="K3537" t="s">
        <v>7856</v>
      </c>
      <c r="L3537" t="s">
        <v>8338</v>
      </c>
      <c r="M3537" t="s">
        <v>8347</v>
      </c>
      <c r="N3537" t="s">
        <v>8353</v>
      </c>
      <c r="O3537" t="s">
        <v>8356</v>
      </c>
      <c r="Q3537" t="s">
        <v>8360</v>
      </c>
      <c r="S3537">
        <v>3</v>
      </c>
      <c r="T3537" t="s">
        <v>8368</v>
      </c>
    </row>
    <row r="3538" spans="1:20" x14ac:dyDescent="0.35">
      <c r="A3538" t="s">
        <v>264</v>
      </c>
      <c r="B3538" t="s">
        <v>1158</v>
      </c>
      <c r="C3538">
        <v>77</v>
      </c>
      <c r="D3538" t="s">
        <v>1173</v>
      </c>
      <c r="E3538" t="s">
        <v>4712</v>
      </c>
      <c r="F3538" t="s">
        <v>6850</v>
      </c>
      <c r="G3538" t="s">
        <v>6990</v>
      </c>
      <c r="H3538" t="s">
        <v>6996</v>
      </c>
      <c r="I3538" t="s">
        <v>7003</v>
      </c>
      <c r="K3538" t="s">
        <v>8189</v>
      </c>
      <c r="L3538" t="s">
        <v>8340</v>
      </c>
      <c r="M3538" t="s">
        <v>8350</v>
      </c>
      <c r="N3538" t="s">
        <v>8352</v>
      </c>
      <c r="O3538" t="s">
        <v>8358</v>
      </c>
      <c r="R3538" t="s">
        <v>7444</v>
      </c>
    </row>
    <row r="3539" spans="1:20" x14ac:dyDescent="0.35">
      <c r="A3539" t="s">
        <v>84</v>
      </c>
      <c r="B3539" t="s">
        <v>1155</v>
      </c>
      <c r="C3539">
        <v>37</v>
      </c>
      <c r="E3539" t="s">
        <v>4713</v>
      </c>
      <c r="F3539" t="s">
        <v>6855</v>
      </c>
      <c r="G3539" t="s">
        <v>6989</v>
      </c>
      <c r="H3539" t="s">
        <v>6997</v>
      </c>
      <c r="I3539" t="s">
        <v>7001</v>
      </c>
      <c r="K3539" t="s">
        <v>8053</v>
      </c>
      <c r="L3539" t="s">
        <v>8341</v>
      </c>
      <c r="M3539" t="s">
        <v>8346</v>
      </c>
      <c r="N3539" t="s">
        <v>8353</v>
      </c>
      <c r="O3539" t="s">
        <v>8356</v>
      </c>
      <c r="Q3539" t="s">
        <v>8360</v>
      </c>
      <c r="R3539" t="s">
        <v>7058</v>
      </c>
      <c r="S3539">
        <v>1</v>
      </c>
    </row>
    <row r="3540" spans="1:20" x14ac:dyDescent="0.35">
      <c r="A3540" t="s">
        <v>55</v>
      </c>
      <c r="B3540" t="s">
        <v>1070</v>
      </c>
      <c r="C3540">
        <v>57</v>
      </c>
      <c r="E3540" t="s">
        <v>4714</v>
      </c>
      <c r="F3540" t="s">
        <v>6772</v>
      </c>
      <c r="G3540" t="s">
        <v>6990</v>
      </c>
      <c r="H3540" t="s">
        <v>6995</v>
      </c>
      <c r="I3540" t="s">
        <v>7006</v>
      </c>
      <c r="J3540" t="s">
        <v>7444</v>
      </c>
      <c r="K3540" t="s">
        <v>8185</v>
      </c>
      <c r="L3540" t="s">
        <v>8338</v>
      </c>
      <c r="M3540" t="s">
        <v>8350</v>
      </c>
      <c r="N3540" t="s">
        <v>8352</v>
      </c>
      <c r="O3540" t="s">
        <v>8359</v>
      </c>
      <c r="Q3540" t="s">
        <v>8360</v>
      </c>
      <c r="T3540" t="s">
        <v>8367</v>
      </c>
    </row>
    <row r="3541" spans="1:20" x14ac:dyDescent="0.35">
      <c r="A3541" t="s">
        <v>866</v>
      </c>
      <c r="B3541" t="s">
        <v>1079</v>
      </c>
      <c r="C3541">
        <v>33</v>
      </c>
      <c r="D3541" t="s">
        <v>1172</v>
      </c>
      <c r="E3541" t="s">
        <v>4715</v>
      </c>
      <c r="F3541" t="s">
        <v>6736</v>
      </c>
      <c r="G3541" t="s">
        <v>6990</v>
      </c>
      <c r="H3541" t="s">
        <v>6994</v>
      </c>
      <c r="I3541" t="s">
        <v>7002</v>
      </c>
      <c r="K3541" t="s">
        <v>8262</v>
      </c>
      <c r="L3541" t="s">
        <v>8345</v>
      </c>
      <c r="M3541" t="s">
        <v>8346</v>
      </c>
      <c r="N3541" t="s">
        <v>8354</v>
      </c>
      <c r="O3541" t="s">
        <v>8358</v>
      </c>
      <c r="Q3541" t="s">
        <v>8361</v>
      </c>
      <c r="R3541" t="s">
        <v>7509</v>
      </c>
      <c r="S3541">
        <v>3</v>
      </c>
      <c r="T3541" t="s">
        <v>8368</v>
      </c>
    </row>
    <row r="3542" spans="1:20" x14ac:dyDescent="0.35">
      <c r="A3542" t="s">
        <v>191</v>
      </c>
      <c r="B3542" t="s">
        <v>1164</v>
      </c>
      <c r="C3542">
        <v>88</v>
      </c>
      <c r="E3542" t="s">
        <v>4716</v>
      </c>
      <c r="F3542" t="s">
        <v>6921</v>
      </c>
      <c r="G3542" t="s">
        <v>6993</v>
      </c>
      <c r="H3542" t="s">
        <v>6999</v>
      </c>
      <c r="I3542" t="s">
        <v>7006</v>
      </c>
      <c r="K3542" t="s">
        <v>8145</v>
      </c>
      <c r="L3542" t="s">
        <v>8341</v>
      </c>
      <c r="M3542" t="s">
        <v>8349</v>
      </c>
      <c r="N3542" t="s">
        <v>8351</v>
      </c>
      <c r="O3542" t="s">
        <v>8356</v>
      </c>
      <c r="S3542">
        <v>5</v>
      </c>
    </row>
    <row r="3543" spans="1:20" x14ac:dyDescent="0.35">
      <c r="A3543" t="s">
        <v>765</v>
      </c>
      <c r="B3543" t="s">
        <v>1036</v>
      </c>
      <c r="D3543" t="s">
        <v>1174</v>
      </c>
      <c r="E3543" t="s">
        <v>4717</v>
      </c>
      <c r="G3543" t="s">
        <v>6984</v>
      </c>
      <c r="H3543" t="s">
        <v>6999</v>
      </c>
      <c r="I3543" t="s">
        <v>7002</v>
      </c>
      <c r="K3543" t="s">
        <v>7939</v>
      </c>
      <c r="L3543" t="s">
        <v>8345</v>
      </c>
      <c r="M3543" t="s">
        <v>8347</v>
      </c>
      <c r="N3543" t="s">
        <v>8352</v>
      </c>
      <c r="O3543" t="s">
        <v>8358</v>
      </c>
      <c r="Q3543" t="s">
        <v>8362</v>
      </c>
      <c r="S3543">
        <v>5</v>
      </c>
      <c r="T3543" t="s">
        <v>8369</v>
      </c>
    </row>
    <row r="3544" spans="1:20" x14ac:dyDescent="0.35">
      <c r="A3544" t="s">
        <v>606</v>
      </c>
      <c r="B3544" t="s">
        <v>1079</v>
      </c>
      <c r="D3544" t="s">
        <v>1173</v>
      </c>
      <c r="E3544" t="s">
        <v>4718</v>
      </c>
      <c r="F3544" t="s">
        <v>6736</v>
      </c>
      <c r="G3544" t="s">
        <v>6984</v>
      </c>
      <c r="H3544" t="s">
        <v>6999</v>
      </c>
      <c r="I3544" t="s">
        <v>7007</v>
      </c>
      <c r="J3544" t="s">
        <v>7055</v>
      </c>
      <c r="K3544" t="s">
        <v>8188</v>
      </c>
      <c r="L3544" t="s">
        <v>8343</v>
      </c>
      <c r="M3544" t="s">
        <v>8350</v>
      </c>
      <c r="N3544" t="s">
        <v>8351</v>
      </c>
      <c r="O3544" t="s">
        <v>8358</v>
      </c>
      <c r="Q3544" t="s">
        <v>8360</v>
      </c>
      <c r="T3544" t="s">
        <v>8367</v>
      </c>
    </row>
    <row r="3545" spans="1:20" x14ac:dyDescent="0.35">
      <c r="A3545" t="s">
        <v>45</v>
      </c>
      <c r="B3545" t="s">
        <v>1034</v>
      </c>
      <c r="C3545">
        <v>12</v>
      </c>
      <c r="D3545" t="s">
        <v>1173</v>
      </c>
      <c r="E3545" t="s">
        <v>4719</v>
      </c>
      <c r="F3545" t="s">
        <v>6952</v>
      </c>
      <c r="G3545" t="s">
        <v>6985</v>
      </c>
      <c r="H3545" t="s">
        <v>6995</v>
      </c>
      <c r="I3545" t="s">
        <v>7007</v>
      </c>
      <c r="J3545" t="s">
        <v>7579</v>
      </c>
      <c r="K3545" t="s">
        <v>7756</v>
      </c>
      <c r="L3545" t="s">
        <v>8339</v>
      </c>
      <c r="M3545" t="s">
        <v>8347</v>
      </c>
      <c r="N3545" t="s">
        <v>8351</v>
      </c>
      <c r="O3545" t="s">
        <v>8355</v>
      </c>
      <c r="Q3545" t="s">
        <v>8364</v>
      </c>
      <c r="R3545" t="s">
        <v>7482</v>
      </c>
      <c r="T3545" t="s">
        <v>8369</v>
      </c>
    </row>
    <row r="3546" spans="1:20" x14ac:dyDescent="0.35">
      <c r="A3546" t="s">
        <v>343</v>
      </c>
      <c r="B3546" t="s">
        <v>1127</v>
      </c>
      <c r="C3546">
        <v>10</v>
      </c>
      <c r="E3546" t="s">
        <v>4720</v>
      </c>
      <c r="F3546" t="s">
        <v>6778</v>
      </c>
      <c r="G3546" t="s">
        <v>6984</v>
      </c>
      <c r="H3546" t="s">
        <v>6998</v>
      </c>
      <c r="I3546" t="s">
        <v>7007</v>
      </c>
      <c r="J3546" t="s">
        <v>7444</v>
      </c>
      <c r="K3546" t="s">
        <v>7688</v>
      </c>
      <c r="L3546" t="s">
        <v>8342</v>
      </c>
      <c r="M3546" t="s">
        <v>8346</v>
      </c>
      <c r="N3546" t="s">
        <v>8354</v>
      </c>
      <c r="O3546" t="s">
        <v>8356</v>
      </c>
      <c r="R3546" t="s">
        <v>7464</v>
      </c>
      <c r="S3546">
        <v>1</v>
      </c>
      <c r="T3546" t="s">
        <v>8368</v>
      </c>
    </row>
    <row r="3547" spans="1:20" x14ac:dyDescent="0.35">
      <c r="A3547" t="s">
        <v>158</v>
      </c>
      <c r="B3547" t="s">
        <v>1102</v>
      </c>
      <c r="C3547">
        <v>45</v>
      </c>
      <c r="D3547" t="s">
        <v>1174</v>
      </c>
      <c r="E3547" t="s">
        <v>4721</v>
      </c>
      <c r="F3547" t="s">
        <v>6827</v>
      </c>
      <c r="G3547" t="s">
        <v>6991</v>
      </c>
      <c r="H3547" t="s">
        <v>6996</v>
      </c>
      <c r="I3547" t="s">
        <v>7001</v>
      </c>
      <c r="K3547" t="s">
        <v>8198</v>
      </c>
      <c r="L3547" t="s">
        <v>8341</v>
      </c>
      <c r="M3547" t="s">
        <v>8346</v>
      </c>
      <c r="N3547" t="s">
        <v>8354</v>
      </c>
      <c r="O3547" t="s">
        <v>8355</v>
      </c>
      <c r="Q3547" t="s">
        <v>8361</v>
      </c>
      <c r="T3547" t="s">
        <v>8367</v>
      </c>
    </row>
    <row r="3548" spans="1:20" x14ac:dyDescent="0.35">
      <c r="A3548" t="s">
        <v>707</v>
      </c>
      <c r="B3548" t="s">
        <v>1118</v>
      </c>
      <c r="D3548" t="s">
        <v>1172</v>
      </c>
      <c r="E3548" t="s">
        <v>4722</v>
      </c>
      <c r="F3548" t="s">
        <v>6849</v>
      </c>
      <c r="G3548" t="s">
        <v>6986</v>
      </c>
      <c r="H3548" t="s">
        <v>7000</v>
      </c>
      <c r="I3548" t="s">
        <v>7005</v>
      </c>
      <c r="J3548" t="s">
        <v>7087</v>
      </c>
      <c r="K3548" t="s">
        <v>8051</v>
      </c>
      <c r="L3548" t="s">
        <v>8339</v>
      </c>
      <c r="M3548" t="s">
        <v>8350</v>
      </c>
      <c r="N3548" t="s">
        <v>8354</v>
      </c>
      <c r="O3548" t="s">
        <v>8356</v>
      </c>
      <c r="R3548" t="s">
        <v>7487</v>
      </c>
    </row>
    <row r="3549" spans="1:20" x14ac:dyDescent="0.35">
      <c r="A3549" t="s">
        <v>125</v>
      </c>
      <c r="B3549" t="s">
        <v>1161</v>
      </c>
      <c r="C3549">
        <v>38</v>
      </c>
      <c r="E3549" t="s">
        <v>4723</v>
      </c>
      <c r="F3549" t="s">
        <v>6983</v>
      </c>
      <c r="G3549" t="s">
        <v>6992</v>
      </c>
      <c r="H3549" t="s">
        <v>6997</v>
      </c>
      <c r="I3549" t="s">
        <v>7007</v>
      </c>
      <c r="J3549" t="s">
        <v>7444</v>
      </c>
      <c r="K3549" t="s">
        <v>7836</v>
      </c>
      <c r="L3549" t="s">
        <v>8341</v>
      </c>
      <c r="M3549" t="s">
        <v>8350</v>
      </c>
      <c r="N3549" t="s">
        <v>8354</v>
      </c>
      <c r="O3549" t="s">
        <v>8356</v>
      </c>
      <c r="S3549">
        <v>5</v>
      </c>
      <c r="T3549" t="s">
        <v>8367</v>
      </c>
    </row>
    <row r="3550" spans="1:20" x14ac:dyDescent="0.35">
      <c r="A3550" t="s">
        <v>226</v>
      </c>
      <c r="B3550" t="s">
        <v>1164</v>
      </c>
      <c r="D3550" t="s">
        <v>1173</v>
      </c>
      <c r="E3550" t="s">
        <v>4724</v>
      </c>
      <c r="F3550" t="s">
        <v>6935</v>
      </c>
      <c r="G3550" t="s">
        <v>6988</v>
      </c>
      <c r="H3550" t="s">
        <v>6997</v>
      </c>
      <c r="I3550" t="s">
        <v>7004</v>
      </c>
      <c r="J3550" t="s">
        <v>7339</v>
      </c>
      <c r="K3550" t="s">
        <v>8003</v>
      </c>
      <c r="L3550" t="s">
        <v>8343</v>
      </c>
      <c r="M3550" t="s">
        <v>8347</v>
      </c>
      <c r="N3550" t="s">
        <v>8352</v>
      </c>
      <c r="O3550" t="s">
        <v>8359</v>
      </c>
      <c r="Q3550" t="s">
        <v>8360</v>
      </c>
      <c r="R3550" t="s">
        <v>7429</v>
      </c>
      <c r="S3550">
        <v>1</v>
      </c>
      <c r="T3550" t="s">
        <v>8367</v>
      </c>
    </row>
    <row r="3551" spans="1:20" x14ac:dyDescent="0.35">
      <c r="A3551" t="s">
        <v>768</v>
      </c>
      <c r="B3551" t="s">
        <v>1078</v>
      </c>
      <c r="C3551">
        <v>28</v>
      </c>
      <c r="D3551" t="s">
        <v>1174</v>
      </c>
      <c r="E3551" t="s">
        <v>4725</v>
      </c>
      <c r="F3551" t="s">
        <v>6958</v>
      </c>
      <c r="G3551" t="s">
        <v>6986</v>
      </c>
      <c r="H3551" t="s">
        <v>6996</v>
      </c>
      <c r="I3551" t="s">
        <v>7006</v>
      </c>
      <c r="J3551" t="s">
        <v>7666</v>
      </c>
      <c r="K3551" t="s">
        <v>8305</v>
      </c>
      <c r="L3551" t="s">
        <v>8344</v>
      </c>
      <c r="M3551" t="s">
        <v>8346</v>
      </c>
      <c r="N3551" t="s">
        <v>8354</v>
      </c>
      <c r="O3551" t="s">
        <v>8358</v>
      </c>
      <c r="P3551">
        <v>45400</v>
      </c>
      <c r="R3551" t="s">
        <v>7285</v>
      </c>
      <c r="S3551">
        <v>2</v>
      </c>
      <c r="T3551" t="s">
        <v>8368</v>
      </c>
    </row>
    <row r="3552" spans="1:20" x14ac:dyDescent="0.35">
      <c r="A3552" t="s">
        <v>366</v>
      </c>
      <c r="B3552" t="s">
        <v>1141</v>
      </c>
      <c r="D3552" t="s">
        <v>1174</v>
      </c>
      <c r="E3552" t="s">
        <v>4726</v>
      </c>
      <c r="F3552" t="s">
        <v>6874</v>
      </c>
      <c r="G3552" t="s">
        <v>6985</v>
      </c>
      <c r="H3552" t="s">
        <v>6999</v>
      </c>
      <c r="I3552" t="s">
        <v>7006</v>
      </c>
      <c r="K3552" t="s">
        <v>7679</v>
      </c>
      <c r="L3552" t="s">
        <v>8344</v>
      </c>
      <c r="M3552" t="s">
        <v>8346</v>
      </c>
      <c r="N3552" t="s">
        <v>8353</v>
      </c>
      <c r="O3552" t="s">
        <v>8356</v>
      </c>
      <c r="Q3552" t="s">
        <v>8362</v>
      </c>
      <c r="T3552" t="s">
        <v>8369</v>
      </c>
    </row>
    <row r="3553" spans="1:20" x14ac:dyDescent="0.35">
      <c r="A3553" t="s">
        <v>725</v>
      </c>
      <c r="B3553" t="s">
        <v>1035</v>
      </c>
      <c r="D3553" t="s">
        <v>1175</v>
      </c>
      <c r="E3553" t="s">
        <v>4727</v>
      </c>
      <c r="F3553" t="s">
        <v>6920</v>
      </c>
      <c r="G3553" t="s">
        <v>6991</v>
      </c>
      <c r="H3553" t="s">
        <v>7000</v>
      </c>
      <c r="I3553" t="s">
        <v>7002</v>
      </c>
      <c r="J3553" t="s">
        <v>7136</v>
      </c>
      <c r="K3553" t="s">
        <v>7935</v>
      </c>
      <c r="L3553" t="s">
        <v>8345</v>
      </c>
      <c r="M3553" t="s">
        <v>8346</v>
      </c>
      <c r="N3553" t="s">
        <v>8354</v>
      </c>
      <c r="O3553" t="s">
        <v>8359</v>
      </c>
      <c r="S3553">
        <v>5</v>
      </c>
      <c r="T3553" t="s">
        <v>8367</v>
      </c>
    </row>
    <row r="3554" spans="1:20" x14ac:dyDescent="0.35">
      <c r="A3554" t="s">
        <v>638</v>
      </c>
      <c r="B3554" t="s">
        <v>1062</v>
      </c>
      <c r="C3554">
        <v>84</v>
      </c>
      <c r="E3554" t="s">
        <v>4728</v>
      </c>
      <c r="G3554" t="s">
        <v>6988</v>
      </c>
      <c r="H3554" t="s">
        <v>6994</v>
      </c>
      <c r="I3554" t="s">
        <v>7002</v>
      </c>
      <c r="J3554" t="s">
        <v>7231</v>
      </c>
      <c r="K3554" t="s">
        <v>7955</v>
      </c>
      <c r="L3554" t="s">
        <v>8342</v>
      </c>
      <c r="M3554" t="s">
        <v>8349</v>
      </c>
      <c r="N3554" t="s">
        <v>8353</v>
      </c>
      <c r="O3554" t="s">
        <v>8355</v>
      </c>
      <c r="Q3554" t="s">
        <v>8361</v>
      </c>
      <c r="R3554" t="s">
        <v>7462</v>
      </c>
      <c r="S3554">
        <v>1</v>
      </c>
      <c r="T3554" t="s">
        <v>8367</v>
      </c>
    </row>
    <row r="3555" spans="1:20" x14ac:dyDescent="0.35">
      <c r="A3555" t="s">
        <v>169</v>
      </c>
      <c r="B3555" t="s">
        <v>1095</v>
      </c>
      <c r="C3555">
        <v>19</v>
      </c>
      <c r="D3555" t="s">
        <v>1173</v>
      </c>
      <c r="E3555" t="s">
        <v>4729</v>
      </c>
      <c r="F3555" t="s">
        <v>6882</v>
      </c>
      <c r="G3555" t="s">
        <v>6993</v>
      </c>
      <c r="H3555" t="s">
        <v>6996</v>
      </c>
      <c r="I3555" t="s">
        <v>7003</v>
      </c>
      <c r="J3555" t="s">
        <v>7659</v>
      </c>
      <c r="K3555" t="s">
        <v>7986</v>
      </c>
      <c r="L3555" t="s">
        <v>8343</v>
      </c>
      <c r="M3555" t="s">
        <v>8349</v>
      </c>
      <c r="N3555" t="s">
        <v>8352</v>
      </c>
      <c r="O3555" t="s">
        <v>8356</v>
      </c>
      <c r="Q3555" t="s">
        <v>8360</v>
      </c>
      <c r="R3555" t="s">
        <v>8366</v>
      </c>
      <c r="S3555">
        <v>5</v>
      </c>
      <c r="T3555" t="s">
        <v>8368</v>
      </c>
    </row>
    <row r="3556" spans="1:20" x14ac:dyDescent="0.35">
      <c r="A3556" t="s">
        <v>26</v>
      </c>
      <c r="B3556" t="s">
        <v>1101</v>
      </c>
      <c r="D3556" t="s">
        <v>1175</v>
      </c>
      <c r="E3556" t="s">
        <v>4730</v>
      </c>
      <c r="F3556" t="s">
        <v>6748</v>
      </c>
      <c r="G3556" t="s">
        <v>6993</v>
      </c>
      <c r="H3556" t="s">
        <v>7000</v>
      </c>
      <c r="I3556" t="s">
        <v>7004</v>
      </c>
      <c r="J3556" t="s">
        <v>7636</v>
      </c>
      <c r="K3556" t="s">
        <v>8053</v>
      </c>
      <c r="L3556" t="s">
        <v>8341</v>
      </c>
      <c r="M3556" t="s">
        <v>8349</v>
      </c>
      <c r="N3556" t="s">
        <v>8354</v>
      </c>
      <c r="O3556" t="s">
        <v>8355</v>
      </c>
      <c r="P3556">
        <v>23645</v>
      </c>
      <c r="Q3556" t="s">
        <v>8361</v>
      </c>
      <c r="S3556">
        <v>3</v>
      </c>
      <c r="T3556" t="s">
        <v>8369</v>
      </c>
    </row>
    <row r="3557" spans="1:20" x14ac:dyDescent="0.35">
      <c r="A3557" t="s">
        <v>682</v>
      </c>
      <c r="B3557" t="s">
        <v>1116</v>
      </c>
      <c r="D3557" t="s">
        <v>1174</v>
      </c>
      <c r="E3557" t="s">
        <v>4731</v>
      </c>
      <c r="F3557" t="s">
        <v>6915</v>
      </c>
      <c r="G3557" t="s">
        <v>6988</v>
      </c>
      <c r="H3557" t="s">
        <v>6996</v>
      </c>
      <c r="I3557" t="s">
        <v>7006</v>
      </c>
      <c r="K3557" t="s">
        <v>8258</v>
      </c>
      <c r="L3557" t="s">
        <v>8339</v>
      </c>
      <c r="M3557" t="s">
        <v>8349</v>
      </c>
      <c r="N3557" t="s">
        <v>8352</v>
      </c>
      <c r="O3557" t="s">
        <v>8359</v>
      </c>
      <c r="R3557" t="s">
        <v>7627</v>
      </c>
      <c r="S3557">
        <v>4</v>
      </c>
      <c r="T3557" t="s">
        <v>8368</v>
      </c>
    </row>
    <row r="3558" spans="1:20" x14ac:dyDescent="0.35">
      <c r="A3558" t="s">
        <v>742</v>
      </c>
      <c r="B3558" t="s">
        <v>1099</v>
      </c>
      <c r="C3558">
        <v>51</v>
      </c>
      <c r="D3558" t="s">
        <v>1172</v>
      </c>
      <c r="E3558" t="s">
        <v>4732</v>
      </c>
      <c r="G3558" t="s">
        <v>6990</v>
      </c>
      <c r="H3558" t="s">
        <v>6994</v>
      </c>
      <c r="I3558" t="s">
        <v>7001</v>
      </c>
      <c r="K3558" t="s">
        <v>7757</v>
      </c>
      <c r="L3558" t="s">
        <v>8340</v>
      </c>
      <c r="M3558" t="s">
        <v>8350</v>
      </c>
      <c r="N3558" t="s">
        <v>8351</v>
      </c>
      <c r="O3558" t="s">
        <v>8357</v>
      </c>
      <c r="Q3558" t="s">
        <v>8364</v>
      </c>
      <c r="R3558" t="s">
        <v>7010</v>
      </c>
      <c r="T3558" t="s">
        <v>8367</v>
      </c>
    </row>
    <row r="3559" spans="1:20" x14ac:dyDescent="0.35">
      <c r="A3559" t="s">
        <v>196</v>
      </c>
      <c r="B3559" t="s">
        <v>1025</v>
      </c>
      <c r="D3559" t="s">
        <v>1172</v>
      </c>
      <c r="E3559" t="s">
        <v>4733</v>
      </c>
      <c r="F3559" t="s">
        <v>6682</v>
      </c>
      <c r="G3559" t="s">
        <v>6987</v>
      </c>
      <c r="H3559" t="s">
        <v>6997</v>
      </c>
      <c r="I3559" t="s">
        <v>7001</v>
      </c>
      <c r="J3559" t="s">
        <v>7544</v>
      </c>
      <c r="K3559" t="s">
        <v>7735</v>
      </c>
      <c r="L3559" t="s">
        <v>8341</v>
      </c>
      <c r="M3559" t="s">
        <v>8346</v>
      </c>
      <c r="N3559" t="s">
        <v>8354</v>
      </c>
      <c r="O3559" t="s">
        <v>8358</v>
      </c>
      <c r="R3559" t="s">
        <v>7116</v>
      </c>
      <c r="S3559">
        <v>2</v>
      </c>
      <c r="T3559" t="s">
        <v>8367</v>
      </c>
    </row>
    <row r="3560" spans="1:20" x14ac:dyDescent="0.35">
      <c r="A3560" t="s">
        <v>725</v>
      </c>
      <c r="B3560" t="s">
        <v>1094</v>
      </c>
      <c r="C3560">
        <v>53</v>
      </c>
      <c r="D3560" t="s">
        <v>1174</v>
      </c>
      <c r="E3560" t="s">
        <v>4734</v>
      </c>
      <c r="F3560" t="s">
        <v>6740</v>
      </c>
      <c r="G3560" t="s">
        <v>6989</v>
      </c>
      <c r="H3560" t="s">
        <v>6994</v>
      </c>
      <c r="I3560" t="s">
        <v>7002</v>
      </c>
      <c r="J3560" t="s">
        <v>7268</v>
      </c>
      <c r="K3560" t="s">
        <v>7976</v>
      </c>
      <c r="L3560" t="s">
        <v>8345</v>
      </c>
      <c r="M3560" t="s">
        <v>8350</v>
      </c>
      <c r="N3560" t="s">
        <v>8353</v>
      </c>
      <c r="O3560" t="s">
        <v>8359</v>
      </c>
      <c r="Q3560" t="s">
        <v>8364</v>
      </c>
      <c r="R3560" t="s">
        <v>7380</v>
      </c>
      <c r="T3560" t="s">
        <v>8367</v>
      </c>
    </row>
    <row r="3561" spans="1:20" x14ac:dyDescent="0.35">
      <c r="A3561" t="s">
        <v>98</v>
      </c>
      <c r="B3561" t="s">
        <v>1066</v>
      </c>
      <c r="C3561">
        <v>15</v>
      </c>
      <c r="D3561" t="s">
        <v>1175</v>
      </c>
      <c r="E3561" t="s">
        <v>4735</v>
      </c>
      <c r="F3561" t="s">
        <v>6956</v>
      </c>
      <c r="G3561" t="s">
        <v>6991</v>
      </c>
      <c r="H3561" t="s">
        <v>6997</v>
      </c>
      <c r="I3561" t="s">
        <v>7001</v>
      </c>
      <c r="K3561" t="s">
        <v>7745</v>
      </c>
      <c r="L3561" t="s">
        <v>8339</v>
      </c>
      <c r="M3561" t="s">
        <v>8348</v>
      </c>
      <c r="N3561" t="s">
        <v>8351</v>
      </c>
      <c r="O3561" t="s">
        <v>8358</v>
      </c>
      <c r="P3561">
        <v>2617</v>
      </c>
      <c r="S3561">
        <v>3</v>
      </c>
    </row>
    <row r="3562" spans="1:20" x14ac:dyDescent="0.35">
      <c r="A3562" t="s">
        <v>910</v>
      </c>
      <c r="B3562" t="s">
        <v>1153</v>
      </c>
      <c r="C3562">
        <v>47</v>
      </c>
      <c r="D3562" t="s">
        <v>1175</v>
      </c>
      <c r="E3562" t="s">
        <v>4736</v>
      </c>
      <c r="F3562" t="s">
        <v>6938</v>
      </c>
      <c r="G3562" t="s">
        <v>6993</v>
      </c>
      <c r="H3562" t="s">
        <v>6996</v>
      </c>
      <c r="I3562" t="s">
        <v>7004</v>
      </c>
      <c r="J3562" t="s">
        <v>7234</v>
      </c>
      <c r="K3562" t="s">
        <v>7858</v>
      </c>
      <c r="L3562" t="s">
        <v>8340</v>
      </c>
      <c r="M3562" t="s">
        <v>8349</v>
      </c>
      <c r="N3562" t="s">
        <v>8353</v>
      </c>
      <c r="O3562" t="s">
        <v>8358</v>
      </c>
      <c r="P3562">
        <v>35936</v>
      </c>
      <c r="Q3562" t="s">
        <v>8362</v>
      </c>
      <c r="R3562" t="s">
        <v>7643</v>
      </c>
      <c r="T3562" t="s">
        <v>8367</v>
      </c>
    </row>
    <row r="3563" spans="1:20" x14ac:dyDescent="0.35">
      <c r="A3563" t="s">
        <v>584</v>
      </c>
      <c r="B3563" t="s">
        <v>1125</v>
      </c>
      <c r="C3563">
        <v>51</v>
      </c>
      <c r="D3563" t="s">
        <v>1174</v>
      </c>
      <c r="E3563" t="s">
        <v>4737</v>
      </c>
      <c r="F3563" t="s">
        <v>6773</v>
      </c>
      <c r="G3563" t="s">
        <v>6991</v>
      </c>
      <c r="H3563" t="s">
        <v>6995</v>
      </c>
      <c r="I3563" t="s">
        <v>7005</v>
      </c>
      <c r="K3563" t="s">
        <v>7990</v>
      </c>
      <c r="L3563" t="s">
        <v>8343</v>
      </c>
      <c r="M3563" t="s">
        <v>8347</v>
      </c>
      <c r="N3563" t="s">
        <v>8354</v>
      </c>
      <c r="O3563" t="s">
        <v>8359</v>
      </c>
      <c r="Q3563" t="s">
        <v>8363</v>
      </c>
      <c r="R3563" t="s">
        <v>7364</v>
      </c>
      <c r="T3563" t="s">
        <v>8368</v>
      </c>
    </row>
    <row r="3564" spans="1:20" x14ac:dyDescent="0.35">
      <c r="A3564" t="s">
        <v>465</v>
      </c>
      <c r="B3564" t="s">
        <v>1098</v>
      </c>
      <c r="E3564" t="s">
        <v>4738</v>
      </c>
      <c r="F3564" t="s">
        <v>6790</v>
      </c>
      <c r="G3564" t="s">
        <v>6988</v>
      </c>
      <c r="H3564" t="s">
        <v>6998</v>
      </c>
      <c r="I3564" t="s">
        <v>7001</v>
      </c>
      <c r="J3564" t="s">
        <v>7247</v>
      </c>
      <c r="K3564" t="s">
        <v>7697</v>
      </c>
      <c r="L3564" t="s">
        <v>8345</v>
      </c>
      <c r="M3564" t="s">
        <v>8347</v>
      </c>
      <c r="N3564" t="s">
        <v>8353</v>
      </c>
      <c r="O3564" t="s">
        <v>8357</v>
      </c>
      <c r="Q3564" t="s">
        <v>8362</v>
      </c>
      <c r="R3564" t="s">
        <v>7343</v>
      </c>
      <c r="S3564">
        <v>3</v>
      </c>
      <c r="T3564" t="s">
        <v>8367</v>
      </c>
    </row>
    <row r="3565" spans="1:20" x14ac:dyDescent="0.35">
      <c r="A3565" t="s">
        <v>833</v>
      </c>
      <c r="B3565" t="s">
        <v>1089</v>
      </c>
      <c r="D3565" t="s">
        <v>1172</v>
      </c>
      <c r="E3565" t="s">
        <v>4739</v>
      </c>
      <c r="G3565" t="s">
        <v>6990</v>
      </c>
      <c r="H3565" t="s">
        <v>6994</v>
      </c>
      <c r="I3565" t="s">
        <v>7002</v>
      </c>
      <c r="K3565" t="s">
        <v>8317</v>
      </c>
      <c r="L3565" t="s">
        <v>8345</v>
      </c>
      <c r="M3565" t="s">
        <v>8348</v>
      </c>
      <c r="N3565" t="s">
        <v>8351</v>
      </c>
      <c r="O3565" t="s">
        <v>8355</v>
      </c>
      <c r="Q3565" t="s">
        <v>8362</v>
      </c>
      <c r="S3565">
        <v>4</v>
      </c>
      <c r="T3565" t="s">
        <v>8367</v>
      </c>
    </row>
    <row r="3566" spans="1:20" x14ac:dyDescent="0.35">
      <c r="A3566" t="s">
        <v>134</v>
      </c>
      <c r="B3566" t="s">
        <v>1022</v>
      </c>
      <c r="C3566">
        <v>12</v>
      </c>
      <c r="E3566" t="s">
        <v>4740</v>
      </c>
      <c r="G3566" t="s">
        <v>6986</v>
      </c>
      <c r="H3566" t="s">
        <v>6994</v>
      </c>
      <c r="I3566" t="s">
        <v>7007</v>
      </c>
      <c r="J3566" t="s">
        <v>7124</v>
      </c>
      <c r="K3566" t="s">
        <v>7703</v>
      </c>
      <c r="L3566" t="s">
        <v>8343</v>
      </c>
      <c r="M3566" t="s">
        <v>8346</v>
      </c>
      <c r="N3566" t="s">
        <v>8354</v>
      </c>
      <c r="O3566" t="s">
        <v>8356</v>
      </c>
      <c r="P3566">
        <v>42309</v>
      </c>
      <c r="R3566" t="s">
        <v>7036</v>
      </c>
    </row>
    <row r="3567" spans="1:20" x14ac:dyDescent="0.35">
      <c r="A3567" t="s">
        <v>369</v>
      </c>
      <c r="B3567" t="s">
        <v>1054</v>
      </c>
      <c r="C3567">
        <v>49</v>
      </c>
      <c r="D3567" t="s">
        <v>1172</v>
      </c>
      <c r="E3567" t="s">
        <v>4741</v>
      </c>
      <c r="G3567" t="s">
        <v>6984</v>
      </c>
      <c r="H3567" t="s">
        <v>7000</v>
      </c>
      <c r="I3567" t="s">
        <v>7002</v>
      </c>
      <c r="J3567" t="s">
        <v>7336</v>
      </c>
      <c r="K3567" t="s">
        <v>8295</v>
      </c>
      <c r="L3567" t="s">
        <v>8338</v>
      </c>
      <c r="M3567" t="s">
        <v>8350</v>
      </c>
      <c r="N3567" t="s">
        <v>8354</v>
      </c>
      <c r="O3567" t="s">
        <v>8358</v>
      </c>
      <c r="P3567">
        <v>20604</v>
      </c>
      <c r="Q3567" t="s">
        <v>8363</v>
      </c>
      <c r="R3567" t="s">
        <v>7596</v>
      </c>
      <c r="S3567">
        <v>1</v>
      </c>
      <c r="T3567" t="s">
        <v>8368</v>
      </c>
    </row>
    <row r="3568" spans="1:20" x14ac:dyDescent="0.35">
      <c r="A3568" t="s">
        <v>531</v>
      </c>
      <c r="B3568" t="s">
        <v>1022</v>
      </c>
      <c r="E3568" t="s">
        <v>4742</v>
      </c>
      <c r="F3568" t="s">
        <v>6775</v>
      </c>
      <c r="G3568" t="s">
        <v>6991</v>
      </c>
      <c r="H3568" t="s">
        <v>7000</v>
      </c>
      <c r="I3568" t="s">
        <v>7001</v>
      </c>
      <c r="J3568" t="s">
        <v>7413</v>
      </c>
      <c r="K3568" t="s">
        <v>8035</v>
      </c>
      <c r="L3568" t="s">
        <v>8344</v>
      </c>
      <c r="M3568" t="s">
        <v>8348</v>
      </c>
      <c r="N3568" t="s">
        <v>8352</v>
      </c>
      <c r="O3568" t="s">
        <v>8356</v>
      </c>
      <c r="Q3568" t="s">
        <v>8362</v>
      </c>
      <c r="S3568">
        <v>5</v>
      </c>
      <c r="T3568" t="s">
        <v>8367</v>
      </c>
    </row>
    <row r="3569" spans="1:20" x14ac:dyDescent="0.35">
      <c r="A3569" t="s">
        <v>604</v>
      </c>
      <c r="B3569" t="s">
        <v>1171</v>
      </c>
      <c r="D3569" t="s">
        <v>1172</v>
      </c>
      <c r="E3569" t="s">
        <v>4743</v>
      </c>
      <c r="G3569" t="s">
        <v>6986</v>
      </c>
      <c r="H3569" t="s">
        <v>6999</v>
      </c>
      <c r="I3569" t="s">
        <v>7003</v>
      </c>
      <c r="K3569" t="s">
        <v>8156</v>
      </c>
      <c r="L3569" t="s">
        <v>8343</v>
      </c>
      <c r="M3569" t="s">
        <v>8349</v>
      </c>
      <c r="N3569" t="s">
        <v>8353</v>
      </c>
      <c r="O3569" t="s">
        <v>8357</v>
      </c>
      <c r="Q3569" t="s">
        <v>8363</v>
      </c>
      <c r="T3569" t="s">
        <v>8369</v>
      </c>
    </row>
    <row r="3570" spans="1:20" x14ac:dyDescent="0.35">
      <c r="A3570" t="s">
        <v>230</v>
      </c>
      <c r="B3570" t="s">
        <v>1055</v>
      </c>
      <c r="C3570">
        <v>72</v>
      </c>
      <c r="D3570" t="s">
        <v>1175</v>
      </c>
      <c r="E3570" t="s">
        <v>4744</v>
      </c>
      <c r="F3570" t="s">
        <v>6725</v>
      </c>
      <c r="G3570" t="s">
        <v>6985</v>
      </c>
      <c r="H3570" t="s">
        <v>6999</v>
      </c>
      <c r="I3570" t="s">
        <v>7003</v>
      </c>
      <c r="K3570" t="s">
        <v>8225</v>
      </c>
      <c r="L3570" t="s">
        <v>8338</v>
      </c>
      <c r="M3570" t="s">
        <v>8347</v>
      </c>
      <c r="N3570" t="s">
        <v>8353</v>
      </c>
      <c r="O3570" t="s">
        <v>8358</v>
      </c>
      <c r="P3570">
        <v>27972</v>
      </c>
      <c r="Q3570" t="s">
        <v>8361</v>
      </c>
      <c r="R3570" t="s">
        <v>7566</v>
      </c>
      <c r="S3570">
        <v>2</v>
      </c>
      <c r="T3570" t="s">
        <v>8367</v>
      </c>
    </row>
    <row r="3571" spans="1:20" x14ac:dyDescent="0.35">
      <c r="A3571" t="s">
        <v>606</v>
      </c>
      <c r="B3571" t="s">
        <v>1147</v>
      </c>
      <c r="C3571">
        <v>10</v>
      </c>
      <c r="D3571" t="s">
        <v>1175</v>
      </c>
      <c r="E3571" t="s">
        <v>4745</v>
      </c>
      <c r="G3571" t="s">
        <v>6984</v>
      </c>
      <c r="H3571" t="s">
        <v>6998</v>
      </c>
      <c r="I3571" t="s">
        <v>7007</v>
      </c>
      <c r="J3571" t="s">
        <v>7637</v>
      </c>
      <c r="K3571" t="s">
        <v>8325</v>
      </c>
      <c r="L3571" t="s">
        <v>8338</v>
      </c>
      <c r="M3571" t="s">
        <v>8349</v>
      </c>
      <c r="N3571" t="s">
        <v>8353</v>
      </c>
      <c r="O3571" t="s">
        <v>8358</v>
      </c>
      <c r="P3571">
        <v>46470</v>
      </c>
      <c r="Q3571" t="s">
        <v>8362</v>
      </c>
      <c r="R3571" t="s">
        <v>7259</v>
      </c>
      <c r="S3571">
        <v>2</v>
      </c>
      <c r="T3571" t="s">
        <v>8369</v>
      </c>
    </row>
    <row r="3572" spans="1:20" x14ac:dyDescent="0.35">
      <c r="A3572" t="s">
        <v>604</v>
      </c>
      <c r="B3572" t="s">
        <v>1133</v>
      </c>
      <c r="C3572">
        <v>62</v>
      </c>
      <c r="D3572" t="s">
        <v>1175</v>
      </c>
      <c r="E3572" t="s">
        <v>4746</v>
      </c>
      <c r="G3572" t="s">
        <v>6985</v>
      </c>
      <c r="H3572" t="s">
        <v>6997</v>
      </c>
      <c r="I3572" t="s">
        <v>7005</v>
      </c>
      <c r="J3572" t="s">
        <v>7547</v>
      </c>
      <c r="K3572" t="s">
        <v>8325</v>
      </c>
      <c r="L3572" t="s">
        <v>8341</v>
      </c>
      <c r="M3572" t="s">
        <v>8348</v>
      </c>
      <c r="N3572" t="s">
        <v>8354</v>
      </c>
      <c r="O3572" t="s">
        <v>8359</v>
      </c>
      <c r="P3572">
        <v>43238</v>
      </c>
      <c r="Q3572" t="s">
        <v>8362</v>
      </c>
    </row>
    <row r="3573" spans="1:20" x14ac:dyDescent="0.35">
      <c r="A3573" t="s">
        <v>638</v>
      </c>
      <c r="B3573" t="s">
        <v>1165</v>
      </c>
      <c r="D3573" t="s">
        <v>1175</v>
      </c>
      <c r="E3573" t="s">
        <v>4747</v>
      </c>
      <c r="F3573" t="s">
        <v>6979</v>
      </c>
      <c r="G3573" t="s">
        <v>6993</v>
      </c>
      <c r="H3573" t="s">
        <v>6995</v>
      </c>
      <c r="I3573" t="s">
        <v>7003</v>
      </c>
      <c r="J3573" t="s">
        <v>7329</v>
      </c>
      <c r="K3573" t="s">
        <v>7702</v>
      </c>
      <c r="L3573" t="s">
        <v>8341</v>
      </c>
      <c r="M3573" t="s">
        <v>8348</v>
      </c>
      <c r="N3573" t="s">
        <v>8353</v>
      </c>
      <c r="O3573" t="s">
        <v>8355</v>
      </c>
      <c r="Q3573" t="s">
        <v>8360</v>
      </c>
      <c r="R3573" t="s">
        <v>7568</v>
      </c>
    </row>
    <row r="3574" spans="1:20" x14ac:dyDescent="0.35">
      <c r="A3574" t="s">
        <v>608</v>
      </c>
      <c r="B3574" t="s">
        <v>1138</v>
      </c>
      <c r="C3574">
        <v>14</v>
      </c>
      <c r="D3574" t="s">
        <v>1173</v>
      </c>
      <c r="E3574" t="s">
        <v>4748</v>
      </c>
      <c r="G3574" t="s">
        <v>6989</v>
      </c>
      <c r="H3574" t="s">
        <v>6999</v>
      </c>
      <c r="I3574" t="s">
        <v>7007</v>
      </c>
      <c r="K3574" t="s">
        <v>7975</v>
      </c>
      <c r="L3574" t="s">
        <v>8345</v>
      </c>
      <c r="M3574" t="s">
        <v>8348</v>
      </c>
      <c r="N3574" t="s">
        <v>8352</v>
      </c>
      <c r="O3574" t="s">
        <v>8358</v>
      </c>
      <c r="P3574">
        <v>46754</v>
      </c>
      <c r="R3574" t="s">
        <v>7125</v>
      </c>
      <c r="S3574">
        <v>3</v>
      </c>
      <c r="T3574" t="s">
        <v>8368</v>
      </c>
    </row>
    <row r="3575" spans="1:20" x14ac:dyDescent="0.35">
      <c r="A3575" t="s">
        <v>492</v>
      </c>
      <c r="B3575" t="s">
        <v>1098</v>
      </c>
      <c r="E3575" t="s">
        <v>4749</v>
      </c>
      <c r="G3575" t="s">
        <v>6984</v>
      </c>
      <c r="H3575" t="s">
        <v>6998</v>
      </c>
      <c r="I3575" t="s">
        <v>7005</v>
      </c>
      <c r="K3575" t="s">
        <v>7856</v>
      </c>
      <c r="L3575" t="s">
        <v>8339</v>
      </c>
      <c r="M3575" t="s">
        <v>8347</v>
      </c>
      <c r="N3575" t="s">
        <v>8351</v>
      </c>
      <c r="O3575" t="s">
        <v>8356</v>
      </c>
      <c r="Q3575" t="s">
        <v>8362</v>
      </c>
      <c r="R3575" t="s">
        <v>7461</v>
      </c>
      <c r="T3575" t="s">
        <v>8369</v>
      </c>
    </row>
    <row r="3576" spans="1:20" x14ac:dyDescent="0.35">
      <c r="A3576" t="s">
        <v>665</v>
      </c>
      <c r="B3576" t="s">
        <v>1094</v>
      </c>
      <c r="C3576">
        <v>30</v>
      </c>
      <c r="D3576" t="s">
        <v>1175</v>
      </c>
      <c r="E3576" t="s">
        <v>4750</v>
      </c>
      <c r="G3576" t="s">
        <v>6986</v>
      </c>
      <c r="H3576" t="s">
        <v>6994</v>
      </c>
      <c r="I3576" t="s">
        <v>7002</v>
      </c>
      <c r="J3576" t="s">
        <v>7561</v>
      </c>
      <c r="K3576" t="s">
        <v>7858</v>
      </c>
      <c r="L3576" t="s">
        <v>8339</v>
      </c>
      <c r="M3576" t="s">
        <v>8346</v>
      </c>
      <c r="N3576" t="s">
        <v>8354</v>
      </c>
      <c r="O3576" t="s">
        <v>8356</v>
      </c>
      <c r="Q3576" t="s">
        <v>8360</v>
      </c>
    </row>
    <row r="3577" spans="1:20" x14ac:dyDescent="0.35">
      <c r="A3577" t="s">
        <v>997</v>
      </c>
      <c r="B3577" t="s">
        <v>1146</v>
      </c>
      <c r="C3577">
        <v>58</v>
      </c>
      <c r="D3577" t="s">
        <v>1173</v>
      </c>
      <c r="E3577" t="s">
        <v>4751</v>
      </c>
      <c r="G3577" t="s">
        <v>6993</v>
      </c>
      <c r="H3577" t="s">
        <v>7000</v>
      </c>
      <c r="I3577" t="s">
        <v>7002</v>
      </c>
      <c r="K3577" t="s">
        <v>8242</v>
      </c>
      <c r="L3577" t="s">
        <v>8345</v>
      </c>
      <c r="M3577" t="s">
        <v>8348</v>
      </c>
      <c r="N3577" t="s">
        <v>8353</v>
      </c>
      <c r="O3577" t="s">
        <v>8357</v>
      </c>
      <c r="Q3577" t="s">
        <v>8360</v>
      </c>
      <c r="R3577" t="s">
        <v>7262</v>
      </c>
    </row>
    <row r="3578" spans="1:20" x14ac:dyDescent="0.35">
      <c r="A3578" t="s">
        <v>708</v>
      </c>
      <c r="B3578" t="s">
        <v>1024</v>
      </c>
      <c r="C3578">
        <v>36</v>
      </c>
      <c r="E3578" t="s">
        <v>4752</v>
      </c>
      <c r="G3578" t="s">
        <v>6993</v>
      </c>
      <c r="H3578" t="s">
        <v>6997</v>
      </c>
      <c r="I3578" t="s">
        <v>7004</v>
      </c>
      <c r="J3578" t="s">
        <v>7555</v>
      </c>
      <c r="K3578" t="s">
        <v>8142</v>
      </c>
      <c r="L3578" t="s">
        <v>8338</v>
      </c>
      <c r="M3578" t="s">
        <v>8349</v>
      </c>
      <c r="N3578" t="s">
        <v>8354</v>
      </c>
      <c r="O3578" t="s">
        <v>8356</v>
      </c>
      <c r="P3578">
        <v>33252</v>
      </c>
      <c r="Q3578" t="s">
        <v>8363</v>
      </c>
      <c r="S3578">
        <v>3</v>
      </c>
      <c r="T3578" t="s">
        <v>8369</v>
      </c>
    </row>
    <row r="3579" spans="1:20" x14ac:dyDescent="0.35">
      <c r="A3579" t="s">
        <v>816</v>
      </c>
      <c r="B3579" t="s">
        <v>1023</v>
      </c>
      <c r="D3579" t="s">
        <v>1175</v>
      </c>
      <c r="E3579" t="s">
        <v>4753</v>
      </c>
      <c r="G3579" t="s">
        <v>6988</v>
      </c>
      <c r="H3579" t="s">
        <v>7000</v>
      </c>
      <c r="I3579" t="s">
        <v>7002</v>
      </c>
      <c r="J3579" t="s">
        <v>7572</v>
      </c>
      <c r="K3579" t="s">
        <v>8140</v>
      </c>
      <c r="L3579" t="s">
        <v>8341</v>
      </c>
      <c r="M3579" t="s">
        <v>8349</v>
      </c>
      <c r="N3579" t="s">
        <v>8351</v>
      </c>
      <c r="O3579" t="s">
        <v>8359</v>
      </c>
      <c r="Q3579" t="s">
        <v>8360</v>
      </c>
      <c r="R3579" t="s">
        <v>7482</v>
      </c>
      <c r="T3579" t="s">
        <v>8368</v>
      </c>
    </row>
    <row r="3580" spans="1:20" x14ac:dyDescent="0.35">
      <c r="A3580" t="s">
        <v>887</v>
      </c>
      <c r="B3580" t="s">
        <v>1045</v>
      </c>
      <c r="D3580" t="s">
        <v>1173</v>
      </c>
      <c r="E3580" t="s">
        <v>4754</v>
      </c>
      <c r="G3580" t="s">
        <v>6987</v>
      </c>
      <c r="H3580" t="s">
        <v>6999</v>
      </c>
      <c r="I3580" t="s">
        <v>7005</v>
      </c>
      <c r="J3580" t="s">
        <v>7051</v>
      </c>
      <c r="K3580" t="s">
        <v>8089</v>
      </c>
      <c r="L3580" t="s">
        <v>8343</v>
      </c>
      <c r="M3580" t="s">
        <v>8346</v>
      </c>
      <c r="N3580" t="s">
        <v>8351</v>
      </c>
      <c r="O3580" t="s">
        <v>8357</v>
      </c>
      <c r="Q3580" t="s">
        <v>8361</v>
      </c>
      <c r="T3580" t="s">
        <v>8367</v>
      </c>
    </row>
    <row r="3581" spans="1:20" x14ac:dyDescent="0.35">
      <c r="A3581" t="s">
        <v>646</v>
      </c>
      <c r="B3581" t="s">
        <v>1037</v>
      </c>
      <c r="E3581" t="s">
        <v>4755</v>
      </c>
      <c r="G3581" t="s">
        <v>6988</v>
      </c>
      <c r="H3581" t="s">
        <v>6995</v>
      </c>
      <c r="I3581" t="s">
        <v>7002</v>
      </c>
      <c r="J3581" t="s">
        <v>7207</v>
      </c>
      <c r="K3581" t="s">
        <v>8242</v>
      </c>
      <c r="L3581" t="s">
        <v>8339</v>
      </c>
      <c r="M3581" t="s">
        <v>8346</v>
      </c>
      <c r="N3581" t="s">
        <v>8352</v>
      </c>
      <c r="O3581" t="s">
        <v>8357</v>
      </c>
      <c r="P3581">
        <v>33707</v>
      </c>
      <c r="Q3581" t="s">
        <v>8361</v>
      </c>
      <c r="S3581">
        <v>4</v>
      </c>
      <c r="T3581" t="s">
        <v>8368</v>
      </c>
    </row>
    <row r="3582" spans="1:20" x14ac:dyDescent="0.35">
      <c r="A3582" t="s">
        <v>130</v>
      </c>
      <c r="B3582" t="s">
        <v>1097</v>
      </c>
      <c r="E3582" t="s">
        <v>4756</v>
      </c>
      <c r="F3582" t="s">
        <v>6926</v>
      </c>
      <c r="G3582" t="s">
        <v>6993</v>
      </c>
      <c r="H3582" t="s">
        <v>6996</v>
      </c>
      <c r="I3582" t="s">
        <v>7001</v>
      </c>
      <c r="K3582" t="s">
        <v>7716</v>
      </c>
      <c r="L3582" t="s">
        <v>8339</v>
      </c>
      <c r="M3582" t="s">
        <v>8347</v>
      </c>
      <c r="N3582" t="s">
        <v>8351</v>
      </c>
      <c r="O3582" t="s">
        <v>8356</v>
      </c>
      <c r="S3582">
        <v>1</v>
      </c>
      <c r="T3582" t="s">
        <v>8369</v>
      </c>
    </row>
    <row r="3583" spans="1:20" x14ac:dyDescent="0.35">
      <c r="A3583" t="s">
        <v>484</v>
      </c>
      <c r="B3583" t="s">
        <v>1136</v>
      </c>
      <c r="D3583" t="s">
        <v>1172</v>
      </c>
      <c r="E3583" t="s">
        <v>4757</v>
      </c>
      <c r="G3583" t="s">
        <v>6984</v>
      </c>
      <c r="H3583" t="s">
        <v>6996</v>
      </c>
      <c r="I3583" t="s">
        <v>7003</v>
      </c>
      <c r="K3583" t="s">
        <v>8101</v>
      </c>
      <c r="L3583" t="s">
        <v>8345</v>
      </c>
      <c r="M3583" t="s">
        <v>8350</v>
      </c>
      <c r="N3583" t="s">
        <v>8351</v>
      </c>
      <c r="O3583" t="s">
        <v>8356</v>
      </c>
      <c r="R3583" t="s">
        <v>7425</v>
      </c>
      <c r="S3583">
        <v>2</v>
      </c>
      <c r="T3583" t="s">
        <v>8369</v>
      </c>
    </row>
    <row r="3584" spans="1:20" x14ac:dyDescent="0.35">
      <c r="A3584" t="s">
        <v>203</v>
      </c>
      <c r="B3584" t="s">
        <v>1127</v>
      </c>
      <c r="C3584">
        <v>78</v>
      </c>
      <c r="E3584" t="s">
        <v>4758</v>
      </c>
      <c r="F3584" t="s">
        <v>6897</v>
      </c>
      <c r="G3584" t="s">
        <v>6985</v>
      </c>
      <c r="H3584" t="s">
        <v>6995</v>
      </c>
      <c r="I3584" t="s">
        <v>7002</v>
      </c>
      <c r="K3584" t="s">
        <v>8204</v>
      </c>
      <c r="L3584" t="s">
        <v>8340</v>
      </c>
      <c r="M3584" t="s">
        <v>8350</v>
      </c>
      <c r="N3584" t="s">
        <v>8354</v>
      </c>
      <c r="O3584" t="s">
        <v>8357</v>
      </c>
      <c r="Q3584" t="s">
        <v>8364</v>
      </c>
      <c r="S3584">
        <v>4</v>
      </c>
      <c r="T3584" t="s">
        <v>8367</v>
      </c>
    </row>
    <row r="3585" spans="1:20" x14ac:dyDescent="0.35">
      <c r="A3585" t="s">
        <v>961</v>
      </c>
      <c r="B3585" t="s">
        <v>1098</v>
      </c>
      <c r="D3585" t="s">
        <v>1174</v>
      </c>
      <c r="E3585" t="s">
        <v>4759</v>
      </c>
      <c r="G3585" t="s">
        <v>6990</v>
      </c>
      <c r="H3585" t="s">
        <v>6996</v>
      </c>
      <c r="I3585" t="s">
        <v>7006</v>
      </c>
      <c r="J3585" t="s">
        <v>7380</v>
      </c>
      <c r="K3585" t="s">
        <v>8318</v>
      </c>
      <c r="L3585" t="s">
        <v>8340</v>
      </c>
      <c r="M3585" t="s">
        <v>8347</v>
      </c>
      <c r="N3585" t="s">
        <v>8352</v>
      </c>
      <c r="O3585" t="s">
        <v>8355</v>
      </c>
      <c r="P3585">
        <v>9472</v>
      </c>
      <c r="S3585">
        <v>3</v>
      </c>
      <c r="T3585" t="s">
        <v>8368</v>
      </c>
    </row>
    <row r="3586" spans="1:20" x14ac:dyDescent="0.35">
      <c r="A3586" t="s">
        <v>431</v>
      </c>
      <c r="B3586" t="s">
        <v>1082</v>
      </c>
      <c r="D3586" t="s">
        <v>1174</v>
      </c>
      <c r="E3586" t="s">
        <v>4760</v>
      </c>
      <c r="G3586" t="s">
        <v>6985</v>
      </c>
      <c r="H3586" t="s">
        <v>6998</v>
      </c>
      <c r="I3586" t="s">
        <v>7007</v>
      </c>
      <c r="J3586" t="s">
        <v>7160</v>
      </c>
      <c r="K3586" t="s">
        <v>7714</v>
      </c>
      <c r="L3586" t="s">
        <v>8345</v>
      </c>
      <c r="M3586" t="s">
        <v>8350</v>
      </c>
      <c r="N3586" t="s">
        <v>8352</v>
      </c>
      <c r="O3586" t="s">
        <v>8358</v>
      </c>
      <c r="P3586">
        <v>32937</v>
      </c>
      <c r="Q3586" t="s">
        <v>8361</v>
      </c>
      <c r="T3586" t="s">
        <v>8369</v>
      </c>
    </row>
    <row r="3587" spans="1:20" x14ac:dyDescent="0.35">
      <c r="A3587" t="s">
        <v>380</v>
      </c>
      <c r="B3587" t="s">
        <v>1163</v>
      </c>
      <c r="C3587">
        <v>64</v>
      </c>
      <c r="D3587" t="s">
        <v>1173</v>
      </c>
      <c r="E3587" t="s">
        <v>4761</v>
      </c>
      <c r="F3587" t="s">
        <v>6881</v>
      </c>
      <c r="G3587" t="s">
        <v>6990</v>
      </c>
      <c r="H3587" t="s">
        <v>6994</v>
      </c>
      <c r="I3587" t="s">
        <v>7006</v>
      </c>
      <c r="K3587" t="s">
        <v>7870</v>
      </c>
      <c r="L3587" t="s">
        <v>8343</v>
      </c>
      <c r="M3587" t="s">
        <v>8346</v>
      </c>
      <c r="N3587" t="s">
        <v>8352</v>
      </c>
      <c r="O3587" t="s">
        <v>8359</v>
      </c>
      <c r="Q3587" t="s">
        <v>8361</v>
      </c>
      <c r="R3587" t="s">
        <v>7110</v>
      </c>
      <c r="T3587" t="s">
        <v>8368</v>
      </c>
    </row>
    <row r="3588" spans="1:20" x14ac:dyDescent="0.35">
      <c r="A3588" t="s">
        <v>998</v>
      </c>
      <c r="B3588" t="s">
        <v>1167</v>
      </c>
      <c r="D3588" t="s">
        <v>1175</v>
      </c>
      <c r="E3588" t="s">
        <v>4762</v>
      </c>
      <c r="F3588" t="s">
        <v>6962</v>
      </c>
      <c r="G3588" t="s">
        <v>6985</v>
      </c>
      <c r="H3588" t="s">
        <v>6999</v>
      </c>
      <c r="I3588" t="s">
        <v>7002</v>
      </c>
      <c r="J3588" t="s">
        <v>7576</v>
      </c>
      <c r="K3588" t="s">
        <v>8100</v>
      </c>
      <c r="L3588" t="s">
        <v>8345</v>
      </c>
      <c r="M3588" t="s">
        <v>8347</v>
      </c>
      <c r="N3588" t="s">
        <v>8353</v>
      </c>
      <c r="O3588" t="s">
        <v>8357</v>
      </c>
      <c r="Q3588" t="s">
        <v>8362</v>
      </c>
      <c r="T3588" t="s">
        <v>8367</v>
      </c>
    </row>
    <row r="3589" spans="1:20" x14ac:dyDescent="0.35">
      <c r="A3589" t="s">
        <v>300</v>
      </c>
      <c r="B3589" t="s">
        <v>1052</v>
      </c>
      <c r="D3589" t="s">
        <v>1175</v>
      </c>
      <c r="E3589" t="s">
        <v>4763</v>
      </c>
      <c r="G3589" t="s">
        <v>6991</v>
      </c>
      <c r="H3589" t="s">
        <v>6994</v>
      </c>
      <c r="I3589" t="s">
        <v>7004</v>
      </c>
      <c r="J3589" t="s">
        <v>7658</v>
      </c>
      <c r="K3589" t="s">
        <v>7781</v>
      </c>
      <c r="L3589" t="s">
        <v>8342</v>
      </c>
      <c r="M3589" t="s">
        <v>8348</v>
      </c>
      <c r="N3589" t="s">
        <v>8354</v>
      </c>
      <c r="O3589" t="s">
        <v>8355</v>
      </c>
      <c r="Q3589" t="s">
        <v>8364</v>
      </c>
      <c r="R3589" t="s">
        <v>7368</v>
      </c>
      <c r="S3589">
        <v>4</v>
      </c>
      <c r="T3589" t="s">
        <v>8367</v>
      </c>
    </row>
    <row r="3590" spans="1:20" x14ac:dyDescent="0.35">
      <c r="A3590" t="s">
        <v>296</v>
      </c>
      <c r="B3590" t="s">
        <v>1132</v>
      </c>
      <c r="D3590" t="s">
        <v>1174</v>
      </c>
      <c r="E3590" t="s">
        <v>4764</v>
      </c>
      <c r="G3590" t="s">
        <v>6988</v>
      </c>
      <c r="H3590" t="s">
        <v>7000</v>
      </c>
      <c r="I3590" t="s">
        <v>7004</v>
      </c>
      <c r="J3590" t="s">
        <v>7087</v>
      </c>
      <c r="K3590" t="s">
        <v>8317</v>
      </c>
      <c r="L3590" t="s">
        <v>8341</v>
      </c>
      <c r="M3590" t="s">
        <v>8346</v>
      </c>
      <c r="N3590" t="s">
        <v>8351</v>
      </c>
      <c r="O3590" t="s">
        <v>8355</v>
      </c>
      <c r="P3590">
        <v>10010</v>
      </c>
      <c r="Q3590" t="s">
        <v>8364</v>
      </c>
      <c r="R3590" t="s">
        <v>7529</v>
      </c>
      <c r="S3590">
        <v>2</v>
      </c>
      <c r="T3590" t="s">
        <v>8367</v>
      </c>
    </row>
    <row r="3591" spans="1:20" x14ac:dyDescent="0.35">
      <c r="A3591" t="s">
        <v>204</v>
      </c>
      <c r="B3591" t="s">
        <v>1089</v>
      </c>
      <c r="D3591" t="s">
        <v>1174</v>
      </c>
      <c r="E3591" t="s">
        <v>4765</v>
      </c>
      <c r="F3591" t="s">
        <v>6969</v>
      </c>
      <c r="G3591" t="s">
        <v>6984</v>
      </c>
      <c r="H3591" t="s">
        <v>7000</v>
      </c>
      <c r="I3591" t="s">
        <v>7003</v>
      </c>
      <c r="K3591" t="s">
        <v>7817</v>
      </c>
      <c r="L3591" t="s">
        <v>8342</v>
      </c>
      <c r="M3591" t="s">
        <v>8346</v>
      </c>
      <c r="N3591" t="s">
        <v>8351</v>
      </c>
      <c r="O3591" t="s">
        <v>8355</v>
      </c>
      <c r="S3591">
        <v>5</v>
      </c>
      <c r="T3591" t="s">
        <v>8367</v>
      </c>
    </row>
    <row r="3592" spans="1:20" x14ac:dyDescent="0.35">
      <c r="A3592" t="s">
        <v>124</v>
      </c>
      <c r="B3592" t="s">
        <v>1151</v>
      </c>
      <c r="C3592">
        <v>57</v>
      </c>
      <c r="D3592" t="s">
        <v>1175</v>
      </c>
      <c r="E3592" t="s">
        <v>4766</v>
      </c>
      <c r="F3592" t="s">
        <v>6833</v>
      </c>
      <c r="G3592" t="s">
        <v>6986</v>
      </c>
      <c r="H3592" t="s">
        <v>6994</v>
      </c>
      <c r="I3592" t="s">
        <v>7001</v>
      </c>
      <c r="K3592" t="s">
        <v>7744</v>
      </c>
      <c r="L3592" t="s">
        <v>8344</v>
      </c>
      <c r="M3592" t="s">
        <v>8349</v>
      </c>
      <c r="N3592" t="s">
        <v>8353</v>
      </c>
      <c r="O3592" t="s">
        <v>8355</v>
      </c>
      <c r="Q3592" t="s">
        <v>8363</v>
      </c>
      <c r="S3592">
        <v>5</v>
      </c>
    </row>
    <row r="3593" spans="1:20" x14ac:dyDescent="0.35">
      <c r="A3593" t="s">
        <v>906</v>
      </c>
      <c r="B3593" t="s">
        <v>1137</v>
      </c>
      <c r="E3593" t="s">
        <v>4767</v>
      </c>
      <c r="F3593" t="s">
        <v>6802</v>
      </c>
      <c r="G3593" t="s">
        <v>6984</v>
      </c>
      <c r="H3593" t="s">
        <v>6994</v>
      </c>
      <c r="I3593" t="s">
        <v>7007</v>
      </c>
      <c r="K3593" t="s">
        <v>8303</v>
      </c>
      <c r="L3593" t="s">
        <v>8338</v>
      </c>
      <c r="M3593" t="s">
        <v>8350</v>
      </c>
      <c r="N3593" t="s">
        <v>8352</v>
      </c>
      <c r="O3593" t="s">
        <v>8355</v>
      </c>
      <c r="S3593">
        <v>3</v>
      </c>
    </row>
    <row r="3594" spans="1:20" x14ac:dyDescent="0.35">
      <c r="A3594" t="s">
        <v>484</v>
      </c>
      <c r="B3594" t="s">
        <v>1162</v>
      </c>
      <c r="C3594">
        <v>60</v>
      </c>
      <c r="D3594" t="s">
        <v>1175</v>
      </c>
      <c r="E3594" t="s">
        <v>4768</v>
      </c>
      <c r="G3594" t="s">
        <v>6992</v>
      </c>
      <c r="H3594" t="s">
        <v>6998</v>
      </c>
      <c r="I3594" t="s">
        <v>7006</v>
      </c>
      <c r="K3594" t="s">
        <v>7952</v>
      </c>
      <c r="L3594" t="s">
        <v>8339</v>
      </c>
      <c r="M3594" t="s">
        <v>8348</v>
      </c>
      <c r="N3594" t="s">
        <v>8352</v>
      </c>
      <c r="O3594" t="s">
        <v>8359</v>
      </c>
      <c r="Q3594" t="s">
        <v>8360</v>
      </c>
      <c r="R3594" t="s">
        <v>7171</v>
      </c>
      <c r="S3594">
        <v>2</v>
      </c>
      <c r="T3594" t="s">
        <v>8369</v>
      </c>
    </row>
    <row r="3595" spans="1:20" x14ac:dyDescent="0.35">
      <c r="A3595" t="s">
        <v>689</v>
      </c>
      <c r="B3595" t="s">
        <v>1103</v>
      </c>
      <c r="D3595" t="s">
        <v>1172</v>
      </c>
      <c r="E3595" t="s">
        <v>4769</v>
      </c>
      <c r="G3595" t="s">
        <v>6986</v>
      </c>
      <c r="H3595" t="s">
        <v>6996</v>
      </c>
      <c r="I3595" t="s">
        <v>7004</v>
      </c>
      <c r="J3595" t="s">
        <v>7562</v>
      </c>
      <c r="K3595" t="s">
        <v>7920</v>
      </c>
      <c r="L3595" t="s">
        <v>8342</v>
      </c>
      <c r="M3595" t="s">
        <v>8349</v>
      </c>
      <c r="N3595" t="s">
        <v>8351</v>
      </c>
      <c r="O3595" t="s">
        <v>8356</v>
      </c>
      <c r="S3595">
        <v>4</v>
      </c>
      <c r="T3595" t="s">
        <v>8369</v>
      </c>
    </row>
    <row r="3596" spans="1:20" x14ac:dyDescent="0.35">
      <c r="A3596" t="s">
        <v>243</v>
      </c>
      <c r="B3596" t="s">
        <v>1064</v>
      </c>
      <c r="E3596" t="s">
        <v>4770</v>
      </c>
      <c r="F3596" t="s">
        <v>6898</v>
      </c>
      <c r="G3596" t="s">
        <v>6986</v>
      </c>
      <c r="H3596" t="s">
        <v>6999</v>
      </c>
      <c r="I3596" t="s">
        <v>7003</v>
      </c>
      <c r="J3596" t="s">
        <v>7432</v>
      </c>
      <c r="K3596" t="s">
        <v>8198</v>
      </c>
      <c r="L3596" t="s">
        <v>8343</v>
      </c>
      <c r="M3596" t="s">
        <v>8347</v>
      </c>
      <c r="N3596" t="s">
        <v>8351</v>
      </c>
      <c r="O3596" t="s">
        <v>8356</v>
      </c>
      <c r="Q3596" t="s">
        <v>8362</v>
      </c>
      <c r="S3596">
        <v>1</v>
      </c>
      <c r="T3596" t="s">
        <v>8367</v>
      </c>
    </row>
    <row r="3597" spans="1:20" x14ac:dyDescent="0.35">
      <c r="A3597" t="s">
        <v>540</v>
      </c>
      <c r="B3597" t="s">
        <v>1136</v>
      </c>
      <c r="C3597">
        <v>65</v>
      </c>
      <c r="D3597" t="s">
        <v>1173</v>
      </c>
      <c r="E3597" t="s">
        <v>4771</v>
      </c>
      <c r="G3597" t="s">
        <v>6987</v>
      </c>
      <c r="H3597" t="s">
        <v>7000</v>
      </c>
      <c r="I3597" t="s">
        <v>7002</v>
      </c>
      <c r="J3597" t="s">
        <v>7491</v>
      </c>
      <c r="K3597" t="s">
        <v>8008</v>
      </c>
      <c r="L3597" t="s">
        <v>8342</v>
      </c>
      <c r="M3597" t="s">
        <v>8348</v>
      </c>
      <c r="N3597" t="s">
        <v>8352</v>
      </c>
      <c r="O3597" t="s">
        <v>8358</v>
      </c>
      <c r="P3597">
        <v>39069</v>
      </c>
      <c r="Q3597" t="s">
        <v>8362</v>
      </c>
      <c r="S3597">
        <v>1</v>
      </c>
      <c r="T3597" t="s">
        <v>8369</v>
      </c>
    </row>
    <row r="3598" spans="1:20" x14ac:dyDescent="0.35">
      <c r="A3598" t="s">
        <v>158</v>
      </c>
      <c r="B3598" t="s">
        <v>1117</v>
      </c>
      <c r="D3598" t="s">
        <v>1175</v>
      </c>
      <c r="E3598" t="s">
        <v>4772</v>
      </c>
      <c r="F3598" t="s">
        <v>6828</v>
      </c>
      <c r="G3598" t="s">
        <v>6988</v>
      </c>
      <c r="H3598" t="s">
        <v>6998</v>
      </c>
      <c r="I3598" t="s">
        <v>7005</v>
      </c>
      <c r="K3598" t="s">
        <v>8024</v>
      </c>
      <c r="L3598" t="s">
        <v>8343</v>
      </c>
      <c r="M3598" t="s">
        <v>8349</v>
      </c>
      <c r="N3598" t="s">
        <v>8352</v>
      </c>
      <c r="O3598" t="s">
        <v>8358</v>
      </c>
      <c r="Q3598" t="s">
        <v>8364</v>
      </c>
      <c r="S3598">
        <v>3</v>
      </c>
      <c r="T3598" t="s">
        <v>8367</v>
      </c>
    </row>
    <row r="3599" spans="1:20" x14ac:dyDescent="0.35">
      <c r="A3599" t="s">
        <v>81</v>
      </c>
      <c r="B3599" t="s">
        <v>1126</v>
      </c>
      <c r="D3599" t="s">
        <v>1174</v>
      </c>
      <c r="E3599" t="s">
        <v>4773</v>
      </c>
      <c r="G3599" t="s">
        <v>6987</v>
      </c>
      <c r="H3599" t="s">
        <v>6999</v>
      </c>
      <c r="I3599" t="s">
        <v>7007</v>
      </c>
      <c r="J3599" t="s">
        <v>7061</v>
      </c>
      <c r="K3599" t="s">
        <v>8169</v>
      </c>
      <c r="L3599" t="s">
        <v>8341</v>
      </c>
      <c r="M3599" t="s">
        <v>8350</v>
      </c>
      <c r="N3599" t="s">
        <v>8351</v>
      </c>
      <c r="O3599" t="s">
        <v>8358</v>
      </c>
      <c r="Q3599" t="s">
        <v>8363</v>
      </c>
      <c r="R3599" t="s">
        <v>7584</v>
      </c>
      <c r="S3599">
        <v>1</v>
      </c>
      <c r="T3599" t="s">
        <v>8368</v>
      </c>
    </row>
    <row r="3600" spans="1:20" x14ac:dyDescent="0.35">
      <c r="A3600" t="s">
        <v>552</v>
      </c>
      <c r="B3600" t="s">
        <v>1026</v>
      </c>
      <c r="E3600" t="s">
        <v>4774</v>
      </c>
      <c r="F3600" t="s">
        <v>6712</v>
      </c>
      <c r="G3600" t="s">
        <v>6991</v>
      </c>
      <c r="H3600" t="s">
        <v>6997</v>
      </c>
      <c r="I3600" t="s">
        <v>7006</v>
      </c>
      <c r="J3600" t="s">
        <v>7667</v>
      </c>
      <c r="K3600" t="s">
        <v>7781</v>
      </c>
      <c r="L3600" t="s">
        <v>8342</v>
      </c>
      <c r="M3600" t="s">
        <v>8349</v>
      </c>
      <c r="N3600" t="s">
        <v>8351</v>
      </c>
      <c r="O3600" t="s">
        <v>8356</v>
      </c>
      <c r="Q3600" t="s">
        <v>8360</v>
      </c>
      <c r="R3600" t="s">
        <v>7528</v>
      </c>
      <c r="S3600">
        <v>2</v>
      </c>
      <c r="T3600" t="s">
        <v>8367</v>
      </c>
    </row>
    <row r="3601" spans="1:20" x14ac:dyDescent="0.35">
      <c r="A3601" t="s">
        <v>226</v>
      </c>
      <c r="B3601" t="s">
        <v>1068</v>
      </c>
      <c r="D3601" t="s">
        <v>1174</v>
      </c>
      <c r="E3601" t="s">
        <v>4775</v>
      </c>
      <c r="F3601" t="s">
        <v>6717</v>
      </c>
      <c r="G3601" t="s">
        <v>6990</v>
      </c>
      <c r="H3601" t="s">
        <v>6999</v>
      </c>
      <c r="I3601" t="s">
        <v>7007</v>
      </c>
      <c r="K3601" t="s">
        <v>7759</v>
      </c>
      <c r="L3601" t="s">
        <v>8339</v>
      </c>
      <c r="M3601" t="s">
        <v>8347</v>
      </c>
      <c r="N3601" t="s">
        <v>8353</v>
      </c>
      <c r="O3601" t="s">
        <v>8355</v>
      </c>
      <c r="P3601">
        <v>18618</v>
      </c>
      <c r="Q3601" t="s">
        <v>8363</v>
      </c>
    </row>
    <row r="3602" spans="1:20" x14ac:dyDescent="0.35">
      <c r="A3602" t="s">
        <v>999</v>
      </c>
      <c r="B3602" t="s">
        <v>1167</v>
      </c>
      <c r="D3602" t="s">
        <v>1173</v>
      </c>
      <c r="E3602" t="s">
        <v>4776</v>
      </c>
      <c r="F3602" t="s">
        <v>6962</v>
      </c>
      <c r="G3602" t="s">
        <v>6992</v>
      </c>
      <c r="H3602" t="s">
        <v>6997</v>
      </c>
      <c r="I3602" t="s">
        <v>7007</v>
      </c>
      <c r="J3602" t="s">
        <v>7469</v>
      </c>
      <c r="K3602" t="s">
        <v>7728</v>
      </c>
      <c r="L3602" t="s">
        <v>8342</v>
      </c>
      <c r="M3602" t="s">
        <v>8347</v>
      </c>
      <c r="N3602" t="s">
        <v>8354</v>
      </c>
      <c r="O3602" t="s">
        <v>8359</v>
      </c>
      <c r="P3602">
        <v>38509</v>
      </c>
      <c r="Q3602" t="s">
        <v>8363</v>
      </c>
      <c r="S3602">
        <v>5</v>
      </c>
      <c r="T3602" t="s">
        <v>8369</v>
      </c>
    </row>
    <row r="3603" spans="1:20" x14ac:dyDescent="0.35">
      <c r="A3603" t="s">
        <v>929</v>
      </c>
      <c r="B3603" t="s">
        <v>1069</v>
      </c>
      <c r="D3603" t="s">
        <v>1173</v>
      </c>
      <c r="E3603" t="s">
        <v>4777</v>
      </c>
      <c r="F3603" t="s">
        <v>6718</v>
      </c>
      <c r="G3603" t="s">
        <v>6991</v>
      </c>
      <c r="H3603" t="s">
        <v>6999</v>
      </c>
      <c r="I3603" t="s">
        <v>7007</v>
      </c>
      <c r="K3603" t="s">
        <v>8043</v>
      </c>
      <c r="L3603" t="s">
        <v>8339</v>
      </c>
      <c r="M3603" t="s">
        <v>8348</v>
      </c>
      <c r="N3603" t="s">
        <v>8351</v>
      </c>
      <c r="O3603" t="s">
        <v>8356</v>
      </c>
      <c r="Q3603" t="s">
        <v>8361</v>
      </c>
      <c r="T3603" t="s">
        <v>8367</v>
      </c>
    </row>
    <row r="3604" spans="1:20" x14ac:dyDescent="0.35">
      <c r="A3604" t="s">
        <v>362</v>
      </c>
      <c r="B3604" t="s">
        <v>1091</v>
      </c>
      <c r="C3604">
        <v>48</v>
      </c>
      <c r="D3604" t="s">
        <v>1172</v>
      </c>
      <c r="E3604" t="s">
        <v>4778</v>
      </c>
      <c r="F3604" t="s">
        <v>6777</v>
      </c>
      <c r="G3604" t="s">
        <v>6992</v>
      </c>
      <c r="H3604" t="s">
        <v>6996</v>
      </c>
      <c r="I3604" t="s">
        <v>7002</v>
      </c>
      <c r="K3604" t="s">
        <v>7741</v>
      </c>
      <c r="L3604" t="s">
        <v>8338</v>
      </c>
      <c r="M3604" t="s">
        <v>8348</v>
      </c>
      <c r="N3604" t="s">
        <v>8351</v>
      </c>
      <c r="O3604" t="s">
        <v>8358</v>
      </c>
      <c r="Q3604" t="s">
        <v>8364</v>
      </c>
      <c r="R3604" t="s">
        <v>7262</v>
      </c>
      <c r="S3604">
        <v>4</v>
      </c>
      <c r="T3604" t="s">
        <v>8367</v>
      </c>
    </row>
    <row r="3605" spans="1:20" x14ac:dyDescent="0.35">
      <c r="A3605" t="s">
        <v>869</v>
      </c>
      <c r="B3605" t="s">
        <v>1131</v>
      </c>
      <c r="C3605">
        <v>39</v>
      </c>
      <c r="D3605" t="s">
        <v>1172</v>
      </c>
      <c r="E3605" t="s">
        <v>4779</v>
      </c>
      <c r="F3605" t="s">
        <v>6981</v>
      </c>
      <c r="G3605" t="s">
        <v>6984</v>
      </c>
      <c r="H3605" t="s">
        <v>6998</v>
      </c>
      <c r="I3605" t="s">
        <v>7007</v>
      </c>
      <c r="J3605" t="s">
        <v>7481</v>
      </c>
      <c r="K3605" t="s">
        <v>7877</v>
      </c>
      <c r="L3605" t="s">
        <v>8340</v>
      </c>
      <c r="M3605" t="s">
        <v>8350</v>
      </c>
      <c r="N3605" t="s">
        <v>8352</v>
      </c>
      <c r="O3605" t="s">
        <v>8357</v>
      </c>
      <c r="R3605" t="s">
        <v>7102</v>
      </c>
      <c r="S3605">
        <v>2</v>
      </c>
    </row>
    <row r="3606" spans="1:20" x14ac:dyDescent="0.35">
      <c r="A3606" t="s">
        <v>31</v>
      </c>
      <c r="B3606" t="s">
        <v>1019</v>
      </c>
      <c r="C3606">
        <v>42</v>
      </c>
      <c r="D3606" t="s">
        <v>1175</v>
      </c>
      <c r="E3606" t="s">
        <v>4780</v>
      </c>
      <c r="G3606" t="s">
        <v>6992</v>
      </c>
      <c r="H3606" t="s">
        <v>6997</v>
      </c>
      <c r="I3606" t="s">
        <v>7002</v>
      </c>
      <c r="J3606" t="s">
        <v>7668</v>
      </c>
      <c r="K3606" t="s">
        <v>7766</v>
      </c>
      <c r="L3606" t="s">
        <v>8340</v>
      </c>
      <c r="M3606" t="s">
        <v>8347</v>
      </c>
      <c r="N3606" t="s">
        <v>8354</v>
      </c>
      <c r="O3606" t="s">
        <v>8359</v>
      </c>
      <c r="P3606">
        <v>21359</v>
      </c>
      <c r="S3606">
        <v>3</v>
      </c>
      <c r="T3606" t="s">
        <v>8368</v>
      </c>
    </row>
    <row r="3607" spans="1:20" x14ac:dyDescent="0.35">
      <c r="A3607" t="s">
        <v>301</v>
      </c>
      <c r="B3607" t="s">
        <v>1168</v>
      </c>
      <c r="E3607" t="s">
        <v>4781</v>
      </c>
      <c r="F3607" t="s">
        <v>6954</v>
      </c>
      <c r="G3607" t="s">
        <v>6986</v>
      </c>
      <c r="H3607" t="s">
        <v>6994</v>
      </c>
      <c r="I3607" t="s">
        <v>7007</v>
      </c>
      <c r="J3607" t="s">
        <v>7143</v>
      </c>
      <c r="K3607" t="s">
        <v>8266</v>
      </c>
      <c r="L3607" t="s">
        <v>8338</v>
      </c>
      <c r="M3607" t="s">
        <v>8346</v>
      </c>
      <c r="N3607" t="s">
        <v>8354</v>
      </c>
      <c r="O3607" t="s">
        <v>8355</v>
      </c>
      <c r="Q3607" t="s">
        <v>8363</v>
      </c>
      <c r="S3607">
        <v>3</v>
      </c>
      <c r="T3607" t="s">
        <v>8368</v>
      </c>
    </row>
    <row r="3608" spans="1:20" x14ac:dyDescent="0.35">
      <c r="A3608" t="s">
        <v>407</v>
      </c>
      <c r="B3608" t="s">
        <v>1081</v>
      </c>
      <c r="E3608" t="s">
        <v>4782</v>
      </c>
      <c r="F3608" t="s">
        <v>6944</v>
      </c>
      <c r="G3608" t="s">
        <v>6989</v>
      </c>
      <c r="H3608" t="s">
        <v>6994</v>
      </c>
      <c r="I3608" t="s">
        <v>7004</v>
      </c>
      <c r="K3608" t="s">
        <v>7784</v>
      </c>
      <c r="L3608" t="s">
        <v>8343</v>
      </c>
      <c r="M3608" t="s">
        <v>8349</v>
      </c>
      <c r="N3608" t="s">
        <v>8352</v>
      </c>
      <c r="O3608" t="s">
        <v>8357</v>
      </c>
      <c r="Q3608" t="s">
        <v>8360</v>
      </c>
      <c r="R3608" t="s">
        <v>7583</v>
      </c>
      <c r="T3608" t="s">
        <v>8369</v>
      </c>
    </row>
    <row r="3609" spans="1:20" x14ac:dyDescent="0.35">
      <c r="A3609" t="s">
        <v>1000</v>
      </c>
      <c r="B3609" t="s">
        <v>1104</v>
      </c>
      <c r="C3609">
        <v>37</v>
      </c>
      <c r="D3609" t="s">
        <v>1175</v>
      </c>
      <c r="E3609" t="s">
        <v>4783</v>
      </c>
      <c r="F3609" t="s">
        <v>6749</v>
      </c>
      <c r="G3609" t="s">
        <v>6991</v>
      </c>
      <c r="H3609" t="s">
        <v>7000</v>
      </c>
      <c r="I3609" t="s">
        <v>7001</v>
      </c>
      <c r="J3609" t="s">
        <v>7148</v>
      </c>
      <c r="K3609" t="s">
        <v>7867</v>
      </c>
      <c r="L3609" t="s">
        <v>8343</v>
      </c>
      <c r="M3609" t="s">
        <v>8349</v>
      </c>
      <c r="N3609" t="s">
        <v>8354</v>
      </c>
      <c r="O3609" t="s">
        <v>8359</v>
      </c>
      <c r="Q3609" t="s">
        <v>8363</v>
      </c>
      <c r="R3609" t="s">
        <v>7010</v>
      </c>
      <c r="S3609">
        <v>2</v>
      </c>
      <c r="T3609" t="s">
        <v>8368</v>
      </c>
    </row>
    <row r="3610" spans="1:20" x14ac:dyDescent="0.35">
      <c r="A3610" t="s">
        <v>379</v>
      </c>
      <c r="B3610" t="s">
        <v>1031</v>
      </c>
      <c r="E3610" t="s">
        <v>4784</v>
      </c>
      <c r="G3610" t="s">
        <v>6992</v>
      </c>
      <c r="H3610" t="s">
        <v>6999</v>
      </c>
      <c r="I3610" t="s">
        <v>7006</v>
      </c>
      <c r="K3610" t="s">
        <v>7997</v>
      </c>
      <c r="L3610" t="s">
        <v>8343</v>
      </c>
      <c r="M3610" t="s">
        <v>8347</v>
      </c>
      <c r="N3610" t="s">
        <v>8351</v>
      </c>
      <c r="O3610" t="s">
        <v>8356</v>
      </c>
      <c r="R3610" t="s">
        <v>7652</v>
      </c>
      <c r="T3610" t="s">
        <v>8369</v>
      </c>
    </row>
    <row r="3611" spans="1:20" x14ac:dyDescent="0.35">
      <c r="A3611" t="s">
        <v>448</v>
      </c>
      <c r="B3611" t="s">
        <v>1160</v>
      </c>
      <c r="C3611">
        <v>62</v>
      </c>
      <c r="D3611" t="s">
        <v>1175</v>
      </c>
      <c r="E3611" t="s">
        <v>4785</v>
      </c>
      <c r="F3611" t="s">
        <v>6859</v>
      </c>
      <c r="G3611" t="s">
        <v>6987</v>
      </c>
      <c r="H3611" t="s">
        <v>6995</v>
      </c>
      <c r="I3611" t="s">
        <v>7005</v>
      </c>
      <c r="J3611" t="s">
        <v>7272</v>
      </c>
      <c r="K3611" t="s">
        <v>7734</v>
      </c>
      <c r="L3611" t="s">
        <v>8339</v>
      </c>
      <c r="M3611" t="s">
        <v>8346</v>
      </c>
      <c r="N3611" t="s">
        <v>8354</v>
      </c>
      <c r="O3611" t="s">
        <v>8356</v>
      </c>
      <c r="S3611">
        <v>5</v>
      </c>
      <c r="T3611" t="s">
        <v>8369</v>
      </c>
    </row>
    <row r="3612" spans="1:20" x14ac:dyDescent="0.35">
      <c r="A3612" t="s">
        <v>821</v>
      </c>
      <c r="B3612" t="s">
        <v>1019</v>
      </c>
      <c r="D3612" t="s">
        <v>1172</v>
      </c>
      <c r="E3612" t="s">
        <v>4786</v>
      </c>
      <c r="F3612" t="s">
        <v>6677</v>
      </c>
      <c r="G3612" t="s">
        <v>6989</v>
      </c>
      <c r="H3612" t="s">
        <v>6994</v>
      </c>
      <c r="I3612" t="s">
        <v>7006</v>
      </c>
      <c r="J3612" t="s">
        <v>7045</v>
      </c>
      <c r="K3612" t="s">
        <v>7968</v>
      </c>
      <c r="L3612" t="s">
        <v>8343</v>
      </c>
      <c r="M3612" t="s">
        <v>8350</v>
      </c>
      <c r="N3612" t="s">
        <v>8352</v>
      </c>
      <c r="O3612" t="s">
        <v>8355</v>
      </c>
      <c r="S3612">
        <v>1</v>
      </c>
      <c r="T3612" t="s">
        <v>8367</v>
      </c>
    </row>
    <row r="3613" spans="1:20" x14ac:dyDescent="0.35">
      <c r="A3613" t="s">
        <v>80</v>
      </c>
      <c r="B3613" t="s">
        <v>1023</v>
      </c>
      <c r="C3613">
        <v>27</v>
      </c>
      <c r="E3613" t="s">
        <v>4787</v>
      </c>
      <c r="F3613" t="s">
        <v>6680</v>
      </c>
      <c r="G3613" t="s">
        <v>6988</v>
      </c>
      <c r="H3613" t="s">
        <v>6997</v>
      </c>
      <c r="I3613" t="s">
        <v>7006</v>
      </c>
      <c r="K3613" t="s">
        <v>8159</v>
      </c>
      <c r="L3613" t="s">
        <v>8343</v>
      </c>
      <c r="M3613" t="s">
        <v>8347</v>
      </c>
      <c r="N3613" t="s">
        <v>8354</v>
      </c>
      <c r="O3613" t="s">
        <v>8355</v>
      </c>
      <c r="Q3613" t="s">
        <v>8360</v>
      </c>
      <c r="R3613" t="s">
        <v>7179</v>
      </c>
      <c r="S3613">
        <v>1</v>
      </c>
    </row>
    <row r="3614" spans="1:20" x14ac:dyDescent="0.35">
      <c r="A3614" t="s">
        <v>215</v>
      </c>
      <c r="B3614" t="s">
        <v>1158</v>
      </c>
      <c r="D3614" t="s">
        <v>1172</v>
      </c>
      <c r="E3614" t="s">
        <v>4788</v>
      </c>
      <c r="F3614" t="s">
        <v>6850</v>
      </c>
      <c r="G3614" t="s">
        <v>6991</v>
      </c>
      <c r="H3614" t="s">
        <v>6999</v>
      </c>
      <c r="I3614" t="s">
        <v>7003</v>
      </c>
      <c r="J3614" t="s">
        <v>7081</v>
      </c>
      <c r="K3614" t="s">
        <v>8256</v>
      </c>
      <c r="L3614" t="s">
        <v>8344</v>
      </c>
      <c r="M3614" t="s">
        <v>8348</v>
      </c>
      <c r="N3614" t="s">
        <v>8351</v>
      </c>
      <c r="O3614" t="s">
        <v>8359</v>
      </c>
      <c r="R3614" t="s">
        <v>7058</v>
      </c>
      <c r="S3614">
        <v>5</v>
      </c>
    </row>
    <row r="3615" spans="1:20" x14ac:dyDescent="0.35">
      <c r="A3615" t="s">
        <v>608</v>
      </c>
      <c r="B3615" t="s">
        <v>1018</v>
      </c>
      <c r="C3615">
        <v>21</v>
      </c>
      <c r="D3615" t="s">
        <v>1173</v>
      </c>
      <c r="E3615" t="s">
        <v>4789</v>
      </c>
      <c r="F3615" t="s">
        <v>6676</v>
      </c>
      <c r="G3615" t="s">
        <v>6992</v>
      </c>
      <c r="H3615" t="s">
        <v>6997</v>
      </c>
      <c r="I3615" t="s">
        <v>7001</v>
      </c>
      <c r="J3615" t="s">
        <v>7229</v>
      </c>
      <c r="K3615" t="s">
        <v>8136</v>
      </c>
      <c r="L3615" t="s">
        <v>8344</v>
      </c>
      <c r="M3615" t="s">
        <v>8346</v>
      </c>
      <c r="N3615" t="s">
        <v>8354</v>
      </c>
      <c r="O3615" t="s">
        <v>8355</v>
      </c>
      <c r="Q3615" t="s">
        <v>8364</v>
      </c>
      <c r="T3615" t="s">
        <v>8368</v>
      </c>
    </row>
    <row r="3616" spans="1:20" x14ac:dyDescent="0.35">
      <c r="A3616" t="s">
        <v>548</v>
      </c>
      <c r="B3616" t="s">
        <v>1047</v>
      </c>
      <c r="C3616">
        <v>42</v>
      </c>
      <c r="E3616" t="s">
        <v>4790</v>
      </c>
      <c r="F3616" t="s">
        <v>6731</v>
      </c>
      <c r="G3616" t="s">
        <v>6984</v>
      </c>
      <c r="H3616" t="s">
        <v>6995</v>
      </c>
      <c r="I3616" t="s">
        <v>7002</v>
      </c>
      <c r="J3616" t="s">
        <v>7211</v>
      </c>
      <c r="K3616" t="s">
        <v>8160</v>
      </c>
      <c r="L3616" t="s">
        <v>8343</v>
      </c>
      <c r="M3616" t="s">
        <v>8348</v>
      </c>
      <c r="N3616" t="s">
        <v>8354</v>
      </c>
      <c r="O3616" t="s">
        <v>8359</v>
      </c>
      <c r="P3616">
        <v>34094</v>
      </c>
      <c r="Q3616" t="s">
        <v>8362</v>
      </c>
      <c r="R3616" t="s">
        <v>7242</v>
      </c>
      <c r="S3616">
        <v>4</v>
      </c>
    </row>
    <row r="3617" spans="1:20" x14ac:dyDescent="0.35">
      <c r="A3617" t="s">
        <v>452</v>
      </c>
      <c r="B3617" t="s">
        <v>1077</v>
      </c>
      <c r="D3617" t="s">
        <v>1173</v>
      </c>
      <c r="E3617" t="s">
        <v>4791</v>
      </c>
      <c r="F3617" t="s">
        <v>6721</v>
      </c>
      <c r="G3617" t="s">
        <v>6986</v>
      </c>
      <c r="H3617" t="s">
        <v>6999</v>
      </c>
      <c r="I3617" t="s">
        <v>7007</v>
      </c>
      <c r="K3617" t="s">
        <v>7963</v>
      </c>
      <c r="L3617" t="s">
        <v>8340</v>
      </c>
      <c r="M3617" t="s">
        <v>8348</v>
      </c>
      <c r="N3617" t="s">
        <v>8351</v>
      </c>
      <c r="O3617" t="s">
        <v>8358</v>
      </c>
      <c r="P3617">
        <v>17978</v>
      </c>
      <c r="Q3617" t="s">
        <v>8364</v>
      </c>
      <c r="S3617">
        <v>2</v>
      </c>
      <c r="T3617" t="s">
        <v>8369</v>
      </c>
    </row>
    <row r="3618" spans="1:20" x14ac:dyDescent="0.35">
      <c r="A3618" t="s">
        <v>328</v>
      </c>
      <c r="B3618" t="s">
        <v>1021</v>
      </c>
      <c r="C3618">
        <v>34</v>
      </c>
      <c r="D3618" t="s">
        <v>1173</v>
      </c>
      <c r="E3618" t="s">
        <v>4792</v>
      </c>
      <c r="G3618" t="s">
        <v>6987</v>
      </c>
      <c r="H3618" t="s">
        <v>6996</v>
      </c>
      <c r="I3618" t="s">
        <v>7004</v>
      </c>
      <c r="K3618" t="s">
        <v>8254</v>
      </c>
      <c r="L3618" t="s">
        <v>8340</v>
      </c>
      <c r="M3618" t="s">
        <v>8348</v>
      </c>
      <c r="N3618" t="s">
        <v>8351</v>
      </c>
      <c r="O3618" t="s">
        <v>8357</v>
      </c>
      <c r="P3618">
        <v>31002</v>
      </c>
      <c r="Q3618" t="s">
        <v>8360</v>
      </c>
      <c r="S3618">
        <v>4</v>
      </c>
      <c r="T3618" t="s">
        <v>8367</v>
      </c>
    </row>
    <row r="3619" spans="1:20" x14ac:dyDescent="0.35">
      <c r="A3619" t="s">
        <v>852</v>
      </c>
      <c r="B3619" t="s">
        <v>1141</v>
      </c>
      <c r="D3619" t="s">
        <v>1175</v>
      </c>
      <c r="E3619" t="s">
        <v>4793</v>
      </c>
      <c r="F3619" t="s">
        <v>6810</v>
      </c>
      <c r="G3619" t="s">
        <v>6991</v>
      </c>
      <c r="H3619" t="s">
        <v>6998</v>
      </c>
      <c r="I3619" t="s">
        <v>7007</v>
      </c>
      <c r="K3619" t="s">
        <v>8037</v>
      </c>
      <c r="L3619" t="s">
        <v>8342</v>
      </c>
      <c r="M3619" t="s">
        <v>8346</v>
      </c>
      <c r="N3619" t="s">
        <v>8354</v>
      </c>
      <c r="O3619" t="s">
        <v>8355</v>
      </c>
      <c r="Q3619" t="s">
        <v>8362</v>
      </c>
      <c r="T3619" t="s">
        <v>8368</v>
      </c>
    </row>
    <row r="3620" spans="1:20" x14ac:dyDescent="0.35">
      <c r="A3620" t="s">
        <v>123</v>
      </c>
      <c r="B3620" t="s">
        <v>1157</v>
      </c>
      <c r="D3620" t="s">
        <v>1173</v>
      </c>
      <c r="E3620" t="s">
        <v>4794</v>
      </c>
      <c r="F3620" t="s">
        <v>6843</v>
      </c>
      <c r="G3620" t="s">
        <v>6990</v>
      </c>
      <c r="H3620" t="s">
        <v>6996</v>
      </c>
      <c r="I3620" t="s">
        <v>7005</v>
      </c>
      <c r="K3620" t="s">
        <v>8166</v>
      </c>
      <c r="L3620" t="s">
        <v>8345</v>
      </c>
      <c r="M3620" t="s">
        <v>8349</v>
      </c>
      <c r="N3620" t="s">
        <v>8352</v>
      </c>
      <c r="O3620" t="s">
        <v>8359</v>
      </c>
      <c r="P3620">
        <v>40426</v>
      </c>
      <c r="T3620" t="s">
        <v>8369</v>
      </c>
    </row>
    <row r="3621" spans="1:20" x14ac:dyDescent="0.35">
      <c r="A3621" t="s">
        <v>739</v>
      </c>
      <c r="B3621" t="s">
        <v>1048</v>
      </c>
      <c r="C3621">
        <v>22</v>
      </c>
      <c r="D3621" t="s">
        <v>1175</v>
      </c>
      <c r="E3621" t="s">
        <v>4795</v>
      </c>
      <c r="F3621" t="s">
        <v>6789</v>
      </c>
      <c r="G3621" t="s">
        <v>6984</v>
      </c>
      <c r="H3621" t="s">
        <v>6994</v>
      </c>
      <c r="I3621" t="s">
        <v>7002</v>
      </c>
      <c r="K3621" t="s">
        <v>8044</v>
      </c>
      <c r="L3621" t="s">
        <v>8341</v>
      </c>
      <c r="M3621" t="s">
        <v>8346</v>
      </c>
      <c r="N3621" t="s">
        <v>8351</v>
      </c>
      <c r="O3621" t="s">
        <v>8357</v>
      </c>
      <c r="P3621">
        <v>26596</v>
      </c>
      <c r="Q3621" t="s">
        <v>8364</v>
      </c>
      <c r="R3621" t="s">
        <v>7665</v>
      </c>
      <c r="S3621">
        <v>4</v>
      </c>
      <c r="T3621" t="s">
        <v>8369</v>
      </c>
    </row>
    <row r="3622" spans="1:20" x14ac:dyDescent="0.35">
      <c r="A3622" t="s">
        <v>555</v>
      </c>
      <c r="B3622" t="s">
        <v>1028</v>
      </c>
      <c r="C3622">
        <v>46</v>
      </c>
      <c r="D3622" t="s">
        <v>1174</v>
      </c>
      <c r="E3622" t="s">
        <v>4796</v>
      </c>
      <c r="F3622" t="s">
        <v>6693</v>
      </c>
      <c r="G3622" t="s">
        <v>6986</v>
      </c>
      <c r="H3622" t="s">
        <v>6997</v>
      </c>
      <c r="I3622" t="s">
        <v>7001</v>
      </c>
      <c r="J3622" t="s">
        <v>7664</v>
      </c>
      <c r="K3622" t="s">
        <v>8101</v>
      </c>
      <c r="L3622" t="s">
        <v>8340</v>
      </c>
      <c r="M3622" t="s">
        <v>8346</v>
      </c>
      <c r="N3622" t="s">
        <v>8352</v>
      </c>
      <c r="O3622" t="s">
        <v>8359</v>
      </c>
      <c r="P3622">
        <v>1772</v>
      </c>
      <c r="Q3622" t="s">
        <v>8361</v>
      </c>
      <c r="R3622" t="s">
        <v>7570</v>
      </c>
      <c r="S3622">
        <v>2</v>
      </c>
    </row>
    <row r="3623" spans="1:20" x14ac:dyDescent="0.35">
      <c r="A3623" t="s">
        <v>24</v>
      </c>
      <c r="B3623" t="s">
        <v>1121</v>
      </c>
      <c r="D3623" t="s">
        <v>1173</v>
      </c>
      <c r="E3623" t="s">
        <v>4797</v>
      </c>
      <c r="F3623" t="s">
        <v>6848</v>
      </c>
      <c r="G3623" t="s">
        <v>6993</v>
      </c>
      <c r="H3623" t="s">
        <v>6997</v>
      </c>
      <c r="I3623" t="s">
        <v>7002</v>
      </c>
      <c r="K3623" t="s">
        <v>7890</v>
      </c>
      <c r="L3623" t="s">
        <v>8338</v>
      </c>
      <c r="M3623" t="s">
        <v>8349</v>
      </c>
      <c r="N3623" t="s">
        <v>8352</v>
      </c>
      <c r="O3623" t="s">
        <v>8358</v>
      </c>
      <c r="P3623">
        <v>29680</v>
      </c>
      <c r="Q3623" t="s">
        <v>8363</v>
      </c>
      <c r="S3623">
        <v>4</v>
      </c>
      <c r="T3623" t="s">
        <v>8367</v>
      </c>
    </row>
    <row r="3624" spans="1:20" x14ac:dyDescent="0.35">
      <c r="A3624" t="s">
        <v>805</v>
      </c>
      <c r="B3624" t="s">
        <v>1121</v>
      </c>
      <c r="D3624" t="s">
        <v>1172</v>
      </c>
      <c r="E3624" t="s">
        <v>4798</v>
      </c>
      <c r="F3624" t="s">
        <v>6848</v>
      </c>
      <c r="G3624" t="s">
        <v>6990</v>
      </c>
      <c r="H3624" t="s">
        <v>6999</v>
      </c>
      <c r="I3624" t="s">
        <v>7005</v>
      </c>
      <c r="K3624" t="s">
        <v>7689</v>
      </c>
      <c r="L3624" t="s">
        <v>8339</v>
      </c>
      <c r="M3624" t="s">
        <v>8346</v>
      </c>
      <c r="N3624" t="s">
        <v>8351</v>
      </c>
      <c r="O3624" t="s">
        <v>8355</v>
      </c>
      <c r="P3624">
        <v>30017</v>
      </c>
      <c r="Q3624" t="s">
        <v>8364</v>
      </c>
      <c r="S3624">
        <v>5</v>
      </c>
      <c r="T3624" t="s">
        <v>8367</v>
      </c>
    </row>
    <row r="3625" spans="1:20" x14ac:dyDescent="0.35">
      <c r="A3625" t="s">
        <v>886</v>
      </c>
      <c r="B3625" t="s">
        <v>1164</v>
      </c>
      <c r="D3625" t="s">
        <v>1175</v>
      </c>
      <c r="E3625" t="s">
        <v>4799</v>
      </c>
      <c r="F3625" t="s">
        <v>6921</v>
      </c>
      <c r="G3625" t="s">
        <v>6985</v>
      </c>
      <c r="H3625" t="s">
        <v>6996</v>
      </c>
      <c r="I3625" t="s">
        <v>7006</v>
      </c>
      <c r="K3625" t="s">
        <v>8321</v>
      </c>
      <c r="L3625" t="s">
        <v>8341</v>
      </c>
      <c r="M3625" t="s">
        <v>8348</v>
      </c>
      <c r="N3625" t="s">
        <v>8353</v>
      </c>
      <c r="O3625" t="s">
        <v>8359</v>
      </c>
      <c r="Q3625" t="s">
        <v>8364</v>
      </c>
      <c r="S3625">
        <v>2</v>
      </c>
      <c r="T3625" t="s">
        <v>8368</v>
      </c>
    </row>
    <row r="3626" spans="1:20" x14ac:dyDescent="0.35">
      <c r="A3626" t="s">
        <v>693</v>
      </c>
      <c r="B3626" t="s">
        <v>1100</v>
      </c>
      <c r="C3626">
        <v>59</v>
      </c>
      <c r="E3626" t="s">
        <v>4800</v>
      </c>
      <c r="G3626" t="s">
        <v>6990</v>
      </c>
      <c r="H3626" t="s">
        <v>6999</v>
      </c>
      <c r="I3626" t="s">
        <v>7003</v>
      </c>
      <c r="J3626" t="s">
        <v>7669</v>
      </c>
      <c r="K3626" t="s">
        <v>8159</v>
      </c>
      <c r="L3626" t="s">
        <v>8343</v>
      </c>
      <c r="M3626" t="s">
        <v>8350</v>
      </c>
      <c r="N3626" t="s">
        <v>8352</v>
      </c>
      <c r="O3626" t="s">
        <v>8359</v>
      </c>
      <c r="Q3626" t="s">
        <v>8360</v>
      </c>
      <c r="R3626" t="s">
        <v>7171</v>
      </c>
      <c r="S3626">
        <v>3</v>
      </c>
      <c r="T3626" t="s">
        <v>8369</v>
      </c>
    </row>
    <row r="3627" spans="1:20" x14ac:dyDescent="0.35">
      <c r="A3627" t="s">
        <v>474</v>
      </c>
      <c r="B3627" t="s">
        <v>1042</v>
      </c>
      <c r="D3627" t="s">
        <v>1173</v>
      </c>
      <c r="E3627" t="s">
        <v>4801</v>
      </c>
      <c r="F3627" t="s">
        <v>6696</v>
      </c>
      <c r="G3627" t="s">
        <v>6986</v>
      </c>
      <c r="H3627" t="s">
        <v>7000</v>
      </c>
      <c r="I3627" t="s">
        <v>7003</v>
      </c>
      <c r="J3627" t="s">
        <v>7346</v>
      </c>
      <c r="K3627" t="s">
        <v>7682</v>
      </c>
      <c r="L3627" t="s">
        <v>8342</v>
      </c>
      <c r="M3627" t="s">
        <v>8348</v>
      </c>
      <c r="N3627" t="s">
        <v>8351</v>
      </c>
      <c r="O3627" t="s">
        <v>8359</v>
      </c>
      <c r="Q3627" t="s">
        <v>8360</v>
      </c>
      <c r="S3627">
        <v>3</v>
      </c>
    </row>
    <row r="3628" spans="1:20" x14ac:dyDescent="0.35">
      <c r="A3628" t="s">
        <v>972</v>
      </c>
      <c r="B3628" t="s">
        <v>1156</v>
      </c>
      <c r="C3628">
        <v>26</v>
      </c>
      <c r="D3628" t="s">
        <v>1173</v>
      </c>
      <c r="E3628" t="s">
        <v>4802</v>
      </c>
      <c r="F3628" t="s">
        <v>6883</v>
      </c>
      <c r="G3628" t="s">
        <v>6988</v>
      </c>
      <c r="H3628" t="s">
        <v>6994</v>
      </c>
      <c r="I3628" t="s">
        <v>7007</v>
      </c>
      <c r="K3628" t="s">
        <v>7967</v>
      </c>
      <c r="L3628" t="s">
        <v>8339</v>
      </c>
      <c r="M3628" t="s">
        <v>8347</v>
      </c>
      <c r="N3628" t="s">
        <v>8354</v>
      </c>
      <c r="O3628" t="s">
        <v>8357</v>
      </c>
      <c r="P3628">
        <v>20578</v>
      </c>
      <c r="Q3628" t="s">
        <v>8360</v>
      </c>
      <c r="R3628" t="s">
        <v>7414</v>
      </c>
      <c r="S3628">
        <v>3</v>
      </c>
      <c r="T3628" t="s">
        <v>8367</v>
      </c>
    </row>
    <row r="3629" spans="1:20" x14ac:dyDescent="0.35">
      <c r="A3629" t="s">
        <v>266</v>
      </c>
      <c r="B3629" t="s">
        <v>1129</v>
      </c>
      <c r="C3629">
        <v>17</v>
      </c>
      <c r="D3629" t="s">
        <v>1175</v>
      </c>
      <c r="E3629" t="s">
        <v>4803</v>
      </c>
      <c r="G3629" t="s">
        <v>6984</v>
      </c>
      <c r="H3629" t="s">
        <v>6996</v>
      </c>
      <c r="I3629" t="s">
        <v>7001</v>
      </c>
      <c r="K3629" t="s">
        <v>8263</v>
      </c>
      <c r="L3629" t="s">
        <v>8343</v>
      </c>
      <c r="M3629" t="s">
        <v>8348</v>
      </c>
      <c r="N3629" t="s">
        <v>8351</v>
      </c>
      <c r="O3629" t="s">
        <v>8357</v>
      </c>
      <c r="P3629">
        <v>26768</v>
      </c>
      <c r="R3629" t="s">
        <v>7328</v>
      </c>
      <c r="S3629">
        <v>2</v>
      </c>
    </row>
    <row r="3630" spans="1:20" x14ac:dyDescent="0.35">
      <c r="A3630" t="s">
        <v>613</v>
      </c>
      <c r="B3630" t="s">
        <v>1036</v>
      </c>
      <c r="D3630" t="s">
        <v>1172</v>
      </c>
      <c r="E3630" t="s">
        <v>4804</v>
      </c>
      <c r="F3630" t="s">
        <v>6820</v>
      </c>
      <c r="G3630" t="s">
        <v>6987</v>
      </c>
      <c r="H3630" t="s">
        <v>6995</v>
      </c>
      <c r="I3630" t="s">
        <v>7006</v>
      </c>
      <c r="J3630" t="s">
        <v>7577</v>
      </c>
      <c r="K3630" t="s">
        <v>7832</v>
      </c>
      <c r="L3630" t="s">
        <v>8338</v>
      </c>
      <c r="M3630" t="s">
        <v>8346</v>
      </c>
      <c r="N3630" t="s">
        <v>8351</v>
      </c>
      <c r="O3630" t="s">
        <v>8356</v>
      </c>
      <c r="Q3630" t="s">
        <v>8361</v>
      </c>
      <c r="S3630">
        <v>5</v>
      </c>
      <c r="T3630" t="s">
        <v>8367</v>
      </c>
    </row>
    <row r="3631" spans="1:20" x14ac:dyDescent="0.35">
      <c r="A3631" t="s">
        <v>547</v>
      </c>
      <c r="B3631" t="s">
        <v>1035</v>
      </c>
      <c r="E3631" t="s">
        <v>4805</v>
      </c>
      <c r="G3631" t="s">
        <v>6992</v>
      </c>
      <c r="H3631" t="s">
        <v>7000</v>
      </c>
      <c r="I3631" t="s">
        <v>7001</v>
      </c>
      <c r="K3631" t="s">
        <v>7770</v>
      </c>
      <c r="L3631" t="s">
        <v>8338</v>
      </c>
      <c r="M3631" t="s">
        <v>8348</v>
      </c>
      <c r="N3631" t="s">
        <v>8352</v>
      </c>
      <c r="O3631" t="s">
        <v>8359</v>
      </c>
      <c r="Q3631" t="s">
        <v>8362</v>
      </c>
      <c r="S3631">
        <v>1</v>
      </c>
      <c r="T3631" t="s">
        <v>8367</v>
      </c>
    </row>
    <row r="3632" spans="1:20" x14ac:dyDescent="0.35">
      <c r="A3632" t="s">
        <v>263</v>
      </c>
      <c r="B3632" t="s">
        <v>1116</v>
      </c>
      <c r="D3632" t="s">
        <v>1172</v>
      </c>
      <c r="E3632" t="s">
        <v>4806</v>
      </c>
      <c r="G3632" t="s">
        <v>6991</v>
      </c>
      <c r="H3632" t="s">
        <v>6998</v>
      </c>
      <c r="I3632" t="s">
        <v>7007</v>
      </c>
      <c r="J3632" t="s">
        <v>7309</v>
      </c>
      <c r="K3632" t="s">
        <v>7927</v>
      </c>
      <c r="L3632" t="s">
        <v>8344</v>
      </c>
      <c r="M3632" t="s">
        <v>8348</v>
      </c>
      <c r="N3632" t="s">
        <v>8351</v>
      </c>
      <c r="O3632" t="s">
        <v>8356</v>
      </c>
      <c r="P3632">
        <v>7997</v>
      </c>
      <c r="Q3632" t="s">
        <v>8364</v>
      </c>
      <c r="R3632" t="s">
        <v>7063</v>
      </c>
      <c r="S3632">
        <v>5</v>
      </c>
      <c r="T3632" t="s">
        <v>8367</v>
      </c>
    </row>
    <row r="3633" spans="1:20" x14ac:dyDescent="0.35">
      <c r="A3633" t="s">
        <v>370</v>
      </c>
      <c r="B3633" t="s">
        <v>1130</v>
      </c>
      <c r="C3633">
        <v>51</v>
      </c>
      <c r="D3633" t="s">
        <v>1174</v>
      </c>
      <c r="E3633" t="s">
        <v>4807</v>
      </c>
      <c r="F3633" t="s">
        <v>6781</v>
      </c>
      <c r="G3633" t="s">
        <v>6991</v>
      </c>
      <c r="H3633" t="s">
        <v>7000</v>
      </c>
      <c r="I3633" t="s">
        <v>7003</v>
      </c>
      <c r="J3633" t="s">
        <v>7666</v>
      </c>
      <c r="K3633" t="s">
        <v>7899</v>
      </c>
      <c r="L3633" t="s">
        <v>8344</v>
      </c>
      <c r="M3633" t="s">
        <v>8350</v>
      </c>
      <c r="N3633" t="s">
        <v>8353</v>
      </c>
      <c r="O3633" t="s">
        <v>8359</v>
      </c>
      <c r="Q3633" t="s">
        <v>8364</v>
      </c>
      <c r="R3633" t="s">
        <v>7019</v>
      </c>
      <c r="S3633">
        <v>1</v>
      </c>
      <c r="T3633" t="s">
        <v>8367</v>
      </c>
    </row>
    <row r="3634" spans="1:20" x14ac:dyDescent="0.35">
      <c r="A3634" t="s">
        <v>745</v>
      </c>
      <c r="B3634" t="s">
        <v>1169</v>
      </c>
      <c r="D3634" t="s">
        <v>1174</v>
      </c>
      <c r="E3634" t="s">
        <v>4808</v>
      </c>
      <c r="F3634" t="s">
        <v>6910</v>
      </c>
      <c r="G3634" t="s">
        <v>6990</v>
      </c>
      <c r="H3634" t="s">
        <v>6997</v>
      </c>
      <c r="I3634" t="s">
        <v>7007</v>
      </c>
      <c r="J3634" t="s">
        <v>7194</v>
      </c>
      <c r="K3634" t="s">
        <v>8153</v>
      </c>
      <c r="L3634" t="s">
        <v>8343</v>
      </c>
      <c r="M3634" t="s">
        <v>8346</v>
      </c>
      <c r="N3634" t="s">
        <v>8352</v>
      </c>
      <c r="O3634" t="s">
        <v>8357</v>
      </c>
      <c r="P3634">
        <v>37978</v>
      </c>
      <c r="Q3634" t="s">
        <v>8360</v>
      </c>
      <c r="S3634">
        <v>2</v>
      </c>
      <c r="T3634" t="s">
        <v>8367</v>
      </c>
    </row>
    <row r="3635" spans="1:20" x14ac:dyDescent="0.35">
      <c r="A3635" t="s">
        <v>292</v>
      </c>
      <c r="B3635" t="s">
        <v>1092</v>
      </c>
      <c r="C3635">
        <v>20</v>
      </c>
      <c r="D3635" t="s">
        <v>1172</v>
      </c>
      <c r="E3635" t="s">
        <v>4809</v>
      </c>
      <c r="F3635" t="s">
        <v>6854</v>
      </c>
      <c r="G3635" t="s">
        <v>6992</v>
      </c>
      <c r="H3635" t="s">
        <v>6996</v>
      </c>
      <c r="I3635" t="s">
        <v>7003</v>
      </c>
      <c r="J3635" t="s">
        <v>7324</v>
      </c>
      <c r="K3635" t="s">
        <v>7816</v>
      </c>
      <c r="L3635" t="s">
        <v>8340</v>
      </c>
      <c r="M3635" t="s">
        <v>8348</v>
      </c>
      <c r="N3635" t="s">
        <v>8352</v>
      </c>
      <c r="O3635" t="s">
        <v>8358</v>
      </c>
      <c r="Q3635" t="s">
        <v>8361</v>
      </c>
      <c r="T3635" t="s">
        <v>8368</v>
      </c>
    </row>
    <row r="3636" spans="1:20" x14ac:dyDescent="0.35">
      <c r="A3636" t="s">
        <v>187</v>
      </c>
      <c r="B3636" t="s">
        <v>1060</v>
      </c>
      <c r="E3636" t="s">
        <v>4810</v>
      </c>
      <c r="G3636" t="s">
        <v>6987</v>
      </c>
      <c r="H3636" t="s">
        <v>6996</v>
      </c>
      <c r="I3636" t="s">
        <v>7006</v>
      </c>
      <c r="K3636" t="s">
        <v>7698</v>
      </c>
      <c r="L3636" t="s">
        <v>8344</v>
      </c>
      <c r="M3636" t="s">
        <v>8348</v>
      </c>
      <c r="N3636" t="s">
        <v>8353</v>
      </c>
      <c r="O3636" t="s">
        <v>8356</v>
      </c>
      <c r="P3636">
        <v>15621</v>
      </c>
      <c r="S3636">
        <v>4</v>
      </c>
      <c r="T3636" t="s">
        <v>8369</v>
      </c>
    </row>
    <row r="3637" spans="1:20" x14ac:dyDescent="0.35">
      <c r="A3637" t="s">
        <v>108</v>
      </c>
      <c r="B3637" t="s">
        <v>1044</v>
      </c>
      <c r="C3637">
        <v>21</v>
      </c>
      <c r="E3637" t="s">
        <v>4811</v>
      </c>
      <c r="F3637" t="s">
        <v>6946</v>
      </c>
      <c r="G3637" t="s">
        <v>6986</v>
      </c>
      <c r="H3637" t="s">
        <v>6999</v>
      </c>
      <c r="I3637" t="s">
        <v>7005</v>
      </c>
      <c r="K3637" t="s">
        <v>8175</v>
      </c>
      <c r="L3637" t="s">
        <v>8339</v>
      </c>
      <c r="M3637" t="s">
        <v>8350</v>
      </c>
      <c r="N3637" t="s">
        <v>8351</v>
      </c>
      <c r="O3637" t="s">
        <v>8357</v>
      </c>
      <c r="Q3637" t="s">
        <v>8361</v>
      </c>
      <c r="R3637" t="s">
        <v>7432</v>
      </c>
      <c r="S3637">
        <v>4</v>
      </c>
      <c r="T3637" t="s">
        <v>8367</v>
      </c>
    </row>
    <row r="3638" spans="1:20" x14ac:dyDescent="0.35">
      <c r="A3638" t="s">
        <v>324</v>
      </c>
      <c r="B3638" t="s">
        <v>1123</v>
      </c>
      <c r="C3638">
        <v>31</v>
      </c>
      <c r="D3638" t="s">
        <v>1172</v>
      </c>
      <c r="E3638" t="s">
        <v>4812</v>
      </c>
      <c r="F3638" t="s">
        <v>6780</v>
      </c>
      <c r="G3638" t="s">
        <v>6985</v>
      </c>
      <c r="H3638" t="s">
        <v>6999</v>
      </c>
      <c r="I3638" t="s">
        <v>7004</v>
      </c>
      <c r="J3638" t="s">
        <v>7461</v>
      </c>
      <c r="K3638" t="s">
        <v>7908</v>
      </c>
      <c r="L3638" t="s">
        <v>8340</v>
      </c>
      <c r="M3638" t="s">
        <v>8347</v>
      </c>
      <c r="N3638" t="s">
        <v>8352</v>
      </c>
      <c r="O3638" t="s">
        <v>8357</v>
      </c>
      <c r="Q3638" t="s">
        <v>8360</v>
      </c>
      <c r="S3638">
        <v>4</v>
      </c>
    </row>
    <row r="3639" spans="1:20" x14ac:dyDescent="0.35">
      <c r="A3639" t="s">
        <v>1001</v>
      </c>
      <c r="B3639" t="s">
        <v>1025</v>
      </c>
      <c r="C3639">
        <v>55</v>
      </c>
      <c r="D3639" t="s">
        <v>1173</v>
      </c>
      <c r="E3639" t="s">
        <v>4813</v>
      </c>
      <c r="F3639" t="s">
        <v>6682</v>
      </c>
      <c r="G3639" t="s">
        <v>6986</v>
      </c>
      <c r="H3639" t="s">
        <v>6996</v>
      </c>
      <c r="I3639" t="s">
        <v>7004</v>
      </c>
      <c r="K3639" t="s">
        <v>8170</v>
      </c>
      <c r="L3639" t="s">
        <v>8343</v>
      </c>
      <c r="M3639" t="s">
        <v>8346</v>
      </c>
      <c r="N3639" t="s">
        <v>8352</v>
      </c>
      <c r="O3639" t="s">
        <v>8356</v>
      </c>
      <c r="Q3639" t="s">
        <v>8360</v>
      </c>
    </row>
    <row r="3640" spans="1:20" x14ac:dyDescent="0.35">
      <c r="A3640" t="s">
        <v>228</v>
      </c>
      <c r="B3640" t="s">
        <v>1171</v>
      </c>
      <c r="C3640">
        <v>35</v>
      </c>
      <c r="D3640" t="s">
        <v>1172</v>
      </c>
      <c r="E3640" t="s">
        <v>4814</v>
      </c>
      <c r="G3640" t="s">
        <v>6985</v>
      </c>
      <c r="H3640" t="s">
        <v>6996</v>
      </c>
      <c r="I3640" t="s">
        <v>7007</v>
      </c>
      <c r="J3640" t="s">
        <v>7370</v>
      </c>
      <c r="K3640" t="s">
        <v>7828</v>
      </c>
      <c r="L3640" t="s">
        <v>8344</v>
      </c>
      <c r="M3640" t="s">
        <v>8347</v>
      </c>
      <c r="N3640" t="s">
        <v>8353</v>
      </c>
      <c r="O3640" t="s">
        <v>8359</v>
      </c>
      <c r="Q3640" t="s">
        <v>8364</v>
      </c>
      <c r="R3640" t="s">
        <v>7483</v>
      </c>
      <c r="S3640">
        <v>5</v>
      </c>
    </row>
    <row r="3641" spans="1:20" x14ac:dyDescent="0.35">
      <c r="A3641" t="s">
        <v>383</v>
      </c>
      <c r="B3641" t="s">
        <v>1167</v>
      </c>
      <c r="C3641">
        <v>31</v>
      </c>
      <c r="E3641" t="s">
        <v>4815</v>
      </c>
      <c r="F3641" t="s">
        <v>6894</v>
      </c>
      <c r="G3641" t="s">
        <v>6987</v>
      </c>
      <c r="H3641" t="s">
        <v>6997</v>
      </c>
      <c r="I3641" t="s">
        <v>7004</v>
      </c>
      <c r="J3641" t="s">
        <v>7069</v>
      </c>
      <c r="K3641" t="s">
        <v>7744</v>
      </c>
      <c r="L3641" t="s">
        <v>8344</v>
      </c>
      <c r="M3641" t="s">
        <v>8347</v>
      </c>
      <c r="N3641" t="s">
        <v>8352</v>
      </c>
      <c r="O3641" t="s">
        <v>8356</v>
      </c>
      <c r="P3641">
        <v>6618</v>
      </c>
      <c r="Q3641" t="s">
        <v>8361</v>
      </c>
      <c r="R3641" t="s">
        <v>7038</v>
      </c>
      <c r="T3641" t="s">
        <v>8367</v>
      </c>
    </row>
    <row r="3642" spans="1:20" x14ac:dyDescent="0.35">
      <c r="A3642" t="s">
        <v>690</v>
      </c>
      <c r="B3642" t="s">
        <v>1138</v>
      </c>
      <c r="D3642" t="s">
        <v>1172</v>
      </c>
      <c r="E3642" t="s">
        <v>4816</v>
      </c>
      <c r="F3642" t="s">
        <v>6847</v>
      </c>
      <c r="G3642" t="s">
        <v>6984</v>
      </c>
      <c r="H3642" t="s">
        <v>7000</v>
      </c>
      <c r="I3642" t="s">
        <v>7003</v>
      </c>
      <c r="J3642" t="s">
        <v>7171</v>
      </c>
      <c r="K3642" t="s">
        <v>7955</v>
      </c>
      <c r="L3642" t="s">
        <v>8340</v>
      </c>
      <c r="M3642" t="s">
        <v>8349</v>
      </c>
      <c r="N3642" t="s">
        <v>8352</v>
      </c>
      <c r="O3642" t="s">
        <v>8358</v>
      </c>
      <c r="Q3642" t="s">
        <v>8364</v>
      </c>
      <c r="S3642">
        <v>4</v>
      </c>
    </row>
    <row r="3643" spans="1:20" x14ac:dyDescent="0.35">
      <c r="A3643" t="s">
        <v>93</v>
      </c>
      <c r="B3643" t="s">
        <v>1106</v>
      </c>
      <c r="D3643" t="s">
        <v>1174</v>
      </c>
      <c r="E3643" t="s">
        <v>4817</v>
      </c>
      <c r="G3643" t="s">
        <v>6993</v>
      </c>
      <c r="H3643" t="s">
        <v>6997</v>
      </c>
      <c r="I3643" t="s">
        <v>7001</v>
      </c>
      <c r="J3643" t="s">
        <v>7484</v>
      </c>
      <c r="K3643" t="s">
        <v>8030</v>
      </c>
      <c r="L3643" t="s">
        <v>8343</v>
      </c>
      <c r="M3643" t="s">
        <v>8349</v>
      </c>
      <c r="N3643" t="s">
        <v>8354</v>
      </c>
      <c r="O3643" t="s">
        <v>8355</v>
      </c>
      <c r="Q3643" t="s">
        <v>8360</v>
      </c>
      <c r="R3643" t="s">
        <v>7647</v>
      </c>
      <c r="S3643">
        <v>4</v>
      </c>
      <c r="T3643" t="s">
        <v>8368</v>
      </c>
    </row>
    <row r="3644" spans="1:20" x14ac:dyDescent="0.35">
      <c r="A3644" t="s">
        <v>744</v>
      </c>
      <c r="B3644" t="s">
        <v>1151</v>
      </c>
      <c r="C3644">
        <v>37</v>
      </c>
      <c r="D3644" t="s">
        <v>1175</v>
      </c>
      <c r="E3644" t="s">
        <v>4818</v>
      </c>
      <c r="F3644" t="s">
        <v>6833</v>
      </c>
      <c r="G3644" t="s">
        <v>6988</v>
      </c>
      <c r="H3644" t="s">
        <v>6997</v>
      </c>
      <c r="I3644" t="s">
        <v>7007</v>
      </c>
      <c r="J3644" t="s">
        <v>7328</v>
      </c>
      <c r="K3644" t="s">
        <v>8150</v>
      </c>
      <c r="L3644" t="s">
        <v>8340</v>
      </c>
      <c r="M3644" t="s">
        <v>8347</v>
      </c>
      <c r="N3644" t="s">
        <v>8354</v>
      </c>
      <c r="O3644" t="s">
        <v>8357</v>
      </c>
      <c r="P3644">
        <v>12792</v>
      </c>
      <c r="Q3644" t="s">
        <v>8363</v>
      </c>
      <c r="T3644" t="s">
        <v>8367</v>
      </c>
    </row>
    <row r="3645" spans="1:20" x14ac:dyDescent="0.35">
      <c r="A3645" t="s">
        <v>638</v>
      </c>
      <c r="B3645" t="s">
        <v>1108</v>
      </c>
      <c r="C3645">
        <v>36</v>
      </c>
      <c r="D3645" t="s">
        <v>1173</v>
      </c>
      <c r="E3645" t="s">
        <v>4819</v>
      </c>
      <c r="G3645" t="s">
        <v>6984</v>
      </c>
      <c r="H3645" t="s">
        <v>6995</v>
      </c>
      <c r="I3645" t="s">
        <v>7005</v>
      </c>
      <c r="K3645" t="s">
        <v>7786</v>
      </c>
      <c r="L3645" t="s">
        <v>8339</v>
      </c>
      <c r="M3645" t="s">
        <v>8346</v>
      </c>
      <c r="N3645" t="s">
        <v>8353</v>
      </c>
      <c r="O3645" t="s">
        <v>8357</v>
      </c>
      <c r="Q3645" t="s">
        <v>8361</v>
      </c>
      <c r="S3645">
        <v>1</v>
      </c>
    </row>
    <row r="3646" spans="1:20" x14ac:dyDescent="0.35">
      <c r="A3646" t="s">
        <v>599</v>
      </c>
      <c r="B3646" t="s">
        <v>1154</v>
      </c>
      <c r="D3646" t="s">
        <v>1173</v>
      </c>
      <c r="E3646" t="s">
        <v>4820</v>
      </c>
      <c r="G3646" t="s">
        <v>6984</v>
      </c>
      <c r="H3646" t="s">
        <v>6995</v>
      </c>
      <c r="I3646" t="s">
        <v>7007</v>
      </c>
      <c r="K3646" t="s">
        <v>8093</v>
      </c>
      <c r="L3646" t="s">
        <v>8339</v>
      </c>
      <c r="M3646" t="s">
        <v>8348</v>
      </c>
      <c r="N3646" t="s">
        <v>8354</v>
      </c>
      <c r="O3646" t="s">
        <v>8357</v>
      </c>
      <c r="Q3646" t="s">
        <v>8361</v>
      </c>
      <c r="S3646">
        <v>2</v>
      </c>
      <c r="T3646" t="s">
        <v>8367</v>
      </c>
    </row>
    <row r="3647" spans="1:20" x14ac:dyDescent="0.35">
      <c r="A3647" t="s">
        <v>682</v>
      </c>
      <c r="B3647" t="s">
        <v>1128</v>
      </c>
      <c r="C3647">
        <v>54</v>
      </c>
      <c r="D3647" t="s">
        <v>1174</v>
      </c>
      <c r="E3647" t="s">
        <v>4821</v>
      </c>
      <c r="F3647" t="s">
        <v>6868</v>
      </c>
      <c r="G3647" t="s">
        <v>6990</v>
      </c>
      <c r="H3647" t="s">
        <v>6999</v>
      </c>
      <c r="I3647" t="s">
        <v>7003</v>
      </c>
      <c r="J3647" t="s">
        <v>7642</v>
      </c>
      <c r="K3647" t="s">
        <v>8204</v>
      </c>
      <c r="L3647" t="s">
        <v>8338</v>
      </c>
      <c r="M3647" t="s">
        <v>8349</v>
      </c>
      <c r="N3647" t="s">
        <v>8352</v>
      </c>
      <c r="O3647" t="s">
        <v>8358</v>
      </c>
      <c r="P3647">
        <v>33936</v>
      </c>
      <c r="Q3647" t="s">
        <v>8361</v>
      </c>
      <c r="R3647" t="s">
        <v>7583</v>
      </c>
      <c r="S3647">
        <v>2</v>
      </c>
      <c r="T3647" t="s">
        <v>8369</v>
      </c>
    </row>
    <row r="3648" spans="1:20" x14ac:dyDescent="0.35">
      <c r="A3648" t="s">
        <v>97</v>
      </c>
      <c r="B3648" t="s">
        <v>1145</v>
      </c>
      <c r="D3648" t="s">
        <v>1175</v>
      </c>
      <c r="E3648" t="s">
        <v>4822</v>
      </c>
      <c r="F3648" t="s">
        <v>6821</v>
      </c>
      <c r="G3648" t="s">
        <v>6984</v>
      </c>
      <c r="H3648" t="s">
        <v>6995</v>
      </c>
      <c r="I3648" t="s">
        <v>7006</v>
      </c>
      <c r="J3648" t="s">
        <v>7539</v>
      </c>
      <c r="K3648" t="s">
        <v>8220</v>
      </c>
      <c r="L3648" t="s">
        <v>8340</v>
      </c>
      <c r="M3648" t="s">
        <v>8348</v>
      </c>
      <c r="N3648" t="s">
        <v>8351</v>
      </c>
      <c r="O3648" t="s">
        <v>8356</v>
      </c>
      <c r="P3648">
        <v>17345</v>
      </c>
      <c r="Q3648" t="s">
        <v>8364</v>
      </c>
      <c r="S3648">
        <v>5</v>
      </c>
    </row>
    <row r="3649" spans="1:20" x14ac:dyDescent="0.35">
      <c r="A3649" t="s">
        <v>677</v>
      </c>
      <c r="B3649" t="s">
        <v>1081</v>
      </c>
      <c r="C3649">
        <v>7</v>
      </c>
      <c r="E3649" t="s">
        <v>4823</v>
      </c>
      <c r="F3649" t="s">
        <v>6944</v>
      </c>
      <c r="G3649" t="s">
        <v>6986</v>
      </c>
      <c r="H3649" t="s">
        <v>6996</v>
      </c>
      <c r="I3649" t="s">
        <v>7006</v>
      </c>
      <c r="K3649" t="s">
        <v>8099</v>
      </c>
      <c r="L3649" t="s">
        <v>8341</v>
      </c>
      <c r="M3649" t="s">
        <v>8348</v>
      </c>
      <c r="N3649" t="s">
        <v>8351</v>
      </c>
      <c r="O3649" t="s">
        <v>8356</v>
      </c>
      <c r="Q3649" t="s">
        <v>8364</v>
      </c>
      <c r="S3649">
        <v>1</v>
      </c>
    </row>
    <row r="3650" spans="1:20" x14ac:dyDescent="0.35">
      <c r="A3650" t="s">
        <v>268</v>
      </c>
      <c r="B3650" t="s">
        <v>1046</v>
      </c>
      <c r="D3650" t="s">
        <v>1172</v>
      </c>
      <c r="E3650" t="s">
        <v>4824</v>
      </c>
      <c r="F3650" t="s">
        <v>6950</v>
      </c>
      <c r="G3650" t="s">
        <v>6986</v>
      </c>
      <c r="H3650" t="s">
        <v>6996</v>
      </c>
      <c r="I3650" t="s">
        <v>7007</v>
      </c>
      <c r="J3650" t="s">
        <v>7260</v>
      </c>
      <c r="K3650" t="s">
        <v>7897</v>
      </c>
      <c r="L3650" t="s">
        <v>8341</v>
      </c>
      <c r="M3650" t="s">
        <v>8348</v>
      </c>
      <c r="N3650" t="s">
        <v>8351</v>
      </c>
      <c r="O3650" t="s">
        <v>8357</v>
      </c>
      <c r="Q3650" t="s">
        <v>8364</v>
      </c>
      <c r="R3650" t="s">
        <v>7561</v>
      </c>
      <c r="S3650">
        <v>3</v>
      </c>
      <c r="T3650" t="s">
        <v>8369</v>
      </c>
    </row>
    <row r="3651" spans="1:20" x14ac:dyDescent="0.35">
      <c r="A3651" t="s">
        <v>258</v>
      </c>
      <c r="B3651" t="s">
        <v>1164</v>
      </c>
      <c r="C3651">
        <v>48</v>
      </c>
      <c r="D3651" t="s">
        <v>1172</v>
      </c>
      <c r="E3651" t="s">
        <v>4825</v>
      </c>
      <c r="F3651" t="s">
        <v>6935</v>
      </c>
      <c r="G3651" t="s">
        <v>6984</v>
      </c>
      <c r="H3651" t="s">
        <v>6998</v>
      </c>
      <c r="I3651" t="s">
        <v>7006</v>
      </c>
      <c r="J3651" t="s">
        <v>7276</v>
      </c>
      <c r="K3651" t="s">
        <v>7943</v>
      </c>
      <c r="L3651" t="s">
        <v>8345</v>
      </c>
      <c r="M3651" t="s">
        <v>8349</v>
      </c>
      <c r="N3651" t="s">
        <v>8351</v>
      </c>
      <c r="O3651" t="s">
        <v>8357</v>
      </c>
      <c r="P3651">
        <v>20869</v>
      </c>
      <c r="R3651" t="s">
        <v>7471</v>
      </c>
      <c r="T3651" t="s">
        <v>8368</v>
      </c>
    </row>
    <row r="3652" spans="1:20" x14ac:dyDescent="0.35">
      <c r="A3652" t="s">
        <v>934</v>
      </c>
      <c r="B3652" t="s">
        <v>1036</v>
      </c>
      <c r="C3652">
        <v>34</v>
      </c>
      <c r="D3652" t="s">
        <v>1172</v>
      </c>
      <c r="E3652" t="s">
        <v>4826</v>
      </c>
      <c r="F3652" t="s">
        <v>6691</v>
      </c>
      <c r="G3652" t="s">
        <v>6989</v>
      </c>
      <c r="H3652" t="s">
        <v>6997</v>
      </c>
      <c r="I3652" t="s">
        <v>7006</v>
      </c>
      <c r="K3652" t="s">
        <v>7989</v>
      </c>
      <c r="L3652" t="s">
        <v>8341</v>
      </c>
      <c r="M3652" t="s">
        <v>8346</v>
      </c>
      <c r="N3652" t="s">
        <v>8352</v>
      </c>
      <c r="O3652" t="s">
        <v>8356</v>
      </c>
      <c r="Q3652" t="s">
        <v>8364</v>
      </c>
      <c r="R3652" t="s">
        <v>7336</v>
      </c>
      <c r="T3652" t="s">
        <v>8368</v>
      </c>
    </row>
    <row r="3653" spans="1:20" x14ac:dyDescent="0.35">
      <c r="A3653" t="s">
        <v>29</v>
      </c>
      <c r="B3653" t="s">
        <v>1067</v>
      </c>
      <c r="C3653">
        <v>5</v>
      </c>
      <c r="D3653" t="s">
        <v>1173</v>
      </c>
      <c r="E3653" t="s">
        <v>4827</v>
      </c>
      <c r="G3653" t="s">
        <v>6992</v>
      </c>
      <c r="H3653" t="s">
        <v>6998</v>
      </c>
      <c r="I3653" t="s">
        <v>7002</v>
      </c>
      <c r="J3653" t="s">
        <v>7088</v>
      </c>
      <c r="K3653" t="s">
        <v>8094</v>
      </c>
      <c r="L3653" t="s">
        <v>8340</v>
      </c>
      <c r="M3653" t="s">
        <v>8349</v>
      </c>
      <c r="N3653" t="s">
        <v>8353</v>
      </c>
      <c r="O3653" t="s">
        <v>8358</v>
      </c>
      <c r="Q3653" t="s">
        <v>8362</v>
      </c>
      <c r="S3653">
        <v>3</v>
      </c>
      <c r="T3653" t="s">
        <v>8368</v>
      </c>
    </row>
    <row r="3654" spans="1:20" x14ac:dyDescent="0.35">
      <c r="A3654" t="s">
        <v>550</v>
      </c>
      <c r="B3654" t="s">
        <v>1118</v>
      </c>
      <c r="C3654">
        <v>12</v>
      </c>
      <c r="D3654" t="s">
        <v>1175</v>
      </c>
      <c r="E3654" t="s">
        <v>4828</v>
      </c>
      <c r="F3654" t="s">
        <v>6849</v>
      </c>
      <c r="G3654" t="s">
        <v>6987</v>
      </c>
      <c r="H3654" t="s">
        <v>6999</v>
      </c>
      <c r="I3654" t="s">
        <v>7006</v>
      </c>
      <c r="J3654" t="s">
        <v>7271</v>
      </c>
      <c r="K3654" t="s">
        <v>8028</v>
      </c>
      <c r="L3654" t="s">
        <v>8341</v>
      </c>
      <c r="M3654" t="s">
        <v>8346</v>
      </c>
      <c r="N3654" t="s">
        <v>8351</v>
      </c>
      <c r="O3654" t="s">
        <v>8355</v>
      </c>
      <c r="P3654">
        <v>25530</v>
      </c>
      <c r="R3654" t="s">
        <v>7597</v>
      </c>
      <c r="S3654">
        <v>3</v>
      </c>
      <c r="T3654" t="s">
        <v>8367</v>
      </c>
    </row>
    <row r="3655" spans="1:20" x14ac:dyDescent="0.35">
      <c r="A3655" t="s">
        <v>930</v>
      </c>
      <c r="B3655" t="s">
        <v>1040</v>
      </c>
      <c r="D3655" t="s">
        <v>1172</v>
      </c>
      <c r="E3655" t="s">
        <v>4829</v>
      </c>
      <c r="G3655" t="s">
        <v>6986</v>
      </c>
      <c r="H3655" t="s">
        <v>6995</v>
      </c>
      <c r="I3655" t="s">
        <v>7007</v>
      </c>
      <c r="K3655" t="s">
        <v>8196</v>
      </c>
      <c r="L3655" t="s">
        <v>8340</v>
      </c>
      <c r="M3655" t="s">
        <v>8348</v>
      </c>
      <c r="N3655" t="s">
        <v>8352</v>
      </c>
      <c r="O3655" t="s">
        <v>8358</v>
      </c>
      <c r="Q3655" t="s">
        <v>8360</v>
      </c>
      <c r="S3655">
        <v>1</v>
      </c>
      <c r="T3655" t="s">
        <v>8368</v>
      </c>
    </row>
    <row r="3656" spans="1:20" x14ac:dyDescent="0.35">
      <c r="A3656" t="s">
        <v>766</v>
      </c>
      <c r="B3656" t="s">
        <v>1115</v>
      </c>
      <c r="C3656">
        <v>53</v>
      </c>
      <c r="D3656" t="s">
        <v>1175</v>
      </c>
      <c r="E3656" t="s">
        <v>4830</v>
      </c>
      <c r="F3656" t="s">
        <v>6977</v>
      </c>
      <c r="G3656" t="s">
        <v>6989</v>
      </c>
      <c r="H3656" t="s">
        <v>6994</v>
      </c>
      <c r="I3656" t="s">
        <v>7005</v>
      </c>
      <c r="J3656" t="s">
        <v>7188</v>
      </c>
      <c r="K3656" t="s">
        <v>7940</v>
      </c>
      <c r="L3656" t="s">
        <v>8341</v>
      </c>
      <c r="M3656" t="s">
        <v>8346</v>
      </c>
      <c r="N3656" t="s">
        <v>8352</v>
      </c>
      <c r="O3656" t="s">
        <v>8358</v>
      </c>
      <c r="Q3656" t="s">
        <v>8360</v>
      </c>
      <c r="S3656">
        <v>5</v>
      </c>
      <c r="T3656" t="s">
        <v>8367</v>
      </c>
    </row>
    <row r="3657" spans="1:20" x14ac:dyDescent="0.35">
      <c r="A3657" t="s">
        <v>475</v>
      </c>
      <c r="B3657" t="s">
        <v>1030</v>
      </c>
      <c r="C3657">
        <v>87</v>
      </c>
      <c r="D3657" t="s">
        <v>1172</v>
      </c>
      <c r="E3657" t="s">
        <v>4831</v>
      </c>
      <c r="G3657" t="s">
        <v>6984</v>
      </c>
      <c r="H3657" t="s">
        <v>7000</v>
      </c>
      <c r="I3657" t="s">
        <v>7002</v>
      </c>
      <c r="K3657" t="s">
        <v>8154</v>
      </c>
      <c r="L3657" t="s">
        <v>8343</v>
      </c>
      <c r="M3657" t="s">
        <v>8346</v>
      </c>
      <c r="N3657" t="s">
        <v>8354</v>
      </c>
      <c r="O3657" t="s">
        <v>8359</v>
      </c>
      <c r="P3657">
        <v>46823</v>
      </c>
      <c r="Q3657" t="s">
        <v>8362</v>
      </c>
      <c r="S3657">
        <v>3</v>
      </c>
      <c r="T3657" t="s">
        <v>8367</v>
      </c>
    </row>
    <row r="3658" spans="1:20" x14ac:dyDescent="0.35">
      <c r="A3658" t="s">
        <v>171</v>
      </c>
      <c r="B3658" t="s">
        <v>1032</v>
      </c>
      <c r="C3658">
        <v>25</v>
      </c>
      <c r="D3658" t="s">
        <v>1172</v>
      </c>
      <c r="E3658" t="s">
        <v>4832</v>
      </c>
      <c r="G3658" t="s">
        <v>6984</v>
      </c>
      <c r="H3658" t="s">
        <v>6994</v>
      </c>
      <c r="I3658" t="s">
        <v>7003</v>
      </c>
      <c r="J3658" t="s">
        <v>7582</v>
      </c>
      <c r="K3658" t="s">
        <v>7750</v>
      </c>
      <c r="L3658" t="s">
        <v>8341</v>
      </c>
      <c r="M3658" t="s">
        <v>8347</v>
      </c>
      <c r="N3658" t="s">
        <v>8351</v>
      </c>
      <c r="O3658" t="s">
        <v>8355</v>
      </c>
      <c r="Q3658" t="s">
        <v>8362</v>
      </c>
      <c r="S3658">
        <v>1</v>
      </c>
    </row>
    <row r="3659" spans="1:20" x14ac:dyDescent="0.35">
      <c r="A3659" t="s">
        <v>832</v>
      </c>
      <c r="B3659" t="s">
        <v>1020</v>
      </c>
      <c r="E3659" t="s">
        <v>4833</v>
      </c>
      <c r="F3659" t="s">
        <v>6788</v>
      </c>
      <c r="G3659" t="s">
        <v>6991</v>
      </c>
      <c r="H3659" t="s">
        <v>7000</v>
      </c>
      <c r="I3659" t="s">
        <v>7005</v>
      </c>
      <c r="J3659" t="s">
        <v>7394</v>
      </c>
      <c r="K3659" t="s">
        <v>8028</v>
      </c>
      <c r="L3659" t="s">
        <v>8343</v>
      </c>
      <c r="M3659" t="s">
        <v>8350</v>
      </c>
      <c r="N3659" t="s">
        <v>8352</v>
      </c>
      <c r="O3659" t="s">
        <v>8359</v>
      </c>
      <c r="R3659" t="s">
        <v>7356</v>
      </c>
      <c r="S3659">
        <v>2</v>
      </c>
    </row>
    <row r="3660" spans="1:20" x14ac:dyDescent="0.35">
      <c r="A3660" t="s">
        <v>519</v>
      </c>
      <c r="B3660" t="s">
        <v>1155</v>
      </c>
      <c r="D3660" t="s">
        <v>1175</v>
      </c>
      <c r="E3660" t="s">
        <v>4834</v>
      </c>
      <c r="G3660" t="s">
        <v>6989</v>
      </c>
      <c r="H3660" t="s">
        <v>6994</v>
      </c>
      <c r="I3660" t="s">
        <v>7007</v>
      </c>
      <c r="J3660" t="s">
        <v>7016</v>
      </c>
      <c r="K3660" t="s">
        <v>7906</v>
      </c>
      <c r="L3660" t="s">
        <v>8342</v>
      </c>
      <c r="M3660" t="s">
        <v>8346</v>
      </c>
      <c r="N3660" t="s">
        <v>8354</v>
      </c>
      <c r="O3660" t="s">
        <v>8356</v>
      </c>
      <c r="P3660">
        <v>978</v>
      </c>
      <c r="Q3660" t="s">
        <v>8361</v>
      </c>
    </row>
    <row r="3661" spans="1:20" x14ac:dyDescent="0.35">
      <c r="A3661" t="s">
        <v>187</v>
      </c>
      <c r="B3661" t="s">
        <v>1034</v>
      </c>
      <c r="D3661" t="s">
        <v>1173</v>
      </c>
      <c r="E3661" t="s">
        <v>4835</v>
      </c>
      <c r="F3661" t="s">
        <v>6952</v>
      </c>
      <c r="G3661" t="s">
        <v>6988</v>
      </c>
      <c r="H3661" t="s">
        <v>6997</v>
      </c>
      <c r="I3661" t="s">
        <v>7002</v>
      </c>
      <c r="J3661" t="s">
        <v>7238</v>
      </c>
      <c r="K3661" t="s">
        <v>8124</v>
      </c>
      <c r="L3661" t="s">
        <v>8339</v>
      </c>
      <c r="M3661" t="s">
        <v>8348</v>
      </c>
      <c r="N3661" t="s">
        <v>8351</v>
      </c>
      <c r="O3661" t="s">
        <v>8355</v>
      </c>
      <c r="Q3661" t="s">
        <v>8361</v>
      </c>
      <c r="S3661">
        <v>5</v>
      </c>
      <c r="T3661" t="s">
        <v>8368</v>
      </c>
    </row>
    <row r="3662" spans="1:20" x14ac:dyDescent="0.35">
      <c r="A3662" t="s">
        <v>761</v>
      </c>
      <c r="B3662" t="s">
        <v>1142</v>
      </c>
      <c r="C3662">
        <v>80</v>
      </c>
      <c r="D3662" t="s">
        <v>1172</v>
      </c>
      <c r="E3662" t="s">
        <v>4836</v>
      </c>
      <c r="F3662" t="s">
        <v>6812</v>
      </c>
      <c r="G3662" t="s">
        <v>6984</v>
      </c>
      <c r="H3662" t="s">
        <v>6999</v>
      </c>
      <c r="I3662" t="s">
        <v>7001</v>
      </c>
      <c r="J3662" t="s">
        <v>7626</v>
      </c>
      <c r="K3662" t="s">
        <v>8090</v>
      </c>
      <c r="L3662" t="s">
        <v>8345</v>
      </c>
      <c r="M3662" t="s">
        <v>8346</v>
      </c>
      <c r="N3662" t="s">
        <v>8354</v>
      </c>
      <c r="O3662" t="s">
        <v>8357</v>
      </c>
      <c r="Q3662" t="s">
        <v>8360</v>
      </c>
      <c r="R3662" t="s">
        <v>7573</v>
      </c>
      <c r="S3662">
        <v>5</v>
      </c>
    </row>
    <row r="3663" spans="1:20" x14ac:dyDescent="0.35">
      <c r="A3663" t="s">
        <v>559</v>
      </c>
      <c r="B3663" t="s">
        <v>1062</v>
      </c>
      <c r="D3663" t="s">
        <v>1175</v>
      </c>
      <c r="E3663" t="s">
        <v>4837</v>
      </c>
      <c r="G3663" t="s">
        <v>6990</v>
      </c>
      <c r="H3663" t="s">
        <v>6996</v>
      </c>
      <c r="I3663" t="s">
        <v>7001</v>
      </c>
      <c r="J3663" t="s">
        <v>7219</v>
      </c>
      <c r="K3663" t="s">
        <v>7718</v>
      </c>
      <c r="L3663" t="s">
        <v>8341</v>
      </c>
      <c r="M3663" t="s">
        <v>8349</v>
      </c>
      <c r="N3663" t="s">
        <v>8352</v>
      </c>
      <c r="O3663" t="s">
        <v>8355</v>
      </c>
      <c r="P3663">
        <v>3782</v>
      </c>
      <c r="Q3663" t="s">
        <v>8361</v>
      </c>
      <c r="R3663" t="s">
        <v>7658</v>
      </c>
      <c r="S3663">
        <v>5</v>
      </c>
    </row>
    <row r="3664" spans="1:20" x14ac:dyDescent="0.35">
      <c r="A3664" t="s">
        <v>982</v>
      </c>
      <c r="B3664" t="s">
        <v>1167</v>
      </c>
      <c r="D3664" t="s">
        <v>1174</v>
      </c>
      <c r="E3664" t="s">
        <v>4838</v>
      </c>
      <c r="F3664" t="s">
        <v>6962</v>
      </c>
      <c r="G3664" t="s">
        <v>6993</v>
      </c>
      <c r="H3664" t="s">
        <v>6998</v>
      </c>
      <c r="I3664" t="s">
        <v>7007</v>
      </c>
      <c r="J3664" t="s">
        <v>7269</v>
      </c>
      <c r="K3664" t="s">
        <v>8305</v>
      </c>
      <c r="L3664" t="s">
        <v>8344</v>
      </c>
      <c r="M3664" t="s">
        <v>8347</v>
      </c>
      <c r="N3664" t="s">
        <v>8351</v>
      </c>
      <c r="O3664" t="s">
        <v>8359</v>
      </c>
      <c r="Q3664" t="s">
        <v>8361</v>
      </c>
      <c r="S3664">
        <v>4</v>
      </c>
    </row>
    <row r="3665" spans="1:20" x14ac:dyDescent="0.35">
      <c r="A3665" t="s">
        <v>349</v>
      </c>
      <c r="B3665" t="s">
        <v>1024</v>
      </c>
      <c r="D3665" t="s">
        <v>1172</v>
      </c>
      <c r="E3665" t="s">
        <v>4839</v>
      </c>
      <c r="F3665" t="s">
        <v>6681</v>
      </c>
      <c r="G3665" t="s">
        <v>6984</v>
      </c>
      <c r="H3665" t="s">
        <v>6996</v>
      </c>
      <c r="I3665" t="s">
        <v>7006</v>
      </c>
      <c r="J3665" t="s">
        <v>7500</v>
      </c>
      <c r="K3665" t="s">
        <v>8000</v>
      </c>
      <c r="L3665" t="s">
        <v>8345</v>
      </c>
      <c r="M3665" t="s">
        <v>8348</v>
      </c>
      <c r="N3665" t="s">
        <v>8351</v>
      </c>
      <c r="O3665" t="s">
        <v>8356</v>
      </c>
      <c r="Q3665" t="s">
        <v>8362</v>
      </c>
      <c r="R3665" t="s">
        <v>7603</v>
      </c>
      <c r="S3665">
        <v>2</v>
      </c>
      <c r="T3665" t="s">
        <v>8368</v>
      </c>
    </row>
    <row r="3666" spans="1:20" x14ac:dyDescent="0.35">
      <c r="A3666" t="s">
        <v>762</v>
      </c>
      <c r="B3666" t="s">
        <v>1037</v>
      </c>
      <c r="E3666" t="s">
        <v>4840</v>
      </c>
      <c r="G3666" t="s">
        <v>6990</v>
      </c>
      <c r="H3666" t="s">
        <v>6995</v>
      </c>
      <c r="I3666" t="s">
        <v>7005</v>
      </c>
      <c r="K3666" t="s">
        <v>7869</v>
      </c>
      <c r="L3666" t="s">
        <v>8343</v>
      </c>
      <c r="M3666" t="s">
        <v>8347</v>
      </c>
      <c r="N3666" t="s">
        <v>8354</v>
      </c>
      <c r="O3666" t="s">
        <v>8356</v>
      </c>
      <c r="Q3666" t="s">
        <v>8361</v>
      </c>
      <c r="S3666">
        <v>2</v>
      </c>
      <c r="T3666" t="s">
        <v>8369</v>
      </c>
    </row>
    <row r="3667" spans="1:20" x14ac:dyDescent="0.35">
      <c r="A3667" t="s">
        <v>929</v>
      </c>
      <c r="B3667" t="s">
        <v>1056</v>
      </c>
      <c r="D3667" t="s">
        <v>1172</v>
      </c>
      <c r="E3667" t="s">
        <v>4841</v>
      </c>
      <c r="F3667" t="s">
        <v>6951</v>
      </c>
      <c r="G3667" t="s">
        <v>6986</v>
      </c>
      <c r="H3667" t="s">
        <v>7000</v>
      </c>
      <c r="I3667" t="s">
        <v>7003</v>
      </c>
      <c r="J3667" t="s">
        <v>7290</v>
      </c>
      <c r="K3667" t="s">
        <v>8126</v>
      </c>
      <c r="L3667" t="s">
        <v>8338</v>
      </c>
      <c r="M3667" t="s">
        <v>8346</v>
      </c>
      <c r="N3667" t="s">
        <v>8354</v>
      </c>
      <c r="O3667" t="s">
        <v>8357</v>
      </c>
      <c r="R3667" t="s">
        <v>7103</v>
      </c>
      <c r="T3667" t="s">
        <v>8369</v>
      </c>
    </row>
    <row r="3668" spans="1:20" x14ac:dyDescent="0.35">
      <c r="A3668" t="s">
        <v>93</v>
      </c>
      <c r="B3668" t="s">
        <v>1100</v>
      </c>
      <c r="C3668">
        <v>24</v>
      </c>
      <c r="D3668" t="s">
        <v>1175</v>
      </c>
      <c r="E3668" t="s">
        <v>4842</v>
      </c>
      <c r="F3668" t="s">
        <v>6909</v>
      </c>
      <c r="G3668" t="s">
        <v>6993</v>
      </c>
      <c r="H3668" t="s">
        <v>6998</v>
      </c>
      <c r="I3668" t="s">
        <v>7001</v>
      </c>
      <c r="K3668" t="s">
        <v>8117</v>
      </c>
      <c r="L3668" t="s">
        <v>8341</v>
      </c>
      <c r="M3668" t="s">
        <v>8347</v>
      </c>
      <c r="N3668" t="s">
        <v>8352</v>
      </c>
      <c r="O3668" t="s">
        <v>8359</v>
      </c>
      <c r="Q3668" t="s">
        <v>8364</v>
      </c>
      <c r="R3668" t="s">
        <v>7207</v>
      </c>
      <c r="S3668">
        <v>4</v>
      </c>
    </row>
    <row r="3669" spans="1:20" x14ac:dyDescent="0.35">
      <c r="A3669" t="s">
        <v>192</v>
      </c>
      <c r="B3669" t="s">
        <v>1074</v>
      </c>
      <c r="C3669">
        <v>55</v>
      </c>
      <c r="D3669" t="s">
        <v>1174</v>
      </c>
      <c r="E3669" t="s">
        <v>4843</v>
      </c>
      <c r="F3669" t="s">
        <v>6901</v>
      </c>
      <c r="G3669" t="s">
        <v>6991</v>
      </c>
      <c r="H3669" t="s">
        <v>6999</v>
      </c>
      <c r="I3669" t="s">
        <v>7005</v>
      </c>
      <c r="J3669" t="s">
        <v>7462</v>
      </c>
      <c r="K3669" t="s">
        <v>7937</v>
      </c>
      <c r="L3669" t="s">
        <v>8340</v>
      </c>
      <c r="M3669" t="s">
        <v>8350</v>
      </c>
      <c r="N3669" t="s">
        <v>8354</v>
      </c>
      <c r="O3669" t="s">
        <v>8357</v>
      </c>
      <c r="P3669">
        <v>25865</v>
      </c>
      <c r="Q3669" t="s">
        <v>8362</v>
      </c>
      <c r="R3669" t="s">
        <v>7128</v>
      </c>
      <c r="S3669">
        <v>4</v>
      </c>
      <c r="T3669" t="s">
        <v>8369</v>
      </c>
    </row>
    <row r="3670" spans="1:20" x14ac:dyDescent="0.35">
      <c r="A3670" t="s">
        <v>290</v>
      </c>
      <c r="B3670" t="s">
        <v>1139</v>
      </c>
      <c r="E3670" t="s">
        <v>4844</v>
      </c>
      <c r="G3670" t="s">
        <v>6987</v>
      </c>
      <c r="H3670" t="s">
        <v>6996</v>
      </c>
      <c r="I3670" t="s">
        <v>7005</v>
      </c>
      <c r="K3670" t="s">
        <v>8011</v>
      </c>
      <c r="L3670" t="s">
        <v>8344</v>
      </c>
      <c r="M3670" t="s">
        <v>8346</v>
      </c>
      <c r="N3670" t="s">
        <v>8354</v>
      </c>
      <c r="O3670" t="s">
        <v>8358</v>
      </c>
      <c r="P3670">
        <v>22384</v>
      </c>
      <c r="Q3670" t="s">
        <v>8364</v>
      </c>
      <c r="T3670" t="s">
        <v>8367</v>
      </c>
    </row>
    <row r="3671" spans="1:20" x14ac:dyDescent="0.35">
      <c r="A3671" t="s">
        <v>74</v>
      </c>
      <c r="B3671" t="s">
        <v>1156</v>
      </c>
      <c r="C3671">
        <v>64</v>
      </c>
      <c r="D3671" t="s">
        <v>1175</v>
      </c>
      <c r="E3671" t="s">
        <v>4845</v>
      </c>
      <c r="F3671" t="s">
        <v>6883</v>
      </c>
      <c r="G3671" t="s">
        <v>6989</v>
      </c>
      <c r="H3671" t="s">
        <v>6998</v>
      </c>
      <c r="I3671" t="s">
        <v>7005</v>
      </c>
      <c r="K3671" t="s">
        <v>8002</v>
      </c>
      <c r="L3671" t="s">
        <v>8338</v>
      </c>
      <c r="M3671" t="s">
        <v>8346</v>
      </c>
      <c r="N3671" t="s">
        <v>8353</v>
      </c>
      <c r="O3671" t="s">
        <v>8356</v>
      </c>
      <c r="Q3671" t="s">
        <v>8364</v>
      </c>
      <c r="S3671">
        <v>5</v>
      </c>
      <c r="T3671" t="s">
        <v>8367</v>
      </c>
    </row>
    <row r="3672" spans="1:20" x14ac:dyDescent="0.35">
      <c r="A3672" t="s">
        <v>198</v>
      </c>
      <c r="B3672" t="s">
        <v>1047</v>
      </c>
      <c r="E3672" t="s">
        <v>4846</v>
      </c>
      <c r="F3672" t="s">
        <v>6905</v>
      </c>
      <c r="G3672" t="s">
        <v>6987</v>
      </c>
      <c r="H3672" t="s">
        <v>6999</v>
      </c>
      <c r="I3672" t="s">
        <v>7001</v>
      </c>
      <c r="K3672" t="s">
        <v>7981</v>
      </c>
      <c r="L3672" t="s">
        <v>8338</v>
      </c>
      <c r="M3672" t="s">
        <v>8348</v>
      </c>
      <c r="N3672" t="s">
        <v>8353</v>
      </c>
      <c r="O3672" t="s">
        <v>8356</v>
      </c>
      <c r="P3672">
        <v>24078</v>
      </c>
      <c r="Q3672" t="s">
        <v>8361</v>
      </c>
      <c r="R3672" t="s">
        <v>7193</v>
      </c>
      <c r="T3672" t="s">
        <v>8369</v>
      </c>
    </row>
    <row r="3673" spans="1:20" x14ac:dyDescent="0.35">
      <c r="A3673" t="s">
        <v>880</v>
      </c>
      <c r="B3673" t="s">
        <v>1156</v>
      </c>
      <c r="D3673" t="s">
        <v>1172</v>
      </c>
      <c r="E3673" t="s">
        <v>4847</v>
      </c>
      <c r="F3673" t="s">
        <v>6883</v>
      </c>
      <c r="G3673" t="s">
        <v>6992</v>
      </c>
      <c r="H3673" t="s">
        <v>6995</v>
      </c>
      <c r="I3673" t="s">
        <v>7003</v>
      </c>
      <c r="K3673" t="s">
        <v>7929</v>
      </c>
      <c r="L3673" t="s">
        <v>8339</v>
      </c>
      <c r="M3673" t="s">
        <v>8348</v>
      </c>
      <c r="N3673" t="s">
        <v>8351</v>
      </c>
      <c r="O3673" t="s">
        <v>8357</v>
      </c>
      <c r="P3673">
        <v>3413</v>
      </c>
      <c r="Q3673" t="s">
        <v>8360</v>
      </c>
      <c r="R3673" t="s">
        <v>7253</v>
      </c>
      <c r="S3673">
        <v>5</v>
      </c>
      <c r="T3673" t="s">
        <v>8368</v>
      </c>
    </row>
    <row r="3674" spans="1:20" x14ac:dyDescent="0.35">
      <c r="A3674" t="s">
        <v>568</v>
      </c>
      <c r="B3674" t="s">
        <v>1032</v>
      </c>
      <c r="D3674" t="s">
        <v>1174</v>
      </c>
      <c r="E3674" t="s">
        <v>4848</v>
      </c>
      <c r="F3674" t="s">
        <v>6767</v>
      </c>
      <c r="G3674" t="s">
        <v>6986</v>
      </c>
      <c r="H3674" t="s">
        <v>6995</v>
      </c>
      <c r="I3674" t="s">
        <v>7006</v>
      </c>
      <c r="K3674" t="s">
        <v>7857</v>
      </c>
      <c r="L3674" t="s">
        <v>8343</v>
      </c>
      <c r="M3674" t="s">
        <v>8350</v>
      </c>
      <c r="N3674" t="s">
        <v>8353</v>
      </c>
      <c r="O3674" t="s">
        <v>8358</v>
      </c>
      <c r="Q3674" t="s">
        <v>8363</v>
      </c>
      <c r="R3674" t="s">
        <v>7590</v>
      </c>
      <c r="S3674">
        <v>1</v>
      </c>
      <c r="T3674" t="s">
        <v>8368</v>
      </c>
    </row>
    <row r="3675" spans="1:20" x14ac:dyDescent="0.35">
      <c r="A3675" t="s">
        <v>347</v>
      </c>
      <c r="B3675" t="s">
        <v>1091</v>
      </c>
      <c r="C3675">
        <v>50</v>
      </c>
      <c r="D3675" t="s">
        <v>1172</v>
      </c>
      <c r="E3675" t="s">
        <v>4849</v>
      </c>
      <c r="F3675" t="s">
        <v>6777</v>
      </c>
      <c r="G3675" t="s">
        <v>6987</v>
      </c>
      <c r="H3675" t="s">
        <v>6996</v>
      </c>
      <c r="I3675" t="s">
        <v>7007</v>
      </c>
      <c r="J3675" t="s">
        <v>7521</v>
      </c>
      <c r="K3675" t="s">
        <v>7720</v>
      </c>
      <c r="L3675" t="s">
        <v>8343</v>
      </c>
      <c r="M3675" t="s">
        <v>8349</v>
      </c>
      <c r="N3675" t="s">
        <v>8353</v>
      </c>
      <c r="O3675" t="s">
        <v>8356</v>
      </c>
      <c r="Q3675" t="s">
        <v>8362</v>
      </c>
      <c r="S3675">
        <v>1</v>
      </c>
      <c r="T3675" t="s">
        <v>8368</v>
      </c>
    </row>
    <row r="3676" spans="1:20" x14ac:dyDescent="0.35">
      <c r="A3676" t="s">
        <v>417</v>
      </c>
      <c r="B3676" t="s">
        <v>1031</v>
      </c>
      <c r="D3676" t="s">
        <v>1173</v>
      </c>
      <c r="E3676" t="s">
        <v>4850</v>
      </c>
      <c r="G3676" t="s">
        <v>6986</v>
      </c>
      <c r="H3676" t="s">
        <v>6995</v>
      </c>
      <c r="I3676" t="s">
        <v>7001</v>
      </c>
      <c r="J3676" t="s">
        <v>7420</v>
      </c>
      <c r="K3676" t="s">
        <v>7710</v>
      </c>
      <c r="L3676" t="s">
        <v>8341</v>
      </c>
      <c r="M3676" t="s">
        <v>8349</v>
      </c>
      <c r="N3676" t="s">
        <v>8353</v>
      </c>
      <c r="O3676" t="s">
        <v>8358</v>
      </c>
      <c r="Q3676" t="s">
        <v>8361</v>
      </c>
      <c r="S3676">
        <v>2</v>
      </c>
      <c r="T3676" t="s">
        <v>8367</v>
      </c>
    </row>
    <row r="3677" spans="1:20" x14ac:dyDescent="0.35">
      <c r="A3677" t="s">
        <v>747</v>
      </c>
      <c r="B3677" t="s">
        <v>1038</v>
      </c>
      <c r="D3677" t="s">
        <v>1174</v>
      </c>
      <c r="E3677" t="s">
        <v>4851</v>
      </c>
      <c r="F3677" t="s">
        <v>6899</v>
      </c>
      <c r="G3677" t="s">
        <v>6992</v>
      </c>
      <c r="H3677" t="s">
        <v>7000</v>
      </c>
      <c r="I3677" t="s">
        <v>7003</v>
      </c>
      <c r="K3677" t="s">
        <v>7960</v>
      </c>
      <c r="L3677" t="s">
        <v>8341</v>
      </c>
      <c r="M3677" t="s">
        <v>8350</v>
      </c>
      <c r="N3677" t="s">
        <v>8354</v>
      </c>
      <c r="O3677" t="s">
        <v>8357</v>
      </c>
      <c r="Q3677" t="s">
        <v>8364</v>
      </c>
      <c r="R3677" t="s">
        <v>7512</v>
      </c>
      <c r="T3677" t="s">
        <v>8368</v>
      </c>
    </row>
    <row r="3678" spans="1:20" x14ac:dyDescent="0.35">
      <c r="A3678" t="s">
        <v>854</v>
      </c>
      <c r="B3678" t="s">
        <v>1118</v>
      </c>
      <c r="D3678" t="s">
        <v>1174</v>
      </c>
      <c r="E3678" t="s">
        <v>4852</v>
      </c>
      <c r="F3678" t="s">
        <v>6849</v>
      </c>
      <c r="G3678" t="s">
        <v>6988</v>
      </c>
      <c r="H3678" t="s">
        <v>6997</v>
      </c>
      <c r="I3678" t="s">
        <v>7005</v>
      </c>
      <c r="J3678" t="s">
        <v>7494</v>
      </c>
      <c r="K3678" t="s">
        <v>7937</v>
      </c>
      <c r="L3678" t="s">
        <v>8340</v>
      </c>
      <c r="M3678" t="s">
        <v>8348</v>
      </c>
      <c r="N3678" t="s">
        <v>8354</v>
      </c>
      <c r="O3678" t="s">
        <v>8359</v>
      </c>
      <c r="P3678">
        <v>42152</v>
      </c>
      <c r="Q3678" t="s">
        <v>8364</v>
      </c>
      <c r="R3678" t="s">
        <v>7273</v>
      </c>
      <c r="S3678">
        <v>3</v>
      </c>
      <c r="T3678" t="s">
        <v>8369</v>
      </c>
    </row>
    <row r="3679" spans="1:20" x14ac:dyDescent="0.35">
      <c r="A3679" t="s">
        <v>434</v>
      </c>
      <c r="B3679" t="s">
        <v>1108</v>
      </c>
      <c r="D3679" t="s">
        <v>1174</v>
      </c>
      <c r="E3679" t="s">
        <v>4853</v>
      </c>
      <c r="G3679" t="s">
        <v>6986</v>
      </c>
      <c r="H3679" t="s">
        <v>7000</v>
      </c>
      <c r="I3679" t="s">
        <v>7006</v>
      </c>
      <c r="J3679" t="s">
        <v>7480</v>
      </c>
      <c r="K3679" t="s">
        <v>8167</v>
      </c>
      <c r="L3679" t="s">
        <v>8342</v>
      </c>
      <c r="M3679" t="s">
        <v>8347</v>
      </c>
      <c r="N3679" t="s">
        <v>8354</v>
      </c>
      <c r="O3679" t="s">
        <v>8358</v>
      </c>
      <c r="Q3679" t="s">
        <v>8362</v>
      </c>
      <c r="S3679">
        <v>4</v>
      </c>
      <c r="T3679" t="s">
        <v>8368</v>
      </c>
    </row>
    <row r="3680" spans="1:20" x14ac:dyDescent="0.35">
      <c r="A3680" t="s">
        <v>543</v>
      </c>
      <c r="B3680" t="s">
        <v>1042</v>
      </c>
      <c r="C3680">
        <v>56</v>
      </c>
      <c r="D3680" t="s">
        <v>1173</v>
      </c>
      <c r="E3680" t="s">
        <v>4854</v>
      </c>
      <c r="G3680" t="s">
        <v>6987</v>
      </c>
      <c r="H3680" t="s">
        <v>6994</v>
      </c>
      <c r="I3680" t="s">
        <v>7004</v>
      </c>
      <c r="J3680" t="s">
        <v>7203</v>
      </c>
      <c r="K3680" t="s">
        <v>8036</v>
      </c>
      <c r="L3680" t="s">
        <v>8341</v>
      </c>
      <c r="M3680" t="s">
        <v>8348</v>
      </c>
      <c r="N3680" t="s">
        <v>8354</v>
      </c>
      <c r="O3680" t="s">
        <v>8359</v>
      </c>
      <c r="P3680">
        <v>14426</v>
      </c>
      <c r="Q3680" t="s">
        <v>8364</v>
      </c>
      <c r="S3680">
        <v>5</v>
      </c>
      <c r="T3680" t="s">
        <v>8367</v>
      </c>
    </row>
    <row r="3681" spans="1:20" x14ac:dyDescent="0.35">
      <c r="A3681" t="s">
        <v>866</v>
      </c>
      <c r="B3681" t="s">
        <v>1060</v>
      </c>
      <c r="D3681" t="s">
        <v>1175</v>
      </c>
      <c r="E3681" t="s">
        <v>4855</v>
      </c>
      <c r="F3681" t="s">
        <v>6742</v>
      </c>
      <c r="G3681" t="s">
        <v>6987</v>
      </c>
      <c r="H3681" t="s">
        <v>6994</v>
      </c>
      <c r="I3681" t="s">
        <v>7006</v>
      </c>
      <c r="J3681" t="s">
        <v>7373</v>
      </c>
      <c r="K3681" t="s">
        <v>8024</v>
      </c>
      <c r="L3681" t="s">
        <v>8338</v>
      </c>
      <c r="M3681" t="s">
        <v>8346</v>
      </c>
      <c r="N3681" t="s">
        <v>8354</v>
      </c>
      <c r="O3681" t="s">
        <v>8357</v>
      </c>
      <c r="P3681">
        <v>45322</v>
      </c>
      <c r="Q3681" t="s">
        <v>8364</v>
      </c>
      <c r="S3681">
        <v>3</v>
      </c>
      <c r="T3681" t="s">
        <v>8369</v>
      </c>
    </row>
    <row r="3682" spans="1:20" x14ac:dyDescent="0.35">
      <c r="A3682" t="s">
        <v>493</v>
      </c>
      <c r="B3682" t="s">
        <v>1144</v>
      </c>
      <c r="E3682" t="s">
        <v>4856</v>
      </c>
      <c r="F3682" t="s">
        <v>6978</v>
      </c>
      <c r="G3682" t="s">
        <v>6987</v>
      </c>
      <c r="H3682" t="s">
        <v>6994</v>
      </c>
      <c r="I3682" t="s">
        <v>7003</v>
      </c>
      <c r="K3682" t="s">
        <v>7710</v>
      </c>
      <c r="L3682" t="s">
        <v>8341</v>
      </c>
      <c r="M3682" t="s">
        <v>8348</v>
      </c>
      <c r="N3682" t="s">
        <v>8352</v>
      </c>
      <c r="O3682" t="s">
        <v>8358</v>
      </c>
      <c r="Q3682" t="s">
        <v>8360</v>
      </c>
      <c r="T3682" t="s">
        <v>8369</v>
      </c>
    </row>
    <row r="3683" spans="1:20" x14ac:dyDescent="0.35">
      <c r="A3683" t="s">
        <v>921</v>
      </c>
      <c r="B3683" t="s">
        <v>1087</v>
      </c>
      <c r="D3683" t="s">
        <v>1174</v>
      </c>
      <c r="E3683" t="s">
        <v>4857</v>
      </c>
      <c r="F3683" t="s">
        <v>6739</v>
      </c>
      <c r="G3683" t="s">
        <v>6989</v>
      </c>
      <c r="H3683" t="s">
        <v>6996</v>
      </c>
      <c r="I3683" t="s">
        <v>7001</v>
      </c>
      <c r="J3683" t="s">
        <v>7052</v>
      </c>
      <c r="K3683" t="s">
        <v>7782</v>
      </c>
      <c r="L3683" t="s">
        <v>8342</v>
      </c>
      <c r="M3683" t="s">
        <v>8348</v>
      </c>
      <c r="N3683" t="s">
        <v>8351</v>
      </c>
      <c r="O3683" t="s">
        <v>8359</v>
      </c>
      <c r="Q3683" t="s">
        <v>8364</v>
      </c>
      <c r="R3683" t="s">
        <v>7103</v>
      </c>
      <c r="S3683">
        <v>2</v>
      </c>
      <c r="T3683" t="s">
        <v>8369</v>
      </c>
    </row>
    <row r="3684" spans="1:20" x14ac:dyDescent="0.35">
      <c r="A3684" t="s">
        <v>854</v>
      </c>
      <c r="B3684" t="s">
        <v>1040</v>
      </c>
      <c r="C3684">
        <v>51</v>
      </c>
      <c r="D3684" t="s">
        <v>1174</v>
      </c>
      <c r="E3684" t="s">
        <v>4858</v>
      </c>
      <c r="G3684" t="s">
        <v>6986</v>
      </c>
      <c r="H3684" t="s">
        <v>6997</v>
      </c>
      <c r="I3684" t="s">
        <v>7007</v>
      </c>
      <c r="J3684" t="s">
        <v>7329</v>
      </c>
      <c r="K3684" t="s">
        <v>7780</v>
      </c>
      <c r="L3684" t="s">
        <v>8340</v>
      </c>
      <c r="M3684" t="s">
        <v>8349</v>
      </c>
      <c r="N3684" t="s">
        <v>8351</v>
      </c>
      <c r="O3684" t="s">
        <v>8357</v>
      </c>
      <c r="Q3684" t="s">
        <v>8363</v>
      </c>
      <c r="R3684" t="s">
        <v>7051</v>
      </c>
      <c r="S3684">
        <v>1</v>
      </c>
      <c r="T3684" t="s">
        <v>8368</v>
      </c>
    </row>
    <row r="3685" spans="1:20" x14ac:dyDescent="0.35">
      <c r="A3685" t="s">
        <v>326</v>
      </c>
      <c r="B3685" t="s">
        <v>1145</v>
      </c>
      <c r="C3685">
        <v>87</v>
      </c>
      <c r="D3685" t="s">
        <v>1172</v>
      </c>
      <c r="E3685" t="s">
        <v>4859</v>
      </c>
      <c r="F3685" t="s">
        <v>6821</v>
      </c>
      <c r="G3685" t="s">
        <v>6985</v>
      </c>
      <c r="H3685" t="s">
        <v>7000</v>
      </c>
      <c r="I3685" t="s">
        <v>7007</v>
      </c>
      <c r="J3685" t="s">
        <v>7407</v>
      </c>
      <c r="K3685" t="s">
        <v>8045</v>
      </c>
      <c r="L3685" t="s">
        <v>8342</v>
      </c>
      <c r="M3685" t="s">
        <v>8350</v>
      </c>
      <c r="N3685" t="s">
        <v>8352</v>
      </c>
      <c r="O3685" t="s">
        <v>8358</v>
      </c>
      <c r="Q3685" t="s">
        <v>8360</v>
      </c>
      <c r="R3685" t="s">
        <v>7467</v>
      </c>
      <c r="S3685">
        <v>5</v>
      </c>
      <c r="T3685" t="s">
        <v>8368</v>
      </c>
    </row>
    <row r="3686" spans="1:20" x14ac:dyDescent="0.35">
      <c r="A3686" t="s">
        <v>622</v>
      </c>
      <c r="B3686" t="s">
        <v>1139</v>
      </c>
      <c r="C3686">
        <v>26</v>
      </c>
      <c r="E3686" t="s">
        <v>4860</v>
      </c>
      <c r="F3686" t="s">
        <v>6808</v>
      </c>
      <c r="G3686" t="s">
        <v>6992</v>
      </c>
      <c r="H3686" t="s">
        <v>6998</v>
      </c>
      <c r="I3686" t="s">
        <v>7003</v>
      </c>
      <c r="K3686" t="s">
        <v>8305</v>
      </c>
      <c r="L3686" t="s">
        <v>8345</v>
      </c>
      <c r="M3686" t="s">
        <v>8347</v>
      </c>
      <c r="N3686" t="s">
        <v>8352</v>
      </c>
      <c r="O3686" t="s">
        <v>8357</v>
      </c>
      <c r="Q3686" t="s">
        <v>8360</v>
      </c>
      <c r="S3686">
        <v>2</v>
      </c>
      <c r="T3686" t="s">
        <v>8368</v>
      </c>
    </row>
    <row r="3687" spans="1:20" x14ac:dyDescent="0.35">
      <c r="A3687" t="s">
        <v>159</v>
      </c>
      <c r="B3687" t="s">
        <v>1071</v>
      </c>
      <c r="D3687" t="s">
        <v>1175</v>
      </c>
      <c r="E3687" t="s">
        <v>4861</v>
      </c>
      <c r="F3687" t="s">
        <v>6844</v>
      </c>
      <c r="G3687" t="s">
        <v>6986</v>
      </c>
      <c r="H3687" t="s">
        <v>6997</v>
      </c>
      <c r="I3687" t="s">
        <v>7001</v>
      </c>
      <c r="J3687" t="s">
        <v>7606</v>
      </c>
      <c r="K3687" t="s">
        <v>8203</v>
      </c>
      <c r="L3687" t="s">
        <v>8339</v>
      </c>
      <c r="M3687" t="s">
        <v>8346</v>
      </c>
      <c r="N3687" t="s">
        <v>8351</v>
      </c>
      <c r="O3687" t="s">
        <v>8359</v>
      </c>
      <c r="P3687">
        <v>39643</v>
      </c>
      <c r="Q3687" t="s">
        <v>8361</v>
      </c>
      <c r="S3687">
        <v>2</v>
      </c>
      <c r="T3687" t="s">
        <v>8369</v>
      </c>
    </row>
    <row r="3688" spans="1:20" x14ac:dyDescent="0.35">
      <c r="A3688" t="s">
        <v>753</v>
      </c>
      <c r="B3688" t="s">
        <v>1143</v>
      </c>
      <c r="C3688">
        <v>41</v>
      </c>
      <c r="E3688" t="s">
        <v>4862</v>
      </c>
      <c r="F3688" t="s">
        <v>6815</v>
      </c>
      <c r="G3688" t="s">
        <v>6986</v>
      </c>
      <c r="H3688" t="s">
        <v>6994</v>
      </c>
      <c r="I3688" t="s">
        <v>7004</v>
      </c>
      <c r="K3688" t="s">
        <v>7850</v>
      </c>
      <c r="L3688" t="s">
        <v>8345</v>
      </c>
      <c r="M3688" t="s">
        <v>8347</v>
      </c>
      <c r="N3688" t="s">
        <v>8353</v>
      </c>
      <c r="O3688" t="s">
        <v>8359</v>
      </c>
      <c r="Q3688" t="s">
        <v>8363</v>
      </c>
      <c r="S3688">
        <v>5</v>
      </c>
      <c r="T3688" t="s">
        <v>8369</v>
      </c>
    </row>
    <row r="3689" spans="1:20" x14ac:dyDescent="0.35">
      <c r="A3689" t="s">
        <v>997</v>
      </c>
      <c r="B3689" t="s">
        <v>1045</v>
      </c>
      <c r="C3689">
        <v>65</v>
      </c>
      <c r="D3689" t="s">
        <v>1175</v>
      </c>
      <c r="E3689" t="s">
        <v>4863</v>
      </c>
      <c r="F3689" t="s">
        <v>6943</v>
      </c>
      <c r="G3689" t="s">
        <v>6987</v>
      </c>
      <c r="H3689" t="s">
        <v>6996</v>
      </c>
      <c r="I3689" t="s">
        <v>7001</v>
      </c>
      <c r="K3689" t="s">
        <v>7795</v>
      </c>
      <c r="L3689" t="s">
        <v>8340</v>
      </c>
      <c r="M3689" t="s">
        <v>8349</v>
      </c>
      <c r="N3689" t="s">
        <v>8354</v>
      </c>
      <c r="O3689" t="s">
        <v>8357</v>
      </c>
      <c r="Q3689" t="s">
        <v>8364</v>
      </c>
      <c r="R3689" t="s">
        <v>7395</v>
      </c>
      <c r="S3689">
        <v>5</v>
      </c>
      <c r="T3689" t="s">
        <v>8368</v>
      </c>
    </row>
    <row r="3690" spans="1:20" x14ac:dyDescent="0.35">
      <c r="A3690" t="s">
        <v>28</v>
      </c>
      <c r="B3690" t="s">
        <v>1144</v>
      </c>
      <c r="E3690" t="s">
        <v>4864</v>
      </c>
      <c r="F3690" t="s">
        <v>6953</v>
      </c>
      <c r="G3690" t="s">
        <v>6984</v>
      </c>
      <c r="H3690" t="s">
        <v>6997</v>
      </c>
      <c r="I3690" t="s">
        <v>7003</v>
      </c>
      <c r="J3690" t="s">
        <v>7131</v>
      </c>
      <c r="K3690" t="s">
        <v>8186</v>
      </c>
      <c r="L3690" t="s">
        <v>8340</v>
      </c>
      <c r="M3690" t="s">
        <v>8349</v>
      </c>
      <c r="N3690" t="s">
        <v>8353</v>
      </c>
      <c r="O3690" t="s">
        <v>8359</v>
      </c>
      <c r="Q3690" t="s">
        <v>8360</v>
      </c>
      <c r="S3690">
        <v>5</v>
      </c>
    </row>
    <row r="3691" spans="1:20" x14ac:dyDescent="0.35">
      <c r="A3691" t="s">
        <v>469</v>
      </c>
      <c r="B3691" t="s">
        <v>1060</v>
      </c>
      <c r="D3691" t="s">
        <v>1174</v>
      </c>
      <c r="E3691" t="s">
        <v>4865</v>
      </c>
      <c r="F3691" t="s">
        <v>6742</v>
      </c>
      <c r="G3691" t="s">
        <v>6992</v>
      </c>
      <c r="H3691" t="s">
        <v>6999</v>
      </c>
      <c r="I3691" t="s">
        <v>7005</v>
      </c>
      <c r="J3691" t="s">
        <v>7038</v>
      </c>
      <c r="K3691" t="s">
        <v>8090</v>
      </c>
      <c r="L3691" t="s">
        <v>8343</v>
      </c>
      <c r="M3691" t="s">
        <v>8350</v>
      </c>
      <c r="N3691" t="s">
        <v>8351</v>
      </c>
      <c r="O3691" t="s">
        <v>8357</v>
      </c>
      <c r="Q3691" t="s">
        <v>8360</v>
      </c>
      <c r="T3691" t="s">
        <v>8367</v>
      </c>
    </row>
    <row r="3692" spans="1:20" x14ac:dyDescent="0.35">
      <c r="A3692" t="s">
        <v>541</v>
      </c>
      <c r="B3692" t="s">
        <v>1106</v>
      </c>
      <c r="C3692">
        <v>69</v>
      </c>
      <c r="D3692" t="s">
        <v>1174</v>
      </c>
      <c r="E3692" t="s">
        <v>4866</v>
      </c>
      <c r="F3692" t="s">
        <v>6798</v>
      </c>
      <c r="G3692" t="s">
        <v>6993</v>
      </c>
      <c r="H3692" t="s">
        <v>6995</v>
      </c>
      <c r="I3692" t="s">
        <v>7004</v>
      </c>
      <c r="J3692" t="s">
        <v>7163</v>
      </c>
      <c r="K3692" t="s">
        <v>7767</v>
      </c>
      <c r="L3692" t="s">
        <v>8344</v>
      </c>
      <c r="M3692" t="s">
        <v>8346</v>
      </c>
      <c r="N3692" t="s">
        <v>8352</v>
      </c>
      <c r="O3692" t="s">
        <v>8356</v>
      </c>
      <c r="P3692">
        <v>9111</v>
      </c>
      <c r="S3692">
        <v>5</v>
      </c>
      <c r="T3692" t="s">
        <v>8369</v>
      </c>
    </row>
    <row r="3693" spans="1:20" x14ac:dyDescent="0.35">
      <c r="A3693" t="s">
        <v>326</v>
      </c>
      <c r="B3693" t="s">
        <v>1078</v>
      </c>
      <c r="C3693">
        <v>22</v>
      </c>
      <c r="D3693" t="s">
        <v>1172</v>
      </c>
      <c r="E3693" t="s">
        <v>4867</v>
      </c>
      <c r="G3693" t="s">
        <v>6987</v>
      </c>
      <c r="H3693" t="s">
        <v>6999</v>
      </c>
      <c r="I3693" t="s">
        <v>7007</v>
      </c>
      <c r="K3693" t="s">
        <v>8209</v>
      </c>
      <c r="L3693" t="s">
        <v>8342</v>
      </c>
      <c r="M3693" t="s">
        <v>8350</v>
      </c>
      <c r="N3693" t="s">
        <v>8353</v>
      </c>
      <c r="O3693" t="s">
        <v>8355</v>
      </c>
      <c r="S3693">
        <v>4</v>
      </c>
      <c r="T3693" t="s">
        <v>8367</v>
      </c>
    </row>
    <row r="3694" spans="1:20" x14ac:dyDescent="0.35">
      <c r="A3694" t="s">
        <v>432</v>
      </c>
      <c r="B3694" t="s">
        <v>1095</v>
      </c>
      <c r="C3694">
        <v>46</v>
      </c>
      <c r="D3694" t="s">
        <v>1173</v>
      </c>
      <c r="E3694" t="s">
        <v>4868</v>
      </c>
      <c r="G3694" t="s">
        <v>6985</v>
      </c>
      <c r="H3694" t="s">
        <v>6998</v>
      </c>
      <c r="I3694" t="s">
        <v>7004</v>
      </c>
      <c r="K3694" t="s">
        <v>7958</v>
      </c>
      <c r="L3694" t="s">
        <v>8343</v>
      </c>
      <c r="M3694" t="s">
        <v>8349</v>
      </c>
      <c r="N3694" t="s">
        <v>8354</v>
      </c>
      <c r="O3694" t="s">
        <v>8358</v>
      </c>
      <c r="P3694">
        <v>35651</v>
      </c>
      <c r="Q3694" t="s">
        <v>8361</v>
      </c>
      <c r="R3694" t="s">
        <v>7333</v>
      </c>
    </row>
    <row r="3695" spans="1:20" x14ac:dyDescent="0.35">
      <c r="A3695" t="s">
        <v>412</v>
      </c>
      <c r="B3695" t="s">
        <v>1109</v>
      </c>
      <c r="C3695">
        <v>26</v>
      </c>
      <c r="D3695" t="s">
        <v>1175</v>
      </c>
      <c r="E3695" t="s">
        <v>4869</v>
      </c>
      <c r="G3695" t="s">
        <v>6993</v>
      </c>
      <c r="H3695" t="s">
        <v>6999</v>
      </c>
      <c r="I3695" t="s">
        <v>7006</v>
      </c>
      <c r="J3695" t="s">
        <v>7284</v>
      </c>
      <c r="K3695" t="s">
        <v>8137</v>
      </c>
      <c r="L3695" t="s">
        <v>8344</v>
      </c>
      <c r="M3695" t="s">
        <v>8350</v>
      </c>
      <c r="N3695" t="s">
        <v>8353</v>
      </c>
      <c r="O3695" t="s">
        <v>8357</v>
      </c>
      <c r="Q3695" t="s">
        <v>8360</v>
      </c>
      <c r="T3695" t="s">
        <v>8369</v>
      </c>
    </row>
    <row r="3696" spans="1:20" x14ac:dyDescent="0.35">
      <c r="A3696" t="s">
        <v>654</v>
      </c>
      <c r="B3696" t="s">
        <v>1165</v>
      </c>
      <c r="C3696">
        <v>59</v>
      </c>
      <c r="D3696" t="s">
        <v>1172</v>
      </c>
      <c r="E3696" t="s">
        <v>4870</v>
      </c>
      <c r="F3696" t="s">
        <v>6980</v>
      </c>
      <c r="G3696" t="s">
        <v>6992</v>
      </c>
      <c r="H3696" t="s">
        <v>6999</v>
      </c>
      <c r="I3696" t="s">
        <v>7001</v>
      </c>
      <c r="K3696" t="s">
        <v>7811</v>
      </c>
      <c r="L3696" t="s">
        <v>8340</v>
      </c>
      <c r="M3696" t="s">
        <v>8346</v>
      </c>
      <c r="N3696" t="s">
        <v>8354</v>
      </c>
      <c r="O3696" t="s">
        <v>8355</v>
      </c>
      <c r="R3696" t="s">
        <v>7588</v>
      </c>
      <c r="S3696">
        <v>5</v>
      </c>
    </row>
    <row r="3697" spans="1:20" x14ac:dyDescent="0.35">
      <c r="A3697" t="s">
        <v>756</v>
      </c>
      <c r="B3697" t="s">
        <v>1090</v>
      </c>
      <c r="C3697">
        <v>51</v>
      </c>
      <c r="E3697" t="s">
        <v>4871</v>
      </c>
      <c r="F3697" t="s">
        <v>6817</v>
      </c>
      <c r="G3697" t="s">
        <v>6992</v>
      </c>
      <c r="H3697" t="s">
        <v>6999</v>
      </c>
      <c r="I3697" t="s">
        <v>7003</v>
      </c>
      <c r="J3697" t="s">
        <v>7486</v>
      </c>
      <c r="K3697" t="s">
        <v>8165</v>
      </c>
      <c r="L3697" t="s">
        <v>8340</v>
      </c>
      <c r="M3697" t="s">
        <v>8349</v>
      </c>
      <c r="N3697" t="s">
        <v>8354</v>
      </c>
      <c r="O3697" t="s">
        <v>8356</v>
      </c>
      <c r="Q3697" t="s">
        <v>8363</v>
      </c>
      <c r="R3697" t="s">
        <v>7210</v>
      </c>
    </row>
    <row r="3698" spans="1:20" x14ac:dyDescent="0.35">
      <c r="A3698" t="s">
        <v>637</v>
      </c>
      <c r="B3698" t="s">
        <v>1099</v>
      </c>
      <c r="C3698">
        <v>25</v>
      </c>
      <c r="D3698" t="s">
        <v>1175</v>
      </c>
      <c r="E3698" t="s">
        <v>4872</v>
      </c>
      <c r="F3698" t="s">
        <v>6912</v>
      </c>
      <c r="G3698" t="s">
        <v>6985</v>
      </c>
      <c r="H3698" t="s">
        <v>6994</v>
      </c>
      <c r="I3698" t="s">
        <v>7007</v>
      </c>
      <c r="J3698" t="s">
        <v>7303</v>
      </c>
      <c r="K3698" t="s">
        <v>7874</v>
      </c>
      <c r="L3698" t="s">
        <v>8339</v>
      </c>
      <c r="M3698" t="s">
        <v>8347</v>
      </c>
      <c r="N3698" t="s">
        <v>8352</v>
      </c>
      <c r="O3698" t="s">
        <v>8355</v>
      </c>
      <c r="P3698">
        <v>32055</v>
      </c>
      <c r="Q3698" t="s">
        <v>8363</v>
      </c>
      <c r="R3698" t="s">
        <v>7148</v>
      </c>
      <c r="T3698" t="s">
        <v>8368</v>
      </c>
    </row>
    <row r="3699" spans="1:20" x14ac:dyDescent="0.35">
      <c r="A3699" t="s">
        <v>70</v>
      </c>
      <c r="B3699" t="s">
        <v>1129</v>
      </c>
      <c r="C3699">
        <v>38</v>
      </c>
      <c r="E3699" t="s">
        <v>4873</v>
      </c>
      <c r="G3699" t="s">
        <v>6992</v>
      </c>
      <c r="H3699" t="s">
        <v>7000</v>
      </c>
      <c r="I3699" t="s">
        <v>7002</v>
      </c>
      <c r="J3699" t="s">
        <v>7520</v>
      </c>
      <c r="K3699" t="s">
        <v>7950</v>
      </c>
      <c r="L3699" t="s">
        <v>8339</v>
      </c>
      <c r="M3699" t="s">
        <v>8348</v>
      </c>
      <c r="N3699" t="s">
        <v>8353</v>
      </c>
      <c r="O3699" t="s">
        <v>8358</v>
      </c>
      <c r="Q3699" t="s">
        <v>8361</v>
      </c>
      <c r="R3699" t="s">
        <v>7334</v>
      </c>
      <c r="T3699" t="s">
        <v>8368</v>
      </c>
    </row>
    <row r="3700" spans="1:20" x14ac:dyDescent="0.35">
      <c r="A3700" t="s">
        <v>403</v>
      </c>
      <c r="B3700" t="s">
        <v>1025</v>
      </c>
      <c r="C3700">
        <v>36</v>
      </c>
      <c r="D3700" t="s">
        <v>1175</v>
      </c>
      <c r="E3700" t="s">
        <v>4874</v>
      </c>
      <c r="F3700" t="s">
        <v>6682</v>
      </c>
      <c r="G3700" t="s">
        <v>6987</v>
      </c>
      <c r="H3700" t="s">
        <v>6996</v>
      </c>
      <c r="I3700" t="s">
        <v>7001</v>
      </c>
      <c r="J3700" t="s">
        <v>7414</v>
      </c>
      <c r="K3700" t="s">
        <v>7754</v>
      </c>
      <c r="L3700" t="s">
        <v>8338</v>
      </c>
      <c r="M3700" t="s">
        <v>8350</v>
      </c>
      <c r="N3700" t="s">
        <v>8353</v>
      </c>
      <c r="O3700" t="s">
        <v>8358</v>
      </c>
      <c r="T3700" t="s">
        <v>8369</v>
      </c>
    </row>
    <row r="3701" spans="1:20" x14ac:dyDescent="0.35">
      <c r="A3701" t="s">
        <v>675</v>
      </c>
      <c r="B3701" t="s">
        <v>1109</v>
      </c>
      <c r="C3701">
        <v>25</v>
      </c>
      <c r="E3701" t="s">
        <v>4875</v>
      </c>
      <c r="F3701" t="s">
        <v>6878</v>
      </c>
      <c r="G3701" t="s">
        <v>6992</v>
      </c>
      <c r="H3701" t="s">
        <v>6994</v>
      </c>
      <c r="I3701" t="s">
        <v>7004</v>
      </c>
      <c r="J3701" t="s">
        <v>7582</v>
      </c>
      <c r="K3701" t="s">
        <v>8242</v>
      </c>
      <c r="L3701" t="s">
        <v>8344</v>
      </c>
      <c r="M3701" t="s">
        <v>8349</v>
      </c>
      <c r="N3701" t="s">
        <v>8352</v>
      </c>
      <c r="O3701" t="s">
        <v>8356</v>
      </c>
      <c r="Q3701" t="s">
        <v>8364</v>
      </c>
      <c r="T3701" t="s">
        <v>8367</v>
      </c>
    </row>
    <row r="3702" spans="1:20" x14ac:dyDescent="0.35">
      <c r="A3702" t="s">
        <v>755</v>
      </c>
      <c r="B3702" t="s">
        <v>1144</v>
      </c>
      <c r="C3702">
        <v>51</v>
      </c>
      <c r="D3702" t="s">
        <v>1173</v>
      </c>
      <c r="E3702" t="s">
        <v>4876</v>
      </c>
      <c r="F3702" t="s">
        <v>6953</v>
      </c>
      <c r="G3702" t="s">
        <v>6991</v>
      </c>
      <c r="H3702" t="s">
        <v>6998</v>
      </c>
      <c r="I3702" t="s">
        <v>7003</v>
      </c>
      <c r="J3702" t="s">
        <v>7197</v>
      </c>
      <c r="K3702" t="s">
        <v>8321</v>
      </c>
      <c r="L3702" t="s">
        <v>8342</v>
      </c>
      <c r="M3702" t="s">
        <v>8350</v>
      </c>
      <c r="N3702" t="s">
        <v>8353</v>
      </c>
      <c r="O3702" t="s">
        <v>8356</v>
      </c>
      <c r="Q3702" t="s">
        <v>8364</v>
      </c>
      <c r="R3702" t="s">
        <v>7425</v>
      </c>
      <c r="S3702">
        <v>4</v>
      </c>
      <c r="T3702" t="s">
        <v>8368</v>
      </c>
    </row>
    <row r="3703" spans="1:20" x14ac:dyDescent="0.35">
      <c r="A3703" t="s">
        <v>816</v>
      </c>
      <c r="B3703" t="s">
        <v>1133</v>
      </c>
      <c r="C3703">
        <v>22</v>
      </c>
      <c r="D3703" t="s">
        <v>1172</v>
      </c>
      <c r="E3703" t="s">
        <v>4877</v>
      </c>
      <c r="G3703" t="s">
        <v>6985</v>
      </c>
      <c r="H3703" t="s">
        <v>6999</v>
      </c>
      <c r="I3703" t="s">
        <v>7001</v>
      </c>
      <c r="J3703" t="s">
        <v>7131</v>
      </c>
      <c r="K3703" t="s">
        <v>8172</v>
      </c>
      <c r="L3703" t="s">
        <v>8338</v>
      </c>
      <c r="M3703" t="s">
        <v>8350</v>
      </c>
      <c r="N3703" t="s">
        <v>8353</v>
      </c>
      <c r="O3703" t="s">
        <v>8358</v>
      </c>
      <c r="Q3703" t="s">
        <v>8360</v>
      </c>
      <c r="R3703" t="s">
        <v>7475</v>
      </c>
      <c r="S3703">
        <v>1</v>
      </c>
    </row>
    <row r="3704" spans="1:20" x14ac:dyDescent="0.35">
      <c r="A3704" t="s">
        <v>878</v>
      </c>
      <c r="B3704" t="s">
        <v>1144</v>
      </c>
      <c r="C3704">
        <v>35</v>
      </c>
      <c r="D3704" t="s">
        <v>1174</v>
      </c>
      <c r="E3704" t="s">
        <v>4878</v>
      </c>
      <c r="F3704" t="s">
        <v>6953</v>
      </c>
      <c r="G3704" t="s">
        <v>6991</v>
      </c>
      <c r="H3704" t="s">
        <v>6995</v>
      </c>
      <c r="I3704" t="s">
        <v>7006</v>
      </c>
      <c r="K3704" t="s">
        <v>8221</v>
      </c>
      <c r="L3704" t="s">
        <v>8345</v>
      </c>
      <c r="M3704" t="s">
        <v>8348</v>
      </c>
      <c r="N3704" t="s">
        <v>8352</v>
      </c>
      <c r="O3704" t="s">
        <v>8355</v>
      </c>
      <c r="Q3704" t="s">
        <v>8361</v>
      </c>
      <c r="T3704" t="s">
        <v>8368</v>
      </c>
    </row>
    <row r="3705" spans="1:20" x14ac:dyDescent="0.35">
      <c r="A3705" t="s">
        <v>270</v>
      </c>
      <c r="B3705" t="s">
        <v>1162</v>
      </c>
      <c r="D3705" t="s">
        <v>1174</v>
      </c>
      <c r="E3705" t="s">
        <v>4879</v>
      </c>
      <c r="F3705" t="s">
        <v>6880</v>
      </c>
      <c r="G3705" t="s">
        <v>6984</v>
      </c>
      <c r="H3705" t="s">
        <v>6995</v>
      </c>
      <c r="I3705" t="s">
        <v>7003</v>
      </c>
      <c r="J3705" t="s">
        <v>7138</v>
      </c>
      <c r="K3705" t="s">
        <v>7957</v>
      </c>
      <c r="L3705" t="s">
        <v>8339</v>
      </c>
      <c r="M3705" t="s">
        <v>8348</v>
      </c>
      <c r="N3705" t="s">
        <v>8352</v>
      </c>
      <c r="O3705" t="s">
        <v>8357</v>
      </c>
      <c r="P3705">
        <v>4749</v>
      </c>
      <c r="Q3705" t="s">
        <v>8361</v>
      </c>
      <c r="R3705" t="s">
        <v>7181</v>
      </c>
      <c r="S3705">
        <v>4</v>
      </c>
      <c r="T3705" t="s">
        <v>8369</v>
      </c>
    </row>
    <row r="3706" spans="1:20" x14ac:dyDescent="0.35">
      <c r="A3706" t="s">
        <v>472</v>
      </c>
      <c r="B3706" t="s">
        <v>1033</v>
      </c>
      <c r="C3706">
        <v>42</v>
      </c>
      <c r="E3706" t="s">
        <v>4880</v>
      </c>
      <c r="G3706" t="s">
        <v>6984</v>
      </c>
      <c r="H3706" t="s">
        <v>6995</v>
      </c>
      <c r="I3706" t="s">
        <v>7005</v>
      </c>
      <c r="J3706" t="s">
        <v>7147</v>
      </c>
      <c r="K3706" t="s">
        <v>8097</v>
      </c>
      <c r="L3706" t="s">
        <v>8338</v>
      </c>
      <c r="M3706" t="s">
        <v>8348</v>
      </c>
      <c r="N3706" t="s">
        <v>8354</v>
      </c>
      <c r="O3706" t="s">
        <v>8356</v>
      </c>
      <c r="P3706">
        <v>18367</v>
      </c>
      <c r="Q3706" t="s">
        <v>8364</v>
      </c>
      <c r="R3706" t="s">
        <v>7244</v>
      </c>
      <c r="S3706">
        <v>4</v>
      </c>
      <c r="T3706" t="s">
        <v>8369</v>
      </c>
    </row>
    <row r="3707" spans="1:20" x14ac:dyDescent="0.35">
      <c r="A3707" t="s">
        <v>231</v>
      </c>
      <c r="B3707" t="s">
        <v>1031</v>
      </c>
      <c r="C3707">
        <v>36</v>
      </c>
      <c r="D3707" t="s">
        <v>1172</v>
      </c>
      <c r="E3707" t="s">
        <v>4881</v>
      </c>
      <c r="F3707" t="s">
        <v>6942</v>
      </c>
      <c r="G3707" t="s">
        <v>6990</v>
      </c>
      <c r="H3707" t="s">
        <v>7000</v>
      </c>
      <c r="I3707" t="s">
        <v>7005</v>
      </c>
      <c r="J3707" t="s">
        <v>7499</v>
      </c>
      <c r="K3707" t="s">
        <v>8230</v>
      </c>
      <c r="L3707" t="s">
        <v>8340</v>
      </c>
      <c r="M3707" t="s">
        <v>8346</v>
      </c>
      <c r="N3707" t="s">
        <v>8351</v>
      </c>
      <c r="O3707" t="s">
        <v>8357</v>
      </c>
      <c r="R3707" t="s">
        <v>7479</v>
      </c>
      <c r="T3707" t="s">
        <v>8368</v>
      </c>
    </row>
    <row r="3708" spans="1:20" x14ac:dyDescent="0.35">
      <c r="A3708" t="s">
        <v>708</v>
      </c>
      <c r="B3708" t="s">
        <v>1122</v>
      </c>
      <c r="C3708">
        <v>48</v>
      </c>
      <c r="D3708" t="s">
        <v>1175</v>
      </c>
      <c r="E3708" t="s">
        <v>4882</v>
      </c>
      <c r="G3708" t="s">
        <v>6990</v>
      </c>
      <c r="H3708" t="s">
        <v>6998</v>
      </c>
      <c r="I3708" t="s">
        <v>7007</v>
      </c>
      <c r="K3708" t="s">
        <v>8004</v>
      </c>
      <c r="L3708" t="s">
        <v>8345</v>
      </c>
      <c r="M3708" t="s">
        <v>8348</v>
      </c>
      <c r="N3708" t="s">
        <v>8351</v>
      </c>
      <c r="O3708" t="s">
        <v>8359</v>
      </c>
      <c r="R3708" t="s">
        <v>7642</v>
      </c>
      <c r="S3708">
        <v>5</v>
      </c>
      <c r="T3708" t="s">
        <v>8367</v>
      </c>
    </row>
    <row r="3709" spans="1:20" x14ac:dyDescent="0.35">
      <c r="A3709" t="s">
        <v>682</v>
      </c>
      <c r="B3709" t="s">
        <v>1066</v>
      </c>
      <c r="C3709">
        <v>69</v>
      </c>
      <c r="D3709" t="s">
        <v>1173</v>
      </c>
      <c r="E3709" t="s">
        <v>4883</v>
      </c>
      <c r="F3709" t="s">
        <v>6956</v>
      </c>
      <c r="G3709" t="s">
        <v>6986</v>
      </c>
      <c r="H3709" t="s">
        <v>6999</v>
      </c>
      <c r="I3709" t="s">
        <v>7001</v>
      </c>
      <c r="J3709" t="s">
        <v>7602</v>
      </c>
      <c r="K3709" t="s">
        <v>7891</v>
      </c>
      <c r="L3709" t="s">
        <v>8344</v>
      </c>
      <c r="M3709" t="s">
        <v>8348</v>
      </c>
      <c r="N3709" t="s">
        <v>8351</v>
      </c>
      <c r="O3709" t="s">
        <v>8355</v>
      </c>
      <c r="Q3709" t="s">
        <v>8364</v>
      </c>
      <c r="S3709">
        <v>3</v>
      </c>
      <c r="T3709" t="s">
        <v>8368</v>
      </c>
    </row>
    <row r="3710" spans="1:20" x14ac:dyDescent="0.35">
      <c r="A3710" t="s">
        <v>223</v>
      </c>
      <c r="B3710" t="s">
        <v>1150</v>
      </c>
      <c r="C3710">
        <v>58</v>
      </c>
      <c r="E3710" t="s">
        <v>4884</v>
      </c>
      <c r="F3710" t="s">
        <v>6832</v>
      </c>
      <c r="G3710" t="s">
        <v>6989</v>
      </c>
      <c r="H3710" t="s">
        <v>6997</v>
      </c>
      <c r="I3710" t="s">
        <v>7005</v>
      </c>
      <c r="J3710" t="s">
        <v>7439</v>
      </c>
      <c r="K3710" t="s">
        <v>8255</v>
      </c>
      <c r="L3710" t="s">
        <v>8342</v>
      </c>
      <c r="M3710" t="s">
        <v>8350</v>
      </c>
      <c r="N3710" t="s">
        <v>8352</v>
      </c>
      <c r="O3710" t="s">
        <v>8359</v>
      </c>
      <c r="S3710">
        <v>5</v>
      </c>
      <c r="T3710" t="s">
        <v>8367</v>
      </c>
    </row>
    <row r="3711" spans="1:20" x14ac:dyDescent="0.35">
      <c r="A3711" t="s">
        <v>234</v>
      </c>
      <c r="B3711" t="s">
        <v>1140</v>
      </c>
      <c r="D3711" t="s">
        <v>1172</v>
      </c>
      <c r="E3711" t="s">
        <v>4885</v>
      </c>
      <c r="F3711" t="s">
        <v>6866</v>
      </c>
      <c r="G3711" t="s">
        <v>6991</v>
      </c>
      <c r="H3711" t="s">
        <v>6996</v>
      </c>
      <c r="I3711" t="s">
        <v>7001</v>
      </c>
      <c r="J3711" t="s">
        <v>7670</v>
      </c>
      <c r="K3711" t="s">
        <v>8294</v>
      </c>
      <c r="L3711" t="s">
        <v>8342</v>
      </c>
      <c r="M3711" t="s">
        <v>8349</v>
      </c>
      <c r="N3711" t="s">
        <v>8351</v>
      </c>
      <c r="O3711" t="s">
        <v>8358</v>
      </c>
      <c r="P3711">
        <v>28091</v>
      </c>
      <c r="Q3711" t="s">
        <v>8360</v>
      </c>
      <c r="R3711" t="s">
        <v>7019</v>
      </c>
      <c r="S3711">
        <v>4</v>
      </c>
      <c r="T3711" t="s">
        <v>8368</v>
      </c>
    </row>
    <row r="3712" spans="1:20" x14ac:dyDescent="0.35">
      <c r="A3712" t="s">
        <v>750</v>
      </c>
      <c r="B3712" t="s">
        <v>1092</v>
      </c>
      <c r="D3712" t="s">
        <v>1175</v>
      </c>
      <c r="E3712" t="s">
        <v>4886</v>
      </c>
      <c r="F3712" t="s">
        <v>6854</v>
      </c>
      <c r="G3712" t="s">
        <v>6987</v>
      </c>
      <c r="H3712" t="s">
        <v>6998</v>
      </c>
      <c r="I3712" t="s">
        <v>7001</v>
      </c>
      <c r="K3712" t="s">
        <v>7938</v>
      </c>
      <c r="L3712" t="s">
        <v>8340</v>
      </c>
      <c r="M3712" t="s">
        <v>8346</v>
      </c>
      <c r="N3712" t="s">
        <v>8351</v>
      </c>
      <c r="O3712" t="s">
        <v>8359</v>
      </c>
      <c r="Q3712" t="s">
        <v>8361</v>
      </c>
      <c r="S3712">
        <v>4</v>
      </c>
      <c r="T3712" t="s">
        <v>8368</v>
      </c>
    </row>
    <row r="3713" spans="1:20" x14ac:dyDescent="0.35">
      <c r="A3713" t="s">
        <v>795</v>
      </c>
      <c r="B3713" t="s">
        <v>1020</v>
      </c>
      <c r="C3713">
        <v>41</v>
      </c>
      <c r="D3713" t="s">
        <v>1172</v>
      </c>
      <c r="E3713" t="s">
        <v>4887</v>
      </c>
      <c r="F3713" t="s">
        <v>6889</v>
      </c>
      <c r="G3713" t="s">
        <v>6993</v>
      </c>
      <c r="H3713" t="s">
        <v>7000</v>
      </c>
      <c r="I3713" t="s">
        <v>7003</v>
      </c>
      <c r="J3713" t="s">
        <v>7078</v>
      </c>
      <c r="K3713" t="s">
        <v>7894</v>
      </c>
      <c r="L3713" t="s">
        <v>8340</v>
      </c>
      <c r="M3713" t="s">
        <v>8346</v>
      </c>
      <c r="N3713" t="s">
        <v>8352</v>
      </c>
      <c r="O3713" t="s">
        <v>8356</v>
      </c>
      <c r="Q3713" t="s">
        <v>8363</v>
      </c>
      <c r="R3713" t="s">
        <v>7153</v>
      </c>
      <c r="S3713">
        <v>2</v>
      </c>
      <c r="T3713" t="s">
        <v>8369</v>
      </c>
    </row>
    <row r="3714" spans="1:20" x14ac:dyDescent="0.35">
      <c r="A3714" t="s">
        <v>228</v>
      </c>
      <c r="B3714" t="s">
        <v>1132</v>
      </c>
      <c r="E3714" t="s">
        <v>4888</v>
      </c>
      <c r="G3714" t="s">
        <v>6986</v>
      </c>
      <c r="H3714" t="s">
        <v>6998</v>
      </c>
      <c r="I3714" t="s">
        <v>7004</v>
      </c>
      <c r="K3714" t="s">
        <v>7880</v>
      </c>
      <c r="L3714" t="s">
        <v>8341</v>
      </c>
      <c r="M3714" t="s">
        <v>8349</v>
      </c>
      <c r="N3714" t="s">
        <v>8354</v>
      </c>
      <c r="O3714" t="s">
        <v>8355</v>
      </c>
      <c r="Q3714" t="s">
        <v>8364</v>
      </c>
      <c r="R3714" t="s">
        <v>7009</v>
      </c>
      <c r="S3714">
        <v>3</v>
      </c>
      <c r="T3714" t="s">
        <v>8367</v>
      </c>
    </row>
    <row r="3715" spans="1:20" x14ac:dyDescent="0.35">
      <c r="A3715" t="s">
        <v>97</v>
      </c>
      <c r="B3715" t="s">
        <v>1118</v>
      </c>
      <c r="D3715" t="s">
        <v>1172</v>
      </c>
      <c r="E3715" t="s">
        <v>4889</v>
      </c>
      <c r="G3715" t="s">
        <v>6988</v>
      </c>
      <c r="H3715" t="s">
        <v>7000</v>
      </c>
      <c r="I3715" t="s">
        <v>7006</v>
      </c>
      <c r="J3715" t="s">
        <v>7148</v>
      </c>
      <c r="K3715" t="s">
        <v>8067</v>
      </c>
      <c r="L3715" t="s">
        <v>8345</v>
      </c>
      <c r="M3715" t="s">
        <v>8346</v>
      </c>
      <c r="N3715" t="s">
        <v>8352</v>
      </c>
      <c r="O3715" t="s">
        <v>8357</v>
      </c>
      <c r="Q3715" t="s">
        <v>8362</v>
      </c>
      <c r="S3715">
        <v>3</v>
      </c>
      <c r="T3715" t="s">
        <v>8367</v>
      </c>
    </row>
    <row r="3716" spans="1:20" x14ac:dyDescent="0.35">
      <c r="A3716" t="s">
        <v>117</v>
      </c>
      <c r="B3716" t="s">
        <v>1079</v>
      </c>
      <c r="C3716">
        <v>60</v>
      </c>
      <c r="D3716" t="s">
        <v>1172</v>
      </c>
      <c r="E3716" t="s">
        <v>4890</v>
      </c>
      <c r="F3716" t="s">
        <v>6736</v>
      </c>
      <c r="G3716" t="s">
        <v>6991</v>
      </c>
      <c r="H3716" t="s">
        <v>7000</v>
      </c>
      <c r="I3716" t="s">
        <v>7003</v>
      </c>
      <c r="K3716" t="s">
        <v>8241</v>
      </c>
      <c r="L3716" t="s">
        <v>8342</v>
      </c>
      <c r="M3716" t="s">
        <v>8349</v>
      </c>
      <c r="N3716" t="s">
        <v>8352</v>
      </c>
      <c r="O3716" t="s">
        <v>8357</v>
      </c>
      <c r="Q3716" t="s">
        <v>8360</v>
      </c>
      <c r="S3716">
        <v>4</v>
      </c>
      <c r="T3716" t="s">
        <v>8368</v>
      </c>
    </row>
    <row r="3717" spans="1:20" x14ac:dyDescent="0.35">
      <c r="A3717" t="s">
        <v>820</v>
      </c>
      <c r="B3717" t="s">
        <v>1169</v>
      </c>
      <c r="D3717" t="s">
        <v>1174</v>
      </c>
      <c r="E3717" t="s">
        <v>4891</v>
      </c>
      <c r="F3717" t="s">
        <v>6968</v>
      </c>
      <c r="G3717" t="s">
        <v>6990</v>
      </c>
      <c r="H3717" t="s">
        <v>6998</v>
      </c>
      <c r="I3717" t="s">
        <v>7002</v>
      </c>
      <c r="K3717" t="s">
        <v>8178</v>
      </c>
      <c r="L3717" t="s">
        <v>8338</v>
      </c>
      <c r="M3717" t="s">
        <v>8349</v>
      </c>
      <c r="N3717" t="s">
        <v>8354</v>
      </c>
      <c r="O3717" t="s">
        <v>8356</v>
      </c>
      <c r="Q3717" t="s">
        <v>8361</v>
      </c>
      <c r="S3717">
        <v>3</v>
      </c>
    </row>
    <row r="3718" spans="1:20" x14ac:dyDescent="0.35">
      <c r="A3718" t="s">
        <v>698</v>
      </c>
      <c r="B3718" t="s">
        <v>1021</v>
      </c>
      <c r="E3718" t="s">
        <v>4892</v>
      </c>
      <c r="G3718" t="s">
        <v>6989</v>
      </c>
      <c r="H3718" t="s">
        <v>6999</v>
      </c>
      <c r="I3718" t="s">
        <v>7002</v>
      </c>
      <c r="K3718" t="s">
        <v>7721</v>
      </c>
      <c r="L3718" t="s">
        <v>8342</v>
      </c>
      <c r="M3718" t="s">
        <v>8348</v>
      </c>
      <c r="N3718" t="s">
        <v>8353</v>
      </c>
      <c r="O3718" t="s">
        <v>8356</v>
      </c>
      <c r="Q3718" t="s">
        <v>8361</v>
      </c>
      <c r="R3718" t="s">
        <v>7402</v>
      </c>
      <c r="S3718">
        <v>3</v>
      </c>
      <c r="T3718" t="s">
        <v>8368</v>
      </c>
    </row>
    <row r="3719" spans="1:20" x14ac:dyDescent="0.35">
      <c r="A3719" t="s">
        <v>431</v>
      </c>
      <c r="B3719" t="s">
        <v>1109</v>
      </c>
      <c r="C3719">
        <v>81</v>
      </c>
      <c r="D3719" t="s">
        <v>1175</v>
      </c>
      <c r="E3719" t="s">
        <v>4893</v>
      </c>
      <c r="G3719" t="s">
        <v>6992</v>
      </c>
      <c r="H3719" t="s">
        <v>6995</v>
      </c>
      <c r="I3719" t="s">
        <v>7002</v>
      </c>
      <c r="K3719" t="s">
        <v>7930</v>
      </c>
      <c r="L3719" t="s">
        <v>8345</v>
      </c>
      <c r="M3719" t="s">
        <v>8349</v>
      </c>
      <c r="N3719" t="s">
        <v>8353</v>
      </c>
      <c r="O3719" t="s">
        <v>8355</v>
      </c>
      <c r="P3719">
        <v>25802</v>
      </c>
      <c r="Q3719" t="s">
        <v>8362</v>
      </c>
      <c r="R3719" t="s">
        <v>7352</v>
      </c>
    </row>
    <row r="3720" spans="1:20" x14ac:dyDescent="0.35">
      <c r="A3720" t="s">
        <v>545</v>
      </c>
      <c r="B3720" t="s">
        <v>1153</v>
      </c>
      <c r="D3720" t="s">
        <v>1174</v>
      </c>
      <c r="E3720" t="s">
        <v>4894</v>
      </c>
      <c r="G3720" t="s">
        <v>6986</v>
      </c>
      <c r="H3720" t="s">
        <v>6997</v>
      </c>
      <c r="I3720" t="s">
        <v>7006</v>
      </c>
      <c r="J3720" t="s">
        <v>7577</v>
      </c>
      <c r="K3720" t="s">
        <v>7955</v>
      </c>
      <c r="L3720" t="s">
        <v>8340</v>
      </c>
      <c r="M3720" t="s">
        <v>8350</v>
      </c>
      <c r="N3720" t="s">
        <v>8351</v>
      </c>
      <c r="O3720" t="s">
        <v>8359</v>
      </c>
      <c r="Q3720" t="s">
        <v>8364</v>
      </c>
      <c r="R3720" t="s">
        <v>7262</v>
      </c>
      <c r="T3720" t="s">
        <v>8369</v>
      </c>
    </row>
    <row r="3721" spans="1:20" x14ac:dyDescent="0.35">
      <c r="A3721" t="s">
        <v>456</v>
      </c>
      <c r="B3721" t="s">
        <v>1082</v>
      </c>
      <c r="D3721" t="s">
        <v>1175</v>
      </c>
      <c r="E3721" t="s">
        <v>4895</v>
      </c>
      <c r="F3721" t="s">
        <v>6768</v>
      </c>
      <c r="G3721" t="s">
        <v>6988</v>
      </c>
      <c r="H3721" t="s">
        <v>6995</v>
      </c>
      <c r="I3721" t="s">
        <v>7006</v>
      </c>
      <c r="K3721" t="s">
        <v>8302</v>
      </c>
      <c r="L3721" t="s">
        <v>8338</v>
      </c>
      <c r="M3721" t="s">
        <v>8346</v>
      </c>
      <c r="N3721" t="s">
        <v>8351</v>
      </c>
      <c r="O3721" t="s">
        <v>8356</v>
      </c>
      <c r="Q3721" t="s">
        <v>8363</v>
      </c>
      <c r="T3721" t="s">
        <v>8369</v>
      </c>
    </row>
    <row r="3722" spans="1:20" x14ac:dyDescent="0.35">
      <c r="A3722" t="s">
        <v>587</v>
      </c>
      <c r="B3722" t="s">
        <v>1146</v>
      </c>
      <c r="D3722" t="s">
        <v>1174</v>
      </c>
      <c r="E3722" t="s">
        <v>4896</v>
      </c>
      <c r="G3722" t="s">
        <v>6988</v>
      </c>
      <c r="H3722" t="s">
        <v>7000</v>
      </c>
      <c r="I3722" t="s">
        <v>7006</v>
      </c>
      <c r="J3722" t="s">
        <v>7374</v>
      </c>
      <c r="K3722" t="s">
        <v>7804</v>
      </c>
      <c r="L3722" t="s">
        <v>8344</v>
      </c>
      <c r="M3722" t="s">
        <v>8348</v>
      </c>
      <c r="N3722" t="s">
        <v>8352</v>
      </c>
      <c r="O3722" t="s">
        <v>8356</v>
      </c>
      <c r="Q3722" t="s">
        <v>8364</v>
      </c>
      <c r="R3722" t="s">
        <v>7495</v>
      </c>
      <c r="S3722">
        <v>5</v>
      </c>
    </row>
    <row r="3723" spans="1:20" x14ac:dyDescent="0.35">
      <c r="A3723" t="s">
        <v>669</v>
      </c>
      <c r="B3723" t="s">
        <v>1153</v>
      </c>
      <c r="C3723">
        <v>24</v>
      </c>
      <c r="D3723" t="s">
        <v>1173</v>
      </c>
      <c r="E3723" t="s">
        <v>4897</v>
      </c>
      <c r="F3723" t="s">
        <v>6938</v>
      </c>
      <c r="G3723" t="s">
        <v>6985</v>
      </c>
      <c r="H3723" t="s">
        <v>6996</v>
      </c>
      <c r="I3723" t="s">
        <v>7002</v>
      </c>
      <c r="K3723" t="s">
        <v>7900</v>
      </c>
      <c r="L3723" t="s">
        <v>8345</v>
      </c>
      <c r="M3723" t="s">
        <v>8347</v>
      </c>
      <c r="N3723" t="s">
        <v>8354</v>
      </c>
      <c r="O3723" t="s">
        <v>8359</v>
      </c>
      <c r="Q3723" t="s">
        <v>8363</v>
      </c>
      <c r="R3723" t="s">
        <v>7058</v>
      </c>
      <c r="S3723">
        <v>2</v>
      </c>
    </row>
    <row r="3724" spans="1:20" x14ac:dyDescent="0.35">
      <c r="A3724" t="s">
        <v>607</v>
      </c>
      <c r="B3724" t="s">
        <v>1151</v>
      </c>
      <c r="C3724">
        <v>62</v>
      </c>
      <c r="D3724" t="s">
        <v>1172</v>
      </c>
      <c r="E3724" t="s">
        <v>4898</v>
      </c>
      <c r="F3724" t="s">
        <v>6833</v>
      </c>
      <c r="G3724" t="s">
        <v>6990</v>
      </c>
      <c r="H3724" t="s">
        <v>6997</v>
      </c>
      <c r="I3724" t="s">
        <v>7004</v>
      </c>
      <c r="J3724" t="s">
        <v>7328</v>
      </c>
      <c r="K3724" t="s">
        <v>8234</v>
      </c>
      <c r="L3724" t="s">
        <v>8343</v>
      </c>
      <c r="M3724" t="s">
        <v>8349</v>
      </c>
      <c r="N3724" t="s">
        <v>8354</v>
      </c>
      <c r="O3724" t="s">
        <v>8359</v>
      </c>
      <c r="P3724">
        <v>32031</v>
      </c>
      <c r="Q3724" t="s">
        <v>8361</v>
      </c>
      <c r="R3724" t="s">
        <v>7129</v>
      </c>
      <c r="S3724">
        <v>4</v>
      </c>
      <c r="T3724" t="s">
        <v>8368</v>
      </c>
    </row>
    <row r="3725" spans="1:20" x14ac:dyDescent="0.35">
      <c r="A3725" t="s">
        <v>356</v>
      </c>
      <c r="B3725" t="s">
        <v>1124</v>
      </c>
      <c r="C3725">
        <v>82</v>
      </c>
      <c r="D3725" t="s">
        <v>1173</v>
      </c>
      <c r="E3725" t="s">
        <v>4899</v>
      </c>
      <c r="F3725" t="s">
        <v>6791</v>
      </c>
      <c r="G3725" t="s">
        <v>6987</v>
      </c>
      <c r="H3725" t="s">
        <v>6997</v>
      </c>
      <c r="I3725" t="s">
        <v>7007</v>
      </c>
      <c r="J3725" t="s">
        <v>7576</v>
      </c>
      <c r="K3725" t="s">
        <v>8233</v>
      </c>
      <c r="L3725" t="s">
        <v>8342</v>
      </c>
      <c r="M3725" t="s">
        <v>8348</v>
      </c>
      <c r="N3725" t="s">
        <v>8351</v>
      </c>
      <c r="O3725" t="s">
        <v>8359</v>
      </c>
      <c r="Q3725" t="s">
        <v>8362</v>
      </c>
      <c r="R3725" t="s">
        <v>7229</v>
      </c>
      <c r="S3725">
        <v>4</v>
      </c>
      <c r="T3725" t="s">
        <v>8369</v>
      </c>
    </row>
    <row r="3726" spans="1:20" x14ac:dyDescent="0.35">
      <c r="A3726" t="s">
        <v>1002</v>
      </c>
      <c r="B3726" t="s">
        <v>1100</v>
      </c>
      <c r="C3726">
        <v>35</v>
      </c>
      <c r="D3726" t="s">
        <v>1173</v>
      </c>
      <c r="E3726" t="s">
        <v>4900</v>
      </c>
      <c r="F3726" t="s">
        <v>6747</v>
      </c>
      <c r="G3726" t="s">
        <v>6989</v>
      </c>
      <c r="H3726" t="s">
        <v>6996</v>
      </c>
      <c r="I3726" t="s">
        <v>7004</v>
      </c>
      <c r="J3726" t="s">
        <v>7589</v>
      </c>
      <c r="K3726" t="s">
        <v>7797</v>
      </c>
      <c r="L3726" t="s">
        <v>8339</v>
      </c>
      <c r="M3726" t="s">
        <v>8346</v>
      </c>
      <c r="N3726" t="s">
        <v>8354</v>
      </c>
      <c r="O3726" t="s">
        <v>8359</v>
      </c>
      <c r="P3726">
        <v>40070</v>
      </c>
      <c r="Q3726" t="s">
        <v>8361</v>
      </c>
      <c r="S3726">
        <v>4</v>
      </c>
      <c r="T3726" t="s">
        <v>8368</v>
      </c>
    </row>
    <row r="3727" spans="1:20" x14ac:dyDescent="0.35">
      <c r="A3727" t="s">
        <v>371</v>
      </c>
      <c r="B3727" t="s">
        <v>1120</v>
      </c>
      <c r="D3727" t="s">
        <v>1175</v>
      </c>
      <c r="E3727" t="s">
        <v>4901</v>
      </c>
      <c r="F3727" t="s">
        <v>6928</v>
      </c>
      <c r="G3727" t="s">
        <v>6993</v>
      </c>
      <c r="H3727" t="s">
        <v>7000</v>
      </c>
      <c r="I3727" t="s">
        <v>7002</v>
      </c>
      <c r="J3727" t="s">
        <v>7172</v>
      </c>
      <c r="K3727" t="s">
        <v>8134</v>
      </c>
      <c r="L3727" t="s">
        <v>8338</v>
      </c>
      <c r="M3727" t="s">
        <v>8348</v>
      </c>
      <c r="N3727" t="s">
        <v>8351</v>
      </c>
      <c r="O3727" t="s">
        <v>8355</v>
      </c>
      <c r="Q3727" t="s">
        <v>8360</v>
      </c>
      <c r="S3727">
        <v>1</v>
      </c>
      <c r="T3727" t="s">
        <v>8367</v>
      </c>
    </row>
    <row r="3728" spans="1:20" x14ac:dyDescent="0.35">
      <c r="A3728" t="s">
        <v>471</v>
      </c>
      <c r="B3728" t="s">
        <v>1106</v>
      </c>
      <c r="C3728">
        <v>30</v>
      </c>
      <c r="D3728" t="s">
        <v>1173</v>
      </c>
      <c r="E3728" t="s">
        <v>4902</v>
      </c>
      <c r="G3728" t="s">
        <v>6992</v>
      </c>
      <c r="H3728" t="s">
        <v>6996</v>
      </c>
      <c r="I3728" t="s">
        <v>7003</v>
      </c>
      <c r="J3728" t="s">
        <v>7349</v>
      </c>
      <c r="K3728" t="s">
        <v>8213</v>
      </c>
      <c r="L3728" t="s">
        <v>8345</v>
      </c>
      <c r="M3728" t="s">
        <v>8348</v>
      </c>
      <c r="N3728" t="s">
        <v>8351</v>
      </c>
      <c r="O3728" t="s">
        <v>8358</v>
      </c>
      <c r="S3728">
        <v>2</v>
      </c>
    </row>
    <row r="3729" spans="1:20" x14ac:dyDescent="0.35">
      <c r="A3729" t="s">
        <v>729</v>
      </c>
      <c r="B3729" t="s">
        <v>1116</v>
      </c>
      <c r="D3729" t="s">
        <v>1173</v>
      </c>
      <c r="E3729" t="s">
        <v>4903</v>
      </c>
      <c r="G3729" t="s">
        <v>6985</v>
      </c>
      <c r="H3729" t="s">
        <v>6994</v>
      </c>
      <c r="I3729" t="s">
        <v>7002</v>
      </c>
      <c r="J3729" t="s">
        <v>7067</v>
      </c>
      <c r="K3729" t="s">
        <v>8087</v>
      </c>
      <c r="L3729" t="s">
        <v>8343</v>
      </c>
      <c r="M3729" t="s">
        <v>8346</v>
      </c>
      <c r="N3729" t="s">
        <v>8352</v>
      </c>
      <c r="O3729" t="s">
        <v>8356</v>
      </c>
      <c r="Q3729" t="s">
        <v>8364</v>
      </c>
      <c r="R3729" t="s">
        <v>7597</v>
      </c>
      <c r="S3729">
        <v>1</v>
      </c>
      <c r="T3729" t="s">
        <v>8369</v>
      </c>
    </row>
    <row r="3730" spans="1:20" x14ac:dyDescent="0.35">
      <c r="A3730" t="s">
        <v>102</v>
      </c>
      <c r="B3730" t="s">
        <v>1120</v>
      </c>
      <c r="C3730">
        <v>22</v>
      </c>
      <c r="D3730" t="s">
        <v>1173</v>
      </c>
      <c r="E3730" t="s">
        <v>4904</v>
      </c>
      <c r="G3730" t="s">
        <v>6991</v>
      </c>
      <c r="H3730" t="s">
        <v>6998</v>
      </c>
      <c r="I3730" t="s">
        <v>7003</v>
      </c>
      <c r="J3730" t="s">
        <v>7204</v>
      </c>
      <c r="K3730" t="s">
        <v>8222</v>
      </c>
      <c r="L3730" t="s">
        <v>8341</v>
      </c>
      <c r="M3730" t="s">
        <v>8350</v>
      </c>
      <c r="N3730" t="s">
        <v>8354</v>
      </c>
      <c r="O3730" t="s">
        <v>8355</v>
      </c>
      <c r="S3730">
        <v>1</v>
      </c>
      <c r="T3730" t="s">
        <v>8368</v>
      </c>
    </row>
    <row r="3731" spans="1:20" x14ac:dyDescent="0.35">
      <c r="A3731" t="s">
        <v>118</v>
      </c>
      <c r="B3731" t="s">
        <v>1061</v>
      </c>
      <c r="C3731">
        <v>43</v>
      </c>
      <c r="D3731" t="s">
        <v>1174</v>
      </c>
      <c r="E3731" t="s">
        <v>4905</v>
      </c>
      <c r="F3731" t="s">
        <v>6710</v>
      </c>
      <c r="G3731" t="s">
        <v>6989</v>
      </c>
      <c r="H3731" t="s">
        <v>7000</v>
      </c>
      <c r="I3731" t="s">
        <v>7002</v>
      </c>
      <c r="J3731" t="s">
        <v>7468</v>
      </c>
      <c r="K3731" t="s">
        <v>8029</v>
      </c>
      <c r="L3731" t="s">
        <v>8339</v>
      </c>
      <c r="M3731" t="s">
        <v>8349</v>
      </c>
      <c r="N3731" t="s">
        <v>8351</v>
      </c>
      <c r="O3731" t="s">
        <v>8357</v>
      </c>
      <c r="Q3731" t="s">
        <v>8360</v>
      </c>
      <c r="R3731" t="s">
        <v>7172</v>
      </c>
      <c r="S3731">
        <v>5</v>
      </c>
    </row>
    <row r="3732" spans="1:20" x14ac:dyDescent="0.35">
      <c r="A3732" t="s">
        <v>959</v>
      </c>
      <c r="B3732" t="s">
        <v>1125</v>
      </c>
      <c r="C3732">
        <v>35</v>
      </c>
      <c r="D3732" t="s">
        <v>1172</v>
      </c>
      <c r="E3732" t="s">
        <v>4906</v>
      </c>
      <c r="F3732" t="s">
        <v>6877</v>
      </c>
      <c r="G3732" t="s">
        <v>6990</v>
      </c>
      <c r="H3732" t="s">
        <v>6995</v>
      </c>
      <c r="I3732" t="s">
        <v>7007</v>
      </c>
      <c r="J3732" t="s">
        <v>7366</v>
      </c>
      <c r="K3732" t="s">
        <v>8040</v>
      </c>
      <c r="L3732" t="s">
        <v>8341</v>
      </c>
      <c r="M3732" t="s">
        <v>8346</v>
      </c>
      <c r="N3732" t="s">
        <v>8351</v>
      </c>
      <c r="O3732" t="s">
        <v>8355</v>
      </c>
      <c r="Q3732" t="s">
        <v>8360</v>
      </c>
    </row>
    <row r="3733" spans="1:20" x14ac:dyDescent="0.35">
      <c r="A3733" t="s">
        <v>554</v>
      </c>
      <c r="B3733" t="s">
        <v>1095</v>
      </c>
      <c r="D3733" t="s">
        <v>1175</v>
      </c>
      <c r="E3733" t="s">
        <v>4907</v>
      </c>
      <c r="F3733" t="s">
        <v>6900</v>
      </c>
      <c r="G3733" t="s">
        <v>6985</v>
      </c>
      <c r="H3733" t="s">
        <v>6994</v>
      </c>
      <c r="I3733" t="s">
        <v>7001</v>
      </c>
      <c r="J3733" t="s">
        <v>7200</v>
      </c>
      <c r="K3733" t="s">
        <v>8329</v>
      </c>
      <c r="L3733" t="s">
        <v>8340</v>
      </c>
      <c r="M3733" t="s">
        <v>8349</v>
      </c>
      <c r="N3733" t="s">
        <v>8353</v>
      </c>
      <c r="O3733" t="s">
        <v>8358</v>
      </c>
      <c r="Q3733" t="s">
        <v>8364</v>
      </c>
      <c r="S3733">
        <v>3</v>
      </c>
      <c r="T3733" t="s">
        <v>8368</v>
      </c>
    </row>
    <row r="3734" spans="1:20" x14ac:dyDescent="0.35">
      <c r="A3734" t="s">
        <v>826</v>
      </c>
      <c r="B3734" t="s">
        <v>1064</v>
      </c>
      <c r="D3734" t="s">
        <v>1175</v>
      </c>
      <c r="E3734" t="s">
        <v>4908</v>
      </c>
      <c r="F3734" t="s">
        <v>6714</v>
      </c>
      <c r="G3734" t="s">
        <v>6992</v>
      </c>
      <c r="H3734" t="s">
        <v>6996</v>
      </c>
      <c r="I3734" t="s">
        <v>7007</v>
      </c>
      <c r="J3734" t="s">
        <v>7409</v>
      </c>
      <c r="K3734" t="s">
        <v>8065</v>
      </c>
      <c r="L3734" t="s">
        <v>8339</v>
      </c>
      <c r="M3734" t="s">
        <v>8347</v>
      </c>
      <c r="N3734" t="s">
        <v>8353</v>
      </c>
      <c r="O3734" t="s">
        <v>8355</v>
      </c>
      <c r="Q3734" t="s">
        <v>8364</v>
      </c>
    </row>
    <row r="3735" spans="1:20" x14ac:dyDescent="0.35">
      <c r="A3735" t="s">
        <v>339</v>
      </c>
      <c r="B3735" t="s">
        <v>1097</v>
      </c>
      <c r="D3735" t="s">
        <v>1174</v>
      </c>
      <c r="E3735" t="s">
        <v>4909</v>
      </c>
      <c r="G3735" t="s">
        <v>6987</v>
      </c>
      <c r="H3735" t="s">
        <v>6995</v>
      </c>
      <c r="I3735" t="s">
        <v>7005</v>
      </c>
      <c r="K3735" t="s">
        <v>8069</v>
      </c>
      <c r="L3735" t="s">
        <v>8343</v>
      </c>
      <c r="M3735" t="s">
        <v>8346</v>
      </c>
      <c r="N3735" t="s">
        <v>8354</v>
      </c>
      <c r="O3735" t="s">
        <v>8358</v>
      </c>
      <c r="Q3735" t="s">
        <v>8363</v>
      </c>
    </row>
    <row r="3736" spans="1:20" x14ac:dyDescent="0.35">
      <c r="A3736" t="s">
        <v>226</v>
      </c>
      <c r="B3736" t="s">
        <v>1055</v>
      </c>
      <c r="C3736">
        <v>23</v>
      </c>
      <c r="D3736" t="s">
        <v>1172</v>
      </c>
      <c r="E3736" t="s">
        <v>4910</v>
      </c>
      <c r="G3736" t="s">
        <v>6991</v>
      </c>
      <c r="H3736" t="s">
        <v>7000</v>
      </c>
      <c r="I3736" t="s">
        <v>7006</v>
      </c>
      <c r="K3736" t="s">
        <v>7708</v>
      </c>
      <c r="L3736" t="s">
        <v>8339</v>
      </c>
      <c r="M3736" t="s">
        <v>8348</v>
      </c>
      <c r="N3736" t="s">
        <v>8353</v>
      </c>
      <c r="O3736" t="s">
        <v>8359</v>
      </c>
      <c r="Q3736" t="s">
        <v>8362</v>
      </c>
      <c r="R3736" t="s">
        <v>7521</v>
      </c>
      <c r="T3736" t="s">
        <v>8369</v>
      </c>
    </row>
    <row r="3737" spans="1:20" x14ac:dyDescent="0.35">
      <c r="A3737" t="s">
        <v>56</v>
      </c>
      <c r="B3737" t="s">
        <v>1076</v>
      </c>
      <c r="D3737" t="s">
        <v>1173</v>
      </c>
      <c r="E3737" t="s">
        <v>4911</v>
      </c>
      <c r="F3737" t="s">
        <v>6896</v>
      </c>
      <c r="G3737" t="s">
        <v>6989</v>
      </c>
      <c r="H3737" t="s">
        <v>6997</v>
      </c>
      <c r="I3737" t="s">
        <v>7004</v>
      </c>
      <c r="K3737" t="s">
        <v>8335</v>
      </c>
      <c r="L3737" t="s">
        <v>8340</v>
      </c>
      <c r="M3737" t="s">
        <v>8348</v>
      </c>
      <c r="N3737" t="s">
        <v>8354</v>
      </c>
      <c r="O3737" t="s">
        <v>8356</v>
      </c>
      <c r="Q3737" t="s">
        <v>8362</v>
      </c>
      <c r="R3737" t="s">
        <v>7574</v>
      </c>
      <c r="S3737">
        <v>2</v>
      </c>
      <c r="T3737" t="s">
        <v>8368</v>
      </c>
    </row>
    <row r="3738" spans="1:20" x14ac:dyDescent="0.35">
      <c r="A3738" t="s">
        <v>816</v>
      </c>
      <c r="B3738" t="s">
        <v>1132</v>
      </c>
      <c r="D3738" t="s">
        <v>1174</v>
      </c>
      <c r="E3738" t="s">
        <v>4912</v>
      </c>
      <c r="G3738" t="s">
        <v>6987</v>
      </c>
      <c r="H3738" t="s">
        <v>6998</v>
      </c>
      <c r="I3738" t="s">
        <v>7006</v>
      </c>
      <c r="J3738" t="s">
        <v>7164</v>
      </c>
      <c r="K3738" t="s">
        <v>7940</v>
      </c>
      <c r="L3738" t="s">
        <v>8341</v>
      </c>
      <c r="M3738" t="s">
        <v>8348</v>
      </c>
      <c r="N3738" t="s">
        <v>8354</v>
      </c>
      <c r="O3738" t="s">
        <v>8356</v>
      </c>
      <c r="Q3738" t="s">
        <v>8360</v>
      </c>
      <c r="R3738" t="s">
        <v>7104</v>
      </c>
      <c r="S3738">
        <v>1</v>
      </c>
    </row>
    <row r="3739" spans="1:20" x14ac:dyDescent="0.35">
      <c r="A3739" t="s">
        <v>818</v>
      </c>
      <c r="B3739" t="s">
        <v>1134</v>
      </c>
      <c r="C3739">
        <v>57</v>
      </c>
      <c r="D3739" t="s">
        <v>1174</v>
      </c>
      <c r="E3739" t="s">
        <v>4913</v>
      </c>
      <c r="G3739" t="s">
        <v>6987</v>
      </c>
      <c r="H3739" t="s">
        <v>6995</v>
      </c>
      <c r="I3739" t="s">
        <v>7006</v>
      </c>
      <c r="J3739" t="s">
        <v>7052</v>
      </c>
      <c r="K3739" t="s">
        <v>7911</v>
      </c>
      <c r="L3739" t="s">
        <v>8343</v>
      </c>
      <c r="M3739" t="s">
        <v>8346</v>
      </c>
      <c r="N3739" t="s">
        <v>8352</v>
      </c>
      <c r="O3739" t="s">
        <v>8355</v>
      </c>
      <c r="Q3739" t="s">
        <v>8364</v>
      </c>
      <c r="R3739" t="s">
        <v>7568</v>
      </c>
      <c r="T3739" t="s">
        <v>8367</v>
      </c>
    </row>
    <row r="3740" spans="1:20" x14ac:dyDescent="0.35">
      <c r="A3740" t="s">
        <v>28</v>
      </c>
      <c r="B3740" t="s">
        <v>1112</v>
      </c>
      <c r="C3740">
        <v>59</v>
      </c>
      <c r="D3740" t="s">
        <v>1174</v>
      </c>
      <c r="E3740" t="s">
        <v>4914</v>
      </c>
      <c r="G3740" t="s">
        <v>6988</v>
      </c>
      <c r="H3740" t="s">
        <v>6996</v>
      </c>
      <c r="I3740" t="s">
        <v>7007</v>
      </c>
      <c r="J3740" t="s">
        <v>7017</v>
      </c>
      <c r="K3740" t="s">
        <v>7884</v>
      </c>
      <c r="L3740" t="s">
        <v>8343</v>
      </c>
      <c r="M3740" t="s">
        <v>8350</v>
      </c>
      <c r="N3740" t="s">
        <v>8352</v>
      </c>
      <c r="O3740" t="s">
        <v>8359</v>
      </c>
      <c r="Q3740" t="s">
        <v>8360</v>
      </c>
      <c r="S3740">
        <v>3</v>
      </c>
    </row>
    <row r="3741" spans="1:20" x14ac:dyDescent="0.35">
      <c r="A3741" t="s">
        <v>1003</v>
      </c>
      <c r="B3741" t="s">
        <v>1050</v>
      </c>
      <c r="D3741" t="s">
        <v>1173</v>
      </c>
      <c r="E3741" t="s">
        <v>4915</v>
      </c>
      <c r="F3741" t="s">
        <v>6702</v>
      </c>
      <c r="G3741" t="s">
        <v>6986</v>
      </c>
      <c r="H3741" t="s">
        <v>6995</v>
      </c>
      <c r="I3741" t="s">
        <v>7006</v>
      </c>
      <c r="J3741" t="s">
        <v>7223</v>
      </c>
      <c r="K3741" t="s">
        <v>7732</v>
      </c>
      <c r="L3741" t="s">
        <v>8339</v>
      </c>
      <c r="M3741" t="s">
        <v>8346</v>
      </c>
      <c r="N3741" t="s">
        <v>8351</v>
      </c>
      <c r="O3741" t="s">
        <v>8359</v>
      </c>
      <c r="Q3741" t="s">
        <v>8363</v>
      </c>
      <c r="S3741">
        <v>3</v>
      </c>
      <c r="T3741" t="s">
        <v>8369</v>
      </c>
    </row>
    <row r="3742" spans="1:20" x14ac:dyDescent="0.35">
      <c r="A3742" t="s">
        <v>883</v>
      </c>
      <c r="B3742" t="s">
        <v>1132</v>
      </c>
      <c r="C3742">
        <v>53</v>
      </c>
      <c r="E3742" t="s">
        <v>4916</v>
      </c>
      <c r="F3742" t="s">
        <v>6803</v>
      </c>
      <c r="G3742" t="s">
        <v>6984</v>
      </c>
      <c r="H3742" t="s">
        <v>7000</v>
      </c>
      <c r="I3742" t="s">
        <v>7001</v>
      </c>
      <c r="J3742" t="s">
        <v>7425</v>
      </c>
      <c r="K3742" t="s">
        <v>7733</v>
      </c>
      <c r="L3742" t="s">
        <v>8341</v>
      </c>
      <c r="M3742" t="s">
        <v>8346</v>
      </c>
      <c r="N3742" t="s">
        <v>8353</v>
      </c>
      <c r="O3742" t="s">
        <v>8359</v>
      </c>
      <c r="Q3742" t="s">
        <v>8364</v>
      </c>
      <c r="R3742" t="s">
        <v>7128</v>
      </c>
      <c r="T3742" t="s">
        <v>8369</v>
      </c>
    </row>
    <row r="3743" spans="1:20" x14ac:dyDescent="0.35">
      <c r="A3743" t="s">
        <v>328</v>
      </c>
      <c r="B3743" t="s">
        <v>1022</v>
      </c>
      <c r="C3743">
        <v>41</v>
      </c>
      <c r="D3743" t="s">
        <v>1173</v>
      </c>
      <c r="E3743" t="s">
        <v>4917</v>
      </c>
      <c r="G3743" t="s">
        <v>6993</v>
      </c>
      <c r="H3743" t="s">
        <v>6998</v>
      </c>
      <c r="I3743" t="s">
        <v>7001</v>
      </c>
      <c r="J3743" t="s">
        <v>7032</v>
      </c>
      <c r="K3743" t="s">
        <v>8177</v>
      </c>
      <c r="L3743" t="s">
        <v>8338</v>
      </c>
      <c r="M3743" t="s">
        <v>8348</v>
      </c>
      <c r="N3743" t="s">
        <v>8351</v>
      </c>
      <c r="O3743" t="s">
        <v>8356</v>
      </c>
      <c r="P3743">
        <v>3117</v>
      </c>
      <c r="Q3743" t="s">
        <v>8364</v>
      </c>
      <c r="R3743" t="s">
        <v>7148</v>
      </c>
      <c r="S3743">
        <v>2</v>
      </c>
      <c r="T3743" t="s">
        <v>8367</v>
      </c>
    </row>
    <row r="3744" spans="1:20" x14ac:dyDescent="0.35">
      <c r="A3744" t="s">
        <v>706</v>
      </c>
      <c r="B3744" t="s">
        <v>1066</v>
      </c>
      <c r="C3744">
        <v>17</v>
      </c>
      <c r="D3744" t="s">
        <v>1172</v>
      </c>
      <c r="E3744" t="s">
        <v>4918</v>
      </c>
      <c r="F3744" t="s">
        <v>6918</v>
      </c>
      <c r="G3744" t="s">
        <v>6990</v>
      </c>
      <c r="H3744" t="s">
        <v>6998</v>
      </c>
      <c r="I3744" t="s">
        <v>7001</v>
      </c>
      <c r="K3744" t="s">
        <v>8254</v>
      </c>
      <c r="L3744" t="s">
        <v>8340</v>
      </c>
      <c r="M3744" t="s">
        <v>8346</v>
      </c>
      <c r="N3744" t="s">
        <v>8354</v>
      </c>
      <c r="O3744" t="s">
        <v>8355</v>
      </c>
      <c r="R3744" t="s">
        <v>7263</v>
      </c>
      <c r="S3744">
        <v>4</v>
      </c>
      <c r="T3744" t="s">
        <v>8368</v>
      </c>
    </row>
    <row r="3745" spans="1:20" x14ac:dyDescent="0.35">
      <c r="A3745" t="s">
        <v>273</v>
      </c>
      <c r="B3745" t="s">
        <v>1061</v>
      </c>
      <c r="D3745" t="s">
        <v>1174</v>
      </c>
      <c r="E3745" t="s">
        <v>4919</v>
      </c>
      <c r="F3745" t="s">
        <v>6914</v>
      </c>
      <c r="G3745" t="s">
        <v>6990</v>
      </c>
      <c r="H3745" t="s">
        <v>6996</v>
      </c>
      <c r="I3745" t="s">
        <v>7003</v>
      </c>
      <c r="K3745" t="s">
        <v>8195</v>
      </c>
      <c r="L3745" t="s">
        <v>8345</v>
      </c>
      <c r="M3745" t="s">
        <v>8350</v>
      </c>
      <c r="N3745" t="s">
        <v>8353</v>
      </c>
      <c r="O3745" t="s">
        <v>8359</v>
      </c>
      <c r="Q3745" t="s">
        <v>8364</v>
      </c>
      <c r="R3745" t="s">
        <v>7534</v>
      </c>
      <c r="S3745">
        <v>1</v>
      </c>
    </row>
    <row r="3746" spans="1:20" x14ac:dyDescent="0.35">
      <c r="A3746" t="s">
        <v>644</v>
      </c>
      <c r="B3746" t="s">
        <v>1082</v>
      </c>
      <c r="D3746" t="s">
        <v>1174</v>
      </c>
      <c r="E3746" t="s">
        <v>4920</v>
      </c>
      <c r="G3746" t="s">
        <v>6988</v>
      </c>
      <c r="H3746" t="s">
        <v>6998</v>
      </c>
      <c r="I3746" t="s">
        <v>7007</v>
      </c>
      <c r="K3746" t="s">
        <v>8099</v>
      </c>
      <c r="L3746" t="s">
        <v>8341</v>
      </c>
      <c r="M3746" t="s">
        <v>8347</v>
      </c>
      <c r="N3746" t="s">
        <v>8354</v>
      </c>
      <c r="O3746" t="s">
        <v>8358</v>
      </c>
      <c r="Q3746" t="s">
        <v>8363</v>
      </c>
      <c r="R3746" t="s">
        <v>7389</v>
      </c>
      <c r="S3746">
        <v>1</v>
      </c>
      <c r="T3746" t="s">
        <v>8367</v>
      </c>
    </row>
    <row r="3747" spans="1:20" x14ac:dyDescent="0.35">
      <c r="A3747" t="s">
        <v>440</v>
      </c>
      <c r="B3747" t="s">
        <v>1157</v>
      </c>
      <c r="D3747" t="s">
        <v>1175</v>
      </c>
      <c r="E3747" t="s">
        <v>4921</v>
      </c>
      <c r="F3747" t="s">
        <v>6917</v>
      </c>
      <c r="G3747" t="s">
        <v>6984</v>
      </c>
      <c r="H3747" t="s">
        <v>6997</v>
      </c>
      <c r="I3747" t="s">
        <v>7001</v>
      </c>
      <c r="J3747" t="s">
        <v>7289</v>
      </c>
      <c r="K3747" t="s">
        <v>7917</v>
      </c>
      <c r="L3747" t="s">
        <v>8342</v>
      </c>
      <c r="M3747" t="s">
        <v>8347</v>
      </c>
      <c r="N3747" t="s">
        <v>8353</v>
      </c>
      <c r="O3747" t="s">
        <v>8357</v>
      </c>
      <c r="Q3747" t="s">
        <v>8364</v>
      </c>
      <c r="R3747" t="s">
        <v>7193</v>
      </c>
      <c r="S3747">
        <v>3</v>
      </c>
      <c r="T3747" t="s">
        <v>8368</v>
      </c>
    </row>
    <row r="3748" spans="1:20" x14ac:dyDescent="0.35">
      <c r="A3748" t="s">
        <v>129</v>
      </c>
      <c r="B3748" t="s">
        <v>1094</v>
      </c>
      <c r="D3748" t="s">
        <v>1172</v>
      </c>
      <c r="E3748" t="s">
        <v>4922</v>
      </c>
      <c r="F3748" t="s">
        <v>6740</v>
      </c>
      <c r="G3748" t="s">
        <v>6985</v>
      </c>
      <c r="H3748" t="s">
        <v>6995</v>
      </c>
      <c r="I3748" t="s">
        <v>7001</v>
      </c>
      <c r="J3748" t="s">
        <v>7378</v>
      </c>
      <c r="K3748" t="s">
        <v>8305</v>
      </c>
      <c r="L3748" t="s">
        <v>8341</v>
      </c>
      <c r="M3748" t="s">
        <v>8347</v>
      </c>
      <c r="N3748" t="s">
        <v>8352</v>
      </c>
      <c r="O3748" t="s">
        <v>8358</v>
      </c>
      <c r="Q3748" t="s">
        <v>8362</v>
      </c>
      <c r="R3748" t="s">
        <v>7143</v>
      </c>
      <c r="S3748">
        <v>4</v>
      </c>
    </row>
    <row r="3749" spans="1:20" x14ac:dyDescent="0.35">
      <c r="A3749" t="s">
        <v>702</v>
      </c>
      <c r="B3749" t="s">
        <v>1036</v>
      </c>
      <c r="D3749" t="s">
        <v>1173</v>
      </c>
      <c r="E3749" t="s">
        <v>4923</v>
      </c>
      <c r="G3749" t="s">
        <v>6990</v>
      </c>
      <c r="H3749" t="s">
        <v>6995</v>
      </c>
      <c r="I3749" t="s">
        <v>7003</v>
      </c>
      <c r="J3749" t="s">
        <v>7189</v>
      </c>
      <c r="K3749" t="s">
        <v>8245</v>
      </c>
      <c r="L3749" t="s">
        <v>8343</v>
      </c>
      <c r="M3749" t="s">
        <v>8347</v>
      </c>
      <c r="N3749" t="s">
        <v>8354</v>
      </c>
      <c r="O3749" t="s">
        <v>8356</v>
      </c>
      <c r="Q3749" t="s">
        <v>8363</v>
      </c>
      <c r="S3749">
        <v>2</v>
      </c>
    </row>
    <row r="3750" spans="1:20" x14ac:dyDescent="0.35">
      <c r="A3750" t="s">
        <v>221</v>
      </c>
      <c r="B3750" t="s">
        <v>1042</v>
      </c>
      <c r="C3750">
        <v>37</v>
      </c>
      <c r="D3750" t="s">
        <v>1173</v>
      </c>
      <c r="E3750" t="s">
        <v>4924</v>
      </c>
      <c r="F3750" t="s">
        <v>6696</v>
      </c>
      <c r="G3750" t="s">
        <v>6986</v>
      </c>
      <c r="H3750" t="s">
        <v>7000</v>
      </c>
      <c r="I3750" t="s">
        <v>7003</v>
      </c>
      <c r="J3750" t="s">
        <v>7252</v>
      </c>
      <c r="K3750" t="s">
        <v>7754</v>
      </c>
      <c r="L3750" t="s">
        <v>8339</v>
      </c>
      <c r="M3750" t="s">
        <v>8348</v>
      </c>
      <c r="N3750" t="s">
        <v>8351</v>
      </c>
      <c r="O3750" t="s">
        <v>8355</v>
      </c>
      <c r="Q3750" t="s">
        <v>8363</v>
      </c>
    </row>
    <row r="3751" spans="1:20" x14ac:dyDescent="0.35">
      <c r="A3751" t="s">
        <v>860</v>
      </c>
      <c r="B3751" t="s">
        <v>1043</v>
      </c>
      <c r="C3751">
        <v>68</v>
      </c>
      <c r="D3751" t="s">
        <v>1174</v>
      </c>
      <c r="E3751" t="s">
        <v>4925</v>
      </c>
      <c r="F3751" t="s">
        <v>6813</v>
      </c>
      <c r="G3751" t="s">
        <v>6986</v>
      </c>
      <c r="H3751" t="s">
        <v>6999</v>
      </c>
      <c r="I3751" t="s">
        <v>7005</v>
      </c>
      <c r="J3751" t="s">
        <v>7199</v>
      </c>
      <c r="K3751" t="s">
        <v>7796</v>
      </c>
      <c r="L3751" t="s">
        <v>8340</v>
      </c>
      <c r="M3751" t="s">
        <v>8348</v>
      </c>
      <c r="N3751" t="s">
        <v>8352</v>
      </c>
      <c r="O3751" t="s">
        <v>8355</v>
      </c>
      <c r="Q3751" t="s">
        <v>8364</v>
      </c>
      <c r="R3751" t="s">
        <v>7614</v>
      </c>
      <c r="S3751">
        <v>3</v>
      </c>
      <c r="T3751" t="s">
        <v>8369</v>
      </c>
    </row>
    <row r="3752" spans="1:20" x14ac:dyDescent="0.35">
      <c r="A3752" t="s">
        <v>589</v>
      </c>
      <c r="B3752" t="s">
        <v>1159</v>
      </c>
      <c r="C3752">
        <v>73</v>
      </c>
      <c r="D3752" t="s">
        <v>1173</v>
      </c>
      <c r="E3752" t="s">
        <v>4926</v>
      </c>
      <c r="F3752" t="s">
        <v>6895</v>
      </c>
      <c r="G3752" t="s">
        <v>6989</v>
      </c>
      <c r="H3752" t="s">
        <v>7000</v>
      </c>
      <c r="I3752" t="s">
        <v>7004</v>
      </c>
      <c r="K3752" t="s">
        <v>7758</v>
      </c>
      <c r="L3752" t="s">
        <v>8345</v>
      </c>
      <c r="M3752" t="s">
        <v>8347</v>
      </c>
      <c r="N3752" t="s">
        <v>8353</v>
      </c>
      <c r="O3752" t="s">
        <v>8355</v>
      </c>
      <c r="P3752">
        <v>22909</v>
      </c>
      <c r="Q3752" t="s">
        <v>8361</v>
      </c>
      <c r="S3752">
        <v>1</v>
      </c>
      <c r="T3752" t="s">
        <v>8369</v>
      </c>
    </row>
    <row r="3753" spans="1:20" x14ac:dyDescent="0.35">
      <c r="A3753" t="s">
        <v>61</v>
      </c>
      <c r="B3753" t="s">
        <v>1146</v>
      </c>
      <c r="D3753" t="s">
        <v>1174</v>
      </c>
      <c r="E3753" t="s">
        <v>4927</v>
      </c>
      <c r="G3753" t="s">
        <v>6989</v>
      </c>
      <c r="H3753" t="s">
        <v>6994</v>
      </c>
      <c r="I3753" t="s">
        <v>7002</v>
      </c>
      <c r="K3753" t="s">
        <v>8286</v>
      </c>
      <c r="L3753" t="s">
        <v>8345</v>
      </c>
      <c r="M3753" t="s">
        <v>8346</v>
      </c>
      <c r="N3753" t="s">
        <v>8354</v>
      </c>
      <c r="O3753" t="s">
        <v>8355</v>
      </c>
      <c r="P3753">
        <v>32879</v>
      </c>
      <c r="Q3753" t="s">
        <v>8362</v>
      </c>
      <c r="S3753">
        <v>5</v>
      </c>
      <c r="T3753" t="s">
        <v>8367</v>
      </c>
    </row>
    <row r="3754" spans="1:20" x14ac:dyDescent="0.35">
      <c r="A3754" t="s">
        <v>803</v>
      </c>
      <c r="B3754" t="s">
        <v>1036</v>
      </c>
      <c r="C3754">
        <v>57</v>
      </c>
      <c r="E3754" t="s">
        <v>4928</v>
      </c>
      <c r="F3754" t="s">
        <v>6820</v>
      </c>
      <c r="G3754" t="s">
        <v>6993</v>
      </c>
      <c r="H3754" t="s">
        <v>6994</v>
      </c>
      <c r="I3754" t="s">
        <v>7005</v>
      </c>
      <c r="K3754" t="s">
        <v>8322</v>
      </c>
      <c r="L3754" t="s">
        <v>8345</v>
      </c>
      <c r="M3754" t="s">
        <v>8348</v>
      </c>
      <c r="N3754" t="s">
        <v>8354</v>
      </c>
      <c r="O3754" t="s">
        <v>8356</v>
      </c>
      <c r="Q3754" t="s">
        <v>8363</v>
      </c>
      <c r="R3754" t="s">
        <v>7429</v>
      </c>
      <c r="S3754">
        <v>3</v>
      </c>
      <c r="T3754" t="s">
        <v>8367</v>
      </c>
    </row>
    <row r="3755" spans="1:20" x14ac:dyDescent="0.35">
      <c r="A3755" t="s">
        <v>713</v>
      </c>
      <c r="B3755" t="s">
        <v>1170</v>
      </c>
      <c r="E3755" t="s">
        <v>4929</v>
      </c>
      <c r="F3755" t="s">
        <v>6967</v>
      </c>
      <c r="G3755" t="s">
        <v>6987</v>
      </c>
      <c r="H3755" t="s">
        <v>7000</v>
      </c>
      <c r="I3755" t="s">
        <v>7007</v>
      </c>
      <c r="K3755" t="s">
        <v>8302</v>
      </c>
      <c r="L3755" t="s">
        <v>8338</v>
      </c>
      <c r="M3755" t="s">
        <v>8348</v>
      </c>
      <c r="N3755" t="s">
        <v>8352</v>
      </c>
      <c r="O3755" t="s">
        <v>8357</v>
      </c>
      <c r="Q3755" t="s">
        <v>8364</v>
      </c>
      <c r="S3755">
        <v>4</v>
      </c>
      <c r="T3755" t="s">
        <v>8368</v>
      </c>
    </row>
    <row r="3756" spans="1:20" x14ac:dyDescent="0.35">
      <c r="A3756" t="s">
        <v>205</v>
      </c>
      <c r="B3756" t="s">
        <v>1037</v>
      </c>
      <c r="C3756">
        <v>19</v>
      </c>
      <c r="D3756" t="s">
        <v>1172</v>
      </c>
      <c r="E3756" t="s">
        <v>4930</v>
      </c>
      <c r="F3756" t="s">
        <v>6974</v>
      </c>
      <c r="G3756" t="s">
        <v>6993</v>
      </c>
      <c r="H3756" t="s">
        <v>6994</v>
      </c>
      <c r="I3756" t="s">
        <v>7007</v>
      </c>
      <c r="J3756" t="s">
        <v>7250</v>
      </c>
      <c r="K3756" t="s">
        <v>7772</v>
      </c>
      <c r="L3756" t="s">
        <v>8343</v>
      </c>
      <c r="M3756" t="s">
        <v>8349</v>
      </c>
      <c r="N3756" t="s">
        <v>8354</v>
      </c>
      <c r="O3756" t="s">
        <v>8355</v>
      </c>
      <c r="P3756">
        <v>24570</v>
      </c>
      <c r="Q3756" t="s">
        <v>8362</v>
      </c>
      <c r="R3756" t="s">
        <v>7471</v>
      </c>
      <c r="S3756">
        <v>2</v>
      </c>
      <c r="T3756" t="s">
        <v>8367</v>
      </c>
    </row>
    <row r="3757" spans="1:20" x14ac:dyDescent="0.35">
      <c r="A3757" t="s">
        <v>449</v>
      </c>
      <c r="B3757" t="s">
        <v>1120</v>
      </c>
      <c r="D3757" t="s">
        <v>1174</v>
      </c>
      <c r="E3757" t="s">
        <v>4931</v>
      </c>
      <c r="G3757" t="s">
        <v>6986</v>
      </c>
      <c r="H3757" t="s">
        <v>6995</v>
      </c>
      <c r="I3757" t="s">
        <v>7002</v>
      </c>
      <c r="J3757" t="s">
        <v>7161</v>
      </c>
      <c r="K3757" t="s">
        <v>7746</v>
      </c>
      <c r="L3757" t="s">
        <v>8345</v>
      </c>
      <c r="M3757" t="s">
        <v>8348</v>
      </c>
      <c r="N3757" t="s">
        <v>8351</v>
      </c>
      <c r="O3757" t="s">
        <v>8358</v>
      </c>
      <c r="Q3757" t="s">
        <v>8361</v>
      </c>
      <c r="R3757" t="s">
        <v>7621</v>
      </c>
      <c r="S3757">
        <v>2</v>
      </c>
      <c r="T3757" t="s">
        <v>8368</v>
      </c>
    </row>
    <row r="3758" spans="1:20" x14ac:dyDescent="0.35">
      <c r="A3758" t="s">
        <v>232</v>
      </c>
      <c r="B3758" t="s">
        <v>1143</v>
      </c>
      <c r="D3758" t="s">
        <v>1175</v>
      </c>
      <c r="E3758" t="s">
        <v>4932</v>
      </c>
      <c r="F3758" t="s">
        <v>6815</v>
      </c>
      <c r="G3758" t="s">
        <v>6992</v>
      </c>
      <c r="H3758" t="s">
        <v>6994</v>
      </c>
      <c r="I3758" t="s">
        <v>7002</v>
      </c>
      <c r="J3758" t="s">
        <v>7449</v>
      </c>
      <c r="K3758" t="s">
        <v>8247</v>
      </c>
      <c r="L3758" t="s">
        <v>8342</v>
      </c>
      <c r="M3758" t="s">
        <v>8348</v>
      </c>
      <c r="N3758" t="s">
        <v>8352</v>
      </c>
      <c r="O3758" t="s">
        <v>8356</v>
      </c>
      <c r="Q3758" t="s">
        <v>8362</v>
      </c>
      <c r="R3758" t="s">
        <v>7233</v>
      </c>
      <c r="T3758" t="s">
        <v>8368</v>
      </c>
    </row>
    <row r="3759" spans="1:20" x14ac:dyDescent="0.35">
      <c r="A3759" t="s">
        <v>108</v>
      </c>
      <c r="B3759" t="s">
        <v>1142</v>
      </c>
      <c r="D3759" t="s">
        <v>1173</v>
      </c>
      <c r="E3759" t="s">
        <v>4933</v>
      </c>
      <c r="G3759" t="s">
        <v>6992</v>
      </c>
      <c r="H3759" t="s">
        <v>6994</v>
      </c>
      <c r="I3759" t="s">
        <v>7005</v>
      </c>
      <c r="J3759" t="s">
        <v>7496</v>
      </c>
      <c r="K3759" t="s">
        <v>7746</v>
      </c>
      <c r="L3759" t="s">
        <v>8338</v>
      </c>
      <c r="M3759" t="s">
        <v>8350</v>
      </c>
      <c r="N3759" t="s">
        <v>8352</v>
      </c>
      <c r="O3759" t="s">
        <v>8359</v>
      </c>
      <c r="Q3759" t="s">
        <v>8363</v>
      </c>
      <c r="R3759" t="s">
        <v>7242</v>
      </c>
      <c r="S3759">
        <v>3</v>
      </c>
      <c r="T3759" t="s">
        <v>8367</v>
      </c>
    </row>
    <row r="3760" spans="1:20" x14ac:dyDescent="0.35">
      <c r="A3760" t="s">
        <v>605</v>
      </c>
      <c r="B3760" t="s">
        <v>1129</v>
      </c>
      <c r="C3760">
        <v>76</v>
      </c>
      <c r="E3760" t="s">
        <v>4934</v>
      </c>
      <c r="F3760" t="s">
        <v>6876</v>
      </c>
      <c r="G3760" t="s">
        <v>6989</v>
      </c>
      <c r="H3760" t="s">
        <v>6999</v>
      </c>
      <c r="I3760" t="s">
        <v>7001</v>
      </c>
      <c r="J3760" t="s">
        <v>7607</v>
      </c>
      <c r="K3760" t="s">
        <v>7886</v>
      </c>
      <c r="L3760" t="s">
        <v>8338</v>
      </c>
      <c r="M3760" t="s">
        <v>8346</v>
      </c>
      <c r="N3760" t="s">
        <v>8354</v>
      </c>
      <c r="O3760" t="s">
        <v>8357</v>
      </c>
      <c r="Q3760" t="s">
        <v>8362</v>
      </c>
      <c r="R3760" t="s">
        <v>7328</v>
      </c>
      <c r="S3760">
        <v>4</v>
      </c>
      <c r="T3760" t="s">
        <v>8367</v>
      </c>
    </row>
    <row r="3761" spans="1:20" x14ac:dyDescent="0.35">
      <c r="A3761" t="s">
        <v>777</v>
      </c>
      <c r="B3761" t="s">
        <v>1063</v>
      </c>
      <c r="D3761" t="s">
        <v>1174</v>
      </c>
      <c r="E3761" t="s">
        <v>4935</v>
      </c>
      <c r="F3761" t="s">
        <v>6713</v>
      </c>
      <c r="G3761" t="s">
        <v>6987</v>
      </c>
      <c r="H3761" t="s">
        <v>6996</v>
      </c>
      <c r="I3761" t="s">
        <v>7006</v>
      </c>
      <c r="J3761" t="s">
        <v>7655</v>
      </c>
      <c r="K3761" t="s">
        <v>8044</v>
      </c>
      <c r="L3761" t="s">
        <v>8341</v>
      </c>
      <c r="M3761" t="s">
        <v>8348</v>
      </c>
      <c r="N3761" t="s">
        <v>8351</v>
      </c>
      <c r="O3761" t="s">
        <v>8359</v>
      </c>
      <c r="S3761">
        <v>4</v>
      </c>
    </row>
    <row r="3762" spans="1:20" x14ac:dyDescent="0.35">
      <c r="A3762" t="s">
        <v>269</v>
      </c>
      <c r="B3762" t="s">
        <v>1032</v>
      </c>
      <c r="C3762">
        <v>89</v>
      </c>
      <c r="E3762" t="s">
        <v>4936</v>
      </c>
      <c r="F3762" t="s">
        <v>6688</v>
      </c>
      <c r="G3762" t="s">
        <v>6988</v>
      </c>
      <c r="H3762" t="s">
        <v>7000</v>
      </c>
      <c r="I3762" t="s">
        <v>7004</v>
      </c>
      <c r="J3762" t="s">
        <v>7580</v>
      </c>
      <c r="K3762" t="s">
        <v>7798</v>
      </c>
      <c r="L3762" t="s">
        <v>8343</v>
      </c>
      <c r="M3762" t="s">
        <v>8350</v>
      </c>
      <c r="N3762" t="s">
        <v>8351</v>
      </c>
      <c r="O3762" t="s">
        <v>8356</v>
      </c>
      <c r="P3762">
        <v>41249</v>
      </c>
      <c r="Q3762" t="s">
        <v>8362</v>
      </c>
      <c r="R3762" t="s">
        <v>7249</v>
      </c>
      <c r="S3762">
        <v>2</v>
      </c>
      <c r="T3762" t="s">
        <v>8368</v>
      </c>
    </row>
    <row r="3763" spans="1:20" x14ac:dyDescent="0.35">
      <c r="A3763" t="s">
        <v>998</v>
      </c>
      <c r="B3763" t="s">
        <v>1089</v>
      </c>
      <c r="C3763">
        <v>33</v>
      </c>
      <c r="D3763" t="s">
        <v>1174</v>
      </c>
      <c r="E3763" t="s">
        <v>4937</v>
      </c>
      <c r="G3763" t="s">
        <v>6993</v>
      </c>
      <c r="H3763" t="s">
        <v>6998</v>
      </c>
      <c r="I3763" t="s">
        <v>7005</v>
      </c>
      <c r="K3763" t="s">
        <v>8107</v>
      </c>
      <c r="L3763" t="s">
        <v>8343</v>
      </c>
      <c r="M3763" t="s">
        <v>8346</v>
      </c>
      <c r="N3763" t="s">
        <v>8351</v>
      </c>
      <c r="O3763" t="s">
        <v>8356</v>
      </c>
      <c r="Q3763" t="s">
        <v>8360</v>
      </c>
      <c r="S3763">
        <v>2</v>
      </c>
    </row>
    <row r="3764" spans="1:20" x14ac:dyDescent="0.35">
      <c r="A3764" t="s">
        <v>816</v>
      </c>
      <c r="B3764" t="s">
        <v>1159</v>
      </c>
      <c r="D3764" t="s">
        <v>1175</v>
      </c>
      <c r="E3764" t="s">
        <v>4938</v>
      </c>
      <c r="G3764" t="s">
        <v>6988</v>
      </c>
      <c r="H3764" t="s">
        <v>6998</v>
      </c>
      <c r="I3764" t="s">
        <v>7003</v>
      </c>
      <c r="K3764" t="s">
        <v>7980</v>
      </c>
      <c r="L3764" t="s">
        <v>8341</v>
      </c>
      <c r="M3764" t="s">
        <v>8347</v>
      </c>
      <c r="N3764" t="s">
        <v>8352</v>
      </c>
      <c r="O3764" t="s">
        <v>8359</v>
      </c>
      <c r="P3764">
        <v>2923</v>
      </c>
      <c r="Q3764" t="s">
        <v>8360</v>
      </c>
      <c r="S3764">
        <v>5</v>
      </c>
      <c r="T3764" t="s">
        <v>8368</v>
      </c>
    </row>
    <row r="3765" spans="1:20" x14ac:dyDescent="0.35">
      <c r="A3765" t="s">
        <v>184</v>
      </c>
      <c r="B3765" t="s">
        <v>1090</v>
      </c>
      <c r="C3765">
        <v>87</v>
      </c>
      <c r="D3765" t="s">
        <v>1174</v>
      </c>
      <c r="E3765" t="s">
        <v>4939</v>
      </c>
      <c r="G3765" t="s">
        <v>6991</v>
      </c>
      <c r="H3765" t="s">
        <v>6994</v>
      </c>
      <c r="I3765" t="s">
        <v>7005</v>
      </c>
      <c r="K3765" t="s">
        <v>8028</v>
      </c>
      <c r="L3765" t="s">
        <v>8344</v>
      </c>
      <c r="M3765" t="s">
        <v>8348</v>
      </c>
      <c r="N3765" t="s">
        <v>8351</v>
      </c>
      <c r="O3765" t="s">
        <v>8358</v>
      </c>
      <c r="Q3765" t="s">
        <v>8360</v>
      </c>
      <c r="S3765">
        <v>2</v>
      </c>
      <c r="T3765" t="s">
        <v>8368</v>
      </c>
    </row>
    <row r="3766" spans="1:20" x14ac:dyDescent="0.35">
      <c r="A3766" t="s">
        <v>945</v>
      </c>
      <c r="B3766" t="s">
        <v>1082</v>
      </c>
      <c r="D3766" t="s">
        <v>1174</v>
      </c>
      <c r="E3766" t="s">
        <v>4940</v>
      </c>
      <c r="F3766" t="s">
        <v>6727</v>
      </c>
      <c r="G3766" t="s">
        <v>6988</v>
      </c>
      <c r="H3766" t="s">
        <v>6995</v>
      </c>
      <c r="I3766" t="s">
        <v>7004</v>
      </c>
      <c r="J3766" t="s">
        <v>7584</v>
      </c>
      <c r="K3766" t="s">
        <v>8237</v>
      </c>
      <c r="L3766" t="s">
        <v>8344</v>
      </c>
      <c r="M3766" t="s">
        <v>8350</v>
      </c>
      <c r="N3766" t="s">
        <v>8354</v>
      </c>
      <c r="O3766" t="s">
        <v>8355</v>
      </c>
      <c r="Q3766" t="s">
        <v>8364</v>
      </c>
      <c r="R3766" t="s">
        <v>7566</v>
      </c>
      <c r="S3766">
        <v>2</v>
      </c>
      <c r="T3766" t="s">
        <v>8367</v>
      </c>
    </row>
    <row r="3767" spans="1:20" x14ac:dyDescent="0.35">
      <c r="A3767" t="s">
        <v>115</v>
      </c>
      <c r="B3767" t="s">
        <v>1140</v>
      </c>
      <c r="E3767" t="s">
        <v>4941</v>
      </c>
      <c r="F3767" t="s">
        <v>6845</v>
      </c>
      <c r="G3767" t="s">
        <v>6987</v>
      </c>
      <c r="H3767" t="s">
        <v>6998</v>
      </c>
      <c r="I3767" t="s">
        <v>7004</v>
      </c>
      <c r="J3767" t="s">
        <v>7250</v>
      </c>
      <c r="K3767" t="s">
        <v>7832</v>
      </c>
      <c r="L3767" t="s">
        <v>8341</v>
      </c>
      <c r="M3767" t="s">
        <v>8347</v>
      </c>
      <c r="N3767" t="s">
        <v>8354</v>
      </c>
      <c r="O3767" t="s">
        <v>8356</v>
      </c>
      <c r="P3767">
        <v>13361</v>
      </c>
      <c r="Q3767" t="s">
        <v>8362</v>
      </c>
      <c r="R3767" t="s">
        <v>7431</v>
      </c>
      <c r="S3767">
        <v>3</v>
      </c>
      <c r="T3767" t="s">
        <v>8369</v>
      </c>
    </row>
    <row r="3768" spans="1:20" x14ac:dyDescent="0.35">
      <c r="A3768" t="s">
        <v>296</v>
      </c>
      <c r="B3768" t="s">
        <v>1100</v>
      </c>
      <c r="E3768" t="s">
        <v>4942</v>
      </c>
      <c r="G3768" t="s">
        <v>6986</v>
      </c>
      <c r="H3768" t="s">
        <v>6994</v>
      </c>
      <c r="I3768" t="s">
        <v>7004</v>
      </c>
      <c r="K3768" t="s">
        <v>8336</v>
      </c>
      <c r="L3768" t="s">
        <v>8345</v>
      </c>
      <c r="M3768" t="s">
        <v>8346</v>
      </c>
      <c r="N3768" t="s">
        <v>8353</v>
      </c>
      <c r="O3768" t="s">
        <v>8358</v>
      </c>
      <c r="Q3768" t="s">
        <v>8361</v>
      </c>
      <c r="R3768" t="s">
        <v>7171</v>
      </c>
      <c r="S3768">
        <v>5</v>
      </c>
    </row>
    <row r="3769" spans="1:20" x14ac:dyDescent="0.35">
      <c r="A3769" t="s">
        <v>209</v>
      </c>
      <c r="B3769" t="s">
        <v>1051</v>
      </c>
      <c r="C3769">
        <v>23</v>
      </c>
      <c r="D3769" t="s">
        <v>1173</v>
      </c>
      <c r="E3769" t="s">
        <v>4943</v>
      </c>
      <c r="F3769" t="s">
        <v>6835</v>
      </c>
      <c r="G3769" t="s">
        <v>6987</v>
      </c>
      <c r="H3769" t="s">
        <v>6995</v>
      </c>
      <c r="I3769" t="s">
        <v>7004</v>
      </c>
      <c r="K3769" t="s">
        <v>8195</v>
      </c>
      <c r="L3769" t="s">
        <v>8345</v>
      </c>
      <c r="M3769" t="s">
        <v>8350</v>
      </c>
      <c r="N3769" t="s">
        <v>8353</v>
      </c>
      <c r="O3769" t="s">
        <v>8355</v>
      </c>
      <c r="Q3769" t="s">
        <v>8363</v>
      </c>
      <c r="S3769">
        <v>4</v>
      </c>
      <c r="T3769" t="s">
        <v>8367</v>
      </c>
    </row>
    <row r="3770" spans="1:20" x14ac:dyDescent="0.35">
      <c r="A3770" t="s">
        <v>20</v>
      </c>
      <c r="B3770" t="s">
        <v>1121</v>
      </c>
      <c r="C3770">
        <v>26</v>
      </c>
      <c r="D3770" t="s">
        <v>1174</v>
      </c>
      <c r="E3770" t="s">
        <v>4944</v>
      </c>
      <c r="G3770" t="s">
        <v>6991</v>
      </c>
      <c r="H3770" t="s">
        <v>6998</v>
      </c>
      <c r="I3770" t="s">
        <v>7006</v>
      </c>
      <c r="J3770" t="s">
        <v>7250</v>
      </c>
      <c r="K3770" t="s">
        <v>8191</v>
      </c>
      <c r="L3770" t="s">
        <v>8344</v>
      </c>
      <c r="M3770" t="s">
        <v>8346</v>
      </c>
      <c r="N3770" t="s">
        <v>8354</v>
      </c>
      <c r="O3770" t="s">
        <v>8358</v>
      </c>
      <c r="Q3770" t="s">
        <v>8363</v>
      </c>
      <c r="S3770">
        <v>4</v>
      </c>
      <c r="T3770" t="s">
        <v>8367</v>
      </c>
    </row>
    <row r="3771" spans="1:20" x14ac:dyDescent="0.35">
      <c r="A3771" t="s">
        <v>375</v>
      </c>
      <c r="B3771" t="s">
        <v>1124</v>
      </c>
      <c r="D3771" t="s">
        <v>1175</v>
      </c>
      <c r="E3771" t="s">
        <v>4945</v>
      </c>
      <c r="F3771" t="s">
        <v>6791</v>
      </c>
      <c r="G3771" t="s">
        <v>6992</v>
      </c>
      <c r="H3771" t="s">
        <v>6998</v>
      </c>
      <c r="I3771" t="s">
        <v>7006</v>
      </c>
      <c r="J3771" t="s">
        <v>7013</v>
      </c>
      <c r="K3771" t="s">
        <v>8017</v>
      </c>
      <c r="L3771" t="s">
        <v>8338</v>
      </c>
      <c r="M3771" t="s">
        <v>8347</v>
      </c>
      <c r="N3771" t="s">
        <v>8353</v>
      </c>
      <c r="O3771" t="s">
        <v>8359</v>
      </c>
      <c r="Q3771" t="s">
        <v>8362</v>
      </c>
      <c r="R3771" t="s">
        <v>7570</v>
      </c>
      <c r="S3771">
        <v>3</v>
      </c>
    </row>
    <row r="3772" spans="1:20" x14ac:dyDescent="0.35">
      <c r="A3772" t="s">
        <v>155</v>
      </c>
      <c r="B3772" t="s">
        <v>1159</v>
      </c>
      <c r="D3772" t="s">
        <v>1175</v>
      </c>
      <c r="E3772" t="s">
        <v>4946</v>
      </c>
      <c r="G3772" t="s">
        <v>6987</v>
      </c>
      <c r="H3772" t="s">
        <v>6996</v>
      </c>
      <c r="I3772" t="s">
        <v>7003</v>
      </c>
      <c r="K3772" t="s">
        <v>7694</v>
      </c>
      <c r="L3772" t="s">
        <v>8338</v>
      </c>
      <c r="M3772" t="s">
        <v>8348</v>
      </c>
      <c r="N3772" t="s">
        <v>8351</v>
      </c>
      <c r="O3772" t="s">
        <v>8358</v>
      </c>
      <c r="Q3772" t="s">
        <v>8360</v>
      </c>
      <c r="S3772">
        <v>3</v>
      </c>
    </row>
    <row r="3773" spans="1:20" x14ac:dyDescent="0.35">
      <c r="A3773" t="s">
        <v>900</v>
      </c>
      <c r="B3773" t="s">
        <v>1162</v>
      </c>
      <c r="C3773">
        <v>26</v>
      </c>
      <c r="D3773" t="s">
        <v>1174</v>
      </c>
      <c r="E3773" t="s">
        <v>4947</v>
      </c>
      <c r="G3773" t="s">
        <v>6984</v>
      </c>
      <c r="H3773" t="s">
        <v>6997</v>
      </c>
      <c r="I3773" t="s">
        <v>7004</v>
      </c>
      <c r="J3773" t="s">
        <v>7290</v>
      </c>
      <c r="K3773" t="s">
        <v>7692</v>
      </c>
      <c r="L3773" t="s">
        <v>8344</v>
      </c>
      <c r="M3773" t="s">
        <v>8350</v>
      </c>
      <c r="N3773" t="s">
        <v>8354</v>
      </c>
      <c r="O3773" t="s">
        <v>8358</v>
      </c>
      <c r="P3773">
        <v>23901</v>
      </c>
      <c r="Q3773" t="s">
        <v>8364</v>
      </c>
      <c r="S3773">
        <v>1</v>
      </c>
      <c r="T3773" t="s">
        <v>8368</v>
      </c>
    </row>
    <row r="3774" spans="1:20" x14ac:dyDescent="0.35">
      <c r="A3774" t="s">
        <v>117</v>
      </c>
      <c r="B3774" t="s">
        <v>1117</v>
      </c>
      <c r="C3774">
        <v>59</v>
      </c>
      <c r="D3774" t="s">
        <v>1172</v>
      </c>
      <c r="E3774" t="s">
        <v>4948</v>
      </c>
      <c r="F3774" t="s">
        <v>6828</v>
      </c>
      <c r="G3774" t="s">
        <v>6984</v>
      </c>
      <c r="H3774" t="s">
        <v>6999</v>
      </c>
      <c r="I3774" t="s">
        <v>7007</v>
      </c>
      <c r="J3774" t="s">
        <v>7197</v>
      </c>
      <c r="K3774" t="s">
        <v>8210</v>
      </c>
      <c r="L3774" t="s">
        <v>8342</v>
      </c>
      <c r="M3774" t="s">
        <v>8348</v>
      </c>
      <c r="N3774" t="s">
        <v>8351</v>
      </c>
      <c r="O3774" t="s">
        <v>8355</v>
      </c>
      <c r="P3774">
        <v>38522</v>
      </c>
      <c r="Q3774" t="s">
        <v>8363</v>
      </c>
      <c r="S3774">
        <v>3</v>
      </c>
    </row>
    <row r="3775" spans="1:20" x14ac:dyDescent="0.35">
      <c r="A3775" t="s">
        <v>750</v>
      </c>
      <c r="B3775" t="s">
        <v>1086</v>
      </c>
      <c r="D3775" t="s">
        <v>1172</v>
      </c>
      <c r="E3775" t="s">
        <v>4949</v>
      </c>
      <c r="G3775" t="s">
        <v>6989</v>
      </c>
      <c r="H3775" t="s">
        <v>7000</v>
      </c>
      <c r="I3775" t="s">
        <v>7002</v>
      </c>
      <c r="J3775" t="s">
        <v>7126</v>
      </c>
      <c r="K3775" t="s">
        <v>7687</v>
      </c>
      <c r="L3775" t="s">
        <v>8338</v>
      </c>
      <c r="M3775" t="s">
        <v>8350</v>
      </c>
      <c r="N3775" t="s">
        <v>8354</v>
      </c>
      <c r="O3775" t="s">
        <v>8357</v>
      </c>
      <c r="Q3775" t="s">
        <v>8361</v>
      </c>
    </row>
    <row r="3776" spans="1:20" x14ac:dyDescent="0.35">
      <c r="A3776" t="s">
        <v>194</v>
      </c>
      <c r="B3776" t="s">
        <v>1051</v>
      </c>
      <c r="E3776" t="s">
        <v>4950</v>
      </c>
      <c r="G3776" t="s">
        <v>6987</v>
      </c>
      <c r="H3776" t="s">
        <v>6997</v>
      </c>
      <c r="I3776" t="s">
        <v>7007</v>
      </c>
      <c r="J3776" t="s">
        <v>7201</v>
      </c>
      <c r="K3776" t="s">
        <v>7798</v>
      </c>
      <c r="L3776" t="s">
        <v>8340</v>
      </c>
      <c r="M3776" t="s">
        <v>8346</v>
      </c>
      <c r="N3776" t="s">
        <v>8351</v>
      </c>
      <c r="O3776" t="s">
        <v>8358</v>
      </c>
      <c r="P3776">
        <v>14383</v>
      </c>
      <c r="R3776" t="s">
        <v>7050</v>
      </c>
      <c r="S3776">
        <v>4</v>
      </c>
    </row>
    <row r="3777" spans="1:20" x14ac:dyDescent="0.35">
      <c r="A3777" t="s">
        <v>838</v>
      </c>
      <c r="B3777" t="s">
        <v>1028</v>
      </c>
      <c r="C3777">
        <v>40</v>
      </c>
      <c r="D3777" t="s">
        <v>1175</v>
      </c>
      <c r="E3777" t="s">
        <v>4951</v>
      </c>
      <c r="F3777" t="s">
        <v>6693</v>
      </c>
      <c r="G3777" t="s">
        <v>6993</v>
      </c>
      <c r="H3777" t="s">
        <v>6995</v>
      </c>
      <c r="I3777" t="s">
        <v>7001</v>
      </c>
      <c r="K3777" t="s">
        <v>8198</v>
      </c>
      <c r="L3777" t="s">
        <v>8341</v>
      </c>
      <c r="M3777" t="s">
        <v>8348</v>
      </c>
      <c r="N3777" t="s">
        <v>8351</v>
      </c>
      <c r="O3777" t="s">
        <v>8358</v>
      </c>
      <c r="Q3777" t="s">
        <v>8361</v>
      </c>
      <c r="R3777" t="s">
        <v>7256</v>
      </c>
      <c r="T3777" t="s">
        <v>8369</v>
      </c>
    </row>
    <row r="3778" spans="1:20" x14ac:dyDescent="0.35">
      <c r="A3778" t="s">
        <v>803</v>
      </c>
      <c r="B3778" t="s">
        <v>1042</v>
      </c>
      <c r="D3778" t="s">
        <v>1174</v>
      </c>
      <c r="E3778" t="s">
        <v>4952</v>
      </c>
      <c r="F3778" t="s">
        <v>6696</v>
      </c>
      <c r="G3778" t="s">
        <v>6993</v>
      </c>
      <c r="H3778" t="s">
        <v>6998</v>
      </c>
      <c r="I3778" t="s">
        <v>7002</v>
      </c>
      <c r="K3778" t="s">
        <v>8123</v>
      </c>
      <c r="L3778" t="s">
        <v>8339</v>
      </c>
      <c r="M3778" t="s">
        <v>8347</v>
      </c>
      <c r="N3778" t="s">
        <v>8354</v>
      </c>
      <c r="O3778" t="s">
        <v>8359</v>
      </c>
      <c r="P3778">
        <v>27198</v>
      </c>
      <c r="Q3778" t="s">
        <v>8362</v>
      </c>
      <c r="S3778">
        <v>5</v>
      </c>
      <c r="T3778" t="s">
        <v>8367</v>
      </c>
    </row>
    <row r="3779" spans="1:20" x14ac:dyDescent="0.35">
      <c r="A3779" t="s">
        <v>1004</v>
      </c>
      <c r="B3779" t="s">
        <v>1025</v>
      </c>
      <c r="D3779" t="s">
        <v>1174</v>
      </c>
      <c r="E3779" t="s">
        <v>4953</v>
      </c>
      <c r="F3779" t="s">
        <v>6682</v>
      </c>
      <c r="G3779" t="s">
        <v>6986</v>
      </c>
      <c r="H3779" t="s">
        <v>6997</v>
      </c>
      <c r="I3779" t="s">
        <v>7004</v>
      </c>
      <c r="J3779" t="s">
        <v>7315</v>
      </c>
      <c r="K3779" t="s">
        <v>7716</v>
      </c>
      <c r="L3779" t="s">
        <v>8344</v>
      </c>
      <c r="M3779" t="s">
        <v>8349</v>
      </c>
      <c r="N3779" t="s">
        <v>8353</v>
      </c>
      <c r="O3779" t="s">
        <v>8357</v>
      </c>
      <c r="Q3779" t="s">
        <v>8362</v>
      </c>
      <c r="R3779" t="s">
        <v>7621</v>
      </c>
      <c r="T3779" t="s">
        <v>8367</v>
      </c>
    </row>
    <row r="3780" spans="1:20" x14ac:dyDescent="0.35">
      <c r="A3780" t="s">
        <v>889</v>
      </c>
      <c r="B3780" t="s">
        <v>1068</v>
      </c>
      <c r="C3780">
        <v>26</v>
      </c>
      <c r="E3780" t="s">
        <v>4954</v>
      </c>
      <c r="F3780" t="s">
        <v>6863</v>
      </c>
      <c r="G3780" t="s">
        <v>6992</v>
      </c>
      <c r="H3780" t="s">
        <v>6994</v>
      </c>
      <c r="I3780" t="s">
        <v>7003</v>
      </c>
      <c r="K3780" t="s">
        <v>7795</v>
      </c>
      <c r="L3780" t="s">
        <v>8339</v>
      </c>
      <c r="M3780" t="s">
        <v>8349</v>
      </c>
      <c r="N3780" t="s">
        <v>8353</v>
      </c>
      <c r="O3780" t="s">
        <v>8355</v>
      </c>
      <c r="Q3780" t="s">
        <v>8361</v>
      </c>
      <c r="R3780" t="s">
        <v>7649</v>
      </c>
      <c r="S3780">
        <v>1</v>
      </c>
      <c r="T3780" t="s">
        <v>8369</v>
      </c>
    </row>
    <row r="3781" spans="1:20" x14ac:dyDescent="0.35">
      <c r="A3781" t="s">
        <v>180</v>
      </c>
      <c r="B3781" t="s">
        <v>1141</v>
      </c>
      <c r="D3781" t="s">
        <v>1175</v>
      </c>
      <c r="E3781" t="s">
        <v>4955</v>
      </c>
      <c r="F3781" t="s">
        <v>6874</v>
      </c>
      <c r="G3781" t="s">
        <v>6990</v>
      </c>
      <c r="H3781" t="s">
        <v>7000</v>
      </c>
      <c r="I3781" t="s">
        <v>7005</v>
      </c>
      <c r="J3781" t="s">
        <v>7534</v>
      </c>
      <c r="K3781" t="s">
        <v>7850</v>
      </c>
      <c r="L3781" t="s">
        <v>8345</v>
      </c>
      <c r="M3781" t="s">
        <v>8347</v>
      </c>
      <c r="N3781" t="s">
        <v>8351</v>
      </c>
      <c r="O3781" t="s">
        <v>8357</v>
      </c>
      <c r="Q3781" t="s">
        <v>8362</v>
      </c>
      <c r="R3781" t="s">
        <v>7423</v>
      </c>
      <c r="S3781">
        <v>1</v>
      </c>
      <c r="T3781" t="s">
        <v>8368</v>
      </c>
    </row>
    <row r="3782" spans="1:20" x14ac:dyDescent="0.35">
      <c r="A3782" t="s">
        <v>961</v>
      </c>
      <c r="B3782" t="s">
        <v>1091</v>
      </c>
      <c r="C3782">
        <v>23</v>
      </c>
      <c r="D3782" t="s">
        <v>1175</v>
      </c>
      <c r="E3782" t="s">
        <v>4956</v>
      </c>
      <c r="G3782" t="s">
        <v>6986</v>
      </c>
      <c r="H3782" t="s">
        <v>6999</v>
      </c>
      <c r="I3782" t="s">
        <v>7004</v>
      </c>
      <c r="J3782" t="s">
        <v>7226</v>
      </c>
      <c r="K3782" t="s">
        <v>7768</v>
      </c>
      <c r="L3782" t="s">
        <v>8342</v>
      </c>
      <c r="M3782" t="s">
        <v>8347</v>
      </c>
      <c r="N3782" t="s">
        <v>8353</v>
      </c>
      <c r="O3782" t="s">
        <v>8358</v>
      </c>
      <c r="P3782">
        <v>13290</v>
      </c>
      <c r="Q3782" t="s">
        <v>8361</v>
      </c>
      <c r="R3782" t="s">
        <v>7249</v>
      </c>
      <c r="S3782">
        <v>1</v>
      </c>
      <c r="T3782" t="s">
        <v>8367</v>
      </c>
    </row>
    <row r="3783" spans="1:20" x14ac:dyDescent="0.35">
      <c r="A3783" t="s">
        <v>461</v>
      </c>
      <c r="B3783" t="s">
        <v>1125</v>
      </c>
      <c r="D3783" t="s">
        <v>1172</v>
      </c>
      <c r="E3783" t="s">
        <v>4957</v>
      </c>
      <c r="F3783" t="s">
        <v>6877</v>
      </c>
      <c r="G3783" t="s">
        <v>6985</v>
      </c>
      <c r="H3783" t="s">
        <v>6995</v>
      </c>
      <c r="I3783" t="s">
        <v>7001</v>
      </c>
      <c r="K3783" t="s">
        <v>7999</v>
      </c>
      <c r="L3783" t="s">
        <v>8341</v>
      </c>
      <c r="M3783" t="s">
        <v>8349</v>
      </c>
      <c r="N3783" t="s">
        <v>8354</v>
      </c>
      <c r="O3783" t="s">
        <v>8355</v>
      </c>
      <c r="Q3783" t="s">
        <v>8363</v>
      </c>
      <c r="R3783" t="s">
        <v>7180</v>
      </c>
      <c r="T3783" t="s">
        <v>8368</v>
      </c>
    </row>
    <row r="3784" spans="1:20" x14ac:dyDescent="0.35">
      <c r="A3784" t="s">
        <v>212</v>
      </c>
      <c r="B3784" t="s">
        <v>1044</v>
      </c>
      <c r="D3784" t="s">
        <v>1172</v>
      </c>
      <c r="E3784" t="s">
        <v>4958</v>
      </c>
      <c r="F3784" t="s">
        <v>6946</v>
      </c>
      <c r="G3784" t="s">
        <v>6990</v>
      </c>
      <c r="H3784" t="s">
        <v>6995</v>
      </c>
      <c r="I3784" t="s">
        <v>7006</v>
      </c>
      <c r="J3784" t="s">
        <v>7613</v>
      </c>
      <c r="K3784" t="s">
        <v>8085</v>
      </c>
      <c r="L3784" t="s">
        <v>8343</v>
      </c>
      <c r="M3784" t="s">
        <v>8346</v>
      </c>
      <c r="N3784" t="s">
        <v>8354</v>
      </c>
      <c r="O3784" t="s">
        <v>8357</v>
      </c>
      <c r="Q3784" t="s">
        <v>8361</v>
      </c>
      <c r="R3784" t="s">
        <v>7584</v>
      </c>
      <c r="T3784" t="s">
        <v>8369</v>
      </c>
    </row>
    <row r="3785" spans="1:20" x14ac:dyDescent="0.35">
      <c r="A3785" t="s">
        <v>884</v>
      </c>
      <c r="B3785" t="s">
        <v>1155</v>
      </c>
      <c r="D3785" t="s">
        <v>1172</v>
      </c>
      <c r="E3785" t="s">
        <v>4959</v>
      </c>
      <c r="F3785" t="s">
        <v>6855</v>
      </c>
      <c r="G3785" t="s">
        <v>6986</v>
      </c>
      <c r="H3785" t="s">
        <v>7000</v>
      </c>
      <c r="I3785" t="s">
        <v>7005</v>
      </c>
      <c r="K3785" t="s">
        <v>8193</v>
      </c>
      <c r="L3785" t="s">
        <v>8344</v>
      </c>
      <c r="M3785" t="s">
        <v>8350</v>
      </c>
      <c r="N3785" t="s">
        <v>8352</v>
      </c>
      <c r="O3785" t="s">
        <v>8359</v>
      </c>
      <c r="Q3785" t="s">
        <v>8360</v>
      </c>
      <c r="R3785" t="s">
        <v>7571</v>
      </c>
      <c r="S3785">
        <v>5</v>
      </c>
      <c r="T3785" t="s">
        <v>8368</v>
      </c>
    </row>
    <row r="3786" spans="1:20" x14ac:dyDescent="0.35">
      <c r="A3786" t="s">
        <v>812</v>
      </c>
      <c r="B3786" t="s">
        <v>1074</v>
      </c>
      <c r="C3786">
        <v>78</v>
      </c>
      <c r="D3786" t="s">
        <v>1173</v>
      </c>
      <c r="E3786" t="s">
        <v>4960</v>
      </c>
      <c r="F3786" t="s">
        <v>6806</v>
      </c>
      <c r="G3786" t="s">
        <v>6991</v>
      </c>
      <c r="H3786" t="s">
        <v>6996</v>
      </c>
      <c r="I3786" t="s">
        <v>7001</v>
      </c>
      <c r="J3786" t="s">
        <v>7403</v>
      </c>
      <c r="K3786" t="s">
        <v>8281</v>
      </c>
      <c r="L3786" t="s">
        <v>8345</v>
      </c>
      <c r="M3786" t="s">
        <v>8350</v>
      </c>
      <c r="N3786" t="s">
        <v>8353</v>
      </c>
      <c r="O3786" t="s">
        <v>8357</v>
      </c>
      <c r="P3786">
        <v>24000</v>
      </c>
      <c r="Q3786" t="s">
        <v>8361</v>
      </c>
      <c r="S3786">
        <v>5</v>
      </c>
      <c r="T3786" t="s">
        <v>8369</v>
      </c>
    </row>
    <row r="3787" spans="1:20" x14ac:dyDescent="0.35">
      <c r="A3787" t="s">
        <v>647</v>
      </c>
      <c r="B3787" t="s">
        <v>1099</v>
      </c>
      <c r="D3787" t="s">
        <v>1173</v>
      </c>
      <c r="E3787" t="s">
        <v>4961</v>
      </c>
      <c r="G3787" t="s">
        <v>6993</v>
      </c>
      <c r="H3787" t="s">
        <v>6999</v>
      </c>
      <c r="I3787" t="s">
        <v>7001</v>
      </c>
      <c r="K3787" t="s">
        <v>8031</v>
      </c>
      <c r="L3787" t="s">
        <v>8340</v>
      </c>
      <c r="M3787" t="s">
        <v>8347</v>
      </c>
      <c r="N3787" t="s">
        <v>8352</v>
      </c>
      <c r="O3787" t="s">
        <v>8356</v>
      </c>
      <c r="P3787">
        <v>43882</v>
      </c>
      <c r="Q3787" t="s">
        <v>8363</v>
      </c>
      <c r="S3787">
        <v>5</v>
      </c>
      <c r="T3787" t="s">
        <v>8369</v>
      </c>
    </row>
    <row r="3788" spans="1:20" x14ac:dyDescent="0.35">
      <c r="A3788" t="s">
        <v>476</v>
      </c>
      <c r="B3788" t="s">
        <v>1146</v>
      </c>
      <c r="E3788" t="s">
        <v>4962</v>
      </c>
      <c r="G3788" t="s">
        <v>6984</v>
      </c>
      <c r="H3788" t="s">
        <v>6995</v>
      </c>
      <c r="I3788" t="s">
        <v>7006</v>
      </c>
      <c r="J3788" t="s">
        <v>7200</v>
      </c>
      <c r="K3788" t="s">
        <v>8150</v>
      </c>
      <c r="L3788" t="s">
        <v>8340</v>
      </c>
      <c r="M3788" t="s">
        <v>8348</v>
      </c>
      <c r="N3788" t="s">
        <v>8354</v>
      </c>
      <c r="O3788" t="s">
        <v>8356</v>
      </c>
      <c r="Q3788" t="s">
        <v>8363</v>
      </c>
      <c r="R3788" t="s">
        <v>7433</v>
      </c>
      <c r="S3788">
        <v>2</v>
      </c>
    </row>
    <row r="3789" spans="1:20" x14ac:dyDescent="0.35">
      <c r="A3789" t="s">
        <v>692</v>
      </c>
      <c r="B3789" t="s">
        <v>1116</v>
      </c>
      <c r="D3789" t="s">
        <v>1175</v>
      </c>
      <c r="E3789" t="s">
        <v>4963</v>
      </c>
      <c r="F3789" t="s">
        <v>6915</v>
      </c>
      <c r="G3789" t="s">
        <v>6989</v>
      </c>
      <c r="H3789" t="s">
        <v>6994</v>
      </c>
      <c r="I3789" t="s">
        <v>7003</v>
      </c>
      <c r="J3789" t="s">
        <v>7584</v>
      </c>
      <c r="K3789" t="s">
        <v>8120</v>
      </c>
      <c r="L3789" t="s">
        <v>8338</v>
      </c>
      <c r="M3789" t="s">
        <v>8347</v>
      </c>
      <c r="N3789" t="s">
        <v>8351</v>
      </c>
      <c r="O3789" t="s">
        <v>8355</v>
      </c>
      <c r="T3789" t="s">
        <v>8368</v>
      </c>
    </row>
    <row r="3790" spans="1:20" x14ac:dyDescent="0.35">
      <c r="A3790" t="s">
        <v>549</v>
      </c>
      <c r="B3790" t="s">
        <v>1115</v>
      </c>
      <c r="C3790">
        <v>45</v>
      </c>
      <c r="D3790" t="s">
        <v>1173</v>
      </c>
      <c r="E3790" t="s">
        <v>4964</v>
      </c>
      <c r="G3790" t="s">
        <v>6985</v>
      </c>
      <c r="H3790" t="s">
        <v>6997</v>
      </c>
      <c r="I3790" t="s">
        <v>7001</v>
      </c>
      <c r="K3790" t="s">
        <v>8023</v>
      </c>
      <c r="L3790" t="s">
        <v>8343</v>
      </c>
      <c r="M3790" t="s">
        <v>8348</v>
      </c>
      <c r="N3790" t="s">
        <v>8353</v>
      </c>
      <c r="O3790" t="s">
        <v>8357</v>
      </c>
      <c r="Q3790" t="s">
        <v>8360</v>
      </c>
      <c r="R3790" t="s">
        <v>7419</v>
      </c>
      <c r="T3790" t="s">
        <v>8368</v>
      </c>
    </row>
    <row r="3791" spans="1:20" x14ac:dyDescent="0.35">
      <c r="A3791" t="s">
        <v>319</v>
      </c>
      <c r="B3791" t="s">
        <v>1032</v>
      </c>
      <c r="C3791">
        <v>20</v>
      </c>
      <c r="D3791" t="s">
        <v>1174</v>
      </c>
      <c r="E3791" t="s">
        <v>4965</v>
      </c>
      <c r="F3791" t="s">
        <v>6767</v>
      </c>
      <c r="G3791" t="s">
        <v>6984</v>
      </c>
      <c r="H3791" t="s">
        <v>6996</v>
      </c>
      <c r="I3791" t="s">
        <v>7001</v>
      </c>
      <c r="J3791" t="s">
        <v>7600</v>
      </c>
      <c r="K3791" t="s">
        <v>8142</v>
      </c>
      <c r="L3791" t="s">
        <v>8344</v>
      </c>
      <c r="M3791" t="s">
        <v>8349</v>
      </c>
      <c r="N3791" t="s">
        <v>8352</v>
      </c>
      <c r="O3791" t="s">
        <v>8357</v>
      </c>
      <c r="Q3791" t="s">
        <v>8360</v>
      </c>
      <c r="S3791">
        <v>3</v>
      </c>
    </row>
    <row r="3792" spans="1:20" x14ac:dyDescent="0.35">
      <c r="A3792" t="s">
        <v>264</v>
      </c>
      <c r="B3792" t="s">
        <v>1137</v>
      </c>
      <c r="D3792" t="s">
        <v>1172</v>
      </c>
      <c r="E3792" t="s">
        <v>4966</v>
      </c>
      <c r="F3792" t="s">
        <v>6804</v>
      </c>
      <c r="G3792" t="s">
        <v>6992</v>
      </c>
      <c r="H3792" t="s">
        <v>6997</v>
      </c>
      <c r="I3792" t="s">
        <v>7003</v>
      </c>
      <c r="K3792" t="s">
        <v>8101</v>
      </c>
      <c r="L3792" t="s">
        <v>8340</v>
      </c>
      <c r="M3792" t="s">
        <v>8347</v>
      </c>
      <c r="N3792" t="s">
        <v>8353</v>
      </c>
      <c r="O3792" t="s">
        <v>8355</v>
      </c>
      <c r="P3792">
        <v>39492</v>
      </c>
      <c r="Q3792" t="s">
        <v>8361</v>
      </c>
      <c r="R3792" t="s">
        <v>7334</v>
      </c>
      <c r="S3792">
        <v>1</v>
      </c>
    </row>
    <row r="3793" spans="1:20" x14ac:dyDescent="0.35">
      <c r="A3793" t="s">
        <v>465</v>
      </c>
      <c r="B3793" t="s">
        <v>1153</v>
      </c>
      <c r="C3793">
        <v>66</v>
      </c>
      <c r="D3793" t="s">
        <v>1174</v>
      </c>
      <c r="E3793" t="s">
        <v>4967</v>
      </c>
      <c r="F3793" t="s">
        <v>6836</v>
      </c>
      <c r="G3793" t="s">
        <v>6986</v>
      </c>
      <c r="H3793" t="s">
        <v>6997</v>
      </c>
      <c r="I3793" t="s">
        <v>7003</v>
      </c>
      <c r="J3793" t="s">
        <v>7147</v>
      </c>
      <c r="K3793" t="s">
        <v>8162</v>
      </c>
      <c r="L3793" t="s">
        <v>8342</v>
      </c>
      <c r="M3793" t="s">
        <v>8349</v>
      </c>
      <c r="N3793" t="s">
        <v>8354</v>
      </c>
      <c r="O3793" t="s">
        <v>8355</v>
      </c>
      <c r="P3793">
        <v>39056</v>
      </c>
      <c r="Q3793" t="s">
        <v>8361</v>
      </c>
    </row>
    <row r="3794" spans="1:20" x14ac:dyDescent="0.35">
      <c r="A3794" t="s">
        <v>883</v>
      </c>
      <c r="B3794" t="s">
        <v>1094</v>
      </c>
      <c r="E3794" t="s">
        <v>4968</v>
      </c>
      <c r="F3794" t="s">
        <v>6819</v>
      </c>
      <c r="G3794" t="s">
        <v>6990</v>
      </c>
      <c r="H3794" t="s">
        <v>6996</v>
      </c>
      <c r="I3794" t="s">
        <v>7006</v>
      </c>
      <c r="K3794" t="s">
        <v>7702</v>
      </c>
      <c r="L3794" t="s">
        <v>8339</v>
      </c>
      <c r="M3794" t="s">
        <v>8346</v>
      </c>
      <c r="N3794" t="s">
        <v>8352</v>
      </c>
      <c r="O3794" t="s">
        <v>8358</v>
      </c>
      <c r="Q3794" t="s">
        <v>8363</v>
      </c>
      <c r="R3794" t="s">
        <v>7621</v>
      </c>
      <c r="S3794">
        <v>5</v>
      </c>
      <c r="T3794" t="s">
        <v>8368</v>
      </c>
    </row>
    <row r="3795" spans="1:20" x14ac:dyDescent="0.35">
      <c r="A3795" t="s">
        <v>563</v>
      </c>
      <c r="B3795" t="s">
        <v>1156</v>
      </c>
      <c r="D3795" t="s">
        <v>1173</v>
      </c>
      <c r="E3795" t="s">
        <v>4969</v>
      </c>
      <c r="F3795" t="s">
        <v>6883</v>
      </c>
      <c r="G3795" t="s">
        <v>6984</v>
      </c>
      <c r="H3795" t="s">
        <v>6998</v>
      </c>
      <c r="I3795" t="s">
        <v>7005</v>
      </c>
      <c r="J3795" t="s">
        <v>7085</v>
      </c>
      <c r="K3795" t="s">
        <v>8203</v>
      </c>
      <c r="L3795" t="s">
        <v>8339</v>
      </c>
      <c r="M3795" t="s">
        <v>8348</v>
      </c>
      <c r="N3795" t="s">
        <v>8353</v>
      </c>
      <c r="O3795" t="s">
        <v>8357</v>
      </c>
      <c r="Q3795" t="s">
        <v>8360</v>
      </c>
      <c r="T3795" t="s">
        <v>8367</v>
      </c>
    </row>
    <row r="3796" spans="1:20" x14ac:dyDescent="0.35">
      <c r="A3796" t="s">
        <v>112</v>
      </c>
      <c r="B3796" t="s">
        <v>1062</v>
      </c>
      <c r="D3796" t="s">
        <v>1172</v>
      </c>
      <c r="E3796" t="s">
        <v>4970</v>
      </c>
      <c r="F3796" t="s">
        <v>6779</v>
      </c>
      <c r="G3796" t="s">
        <v>6992</v>
      </c>
      <c r="H3796" t="s">
        <v>6996</v>
      </c>
      <c r="I3796" t="s">
        <v>7003</v>
      </c>
      <c r="J3796" t="s">
        <v>7010</v>
      </c>
      <c r="K3796" t="s">
        <v>8197</v>
      </c>
      <c r="L3796" t="s">
        <v>8340</v>
      </c>
      <c r="M3796" t="s">
        <v>8348</v>
      </c>
      <c r="N3796" t="s">
        <v>8351</v>
      </c>
      <c r="O3796" t="s">
        <v>8359</v>
      </c>
      <c r="Q3796" t="s">
        <v>8363</v>
      </c>
      <c r="S3796">
        <v>5</v>
      </c>
      <c r="T3796" t="s">
        <v>8369</v>
      </c>
    </row>
    <row r="3797" spans="1:20" x14ac:dyDescent="0.35">
      <c r="A3797" t="s">
        <v>757</v>
      </c>
      <c r="B3797" t="s">
        <v>1109</v>
      </c>
      <c r="C3797">
        <v>77</v>
      </c>
      <c r="D3797" t="s">
        <v>1172</v>
      </c>
      <c r="E3797" t="s">
        <v>4971</v>
      </c>
      <c r="G3797" t="s">
        <v>6984</v>
      </c>
      <c r="H3797" t="s">
        <v>6994</v>
      </c>
      <c r="I3797" t="s">
        <v>7006</v>
      </c>
      <c r="J3797" t="s">
        <v>7270</v>
      </c>
      <c r="K3797" t="s">
        <v>7961</v>
      </c>
      <c r="L3797" t="s">
        <v>8345</v>
      </c>
      <c r="M3797" t="s">
        <v>8347</v>
      </c>
      <c r="N3797" t="s">
        <v>8351</v>
      </c>
      <c r="O3797" t="s">
        <v>8356</v>
      </c>
      <c r="Q3797" t="s">
        <v>8361</v>
      </c>
      <c r="S3797">
        <v>3</v>
      </c>
      <c r="T3797" t="s">
        <v>8367</v>
      </c>
    </row>
    <row r="3798" spans="1:20" x14ac:dyDescent="0.35">
      <c r="A3798" t="s">
        <v>692</v>
      </c>
      <c r="B3798" t="s">
        <v>1021</v>
      </c>
      <c r="C3798">
        <v>59</v>
      </c>
      <c r="D3798" t="s">
        <v>1173</v>
      </c>
      <c r="E3798" t="s">
        <v>4972</v>
      </c>
      <c r="F3798" t="s">
        <v>6724</v>
      </c>
      <c r="G3798" t="s">
        <v>6992</v>
      </c>
      <c r="H3798" t="s">
        <v>6997</v>
      </c>
      <c r="I3798" t="s">
        <v>7002</v>
      </c>
      <c r="K3798" t="s">
        <v>7759</v>
      </c>
      <c r="L3798" t="s">
        <v>8342</v>
      </c>
      <c r="M3798" t="s">
        <v>8346</v>
      </c>
      <c r="N3798" t="s">
        <v>8354</v>
      </c>
      <c r="O3798" t="s">
        <v>8358</v>
      </c>
      <c r="P3798">
        <v>17856</v>
      </c>
      <c r="Q3798" t="s">
        <v>8363</v>
      </c>
      <c r="S3798">
        <v>5</v>
      </c>
      <c r="T3798" t="s">
        <v>8368</v>
      </c>
    </row>
    <row r="3799" spans="1:20" x14ac:dyDescent="0.35">
      <c r="A3799" t="s">
        <v>850</v>
      </c>
      <c r="B3799" t="s">
        <v>1074</v>
      </c>
      <c r="C3799">
        <v>27</v>
      </c>
      <c r="D3799" t="s">
        <v>1173</v>
      </c>
      <c r="E3799" t="s">
        <v>4973</v>
      </c>
      <c r="F3799" t="s">
        <v>6806</v>
      </c>
      <c r="G3799" t="s">
        <v>6988</v>
      </c>
      <c r="H3799" t="s">
        <v>6995</v>
      </c>
      <c r="I3799" t="s">
        <v>7005</v>
      </c>
      <c r="J3799" t="s">
        <v>7231</v>
      </c>
      <c r="K3799" t="s">
        <v>7980</v>
      </c>
      <c r="L3799" t="s">
        <v>8339</v>
      </c>
      <c r="M3799" t="s">
        <v>8348</v>
      </c>
      <c r="N3799" t="s">
        <v>8353</v>
      </c>
      <c r="O3799" t="s">
        <v>8359</v>
      </c>
      <c r="P3799">
        <v>48635</v>
      </c>
      <c r="Q3799" t="s">
        <v>8364</v>
      </c>
      <c r="S3799">
        <v>4</v>
      </c>
      <c r="T3799" t="s">
        <v>8369</v>
      </c>
    </row>
    <row r="3800" spans="1:20" x14ac:dyDescent="0.35">
      <c r="A3800" t="s">
        <v>158</v>
      </c>
      <c r="B3800" t="s">
        <v>1034</v>
      </c>
      <c r="D3800" t="s">
        <v>1172</v>
      </c>
      <c r="E3800" t="s">
        <v>4974</v>
      </c>
      <c r="G3800" t="s">
        <v>6984</v>
      </c>
      <c r="H3800" t="s">
        <v>6998</v>
      </c>
      <c r="I3800" t="s">
        <v>7006</v>
      </c>
      <c r="K3800" t="s">
        <v>8169</v>
      </c>
      <c r="L3800" t="s">
        <v>8339</v>
      </c>
      <c r="M3800" t="s">
        <v>8350</v>
      </c>
      <c r="N3800" t="s">
        <v>8354</v>
      </c>
      <c r="O3800" t="s">
        <v>8356</v>
      </c>
      <c r="P3800">
        <v>11267</v>
      </c>
      <c r="Q3800" t="s">
        <v>8360</v>
      </c>
      <c r="S3800">
        <v>2</v>
      </c>
      <c r="T3800" t="s">
        <v>8368</v>
      </c>
    </row>
    <row r="3801" spans="1:20" x14ac:dyDescent="0.35">
      <c r="A3801" t="s">
        <v>84</v>
      </c>
      <c r="B3801" t="s">
        <v>1141</v>
      </c>
      <c r="C3801">
        <v>5</v>
      </c>
      <c r="D3801" t="s">
        <v>1174</v>
      </c>
      <c r="E3801" t="s">
        <v>4975</v>
      </c>
      <c r="F3801" t="s">
        <v>6810</v>
      </c>
      <c r="G3801" t="s">
        <v>6987</v>
      </c>
      <c r="H3801" t="s">
        <v>6998</v>
      </c>
      <c r="I3801" t="s">
        <v>7004</v>
      </c>
      <c r="J3801" t="s">
        <v>7420</v>
      </c>
      <c r="K3801" t="s">
        <v>7814</v>
      </c>
      <c r="L3801" t="s">
        <v>8341</v>
      </c>
      <c r="M3801" t="s">
        <v>8346</v>
      </c>
      <c r="N3801" t="s">
        <v>8352</v>
      </c>
      <c r="O3801" t="s">
        <v>8356</v>
      </c>
      <c r="R3801" t="s">
        <v>7248</v>
      </c>
      <c r="S3801">
        <v>1</v>
      </c>
      <c r="T3801" t="s">
        <v>8368</v>
      </c>
    </row>
    <row r="3802" spans="1:20" x14ac:dyDescent="0.35">
      <c r="A3802" t="s">
        <v>951</v>
      </c>
      <c r="B3802" t="s">
        <v>1055</v>
      </c>
      <c r="E3802" t="s">
        <v>4976</v>
      </c>
      <c r="G3802" t="s">
        <v>6989</v>
      </c>
      <c r="H3802" t="s">
        <v>7000</v>
      </c>
      <c r="I3802" t="s">
        <v>7001</v>
      </c>
      <c r="J3802" t="s">
        <v>7656</v>
      </c>
      <c r="K3802" t="s">
        <v>7924</v>
      </c>
      <c r="L3802" t="s">
        <v>8345</v>
      </c>
      <c r="M3802" t="s">
        <v>8347</v>
      </c>
      <c r="N3802" t="s">
        <v>8352</v>
      </c>
      <c r="O3802" t="s">
        <v>8359</v>
      </c>
      <c r="Q3802" t="s">
        <v>8361</v>
      </c>
      <c r="S3802">
        <v>2</v>
      </c>
      <c r="T3802" t="s">
        <v>8369</v>
      </c>
    </row>
    <row r="3803" spans="1:20" x14ac:dyDescent="0.35">
      <c r="A3803" t="s">
        <v>800</v>
      </c>
      <c r="B3803" t="s">
        <v>1142</v>
      </c>
      <c r="E3803" t="s">
        <v>4977</v>
      </c>
      <c r="F3803" t="s">
        <v>6886</v>
      </c>
      <c r="G3803" t="s">
        <v>6987</v>
      </c>
      <c r="H3803" t="s">
        <v>6994</v>
      </c>
      <c r="I3803" t="s">
        <v>7003</v>
      </c>
      <c r="J3803" t="s">
        <v>7154</v>
      </c>
      <c r="K3803" t="s">
        <v>7913</v>
      </c>
      <c r="L3803" t="s">
        <v>8339</v>
      </c>
      <c r="M3803" t="s">
        <v>8348</v>
      </c>
      <c r="N3803" t="s">
        <v>8354</v>
      </c>
      <c r="O3803" t="s">
        <v>8355</v>
      </c>
      <c r="P3803">
        <v>45911</v>
      </c>
      <c r="Q3803" t="s">
        <v>8363</v>
      </c>
      <c r="S3803">
        <v>3</v>
      </c>
      <c r="T3803" t="s">
        <v>8367</v>
      </c>
    </row>
    <row r="3804" spans="1:20" x14ac:dyDescent="0.35">
      <c r="A3804" t="s">
        <v>883</v>
      </c>
      <c r="B3804" t="s">
        <v>1104</v>
      </c>
      <c r="C3804">
        <v>52</v>
      </c>
      <c r="D3804" t="s">
        <v>1173</v>
      </c>
      <c r="E3804" t="s">
        <v>4978</v>
      </c>
      <c r="G3804" t="s">
        <v>6987</v>
      </c>
      <c r="H3804" t="s">
        <v>6996</v>
      </c>
      <c r="I3804" t="s">
        <v>7005</v>
      </c>
      <c r="J3804" t="s">
        <v>7031</v>
      </c>
      <c r="K3804" t="s">
        <v>8133</v>
      </c>
      <c r="L3804" t="s">
        <v>8342</v>
      </c>
      <c r="M3804" t="s">
        <v>8350</v>
      </c>
      <c r="N3804" t="s">
        <v>8353</v>
      </c>
      <c r="O3804" t="s">
        <v>8356</v>
      </c>
      <c r="Q3804" t="s">
        <v>8363</v>
      </c>
      <c r="S3804">
        <v>1</v>
      </c>
      <c r="T3804" t="s">
        <v>8368</v>
      </c>
    </row>
    <row r="3805" spans="1:20" x14ac:dyDescent="0.35">
      <c r="A3805" t="s">
        <v>753</v>
      </c>
      <c r="B3805" t="s">
        <v>1136</v>
      </c>
      <c r="C3805">
        <v>45</v>
      </c>
      <c r="D3805" t="s">
        <v>1173</v>
      </c>
      <c r="E3805" t="s">
        <v>4979</v>
      </c>
      <c r="G3805" t="s">
        <v>6987</v>
      </c>
      <c r="H3805" t="s">
        <v>6994</v>
      </c>
      <c r="I3805" t="s">
        <v>7007</v>
      </c>
      <c r="J3805" t="s">
        <v>7591</v>
      </c>
      <c r="K3805" t="s">
        <v>8190</v>
      </c>
      <c r="L3805" t="s">
        <v>8343</v>
      </c>
      <c r="M3805" t="s">
        <v>8347</v>
      </c>
      <c r="N3805" t="s">
        <v>8354</v>
      </c>
      <c r="O3805" t="s">
        <v>8357</v>
      </c>
      <c r="S3805">
        <v>2</v>
      </c>
      <c r="T3805" t="s">
        <v>8367</v>
      </c>
    </row>
    <row r="3806" spans="1:20" x14ac:dyDescent="0.35">
      <c r="A3806" t="s">
        <v>89</v>
      </c>
      <c r="B3806" t="s">
        <v>1161</v>
      </c>
      <c r="D3806" t="s">
        <v>1172</v>
      </c>
      <c r="E3806" t="s">
        <v>4980</v>
      </c>
      <c r="F3806" t="s">
        <v>6869</v>
      </c>
      <c r="G3806" t="s">
        <v>6989</v>
      </c>
      <c r="H3806" t="s">
        <v>6995</v>
      </c>
      <c r="I3806" t="s">
        <v>7007</v>
      </c>
      <c r="J3806" t="s">
        <v>7656</v>
      </c>
      <c r="K3806" t="s">
        <v>7700</v>
      </c>
      <c r="L3806" t="s">
        <v>8345</v>
      </c>
      <c r="M3806" t="s">
        <v>8347</v>
      </c>
      <c r="N3806" t="s">
        <v>8351</v>
      </c>
      <c r="O3806" t="s">
        <v>8358</v>
      </c>
      <c r="P3806">
        <v>32574</v>
      </c>
      <c r="Q3806" t="s">
        <v>8364</v>
      </c>
      <c r="T3806" t="s">
        <v>8367</v>
      </c>
    </row>
    <row r="3807" spans="1:20" x14ac:dyDescent="0.35">
      <c r="A3807" t="s">
        <v>855</v>
      </c>
      <c r="B3807" t="s">
        <v>1101</v>
      </c>
      <c r="D3807" t="s">
        <v>1175</v>
      </c>
      <c r="E3807" t="s">
        <v>4981</v>
      </c>
      <c r="F3807" t="s">
        <v>6748</v>
      </c>
      <c r="G3807" t="s">
        <v>6993</v>
      </c>
      <c r="H3807" t="s">
        <v>6996</v>
      </c>
      <c r="I3807" t="s">
        <v>7001</v>
      </c>
      <c r="J3807" t="s">
        <v>7022</v>
      </c>
      <c r="K3807" t="s">
        <v>8175</v>
      </c>
      <c r="L3807" t="s">
        <v>8339</v>
      </c>
      <c r="M3807" t="s">
        <v>8347</v>
      </c>
      <c r="N3807" t="s">
        <v>8354</v>
      </c>
      <c r="O3807" t="s">
        <v>8356</v>
      </c>
      <c r="Q3807" t="s">
        <v>8360</v>
      </c>
      <c r="R3807" t="s">
        <v>7419</v>
      </c>
      <c r="S3807">
        <v>3</v>
      </c>
      <c r="T3807" t="s">
        <v>8367</v>
      </c>
    </row>
    <row r="3808" spans="1:20" x14ac:dyDescent="0.35">
      <c r="A3808" t="s">
        <v>196</v>
      </c>
      <c r="B3808" t="s">
        <v>1036</v>
      </c>
      <c r="D3808" t="s">
        <v>1175</v>
      </c>
      <c r="E3808" t="s">
        <v>4982</v>
      </c>
      <c r="G3808" t="s">
        <v>6993</v>
      </c>
      <c r="H3808" t="s">
        <v>6994</v>
      </c>
      <c r="I3808" t="s">
        <v>7003</v>
      </c>
      <c r="J3808" t="s">
        <v>7040</v>
      </c>
      <c r="K3808" t="s">
        <v>7699</v>
      </c>
      <c r="L3808" t="s">
        <v>8338</v>
      </c>
      <c r="M3808" t="s">
        <v>8346</v>
      </c>
      <c r="N3808" t="s">
        <v>8354</v>
      </c>
      <c r="O3808" t="s">
        <v>8359</v>
      </c>
      <c r="Q3808" t="s">
        <v>8361</v>
      </c>
      <c r="R3808" t="s">
        <v>7563</v>
      </c>
    </row>
    <row r="3809" spans="1:20" x14ac:dyDescent="0.35">
      <c r="A3809" t="s">
        <v>473</v>
      </c>
      <c r="B3809" t="s">
        <v>1070</v>
      </c>
      <c r="C3809">
        <v>57</v>
      </c>
      <c r="E3809" t="s">
        <v>4983</v>
      </c>
      <c r="F3809" t="s">
        <v>6973</v>
      </c>
      <c r="G3809" t="s">
        <v>6985</v>
      </c>
      <c r="H3809" t="s">
        <v>6996</v>
      </c>
      <c r="I3809" t="s">
        <v>7003</v>
      </c>
      <c r="J3809" t="s">
        <v>7586</v>
      </c>
      <c r="K3809" t="s">
        <v>7736</v>
      </c>
      <c r="L3809" t="s">
        <v>8339</v>
      </c>
      <c r="M3809" t="s">
        <v>8349</v>
      </c>
      <c r="N3809" t="s">
        <v>8353</v>
      </c>
      <c r="O3809" t="s">
        <v>8355</v>
      </c>
      <c r="P3809">
        <v>48247</v>
      </c>
      <c r="T3809" t="s">
        <v>8368</v>
      </c>
    </row>
    <row r="3810" spans="1:20" x14ac:dyDescent="0.35">
      <c r="A3810" t="s">
        <v>803</v>
      </c>
      <c r="B3810" t="s">
        <v>1021</v>
      </c>
      <c r="C3810">
        <v>83</v>
      </c>
      <c r="D3810" t="s">
        <v>1174</v>
      </c>
      <c r="E3810" t="s">
        <v>4984</v>
      </c>
      <c r="F3810" t="s">
        <v>6678</v>
      </c>
      <c r="G3810" t="s">
        <v>6984</v>
      </c>
      <c r="H3810" t="s">
        <v>6998</v>
      </c>
      <c r="I3810" t="s">
        <v>7001</v>
      </c>
      <c r="J3810" t="s">
        <v>7637</v>
      </c>
      <c r="K3810" t="s">
        <v>8051</v>
      </c>
      <c r="L3810" t="s">
        <v>8341</v>
      </c>
      <c r="M3810" t="s">
        <v>8349</v>
      </c>
      <c r="N3810" t="s">
        <v>8354</v>
      </c>
      <c r="O3810" t="s">
        <v>8358</v>
      </c>
      <c r="R3810" t="s">
        <v>7128</v>
      </c>
      <c r="S3810">
        <v>1</v>
      </c>
      <c r="T3810" t="s">
        <v>8368</v>
      </c>
    </row>
    <row r="3811" spans="1:20" x14ac:dyDescent="0.35">
      <c r="A3811" t="s">
        <v>715</v>
      </c>
      <c r="B3811" t="s">
        <v>1157</v>
      </c>
      <c r="D3811" t="s">
        <v>1172</v>
      </c>
      <c r="E3811" t="s">
        <v>4985</v>
      </c>
      <c r="F3811" t="s">
        <v>6917</v>
      </c>
      <c r="G3811" t="s">
        <v>6988</v>
      </c>
      <c r="H3811" t="s">
        <v>7000</v>
      </c>
      <c r="I3811" t="s">
        <v>7005</v>
      </c>
      <c r="J3811" t="s">
        <v>7101</v>
      </c>
      <c r="K3811" t="s">
        <v>7980</v>
      </c>
      <c r="L3811" t="s">
        <v>8338</v>
      </c>
      <c r="M3811" t="s">
        <v>8347</v>
      </c>
      <c r="N3811" t="s">
        <v>8351</v>
      </c>
      <c r="O3811" t="s">
        <v>8359</v>
      </c>
      <c r="Q3811" t="s">
        <v>8363</v>
      </c>
      <c r="T3811" t="s">
        <v>8368</v>
      </c>
    </row>
    <row r="3812" spans="1:20" x14ac:dyDescent="0.35">
      <c r="A3812" t="s">
        <v>680</v>
      </c>
      <c r="B3812" t="s">
        <v>1116</v>
      </c>
      <c r="C3812">
        <v>42</v>
      </c>
      <c r="D3812" t="s">
        <v>1174</v>
      </c>
      <c r="E3812" t="s">
        <v>4986</v>
      </c>
      <c r="F3812" t="s">
        <v>6763</v>
      </c>
      <c r="G3812" t="s">
        <v>6991</v>
      </c>
      <c r="H3812" t="s">
        <v>6997</v>
      </c>
      <c r="I3812" t="s">
        <v>7004</v>
      </c>
      <c r="K3812" t="s">
        <v>8108</v>
      </c>
      <c r="L3812" t="s">
        <v>8344</v>
      </c>
      <c r="M3812" t="s">
        <v>8349</v>
      </c>
      <c r="N3812" t="s">
        <v>8351</v>
      </c>
      <c r="O3812" t="s">
        <v>8355</v>
      </c>
      <c r="Q3812" t="s">
        <v>8360</v>
      </c>
      <c r="S3812">
        <v>4</v>
      </c>
      <c r="T3812" t="s">
        <v>8368</v>
      </c>
    </row>
    <row r="3813" spans="1:20" x14ac:dyDescent="0.35">
      <c r="A3813" t="s">
        <v>557</v>
      </c>
      <c r="B3813" t="s">
        <v>1067</v>
      </c>
      <c r="D3813" t="s">
        <v>1175</v>
      </c>
      <c r="E3813" t="s">
        <v>4987</v>
      </c>
      <c r="G3813" t="s">
        <v>6992</v>
      </c>
      <c r="H3813" t="s">
        <v>6994</v>
      </c>
      <c r="I3813" t="s">
        <v>7003</v>
      </c>
      <c r="J3813" t="s">
        <v>7192</v>
      </c>
      <c r="K3813" t="s">
        <v>7779</v>
      </c>
      <c r="L3813" t="s">
        <v>8338</v>
      </c>
      <c r="M3813" t="s">
        <v>8346</v>
      </c>
      <c r="N3813" t="s">
        <v>8354</v>
      </c>
      <c r="O3813" t="s">
        <v>8355</v>
      </c>
      <c r="P3813">
        <v>2811</v>
      </c>
      <c r="Q3813" t="s">
        <v>8364</v>
      </c>
      <c r="R3813" t="s">
        <v>7510</v>
      </c>
      <c r="T3813" t="s">
        <v>8367</v>
      </c>
    </row>
    <row r="3814" spans="1:20" x14ac:dyDescent="0.35">
      <c r="A3814" t="s">
        <v>362</v>
      </c>
      <c r="B3814" t="s">
        <v>1115</v>
      </c>
      <c r="C3814">
        <v>46</v>
      </c>
      <c r="D3814" t="s">
        <v>1175</v>
      </c>
      <c r="E3814" t="s">
        <v>4988</v>
      </c>
      <c r="F3814" t="s">
        <v>6887</v>
      </c>
      <c r="G3814" t="s">
        <v>6988</v>
      </c>
      <c r="H3814" t="s">
        <v>6998</v>
      </c>
      <c r="I3814" t="s">
        <v>7007</v>
      </c>
      <c r="J3814" t="s">
        <v>7382</v>
      </c>
      <c r="K3814" t="s">
        <v>8084</v>
      </c>
      <c r="L3814" t="s">
        <v>8343</v>
      </c>
      <c r="M3814" t="s">
        <v>8348</v>
      </c>
      <c r="N3814" t="s">
        <v>8354</v>
      </c>
      <c r="O3814" t="s">
        <v>8358</v>
      </c>
      <c r="P3814">
        <v>15010</v>
      </c>
      <c r="Q3814" t="s">
        <v>8363</v>
      </c>
      <c r="R3814" t="s">
        <v>7041</v>
      </c>
      <c r="S3814">
        <v>4</v>
      </c>
    </row>
    <row r="3815" spans="1:20" x14ac:dyDescent="0.35">
      <c r="A3815" t="s">
        <v>647</v>
      </c>
      <c r="B3815" t="s">
        <v>1068</v>
      </c>
      <c r="C3815">
        <v>41</v>
      </c>
      <c r="D3815" t="s">
        <v>1172</v>
      </c>
      <c r="E3815" t="s">
        <v>4989</v>
      </c>
      <c r="F3815" t="s">
        <v>6717</v>
      </c>
      <c r="G3815" t="s">
        <v>6985</v>
      </c>
      <c r="H3815" t="s">
        <v>6994</v>
      </c>
      <c r="I3815" t="s">
        <v>7005</v>
      </c>
      <c r="J3815" t="s">
        <v>7090</v>
      </c>
      <c r="K3815" t="s">
        <v>8297</v>
      </c>
      <c r="L3815" t="s">
        <v>8342</v>
      </c>
      <c r="M3815" t="s">
        <v>8350</v>
      </c>
      <c r="N3815" t="s">
        <v>8351</v>
      </c>
      <c r="O3815" t="s">
        <v>8356</v>
      </c>
      <c r="Q3815" t="s">
        <v>8362</v>
      </c>
      <c r="S3815">
        <v>1</v>
      </c>
    </row>
    <row r="3816" spans="1:20" x14ac:dyDescent="0.35">
      <c r="A3816" t="s">
        <v>375</v>
      </c>
      <c r="B3816" t="s">
        <v>1071</v>
      </c>
      <c r="D3816" t="s">
        <v>1175</v>
      </c>
      <c r="E3816" t="s">
        <v>4990</v>
      </c>
      <c r="F3816" t="s">
        <v>6844</v>
      </c>
      <c r="G3816" t="s">
        <v>6993</v>
      </c>
      <c r="H3816" t="s">
        <v>6996</v>
      </c>
      <c r="I3816" t="s">
        <v>7004</v>
      </c>
      <c r="J3816" t="s">
        <v>7167</v>
      </c>
      <c r="K3816" t="s">
        <v>7782</v>
      </c>
      <c r="L3816" t="s">
        <v>8345</v>
      </c>
      <c r="M3816" t="s">
        <v>8347</v>
      </c>
      <c r="N3816" t="s">
        <v>8352</v>
      </c>
      <c r="O3816" t="s">
        <v>8357</v>
      </c>
      <c r="P3816">
        <v>41811</v>
      </c>
      <c r="Q3816" t="s">
        <v>8364</v>
      </c>
      <c r="R3816" t="s">
        <v>7229</v>
      </c>
      <c r="S3816">
        <v>1</v>
      </c>
      <c r="T3816" t="s">
        <v>8369</v>
      </c>
    </row>
    <row r="3817" spans="1:20" x14ac:dyDescent="0.35">
      <c r="A3817" t="s">
        <v>63</v>
      </c>
      <c r="B3817" t="s">
        <v>1033</v>
      </c>
      <c r="E3817" t="s">
        <v>4991</v>
      </c>
      <c r="F3817" t="s">
        <v>6966</v>
      </c>
      <c r="G3817" t="s">
        <v>6985</v>
      </c>
      <c r="H3817" t="s">
        <v>7000</v>
      </c>
      <c r="I3817" t="s">
        <v>7006</v>
      </c>
      <c r="K3817" t="s">
        <v>7871</v>
      </c>
      <c r="L3817" t="s">
        <v>8341</v>
      </c>
      <c r="M3817" t="s">
        <v>8348</v>
      </c>
      <c r="N3817" t="s">
        <v>8353</v>
      </c>
      <c r="O3817" t="s">
        <v>8356</v>
      </c>
      <c r="P3817">
        <v>2424</v>
      </c>
      <c r="Q3817" t="s">
        <v>8360</v>
      </c>
      <c r="R3817" t="s">
        <v>7534</v>
      </c>
      <c r="S3817">
        <v>1</v>
      </c>
      <c r="T3817" t="s">
        <v>8368</v>
      </c>
    </row>
    <row r="3818" spans="1:20" x14ac:dyDescent="0.35">
      <c r="A3818" t="s">
        <v>353</v>
      </c>
      <c r="B3818" t="s">
        <v>1047</v>
      </c>
      <c r="D3818" t="s">
        <v>1174</v>
      </c>
      <c r="E3818" t="s">
        <v>4992</v>
      </c>
      <c r="F3818" t="s">
        <v>6731</v>
      </c>
      <c r="G3818" t="s">
        <v>6992</v>
      </c>
      <c r="H3818" t="s">
        <v>7000</v>
      </c>
      <c r="I3818" t="s">
        <v>7007</v>
      </c>
      <c r="J3818" t="s">
        <v>7202</v>
      </c>
      <c r="K3818" t="s">
        <v>8274</v>
      </c>
      <c r="L3818" t="s">
        <v>8341</v>
      </c>
      <c r="M3818" t="s">
        <v>8347</v>
      </c>
      <c r="N3818" t="s">
        <v>8351</v>
      </c>
      <c r="O3818" t="s">
        <v>8357</v>
      </c>
      <c r="P3818">
        <v>20558</v>
      </c>
      <c r="Q3818" t="s">
        <v>8362</v>
      </c>
      <c r="R3818" t="s">
        <v>8366</v>
      </c>
      <c r="S3818">
        <v>1</v>
      </c>
      <c r="T3818" t="s">
        <v>8369</v>
      </c>
    </row>
    <row r="3819" spans="1:20" x14ac:dyDescent="0.35">
      <c r="A3819" t="s">
        <v>816</v>
      </c>
      <c r="B3819" t="s">
        <v>1169</v>
      </c>
      <c r="C3819">
        <v>62</v>
      </c>
      <c r="E3819" t="s">
        <v>4993</v>
      </c>
      <c r="F3819" t="s">
        <v>6910</v>
      </c>
      <c r="G3819" t="s">
        <v>6993</v>
      </c>
      <c r="H3819" t="s">
        <v>6997</v>
      </c>
      <c r="I3819" t="s">
        <v>7001</v>
      </c>
      <c r="J3819" t="s">
        <v>7427</v>
      </c>
      <c r="K3819" t="s">
        <v>7957</v>
      </c>
      <c r="L3819" t="s">
        <v>8345</v>
      </c>
      <c r="M3819" t="s">
        <v>8347</v>
      </c>
      <c r="N3819" t="s">
        <v>8354</v>
      </c>
      <c r="O3819" t="s">
        <v>8357</v>
      </c>
      <c r="Q3819" t="s">
        <v>8364</v>
      </c>
      <c r="S3819">
        <v>3</v>
      </c>
      <c r="T3819" t="s">
        <v>8369</v>
      </c>
    </row>
    <row r="3820" spans="1:20" x14ac:dyDescent="0.35">
      <c r="A3820" t="s">
        <v>588</v>
      </c>
      <c r="B3820" t="s">
        <v>1031</v>
      </c>
      <c r="C3820">
        <v>35</v>
      </c>
      <c r="D3820" t="s">
        <v>1175</v>
      </c>
      <c r="E3820" t="s">
        <v>4994</v>
      </c>
      <c r="F3820" t="s">
        <v>6942</v>
      </c>
      <c r="G3820" t="s">
        <v>6987</v>
      </c>
      <c r="H3820" t="s">
        <v>6999</v>
      </c>
      <c r="I3820" t="s">
        <v>7005</v>
      </c>
      <c r="K3820" t="s">
        <v>7706</v>
      </c>
      <c r="L3820" t="s">
        <v>8340</v>
      </c>
      <c r="M3820" t="s">
        <v>8349</v>
      </c>
      <c r="N3820" t="s">
        <v>8354</v>
      </c>
      <c r="O3820" t="s">
        <v>8357</v>
      </c>
      <c r="R3820" t="s">
        <v>7085</v>
      </c>
      <c r="T3820" t="s">
        <v>8368</v>
      </c>
    </row>
    <row r="3821" spans="1:20" x14ac:dyDescent="0.35">
      <c r="A3821" t="s">
        <v>24</v>
      </c>
      <c r="B3821" t="s">
        <v>1071</v>
      </c>
      <c r="E3821" t="s">
        <v>4995</v>
      </c>
      <c r="G3821" t="s">
        <v>6990</v>
      </c>
      <c r="H3821" t="s">
        <v>6997</v>
      </c>
      <c r="I3821" t="s">
        <v>7001</v>
      </c>
      <c r="K3821" t="s">
        <v>8318</v>
      </c>
      <c r="L3821" t="s">
        <v>8341</v>
      </c>
      <c r="M3821" t="s">
        <v>8349</v>
      </c>
      <c r="N3821" t="s">
        <v>8353</v>
      </c>
      <c r="O3821" t="s">
        <v>8359</v>
      </c>
      <c r="Q3821" t="s">
        <v>8362</v>
      </c>
      <c r="S3821">
        <v>4</v>
      </c>
      <c r="T3821" t="s">
        <v>8367</v>
      </c>
    </row>
    <row r="3822" spans="1:20" x14ac:dyDescent="0.35">
      <c r="A3822" t="s">
        <v>181</v>
      </c>
      <c r="B3822" t="s">
        <v>1161</v>
      </c>
      <c r="E3822" t="s">
        <v>4996</v>
      </c>
      <c r="F3822" t="s">
        <v>6983</v>
      </c>
      <c r="G3822" t="s">
        <v>6985</v>
      </c>
      <c r="H3822" t="s">
        <v>6999</v>
      </c>
      <c r="I3822" t="s">
        <v>7002</v>
      </c>
      <c r="K3822" t="s">
        <v>7937</v>
      </c>
      <c r="L3822" t="s">
        <v>8340</v>
      </c>
      <c r="M3822" t="s">
        <v>8347</v>
      </c>
      <c r="N3822" t="s">
        <v>8352</v>
      </c>
      <c r="O3822" t="s">
        <v>8358</v>
      </c>
      <c r="Q3822" t="s">
        <v>8361</v>
      </c>
      <c r="T3822" t="s">
        <v>8367</v>
      </c>
    </row>
    <row r="3823" spans="1:20" x14ac:dyDescent="0.35">
      <c r="A3823" t="s">
        <v>746</v>
      </c>
      <c r="B3823" t="s">
        <v>1126</v>
      </c>
      <c r="C3823">
        <v>56</v>
      </c>
      <c r="D3823" t="s">
        <v>1172</v>
      </c>
      <c r="E3823" t="s">
        <v>4997</v>
      </c>
      <c r="F3823" t="s">
        <v>6774</v>
      </c>
      <c r="G3823" t="s">
        <v>6989</v>
      </c>
      <c r="H3823" t="s">
        <v>6998</v>
      </c>
      <c r="I3823" t="s">
        <v>7005</v>
      </c>
      <c r="J3823" t="s">
        <v>7008</v>
      </c>
      <c r="K3823" t="s">
        <v>8089</v>
      </c>
      <c r="L3823" t="s">
        <v>8341</v>
      </c>
      <c r="M3823" t="s">
        <v>8346</v>
      </c>
      <c r="N3823" t="s">
        <v>8352</v>
      </c>
      <c r="O3823" t="s">
        <v>8357</v>
      </c>
      <c r="S3823">
        <v>5</v>
      </c>
      <c r="T3823" t="s">
        <v>8368</v>
      </c>
    </row>
    <row r="3824" spans="1:20" x14ac:dyDescent="0.35">
      <c r="A3824" t="s">
        <v>412</v>
      </c>
      <c r="B3824" t="s">
        <v>1033</v>
      </c>
      <c r="C3824">
        <v>81</v>
      </c>
      <c r="D3824" t="s">
        <v>1174</v>
      </c>
      <c r="E3824" t="s">
        <v>4998</v>
      </c>
      <c r="F3824" t="s">
        <v>6689</v>
      </c>
      <c r="G3824" t="s">
        <v>6991</v>
      </c>
      <c r="H3824" t="s">
        <v>6997</v>
      </c>
      <c r="I3824" t="s">
        <v>7007</v>
      </c>
      <c r="K3824" t="s">
        <v>8145</v>
      </c>
      <c r="L3824" t="s">
        <v>8343</v>
      </c>
      <c r="M3824" t="s">
        <v>8348</v>
      </c>
      <c r="N3824" t="s">
        <v>8353</v>
      </c>
      <c r="O3824" t="s">
        <v>8356</v>
      </c>
      <c r="P3824">
        <v>15604</v>
      </c>
      <c r="Q3824" t="s">
        <v>8362</v>
      </c>
      <c r="S3824">
        <v>2</v>
      </c>
      <c r="T3824" t="s">
        <v>8368</v>
      </c>
    </row>
    <row r="3825" spans="1:20" x14ac:dyDescent="0.35">
      <c r="A3825" t="s">
        <v>285</v>
      </c>
      <c r="B3825" t="s">
        <v>1108</v>
      </c>
      <c r="D3825" t="s">
        <v>1174</v>
      </c>
      <c r="E3825" t="s">
        <v>4999</v>
      </c>
      <c r="G3825" t="s">
        <v>6993</v>
      </c>
      <c r="H3825" t="s">
        <v>6998</v>
      </c>
      <c r="I3825" t="s">
        <v>7003</v>
      </c>
      <c r="J3825" t="s">
        <v>7475</v>
      </c>
      <c r="K3825" t="s">
        <v>7727</v>
      </c>
      <c r="L3825" t="s">
        <v>8344</v>
      </c>
      <c r="M3825" t="s">
        <v>8349</v>
      </c>
      <c r="N3825" t="s">
        <v>8351</v>
      </c>
      <c r="O3825" t="s">
        <v>8355</v>
      </c>
      <c r="P3825">
        <v>4334</v>
      </c>
      <c r="Q3825" t="s">
        <v>8363</v>
      </c>
      <c r="R3825" t="s">
        <v>7581</v>
      </c>
      <c r="S3825">
        <v>1</v>
      </c>
      <c r="T3825" t="s">
        <v>8367</v>
      </c>
    </row>
    <row r="3826" spans="1:20" x14ac:dyDescent="0.35">
      <c r="A3826" t="s">
        <v>887</v>
      </c>
      <c r="B3826" t="s">
        <v>1170</v>
      </c>
      <c r="C3826">
        <v>22</v>
      </c>
      <c r="D3826" t="s">
        <v>1172</v>
      </c>
      <c r="E3826" t="s">
        <v>5000</v>
      </c>
      <c r="F3826" t="s">
        <v>6967</v>
      </c>
      <c r="G3826" t="s">
        <v>6988</v>
      </c>
      <c r="H3826" t="s">
        <v>7000</v>
      </c>
      <c r="I3826" t="s">
        <v>7006</v>
      </c>
      <c r="J3826" t="s">
        <v>7446</v>
      </c>
      <c r="K3826" t="s">
        <v>7790</v>
      </c>
      <c r="L3826" t="s">
        <v>8344</v>
      </c>
      <c r="M3826" t="s">
        <v>8349</v>
      </c>
      <c r="N3826" t="s">
        <v>8352</v>
      </c>
      <c r="O3826" t="s">
        <v>8357</v>
      </c>
      <c r="P3826">
        <v>2855</v>
      </c>
      <c r="Q3826" t="s">
        <v>8364</v>
      </c>
      <c r="R3826" t="s">
        <v>7252</v>
      </c>
      <c r="T3826" t="s">
        <v>8369</v>
      </c>
    </row>
    <row r="3827" spans="1:20" x14ac:dyDescent="0.35">
      <c r="A3827" t="s">
        <v>332</v>
      </c>
      <c r="B3827" t="s">
        <v>1138</v>
      </c>
      <c r="C3827">
        <v>64</v>
      </c>
      <c r="D3827" t="s">
        <v>1173</v>
      </c>
      <c r="E3827" t="s">
        <v>5001</v>
      </c>
      <c r="F3827" t="s">
        <v>6847</v>
      </c>
      <c r="G3827" t="s">
        <v>6987</v>
      </c>
      <c r="H3827" t="s">
        <v>6994</v>
      </c>
      <c r="I3827" t="s">
        <v>7005</v>
      </c>
      <c r="J3827" t="s">
        <v>7345</v>
      </c>
      <c r="K3827" t="s">
        <v>8156</v>
      </c>
      <c r="L3827" t="s">
        <v>8340</v>
      </c>
      <c r="M3827" t="s">
        <v>8347</v>
      </c>
      <c r="N3827" t="s">
        <v>8354</v>
      </c>
      <c r="O3827" t="s">
        <v>8358</v>
      </c>
      <c r="R3827" t="s">
        <v>7665</v>
      </c>
      <c r="S3827">
        <v>3</v>
      </c>
      <c r="T3827" t="s">
        <v>8367</v>
      </c>
    </row>
    <row r="3828" spans="1:20" x14ac:dyDescent="0.35">
      <c r="A3828" t="s">
        <v>513</v>
      </c>
      <c r="B3828" t="s">
        <v>1062</v>
      </c>
      <c r="D3828" t="s">
        <v>1175</v>
      </c>
      <c r="E3828" t="s">
        <v>5002</v>
      </c>
      <c r="F3828" t="s">
        <v>6779</v>
      </c>
      <c r="G3828" t="s">
        <v>6992</v>
      </c>
      <c r="H3828" t="s">
        <v>6999</v>
      </c>
      <c r="I3828" t="s">
        <v>7006</v>
      </c>
      <c r="K3828" t="s">
        <v>7859</v>
      </c>
      <c r="L3828" t="s">
        <v>8344</v>
      </c>
      <c r="M3828" t="s">
        <v>8350</v>
      </c>
      <c r="N3828" t="s">
        <v>8354</v>
      </c>
      <c r="O3828" t="s">
        <v>8357</v>
      </c>
      <c r="Q3828" t="s">
        <v>8361</v>
      </c>
      <c r="R3828" t="s">
        <v>7209</v>
      </c>
      <c r="S3828">
        <v>4</v>
      </c>
    </row>
    <row r="3829" spans="1:20" x14ac:dyDescent="0.35">
      <c r="A3829" t="s">
        <v>848</v>
      </c>
      <c r="B3829" t="s">
        <v>1115</v>
      </c>
      <c r="D3829" t="s">
        <v>1172</v>
      </c>
      <c r="E3829" t="s">
        <v>5003</v>
      </c>
      <c r="G3829" t="s">
        <v>6987</v>
      </c>
      <c r="H3829" t="s">
        <v>6994</v>
      </c>
      <c r="I3829" t="s">
        <v>7006</v>
      </c>
      <c r="K3829" t="s">
        <v>7879</v>
      </c>
      <c r="L3829" t="s">
        <v>8345</v>
      </c>
      <c r="M3829" t="s">
        <v>8347</v>
      </c>
      <c r="N3829" t="s">
        <v>8352</v>
      </c>
      <c r="O3829" t="s">
        <v>8359</v>
      </c>
      <c r="Q3829" t="s">
        <v>8362</v>
      </c>
      <c r="S3829">
        <v>5</v>
      </c>
    </row>
    <row r="3830" spans="1:20" x14ac:dyDescent="0.35">
      <c r="A3830" t="s">
        <v>823</v>
      </c>
      <c r="B3830" t="s">
        <v>1095</v>
      </c>
      <c r="D3830" t="s">
        <v>1172</v>
      </c>
      <c r="E3830" t="s">
        <v>5004</v>
      </c>
      <c r="F3830" t="s">
        <v>6900</v>
      </c>
      <c r="G3830" t="s">
        <v>6992</v>
      </c>
      <c r="H3830" t="s">
        <v>7000</v>
      </c>
      <c r="I3830" t="s">
        <v>7006</v>
      </c>
      <c r="J3830" t="s">
        <v>7358</v>
      </c>
      <c r="K3830" t="s">
        <v>8254</v>
      </c>
      <c r="L3830" t="s">
        <v>8343</v>
      </c>
      <c r="M3830" t="s">
        <v>8349</v>
      </c>
      <c r="N3830" t="s">
        <v>8353</v>
      </c>
      <c r="O3830" t="s">
        <v>8359</v>
      </c>
      <c r="Q3830" t="s">
        <v>8360</v>
      </c>
    </row>
    <row r="3831" spans="1:20" x14ac:dyDescent="0.35">
      <c r="A3831" t="s">
        <v>302</v>
      </c>
      <c r="B3831" t="s">
        <v>1120</v>
      </c>
      <c r="D3831" t="s">
        <v>1175</v>
      </c>
      <c r="E3831" t="s">
        <v>5005</v>
      </c>
      <c r="F3831" t="s">
        <v>6939</v>
      </c>
      <c r="G3831" t="s">
        <v>6986</v>
      </c>
      <c r="H3831" t="s">
        <v>7000</v>
      </c>
      <c r="I3831" t="s">
        <v>7003</v>
      </c>
      <c r="J3831" t="s">
        <v>7112</v>
      </c>
      <c r="K3831" t="s">
        <v>8268</v>
      </c>
      <c r="L3831" t="s">
        <v>8342</v>
      </c>
      <c r="M3831" t="s">
        <v>8346</v>
      </c>
      <c r="N3831" t="s">
        <v>8351</v>
      </c>
      <c r="O3831" t="s">
        <v>8358</v>
      </c>
      <c r="Q3831" t="s">
        <v>8360</v>
      </c>
      <c r="R3831" t="s">
        <v>7423</v>
      </c>
      <c r="S3831">
        <v>1</v>
      </c>
      <c r="T3831" t="s">
        <v>8368</v>
      </c>
    </row>
    <row r="3832" spans="1:20" x14ac:dyDescent="0.35">
      <c r="A3832" t="s">
        <v>596</v>
      </c>
      <c r="B3832" t="s">
        <v>1126</v>
      </c>
      <c r="C3832">
        <v>60</v>
      </c>
      <c r="D3832" t="s">
        <v>1173</v>
      </c>
      <c r="E3832" t="s">
        <v>5006</v>
      </c>
      <c r="F3832" t="s">
        <v>6774</v>
      </c>
      <c r="G3832" t="s">
        <v>6989</v>
      </c>
      <c r="H3832" t="s">
        <v>7000</v>
      </c>
      <c r="I3832" t="s">
        <v>7004</v>
      </c>
      <c r="K3832" t="s">
        <v>8166</v>
      </c>
      <c r="L3832" t="s">
        <v>8345</v>
      </c>
      <c r="M3832" t="s">
        <v>8350</v>
      </c>
      <c r="N3832" t="s">
        <v>8352</v>
      </c>
      <c r="O3832" t="s">
        <v>8359</v>
      </c>
      <c r="T3832" t="s">
        <v>8369</v>
      </c>
    </row>
    <row r="3833" spans="1:20" x14ac:dyDescent="0.35">
      <c r="A3833" t="s">
        <v>264</v>
      </c>
      <c r="B3833" t="s">
        <v>1095</v>
      </c>
      <c r="C3833">
        <v>46</v>
      </c>
      <c r="D3833" t="s">
        <v>1172</v>
      </c>
      <c r="E3833" t="s">
        <v>5007</v>
      </c>
      <c r="F3833" t="s">
        <v>6900</v>
      </c>
      <c r="G3833" t="s">
        <v>6990</v>
      </c>
      <c r="H3833" t="s">
        <v>6996</v>
      </c>
      <c r="I3833" t="s">
        <v>7006</v>
      </c>
      <c r="J3833" t="s">
        <v>7418</v>
      </c>
      <c r="K3833" t="s">
        <v>8049</v>
      </c>
      <c r="L3833" t="s">
        <v>8338</v>
      </c>
      <c r="M3833" t="s">
        <v>8346</v>
      </c>
      <c r="N3833" t="s">
        <v>8352</v>
      </c>
      <c r="O3833" t="s">
        <v>8357</v>
      </c>
      <c r="P3833">
        <v>41653</v>
      </c>
      <c r="Q3833" t="s">
        <v>8361</v>
      </c>
      <c r="R3833" t="s">
        <v>7470</v>
      </c>
      <c r="S3833">
        <v>3</v>
      </c>
      <c r="T3833" t="s">
        <v>8368</v>
      </c>
    </row>
    <row r="3834" spans="1:20" x14ac:dyDescent="0.35">
      <c r="A3834" t="s">
        <v>147</v>
      </c>
      <c r="B3834" t="s">
        <v>1152</v>
      </c>
      <c r="C3834">
        <v>20</v>
      </c>
      <c r="D3834" t="s">
        <v>1172</v>
      </c>
      <c r="E3834" t="s">
        <v>5008</v>
      </c>
      <c r="G3834" t="s">
        <v>6989</v>
      </c>
      <c r="H3834" t="s">
        <v>6995</v>
      </c>
      <c r="I3834" t="s">
        <v>7005</v>
      </c>
      <c r="K3834" t="s">
        <v>7742</v>
      </c>
      <c r="L3834" t="s">
        <v>8345</v>
      </c>
      <c r="M3834" t="s">
        <v>8349</v>
      </c>
      <c r="N3834" t="s">
        <v>8351</v>
      </c>
      <c r="O3834" t="s">
        <v>8357</v>
      </c>
      <c r="Q3834" t="s">
        <v>8361</v>
      </c>
      <c r="T3834" t="s">
        <v>8367</v>
      </c>
    </row>
    <row r="3835" spans="1:20" x14ac:dyDescent="0.35">
      <c r="A3835" t="s">
        <v>77</v>
      </c>
      <c r="B3835" t="s">
        <v>1055</v>
      </c>
      <c r="C3835">
        <v>81</v>
      </c>
      <c r="E3835" t="s">
        <v>5009</v>
      </c>
      <c r="G3835" t="s">
        <v>6987</v>
      </c>
      <c r="H3835" t="s">
        <v>6995</v>
      </c>
      <c r="I3835" t="s">
        <v>7004</v>
      </c>
      <c r="J3835" t="s">
        <v>7206</v>
      </c>
      <c r="K3835" t="s">
        <v>8333</v>
      </c>
      <c r="L3835" t="s">
        <v>8344</v>
      </c>
      <c r="M3835" t="s">
        <v>8350</v>
      </c>
      <c r="N3835" t="s">
        <v>8352</v>
      </c>
      <c r="O3835" t="s">
        <v>8359</v>
      </c>
      <c r="P3835">
        <v>42530</v>
      </c>
      <c r="Q3835" t="s">
        <v>8361</v>
      </c>
      <c r="R3835" t="s">
        <v>7104</v>
      </c>
    </row>
    <row r="3836" spans="1:20" x14ac:dyDescent="0.35">
      <c r="A3836" t="s">
        <v>201</v>
      </c>
      <c r="B3836" t="s">
        <v>1123</v>
      </c>
      <c r="E3836" t="s">
        <v>5010</v>
      </c>
      <c r="G3836" t="s">
        <v>6990</v>
      </c>
      <c r="H3836" t="s">
        <v>7000</v>
      </c>
      <c r="I3836" t="s">
        <v>7006</v>
      </c>
      <c r="J3836" t="s">
        <v>7590</v>
      </c>
      <c r="K3836" t="s">
        <v>8172</v>
      </c>
      <c r="L3836" t="s">
        <v>8342</v>
      </c>
      <c r="M3836" t="s">
        <v>8346</v>
      </c>
      <c r="N3836" t="s">
        <v>8353</v>
      </c>
      <c r="O3836" t="s">
        <v>8359</v>
      </c>
      <c r="R3836" t="s">
        <v>7169</v>
      </c>
      <c r="T3836" t="s">
        <v>8369</v>
      </c>
    </row>
    <row r="3837" spans="1:20" x14ac:dyDescent="0.35">
      <c r="A3837" t="s">
        <v>910</v>
      </c>
      <c r="B3837" t="s">
        <v>1148</v>
      </c>
      <c r="C3837">
        <v>27</v>
      </c>
      <c r="D3837" t="s">
        <v>1175</v>
      </c>
      <c r="E3837" t="s">
        <v>5011</v>
      </c>
      <c r="F3837" t="s">
        <v>6961</v>
      </c>
      <c r="G3837" t="s">
        <v>6992</v>
      </c>
      <c r="H3837" t="s">
        <v>6994</v>
      </c>
      <c r="I3837" t="s">
        <v>7005</v>
      </c>
      <c r="K3837" t="s">
        <v>7747</v>
      </c>
      <c r="L3837" t="s">
        <v>8343</v>
      </c>
      <c r="M3837" t="s">
        <v>8350</v>
      </c>
      <c r="N3837" t="s">
        <v>8353</v>
      </c>
      <c r="O3837" t="s">
        <v>8355</v>
      </c>
      <c r="Q3837" t="s">
        <v>8363</v>
      </c>
      <c r="S3837">
        <v>1</v>
      </c>
      <c r="T3837" t="s">
        <v>8367</v>
      </c>
    </row>
    <row r="3838" spans="1:20" x14ac:dyDescent="0.35">
      <c r="A3838" t="s">
        <v>420</v>
      </c>
      <c r="B3838" t="s">
        <v>1026</v>
      </c>
      <c r="C3838">
        <v>85</v>
      </c>
      <c r="D3838" t="s">
        <v>1174</v>
      </c>
      <c r="E3838" t="s">
        <v>5012</v>
      </c>
      <c r="F3838" t="s">
        <v>6683</v>
      </c>
      <c r="G3838" t="s">
        <v>6987</v>
      </c>
      <c r="H3838" t="s">
        <v>6996</v>
      </c>
      <c r="I3838" t="s">
        <v>7004</v>
      </c>
      <c r="K3838" t="s">
        <v>7746</v>
      </c>
      <c r="L3838" t="s">
        <v>8344</v>
      </c>
      <c r="M3838" t="s">
        <v>8346</v>
      </c>
      <c r="N3838" t="s">
        <v>8352</v>
      </c>
      <c r="O3838" t="s">
        <v>8358</v>
      </c>
      <c r="Q3838" t="s">
        <v>8360</v>
      </c>
      <c r="R3838" t="s">
        <v>7170</v>
      </c>
      <c r="S3838">
        <v>1</v>
      </c>
      <c r="T3838" t="s">
        <v>8368</v>
      </c>
    </row>
    <row r="3839" spans="1:20" x14ac:dyDescent="0.35">
      <c r="A3839" t="s">
        <v>825</v>
      </c>
      <c r="B3839" t="s">
        <v>1081</v>
      </c>
      <c r="C3839">
        <v>63</v>
      </c>
      <c r="D3839" t="s">
        <v>1172</v>
      </c>
      <c r="E3839" t="s">
        <v>5013</v>
      </c>
      <c r="F3839" t="s">
        <v>6865</v>
      </c>
      <c r="G3839" t="s">
        <v>6986</v>
      </c>
      <c r="H3839" t="s">
        <v>6995</v>
      </c>
      <c r="I3839" t="s">
        <v>7003</v>
      </c>
      <c r="J3839" t="s">
        <v>7583</v>
      </c>
      <c r="K3839" t="s">
        <v>7818</v>
      </c>
      <c r="L3839" t="s">
        <v>8339</v>
      </c>
      <c r="M3839" t="s">
        <v>8347</v>
      </c>
      <c r="N3839" t="s">
        <v>8354</v>
      </c>
      <c r="O3839" t="s">
        <v>8357</v>
      </c>
      <c r="Q3839" t="s">
        <v>8361</v>
      </c>
      <c r="R3839" t="s">
        <v>7610</v>
      </c>
      <c r="S3839">
        <v>1</v>
      </c>
      <c r="T3839" t="s">
        <v>8368</v>
      </c>
    </row>
    <row r="3840" spans="1:20" x14ac:dyDescent="0.35">
      <c r="A3840" t="s">
        <v>806</v>
      </c>
      <c r="B3840" t="s">
        <v>1027</v>
      </c>
      <c r="C3840">
        <v>37</v>
      </c>
      <c r="D3840" t="s">
        <v>1173</v>
      </c>
      <c r="E3840" t="s">
        <v>5014</v>
      </c>
      <c r="F3840" t="s">
        <v>6684</v>
      </c>
      <c r="G3840" t="s">
        <v>6990</v>
      </c>
      <c r="H3840" t="s">
        <v>6996</v>
      </c>
      <c r="I3840" t="s">
        <v>7001</v>
      </c>
      <c r="J3840" t="s">
        <v>7269</v>
      </c>
      <c r="K3840" t="s">
        <v>7945</v>
      </c>
      <c r="L3840" t="s">
        <v>8341</v>
      </c>
      <c r="M3840" t="s">
        <v>8350</v>
      </c>
      <c r="N3840" t="s">
        <v>8354</v>
      </c>
      <c r="O3840" t="s">
        <v>8359</v>
      </c>
      <c r="Q3840" t="s">
        <v>8363</v>
      </c>
      <c r="R3840" t="s">
        <v>7567</v>
      </c>
      <c r="T3840" t="s">
        <v>8367</v>
      </c>
    </row>
    <row r="3841" spans="1:20" x14ac:dyDescent="0.35">
      <c r="A3841" t="s">
        <v>984</v>
      </c>
      <c r="B3841" t="s">
        <v>1143</v>
      </c>
      <c r="D3841" t="s">
        <v>1173</v>
      </c>
      <c r="E3841" t="s">
        <v>5015</v>
      </c>
      <c r="F3841" t="s">
        <v>6815</v>
      </c>
      <c r="G3841" t="s">
        <v>6985</v>
      </c>
      <c r="H3841" t="s">
        <v>6994</v>
      </c>
      <c r="I3841" t="s">
        <v>7001</v>
      </c>
      <c r="K3841" t="s">
        <v>7869</v>
      </c>
      <c r="L3841" t="s">
        <v>8339</v>
      </c>
      <c r="M3841" t="s">
        <v>8346</v>
      </c>
      <c r="N3841" t="s">
        <v>8351</v>
      </c>
      <c r="O3841" t="s">
        <v>8356</v>
      </c>
      <c r="Q3841" t="s">
        <v>8363</v>
      </c>
      <c r="S3841">
        <v>5</v>
      </c>
      <c r="T3841" t="s">
        <v>8367</v>
      </c>
    </row>
    <row r="3842" spans="1:20" x14ac:dyDescent="0.35">
      <c r="A3842" t="s">
        <v>818</v>
      </c>
      <c r="B3842" t="s">
        <v>1054</v>
      </c>
      <c r="D3842" t="s">
        <v>1174</v>
      </c>
      <c r="E3842" t="s">
        <v>5016</v>
      </c>
      <c r="F3842" t="s">
        <v>6852</v>
      </c>
      <c r="G3842" t="s">
        <v>6988</v>
      </c>
      <c r="H3842" t="s">
        <v>6998</v>
      </c>
      <c r="I3842" t="s">
        <v>7003</v>
      </c>
      <c r="J3842" t="s">
        <v>7366</v>
      </c>
      <c r="K3842" t="s">
        <v>7967</v>
      </c>
      <c r="L3842" t="s">
        <v>8338</v>
      </c>
      <c r="M3842" t="s">
        <v>8349</v>
      </c>
      <c r="N3842" t="s">
        <v>8351</v>
      </c>
      <c r="O3842" t="s">
        <v>8357</v>
      </c>
      <c r="Q3842" t="s">
        <v>8363</v>
      </c>
      <c r="R3842" t="s">
        <v>7140</v>
      </c>
      <c r="T3842" t="s">
        <v>8369</v>
      </c>
    </row>
    <row r="3843" spans="1:20" x14ac:dyDescent="0.35">
      <c r="A3843" t="s">
        <v>548</v>
      </c>
      <c r="B3843" t="s">
        <v>1028</v>
      </c>
      <c r="C3843">
        <v>24</v>
      </c>
      <c r="D3843" t="s">
        <v>1174</v>
      </c>
      <c r="E3843" t="s">
        <v>5017</v>
      </c>
      <c r="G3843" t="s">
        <v>6984</v>
      </c>
      <c r="H3843" t="s">
        <v>6995</v>
      </c>
      <c r="I3843" t="s">
        <v>7001</v>
      </c>
      <c r="K3843" t="s">
        <v>8226</v>
      </c>
      <c r="L3843" t="s">
        <v>8338</v>
      </c>
      <c r="M3843" t="s">
        <v>8349</v>
      </c>
      <c r="N3843" t="s">
        <v>8352</v>
      </c>
      <c r="O3843" t="s">
        <v>8357</v>
      </c>
      <c r="Q3843" t="s">
        <v>8363</v>
      </c>
    </row>
    <row r="3844" spans="1:20" x14ac:dyDescent="0.35">
      <c r="A3844" t="s">
        <v>606</v>
      </c>
      <c r="B3844" t="s">
        <v>1101</v>
      </c>
      <c r="D3844" t="s">
        <v>1172</v>
      </c>
      <c r="E3844" t="s">
        <v>5018</v>
      </c>
      <c r="F3844" t="s">
        <v>6748</v>
      </c>
      <c r="G3844" t="s">
        <v>6989</v>
      </c>
      <c r="H3844" t="s">
        <v>6999</v>
      </c>
      <c r="I3844" t="s">
        <v>7002</v>
      </c>
      <c r="J3844" t="s">
        <v>7176</v>
      </c>
      <c r="K3844" t="s">
        <v>7749</v>
      </c>
      <c r="L3844" t="s">
        <v>8342</v>
      </c>
      <c r="M3844" t="s">
        <v>8348</v>
      </c>
      <c r="N3844" t="s">
        <v>8354</v>
      </c>
      <c r="O3844" t="s">
        <v>8357</v>
      </c>
      <c r="Q3844" t="s">
        <v>8362</v>
      </c>
      <c r="S3844">
        <v>3</v>
      </c>
    </row>
    <row r="3845" spans="1:20" x14ac:dyDescent="0.35">
      <c r="A3845" t="s">
        <v>230</v>
      </c>
      <c r="B3845" t="s">
        <v>1038</v>
      </c>
      <c r="D3845" t="s">
        <v>1174</v>
      </c>
      <c r="E3845" t="s">
        <v>5019</v>
      </c>
      <c r="F3845" t="s">
        <v>6899</v>
      </c>
      <c r="G3845" t="s">
        <v>6985</v>
      </c>
      <c r="H3845" t="s">
        <v>6997</v>
      </c>
      <c r="I3845" t="s">
        <v>7001</v>
      </c>
      <c r="J3845" t="s">
        <v>7233</v>
      </c>
      <c r="K3845" t="s">
        <v>7954</v>
      </c>
      <c r="L3845" t="s">
        <v>8341</v>
      </c>
      <c r="M3845" t="s">
        <v>8348</v>
      </c>
      <c r="N3845" t="s">
        <v>8351</v>
      </c>
      <c r="O3845" t="s">
        <v>8359</v>
      </c>
      <c r="Q3845" t="s">
        <v>8363</v>
      </c>
      <c r="R3845" t="s">
        <v>7221</v>
      </c>
      <c r="S3845">
        <v>2</v>
      </c>
      <c r="T3845" t="s">
        <v>8368</v>
      </c>
    </row>
    <row r="3846" spans="1:20" x14ac:dyDescent="0.35">
      <c r="A3846" t="s">
        <v>945</v>
      </c>
      <c r="B3846" t="s">
        <v>1078</v>
      </c>
      <c r="E3846" t="s">
        <v>5020</v>
      </c>
      <c r="G3846" t="s">
        <v>6990</v>
      </c>
      <c r="H3846" t="s">
        <v>6996</v>
      </c>
      <c r="I3846" t="s">
        <v>7004</v>
      </c>
      <c r="J3846" t="s">
        <v>7155</v>
      </c>
      <c r="K3846" t="s">
        <v>8287</v>
      </c>
      <c r="L3846" t="s">
        <v>8338</v>
      </c>
      <c r="M3846" t="s">
        <v>8347</v>
      </c>
      <c r="N3846" t="s">
        <v>8353</v>
      </c>
      <c r="O3846" t="s">
        <v>8358</v>
      </c>
      <c r="R3846" t="s">
        <v>7371</v>
      </c>
      <c r="S3846">
        <v>1</v>
      </c>
    </row>
    <row r="3847" spans="1:20" x14ac:dyDescent="0.35">
      <c r="A3847" t="s">
        <v>239</v>
      </c>
      <c r="B3847" t="s">
        <v>1158</v>
      </c>
      <c r="C3847">
        <v>40</v>
      </c>
      <c r="D3847" t="s">
        <v>1175</v>
      </c>
      <c r="E3847" t="s">
        <v>5021</v>
      </c>
      <c r="G3847" t="s">
        <v>6988</v>
      </c>
      <c r="H3847" t="s">
        <v>6995</v>
      </c>
      <c r="I3847" t="s">
        <v>7005</v>
      </c>
      <c r="K3847" t="s">
        <v>8328</v>
      </c>
      <c r="L3847" t="s">
        <v>8344</v>
      </c>
      <c r="M3847" t="s">
        <v>8347</v>
      </c>
      <c r="N3847" t="s">
        <v>8351</v>
      </c>
      <c r="O3847" t="s">
        <v>8355</v>
      </c>
      <c r="P3847">
        <v>34144</v>
      </c>
      <c r="Q3847" t="s">
        <v>8361</v>
      </c>
      <c r="S3847">
        <v>5</v>
      </c>
      <c r="T3847" t="s">
        <v>8367</v>
      </c>
    </row>
    <row r="3848" spans="1:20" x14ac:dyDescent="0.35">
      <c r="A3848" t="s">
        <v>584</v>
      </c>
      <c r="B3848" t="s">
        <v>1065</v>
      </c>
      <c r="D3848" t="s">
        <v>1174</v>
      </c>
      <c r="E3848" t="s">
        <v>5022</v>
      </c>
      <c r="G3848" t="s">
        <v>6992</v>
      </c>
      <c r="H3848" t="s">
        <v>6994</v>
      </c>
      <c r="I3848" t="s">
        <v>7005</v>
      </c>
      <c r="J3848" t="s">
        <v>7008</v>
      </c>
      <c r="K3848" t="s">
        <v>7901</v>
      </c>
      <c r="L3848" t="s">
        <v>8338</v>
      </c>
      <c r="M3848" t="s">
        <v>8348</v>
      </c>
      <c r="N3848" t="s">
        <v>8352</v>
      </c>
      <c r="O3848" t="s">
        <v>8356</v>
      </c>
      <c r="P3848">
        <v>31015</v>
      </c>
      <c r="Q3848" t="s">
        <v>8361</v>
      </c>
      <c r="R3848" t="s">
        <v>7221</v>
      </c>
      <c r="S3848">
        <v>5</v>
      </c>
      <c r="T3848" t="s">
        <v>8369</v>
      </c>
    </row>
    <row r="3849" spans="1:20" x14ac:dyDescent="0.35">
      <c r="A3849" t="s">
        <v>301</v>
      </c>
      <c r="B3849" t="s">
        <v>1023</v>
      </c>
      <c r="E3849" t="s">
        <v>5023</v>
      </c>
      <c r="F3849" t="s">
        <v>6680</v>
      </c>
      <c r="G3849" t="s">
        <v>6985</v>
      </c>
      <c r="H3849" t="s">
        <v>7000</v>
      </c>
      <c r="I3849" t="s">
        <v>7005</v>
      </c>
      <c r="J3849" t="s">
        <v>7656</v>
      </c>
      <c r="K3849" t="s">
        <v>8176</v>
      </c>
      <c r="L3849" t="s">
        <v>8343</v>
      </c>
      <c r="M3849" t="s">
        <v>8349</v>
      </c>
      <c r="N3849" t="s">
        <v>8353</v>
      </c>
      <c r="O3849" t="s">
        <v>8356</v>
      </c>
      <c r="Q3849" t="s">
        <v>8360</v>
      </c>
      <c r="R3849" t="s">
        <v>7099</v>
      </c>
      <c r="S3849">
        <v>2</v>
      </c>
      <c r="T3849" t="s">
        <v>8369</v>
      </c>
    </row>
    <row r="3850" spans="1:20" x14ac:dyDescent="0.35">
      <c r="A3850" t="s">
        <v>243</v>
      </c>
      <c r="B3850" t="s">
        <v>1053</v>
      </c>
      <c r="D3850" t="s">
        <v>1173</v>
      </c>
      <c r="E3850" t="s">
        <v>5024</v>
      </c>
      <c r="F3850" t="s">
        <v>6890</v>
      </c>
      <c r="G3850" t="s">
        <v>6991</v>
      </c>
      <c r="H3850" t="s">
        <v>7000</v>
      </c>
      <c r="I3850" t="s">
        <v>7003</v>
      </c>
      <c r="J3850" t="s">
        <v>7066</v>
      </c>
      <c r="K3850" t="s">
        <v>7778</v>
      </c>
      <c r="L3850" t="s">
        <v>8340</v>
      </c>
      <c r="M3850" t="s">
        <v>8350</v>
      </c>
      <c r="N3850" t="s">
        <v>8351</v>
      </c>
      <c r="O3850" t="s">
        <v>8355</v>
      </c>
      <c r="P3850">
        <v>38287</v>
      </c>
      <c r="Q3850" t="s">
        <v>8363</v>
      </c>
      <c r="R3850" t="s">
        <v>7273</v>
      </c>
      <c r="S3850">
        <v>3</v>
      </c>
      <c r="T3850" t="s">
        <v>8368</v>
      </c>
    </row>
    <row r="3851" spans="1:20" x14ac:dyDescent="0.35">
      <c r="A3851" t="s">
        <v>430</v>
      </c>
      <c r="B3851" t="s">
        <v>1103</v>
      </c>
      <c r="C3851">
        <v>47</v>
      </c>
      <c r="E3851" t="s">
        <v>5025</v>
      </c>
      <c r="F3851" t="s">
        <v>6924</v>
      </c>
      <c r="G3851" t="s">
        <v>6984</v>
      </c>
      <c r="H3851" t="s">
        <v>7000</v>
      </c>
      <c r="I3851" t="s">
        <v>7005</v>
      </c>
      <c r="K3851" t="s">
        <v>8159</v>
      </c>
      <c r="L3851" t="s">
        <v>8343</v>
      </c>
      <c r="M3851" t="s">
        <v>8350</v>
      </c>
      <c r="N3851" t="s">
        <v>8354</v>
      </c>
      <c r="O3851" t="s">
        <v>8358</v>
      </c>
      <c r="Q3851" t="s">
        <v>8363</v>
      </c>
      <c r="R3851" t="s">
        <v>7493</v>
      </c>
      <c r="S3851">
        <v>1</v>
      </c>
    </row>
    <row r="3852" spans="1:20" x14ac:dyDescent="0.35">
      <c r="A3852" t="s">
        <v>333</v>
      </c>
      <c r="B3852" t="s">
        <v>1117</v>
      </c>
      <c r="C3852">
        <v>13</v>
      </c>
      <c r="E3852" t="s">
        <v>5026</v>
      </c>
      <c r="F3852" t="s">
        <v>6828</v>
      </c>
      <c r="G3852" t="s">
        <v>6991</v>
      </c>
      <c r="H3852" t="s">
        <v>6996</v>
      </c>
      <c r="I3852" t="s">
        <v>7001</v>
      </c>
      <c r="J3852" t="s">
        <v>7630</v>
      </c>
      <c r="K3852" t="s">
        <v>8080</v>
      </c>
      <c r="L3852" t="s">
        <v>8342</v>
      </c>
      <c r="M3852" t="s">
        <v>8346</v>
      </c>
      <c r="N3852" t="s">
        <v>8354</v>
      </c>
      <c r="O3852" t="s">
        <v>8357</v>
      </c>
      <c r="Q3852" t="s">
        <v>8363</v>
      </c>
      <c r="S3852">
        <v>1</v>
      </c>
      <c r="T3852" t="s">
        <v>8369</v>
      </c>
    </row>
    <row r="3853" spans="1:20" x14ac:dyDescent="0.35">
      <c r="A3853" t="s">
        <v>773</v>
      </c>
      <c r="B3853" t="s">
        <v>1061</v>
      </c>
      <c r="C3853">
        <v>35</v>
      </c>
      <c r="D3853" t="s">
        <v>1174</v>
      </c>
      <c r="E3853" t="s">
        <v>5027</v>
      </c>
      <c r="F3853" t="s">
        <v>6710</v>
      </c>
      <c r="G3853" t="s">
        <v>6987</v>
      </c>
      <c r="H3853" t="s">
        <v>6997</v>
      </c>
      <c r="I3853" t="s">
        <v>7002</v>
      </c>
      <c r="J3853" t="s">
        <v>7025</v>
      </c>
      <c r="K3853" t="s">
        <v>7768</v>
      </c>
      <c r="L3853" t="s">
        <v>8339</v>
      </c>
      <c r="M3853" t="s">
        <v>8349</v>
      </c>
      <c r="N3853" t="s">
        <v>8351</v>
      </c>
      <c r="O3853" t="s">
        <v>8356</v>
      </c>
      <c r="P3853">
        <v>31605</v>
      </c>
      <c r="Q3853" t="s">
        <v>8360</v>
      </c>
      <c r="S3853">
        <v>3</v>
      </c>
      <c r="T3853" t="s">
        <v>8367</v>
      </c>
    </row>
    <row r="3854" spans="1:20" x14ac:dyDescent="0.35">
      <c r="A3854" t="s">
        <v>895</v>
      </c>
      <c r="B3854" t="s">
        <v>1090</v>
      </c>
      <c r="D3854" t="s">
        <v>1172</v>
      </c>
      <c r="E3854" t="s">
        <v>5028</v>
      </c>
      <c r="F3854" t="s">
        <v>6817</v>
      </c>
      <c r="G3854" t="s">
        <v>6993</v>
      </c>
      <c r="H3854" t="s">
        <v>6998</v>
      </c>
      <c r="I3854" t="s">
        <v>7007</v>
      </c>
      <c r="J3854" t="s">
        <v>7180</v>
      </c>
      <c r="K3854" t="s">
        <v>8325</v>
      </c>
      <c r="L3854" t="s">
        <v>8345</v>
      </c>
      <c r="M3854" t="s">
        <v>8346</v>
      </c>
      <c r="N3854" t="s">
        <v>8354</v>
      </c>
      <c r="O3854" t="s">
        <v>8359</v>
      </c>
      <c r="R3854" t="s">
        <v>7170</v>
      </c>
    </row>
    <row r="3855" spans="1:20" x14ac:dyDescent="0.35">
      <c r="A3855" t="s">
        <v>356</v>
      </c>
      <c r="B3855" t="s">
        <v>1148</v>
      </c>
      <c r="D3855" t="s">
        <v>1172</v>
      </c>
      <c r="E3855" t="s">
        <v>5029</v>
      </c>
      <c r="F3855" t="s">
        <v>6957</v>
      </c>
      <c r="G3855" t="s">
        <v>6991</v>
      </c>
      <c r="H3855" t="s">
        <v>6995</v>
      </c>
      <c r="I3855" t="s">
        <v>7002</v>
      </c>
      <c r="J3855" t="s">
        <v>7450</v>
      </c>
      <c r="K3855" t="s">
        <v>7739</v>
      </c>
      <c r="L3855" t="s">
        <v>8343</v>
      </c>
      <c r="M3855" t="s">
        <v>8350</v>
      </c>
      <c r="N3855" t="s">
        <v>8353</v>
      </c>
      <c r="O3855" t="s">
        <v>8358</v>
      </c>
      <c r="Q3855" t="s">
        <v>8363</v>
      </c>
      <c r="T3855" t="s">
        <v>8367</v>
      </c>
    </row>
    <row r="3856" spans="1:20" x14ac:dyDescent="0.35">
      <c r="A3856" t="s">
        <v>384</v>
      </c>
      <c r="B3856" t="s">
        <v>1120</v>
      </c>
      <c r="C3856">
        <v>34</v>
      </c>
      <c r="D3856" t="s">
        <v>1173</v>
      </c>
      <c r="E3856" t="s">
        <v>5030</v>
      </c>
      <c r="F3856" t="s">
        <v>6939</v>
      </c>
      <c r="G3856" t="s">
        <v>6987</v>
      </c>
      <c r="H3856" t="s">
        <v>6995</v>
      </c>
      <c r="I3856" t="s">
        <v>7007</v>
      </c>
      <c r="J3856" t="s">
        <v>7370</v>
      </c>
      <c r="K3856" t="s">
        <v>8225</v>
      </c>
      <c r="L3856" t="s">
        <v>8340</v>
      </c>
      <c r="M3856" t="s">
        <v>8346</v>
      </c>
      <c r="N3856" t="s">
        <v>8354</v>
      </c>
      <c r="O3856" t="s">
        <v>8358</v>
      </c>
      <c r="P3856">
        <v>42944</v>
      </c>
      <c r="Q3856" t="s">
        <v>8364</v>
      </c>
      <c r="T3856" t="s">
        <v>8368</v>
      </c>
    </row>
    <row r="3857" spans="1:20" x14ac:dyDescent="0.35">
      <c r="A3857" t="s">
        <v>547</v>
      </c>
      <c r="B3857" t="s">
        <v>1162</v>
      </c>
      <c r="D3857" t="s">
        <v>1175</v>
      </c>
      <c r="E3857" t="s">
        <v>5031</v>
      </c>
      <c r="F3857" t="s">
        <v>6947</v>
      </c>
      <c r="G3857" t="s">
        <v>6989</v>
      </c>
      <c r="H3857" t="s">
        <v>6998</v>
      </c>
      <c r="I3857" t="s">
        <v>7005</v>
      </c>
      <c r="J3857" t="s">
        <v>7427</v>
      </c>
      <c r="K3857" t="s">
        <v>7977</v>
      </c>
      <c r="L3857" t="s">
        <v>8340</v>
      </c>
      <c r="M3857" t="s">
        <v>8346</v>
      </c>
      <c r="N3857" t="s">
        <v>8352</v>
      </c>
      <c r="O3857" t="s">
        <v>8358</v>
      </c>
      <c r="Q3857" t="s">
        <v>8363</v>
      </c>
      <c r="R3857" t="s">
        <v>7339</v>
      </c>
      <c r="T3857" t="s">
        <v>8368</v>
      </c>
    </row>
    <row r="3858" spans="1:20" x14ac:dyDescent="0.35">
      <c r="A3858" t="s">
        <v>916</v>
      </c>
      <c r="B3858" t="s">
        <v>1068</v>
      </c>
      <c r="C3858">
        <v>37</v>
      </c>
      <c r="E3858" t="s">
        <v>5032</v>
      </c>
      <c r="F3858" t="s">
        <v>6863</v>
      </c>
      <c r="G3858" t="s">
        <v>6991</v>
      </c>
      <c r="H3858" t="s">
        <v>6999</v>
      </c>
      <c r="I3858" t="s">
        <v>7006</v>
      </c>
      <c r="J3858" t="s">
        <v>7320</v>
      </c>
      <c r="K3858" t="s">
        <v>8113</v>
      </c>
      <c r="L3858" t="s">
        <v>8341</v>
      </c>
      <c r="M3858" t="s">
        <v>8350</v>
      </c>
      <c r="N3858" t="s">
        <v>8352</v>
      </c>
      <c r="O3858" t="s">
        <v>8359</v>
      </c>
      <c r="Q3858" t="s">
        <v>8361</v>
      </c>
      <c r="R3858" t="s">
        <v>7590</v>
      </c>
      <c r="S3858">
        <v>3</v>
      </c>
      <c r="T3858" t="s">
        <v>8367</v>
      </c>
    </row>
    <row r="3859" spans="1:20" x14ac:dyDescent="0.35">
      <c r="A3859" t="s">
        <v>357</v>
      </c>
      <c r="B3859" t="s">
        <v>1034</v>
      </c>
      <c r="C3859">
        <v>11</v>
      </c>
      <c r="E3859" t="s">
        <v>5033</v>
      </c>
      <c r="F3859" t="s">
        <v>6952</v>
      </c>
      <c r="G3859" t="s">
        <v>6992</v>
      </c>
      <c r="H3859" t="s">
        <v>6995</v>
      </c>
      <c r="I3859" t="s">
        <v>7005</v>
      </c>
      <c r="J3859" t="s">
        <v>7142</v>
      </c>
      <c r="K3859" t="s">
        <v>7775</v>
      </c>
      <c r="L3859" t="s">
        <v>8345</v>
      </c>
      <c r="M3859" t="s">
        <v>8347</v>
      </c>
      <c r="N3859" t="s">
        <v>8352</v>
      </c>
      <c r="O3859" t="s">
        <v>8356</v>
      </c>
      <c r="P3859">
        <v>37345</v>
      </c>
      <c r="R3859" t="s">
        <v>7138</v>
      </c>
      <c r="S3859">
        <v>4</v>
      </c>
      <c r="T3859" t="s">
        <v>8369</v>
      </c>
    </row>
    <row r="3860" spans="1:20" x14ac:dyDescent="0.35">
      <c r="A3860" t="s">
        <v>725</v>
      </c>
      <c r="B3860" t="s">
        <v>1055</v>
      </c>
      <c r="C3860">
        <v>49</v>
      </c>
      <c r="D3860" t="s">
        <v>1174</v>
      </c>
      <c r="E3860" t="s">
        <v>5034</v>
      </c>
      <c r="F3860" t="s">
        <v>6725</v>
      </c>
      <c r="G3860" t="s">
        <v>6985</v>
      </c>
      <c r="H3860" t="s">
        <v>6996</v>
      </c>
      <c r="I3860" t="s">
        <v>7003</v>
      </c>
      <c r="K3860" t="s">
        <v>7970</v>
      </c>
      <c r="L3860" t="s">
        <v>8340</v>
      </c>
      <c r="M3860" t="s">
        <v>8346</v>
      </c>
      <c r="N3860" t="s">
        <v>8351</v>
      </c>
      <c r="O3860" t="s">
        <v>8357</v>
      </c>
      <c r="P3860">
        <v>49760</v>
      </c>
      <c r="Q3860" t="s">
        <v>8361</v>
      </c>
      <c r="R3860" t="s">
        <v>7089</v>
      </c>
      <c r="T3860" t="s">
        <v>8368</v>
      </c>
    </row>
    <row r="3861" spans="1:20" x14ac:dyDescent="0.35">
      <c r="A3861" t="s">
        <v>38</v>
      </c>
      <c r="B3861" t="s">
        <v>1048</v>
      </c>
      <c r="D3861" t="s">
        <v>1172</v>
      </c>
      <c r="E3861" t="s">
        <v>5035</v>
      </c>
      <c r="G3861" t="s">
        <v>6987</v>
      </c>
      <c r="H3861" t="s">
        <v>7000</v>
      </c>
      <c r="I3861" t="s">
        <v>7002</v>
      </c>
      <c r="J3861" t="s">
        <v>7577</v>
      </c>
      <c r="K3861" t="s">
        <v>8104</v>
      </c>
      <c r="L3861" t="s">
        <v>8341</v>
      </c>
      <c r="M3861" t="s">
        <v>8349</v>
      </c>
      <c r="N3861" t="s">
        <v>8353</v>
      </c>
      <c r="O3861" t="s">
        <v>8358</v>
      </c>
      <c r="P3861">
        <v>38698</v>
      </c>
      <c r="S3861">
        <v>4</v>
      </c>
      <c r="T3861" t="s">
        <v>8368</v>
      </c>
    </row>
    <row r="3862" spans="1:20" x14ac:dyDescent="0.35">
      <c r="A3862" t="s">
        <v>780</v>
      </c>
      <c r="B3862" t="s">
        <v>1025</v>
      </c>
      <c r="C3862">
        <v>36</v>
      </c>
      <c r="D3862" t="s">
        <v>1173</v>
      </c>
      <c r="E3862" t="s">
        <v>5036</v>
      </c>
      <c r="F3862" t="s">
        <v>6824</v>
      </c>
      <c r="G3862" t="s">
        <v>6986</v>
      </c>
      <c r="H3862" t="s">
        <v>6997</v>
      </c>
      <c r="I3862" t="s">
        <v>7001</v>
      </c>
      <c r="J3862" t="s">
        <v>7042</v>
      </c>
      <c r="K3862" t="s">
        <v>7875</v>
      </c>
      <c r="L3862" t="s">
        <v>8343</v>
      </c>
      <c r="M3862" t="s">
        <v>8348</v>
      </c>
      <c r="N3862" t="s">
        <v>8352</v>
      </c>
      <c r="O3862" t="s">
        <v>8356</v>
      </c>
      <c r="Q3862" t="s">
        <v>8363</v>
      </c>
      <c r="R3862" t="s">
        <v>7558</v>
      </c>
      <c r="T3862" t="s">
        <v>8368</v>
      </c>
    </row>
    <row r="3863" spans="1:20" x14ac:dyDescent="0.35">
      <c r="A3863" t="s">
        <v>538</v>
      </c>
      <c r="B3863" t="s">
        <v>1051</v>
      </c>
      <c r="C3863">
        <v>7</v>
      </c>
      <c r="D3863" t="s">
        <v>1172</v>
      </c>
      <c r="E3863" t="s">
        <v>5037</v>
      </c>
      <c r="F3863" t="s">
        <v>6703</v>
      </c>
      <c r="G3863" t="s">
        <v>6989</v>
      </c>
      <c r="H3863" t="s">
        <v>6998</v>
      </c>
      <c r="I3863" t="s">
        <v>7006</v>
      </c>
      <c r="J3863" t="s">
        <v>7331</v>
      </c>
      <c r="K3863" t="s">
        <v>8222</v>
      </c>
      <c r="L3863" t="s">
        <v>8338</v>
      </c>
      <c r="M3863" t="s">
        <v>8347</v>
      </c>
      <c r="N3863" t="s">
        <v>8351</v>
      </c>
      <c r="O3863" t="s">
        <v>8356</v>
      </c>
      <c r="P3863">
        <v>35963</v>
      </c>
      <c r="R3863" t="s">
        <v>7568</v>
      </c>
      <c r="S3863">
        <v>3</v>
      </c>
      <c r="T3863" t="s">
        <v>8368</v>
      </c>
    </row>
    <row r="3864" spans="1:20" x14ac:dyDescent="0.35">
      <c r="A3864" t="s">
        <v>148</v>
      </c>
      <c r="B3864" t="s">
        <v>1069</v>
      </c>
      <c r="D3864" t="s">
        <v>1172</v>
      </c>
      <c r="E3864" t="s">
        <v>5038</v>
      </c>
      <c r="G3864" t="s">
        <v>6988</v>
      </c>
      <c r="H3864" t="s">
        <v>6996</v>
      </c>
      <c r="I3864" t="s">
        <v>7001</v>
      </c>
      <c r="K3864" t="s">
        <v>7830</v>
      </c>
      <c r="L3864" t="s">
        <v>8342</v>
      </c>
      <c r="M3864" t="s">
        <v>8347</v>
      </c>
      <c r="N3864" t="s">
        <v>8353</v>
      </c>
      <c r="O3864" t="s">
        <v>8357</v>
      </c>
      <c r="Q3864" t="s">
        <v>8362</v>
      </c>
      <c r="S3864">
        <v>3</v>
      </c>
      <c r="T3864" t="s">
        <v>8367</v>
      </c>
    </row>
    <row r="3865" spans="1:20" x14ac:dyDescent="0.35">
      <c r="A3865" t="s">
        <v>841</v>
      </c>
      <c r="B3865" t="s">
        <v>1036</v>
      </c>
      <c r="D3865" t="s">
        <v>1172</v>
      </c>
      <c r="E3865" t="s">
        <v>5039</v>
      </c>
      <c r="F3865" t="s">
        <v>6691</v>
      </c>
      <c r="G3865" t="s">
        <v>6993</v>
      </c>
      <c r="H3865" t="s">
        <v>7000</v>
      </c>
      <c r="I3865" t="s">
        <v>7005</v>
      </c>
      <c r="J3865" t="s">
        <v>7119</v>
      </c>
      <c r="K3865" t="s">
        <v>8129</v>
      </c>
      <c r="L3865" t="s">
        <v>8345</v>
      </c>
      <c r="M3865" t="s">
        <v>8347</v>
      </c>
      <c r="N3865" t="s">
        <v>8354</v>
      </c>
      <c r="O3865" t="s">
        <v>8355</v>
      </c>
      <c r="Q3865" t="s">
        <v>8363</v>
      </c>
      <c r="S3865">
        <v>1</v>
      </c>
      <c r="T3865" t="s">
        <v>8367</v>
      </c>
    </row>
    <row r="3866" spans="1:20" x14ac:dyDescent="0.35">
      <c r="A3866" t="s">
        <v>327</v>
      </c>
      <c r="B3866" t="s">
        <v>1111</v>
      </c>
      <c r="D3866" t="s">
        <v>1172</v>
      </c>
      <c r="E3866" t="s">
        <v>5040</v>
      </c>
      <c r="G3866" t="s">
        <v>6992</v>
      </c>
      <c r="H3866" t="s">
        <v>6998</v>
      </c>
      <c r="I3866" t="s">
        <v>7001</v>
      </c>
      <c r="K3866" t="s">
        <v>8304</v>
      </c>
      <c r="L3866" t="s">
        <v>8338</v>
      </c>
      <c r="M3866" t="s">
        <v>8346</v>
      </c>
      <c r="N3866" t="s">
        <v>8354</v>
      </c>
      <c r="O3866" t="s">
        <v>8358</v>
      </c>
      <c r="Q3866" t="s">
        <v>8362</v>
      </c>
      <c r="R3866" t="s">
        <v>7219</v>
      </c>
      <c r="S3866">
        <v>3</v>
      </c>
      <c r="T3866" t="s">
        <v>8368</v>
      </c>
    </row>
    <row r="3867" spans="1:20" x14ac:dyDescent="0.35">
      <c r="A3867" t="s">
        <v>663</v>
      </c>
      <c r="B3867" t="s">
        <v>1076</v>
      </c>
      <c r="D3867" t="s">
        <v>1172</v>
      </c>
      <c r="E3867" t="s">
        <v>5041</v>
      </c>
      <c r="G3867" t="s">
        <v>6992</v>
      </c>
      <c r="H3867" t="s">
        <v>6996</v>
      </c>
      <c r="I3867" t="s">
        <v>7002</v>
      </c>
      <c r="K3867" t="s">
        <v>8298</v>
      </c>
      <c r="L3867" t="s">
        <v>8338</v>
      </c>
      <c r="M3867" t="s">
        <v>8348</v>
      </c>
      <c r="N3867" t="s">
        <v>8354</v>
      </c>
      <c r="O3867" t="s">
        <v>8356</v>
      </c>
      <c r="S3867">
        <v>4</v>
      </c>
    </row>
    <row r="3868" spans="1:20" x14ac:dyDescent="0.35">
      <c r="A3868" t="s">
        <v>550</v>
      </c>
      <c r="B3868" t="s">
        <v>1170</v>
      </c>
      <c r="E3868" t="s">
        <v>5042</v>
      </c>
      <c r="F3868" t="s">
        <v>6948</v>
      </c>
      <c r="G3868" t="s">
        <v>6989</v>
      </c>
      <c r="H3868" t="s">
        <v>7000</v>
      </c>
      <c r="I3868" t="s">
        <v>7007</v>
      </c>
      <c r="K3868" t="s">
        <v>8227</v>
      </c>
      <c r="L3868" t="s">
        <v>8344</v>
      </c>
      <c r="M3868" t="s">
        <v>8347</v>
      </c>
      <c r="N3868" t="s">
        <v>8351</v>
      </c>
      <c r="O3868" t="s">
        <v>8355</v>
      </c>
      <c r="P3868">
        <v>42034</v>
      </c>
      <c r="Q3868" t="s">
        <v>8362</v>
      </c>
      <c r="T3868" t="s">
        <v>8367</v>
      </c>
    </row>
    <row r="3869" spans="1:20" x14ac:dyDescent="0.35">
      <c r="A3869" t="s">
        <v>428</v>
      </c>
      <c r="B3869" t="s">
        <v>1092</v>
      </c>
      <c r="D3869" t="s">
        <v>1174</v>
      </c>
      <c r="E3869" t="s">
        <v>5043</v>
      </c>
      <c r="F3869" t="s">
        <v>6738</v>
      </c>
      <c r="G3869" t="s">
        <v>6992</v>
      </c>
      <c r="H3869" t="s">
        <v>6997</v>
      </c>
      <c r="I3869" t="s">
        <v>7005</v>
      </c>
      <c r="J3869" t="s">
        <v>7191</v>
      </c>
      <c r="K3869" t="s">
        <v>7740</v>
      </c>
      <c r="L3869" t="s">
        <v>8344</v>
      </c>
      <c r="M3869" t="s">
        <v>8348</v>
      </c>
      <c r="N3869" t="s">
        <v>8351</v>
      </c>
      <c r="O3869" t="s">
        <v>8356</v>
      </c>
      <c r="P3869">
        <v>19908</v>
      </c>
      <c r="Q3869" t="s">
        <v>8363</v>
      </c>
      <c r="S3869">
        <v>3</v>
      </c>
      <c r="T3869" t="s">
        <v>8368</v>
      </c>
    </row>
    <row r="3870" spans="1:20" x14ac:dyDescent="0.35">
      <c r="A3870" t="s">
        <v>956</v>
      </c>
      <c r="B3870" t="s">
        <v>1091</v>
      </c>
      <c r="C3870">
        <v>24</v>
      </c>
      <c r="D3870" t="s">
        <v>1173</v>
      </c>
      <c r="E3870" t="s">
        <v>5044</v>
      </c>
      <c r="F3870" t="s">
        <v>6735</v>
      </c>
      <c r="G3870" t="s">
        <v>6993</v>
      </c>
      <c r="H3870" t="s">
        <v>6998</v>
      </c>
      <c r="I3870" t="s">
        <v>7003</v>
      </c>
      <c r="K3870" t="s">
        <v>7933</v>
      </c>
      <c r="L3870" t="s">
        <v>8339</v>
      </c>
      <c r="M3870" t="s">
        <v>8348</v>
      </c>
      <c r="N3870" t="s">
        <v>8351</v>
      </c>
      <c r="O3870" t="s">
        <v>8357</v>
      </c>
      <c r="P3870">
        <v>29004</v>
      </c>
      <c r="Q3870" t="s">
        <v>8362</v>
      </c>
      <c r="R3870" t="s">
        <v>7366</v>
      </c>
      <c r="S3870">
        <v>3</v>
      </c>
      <c r="T3870" t="s">
        <v>8368</v>
      </c>
    </row>
    <row r="3871" spans="1:20" x14ac:dyDescent="0.35">
      <c r="A3871" t="s">
        <v>589</v>
      </c>
      <c r="B3871" t="s">
        <v>1112</v>
      </c>
      <c r="C3871">
        <v>43</v>
      </c>
      <c r="D3871" t="s">
        <v>1172</v>
      </c>
      <c r="E3871" t="s">
        <v>5045</v>
      </c>
      <c r="F3871" t="s">
        <v>6970</v>
      </c>
      <c r="G3871" t="s">
        <v>6989</v>
      </c>
      <c r="H3871" t="s">
        <v>6995</v>
      </c>
      <c r="I3871" t="s">
        <v>7001</v>
      </c>
      <c r="J3871" t="s">
        <v>7062</v>
      </c>
      <c r="K3871" t="s">
        <v>8018</v>
      </c>
      <c r="L3871" t="s">
        <v>8342</v>
      </c>
      <c r="M3871" t="s">
        <v>8349</v>
      </c>
      <c r="N3871" t="s">
        <v>8353</v>
      </c>
      <c r="O3871" t="s">
        <v>8359</v>
      </c>
      <c r="P3871">
        <v>43085</v>
      </c>
      <c r="Q3871" t="s">
        <v>8361</v>
      </c>
      <c r="S3871">
        <v>3</v>
      </c>
    </row>
    <row r="3872" spans="1:20" x14ac:dyDescent="0.35">
      <c r="A3872" t="s">
        <v>274</v>
      </c>
      <c r="B3872" t="s">
        <v>1069</v>
      </c>
      <c r="D3872" t="s">
        <v>1175</v>
      </c>
      <c r="E3872" t="s">
        <v>5046</v>
      </c>
      <c r="F3872" t="s">
        <v>6718</v>
      </c>
      <c r="G3872" t="s">
        <v>6987</v>
      </c>
      <c r="H3872" t="s">
        <v>6996</v>
      </c>
      <c r="I3872" t="s">
        <v>7002</v>
      </c>
      <c r="J3872" t="s">
        <v>7238</v>
      </c>
      <c r="K3872" t="s">
        <v>7893</v>
      </c>
      <c r="L3872" t="s">
        <v>8344</v>
      </c>
      <c r="M3872" t="s">
        <v>8350</v>
      </c>
      <c r="N3872" t="s">
        <v>8354</v>
      </c>
      <c r="O3872" t="s">
        <v>8358</v>
      </c>
      <c r="P3872">
        <v>33414</v>
      </c>
      <c r="Q3872" t="s">
        <v>8361</v>
      </c>
      <c r="R3872" t="s">
        <v>7154</v>
      </c>
      <c r="S3872">
        <v>3</v>
      </c>
      <c r="T3872" t="s">
        <v>8368</v>
      </c>
    </row>
    <row r="3873" spans="1:20" x14ac:dyDescent="0.35">
      <c r="A3873" t="s">
        <v>937</v>
      </c>
      <c r="B3873" t="s">
        <v>1054</v>
      </c>
      <c r="C3873">
        <v>46</v>
      </c>
      <c r="D3873" t="s">
        <v>1175</v>
      </c>
      <c r="E3873" t="s">
        <v>5047</v>
      </c>
      <c r="F3873" t="s">
        <v>6852</v>
      </c>
      <c r="G3873" t="s">
        <v>6988</v>
      </c>
      <c r="H3873" t="s">
        <v>6996</v>
      </c>
      <c r="I3873" t="s">
        <v>7003</v>
      </c>
      <c r="J3873" t="s">
        <v>7242</v>
      </c>
      <c r="K3873" t="s">
        <v>8034</v>
      </c>
      <c r="L3873" t="s">
        <v>8340</v>
      </c>
      <c r="M3873" t="s">
        <v>8349</v>
      </c>
      <c r="N3873" t="s">
        <v>8352</v>
      </c>
      <c r="O3873" t="s">
        <v>8357</v>
      </c>
      <c r="Q3873" t="s">
        <v>8361</v>
      </c>
      <c r="S3873">
        <v>3</v>
      </c>
      <c r="T3873" t="s">
        <v>8369</v>
      </c>
    </row>
    <row r="3874" spans="1:20" x14ac:dyDescent="0.35">
      <c r="A3874" t="s">
        <v>208</v>
      </c>
      <c r="B3874" t="s">
        <v>1093</v>
      </c>
      <c r="E3874" t="s">
        <v>5048</v>
      </c>
      <c r="F3874" t="s">
        <v>6842</v>
      </c>
      <c r="G3874" t="s">
        <v>6988</v>
      </c>
      <c r="H3874" t="s">
        <v>6998</v>
      </c>
      <c r="I3874" t="s">
        <v>7001</v>
      </c>
      <c r="J3874" t="s">
        <v>7369</v>
      </c>
      <c r="K3874" t="s">
        <v>8324</v>
      </c>
      <c r="L3874" t="s">
        <v>8338</v>
      </c>
      <c r="M3874" t="s">
        <v>8346</v>
      </c>
      <c r="N3874" t="s">
        <v>8353</v>
      </c>
      <c r="O3874" t="s">
        <v>8358</v>
      </c>
      <c r="P3874">
        <v>39979</v>
      </c>
      <c r="Q3874" t="s">
        <v>8363</v>
      </c>
      <c r="R3874" t="s">
        <v>7037</v>
      </c>
      <c r="S3874">
        <v>3</v>
      </c>
      <c r="T3874" t="s">
        <v>8367</v>
      </c>
    </row>
    <row r="3875" spans="1:20" x14ac:dyDescent="0.35">
      <c r="A3875" t="s">
        <v>265</v>
      </c>
      <c r="B3875" t="s">
        <v>1090</v>
      </c>
      <c r="D3875" t="s">
        <v>1175</v>
      </c>
      <c r="E3875" t="s">
        <v>5049</v>
      </c>
      <c r="G3875" t="s">
        <v>6987</v>
      </c>
      <c r="H3875" t="s">
        <v>6995</v>
      </c>
      <c r="I3875" t="s">
        <v>7007</v>
      </c>
      <c r="J3875" t="s">
        <v>7544</v>
      </c>
      <c r="K3875" t="s">
        <v>7938</v>
      </c>
      <c r="L3875" t="s">
        <v>8339</v>
      </c>
      <c r="M3875" t="s">
        <v>8348</v>
      </c>
      <c r="N3875" t="s">
        <v>8354</v>
      </c>
      <c r="O3875" t="s">
        <v>8355</v>
      </c>
      <c r="Q3875" t="s">
        <v>8364</v>
      </c>
      <c r="R3875" t="s">
        <v>7334</v>
      </c>
      <c r="S3875">
        <v>4</v>
      </c>
      <c r="T3875" t="s">
        <v>8368</v>
      </c>
    </row>
    <row r="3876" spans="1:20" x14ac:dyDescent="0.35">
      <c r="A3876" t="s">
        <v>289</v>
      </c>
      <c r="B3876" t="s">
        <v>1070</v>
      </c>
      <c r="C3876">
        <v>48</v>
      </c>
      <c r="D3876" t="s">
        <v>1172</v>
      </c>
      <c r="E3876" t="s">
        <v>5050</v>
      </c>
      <c r="F3876" t="s">
        <v>6973</v>
      </c>
      <c r="G3876" t="s">
        <v>6984</v>
      </c>
      <c r="H3876" t="s">
        <v>6997</v>
      </c>
      <c r="I3876" t="s">
        <v>7003</v>
      </c>
      <c r="J3876" t="s">
        <v>7619</v>
      </c>
      <c r="K3876" t="s">
        <v>7898</v>
      </c>
      <c r="L3876" t="s">
        <v>8345</v>
      </c>
      <c r="M3876" t="s">
        <v>8348</v>
      </c>
      <c r="N3876" t="s">
        <v>8354</v>
      </c>
      <c r="O3876" t="s">
        <v>8357</v>
      </c>
      <c r="P3876">
        <v>6114</v>
      </c>
      <c r="Q3876" t="s">
        <v>8362</v>
      </c>
      <c r="R3876" t="s">
        <v>7561</v>
      </c>
      <c r="T3876" t="s">
        <v>8368</v>
      </c>
    </row>
    <row r="3877" spans="1:20" x14ac:dyDescent="0.35">
      <c r="A3877" t="s">
        <v>332</v>
      </c>
      <c r="B3877" t="s">
        <v>1052</v>
      </c>
      <c r="D3877" t="s">
        <v>1174</v>
      </c>
      <c r="E3877" t="s">
        <v>5051</v>
      </c>
      <c r="F3877" t="s">
        <v>6907</v>
      </c>
      <c r="G3877" t="s">
        <v>6991</v>
      </c>
      <c r="H3877" t="s">
        <v>6994</v>
      </c>
      <c r="I3877" t="s">
        <v>7005</v>
      </c>
      <c r="J3877" t="s">
        <v>7615</v>
      </c>
      <c r="K3877" t="s">
        <v>7984</v>
      </c>
      <c r="L3877" t="s">
        <v>8344</v>
      </c>
      <c r="M3877" t="s">
        <v>8348</v>
      </c>
      <c r="N3877" t="s">
        <v>8353</v>
      </c>
      <c r="O3877" t="s">
        <v>8355</v>
      </c>
      <c r="Q3877" t="s">
        <v>8361</v>
      </c>
      <c r="S3877">
        <v>1</v>
      </c>
      <c r="T3877" t="s">
        <v>8368</v>
      </c>
    </row>
    <row r="3878" spans="1:20" x14ac:dyDescent="0.35">
      <c r="A3878" t="s">
        <v>646</v>
      </c>
      <c r="B3878" t="s">
        <v>1118</v>
      </c>
      <c r="D3878" t="s">
        <v>1174</v>
      </c>
      <c r="E3878" t="s">
        <v>5052</v>
      </c>
      <c r="G3878" t="s">
        <v>6989</v>
      </c>
      <c r="H3878" t="s">
        <v>6997</v>
      </c>
      <c r="I3878" t="s">
        <v>7007</v>
      </c>
      <c r="J3878" t="s">
        <v>7140</v>
      </c>
      <c r="K3878" t="s">
        <v>8276</v>
      </c>
      <c r="L3878" t="s">
        <v>8345</v>
      </c>
      <c r="M3878" t="s">
        <v>8346</v>
      </c>
      <c r="N3878" t="s">
        <v>8354</v>
      </c>
      <c r="O3878" t="s">
        <v>8356</v>
      </c>
      <c r="P3878">
        <v>17868</v>
      </c>
      <c r="Q3878" t="s">
        <v>8364</v>
      </c>
      <c r="R3878" t="s">
        <v>7248</v>
      </c>
      <c r="S3878">
        <v>2</v>
      </c>
      <c r="T3878" t="s">
        <v>8368</v>
      </c>
    </row>
    <row r="3879" spans="1:20" x14ac:dyDescent="0.35">
      <c r="A3879" t="s">
        <v>626</v>
      </c>
      <c r="B3879" t="s">
        <v>1101</v>
      </c>
      <c r="C3879">
        <v>13</v>
      </c>
      <c r="D3879" t="s">
        <v>1173</v>
      </c>
      <c r="E3879" t="s">
        <v>5053</v>
      </c>
      <c r="F3879" t="s">
        <v>6748</v>
      </c>
      <c r="G3879" t="s">
        <v>6992</v>
      </c>
      <c r="H3879" t="s">
        <v>6995</v>
      </c>
      <c r="I3879" t="s">
        <v>7001</v>
      </c>
      <c r="K3879" t="s">
        <v>7970</v>
      </c>
      <c r="L3879" t="s">
        <v>8344</v>
      </c>
      <c r="M3879" t="s">
        <v>8346</v>
      </c>
      <c r="N3879" t="s">
        <v>8353</v>
      </c>
      <c r="O3879" t="s">
        <v>8357</v>
      </c>
      <c r="Q3879" t="s">
        <v>8363</v>
      </c>
      <c r="T3879" t="s">
        <v>8369</v>
      </c>
    </row>
    <row r="3880" spans="1:20" x14ac:dyDescent="0.35">
      <c r="A3880" t="s">
        <v>514</v>
      </c>
      <c r="B3880" t="s">
        <v>1081</v>
      </c>
      <c r="D3880" t="s">
        <v>1172</v>
      </c>
      <c r="E3880" t="s">
        <v>5054</v>
      </c>
      <c r="F3880" t="s">
        <v>6944</v>
      </c>
      <c r="G3880" t="s">
        <v>6993</v>
      </c>
      <c r="H3880" t="s">
        <v>7000</v>
      </c>
      <c r="I3880" t="s">
        <v>7001</v>
      </c>
      <c r="K3880" t="s">
        <v>7973</v>
      </c>
      <c r="L3880" t="s">
        <v>8342</v>
      </c>
      <c r="M3880" t="s">
        <v>8346</v>
      </c>
      <c r="N3880" t="s">
        <v>8352</v>
      </c>
      <c r="O3880" t="s">
        <v>8356</v>
      </c>
      <c r="S3880">
        <v>4</v>
      </c>
      <c r="T3880" t="s">
        <v>8367</v>
      </c>
    </row>
    <row r="3881" spans="1:20" x14ac:dyDescent="0.35">
      <c r="A3881" t="s">
        <v>341</v>
      </c>
      <c r="B3881" t="s">
        <v>1164</v>
      </c>
      <c r="C3881">
        <v>77</v>
      </c>
      <c r="D3881" t="s">
        <v>1174</v>
      </c>
      <c r="E3881" t="s">
        <v>5055</v>
      </c>
      <c r="G3881" t="s">
        <v>6989</v>
      </c>
      <c r="H3881" t="s">
        <v>6995</v>
      </c>
      <c r="I3881" t="s">
        <v>7006</v>
      </c>
      <c r="K3881" t="s">
        <v>7712</v>
      </c>
      <c r="L3881" t="s">
        <v>8343</v>
      </c>
      <c r="M3881" t="s">
        <v>8349</v>
      </c>
      <c r="N3881" t="s">
        <v>8354</v>
      </c>
      <c r="O3881" t="s">
        <v>8356</v>
      </c>
      <c r="P3881">
        <v>7224</v>
      </c>
      <c r="R3881" t="s">
        <v>7253</v>
      </c>
      <c r="T3881" t="s">
        <v>8368</v>
      </c>
    </row>
    <row r="3882" spans="1:20" x14ac:dyDescent="0.35">
      <c r="A3882" t="s">
        <v>949</v>
      </c>
      <c r="B3882" t="s">
        <v>1074</v>
      </c>
      <c r="C3882">
        <v>33</v>
      </c>
      <c r="D3882" t="s">
        <v>1175</v>
      </c>
      <c r="E3882" t="s">
        <v>5056</v>
      </c>
      <c r="F3882" t="s">
        <v>6901</v>
      </c>
      <c r="G3882" t="s">
        <v>6987</v>
      </c>
      <c r="H3882" t="s">
        <v>6996</v>
      </c>
      <c r="I3882" t="s">
        <v>7007</v>
      </c>
      <c r="K3882" t="s">
        <v>7937</v>
      </c>
      <c r="L3882" t="s">
        <v>8342</v>
      </c>
      <c r="M3882" t="s">
        <v>8348</v>
      </c>
      <c r="N3882" t="s">
        <v>8351</v>
      </c>
      <c r="O3882" t="s">
        <v>8357</v>
      </c>
      <c r="P3882">
        <v>3304</v>
      </c>
      <c r="Q3882" t="s">
        <v>8362</v>
      </c>
      <c r="R3882" t="s">
        <v>7196</v>
      </c>
      <c r="S3882">
        <v>4</v>
      </c>
      <c r="T3882" t="s">
        <v>8367</v>
      </c>
    </row>
    <row r="3883" spans="1:20" x14ac:dyDescent="0.35">
      <c r="A3883" t="s">
        <v>839</v>
      </c>
      <c r="B3883" t="s">
        <v>1140</v>
      </c>
      <c r="D3883" t="s">
        <v>1173</v>
      </c>
      <c r="E3883" t="s">
        <v>5057</v>
      </c>
      <c r="F3883" t="s">
        <v>6845</v>
      </c>
      <c r="G3883" t="s">
        <v>6986</v>
      </c>
      <c r="H3883" t="s">
        <v>6994</v>
      </c>
      <c r="I3883" t="s">
        <v>7006</v>
      </c>
      <c r="K3883" t="s">
        <v>8063</v>
      </c>
      <c r="L3883" t="s">
        <v>8342</v>
      </c>
      <c r="M3883" t="s">
        <v>8349</v>
      </c>
      <c r="N3883" t="s">
        <v>8352</v>
      </c>
      <c r="O3883" t="s">
        <v>8355</v>
      </c>
      <c r="P3883">
        <v>35079</v>
      </c>
      <c r="Q3883" t="s">
        <v>8364</v>
      </c>
      <c r="S3883">
        <v>3</v>
      </c>
    </row>
    <row r="3884" spans="1:20" x14ac:dyDescent="0.35">
      <c r="A3884" t="s">
        <v>631</v>
      </c>
      <c r="B3884" t="s">
        <v>1120</v>
      </c>
      <c r="D3884" t="s">
        <v>1174</v>
      </c>
      <c r="E3884" t="s">
        <v>5058</v>
      </c>
      <c r="F3884" t="s">
        <v>6939</v>
      </c>
      <c r="G3884" t="s">
        <v>6992</v>
      </c>
      <c r="H3884" t="s">
        <v>6994</v>
      </c>
      <c r="I3884" t="s">
        <v>7002</v>
      </c>
      <c r="J3884" t="s">
        <v>7435</v>
      </c>
      <c r="K3884" t="s">
        <v>8258</v>
      </c>
      <c r="L3884" t="s">
        <v>8341</v>
      </c>
      <c r="M3884" t="s">
        <v>8349</v>
      </c>
      <c r="N3884" t="s">
        <v>8354</v>
      </c>
      <c r="O3884" t="s">
        <v>8356</v>
      </c>
      <c r="Q3884" t="s">
        <v>8361</v>
      </c>
      <c r="S3884">
        <v>4</v>
      </c>
      <c r="T3884" t="s">
        <v>8369</v>
      </c>
    </row>
    <row r="3885" spans="1:20" x14ac:dyDescent="0.35">
      <c r="A3885" t="s">
        <v>496</v>
      </c>
      <c r="B3885" t="s">
        <v>1120</v>
      </c>
      <c r="E3885" t="s">
        <v>5059</v>
      </c>
      <c r="G3885" t="s">
        <v>6987</v>
      </c>
      <c r="H3885" t="s">
        <v>6998</v>
      </c>
      <c r="I3885" t="s">
        <v>7004</v>
      </c>
      <c r="J3885" t="s">
        <v>7330</v>
      </c>
      <c r="K3885" t="s">
        <v>7881</v>
      </c>
      <c r="L3885" t="s">
        <v>8340</v>
      </c>
      <c r="M3885" t="s">
        <v>8349</v>
      </c>
      <c r="N3885" t="s">
        <v>8353</v>
      </c>
      <c r="O3885" t="s">
        <v>8359</v>
      </c>
      <c r="P3885">
        <v>32524</v>
      </c>
      <c r="Q3885" t="s">
        <v>8362</v>
      </c>
      <c r="T3885" t="s">
        <v>8367</v>
      </c>
    </row>
    <row r="3886" spans="1:20" x14ac:dyDescent="0.35">
      <c r="A3886" t="s">
        <v>342</v>
      </c>
      <c r="B3886" t="s">
        <v>1026</v>
      </c>
      <c r="C3886">
        <v>6</v>
      </c>
      <c r="D3886" t="s">
        <v>1172</v>
      </c>
      <c r="E3886" t="s">
        <v>5060</v>
      </c>
      <c r="F3886" t="s">
        <v>6712</v>
      </c>
      <c r="G3886" t="s">
        <v>6993</v>
      </c>
      <c r="H3886" t="s">
        <v>7000</v>
      </c>
      <c r="I3886" t="s">
        <v>7001</v>
      </c>
      <c r="J3886" t="s">
        <v>7452</v>
      </c>
      <c r="K3886" t="s">
        <v>7812</v>
      </c>
      <c r="L3886" t="s">
        <v>8340</v>
      </c>
      <c r="M3886" t="s">
        <v>8348</v>
      </c>
      <c r="N3886" t="s">
        <v>8352</v>
      </c>
      <c r="O3886" t="s">
        <v>8357</v>
      </c>
      <c r="Q3886" t="s">
        <v>8364</v>
      </c>
      <c r="R3886" t="s">
        <v>7041</v>
      </c>
      <c r="S3886">
        <v>4</v>
      </c>
      <c r="T3886" t="s">
        <v>8369</v>
      </c>
    </row>
    <row r="3887" spans="1:20" x14ac:dyDescent="0.35">
      <c r="A3887" t="s">
        <v>405</v>
      </c>
      <c r="B3887" t="s">
        <v>1096</v>
      </c>
      <c r="E3887" t="s">
        <v>5061</v>
      </c>
      <c r="F3887" t="s">
        <v>6743</v>
      </c>
      <c r="G3887" t="s">
        <v>6986</v>
      </c>
      <c r="H3887" t="s">
        <v>6995</v>
      </c>
      <c r="I3887" t="s">
        <v>7007</v>
      </c>
      <c r="K3887" t="s">
        <v>8049</v>
      </c>
      <c r="L3887" t="s">
        <v>8345</v>
      </c>
      <c r="M3887" t="s">
        <v>8348</v>
      </c>
      <c r="N3887" t="s">
        <v>8352</v>
      </c>
      <c r="O3887" t="s">
        <v>8359</v>
      </c>
      <c r="R3887" t="s">
        <v>7125</v>
      </c>
      <c r="S3887">
        <v>4</v>
      </c>
      <c r="T3887" t="s">
        <v>8367</v>
      </c>
    </row>
    <row r="3888" spans="1:20" x14ac:dyDescent="0.35">
      <c r="A3888" t="s">
        <v>641</v>
      </c>
      <c r="B3888" t="s">
        <v>1084</v>
      </c>
      <c r="E3888" t="s">
        <v>5062</v>
      </c>
      <c r="F3888" t="s">
        <v>6934</v>
      </c>
      <c r="G3888" t="s">
        <v>6991</v>
      </c>
      <c r="H3888" t="s">
        <v>6998</v>
      </c>
      <c r="I3888" t="s">
        <v>7004</v>
      </c>
      <c r="K3888" t="s">
        <v>8003</v>
      </c>
      <c r="L3888" t="s">
        <v>8343</v>
      </c>
      <c r="M3888" t="s">
        <v>8346</v>
      </c>
      <c r="N3888" t="s">
        <v>8352</v>
      </c>
      <c r="O3888" t="s">
        <v>8355</v>
      </c>
      <c r="Q3888" t="s">
        <v>8363</v>
      </c>
      <c r="S3888">
        <v>1</v>
      </c>
      <c r="T3888" t="s">
        <v>8367</v>
      </c>
    </row>
    <row r="3889" spans="1:20" x14ac:dyDescent="0.35">
      <c r="A3889" t="s">
        <v>791</v>
      </c>
      <c r="B3889" t="s">
        <v>1046</v>
      </c>
      <c r="C3889">
        <v>66</v>
      </c>
      <c r="D3889" t="s">
        <v>1172</v>
      </c>
      <c r="E3889" t="s">
        <v>5063</v>
      </c>
      <c r="F3889" t="s">
        <v>6950</v>
      </c>
      <c r="G3889" t="s">
        <v>6988</v>
      </c>
      <c r="H3889" t="s">
        <v>6999</v>
      </c>
      <c r="I3889" t="s">
        <v>7001</v>
      </c>
      <c r="K3889" t="s">
        <v>7688</v>
      </c>
      <c r="L3889" t="s">
        <v>8345</v>
      </c>
      <c r="M3889" t="s">
        <v>8346</v>
      </c>
      <c r="N3889" t="s">
        <v>8351</v>
      </c>
      <c r="O3889" t="s">
        <v>8358</v>
      </c>
      <c r="P3889">
        <v>32501</v>
      </c>
      <c r="Q3889" t="s">
        <v>8364</v>
      </c>
      <c r="S3889">
        <v>1</v>
      </c>
      <c r="T3889" t="s">
        <v>8369</v>
      </c>
    </row>
    <row r="3890" spans="1:20" x14ac:dyDescent="0.35">
      <c r="A3890" t="s">
        <v>153</v>
      </c>
      <c r="B3890" t="s">
        <v>1123</v>
      </c>
      <c r="C3890">
        <v>41</v>
      </c>
      <c r="E3890" t="s">
        <v>5064</v>
      </c>
      <c r="F3890" t="s">
        <v>6780</v>
      </c>
      <c r="G3890" t="s">
        <v>6989</v>
      </c>
      <c r="H3890" t="s">
        <v>6999</v>
      </c>
      <c r="I3890" t="s">
        <v>7001</v>
      </c>
      <c r="J3890" t="s">
        <v>7597</v>
      </c>
      <c r="K3890" t="s">
        <v>8303</v>
      </c>
      <c r="L3890" t="s">
        <v>8341</v>
      </c>
      <c r="M3890" t="s">
        <v>8348</v>
      </c>
      <c r="N3890" t="s">
        <v>8351</v>
      </c>
      <c r="O3890" t="s">
        <v>8357</v>
      </c>
      <c r="Q3890" t="s">
        <v>8360</v>
      </c>
      <c r="S3890">
        <v>3</v>
      </c>
      <c r="T3890" t="s">
        <v>8368</v>
      </c>
    </row>
    <row r="3891" spans="1:20" x14ac:dyDescent="0.35">
      <c r="A3891" t="s">
        <v>485</v>
      </c>
      <c r="B3891" t="s">
        <v>1166</v>
      </c>
      <c r="D3891" t="s">
        <v>1175</v>
      </c>
      <c r="E3891" t="s">
        <v>5065</v>
      </c>
      <c r="F3891" t="s">
        <v>6975</v>
      </c>
      <c r="G3891" t="s">
        <v>6988</v>
      </c>
      <c r="H3891" t="s">
        <v>6995</v>
      </c>
      <c r="I3891" t="s">
        <v>7001</v>
      </c>
      <c r="J3891" t="s">
        <v>7549</v>
      </c>
      <c r="K3891" t="s">
        <v>7886</v>
      </c>
      <c r="L3891" t="s">
        <v>8343</v>
      </c>
      <c r="M3891" t="s">
        <v>8347</v>
      </c>
      <c r="N3891" t="s">
        <v>8354</v>
      </c>
      <c r="O3891" t="s">
        <v>8359</v>
      </c>
      <c r="Q3891" t="s">
        <v>8361</v>
      </c>
      <c r="R3891" t="s">
        <v>7585</v>
      </c>
      <c r="S3891">
        <v>5</v>
      </c>
    </row>
    <row r="3892" spans="1:20" x14ac:dyDescent="0.35">
      <c r="A3892" t="s">
        <v>740</v>
      </c>
      <c r="B3892" t="s">
        <v>1062</v>
      </c>
      <c r="D3892" t="s">
        <v>1174</v>
      </c>
      <c r="E3892" t="s">
        <v>5066</v>
      </c>
      <c r="F3892" t="s">
        <v>6711</v>
      </c>
      <c r="G3892" t="s">
        <v>6992</v>
      </c>
      <c r="H3892" t="s">
        <v>6996</v>
      </c>
      <c r="I3892" t="s">
        <v>7007</v>
      </c>
      <c r="K3892" t="s">
        <v>8313</v>
      </c>
      <c r="L3892" t="s">
        <v>8339</v>
      </c>
      <c r="M3892" t="s">
        <v>8350</v>
      </c>
      <c r="N3892" t="s">
        <v>8352</v>
      </c>
      <c r="O3892" t="s">
        <v>8357</v>
      </c>
      <c r="Q3892" t="s">
        <v>8360</v>
      </c>
      <c r="R3892" t="s">
        <v>7478</v>
      </c>
      <c r="T3892" t="s">
        <v>8368</v>
      </c>
    </row>
    <row r="3893" spans="1:20" x14ac:dyDescent="0.35">
      <c r="A3893" t="s">
        <v>606</v>
      </c>
      <c r="B3893" t="s">
        <v>1069</v>
      </c>
      <c r="C3893">
        <v>43</v>
      </c>
      <c r="D3893" t="s">
        <v>1175</v>
      </c>
      <c r="E3893" t="s">
        <v>5067</v>
      </c>
      <c r="F3893" t="s">
        <v>6937</v>
      </c>
      <c r="G3893" t="s">
        <v>6984</v>
      </c>
      <c r="H3893" t="s">
        <v>6996</v>
      </c>
      <c r="I3893" t="s">
        <v>7006</v>
      </c>
      <c r="J3893" t="s">
        <v>7338</v>
      </c>
      <c r="K3893" t="s">
        <v>7949</v>
      </c>
      <c r="L3893" t="s">
        <v>8343</v>
      </c>
      <c r="M3893" t="s">
        <v>8346</v>
      </c>
      <c r="N3893" t="s">
        <v>8351</v>
      </c>
      <c r="O3893" t="s">
        <v>8358</v>
      </c>
      <c r="Q3893" t="s">
        <v>8360</v>
      </c>
      <c r="T3893" t="s">
        <v>8369</v>
      </c>
    </row>
    <row r="3894" spans="1:20" x14ac:dyDescent="0.35">
      <c r="A3894" t="s">
        <v>419</v>
      </c>
      <c r="B3894" t="s">
        <v>1020</v>
      </c>
      <c r="C3894">
        <v>23</v>
      </c>
      <c r="D3894" t="s">
        <v>1175</v>
      </c>
      <c r="E3894" t="s">
        <v>5068</v>
      </c>
      <c r="G3894" t="s">
        <v>6993</v>
      </c>
      <c r="H3894" t="s">
        <v>6997</v>
      </c>
      <c r="I3894" t="s">
        <v>7007</v>
      </c>
      <c r="J3894" t="s">
        <v>7502</v>
      </c>
      <c r="K3894" t="s">
        <v>7932</v>
      </c>
      <c r="L3894" t="s">
        <v>8341</v>
      </c>
      <c r="M3894" t="s">
        <v>8346</v>
      </c>
      <c r="N3894" t="s">
        <v>8353</v>
      </c>
      <c r="O3894" t="s">
        <v>8358</v>
      </c>
      <c r="Q3894" t="s">
        <v>8364</v>
      </c>
      <c r="R3894" t="s">
        <v>7581</v>
      </c>
      <c r="S3894">
        <v>3</v>
      </c>
    </row>
    <row r="3895" spans="1:20" x14ac:dyDescent="0.35">
      <c r="A3895" t="s">
        <v>21</v>
      </c>
      <c r="B3895" t="s">
        <v>1057</v>
      </c>
      <c r="D3895" t="s">
        <v>1172</v>
      </c>
      <c r="E3895" t="s">
        <v>5069</v>
      </c>
      <c r="G3895" t="s">
        <v>6985</v>
      </c>
      <c r="H3895" t="s">
        <v>6997</v>
      </c>
      <c r="I3895" t="s">
        <v>7002</v>
      </c>
      <c r="K3895" t="s">
        <v>7740</v>
      </c>
      <c r="L3895" t="s">
        <v>8345</v>
      </c>
      <c r="M3895" t="s">
        <v>8348</v>
      </c>
      <c r="N3895" t="s">
        <v>8353</v>
      </c>
      <c r="O3895" t="s">
        <v>8356</v>
      </c>
      <c r="Q3895" t="s">
        <v>8364</v>
      </c>
      <c r="S3895">
        <v>5</v>
      </c>
      <c r="T3895" t="s">
        <v>8368</v>
      </c>
    </row>
    <row r="3896" spans="1:20" x14ac:dyDescent="0.35">
      <c r="A3896" t="s">
        <v>105</v>
      </c>
      <c r="B3896" t="s">
        <v>1149</v>
      </c>
      <c r="C3896">
        <v>38</v>
      </c>
      <c r="D3896" t="s">
        <v>1174</v>
      </c>
      <c r="E3896" t="s">
        <v>5070</v>
      </c>
      <c r="F3896" t="s">
        <v>6831</v>
      </c>
      <c r="G3896" t="s">
        <v>6984</v>
      </c>
      <c r="H3896" t="s">
        <v>7000</v>
      </c>
      <c r="I3896" t="s">
        <v>7002</v>
      </c>
      <c r="J3896" t="s">
        <v>7124</v>
      </c>
      <c r="K3896" t="s">
        <v>8009</v>
      </c>
      <c r="L3896" t="s">
        <v>8338</v>
      </c>
      <c r="M3896" t="s">
        <v>8349</v>
      </c>
      <c r="N3896" t="s">
        <v>8352</v>
      </c>
      <c r="O3896" t="s">
        <v>8356</v>
      </c>
      <c r="R3896" t="s">
        <v>7046</v>
      </c>
      <c r="S3896">
        <v>1</v>
      </c>
      <c r="T3896" t="s">
        <v>8369</v>
      </c>
    </row>
    <row r="3897" spans="1:20" x14ac:dyDescent="0.35">
      <c r="A3897" t="s">
        <v>818</v>
      </c>
      <c r="B3897" t="s">
        <v>1171</v>
      </c>
      <c r="D3897" t="s">
        <v>1175</v>
      </c>
      <c r="E3897" t="s">
        <v>5071</v>
      </c>
      <c r="G3897" t="s">
        <v>6988</v>
      </c>
      <c r="H3897" t="s">
        <v>6994</v>
      </c>
      <c r="I3897" t="s">
        <v>7002</v>
      </c>
      <c r="J3897" t="s">
        <v>7493</v>
      </c>
      <c r="K3897" t="s">
        <v>7989</v>
      </c>
      <c r="L3897" t="s">
        <v>8344</v>
      </c>
      <c r="M3897" t="s">
        <v>8347</v>
      </c>
      <c r="N3897" t="s">
        <v>8353</v>
      </c>
      <c r="O3897" t="s">
        <v>8358</v>
      </c>
      <c r="Q3897" t="s">
        <v>8362</v>
      </c>
      <c r="R3897" t="s">
        <v>7529</v>
      </c>
      <c r="S3897">
        <v>4</v>
      </c>
      <c r="T3897" t="s">
        <v>8368</v>
      </c>
    </row>
    <row r="3898" spans="1:20" x14ac:dyDescent="0.35">
      <c r="A3898" t="s">
        <v>190</v>
      </c>
      <c r="B3898" t="s">
        <v>1088</v>
      </c>
      <c r="D3898" t="s">
        <v>1172</v>
      </c>
      <c r="E3898" t="s">
        <v>5072</v>
      </c>
      <c r="F3898" t="s">
        <v>6801</v>
      </c>
      <c r="G3898" t="s">
        <v>6988</v>
      </c>
      <c r="H3898" t="s">
        <v>6997</v>
      </c>
      <c r="I3898" t="s">
        <v>7004</v>
      </c>
      <c r="J3898" t="s">
        <v>7409</v>
      </c>
      <c r="K3898" t="s">
        <v>8222</v>
      </c>
      <c r="L3898" t="s">
        <v>8342</v>
      </c>
      <c r="M3898" t="s">
        <v>8349</v>
      </c>
      <c r="N3898" t="s">
        <v>8351</v>
      </c>
      <c r="O3898" t="s">
        <v>8355</v>
      </c>
      <c r="P3898">
        <v>18530</v>
      </c>
      <c r="Q3898" t="s">
        <v>8360</v>
      </c>
      <c r="S3898">
        <v>5</v>
      </c>
      <c r="T3898" t="s">
        <v>8369</v>
      </c>
    </row>
    <row r="3899" spans="1:20" x14ac:dyDescent="0.35">
      <c r="A3899" t="s">
        <v>626</v>
      </c>
      <c r="B3899" t="s">
        <v>1101</v>
      </c>
      <c r="C3899">
        <v>4</v>
      </c>
      <c r="D3899" t="s">
        <v>1175</v>
      </c>
      <c r="E3899" t="s">
        <v>5073</v>
      </c>
      <c r="F3899" t="s">
        <v>6748</v>
      </c>
      <c r="G3899" t="s">
        <v>6990</v>
      </c>
      <c r="H3899" t="s">
        <v>6997</v>
      </c>
      <c r="I3899" t="s">
        <v>7007</v>
      </c>
      <c r="J3899" t="s">
        <v>7554</v>
      </c>
      <c r="K3899" t="s">
        <v>8072</v>
      </c>
      <c r="L3899" t="s">
        <v>8344</v>
      </c>
      <c r="M3899" t="s">
        <v>8350</v>
      </c>
      <c r="N3899" t="s">
        <v>8353</v>
      </c>
      <c r="O3899" t="s">
        <v>8355</v>
      </c>
      <c r="T3899" t="s">
        <v>8367</v>
      </c>
    </row>
    <row r="3900" spans="1:20" x14ac:dyDescent="0.35">
      <c r="A3900" t="s">
        <v>216</v>
      </c>
      <c r="B3900" t="s">
        <v>1060</v>
      </c>
      <c r="C3900">
        <v>47</v>
      </c>
      <c r="D3900" t="s">
        <v>1175</v>
      </c>
      <c r="E3900" t="s">
        <v>5074</v>
      </c>
      <c r="G3900" t="s">
        <v>6986</v>
      </c>
      <c r="H3900" t="s">
        <v>6998</v>
      </c>
      <c r="I3900" t="s">
        <v>7006</v>
      </c>
      <c r="J3900" t="s">
        <v>7154</v>
      </c>
      <c r="K3900" t="s">
        <v>7754</v>
      </c>
      <c r="L3900" t="s">
        <v>8339</v>
      </c>
      <c r="M3900" t="s">
        <v>8350</v>
      </c>
      <c r="N3900" t="s">
        <v>8354</v>
      </c>
      <c r="O3900" t="s">
        <v>8359</v>
      </c>
      <c r="Q3900" t="s">
        <v>8362</v>
      </c>
      <c r="R3900" t="s">
        <v>7602</v>
      </c>
      <c r="S3900">
        <v>3</v>
      </c>
      <c r="T3900" t="s">
        <v>8369</v>
      </c>
    </row>
    <row r="3901" spans="1:20" x14ac:dyDescent="0.35">
      <c r="A3901" t="s">
        <v>544</v>
      </c>
      <c r="B3901" t="s">
        <v>1075</v>
      </c>
      <c r="C3901">
        <v>52</v>
      </c>
      <c r="E3901" t="s">
        <v>5075</v>
      </c>
      <c r="G3901" t="s">
        <v>6990</v>
      </c>
      <c r="H3901" t="s">
        <v>6999</v>
      </c>
      <c r="I3901" t="s">
        <v>7004</v>
      </c>
      <c r="J3901" t="s">
        <v>7166</v>
      </c>
      <c r="K3901" t="s">
        <v>8043</v>
      </c>
      <c r="L3901" t="s">
        <v>8339</v>
      </c>
      <c r="M3901" t="s">
        <v>8349</v>
      </c>
      <c r="N3901" t="s">
        <v>8352</v>
      </c>
      <c r="O3901" t="s">
        <v>8358</v>
      </c>
      <c r="P3901">
        <v>44438</v>
      </c>
      <c r="R3901" t="s">
        <v>7360</v>
      </c>
      <c r="S3901">
        <v>5</v>
      </c>
      <c r="T3901" t="s">
        <v>8367</v>
      </c>
    </row>
    <row r="3902" spans="1:20" x14ac:dyDescent="0.35">
      <c r="A3902" t="s">
        <v>299</v>
      </c>
      <c r="B3902" t="s">
        <v>1073</v>
      </c>
      <c r="D3902" t="s">
        <v>1172</v>
      </c>
      <c r="E3902" t="s">
        <v>5076</v>
      </c>
      <c r="G3902" t="s">
        <v>6985</v>
      </c>
      <c r="H3902" t="s">
        <v>7000</v>
      </c>
      <c r="I3902" t="s">
        <v>7002</v>
      </c>
      <c r="J3902" t="s">
        <v>7365</v>
      </c>
      <c r="K3902" t="s">
        <v>8144</v>
      </c>
      <c r="L3902" t="s">
        <v>8341</v>
      </c>
      <c r="M3902" t="s">
        <v>8348</v>
      </c>
      <c r="N3902" t="s">
        <v>8353</v>
      </c>
      <c r="O3902" t="s">
        <v>8359</v>
      </c>
      <c r="Q3902" t="s">
        <v>8360</v>
      </c>
      <c r="S3902">
        <v>5</v>
      </c>
      <c r="T3902" t="s">
        <v>8367</v>
      </c>
    </row>
    <row r="3903" spans="1:20" x14ac:dyDescent="0.35">
      <c r="A3903" t="s">
        <v>712</v>
      </c>
      <c r="B3903" t="s">
        <v>1115</v>
      </c>
      <c r="C3903">
        <v>42</v>
      </c>
      <c r="D3903" t="s">
        <v>1173</v>
      </c>
      <c r="E3903" t="s">
        <v>5077</v>
      </c>
      <c r="F3903" t="s">
        <v>6977</v>
      </c>
      <c r="G3903" t="s">
        <v>6990</v>
      </c>
      <c r="H3903" t="s">
        <v>6994</v>
      </c>
      <c r="I3903" t="s">
        <v>7007</v>
      </c>
      <c r="J3903" t="s">
        <v>7551</v>
      </c>
      <c r="K3903" t="s">
        <v>7759</v>
      </c>
      <c r="L3903" t="s">
        <v>8339</v>
      </c>
      <c r="M3903" t="s">
        <v>8349</v>
      </c>
      <c r="N3903" t="s">
        <v>8353</v>
      </c>
      <c r="O3903" t="s">
        <v>8355</v>
      </c>
      <c r="Q3903" t="s">
        <v>8362</v>
      </c>
      <c r="T3903" t="s">
        <v>8367</v>
      </c>
    </row>
    <row r="3904" spans="1:20" x14ac:dyDescent="0.35">
      <c r="A3904" t="s">
        <v>195</v>
      </c>
      <c r="B3904" t="s">
        <v>1089</v>
      </c>
      <c r="C3904">
        <v>55</v>
      </c>
      <c r="D3904" t="s">
        <v>1173</v>
      </c>
      <c r="E3904" t="s">
        <v>5078</v>
      </c>
      <c r="F3904" t="s">
        <v>6969</v>
      </c>
      <c r="G3904" t="s">
        <v>6993</v>
      </c>
      <c r="H3904" t="s">
        <v>6998</v>
      </c>
      <c r="I3904" t="s">
        <v>7001</v>
      </c>
      <c r="J3904" t="s">
        <v>7503</v>
      </c>
      <c r="K3904" t="s">
        <v>8132</v>
      </c>
      <c r="L3904" t="s">
        <v>8341</v>
      </c>
      <c r="M3904" t="s">
        <v>8346</v>
      </c>
      <c r="N3904" t="s">
        <v>8353</v>
      </c>
      <c r="O3904" t="s">
        <v>8356</v>
      </c>
      <c r="P3904">
        <v>19974</v>
      </c>
      <c r="Q3904" t="s">
        <v>8362</v>
      </c>
      <c r="S3904">
        <v>4</v>
      </c>
      <c r="T3904" t="s">
        <v>8368</v>
      </c>
    </row>
    <row r="3905" spans="1:20" x14ac:dyDescent="0.35">
      <c r="A3905" t="s">
        <v>740</v>
      </c>
      <c r="B3905" t="s">
        <v>1047</v>
      </c>
      <c r="C3905">
        <v>34</v>
      </c>
      <c r="E3905" t="s">
        <v>5079</v>
      </c>
      <c r="F3905" t="s">
        <v>6731</v>
      </c>
      <c r="G3905" t="s">
        <v>6984</v>
      </c>
      <c r="H3905" t="s">
        <v>6997</v>
      </c>
      <c r="I3905" t="s">
        <v>7003</v>
      </c>
      <c r="J3905" t="s">
        <v>7556</v>
      </c>
      <c r="K3905" t="s">
        <v>8032</v>
      </c>
      <c r="L3905" t="s">
        <v>8338</v>
      </c>
      <c r="M3905" t="s">
        <v>8349</v>
      </c>
      <c r="N3905" t="s">
        <v>8353</v>
      </c>
      <c r="O3905" t="s">
        <v>8358</v>
      </c>
      <c r="Q3905" t="s">
        <v>8362</v>
      </c>
      <c r="R3905" t="s">
        <v>7470</v>
      </c>
      <c r="S3905">
        <v>4</v>
      </c>
      <c r="T3905" t="s">
        <v>8369</v>
      </c>
    </row>
    <row r="3906" spans="1:20" x14ac:dyDescent="0.35">
      <c r="A3906" t="s">
        <v>446</v>
      </c>
      <c r="B3906" t="s">
        <v>1131</v>
      </c>
      <c r="C3906">
        <v>47</v>
      </c>
      <c r="E3906" t="s">
        <v>5080</v>
      </c>
      <c r="F3906" t="s">
        <v>6782</v>
      </c>
      <c r="G3906" t="s">
        <v>6984</v>
      </c>
      <c r="H3906" t="s">
        <v>6999</v>
      </c>
      <c r="I3906" t="s">
        <v>7002</v>
      </c>
      <c r="J3906" t="s">
        <v>7298</v>
      </c>
      <c r="K3906" t="s">
        <v>7845</v>
      </c>
      <c r="L3906" t="s">
        <v>8344</v>
      </c>
      <c r="M3906" t="s">
        <v>8348</v>
      </c>
      <c r="N3906" t="s">
        <v>8351</v>
      </c>
      <c r="O3906" t="s">
        <v>8357</v>
      </c>
      <c r="P3906">
        <v>11027</v>
      </c>
      <c r="Q3906" t="s">
        <v>8361</v>
      </c>
      <c r="R3906" t="s">
        <v>7604</v>
      </c>
      <c r="T3906" t="s">
        <v>8367</v>
      </c>
    </row>
    <row r="3907" spans="1:20" x14ac:dyDescent="0.35">
      <c r="A3907" t="s">
        <v>669</v>
      </c>
      <c r="B3907" t="s">
        <v>1121</v>
      </c>
      <c r="C3907">
        <v>21</v>
      </c>
      <c r="D3907" t="s">
        <v>1174</v>
      </c>
      <c r="E3907" t="s">
        <v>5081</v>
      </c>
      <c r="F3907" t="s">
        <v>6794</v>
      </c>
      <c r="G3907" t="s">
        <v>6988</v>
      </c>
      <c r="H3907" t="s">
        <v>6995</v>
      </c>
      <c r="I3907" t="s">
        <v>7004</v>
      </c>
      <c r="J3907" t="s">
        <v>7472</v>
      </c>
      <c r="K3907" t="s">
        <v>7907</v>
      </c>
      <c r="L3907" t="s">
        <v>8343</v>
      </c>
      <c r="M3907" t="s">
        <v>8346</v>
      </c>
      <c r="N3907" t="s">
        <v>8351</v>
      </c>
      <c r="O3907" t="s">
        <v>8356</v>
      </c>
      <c r="Q3907" t="s">
        <v>8363</v>
      </c>
      <c r="R3907" t="s">
        <v>7334</v>
      </c>
      <c r="S3907">
        <v>2</v>
      </c>
      <c r="T3907" t="s">
        <v>8368</v>
      </c>
    </row>
    <row r="3908" spans="1:20" x14ac:dyDescent="0.35">
      <c r="A3908" t="s">
        <v>264</v>
      </c>
      <c r="B3908" t="s">
        <v>1083</v>
      </c>
      <c r="C3908">
        <v>55</v>
      </c>
      <c r="D3908" t="s">
        <v>1172</v>
      </c>
      <c r="E3908" t="s">
        <v>5082</v>
      </c>
      <c r="F3908" t="s">
        <v>6932</v>
      </c>
      <c r="G3908" t="s">
        <v>6992</v>
      </c>
      <c r="H3908" t="s">
        <v>6998</v>
      </c>
      <c r="I3908" t="s">
        <v>7005</v>
      </c>
      <c r="K3908" t="s">
        <v>7804</v>
      </c>
      <c r="L3908" t="s">
        <v>8340</v>
      </c>
      <c r="M3908" t="s">
        <v>8350</v>
      </c>
      <c r="N3908" t="s">
        <v>8353</v>
      </c>
      <c r="O3908" t="s">
        <v>8356</v>
      </c>
      <c r="P3908">
        <v>43567</v>
      </c>
      <c r="Q3908" t="s">
        <v>8360</v>
      </c>
      <c r="S3908">
        <v>2</v>
      </c>
    </row>
    <row r="3909" spans="1:20" x14ac:dyDescent="0.35">
      <c r="A3909" t="s">
        <v>739</v>
      </c>
      <c r="B3909" t="s">
        <v>1147</v>
      </c>
      <c r="D3909" t="s">
        <v>1172</v>
      </c>
      <c r="E3909" t="s">
        <v>5083</v>
      </c>
      <c r="F3909" t="s">
        <v>6825</v>
      </c>
      <c r="G3909" t="s">
        <v>6992</v>
      </c>
      <c r="H3909" t="s">
        <v>6995</v>
      </c>
      <c r="I3909" t="s">
        <v>7004</v>
      </c>
      <c r="J3909" t="s">
        <v>7639</v>
      </c>
      <c r="K3909" t="s">
        <v>7720</v>
      </c>
      <c r="L3909" t="s">
        <v>8345</v>
      </c>
      <c r="M3909" t="s">
        <v>8348</v>
      </c>
      <c r="N3909" t="s">
        <v>8352</v>
      </c>
      <c r="O3909" t="s">
        <v>8358</v>
      </c>
      <c r="Q3909" t="s">
        <v>8362</v>
      </c>
      <c r="S3909">
        <v>5</v>
      </c>
      <c r="T3909" t="s">
        <v>8368</v>
      </c>
    </row>
    <row r="3910" spans="1:20" x14ac:dyDescent="0.35">
      <c r="A3910" t="s">
        <v>97</v>
      </c>
      <c r="B3910" t="s">
        <v>1167</v>
      </c>
      <c r="D3910" t="s">
        <v>1175</v>
      </c>
      <c r="E3910" t="s">
        <v>5084</v>
      </c>
      <c r="F3910" t="s">
        <v>6894</v>
      </c>
      <c r="G3910" t="s">
        <v>6992</v>
      </c>
      <c r="H3910" t="s">
        <v>6999</v>
      </c>
      <c r="I3910" t="s">
        <v>7002</v>
      </c>
      <c r="J3910" t="s">
        <v>7142</v>
      </c>
      <c r="K3910" t="s">
        <v>7925</v>
      </c>
      <c r="L3910" t="s">
        <v>8340</v>
      </c>
      <c r="M3910" t="s">
        <v>8346</v>
      </c>
      <c r="N3910" t="s">
        <v>8354</v>
      </c>
      <c r="O3910" t="s">
        <v>8358</v>
      </c>
      <c r="Q3910" t="s">
        <v>8363</v>
      </c>
      <c r="R3910" t="s">
        <v>7419</v>
      </c>
      <c r="S3910">
        <v>1</v>
      </c>
    </row>
    <row r="3911" spans="1:20" x14ac:dyDescent="0.35">
      <c r="A3911" t="s">
        <v>170</v>
      </c>
      <c r="B3911" t="s">
        <v>1071</v>
      </c>
      <c r="D3911" t="s">
        <v>1175</v>
      </c>
      <c r="E3911" t="s">
        <v>5085</v>
      </c>
      <c r="G3911" t="s">
        <v>6987</v>
      </c>
      <c r="H3911" t="s">
        <v>6995</v>
      </c>
      <c r="I3911" t="s">
        <v>7003</v>
      </c>
      <c r="J3911" t="s">
        <v>7172</v>
      </c>
      <c r="K3911" t="s">
        <v>7857</v>
      </c>
      <c r="L3911" t="s">
        <v>8338</v>
      </c>
      <c r="M3911" t="s">
        <v>8346</v>
      </c>
      <c r="N3911" t="s">
        <v>8354</v>
      </c>
      <c r="O3911" t="s">
        <v>8357</v>
      </c>
      <c r="Q3911" t="s">
        <v>8364</v>
      </c>
      <c r="R3911" t="s">
        <v>7606</v>
      </c>
      <c r="S3911">
        <v>1</v>
      </c>
      <c r="T3911" t="s">
        <v>8369</v>
      </c>
    </row>
    <row r="3912" spans="1:20" x14ac:dyDescent="0.35">
      <c r="A3912" t="s">
        <v>38</v>
      </c>
      <c r="B3912" t="s">
        <v>1100</v>
      </c>
      <c r="E3912" t="s">
        <v>5086</v>
      </c>
      <c r="F3912" t="s">
        <v>6909</v>
      </c>
      <c r="G3912" t="s">
        <v>6989</v>
      </c>
      <c r="H3912" t="s">
        <v>6996</v>
      </c>
      <c r="I3912" t="s">
        <v>7006</v>
      </c>
      <c r="K3912" t="s">
        <v>7873</v>
      </c>
      <c r="L3912" t="s">
        <v>8344</v>
      </c>
      <c r="M3912" t="s">
        <v>8346</v>
      </c>
      <c r="N3912" t="s">
        <v>8354</v>
      </c>
      <c r="O3912" t="s">
        <v>8355</v>
      </c>
      <c r="P3912">
        <v>26450</v>
      </c>
      <c r="Q3912" t="s">
        <v>8361</v>
      </c>
      <c r="R3912" t="s">
        <v>7341</v>
      </c>
      <c r="S3912">
        <v>3</v>
      </c>
      <c r="T3912" t="s">
        <v>8369</v>
      </c>
    </row>
    <row r="3913" spans="1:20" x14ac:dyDescent="0.35">
      <c r="A3913" t="s">
        <v>139</v>
      </c>
      <c r="B3913" t="s">
        <v>1135</v>
      </c>
      <c r="D3913" t="s">
        <v>1174</v>
      </c>
      <c r="E3913" t="s">
        <v>5087</v>
      </c>
      <c r="F3913" t="s">
        <v>6797</v>
      </c>
      <c r="G3913" t="s">
        <v>6986</v>
      </c>
      <c r="H3913" t="s">
        <v>6994</v>
      </c>
      <c r="I3913" t="s">
        <v>7006</v>
      </c>
      <c r="J3913" t="s">
        <v>7450</v>
      </c>
      <c r="K3913" t="s">
        <v>8154</v>
      </c>
      <c r="L3913" t="s">
        <v>8344</v>
      </c>
      <c r="M3913" t="s">
        <v>8347</v>
      </c>
      <c r="N3913" t="s">
        <v>8353</v>
      </c>
      <c r="O3913" t="s">
        <v>8359</v>
      </c>
      <c r="P3913">
        <v>28365</v>
      </c>
      <c r="Q3913" t="s">
        <v>8363</v>
      </c>
    </row>
    <row r="3914" spans="1:20" x14ac:dyDescent="0.35">
      <c r="A3914" t="s">
        <v>660</v>
      </c>
      <c r="B3914" t="s">
        <v>1057</v>
      </c>
      <c r="D3914" t="s">
        <v>1172</v>
      </c>
      <c r="E3914" t="s">
        <v>5088</v>
      </c>
      <c r="G3914" t="s">
        <v>6991</v>
      </c>
      <c r="H3914" t="s">
        <v>6999</v>
      </c>
      <c r="I3914" t="s">
        <v>7007</v>
      </c>
      <c r="J3914" t="s">
        <v>7107</v>
      </c>
      <c r="K3914" t="s">
        <v>8128</v>
      </c>
      <c r="L3914" t="s">
        <v>8343</v>
      </c>
      <c r="M3914" t="s">
        <v>8348</v>
      </c>
      <c r="N3914" t="s">
        <v>8352</v>
      </c>
      <c r="O3914" t="s">
        <v>8355</v>
      </c>
    </row>
    <row r="3915" spans="1:20" x14ac:dyDescent="0.35">
      <c r="A3915" t="s">
        <v>213</v>
      </c>
      <c r="B3915" t="s">
        <v>1077</v>
      </c>
      <c r="D3915" t="s">
        <v>1172</v>
      </c>
      <c r="E3915" t="s">
        <v>5089</v>
      </c>
      <c r="F3915" t="s">
        <v>6955</v>
      </c>
      <c r="G3915" t="s">
        <v>6984</v>
      </c>
      <c r="H3915" t="s">
        <v>6998</v>
      </c>
      <c r="I3915" t="s">
        <v>7005</v>
      </c>
      <c r="K3915" t="s">
        <v>8172</v>
      </c>
      <c r="L3915" t="s">
        <v>8344</v>
      </c>
      <c r="M3915" t="s">
        <v>8348</v>
      </c>
      <c r="N3915" t="s">
        <v>8353</v>
      </c>
      <c r="O3915" t="s">
        <v>8358</v>
      </c>
      <c r="P3915">
        <v>20203</v>
      </c>
      <c r="Q3915" t="s">
        <v>8364</v>
      </c>
      <c r="R3915" t="s">
        <v>7394</v>
      </c>
      <c r="S3915">
        <v>5</v>
      </c>
      <c r="T3915" t="s">
        <v>8368</v>
      </c>
    </row>
    <row r="3916" spans="1:20" x14ac:dyDescent="0.35">
      <c r="A3916" t="s">
        <v>243</v>
      </c>
      <c r="B3916" t="s">
        <v>1146</v>
      </c>
      <c r="C3916">
        <v>73</v>
      </c>
      <c r="D3916" t="s">
        <v>1172</v>
      </c>
      <c r="E3916" t="s">
        <v>5090</v>
      </c>
      <c r="F3916" t="s">
        <v>6902</v>
      </c>
      <c r="G3916" t="s">
        <v>6988</v>
      </c>
      <c r="H3916" t="s">
        <v>6995</v>
      </c>
      <c r="I3916" t="s">
        <v>7004</v>
      </c>
      <c r="J3916" t="s">
        <v>7212</v>
      </c>
      <c r="K3916" t="s">
        <v>8074</v>
      </c>
      <c r="L3916" t="s">
        <v>8344</v>
      </c>
      <c r="M3916" t="s">
        <v>8347</v>
      </c>
      <c r="N3916" t="s">
        <v>8352</v>
      </c>
      <c r="O3916" t="s">
        <v>8357</v>
      </c>
      <c r="Q3916" t="s">
        <v>8361</v>
      </c>
      <c r="S3916">
        <v>2</v>
      </c>
      <c r="T3916" t="s">
        <v>8369</v>
      </c>
    </row>
    <row r="3917" spans="1:20" x14ac:dyDescent="0.35">
      <c r="A3917" t="s">
        <v>758</v>
      </c>
      <c r="B3917" t="s">
        <v>1130</v>
      </c>
      <c r="D3917" t="s">
        <v>1174</v>
      </c>
      <c r="E3917" t="s">
        <v>5091</v>
      </c>
      <c r="F3917" t="s">
        <v>6781</v>
      </c>
      <c r="G3917" t="s">
        <v>6987</v>
      </c>
      <c r="H3917" t="s">
        <v>6999</v>
      </c>
      <c r="I3917" t="s">
        <v>7007</v>
      </c>
      <c r="J3917" t="s">
        <v>7385</v>
      </c>
      <c r="K3917" t="s">
        <v>7931</v>
      </c>
      <c r="L3917" t="s">
        <v>8343</v>
      </c>
      <c r="M3917" t="s">
        <v>8346</v>
      </c>
      <c r="N3917" t="s">
        <v>8353</v>
      </c>
      <c r="O3917" t="s">
        <v>8357</v>
      </c>
      <c r="Q3917" t="s">
        <v>8361</v>
      </c>
      <c r="R3917" t="s">
        <v>7386</v>
      </c>
      <c r="T3917" t="s">
        <v>8369</v>
      </c>
    </row>
    <row r="3918" spans="1:20" x14ac:dyDescent="0.35">
      <c r="A3918" t="s">
        <v>85</v>
      </c>
      <c r="B3918" t="s">
        <v>1117</v>
      </c>
      <c r="C3918">
        <v>39</v>
      </c>
      <c r="D3918" t="s">
        <v>1172</v>
      </c>
      <c r="E3918" t="s">
        <v>5092</v>
      </c>
      <c r="G3918" t="s">
        <v>6987</v>
      </c>
      <c r="H3918" t="s">
        <v>6994</v>
      </c>
      <c r="I3918" t="s">
        <v>7001</v>
      </c>
      <c r="J3918" t="s">
        <v>7111</v>
      </c>
      <c r="K3918" t="s">
        <v>8070</v>
      </c>
      <c r="L3918" t="s">
        <v>8338</v>
      </c>
      <c r="M3918" t="s">
        <v>8349</v>
      </c>
      <c r="N3918" t="s">
        <v>8353</v>
      </c>
      <c r="O3918" t="s">
        <v>8357</v>
      </c>
      <c r="P3918">
        <v>27107</v>
      </c>
      <c r="Q3918" t="s">
        <v>8362</v>
      </c>
      <c r="T3918" t="s">
        <v>8369</v>
      </c>
    </row>
    <row r="3919" spans="1:20" x14ac:dyDescent="0.35">
      <c r="A3919" t="s">
        <v>311</v>
      </c>
      <c r="B3919" t="s">
        <v>1087</v>
      </c>
      <c r="D3919" t="s">
        <v>1172</v>
      </c>
      <c r="E3919" t="s">
        <v>5093</v>
      </c>
      <c r="F3919" t="s">
        <v>6739</v>
      </c>
      <c r="G3919" t="s">
        <v>6992</v>
      </c>
      <c r="H3919" t="s">
        <v>6999</v>
      </c>
      <c r="I3919" t="s">
        <v>7003</v>
      </c>
      <c r="J3919" t="s">
        <v>7068</v>
      </c>
      <c r="K3919" t="s">
        <v>7734</v>
      </c>
      <c r="L3919" t="s">
        <v>8342</v>
      </c>
      <c r="M3919" t="s">
        <v>8348</v>
      </c>
      <c r="N3919" t="s">
        <v>8354</v>
      </c>
      <c r="O3919" t="s">
        <v>8355</v>
      </c>
      <c r="Q3919" t="s">
        <v>8364</v>
      </c>
      <c r="S3919">
        <v>3</v>
      </c>
      <c r="T3919" t="s">
        <v>8367</v>
      </c>
    </row>
    <row r="3920" spans="1:20" x14ac:dyDescent="0.35">
      <c r="A3920" t="s">
        <v>713</v>
      </c>
      <c r="B3920" t="s">
        <v>1115</v>
      </c>
      <c r="C3920">
        <v>29</v>
      </c>
      <c r="D3920" t="s">
        <v>1174</v>
      </c>
      <c r="E3920" t="s">
        <v>5094</v>
      </c>
      <c r="F3920" t="s">
        <v>6977</v>
      </c>
      <c r="G3920" t="s">
        <v>6984</v>
      </c>
      <c r="H3920" t="s">
        <v>6996</v>
      </c>
      <c r="I3920" t="s">
        <v>7007</v>
      </c>
      <c r="J3920" t="s">
        <v>7599</v>
      </c>
      <c r="K3920" t="s">
        <v>8171</v>
      </c>
      <c r="L3920" t="s">
        <v>8339</v>
      </c>
      <c r="M3920" t="s">
        <v>8349</v>
      </c>
      <c r="N3920" t="s">
        <v>8353</v>
      </c>
      <c r="O3920" t="s">
        <v>8358</v>
      </c>
      <c r="R3920" t="s">
        <v>7154</v>
      </c>
      <c r="S3920">
        <v>3</v>
      </c>
    </row>
    <row r="3921" spans="1:20" x14ac:dyDescent="0.35">
      <c r="A3921" t="s">
        <v>717</v>
      </c>
      <c r="B3921" t="s">
        <v>1117</v>
      </c>
      <c r="C3921">
        <v>37</v>
      </c>
      <c r="D3921" t="s">
        <v>1173</v>
      </c>
      <c r="E3921" t="s">
        <v>5095</v>
      </c>
      <c r="F3921" t="s">
        <v>6828</v>
      </c>
      <c r="G3921" t="s">
        <v>6988</v>
      </c>
      <c r="H3921" t="s">
        <v>6994</v>
      </c>
      <c r="I3921" t="s">
        <v>7002</v>
      </c>
      <c r="K3921" t="s">
        <v>7710</v>
      </c>
      <c r="L3921" t="s">
        <v>8339</v>
      </c>
      <c r="M3921" t="s">
        <v>8348</v>
      </c>
      <c r="N3921" t="s">
        <v>8353</v>
      </c>
      <c r="O3921" t="s">
        <v>8359</v>
      </c>
      <c r="P3921">
        <v>11280</v>
      </c>
      <c r="Q3921" t="s">
        <v>8364</v>
      </c>
      <c r="R3921" t="s">
        <v>7096</v>
      </c>
      <c r="S3921">
        <v>4</v>
      </c>
      <c r="T3921" t="s">
        <v>8369</v>
      </c>
    </row>
    <row r="3922" spans="1:20" x14ac:dyDescent="0.35">
      <c r="A3922" t="s">
        <v>595</v>
      </c>
      <c r="B3922" t="s">
        <v>1165</v>
      </c>
      <c r="C3922">
        <v>55</v>
      </c>
      <c r="D3922" t="s">
        <v>1172</v>
      </c>
      <c r="E3922" t="s">
        <v>5096</v>
      </c>
      <c r="F3922" t="s">
        <v>6979</v>
      </c>
      <c r="G3922" t="s">
        <v>6988</v>
      </c>
      <c r="H3922" t="s">
        <v>6994</v>
      </c>
      <c r="I3922" t="s">
        <v>7004</v>
      </c>
      <c r="K3922" t="s">
        <v>7930</v>
      </c>
      <c r="L3922" t="s">
        <v>8341</v>
      </c>
      <c r="M3922" t="s">
        <v>8350</v>
      </c>
      <c r="N3922" t="s">
        <v>8352</v>
      </c>
      <c r="O3922" t="s">
        <v>8358</v>
      </c>
      <c r="Q3922" t="s">
        <v>8361</v>
      </c>
      <c r="R3922" t="s">
        <v>7172</v>
      </c>
      <c r="S3922">
        <v>1</v>
      </c>
    </row>
    <row r="3923" spans="1:20" x14ac:dyDescent="0.35">
      <c r="A3923" t="s">
        <v>977</v>
      </c>
      <c r="B3923" t="s">
        <v>1099</v>
      </c>
      <c r="D3923" t="s">
        <v>1174</v>
      </c>
      <c r="E3923" t="s">
        <v>5097</v>
      </c>
      <c r="F3923" t="s">
        <v>6800</v>
      </c>
      <c r="G3923" t="s">
        <v>6985</v>
      </c>
      <c r="H3923" t="s">
        <v>7000</v>
      </c>
      <c r="I3923" t="s">
        <v>7006</v>
      </c>
      <c r="K3923" t="s">
        <v>7935</v>
      </c>
      <c r="L3923" t="s">
        <v>8343</v>
      </c>
      <c r="M3923" t="s">
        <v>8346</v>
      </c>
      <c r="N3923" t="s">
        <v>8354</v>
      </c>
      <c r="O3923" t="s">
        <v>8359</v>
      </c>
      <c r="P3923">
        <v>5700</v>
      </c>
      <c r="Q3923" t="s">
        <v>8360</v>
      </c>
      <c r="S3923">
        <v>4</v>
      </c>
      <c r="T3923" t="s">
        <v>8367</v>
      </c>
    </row>
    <row r="3924" spans="1:20" x14ac:dyDescent="0.35">
      <c r="A3924" t="s">
        <v>870</v>
      </c>
      <c r="B3924" t="s">
        <v>1119</v>
      </c>
      <c r="C3924">
        <v>31</v>
      </c>
      <c r="E3924" t="s">
        <v>5098</v>
      </c>
      <c r="F3924" t="s">
        <v>6766</v>
      </c>
      <c r="G3924" t="s">
        <v>6985</v>
      </c>
      <c r="H3924" t="s">
        <v>6994</v>
      </c>
      <c r="I3924" t="s">
        <v>7002</v>
      </c>
      <c r="K3924" t="s">
        <v>7854</v>
      </c>
      <c r="L3924" t="s">
        <v>8345</v>
      </c>
      <c r="M3924" t="s">
        <v>8347</v>
      </c>
      <c r="N3924" t="s">
        <v>8352</v>
      </c>
      <c r="O3924" t="s">
        <v>8359</v>
      </c>
      <c r="P3924">
        <v>34139</v>
      </c>
      <c r="Q3924" t="s">
        <v>8363</v>
      </c>
      <c r="T3924" t="s">
        <v>8369</v>
      </c>
    </row>
    <row r="3925" spans="1:20" x14ac:dyDescent="0.35">
      <c r="A3925" t="s">
        <v>73</v>
      </c>
      <c r="B3925" t="s">
        <v>1022</v>
      </c>
      <c r="C3925">
        <v>48</v>
      </c>
      <c r="D3925" t="s">
        <v>1172</v>
      </c>
      <c r="E3925" t="s">
        <v>5099</v>
      </c>
      <c r="F3925" t="s">
        <v>6775</v>
      </c>
      <c r="G3925" t="s">
        <v>6990</v>
      </c>
      <c r="H3925" t="s">
        <v>7000</v>
      </c>
      <c r="I3925" t="s">
        <v>7006</v>
      </c>
      <c r="J3925" t="s">
        <v>7589</v>
      </c>
      <c r="K3925" t="s">
        <v>8322</v>
      </c>
      <c r="L3925" t="s">
        <v>8339</v>
      </c>
      <c r="M3925" t="s">
        <v>8348</v>
      </c>
      <c r="N3925" t="s">
        <v>8354</v>
      </c>
      <c r="O3925" t="s">
        <v>8358</v>
      </c>
      <c r="Q3925" t="s">
        <v>8364</v>
      </c>
      <c r="R3925" t="s">
        <v>7551</v>
      </c>
      <c r="T3925" t="s">
        <v>8367</v>
      </c>
    </row>
    <row r="3926" spans="1:20" x14ac:dyDescent="0.35">
      <c r="A3926" t="s">
        <v>870</v>
      </c>
      <c r="B3926" t="s">
        <v>1139</v>
      </c>
      <c r="C3926">
        <v>84</v>
      </c>
      <c r="D3926" t="s">
        <v>1174</v>
      </c>
      <c r="E3926" t="s">
        <v>5100</v>
      </c>
      <c r="F3926" t="s">
        <v>6808</v>
      </c>
      <c r="G3926" t="s">
        <v>6993</v>
      </c>
      <c r="H3926" t="s">
        <v>7000</v>
      </c>
      <c r="I3926" t="s">
        <v>7002</v>
      </c>
      <c r="K3926" t="s">
        <v>8273</v>
      </c>
      <c r="L3926" t="s">
        <v>8340</v>
      </c>
      <c r="M3926" t="s">
        <v>8346</v>
      </c>
      <c r="N3926" t="s">
        <v>8353</v>
      </c>
      <c r="O3926" t="s">
        <v>8356</v>
      </c>
      <c r="P3926">
        <v>7869</v>
      </c>
      <c r="Q3926" t="s">
        <v>8361</v>
      </c>
      <c r="R3926" t="s">
        <v>7176</v>
      </c>
      <c r="S3926">
        <v>1</v>
      </c>
      <c r="T3926" t="s">
        <v>8367</v>
      </c>
    </row>
    <row r="3927" spans="1:20" x14ac:dyDescent="0.35">
      <c r="A3927" t="s">
        <v>296</v>
      </c>
      <c r="B3927" t="s">
        <v>1162</v>
      </c>
      <c r="E3927" t="s">
        <v>5101</v>
      </c>
      <c r="G3927" t="s">
        <v>6986</v>
      </c>
      <c r="H3927" t="s">
        <v>6997</v>
      </c>
      <c r="I3927" t="s">
        <v>7004</v>
      </c>
      <c r="J3927" t="s">
        <v>7240</v>
      </c>
      <c r="K3927" t="s">
        <v>7760</v>
      </c>
      <c r="L3927" t="s">
        <v>8340</v>
      </c>
      <c r="M3927" t="s">
        <v>8346</v>
      </c>
      <c r="N3927" t="s">
        <v>8351</v>
      </c>
      <c r="O3927" t="s">
        <v>8357</v>
      </c>
      <c r="Q3927" t="s">
        <v>8364</v>
      </c>
      <c r="R3927" t="s">
        <v>7287</v>
      </c>
    </row>
    <row r="3928" spans="1:20" x14ac:dyDescent="0.35">
      <c r="A3928" t="s">
        <v>58</v>
      </c>
      <c r="B3928" t="s">
        <v>1030</v>
      </c>
      <c r="C3928">
        <v>48</v>
      </c>
      <c r="D3928" t="s">
        <v>1172</v>
      </c>
      <c r="E3928" t="s">
        <v>5102</v>
      </c>
      <c r="F3928" t="s">
        <v>6872</v>
      </c>
      <c r="G3928" t="s">
        <v>6990</v>
      </c>
      <c r="H3928" t="s">
        <v>6999</v>
      </c>
      <c r="I3928" t="s">
        <v>7006</v>
      </c>
      <c r="K3928" t="s">
        <v>8122</v>
      </c>
      <c r="L3928" t="s">
        <v>8345</v>
      </c>
      <c r="M3928" t="s">
        <v>8348</v>
      </c>
      <c r="N3928" t="s">
        <v>8351</v>
      </c>
      <c r="O3928" t="s">
        <v>8356</v>
      </c>
      <c r="Q3928" t="s">
        <v>8361</v>
      </c>
      <c r="T3928" t="s">
        <v>8369</v>
      </c>
    </row>
    <row r="3929" spans="1:20" x14ac:dyDescent="0.35">
      <c r="A3929" t="s">
        <v>753</v>
      </c>
      <c r="B3929" t="s">
        <v>1089</v>
      </c>
      <c r="D3929" t="s">
        <v>1174</v>
      </c>
      <c r="E3929" t="s">
        <v>5103</v>
      </c>
      <c r="F3929" t="s">
        <v>6919</v>
      </c>
      <c r="G3929" t="s">
        <v>6990</v>
      </c>
      <c r="H3929" t="s">
        <v>6999</v>
      </c>
      <c r="I3929" t="s">
        <v>7005</v>
      </c>
      <c r="J3929" t="s">
        <v>7461</v>
      </c>
      <c r="K3929" t="s">
        <v>7812</v>
      </c>
      <c r="L3929" t="s">
        <v>8343</v>
      </c>
      <c r="M3929" t="s">
        <v>8349</v>
      </c>
      <c r="N3929" t="s">
        <v>8352</v>
      </c>
      <c r="O3929" t="s">
        <v>8357</v>
      </c>
      <c r="Q3929" t="s">
        <v>8360</v>
      </c>
      <c r="T3929" t="s">
        <v>8368</v>
      </c>
    </row>
    <row r="3930" spans="1:20" x14ac:dyDescent="0.35">
      <c r="A3930" t="s">
        <v>379</v>
      </c>
      <c r="B3930" t="s">
        <v>1090</v>
      </c>
      <c r="C3930">
        <v>55</v>
      </c>
      <c r="D3930" t="s">
        <v>1175</v>
      </c>
      <c r="E3930" t="s">
        <v>5104</v>
      </c>
      <c r="G3930" t="s">
        <v>6991</v>
      </c>
      <c r="H3930" t="s">
        <v>6994</v>
      </c>
      <c r="I3930" t="s">
        <v>7004</v>
      </c>
      <c r="J3930" t="s">
        <v>7484</v>
      </c>
      <c r="K3930" t="s">
        <v>8187</v>
      </c>
      <c r="L3930" t="s">
        <v>8340</v>
      </c>
      <c r="M3930" t="s">
        <v>8348</v>
      </c>
      <c r="N3930" t="s">
        <v>8354</v>
      </c>
      <c r="O3930" t="s">
        <v>8356</v>
      </c>
      <c r="R3930" t="s">
        <v>7120</v>
      </c>
      <c r="S3930">
        <v>2</v>
      </c>
    </row>
    <row r="3931" spans="1:20" x14ac:dyDescent="0.35">
      <c r="A3931" t="s">
        <v>561</v>
      </c>
      <c r="B3931" t="s">
        <v>1025</v>
      </c>
      <c r="C3931">
        <v>42</v>
      </c>
      <c r="D3931" t="s">
        <v>1173</v>
      </c>
      <c r="E3931" t="s">
        <v>5105</v>
      </c>
      <c r="G3931" t="s">
        <v>6985</v>
      </c>
      <c r="H3931" t="s">
        <v>6996</v>
      </c>
      <c r="I3931" t="s">
        <v>7007</v>
      </c>
      <c r="K3931" t="s">
        <v>7994</v>
      </c>
      <c r="L3931" t="s">
        <v>8344</v>
      </c>
      <c r="M3931" t="s">
        <v>8346</v>
      </c>
      <c r="N3931" t="s">
        <v>8353</v>
      </c>
      <c r="O3931" t="s">
        <v>8359</v>
      </c>
      <c r="S3931">
        <v>3</v>
      </c>
      <c r="T3931" t="s">
        <v>8368</v>
      </c>
    </row>
    <row r="3932" spans="1:20" x14ac:dyDescent="0.35">
      <c r="A3932" t="s">
        <v>978</v>
      </c>
      <c r="B3932" t="s">
        <v>1154</v>
      </c>
      <c r="C3932">
        <v>10</v>
      </c>
      <c r="D3932" t="s">
        <v>1175</v>
      </c>
      <c r="E3932" t="s">
        <v>5106</v>
      </c>
      <c r="F3932" t="s">
        <v>6837</v>
      </c>
      <c r="G3932" t="s">
        <v>6987</v>
      </c>
      <c r="H3932" t="s">
        <v>6994</v>
      </c>
      <c r="I3932" t="s">
        <v>7002</v>
      </c>
      <c r="J3932" t="s">
        <v>7397</v>
      </c>
      <c r="K3932" t="s">
        <v>8232</v>
      </c>
      <c r="L3932" t="s">
        <v>8345</v>
      </c>
      <c r="M3932" t="s">
        <v>8346</v>
      </c>
      <c r="N3932" t="s">
        <v>8352</v>
      </c>
      <c r="O3932" t="s">
        <v>8356</v>
      </c>
      <c r="P3932">
        <v>31288</v>
      </c>
      <c r="Q3932" t="s">
        <v>8362</v>
      </c>
      <c r="R3932" t="s">
        <v>7430</v>
      </c>
      <c r="S3932">
        <v>1</v>
      </c>
    </row>
    <row r="3933" spans="1:20" x14ac:dyDescent="0.35">
      <c r="A3933" t="s">
        <v>775</v>
      </c>
      <c r="B3933" t="s">
        <v>1129</v>
      </c>
      <c r="D3933" t="s">
        <v>1173</v>
      </c>
      <c r="E3933" t="s">
        <v>5107</v>
      </c>
      <c r="G3933" t="s">
        <v>6993</v>
      </c>
      <c r="H3933" t="s">
        <v>6994</v>
      </c>
      <c r="I3933" t="s">
        <v>7001</v>
      </c>
      <c r="K3933" t="s">
        <v>7735</v>
      </c>
      <c r="L3933" t="s">
        <v>8338</v>
      </c>
      <c r="M3933" t="s">
        <v>8347</v>
      </c>
      <c r="N3933" t="s">
        <v>8352</v>
      </c>
      <c r="O3933" t="s">
        <v>8357</v>
      </c>
      <c r="Q3933" t="s">
        <v>8361</v>
      </c>
      <c r="S3933">
        <v>4</v>
      </c>
      <c r="T3933" t="s">
        <v>8369</v>
      </c>
    </row>
    <row r="3934" spans="1:20" x14ac:dyDescent="0.35">
      <c r="A3934" t="s">
        <v>708</v>
      </c>
      <c r="B3934" t="s">
        <v>1138</v>
      </c>
      <c r="C3934">
        <v>55</v>
      </c>
      <c r="D3934" t="s">
        <v>1172</v>
      </c>
      <c r="E3934" t="s">
        <v>5108</v>
      </c>
      <c r="F3934" t="s">
        <v>6805</v>
      </c>
      <c r="G3934" t="s">
        <v>6984</v>
      </c>
      <c r="H3934" t="s">
        <v>7000</v>
      </c>
      <c r="I3934" t="s">
        <v>7005</v>
      </c>
      <c r="K3934" t="s">
        <v>8295</v>
      </c>
      <c r="L3934" t="s">
        <v>8338</v>
      </c>
      <c r="M3934" t="s">
        <v>8349</v>
      </c>
      <c r="N3934" t="s">
        <v>8353</v>
      </c>
      <c r="O3934" t="s">
        <v>8358</v>
      </c>
      <c r="P3934">
        <v>23092</v>
      </c>
      <c r="Q3934" t="s">
        <v>8363</v>
      </c>
      <c r="S3934">
        <v>1</v>
      </c>
      <c r="T3934" t="s">
        <v>8368</v>
      </c>
    </row>
    <row r="3935" spans="1:20" x14ac:dyDescent="0.35">
      <c r="A3935" t="s">
        <v>621</v>
      </c>
      <c r="B3935" t="s">
        <v>1071</v>
      </c>
      <c r="C3935">
        <v>67</v>
      </c>
      <c r="D3935" t="s">
        <v>1172</v>
      </c>
      <c r="E3935" t="s">
        <v>5109</v>
      </c>
      <c r="F3935" t="s">
        <v>6844</v>
      </c>
      <c r="G3935" t="s">
        <v>6989</v>
      </c>
      <c r="H3935" t="s">
        <v>7000</v>
      </c>
      <c r="I3935" t="s">
        <v>7004</v>
      </c>
      <c r="J3935" t="s">
        <v>7299</v>
      </c>
      <c r="K3935" t="s">
        <v>8104</v>
      </c>
      <c r="L3935" t="s">
        <v>8342</v>
      </c>
      <c r="M3935" t="s">
        <v>8350</v>
      </c>
      <c r="N3935" t="s">
        <v>8353</v>
      </c>
      <c r="O3935" t="s">
        <v>8355</v>
      </c>
      <c r="S3935">
        <v>2</v>
      </c>
      <c r="T3935" t="s">
        <v>8368</v>
      </c>
    </row>
    <row r="3936" spans="1:20" x14ac:dyDescent="0.35">
      <c r="A3936" t="s">
        <v>630</v>
      </c>
      <c r="B3936" t="s">
        <v>1155</v>
      </c>
      <c r="E3936" t="s">
        <v>5110</v>
      </c>
      <c r="G3936" t="s">
        <v>6986</v>
      </c>
      <c r="H3936" t="s">
        <v>7000</v>
      </c>
      <c r="I3936" t="s">
        <v>7006</v>
      </c>
      <c r="J3936" t="s">
        <v>7517</v>
      </c>
      <c r="K3936" t="s">
        <v>8336</v>
      </c>
      <c r="L3936" t="s">
        <v>8340</v>
      </c>
      <c r="M3936" t="s">
        <v>8348</v>
      </c>
      <c r="N3936" t="s">
        <v>8354</v>
      </c>
      <c r="O3936" t="s">
        <v>8357</v>
      </c>
      <c r="Q3936" t="s">
        <v>8363</v>
      </c>
      <c r="R3936" t="s">
        <v>7071</v>
      </c>
      <c r="S3936">
        <v>4</v>
      </c>
      <c r="T3936" t="s">
        <v>8367</v>
      </c>
    </row>
    <row r="3937" spans="1:20" x14ac:dyDescent="0.35">
      <c r="A3937" t="s">
        <v>515</v>
      </c>
      <c r="B3937" t="s">
        <v>1064</v>
      </c>
      <c r="C3937">
        <v>20</v>
      </c>
      <c r="E3937" t="s">
        <v>5111</v>
      </c>
      <c r="G3937" t="s">
        <v>6987</v>
      </c>
      <c r="H3937" t="s">
        <v>6999</v>
      </c>
      <c r="I3937" t="s">
        <v>7007</v>
      </c>
      <c r="J3937" t="s">
        <v>7671</v>
      </c>
      <c r="K3937" t="s">
        <v>8067</v>
      </c>
      <c r="L3937" t="s">
        <v>8339</v>
      </c>
      <c r="M3937" t="s">
        <v>8349</v>
      </c>
      <c r="N3937" t="s">
        <v>8352</v>
      </c>
      <c r="O3937" t="s">
        <v>8357</v>
      </c>
      <c r="Q3937" t="s">
        <v>8361</v>
      </c>
      <c r="R3937" t="s">
        <v>7658</v>
      </c>
      <c r="T3937" t="s">
        <v>8368</v>
      </c>
    </row>
    <row r="3938" spans="1:20" x14ac:dyDescent="0.35">
      <c r="A3938" t="s">
        <v>564</v>
      </c>
      <c r="B3938" t="s">
        <v>1042</v>
      </c>
      <c r="C3938">
        <v>52</v>
      </c>
      <c r="E3938" t="s">
        <v>5112</v>
      </c>
      <c r="F3938" t="s">
        <v>6696</v>
      </c>
      <c r="G3938" t="s">
        <v>6993</v>
      </c>
      <c r="H3938" t="s">
        <v>7000</v>
      </c>
      <c r="I3938" t="s">
        <v>7007</v>
      </c>
      <c r="J3938" t="s">
        <v>7197</v>
      </c>
      <c r="K3938" t="s">
        <v>7909</v>
      </c>
      <c r="L3938" t="s">
        <v>8341</v>
      </c>
      <c r="M3938" t="s">
        <v>8350</v>
      </c>
      <c r="N3938" t="s">
        <v>8351</v>
      </c>
      <c r="O3938" t="s">
        <v>8357</v>
      </c>
      <c r="Q3938" t="s">
        <v>8362</v>
      </c>
      <c r="T3938" t="s">
        <v>8367</v>
      </c>
    </row>
    <row r="3939" spans="1:20" x14ac:dyDescent="0.35">
      <c r="A3939" t="s">
        <v>101</v>
      </c>
      <c r="B3939" t="s">
        <v>1084</v>
      </c>
      <c r="C3939">
        <v>47</v>
      </c>
      <c r="D3939" t="s">
        <v>1175</v>
      </c>
      <c r="E3939" t="s">
        <v>5113</v>
      </c>
      <c r="G3939" t="s">
        <v>6991</v>
      </c>
      <c r="H3939" t="s">
        <v>7000</v>
      </c>
      <c r="I3939" t="s">
        <v>7007</v>
      </c>
      <c r="J3939" t="s">
        <v>7286</v>
      </c>
      <c r="K3939" t="s">
        <v>8227</v>
      </c>
      <c r="L3939" t="s">
        <v>8343</v>
      </c>
      <c r="M3939" t="s">
        <v>8350</v>
      </c>
      <c r="N3939" t="s">
        <v>8353</v>
      </c>
      <c r="O3939" t="s">
        <v>8357</v>
      </c>
      <c r="Q3939" t="s">
        <v>8361</v>
      </c>
      <c r="R3939" t="s">
        <v>7507</v>
      </c>
      <c r="S3939">
        <v>3</v>
      </c>
    </row>
    <row r="3940" spans="1:20" x14ac:dyDescent="0.35">
      <c r="A3940" t="s">
        <v>963</v>
      </c>
      <c r="B3940" t="s">
        <v>1034</v>
      </c>
      <c r="E3940" t="s">
        <v>5114</v>
      </c>
      <c r="F3940" t="s">
        <v>6952</v>
      </c>
      <c r="G3940" t="s">
        <v>6989</v>
      </c>
      <c r="H3940" t="s">
        <v>6995</v>
      </c>
      <c r="I3940" t="s">
        <v>7006</v>
      </c>
      <c r="J3940" t="s">
        <v>7306</v>
      </c>
      <c r="K3940" t="s">
        <v>8266</v>
      </c>
      <c r="L3940" t="s">
        <v>8342</v>
      </c>
      <c r="M3940" t="s">
        <v>8347</v>
      </c>
      <c r="N3940" t="s">
        <v>8354</v>
      </c>
      <c r="O3940" t="s">
        <v>8357</v>
      </c>
      <c r="P3940">
        <v>5193</v>
      </c>
      <c r="Q3940" t="s">
        <v>8361</v>
      </c>
      <c r="R3940" t="s">
        <v>7008</v>
      </c>
      <c r="S3940">
        <v>2</v>
      </c>
    </row>
    <row r="3941" spans="1:20" x14ac:dyDescent="0.35">
      <c r="A3941" t="s">
        <v>454</v>
      </c>
      <c r="B3941" t="s">
        <v>1138</v>
      </c>
      <c r="C3941">
        <v>4</v>
      </c>
      <c r="D3941" t="s">
        <v>1172</v>
      </c>
      <c r="E3941" t="s">
        <v>5115</v>
      </c>
      <c r="G3941" t="s">
        <v>6986</v>
      </c>
      <c r="H3941" t="s">
        <v>6997</v>
      </c>
      <c r="I3941" t="s">
        <v>7006</v>
      </c>
      <c r="J3941" t="s">
        <v>7414</v>
      </c>
      <c r="K3941" t="s">
        <v>8328</v>
      </c>
      <c r="L3941" t="s">
        <v>8343</v>
      </c>
      <c r="M3941" t="s">
        <v>8346</v>
      </c>
      <c r="N3941" t="s">
        <v>8353</v>
      </c>
      <c r="O3941" t="s">
        <v>8355</v>
      </c>
      <c r="P3941">
        <v>17693</v>
      </c>
      <c r="Q3941" t="s">
        <v>8361</v>
      </c>
      <c r="S3941">
        <v>5</v>
      </c>
      <c r="T3941" t="s">
        <v>8367</v>
      </c>
    </row>
    <row r="3942" spans="1:20" x14ac:dyDescent="0.35">
      <c r="A3942" t="s">
        <v>54</v>
      </c>
      <c r="B3942" t="s">
        <v>1046</v>
      </c>
      <c r="C3942">
        <v>69</v>
      </c>
      <c r="D3942" t="s">
        <v>1174</v>
      </c>
      <c r="E3942" t="s">
        <v>5116</v>
      </c>
      <c r="G3942" t="s">
        <v>6984</v>
      </c>
      <c r="H3942" t="s">
        <v>6996</v>
      </c>
      <c r="I3942" t="s">
        <v>7006</v>
      </c>
      <c r="K3942" t="s">
        <v>8023</v>
      </c>
      <c r="L3942" t="s">
        <v>8344</v>
      </c>
      <c r="M3942" t="s">
        <v>8347</v>
      </c>
      <c r="N3942" t="s">
        <v>8354</v>
      </c>
      <c r="O3942" t="s">
        <v>8355</v>
      </c>
      <c r="P3942">
        <v>27717</v>
      </c>
      <c r="Q3942" t="s">
        <v>8360</v>
      </c>
      <c r="R3942" t="s">
        <v>7640</v>
      </c>
      <c r="S3942">
        <v>4</v>
      </c>
      <c r="T3942" t="s">
        <v>8368</v>
      </c>
    </row>
    <row r="3943" spans="1:20" x14ac:dyDescent="0.35">
      <c r="A3943" t="s">
        <v>386</v>
      </c>
      <c r="B3943" t="s">
        <v>1112</v>
      </c>
      <c r="C3943">
        <v>10</v>
      </c>
      <c r="D3943" t="s">
        <v>1175</v>
      </c>
      <c r="E3943" t="s">
        <v>5117</v>
      </c>
      <c r="F3943" t="s">
        <v>6759</v>
      </c>
      <c r="G3943" t="s">
        <v>6993</v>
      </c>
      <c r="H3943" t="s">
        <v>6998</v>
      </c>
      <c r="I3943" t="s">
        <v>7001</v>
      </c>
      <c r="K3943" t="s">
        <v>7878</v>
      </c>
      <c r="L3943" t="s">
        <v>8338</v>
      </c>
      <c r="M3943" t="s">
        <v>8350</v>
      </c>
      <c r="N3943" t="s">
        <v>8352</v>
      </c>
      <c r="O3943" t="s">
        <v>8356</v>
      </c>
      <c r="Q3943" t="s">
        <v>8360</v>
      </c>
      <c r="S3943">
        <v>5</v>
      </c>
      <c r="T3943" t="s">
        <v>8368</v>
      </c>
    </row>
    <row r="3944" spans="1:20" x14ac:dyDescent="0.35">
      <c r="A3944" t="s">
        <v>540</v>
      </c>
      <c r="B3944" t="s">
        <v>1055</v>
      </c>
      <c r="C3944">
        <v>37</v>
      </c>
      <c r="D3944" t="s">
        <v>1175</v>
      </c>
      <c r="E3944" t="s">
        <v>5118</v>
      </c>
      <c r="F3944" t="s">
        <v>6965</v>
      </c>
      <c r="G3944" t="s">
        <v>6984</v>
      </c>
      <c r="H3944" t="s">
        <v>6998</v>
      </c>
      <c r="I3944" t="s">
        <v>7004</v>
      </c>
      <c r="K3944" t="s">
        <v>8015</v>
      </c>
      <c r="L3944" t="s">
        <v>8341</v>
      </c>
      <c r="M3944" t="s">
        <v>8347</v>
      </c>
      <c r="N3944" t="s">
        <v>8354</v>
      </c>
      <c r="O3944" t="s">
        <v>8357</v>
      </c>
      <c r="Q3944" t="s">
        <v>8361</v>
      </c>
      <c r="S3944">
        <v>1</v>
      </c>
    </row>
    <row r="3945" spans="1:20" x14ac:dyDescent="0.35">
      <c r="A3945" t="s">
        <v>523</v>
      </c>
      <c r="B3945" t="s">
        <v>1047</v>
      </c>
      <c r="C3945">
        <v>60</v>
      </c>
      <c r="D3945" t="s">
        <v>1172</v>
      </c>
      <c r="E3945" t="s">
        <v>5119</v>
      </c>
      <c r="G3945" t="s">
        <v>6988</v>
      </c>
      <c r="H3945" t="s">
        <v>6996</v>
      </c>
      <c r="I3945" t="s">
        <v>7002</v>
      </c>
      <c r="K3945" t="s">
        <v>8030</v>
      </c>
      <c r="L3945" t="s">
        <v>8339</v>
      </c>
      <c r="M3945" t="s">
        <v>8350</v>
      </c>
      <c r="N3945" t="s">
        <v>8353</v>
      </c>
      <c r="O3945" t="s">
        <v>8358</v>
      </c>
      <c r="S3945">
        <v>5</v>
      </c>
      <c r="T3945" t="s">
        <v>8368</v>
      </c>
    </row>
    <row r="3946" spans="1:20" x14ac:dyDescent="0.35">
      <c r="A3946" t="s">
        <v>790</v>
      </c>
      <c r="B3946" t="s">
        <v>1150</v>
      </c>
      <c r="C3946">
        <v>30</v>
      </c>
      <c r="E3946" t="s">
        <v>5120</v>
      </c>
      <c r="F3946" t="s">
        <v>6885</v>
      </c>
      <c r="G3946" t="s">
        <v>6990</v>
      </c>
      <c r="H3946" t="s">
        <v>7000</v>
      </c>
      <c r="I3946" t="s">
        <v>7004</v>
      </c>
      <c r="J3946" t="s">
        <v>7554</v>
      </c>
      <c r="K3946" t="s">
        <v>7824</v>
      </c>
      <c r="L3946" t="s">
        <v>8343</v>
      </c>
      <c r="M3946" t="s">
        <v>8347</v>
      </c>
      <c r="N3946" t="s">
        <v>8354</v>
      </c>
      <c r="O3946" t="s">
        <v>8358</v>
      </c>
      <c r="Q3946" t="s">
        <v>8363</v>
      </c>
      <c r="S3946">
        <v>1</v>
      </c>
      <c r="T3946" t="s">
        <v>8367</v>
      </c>
    </row>
    <row r="3947" spans="1:20" x14ac:dyDescent="0.35">
      <c r="A3947" t="s">
        <v>934</v>
      </c>
      <c r="B3947" t="s">
        <v>1058</v>
      </c>
      <c r="D3947" t="s">
        <v>1172</v>
      </c>
      <c r="E3947" t="s">
        <v>5121</v>
      </c>
      <c r="G3947" t="s">
        <v>6991</v>
      </c>
      <c r="H3947" t="s">
        <v>6996</v>
      </c>
      <c r="I3947" t="s">
        <v>7006</v>
      </c>
      <c r="J3947" t="s">
        <v>7274</v>
      </c>
      <c r="K3947" t="s">
        <v>7855</v>
      </c>
      <c r="L3947" t="s">
        <v>8344</v>
      </c>
      <c r="M3947" t="s">
        <v>8350</v>
      </c>
      <c r="N3947" t="s">
        <v>8351</v>
      </c>
      <c r="O3947" t="s">
        <v>8357</v>
      </c>
      <c r="Q3947" t="s">
        <v>8364</v>
      </c>
      <c r="R3947" t="s">
        <v>7375</v>
      </c>
      <c r="T3947" t="s">
        <v>8367</v>
      </c>
    </row>
    <row r="3948" spans="1:20" x14ac:dyDescent="0.35">
      <c r="A3948" t="s">
        <v>76</v>
      </c>
      <c r="B3948" t="s">
        <v>1063</v>
      </c>
      <c r="D3948" t="s">
        <v>1173</v>
      </c>
      <c r="E3948" t="s">
        <v>5122</v>
      </c>
      <c r="F3948" t="s">
        <v>6713</v>
      </c>
      <c r="G3948" t="s">
        <v>6987</v>
      </c>
      <c r="H3948" t="s">
        <v>7000</v>
      </c>
      <c r="I3948" t="s">
        <v>7007</v>
      </c>
      <c r="J3948" t="s">
        <v>7617</v>
      </c>
      <c r="K3948" t="s">
        <v>8067</v>
      </c>
      <c r="L3948" t="s">
        <v>8339</v>
      </c>
      <c r="M3948" t="s">
        <v>8346</v>
      </c>
      <c r="N3948" t="s">
        <v>8353</v>
      </c>
      <c r="O3948" t="s">
        <v>8355</v>
      </c>
      <c r="P3948">
        <v>27667</v>
      </c>
      <c r="Q3948" t="s">
        <v>8360</v>
      </c>
    </row>
    <row r="3949" spans="1:20" x14ac:dyDescent="0.35">
      <c r="A3949" t="s">
        <v>585</v>
      </c>
      <c r="B3949" t="s">
        <v>1076</v>
      </c>
      <c r="C3949">
        <v>52</v>
      </c>
      <c r="D3949" t="s">
        <v>1173</v>
      </c>
      <c r="E3949" t="s">
        <v>5123</v>
      </c>
      <c r="F3949" t="s">
        <v>6896</v>
      </c>
      <c r="G3949" t="s">
        <v>6991</v>
      </c>
      <c r="H3949" t="s">
        <v>6994</v>
      </c>
      <c r="I3949" t="s">
        <v>7007</v>
      </c>
      <c r="J3949" t="s">
        <v>7579</v>
      </c>
      <c r="K3949" t="s">
        <v>7822</v>
      </c>
      <c r="L3949" t="s">
        <v>8339</v>
      </c>
      <c r="M3949" t="s">
        <v>8348</v>
      </c>
      <c r="N3949" t="s">
        <v>8352</v>
      </c>
      <c r="O3949" t="s">
        <v>8355</v>
      </c>
      <c r="Q3949" t="s">
        <v>8360</v>
      </c>
      <c r="R3949" t="s">
        <v>7638</v>
      </c>
      <c r="S3949">
        <v>3</v>
      </c>
      <c r="T3949" t="s">
        <v>8369</v>
      </c>
    </row>
    <row r="3950" spans="1:20" x14ac:dyDescent="0.35">
      <c r="A3950" t="s">
        <v>52</v>
      </c>
      <c r="B3950" t="s">
        <v>1086</v>
      </c>
      <c r="D3950" t="s">
        <v>1172</v>
      </c>
      <c r="E3950" t="s">
        <v>5124</v>
      </c>
      <c r="F3950" t="s">
        <v>6732</v>
      </c>
      <c r="G3950" t="s">
        <v>6986</v>
      </c>
      <c r="H3950" t="s">
        <v>6995</v>
      </c>
      <c r="I3950" t="s">
        <v>7007</v>
      </c>
      <c r="J3950" t="s">
        <v>7537</v>
      </c>
      <c r="K3950" t="s">
        <v>7698</v>
      </c>
      <c r="L3950" t="s">
        <v>8339</v>
      </c>
      <c r="M3950" t="s">
        <v>8348</v>
      </c>
      <c r="N3950" t="s">
        <v>8354</v>
      </c>
      <c r="O3950" t="s">
        <v>8357</v>
      </c>
      <c r="S3950">
        <v>4</v>
      </c>
      <c r="T3950" t="s">
        <v>8367</v>
      </c>
    </row>
    <row r="3951" spans="1:20" x14ac:dyDescent="0.35">
      <c r="A3951" t="s">
        <v>974</v>
      </c>
      <c r="B3951" t="s">
        <v>1099</v>
      </c>
      <c r="C3951">
        <v>51</v>
      </c>
      <c r="D3951" t="s">
        <v>1175</v>
      </c>
      <c r="E3951" t="s">
        <v>5125</v>
      </c>
      <c r="F3951" t="s">
        <v>6912</v>
      </c>
      <c r="G3951" t="s">
        <v>6993</v>
      </c>
      <c r="H3951" t="s">
        <v>6999</v>
      </c>
      <c r="I3951" t="s">
        <v>7007</v>
      </c>
      <c r="K3951" t="s">
        <v>8272</v>
      </c>
      <c r="L3951" t="s">
        <v>8338</v>
      </c>
      <c r="M3951" t="s">
        <v>8348</v>
      </c>
      <c r="N3951" t="s">
        <v>8354</v>
      </c>
      <c r="O3951" t="s">
        <v>8359</v>
      </c>
      <c r="P3951">
        <v>6941</v>
      </c>
      <c r="Q3951" t="s">
        <v>8360</v>
      </c>
    </row>
    <row r="3952" spans="1:20" x14ac:dyDescent="0.35">
      <c r="A3952" t="s">
        <v>603</v>
      </c>
      <c r="B3952" t="s">
        <v>1026</v>
      </c>
      <c r="D3952" t="s">
        <v>1175</v>
      </c>
      <c r="E3952" t="s">
        <v>5126</v>
      </c>
      <c r="F3952" t="s">
        <v>6683</v>
      </c>
      <c r="G3952" t="s">
        <v>6988</v>
      </c>
      <c r="H3952" t="s">
        <v>7000</v>
      </c>
      <c r="I3952" t="s">
        <v>7003</v>
      </c>
      <c r="J3952" t="s">
        <v>7433</v>
      </c>
      <c r="K3952" t="s">
        <v>7978</v>
      </c>
      <c r="L3952" t="s">
        <v>8342</v>
      </c>
      <c r="M3952" t="s">
        <v>8348</v>
      </c>
      <c r="N3952" t="s">
        <v>8353</v>
      </c>
      <c r="O3952" t="s">
        <v>8355</v>
      </c>
      <c r="Q3952" t="s">
        <v>8362</v>
      </c>
      <c r="R3952" t="s">
        <v>7313</v>
      </c>
      <c r="S3952">
        <v>1</v>
      </c>
      <c r="T3952" t="s">
        <v>8367</v>
      </c>
    </row>
    <row r="3953" spans="1:20" x14ac:dyDescent="0.35">
      <c r="A3953" t="s">
        <v>794</v>
      </c>
      <c r="B3953" t="s">
        <v>1107</v>
      </c>
      <c r="D3953" t="s">
        <v>1175</v>
      </c>
      <c r="E3953" t="s">
        <v>5127</v>
      </c>
      <c r="F3953" t="s">
        <v>6814</v>
      </c>
      <c r="G3953" t="s">
        <v>6990</v>
      </c>
      <c r="H3953" t="s">
        <v>6999</v>
      </c>
      <c r="I3953" t="s">
        <v>7002</v>
      </c>
      <c r="J3953" t="s">
        <v>7561</v>
      </c>
      <c r="K3953" t="s">
        <v>8302</v>
      </c>
      <c r="L3953" t="s">
        <v>8344</v>
      </c>
      <c r="M3953" t="s">
        <v>8347</v>
      </c>
      <c r="N3953" t="s">
        <v>8352</v>
      </c>
      <c r="O3953" t="s">
        <v>8357</v>
      </c>
      <c r="Q3953" t="s">
        <v>8362</v>
      </c>
      <c r="T3953" t="s">
        <v>8367</v>
      </c>
    </row>
    <row r="3954" spans="1:20" x14ac:dyDescent="0.35">
      <c r="A3954" t="s">
        <v>240</v>
      </c>
      <c r="B3954" t="s">
        <v>1071</v>
      </c>
      <c r="E3954" t="s">
        <v>5128</v>
      </c>
      <c r="G3954" t="s">
        <v>6990</v>
      </c>
      <c r="H3954" t="s">
        <v>6998</v>
      </c>
      <c r="I3954" t="s">
        <v>7003</v>
      </c>
      <c r="J3954" t="s">
        <v>7201</v>
      </c>
      <c r="K3954" t="s">
        <v>8241</v>
      </c>
      <c r="L3954" t="s">
        <v>8338</v>
      </c>
      <c r="M3954" t="s">
        <v>8350</v>
      </c>
      <c r="N3954" t="s">
        <v>8354</v>
      </c>
      <c r="O3954" t="s">
        <v>8358</v>
      </c>
      <c r="P3954">
        <v>35669</v>
      </c>
      <c r="R3954" t="s">
        <v>7590</v>
      </c>
      <c r="T3954" t="s">
        <v>8367</v>
      </c>
    </row>
    <row r="3955" spans="1:20" x14ac:dyDescent="0.35">
      <c r="A3955" t="s">
        <v>620</v>
      </c>
      <c r="B3955" t="s">
        <v>1152</v>
      </c>
      <c r="C3955">
        <v>38</v>
      </c>
      <c r="D3955" t="s">
        <v>1172</v>
      </c>
      <c r="E3955" t="s">
        <v>5129</v>
      </c>
      <c r="G3955" t="s">
        <v>6992</v>
      </c>
      <c r="H3955" t="s">
        <v>6994</v>
      </c>
      <c r="I3955" t="s">
        <v>7007</v>
      </c>
      <c r="J3955" t="s">
        <v>7181</v>
      </c>
      <c r="K3955" t="s">
        <v>8079</v>
      </c>
      <c r="L3955" t="s">
        <v>8343</v>
      </c>
      <c r="M3955" t="s">
        <v>8346</v>
      </c>
      <c r="N3955" t="s">
        <v>8352</v>
      </c>
      <c r="O3955" t="s">
        <v>8359</v>
      </c>
      <c r="Q3955" t="s">
        <v>8364</v>
      </c>
      <c r="T3955" t="s">
        <v>8368</v>
      </c>
    </row>
    <row r="3956" spans="1:20" x14ac:dyDescent="0.35">
      <c r="A3956" t="s">
        <v>500</v>
      </c>
      <c r="B3956" t="s">
        <v>1074</v>
      </c>
      <c r="D3956" t="s">
        <v>1174</v>
      </c>
      <c r="E3956" t="s">
        <v>5130</v>
      </c>
      <c r="G3956" t="s">
        <v>6992</v>
      </c>
      <c r="H3956" t="s">
        <v>6997</v>
      </c>
      <c r="I3956" t="s">
        <v>7001</v>
      </c>
      <c r="J3956" t="s">
        <v>7206</v>
      </c>
      <c r="K3956" t="s">
        <v>7694</v>
      </c>
      <c r="L3956" t="s">
        <v>8338</v>
      </c>
      <c r="M3956" t="s">
        <v>8346</v>
      </c>
      <c r="N3956" t="s">
        <v>8353</v>
      </c>
      <c r="O3956" t="s">
        <v>8359</v>
      </c>
      <c r="Q3956" t="s">
        <v>8360</v>
      </c>
    </row>
    <row r="3957" spans="1:20" x14ac:dyDescent="0.35">
      <c r="A3957" t="s">
        <v>780</v>
      </c>
      <c r="B3957" t="s">
        <v>1149</v>
      </c>
      <c r="C3957">
        <v>89</v>
      </c>
      <c r="D3957" t="s">
        <v>1175</v>
      </c>
      <c r="E3957" t="s">
        <v>5131</v>
      </c>
      <c r="F3957" t="s">
        <v>6906</v>
      </c>
      <c r="G3957" t="s">
        <v>6988</v>
      </c>
      <c r="H3957" t="s">
        <v>7000</v>
      </c>
      <c r="I3957" t="s">
        <v>7001</v>
      </c>
      <c r="K3957" t="s">
        <v>8244</v>
      </c>
      <c r="L3957" t="s">
        <v>8345</v>
      </c>
      <c r="M3957" t="s">
        <v>8349</v>
      </c>
      <c r="N3957" t="s">
        <v>8354</v>
      </c>
      <c r="O3957" t="s">
        <v>8356</v>
      </c>
      <c r="Q3957" t="s">
        <v>8364</v>
      </c>
      <c r="R3957" t="s">
        <v>7365</v>
      </c>
      <c r="T3957" t="s">
        <v>8369</v>
      </c>
    </row>
    <row r="3958" spans="1:20" x14ac:dyDescent="0.35">
      <c r="A3958" t="s">
        <v>318</v>
      </c>
      <c r="B3958" t="s">
        <v>1064</v>
      </c>
      <c r="D3958" t="s">
        <v>1174</v>
      </c>
      <c r="E3958" t="s">
        <v>5132</v>
      </c>
      <c r="F3958" t="s">
        <v>6898</v>
      </c>
      <c r="G3958" t="s">
        <v>6985</v>
      </c>
      <c r="H3958" t="s">
        <v>6995</v>
      </c>
      <c r="I3958" t="s">
        <v>7002</v>
      </c>
      <c r="J3958" t="s">
        <v>7378</v>
      </c>
      <c r="K3958" t="s">
        <v>7914</v>
      </c>
      <c r="L3958" t="s">
        <v>8343</v>
      </c>
      <c r="M3958" t="s">
        <v>8346</v>
      </c>
      <c r="N3958" t="s">
        <v>8352</v>
      </c>
      <c r="O3958" t="s">
        <v>8358</v>
      </c>
      <c r="P3958">
        <v>5242</v>
      </c>
      <c r="Q3958" t="s">
        <v>8364</v>
      </c>
    </row>
    <row r="3959" spans="1:20" x14ac:dyDescent="0.35">
      <c r="A3959" t="s">
        <v>62</v>
      </c>
      <c r="B3959" t="s">
        <v>1037</v>
      </c>
      <c r="C3959">
        <v>52</v>
      </c>
      <c r="D3959" t="s">
        <v>1173</v>
      </c>
      <c r="E3959" t="s">
        <v>5133</v>
      </c>
      <c r="F3959" t="s">
        <v>6692</v>
      </c>
      <c r="G3959" t="s">
        <v>6991</v>
      </c>
      <c r="H3959" t="s">
        <v>6997</v>
      </c>
      <c r="I3959" t="s">
        <v>7005</v>
      </c>
      <c r="K3959" t="s">
        <v>7736</v>
      </c>
      <c r="L3959" t="s">
        <v>8339</v>
      </c>
      <c r="M3959" t="s">
        <v>8348</v>
      </c>
      <c r="N3959" t="s">
        <v>8354</v>
      </c>
      <c r="O3959" t="s">
        <v>8355</v>
      </c>
      <c r="P3959">
        <v>34222</v>
      </c>
      <c r="Q3959" t="s">
        <v>8364</v>
      </c>
      <c r="R3959" t="s">
        <v>7525</v>
      </c>
      <c r="T3959" t="s">
        <v>8369</v>
      </c>
    </row>
    <row r="3960" spans="1:20" x14ac:dyDescent="0.35">
      <c r="A3960" t="s">
        <v>86</v>
      </c>
      <c r="B3960" t="s">
        <v>1058</v>
      </c>
      <c r="D3960" t="s">
        <v>1172</v>
      </c>
      <c r="E3960" t="s">
        <v>5134</v>
      </c>
      <c r="F3960" t="s">
        <v>6741</v>
      </c>
      <c r="G3960" t="s">
        <v>6985</v>
      </c>
      <c r="H3960" t="s">
        <v>6996</v>
      </c>
      <c r="I3960" t="s">
        <v>7002</v>
      </c>
      <c r="J3960" t="s">
        <v>7665</v>
      </c>
      <c r="K3960" t="s">
        <v>7875</v>
      </c>
      <c r="L3960" t="s">
        <v>8344</v>
      </c>
      <c r="M3960" t="s">
        <v>8350</v>
      </c>
      <c r="N3960" t="s">
        <v>8351</v>
      </c>
      <c r="O3960" t="s">
        <v>8359</v>
      </c>
      <c r="Q3960" t="s">
        <v>8361</v>
      </c>
    </row>
    <row r="3961" spans="1:20" x14ac:dyDescent="0.35">
      <c r="A3961" t="s">
        <v>145</v>
      </c>
      <c r="B3961" t="s">
        <v>1041</v>
      </c>
      <c r="C3961">
        <v>43</v>
      </c>
      <c r="D3961" t="s">
        <v>1173</v>
      </c>
      <c r="E3961" t="s">
        <v>5135</v>
      </c>
      <c r="F3961" t="s">
        <v>6764</v>
      </c>
      <c r="G3961" t="s">
        <v>6987</v>
      </c>
      <c r="H3961" t="s">
        <v>6994</v>
      </c>
      <c r="I3961" t="s">
        <v>7004</v>
      </c>
      <c r="K3961" t="s">
        <v>7877</v>
      </c>
      <c r="L3961" t="s">
        <v>8339</v>
      </c>
      <c r="M3961" t="s">
        <v>8346</v>
      </c>
      <c r="N3961" t="s">
        <v>8351</v>
      </c>
      <c r="O3961" t="s">
        <v>8356</v>
      </c>
      <c r="Q3961" t="s">
        <v>8360</v>
      </c>
      <c r="S3961">
        <v>5</v>
      </c>
      <c r="T3961" t="s">
        <v>8369</v>
      </c>
    </row>
    <row r="3962" spans="1:20" x14ac:dyDescent="0.35">
      <c r="A3962" t="s">
        <v>868</v>
      </c>
      <c r="B3962" t="s">
        <v>1156</v>
      </c>
      <c r="C3962">
        <v>38</v>
      </c>
      <c r="D3962" t="s">
        <v>1174</v>
      </c>
      <c r="E3962" t="s">
        <v>5136</v>
      </c>
      <c r="G3962" t="s">
        <v>6987</v>
      </c>
      <c r="H3962" t="s">
        <v>6999</v>
      </c>
      <c r="I3962" t="s">
        <v>7006</v>
      </c>
      <c r="J3962" t="s">
        <v>7330</v>
      </c>
      <c r="K3962" t="s">
        <v>7737</v>
      </c>
      <c r="L3962" t="s">
        <v>8340</v>
      </c>
      <c r="M3962" t="s">
        <v>8348</v>
      </c>
      <c r="N3962" t="s">
        <v>8354</v>
      </c>
      <c r="O3962" t="s">
        <v>8358</v>
      </c>
      <c r="Q3962" t="s">
        <v>8364</v>
      </c>
      <c r="R3962" t="s">
        <v>7228</v>
      </c>
      <c r="S3962">
        <v>2</v>
      </c>
      <c r="T3962" t="s">
        <v>8368</v>
      </c>
    </row>
    <row r="3963" spans="1:20" x14ac:dyDescent="0.35">
      <c r="A3963" t="s">
        <v>746</v>
      </c>
      <c r="B3963" t="s">
        <v>1113</v>
      </c>
      <c r="D3963" t="s">
        <v>1174</v>
      </c>
      <c r="E3963" t="s">
        <v>5137</v>
      </c>
      <c r="G3963" t="s">
        <v>6986</v>
      </c>
      <c r="H3963" t="s">
        <v>6998</v>
      </c>
      <c r="I3963" t="s">
        <v>7004</v>
      </c>
      <c r="J3963" t="s">
        <v>7022</v>
      </c>
      <c r="K3963" t="s">
        <v>8106</v>
      </c>
      <c r="L3963" t="s">
        <v>8345</v>
      </c>
      <c r="M3963" t="s">
        <v>8346</v>
      </c>
      <c r="N3963" t="s">
        <v>8352</v>
      </c>
      <c r="O3963" t="s">
        <v>8358</v>
      </c>
      <c r="P3963">
        <v>42685</v>
      </c>
      <c r="Q3963" t="s">
        <v>8361</v>
      </c>
      <c r="S3963">
        <v>2</v>
      </c>
    </row>
    <row r="3964" spans="1:20" x14ac:dyDescent="0.35">
      <c r="A3964" t="s">
        <v>840</v>
      </c>
      <c r="B3964" t="s">
        <v>1059</v>
      </c>
      <c r="D3964" t="s">
        <v>1174</v>
      </c>
      <c r="E3964" t="s">
        <v>5138</v>
      </c>
      <c r="F3964" t="s">
        <v>6757</v>
      </c>
      <c r="G3964" t="s">
        <v>6985</v>
      </c>
      <c r="H3964" t="s">
        <v>6997</v>
      </c>
      <c r="I3964" t="s">
        <v>7007</v>
      </c>
      <c r="K3964" t="s">
        <v>7967</v>
      </c>
      <c r="L3964" t="s">
        <v>8339</v>
      </c>
      <c r="M3964" t="s">
        <v>8348</v>
      </c>
      <c r="N3964" t="s">
        <v>8354</v>
      </c>
      <c r="O3964" t="s">
        <v>8356</v>
      </c>
      <c r="Q3964" t="s">
        <v>8361</v>
      </c>
      <c r="R3964" t="s">
        <v>7540</v>
      </c>
    </row>
    <row r="3965" spans="1:20" x14ac:dyDescent="0.35">
      <c r="A3965" t="s">
        <v>862</v>
      </c>
      <c r="B3965" t="s">
        <v>1051</v>
      </c>
      <c r="E3965" t="s">
        <v>5139</v>
      </c>
      <c r="G3965" t="s">
        <v>6984</v>
      </c>
      <c r="H3965" t="s">
        <v>6996</v>
      </c>
      <c r="I3965" t="s">
        <v>7002</v>
      </c>
      <c r="K3965" t="s">
        <v>8125</v>
      </c>
      <c r="L3965" t="s">
        <v>8341</v>
      </c>
      <c r="M3965" t="s">
        <v>8349</v>
      </c>
      <c r="N3965" t="s">
        <v>8354</v>
      </c>
      <c r="O3965" t="s">
        <v>8359</v>
      </c>
      <c r="P3965">
        <v>32537</v>
      </c>
      <c r="Q3965" t="s">
        <v>8361</v>
      </c>
      <c r="R3965" t="s">
        <v>7180</v>
      </c>
      <c r="T3965" t="s">
        <v>8368</v>
      </c>
    </row>
    <row r="3966" spans="1:20" x14ac:dyDescent="0.35">
      <c r="A3966" t="s">
        <v>502</v>
      </c>
      <c r="B3966" t="s">
        <v>1161</v>
      </c>
      <c r="C3966">
        <v>71</v>
      </c>
      <c r="D3966" t="s">
        <v>1172</v>
      </c>
      <c r="E3966" t="s">
        <v>5140</v>
      </c>
      <c r="F3966" t="s">
        <v>6869</v>
      </c>
      <c r="G3966" t="s">
        <v>6989</v>
      </c>
      <c r="H3966" t="s">
        <v>6996</v>
      </c>
      <c r="I3966" t="s">
        <v>7004</v>
      </c>
      <c r="J3966" t="s">
        <v>7448</v>
      </c>
      <c r="K3966" t="s">
        <v>8013</v>
      </c>
      <c r="L3966" t="s">
        <v>8345</v>
      </c>
      <c r="M3966" t="s">
        <v>8346</v>
      </c>
      <c r="N3966" t="s">
        <v>8353</v>
      </c>
      <c r="O3966" t="s">
        <v>8355</v>
      </c>
      <c r="Q3966" t="s">
        <v>8364</v>
      </c>
      <c r="S3966">
        <v>5</v>
      </c>
      <c r="T3966" t="s">
        <v>8368</v>
      </c>
    </row>
    <row r="3967" spans="1:20" x14ac:dyDescent="0.35">
      <c r="A3967" t="s">
        <v>734</v>
      </c>
      <c r="B3967" t="s">
        <v>1104</v>
      </c>
      <c r="C3967">
        <v>62</v>
      </c>
      <c r="D3967" t="s">
        <v>1172</v>
      </c>
      <c r="E3967" t="s">
        <v>5141</v>
      </c>
      <c r="G3967" t="s">
        <v>6989</v>
      </c>
      <c r="H3967" t="s">
        <v>6996</v>
      </c>
      <c r="I3967" t="s">
        <v>7002</v>
      </c>
      <c r="J3967" t="s">
        <v>7403</v>
      </c>
      <c r="K3967" t="s">
        <v>8211</v>
      </c>
      <c r="L3967" t="s">
        <v>8341</v>
      </c>
      <c r="M3967" t="s">
        <v>8347</v>
      </c>
      <c r="N3967" t="s">
        <v>8353</v>
      </c>
      <c r="O3967" t="s">
        <v>8357</v>
      </c>
      <c r="Q3967" t="s">
        <v>8360</v>
      </c>
      <c r="S3967">
        <v>4</v>
      </c>
      <c r="T3967" t="s">
        <v>8369</v>
      </c>
    </row>
    <row r="3968" spans="1:20" x14ac:dyDescent="0.35">
      <c r="A3968" t="s">
        <v>218</v>
      </c>
      <c r="B3968" t="s">
        <v>1160</v>
      </c>
      <c r="C3968">
        <v>52</v>
      </c>
      <c r="D3968" t="s">
        <v>1172</v>
      </c>
      <c r="E3968" t="s">
        <v>5142</v>
      </c>
      <c r="F3968" t="s">
        <v>6959</v>
      </c>
      <c r="G3968" t="s">
        <v>6992</v>
      </c>
      <c r="H3968" t="s">
        <v>6996</v>
      </c>
      <c r="I3968" t="s">
        <v>7005</v>
      </c>
      <c r="K3968" t="s">
        <v>7840</v>
      </c>
      <c r="L3968" t="s">
        <v>8341</v>
      </c>
      <c r="M3968" t="s">
        <v>8350</v>
      </c>
      <c r="N3968" t="s">
        <v>8353</v>
      </c>
      <c r="O3968" t="s">
        <v>8358</v>
      </c>
      <c r="P3968">
        <v>34597</v>
      </c>
      <c r="Q3968" t="s">
        <v>8362</v>
      </c>
      <c r="R3968" t="s">
        <v>7256</v>
      </c>
      <c r="T3968" t="s">
        <v>8369</v>
      </c>
    </row>
    <row r="3969" spans="1:20" x14ac:dyDescent="0.35">
      <c r="A3969" t="s">
        <v>94</v>
      </c>
      <c r="B3969" t="s">
        <v>1148</v>
      </c>
      <c r="D3969" t="s">
        <v>1173</v>
      </c>
      <c r="E3969" t="s">
        <v>5143</v>
      </c>
      <c r="G3969" t="s">
        <v>6987</v>
      </c>
      <c r="H3969" t="s">
        <v>6995</v>
      </c>
      <c r="I3969" t="s">
        <v>7002</v>
      </c>
      <c r="K3969" t="s">
        <v>7801</v>
      </c>
      <c r="L3969" t="s">
        <v>8344</v>
      </c>
      <c r="M3969" t="s">
        <v>8347</v>
      </c>
      <c r="N3969" t="s">
        <v>8353</v>
      </c>
      <c r="O3969" t="s">
        <v>8358</v>
      </c>
      <c r="T3969" t="s">
        <v>8367</v>
      </c>
    </row>
    <row r="3970" spans="1:20" x14ac:dyDescent="0.35">
      <c r="A3970" t="s">
        <v>481</v>
      </c>
      <c r="B3970" t="s">
        <v>1156</v>
      </c>
      <c r="D3970" t="s">
        <v>1173</v>
      </c>
      <c r="E3970" t="s">
        <v>5144</v>
      </c>
      <c r="G3970" t="s">
        <v>6992</v>
      </c>
      <c r="H3970" t="s">
        <v>6995</v>
      </c>
      <c r="I3970" t="s">
        <v>7007</v>
      </c>
      <c r="K3970" t="s">
        <v>7806</v>
      </c>
      <c r="L3970" t="s">
        <v>8344</v>
      </c>
      <c r="M3970" t="s">
        <v>8348</v>
      </c>
      <c r="N3970" t="s">
        <v>8353</v>
      </c>
      <c r="O3970" t="s">
        <v>8355</v>
      </c>
      <c r="Q3970" t="s">
        <v>8362</v>
      </c>
      <c r="T3970" t="s">
        <v>8369</v>
      </c>
    </row>
    <row r="3971" spans="1:20" x14ac:dyDescent="0.35">
      <c r="A3971" t="s">
        <v>415</v>
      </c>
      <c r="B3971" t="s">
        <v>1096</v>
      </c>
      <c r="C3971">
        <v>42</v>
      </c>
      <c r="D3971" t="s">
        <v>1175</v>
      </c>
      <c r="E3971" t="s">
        <v>5145</v>
      </c>
      <c r="F3971" t="s">
        <v>6786</v>
      </c>
      <c r="G3971" t="s">
        <v>6984</v>
      </c>
      <c r="H3971" t="s">
        <v>6996</v>
      </c>
      <c r="I3971" t="s">
        <v>7006</v>
      </c>
      <c r="K3971" t="s">
        <v>8308</v>
      </c>
      <c r="L3971" t="s">
        <v>8344</v>
      </c>
      <c r="M3971" t="s">
        <v>8350</v>
      </c>
      <c r="N3971" t="s">
        <v>8354</v>
      </c>
      <c r="O3971" t="s">
        <v>8357</v>
      </c>
      <c r="Q3971" t="s">
        <v>8360</v>
      </c>
      <c r="R3971" t="s">
        <v>7299</v>
      </c>
      <c r="S3971">
        <v>5</v>
      </c>
      <c r="T3971" t="s">
        <v>8367</v>
      </c>
    </row>
    <row r="3972" spans="1:20" x14ac:dyDescent="0.35">
      <c r="A3972" t="s">
        <v>436</v>
      </c>
      <c r="B3972" t="s">
        <v>1060</v>
      </c>
      <c r="E3972" t="s">
        <v>5146</v>
      </c>
      <c r="F3972" t="s">
        <v>6742</v>
      </c>
      <c r="G3972" t="s">
        <v>6988</v>
      </c>
      <c r="H3972" t="s">
        <v>7000</v>
      </c>
      <c r="I3972" t="s">
        <v>7005</v>
      </c>
      <c r="K3972" t="s">
        <v>7688</v>
      </c>
      <c r="L3972" t="s">
        <v>8338</v>
      </c>
      <c r="M3972" t="s">
        <v>8346</v>
      </c>
      <c r="N3972" t="s">
        <v>8351</v>
      </c>
      <c r="O3972" t="s">
        <v>8359</v>
      </c>
      <c r="P3972">
        <v>4109</v>
      </c>
      <c r="Q3972" t="s">
        <v>8360</v>
      </c>
      <c r="R3972" t="s">
        <v>7063</v>
      </c>
      <c r="S3972">
        <v>4</v>
      </c>
    </row>
    <row r="3973" spans="1:20" x14ac:dyDescent="0.35">
      <c r="A3973" t="s">
        <v>440</v>
      </c>
      <c r="B3973" t="s">
        <v>1102</v>
      </c>
      <c r="C3973">
        <v>30</v>
      </c>
      <c r="D3973" t="s">
        <v>1175</v>
      </c>
      <c r="E3973" t="s">
        <v>5147</v>
      </c>
      <c r="F3973" t="s">
        <v>6827</v>
      </c>
      <c r="G3973" t="s">
        <v>6987</v>
      </c>
      <c r="H3973" t="s">
        <v>6999</v>
      </c>
      <c r="I3973" t="s">
        <v>7005</v>
      </c>
      <c r="J3973" t="s">
        <v>7638</v>
      </c>
      <c r="K3973" t="s">
        <v>7969</v>
      </c>
      <c r="L3973" t="s">
        <v>8341</v>
      </c>
      <c r="M3973" t="s">
        <v>8346</v>
      </c>
      <c r="N3973" t="s">
        <v>8353</v>
      </c>
      <c r="O3973" t="s">
        <v>8357</v>
      </c>
      <c r="R3973" t="s">
        <v>7312</v>
      </c>
      <c r="T3973" t="s">
        <v>8368</v>
      </c>
    </row>
    <row r="3974" spans="1:20" x14ac:dyDescent="0.35">
      <c r="A3974" t="s">
        <v>562</v>
      </c>
      <c r="B3974" t="s">
        <v>1135</v>
      </c>
      <c r="D3974" t="s">
        <v>1174</v>
      </c>
      <c r="E3974" t="s">
        <v>5148</v>
      </c>
      <c r="F3974" t="s">
        <v>6816</v>
      </c>
      <c r="G3974" t="s">
        <v>6987</v>
      </c>
      <c r="H3974" t="s">
        <v>6999</v>
      </c>
      <c r="I3974" t="s">
        <v>7007</v>
      </c>
      <c r="J3974" t="s">
        <v>7642</v>
      </c>
      <c r="K3974" t="s">
        <v>7782</v>
      </c>
      <c r="L3974" t="s">
        <v>8341</v>
      </c>
      <c r="M3974" t="s">
        <v>8348</v>
      </c>
      <c r="N3974" t="s">
        <v>8353</v>
      </c>
      <c r="O3974" t="s">
        <v>8359</v>
      </c>
      <c r="P3974">
        <v>33073</v>
      </c>
      <c r="Q3974" t="s">
        <v>8361</v>
      </c>
      <c r="R3974" t="s">
        <v>7559</v>
      </c>
    </row>
    <row r="3975" spans="1:20" x14ac:dyDescent="0.35">
      <c r="A3975" t="s">
        <v>439</v>
      </c>
      <c r="B3975" t="s">
        <v>1070</v>
      </c>
      <c r="C3975">
        <v>51</v>
      </c>
      <c r="D3975" t="s">
        <v>1174</v>
      </c>
      <c r="E3975" t="s">
        <v>5149</v>
      </c>
      <c r="F3975" t="s">
        <v>6772</v>
      </c>
      <c r="G3975" t="s">
        <v>6984</v>
      </c>
      <c r="H3975" t="s">
        <v>6999</v>
      </c>
      <c r="I3975" t="s">
        <v>7002</v>
      </c>
      <c r="J3975" t="s">
        <v>7207</v>
      </c>
      <c r="K3975" t="s">
        <v>8226</v>
      </c>
      <c r="L3975" t="s">
        <v>8339</v>
      </c>
      <c r="M3975" t="s">
        <v>8350</v>
      </c>
      <c r="N3975" t="s">
        <v>8353</v>
      </c>
      <c r="O3975" t="s">
        <v>8359</v>
      </c>
      <c r="Q3975" t="s">
        <v>8360</v>
      </c>
      <c r="R3975" t="s">
        <v>7642</v>
      </c>
      <c r="T3975" t="s">
        <v>8368</v>
      </c>
    </row>
    <row r="3976" spans="1:20" x14ac:dyDescent="0.35">
      <c r="A3976" t="s">
        <v>384</v>
      </c>
      <c r="B3976" t="s">
        <v>1096</v>
      </c>
      <c r="D3976" t="s">
        <v>1175</v>
      </c>
      <c r="E3976" t="s">
        <v>5150</v>
      </c>
      <c r="G3976" t="s">
        <v>6989</v>
      </c>
      <c r="H3976" t="s">
        <v>7000</v>
      </c>
      <c r="I3976" t="s">
        <v>7002</v>
      </c>
      <c r="J3976" t="s">
        <v>7659</v>
      </c>
      <c r="K3976" t="s">
        <v>7684</v>
      </c>
      <c r="L3976" t="s">
        <v>8345</v>
      </c>
      <c r="M3976" t="s">
        <v>8346</v>
      </c>
      <c r="N3976" t="s">
        <v>8354</v>
      </c>
      <c r="O3976" t="s">
        <v>8357</v>
      </c>
      <c r="R3976" t="s">
        <v>7479</v>
      </c>
      <c r="S3976">
        <v>2</v>
      </c>
    </row>
    <row r="3977" spans="1:20" x14ac:dyDescent="0.35">
      <c r="A3977" t="s">
        <v>909</v>
      </c>
      <c r="B3977" t="s">
        <v>1044</v>
      </c>
      <c r="E3977" t="s">
        <v>5151</v>
      </c>
      <c r="F3977" t="s">
        <v>6946</v>
      </c>
      <c r="G3977" t="s">
        <v>6986</v>
      </c>
      <c r="H3977" t="s">
        <v>6994</v>
      </c>
      <c r="I3977" t="s">
        <v>7002</v>
      </c>
      <c r="J3977" t="s">
        <v>7336</v>
      </c>
      <c r="K3977" t="s">
        <v>7922</v>
      </c>
      <c r="L3977" t="s">
        <v>8338</v>
      </c>
      <c r="M3977" t="s">
        <v>8349</v>
      </c>
      <c r="N3977" t="s">
        <v>8353</v>
      </c>
      <c r="O3977" t="s">
        <v>8358</v>
      </c>
      <c r="P3977">
        <v>44696</v>
      </c>
      <c r="Q3977" t="s">
        <v>8362</v>
      </c>
      <c r="R3977" t="s">
        <v>7642</v>
      </c>
      <c r="S3977">
        <v>2</v>
      </c>
      <c r="T3977" t="s">
        <v>8368</v>
      </c>
    </row>
    <row r="3978" spans="1:20" x14ac:dyDescent="0.35">
      <c r="A3978" t="s">
        <v>217</v>
      </c>
      <c r="B3978" t="s">
        <v>1048</v>
      </c>
      <c r="C3978">
        <v>66</v>
      </c>
      <c r="E3978" t="s">
        <v>5152</v>
      </c>
      <c r="F3978" t="s">
        <v>6789</v>
      </c>
      <c r="G3978" t="s">
        <v>6986</v>
      </c>
      <c r="H3978" t="s">
        <v>6995</v>
      </c>
      <c r="I3978" t="s">
        <v>7007</v>
      </c>
      <c r="K3978" t="s">
        <v>8156</v>
      </c>
      <c r="L3978" t="s">
        <v>8338</v>
      </c>
      <c r="M3978" t="s">
        <v>8347</v>
      </c>
      <c r="N3978" t="s">
        <v>8354</v>
      </c>
      <c r="O3978" t="s">
        <v>8356</v>
      </c>
      <c r="Q3978" t="s">
        <v>8362</v>
      </c>
      <c r="S3978">
        <v>2</v>
      </c>
      <c r="T3978" t="s">
        <v>8368</v>
      </c>
    </row>
    <row r="3979" spans="1:20" x14ac:dyDescent="0.35">
      <c r="A3979" t="s">
        <v>550</v>
      </c>
      <c r="B3979" t="s">
        <v>1132</v>
      </c>
      <c r="D3979" t="s">
        <v>1175</v>
      </c>
      <c r="E3979" t="s">
        <v>5153</v>
      </c>
      <c r="F3979" t="s">
        <v>6826</v>
      </c>
      <c r="G3979" t="s">
        <v>6987</v>
      </c>
      <c r="H3979" t="s">
        <v>6996</v>
      </c>
      <c r="I3979" t="s">
        <v>7003</v>
      </c>
      <c r="J3979" t="s">
        <v>7562</v>
      </c>
      <c r="K3979" t="s">
        <v>7796</v>
      </c>
      <c r="L3979" t="s">
        <v>8344</v>
      </c>
      <c r="M3979" t="s">
        <v>8346</v>
      </c>
      <c r="N3979" t="s">
        <v>8354</v>
      </c>
      <c r="O3979" t="s">
        <v>8358</v>
      </c>
      <c r="Q3979" t="s">
        <v>8364</v>
      </c>
      <c r="R3979" t="s">
        <v>7578</v>
      </c>
      <c r="S3979">
        <v>4</v>
      </c>
    </row>
    <row r="3980" spans="1:20" x14ac:dyDescent="0.35">
      <c r="A3980" t="s">
        <v>166</v>
      </c>
      <c r="B3980" t="s">
        <v>1107</v>
      </c>
      <c r="C3980">
        <v>35</v>
      </c>
      <c r="D3980" t="s">
        <v>1173</v>
      </c>
      <c r="E3980" t="s">
        <v>5154</v>
      </c>
      <c r="F3980" t="s">
        <v>6814</v>
      </c>
      <c r="G3980" t="s">
        <v>6989</v>
      </c>
      <c r="H3980" t="s">
        <v>6995</v>
      </c>
      <c r="I3980" t="s">
        <v>7004</v>
      </c>
      <c r="K3980" t="s">
        <v>8323</v>
      </c>
      <c r="L3980" t="s">
        <v>8345</v>
      </c>
      <c r="M3980" t="s">
        <v>8346</v>
      </c>
      <c r="N3980" t="s">
        <v>8353</v>
      </c>
      <c r="O3980" t="s">
        <v>8359</v>
      </c>
      <c r="P3980">
        <v>15819</v>
      </c>
      <c r="Q3980" t="s">
        <v>8362</v>
      </c>
      <c r="R3980" t="s">
        <v>7519</v>
      </c>
      <c r="S3980">
        <v>4</v>
      </c>
      <c r="T3980" t="s">
        <v>8368</v>
      </c>
    </row>
    <row r="3981" spans="1:20" x14ac:dyDescent="0.35">
      <c r="A3981" t="s">
        <v>851</v>
      </c>
      <c r="B3981" t="s">
        <v>1085</v>
      </c>
      <c r="D3981" t="s">
        <v>1174</v>
      </c>
      <c r="E3981" t="s">
        <v>5155</v>
      </c>
      <c r="F3981" t="s">
        <v>6839</v>
      </c>
      <c r="G3981" t="s">
        <v>6986</v>
      </c>
      <c r="H3981" t="s">
        <v>7000</v>
      </c>
      <c r="I3981" t="s">
        <v>7006</v>
      </c>
      <c r="K3981" t="s">
        <v>7770</v>
      </c>
      <c r="L3981" t="s">
        <v>8339</v>
      </c>
      <c r="M3981" t="s">
        <v>8346</v>
      </c>
      <c r="N3981" t="s">
        <v>8352</v>
      </c>
      <c r="O3981" t="s">
        <v>8358</v>
      </c>
      <c r="Q3981" t="s">
        <v>8360</v>
      </c>
      <c r="R3981" t="s">
        <v>7456</v>
      </c>
      <c r="S3981">
        <v>3</v>
      </c>
      <c r="T3981" t="s">
        <v>8367</v>
      </c>
    </row>
    <row r="3982" spans="1:20" x14ac:dyDescent="0.35">
      <c r="A3982" t="s">
        <v>850</v>
      </c>
      <c r="B3982" t="s">
        <v>1149</v>
      </c>
      <c r="C3982">
        <v>78</v>
      </c>
      <c r="D3982" t="s">
        <v>1175</v>
      </c>
      <c r="E3982" t="s">
        <v>5156</v>
      </c>
      <c r="G3982" t="s">
        <v>6993</v>
      </c>
      <c r="H3982" t="s">
        <v>6996</v>
      </c>
      <c r="I3982" t="s">
        <v>7002</v>
      </c>
      <c r="J3982" t="s">
        <v>7567</v>
      </c>
      <c r="K3982" t="s">
        <v>7835</v>
      </c>
      <c r="L3982" t="s">
        <v>8342</v>
      </c>
      <c r="M3982" t="s">
        <v>8349</v>
      </c>
      <c r="N3982" t="s">
        <v>8351</v>
      </c>
      <c r="O3982" t="s">
        <v>8356</v>
      </c>
      <c r="Q3982" t="s">
        <v>8360</v>
      </c>
      <c r="R3982" t="s">
        <v>7578</v>
      </c>
      <c r="S3982">
        <v>4</v>
      </c>
      <c r="T3982" t="s">
        <v>8369</v>
      </c>
    </row>
    <row r="3983" spans="1:20" x14ac:dyDescent="0.35">
      <c r="A3983" t="s">
        <v>436</v>
      </c>
      <c r="B3983" t="s">
        <v>1145</v>
      </c>
      <c r="D3983" t="s">
        <v>1174</v>
      </c>
      <c r="E3983" t="s">
        <v>5157</v>
      </c>
      <c r="F3983" t="s">
        <v>6821</v>
      </c>
      <c r="G3983" t="s">
        <v>6988</v>
      </c>
      <c r="H3983" t="s">
        <v>6999</v>
      </c>
      <c r="I3983" t="s">
        <v>7006</v>
      </c>
      <c r="J3983" t="s">
        <v>7398</v>
      </c>
      <c r="K3983" t="s">
        <v>7784</v>
      </c>
      <c r="L3983" t="s">
        <v>8339</v>
      </c>
      <c r="M3983" t="s">
        <v>8347</v>
      </c>
      <c r="N3983" t="s">
        <v>8354</v>
      </c>
      <c r="O3983" t="s">
        <v>8358</v>
      </c>
      <c r="Q3983" t="s">
        <v>8362</v>
      </c>
      <c r="R3983" t="s">
        <v>7285</v>
      </c>
      <c r="S3983">
        <v>2</v>
      </c>
      <c r="T3983" t="s">
        <v>8367</v>
      </c>
    </row>
    <row r="3984" spans="1:20" x14ac:dyDescent="0.35">
      <c r="A3984" t="s">
        <v>406</v>
      </c>
      <c r="B3984" t="s">
        <v>1122</v>
      </c>
      <c r="D3984" t="s">
        <v>1173</v>
      </c>
      <c r="E3984" t="s">
        <v>5158</v>
      </c>
      <c r="F3984" t="s">
        <v>6927</v>
      </c>
      <c r="G3984" t="s">
        <v>6986</v>
      </c>
      <c r="H3984" t="s">
        <v>6995</v>
      </c>
      <c r="I3984" t="s">
        <v>7004</v>
      </c>
      <c r="K3984" t="s">
        <v>8206</v>
      </c>
      <c r="L3984" t="s">
        <v>8340</v>
      </c>
      <c r="M3984" t="s">
        <v>8350</v>
      </c>
      <c r="N3984" t="s">
        <v>8354</v>
      </c>
      <c r="O3984" t="s">
        <v>8359</v>
      </c>
      <c r="Q3984" t="s">
        <v>8364</v>
      </c>
      <c r="T3984" t="s">
        <v>8367</v>
      </c>
    </row>
    <row r="3985" spans="1:20" x14ac:dyDescent="0.35">
      <c r="A3985" t="s">
        <v>364</v>
      </c>
      <c r="B3985" t="s">
        <v>1078</v>
      </c>
      <c r="C3985">
        <v>8</v>
      </c>
      <c r="D3985" t="s">
        <v>1172</v>
      </c>
      <c r="E3985" t="s">
        <v>5159</v>
      </c>
      <c r="F3985" t="s">
        <v>6958</v>
      </c>
      <c r="G3985" t="s">
        <v>6988</v>
      </c>
      <c r="H3985" t="s">
        <v>6999</v>
      </c>
      <c r="I3985" t="s">
        <v>7002</v>
      </c>
      <c r="K3985" t="s">
        <v>7957</v>
      </c>
      <c r="L3985" t="s">
        <v>8343</v>
      </c>
      <c r="M3985" t="s">
        <v>8348</v>
      </c>
      <c r="N3985" t="s">
        <v>8352</v>
      </c>
      <c r="O3985" t="s">
        <v>8355</v>
      </c>
      <c r="Q3985" t="s">
        <v>8363</v>
      </c>
      <c r="S3985">
        <v>2</v>
      </c>
      <c r="T3985" t="s">
        <v>8368</v>
      </c>
    </row>
    <row r="3986" spans="1:20" x14ac:dyDescent="0.35">
      <c r="A3986" t="s">
        <v>793</v>
      </c>
      <c r="B3986" t="s">
        <v>1040</v>
      </c>
      <c r="D3986" t="s">
        <v>1172</v>
      </c>
      <c r="E3986" t="s">
        <v>5160</v>
      </c>
      <c r="F3986" t="s">
        <v>6695</v>
      </c>
      <c r="G3986" t="s">
        <v>6986</v>
      </c>
      <c r="H3986" t="s">
        <v>6994</v>
      </c>
      <c r="I3986" t="s">
        <v>7001</v>
      </c>
      <c r="J3986" t="s">
        <v>7027</v>
      </c>
      <c r="K3986" t="s">
        <v>8293</v>
      </c>
      <c r="L3986" t="s">
        <v>8341</v>
      </c>
      <c r="M3986" t="s">
        <v>8349</v>
      </c>
      <c r="N3986" t="s">
        <v>8351</v>
      </c>
      <c r="O3986" t="s">
        <v>8355</v>
      </c>
      <c r="P3986">
        <v>46890</v>
      </c>
      <c r="Q3986" t="s">
        <v>8362</v>
      </c>
      <c r="T3986" t="s">
        <v>8368</v>
      </c>
    </row>
    <row r="3987" spans="1:20" x14ac:dyDescent="0.35">
      <c r="A3987" t="s">
        <v>502</v>
      </c>
      <c r="B3987" t="s">
        <v>1024</v>
      </c>
      <c r="C3987">
        <v>15</v>
      </c>
      <c r="E3987" t="s">
        <v>5161</v>
      </c>
      <c r="F3987" t="s">
        <v>6922</v>
      </c>
      <c r="G3987" t="s">
        <v>6987</v>
      </c>
      <c r="H3987" t="s">
        <v>6997</v>
      </c>
      <c r="I3987" t="s">
        <v>7006</v>
      </c>
      <c r="J3987" t="s">
        <v>7536</v>
      </c>
      <c r="K3987" t="s">
        <v>7955</v>
      </c>
      <c r="L3987" t="s">
        <v>8341</v>
      </c>
      <c r="M3987" t="s">
        <v>8346</v>
      </c>
      <c r="N3987" t="s">
        <v>8351</v>
      </c>
      <c r="O3987" t="s">
        <v>8355</v>
      </c>
      <c r="Q3987" t="s">
        <v>8364</v>
      </c>
      <c r="S3987">
        <v>4</v>
      </c>
      <c r="T3987" t="s">
        <v>8368</v>
      </c>
    </row>
    <row r="3988" spans="1:20" x14ac:dyDescent="0.35">
      <c r="A3988" t="s">
        <v>845</v>
      </c>
      <c r="B3988" t="s">
        <v>1069</v>
      </c>
      <c r="C3988">
        <v>72</v>
      </c>
      <c r="D3988" t="s">
        <v>1172</v>
      </c>
      <c r="E3988" t="s">
        <v>5162</v>
      </c>
      <c r="G3988" t="s">
        <v>6988</v>
      </c>
      <c r="H3988" t="s">
        <v>7000</v>
      </c>
      <c r="I3988" t="s">
        <v>7001</v>
      </c>
      <c r="J3988" t="s">
        <v>7025</v>
      </c>
      <c r="K3988" t="s">
        <v>7744</v>
      </c>
      <c r="L3988" t="s">
        <v>8340</v>
      </c>
      <c r="M3988" t="s">
        <v>8349</v>
      </c>
      <c r="N3988" t="s">
        <v>8354</v>
      </c>
      <c r="O3988" t="s">
        <v>8357</v>
      </c>
      <c r="P3988">
        <v>20122</v>
      </c>
      <c r="Q3988" t="s">
        <v>8363</v>
      </c>
      <c r="S3988">
        <v>3</v>
      </c>
      <c r="T3988" t="s">
        <v>8368</v>
      </c>
    </row>
    <row r="3989" spans="1:20" x14ac:dyDescent="0.35">
      <c r="A3989" t="s">
        <v>95</v>
      </c>
      <c r="B3989" t="s">
        <v>1140</v>
      </c>
      <c r="C3989">
        <v>21</v>
      </c>
      <c r="D3989" t="s">
        <v>1175</v>
      </c>
      <c r="E3989" t="s">
        <v>5163</v>
      </c>
      <c r="F3989" t="s">
        <v>6866</v>
      </c>
      <c r="G3989" t="s">
        <v>6988</v>
      </c>
      <c r="H3989" t="s">
        <v>7000</v>
      </c>
      <c r="I3989" t="s">
        <v>7001</v>
      </c>
      <c r="K3989" t="s">
        <v>7954</v>
      </c>
      <c r="L3989" t="s">
        <v>8345</v>
      </c>
      <c r="M3989" t="s">
        <v>8349</v>
      </c>
      <c r="N3989" t="s">
        <v>8352</v>
      </c>
      <c r="O3989" t="s">
        <v>8355</v>
      </c>
      <c r="S3989">
        <v>5</v>
      </c>
      <c r="T3989" t="s">
        <v>8369</v>
      </c>
    </row>
    <row r="3990" spans="1:20" x14ac:dyDescent="0.35">
      <c r="A3990" t="s">
        <v>193</v>
      </c>
      <c r="B3990" t="s">
        <v>1111</v>
      </c>
      <c r="E3990" t="s">
        <v>5164</v>
      </c>
      <c r="F3990" t="s">
        <v>6758</v>
      </c>
      <c r="G3990" t="s">
        <v>6993</v>
      </c>
      <c r="H3990" t="s">
        <v>6997</v>
      </c>
      <c r="I3990" t="s">
        <v>7004</v>
      </c>
      <c r="J3990" t="s">
        <v>7388</v>
      </c>
      <c r="K3990" t="s">
        <v>7823</v>
      </c>
      <c r="L3990" t="s">
        <v>8344</v>
      </c>
      <c r="M3990" t="s">
        <v>8349</v>
      </c>
      <c r="N3990" t="s">
        <v>8351</v>
      </c>
      <c r="O3990" t="s">
        <v>8355</v>
      </c>
      <c r="Q3990" t="s">
        <v>8361</v>
      </c>
      <c r="S3990">
        <v>5</v>
      </c>
      <c r="T3990" t="s">
        <v>8368</v>
      </c>
    </row>
    <row r="3991" spans="1:20" x14ac:dyDescent="0.35">
      <c r="A3991" t="s">
        <v>620</v>
      </c>
      <c r="B3991" t="s">
        <v>1030</v>
      </c>
      <c r="D3991" t="s">
        <v>1173</v>
      </c>
      <c r="E3991" t="s">
        <v>5165</v>
      </c>
      <c r="G3991" t="s">
        <v>6987</v>
      </c>
      <c r="H3991" t="s">
        <v>6997</v>
      </c>
      <c r="I3991" t="s">
        <v>7001</v>
      </c>
      <c r="K3991" t="s">
        <v>7687</v>
      </c>
      <c r="L3991" t="s">
        <v>8341</v>
      </c>
      <c r="M3991" t="s">
        <v>8346</v>
      </c>
      <c r="N3991" t="s">
        <v>8354</v>
      </c>
      <c r="O3991" t="s">
        <v>8356</v>
      </c>
      <c r="Q3991" t="s">
        <v>8363</v>
      </c>
      <c r="R3991" t="s">
        <v>7352</v>
      </c>
      <c r="S3991">
        <v>5</v>
      </c>
      <c r="T3991" t="s">
        <v>8368</v>
      </c>
    </row>
    <row r="3992" spans="1:20" x14ac:dyDescent="0.35">
      <c r="A3992" t="s">
        <v>764</v>
      </c>
      <c r="B3992" t="s">
        <v>1042</v>
      </c>
      <c r="C3992">
        <v>33</v>
      </c>
      <c r="D3992" t="s">
        <v>1175</v>
      </c>
      <c r="E3992" t="s">
        <v>5166</v>
      </c>
      <c r="G3992" t="s">
        <v>6987</v>
      </c>
      <c r="H3992" t="s">
        <v>6997</v>
      </c>
      <c r="I3992" t="s">
        <v>7004</v>
      </c>
      <c r="J3992" t="s">
        <v>7267</v>
      </c>
      <c r="K3992" t="s">
        <v>7853</v>
      </c>
      <c r="L3992" t="s">
        <v>8344</v>
      </c>
      <c r="M3992" t="s">
        <v>8347</v>
      </c>
      <c r="N3992" t="s">
        <v>8352</v>
      </c>
      <c r="O3992" t="s">
        <v>8356</v>
      </c>
      <c r="Q3992" t="s">
        <v>8360</v>
      </c>
      <c r="S3992">
        <v>4</v>
      </c>
    </row>
    <row r="3993" spans="1:20" x14ac:dyDescent="0.35">
      <c r="A3993" t="s">
        <v>574</v>
      </c>
      <c r="B3993" t="s">
        <v>1048</v>
      </c>
      <c r="D3993" t="s">
        <v>1173</v>
      </c>
      <c r="E3993" t="s">
        <v>5167</v>
      </c>
      <c r="F3993" t="s">
        <v>6789</v>
      </c>
      <c r="G3993" t="s">
        <v>6987</v>
      </c>
      <c r="H3993" t="s">
        <v>6998</v>
      </c>
      <c r="I3993" t="s">
        <v>7004</v>
      </c>
      <c r="J3993" t="s">
        <v>7419</v>
      </c>
      <c r="K3993" t="s">
        <v>8313</v>
      </c>
      <c r="L3993" t="s">
        <v>8342</v>
      </c>
      <c r="M3993" t="s">
        <v>8347</v>
      </c>
      <c r="N3993" t="s">
        <v>8353</v>
      </c>
      <c r="O3993" t="s">
        <v>8359</v>
      </c>
      <c r="Q3993" t="s">
        <v>8362</v>
      </c>
      <c r="R3993" t="s">
        <v>7512</v>
      </c>
      <c r="S3993">
        <v>4</v>
      </c>
    </row>
    <row r="3994" spans="1:20" x14ac:dyDescent="0.35">
      <c r="A3994" t="s">
        <v>474</v>
      </c>
      <c r="B3994" t="s">
        <v>1138</v>
      </c>
      <c r="C3994">
        <v>72</v>
      </c>
      <c r="D3994" t="s">
        <v>1172</v>
      </c>
      <c r="E3994" t="s">
        <v>5168</v>
      </c>
      <c r="F3994" t="s">
        <v>6847</v>
      </c>
      <c r="G3994" t="s">
        <v>6985</v>
      </c>
      <c r="H3994" t="s">
        <v>6997</v>
      </c>
      <c r="I3994" t="s">
        <v>7007</v>
      </c>
      <c r="K3994" t="s">
        <v>8230</v>
      </c>
      <c r="L3994" t="s">
        <v>8344</v>
      </c>
      <c r="M3994" t="s">
        <v>8349</v>
      </c>
      <c r="N3994" t="s">
        <v>8354</v>
      </c>
      <c r="O3994" t="s">
        <v>8358</v>
      </c>
      <c r="Q3994" t="s">
        <v>8362</v>
      </c>
      <c r="R3994" t="s">
        <v>7154</v>
      </c>
      <c r="T3994" t="s">
        <v>8367</v>
      </c>
    </row>
    <row r="3995" spans="1:20" x14ac:dyDescent="0.35">
      <c r="A3995" t="s">
        <v>401</v>
      </c>
      <c r="B3995" t="s">
        <v>1155</v>
      </c>
      <c r="D3995" t="s">
        <v>1173</v>
      </c>
      <c r="E3995" t="s">
        <v>5169</v>
      </c>
      <c r="F3995" t="s">
        <v>6855</v>
      </c>
      <c r="G3995" t="s">
        <v>6987</v>
      </c>
      <c r="H3995" t="s">
        <v>6999</v>
      </c>
      <c r="I3995" t="s">
        <v>7004</v>
      </c>
      <c r="K3995" t="s">
        <v>8025</v>
      </c>
      <c r="L3995" t="s">
        <v>8341</v>
      </c>
      <c r="M3995" t="s">
        <v>8349</v>
      </c>
      <c r="N3995" t="s">
        <v>8353</v>
      </c>
      <c r="O3995" t="s">
        <v>8358</v>
      </c>
      <c r="Q3995" t="s">
        <v>8361</v>
      </c>
      <c r="R3995" t="s">
        <v>7174</v>
      </c>
      <c r="S3995">
        <v>5</v>
      </c>
      <c r="T3995" t="s">
        <v>8369</v>
      </c>
    </row>
    <row r="3996" spans="1:20" x14ac:dyDescent="0.35">
      <c r="A3996" t="s">
        <v>875</v>
      </c>
      <c r="B3996" t="s">
        <v>1110</v>
      </c>
      <c r="C3996">
        <v>36</v>
      </c>
      <c r="E3996" t="s">
        <v>5170</v>
      </c>
      <c r="G3996" t="s">
        <v>6991</v>
      </c>
      <c r="H3996" t="s">
        <v>6996</v>
      </c>
      <c r="I3996" t="s">
        <v>7005</v>
      </c>
      <c r="K3996" t="s">
        <v>7998</v>
      </c>
      <c r="L3996" t="s">
        <v>8338</v>
      </c>
      <c r="M3996" t="s">
        <v>8349</v>
      </c>
      <c r="N3996" t="s">
        <v>8353</v>
      </c>
      <c r="O3996" t="s">
        <v>8357</v>
      </c>
      <c r="Q3996" t="s">
        <v>8362</v>
      </c>
      <c r="S3996">
        <v>5</v>
      </c>
      <c r="T3996" t="s">
        <v>8369</v>
      </c>
    </row>
    <row r="3997" spans="1:20" x14ac:dyDescent="0.35">
      <c r="A3997" t="s">
        <v>298</v>
      </c>
      <c r="B3997" t="s">
        <v>1138</v>
      </c>
      <c r="E3997" t="s">
        <v>5171</v>
      </c>
      <c r="G3997" t="s">
        <v>6990</v>
      </c>
      <c r="H3997" t="s">
        <v>6996</v>
      </c>
      <c r="I3997" t="s">
        <v>7006</v>
      </c>
      <c r="K3997" t="s">
        <v>8179</v>
      </c>
      <c r="L3997" t="s">
        <v>8338</v>
      </c>
      <c r="M3997" t="s">
        <v>8349</v>
      </c>
      <c r="N3997" t="s">
        <v>8352</v>
      </c>
      <c r="O3997" t="s">
        <v>8359</v>
      </c>
      <c r="P3997">
        <v>34966</v>
      </c>
      <c r="Q3997" t="s">
        <v>8361</v>
      </c>
      <c r="R3997" t="s">
        <v>7349</v>
      </c>
      <c r="S3997">
        <v>4</v>
      </c>
      <c r="T3997" t="s">
        <v>8367</v>
      </c>
    </row>
    <row r="3998" spans="1:20" x14ac:dyDescent="0.35">
      <c r="A3998" t="s">
        <v>226</v>
      </c>
      <c r="B3998" t="s">
        <v>1124</v>
      </c>
      <c r="C3998">
        <v>69</v>
      </c>
      <c r="E3998" t="s">
        <v>5172</v>
      </c>
      <c r="F3998" t="s">
        <v>6785</v>
      </c>
      <c r="G3998" t="s">
        <v>6989</v>
      </c>
      <c r="H3998" t="s">
        <v>6998</v>
      </c>
      <c r="I3998" t="s">
        <v>7006</v>
      </c>
      <c r="J3998" t="s">
        <v>7667</v>
      </c>
      <c r="K3998" t="s">
        <v>7877</v>
      </c>
      <c r="L3998" t="s">
        <v>8341</v>
      </c>
      <c r="M3998" t="s">
        <v>8349</v>
      </c>
      <c r="N3998" t="s">
        <v>8351</v>
      </c>
      <c r="O3998" t="s">
        <v>8355</v>
      </c>
      <c r="Q3998" t="s">
        <v>8360</v>
      </c>
      <c r="R3998" t="s">
        <v>7263</v>
      </c>
      <c r="S3998">
        <v>5</v>
      </c>
      <c r="T3998" t="s">
        <v>8368</v>
      </c>
    </row>
    <row r="3999" spans="1:20" x14ac:dyDescent="0.35">
      <c r="A3999" t="s">
        <v>52</v>
      </c>
      <c r="B3999" t="s">
        <v>1025</v>
      </c>
      <c r="D3999" t="s">
        <v>1172</v>
      </c>
      <c r="E3999" t="s">
        <v>5173</v>
      </c>
      <c r="F3999" t="s">
        <v>6824</v>
      </c>
      <c r="G3999" t="s">
        <v>6987</v>
      </c>
      <c r="H3999" t="s">
        <v>6997</v>
      </c>
      <c r="I3999" t="s">
        <v>7002</v>
      </c>
      <c r="J3999" t="s">
        <v>7592</v>
      </c>
      <c r="K3999" t="s">
        <v>7877</v>
      </c>
      <c r="L3999" t="s">
        <v>8340</v>
      </c>
      <c r="M3999" t="s">
        <v>8347</v>
      </c>
      <c r="N3999" t="s">
        <v>8354</v>
      </c>
      <c r="O3999" t="s">
        <v>8358</v>
      </c>
      <c r="P3999">
        <v>49004</v>
      </c>
      <c r="Q3999" t="s">
        <v>8363</v>
      </c>
      <c r="S3999">
        <v>1</v>
      </c>
      <c r="T3999" t="s">
        <v>8367</v>
      </c>
    </row>
    <row r="4000" spans="1:20" x14ac:dyDescent="0.35">
      <c r="A4000" t="s">
        <v>512</v>
      </c>
      <c r="B4000" t="s">
        <v>1096</v>
      </c>
      <c r="D4000" t="s">
        <v>1174</v>
      </c>
      <c r="E4000" t="s">
        <v>5174</v>
      </c>
      <c r="G4000" t="s">
        <v>6991</v>
      </c>
      <c r="H4000" t="s">
        <v>6998</v>
      </c>
      <c r="I4000" t="s">
        <v>7007</v>
      </c>
      <c r="J4000" t="s">
        <v>7097</v>
      </c>
      <c r="K4000" t="s">
        <v>8004</v>
      </c>
      <c r="L4000" t="s">
        <v>8345</v>
      </c>
      <c r="M4000" t="s">
        <v>8347</v>
      </c>
      <c r="N4000" t="s">
        <v>8351</v>
      </c>
      <c r="O4000" t="s">
        <v>8359</v>
      </c>
      <c r="Q4000" t="s">
        <v>8364</v>
      </c>
      <c r="R4000" t="s">
        <v>7529</v>
      </c>
      <c r="S4000">
        <v>2</v>
      </c>
      <c r="T4000" t="s">
        <v>8369</v>
      </c>
    </row>
    <row r="4001" spans="1:20" x14ac:dyDescent="0.35">
      <c r="A4001" t="s">
        <v>259</v>
      </c>
      <c r="B4001" t="s">
        <v>1097</v>
      </c>
      <c r="D4001" t="s">
        <v>1175</v>
      </c>
      <c r="E4001" t="s">
        <v>5175</v>
      </c>
      <c r="F4001" t="s">
        <v>6744</v>
      </c>
      <c r="G4001" t="s">
        <v>6992</v>
      </c>
      <c r="H4001" t="s">
        <v>6995</v>
      </c>
      <c r="I4001" t="s">
        <v>7002</v>
      </c>
      <c r="J4001" t="s">
        <v>7641</v>
      </c>
      <c r="K4001" t="s">
        <v>7886</v>
      </c>
      <c r="L4001" t="s">
        <v>8343</v>
      </c>
      <c r="M4001" t="s">
        <v>8349</v>
      </c>
      <c r="N4001" t="s">
        <v>8352</v>
      </c>
      <c r="O4001" t="s">
        <v>8355</v>
      </c>
      <c r="S4001">
        <v>4</v>
      </c>
      <c r="T4001" t="s">
        <v>8369</v>
      </c>
    </row>
    <row r="4002" spans="1:20" x14ac:dyDescent="0.35">
      <c r="A4002" t="s">
        <v>355</v>
      </c>
      <c r="B4002" t="s">
        <v>1101</v>
      </c>
      <c r="D4002" t="s">
        <v>1175</v>
      </c>
      <c r="E4002" t="s">
        <v>5176</v>
      </c>
      <c r="F4002" t="s">
        <v>6748</v>
      </c>
      <c r="G4002" t="s">
        <v>6985</v>
      </c>
      <c r="H4002" t="s">
        <v>7000</v>
      </c>
      <c r="I4002" t="s">
        <v>7003</v>
      </c>
      <c r="J4002" t="s">
        <v>7519</v>
      </c>
      <c r="K4002" t="s">
        <v>8120</v>
      </c>
      <c r="L4002" t="s">
        <v>8339</v>
      </c>
      <c r="M4002" t="s">
        <v>8350</v>
      </c>
      <c r="N4002" t="s">
        <v>8354</v>
      </c>
      <c r="O4002" t="s">
        <v>8356</v>
      </c>
      <c r="P4002">
        <v>44470</v>
      </c>
      <c r="Q4002" t="s">
        <v>8363</v>
      </c>
      <c r="R4002" t="s">
        <v>7224</v>
      </c>
      <c r="S4002">
        <v>3</v>
      </c>
      <c r="T4002" t="s">
        <v>8368</v>
      </c>
    </row>
    <row r="4003" spans="1:20" x14ac:dyDescent="0.35">
      <c r="A4003" t="s">
        <v>589</v>
      </c>
      <c r="B4003" t="s">
        <v>1079</v>
      </c>
      <c r="D4003" t="s">
        <v>1172</v>
      </c>
      <c r="E4003" t="s">
        <v>5177</v>
      </c>
      <c r="G4003" t="s">
        <v>6988</v>
      </c>
      <c r="H4003" t="s">
        <v>6996</v>
      </c>
      <c r="I4003" t="s">
        <v>7004</v>
      </c>
      <c r="J4003" t="s">
        <v>7192</v>
      </c>
      <c r="K4003" t="s">
        <v>7707</v>
      </c>
      <c r="L4003" t="s">
        <v>8341</v>
      </c>
      <c r="M4003" t="s">
        <v>8347</v>
      </c>
      <c r="N4003" t="s">
        <v>8354</v>
      </c>
      <c r="O4003" t="s">
        <v>8357</v>
      </c>
      <c r="P4003">
        <v>3850</v>
      </c>
      <c r="Q4003" t="s">
        <v>8363</v>
      </c>
      <c r="S4003">
        <v>1</v>
      </c>
      <c r="T4003" t="s">
        <v>8368</v>
      </c>
    </row>
    <row r="4004" spans="1:20" x14ac:dyDescent="0.35">
      <c r="A4004" t="s">
        <v>622</v>
      </c>
      <c r="B4004" t="s">
        <v>1075</v>
      </c>
      <c r="D4004" t="s">
        <v>1173</v>
      </c>
      <c r="E4004" t="s">
        <v>5178</v>
      </c>
      <c r="F4004" t="s">
        <v>6723</v>
      </c>
      <c r="G4004" t="s">
        <v>6986</v>
      </c>
      <c r="H4004" t="s">
        <v>6999</v>
      </c>
      <c r="I4004" t="s">
        <v>7004</v>
      </c>
      <c r="K4004" t="s">
        <v>8336</v>
      </c>
      <c r="L4004" t="s">
        <v>8339</v>
      </c>
      <c r="M4004" t="s">
        <v>8347</v>
      </c>
      <c r="N4004" t="s">
        <v>8352</v>
      </c>
      <c r="O4004" t="s">
        <v>8357</v>
      </c>
      <c r="Q4004" t="s">
        <v>8363</v>
      </c>
      <c r="R4004" t="s">
        <v>7386</v>
      </c>
      <c r="S4004">
        <v>3</v>
      </c>
      <c r="T4004" t="s">
        <v>8368</v>
      </c>
    </row>
    <row r="4005" spans="1:20" x14ac:dyDescent="0.35">
      <c r="A4005" t="s">
        <v>951</v>
      </c>
      <c r="B4005" t="s">
        <v>1043</v>
      </c>
      <c r="C4005">
        <v>28</v>
      </c>
      <c r="D4005" t="s">
        <v>1173</v>
      </c>
      <c r="E4005" t="s">
        <v>5179</v>
      </c>
      <c r="F4005" t="s">
        <v>6813</v>
      </c>
      <c r="G4005" t="s">
        <v>6991</v>
      </c>
      <c r="H4005" t="s">
        <v>6999</v>
      </c>
      <c r="I4005" t="s">
        <v>7002</v>
      </c>
      <c r="J4005" t="s">
        <v>7405</v>
      </c>
      <c r="K4005" t="s">
        <v>7754</v>
      </c>
      <c r="L4005" t="s">
        <v>8344</v>
      </c>
      <c r="M4005" t="s">
        <v>8348</v>
      </c>
      <c r="N4005" t="s">
        <v>8352</v>
      </c>
      <c r="O4005" t="s">
        <v>8357</v>
      </c>
      <c r="Q4005" t="s">
        <v>8364</v>
      </c>
      <c r="S4005">
        <v>2</v>
      </c>
      <c r="T4005" t="s">
        <v>8369</v>
      </c>
    </row>
    <row r="4006" spans="1:20" x14ac:dyDescent="0.35">
      <c r="A4006" t="s">
        <v>222</v>
      </c>
      <c r="B4006" t="s">
        <v>1026</v>
      </c>
      <c r="C4006">
        <v>26</v>
      </c>
      <c r="D4006" t="s">
        <v>1172</v>
      </c>
      <c r="E4006" t="s">
        <v>5180</v>
      </c>
      <c r="F4006" t="s">
        <v>6712</v>
      </c>
      <c r="G4006" t="s">
        <v>6987</v>
      </c>
      <c r="H4006" t="s">
        <v>6998</v>
      </c>
      <c r="I4006" t="s">
        <v>7004</v>
      </c>
      <c r="J4006" t="s">
        <v>7588</v>
      </c>
      <c r="K4006" t="s">
        <v>8285</v>
      </c>
      <c r="L4006" t="s">
        <v>8344</v>
      </c>
      <c r="M4006" t="s">
        <v>8350</v>
      </c>
      <c r="N4006" t="s">
        <v>8354</v>
      </c>
      <c r="O4006" t="s">
        <v>8358</v>
      </c>
      <c r="Q4006" t="s">
        <v>8364</v>
      </c>
    </row>
    <row r="4007" spans="1:20" x14ac:dyDescent="0.35">
      <c r="A4007" t="s">
        <v>210</v>
      </c>
      <c r="B4007" t="s">
        <v>1093</v>
      </c>
      <c r="C4007">
        <v>20</v>
      </c>
      <c r="E4007" t="s">
        <v>5181</v>
      </c>
      <c r="F4007" t="s">
        <v>6840</v>
      </c>
      <c r="G4007" t="s">
        <v>6988</v>
      </c>
      <c r="H4007" t="s">
        <v>7000</v>
      </c>
      <c r="I4007" t="s">
        <v>7004</v>
      </c>
      <c r="J4007" t="s">
        <v>7450</v>
      </c>
      <c r="K4007" t="s">
        <v>8015</v>
      </c>
      <c r="L4007" t="s">
        <v>8338</v>
      </c>
      <c r="M4007" t="s">
        <v>8347</v>
      </c>
      <c r="N4007" t="s">
        <v>8351</v>
      </c>
      <c r="O4007" t="s">
        <v>8358</v>
      </c>
      <c r="P4007">
        <v>20558</v>
      </c>
      <c r="Q4007" t="s">
        <v>8360</v>
      </c>
      <c r="R4007" t="s">
        <v>7279</v>
      </c>
      <c r="S4007">
        <v>4</v>
      </c>
    </row>
    <row r="4008" spans="1:20" x14ac:dyDescent="0.35">
      <c r="A4008" t="s">
        <v>386</v>
      </c>
      <c r="B4008" t="s">
        <v>1029</v>
      </c>
      <c r="C4008">
        <v>36</v>
      </c>
      <c r="D4008" t="s">
        <v>1175</v>
      </c>
      <c r="E4008" t="s">
        <v>5182</v>
      </c>
      <c r="G4008" t="s">
        <v>6992</v>
      </c>
      <c r="H4008" t="s">
        <v>6997</v>
      </c>
      <c r="I4008" t="s">
        <v>7002</v>
      </c>
      <c r="K4008" t="s">
        <v>7925</v>
      </c>
      <c r="L4008" t="s">
        <v>8345</v>
      </c>
      <c r="M4008" t="s">
        <v>8346</v>
      </c>
      <c r="N4008" t="s">
        <v>8352</v>
      </c>
      <c r="O4008" t="s">
        <v>8357</v>
      </c>
      <c r="P4008">
        <v>32350</v>
      </c>
      <c r="Q4008" t="s">
        <v>8361</v>
      </c>
      <c r="S4008">
        <v>5</v>
      </c>
    </row>
    <row r="4009" spans="1:20" x14ac:dyDescent="0.35">
      <c r="A4009" t="s">
        <v>311</v>
      </c>
      <c r="B4009" t="s">
        <v>1036</v>
      </c>
      <c r="C4009">
        <v>58</v>
      </c>
      <c r="D4009" t="s">
        <v>1175</v>
      </c>
      <c r="E4009" t="s">
        <v>5183</v>
      </c>
      <c r="F4009" t="s">
        <v>6691</v>
      </c>
      <c r="G4009" t="s">
        <v>6991</v>
      </c>
      <c r="H4009" t="s">
        <v>6995</v>
      </c>
      <c r="I4009" t="s">
        <v>7005</v>
      </c>
      <c r="J4009" t="s">
        <v>7255</v>
      </c>
      <c r="K4009" t="s">
        <v>8084</v>
      </c>
      <c r="L4009" t="s">
        <v>8345</v>
      </c>
      <c r="M4009" t="s">
        <v>8349</v>
      </c>
      <c r="N4009" t="s">
        <v>8351</v>
      </c>
      <c r="O4009" t="s">
        <v>8357</v>
      </c>
      <c r="S4009">
        <v>1</v>
      </c>
      <c r="T4009" t="s">
        <v>8368</v>
      </c>
    </row>
    <row r="4010" spans="1:20" x14ac:dyDescent="0.35">
      <c r="A4010" t="s">
        <v>66</v>
      </c>
      <c r="B4010" t="s">
        <v>1085</v>
      </c>
      <c r="C4010">
        <v>26</v>
      </c>
      <c r="E4010" t="s">
        <v>5184</v>
      </c>
      <c r="F4010" t="s">
        <v>6730</v>
      </c>
      <c r="G4010" t="s">
        <v>6985</v>
      </c>
      <c r="H4010" t="s">
        <v>6996</v>
      </c>
      <c r="I4010" t="s">
        <v>7001</v>
      </c>
      <c r="J4010" t="s">
        <v>7579</v>
      </c>
      <c r="K4010" t="s">
        <v>7758</v>
      </c>
      <c r="L4010" t="s">
        <v>8342</v>
      </c>
      <c r="M4010" t="s">
        <v>8350</v>
      </c>
      <c r="N4010" t="s">
        <v>8351</v>
      </c>
      <c r="O4010" t="s">
        <v>8359</v>
      </c>
      <c r="Q4010" t="s">
        <v>8362</v>
      </c>
      <c r="R4010" t="s">
        <v>7008</v>
      </c>
      <c r="S4010">
        <v>4</v>
      </c>
    </row>
    <row r="4011" spans="1:20" x14ac:dyDescent="0.35">
      <c r="A4011" t="s">
        <v>801</v>
      </c>
      <c r="B4011" t="s">
        <v>1078</v>
      </c>
      <c r="D4011" t="s">
        <v>1172</v>
      </c>
      <c r="E4011" t="s">
        <v>5185</v>
      </c>
      <c r="G4011" t="s">
        <v>6993</v>
      </c>
      <c r="H4011" t="s">
        <v>7000</v>
      </c>
      <c r="I4011" t="s">
        <v>7001</v>
      </c>
      <c r="K4011" t="s">
        <v>8058</v>
      </c>
      <c r="L4011" t="s">
        <v>8343</v>
      </c>
      <c r="M4011" t="s">
        <v>8348</v>
      </c>
      <c r="N4011" t="s">
        <v>8353</v>
      </c>
      <c r="O4011" t="s">
        <v>8356</v>
      </c>
      <c r="P4011">
        <v>27827</v>
      </c>
      <c r="R4011" t="s">
        <v>7120</v>
      </c>
      <c r="S4011">
        <v>3</v>
      </c>
    </row>
    <row r="4012" spans="1:20" x14ac:dyDescent="0.35">
      <c r="A4012" t="s">
        <v>537</v>
      </c>
      <c r="B4012" t="s">
        <v>1076</v>
      </c>
      <c r="D4012" t="s">
        <v>1175</v>
      </c>
      <c r="E4012" t="s">
        <v>5186</v>
      </c>
      <c r="F4012" t="s">
        <v>6896</v>
      </c>
      <c r="G4012" t="s">
        <v>6989</v>
      </c>
      <c r="H4012" t="s">
        <v>6996</v>
      </c>
      <c r="I4012" t="s">
        <v>7005</v>
      </c>
      <c r="J4012" t="s">
        <v>7663</v>
      </c>
      <c r="K4012" t="s">
        <v>7821</v>
      </c>
      <c r="L4012" t="s">
        <v>8338</v>
      </c>
      <c r="M4012" t="s">
        <v>8347</v>
      </c>
      <c r="N4012" t="s">
        <v>8353</v>
      </c>
      <c r="O4012" t="s">
        <v>8357</v>
      </c>
      <c r="R4012" t="s">
        <v>7566</v>
      </c>
      <c r="T4012" t="s">
        <v>8367</v>
      </c>
    </row>
    <row r="4013" spans="1:20" x14ac:dyDescent="0.35">
      <c r="A4013" t="s">
        <v>480</v>
      </c>
      <c r="B4013" t="s">
        <v>1128</v>
      </c>
      <c r="C4013">
        <v>24</v>
      </c>
      <c r="D4013" t="s">
        <v>1173</v>
      </c>
      <c r="E4013" t="s">
        <v>5187</v>
      </c>
      <c r="F4013" t="s">
        <v>6868</v>
      </c>
      <c r="G4013" t="s">
        <v>6988</v>
      </c>
      <c r="H4013" t="s">
        <v>6999</v>
      </c>
      <c r="I4013" t="s">
        <v>7001</v>
      </c>
      <c r="K4013" t="s">
        <v>8194</v>
      </c>
      <c r="L4013" t="s">
        <v>8342</v>
      </c>
      <c r="M4013" t="s">
        <v>8350</v>
      </c>
      <c r="N4013" t="s">
        <v>8354</v>
      </c>
      <c r="O4013" t="s">
        <v>8358</v>
      </c>
      <c r="P4013">
        <v>36408</v>
      </c>
      <c r="Q4013" t="s">
        <v>8362</v>
      </c>
      <c r="R4013" t="s">
        <v>7356</v>
      </c>
      <c r="S4013">
        <v>2</v>
      </c>
      <c r="T4013" t="s">
        <v>8368</v>
      </c>
    </row>
    <row r="4014" spans="1:20" x14ac:dyDescent="0.35">
      <c r="A4014" t="s">
        <v>98</v>
      </c>
      <c r="B4014" t="s">
        <v>1103</v>
      </c>
      <c r="D4014" t="s">
        <v>1175</v>
      </c>
      <c r="E4014" t="s">
        <v>5188</v>
      </c>
      <c r="F4014" t="s">
        <v>6924</v>
      </c>
      <c r="G4014" t="s">
        <v>6988</v>
      </c>
      <c r="H4014" t="s">
        <v>6997</v>
      </c>
      <c r="I4014" t="s">
        <v>7003</v>
      </c>
      <c r="J4014" t="s">
        <v>7285</v>
      </c>
      <c r="K4014" t="s">
        <v>7794</v>
      </c>
      <c r="L4014" t="s">
        <v>8345</v>
      </c>
      <c r="M4014" t="s">
        <v>8347</v>
      </c>
      <c r="N4014" t="s">
        <v>8354</v>
      </c>
      <c r="O4014" t="s">
        <v>8358</v>
      </c>
      <c r="Q4014" t="s">
        <v>8364</v>
      </c>
      <c r="R4014" t="s">
        <v>7075</v>
      </c>
      <c r="S4014">
        <v>4</v>
      </c>
    </row>
    <row r="4015" spans="1:20" x14ac:dyDescent="0.35">
      <c r="A4015" t="s">
        <v>689</v>
      </c>
      <c r="B4015" t="s">
        <v>1116</v>
      </c>
      <c r="C4015">
        <v>30</v>
      </c>
      <c r="E4015" t="s">
        <v>5189</v>
      </c>
      <c r="G4015" t="s">
        <v>6988</v>
      </c>
      <c r="H4015" t="s">
        <v>6997</v>
      </c>
      <c r="I4015" t="s">
        <v>7003</v>
      </c>
      <c r="J4015" t="s">
        <v>7456</v>
      </c>
      <c r="K4015" t="s">
        <v>7970</v>
      </c>
      <c r="L4015" t="s">
        <v>8345</v>
      </c>
      <c r="M4015" t="s">
        <v>8347</v>
      </c>
      <c r="N4015" t="s">
        <v>8352</v>
      </c>
      <c r="O4015" t="s">
        <v>8357</v>
      </c>
      <c r="P4015">
        <v>12327</v>
      </c>
      <c r="S4015">
        <v>1</v>
      </c>
      <c r="T4015" t="s">
        <v>8368</v>
      </c>
    </row>
    <row r="4016" spans="1:20" x14ac:dyDescent="0.35">
      <c r="A4016" t="s">
        <v>167</v>
      </c>
      <c r="B4016" t="s">
        <v>1149</v>
      </c>
      <c r="C4016">
        <v>64</v>
      </c>
      <c r="D4016" t="s">
        <v>1175</v>
      </c>
      <c r="E4016" t="s">
        <v>5190</v>
      </c>
      <c r="F4016" t="s">
        <v>6906</v>
      </c>
      <c r="G4016" t="s">
        <v>6984</v>
      </c>
      <c r="H4016" t="s">
        <v>6994</v>
      </c>
      <c r="I4016" t="s">
        <v>7003</v>
      </c>
      <c r="J4016" t="s">
        <v>7595</v>
      </c>
      <c r="K4016" t="s">
        <v>8151</v>
      </c>
      <c r="L4016" t="s">
        <v>8338</v>
      </c>
      <c r="M4016" t="s">
        <v>8347</v>
      </c>
      <c r="N4016" t="s">
        <v>8351</v>
      </c>
      <c r="O4016" t="s">
        <v>8359</v>
      </c>
      <c r="Q4016" t="s">
        <v>8362</v>
      </c>
      <c r="S4016">
        <v>2</v>
      </c>
      <c r="T4016" t="s">
        <v>8368</v>
      </c>
    </row>
    <row r="4017" spans="1:20" x14ac:dyDescent="0.35">
      <c r="A4017" t="s">
        <v>788</v>
      </c>
      <c r="B4017" t="s">
        <v>1113</v>
      </c>
      <c r="D4017" t="s">
        <v>1174</v>
      </c>
      <c r="E4017" t="s">
        <v>5191</v>
      </c>
      <c r="G4017" t="s">
        <v>6984</v>
      </c>
      <c r="H4017" t="s">
        <v>6998</v>
      </c>
      <c r="I4017" t="s">
        <v>7001</v>
      </c>
      <c r="J4017" t="s">
        <v>7443</v>
      </c>
      <c r="K4017" t="s">
        <v>7817</v>
      </c>
      <c r="L4017" t="s">
        <v>8344</v>
      </c>
      <c r="M4017" t="s">
        <v>8347</v>
      </c>
      <c r="N4017" t="s">
        <v>8353</v>
      </c>
      <c r="O4017" t="s">
        <v>8357</v>
      </c>
      <c r="P4017">
        <v>31127</v>
      </c>
    </row>
    <row r="4018" spans="1:20" x14ac:dyDescent="0.35">
      <c r="A4018" t="s">
        <v>164</v>
      </c>
      <c r="B4018" t="s">
        <v>1124</v>
      </c>
      <c r="D4018" t="s">
        <v>1174</v>
      </c>
      <c r="E4018" t="s">
        <v>5192</v>
      </c>
      <c r="G4018" t="s">
        <v>6990</v>
      </c>
      <c r="H4018" t="s">
        <v>6997</v>
      </c>
      <c r="I4018" t="s">
        <v>7006</v>
      </c>
      <c r="J4018" t="s">
        <v>7528</v>
      </c>
      <c r="K4018" t="s">
        <v>7854</v>
      </c>
      <c r="L4018" t="s">
        <v>8344</v>
      </c>
      <c r="M4018" t="s">
        <v>8349</v>
      </c>
      <c r="N4018" t="s">
        <v>8353</v>
      </c>
      <c r="O4018" t="s">
        <v>8356</v>
      </c>
      <c r="Q4018" t="s">
        <v>8364</v>
      </c>
      <c r="S4018">
        <v>2</v>
      </c>
      <c r="T4018" t="s">
        <v>8367</v>
      </c>
    </row>
    <row r="4019" spans="1:20" x14ac:dyDescent="0.35">
      <c r="A4019" t="s">
        <v>307</v>
      </c>
      <c r="B4019" t="s">
        <v>1157</v>
      </c>
      <c r="E4019" t="s">
        <v>5193</v>
      </c>
      <c r="F4019" t="s">
        <v>6843</v>
      </c>
      <c r="G4019" t="s">
        <v>6989</v>
      </c>
      <c r="H4019" t="s">
        <v>6999</v>
      </c>
      <c r="I4019" t="s">
        <v>7007</v>
      </c>
      <c r="K4019" t="s">
        <v>8217</v>
      </c>
      <c r="L4019" t="s">
        <v>8345</v>
      </c>
      <c r="M4019" t="s">
        <v>8349</v>
      </c>
      <c r="N4019" t="s">
        <v>8353</v>
      </c>
      <c r="O4019" t="s">
        <v>8358</v>
      </c>
      <c r="R4019" t="s">
        <v>7573</v>
      </c>
      <c r="S4019">
        <v>5</v>
      </c>
      <c r="T4019" t="s">
        <v>8369</v>
      </c>
    </row>
    <row r="4020" spans="1:20" x14ac:dyDescent="0.35">
      <c r="A4020" t="s">
        <v>38</v>
      </c>
      <c r="B4020" t="s">
        <v>1112</v>
      </c>
      <c r="E4020" t="s">
        <v>5194</v>
      </c>
      <c r="G4020" t="s">
        <v>6986</v>
      </c>
      <c r="H4020" t="s">
        <v>6998</v>
      </c>
      <c r="I4020" t="s">
        <v>7001</v>
      </c>
      <c r="J4020" t="s">
        <v>7558</v>
      </c>
      <c r="K4020" t="s">
        <v>7820</v>
      </c>
      <c r="L4020" t="s">
        <v>8340</v>
      </c>
      <c r="M4020" t="s">
        <v>8347</v>
      </c>
      <c r="N4020" t="s">
        <v>8351</v>
      </c>
      <c r="O4020" t="s">
        <v>8356</v>
      </c>
      <c r="R4020" t="s">
        <v>7658</v>
      </c>
      <c r="T4020" t="s">
        <v>8368</v>
      </c>
    </row>
    <row r="4021" spans="1:20" x14ac:dyDescent="0.35">
      <c r="A4021" t="s">
        <v>341</v>
      </c>
      <c r="B4021" t="s">
        <v>1080</v>
      </c>
      <c r="C4021">
        <v>82</v>
      </c>
      <c r="D4021" t="s">
        <v>1174</v>
      </c>
      <c r="E4021" t="s">
        <v>5195</v>
      </c>
      <c r="F4021" t="s">
        <v>6923</v>
      </c>
      <c r="G4021" t="s">
        <v>6992</v>
      </c>
      <c r="H4021" t="s">
        <v>6995</v>
      </c>
      <c r="I4021" t="s">
        <v>7006</v>
      </c>
      <c r="K4021" t="s">
        <v>8012</v>
      </c>
      <c r="L4021" t="s">
        <v>8344</v>
      </c>
      <c r="M4021" t="s">
        <v>8347</v>
      </c>
      <c r="N4021" t="s">
        <v>8351</v>
      </c>
      <c r="O4021" t="s">
        <v>8358</v>
      </c>
      <c r="P4021">
        <v>22391</v>
      </c>
      <c r="Q4021" t="s">
        <v>8360</v>
      </c>
      <c r="R4021" t="s">
        <v>7338</v>
      </c>
      <c r="S4021">
        <v>1</v>
      </c>
      <c r="T4021" t="s">
        <v>8369</v>
      </c>
    </row>
    <row r="4022" spans="1:20" x14ac:dyDescent="0.35">
      <c r="A4022" t="s">
        <v>32</v>
      </c>
      <c r="B4022" t="s">
        <v>1156</v>
      </c>
      <c r="C4022">
        <v>33</v>
      </c>
      <c r="D4022" t="s">
        <v>1174</v>
      </c>
      <c r="E4022" t="s">
        <v>5196</v>
      </c>
      <c r="F4022" t="s">
        <v>6883</v>
      </c>
      <c r="G4022" t="s">
        <v>6987</v>
      </c>
      <c r="H4022" t="s">
        <v>6995</v>
      </c>
      <c r="I4022" t="s">
        <v>7005</v>
      </c>
      <c r="K4022" t="s">
        <v>7924</v>
      </c>
      <c r="L4022" t="s">
        <v>8340</v>
      </c>
      <c r="M4022" t="s">
        <v>8349</v>
      </c>
      <c r="N4022" t="s">
        <v>8352</v>
      </c>
      <c r="O4022" t="s">
        <v>8355</v>
      </c>
      <c r="Q4022" t="s">
        <v>8360</v>
      </c>
      <c r="R4022" t="s">
        <v>7364</v>
      </c>
      <c r="S4022">
        <v>5</v>
      </c>
      <c r="T4022" t="s">
        <v>8369</v>
      </c>
    </row>
    <row r="4023" spans="1:20" x14ac:dyDescent="0.35">
      <c r="A4023" t="s">
        <v>291</v>
      </c>
      <c r="B4023" t="s">
        <v>1068</v>
      </c>
      <c r="C4023">
        <v>41</v>
      </c>
      <c r="D4023" t="s">
        <v>1172</v>
      </c>
      <c r="E4023" t="s">
        <v>5197</v>
      </c>
      <c r="F4023" t="s">
        <v>6863</v>
      </c>
      <c r="G4023" t="s">
        <v>6992</v>
      </c>
      <c r="H4023" t="s">
        <v>6997</v>
      </c>
      <c r="I4023" t="s">
        <v>7006</v>
      </c>
      <c r="J4023" t="s">
        <v>7462</v>
      </c>
      <c r="K4023" t="s">
        <v>8244</v>
      </c>
      <c r="L4023" t="s">
        <v>8345</v>
      </c>
      <c r="M4023" t="s">
        <v>8350</v>
      </c>
      <c r="N4023" t="s">
        <v>8354</v>
      </c>
      <c r="O4023" t="s">
        <v>8357</v>
      </c>
      <c r="P4023">
        <v>32736</v>
      </c>
      <c r="Q4023" t="s">
        <v>8362</v>
      </c>
      <c r="R4023" t="s">
        <v>7578</v>
      </c>
      <c r="S4023">
        <v>2</v>
      </c>
    </row>
    <row r="4024" spans="1:20" x14ac:dyDescent="0.35">
      <c r="A4024" t="s">
        <v>478</v>
      </c>
      <c r="B4024" t="s">
        <v>1160</v>
      </c>
      <c r="C4024">
        <v>42</v>
      </c>
      <c r="E4024" t="s">
        <v>5198</v>
      </c>
      <c r="G4024" t="s">
        <v>6992</v>
      </c>
      <c r="H4024" t="s">
        <v>6998</v>
      </c>
      <c r="I4024" t="s">
        <v>7002</v>
      </c>
      <c r="K4024" t="s">
        <v>8204</v>
      </c>
      <c r="L4024" t="s">
        <v>8338</v>
      </c>
      <c r="M4024" t="s">
        <v>8348</v>
      </c>
      <c r="N4024" t="s">
        <v>8354</v>
      </c>
      <c r="O4024" t="s">
        <v>8358</v>
      </c>
      <c r="Q4024" t="s">
        <v>8362</v>
      </c>
      <c r="T4024" t="s">
        <v>8368</v>
      </c>
    </row>
    <row r="4025" spans="1:20" x14ac:dyDescent="0.35">
      <c r="A4025" t="s">
        <v>449</v>
      </c>
      <c r="B4025" t="s">
        <v>1059</v>
      </c>
      <c r="C4025">
        <v>31</v>
      </c>
      <c r="D4025" t="s">
        <v>1172</v>
      </c>
      <c r="E4025" t="s">
        <v>5199</v>
      </c>
      <c r="F4025" t="s">
        <v>6757</v>
      </c>
      <c r="G4025" t="s">
        <v>6989</v>
      </c>
      <c r="H4025" t="s">
        <v>7000</v>
      </c>
      <c r="I4025" t="s">
        <v>7005</v>
      </c>
      <c r="J4025" t="s">
        <v>7615</v>
      </c>
      <c r="K4025" t="s">
        <v>7880</v>
      </c>
      <c r="L4025" t="s">
        <v>8344</v>
      </c>
      <c r="M4025" t="s">
        <v>8347</v>
      </c>
      <c r="N4025" t="s">
        <v>8352</v>
      </c>
      <c r="O4025" t="s">
        <v>8356</v>
      </c>
      <c r="P4025">
        <v>611</v>
      </c>
      <c r="Q4025" t="s">
        <v>8363</v>
      </c>
      <c r="R4025" t="s">
        <v>7183</v>
      </c>
      <c r="S4025">
        <v>1</v>
      </c>
      <c r="T4025" t="s">
        <v>8369</v>
      </c>
    </row>
    <row r="4026" spans="1:20" x14ac:dyDescent="0.35">
      <c r="A4026" t="s">
        <v>683</v>
      </c>
      <c r="B4026" t="s">
        <v>1036</v>
      </c>
      <c r="D4026" t="s">
        <v>1172</v>
      </c>
      <c r="E4026" t="s">
        <v>5200</v>
      </c>
      <c r="F4026" t="s">
        <v>6691</v>
      </c>
      <c r="G4026" t="s">
        <v>6993</v>
      </c>
      <c r="H4026" t="s">
        <v>6999</v>
      </c>
      <c r="I4026" t="s">
        <v>7001</v>
      </c>
      <c r="K4026" t="s">
        <v>7894</v>
      </c>
      <c r="L4026" t="s">
        <v>8338</v>
      </c>
      <c r="M4026" t="s">
        <v>8348</v>
      </c>
      <c r="N4026" t="s">
        <v>8353</v>
      </c>
      <c r="O4026" t="s">
        <v>8357</v>
      </c>
      <c r="P4026">
        <v>44030</v>
      </c>
      <c r="Q4026" t="s">
        <v>8361</v>
      </c>
      <c r="T4026" t="s">
        <v>8367</v>
      </c>
    </row>
    <row r="4027" spans="1:20" x14ac:dyDescent="0.35">
      <c r="A4027" t="s">
        <v>1005</v>
      </c>
      <c r="B4027" t="s">
        <v>1118</v>
      </c>
      <c r="C4027">
        <v>70</v>
      </c>
      <c r="D4027" t="s">
        <v>1172</v>
      </c>
      <c r="E4027" t="s">
        <v>5201</v>
      </c>
      <c r="G4027" t="s">
        <v>6990</v>
      </c>
      <c r="H4027" t="s">
        <v>6995</v>
      </c>
      <c r="I4027" t="s">
        <v>7005</v>
      </c>
      <c r="J4027" t="s">
        <v>7284</v>
      </c>
      <c r="K4027" t="s">
        <v>7968</v>
      </c>
      <c r="L4027" t="s">
        <v>8342</v>
      </c>
      <c r="M4027" t="s">
        <v>8346</v>
      </c>
      <c r="N4027" t="s">
        <v>8353</v>
      </c>
      <c r="O4027" t="s">
        <v>8355</v>
      </c>
      <c r="Q4027" t="s">
        <v>8363</v>
      </c>
      <c r="R4027" t="s">
        <v>7045</v>
      </c>
      <c r="S4027">
        <v>2</v>
      </c>
      <c r="T4027" t="s">
        <v>8368</v>
      </c>
    </row>
    <row r="4028" spans="1:20" x14ac:dyDescent="0.35">
      <c r="A4028" t="s">
        <v>776</v>
      </c>
      <c r="B4028" t="s">
        <v>1134</v>
      </c>
      <c r="D4028" t="s">
        <v>1175</v>
      </c>
      <c r="E4028" t="s">
        <v>5202</v>
      </c>
      <c r="F4028" t="s">
        <v>6811</v>
      </c>
      <c r="G4028" t="s">
        <v>6986</v>
      </c>
      <c r="H4028" t="s">
        <v>6995</v>
      </c>
      <c r="I4028" t="s">
        <v>7002</v>
      </c>
      <c r="K4028" t="s">
        <v>7979</v>
      </c>
      <c r="L4028" t="s">
        <v>8339</v>
      </c>
      <c r="M4028" t="s">
        <v>8349</v>
      </c>
      <c r="N4028" t="s">
        <v>8353</v>
      </c>
      <c r="O4028" t="s">
        <v>8357</v>
      </c>
      <c r="Q4028" t="s">
        <v>8361</v>
      </c>
      <c r="R4028" t="s">
        <v>7204</v>
      </c>
      <c r="S4028">
        <v>4</v>
      </c>
      <c r="T4028" t="s">
        <v>8368</v>
      </c>
    </row>
    <row r="4029" spans="1:20" x14ac:dyDescent="0.35">
      <c r="A4029" t="s">
        <v>293</v>
      </c>
      <c r="B4029" t="s">
        <v>1140</v>
      </c>
      <c r="C4029">
        <v>65</v>
      </c>
      <c r="D4029" t="s">
        <v>1174</v>
      </c>
      <c r="E4029" t="s">
        <v>5203</v>
      </c>
      <c r="F4029" t="s">
        <v>6845</v>
      </c>
      <c r="G4029" t="s">
        <v>6990</v>
      </c>
      <c r="H4029" t="s">
        <v>6999</v>
      </c>
      <c r="I4029" t="s">
        <v>7004</v>
      </c>
      <c r="J4029" t="s">
        <v>7210</v>
      </c>
      <c r="K4029" t="s">
        <v>8078</v>
      </c>
      <c r="L4029" t="s">
        <v>8341</v>
      </c>
      <c r="M4029" t="s">
        <v>8347</v>
      </c>
      <c r="N4029" t="s">
        <v>8354</v>
      </c>
      <c r="O4029" t="s">
        <v>8356</v>
      </c>
      <c r="Q4029" t="s">
        <v>8361</v>
      </c>
      <c r="R4029" t="s">
        <v>7510</v>
      </c>
      <c r="S4029">
        <v>4</v>
      </c>
      <c r="T4029" t="s">
        <v>8369</v>
      </c>
    </row>
    <row r="4030" spans="1:20" x14ac:dyDescent="0.35">
      <c r="A4030" t="s">
        <v>393</v>
      </c>
      <c r="B4030" t="s">
        <v>1164</v>
      </c>
      <c r="C4030">
        <v>30</v>
      </c>
      <c r="D4030" t="s">
        <v>1173</v>
      </c>
      <c r="E4030" t="s">
        <v>5204</v>
      </c>
      <c r="F4030" t="s">
        <v>6935</v>
      </c>
      <c r="G4030" t="s">
        <v>6992</v>
      </c>
      <c r="H4030" t="s">
        <v>6995</v>
      </c>
      <c r="I4030" t="s">
        <v>7004</v>
      </c>
      <c r="K4030" t="s">
        <v>8232</v>
      </c>
      <c r="L4030" t="s">
        <v>8339</v>
      </c>
      <c r="M4030" t="s">
        <v>8350</v>
      </c>
      <c r="N4030" t="s">
        <v>8353</v>
      </c>
      <c r="O4030" t="s">
        <v>8357</v>
      </c>
      <c r="Q4030" t="s">
        <v>8363</v>
      </c>
      <c r="S4030">
        <v>4</v>
      </c>
      <c r="T4030" t="s">
        <v>8367</v>
      </c>
    </row>
    <row r="4031" spans="1:20" x14ac:dyDescent="0.35">
      <c r="A4031" t="s">
        <v>20</v>
      </c>
      <c r="B4031" t="s">
        <v>1129</v>
      </c>
      <c r="D4031" t="s">
        <v>1174</v>
      </c>
      <c r="E4031" t="s">
        <v>5205</v>
      </c>
      <c r="F4031" t="s">
        <v>6879</v>
      </c>
      <c r="G4031" t="s">
        <v>6988</v>
      </c>
      <c r="H4031" t="s">
        <v>6997</v>
      </c>
      <c r="I4031" t="s">
        <v>7006</v>
      </c>
      <c r="J4031" t="s">
        <v>7521</v>
      </c>
      <c r="K4031" t="s">
        <v>8241</v>
      </c>
      <c r="L4031" t="s">
        <v>8343</v>
      </c>
      <c r="M4031" t="s">
        <v>8346</v>
      </c>
      <c r="N4031" t="s">
        <v>8352</v>
      </c>
      <c r="O4031" t="s">
        <v>8357</v>
      </c>
      <c r="Q4031" t="s">
        <v>8362</v>
      </c>
      <c r="S4031">
        <v>3</v>
      </c>
      <c r="T4031" t="s">
        <v>8368</v>
      </c>
    </row>
    <row r="4032" spans="1:20" x14ac:dyDescent="0.35">
      <c r="A4032" t="s">
        <v>863</v>
      </c>
      <c r="B4032" t="s">
        <v>1151</v>
      </c>
      <c r="D4032" t="s">
        <v>1172</v>
      </c>
      <c r="E4032" t="s">
        <v>5206</v>
      </c>
      <c r="F4032" t="s">
        <v>6833</v>
      </c>
      <c r="G4032" t="s">
        <v>6986</v>
      </c>
      <c r="H4032" t="s">
        <v>6995</v>
      </c>
      <c r="I4032" t="s">
        <v>7003</v>
      </c>
      <c r="J4032" t="s">
        <v>7196</v>
      </c>
      <c r="K4032" t="s">
        <v>8044</v>
      </c>
      <c r="L4032" t="s">
        <v>8340</v>
      </c>
      <c r="M4032" t="s">
        <v>8346</v>
      </c>
      <c r="N4032" t="s">
        <v>8353</v>
      </c>
      <c r="O4032" t="s">
        <v>8355</v>
      </c>
      <c r="S4032">
        <v>1</v>
      </c>
    </row>
    <row r="4033" spans="1:20" x14ac:dyDescent="0.35">
      <c r="A4033" t="s">
        <v>953</v>
      </c>
      <c r="B4033" t="s">
        <v>1072</v>
      </c>
      <c r="C4033">
        <v>15</v>
      </c>
      <c r="D4033" t="s">
        <v>1174</v>
      </c>
      <c r="E4033" t="s">
        <v>5207</v>
      </c>
      <c r="G4033" t="s">
        <v>6984</v>
      </c>
      <c r="H4033" t="s">
        <v>6996</v>
      </c>
      <c r="I4033" t="s">
        <v>7006</v>
      </c>
      <c r="J4033" t="s">
        <v>7246</v>
      </c>
      <c r="K4033" t="s">
        <v>8263</v>
      </c>
      <c r="L4033" t="s">
        <v>8345</v>
      </c>
      <c r="M4033" t="s">
        <v>8347</v>
      </c>
      <c r="N4033" t="s">
        <v>8353</v>
      </c>
      <c r="O4033" t="s">
        <v>8358</v>
      </c>
      <c r="Q4033" t="s">
        <v>8361</v>
      </c>
      <c r="R4033" t="s">
        <v>7317</v>
      </c>
      <c r="S4033">
        <v>5</v>
      </c>
    </row>
    <row r="4034" spans="1:20" x14ac:dyDescent="0.35">
      <c r="A4034" t="s">
        <v>857</v>
      </c>
      <c r="B4034" t="s">
        <v>1122</v>
      </c>
      <c r="C4034">
        <v>25</v>
      </c>
      <c r="D4034" t="s">
        <v>1175</v>
      </c>
      <c r="E4034" t="s">
        <v>5208</v>
      </c>
      <c r="F4034" t="s">
        <v>6927</v>
      </c>
      <c r="G4034" t="s">
        <v>6991</v>
      </c>
      <c r="H4034" t="s">
        <v>6999</v>
      </c>
      <c r="I4034" t="s">
        <v>7007</v>
      </c>
      <c r="J4034" t="s">
        <v>7386</v>
      </c>
      <c r="K4034" t="s">
        <v>8337</v>
      </c>
      <c r="L4034" t="s">
        <v>8341</v>
      </c>
      <c r="M4034" t="s">
        <v>8349</v>
      </c>
      <c r="N4034" t="s">
        <v>8354</v>
      </c>
      <c r="O4034" t="s">
        <v>8356</v>
      </c>
      <c r="Q4034" t="s">
        <v>8363</v>
      </c>
      <c r="S4034">
        <v>1</v>
      </c>
      <c r="T4034" t="s">
        <v>8368</v>
      </c>
    </row>
    <row r="4035" spans="1:20" x14ac:dyDescent="0.35">
      <c r="A4035" t="s">
        <v>740</v>
      </c>
      <c r="B4035" t="s">
        <v>1076</v>
      </c>
      <c r="C4035">
        <v>49</v>
      </c>
      <c r="D4035" t="s">
        <v>1175</v>
      </c>
      <c r="E4035" t="s">
        <v>5209</v>
      </c>
      <c r="F4035" t="s">
        <v>6720</v>
      </c>
      <c r="G4035" t="s">
        <v>6990</v>
      </c>
      <c r="H4035" t="s">
        <v>6995</v>
      </c>
      <c r="I4035" t="s">
        <v>7004</v>
      </c>
      <c r="J4035" t="s">
        <v>7122</v>
      </c>
      <c r="K4035" t="s">
        <v>7943</v>
      </c>
      <c r="L4035" t="s">
        <v>8341</v>
      </c>
      <c r="M4035" t="s">
        <v>8346</v>
      </c>
      <c r="N4035" t="s">
        <v>8353</v>
      </c>
      <c r="O4035" t="s">
        <v>8356</v>
      </c>
      <c r="Q4035" t="s">
        <v>8361</v>
      </c>
      <c r="R4035" t="s">
        <v>7487</v>
      </c>
    </row>
    <row r="4036" spans="1:20" x14ac:dyDescent="0.35">
      <c r="A4036" t="s">
        <v>604</v>
      </c>
      <c r="B4036" t="s">
        <v>1156</v>
      </c>
      <c r="D4036" t="s">
        <v>1175</v>
      </c>
      <c r="E4036" t="s">
        <v>5210</v>
      </c>
      <c r="F4036" t="s">
        <v>6883</v>
      </c>
      <c r="G4036" t="s">
        <v>6985</v>
      </c>
      <c r="H4036" t="s">
        <v>6995</v>
      </c>
      <c r="I4036" t="s">
        <v>7004</v>
      </c>
      <c r="K4036" t="s">
        <v>8266</v>
      </c>
      <c r="L4036" t="s">
        <v>8342</v>
      </c>
      <c r="M4036" t="s">
        <v>8346</v>
      </c>
      <c r="N4036" t="s">
        <v>8354</v>
      </c>
      <c r="O4036" t="s">
        <v>8359</v>
      </c>
      <c r="P4036">
        <v>41334</v>
      </c>
      <c r="Q4036" t="s">
        <v>8362</v>
      </c>
      <c r="R4036" t="s">
        <v>7263</v>
      </c>
      <c r="S4036">
        <v>5</v>
      </c>
    </row>
    <row r="4037" spans="1:20" x14ac:dyDescent="0.35">
      <c r="A4037" t="s">
        <v>305</v>
      </c>
      <c r="B4037" t="s">
        <v>1147</v>
      </c>
      <c r="C4037">
        <v>58</v>
      </c>
      <c r="E4037" t="s">
        <v>5211</v>
      </c>
      <c r="F4037" t="s">
        <v>6825</v>
      </c>
      <c r="G4037" t="s">
        <v>6986</v>
      </c>
      <c r="H4037" t="s">
        <v>6995</v>
      </c>
      <c r="I4037" t="s">
        <v>7002</v>
      </c>
      <c r="J4037" t="s">
        <v>7040</v>
      </c>
      <c r="K4037" t="s">
        <v>8302</v>
      </c>
      <c r="L4037" t="s">
        <v>8340</v>
      </c>
      <c r="M4037" t="s">
        <v>8349</v>
      </c>
      <c r="N4037" t="s">
        <v>8353</v>
      </c>
      <c r="O4037" t="s">
        <v>8356</v>
      </c>
      <c r="Q4037" t="s">
        <v>8363</v>
      </c>
      <c r="S4037">
        <v>2</v>
      </c>
    </row>
    <row r="4038" spans="1:20" x14ac:dyDescent="0.35">
      <c r="A4038" t="s">
        <v>852</v>
      </c>
      <c r="B4038" t="s">
        <v>1057</v>
      </c>
      <c r="D4038" t="s">
        <v>1172</v>
      </c>
      <c r="E4038" t="s">
        <v>5212</v>
      </c>
      <c r="G4038" t="s">
        <v>6986</v>
      </c>
      <c r="H4038" t="s">
        <v>6998</v>
      </c>
      <c r="I4038" t="s">
        <v>7001</v>
      </c>
      <c r="J4038" t="s">
        <v>7476</v>
      </c>
      <c r="K4038" t="s">
        <v>8327</v>
      </c>
      <c r="L4038" t="s">
        <v>8344</v>
      </c>
      <c r="M4038" t="s">
        <v>8348</v>
      </c>
      <c r="N4038" t="s">
        <v>8351</v>
      </c>
      <c r="O4038" t="s">
        <v>8356</v>
      </c>
      <c r="P4038">
        <v>28474</v>
      </c>
      <c r="Q4038" t="s">
        <v>8364</v>
      </c>
      <c r="S4038">
        <v>2</v>
      </c>
      <c r="T4038" t="s">
        <v>8369</v>
      </c>
    </row>
    <row r="4039" spans="1:20" x14ac:dyDescent="0.35">
      <c r="A4039" t="s">
        <v>792</v>
      </c>
      <c r="B4039" t="s">
        <v>1095</v>
      </c>
      <c r="C4039">
        <v>36</v>
      </c>
      <c r="D4039" t="s">
        <v>1174</v>
      </c>
      <c r="E4039" t="s">
        <v>5213</v>
      </c>
      <c r="G4039" t="s">
        <v>6990</v>
      </c>
      <c r="H4039" t="s">
        <v>6997</v>
      </c>
      <c r="I4039" t="s">
        <v>7004</v>
      </c>
      <c r="J4039" t="s">
        <v>7061</v>
      </c>
      <c r="K4039" t="s">
        <v>8194</v>
      </c>
      <c r="L4039" t="s">
        <v>8344</v>
      </c>
      <c r="M4039" t="s">
        <v>8350</v>
      </c>
      <c r="N4039" t="s">
        <v>8354</v>
      </c>
      <c r="O4039" t="s">
        <v>8358</v>
      </c>
      <c r="Q4039" t="s">
        <v>8362</v>
      </c>
      <c r="R4039" t="s">
        <v>7172</v>
      </c>
      <c r="S4039">
        <v>5</v>
      </c>
      <c r="T4039" t="s">
        <v>8368</v>
      </c>
    </row>
    <row r="4040" spans="1:20" x14ac:dyDescent="0.35">
      <c r="A4040" t="s">
        <v>479</v>
      </c>
      <c r="B4040" t="s">
        <v>1029</v>
      </c>
      <c r="D4040" t="s">
        <v>1175</v>
      </c>
      <c r="E4040" t="s">
        <v>5214</v>
      </c>
      <c r="G4040" t="s">
        <v>6988</v>
      </c>
      <c r="H4040" t="s">
        <v>6996</v>
      </c>
      <c r="I4040" t="s">
        <v>7005</v>
      </c>
      <c r="K4040" t="s">
        <v>7943</v>
      </c>
      <c r="L4040" t="s">
        <v>8338</v>
      </c>
      <c r="M4040" t="s">
        <v>8347</v>
      </c>
      <c r="N4040" t="s">
        <v>8351</v>
      </c>
      <c r="O4040" t="s">
        <v>8358</v>
      </c>
      <c r="Q4040" t="s">
        <v>8363</v>
      </c>
      <c r="T4040" t="s">
        <v>8369</v>
      </c>
    </row>
    <row r="4041" spans="1:20" x14ac:dyDescent="0.35">
      <c r="A4041" t="s">
        <v>142</v>
      </c>
      <c r="B4041" t="s">
        <v>1073</v>
      </c>
      <c r="C4041">
        <v>89</v>
      </c>
      <c r="D4041" t="s">
        <v>1174</v>
      </c>
      <c r="E4041" t="s">
        <v>5215</v>
      </c>
      <c r="G4041" t="s">
        <v>6992</v>
      </c>
      <c r="H4041" t="s">
        <v>6997</v>
      </c>
      <c r="I4041" t="s">
        <v>7001</v>
      </c>
      <c r="K4041" t="s">
        <v>8064</v>
      </c>
      <c r="L4041" t="s">
        <v>8344</v>
      </c>
      <c r="M4041" t="s">
        <v>8348</v>
      </c>
      <c r="N4041" t="s">
        <v>8351</v>
      </c>
      <c r="O4041" t="s">
        <v>8357</v>
      </c>
      <c r="P4041">
        <v>49598</v>
      </c>
      <c r="R4041" t="s">
        <v>7023</v>
      </c>
      <c r="T4041" t="s">
        <v>8367</v>
      </c>
    </row>
    <row r="4042" spans="1:20" x14ac:dyDescent="0.35">
      <c r="A4042" t="s">
        <v>106</v>
      </c>
      <c r="B4042" t="s">
        <v>1055</v>
      </c>
      <c r="D4042" t="s">
        <v>1174</v>
      </c>
      <c r="E4042" t="s">
        <v>5216</v>
      </c>
      <c r="F4042" t="s">
        <v>6725</v>
      </c>
      <c r="G4042" t="s">
        <v>6985</v>
      </c>
      <c r="H4042" t="s">
        <v>6998</v>
      </c>
      <c r="I4042" t="s">
        <v>7006</v>
      </c>
      <c r="K4042" t="s">
        <v>7852</v>
      </c>
      <c r="L4042" t="s">
        <v>8338</v>
      </c>
      <c r="M4042" t="s">
        <v>8348</v>
      </c>
      <c r="N4042" t="s">
        <v>8351</v>
      </c>
      <c r="O4042" t="s">
        <v>8355</v>
      </c>
      <c r="Q4042" t="s">
        <v>8361</v>
      </c>
      <c r="R4042" t="s">
        <v>7013</v>
      </c>
      <c r="S4042">
        <v>3</v>
      </c>
      <c r="T4042" t="s">
        <v>8369</v>
      </c>
    </row>
    <row r="4043" spans="1:20" x14ac:dyDescent="0.35">
      <c r="A4043" t="s">
        <v>87</v>
      </c>
      <c r="B4043" t="s">
        <v>1151</v>
      </c>
      <c r="D4043" t="s">
        <v>1174</v>
      </c>
      <c r="E4043" t="s">
        <v>5217</v>
      </c>
      <c r="F4043" t="s">
        <v>6941</v>
      </c>
      <c r="G4043" t="s">
        <v>6985</v>
      </c>
      <c r="H4043" t="s">
        <v>6998</v>
      </c>
      <c r="I4043" t="s">
        <v>7005</v>
      </c>
      <c r="J4043" t="s">
        <v>7017</v>
      </c>
      <c r="K4043" t="s">
        <v>8326</v>
      </c>
      <c r="L4043" t="s">
        <v>8345</v>
      </c>
      <c r="M4043" t="s">
        <v>8349</v>
      </c>
      <c r="N4043" t="s">
        <v>8354</v>
      </c>
      <c r="O4043" t="s">
        <v>8355</v>
      </c>
      <c r="Q4043" t="s">
        <v>8362</v>
      </c>
      <c r="S4043">
        <v>3</v>
      </c>
      <c r="T4043" t="s">
        <v>8367</v>
      </c>
    </row>
    <row r="4044" spans="1:20" x14ac:dyDescent="0.35">
      <c r="A4044" t="s">
        <v>908</v>
      </c>
      <c r="B4044" t="s">
        <v>1133</v>
      </c>
      <c r="E4044" t="s">
        <v>5218</v>
      </c>
      <c r="F4044" t="s">
        <v>6795</v>
      </c>
      <c r="G4044" t="s">
        <v>6988</v>
      </c>
      <c r="H4044" t="s">
        <v>6998</v>
      </c>
      <c r="I4044" t="s">
        <v>7003</v>
      </c>
      <c r="J4044" t="s">
        <v>7667</v>
      </c>
      <c r="K4044" t="s">
        <v>7814</v>
      </c>
      <c r="L4044" t="s">
        <v>8338</v>
      </c>
      <c r="M4044" t="s">
        <v>8347</v>
      </c>
      <c r="N4044" t="s">
        <v>8351</v>
      </c>
      <c r="O4044" t="s">
        <v>8355</v>
      </c>
      <c r="Q4044" t="s">
        <v>8363</v>
      </c>
      <c r="R4044" t="s">
        <v>7261</v>
      </c>
      <c r="S4044">
        <v>5</v>
      </c>
      <c r="T4044" t="s">
        <v>8369</v>
      </c>
    </row>
    <row r="4045" spans="1:20" x14ac:dyDescent="0.35">
      <c r="A4045" t="s">
        <v>111</v>
      </c>
      <c r="B4045" t="s">
        <v>1056</v>
      </c>
      <c r="C4045">
        <v>16</v>
      </c>
      <c r="D4045" t="s">
        <v>1173</v>
      </c>
      <c r="E4045" t="s">
        <v>5219</v>
      </c>
      <c r="F4045" t="s">
        <v>6891</v>
      </c>
      <c r="G4045" t="s">
        <v>6992</v>
      </c>
      <c r="H4045" t="s">
        <v>6994</v>
      </c>
      <c r="I4045" t="s">
        <v>7004</v>
      </c>
      <c r="J4045" t="s">
        <v>7200</v>
      </c>
      <c r="K4045" t="s">
        <v>7862</v>
      </c>
      <c r="L4045" t="s">
        <v>8345</v>
      </c>
      <c r="M4045" t="s">
        <v>8348</v>
      </c>
      <c r="N4045" t="s">
        <v>8352</v>
      </c>
      <c r="O4045" t="s">
        <v>8357</v>
      </c>
      <c r="P4045">
        <v>7898</v>
      </c>
      <c r="R4045" t="s">
        <v>7042</v>
      </c>
      <c r="S4045">
        <v>2</v>
      </c>
      <c r="T4045" t="s">
        <v>8367</v>
      </c>
    </row>
    <row r="4046" spans="1:20" x14ac:dyDescent="0.35">
      <c r="A4046" t="s">
        <v>753</v>
      </c>
      <c r="B4046" t="s">
        <v>1076</v>
      </c>
      <c r="C4046">
        <v>60</v>
      </c>
      <c r="D4046" t="s">
        <v>1172</v>
      </c>
      <c r="E4046" t="s">
        <v>5220</v>
      </c>
      <c r="F4046" t="s">
        <v>6720</v>
      </c>
      <c r="G4046" t="s">
        <v>6989</v>
      </c>
      <c r="H4046" t="s">
        <v>6999</v>
      </c>
      <c r="I4046" t="s">
        <v>7004</v>
      </c>
      <c r="K4046" t="s">
        <v>7752</v>
      </c>
      <c r="L4046" t="s">
        <v>8338</v>
      </c>
      <c r="M4046" t="s">
        <v>8348</v>
      </c>
      <c r="N4046" t="s">
        <v>8351</v>
      </c>
      <c r="O4046" t="s">
        <v>8355</v>
      </c>
      <c r="S4046">
        <v>2</v>
      </c>
      <c r="T4046" t="s">
        <v>8369</v>
      </c>
    </row>
    <row r="4047" spans="1:20" x14ac:dyDescent="0.35">
      <c r="A4047" t="s">
        <v>116</v>
      </c>
      <c r="B4047" t="s">
        <v>1111</v>
      </c>
      <c r="C4047">
        <v>35</v>
      </c>
      <c r="D4047" t="s">
        <v>1175</v>
      </c>
      <c r="E4047" t="s">
        <v>5221</v>
      </c>
      <c r="F4047" t="s">
        <v>6851</v>
      </c>
      <c r="G4047" t="s">
        <v>6984</v>
      </c>
      <c r="H4047" t="s">
        <v>6996</v>
      </c>
      <c r="I4047" t="s">
        <v>7007</v>
      </c>
      <c r="K4047" t="s">
        <v>8293</v>
      </c>
      <c r="L4047" t="s">
        <v>8345</v>
      </c>
      <c r="M4047" t="s">
        <v>8348</v>
      </c>
      <c r="N4047" t="s">
        <v>8353</v>
      </c>
      <c r="O4047" t="s">
        <v>8357</v>
      </c>
      <c r="P4047">
        <v>10026</v>
      </c>
      <c r="Q4047" t="s">
        <v>8362</v>
      </c>
      <c r="R4047" t="s">
        <v>7479</v>
      </c>
      <c r="T4047" t="s">
        <v>8369</v>
      </c>
    </row>
    <row r="4048" spans="1:20" x14ac:dyDescent="0.35">
      <c r="A4048" t="s">
        <v>749</v>
      </c>
      <c r="B4048" t="s">
        <v>1097</v>
      </c>
      <c r="D4048" t="s">
        <v>1173</v>
      </c>
      <c r="E4048" t="s">
        <v>5222</v>
      </c>
      <c r="F4048" t="s">
        <v>6926</v>
      </c>
      <c r="G4048" t="s">
        <v>6993</v>
      </c>
      <c r="H4048" t="s">
        <v>7000</v>
      </c>
      <c r="I4048" t="s">
        <v>7004</v>
      </c>
      <c r="J4048" t="s">
        <v>7211</v>
      </c>
      <c r="K4048" t="s">
        <v>7689</v>
      </c>
      <c r="L4048" t="s">
        <v>8344</v>
      </c>
      <c r="M4048" t="s">
        <v>8349</v>
      </c>
      <c r="N4048" t="s">
        <v>8354</v>
      </c>
      <c r="O4048" t="s">
        <v>8355</v>
      </c>
      <c r="Q4048" t="s">
        <v>8362</v>
      </c>
      <c r="R4048" t="s">
        <v>7579</v>
      </c>
      <c r="S4048">
        <v>4</v>
      </c>
    </row>
    <row r="4049" spans="1:20" x14ac:dyDescent="0.35">
      <c r="A4049" t="s">
        <v>498</v>
      </c>
      <c r="B4049" t="s">
        <v>1074</v>
      </c>
      <c r="C4049">
        <v>45</v>
      </c>
      <c r="D4049" t="s">
        <v>1173</v>
      </c>
      <c r="E4049" t="s">
        <v>5223</v>
      </c>
      <c r="G4049" t="s">
        <v>6984</v>
      </c>
      <c r="H4049" t="s">
        <v>6997</v>
      </c>
      <c r="I4049" t="s">
        <v>7003</v>
      </c>
      <c r="J4049" t="s">
        <v>7041</v>
      </c>
      <c r="K4049" t="s">
        <v>7952</v>
      </c>
      <c r="L4049" t="s">
        <v>8345</v>
      </c>
      <c r="M4049" t="s">
        <v>8346</v>
      </c>
      <c r="N4049" t="s">
        <v>8351</v>
      </c>
      <c r="O4049" t="s">
        <v>8356</v>
      </c>
      <c r="Q4049" t="s">
        <v>8364</v>
      </c>
      <c r="R4049" t="s">
        <v>7228</v>
      </c>
    </row>
    <row r="4050" spans="1:20" x14ac:dyDescent="0.35">
      <c r="A4050" t="s">
        <v>34</v>
      </c>
      <c r="B4050" t="s">
        <v>1019</v>
      </c>
      <c r="C4050">
        <v>79</v>
      </c>
      <c r="D4050" t="s">
        <v>1175</v>
      </c>
      <c r="E4050" t="s">
        <v>5224</v>
      </c>
      <c r="G4050" t="s">
        <v>6989</v>
      </c>
      <c r="H4050" t="s">
        <v>6996</v>
      </c>
      <c r="I4050" t="s">
        <v>7004</v>
      </c>
      <c r="J4050" t="s">
        <v>7618</v>
      </c>
      <c r="K4050" t="s">
        <v>8217</v>
      </c>
      <c r="L4050" t="s">
        <v>8339</v>
      </c>
      <c r="M4050" t="s">
        <v>8349</v>
      </c>
      <c r="N4050" t="s">
        <v>8352</v>
      </c>
      <c r="O4050" t="s">
        <v>8356</v>
      </c>
      <c r="Q4050" t="s">
        <v>8362</v>
      </c>
      <c r="S4050">
        <v>2</v>
      </c>
      <c r="T4050" t="s">
        <v>8367</v>
      </c>
    </row>
    <row r="4051" spans="1:20" x14ac:dyDescent="0.35">
      <c r="A4051" t="s">
        <v>321</v>
      </c>
      <c r="B4051" t="s">
        <v>1132</v>
      </c>
      <c r="D4051" t="s">
        <v>1175</v>
      </c>
      <c r="E4051" t="s">
        <v>5225</v>
      </c>
      <c r="F4051" t="s">
        <v>6826</v>
      </c>
      <c r="G4051" t="s">
        <v>6989</v>
      </c>
      <c r="H4051" t="s">
        <v>6995</v>
      </c>
      <c r="I4051" t="s">
        <v>7004</v>
      </c>
      <c r="J4051" t="s">
        <v>7032</v>
      </c>
      <c r="K4051" t="s">
        <v>7945</v>
      </c>
      <c r="L4051" t="s">
        <v>8339</v>
      </c>
      <c r="M4051" t="s">
        <v>8349</v>
      </c>
      <c r="N4051" t="s">
        <v>8352</v>
      </c>
      <c r="O4051" t="s">
        <v>8356</v>
      </c>
      <c r="P4051">
        <v>45616</v>
      </c>
      <c r="Q4051" t="s">
        <v>8363</v>
      </c>
    </row>
    <row r="4052" spans="1:20" x14ac:dyDescent="0.35">
      <c r="A4052" t="s">
        <v>475</v>
      </c>
      <c r="B4052" t="s">
        <v>1094</v>
      </c>
      <c r="E4052" t="s">
        <v>5226</v>
      </c>
      <c r="F4052" t="s">
        <v>6740</v>
      </c>
      <c r="G4052" t="s">
        <v>6986</v>
      </c>
      <c r="H4052" t="s">
        <v>6997</v>
      </c>
      <c r="I4052" t="s">
        <v>7002</v>
      </c>
      <c r="J4052" t="s">
        <v>7097</v>
      </c>
      <c r="K4052" t="s">
        <v>8002</v>
      </c>
      <c r="L4052" t="s">
        <v>8341</v>
      </c>
      <c r="M4052" t="s">
        <v>8348</v>
      </c>
      <c r="N4052" t="s">
        <v>8353</v>
      </c>
      <c r="O4052" t="s">
        <v>8358</v>
      </c>
      <c r="P4052">
        <v>36319</v>
      </c>
      <c r="S4052">
        <v>4</v>
      </c>
      <c r="T4052" t="s">
        <v>8367</v>
      </c>
    </row>
    <row r="4053" spans="1:20" x14ac:dyDescent="0.35">
      <c r="A4053" t="s">
        <v>150</v>
      </c>
      <c r="B4053" t="s">
        <v>1128</v>
      </c>
      <c r="D4053" t="s">
        <v>1173</v>
      </c>
      <c r="E4053" t="s">
        <v>5227</v>
      </c>
      <c r="G4053" t="s">
        <v>6987</v>
      </c>
      <c r="H4053" t="s">
        <v>6997</v>
      </c>
      <c r="I4053" t="s">
        <v>7001</v>
      </c>
      <c r="K4053" t="s">
        <v>7817</v>
      </c>
      <c r="L4053" t="s">
        <v>8342</v>
      </c>
      <c r="M4053" t="s">
        <v>8346</v>
      </c>
      <c r="N4053" t="s">
        <v>8351</v>
      </c>
      <c r="O4053" t="s">
        <v>8358</v>
      </c>
      <c r="Q4053" t="s">
        <v>8363</v>
      </c>
      <c r="R4053" t="s">
        <v>7204</v>
      </c>
      <c r="T4053" t="s">
        <v>8368</v>
      </c>
    </row>
    <row r="4054" spans="1:20" x14ac:dyDescent="0.35">
      <c r="A4054" t="s">
        <v>882</v>
      </c>
      <c r="B4054" t="s">
        <v>1088</v>
      </c>
      <c r="C4054">
        <v>26</v>
      </c>
      <c r="D4054" t="s">
        <v>1172</v>
      </c>
      <c r="E4054" t="s">
        <v>5228</v>
      </c>
      <c r="F4054" t="s">
        <v>6801</v>
      </c>
      <c r="G4054" t="s">
        <v>6990</v>
      </c>
      <c r="H4054" t="s">
        <v>6999</v>
      </c>
      <c r="I4054" t="s">
        <v>7006</v>
      </c>
      <c r="J4054" t="s">
        <v>7567</v>
      </c>
      <c r="K4054" t="s">
        <v>7967</v>
      </c>
      <c r="L4054" t="s">
        <v>8343</v>
      </c>
      <c r="M4054" t="s">
        <v>8349</v>
      </c>
      <c r="N4054" t="s">
        <v>8351</v>
      </c>
      <c r="O4054" t="s">
        <v>8359</v>
      </c>
      <c r="P4054">
        <v>5900</v>
      </c>
      <c r="Q4054" t="s">
        <v>8363</v>
      </c>
      <c r="S4054">
        <v>3</v>
      </c>
      <c r="T4054" t="s">
        <v>8368</v>
      </c>
    </row>
    <row r="4055" spans="1:20" x14ac:dyDescent="0.35">
      <c r="A4055" t="s">
        <v>437</v>
      </c>
      <c r="B4055" t="s">
        <v>1159</v>
      </c>
      <c r="D4055" t="s">
        <v>1175</v>
      </c>
      <c r="E4055" t="s">
        <v>5229</v>
      </c>
      <c r="F4055" t="s">
        <v>6858</v>
      </c>
      <c r="G4055" t="s">
        <v>6993</v>
      </c>
      <c r="H4055" t="s">
        <v>6999</v>
      </c>
      <c r="I4055" t="s">
        <v>7004</v>
      </c>
      <c r="J4055" t="s">
        <v>7550</v>
      </c>
      <c r="K4055" t="s">
        <v>8106</v>
      </c>
      <c r="L4055" t="s">
        <v>8338</v>
      </c>
      <c r="M4055" t="s">
        <v>8347</v>
      </c>
      <c r="N4055" t="s">
        <v>8352</v>
      </c>
      <c r="O4055" t="s">
        <v>8359</v>
      </c>
      <c r="Q4055" t="s">
        <v>8362</v>
      </c>
    </row>
    <row r="4056" spans="1:20" x14ac:dyDescent="0.35">
      <c r="A4056" t="s">
        <v>933</v>
      </c>
      <c r="B4056" t="s">
        <v>1097</v>
      </c>
      <c r="C4056">
        <v>26</v>
      </c>
      <c r="D4056" t="s">
        <v>1173</v>
      </c>
      <c r="E4056" t="s">
        <v>5230</v>
      </c>
      <c r="F4056" t="s">
        <v>6744</v>
      </c>
      <c r="G4056" t="s">
        <v>6987</v>
      </c>
      <c r="H4056" t="s">
        <v>6994</v>
      </c>
      <c r="I4056" t="s">
        <v>7005</v>
      </c>
      <c r="J4056" t="s">
        <v>7158</v>
      </c>
      <c r="K4056" t="s">
        <v>7747</v>
      </c>
      <c r="L4056" t="s">
        <v>8341</v>
      </c>
      <c r="M4056" t="s">
        <v>8346</v>
      </c>
      <c r="N4056" t="s">
        <v>8352</v>
      </c>
      <c r="O4056" t="s">
        <v>8359</v>
      </c>
      <c r="P4056">
        <v>44656</v>
      </c>
      <c r="Q4056" t="s">
        <v>8362</v>
      </c>
      <c r="S4056">
        <v>1</v>
      </c>
      <c r="T4056" t="s">
        <v>8368</v>
      </c>
    </row>
    <row r="4057" spans="1:20" x14ac:dyDescent="0.35">
      <c r="A4057" t="s">
        <v>46</v>
      </c>
      <c r="B4057" t="s">
        <v>1117</v>
      </c>
      <c r="C4057">
        <v>28</v>
      </c>
      <c r="D4057" t="s">
        <v>1174</v>
      </c>
      <c r="E4057" t="s">
        <v>5231</v>
      </c>
      <c r="G4057" t="s">
        <v>6990</v>
      </c>
      <c r="H4057" t="s">
        <v>7000</v>
      </c>
      <c r="I4057" t="s">
        <v>7004</v>
      </c>
      <c r="J4057" t="s">
        <v>7480</v>
      </c>
      <c r="K4057" t="s">
        <v>8078</v>
      </c>
      <c r="L4057" t="s">
        <v>8345</v>
      </c>
      <c r="M4057" t="s">
        <v>8348</v>
      </c>
      <c r="N4057" t="s">
        <v>8351</v>
      </c>
      <c r="O4057" t="s">
        <v>8356</v>
      </c>
      <c r="P4057">
        <v>4602</v>
      </c>
      <c r="R4057" t="s">
        <v>7227</v>
      </c>
      <c r="S4057">
        <v>5</v>
      </c>
      <c r="T4057" t="s">
        <v>8368</v>
      </c>
    </row>
    <row r="4058" spans="1:20" x14ac:dyDescent="0.35">
      <c r="A4058" t="s">
        <v>695</v>
      </c>
      <c r="B4058" t="s">
        <v>1137</v>
      </c>
      <c r="C4058">
        <v>21</v>
      </c>
      <c r="D4058" t="s">
        <v>1175</v>
      </c>
      <c r="E4058" t="s">
        <v>5232</v>
      </c>
      <c r="G4058" t="s">
        <v>6992</v>
      </c>
      <c r="H4058" t="s">
        <v>6997</v>
      </c>
      <c r="I4058" t="s">
        <v>7002</v>
      </c>
      <c r="J4058" t="s">
        <v>7545</v>
      </c>
      <c r="K4058" t="s">
        <v>8200</v>
      </c>
      <c r="L4058" t="s">
        <v>8340</v>
      </c>
      <c r="M4058" t="s">
        <v>8349</v>
      </c>
      <c r="N4058" t="s">
        <v>8352</v>
      </c>
      <c r="O4058" t="s">
        <v>8357</v>
      </c>
      <c r="Q4058" t="s">
        <v>8364</v>
      </c>
      <c r="R4058" t="s">
        <v>7414</v>
      </c>
      <c r="S4058">
        <v>1</v>
      </c>
      <c r="T4058" t="s">
        <v>8367</v>
      </c>
    </row>
    <row r="4059" spans="1:20" x14ac:dyDescent="0.35">
      <c r="A4059" t="s">
        <v>661</v>
      </c>
      <c r="B4059" t="s">
        <v>1085</v>
      </c>
      <c r="D4059" t="s">
        <v>1175</v>
      </c>
      <c r="E4059" t="s">
        <v>5233</v>
      </c>
      <c r="F4059" t="s">
        <v>6730</v>
      </c>
      <c r="G4059" t="s">
        <v>6989</v>
      </c>
      <c r="H4059" t="s">
        <v>6995</v>
      </c>
      <c r="I4059" t="s">
        <v>7006</v>
      </c>
      <c r="J4059" t="s">
        <v>7376</v>
      </c>
      <c r="K4059" t="s">
        <v>7837</v>
      </c>
      <c r="L4059" t="s">
        <v>8344</v>
      </c>
      <c r="M4059" t="s">
        <v>8347</v>
      </c>
      <c r="N4059" t="s">
        <v>8354</v>
      </c>
      <c r="O4059" t="s">
        <v>8355</v>
      </c>
      <c r="P4059">
        <v>47109</v>
      </c>
      <c r="Q4059" t="s">
        <v>8362</v>
      </c>
      <c r="S4059">
        <v>5</v>
      </c>
    </row>
    <row r="4060" spans="1:20" x14ac:dyDescent="0.35">
      <c r="A4060" t="s">
        <v>760</v>
      </c>
      <c r="B4060" t="s">
        <v>1052</v>
      </c>
      <c r="D4060" t="s">
        <v>1174</v>
      </c>
      <c r="E4060" t="s">
        <v>5234</v>
      </c>
      <c r="G4060" t="s">
        <v>6992</v>
      </c>
      <c r="H4060" t="s">
        <v>6995</v>
      </c>
      <c r="I4060" t="s">
        <v>7003</v>
      </c>
      <c r="J4060" t="s">
        <v>7274</v>
      </c>
      <c r="K4060" t="s">
        <v>7704</v>
      </c>
      <c r="L4060" t="s">
        <v>8338</v>
      </c>
      <c r="M4060" t="s">
        <v>8346</v>
      </c>
      <c r="N4060" t="s">
        <v>8354</v>
      </c>
      <c r="O4060" t="s">
        <v>8358</v>
      </c>
      <c r="Q4060" t="s">
        <v>8364</v>
      </c>
      <c r="R4060" t="s">
        <v>7349</v>
      </c>
    </row>
    <row r="4061" spans="1:20" x14ac:dyDescent="0.35">
      <c r="A4061" t="s">
        <v>292</v>
      </c>
      <c r="B4061" t="s">
        <v>1129</v>
      </c>
      <c r="C4061">
        <v>40</v>
      </c>
      <c r="D4061" t="s">
        <v>1175</v>
      </c>
      <c r="E4061" t="s">
        <v>5235</v>
      </c>
      <c r="G4061" t="s">
        <v>6993</v>
      </c>
      <c r="H4061" t="s">
        <v>6996</v>
      </c>
      <c r="I4061" t="s">
        <v>7007</v>
      </c>
      <c r="K4061" t="s">
        <v>7858</v>
      </c>
      <c r="L4061" t="s">
        <v>8341</v>
      </c>
      <c r="M4061" t="s">
        <v>8349</v>
      </c>
      <c r="N4061" t="s">
        <v>8352</v>
      </c>
      <c r="O4061" t="s">
        <v>8357</v>
      </c>
      <c r="Q4061" t="s">
        <v>8362</v>
      </c>
      <c r="R4061" t="s">
        <v>7374</v>
      </c>
      <c r="S4061">
        <v>4</v>
      </c>
      <c r="T4061" t="s">
        <v>8369</v>
      </c>
    </row>
    <row r="4062" spans="1:20" x14ac:dyDescent="0.35">
      <c r="A4062" t="s">
        <v>48</v>
      </c>
      <c r="B4062" t="s">
        <v>1029</v>
      </c>
      <c r="D4062" t="s">
        <v>1174</v>
      </c>
      <c r="E4062" t="s">
        <v>5236</v>
      </c>
      <c r="G4062" t="s">
        <v>6993</v>
      </c>
      <c r="H4062" t="s">
        <v>6996</v>
      </c>
      <c r="I4062" t="s">
        <v>7003</v>
      </c>
      <c r="J4062" t="s">
        <v>7122</v>
      </c>
      <c r="K4062" t="s">
        <v>7777</v>
      </c>
      <c r="L4062" t="s">
        <v>8343</v>
      </c>
      <c r="M4062" t="s">
        <v>8346</v>
      </c>
      <c r="N4062" t="s">
        <v>8354</v>
      </c>
      <c r="O4062" t="s">
        <v>8357</v>
      </c>
      <c r="P4062">
        <v>7174</v>
      </c>
      <c r="Q4062" t="s">
        <v>8360</v>
      </c>
      <c r="S4062">
        <v>3</v>
      </c>
      <c r="T4062" t="s">
        <v>8369</v>
      </c>
    </row>
    <row r="4063" spans="1:20" x14ac:dyDescent="0.35">
      <c r="A4063" t="s">
        <v>527</v>
      </c>
      <c r="B4063" t="s">
        <v>1030</v>
      </c>
      <c r="C4063">
        <v>25</v>
      </c>
      <c r="D4063" t="s">
        <v>1174</v>
      </c>
      <c r="E4063" t="s">
        <v>5237</v>
      </c>
      <c r="G4063" t="s">
        <v>6991</v>
      </c>
      <c r="H4063" t="s">
        <v>6996</v>
      </c>
      <c r="I4063" t="s">
        <v>7007</v>
      </c>
      <c r="K4063" t="s">
        <v>8182</v>
      </c>
      <c r="L4063" t="s">
        <v>8340</v>
      </c>
      <c r="M4063" t="s">
        <v>8346</v>
      </c>
      <c r="N4063" t="s">
        <v>8351</v>
      </c>
      <c r="O4063" t="s">
        <v>8358</v>
      </c>
      <c r="P4063">
        <v>3049</v>
      </c>
      <c r="Q4063" t="s">
        <v>8364</v>
      </c>
      <c r="R4063" t="s">
        <v>7214</v>
      </c>
      <c r="S4063">
        <v>1</v>
      </c>
      <c r="T4063" t="s">
        <v>8367</v>
      </c>
    </row>
    <row r="4064" spans="1:20" x14ac:dyDescent="0.35">
      <c r="A4064" t="s">
        <v>184</v>
      </c>
      <c r="B4064" t="s">
        <v>1113</v>
      </c>
      <c r="C4064">
        <v>43</v>
      </c>
      <c r="D4064" t="s">
        <v>1172</v>
      </c>
      <c r="E4064" t="s">
        <v>5238</v>
      </c>
      <c r="F4064" t="s">
        <v>6931</v>
      </c>
      <c r="G4064" t="s">
        <v>6993</v>
      </c>
      <c r="H4064" t="s">
        <v>6997</v>
      </c>
      <c r="I4064" t="s">
        <v>7004</v>
      </c>
      <c r="J4064" t="s">
        <v>7534</v>
      </c>
      <c r="K4064" t="s">
        <v>7784</v>
      </c>
      <c r="L4064" t="s">
        <v>8345</v>
      </c>
      <c r="M4064" t="s">
        <v>8350</v>
      </c>
      <c r="N4064" t="s">
        <v>8351</v>
      </c>
      <c r="O4064" t="s">
        <v>8359</v>
      </c>
      <c r="Q4064" t="s">
        <v>8361</v>
      </c>
      <c r="R4064" t="s">
        <v>7467</v>
      </c>
      <c r="S4064">
        <v>2</v>
      </c>
    </row>
    <row r="4065" spans="1:20" x14ac:dyDescent="0.35">
      <c r="A4065" t="s">
        <v>336</v>
      </c>
      <c r="B4065" t="s">
        <v>1084</v>
      </c>
      <c r="D4065" t="s">
        <v>1172</v>
      </c>
      <c r="E4065" t="s">
        <v>5239</v>
      </c>
      <c r="F4065" t="s">
        <v>6934</v>
      </c>
      <c r="G4065" t="s">
        <v>6987</v>
      </c>
      <c r="H4065" t="s">
        <v>6997</v>
      </c>
      <c r="I4065" t="s">
        <v>7007</v>
      </c>
      <c r="J4065" t="s">
        <v>7211</v>
      </c>
      <c r="K4065" t="s">
        <v>8137</v>
      </c>
      <c r="L4065" t="s">
        <v>8339</v>
      </c>
      <c r="M4065" t="s">
        <v>8349</v>
      </c>
      <c r="N4065" t="s">
        <v>8354</v>
      </c>
      <c r="O4065" t="s">
        <v>8356</v>
      </c>
      <c r="P4065">
        <v>5390</v>
      </c>
      <c r="Q4065" t="s">
        <v>8364</v>
      </c>
      <c r="S4065">
        <v>1</v>
      </c>
      <c r="T4065" t="s">
        <v>8368</v>
      </c>
    </row>
    <row r="4066" spans="1:20" x14ac:dyDescent="0.35">
      <c r="A4066" t="s">
        <v>343</v>
      </c>
      <c r="B4066" t="s">
        <v>1103</v>
      </c>
      <c r="C4066">
        <v>46</v>
      </c>
      <c r="E4066" t="s">
        <v>5240</v>
      </c>
      <c r="F4066" t="s">
        <v>6945</v>
      </c>
      <c r="G4066" t="s">
        <v>6993</v>
      </c>
      <c r="H4066" t="s">
        <v>7000</v>
      </c>
      <c r="I4066" t="s">
        <v>7004</v>
      </c>
      <c r="K4066" t="s">
        <v>7786</v>
      </c>
      <c r="L4066" t="s">
        <v>8342</v>
      </c>
      <c r="M4066" t="s">
        <v>8350</v>
      </c>
      <c r="N4066" t="s">
        <v>8351</v>
      </c>
      <c r="O4066" t="s">
        <v>8358</v>
      </c>
      <c r="Q4066" t="s">
        <v>8364</v>
      </c>
      <c r="R4066" t="s">
        <v>7193</v>
      </c>
      <c r="S4066">
        <v>5</v>
      </c>
      <c r="T4066" t="s">
        <v>8368</v>
      </c>
    </row>
    <row r="4067" spans="1:20" x14ac:dyDescent="0.35">
      <c r="A4067" t="s">
        <v>52</v>
      </c>
      <c r="B4067" t="s">
        <v>1167</v>
      </c>
      <c r="C4067">
        <v>40</v>
      </c>
      <c r="D4067" t="s">
        <v>1175</v>
      </c>
      <c r="E4067" t="s">
        <v>5241</v>
      </c>
      <c r="F4067" t="s">
        <v>6962</v>
      </c>
      <c r="G4067" t="s">
        <v>6990</v>
      </c>
      <c r="H4067" t="s">
        <v>6995</v>
      </c>
      <c r="I4067" t="s">
        <v>7005</v>
      </c>
      <c r="K4067" t="s">
        <v>8023</v>
      </c>
      <c r="L4067" t="s">
        <v>8341</v>
      </c>
      <c r="M4067" t="s">
        <v>8348</v>
      </c>
      <c r="N4067" t="s">
        <v>8353</v>
      </c>
      <c r="O4067" t="s">
        <v>8355</v>
      </c>
      <c r="Q4067" t="s">
        <v>8360</v>
      </c>
      <c r="T4067" t="s">
        <v>8367</v>
      </c>
    </row>
    <row r="4068" spans="1:20" x14ac:dyDescent="0.35">
      <c r="A4068" t="s">
        <v>979</v>
      </c>
      <c r="B4068" t="s">
        <v>1112</v>
      </c>
      <c r="C4068">
        <v>27</v>
      </c>
      <c r="E4068" t="s">
        <v>5242</v>
      </c>
      <c r="G4068" t="s">
        <v>6987</v>
      </c>
      <c r="H4068" t="s">
        <v>6996</v>
      </c>
      <c r="I4068" t="s">
        <v>7007</v>
      </c>
      <c r="K4068" t="s">
        <v>8004</v>
      </c>
      <c r="L4068" t="s">
        <v>8343</v>
      </c>
      <c r="M4068" t="s">
        <v>8348</v>
      </c>
      <c r="N4068" t="s">
        <v>8352</v>
      </c>
      <c r="O4068" t="s">
        <v>8356</v>
      </c>
      <c r="Q4068" t="s">
        <v>8364</v>
      </c>
      <c r="R4068" t="s">
        <v>7193</v>
      </c>
      <c r="S4068">
        <v>4</v>
      </c>
      <c r="T4068" t="s">
        <v>8367</v>
      </c>
    </row>
    <row r="4069" spans="1:20" x14ac:dyDescent="0.35">
      <c r="A4069" t="s">
        <v>833</v>
      </c>
      <c r="B4069" t="s">
        <v>1044</v>
      </c>
      <c r="D4069" t="s">
        <v>1175</v>
      </c>
      <c r="E4069" t="s">
        <v>5243</v>
      </c>
      <c r="F4069" t="s">
        <v>6698</v>
      </c>
      <c r="G4069" t="s">
        <v>6990</v>
      </c>
      <c r="H4069" t="s">
        <v>6994</v>
      </c>
      <c r="I4069" t="s">
        <v>7004</v>
      </c>
      <c r="J4069" t="s">
        <v>7472</v>
      </c>
      <c r="K4069" t="s">
        <v>7833</v>
      </c>
      <c r="L4069" t="s">
        <v>8345</v>
      </c>
      <c r="M4069" t="s">
        <v>8349</v>
      </c>
      <c r="N4069" t="s">
        <v>8353</v>
      </c>
      <c r="O4069" t="s">
        <v>8357</v>
      </c>
      <c r="Q4069" t="s">
        <v>8360</v>
      </c>
      <c r="R4069" t="s">
        <v>7610</v>
      </c>
      <c r="S4069">
        <v>4</v>
      </c>
      <c r="T4069" t="s">
        <v>8369</v>
      </c>
    </row>
    <row r="4070" spans="1:20" x14ac:dyDescent="0.35">
      <c r="A4070" t="s">
        <v>738</v>
      </c>
      <c r="B4070" t="s">
        <v>1115</v>
      </c>
      <c r="D4070" t="s">
        <v>1174</v>
      </c>
      <c r="E4070" t="s">
        <v>5244</v>
      </c>
      <c r="G4070" t="s">
        <v>6986</v>
      </c>
      <c r="H4070" t="s">
        <v>6996</v>
      </c>
      <c r="I4070" t="s">
        <v>7003</v>
      </c>
      <c r="K4070" t="s">
        <v>8329</v>
      </c>
      <c r="L4070" t="s">
        <v>8343</v>
      </c>
      <c r="M4070" t="s">
        <v>8349</v>
      </c>
      <c r="N4070" t="s">
        <v>8353</v>
      </c>
      <c r="O4070" t="s">
        <v>8358</v>
      </c>
      <c r="P4070">
        <v>11039</v>
      </c>
      <c r="Q4070" t="s">
        <v>8364</v>
      </c>
      <c r="S4070">
        <v>3</v>
      </c>
      <c r="T4070" t="s">
        <v>8367</v>
      </c>
    </row>
    <row r="4071" spans="1:20" x14ac:dyDescent="0.35">
      <c r="A4071" t="s">
        <v>337</v>
      </c>
      <c r="B4071" t="s">
        <v>1080</v>
      </c>
      <c r="C4071">
        <v>22</v>
      </c>
      <c r="D4071" t="s">
        <v>1172</v>
      </c>
      <c r="E4071" t="s">
        <v>5245</v>
      </c>
      <c r="F4071" t="s">
        <v>6923</v>
      </c>
      <c r="G4071" t="s">
        <v>6993</v>
      </c>
      <c r="H4071" t="s">
        <v>6994</v>
      </c>
      <c r="I4071" t="s">
        <v>7007</v>
      </c>
      <c r="K4071" t="s">
        <v>7999</v>
      </c>
      <c r="L4071" t="s">
        <v>8344</v>
      </c>
      <c r="M4071" t="s">
        <v>8346</v>
      </c>
      <c r="N4071" t="s">
        <v>8351</v>
      </c>
      <c r="O4071" t="s">
        <v>8357</v>
      </c>
      <c r="Q4071" t="s">
        <v>8361</v>
      </c>
      <c r="T4071" t="s">
        <v>8369</v>
      </c>
    </row>
    <row r="4072" spans="1:20" x14ac:dyDescent="0.35">
      <c r="A4072" t="s">
        <v>654</v>
      </c>
      <c r="B4072" t="s">
        <v>1132</v>
      </c>
      <c r="C4072">
        <v>21</v>
      </c>
      <c r="D4072" t="s">
        <v>1172</v>
      </c>
      <c r="E4072" t="s">
        <v>5246</v>
      </c>
      <c r="F4072" t="s">
        <v>6826</v>
      </c>
      <c r="G4072" t="s">
        <v>6988</v>
      </c>
      <c r="H4072" t="s">
        <v>6994</v>
      </c>
      <c r="I4072" t="s">
        <v>7005</v>
      </c>
      <c r="J4072" t="s">
        <v>7438</v>
      </c>
      <c r="K4072" t="s">
        <v>8331</v>
      </c>
      <c r="L4072" t="s">
        <v>8340</v>
      </c>
      <c r="M4072" t="s">
        <v>8347</v>
      </c>
      <c r="N4072" t="s">
        <v>8351</v>
      </c>
      <c r="O4072" t="s">
        <v>8355</v>
      </c>
      <c r="P4072">
        <v>35981</v>
      </c>
      <c r="Q4072" t="s">
        <v>8361</v>
      </c>
      <c r="R4072" t="s">
        <v>7437</v>
      </c>
      <c r="S4072">
        <v>3</v>
      </c>
    </row>
    <row r="4073" spans="1:20" x14ac:dyDescent="0.35">
      <c r="A4073" t="s">
        <v>587</v>
      </c>
      <c r="B4073" t="s">
        <v>1052</v>
      </c>
      <c r="D4073" t="s">
        <v>1173</v>
      </c>
      <c r="E4073" t="s">
        <v>5247</v>
      </c>
      <c r="F4073" t="s">
        <v>6907</v>
      </c>
      <c r="G4073" t="s">
        <v>6992</v>
      </c>
      <c r="H4073" t="s">
        <v>6998</v>
      </c>
      <c r="I4073" t="s">
        <v>7005</v>
      </c>
      <c r="K4073" t="s">
        <v>7828</v>
      </c>
      <c r="L4073" t="s">
        <v>8338</v>
      </c>
      <c r="M4073" t="s">
        <v>8346</v>
      </c>
      <c r="N4073" t="s">
        <v>8353</v>
      </c>
      <c r="O4073" t="s">
        <v>8359</v>
      </c>
      <c r="P4073">
        <v>2785</v>
      </c>
      <c r="R4073" t="s">
        <v>7587</v>
      </c>
      <c r="T4073" t="s">
        <v>8368</v>
      </c>
    </row>
    <row r="4074" spans="1:20" x14ac:dyDescent="0.35">
      <c r="A4074" t="s">
        <v>307</v>
      </c>
      <c r="B4074" t="s">
        <v>1149</v>
      </c>
      <c r="C4074">
        <v>77</v>
      </c>
      <c r="D4074" t="s">
        <v>1174</v>
      </c>
      <c r="E4074" t="s">
        <v>5248</v>
      </c>
      <c r="G4074" t="s">
        <v>6989</v>
      </c>
      <c r="H4074" t="s">
        <v>6997</v>
      </c>
      <c r="I4074" t="s">
        <v>7007</v>
      </c>
      <c r="J4074" t="s">
        <v>7493</v>
      </c>
      <c r="K4074" t="s">
        <v>8006</v>
      </c>
      <c r="L4074" t="s">
        <v>8341</v>
      </c>
      <c r="M4074" t="s">
        <v>8350</v>
      </c>
      <c r="N4074" t="s">
        <v>8354</v>
      </c>
      <c r="O4074" t="s">
        <v>8355</v>
      </c>
      <c r="P4074">
        <v>49457</v>
      </c>
      <c r="Q4074" t="s">
        <v>8362</v>
      </c>
      <c r="S4074">
        <v>3</v>
      </c>
      <c r="T4074" t="s">
        <v>8369</v>
      </c>
    </row>
    <row r="4075" spans="1:20" x14ac:dyDescent="0.35">
      <c r="A4075" t="s">
        <v>446</v>
      </c>
      <c r="B4075" t="s">
        <v>1057</v>
      </c>
      <c r="D4075" t="s">
        <v>1175</v>
      </c>
      <c r="E4075" t="s">
        <v>5249</v>
      </c>
      <c r="G4075" t="s">
        <v>6992</v>
      </c>
      <c r="H4075" t="s">
        <v>6998</v>
      </c>
      <c r="I4075" t="s">
        <v>7007</v>
      </c>
      <c r="J4075" t="s">
        <v>7599</v>
      </c>
      <c r="K4075" t="s">
        <v>8212</v>
      </c>
      <c r="L4075" t="s">
        <v>8338</v>
      </c>
      <c r="M4075" t="s">
        <v>8346</v>
      </c>
      <c r="N4075" t="s">
        <v>8353</v>
      </c>
      <c r="O4075" t="s">
        <v>8357</v>
      </c>
      <c r="P4075">
        <v>20057</v>
      </c>
      <c r="Q4075" t="s">
        <v>8360</v>
      </c>
      <c r="S4075">
        <v>4</v>
      </c>
      <c r="T4075" t="s">
        <v>8368</v>
      </c>
    </row>
    <row r="4076" spans="1:20" x14ac:dyDescent="0.35">
      <c r="A4076" t="s">
        <v>559</v>
      </c>
      <c r="B4076" t="s">
        <v>1043</v>
      </c>
      <c r="C4076">
        <v>23</v>
      </c>
      <c r="D4076" t="s">
        <v>1174</v>
      </c>
      <c r="E4076" t="s">
        <v>5250</v>
      </c>
      <c r="F4076" t="s">
        <v>6813</v>
      </c>
      <c r="G4076" t="s">
        <v>6989</v>
      </c>
      <c r="H4076" t="s">
        <v>6996</v>
      </c>
      <c r="I4076" t="s">
        <v>7003</v>
      </c>
      <c r="J4076" t="s">
        <v>7666</v>
      </c>
      <c r="K4076" t="s">
        <v>8044</v>
      </c>
      <c r="L4076" t="s">
        <v>8338</v>
      </c>
      <c r="M4076" t="s">
        <v>8349</v>
      </c>
      <c r="N4076" t="s">
        <v>8354</v>
      </c>
      <c r="O4076" t="s">
        <v>8358</v>
      </c>
      <c r="P4076">
        <v>30088</v>
      </c>
      <c r="S4076">
        <v>2</v>
      </c>
    </row>
    <row r="4077" spans="1:20" x14ac:dyDescent="0.35">
      <c r="A4077" t="s">
        <v>768</v>
      </c>
      <c r="B4077" t="s">
        <v>1023</v>
      </c>
      <c r="D4077" t="s">
        <v>1172</v>
      </c>
      <c r="E4077" t="s">
        <v>5251</v>
      </c>
      <c r="F4077" t="s">
        <v>6680</v>
      </c>
      <c r="G4077" t="s">
        <v>6984</v>
      </c>
      <c r="H4077" t="s">
        <v>6997</v>
      </c>
      <c r="I4077" t="s">
        <v>7002</v>
      </c>
      <c r="J4077" t="s">
        <v>7404</v>
      </c>
      <c r="K4077" t="s">
        <v>8247</v>
      </c>
      <c r="L4077" t="s">
        <v>8338</v>
      </c>
      <c r="M4077" t="s">
        <v>8347</v>
      </c>
      <c r="N4077" t="s">
        <v>8353</v>
      </c>
      <c r="O4077" t="s">
        <v>8356</v>
      </c>
      <c r="P4077">
        <v>19886</v>
      </c>
      <c r="Q4077" t="s">
        <v>8362</v>
      </c>
      <c r="S4077">
        <v>4</v>
      </c>
      <c r="T4077" t="s">
        <v>8368</v>
      </c>
    </row>
    <row r="4078" spans="1:20" x14ac:dyDescent="0.35">
      <c r="A4078" t="s">
        <v>961</v>
      </c>
      <c r="B4078" t="s">
        <v>1020</v>
      </c>
      <c r="C4078">
        <v>47</v>
      </c>
      <c r="E4078" t="s">
        <v>5252</v>
      </c>
      <c r="F4078" t="s">
        <v>6788</v>
      </c>
      <c r="G4078" t="s">
        <v>6992</v>
      </c>
      <c r="H4078" t="s">
        <v>6994</v>
      </c>
      <c r="I4078" t="s">
        <v>7002</v>
      </c>
      <c r="J4078" t="s">
        <v>7255</v>
      </c>
      <c r="K4078" t="s">
        <v>8006</v>
      </c>
      <c r="L4078" t="s">
        <v>8341</v>
      </c>
      <c r="M4078" t="s">
        <v>8348</v>
      </c>
      <c r="N4078" t="s">
        <v>8353</v>
      </c>
      <c r="O4078" t="s">
        <v>8356</v>
      </c>
      <c r="Q4078" t="s">
        <v>8360</v>
      </c>
      <c r="R4078" t="s">
        <v>7037</v>
      </c>
      <c r="S4078">
        <v>1</v>
      </c>
      <c r="T4078" t="s">
        <v>8368</v>
      </c>
    </row>
    <row r="4079" spans="1:20" x14ac:dyDescent="0.35">
      <c r="A4079" t="s">
        <v>460</v>
      </c>
      <c r="B4079" t="s">
        <v>1108</v>
      </c>
      <c r="D4079" t="s">
        <v>1173</v>
      </c>
      <c r="E4079" t="s">
        <v>5253</v>
      </c>
      <c r="F4079" t="s">
        <v>6964</v>
      </c>
      <c r="G4079" t="s">
        <v>6990</v>
      </c>
      <c r="H4079" t="s">
        <v>6994</v>
      </c>
      <c r="I4079" t="s">
        <v>7002</v>
      </c>
      <c r="J4079" t="s">
        <v>7123</v>
      </c>
      <c r="K4079" t="s">
        <v>7905</v>
      </c>
      <c r="L4079" t="s">
        <v>8345</v>
      </c>
      <c r="M4079" t="s">
        <v>8346</v>
      </c>
      <c r="N4079" t="s">
        <v>8352</v>
      </c>
      <c r="O4079" t="s">
        <v>8356</v>
      </c>
      <c r="Q4079" t="s">
        <v>8362</v>
      </c>
      <c r="R4079" t="s">
        <v>7153</v>
      </c>
    </row>
    <row r="4080" spans="1:20" x14ac:dyDescent="0.35">
      <c r="A4080" t="s">
        <v>942</v>
      </c>
      <c r="B4080" t="s">
        <v>1139</v>
      </c>
      <c r="D4080" t="s">
        <v>1174</v>
      </c>
      <c r="E4080" t="s">
        <v>5254</v>
      </c>
      <c r="F4080" t="s">
        <v>6808</v>
      </c>
      <c r="G4080" t="s">
        <v>6987</v>
      </c>
      <c r="H4080" t="s">
        <v>6996</v>
      </c>
      <c r="I4080" t="s">
        <v>7002</v>
      </c>
      <c r="K4080" t="s">
        <v>8312</v>
      </c>
      <c r="L4080" t="s">
        <v>8344</v>
      </c>
      <c r="M4080" t="s">
        <v>8346</v>
      </c>
      <c r="N4080" t="s">
        <v>8354</v>
      </c>
      <c r="O4080" t="s">
        <v>8357</v>
      </c>
      <c r="Q4080" t="s">
        <v>8362</v>
      </c>
      <c r="S4080">
        <v>1</v>
      </c>
      <c r="T4080" t="s">
        <v>8369</v>
      </c>
    </row>
    <row r="4081" spans="1:20" x14ac:dyDescent="0.35">
      <c r="A4081" t="s">
        <v>49</v>
      </c>
      <c r="B4081" t="s">
        <v>1164</v>
      </c>
      <c r="D4081" t="s">
        <v>1172</v>
      </c>
      <c r="E4081" t="s">
        <v>5255</v>
      </c>
      <c r="F4081" t="s">
        <v>6935</v>
      </c>
      <c r="G4081" t="s">
        <v>6993</v>
      </c>
      <c r="H4081" t="s">
        <v>6994</v>
      </c>
      <c r="I4081" t="s">
        <v>7007</v>
      </c>
      <c r="K4081" t="s">
        <v>8032</v>
      </c>
      <c r="L4081" t="s">
        <v>8339</v>
      </c>
      <c r="M4081" t="s">
        <v>8348</v>
      </c>
      <c r="N4081" t="s">
        <v>8354</v>
      </c>
      <c r="O4081" t="s">
        <v>8357</v>
      </c>
      <c r="P4081">
        <v>2297</v>
      </c>
      <c r="Q4081" t="s">
        <v>8362</v>
      </c>
      <c r="R4081" t="s">
        <v>7563</v>
      </c>
      <c r="S4081">
        <v>1</v>
      </c>
      <c r="T4081" t="s">
        <v>8367</v>
      </c>
    </row>
    <row r="4082" spans="1:20" x14ac:dyDescent="0.35">
      <c r="A4082" t="s">
        <v>632</v>
      </c>
      <c r="B4082" t="s">
        <v>1121</v>
      </c>
      <c r="C4082">
        <v>39</v>
      </c>
      <c r="D4082" t="s">
        <v>1172</v>
      </c>
      <c r="E4082" t="s">
        <v>5256</v>
      </c>
      <c r="G4082" t="s">
        <v>6993</v>
      </c>
      <c r="H4082" t="s">
        <v>6995</v>
      </c>
      <c r="I4082" t="s">
        <v>7005</v>
      </c>
      <c r="K4082" t="s">
        <v>8033</v>
      </c>
      <c r="L4082" t="s">
        <v>8344</v>
      </c>
      <c r="M4082" t="s">
        <v>8349</v>
      </c>
      <c r="N4082" t="s">
        <v>8352</v>
      </c>
      <c r="O4082" t="s">
        <v>8356</v>
      </c>
      <c r="P4082">
        <v>41793</v>
      </c>
      <c r="Q4082" t="s">
        <v>8361</v>
      </c>
      <c r="R4082" t="s">
        <v>7666</v>
      </c>
    </row>
    <row r="4083" spans="1:20" x14ac:dyDescent="0.35">
      <c r="A4083" t="s">
        <v>295</v>
      </c>
      <c r="B4083" t="s">
        <v>1105</v>
      </c>
      <c r="C4083">
        <v>82</v>
      </c>
      <c r="E4083" t="s">
        <v>5257</v>
      </c>
      <c r="F4083" t="s">
        <v>6771</v>
      </c>
      <c r="G4083" t="s">
        <v>6985</v>
      </c>
      <c r="H4083" t="s">
        <v>6998</v>
      </c>
      <c r="I4083" t="s">
        <v>7002</v>
      </c>
      <c r="J4083" t="s">
        <v>7153</v>
      </c>
      <c r="K4083" t="s">
        <v>8223</v>
      </c>
      <c r="L4083" t="s">
        <v>8343</v>
      </c>
      <c r="M4083" t="s">
        <v>8349</v>
      </c>
      <c r="N4083" t="s">
        <v>8351</v>
      </c>
      <c r="O4083" t="s">
        <v>8357</v>
      </c>
      <c r="P4083">
        <v>42890</v>
      </c>
      <c r="Q4083" t="s">
        <v>8364</v>
      </c>
      <c r="S4083">
        <v>1</v>
      </c>
      <c r="T4083" t="s">
        <v>8368</v>
      </c>
    </row>
    <row r="4084" spans="1:20" x14ac:dyDescent="0.35">
      <c r="A4084" t="s">
        <v>463</v>
      </c>
      <c r="B4084" t="s">
        <v>1035</v>
      </c>
      <c r="C4084">
        <v>54</v>
      </c>
      <c r="D4084" t="s">
        <v>1175</v>
      </c>
      <c r="E4084" t="s">
        <v>5258</v>
      </c>
      <c r="F4084" t="s">
        <v>6920</v>
      </c>
      <c r="G4084" t="s">
        <v>6991</v>
      </c>
      <c r="H4084" t="s">
        <v>7000</v>
      </c>
      <c r="I4084" t="s">
        <v>7005</v>
      </c>
      <c r="K4084" t="s">
        <v>8102</v>
      </c>
      <c r="L4084" t="s">
        <v>8344</v>
      </c>
      <c r="M4084" t="s">
        <v>8350</v>
      </c>
      <c r="N4084" t="s">
        <v>8353</v>
      </c>
      <c r="O4084" t="s">
        <v>8356</v>
      </c>
      <c r="Q4084" t="s">
        <v>8364</v>
      </c>
      <c r="S4084">
        <v>5</v>
      </c>
      <c r="T4084" t="s">
        <v>8369</v>
      </c>
    </row>
    <row r="4085" spans="1:20" x14ac:dyDescent="0.35">
      <c r="A4085" t="s">
        <v>708</v>
      </c>
      <c r="B4085" t="s">
        <v>1122</v>
      </c>
      <c r="D4085" t="s">
        <v>1173</v>
      </c>
      <c r="E4085" t="s">
        <v>5259</v>
      </c>
      <c r="F4085" t="s">
        <v>6770</v>
      </c>
      <c r="G4085" t="s">
        <v>6990</v>
      </c>
      <c r="H4085" t="s">
        <v>6995</v>
      </c>
      <c r="I4085" t="s">
        <v>7005</v>
      </c>
      <c r="K4085" t="s">
        <v>8180</v>
      </c>
      <c r="L4085" t="s">
        <v>8345</v>
      </c>
      <c r="M4085" t="s">
        <v>8349</v>
      </c>
      <c r="N4085" t="s">
        <v>8352</v>
      </c>
      <c r="O4085" t="s">
        <v>8359</v>
      </c>
      <c r="Q4085" t="s">
        <v>8364</v>
      </c>
      <c r="T4085" t="s">
        <v>8367</v>
      </c>
    </row>
    <row r="4086" spans="1:20" x14ac:dyDescent="0.35">
      <c r="A4086" t="s">
        <v>116</v>
      </c>
      <c r="B4086" t="s">
        <v>1132</v>
      </c>
      <c r="D4086" t="s">
        <v>1173</v>
      </c>
      <c r="E4086" t="s">
        <v>5260</v>
      </c>
      <c r="F4086" t="s">
        <v>6826</v>
      </c>
      <c r="G4086" t="s">
        <v>6988</v>
      </c>
      <c r="H4086" t="s">
        <v>6996</v>
      </c>
      <c r="I4086" t="s">
        <v>7004</v>
      </c>
      <c r="K4086" t="s">
        <v>8085</v>
      </c>
      <c r="L4086" t="s">
        <v>8344</v>
      </c>
      <c r="M4086" t="s">
        <v>8350</v>
      </c>
      <c r="N4086" t="s">
        <v>8351</v>
      </c>
      <c r="O4086" t="s">
        <v>8355</v>
      </c>
      <c r="P4086">
        <v>27075</v>
      </c>
      <c r="Q4086" t="s">
        <v>8363</v>
      </c>
      <c r="R4086" t="s">
        <v>7464</v>
      </c>
      <c r="T4086" t="s">
        <v>8367</v>
      </c>
    </row>
    <row r="4087" spans="1:20" x14ac:dyDescent="0.35">
      <c r="A4087" t="s">
        <v>63</v>
      </c>
      <c r="B4087" t="s">
        <v>1121</v>
      </c>
      <c r="D4087" t="s">
        <v>1173</v>
      </c>
      <c r="E4087" t="s">
        <v>5261</v>
      </c>
      <c r="G4087" t="s">
        <v>6986</v>
      </c>
      <c r="H4087" t="s">
        <v>6999</v>
      </c>
      <c r="I4087" t="s">
        <v>7002</v>
      </c>
      <c r="J4087" t="s">
        <v>7039</v>
      </c>
      <c r="K4087" t="s">
        <v>8155</v>
      </c>
      <c r="L4087" t="s">
        <v>8343</v>
      </c>
      <c r="M4087" t="s">
        <v>8350</v>
      </c>
      <c r="N4087" t="s">
        <v>8354</v>
      </c>
      <c r="O4087" t="s">
        <v>8356</v>
      </c>
      <c r="P4087">
        <v>8064</v>
      </c>
      <c r="Q4087" t="s">
        <v>8360</v>
      </c>
      <c r="T4087" t="s">
        <v>8369</v>
      </c>
    </row>
    <row r="4088" spans="1:20" x14ac:dyDescent="0.35">
      <c r="A4088" t="s">
        <v>377</v>
      </c>
      <c r="B4088" t="s">
        <v>1103</v>
      </c>
      <c r="C4088">
        <v>56</v>
      </c>
      <c r="D4088" t="s">
        <v>1174</v>
      </c>
      <c r="E4088" t="s">
        <v>5262</v>
      </c>
      <c r="G4088" t="s">
        <v>6985</v>
      </c>
      <c r="H4088" t="s">
        <v>6994</v>
      </c>
      <c r="I4088" t="s">
        <v>7007</v>
      </c>
      <c r="K4088" t="s">
        <v>8010</v>
      </c>
      <c r="L4088" t="s">
        <v>8343</v>
      </c>
      <c r="M4088" t="s">
        <v>8346</v>
      </c>
      <c r="N4088" t="s">
        <v>8351</v>
      </c>
      <c r="O4088" t="s">
        <v>8358</v>
      </c>
      <c r="T4088" t="s">
        <v>8367</v>
      </c>
    </row>
    <row r="4089" spans="1:20" x14ac:dyDescent="0.35">
      <c r="A4089" t="s">
        <v>811</v>
      </c>
      <c r="B4089" t="s">
        <v>1044</v>
      </c>
      <c r="E4089" t="s">
        <v>5263</v>
      </c>
      <c r="F4089" t="s">
        <v>6946</v>
      </c>
      <c r="G4089" t="s">
        <v>6987</v>
      </c>
      <c r="H4089" t="s">
        <v>6995</v>
      </c>
      <c r="I4089" t="s">
        <v>7006</v>
      </c>
      <c r="J4089" t="s">
        <v>7284</v>
      </c>
      <c r="K4089" t="s">
        <v>8330</v>
      </c>
      <c r="L4089" t="s">
        <v>8345</v>
      </c>
      <c r="M4089" t="s">
        <v>8348</v>
      </c>
      <c r="N4089" t="s">
        <v>8351</v>
      </c>
      <c r="O4089" t="s">
        <v>8358</v>
      </c>
      <c r="Q4089" t="s">
        <v>8361</v>
      </c>
      <c r="S4089">
        <v>1</v>
      </c>
      <c r="T4089" t="s">
        <v>8368</v>
      </c>
    </row>
    <row r="4090" spans="1:20" x14ac:dyDescent="0.35">
      <c r="A4090" t="s">
        <v>970</v>
      </c>
      <c r="B4090" t="s">
        <v>1165</v>
      </c>
      <c r="E4090" t="s">
        <v>5264</v>
      </c>
      <c r="F4090" t="s">
        <v>6979</v>
      </c>
      <c r="G4090" t="s">
        <v>6990</v>
      </c>
      <c r="H4090" t="s">
        <v>6997</v>
      </c>
      <c r="I4090" t="s">
        <v>7004</v>
      </c>
      <c r="K4090" t="s">
        <v>7761</v>
      </c>
      <c r="L4090" t="s">
        <v>8338</v>
      </c>
      <c r="M4090" t="s">
        <v>8348</v>
      </c>
      <c r="N4090" t="s">
        <v>8351</v>
      </c>
      <c r="O4090" t="s">
        <v>8356</v>
      </c>
      <c r="Q4090" t="s">
        <v>8363</v>
      </c>
      <c r="S4090">
        <v>5</v>
      </c>
    </row>
    <row r="4091" spans="1:20" x14ac:dyDescent="0.35">
      <c r="A4091" t="s">
        <v>283</v>
      </c>
      <c r="B4091" t="s">
        <v>1166</v>
      </c>
      <c r="C4091">
        <v>54</v>
      </c>
      <c r="D4091" t="s">
        <v>1173</v>
      </c>
      <c r="E4091" t="s">
        <v>5265</v>
      </c>
      <c r="G4091" t="s">
        <v>6987</v>
      </c>
      <c r="H4091" t="s">
        <v>6997</v>
      </c>
      <c r="I4091" t="s">
        <v>7004</v>
      </c>
      <c r="K4091" t="s">
        <v>7720</v>
      </c>
      <c r="L4091" t="s">
        <v>8338</v>
      </c>
      <c r="M4091" t="s">
        <v>8347</v>
      </c>
      <c r="N4091" t="s">
        <v>8352</v>
      </c>
      <c r="O4091" t="s">
        <v>8358</v>
      </c>
      <c r="Q4091" t="s">
        <v>8362</v>
      </c>
      <c r="S4091">
        <v>5</v>
      </c>
      <c r="T4091" t="s">
        <v>8367</v>
      </c>
    </row>
    <row r="4092" spans="1:20" x14ac:dyDescent="0.35">
      <c r="A4092" t="s">
        <v>129</v>
      </c>
      <c r="B4092" t="s">
        <v>1127</v>
      </c>
      <c r="D4092" t="s">
        <v>1174</v>
      </c>
      <c r="E4092" t="s">
        <v>5266</v>
      </c>
      <c r="G4092" t="s">
        <v>6988</v>
      </c>
      <c r="H4092" t="s">
        <v>6996</v>
      </c>
      <c r="I4092" t="s">
        <v>7002</v>
      </c>
      <c r="K4092" t="s">
        <v>7984</v>
      </c>
      <c r="L4092" t="s">
        <v>8342</v>
      </c>
      <c r="M4092" t="s">
        <v>8346</v>
      </c>
      <c r="N4092" t="s">
        <v>8354</v>
      </c>
      <c r="O4092" t="s">
        <v>8359</v>
      </c>
      <c r="Q4092" t="s">
        <v>8360</v>
      </c>
      <c r="S4092">
        <v>3</v>
      </c>
    </row>
    <row r="4093" spans="1:20" x14ac:dyDescent="0.35">
      <c r="A4093" t="s">
        <v>832</v>
      </c>
      <c r="B4093" t="s">
        <v>1153</v>
      </c>
      <c r="C4093">
        <v>65</v>
      </c>
      <c r="D4093" t="s">
        <v>1174</v>
      </c>
      <c r="E4093" t="s">
        <v>5267</v>
      </c>
      <c r="F4093" t="s">
        <v>6938</v>
      </c>
      <c r="G4093" t="s">
        <v>6993</v>
      </c>
      <c r="H4093" t="s">
        <v>6994</v>
      </c>
      <c r="I4093" t="s">
        <v>7001</v>
      </c>
      <c r="J4093" t="s">
        <v>7209</v>
      </c>
      <c r="K4093" t="s">
        <v>8222</v>
      </c>
      <c r="L4093" t="s">
        <v>8338</v>
      </c>
      <c r="M4093" t="s">
        <v>8347</v>
      </c>
      <c r="N4093" t="s">
        <v>8354</v>
      </c>
      <c r="O4093" t="s">
        <v>8358</v>
      </c>
      <c r="P4093">
        <v>10515</v>
      </c>
      <c r="Q4093" t="s">
        <v>8364</v>
      </c>
      <c r="R4093" t="s">
        <v>7594</v>
      </c>
      <c r="S4093">
        <v>4</v>
      </c>
      <c r="T4093" t="s">
        <v>8369</v>
      </c>
    </row>
    <row r="4094" spans="1:20" x14ac:dyDescent="0.35">
      <c r="A4094" t="s">
        <v>855</v>
      </c>
      <c r="B4094" t="s">
        <v>1102</v>
      </c>
      <c r="D4094" t="s">
        <v>1172</v>
      </c>
      <c r="E4094" t="s">
        <v>5268</v>
      </c>
      <c r="F4094" t="s">
        <v>6827</v>
      </c>
      <c r="G4094" t="s">
        <v>6990</v>
      </c>
      <c r="H4094" t="s">
        <v>6997</v>
      </c>
      <c r="I4094" t="s">
        <v>7004</v>
      </c>
      <c r="J4094" t="s">
        <v>7580</v>
      </c>
      <c r="K4094" t="s">
        <v>8185</v>
      </c>
      <c r="L4094" t="s">
        <v>8338</v>
      </c>
      <c r="M4094" t="s">
        <v>8347</v>
      </c>
      <c r="N4094" t="s">
        <v>8352</v>
      </c>
      <c r="O4094" t="s">
        <v>8359</v>
      </c>
      <c r="P4094">
        <v>14236</v>
      </c>
      <c r="Q4094" t="s">
        <v>8362</v>
      </c>
      <c r="R4094" t="s">
        <v>7024</v>
      </c>
      <c r="T4094" t="s">
        <v>8368</v>
      </c>
    </row>
    <row r="4095" spans="1:20" x14ac:dyDescent="0.35">
      <c r="A4095" t="s">
        <v>892</v>
      </c>
      <c r="B4095" t="s">
        <v>1167</v>
      </c>
      <c r="C4095">
        <v>45</v>
      </c>
      <c r="D4095" t="s">
        <v>1172</v>
      </c>
      <c r="E4095" t="s">
        <v>5269</v>
      </c>
      <c r="F4095" t="s">
        <v>6962</v>
      </c>
      <c r="G4095" t="s">
        <v>6988</v>
      </c>
      <c r="H4095" t="s">
        <v>7000</v>
      </c>
      <c r="I4095" t="s">
        <v>7007</v>
      </c>
      <c r="J4095" t="s">
        <v>7465</v>
      </c>
      <c r="K4095" t="s">
        <v>8223</v>
      </c>
      <c r="L4095" t="s">
        <v>8345</v>
      </c>
      <c r="M4095" t="s">
        <v>8350</v>
      </c>
      <c r="N4095" t="s">
        <v>8353</v>
      </c>
      <c r="O4095" t="s">
        <v>8356</v>
      </c>
      <c r="Q4095" t="s">
        <v>8361</v>
      </c>
      <c r="R4095" t="s">
        <v>7505</v>
      </c>
      <c r="T4095" t="s">
        <v>8367</v>
      </c>
    </row>
    <row r="4096" spans="1:20" x14ac:dyDescent="0.35">
      <c r="A4096" t="s">
        <v>68</v>
      </c>
      <c r="B4096" t="s">
        <v>1062</v>
      </c>
      <c r="C4096">
        <v>53</v>
      </c>
      <c r="D4096" t="s">
        <v>1174</v>
      </c>
      <c r="E4096" t="s">
        <v>5270</v>
      </c>
      <c r="G4096" t="s">
        <v>6985</v>
      </c>
      <c r="H4096" t="s">
        <v>6996</v>
      </c>
      <c r="I4096" t="s">
        <v>7005</v>
      </c>
      <c r="J4096" t="s">
        <v>7122</v>
      </c>
      <c r="K4096" t="s">
        <v>7936</v>
      </c>
      <c r="L4096" t="s">
        <v>8339</v>
      </c>
      <c r="M4096" t="s">
        <v>8346</v>
      </c>
      <c r="N4096" t="s">
        <v>8351</v>
      </c>
      <c r="O4096" t="s">
        <v>8355</v>
      </c>
      <c r="P4096">
        <v>12952</v>
      </c>
      <c r="Q4096" t="s">
        <v>8360</v>
      </c>
      <c r="S4096">
        <v>3</v>
      </c>
      <c r="T4096" t="s">
        <v>8369</v>
      </c>
    </row>
    <row r="4097" spans="1:20" x14ac:dyDescent="0.35">
      <c r="A4097" t="s">
        <v>327</v>
      </c>
      <c r="B4097" t="s">
        <v>1107</v>
      </c>
      <c r="C4097">
        <v>45</v>
      </c>
      <c r="D4097" t="s">
        <v>1175</v>
      </c>
      <c r="E4097" t="s">
        <v>5271</v>
      </c>
      <c r="F4097" t="s">
        <v>6754</v>
      </c>
      <c r="G4097" t="s">
        <v>6993</v>
      </c>
      <c r="H4097" t="s">
        <v>6997</v>
      </c>
      <c r="I4097" t="s">
        <v>7003</v>
      </c>
      <c r="J4097" t="s">
        <v>7531</v>
      </c>
      <c r="K4097" t="s">
        <v>7684</v>
      </c>
      <c r="L4097" t="s">
        <v>8343</v>
      </c>
      <c r="M4097" t="s">
        <v>8350</v>
      </c>
      <c r="N4097" t="s">
        <v>8352</v>
      </c>
      <c r="O4097" t="s">
        <v>8359</v>
      </c>
      <c r="P4097">
        <v>11565</v>
      </c>
      <c r="Q4097" t="s">
        <v>8364</v>
      </c>
      <c r="T4097" t="s">
        <v>8369</v>
      </c>
    </row>
    <row r="4098" spans="1:20" x14ac:dyDescent="0.35">
      <c r="A4098" t="s">
        <v>529</v>
      </c>
      <c r="B4098" t="s">
        <v>1036</v>
      </c>
      <c r="D4098" t="s">
        <v>1175</v>
      </c>
      <c r="E4098" t="s">
        <v>5272</v>
      </c>
      <c r="F4098" t="s">
        <v>6691</v>
      </c>
      <c r="G4098" t="s">
        <v>6990</v>
      </c>
      <c r="H4098" t="s">
        <v>6997</v>
      </c>
      <c r="I4098" t="s">
        <v>7006</v>
      </c>
      <c r="K4098" t="s">
        <v>7950</v>
      </c>
      <c r="L4098" t="s">
        <v>8342</v>
      </c>
      <c r="M4098" t="s">
        <v>8350</v>
      </c>
      <c r="N4098" t="s">
        <v>8354</v>
      </c>
      <c r="O4098" t="s">
        <v>8358</v>
      </c>
      <c r="Q4098" t="s">
        <v>8364</v>
      </c>
    </row>
    <row r="4099" spans="1:20" x14ac:dyDescent="0.35">
      <c r="A4099" t="s">
        <v>206</v>
      </c>
      <c r="B4099" t="s">
        <v>1131</v>
      </c>
      <c r="C4099">
        <v>57</v>
      </c>
      <c r="D4099" t="s">
        <v>1172</v>
      </c>
      <c r="E4099" t="s">
        <v>5273</v>
      </c>
      <c r="F4099" t="s">
        <v>6981</v>
      </c>
      <c r="G4099" t="s">
        <v>6992</v>
      </c>
      <c r="H4099" t="s">
        <v>6994</v>
      </c>
      <c r="I4099" t="s">
        <v>7004</v>
      </c>
      <c r="J4099" t="s">
        <v>7492</v>
      </c>
      <c r="K4099" t="s">
        <v>8166</v>
      </c>
      <c r="L4099" t="s">
        <v>8341</v>
      </c>
      <c r="M4099" t="s">
        <v>8348</v>
      </c>
      <c r="N4099" t="s">
        <v>8352</v>
      </c>
      <c r="O4099" t="s">
        <v>8356</v>
      </c>
      <c r="Q4099" t="s">
        <v>8361</v>
      </c>
      <c r="R4099" t="s">
        <v>7301</v>
      </c>
      <c r="S4099">
        <v>2</v>
      </c>
      <c r="T4099" t="s">
        <v>8369</v>
      </c>
    </row>
    <row r="4100" spans="1:20" x14ac:dyDescent="0.35">
      <c r="A4100" t="s">
        <v>787</v>
      </c>
      <c r="B4100" t="s">
        <v>1038</v>
      </c>
      <c r="D4100" t="s">
        <v>1174</v>
      </c>
      <c r="E4100" t="s">
        <v>5274</v>
      </c>
      <c r="F4100" t="s">
        <v>6776</v>
      </c>
      <c r="G4100" t="s">
        <v>6986</v>
      </c>
      <c r="H4100" t="s">
        <v>6995</v>
      </c>
      <c r="I4100" t="s">
        <v>7007</v>
      </c>
      <c r="J4100" t="s">
        <v>7265</v>
      </c>
      <c r="K4100" t="s">
        <v>8125</v>
      </c>
      <c r="L4100" t="s">
        <v>8340</v>
      </c>
      <c r="M4100" t="s">
        <v>8350</v>
      </c>
      <c r="N4100" t="s">
        <v>8351</v>
      </c>
      <c r="O4100" t="s">
        <v>8356</v>
      </c>
      <c r="P4100">
        <v>18037</v>
      </c>
      <c r="Q4100" t="s">
        <v>8362</v>
      </c>
      <c r="R4100" t="s">
        <v>7352</v>
      </c>
      <c r="T4100" t="s">
        <v>8368</v>
      </c>
    </row>
    <row r="4101" spans="1:20" x14ac:dyDescent="0.35">
      <c r="A4101" t="s">
        <v>853</v>
      </c>
      <c r="B4101" t="s">
        <v>1171</v>
      </c>
      <c r="D4101" t="s">
        <v>1175</v>
      </c>
      <c r="E4101" t="s">
        <v>5275</v>
      </c>
      <c r="F4101" t="s">
        <v>6982</v>
      </c>
      <c r="G4101" t="s">
        <v>6985</v>
      </c>
      <c r="H4101" t="s">
        <v>6999</v>
      </c>
      <c r="I4101" t="s">
        <v>7005</v>
      </c>
      <c r="K4101" t="s">
        <v>7698</v>
      </c>
      <c r="L4101" t="s">
        <v>8340</v>
      </c>
      <c r="M4101" t="s">
        <v>8348</v>
      </c>
      <c r="N4101" t="s">
        <v>8351</v>
      </c>
      <c r="O4101" t="s">
        <v>8356</v>
      </c>
      <c r="Q4101" t="s">
        <v>8362</v>
      </c>
      <c r="S4101">
        <v>2</v>
      </c>
    </row>
    <row r="4102" spans="1:20" x14ac:dyDescent="0.35">
      <c r="A4102" t="s">
        <v>230</v>
      </c>
      <c r="B4102" t="s">
        <v>1161</v>
      </c>
      <c r="C4102">
        <v>48</v>
      </c>
      <c r="D4102" t="s">
        <v>1173</v>
      </c>
      <c r="E4102" t="s">
        <v>5276</v>
      </c>
      <c r="F4102" t="s">
        <v>6869</v>
      </c>
      <c r="G4102" t="s">
        <v>6984</v>
      </c>
      <c r="H4102" t="s">
        <v>6999</v>
      </c>
      <c r="I4102" t="s">
        <v>7007</v>
      </c>
      <c r="J4102" t="s">
        <v>7302</v>
      </c>
      <c r="K4102" t="s">
        <v>8007</v>
      </c>
      <c r="L4102" t="s">
        <v>8343</v>
      </c>
      <c r="M4102" t="s">
        <v>8348</v>
      </c>
      <c r="N4102" t="s">
        <v>8354</v>
      </c>
      <c r="O4102" t="s">
        <v>8355</v>
      </c>
      <c r="P4102">
        <v>31271</v>
      </c>
      <c r="Q4102" t="s">
        <v>8362</v>
      </c>
    </row>
    <row r="4103" spans="1:20" x14ac:dyDescent="0.35">
      <c r="A4103" t="s">
        <v>871</v>
      </c>
      <c r="B4103" t="s">
        <v>1148</v>
      </c>
      <c r="C4103">
        <v>43</v>
      </c>
      <c r="D4103" t="s">
        <v>1173</v>
      </c>
      <c r="E4103" t="s">
        <v>5277</v>
      </c>
      <c r="F4103" t="s">
        <v>6961</v>
      </c>
      <c r="G4103" t="s">
        <v>6993</v>
      </c>
      <c r="H4103" t="s">
        <v>6996</v>
      </c>
      <c r="I4103" t="s">
        <v>7004</v>
      </c>
      <c r="K4103" t="s">
        <v>8106</v>
      </c>
      <c r="L4103" t="s">
        <v>8338</v>
      </c>
      <c r="M4103" t="s">
        <v>8346</v>
      </c>
      <c r="N4103" t="s">
        <v>8353</v>
      </c>
      <c r="O4103" t="s">
        <v>8357</v>
      </c>
      <c r="P4103">
        <v>26892</v>
      </c>
      <c r="R4103" t="s">
        <v>7094</v>
      </c>
      <c r="S4103">
        <v>1</v>
      </c>
      <c r="T4103" t="s">
        <v>8368</v>
      </c>
    </row>
    <row r="4104" spans="1:20" x14ac:dyDescent="0.35">
      <c r="A4104" t="s">
        <v>612</v>
      </c>
      <c r="B4104" t="s">
        <v>1106</v>
      </c>
      <c r="D4104" t="s">
        <v>1175</v>
      </c>
      <c r="E4104" t="s">
        <v>5278</v>
      </c>
      <c r="F4104" t="s">
        <v>6798</v>
      </c>
      <c r="G4104" t="s">
        <v>6990</v>
      </c>
      <c r="H4104" t="s">
        <v>6999</v>
      </c>
      <c r="I4104" t="s">
        <v>7007</v>
      </c>
      <c r="J4104" t="s">
        <v>7202</v>
      </c>
      <c r="K4104" t="s">
        <v>7776</v>
      </c>
      <c r="L4104" t="s">
        <v>8342</v>
      </c>
      <c r="M4104" t="s">
        <v>8349</v>
      </c>
      <c r="N4104" t="s">
        <v>8352</v>
      </c>
      <c r="O4104" t="s">
        <v>8359</v>
      </c>
      <c r="Q4104" t="s">
        <v>8360</v>
      </c>
      <c r="R4104" t="s">
        <v>7561</v>
      </c>
      <c r="S4104">
        <v>2</v>
      </c>
      <c r="T4104" t="s">
        <v>8368</v>
      </c>
    </row>
    <row r="4105" spans="1:20" x14ac:dyDescent="0.35">
      <c r="A4105" t="s">
        <v>47</v>
      </c>
      <c r="B4105" t="s">
        <v>1085</v>
      </c>
      <c r="D4105" t="s">
        <v>1172</v>
      </c>
      <c r="E4105" t="s">
        <v>5279</v>
      </c>
      <c r="F4105" t="s">
        <v>6839</v>
      </c>
      <c r="G4105" t="s">
        <v>6991</v>
      </c>
      <c r="H4105" t="s">
        <v>7000</v>
      </c>
      <c r="I4105" t="s">
        <v>7001</v>
      </c>
      <c r="K4105" t="s">
        <v>8193</v>
      </c>
      <c r="L4105" t="s">
        <v>8340</v>
      </c>
      <c r="M4105" t="s">
        <v>8350</v>
      </c>
      <c r="N4105" t="s">
        <v>8351</v>
      </c>
      <c r="O4105" t="s">
        <v>8356</v>
      </c>
      <c r="Q4105" t="s">
        <v>8363</v>
      </c>
      <c r="R4105" t="s">
        <v>7333</v>
      </c>
    </row>
    <row r="4106" spans="1:20" x14ac:dyDescent="0.35">
      <c r="A4106" t="s">
        <v>608</v>
      </c>
      <c r="B4106" t="s">
        <v>1100</v>
      </c>
      <c r="D4106" t="s">
        <v>1174</v>
      </c>
      <c r="E4106" t="s">
        <v>5280</v>
      </c>
      <c r="G4106" t="s">
        <v>6992</v>
      </c>
      <c r="H4106" t="s">
        <v>6998</v>
      </c>
      <c r="I4106" t="s">
        <v>7006</v>
      </c>
      <c r="J4106" t="s">
        <v>7565</v>
      </c>
      <c r="K4106" t="s">
        <v>7689</v>
      </c>
      <c r="L4106" t="s">
        <v>8343</v>
      </c>
      <c r="M4106" t="s">
        <v>8348</v>
      </c>
      <c r="N4106" t="s">
        <v>8351</v>
      </c>
      <c r="O4106" t="s">
        <v>8356</v>
      </c>
      <c r="Q4106" t="s">
        <v>8360</v>
      </c>
      <c r="T4106" t="s">
        <v>8369</v>
      </c>
    </row>
    <row r="4107" spans="1:20" x14ac:dyDescent="0.35">
      <c r="A4107" t="s">
        <v>1006</v>
      </c>
      <c r="B4107" t="s">
        <v>1143</v>
      </c>
      <c r="D4107" t="s">
        <v>1172</v>
      </c>
      <c r="E4107" t="s">
        <v>5281</v>
      </c>
      <c r="G4107" t="s">
        <v>6985</v>
      </c>
      <c r="H4107" t="s">
        <v>6994</v>
      </c>
      <c r="I4107" t="s">
        <v>7004</v>
      </c>
      <c r="J4107" t="s">
        <v>7560</v>
      </c>
      <c r="K4107" t="s">
        <v>7752</v>
      </c>
      <c r="L4107" t="s">
        <v>8343</v>
      </c>
      <c r="M4107" t="s">
        <v>8348</v>
      </c>
      <c r="N4107" t="s">
        <v>8354</v>
      </c>
      <c r="O4107" t="s">
        <v>8357</v>
      </c>
      <c r="Q4107" t="s">
        <v>8362</v>
      </c>
      <c r="R4107" t="s">
        <v>7505</v>
      </c>
      <c r="S4107">
        <v>3</v>
      </c>
      <c r="T4107" t="s">
        <v>8368</v>
      </c>
    </row>
    <row r="4108" spans="1:20" x14ac:dyDescent="0.35">
      <c r="A4108" t="s">
        <v>497</v>
      </c>
      <c r="B4108" t="s">
        <v>1140</v>
      </c>
      <c r="D4108" t="s">
        <v>1174</v>
      </c>
      <c r="E4108" t="s">
        <v>5282</v>
      </c>
      <c r="F4108" t="s">
        <v>6866</v>
      </c>
      <c r="G4108" t="s">
        <v>6992</v>
      </c>
      <c r="H4108" t="s">
        <v>6996</v>
      </c>
      <c r="I4108" t="s">
        <v>7003</v>
      </c>
      <c r="J4108" t="s">
        <v>7558</v>
      </c>
      <c r="K4108" t="s">
        <v>8092</v>
      </c>
      <c r="L4108" t="s">
        <v>8338</v>
      </c>
      <c r="M4108" t="s">
        <v>8347</v>
      </c>
      <c r="N4108" t="s">
        <v>8352</v>
      </c>
      <c r="O4108" t="s">
        <v>8358</v>
      </c>
      <c r="Q4108" t="s">
        <v>8361</v>
      </c>
      <c r="T4108" t="s">
        <v>8369</v>
      </c>
    </row>
    <row r="4109" spans="1:20" x14ac:dyDescent="0.35">
      <c r="A4109" t="s">
        <v>322</v>
      </c>
      <c r="B4109" t="s">
        <v>1167</v>
      </c>
      <c r="D4109" t="s">
        <v>1174</v>
      </c>
      <c r="E4109" t="s">
        <v>5283</v>
      </c>
      <c r="F4109" t="s">
        <v>6894</v>
      </c>
      <c r="G4109" t="s">
        <v>6989</v>
      </c>
      <c r="H4109" t="s">
        <v>7000</v>
      </c>
      <c r="I4109" t="s">
        <v>7003</v>
      </c>
      <c r="K4109" t="s">
        <v>8299</v>
      </c>
      <c r="L4109" t="s">
        <v>8338</v>
      </c>
      <c r="M4109" t="s">
        <v>8346</v>
      </c>
      <c r="N4109" t="s">
        <v>8353</v>
      </c>
      <c r="O4109" t="s">
        <v>8359</v>
      </c>
      <c r="Q4109" t="s">
        <v>8362</v>
      </c>
      <c r="T4109" t="s">
        <v>8369</v>
      </c>
    </row>
    <row r="4110" spans="1:20" x14ac:dyDescent="0.35">
      <c r="A4110" t="s">
        <v>1004</v>
      </c>
      <c r="B4110" t="s">
        <v>1057</v>
      </c>
      <c r="C4110">
        <v>51</v>
      </c>
      <c r="E4110" t="s">
        <v>5284</v>
      </c>
      <c r="G4110" t="s">
        <v>6984</v>
      </c>
      <c r="H4110" t="s">
        <v>6998</v>
      </c>
      <c r="I4110" t="s">
        <v>7006</v>
      </c>
      <c r="K4110" t="s">
        <v>8256</v>
      </c>
      <c r="L4110" t="s">
        <v>8345</v>
      </c>
      <c r="M4110" t="s">
        <v>8350</v>
      </c>
      <c r="N4110" t="s">
        <v>8352</v>
      </c>
      <c r="O4110" t="s">
        <v>8358</v>
      </c>
      <c r="Q4110" t="s">
        <v>8360</v>
      </c>
      <c r="R4110" t="s">
        <v>7393</v>
      </c>
      <c r="S4110">
        <v>2</v>
      </c>
      <c r="T4110" t="s">
        <v>8367</v>
      </c>
    </row>
    <row r="4111" spans="1:20" x14ac:dyDescent="0.35">
      <c r="A4111" t="s">
        <v>468</v>
      </c>
      <c r="B4111" t="s">
        <v>1140</v>
      </c>
      <c r="D4111" t="s">
        <v>1173</v>
      </c>
      <c r="E4111" t="s">
        <v>5285</v>
      </c>
      <c r="F4111" t="s">
        <v>6866</v>
      </c>
      <c r="G4111" t="s">
        <v>6985</v>
      </c>
      <c r="H4111" t="s">
        <v>6997</v>
      </c>
      <c r="I4111" t="s">
        <v>7005</v>
      </c>
      <c r="J4111" t="s">
        <v>7175</v>
      </c>
      <c r="K4111" t="s">
        <v>8059</v>
      </c>
      <c r="L4111" t="s">
        <v>8343</v>
      </c>
      <c r="M4111" t="s">
        <v>8347</v>
      </c>
      <c r="N4111" t="s">
        <v>8351</v>
      </c>
      <c r="O4111" t="s">
        <v>8356</v>
      </c>
      <c r="Q4111" t="s">
        <v>8364</v>
      </c>
      <c r="R4111" t="s">
        <v>7176</v>
      </c>
      <c r="S4111">
        <v>3</v>
      </c>
    </row>
    <row r="4112" spans="1:20" x14ac:dyDescent="0.35">
      <c r="A4112" t="s">
        <v>554</v>
      </c>
      <c r="B4112" t="s">
        <v>1154</v>
      </c>
      <c r="C4112">
        <v>43</v>
      </c>
      <c r="D4112" t="s">
        <v>1172</v>
      </c>
      <c r="E4112" t="s">
        <v>5286</v>
      </c>
      <c r="F4112" t="s">
        <v>6925</v>
      </c>
      <c r="G4112" t="s">
        <v>6990</v>
      </c>
      <c r="H4112" t="s">
        <v>6997</v>
      </c>
      <c r="I4112" t="s">
        <v>7001</v>
      </c>
      <c r="J4112" t="s">
        <v>7313</v>
      </c>
      <c r="K4112" t="s">
        <v>7932</v>
      </c>
      <c r="L4112" t="s">
        <v>8339</v>
      </c>
      <c r="M4112" t="s">
        <v>8348</v>
      </c>
      <c r="N4112" t="s">
        <v>8354</v>
      </c>
      <c r="O4112" t="s">
        <v>8358</v>
      </c>
      <c r="S4112">
        <v>3</v>
      </c>
      <c r="T4112" t="s">
        <v>8369</v>
      </c>
    </row>
    <row r="4113" spans="1:20" x14ac:dyDescent="0.35">
      <c r="A4113" t="s">
        <v>500</v>
      </c>
      <c r="B4113" t="s">
        <v>1057</v>
      </c>
      <c r="E4113" t="s">
        <v>5287</v>
      </c>
      <c r="F4113" t="s">
        <v>6706</v>
      </c>
      <c r="G4113" t="s">
        <v>6990</v>
      </c>
      <c r="H4113" t="s">
        <v>6997</v>
      </c>
      <c r="I4113" t="s">
        <v>7005</v>
      </c>
      <c r="K4113" t="s">
        <v>7870</v>
      </c>
      <c r="L4113" t="s">
        <v>8345</v>
      </c>
      <c r="M4113" t="s">
        <v>8347</v>
      </c>
      <c r="N4113" t="s">
        <v>8353</v>
      </c>
      <c r="O4113" t="s">
        <v>8357</v>
      </c>
      <c r="Q4113" t="s">
        <v>8364</v>
      </c>
      <c r="R4113" t="s">
        <v>7208</v>
      </c>
      <c r="S4113">
        <v>3</v>
      </c>
    </row>
    <row r="4114" spans="1:20" x14ac:dyDescent="0.35">
      <c r="A4114" t="s">
        <v>901</v>
      </c>
      <c r="B4114" t="s">
        <v>1036</v>
      </c>
      <c r="C4114">
        <v>46</v>
      </c>
      <c r="D4114" t="s">
        <v>1173</v>
      </c>
      <c r="E4114" t="s">
        <v>5288</v>
      </c>
      <c r="F4114" t="s">
        <v>6691</v>
      </c>
      <c r="G4114" t="s">
        <v>6989</v>
      </c>
      <c r="H4114" t="s">
        <v>6997</v>
      </c>
      <c r="I4114" t="s">
        <v>7002</v>
      </c>
      <c r="K4114" t="s">
        <v>7934</v>
      </c>
      <c r="L4114" t="s">
        <v>8339</v>
      </c>
      <c r="M4114" t="s">
        <v>8348</v>
      </c>
      <c r="N4114" t="s">
        <v>8351</v>
      </c>
      <c r="O4114" t="s">
        <v>8355</v>
      </c>
      <c r="P4114">
        <v>37991</v>
      </c>
      <c r="Q4114" t="s">
        <v>8360</v>
      </c>
      <c r="R4114" t="s">
        <v>7592</v>
      </c>
      <c r="S4114">
        <v>5</v>
      </c>
      <c r="T4114" t="s">
        <v>8369</v>
      </c>
    </row>
    <row r="4115" spans="1:20" x14ac:dyDescent="0.35">
      <c r="A4115" t="s">
        <v>395</v>
      </c>
      <c r="B4115" t="s">
        <v>1044</v>
      </c>
      <c r="D4115" t="s">
        <v>1173</v>
      </c>
      <c r="E4115" t="s">
        <v>5289</v>
      </c>
      <c r="F4115" t="s">
        <v>6946</v>
      </c>
      <c r="G4115" t="s">
        <v>6987</v>
      </c>
      <c r="H4115" t="s">
        <v>6994</v>
      </c>
      <c r="I4115" t="s">
        <v>7002</v>
      </c>
      <c r="J4115" t="s">
        <v>7417</v>
      </c>
      <c r="K4115" t="s">
        <v>8225</v>
      </c>
      <c r="L4115" t="s">
        <v>8341</v>
      </c>
      <c r="M4115" t="s">
        <v>8346</v>
      </c>
      <c r="N4115" t="s">
        <v>8354</v>
      </c>
      <c r="O4115" t="s">
        <v>8357</v>
      </c>
      <c r="Q4115" t="s">
        <v>8360</v>
      </c>
      <c r="S4115">
        <v>1</v>
      </c>
      <c r="T4115" t="s">
        <v>8367</v>
      </c>
    </row>
    <row r="4116" spans="1:20" x14ac:dyDescent="0.35">
      <c r="A4116" t="s">
        <v>494</v>
      </c>
      <c r="B4116" t="s">
        <v>1104</v>
      </c>
      <c r="C4116">
        <v>55</v>
      </c>
      <c r="D4116" t="s">
        <v>1172</v>
      </c>
      <c r="E4116" t="s">
        <v>5290</v>
      </c>
      <c r="G4116" t="s">
        <v>6987</v>
      </c>
      <c r="H4116" t="s">
        <v>6994</v>
      </c>
      <c r="I4116" t="s">
        <v>7003</v>
      </c>
      <c r="K4116" t="s">
        <v>7921</v>
      </c>
      <c r="L4116" t="s">
        <v>8343</v>
      </c>
      <c r="M4116" t="s">
        <v>8346</v>
      </c>
      <c r="N4116" t="s">
        <v>8352</v>
      </c>
      <c r="O4116" t="s">
        <v>8357</v>
      </c>
      <c r="Q4116" t="s">
        <v>8361</v>
      </c>
      <c r="S4116">
        <v>4</v>
      </c>
      <c r="T4116" t="s">
        <v>8368</v>
      </c>
    </row>
    <row r="4117" spans="1:20" x14ac:dyDescent="0.35">
      <c r="A4117" t="s">
        <v>498</v>
      </c>
      <c r="B4117" t="s">
        <v>1139</v>
      </c>
      <c r="D4117" t="s">
        <v>1175</v>
      </c>
      <c r="E4117" t="s">
        <v>5291</v>
      </c>
      <c r="G4117" t="s">
        <v>6992</v>
      </c>
      <c r="H4117" t="s">
        <v>6996</v>
      </c>
      <c r="I4117" t="s">
        <v>7002</v>
      </c>
      <c r="K4117" t="s">
        <v>8170</v>
      </c>
      <c r="L4117" t="s">
        <v>8345</v>
      </c>
      <c r="M4117" t="s">
        <v>8349</v>
      </c>
      <c r="N4117" t="s">
        <v>8354</v>
      </c>
      <c r="O4117" t="s">
        <v>8356</v>
      </c>
      <c r="P4117">
        <v>33146</v>
      </c>
      <c r="Q4117" t="s">
        <v>8364</v>
      </c>
      <c r="S4117">
        <v>2</v>
      </c>
      <c r="T4117" t="s">
        <v>8367</v>
      </c>
    </row>
    <row r="4118" spans="1:20" x14ac:dyDescent="0.35">
      <c r="A4118" t="s">
        <v>974</v>
      </c>
      <c r="B4118" t="s">
        <v>1085</v>
      </c>
      <c r="E4118" t="s">
        <v>5292</v>
      </c>
      <c r="G4118" t="s">
        <v>6984</v>
      </c>
      <c r="H4118" t="s">
        <v>6997</v>
      </c>
      <c r="I4118" t="s">
        <v>7001</v>
      </c>
      <c r="K4118" t="s">
        <v>8088</v>
      </c>
      <c r="L4118" t="s">
        <v>8343</v>
      </c>
      <c r="M4118" t="s">
        <v>8346</v>
      </c>
      <c r="N4118" t="s">
        <v>8352</v>
      </c>
      <c r="O4118" t="s">
        <v>8357</v>
      </c>
      <c r="Q4118" t="s">
        <v>8360</v>
      </c>
    </row>
    <row r="4119" spans="1:20" x14ac:dyDescent="0.35">
      <c r="A4119" t="s">
        <v>320</v>
      </c>
      <c r="B4119" t="s">
        <v>1104</v>
      </c>
      <c r="D4119" t="s">
        <v>1175</v>
      </c>
      <c r="E4119" t="s">
        <v>5293</v>
      </c>
      <c r="G4119" t="s">
        <v>6986</v>
      </c>
      <c r="H4119" t="s">
        <v>6994</v>
      </c>
      <c r="I4119" t="s">
        <v>7001</v>
      </c>
      <c r="K4119" t="s">
        <v>7758</v>
      </c>
      <c r="L4119" t="s">
        <v>8340</v>
      </c>
      <c r="M4119" t="s">
        <v>8348</v>
      </c>
      <c r="N4119" t="s">
        <v>8351</v>
      </c>
      <c r="O4119" t="s">
        <v>8355</v>
      </c>
      <c r="P4119">
        <v>44591</v>
      </c>
      <c r="Q4119" t="s">
        <v>8362</v>
      </c>
      <c r="R4119" t="s">
        <v>7563</v>
      </c>
      <c r="S4119">
        <v>2</v>
      </c>
      <c r="T4119" t="s">
        <v>8367</v>
      </c>
    </row>
    <row r="4120" spans="1:20" x14ac:dyDescent="0.35">
      <c r="A4120" t="s">
        <v>983</v>
      </c>
      <c r="B4120" t="s">
        <v>1057</v>
      </c>
      <c r="D4120" t="s">
        <v>1172</v>
      </c>
      <c r="E4120" t="s">
        <v>5294</v>
      </c>
      <c r="F4120" t="s">
        <v>6846</v>
      </c>
      <c r="G4120" t="s">
        <v>6992</v>
      </c>
      <c r="H4120" t="s">
        <v>6995</v>
      </c>
      <c r="I4120" t="s">
        <v>7006</v>
      </c>
      <c r="J4120" t="s">
        <v>7221</v>
      </c>
      <c r="K4120" t="s">
        <v>8230</v>
      </c>
      <c r="L4120" t="s">
        <v>8340</v>
      </c>
      <c r="M4120" t="s">
        <v>8350</v>
      </c>
      <c r="N4120" t="s">
        <v>8353</v>
      </c>
      <c r="O4120" t="s">
        <v>8357</v>
      </c>
      <c r="Q4120" t="s">
        <v>8361</v>
      </c>
      <c r="R4120" t="s">
        <v>7256</v>
      </c>
      <c r="S4120">
        <v>3</v>
      </c>
    </row>
    <row r="4121" spans="1:20" x14ac:dyDescent="0.35">
      <c r="A4121" t="s">
        <v>510</v>
      </c>
      <c r="B4121" t="s">
        <v>1151</v>
      </c>
      <c r="C4121">
        <v>88</v>
      </c>
      <c r="D4121" t="s">
        <v>1173</v>
      </c>
      <c r="E4121" t="s">
        <v>5295</v>
      </c>
      <c r="F4121" t="s">
        <v>6833</v>
      </c>
      <c r="G4121" t="s">
        <v>6984</v>
      </c>
      <c r="H4121" t="s">
        <v>6994</v>
      </c>
      <c r="I4121" t="s">
        <v>7002</v>
      </c>
      <c r="J4121" t="s">
        <v>7453</v>
      </c>
      <c r="K4121" t="s">
        <v>8017</v>
      </c>
      <c r="L4121" t="s">
        <v>8342</v>
      </c>
      <c r="M4121" t="s">
        <v>8349</v>
      </c>
      <c r="N4121" t="s">
        <v>8354</v>
      </c>
      <c r="O4121" t="s">
        <v>8357</v>
      </c>
      <c r="Q4121" t="s">
        <v>8363</v>
      </c>
      <c r="R4121" t="s">
        <v>7313</v>
      </c>
      <c r="S4121">
        <v>4</v>
      </c>
      <c r="T4121" t="s">
        <v>8367</v>
      </c>
    </row>
    <row r="4122" spans="1:20" x14ac:dyDescent="0.35">
      <c r="A4122" t="s">
        <v>136</v>
      </c>
      <c r="B4122" t="s">
        <v>1047</v>
      </c>
      <c r="C4122">
        <v>20</v>
      </c>
      <c r="E4122" t="s">
        <v>5296</v>
      </c>
      <c r="F4122" t="s">
        <v>6731</v>
      </c>
      <c r="G4122" t="s">
        <v>6989</v>
      </c>
      <c r="H4122" t="s">
        <v>6996</v>
      </c>
      <c r="I4122" t="s">
        <v>7002</v>
      </c>
      <c r="J4122" t="s">
        <v>7033</v>
      </c>
      <c r="K4122" t="s">
        <v>7916</v>
      </c>
      <c r="L4122" t="s">
        <v>8343</v>
      </c>
      <c r="M4122" t="s">
        <v>8347</v>
      </c>
      <c r="N4122" t="s">
        <v>8354</v>
      </c>
      <c r="O4122" t="s">
        <v>8357</v>
      </c>
      <c r="Q4122" t="s">
        <v>8361</v>
      </c>
      <c r="R4122" t="s">
        <v>7099</v>
      </c>
      <c r="S4122">
        <v>2</v>
      </c>
    </row>
    <row r="4123" spans="1:20" x14ac:dyDescent="0.35">
      <c r="A4123" t="s">
        <v>73</v>
      </c>
      <c r="B4123" t="s">
        <v>1158</v>
      </c>
      <c r="C4123">
        <v>30</v>
      </c>
      <c r="E4123" t="s">
        <v>5297</v>
      </c>
      <c r="F4123" t="s">
        <v>6850</v>
      </c>
      <c r="G4123" t="s">
        <v>6989</v>
      </c>
      <c r="H4123" t="s">
        <v>7000</v>
      </c>
      <c r="I4123" t="s">
        <v>7003</v>
      </c>
      <c r="K4123" t="s">
        <v>7951</v>
      </c>
      <c r="L4123" t="s">
        <v>8342</v>
      </c>
      <c r="M4123" t="s">
        <v>8346</v>
      </c>
      <c r="N4123" t="s">
        <v>8354</v>
      </c>
      <c r="O4123" t="s">
        <v>8358</v>
      </c>
      <c r="Q4123" t="s">
        <v>8362</v>
      </c>
      <c r="R4123" t="s">
        <v>7219</v>
      </c>
      <c r="T4123" t="s">
        <v>8368</v>
      </c>
    </row>
    <row r="4124" spans="1:20" x14ac:dyDescent="0.35">
      <c r="A4124" t="s">
        <v>215</v>
      </c>
      <c r="B4124" t="s">
        <v>1053</v>
      </c>
      <c r="D4124" t="s">
        <v>1175</v>
      </c>
      <c r="E4124" t="s">
        <v>5298</v>
      </c>
      <c r="G4124" t="s">
        <v>6989</v>
      </c>
      <c r="H4124" t="s">
        <v>6995</v>
      </c>
      <c r="I4124" t="s">
        <v>7002</v>
      </c>
      <c r="J4124" t="s">
        <v>7392</v>
      </c>
      <c r="K4124" t="s">
        <v>8099</v>
      </c>
      <c r="L4124" t="s">
        <v>8340</v>
      </c>
      <c r="M4124" t="s">
        <v>8348</v>
      </c>
      <c r="N4124" t="s">
        <v>8351</v>
      </c>
      <c r="O4124" t="s">
        <v>8359</v>
      </c>
      <c r="P4124">
        <v>26977</v>
      </c>
      <c r="Q4124" t="s">
        <v>8364</v>
      </c>
      <c r="R4124" t="s">
        <v>7523</v>
      </c>
      <c r="S4124">
        <v>3</v>
      </c>
    </row>
    <row r="4125" spans="1:20" x14ac:dyDescent="0.35">
      <c r="A4125" t="s">
        <v>410</v>
      </c>
      <c r="B4125" t="s">
        <v>1104</v>
      </c>
      <c r="D4125" t="s">
        <v>1174</v>
      </c>
      <c r="E4125" t="s">
        <v>5299</v>
      </c>
      <c r="G4125" t="s">
        <v>6986</v>
      </c>
      <c r="H4125" t="s">
        <v>6995</v>
      </c>
      <c r="I4125" t="s">
        <v>7001</v>
      </c>
      <c r="J4125" t="s">
        <v>7325</v>
      </c>
      <c r="K4125" t="s">
        <v>7889</v>
      </c>
      <c r="L4125" t="s">
        <v>8343</v>
      </c>
      <c r="M4125" t="s">
        <v>8347</v>
      </c>
      <c r="N4125" t="s">
        <v>8354</v>
      </c>
      <c r="O4125" t="s">
        <v>8359</v>
      </c>
      <c r="Q4125" t="s">
        <v>8361</v>
      </c>
      <c r="S4125">
        <v>2</v>
      </c>
    </row>
    <row r="4126" spans="1:20" x14ac:dyDescent="0.35">
      <c r="A4126" t="s">
        <v>131</v>
      </c>
      <c r="B4126" t="s">
        <v>1070</v>
      </c>
      <c r="D4126" t="s">
        <v>1172</v>
      </c>
      <c r="E4126" t="s">
        <v>5300</v>
      </c>
      <c r="F4126" t="s">
        <v>6973</v>
      </c>
      <c r="G4126" t="s">
        <v>6985</v>
      </c>
      <c r="H4126" t="s">
        <v>6995</v>
      </c>
      <c r="I4126" t="s">
        <v>7007</v>
      </c>
      <c r="J4126" t="s">
        <v>7563</v>
      </c>
      <c r="K4126" t="s">
        <v>7810</v>
      </c>
      <c r="L4126" t="s">
        <v>8343</v>
      </c>
      <c r="M4126" t="s">
        <v>8347</v>
      </c>
      <c r="N4126" t="s">
        <v>8352</v>
      </c>
      <c r="O4126" t="s">
        <v>8357</v>
      </c>
    </row>
    <row r="4127" spans="1:20" x14ac:dyDescent="0.35">
      <c r="A4127" t="s">
        <v>51</v>
      </c>
      <c r="B4127" t="s">
        <v>1131</v>
      </c>
      <c r="C4127">
        <v>22</v>
      </c>
      <c r="D4127" t="s">
        <v>1172</v>
      </c>
      <c r="E4127" t="s">
        <v>5301</v>
      </c>
      <c r="F4127" t="s">
        <v>6782</v>
      </c>
      <c r="G4127" t="s">
        <v>6984</v>
      </c>
      <c r="H4127" t="s">
        <v>6997</v>
      </c>
      <c r="I4127" t="s">
        <v>7004</v>
      </c>
      <c r="K4127" t="s">
        <v>7820</v>
      </c>
      <c r="L4127" t="s">
        <v>8342</v>
      </c>
      <c r="M4127" t="s">
        <v>8347</v>
      </c>
      <c r="N4127" t="s">
        <v>8354</v>
      </c>
      <c r="O4127" t="s">
        <v>8357</v>
      </c>
      <c r="P4127">
        <v>17535</v>
      </c>
      <c r="S4127">
        <v>3</v>
      </c>
    </row>
    <row r="4128" spans="1:20" x14ac:dyDescent="0.35">
      <c r="A4128" t="s">
        <v>554</v>
      </c>
      <c r="B4128" t="s">
        <v>1121</v>
      </c>
      <c r="C4128">
        <v>42</v>
      </c>
      <c r="D4128" t="s">
        <v>1174</v>
      </c>
      <c r="E4128" t="s">
        <v>5302</v>
      </c>
      <c r="F4128" t="s">
        <v>6848</v>
      </c>
      <c r="G4128" t="s">
        <v>6985</v>
      </c>
      <c r="H4128" t="s">
        <v>6996</v>
      </c>
      <c r="I4128" t="s">
        <v>7003</v>
      </c>
      <c r="J4128" t="s">
        <v>7188</v>
      </c>
      <c r="K4128" t="s">
        <v>7852</v>
      </c>
      <c r="L4128" t="s">
        <v>8345</v>
      </c>
      <c r="M4128" t="s">
        <v>8350</v>
      </c>
      <c r="N4128" t="s">
        <v>8352</v>
      </c>
      <c r="O4128" t="s">
        <v>8359</v>
      </c>
      <c r="P4128">
        <v>18748</v>
      </c>
      <c r="Q4128" t="s">
        <v>8361</v>
      </c>
      <c r="R4128" t="s">
        <v>7521</v>
      </c>
      <c r="S4128">
        <v>4</v>
      </c>
      <c r="T4128" t="s">
        <v>8369</v>
      </c>
    </row>
    <row r="4129" spans="1:20" x14ac:dyDescent="0.35">
      <c r="A4129" t="s">
        <v>897</v>
      </c>
      <c r="B4129" t="s">
        <v>1139</v>
      </c>
      <c r="E4129" t="s">
        <v>5303</v>
      </c>
      <c r="F4129" t="s">
        <v>6809</v>
      </c>
      <c r="G4129" t="s">
        <v>6991</v>
      </c>
      <c r="H4129" t="s">
        <v>6994</v>
      </c>
      <c r="I4129" t="s">
        <v>7003</v>
      </c>
      <c r="J4129" t="s">
        <v>7042</v>
      </c>
      <c r="K4129" t="s">
        <v>7842</v>
      </c>
      <c r="L4129" t="s">
        <v>8342</v>
      </c>
      <c r="M4129" t="s">
        <v>8347</v>
      </c>
      <c r="N4129" t="s">
        <v>8353</v>
      </c>
      <c r="O4129" t="s">
        <v>8358</v>
      </c>
      <c r="Q4129" t="s">
        <v>8360</v>
      </c>
      <c r="R4129" t="s">
        <v>7317</v>
      </c>
      <c r="S4129">
        <v>1</v>
      </c>
    </row>
    <row r="4130" spans="1:20" x14ac:dyDescent="0.35">
      <c r="A4130" t="s">
        <v>623</v>
      </c>
      <c r="B4130" t="s">
        <v>1140</v>
      </c>
      <c r="D4130" t="s">
        <v>1174</v>
      </c>
      <c r="E4130" t="s">
        <v>5304</v>
      </c>
      <c r="G4130" t="s">
        <v>6986</v>
      </c>
      <c r="H4130" t="s">
        <v>6999</v>
      </c>
      <c r="I4130" t="s">
        <v>7001</v>
      </c>
      <c r="K4130" t="s">
        <v>7907</v>
      </c>
      <c r="L4130" t="s">
        <v>8345</v>
      </c>
      <c r="M4130" t="s">
        <v>8347</v>
      </c>
      <c r="N4130" t="s">
        <v>8353</v>
      </c>
      <c r="O4130" t="s">
        <v>8358</v>
      </c>
      <c r="Q4130" t="s">
        <v>8360</v>
      </c>
      <c r="R4130" t="s">
        <v>7279</v>
      </c>
      <c r="S4130">
        <v>1</v>
      </c>
      <c r="T4130" t="s">
        <v>8369</v>
      </c>
    </row>
    <row r="4131" spans="1:20" x14ac:dyDescent="0.35">
      <c r="A4131" t="s">
        <v>124</v>
      </c>
      <c r="B4131" t="s">
        <v>1085</v>
      </c>
      <c r="C4131">
        <v>24</v>
      </c>
      <c r="D4131" t="s">
        <v>1173</v>
      </c>
      <c r="E4131" t="s">
        <v>5305</v>
      </c>
      <c r="G4131" t="s">
        <v>6985</v>
      </c>
      <c r="H4131" t="s">
        <v>6996</v>
      </c>
      <c r="I4131" t="s">
        <v>7006</v>
      </c>
      <c r="K4131" t="s">
        <v>7985</v>
      </c>
      <c r="L4131" t="s">
        <v>8341</v>
      </c>
      <c r="M4131" t="s">
        <v>8349</v>
      </c>
      <c r="N4131" t="s">
        <v>8352</v>
      </c>
      <c r="O4131" t="s">
        <v>8359</v>
      </c>
      <c r="P4131">
        <v>12611</v>
      </c>
      <c r="Q4131" t="s">
        <v>8363</v>
      </c>
      <c r="T4131" t="s">
        <v>8368</v>
      </c>
    </row>
    <row r="4132" spans="1:20" x14ac:dyDescent="0.35">
      <c r="A4132" t="s">
        <v>676</v>
      </c>
      <c r="B4132" t="s">
        <v>1136</v>
      </c>
      <c r="D4132" t="s">
        <v>1173</v>
      </c>
      <c r="E4132" t="s">
        <v>5306</v>
      </c>
      <c r="F4132" t="s">
        <v>6829</v>
      </c>
      <c r="G4132" t="s">
        <v>6985</v>
      </c>
      <c r="H4132" t="s">
        <v>6998</v>
      </c>
      <c r="I4132" t="s">
        <v>7007</v>
      </c>
      <c r="K4132" t="s">
        <v>7827</v>
      </c>
      <c r="L4132" t="s">
        <v>8339</v>
      </c>
      <c r="M4132" t="s">
        <v>8346</v>
      </c>
      <c r="N4132" t="s">
        <v>8354</v>
      </c>
      <c r="O4132" t="s">
        <v>8358</v>
      </c>
      <c r="Q4132" t="s">
        <v>8361</v>
      </c>
      <c r="R4132" t="s">
        <v>7193</v>
      </c>
    </row>
    <row r="4133" spans="1:20" x14ac:dyDescent="0.35">
      <c r="A4133" t="s">
        <v>80</v>
      </c>
      <c r="B4133" t="s">
        <v>1171</v>
      </c>
      <c r="C4133">
        <v>45</v>
      </c>
      <c r="D4133" t="s">
        <v>1172</v>
      </c>
      <c r="E4133" t="s">
        <v>5307</v>
      </c>
      <c r="F4133" t="s">
        <v>6972</v>
      </c>
      <c r="G4133" t="s">
        <v>6984</v>
      </c>
      <c r="H4133" t="s">
        <v>6996</v>
      </c>
      <c r="I4133" t="s">
        <v>7006</v>
      </c>
      <c r="K4133" t="s">
        <v>7731</v>
      </c>
      <c r="L4133" t="s">
        <v>8344</v>
      </c>
      <c r="M4133" t="s">
        <v>8346</v>
      </c>
      <c r="N4133" t="s">
        <v>8353</v>
      </c>
      <c r="O4133" t="s">
        <v>8359</v>
      </c>
      <c r="Q4133" t="s">
        <v>8363</v>
      </c>
      <c r="T4133" t="s">
        <v>8367</v>
      </c>
    </row>
    <row r="4134" spans="1:20" x14ac:dyDescent="0.35">
      <c r="A4134" t="s">
        <v>721</v>
      </c>
      <c r="B4134" t="s">
        <v>1141</v>
      </c>
      <c r="C4134">
        <v>46</v>
      </c>
      <c r="E4134" t="s">
        <v>5308</v>
      </c>
      <c r="F4134" t="s">
        <v>6810</v>
      </c>
      <c r="G4134" t="s">
        <v>6989</v>
      </c>
      <c r="H4134" t="s">
        <v>6999</v>
      </c>
      <c r="I4134" t="s">
        <v>7005</v>
      </c>
      <c r="J4134" t="s">
        <v>7202</v>
      </c>
      <c r="K4134" t="s">
        <v>8096</v>
      </c>
      <c r="L4134" t="s">
        <v>8344</v>
      </c>
      <c r="M4134" t="s">
        <v>8348</v>
      </c>
      <c r="N4134" t="s">
        <v>8352</v>
      </c>
      <c r="O4134" t="s">
        <v>8359</v>
      </c>
      <c r="Q4134" t="s">
        <v>8363</v>
      </c>
      <c r="R4134" t="s">
        <v>7338</v>
      </c>
      <c r="S4134">
        <v>3</v>
      </c>
    </row>
    <row r="4135" spans="1:20" x14ac:dyDescent="0.35">
      <c r="A4135" t="s">
        <v>223</v>
      </c>
      <c r="B4135" t="s">
        <v>1146</v>
      </c>
      <c r="E4135" t="s">
        <v>5309</v>
      </c>
      <c r="G4135" t="s">
        <v>6990</v>
      </c>
      <c r="H4135" t="s">
        <v>6995</v>
      </c>
      <c r="I4135" t="s">
        <v>7004</v>
      </c>
      <c r="J4135" t="s">
        <v>7549</v>
      </c>
      <c r="K4135" t="s">
        <v>8021</v>
      </c>
      <c r="L4135" t="s">
        <v>8340</v>
      </c>
      <c r="M4135" t="s">
        <v>8350</v>
      </c>
      <c r="N4135" t="s">
        <v>8354</v>
      </c>
      <c r="O4135" t="s">
        <v>8356</v>
      </c>
      <c r="P4135">
        <v>16639</v>
      </c>
      <c r="Q4135" t="s">
        <v>8364</v>
      </c>
      <c r="T4135" t="s">
        <v>8368</v>
      </c>
    </row>
    <row r="4136" spans="1:20" x14ac:dyDescent="0.35">
      <c r="A4136" t="s">
        <v>542</v>
      </c>
      <c r="B4136" t="s">
        <v>1136</v>
      </c>
      <c r="C4136">
        <v>35</v>
      </c>
      <c r="D4136" t="s">
        <v>1175</v>
      </c>
      <c r="E4136" t="s">
        <v>5310</v>
      </c>
      <c r="F4136" t="s">
        <v>6799</v>
      </c>
      <c r="G4136" t="s">
        <v>6990</v>
      </c>
      <c r="H4136" t="s">
        <v>6994</v>
      </c>
      <c r="I4136" t="s">
        <v>7005</v>
      </c>
      <c r="J4136" t="s">
        <v>7189</v>
      </c>
      <c r="K4136" t="s">
        <v>8017</v>
      </c>
      <c r="L4136" t="s">
        <v>8341</v>
      </c>
      <c r="M4136" t="s">
        <v>8350</v>
      </c>
      <c r="N4136" t="s">
        <v>8351</v>
      </c>
      <c r="O4136" t="s">
        <v>8355</v>
      </c>
      <c r="Q4136" t="s">
        <v>8363</v>
      </c>
      <c r="T4136" t="s">
        <v>8367</v>
      </c>
    </row>
    <row r="4137" spans="1:20" x14ac:dyDescent="0.35">
      <c r="A4137" t="s">
        <v>265</v>
      </c>
      <c r="B4137" t="s">
        <v>1168</v>
      </c>
      <c r="C4137">
        <v>65</v>
      </c>
      <c r="D4137" t="s">
        <v>1172</v>
      </c>
      <c r="E4137" t="s">
        <v>5311</v>
      </c>
      <c r="F4137" t="s">
        <v>6930</v>
      </c>
      <c r="G4137" t="s">
        <v>6989</v>
      </c>
      <c r="H4137" t="s">
        <v>6995</v>
      </c>
      <c r="I4137" t="s">
        <v>7001</v>
      </c>
      <c r="J4137" t="s">
        <v>7358</v>
      </c>
      <c r="K4137" t="s">
        <v>7681</v>
      </c>
      <c r="L4137" t="s">
        <v>8339</v>
      </c>
      <c r="M4137" t="s">
        <v>8349</v>
      </c>
      <c r="N4137" t="s">
        <v>8353</v>
      </c>
      <c r="O4137" t="s">
        <v>8355</v>
      </c>
      <c r="Q4137" t="s">
        <v>8364</v>
      </c>
      <c r="T4137" t="s">
        <v>8368</v>
      </c>
    </row>
    <row r="4138" spans="1:20" x14ac:dyDescent="0.35">
      <c r="A4138" t="s">
        <v>281</v>
      </c>
      <c r="B4138" t="s">
        <v>1033</v>
      </c>
      <c r="C4138">
        <v>22</v>
      </c>
      <c r="D4138" t="s">
        <v>1173</v>
      </c>
      <c r="E4138" t="s">
        <v>5312</v>
      </c>
      <c r="F4138" t="s">
        <v>6689</v>
      </c>
      <c r="G4138" t="s">
        <v>6990</v>
      </c>
      <c r="H4138" t="s">
        <v>7000</v>
      </c>
      <c r="I4138" t="s">
        <v>7005</v>
      </c>
      <c r="J4138" t="s">
        <v>7184</v>
      </c>
      <c r="K4138" t="s">
        <v>7858</v>
      </c>
      <c r="L4138" t="s">
        <v>8338</v>
      </c>
      <c r="M4138" t="s">
        <v>8348</v>
      </c>
      <c r="N4138" t="s">
        <v>8354</v>
      </c>
      <c r="O4138" t="s">
        <v>8357</v>
      </c>
      <c r="Q4138" t="s">
        <v>8361</v>
      </c>
      <c r="R4138" t="s">
        <v>7240</v>
      </c>
      <c r="S4138">
        <v>1</v>
      </c>
      <c r="T4138" t="s">
        <v>8369</v>
      </c>
    </row>
    <row r="4139" spans="1:20" x14ac:dyDescent="0.35">
      <c r="A4139" t="s">
        <v>171</v>
      </c>
      <c r="B4139" t="s">
        <v>1102</v>
      </c>
      <c r="C4139">
        <v>57</v>
      </c>
      <c r="D4139" t="s">
        <v>1173</v>
      </c>
      <c r="E4139" t="s">
        <v>5313</v>
      </c>
      <c r="F4139" t="s">
        <v>6827</v>
      </c>
      <c r="G4139" t="s">
        <v>6984</v>
      </c>
      <c r="H4139" t="s">
        <v>6997</v>
      </c>
      <c r="I4139" t="s">
        <v>7006</v>
      </c>
      <c r="K4139" t="s">
        <v>7700</v>
      </c>
      <c r="L4139" t="s">
        <v>8342</v>
      </c>
      <c r="M4139" t="s">
        <v>8349</v>
      </c>
      <c r="N4139" t="s">
        <v>8354</v>
      </c>
      <c r="O4139" t="s">
        <v>8355</v>
      </c>
      <c r="Q4139" t="s">
        <v>8363</v>
      </c>
      <c r="S4139">
        <v>1</v>
      </c>
    </row>
    <row r="4140" spans="1:20" x14ac:dyDescent="0.35">
      <c r="A4140" t="s">
        <v>448</v>
      </c>
      <c r="B4140" t="s">
        <v>1074</v>
      </c>
      <c r="D4140" t="s">
        <v>1173</v>
      </c>
      <c r="E4140" t="s">
        <v>5314</v>
      </c>
      <c r="F4140" t="s">
        <v>6901</v>
      </c>
      <c r="G4140" t="s">
        <v>6993</v>
      </c>
      <c r="H4140" t="s">
        <v>6999</v>
      </c>
      <c r="I4140" t="s">
        <v>7002</v>
      </c>
      <c r="J4140" t="s">
        <v>7196</v>
      </c>
      <c r="K4140" t="s">
        <v>7733</v>
      </c>
      <c r="L4140" t="s">
        <v>8344</v>
      </c>
      <c r="M4140" t="s">
        <v>8349</v>
      </c>
      <c r="N4140" t="s">
        <v>8352</v>
      </c>
      <c r="O4140" t="s">
        <v>8358</v>
      </c>
      <c r="R4140" t="s">
        <v>7281</v>
      </c>
      <c r="S4140">
        <v>2</v>
      </c>
    </row>
    <row r="4141" spans="1:20" x14ac:dyDescent="0.35">
      <c r="A4141" t="s">
        <v>103</v>
      </c>
      <c r="B4141" t="s">
        <v>1060</v>
      </c>
      <c r="D4141" t="s">
        <v>1175</v>
      </c>
      <c r="E4141" t="s">
        <v>5315</v>
      </c>
      <c r="F4141" t="s">
        <v>6709</v>
      </c>
      <c r="G4141" t="s">
        <v>6993</v>
      </c>
      <c r="H4141" t="s">
        <v>6997</v>
      </c>
      <c r="I4141" t="s">
        <v>7005</v>
      </c>
      <c r="J4141" t="s">
        <v>7157</v>
      </c>
      <c r="K4141" t="s">
        <v>8023</v>
      </c>
      <c r="L4141" t="s">
        <v>8338</v>
      </c>
      <c r="M4141" t="s">
        <v>8350</v>
      </c>
      <c r="N4141" t="s">
        <v>8353</v>
      </c>
      <c r="O4141" t="s">
        <v>8355</v>
      </c>
      <c r="Q4141" t="s">
        <v>8364</v>
      </c>
      <c r="T4141" t="s">
        <v>8369</v>
      </c>
    </row>
    <row r="4142" spans="1:20" x14ac:dyDescent="0.35">
      <c r="A4142" t="s">
        <v>566</v>
      </c>
      <c r="B4142" t="s">
        <v>1042</v>
      </c>
      <c r="E4142" t="s">
        <v>5316</v>
      </c>
      <c r="F4142" t="s">
        <v>6696</v>
      </c>
      <c r="G4142" t="s">
        <v>6985</v>
      </c>
      <c r="H4142" t="s">
        <v>6999</v>
      </c>
      <c r="I4142" t="s">
        <v>7001</v>
      </c>
      <c r="J4142" t="s">
        <v>7634</v>
      </c>
      <c r="K4142" t="s">
        <v>8157</v>
      </c>
      <c r="L4142" t="s">
        <v>8343</v>
      </c>
      <c r="M4142" t="s">
        <v>8346</v>
      </c>
      <c r="N4142" t="s">
        <v>8354</v>
      </c>
      <c r="O4142" t="s">
        <v>8358</v>
      </c>
      <c r="P4142">
        <v>16540</v>
      </c>
      <c r="Q4142" t="s">
        <v>8361</v>
      </c>
      <c r="S4142">
        <v>5</v>
      </c>
    </row>
    <row r="4143" spans="1:20" x14ac:dyDescent="0.35">
      <c r="A4143" t="s">
        <v>746</v>
      </c>
      <c r="B4143" t="s">
        <v>1030</v>
      </c>
      <c r="E4143" t="s">
        <v>5317</v>
      </c>
      <c r="F4143" t="s">
        <v>6872</v>
      </c>
      <c r="G4143" t="s">
        <v>6990</v>
      </c>
      <c r="H4143" t="s">
        <v>6994</v>
      </c>
      <c r="I4143" t="s">
        <v>7006</v>
      </c>
      <c r="J4143" t="s">
        <v>7498</v>
      </c>
      <c r="K4143" t="s">
        <v>8116</v>
      </c>
      <c r="L4143" t="s">
        <v>8345</v>
      </c>
      <c r="M4143" t="s">
        <v>8350</v>
      </c>
      <c r="N4143" t="s">
        <v>8351</v>
      </c>
      <c r="O4143" t="s">
        <v>8358</v>
      </c>
      <c r="P4143">
        <v>2420</v>
      </c>
      <c r="R4143" t="s">
        <v>7466</v>
      </c>
      <c r="S4143">
        <v>3</v>
      </c>
      <c r="T4143" t="s">
        <v>8368</v>
      </c>
    </row>
    <row r="4144" spans="1:20" x14ac:dyDescent="0.35">
      <c r="A4144" t="s">
        <v>205</v>
      </c>
      <c r="B4144" t="s">
        <v>1062</v>
      </c>
      <c r="C4144">
        <v>76</v>
      </c>
      <c r="D4144" t="s">
        <v>1175</v>
      </c>
      <c r="E4144" t="s">
        <v>5318</v>
      </c>
      <c r="G4144" t="s">
        <v>6987</v>
      </c>
      <c r="H4144" t="s">
        <v>6994</v>
      </c>
      <c r="I4144" t="s">
        <v>7005</v>
      </c>
      <c r="J4144" t="s">
        <v>7143</v>
      </c>
      <c r="K4144" t="s">
        <v>8330</v>
      </c>
      <c r="L4144" t="s">
        <v>8345</v>
      </c>
      <c r="M4144" t="s">
        <v>8350</v>
      </c>
      <c r="N4144" t="s">
        <v>8351</v>
      </c>
      <c r="O4144" t="s">
        <v>8355</v>
      </c>
      <c r="Q4144" t="s">
        <v>8364</v>
      </c>
      <c r="S4144">
        <v>5</v>
      </c>
      <c r="T4144" t="s">
        <v>8368</v>
      </c>
    </row>
    <row r="4145" spans="1:20" x14ac:dyDescent="0.35">
      <c r="A4145" t="s">
        <v>651</v>
      </c>
      <c r="B4145" t="s">
        <v>1152</v>
      </c>
      <c r="C4145">
        <v>42</v>
      </c>
      <c r="D4145" t="s">
        <v>1173</v>
      </c>
      <c r="E4145" t="s">
        <v>5319</v>
      </c>
      <c r="F4145" t="s">
        <v>6834</v>
      </c>
      <c r="G4145" t="s">
        <v>6986</v>
      </c>
      <c r="H4145" t="s">
        <v>7000</v>
      </c>
      <c r="I4145" t="s">
        <v>7007</v>
      </c>
      <c r="J4145" t="s">
        <v>7117</v>
      </c>
      <c r="K4145" t="s">
        <v>7800</v>
      </c>
      <c r="L4145" t="s">
        <v>8342</v>
      </c>
      <c r="M4145" t="s">
        <v>8349</v>
      </c>
      <c r="N4145" t="s">
        <v>8354</v>
      </c>
      <c r="O4145" t="s">
        <v>8358</v>
      </c>
      <c r="Q4145" t="s">
        <v>8363</v>
      </c>
      <c r="T4145" t="s">
        <v>8367</v>
      </c>
    </row>
    <row r="4146" spans="1:20" x14ac:dyDescent="0.35">
      <c r="A4146" t="s">
        <v>288</v>
      </c>
      <c r="B4146" t="s">
        <v>1163</v>
      </c>
      <c r="D4146" t="s">
        <v>1175</v>
      </c>
      <c r="E4146" t="s">
        <v>5320</v>
      </c>
      <c r="F4146" t="s">
        <v>6936</v>
      </c>
      <c r="G4146" t="s">
        <v>6990</v>
      </c>
      <c r="H4146" t="s">
        <v>6997</v>
      </c>
      <c r="I4146" t="s">
        <v>7006</v>
      </c>
      <c r="J4146" t="s">
        <v>7555</v>
      </c>
      <c r="K4146" t="s">
        <v>8238</v>
      </c>
      <c r="L4146" t="s">
        <v>8343</v>
      </c>
      <c r="M4146" t="s">
        <v>8349</v>
      </c>
      <c r="N4146" t="s">
        <v>8353</v>
      </c>
      <c r="O4146" t="s">
        <v>8355</v>
      </c>
      <c r="S4146">
        <v>4</v>
      </c>
    </row>
    <row r="4147" spans="1:20" x14ac:dyDescent="0.35">
      <c r="A4147" t="s">
        <v>294</v>
      </c>
      <c r="B4147" t="s">
        <v>1088</v>
      </c>
      <c r="C4147">
        <v>60</v>
      </c>
      <c r="D4147" t="s">
        <v>1175</v>
      </c>
      <c r="E4147" t="s">
        <v>5321</v>
      </c>
      <c r="F4147" t="s">
        <v>6801</v>
      </c>
      <c r="G4147" t="s">
        <v>6990</v>
      </c>
      <c r="H4147" t="s">
        <v>6999</v>
      </c>
      <c r="I4147" t="s">
        <v>7002</v>
      </c>
      <c r="K4147" t="s">
        <v>7923</v>
      </c>
      <c r="L4147" t="s">
        <v>8339</v>
      </c>
      <c r="M4147" t="s">
        <v>8348</v>
      </c>
      <c r="N4147" t="s">
        <v>8354</v>
      </c>
      <c r="O4147" t="s">
        <v>8356</v>
      </c>
      <c r="R4147" t="s">
        <v>7609</v>
      </c>
      <c r="S4147">
        <v>1</v>
      </c>
    </row>
    <row r="4148" spans="1:20" x14ac:dyDescent="0.35">
      <c r="A4148" t="s">
        <v>549</v>
      </c>
      <c r="B4148" t="s">
        <v>1082</v>
      </c>
      <c r="D4148" t="s">
        <v>1174</v>
      </c>
      <c r="E4148" t="s">
        <v>5322</v>
      </c>
      <c r="G4148" t="s">
        <v>6987</v>
      </c>
      <c r="H4148" t="s">
        <v>6994</v>
      </c>
      <c r="I4148" t="s">
        <v>7004</v>
      </c>
      <c r="J4148" t="s">
        <v>7045</v>
      </c>
      <c r="K4148" t="s">
        <v>8252</v>
      </c>
      <c r="L4148" t="s">
        <v>8344</v>
      </c>
      <c r="M4148" t="s">
        <v>8348</v>
      </c>
      <c r="N4148" t="s">
        <v>8351</v>
      </c>
      <c r="O4148" t="s">
        <v>8355</v>
      </c>
      <c r="P4148">
        <v>23488</v>
      </c>
      <c r="Q4148" t="s">
        <v>8360</v>
      </c>
      <c r="R4148" t="s">
        <v>7137</v>
      </c>
      <c r="S4148">
        <v>5</v>
      </c>
      <c r="T4148" t="s">
        <v>8367</v>
      </c>
    </row>
    <row r="4149" spans="1:20" x14ac:dyDescent="0.35">
      <c r="A4149" t="s">
        <v>170</v>
      </c>
      <c r="B4149" t="s">
        <v>1127</v>
      </c>
      <c r="D4149" t="s">
        <v>1173</v>
      </c>
      <c r="E4149" t="s">
        <v>5323</v>
      </c>
      <c r="F4149" t="s">
        <v>6778</v>
      </c>
      <c r="G4149" t="s">
        <v>6988</v>
      </c>
      <c r="H4149" t="s">
        <v>6995</v>
      </c>
      <c r="I4149" t="s">
        <v>7004</v>
      </c>
      <c r="K4149" t="s">
        <v>7690</v>
      </c>
      <c r="L4149" t="s">
        <v>8341</v>
      </c>
      <c r="M4149" t="s">
        <v>8350</v>
      </c>
      <c r="N4149" t="s">
        <v>8351</v>
      </c>
      <c r="O4149" t="s">
        <v>8357</v>
      </c>
      <c r="Q4149" t="s">
        <v>8364</v>
      </c>
      <c r="T4149" t="s">
        <v>8369</v>
      </c>
    </row>
    <row r="4150" spans="1:20" x14ac:dyDescent="0.35">
      <c r="A4150" t="s">
        <v>343</v>
      </c>
      <c r="B4150" t="s">
        <v>1037</v>
      </c>
      <c r="D4150" t="s">
        <v>1175</v>
      </c>
      <c r="E4150" t="s">
        <v>5324</v>
      </c>
      <c r="F4150" t="s">
        <v>6974</v>
      </c>
      <c r="G4150" t="s">
        <v>6985</v>
      </c>
      <c r="H4150" t="s">
        <v>6999</v>
      </c>
      <c r="I4150" t="s">
        <v>7005</v>
      </c>
      <c r="K4150" t="s">
        <v>8091</v>
      </c>
      <c r="L4150" t="s">
        <v>8345</v>
      </c>
      <c r="M4150" t="s">
        <v>8349</v>
      </c>
      <c r="N4150" t="s">
        <v>8354</v>
      </c>
      <c r="O4150" t="s">
        <v>8355</v>
      </c>
      <c r="Q4150" t="s">
        <v>8363</v>
      </c>
      <c r="R4150" t="s">
        <v>7627</v>
      </c>
      <c r="S4150">
        <v>4</v>
      </c>
    </row>
    <row r="4151" spans="1:20" x14ac:dyDescent="0.35">
      <c r="A4151" t="s">
        <v>108</v>
      </c>
      <c r="B4151" t="s">
        <v>1030</v>
      </c>
      <c r="C4151">
        <v>14</v>
      </c>
      <c r="D4151" t="s">
        <v>1172</v>
      </c>
      <c r="E4151" t="s">
        <v>5325</v>
      </c>
      <c r="F4151" t="s">
        <v>6687</v>
      </c>
      <c r="G4151" t="s">
        <v>6989</v>
      </c>
      <c r="H4151" t="s">
        <v>6998</v>
      </c>
      <c r="I4151" t="s">
        <v>7007</v>
      </c>
      <c r="J4151" t="s">
        <v>7055</v>
      </c>
      <c r="K4151" t="s">
        <v>7682</v>
      </c>
      <c r="L4151" t="s">
        <v>8342</v>
      </c>
      <c r="M4151" t="s">
        <v>8347</v>
      </c>
      <c r="N4151" t="s">
        <v>8351</v>
      </c>
      <c r="O4151" t="s">
        <v>8359</v>
      </c>
      <c r="R4151" t="s">
        <v>7482</v>
      </c>
    </row>
    <row r="4152" spans="1:20" x14ac:dyDescent="0.35">
      <c r="A4152" t="s">
        <v>344</v>
      </c>
      <c r="B4152" t="s">
        <v>1030</v>
      </c>
      <c r="D4152" t="s">
        <v>1174</v>
      </c>
      <c r="E4152" t="s">
        <v>5326</v>
      </c>
      <c r="F4152" t="s">
        <v>6872</v>
      </c>
      <c r="G4152" t="s">
        <v>6992</v>
      </c>
      <c r="H4152" t="s">
        <v>7000</v>
      </c>
      <c r="I4152" t="s">
        <v>7001</v>
      </c>
      <c r="J4152" t="s">
        <v>7008</v>
      </c>
      <c r="K4152" t="s">
        <v>8332</v>
      </c>
      <c r="L4152" t="s">
        <v>8342</v>
      </c>
      <c r="M4152" t="s">
        <v>8349</v>
      </c>
      <c r="N4152" t="s">
        <v>8354</v>
      </c>
      <c r="O4152" t="s">
        <v>8355</v>
      </c>
      <c r="Q4152" t="s">
        <v>8363</v>
      </c>
      <c r="T4152" t="s">
        <v>8368</v>
      </c>
    </row>
    <row r="4153" spans="1:20" x14ac:dyDescent="0.35">
      <c r="A4153" t="s">
        <v>494</v>
      </c>
      <c r="B4153" t="s">
        <v>1160</v>
      </c>
      <c r="C4153">
        <v>56</v>
      </c>
      <c r="D4153" t="s">
        <v>1175</v>
      </c>
      <c r="E4153" t="s">
        <v>5327</v>
      </c>
      <c r="F4153" t="s">
        <v>6859</v>
      </c>
      <c r="G4153" t="s">
        <v>6993</v>
      </c>
      <c r="H4153" t="s">
        <v>6998</v>
      </c>
      <c r="I4153" t="s">
        <v>7006</v>
      </c>
      <c r="J4153" t="s">
        <v>7045</v>
      </c>
      <c r="K4153" t="s">
        <v>7738</v>
      </c>
      <c r="L4153" t="s">
        <v>8341</v>
      </c>
      <c r="M4153" t="s">
        <v>8350</v>
      </c>
      <c r="N4153" t="s">
        <v>8352</v>
      </c>
      <c r="O4153" t="s">
        <v>8355</v>
      </c>
      <c r="P4153">
        <v>7469</v>
      </c>
      <c r="Q4153" t="s">
        <v>8363</v>
      </c>
      <c r="S4153">
        <v>2</v>
      </c>
      <c r="T4153" t="s">
        <v>8368</v>
      </c>
    </row>
    <row r="4154" spans="1:20" x14ac:dyDescent="0.35">
      <c r="A4154" t="s">
        <v>952</v>
      </c>
      <c r="B4154" t="s">
        <v>1140</v>
      </c>
      <c r="D4154" t="s">
        <v>1174</v>
      </c>
      <c r="E4154" t="s">
        <v>5328</v>
      </c>
      <c r="F4154" t="s">
        <v>6866</v>
      </c>
      <c r="G4154" t="s">
        <v>6985</v>
      </c>
      <c r="H4154" t="s">
        <v>6995</v>
      </c>
      <c r="I4154" t="s">
        <v>7005</v>
      </c>
      <c r="K4154" t="s">
        <v>8088</v>
      </c>
      <c r="L4154" t="s">
        <v>8343</v>
      </c>
      <c r="M4154" t="s">
        <v>8346</v>
      </c>
      <c r="N4154" t="s">
        <v>8354</v>
      </c>
      <c r="O4154" t="s">
        <v>8358</v>
      </c>
      <c r="R4154" t="s">
        <v>7244</v>
      </c>
      <c r="S4154">
        <v>5</v>
      </c>
      <c r="T4154" t="s">
        <v>8369</v>
      </c>
    </row>
    <row r="4155" spans="1:20" x14ac:dyDescent="0.35">
      <c r="A4155" t="s">
        <v>772</v>
      </c>
      <c r="B4155" t="s">
        <v>1095</v>
      </c>
      <c r="E4155" t="s">
        <v>5329</v>
      </c>
      <c r="F4155" t="s">
        <v>6882</v>
      </c>
      <c r="G4155" t="s">
        <v>6990</v>
      </c>
      <c r="H4155" t="s">
        <v>6996</v>
      </c>
      <c r="I4155" t="s">
        <v>7001</v>
      </c>
      <c r="J4155" t="s">
        <v>7573</v>
      </c>
      <c r="K4155" t="s">
        <v>7854</v>
      </c>
      <c r="L4155" t="s">
        <v>8340</v>
      </c>
      <c r="M4155" t="s">
        <v>8346</v>
      </c>
      <c r="N4155" t="s">
        <v>8351</v>
      </c>
      <c r="O4155" t="s">
        <v>8355</v>
      </c>
      <c r="P4155">
        <v>44682</v>
      </c>
      <c r="Q4155" t="s">
        <v>8362</v>
      </c>
      <c r="R4155" t="s">
        <v>7012</v>
      </c>
      <c r="S4155">
        <v>3</v>
      </c>
    </row>
    <row r="4156" spans="1:20" x14ac:dyDescent="0.35">
      <c r="A4156" t="s">
        <v>461</v>
      </c>
      <c r="B4156" t="s">
        <v>1165</v>
      </c>
      <c r="C4156">
        <v>44</v>
      </c>
      <c r="D4156" t="s">
        <v>1174</v>
      </c>
      <c r="E4156" t="s">
        <v>5330</v>
      </c>
      <c r="G4156" t="s">
        <v>6985</v>
      </c>
      <c r="H4156" t="s">
        <v>6994</v>
      </c>
      <c r="I4156" t="s">
        <v>7005</v>
      </c>
      <c r="K4156" t="s">
        <v>7709</v>
      </c>
      <c r="L4156" t="s">
        <v>8342</v>
      </c>
      <c r="M4156" t="s">
        <v>8348</v>
      </c>
      <c r="N4156" t="s">
        <v>8353</v>
      </c>
      <c r="O4156" t="s">
        <v>8358</v>
      </c>
      <c r="P4156">
        <v>22786</v>
      </c>
      <c r="Q4156" t="s">
        <v>8364</v>
      </c>
      <c r="S4156">
        <v>4</v>
      </c>
      <c r="T4156" t="s">
        <v>8369</v>
      </c>
    </row>
    <row r="4157" spans="1:20" x14ac:dyDescent="0.35">
      <c r="A4157" t="s">
        <v>747</v>
      </c>
      <c r="B4157" t="s">
        <v>1021</v>
      </c>
      <c r="C4157">
        <v>45</v>
      </c>
      <c r="D4157" t="s">
        <v>1173</v>
      </c>
      <c r="E4157" t="s">
        <v>5331</v>
      </c>
      <c r="G4157" t="s">
        <v>6988</v>
      </c>
      <c r="H4157" t="s">
        <v>6997</v>
      </c>
      <c r="I4157" t="s">
        <v>7006</v>
      </c>
      <c r="K4157" t="s">
        <v>8155</v>
      </c>
      <c r="L4157" t="s">
        <v>8340</v>
      </c>
      <c r="M4157" t="s">
        <v>8346</v>
      </c>
      <c r="N4157" t="s">
        <v>8352</v>
      </c>
      <c r="O4157" t="s">
        <v>8358</v>
      </c>
      <c r="Q4157" t="s">
        <v>8363</v>
      </c>
      <c r="S4157">
        <v>2</v>
      </c>
      <c r="T4157" t="s">
        <v>8367</v>
      </c>
    </row>
    <row r="4158" spans="1:20" x14ac:dyDescent="0.35">
      <c r="A4158" t="s">
        <v>694</v>
      </c>
      <c r="B4158" t="s">
        <v>1142</v>
      </c>
      <c r="D4158" t="s">
        <v>1172</v>
      </c>
      <c r="E4158" t="s">
        <v>5332</v>
      </c>
      <c r="G4158" t="s">
        <v>6984</v>
      </c>
      <c r="H4158" t="s">
        <v>6996</v>
      </c>
      <c r="I4158" t="s">
        <v>7002</v>
      </c>
      <c r="K4158" t="s">
        <v>7735</v>
      </c>
      <c r="L4158" t="s">
        <v>8340</v>
      </c>
      <c r="M4158" t="s">
        <v>8347</v>
      </c>
      <c r="N4158" t="s">
        <v>8354</v>
      </c>
      <c r="O4158" t="s">
        <v>8359</v>
      </c>
      <c r="P4158">
        <v>5464</v>
      </c>
      <c r="Q4158" t="s">
        <v>8363</v>
      </c>
      <c r="S4158">
        <v>4</v>
      </c>
      <c r="T4158" t="s">
        <v>8368</v>
      </c>
    </row>
    <row r="4159" spans="1:20" x14ac:dyDescent="0.35">
      <c r="A4159" t="s">
        <v>319</v>
      </c>
      <c r="B4159" t="s">
        <v>1086</v>
      </c>
      <c r="D4159" t="s">
        <v>1174</v>
      </c>
      <c r="E4159" t="s">
        <v>5333</v>
      </c>
      <c r="G4159" t="s">
        <v>6987</v>
      </c>
      <c r="H4159" t="s">
        <v>6997</v>
      </c>
      <c r="I4159" t="s">
        <v>7006</v>
      </c>
      <c r="J4159" t="s">
        <v>7672</v>
      </c>
      <c r="K4159" t="s">
        <v>7847</v>
      </c>
      <c r="L4159" t="s">
        <v>8345</v>
      </c>
      <c r="M4159" t="s">
        <v>8350</v>
      </c>
      <c r="N4159" t="s">
        <v>8351</v>
      </c>
      <c r="O4159" t="s">
        <v>8355</v>
      </c>
      <c r="S4159">
        <v>5</v>
      </c>
      <c r="T4159" t="s">
        <v>8369</v>
      </c>
    </row>
    <row r="4160" spans="1:20" x14ac:dyDescent="0.35">
      <c r="A4160" t="s">
        <v>240</v>
      </c>
      <c r="B4160" t="s">
        <v>1101</v>
      </c>
      <c r="E4160" t="s">
        <v>5334</v>
      </c>
      <c r="F4160" t="s">
        <v>6748</v>
      </c>
      <c r="G4160" t="s">
        <v>6992</v>
      </c>
      <c r="H4160" t="s">
        <v>6997</v>
      </c>
      <c r="I4160" t="s">
        <v>7001</v>
      </c>
      <c r="J4160" t="s">
        <v>7298</v>
      </c>
      <c r="K4160" t="s">
        <v>8272</v>
      </c>
      <c r="L4160" t="s">
        <v>8341</v>
      </c>
      <c r="M4160" t="s">
        <v>8350</v>
      </c>
      <c r="N4160" t="s">
        <v>8354</v>
      </c>
      <c r="O4160" t="s">
        <v>8356</v>
      </c>
      <c r="Q4160" t="s">
        <v>8361</v>
      </c>
      <c r="R4160" t="s">
        <v>7104</v>
      </c>
      <c r="S4160">
        <v>5</v>
      </c>
      <c r="T4160" t="s">
        <v>8369</v>
      </c>
    </row>
    <row r="4161" spans="1:20" x14ac:dyDescent="0.35">
      <c r="A4161" t="s">
        <v>716</v>
      </c>
      <c r="B4161" t="s">
        <v>1055</v>
      </c>
      <c r="D4161" t="s">
        <v>1172</v>
      </c>
      <c r="E4161" t="s">
        <v>5335</v>
      </c>
      <c r="F4161" t="s">
        <v>6965</v>
      </c>
      <c r="G4161" t="s">
        <v>6993</v>
      </c>
      <c r="H4161" t="s">
        <v>7000</v>
      </c>
      <c r="I4161" t="s">
        <v>7001</v>
      </c>
      <c r="J4161" t="s">
        <v>7465</v>
      </c>
      <c r="K4161" t="s">
        <v>8309</v>
      </c>
      <c r="L4161" t="s">
        <v>8342</v>
      </c>
      <c r="M4161" t="s">
        <v>8346</v>
      </c>
      <c r="N4161" t="s">
        <v>8352</v>
      </c>
      <c r="O4161" t="s">
        <v>8356</v>
      </c>
      <c r="S4161">
        <v>5</v>
      </c>
    </row>
    <row r="4162" spans="1:20" x14ac:dyDescent="0.35">
      <c r="A4162" t="s">
        <v>862</v>
      </c>
      <c r="B4162" t="s">
        <v>1115</v>
      </c>
      <c r="E4162" t="s">
        <v>5336</v>
      </c>
      <c r="G4162" t="s">
        <v>6991</v>
      </c>
      <c r="H4162" t="s">
        <v>6998</v>
      </c>
      <c r="I4162" t="s">
        <v>7004</v>
      </c>
      <c r="K4162" t="s">
        <v>8035</v>
      </c>
      <c r="L4162" t="s">
        <v>8338</v>
      </c>
      <c r="M4162" t="s">
        <v>8350</v>
      </c>
      <c r="N4162" t="s">
        <v>8351</v>
      </c>
      <c r="O4162" t="s">
        <v>8358</v>
      </c>
      <c r="P4162">
        <v>28552</v>
      </c>
      <c r="Q4162" t="s">
        <v>8362</v>
      </c>
      <c r="R4162" t="s">
        <v>7658</v>
      </c>
      <c r="S4162">
        <v>2</v>
      </c>
      <c r="T4162" t="s">
        <v>8368</v>
      </c>
    </row>
    <row r="4163" spans="1:20" x14ac:dyDescent="0.35">
      <c r="A4163" t="s">
        <v>598</v>
      </c>
      <c r="B4163" t="s">
        <v>1163</v>
      </c>
      <c r="D4163" t="s">
        <v>1175</v>
      </c>
      <c r="E4163" t="s">
        <v>5337</v>
      </c>
      <c r="F4163" t="s">
        <v>6881</v>
      </c>
      <c r="G4163" t="s">
        <v>6993</v>
      </c>
      <c r="H4163" t="s">
        <v>6998</v>
      </c>
      <c r="I4163" t="s">
        <v>7004</v>
      </c>
      <c r="J4163" t="s">
        <v>7176</v>
      </c>
      <c r="K4163" t="s">
        <v>7718</v>
      </c>
      <c r="L4163" t="s">
        <v>8341</v>
      </c>
      <c r="M4163" t="s">
        <v>8346</v>
      </c>
      <c r="N4163" t="s">
        <v>8352</v>
      </c>
      <c r="O4163" t="s">
        <v>8357</v>
      </c>
      <c r="P4163">
        <v>16648</v>
      </c>
      <c r="R4163" t="s">
        <v>7222</v>
      </c>
      <c r="S4163">
        <v>4</v>
      </c>
      <c r="T4163" t="s">
        <v>8369</v>
      </c>
    </row>
    <row r="4164" spans="1:20" x14ac:dyDescent="0.35">
      <c r="A4164" t="s">
        <v>101</v>
      </c>
      <c r="B4164" t="s">
        <v>1111</v>
      </c>
      <c r="D4164" t="s">
        <v>1174</v>
      </c>
      <c r="E4164" t="s">
        <v>5338</v>
      </c>
      <c r="G4164" t="s">
        <v>6993</v>
      </c>
      <c r="H4164" t="s">
        <v>7000</v>
      </c>
      <c r="I4164" t="s">
        <v>7004</v>
      </c>
      <c r="J4164" t="s">
        <v>7514</v>
      </c>
      <c r="K4164" t="s">
        <v>7899</v>
      </c>
      <c r="L4164" t="s">
        <v>8340</v>
      </c>
      <c r="M4164" t="s">
        <v>8349</v>
      </c>
      <c r="N4164" t="s">
        <v>8352</v>
      </c>
      <c r="O4164" t="s">
        <v>8358</v>
      </c>
      <c r="Q4164" t="s">
        <v>8360</v>
      </c>
      <c r="R4164" t="s">
        <v>7389</v>
      </c>
      <c r="S4164">
        <v>3</v>
      </c>
      <c r="T4164" t="s">
        <v>8367</v>
      </c>
    </row>
    <row r="4165" spans="1:20" x14ac:dyDescent="0.35">
      <c r="A4165" t="s">
        <v>569</v>
      </c>
      <c r="B4165" t="s">
        <v>1077</v>
      </c>
      <c r="C4165">
        <v>58</v>
      </c>
      <c r="D4165" t="s">
        <v>1175</v>
      </c>
      <c r="E4165" t="s">
        <v>5339</v>
      </c>
      <c r="F4165" t="s">
        <v>6955</v>
      </c>
      <c r="G4165" t="s">
        <v>6992</v>
      </c>
      <c r="H4165" t="s">
        <v>6995</v>
      </c>
      <c r="I4165" t="s">
        <v>7006</v>
      </c>
      <c r="J4165" t="s">
        <v>7345</v>
      </c>
      <c r="K4165" t="s">
        <v>8333</v>
      </c>
      <c r="L4165" t="s">
        <v>8338</v>
      </c>
      <c r="M4165" t="s">
        <v>8346</v>
      </c>
      <c r="N4165" t="s">
        <v>8354</v>
      </c>
      <c r="O4165" t="s">
        <v>8358</v>
      </c>
      <c r="P4165">
        <v>13200</v>
      </c>
      <c r="Q4165" t="s">
        <v>8360</v>
      </c>
      <c r="S4165">
        <v>5</v>
      </c>
      <c r="T4165" t="s">
        <v>8367</v>
      </c>
    </row>
    <row r="4166" spans="1:20" x14ac:dyDescent="0.35">
      <c r="A4166" t="s">
        <v>380</v>
      </c>
      <c r="B4166" t="s">
        <v>1099</v>
      </c>
      <c r="E4166" t="s">
        <v>5340</v>
      </c>
      <c r="G4166" t="s">
        <v>6984</v>
      </c>
      <c r="H4166" t="s">
        <v>6999</v>
      </c>
      <c r="I4166" t="s">
        <v>7007</v>
      </c>
      <c r="J4166" t="s">
        <v>7453</v>
      </c>
      <c r="K4166" t="s">
        <v>8154</v>
      </c>
      <c r="L4166" t="s">
        <v>8338</v>
      </c>
      <c r="M4166" t="s">
        <v>8349</v>
      </c>
      <c r="N4166" t="s">
        <v>8352</v>
      </c>
      <c r="O4166" t="s">
        <v>8359</v>
      </c>
      <c r="P4166">
        <v>22072</v>
      </c>
      <c r="Q4166" t="s">
        <v>8362</v>
      </c>
      <c r="S4166">
        <v>1</v>
      </c>
    </row>
    <row r="4167" spans="1:20" x14ac:dyDescent="0.35">
      <c r="A4167" t="s">
        <v>966</v>
      </c>
      <c r="B4167" t="s">
        <v>1116</v>
      </c>
      <c r="E4167" t="s">
        <v>5341</v>
      </c>
      <c r="F4167" t="s">
        <v>6763</v>
      </c>
      <c r="G4167" t="s">
        <v>6993</v>
      </c>
      <c r="H4167" t="s">
        <v>6996</v>
      </c>
      <c r="I4167" t="s">
        <v>7006</v>
      </c>
      <c r="K4167" t="s">
        <v>8278</v>
      </c>
      <c r="L4167" t="s">
        <v>8339</v>
      </c>
      <c r="M4167" t="s">
        <v>8347</v>
      </c>
      <c r="N4167" t="s">
        <v>8353</v>
      </c>
      <c r="O4167" t="s">
        <v>8355</v>
      </c>
      <c r="Q4167" t="s">
        <v>8362</v>
      </c>
      <c r="R4167" t="s">
        <v>7125</v>
      </c>
      <c r="S4167">
        <v>4</v>
      </c>
      <c r="T4167" t="s">
        <v>8368</v>
      </c>
    </row>
    <row r="4168" spans="1:20" x14ac:dyDescent="0.35">
      <c r="A4168" t="s">
        <v>344</v>
      </c>
      <c r="B4168" t="s">
        <v>1149</v>
      </c>
      <c r="D4168" t="s">
        <v>1175</v>
      </c>
      <c r="E4168" t="s">
        <v>5342</v>
      </c>
      <c r="G4168" t="s">
        <v>6991</v>
      </c>
      <c r="H4168" t="s">
        <v>6999</v>
      </c>
      <c r="I4168" t="s">
        <v>7006</v>
      </c>
      <c r="J4168" t="s">
        <v>7068</v>
      </c>
      <c r="K4168" t="s">
        <v>7743</v>
      </c>
      <c r="L4168" t="s">
        <v>8340</v>
      </c>
      <c r="M4168" t="s">
        <v>8347</v>
      </c>
      <c r="N4168" t="s">
        <v>8354</v>
      </c>
      <c r="O4168" t="s">
        <v>8355</v>
      </c>
      <c r="R4168" t="s">
        <v>7253</v>
      </c>
      <c r="T4168" t="s">
        <v>8369</v>
      </c>
    </row>
    <row r="4169" spans="1:20" x14ac:dyDescent="0.35">
      <c r="A4169" t="s">
        <v>742</v>
      </c>
      <c r="B4169" t="s">
        <v>1114</v>
      </c>
      <c r="D4169" t="s">
        <v>1173</v>
      </c>
      <c r="E4169" t="s">
        <v>5343</v>
      </c>
      <c r="F4169" t="s">
        <v>6761</v>
      </c>
      <c r="G4169" t="s">
        <v>6987</v>
      </c>
      <c r="H4169" t="s">
        <v>6998</v>
      </c>
      <c r="I4169" t="s">
        <v>7004</v>
      </c>
      <c r="K4169" t="s">
        <v>8238</v>
      </c>
      <c r="L4169" t="s">
        <v>8339</v>
      </c>
      <c r="M4169" t="s">
        <v>8346</v>
      </c>
      <c r="N4169" t="s">
        <v>8353</v>
      </c>
      <c r="O4169" t="s">
        <v>8359</v>
      </c>
      <c r="R4169" t="s">
        <v>7285</v>
      </c>
      <c r="S4169">
        <v>2</v>
      </c>
      <c r="T4169" t="s">
        <v>8369</v>
      </c>
    </row>
    <row r="4170" spans="1:20" x14ac:dyDescent="0.35">
      <c r="A4170" t="s">
        <v>900</v>
      </c>
      <c r="B4170" t="s">
        <v>1169</v>
      </c>
      <c r="C4170">
        <v>33</v>
      </c>
      <c r="D4170" t="s">
        <v>1172</v>
      </c>
      <c r="E4170" t="s">
        <v>5344</v>
      </c>
      <c r="F4170" t="s">
        <v>6910</v>
      </c>
      <c r="G4170" t="s">
        <v>6991</v>
      </c>
      <c r="H4170" t="s">
        <v>6999</v>
      </c>
      <c r="I4170" t="s">
        <v>7002</v>
      </c>
      <c r="J4170" t="s">
        <v>7292</v>
      </c>
      <c r="K4170" t="s">
        <v>7822</v>
      </c>
      <c r="L4170" t="s">
        <v>8341</v>
      </c>
      <c r="M4170" t="s">
        <v>8350</v>
      </c>
      <c r="N4170" t="s">
        <v>8351</v>
      </c>
      <c r="O4170" t="s">
        <v>8358</v>
      </c>
      <c r="Q4170" t="s">
        <v>8362</v>
      </c>
      <c r="S4170">
        <v>2</v>
      </c>
      <c r="T4170" t="s">
        <v>8369</v>
      </c>
    </row>
    <row r="4171" spans="1:20" x14ac:dyDescent="0.35">
      <c r="A4171" t="s">
        <v>288</v>
      </c>
      <c r="B4171" t="s">
        <v>1105</v>
      </c>
      <c r="C4171">
        <v>85</v>
      </c>
      <c r="E4171" t="s">
        <v>5345</v>
      </c>
      <c r="F4171" t="s">
        <v>6771</v>
      </c>
      <c r="G4171" t="s">
        <v>6985</v>
      </c>
      <c r="H4171" t="s">
        <v>6999</v>
      </c>
      <c r="I4171" t="s">
        <v>7005</v>
      </c>
      <c r="K4171" t="s">
        <v>8300</v>
      </c>
      <c r="L4171" t="s">
        <v>8338</v>
      </c>
      <c r="M4171" t="s">
        <v>8350</v>
      </c>
      <c r="N4171" t="s">
        <v>8353</v>
      </c>
      <c r="O4171" t="s">
        <v>8357</v>
      </c>
      <c r="P4171">
        <v>19906</v>
      </c>
      <c r="Q4171" t="s">
        <v>8363</v>
      </c>
      <c r="R4171" t="s">
        <v>7509</v>
      </c>
      <c r="S4171">
        <v>1</v>
      </c>
      <c r="T4171" t="s">
        <v>8369</v>
      </c>
    </row>
    <row r="4172" spans="1:20" x14ac:dyDescent="0.35">
      <c r="A4172" t="s">
        <v>310</v>
      </c>
      <c r="B4172" t="s">
        <v>1033</v>
      </c>
      <c r="D4172" t="s">
        <v>1174</v>
      </c>
      <c r="E4172" t="s">
        <v>5346</v>
      </c>
      <c r="F4172" t="s">
        <v>6689</v>
      </c>
      <c r="G4172" t="s">
        <v>6989</v>
      </c>
      <c r="H4172" t="s">
        <v>6995</v>
      </c>
      <c r="I4172" t="s">
        <v>7006</v>
      </c>
      <c r="J4172" t="s">
        <v>7305</v>
      </c>
      <c r="K4172" t="s">
        <v>8142</v>
      </c>
      <c r="L4172" t="s">
        <v>8343</v>
      </c>
      <c r="M4172" t="s">
        <v>8350</v>
      </c>
      <c r="N4172" t="s">
        <v>8351</v>
      </c>
      <c r="O4172" t="s">
        <v>8357</v>
      </c>
      <c r="P4172">
        <v>35905</v>
      </c>
      <c r="Q4172" t="s">
        <v>8361</v>
      </c>
      <c r="T4172" t="s">
        <v>8368</v>
      </c>
    </row>
    <row r="4173" spans="1:20" x14ac:dyDescent="0.35">
      <c r="A4173" t="s">
        <v>797</v>
      </c>
      <c r="B4173" t="s">
        <v>1121</v>
      </c>
      <c r="C4173">
        <v>49</v>
      </c>
      <c r="D4173" t="s">
        <v>1174</v>
      </c>
      <c r="E4173" t="s">
        <v>5347</v>
      </c>
      <c r="F4173" t="s">
        <v>6848</v>
      </c>
      <c r="G4173" t="s">
        <v>6989</v>
      </c>
      <c r="H4173" t="s">
        <v>7000</v>
      </c>
      <c r="I4173" t="s">
        <v>7007</v>
      </c>
      <c r="J4173" t="s">
        <v>7213</v>
      </c>
      <c r="K4173" t="s">
        <v>8251</v>
      </c>
      <c r="L4173" t="s">
        <v>8338</v>
      </c>
      <c r="M4173" t="s">
        <v>8347</v>
      </c>
      <c r="N4173" t="s">
        <v>8353</v>
      </c>
      <c r="O4173" t="s">
        <v>8358</v>
      </c>
      <c r="R4173" t="s">
        <v>7200</v>
      </c>
      <c r="S4173">
        <v>1</v>
      </c>
      <c r="T4173" t="s">
        <v>8369</v>
      </c>
    </row>
    <row r="4174" spans="1:20" x14ac:dyDescent="0.35">
      <c r="A4174" t="s">
        <v>295</v>
      </c>
      <c r="B4174" t="s">
        <v>1061</v>
      </c>
      <c r="C4174">
        <v>13</v>
      </c>
      <c r="E4174" t="s">
        <v>5348</v>
      </c>
      <c r="G4174" t="s">
        <v>6984</v>
      </c>
      <c r="H4174" t="s">
        <v>7000</v>
      </c>
      <c r="I4174" t="s">
        <v>7005</v>
      </c>
      <c r="K4174" t="s">
        <v>7808</v>
      </c>
      <c r="L4174" t="s">
        <v>8342</v>
      </c>
      <c r="M4174" t="s">
        <v>8348</v>
      </c>
      <c r="N4174" t="s">
        <v>8354</v>
      </c>
      <c r="O4174" t="s">
        <v>8359</v>
      </c>
      <c r="S4174">
        <v>2</v>
      </c>
      <c r="T4174" t="s">
        <v>8368</v>
      </c>
    </row>
    <row r="4175" spans="1:20" x14ac:dyDescent="0.35">
      <c r="A4175" t="s">
        <v>997</v>
      </c>
      <c r="B4175" t="s">
        <v>1031</v>
      </c>
      <c r="D4175" t="s">
        <v>1175</v>
      </c>
      <c r="E4175" t="s">
        <v>5349</v>
      </c>
      <c r="F4175" t="s">
        <v>6942</v>
      </c>
      <c r="G4175" t="s">
        <v>6986</v>
      </c>
      <c r="H4175" t="s">
        <v>6996</v>
      </c>
      <c r="I4175" t="s">
        <v>7007</v>
      </c>
      <c r="J4175" t="s">
        <v>7359</v>
      </c>
      <c r="K4175" t="s">
        <v>8295</v>
      </c>
      <c r="L4175" t="s">
        <v>8340</v>
      </c>
      <c r="M4175" t="s">
        <v>8349</v>
      </c>
      <c r="N4175" t="s">
        <v>8354</v>
      </c>
      <c r="O4175" t="s">
        <v>8358</v>
      </c>
      <c r="P4175">
        <v>24404</v>
      </c>
      <c r="Q4175" t="s">
        <v>8361</v>
      </c>
      <c r="S4175">
        <v>3</v>
      </c>
    </row>
    <row r="4176" spans="1:20" x14ac:dyDescent="0.35">
      <c r="A4176" t="s">
        <v>597</v>
      </c>
      <c r="B4176" t="s">
        <v>1117</v>
      </c>
      <c r="D4176" t="s">
        <v>1172</v>
      </c>
      <c r="E4176" t="s">
        <v>5350</v>
      </c>
      <c r="F4176" t="s">
        <v>6828</v>
      </c>
      <c r="G4176" t="s">
        <v>6993</v>
      </c>
      <c r="H4176" t="s">
        <v>6996</v>
      </c>
      <c r="I4176" t="s">
        <v>7004</v>
      </c>
      <c r="J4176" t="s">
        <v>7318</v>
      </c>
      <c r="K4176" t="s">
        <v>7696</v>
      </c>
      <c r="L4176" t="s">
        <v>8345</v>
      </c>
      <c r="M4176" t="s">
        <v>8350</v>
      </c>
      <c r="N4176" t="s">
        <v>8351</v>
      </c>
      <c r="O4176" t="s">
        <v>8356</v>
      </c>
      <c r="Q4176" t="s">
        <v>8363</v>
      </c>
      <c r="R4176" t="s">
        <v>7244</v>
      </c>
      <c r="S4176">
        <v>1</v>
      </c>
      <c r="T4176" t="s">
        <v>8369</v>
      </c>
    </row>
    <row r="4177" spans="1:20" x14ac:dyDescent="0.35">
      <c r="A4177" t="s">
        <v>474</v>
      </c>
      <c r="B4177" t="s">
        <v>1072</v>
      </c>
      <c r="E4177" t="s">
        <v>5351</v>
      </c>
      <c r="F4177" t="s">
        <v>6857</v>
      </c>
      <c r="G4177" t="s">
        <v>6984</v>
      </c>
      <c r="H4177" t="s">
        <v>6995</v>
      </c>
      <c r="I4177" t="s">
        <v>7007</v>
      </c>
      <c r="J4177" t="s">
        <v>7485</v>
      </c>
      <c r="K4177" t="s">
        <v>8297</v>
      </c>
      <c r="L4177" t="s">
        <v>8340</v>
      </c>
      <c r="M4177" t="s">
        <v>8346</v>
      </c>
      <c r="N4177" t="s">
        <v>8351</v>
      </c>
      <c r="O4177" t="s">
        <v>8356</v>
      </c>
      <c r="Q4177" t="s">
        <v>8362</v>
      </c>
      <c r="T4177" t="s">
        <v>8368</v>
      </c>
    </row>
    <row r="4178" spans="1:20" x14ac:dyDescent="0.35">
      <c r="A4178" t="s">
        <v>204</v>
      </c>
      <c r="B4178" t="s">
        <v>1096</v>
      </c>
      <c r="C4178">
        <v>24</v>
      </c>
      <c r="D4178" t="s">
        <v>1172</v>
      </c>
      <c r="E4178" t="s">
        <v>5352</v>
      </c>
      <c r="G4178" t="s">
        <v>6990</v>
      </c>
      <c r="H4178" t="s">
        <v>6998</v>
      </c>
      <c r="I4178" t="s">
        <v>7007</v>
      </c>
      <c r="J4178" t="s">
        <v>7623</v>
      </c>
      <c r="K4178" t="s">
        <v>8090</v>
      </c>
      <c r="L4178" t="s">
        <v>8345</v>
      </c>
      <c r="M4178" t="s">
        <v>8347</v>
      </c>
      <c r="N4178" t="s">
        <v>8352</v>
      </c>
      <c r="O4178" t="s">
        <v>8355</v>
      </c>
      <c r="Q4178" t="s">
        <v>8364</v>
      </c>
      <c r="R4178" t="s">
        <v>7024</v>
      </c>
      <c r="S4178">
        <v>3</v>
      </c>
      <c r="T4178" t="s">
        <v>8369</v>
      </c>
    </row>
    <row r="4179" spans="1:20" x14ac:dyDescent="0.35">
      <c r="A4179" t="s">
        <v>443</v>
      </c>
      <c r="B4179" t="s">
        <v>1062</v>
      </c>
      <c r="C4179">
        <v>30</v>
      </c>
      <c r="D4179" t="s">
        <v>1174</v>
      </c>
      <c r="E4179" t="s">
        <v>5353</v>
      </c>
      <c r="F4179" t="s">
        <v>6711</v>
      </c>
      <c r="G4179" t="s">
        <v>6984</v>
      </c>
      <c r="H4179" t="s">
        <v>6997</v>
      </c>
      <c r="I4179" t="s">
        <v>7001</v>
      </c>
      <c r="J4179" t="s">
        <v>7523</v>
      </c>
      <c r="K4179" t="s">
        <v>7866</v>
      </c>
      <c r="L4179" t="s">
        <v>8345</v>
      </c>
      <c r="M4179" t="s">
        <v>8350</v>
      </c>
      <c r="N4179" t="s">
        <v>8353</v>
      </c>
      <c r="O4179" t="s">
        <v>8356</v>
      </c>
      <c r="P4179">
        <v>12307</v>
      </c>
      <c r="S4179">
        <v>3</v>
      </c>
    </row>
    <row r="4180" spans="1:20" x14ac:dyDescent="0.35">
      <c r="A4180" t="s">
        <v>171</v>
      </c>
      <c r="B4180" t="s">
        <v>1054</v>
      </c>
      <c r="D4180" t="s">
        <v>1173</v>
      </c>
      <c r="E4180" t="s">
        <v>5354</v>
      </c>
      <c r="F4180" t="s">
        <v>6852</v>
      </c>
      <c r="G4180" t="s">
        <v>6986</v>
      </c>
      <c r="H4180" t="s">
        <v>6999</v>
      </c>
      <c r="I4180" t="s">
        <v>7004</v>
      </c>
      <c r="J4180" t="s">
        <v>7617</v>
      </c>
      <c r="K4180" t="s">
        <v>7943</v>
      </c>
      <c r="L4180" t="s">
        <v>8345</v>
      </c>
      <c r="M4180" t="s">
        <v>8348</v>
      </c>
      <c r="N4180" t="s">
        <v>8354</v>
      </c>
      <c r="O4180" t="s">
        <v>8358</v>
      </c>
      <c r="P4180">
        <v>8236</v>
      </c>
      <c r="Q4180" t="s">
        <v>8363</v>
      </c>
      <c r="S4180">
        <v>1</v>
      </c>
      <c r="T4180" t="s">
        <v>8369</v>
      </c>
    </row>
    <row r="4181" spans="1:20" x14ac:dyDescent="0.35">
      <c r="A4181" t="s">
        <v>800</v>
      </c>
      <c r="B4181" t="s">
        <v>1058</v>
      </c>
      <c r="C4181">
        <v>70</v>
      </c>
      <c r="D4181" t="s">
        <v>1172</v>
      </c>
      <c r="E4181" t="s">
        <v>5355</v>
      </c>
      <c r="F4181" t="s">
        <v>6741</v>
      </c>
      <c r="G4181" t="s">
        <v>6988</v>
      </c>
      <c r="H4181" t="s">
        <v>6999</v>
      </c>
      <c r="I4181" t="s">
        <v>7001</v>
      </c>
      <c r="K4181" t="s">
        <v>8154</v>
      </c>
      <c r="L4181" t="s">
        <v>8343</v>
      </c>
      <c r="M4181" t="s">
        <v>8349</v>
      </c>
      <c r="N4181" t="s">
        <v>8353</v>
      </c>
      <c r="O4181" t="s">
        <v>8355</v>
      </c>
      <c r="Q4181" t="s">
        <v>8362</v>
      </c>
      <c r="T4181" t="s">
        <v>8368</v>
      </c>
    </row>
    <row r="4182" spans="1:20" x14ac:dyDescent="0.35">
      <c r="A4182" t="s">
        <v>814</v>
      </c>
      <c r="B4182" t="s">
        <v>1084</v>
      </c>
      <c r="D4182" t="s">
        <v>1172</v>
      </c>
      <c r="E4182" t="s">
        <v>5356</v>
      </c>
      <c r="G4182" t="s">
        <v>6985</v>
      </c>
      <c r="H4182" t="s">
        <v>7000</v>
      </c>
      <c r="I4182" t="s">
        <v>7007</v>
      </c>
      <c r="J4182" t="s">
        <v>7160</v>
      </c>
      <c r="K4182" t="s">
        <v>7939</v>
      </c>
      <c r="L4182" t="s">
        <v>8343</v>
      </c>
      <c r="M4182" t="s">
        <v>8350</v>
      </c>
      <c r="N4182" t="s">
        <v>8354</v>
      </c>
      <c r="O4182" t="s">
        <v>8357</v>
      </c>
      <c r="Q4182" t="s">
        <v>8362</v>
      </c>
      <c r="R4182" t="s">
        <v>7621</v>
      </c>
      <c r="T4182" t="s">
        <v>8368</v>
      </c>
    </row>
    <row r="4183" spans="1:20" x14ac:dyDescent="0.35">
      <c r="A4183" t="s">
        <v>643</v>
      </c>
      <c r="B4183" t="s">
        <v>1081</v>
      </c>
      <c r="D4183" t="s">
        <v>1173</v>
      </c>
      <c r="E4183" t="s">
        <v>5357</v>
      </c>
      <c r="F4183" t="s">
        <v>6865</v>
      </c>
      <c r="G4183" t="s">
        <v>6992</v>
      </c>
      <c r="H4183" t="s">
        <v>6998</v>
      </c>
      <c r="I4183" t="s">
        <v>7002</v>
      </c>
      <c r="J4183" t="s">
        <v>7632</v>
      </c>
      <c r="K4183" t="s">
        <v>8301</v>
      </c>
      <c r="L4183" t="s">
        <v>8344</v>
      </c>
      <c r="M4183" t="s">
        <v>8350</v>
      </c>
      <c r="N4183" t="s">
        <v>8353</v>
      </c>
      <c r="O4183" t="s">
        <v>8356</v>
      </c>
      <c r="P4183">
        <v>12436</v>
      </c>
      <c r="Q4183" t="s">
        <v>8360</v>
      </c>
      <c r="R4183" t="s">
        <v>7151</v>
      </c>
      <c r="S4183">
        <v>4</v>
      </c>
      <c r="T4183" t="s">
        <v>8367</v>
      </c>
    </row>
    <row r="4184" spans="1:20" x14ac:dyDescent="0.35">
      <c r="A4184" t="s">
        <v>62</v>
      </c>
      <c r="B4184" t="s">
        <v>1080</v>
      </c>
      <c r="C4184">
        <v>22</v>
      </c>
      <c r="D4184" t="s">
        <v>1174</v>
      </c>
      <c r="E4184" t="s">
        <v>5358</v>
      </c>
      <c r="F4184" t="s">
        <v>6923</v>
      </c>
      <c r="G4184" t="s">
        <v>6993</v>
      </c>
      <c r="H4184" t="s">
        <v>6998</v>
      </c>
      <c r="I4184" t="s">
        <v>7005</v>
      </c>
      <c r="J4184" t="s">
        <v>7367</v>
      </c>
      <c r="K4184" t="s">
        <v>7997</v>
      </c>
      <c r="L4184" t="s">
        <v>8344</v>
      </c>
      <c r="M4184" t="s">
        <v>8350</v>
      </c>
      <c r="N4184" t="s">
        <v>8354</v>
      </c>
      <c r="O4184" t="s">
        <v>8359</v>
      </c>
    </row>
    <row r="4185" spans="1:20" x14ac:dyDescent="0.35">
      <c r="A4185" t="s">
        <v>490</v>
      </c>
      <c r="B4185" t="s">
        <v>1018</v>
      </c>
      <c r="D4185" t="s">
        <v>1173</v>
      </c>
      <c r="E4185" t="s">
        <v>5359</v>
      </c>
      <c r="F4185" t="s">
        <v>6888</v>
      </c>
      <c r="G4185" t="s">
        <v>6987</v>
      </c>
      <c r="H4185" t="s">
        <v>6994</v>
      </c>
      <c r="I4185" t="s">
        <v>7006</v>
      </c>
      <c r="K4185" t="s">
        <v>7937</v>
      </c>
      <c r="L4185" t="s">
        <v>8343</v>
      </c>
      <c r="M4185" t="s">
        <v>8350</v>
      </c>
      <c r="N4185" t="s">
        <v>8351</v>
      </c>
      <c r="O4185" t="s">
        <v>8356</v>
      </c>
      <c r="S4185">
        <v>3</v>
      </c>
      <c r="T4185" t="s">
        <v>8369</v>
      </c>
    </row>
    <row r="4186" spans="1:20" x14ac:dyDescent="0.35">
      <c r="A4186" t="s">
        <v>707</v>
      </c>
      <c r="B4186" t="s">
        <v>1087</v>
      </c>
      <c r="C4186">
        <v>88</v>
      </c>
      <c r="D4186" t="s">
        <v>1172</v>
      </c>
      <c r="E4186" t="s">
        <v>5360</v>
      </c>
      <c r="F4186" t="s">
        <v>6739</v>
      </c>
      <c r="G4186" t="s">
        <v>6991</v>
      </c>
      <c r="H4186" t="s">
        <v>6995</v>
      </c>
      <c r="I4186" t="s">
        <v>7004</v>
      </c>
      <c r="J4186" t="s">
        <v>7673</v>
      </c>
      <c r="K4186" t="s">
        <v>8142</v>
      </c>
      <c r="L4186" t="s">
        <v>8338</v>
      </c>
      <c r="M4186" t="s">
        <v>8349</v>
      </c>
      <c r="N4186" t="s">
        <v>8353</v>
      </c>
      <c r="O4186" t="s">
        <v>8357</v>
      </c>
      <c r="P4186">
        <v>34242</v>
      </c>
      <c r="Q4186" t="s">
        <v>8360</v>
      </c>
      <c r="R4186" t="s">
        <v>7334</v>
      </c>
      <c r="S4186">
        <v>1</v>
      </c>
      <c r="T4186" t="s">
        <v>8368</v>
      </c>
    </row>
    <row r="4187" spans="1:20" x14ac:dyDescent="0.35">
      <c r="A4187" t="s">
        <v>120</v>
      </c>
      <c r="B4187" t="s">
        <v>1095</v>
      </c>
      <c r="C4187">
        <v>62</v>
      </c>
      <c r="D4187" t="s">
        <v>1174</v>
      </c>
      <c r="E4187" t="s">
        <v>5361</v>
      </c>
      <c r="F4187" t="s">
        <v>6882</v>
      </c>
      <c r="G4187" t="s">
        <v>6989</v>
      </c>
      <c r="H4187" t="s">
        <v>6994</v>
      </c>
      <c r="I4187" t="s">
        <v>7002</v>
      </c>
      <c r="K4187" t="s">
        <v>7809</v>
      </c>
      <c r="L4187" t="s">
        <v>8340</v>
      </c>
      <c r="M4187" t="s">
        <v>8346</v>
      </c>
      <c r="N4187" t="s">
        <v>8354</v>
      </c>
      <c r="O4187" t="s">
        <v>8355</v>
      </c>
      <c r="Q4187" t="s">
        <v>8363</v>
      </c>
      <c r="S4187">
        <v>1</v>
      </c>
      <c r="T4187" t="s">
        <v>8369</v>
      </c>
    </row>
    <row r="4188" spans="1:20" x14ac:dyDescent="0.35">
      <c r="A4188" t="s">
        <v>780</v>
      </c>
      <c r="B4188" t="s">
        <v>1166</v>
      </c>
      <c r="D4188" t="s">
        <v>1174</v>
      </c>
      <c r="E4188" t="s">
        <v>5362</v>
      </c>
      <c r="F4188" t="s">
        <v>6884</v>
      </c>
      <c r="G4188" t="s">
        <v>6988</v>
      </c>
      <c r="H4188" t="s">
        <v>6997</v>
      </c>
      <c r="I4188" t="s">
        <v>7003</v>
      </c>
      <c r="K4188" t="s">
        <v>7678</v>
      </c>
      <c r="L4188" t="s">
        <v>8341</v>
      </c>
      <c r="M4188" t="s">
        <v>8346</v>
      </c>
      <c r="N4188" t="s">
        <v>8352</v>
      </c>
      <c r="O4188" t="s">
        <v>8356</v>
      </c>
      <c r="Q4188" t="s">
        <v>8364</v>
      </c>
      <c r="S4188">
        <v>2</v>
      </c>
      <c r="T4188" t="s">
        <v>8369</v>
      </c>
    </row>
    <row r="4189" spans="1:20" x14ac:dyDescent="0.35">
      <c r="A4189" t="s">
        <v>1007</v>
      </c>
      <c r="B4189" t="s">
        <v>1080</v>
      </c>
      <c r="C4189">
        <v>75</v>
      </c>
      <c r="D4189" t="s">
        <v>1172</v>
      </c>
      <c r="E4189" t="s">
        <v>5363</v>
      </c>
      <c r="F4189" t="s">
        <v>6726</v>
      </c>
      <c r="G4189" t="s">
        <v>6987</v>
      </c>
      <c r="H4189" t="s">
        <v>6999</v>
      </c>
      <c r="I4189" t="s">
        <v>7001</v>
      </c>
      <c r="K4189" t="s">
        <v>8326</v>
      </c>
      <c r="L4189" t="s">
        <v>8344</v>
      </c>
      <c r="M4189" t="s">
        <v>8348</v>
      </c>
      <c r="N4189" t="s">
        <v>8354</v>
      </c>
      <c r="O4189" t="s">
        <v>8359</v>
      </c>
      <c r="S4189">
        <v>3</v>
      </c>
      <c r="T4189" t="s">
        <v>8368</v>
      </c>
    </row>
    <row r="4190" spans="1:20" x14ac:dyDescent="0.35">
      <c r="A4190" t="s">
        <v>794</v>
      </c>
      <c r="B4190" t="s">
        <v>1098</v>
      </c>
      <c r="C4190">
        <v>49</v>
      </c>
      <c r="D4190" t="s">
        <v>1174</v>
      </c>
      <c r="E4190" t="s">
        <v>5364</v>
      </c>
      <c r="G4190" t="s">
        <v>6991</v>
      </c>
      <c r="H4190" t="s">
        <v>6998</v>
      </c>
      <c r="I4190" t="s">
        <v>7002</v>
      </c>
      <c r="J4190" t="s">
        <v>7051</v>
      </c>
      <c r="K4190" t="s">
        <v>7679</v>
      </c>
      <c r="L4190" t="s">
        <v>8338</v>
      </c>
      <c r="M4190" t="s">
        <v>8348</v>
      </c>
      <c r="N4190" t="s">
        <v>8352</v>
      </c>
      <c r="O4190" t="s">
        <v>8358</v>
      </c>
      <c r="P4190">
        <v>45453</v>
      </c>
      <c r="Q4190" t="s">
        <v>8361</v>
      </c>
      <c r="R4190" t="s">
        <v>8366</v>
      </c>
      <c r="S4190">
        <v>1</v>
      </c>
      <c r="T4190" t="s">
        <v>8367</v>
      </c>
    </row>
    <row r="4191" spans="1:20" x14ac:dyDescent="0.35">
      <c r="A4191" t="s">
        <v>450</v>
      </c>
      <c r="B4191" t="s">
        <v>1085</v>
      </c>
      <c r="D4191" t="s">
        <v>1173</v>
      </c>
      <c r="E4191" t="s">
        <v>5365</v>
      </c>
      <c r="F4191" t="s">
        <v>6730</v>
      </c>
      <c r="G4191" t="s">
        <v>6989</v>
      </c>
      <c r="H4191" t="s">
        <v>6995</v>
      </c>
      <c r="I4191" t="s">
        <v>7002</v>
      </c>
      <c r="J4191" t="s">
        <v>7499</v>
      </c>
      <c r="K4191" t="s">
        <v>7975</v>
      </c>
      <c r="L4191" t="s">
        <v>8345</v>
      </c>
      <c r="M4191" t="s">
        <v>8348</v>
      </c>
      <c r="N4191" t="s">
        <v>8351</v>
      </c>
      <c r="O4191" t="s">
        <v>8359</v>
      </c>
      <c r="P4191">
        <v>12556</v>
      </c>
      <c r="R4191" t="s">
        <v>7609</v>
      </c>
      <c r="S4191">
        <v>5</v>
      </c>
    </row>
    <row r="4192" spans="1:20" x14ac:dyDescent="0.35">
      <c r="A4192" t="s">
        <v>538</v>
      </c>
      <c r="B4192" t="s">
        <v>1107</v>
      </c>
      <c r="C4192">
        <v>75</v>
      </c>
      <c r="D4192" t="s">
        <v>1175</v>
      </c>
      <c r="E4192" t="s">
        <v>5366</v>
      </c>
      <c r="F4192" t="s">
        <v>6754</v>
      </c>
      <c r="G4192" t="s">
        <v>6984</v>
      </c>
      <c r="H4192" t="s">
        <v>6995</v>
      </c>
      <c r="I4192" t="s">
        <v>7005</v>
      </c>
      <c r="K4192" t="s">
        <v>7953</v>
      </c>
      <c r="L4192" t="s">
        <v>8340</v>
      </c>
      <c r="M4192" t="s">
        <v>8348</v>
      </c>
      <c r="N4192" t="s">
        <v>8354</v>
      </c>
      <c r="O4192" t="s">
        <v>8356</v>
      </c>
      <c r="Q4192" t="s">
        <v>8361</v>
      </c>
      <c r="R4192" t="s">
        <v>7498</v>
      </c>
      <c r="T4192" t="s">
        <v>8369</v>
      </c>
    </row>
    <row r="4193" spans="1:20" x14ac:dyDescent="0.35">
      <c r="A4193" t="s">
        <v>623</v>
      </c>
      <c r="B4193" t="s">
        <v>1070</v>
      </c>
      <c r="C4193">
        <v>38</v>
      </c>
      <c r="D4193" t="s">
        <v>1175</v>
      </c>
      <c r="E4193" t="s">
        <v>5367</v>
      </c>
      <c r="G4193" t="s">
        <v>6984</v>
      </c>
      <c r="H4193" t="s">
        <v>6997</v>
      </c>
      <c r="I4193" t="s">
        <v>7006</v>
      </c>
      <c r="K4193" t="s">
        <v>8322</v>
      </c>
      <c r="L4193" t="s">
        <v>8343</v>
      </c>
      <c r="M4193" t="s">
        <v>8349</v>
      </c>
      <c r="N4193" t="s">
        <v>8351</v>
      </c>
      <c r="O4193" t="s">
        <v>8357</v>
      </c>
      <c r="Q4193" t="s">
        <v>8363</v>
      </c>
      <c r="R4193" t="s">
        <v>7559</v>
      </c>
      <c r="S4193">
        <v>4</v>
      </c>
      <c r="T4193" t="s">
        <v>8367</v>
      </c>
    </row>
    <row r="4194" spans="1:20" x14ac:dyDescent="0.35">
      <c r="A4194" t="s">
        <v>196</v>
      </c>
      <c r="B4194" t="s">
        <v>1085</v>
      </c>
      <c r="C4194">
        <v>21</v>
      </c>
      <c r="D4194" t="s">
        <v>1173</v>
      </c>
      <c r="E4194" t="s">
        <v>5368</v>
      </c>
      <c r="F4194" t="s">
        <v>6839</v>
      </c>
      <c r="G4194" t="s">
        <v>6989</v>
      </c>
      <c r="H4194" t="s">
        <v>6999</v>
      </c>
      <c r="I4194" t="s">
        <v>7006</v>
      </c>
      <c r="J4194" t="s">
        <v>7561</v>
      </c>
      <c r="K4194" t="s">
        <v>7758</v>
      </c>
      <c r="L4194" t="s">
        <v>8338</v>
      </c>
      <c r="M4194" t="s">
        <v>8349</v>
      </c>
      <c r="N4194" t="s">
        <v>8351</v>
      </c>
      <c r="O4194" t="s">
        <v>8359</v>
      </c>
      <c r="S4194">
        <v>3</v>
      </c>
      <c r="T4194" t="s">
        <v>8368</v>
      </c>
    </row>
    <row r="4195" spans="1:20" x14ac:dyDescent="0.35">
      <c r="A4195" t="s">
        <v>807</v>
      </c>
      <c r="B4195" t="s">
        <v>1163</v>
      </c>
      <c r="D4195" t="s">
        <v>1175</v>
      </c>
      <c r="E4195" t="s">
        <v>5369</v>
      </c>
      <c r="F4195" t="s">
        <v>6936</v>
      </c>
      <c r="G4195" t="s">
        <v>6993</v>
      </c>
      <c r="H4195" t="s">
        <v>6997</v>
      </c>
      <c r="I4195" t="s">
        <v>7001</v>
      </c>
      <c r="J4195" t="s">
        <v>7573</v>
      </c>
      <c r="K4195" t="s">
        <v>8312</v>
      </c>
      <c r="L4195" t="s">
        <v>8342</v>
      </c>
      <c r="M4195" t="s">
        <v>8348</v>
      </c>
      <c r="N4195" t="s">
        <v>8354</v>
      </c>
      <c r="O4195" t="s">
        <v>8358</v>
      </c>
      <c r="S4195">
        <v>2</v>
      </c>
    </row>
    <row r="4196" spans="1:20" x14ac:dyDescent="0.35">
      <c r="A4196" t="s">
        <v>756</v>
      </c>
      <c r="B4196" t="s">
        <v>1048</v>
      </c>
      <c r="C4196">
        <v>48</v>
      </c>
      <c r="D4196" t="s">
        <v>1173</v>
      </c>
      <c r="E4196" t="s">
        <v>5370</v>
      </c>
      <c r="F4196" t="s">
        <v>6789</v>
      </c>
      <c r="G4196" t="s">
        <v>6991</v>
      </c>
      <c r="H4196" t="s">
        <v>7000</v>
      </c>
      <c r="I4196" t="s">
        <v>7002</v>
      </c>
      <c r="J4196" t="s">
        <v>7037</v>
      </c>
      <c r="K4196" t="s">
        <v>8124</v>
      </c>
      <c r="L4196" t="s">
        <v>8343</v>
      </c>
      <c r="M4196" t="s">
        <v>8349</v>
      </c>
      <c r="N4196" t="s">
        <v>8351</v>
      </c>
      <c r="O4196" t="s">
        <v>8357</v>
      </c>
      <c r="Q4196" t="s">
        <v>8364</v>
      </c>
      <c r="R4196" t="s">
        <v>7493</v>
      </c>
      <c r="S4196">
        <v>5</v>
      </c>
      <c r="T4196" t="s">
        <v>8368</v>
      </c>
    </row>
    <row r="4197" spans="1:20" x14ac:dyDescent="0.35">
      <c r="A4197" t="s">
        <v>31</v>
      </c>
      <c r="B4197" t="s">
        <v>1060</v>
      </c>
      <c r="C4197">
        <v>54</v>
      </c>
      <c r="D4197" t="s">
        <v>1174</v>
      </c>
      <c r="E4197" t="s">
        <v>5371</v>
      </c>
      <c r="F4197" t="s">
        <v>6742</v>
      </c>
      <c r="G4197" t="s">
        <v>6993</v>
      </c>
      <c r="H4197" t="s">
        <v>6995</v>
      </c>
      <c r="I4197" t="s">
        <v>7004</v>
      </c>
      <c r="K4197" t="s">
        <v>7795</v>
      </c>
      <c r="L4197" t="s">
        <v>8339</v>
      </c>
      <c r="M4197" t="s">
        <v>8348</v>
      </c>
      <c r="N4197" t="s">
        <v>8354</v>
      </c>
      <c r="O4197" t="s">
        <v>8355</v>
      </c>
      <c r="Q4197" t="s">
        <v>8360</v>
      </c>
      <c r="S4197">
        <v>4</v>
      </c>
      <c r="T4197" t="s">
        <v>8367</v>
      </c>
    </row>
    <row r="4198" spans="1:20" x14ac:dyDescent="0.35">
      <c r="A4198" t="s">
        <v>268</v>
      </c>
      <c r="B4198" t="s">
        <v>1116</v>
      </c>
      <c r="D4198" t="s">
        <v>1174</v>
      </c>
      <c r="E4198" t="s">
        <v>5372</v>
      </c>
      <c r="F4198" t="s">
        <v>6763</v>
      </c>
      <c r="G4198" t="s">
        <v>6985</v>
      </c>
      <c r="H4198" t="s">
        <v>6995</v>
      </c>
      <c r="I4198" t="s">
        <v>7006</v>
      </c>
      <c r="J4198" t="s">
        <v>7026</v>
      </c>
      <c r="K4198" t="s">
        <v>8046</v>
      </c>
      <c r="L4198" t="s">
        <v>8342</v>
      </c>
      <c r="M4198" t="s">
        <v>8349</v>
      </c>
      <c r="N4198" t="s">
        <v>8352</v>
      </c>
      <c r="O4198" t="s">
        <v>8357</v>
      </c>
      <c r="P4198">
        <v>13668</v>
      </c>
      <c r="Q4198" t="s">
        <v>8364</v>
      </c>
      <c r="S4198">
        <v>3</v>
      </c>
      <c r="T4198" t="s">
        <v>8367</v>
      </c>
    </row>
    <row r="4199" spans="1:20" x14ac:dyDescent="0.35">
      <c r="A4199" t="s">
        <v>506</v>
      </c>
      <c r="B4199" t="s">
        <v>1093</v>
      </c>
      <c r="D4199" t="s">
        <v>1174</v>
      </c>
      <c r="E4199" t="s">
        <v>5373</v>
      </c>
      <c r="F4199" t="s">
        <v>6842</v>
      </c>
      <c r="G4199" t="s">
        <v>6984</v>
      </c>
      <c r="H4199" t="s">
        <v>6996</v>
      </c>
      <c r="I4199" t="s">
        <v>7002</v>
      </c>
      <c r="K4199" t="s">
        <v>7856</v>
      </c>
      <c r="L4199" t="s">
        <v>8338</v>
      </c>
      <c r="M4199" t="s">
        <v>8347</v>
      </c>
      <c r="N4199" t="s">
        <v>8354</v>
      </c>
      <c r="O4199" t="s">
        <v>8358</v>
      </c>
      <c r="Q4199" t="s">
        <v>8362</v>
      </c>
      <c r="T4199" t="s">
        <v>8367</v>
      </c>
    </row>
    <row r="4200" spans="1:20" x14ac:dyDescent="0.35">
      <c r="A4200" t="s">
        <v>836</v>
      </c>
      <c r="B4200" t="s">
        <v>1132</v>
      </c>
      <c r="C4200">
        <v>47</v>
      </c>
      <c r="D4200" t="s">
        <v>1173</v>
      </c>
      <c r="E4200" t="s">
        <v>5374</v>
      </c>
      <c r="F4200" t="s">
        <v>6826</v>
      </c>
      <c r="G4200" t="s">
        <v>6989</v>
      </c>
      <c r="H4200" t="s">
        <v>6995</v>
      </c>
      <c r="I4200" t="s">
        <v>7002</v>
      </c>
      <c r="K4200" t="s">
        <v>7867</v>
      </c>
      <c r="L4200" t="s">
        <v>8338</v>
      </c>
      <c r="M4200" t="s">
        <v>8349</v>
      </c>
      <c r="N4200" t="s">
        <v>8352</v>
      </c>
      <c r="O4200" t="s">
        <v>8355</v>
      </c>
      <c r="Q4200" t="s">
        <v>8362</v>
      </c>
      <c r="R4200" t="s">
        <v>7258</v>
      </c>
      <c r="S4200">
        <v>5</v>
      </c>
      <c r="T4200" t="s">
        <v>8367</v>
      </c>
    </row>
    <row r="4201" spans="1:20" x14ac:dyDescent="0.35">
      <c r="A4201" t="s">
        <v>917</v>
      </c>
      <c r="B4201" t="s">
        <v>1040</v>
      </c>
      <c r="D4201" t="s">
        <v>1175</v>
      </c>
      <c r="E4201" t="s">
        <v>5375</v>
      </c>
      <c r="F4201" t="s">
        <v>6695</v>
      </c>
      <c r="G4201" t="s">
        <v>6985</v>
      </c>
      <c r="H4201" t="s">
        <v>6998</v>
      </c>
      <c r="I4201" t="s">
        <v>7005</v>
      </c>
      <c r="J4201" t="s">
        <v>7478</v>
      </c>
      <c r="K4201" t="s">
        <v>7756</v>
      </c>
      <c r="L4201" t="s">
        <v>8345</v>
      </c>
      <c r="M4201" t="s">
        <v>8348</v>
      </c>
      <c r="N4201" t="s">
        <v>8352</v>
      </c>
      <c r="O4201" t="s">
        <v>8357</v>
      </c>
      <c r="Q4201" t="s">
        <v>8362</v>
      </c>
      <c r="S4201">
        <v>5</v>
      </c>
      <c r="T4201" t="s">
        <v>8369</v>
      </c>
    </row>
    <row r="4202" spans="1:20" x14ac:dyDescent="0.35">
      <c r="A4202" t="s">
        <v>202</v>
      </c>
      <c r="B4202" t="s">
        <v>1114</v>
      </c>
      <c r="E4202" t="s">
        <v>5376</v>
      </c>
      <c r="F4202" t="s">
        <v>6761</v>
      </c>
      <c r="G4202" t="s">
        <v>6984</v>
      </c>
      <c r="H4202" t="s">
        <v>6995</v>
      </c>
      <c r="I4202" t="s">
        <v>7002</v>
      </c>
      <c r="J4202" t="s">
        <v>7083</v>
      </c>
      <c r="K4202" t="s">
        <v>8079</v>
      </c>
      <c r="L4202" t="s">
        <v>8345</v>
      </c>
      <c r="M4202" t="s">
        <v>8350</v>
      </c>
      <c r="N4202" t="s">
        <v>8354</v>
      </c>
      <c r="O4202" t="s">
        <v>8359</v>
      </c>
      <c r="Q4202" t="s">
        <v>8361</v>
      </c>
      <c r="R4202" t="s">
        <v>7092</v>
      </c>
      <c r="S4202">
        <v>2</v>
      </c>
      <c r="T4202" t="s">
        <v>8367</v>
      </c>
    </row>
    <row r="4203" spans="1:20" x14ac:dyDescent="0.35">
      <c r="A4203" t="s">
        <v>117</v>
      </c>
      <c r="B4203" t="s">
        <v>1170</v>
      </c>
      <c r="C4203">
        <v>51</v>
      </c>
      <c r="D4203" t="s">
        <v>1175</v>
      </c>
      <c r="E4203" t="s">
        <v>5377</v>
      </c>
      <c r="F4203" t="s">
        <v>6967</v>
      </c>
      <c r="G4203" t="s">
        <v>6988</v>
      </c>
      <c r="H4203" t="s">
        <v>6997</v>
      </c>
      <c r="I4203" t="s">
        <v>7006</v>
      </c>
      <c r="J4203" t="s">
        <v>7402</v>
      </c>
      <c r="K4203" t="s">
        <v>7718</v>
      </c>
      <c r="L4203" t="s">
        <v>8338</v>
      </c>
      <c r="M4203" t="s">
        <v>8347</v>
      </c>
      <c r="N4203" t="s">
        <v>8353</v>
      </c>
      <c r="O4203" t="s">
        <v>8359</v>
      </c>
      <c r="Q4203" t="s">
        <v>8364</v>
      </c>
      <c r="S4203">
        <v>1</v>
      </c>
      <c r="T4203" t="s">
        <v>8367</v>
      </c>
    </row>
    <row r="4204" spans="1:20" x14ac:dyDescent="0.35">
      <c r="A4204" t="s">
        <v>392</v>
      </c>
      <c r="B4204" t="s">
        <v>1155</v>
      </c>
      <c r="C4204">
        <v>6</v>
      </c>
      <c r="D4204" t="s">
        <v>1172</v>
      </c>
      <c r="E4204" t="s">
        <v>5378</v>
      </c>
      <c r="F4204" t="s">
        <v>6855</v>
      </c>
      <c r="G4204" t="s">
        <v>6989</v>
      </c>
      <c r="H4204" t="s">
        <v>6999</v>
      </c>
      <c r="I4204" t="s">
        <v>7001</v>
      </c>
      <c r="K4204" t="s">
        <v>8211</v>
      </c>
      <c r="L4204" t="s">
        <v>8338</v>
      </c>
      <c r="M4204" t="s">
        <v>8348</v>
      </c>
      <c r="N4204" t="s">
        <v>8352</v>
      </c>
      <c r="O4204" t="s">
        <v>8359</v>
      </c>
      <c r="Q4204" t="s">
        <v>8361</v>
      </c>
      <c r="S4204">
        <v>1</v>
      </c>
    </row>
    <row r="4205" spans="1:20" x14ac:dyDescent="0.35">
      <c r="A4205" t="s">
        <v>844</v>
      </c>
      <c r="B4205" t="s">
        <v>1091</v>
      </c>
      <c r="C4205">
        <v>43</v>
      </c>
      <c r="E4205" t="s">
        <v>5379</v>
      </c>
      <c r="F4205" t="s">
        <v>6777</v>
      </c>
      <c r="G4205" t="s">
        <v>6993</v>
      </c>
      <c r="H4205" t="s">
        <v>6997</v>
      </c>
      <c r="I4205" t="s">
        <v>7002</v>
      </c>
      <c r="J4205" t="s">
        <v>7368</v>
      </c>
      <c r="K4205" t="s">
        <v>7742</v>
      </c>
      <c r="L4205" t="s">
        <v>8339</v>
      </c>
      <c r="M4205" t="s">
        <v>8349</v>
      </c>
      <c r="N4205" t="s">
        <v>8353</v>
      </c>
      <c r="O4205" t="s">
        <v>8355</v>
      </c>
      <c r="S4205">
        <v>5</v>
      </c>
    </row>
    <row r="4206" spans="1:20" x14ac:dyDescent="0.35">
      <c r="A4206" t="s">
        <v>201</v>
      </c>
      <c r="B4206" t="s">
        <v>1064</v>
      </c>
      <c r="D4206" t="s">
        <v>1175</v>
      </c>
      <c r="E4206" t="s">
        <v>5380</v>
      </c>
      <c r="F4206" t="s">
        <v>6898</v>
      </c>
      <c r="G4206" t="s">
        <v>6992</v>
      </c>
      <c r="H4206" t="s">
        <v>6999</v>
      </c>
      <c r="I4206" t="s">
        <v>7003</v>
      </c>
      <c r="K4206" t="s">
        <v>7887</v>
      </c>
      <c r="L4206" t="s">
        <v>8345</v>
      </c>
      <c r="M4206" t="s">
        <v>8347</v>
      </c>
      <c r="N4206" t="s">
        <v>8352</v>
      </c>
      <c r="O4206" t="s">
        <v>8359</v>
      </c>
      <c r="P4206">
        <v>9881</v>
      </c>
      <c r="Q4206" t="s">
        <v>8364</v>
      </c>
      <c r="R4206" t="s">
        <v>7251</v>
      </c>
      <c r="S4206">
        <v>3</v>
      </c>
      <c r="T4206" t="s">
        <v>8369</v>
      </c>
    </row>
    <row r="4207" spans="1:20" x14ac:dyDescent="0.35">
      <c r="A4207" t="s">
        <v>867</v>
      </c>
      <c r="B4207" t="s">
        <v>1110</v>
      </c>
      <c r="D4207" t="s">
        <v>1175</v>
      </c>
      <c r="E4207" t="s">
        <v>5381</v>
      </c>
      <c r="F4207" t="s">
        <v>6892</v>
      </c>
      <c r="G4207" t="s">
        <v>6987</v>
      </c>
      <c r="H4207" t="s">
        <v>6994</v>
      </c>
      <c r="I4207" t="s">
        <v>7004</v>
      </c>
      <c r="J4207" t="s">
        <v>7139</v>
      </c>
      <c r="K4207" t="s">
        <v>7861</v>
      </c>
      <c r="L4207" t="s">
        <v>8344</v>
      </c>
      <c r="M4207" t="s">
        <v>8350</v>
      </c>
      <c r="N4207" t="s">
        <v>8353</v>
      </c>
      <c r="O4207" t="s">
        <v>8355</v>
      </c>
      <c r="P4207">
        <v>38830</v>
      </c>
      <c r="Q4207" t="s">
        <v>8360</v>
      </c>
      <c r="T4207" t="s">
        <v>8369</v>
      </c>
    </row>
    <row r="4208" spans="1:20" x14ac:dyDescent="0.35">
      <c r="A4208" t="s">
        <v>357</v>
      </c>
      <c r="B4208" t="s">
        <v>1036</v>
      </c>
      <c r="D4208" t="s">
        <v>1172</v>
      </c>
      <c r="E4208" t="s">
        <v>5382</v>
      </c>
      <c r="G4208" t="s">
        <v>6992</v>
      </c>
      <c r="H4208" t="s">
        <v>6996</v>
      </c>
      <c r="I4208" t="s">
        <v>7006</v>
      </c>
      <c r="J4208" t="s">
        <v>7328</v>
      </c>
      <c r="K4208" t="s">
        <v>7983</v>
      </c>
      <c r="L4208" t="s">
        <v>8339</v>
      </c>
      <c r="M4208" t="s">
        <v>8347</v>
      </c>
      <c r="N4208" t="s">
        <v>8352</v>
      </c>
      <c r="O4208" t="s">
        <v>8357</v>
      </c>
      <c r="Q4208" t="s">
        <v>8362</v>
      </c>
      <c r="T4208" t="s">
        <v>8368</v>
      </c>
    </row>
    <row r="4209" spans="1:20" x14ac:dyDescent="0.35">
      <c r="A4209" t="s">
        <v>954</v>
      </c>
      <c r="B4209" t="s">
        <v>1048</v>
      </c>
      <c r="C4209">
        <v>38</v>
      </c>
      <c r="D4209" t="s">
        <v>1172</v>
      </c>
      <c r="E4209" t="s">
        <v>5383</v>
      </c>
      <c r="F4209" t="s">
        <v>6789</v>
      </c>
      <c r="G4209" t="s">
        <v>6993</v>
      </c>
      <c r="H4209" t="s">
        <v>6998</v>
      </c>
      <c r="I4209" t="s">
        <v>7007</v>
      </c>
      <c r="J4209" t="s">
        <v>7172</v>
      </c>
      <c r="K4209" t="s">
        <v>7812</v>
      </c>
      <c r="L4209" t="s">
        <v>8344</v>
      </c>
      <c r="M4209" t="s">
        <v>8349</v>
      </c>
      <c r="N4209" t="s">
        <v>8354</v>
      </c>
      <c r="O4209" t="s">
        <v>8358</v>
      </c>
      <c r="Q4209" t="s">
        <v>8362</v>
      </c>
      <c r="R4209" t="s">
        <v>7274</v>
      </c>
    </row>
    <row r="4210" spans="1:20" x14ac:dyDescent="0.35">
      <c r="A4210" t="s">
        <v>905</v>
      </c>
      <c r="B4210" t="s">
        <v>1023</v>
      </c>
      <c r="D4210" t="s">
        <v>1174</v>
      </c>
      <c r="E4210" t="s">
        <v>5384</v>
      </c>
      <c r="G4210" t="s">
        <v>6986</v>
      </c>
      <c r="H4210" t="s">
        <v>6997</v>
      </c>
      <c r="I4210" t="s">
        <v>7001</v>
      </c>
      <c r="K4210" t="s">
        <v>7870</v>
      </c>
      <c r="L4210" t="s">
        <v>8345</v>
      </c>
      <c r="M4210" t="s">
        <v>8349</v>
      </c>
      <c r="N4210" t="s">
        <v>8351</v>
      </c>
      <c r="O4210" t="s">
        <v>8358</v>
      </c>
      <c r="P4210">
        <v>16994</v>
      </c>
      <c r="S4210">
        <v>2</v>
      </c>
      <c r="T4210" t="s">
        <v>8369</v>
      </c>
    </row>
    <row r="4211" spans="1:20" x14ac:dyDescent="0.35">
      <c r="A4211" t="s">
        <v>154</v>
      </c>
      <c r="B4211" t="s">
        <v>1119</v>
      </c>
      <c r="D4211" t="s">
        <v>1172</v>
      </c>
      <c r="E4211" t="s">
        <v>5385</v>
      </c>
      <c r="G4211" t="s">
        <v>6993</v>
      </c>
      <c r="H4211" t="s">
        <v>7000</v>
      </c>
      <c r="I4211" t="s">
        <v>7006</v>
      </c>
      <c r="J4211" t="s">
        <v>7430</v>
      </c>
      <c r="K4211" t="s">
        <v>8072</v>
      </c>
      <c r="L4211" t="s">
        <v>8339</v>
      </c>
      <c r="M4211" t="s">
        <v>8347</v>
      </c>
      <c r="N4211" t="s">
        <v>8354</v>
      </c>
      <c r="O4211" t="s">
        <v>8359</v>
      </c>
      <c r="Q4211" t="s">
        <v>8362</v>
      </c>
      <c r="S4211">
        <v>4</v>
      </c>
      <c r="T4211" t="s">
        <v>8367</v>
      </c>
    </row>
    <row r="4212" spans="1:20" x14ac:dyDescent="0.35">
      <c r="A4212" t="s">
        <v>45</v>
      </c>
      <c r="B4212" t="s">
        <v>1079</v>
      </c>
      <c r="C4212">
        <v>46</v>
      </c>
      <c r="D4212" t="s">
        <v>1175</v>
      </c>
      <c r="E4212" t="s">
        <v>5386</v>
      </c>
      <c r="F4212" t="s">
        <v>6736</v>
      </c>
      <c r="G4212" t="s">
        <v>6986</v>
      </c>
      <c r="H4212" t="s">
        <v>6994</v>
      </c>
      <c r="I4212" t="s">
        <v>7004</v>
      </c>
      <c r="K4212" t="s">
        <v>8276</v>
      </c>
      <c r="L4212" t="s">
        <v>8340</v>
      </c>
      <c r="M4212" t="s">
        <v>8347</v>
      </c>
      <c r="N4212" t="s">
        <v>8354</v>
      </c>
      <c r="O4212" t="s">
        <v>8358</v>
      </c>
      <c r="P4212">
        <v>11880</v>
      </c>
      <c r="Q4212" t="s">
        <v>8360</v>
      </c>
      <c r="S4212">
        <v>2</v>
      </c>
      <c r="T4212" t="s">
        <v>8367</v>
      </c>
    </row>
    <row r="4213" spans="1:20" x14ac:dyDescent="0.35">
      <c r="A4213" t="s">
        <v>243</v>
      </c>
      <c r="B4213" t="s">
        <v>1022</v>
      </c>
      <c r="C4213">
        <v>74</v>
      </c>
      <c r="D4213" t="s">
        <v>1175</v>
      </c>
      <c r="E4213" t="s">
        <v>5387</v>
      </c>
      <c r="F4213" t="s">
        <v>6775</v>
      </c>
      <c r="G4213" t="s">
        <v>6985</v>
      </c>
      <c r="H4213" t="s">
        <v>6996</v>
      </c>
      <c r="I4213" t="s">
        <v>7007</v>
      </c>
      <c r="J4213" t="s">
        <v>7223</v>
      </c>
      <c r="K4213" t="s">
        <v>7954</v>
      </c>
      <c r="L4213" t="s">
        <v>8341</v>
      </c>
      <c r="M4213" t="s">
        <v>8347</v>
      </c>
      <c r="N4213" t="s">
        <v>8353</v>
      </c>
      <c r="O4213" t="s">
        <v>8357</v>
      </c>
      <c r="R4213" t="s">
        <v>7620</v>
      </c>
    </row>
    <row r="4214" spans="1:20" x14ac:dyDescent="0.35">
      <c r="A4214" t="s">
        <v>348</v>
      </c>
      <c r="B4214" t="s">
        <v>1074</v>
      </c>
      <c r="C4214">
        <v>23</v>
      </c>
      <c r="E4214" t="s">
        <v>5388</v>
      </c>
      <c r="F4214" t="s">
        <v>6806</v>
      </c>
      <c r="G4214" t="s">
        <v>6987</v>
      </c>
      <c r="H4214" t="s">
        <v>6995</v>
      </c>
      <c r="I4214" t="s">
        <v>7007</v>
      </c>
      <c r="J4214" t="s">
        <v>7422</v>
      </c>
      <c r="K4214" t="s">
        <v>7885</v>
      </c>
      <c r="L4214" t="s">
        <v>8338</v>
      </c>
      <c r="M4214" t="s">
        <v>8348</v>
      </c>
      <c r="N4214" t="s">
        <v>8354</v>
      </c>
      <c r="O4214" t="s">
        <v>8355</v>
      </c>
      <c r="R4214" t="s">
        <v>7597</v>
      </c>
      <c r="S4214">
        <v>4</v>
      </c>
    </row>
    <row r="4215" spans="1:20" x14ac:dyDescent="0.35">
      <c r="A4215" t="s">
        <v>834</v>
      </c>
      <c r="B4215" t="s">
        <v>1110</v>
      </c>
      <c r="C4215">
        <v>30</v>
      </c>
      <c r="D4215" t="s">
        <v>1174</v>
      </c>
      <c r="E4215" t="s">
        <v>5389</v>
      </c>
      <c r="F4215" t="s">
        <v>6892</v>
      </c>
      <c r="G4215" t="s">
        <v>6988</v>
      </c>
      <c r="H4215" t="s">
        <v>6999</v>
      </c>
      <c r="I4215" t="s">
        <v>7007</v>
      </c>
      <c r="J4215" t="s">
        <v>7405</v>
      </c>
      <c r="K4215" t="s">
        <v>8046</v>
      </c>
      <c r="L4215" t="s">
        <v>8340</v>
      </c>
      <c r="M4215" t="s">
        <v>8346</v>
      </c>
      <c r="N4215" t="s">
        <v>8353</v>
      </c>
      <c r="O4215" t="s">
        <v>8359</v>
      </c>
      <c r="R4215" t="s">
        <v>7339</v>
      </c>
      <c r="S4215">
        <v>1</v>
      </c>
    </row>
    <row r="4216" spans="1:20" x14ac:dyDescent="0.35">
      <c r="A4216" t="s">
        <v>614</v>
      </c>
      <c r="B4216" t="s">
        <v>1133</v>
      </c>
      <c r="C4216">
        <v>45</v>
      </c>
      <c r="D4216" t="s">
        <v>1174</v>
      </c>
      <c r="E4216" t="s">
        <v>5390</v>
      </c>
      <c r="F4216" t="s">
        <v>6795</v>
      </c>
      <c r="G4216" t="s">
        <v>6984</v>
      </c>
      <c r="H4216" t="s">
        <v>6996</v>
      </c>
      <c r="I4216" t="s">
        <v>7004</v>
      </c>
      <c r="K4216" t="s">
        <v>8245</v>
      </c>
      <c r="L4216" t="s">
        <v>8343</v>
      </c>
      <c r="M4216" t="s">
        <v>8347</v>
      </c>
      <c r="N4216" t="s">
        <v>8354</v>
      </c>
      <c r="O4216" t="s">
        <v>8357</v>
      </c>
      <c r="P4216">
        <v>48868</v>
      </c>
      <c r="Q4216" t="s">
        <v>8360</v>
      </c>
      <c r="T4216" t="s">
        <v>8368</v>
      </c>
    </row>
    <row r="4217" spans="1:20" x14ac:dyDescent="0.35">
      <c r="A4217" t="s">
        <v>996</v>
      </c>
      <c r="B4217" t="s">
        <v>1160</v>
      </c>
      <c r="D4217" t="s">
        <v>1175</v>
      </c>
      <c r="E4217" t="s">
        <v>5391</v>
      </c>
      <c r="F4217" t="s">
        <v>6959</v>
      </c>
      <c r="G4217" t="s">
        <v>6986</v>
      </c>
      <c r="H4217" t="s">
        <v>6994</v>
      </c>
      <c r="I4217" t="s">
        <v>7002</v>
      </c>
      <c r="J4217" t="s">
        <v>7010</v>
      </c>
      <c r="K4217" t="s">
        <v>8247</v>
      </c>
      <c r="L4217" t="s">
        <v>8339</v>
      </c>
      <c r="M4217" t="s">
        <v>8350</v>
      </c>
      <c r="N4217" t="s">
        <v>8352</v>
      </c>
      <c r="O4217" t="s">
        <v>8357</v>
      </c>
      <c r="Q4217" t="s">
        <v>8363</v>
      </c>
      <c r="R4217" t="s">
        <v>7081</v>
      </c>
      <c r="S4217">
        <v>3</v>
      </c>
      <c r="T4217" t="s">
        <v>8369</v>
      </c>
    </row>
    <row r="4218" spans="1:20" x14ac:dyDescent="0.35">
      <c r="A4218" t="s">
        <v>447</v>
      </c>
      <c r="B4218" t="s">
        <v>1151</v>
      </c>
      <c r="C4218">
        <v>49</v>
      </c>
      <c r="E4218" t="s">
        <v>5392</v>
      </c>
      <c r="G4218" t="s">
        <v>6989</v>
      </c>
      <c r="H4218" t="s">
        <v>6996</v>
      </c>
      <c r="I4218" t="s">
        <v>7003</v>
      </c>
      <c r="J4218" t="s">
        <v>7116</v>
      </c>
      <c r="K4218" t="s">
        <v>8220</v>
      </c>
      <c r="L4218" t="s">
        <v>8344</v>
      </c>
      <c r="M4218" t="s">
        <v>8348</v>
      </c>
      <c r="N4218" t="s">
        <v>8354</v>
      </c>
      <c r="O4218" t="s">
        <v>8355</v>
      </c>
      <c r="Q4218" t="s">
        <v>8361</v>
      </c>
      <c r="R4218" t="s">
        <v>7287</v>
      </c>
      <c r="T4218" t="s">
        <v>8368</v>
      </c>
    </row>
    <row r="4219" spans="1:20" x14ac:dyDescent="0.35">
      <c r="A4219" t="s">
        <v>995</v>
      </c>
      <c r="B4219" t="s">
        <v>1064</v>
      </c>
      <c r="C4219">
        <v>52</v>
      </c>
      <c r="D4219" t="s">
        <v>1175</v>
      </c>
      <c r="E4219" t="s">
        <v>5393</v>
      </c>
      <c r="G4219" t="s">
        <v>6991</v>
      </c>
      <c r="H4219" t="s">
        <v>6999</v>
      </c>
      <c r="I4219" t="s">
        <v>7001</v>
      </c>
      <c r="J4219" t="s">
        <v>7469</v>
      </c>
      <c r="K4219" t="s">
        <v>7722</v>
      </c>
      <c r="L4219" t="s">
        <v>8343</v>
      </c>
      <c r="M4219" t="s">
        <v>8346</v>
      </c>
      <c r="N4219" t="s">
        <v>8353</v>
      </c>
      <c r="O4219" t="s">
        <v>8356</v>
      </c>
      <c r="P4219">
        <v>34538</v>
      </c>
      <c r="Q4219" t="s">
        <v>8362</v>
      </c>
      <c r="R4219" t="s">
        <v>7374</v>
      </c>
      <c r="S4219">
        <v>5</v>
      </c>
    </row>
    <row r="4220" spans="1:20" x14ac:dyDescent="0.35">
      <c r="A4220" t="s">
        <v>531</v>
      </c>
      <c r="B4220" t="s">
        <v>1146</v>
      </c>
      <c r="C4220">
        <v>52</v>
      </c>
      <c r="D4220" t="s">
        <v>1174</v>
      </c>
      <c r="E4220" t="s">
        <v>5394</v>
      </c>
      <c r="F4220" t="s">
        <v>6902</v>
      </c>
      <c r="G4220" t="s">
        <v>6986</v>
      </c>
      <c r="H4220" t="s">
        <v>6999</v>
      </c>
      <c r="I4220" t="s">
        <v>7001</v>
      </c>
      <c r="J4220" t="s">
        <v>7337</v>
      </c>
      <c r="K4220" t="s">
        <v>8299</v>
      </c>
      <c r="L4220" t="s">
        <v>8344</v>
      </c>
      <c r="M4220" t="s">
        <v>8347</v>
      </c>
      <c r="N4220" t="s">
        <v>8352</v>
      </c>
      <c r="O4220" t="s">
        <v>8357</v>
      </c>
      <c r="Q4220" t="s">
        <v>8364</v>
      </c>
      <c r="T4220" t="s">
        <v>8369</v>
      </c>
    </row>
    <row r="4221" spans="1:20" x14ac:dyDescent="0.35">
      <c r="A4221" t="s">
        <v>249</v>
      </c>
      <c r="B4221" t="s">
        <v>1029</v>
      </c>
      <c r="D4221" t="s">
        <v>1172</v>
      </c>
      <c r="E4221" t="s">
        <v>5395</v>
      </c>
      <c r="F4221" t="s">
        <v>6686</v>
      </c>
      <c r="G4221" t="s">
        <v>6984</v>
      </c>
      <c r="H4221" t="s">
        <v>6999</v>
      </c>
      <c r="I4221" t="s">
        <v>7006</v>
      </c>
      <c r="K4221" t="s">
        <v>8081</v>
      </c>
      <c r="L4221" t="s">
        <v>8338</v>
      </c>
      <c r="M4221" t="s">
        <v>8346</v>
      </c>
      <c r="N4221" t="s">
        <v>8351</v>
      </c>
      <c r="O4221" t="s">
        <v>8357</v>
      </c>
      <c r="Q4221" t="s">
        <v>8361</v>
      </c>
      <c r="R4221" t="s">
        <v>7047</v>
      </c>
      <c r="S4221">
        <v>5</v>
      </c>
      <c r="T4221" t="s">
        <v>8367</v>
      </c>
    </row>
    <row r="4222" spans="1:20" x14ac:dyDescent="0.35">
      <c r="A4222" t="s">
        <v>1008</v>
      </c>
      <c r="B4222" t="s">
        <v>1169</v>
      </c>
      <c r="D4222" t="s">
        <v>1175</v>
      </c>
      <c r="E4222" t="s">
        <v>5396</v>
      </c>
      <c r="F4222" t="s">
        <v>6910</v>
      </c>
      <c r="G4222" t="s">
        <v>6988</v>
      </c>
      <c r="H4222" t="s">
        <v>6998</v>
      </c>
      <c r="I4222" t="s">
        <v>7001</v>
      </c>
      <c r="J4222" t="s">
        <v>7621</v>
      </c>
      <c r="K4222" t="s">
        <v>7896</v>
      </c>
      <c r="L4222" t="s">
        <v>8339</v>
      </c>
      <c r="M4222" t="s">
        <v>8347</v>
      </c>
      <c r="N4222" t="s">
        <v>8351</v>
      </c>
      <c r="O4222" t="s">
        <v>8358</v>
      </c>
      <c r="Q4222" t="s">
        <v>8364</v>
      </c>
      <c r="R4222" t="s">
        <v>7553</v>
      </c>
      <c r="S4222">
        <v>5</v>
      </c>
    </row>
    <row r="4223" spans="1:20" x14ac:dyDescent="0.35">
      <c r="A4223" t="s">
        <v>895</v>
      </c>
      <c r="B4223" t="s">
        <v>1079</v>
      </c>
      <c r="D4223" t="s">
        <v>1172</v>
      </c>
      <c r="E4223" t="s">
        <v>5397</v>
      </c>
      <c r="F4223" t="s">
        <v>6736</v>
      </c>
      <c r="G4223" t="s">
        <v>6992</v>
      </c>
      <c r="H4223" t="s">
        <v>6997</v>
      </c>
      <c r="I4223" t="s">
        <v>7002</v>
      </c>
      <c r="J4223" t="s">
        <v>7236</v>
      </c>
      <c r="K4223" t="s">
        <v>7913</v>
      </c>
      <c r="L4223" t="s">
        <v>8339</v>
      </c>
      <c r="M4223" t="s">
        <v>8346</v>
      </c>
      <c r="N4223" t="s">
        <v>8352</v>
      </c>
      <c r="O4223" t="s">
        <v>8356</v>
      </c>
      <c r="Q4223" t="s">
        <v>8363</v>
      </c>
      <c r="R4223" t="s">
        <v>7424</v>
      </c>
      <c r="S4223">
        <v>2</v>
      </c>
      <c r="T4223" t="s">
        <v>8369</v>
      </c>
    </row>
    <row r="4224" spans="1:20" x14ac:dyDescent="0.35">
      <c r="A4224" t="s">
        <v>111</v>
      </c>
      <c r="B4224" t="s">
        <v>1089</v>
      </c>
      <c r="D4224" t="s">
        <v>1172</v>
      </c>
      <c r="E4224" t="s">
        <v>5398</v>
      </c>
      <c r="F4224" t="s">
        <v>6919</v>
      </c>
      <c r="G4224" t="s">
        <v>6984</v>
      </c>
      <c r="H4224" t="s">
        <v>6995</v>
      </c>
      <c r="I4224" t="s">
        <v>7006</v>
      </c>
      <c r="J4224" t="s">
        <v>7572</v>
      </c>
      <c r="K4224" t="s">
        <v>7821</v>
      </c>
      <c r="L4224" t="s">
        <v>8343</v>
      </c>
      <c r="M4224" t="s">
        <v>8348</v>
      </c>
      <c r="N4224" t="s">
        <v>8351</v>
      </c>
      <c r="O4224" t="s">
        <v>8358</v>
      </c>
      <c r="Q4224" t="s">
        <v>8360</v>
      </c>
      <c r="S4224">
        <v>4</v>
      </c>
      <c r="T4224" t="s">
        <v>8369</v>
      </c>
    </row>
    <row r="4225" spans="1:20" x14ac:dyDescent="0.35">
      <c r="A4225" t="s">
        <v>26</v>
      </c>
      <c r="B4225" t="s">
        <v>1117</v>
      </c>
      <c r="D4225" t="s">
        <v>1173</v>
      </c>
      <c r="E4225" t="s">
        <v>5399</v>
      </c>
      <c r="G4225" t="s">
        <v>6993</v>
      </c>
      <c r="H4225" t="s">
        <v>6995</v>
      </c>
      <c r="I4225" t="s">
        <v>7003</v>
      </c>
      <c r="K4225" t="s">
        <v>7679</v>
      </c>
      <c r="L4225" t="s">
        <v>8340</v>
      </c>
      <c r="M4225" t="s">
        <v>8349</v>
      </c>
      <c r="N4225" t="s">
        <v>8354</v>
      </c>
      <c r="O4225" t="s">
        <v>8355</v>
      </c>
      <c r="P4225">
        <v>5076</v>
      </c>
      <c r="Q4225" t="s">
        <v>8363</v>
      </c>
      <c r="S4225">
        <v>2</v>
      </c>
    </row>
    <row r="4226" spans="1:20" x14ac:dyDescent="0.35">
      <c r="A4226" t="s">
        <v>488</v>
      </c>
      <c r="B4226" t="s">
        <v>1062</v>
      </c>
      <c r="C4226">
        <v>34</v>
      </c>
      <c r="D4226" t="s">
        <v>1175</v>
      </c>
      <c r="E4226" t="s">
        <v>5400</v>
      </c>
      <c r="G4226" t="s">
        <v>6984</v>
      </c>
      <c r="H4226" t="s">
        <v>7000</v>
      </c>
      <c r="I4226" t="s">
        <v>7001</v>
      </c>
      <c r="K4226" t="s">
        <v>7967</v>
      </c>
      <c r="L4226" t="s">
        <v>8343</v>
      </c>
      <c r="M4226" t="s">
        <v>8349</v>
      </c>
      <c r="N4226" t="s">
        <v>8351</v>
      </c>
      <c r="O4226" t="s">
        <v>8355</v>
      </c>
      <c r="Q4226" t="s">
        <v>8361</v>
      </c>
      <c r="R4226" t="s">
        <v>7664</v>
      </c>
      <c r="T4226" t="s">
        <v>8369</v>
      </c>
    </row>
    <row r="4227" spans="1:20" x14ac:dyDescent="0.35">
      <c r="A4227" t="s">
        <v>694</v>
      </c>
      <c r="B4227" t="s">
        <v>1155</v>
      </c>
      <c r="E4227" t="s">
        <v>5401</v>
      </c>
      <c r="F4227" t="s">
        <v>6855</v>
      </c>
      <c r="G4227" t="s">
        <v>6992</v>
      </c>
      <c r="H4227" t="s">
        <v>6994</v>
      </c>
      <c r="I4227" t="s">
        <v>7004</v>
      </c>
      <c r="K4227" t="s">
        <v>7701</v>
      </c>
      <c r="L4227" t="s">
        <v>8338</v>
      </c>
      <c r="M4227" t="s">
        <v>8350</v>
      </c>
      <c r="N4227" t="s">
        <v>8351</v>
      </c>
      <c r="O4227" t="s">
        <v>8355</v>
      </c>
      <c r="Q4227" t="s">
        <v>8364</v>
      </c>
      <c r="T4227" t="s">
        <v>8368</v>
      </c>
    </row>
    <row r="4228" spans="1:20" x14ac:dyDescent="0.35">
      <c r="A4228" t="s">
        <v>74</v>
      </c>
      <c r="B4228" t="s">
        <v>1070</v>
      </c>
      <c r="D4228" t="s">
        <v>1175</v>
      </c>
      <c r="E4228" t="s">
        <v>5402</v>
      </c>
      <c r="F4228" t="s">
        <v>6973</v>
      </c>
      <c r="G4228" t="s">
        <v>6984</v>
      </c>
      <c r="H4228" t="s">
        <v>6996</v>
      </c>
      <c r="I4228" t="s">
        <v>7002</v>
      </c>
      <c r="J4228" t="s">
        <v>7479</v>
      </c>
      <c r="K4228" t="s">
        <v>7796</v>
      </c>
      <c r="L4228" t="s">
        <v>8339</v>
      </c>
      <c r="M4228" t="s">
        <v>8347</v>
      </c>
      <c r="N4228" t="s">
        <v>8354</v>
      </c>
      <c r="O4228" t="s">
        <v>8356</v>
      </c>
      <c r="P4228">
        <v>35401</v>
      </c>
      <c r="Q4228" t="s">
        <v>8364</v>
      </c>
      <c r="T4228" t="s">
        <v>8368</v>
      </c>
    </row>
    <row r="4229" spans="1:20" x14ac:dyDescent="0.35">
      <c r="A4229" t="s">
        <v>598</v>
      </c>
      <c r="B4229" t="s">
        <v>1065</v>
      </c>
      <c r="C4229">
        <v>32</v>
      </c>
      <c r="D4229" t="s">
        <v>1174</v>
      </c>
      <c r="E4229" t="s">
        <v>5403</v>
      </c>
      <c r="F4229" t="s">
        <v>6715</v>
      </c>
      <c r="G4229" t="s">
        <v>6984</v>
      </c>
      <c r="H4229" t="s">
        <v>7000</v>
      </c>
      <c r="I4229" t="s">
        <v>7004</v>
      </c>
      <c r="K4229" t="s">
        <v>8083</v>
      </c>
      <c r="L4229" t="s">
        <v>8338</v>
      </c>
      <c r="M4229" t="s">
        <v>8349</v>
      </c>
      <c r="N4229" t="s">
        <v>8353</v>
      </c>
      <c r="O4229" t="s">
        <v>8355</v>
      </c>
      <c r="P4229">
        <v>3897</v>
      </c>
      <c r="Q4229" t="s">
        <v>8362</v>
      </c>
      <c r="S4229">
        <v>5</v>
      </c>
    </row>
    <row r="4230" spans="1:20" x14ac:dyDescent="0.35">
      <c r="A4230" t="s">
        <v>431</v>
      </c>
      <c r="B4230" t="s">
        <v>1060</v>
      </c>
      <c r="C4230">
        <v>55</v>
      </c>
      <c r="D4230" t="s">
        <v>1172</v>
      </c>
      <c r="E4230" t="s">
        <v>5404</v>
      </c>
      <c r="F4230" t="s">
        <v>6709</v>
      </c>
      <c r="G4230" t="s">
        <v>6992</v>
      </c>
      <c r="H4230" t="s">
        <v>6995</v>
      </c>
      <c r="I4230" t="s">
        <v>7005</v>
      </c>
      <c r="J4230" t="s">
        <v>7215</v>
      </c>
      <c r="K4230" t="s">
        <v>7886</v>
      </c>
      <c r="L4230" t="s">
        <v>8343</v>
      </c>
      <c r="M4230" t="s">
        <v>8349</v>
      </c>
      <c r="N4230" t="s">
        <v>8352</v>
      </c>
      <c r="O4230" t="s">
        <v>8358</v>
      </c>
      <c r="P4230">
        <v>27888</v>
      </c>
      <c r="Q4230" t="s">
        <v>8362</v>
      </c>
      <c r="R4230" t="s">
        <v>7466</v>
      </c>
      <c r="S4230">
        <v>1</v>
      </c>
      <c r="T4230" t="s">
        <v>8367</v>
      </c>
    </row>
    <row r="4231" spans="1:20" x14ac:dyDescent="0.35">
      <c r="A4231" t="s">
        <v>716</v>
      </c>
      <c r="B4231" t="s">
        <v>1100</v>
      </c>
      <c r="E4231" t="s">
        <v>5405</v>
      </c>
      <c r="F4231" t="s">
        <v>6747</v>
      </c>
      <c r="G4231" t="s">
        <v>6987</v>
      </c>
      <c r="H4231" t="s">
        <v>6997</v>
      </c>
      <c r="I4231" t="s">
        <v>7002</v>
      </c>
      <c r="J4231" t="s">
        <v>7106</v>
      </c>
      <c r="K4231" t="s">
        <v>7970</v>
      </c>
      <c r="L4231" t="s">
        <v>8344</v>
      </c>
      <c r="M4231" t="s">
        <v>8346</v>
      </c>
      <c r="N4231" t="s">
        <v>8351</v>
      </c>
      <c r="O4231" t="s">
        <v>8357</v>
      </c>
      <c r="P4231">
        <v>35578</v>
      </c>
      <c r="Q4231" t="s">
        <v>8364</v>
      </c>
      <c r="R4231" t="s">
        <v>7366</v>
      </c>
      <c r="T4231" t="s">
        <v>8367</v>
      </c>
    </row>
    <row r="4232" spans="1:20" x14ac:dyDescent="0.35">
      <c r="A4232" t="s">
        <v>993</v>
      </c>
      <c r="B4232" t="s">
        <v>1037</v>
      </c>
      <c r="C4232">
        <v>55</v>
      </c>
      <c r="E4232" t="s">
        <v>5406</v>
      </c>
      <c r="F4232" t="s">
        <v>6692</v>
      </c>
      <c r="G4232" t="s">
        <v>6985</v>
      </c>
      <c r="H4232" t="s">
        <v>6994</v>
      </c>
      <c r="I4232" t="s">
        <v>7007</v>
      </c>
      <c r="J4232" t="s">
        <v>7185</v>
      </c>
      <c r="K4232" t="s">
        <v>7800</v>
      </c>
      <c r="L4232" t="s">
        <v>8345</v>
      </c>
      <c r="M4232" t="s">
        <v>8350</v>
      </c>
      <c r="N4232" t="s">
        <v>8352</v>
      </c>
      <c r="O4232" t="s">
        <v>8357</v>
      </c>
      <c r="Q4232" t="s">
        <v>8360</v>
      </c>
      <c r="R4232" t="s">
        <v>7534</v>
      </c>
      <c r="S4232">
        <v>4</v>
      </c>
      <c r="T4232" t="s">
        <v>8367</v>
      </c>
    </row>
    <row r="4233" spans="1:20" x14ac:dyDescent="0.35">
      <c r="A4233" t="s">
        <v>986</v>
      </c>
      <c r="B4233" t="s">
        <v>1050</v>
      </c>
      <c r="D4233" t="s">
        <v>1173</v>
      </c>
      <c r="E4233" t="s">
        <v>5407</v>
      </c>
      <c r="F4233" t="s">
        <v>6702</v>
      </c>
      <c r="G4233" t="s">
        <v>6984</v>
      </c>
      <c r="H4233" t="s">
        <v>6996</v>
      </c>
      <c r="I4233" t="s">
        <v>7007</v>
      </c>
      <c r="J4233" t="s">
        <v>7144</v>
      </c>
      <c r="K4233" t="s">
        <v>7793</v>
      </c>
      <c r="L4233" t="s">
        <v>8338</v>
      </c>
      <c r="M4233" t="s">
        <v>8350</v>
      </c>
      <c r="N4233" t="s">
        <v>8351</v>
      </c>
      <c r="O4233" t="s">
        <v>8359</v>
      </c>
      <c r="R4233" t="s">
        <v>7478</v>
      </c>
      <c r="S4233">
        <v>4</v>
      </c>
      <c r="T4233" t="s">
        <v>8369</v>
      </c>
    </row>
    <row r="4234" spans="1:20" x14ac:dyDescent="0.35">
      <c r="A4234" t="s">
        <v>454</v>
      </c>
      <c r="B4234" t="s">
        <v>1024</v>
      </c>
      <c r="C4234">
        <v>40</v>
      </c>
      <c r="E4234" t="s">
        <v>5408</v>
      </c>
      <c r="G4234" t="s">
        <v>6993</v>
      </c>
      <c r="H4234" t="s">
        <v>6995</v>
      </c>
      <c r="I4234" t="s">
        <v>7001</v>
      </c>
      <c r="K4234" t="s">
        <v>8186</v>
      </c>
      <c r="L4234" t="s">
        <v>8340</v>
      </c>
      <c r="M4234" t="s">
        <v>8350</v>
      </c>
      <c r="N4234" t="s">
        <v>8354</v>
      </c>
      <c r="O4234" t="s">
        <v>8357</v>
      </c>
      <c r="Q4234" t="s">
        <v>8363</v>
      </c>
      <c r="S4234">
        <v>4</v>
      </c>
    </row>
    <row r="4235" spans="1:20" x14ac:dyDescent="0.35">
      <c r="A4235" t="s">
        <v>197</v>
      </c>
      <c r="B4235" t="s">
        <v>1157</v>
      </c>
      <c r="D4235" t="s">
        <v>1172</v>
      </c>
      <c r="E4235" t="s">
        <v>5409</v>
      </c>
      <c r="G4235" t="s">
        <v>6990</v>
      </c>
      <c r="H4235" t="s">
        <v>6998</v>
      </c>
      <c r="I4235" t="s">
        <v>7005</v>
      </c>
      <c r="J4235" t="s">
        <v>7517</v>
      </c>
      <c r="K4235" t="s">
        <v>7935</v>
      </c>
      <c r="L4235" t="s">
        <v>8338</v>
      </c>
      <c r="M4235" t="s">
        <v>8350</v>
      </c>
      <c r="N4235" t="s">
        <v>8353</v>
      </c>
      <c r="O4235" t="s">
        <v>8357</v>
      </c>
      <c r="P4235">
        <v>8636</v>
      </c>
      <c r="Q4235" t="s">
        <v>8362</v>
      </c>
      <c r="R4235" t="s">
        <v>7557</v>
      </c>
      <c r="S4235">
        <v>2</v>
      </c>
    </row>
    <row r="4236" spans="1:20" x14ac:dyDescent="0.35">
      <c r="A4236" t="s">
        <v>925</v>
      </c>
      <c r="B4236" t="s">
        <v>1119</v>
      </c>
      <c r="C4236">
        <v>35</v>
      </c>
      <c r="D4236" t="s">
        <v>1175</v>
      </c>
      <c r="E4236" t="s">
        <v>5410</v>
      </c>
      <c r="F4236" t="s">
        <v>6893</v>
      </c>
      <c r="G4236" t="s">
        <v>6993</v>
      </c>
      <c r="H4236" t="s">
        <v>6995</v>
      </c>
      <c r="I4236" t="s">
        <v>7003</v>
      </c>
      <c r="J4236" t="s">
        <v>7553</v>
      </c>
      <c r="K4236" t="s">
        <v>7773</v>
      </c>
      <c r="L4236" t="s">
        <v>8344</v>
      </c>
      <c r="M4236" t="s">
        <v>8350</v>
      </c>
      <c r="N4236" t="s">
        <v>8352</v>
      </c>
      <c r="O4236" t="s">
        <v>8359</v>
      </c>
      <c r="P4236">
        <v>13257</v>
      </c>
      <c r="Q4236" t="s">
        <v>8363</v>
      </c>
      <c r="R4236" t="s">
        <v>7333</v>
      </c>
      <c r="S4236">
        <v>1</v>
      </c>
      <c r="T4236" t="s">
        <v>8368</v>
      </c>
    </row>
    <row r="4237" spans="1:20" x14ac:dyDescent="0.35">
      <c r="A4237" t="s">
        <v>913</v>
      </c>
      <c r="B4237" t="s">
        <v>1067</v>
      </c>
      <c r="E4237" t="s">
        <v>5411</v>
      </c>
      <c r="G4237" t="s">
        <v>6993</v>
      </c>
      <c r="H4237" t="s">
        <v>6997</v>
      </c>
      <c r="I4237" t="s">
        <v>7002</v>
      </c>
      <c r="J4237" t="s">
        <v>7045</v>
      </c>
      <c r="K4237" t="s">
        <v>8166</v>
      </c>
      <c r="L4237" t="s">
        <v>8342</v>
      </c>
      <c r="M4237" t="s">
        <v>8348</v>
      </c>
      <c r="N4237" t="s">
        <v>8351</v>
      </c>
      <c r="O4237" t="s">
        <v>8357</v>
      </c>
      <c r="Q4237" t="s">
        <v>8364</v>
      </c>
      <c r="R4237" t="s">
        <v>7495</v>
      </c>
      <c r="S4237">
        <v>3</v>
      </c>
      <c r="T4237" t="s">
        <v>8367</v>
      </c>
    </row>
    <row r="4238" spans="1:20" x14ac:dyDescent="0.35">
      <c r="A4238" t="s">
        <v>752</v>
      </c>
      <c r="B4238" t="s">
        <v>1135</v>
      </c>
      <c r="D4238" t="s">
        <v>1173</v>
      </c>
      <c r="E4238" t="s">
        <v>5412</v>
      </c>
      <c r="F4238" t="s">
        <v>6797</v>
      </c>
      <c r="G4238" t="s">
        <v>6993</v>
      </c>
      <c r="H4238" t="s">
        <v>6995</v>
      </c>
      <c r="I4238" t="s">
        <v>7005</v>
      </c>
      <c r="J4238" t="s">
        <v>7594</v>
      </c>
      <c r="K4238" t="s">
        <v>7893</v>
      </c>
      <c r="L4238" t="s">
        <v>8338</v>
      </c>
      <c r="M4238" t="s">
        <v>8350</v>
      </c>
      <c r="N4238" t="s">
        <v>8352</v>
      </c>
      <c r="O4238" t="s">
        <v>8359</v>
      </c>
      <c r="P4238">
        <v>39503</v>
      </c>
      <c r="Q4238" t="s">
        <v>8361</v>
      </c>
      <c r="T4238" t="s">
        <v>8368</v>
      </c>
    </row>
    <row r="4239" spans="1:20" x14ac:dyDescent="0.35">
      <c r="A4239" t="s">
        <v>305</v>
      </c>
      <c r="B4239" t="s">
        <v>1056</v>
      </c>
      <c r="D4239" t="s">
        <v>1175</v>
      </c>
      <c r="E4239" t="s">
        <v>5413</v>
      </c>
      <c r="F4239" t="s">
        <v>6891</v>
      </c>
      <c r="G4239" t="s">
        <v>6988</v>
      </c>
      <c r="H4239" t="s">
        <v>6998</v>
      </c>
      <c r="I4239" t="s">
        <v>7004</v>
      </c>
      <c r="K4239" t="s">
        <v>7823</v>
      </c>
      <c r="L4239" t="s">
        <v>8343</v>
      </c>
      <c r="M4239" t="s">
        <v>8346</v>
      </c>
      <c r="N4239" t="s">
        <v>8353</v>
      </c>
      <c r="O4239" t="s">
        <v>8356</v>
      </c>
      <c r="P4239">
        <v>18904</v>
      </c>
      <c r="Q4239" t="s">
        <v>8363</v>
      </c>
      <c r="T4239" t="s">
        <v>8369</v>
      </c>
    </row>
    <row r="4240" spans="1:20" x14ac:dyDescent="0.35">
      <c r="A4240" t="s">
        <v>449</v>
      </c>
      <c r="B4240" t="s">
        <v>1033</v>
      </c>
      <c r="D4240" t="s">
        <v>1173</v>
      </c>
      <c r="E4240" t="s">
        <v>5414</v>
      </c>
      <c r="F4240" t="s">
        <v>6966</v>
      </c>
      <c r="G4240" t="s">
        <v>6986</v>
      </c>
      <c r="H4240" t="s">
        <v>6995</v>
      </c>
      <c r="I4240" t="s">
        <v>7003</v>
      </c>
      <c r="J4240" t="s">
        <v>7457</v>
      </c>
      <c r="K4240" t="s">
        <v>7824</v>
      </c>
      <c r="L4240" t="s">
        <v>8340</v>
      </c>
      <c r="M4240" t="s">
        <v>8346</v>
      </c>
      <c r="N4240" t="s">
        <v>8352</v>
      </c>
      <c r="O4240" t="s">
        <v>8359</v>
      </c>
      <c r="Q4240" t="s">
        <v>8360</v>
      </c>
      <c r="S4240">
        <v>3</v>
      </c>
      <c r="T4240" t="s">
        <v>8369</v>
      </c>
    </row>
    <row r="4241" spans="1:20" x14ac:dyDescent="0.35">
      <c r="A4241" t="s">
        <v>803</v>
      </c>
      <c r="B4241" t="s">
        <v>1165</v>
      </c>
      <c r="D4241" t="s">
        <v>1172</v>
      </c>
      <c r="E4241" t="s">
        <v>5415</v>
      </c>
      <c r="F4241" t="s">
        <v>6980</v>
      </c>
      <c r="G4241" t="s">
        <v>6987</v>
      </c>
      <c r="H4241" t="s">
        <v>6999</v>
      </c>
      <c r="I4241" t="s">
        <v>7001</v>
      </c>
      <c r="K4241" t="s">
        <v>8208</v>
      </c>
      <c r="L4241" t="s">
        <v>8338</v>
      </c>
      <c r="M4241" t="s">
        <v>8349</v>
      </c>
      <c r="N4241" t="s">
        <v>8352</v>
      </c>
      <c r="O4241" t="s">
        <v>8356</v>
      </c>
      <c r="P4241">
        <v>42052</v>
      </c>
      <c r="Q4241" t="s">
        <v>8362</v>
      </c>
      <c r="R4241" t="s">
        <v>7359</v>
      </c>
      <c r="S4241">
        <v>1</v>
      </c>
      <c r="T4241" t="s">
        <v>8367</v>
      </c>
    </row>
    <row r="4242" spans="1:20" x14ac:dyDescent="0.35">
      <c r="A4242" t="s">
        <v>635</v>
      </c>
      <c r="B4242" t="s">
        <v>1026</v>
      </c>
      <c r="C4242">
        <v>36</v>
      </c>
      <c r="D4242" t="s">
        <v>1174</v>
      </c>
      <c r="E4242" t="s">
        <v>5416</v>
      </c>
      <c r="G4242" t="s">
        <v>6988</v>
      </c>
      <c r="H4242" t="s">
        <v>6996</v>
      </c>
      <c r="I4242" t="s">
        <v>7001</v>
      </c>
      <c r="K4242" t="s">
        <v>8322</v>
      </c>
      <c r="L4242" t="s">
        <v>8338</v>
      </c>
      <c r="M4242" t="s">
        <v>8346</v>
      </c>
      <c r="N4242" t="s">
        <v>8352</v>
      </c>
      <c r="O4242" t="s">
        <v>8357</v>
      </c>
      <c r="Q4242" t="s">
        <v>8363</v>
      </c>
      <c r="S4242">
        <v>1</v>
      </c>
      <c r="T4242" t="s">
        <v>8367</v>
      </c>
    </row>
    <row r="4243" spans="1:20" x14ac:dyDescent="0.35">
      <c r="A4243" t="s">
        <v>36</v>
      </c>
      <c r="B4243" t="s">
        <v>1044</v>
      </c>
      <c r="D4243" t="s">
        <v>1174</v>
      </c>
      <c r="E4243" t="s">
        <v>5417</v>
      </c>
      <c r="F4243" t="s">
        <v>6698</v>
      </c>
      <c r="G4243" t="s">
        <v>6990</v>
      </c>
      <c r="H4243" t="s">
        <v>6995</v>
      </c>
      <c r="I4243" t="s">
        <v>7006</v>
      </c>
      <c r="J4243" t="s">
        <v>7093</v>
      </c>
      <c r="K4243" t="s">
        <v>7856</v>
      </c>
      <c r="L4243" t="s">
        <v>8338</v>
      </c>
      <c r="M4243" t="s">
        <v>8347</v>
      </c>
      <c r="N4243" t="s">
        <v>8351</v>
      </c>
      <c r="O4243" t="s">
        <v>8358</v>
      </c>
      <c r="P4243">
        <v>36245</v>
      </c>
      <c r="Q4243" t="s">
        <v>8361</v>
      </c>
      <c r="T4243" t="s">
        <v>8367</v>
      </c>
    </row>
    <row r="4244" spans="1:20" x14ac:dyDescent="0.35">
      <c r="A4244" t="s">
        <v>286</v>
      </c>
      <c r="B4244" t="s">
        <v>1159</v>
      </c>
      <c r="D4244" t="s">
        <v>1174</v>
      </c>
      <c r="E4244" t="s">
        <v>5418</v>
      </c>
      <c r="F4244" t="s">
        <v>6858</v>
      </c>
      <c r="G4244" t="s">
        <v>6991</v>
      </c>
      <c r="H4244" t="s">
        <v>6999</v>
      </c>
      <c r="I4244" t="s">
        <v>7002</v>
      </c>
      <c r="J4244" t="s">
        <v>7383</v>
      </c>
      <c r="K4244" t="s">
        <v>7748</v>
      </c>
      <c r="L4244" t="s">
        <v>8345</v>
      </c>
      <c r="M4244" t="s">
        <v>8350</v>
      </c>
      <c r="N4244" t="s">
        <v>8351</v>
      </c>
      <c r="O4244" t="s">
        <v>8357</v>
      </c>
      <c r="Q4244" t="s">
        <v>8361</v>
      </c>
      <c r="S4244">
        <v>3</v>
      </c>
      <c r="T4244" t="s">
        <v>8369</v>
      </c>
    </row>
    <row r="4245" spans="1:20" x14ac:dyDescent="0.35">
      <c r="A4245" t="s">
        <v>630</v>
      </c>
      <c r="B4245" t="s">
        <v>1112</v>
      </c>
      <c r="D4245" t="s">
        <v>1174</v>
      </c>
      <c r="E4245" t="s">
        <v>5419</v>
      </c>
      <c r="F4245" t="s">
        <v>6970</v>
      </c>
      <c r="G4245" t="s">
        <v>6986</v>
      </c>
      <c r="H4245" t="s">
        <v>6997</v>
      </c>
      <c r="I4245" t="s">
        <v>7005</v>
      </c>
      <c r="J4245" t="s">
        <v>7554</v>
      </c>
      <c r="K4245" t="s">
        <v>7848</v>
      </c>
      <c r="L4245" t="s">
        <v>8341</v>
      </c>
      <c r="M4245" t="s">
        <v>8346</v>
      </c>
      <c r="N4245" t="s">
        <v>8353</v>
      </c>
      <c r="O4245" t="s">
        <v>8358</v>
      </c>
      <c r="Q4245" t="s">
        <v>8362</v>
      </c>
      <c r="S4245">
        <v>3</v>
      </c>
      <c r="T4245" t="s">
        <v>8369</v>
      </c>
    </row>
    <row r="4246" spans="1:20" x14ac:dyDescent="0.35">
      <c r="A4246" t="s">
        <v>346</v>
      </c>
      <c r="B4246" t="s">
        <v>1062</v>
      </c>
      <c r="C4246">
        <v>44</v>
      </c>
      <c r="D4246" t="s">
        <v>1175</v>
      </c>
      <c r="E4246" t="s">
        <v>5420</v>
      </c>
      <c r="F4246" t="s">
        <v>6779</v>
      </c>
      <c r="G4246" t="s">
        <v>6990</v>
      </c>
      <c r="H4246" t="s">
        <v>6998</v>
      </c>
      <c r="I4246" t="s">
        <v>7005</v>
      </c>
      <c r="J4246" t="s">
        <v>7472</v>
      </c>
      <c r="K4246" t="s">
        <v>8324</v>
      </c>
      <c r="L4246" t="s">
        <v>8344</v>
      </c>
      <c r="M4246" t="s">
        <v>8348</v>
      </c>
      <c r="N4246" t="s">
        <v>8353</v>
      </c>
      <c r="O4246" t="s">
        <v>8359</v>
      </c>
      <c r="P4246">
        <v>41786</v>
      </c>
      <c r="Q4246" t="s">
        <v>8364</v>
      </c>
      <c r="T4246" t="s">
        <v>8369</v>
      </c>
    </row>
    <row r="4247" spans="1:20" x14ac:dyDescent="0.35">
      <c r="A4247" t="s">
        <v>33</v>
      </c>
      <c r="B4247" t="s">
        <v>1059</v>
      </c>
      <c r="D4247" t="s">
        <v>1174</v>
      </c>
      <c r="E4247" t="s">
        <v>5421</v>
      </c>
      <c r="F4247" t="s">
        <v>6708</v>
      </c>
      <c r="G4247" t="s">
        <v>6990</v>
      </c>
      <c r="H4247" t="s">
        <v>6994</v>
      </c>
      <c r="I4247" t="s">
        <v>7004</v>
      </c>
      <c r="J4247" t="s">
        <v>7311</v>
      </c>
      <c r="K4247" t="s">
        <v>8179</v>
      </c>
      <c r="L4247" t="s">
        <v>8342</v>
      </c>
      <c r="M4247" t="s">
        <v>8348</v>
      </c>
      <c r="N4247" t="s">
        <v>8352</v>
      </c>
      <c r="O4247" t="s">
        <v>8359</v>
      </c>
      <c r="R4247" t="s">
        <v>7312</v>
      </c>
      <c r="S4247">
        <v>2</v>
      </c>
      <c r="T4247" t="s">
        <v>8369</v>
      </c>
    </row>
    <row r="4248" spans="1:20" x14ac:dyDescent="0.35">
      <c r="A4248" t="s">
        <v>46</v>
      </c>
      <c r="B4248" t="s">
        <v>1096</v>
      </c>
      <c r="C4248">
        <v>53</v>
      </c>
      <c r="E4248" t="s">
        <v>5422</v>
      </c>
      <c r="G4248" t="s">
        <v>6988</v>
      </c>
      <c r="H4248" t="s">
        <v>6996</v>
      </c>
      <c r="I4248" t="s">
        <v>7002</v>
      </c>
      <c r="J4248" t="s">
        <v>7181</v>
      </c>
      <c r="K4248" t="s">
        <v>7722</v>
      </c>
      <c r="L4248" t="s">
        <v>8338</v>
      </c>
      <c r="M4248" t="s">
        <v>8347</v>
      </c>
      <c r="N4248" t="s">
        <v>8353</v>
      </c>
      <c r="O4248" t="s">
        <v>8355</v>
      </c>
      <c r="S4248">
        <v>2</v>
      </c>
      <c r="T4248" t="s">
        <v>8369</v>
      </c>
    </row>
    <row r="4249" spans="1:20" x14ac:dyDescent="0.35">
      <c r="A4249" t="s">
        <v>387</v>
      </c>
      <c r="B4249" t="s">
        <v>1055</v>
      </c>
      <c r="E4249" t="s">
        <v>5423</v>
      </c>
      <c r="F4249" t="s">
        <v>6965</v>
      </c>
      <c r="G4249" t="s">
        <v>6987</v>
      </c>
      <c r="H4249" t="s">
        <v>6997</v>
      </c>
      <c r="I4249" t="s">
        <v>7003</v>
      </c>
      <c r="J4249" t="s">
        <v>7105</v>
      </c>
      <c r="K4249" t="s">
        <v>8194</v>
      </c>
      <c r="L4249" t="s">
        <v>8341</v>
      </c>
      <c r="M4249" t="s">
        <v>8347</v>
      </c>
      <c r="N4249" t="s">
        <v>8351</v>
      </c>
      <c r="O4249" t="s">
        <v>8359</v>
      </c>
      <c r="Q4249" t="s">
        <v>8363</v>
      </c>
      <c r="S4249">
        <v>5</v>
      </c>
      <c r="T4249" t="s">
        <v>8367</v>
      </c>
    </row>
    <row r="4250" spans="1:20" x14ac:dyDescent="0.35">
      <c r="A4250" t="s">
        <v>480</v>
      </c>
      <c r="B4250" t="s">
        <v>1031</v>
      </c>
      <c r="C4250">
        <v>70</v>
      </c>
      <c r="D4250" t="s">
        <v>1175</v>
      </c>
      <c r="E4250" t="s">
        <v>5424</v>
      </c>
      <c r="G4250" t="s">
        <v>6990</v>
      </c>
      <c r="H4250" t="s">
        <v>6997</v>
      </c>
      <c r="I4250" t="s">
        <v>7001</v>
      </c>
      <c r="J4250" t="s">
        <v>7650</v>
      </c>
      <c r="K4250" t="s">
        <v>7897</v>
      </c>
      <c r="L4250" t="s">
        <v>8338</v>
      </c>
      <c r="M4250" t="s">
        <v>8346</v>
      </c>
      <c r="N4250" t="s">
        <v>8354</v>
      </c>
      <c r="O4250" t="s">
        <v>8356</v>
      </c>
      <c r="Q4250" t="s">
        <v>8361</v>
      </c>
      <c r="T4250" t="s">
        <v>8367</v>
      </c>
    </row>
    <row r="4251" spans="1:20" x14ac:dyDescent="0.35">
      <c r="A4251" t="s">
        <v>736</v>
      </c>
      <c r="B4251" t="s">
        <v>1153</v>
      </c>
      <c r="C4251">
        <v>80</v>
      </c>
      <c r="D4251" t="s">
        <v>1175</v>
      </c>
      <c r="E4251" t="s">
        <v>5425</v>
      </c>
      <c r="F4251" t="s">
        <v>6938</v>
      </c>
      <c r="G4251" t="s">
        <v>6991</v>
      </c>
      <c r="H4251" t="s">
        <v>6996</v>
      </c>
      <c r="I4251" t="s">
        <v>7001</v>
      </c>
      <c r="K4251" t="s">
        <v>8030</v>
      </c>
      <c r="L4251" t="s">
        <v>8340</v>
      </c>
      <c r="M4251" t="s">
        <v>8350</v>
      </c>
      <c r="N4251" t="s">
        <v>8353</v>
      </c>
      <c r="O4251" t="s">
        <v>8356</v>
      </c>
      <c r="Q4251" t="s">
        <v>8360</v>
      </c>
      <c r="R4251" t="s">
        <v>7525</v>
      </c>
      <c r="S4251">
        <v>5</v>
      </c>
      <c r="T4251" t="s">
        <v>8367</v>
      </c>
    </row>
    <row r="4252" spans="1:20" x14ac:dyDescent="0.35">
      <c r="A4252" t="s">
        <v>847</v>
      </c>
      <c r="B4252" t="s">
        <v>1166</v>
      </c>
      <c r="D4252" t="s">
        <v>1173</v>
      </c>
      <c r="E4252" t="s">
        <v>5426</v>
      </c>
      <c r="G4252" t="s">
        <v>6990</v>
      </c>
      <c r="H4252" t="s">
        <v>6996</v>
      </c>
      <c r="I4252" t="s">
        <v>7007</v>
      </c>
      <c r="J4252" t="s">
        <v>7662</v>
      </c>
      <c r="K4252" t="s">
        <v>8033</v>
      </c>
      <c r="L4252" t="s">
        <v>8340</v>
      </c>
      <c r="M4252" t="s">
        <v>8347</v>
      </c>
      <c r="N4252" t="s">
        <v>8351</v>
      </c>
      <c r="O4252" t="s">
        <v>8357</v>
      </c>
      <c r="Q4252" t="s">
        <v>8362</v>
      </c>
      <c r="S4252">
        <v>1</v>
      </c>
    </row>
    <row r="4253" spans="1:20" x14ac:dyDescent="0.35">
      <c r="A4253" t="s">
        <v>398</v>
      </c>
      <c r="B4253" t="s">
        <v>1135</v>
      </c>
      <c r="C4253">
        <v>5</v>
      </c>
      <c r="D4253" t="s">
        <v>1173</v>
      </c>
      <c r="E4253" t="s">
        <v>5427</v>
      </c>
      <c r="G4253" t="s">
        <v>6988</v>
      </c>
      <c r="H4253" t="s">
        <v>7000</v>
      </c>
      <c r="I4253" t="s">
        <v>7003</v>
      </c>
      <c r="J4253" t="s">
        <v>7414</v>
      </c>
      <c r="K4253" t="s">
        <v>8295</v>
      </c>
      <c r="L4253" t="s">
        <v>8339</v>
      </c>
      <c r="M4253" t="s">
        <v>8350</v>
      </c>
      <c r="N4253" t="s">
        <v>8352</v>
      </c>
      <c r="O4253" t="s">
        <v>8359</v>
      </c>
      <c r="P4253">
        <v>24406</v>
      </c>
    </row>
    <row r="4254" spans="1:20" x14ac:dyDescent="0.35">
      <c r="A4254" t="s">
        <v>648</v>
      </c>
      <c r="B4254" t="s">
        <v>1080</v>
      </c>
      <c r="D4254" t="s">
        <v>1172</v>
      </c>
      <c r="E4254" t="s">
        <v>5428</v>
      </c>
      <c r="F4254" t="s">
        <v>6726</v>
      </c>
      <c r="G4254" t="s">
        <v>6991</v>
      </c>
      <c r="H4254" t="s">
        <v>6996</v>
      </c>
      <c r="I4254" t="s">
        <v>7005</v>
      </c>
      <c r="J4254" t="s">
        <v>7600</v>
      </c>
      <c r="K4254" t="s">
        <v>8196</v>
      </c>
      <c r="L4254" t="s">
        <v>8338</v>
      </c>
      <c r="M4254" t="s">
        <v>8347</v>
      </c>
      <c r="N4254" t="s">
        <v>8352</v>
      </c>
      <c r="O4254" t="s">
        <v>8358</v>
      </c>
      <c r="P4254">
        <v>13921</v>
      </c>
      <c r="Q4254" t="s">
        <v>8361</v>
      </c>
      <c r="S4254">
        <v>3</v>
      </c>
      <c r="T4254" t="s">
        <v>8368</v>
      </c>
    </row>
    <row r="4255" spans="1:20" x14ac:dyDescent="0.35">
      <c r="A4255" t="s">
        <v>576</v>
      </c>
      <c r="B4255" t="s">
        <v>1085</v>
      </c>
      <c r="C4255">
        <v>48</v>
      </c>
      <c r="D4255" t="s">
        <v>1175</v>
      </c>
      <c r="E4255" t="s">
        <v>5429</v>
      </c>
      <c r="G4255" t="s">
        <v>6985</v>
      </c>
      <c r="H4255" t="s">
        <v>6997</v>
      </c>
      <c r="I4255" t="s">
        <v>7004</v>
      </c>
      <c r="J4255" t="s">
        <v>7028</v>
      </c>
      <c r="K4255" t="s">
        <v>8213</v>
      </c>
      <c r="L4255" t="s">
        <v>8343</v>
      </c>
      <c r="M4255" t="s">
        <v>8348</v>
      </c>
      <c r="N4255" t="s">
        <v>8353</v>
      </c>
      <c r="O4255" t="s">
        <v>8358</v>
      </c>
      <c r="Q4255" t="s">
        <v>8364</v>
      </c>
      <c r="R4255" t="s">
        <v>7518</v>
      </c>
      <c r="S4255">
        <v>3</v>
      </c>
    </row>
    <row r="4256" spans="1:20" x14ac:dyDescent="0.35">
      <c r="A4256" t="s">
        <v>701</v>
      </c>
      <c r="B4256" t="s">
        <v>1065</v>
      </c>
      <c r="C4256">
        <v>46</v>
      </c>
      <c r="D4256" t="s">
        <v>1174</v>
      </c>
      <c r="E4256" t="s">
        <v>5430</v>
      </c>
      <c r="G4256" t="s">
        <v>6992</v>
      </c>
      <c r="H4256" t="s">
        <v>6998</v>
      </c>
      <c r="I4256" t="s">
        <v>7005</v>
      </c>
      <c r="J4256" t="s">
        <v>7133</v>
      </c>
      <c r="K4256" t="s">
        <v>8310</v>
      </c>
      <c r="L4256" t="s">
        <v>8340</v>
      </c>
      <c r="M4256" t="s">
        <v>8350</v>
      </c>
      <c r="N4256" t="s">
        <v>8354</v>
      </c>
      <c r="O4256" t="s">
        <v>8358</v>
      </c>
      <c r="Q4256" t="s">
        <v>8361</v>
      </c>
      <c r="S4256">
        <v>5</v>
      </c>
      <c r="T4256" t="s">
        <v>8369</v>
      </c>
    </row>
    <row r="4257" spans="1:20" x14ac:dyDescent="0.35">
      <c r="A4257" t="s">
        <v>241</v>
      </c>
      <c r="B4257" t="s">
        <v>1116</v>
      </c>
      <c r="D4257" t="s">
        <v>1175</v>
      </c>
      <c r="E4257" t="s">
        <v>5431</v>
      </c>
      <c r="G4257" t="s">
        <v>6988</v>
      </c>
      <c r="H4257" t="s">
        <v>6997</v>
      </c>
      <c r="I4257" t="s">
        <v>7002</v>
      </c>
      <c r="J4257" t="s">
        <v>7331</v>
      </c>
      <c r="K4257" t="s">
        <v>8229</v>
      </c>
      <c r="L4257" t="s">
        <v>8341</v>
      </c>
      <c r="M4257" t="s">
        <v>8347</v>
      </c>
      <c r="N4257" t="s">
        <v>8352</v>
      </c>
      <c r="O4257" t="s">
        <v>8355</v>
      </c>
      <c r="Q4257" t="s">
        <v>8363</v>
      </c>
      <c r="R4257" t="s">
        <v>7604</v>
      </c>
      <c r="S4257">
        <v>5</v>
      </c>
    </row>
    <row r="4258" spans="1:20" x14ac:dyDescent="0.35">
      <c r="A4258" t="s">
        <v>656</v>
      </c>
      <c r="B4258" t="s">
        <v>1024</v>
      </c>
      <c r="D4258" t="s">
        <v>1173</v>
      </c>
      <c r="E4258" t="s">
        <v>5432</v>
      </c>
      <c r="F4258" t="s">
        <v>6922</v>
      </c>
      <c r="G4258" t="s">
        <v>6985</v>
      </c>
      <c r="H4258" t="s">
        <v>6999</v>
      </c>
      <c r="I4258" t="s">
        <v>7002</v>
      </c>
      <c r="K4258" t="s">
        <v>7798</v>
      </c>
      <c r="L4258" t="s">
        <v>8342</v>
      </c>
      <c r="M4258" t="s">
        <v>8350</v>
      </c>
      <c r="N4258" t="s">
        <v>8351</v>
      </c>
      <c r="O4258" t="s">
        <v>8359</v>
      </c>
      <c r="Q4258" t="s">
        <v>8360</v>
      </c>
      <c r="R4258" t="s">
        <v>7595</v>
      </c>
    </row>
    <row r="4259" spans="1:20" x14ac:dyDescent="0.35">
      <c r="A4259" t="s">
        <v>283</v>
      </c>
      <c r="B4259" t="s">
        <v>1040</v>
      </c>
      <c r="C4259">
        <v>54</v>
      </c>
      <c r="E4259" t="s">
        <v>5433</v>
      </c>
      <c r="F4259" t="s">
        <v>6695</v>
      </c>
      <c r="G4259" t="s">
        <v>6986</v>
      </c>
      <c r="H4259" t="s">
        <v>6997</v>
      </c>
      <c r="I4259" t="s">
        <v>7001</v>
      </c>
      <c r="J4259" t="s">
        <v>7278</v>
      </c>
      <c r="K4259" t="s">
        <v>8115</v>
      </c>
      <c r="L4259" t="s">
        <v>8339</v>
      </c>
      <c r="M4259" t="s">
        <v>8350</v>
      </c>
      <c r="N4259" t="s">
        <v>8352</v>
      </c>
      <c r="O4259" t="s">
        <v>8359</v>
      </c>
      <c r="Q4259" t="s">
        <v>8362</v>
      </c>
      <c r="S4259">
        <v>4</v>
      </c>
      <c r="T4259" t="s">
        <v>8368</v>
      </c>
    </row>
    <row r="4260" spans="1:20" x14ac:dyDescent="0.35">
      <c r="A4260" t="s">
        <v>1005</v>
      </c>
      <c r="B4260" t="s">
        <v>1075</v>
      </c>
      <c r="C4260">
        <v>77</v>
      </c>
      <c r="D4260" t="s">
        <v>1175</v>
      </c>
      <c r="E4260" t="s">
        <v>5434</v>
      </c>
      <c r="G4260" t="s">
        <v>6991</v>
      </c>
      <c r="H4260" t="s">
        <v>6998</v>
      </c>
      <c r="I4260" t="s">
        <v>7004</v>
      </c>
      <c r="J4260" t="s">
        <v>7577</v>
      </c>
      <c r="K4260" t="s">
        <v>7846</v>
      </c>
      <c r="L4260" t="s">
        <v>8340</v>
      </c>
      <c r="M4260" t="s">
        <v>8349</v>
      </c>
      <c r="N4260" t="s">
        <v>8353</v>
      </c>
      <c r="O4260" t="s">
        <v>8359</v>
      </c>
      <c r="Q4260" t="s">
        <v>8363</v>
      </c>
      <c r="R4260" t="s">
        <v>7355</v>
      </c>
    </row>
    <row r="4261" spans="1:20" x14ac:dyDescent="0.35">
      <c r="A4261" t="s">
        <v>182</v>
      </c>
      <c r="B4261" t="s">
        <v>1143</v>
      </c>
      <c r="C4261">
        <v>75</v>
      </c>
      <c r="D4261" t="s">
        <v>1173</v>
      </c>
      <c r="E4261" t="s">
        <v>5435</v>
      </c>
      <c r="G4261" t="s">
        <v>6986</v>
      </c>
      <c r="H4261" t="s">
        <v>6997</v>
      </c>
      <c r="I4261" t="s">
        <v>7005</v>
      </c>
      <c r="J4261" t="s">
        <v>7644</v>
      </c>
      <c r="K4261" t="s">
        <v>8026</v>
      </c>
      <c r="L4261" t="s">
        <v>8344</v>
      </c>
      <c r="M4261" t="s">
        <v>8349</v>
      </c>
      <c r="N4261" t="s">
        <v>8352</v>
      </c>
      <c r="O4261" t="s">
        <v>8357</v>
      </c>
      <c r="R4261" t="s">
        <v>7146</v>
      </c>
      <c r="S4261">
        <v>3</v>
      </c>
      <c r="T4261" t="s">
        <v>8368</v>
      </c>
    </row>
    <row r="4262" spans="1:20" x14ac:dyDescent="0.35">
      <c r="A4262" t="s">
        <v>1009</v>
      </c>
      <c r="B4262" t="s">
        <v>1122</v>
      </c>
      <c r="D4262" t="s">
        <v>1175</v>
      </c>
      <c r="E4262" t="s">
        <v>5436</v>
      </c>
      <c r="F4262" t="s">
        <v>6770</v>
      </c>
      <c r="G4262" t="s">
        <v>6987</v>
      </c>
      <c r="H4262" t="s">
        <v>6998</v>
      </c>
      <c r="I4262" t="s">
        <v>7004</v>
      </c>
      <c r="J4262" t="s">
        <v>7654</v>
      </c>
      <c r="K4262" t="s">
        <v>8211</v>
      </c>
      <c r="L4262" t="s">
        <v>8338</v>
      </c>
      <c r="M4262" t="s">
        <v>8348</v>
      </c>
      <c r="N4262" t="s">
        <v>8354</v>
      </c>
      <c r="O4262" t="s">
        <v>8355</v>
      </c>
      <c r="P4262">
        <v>49946</v>
      </c>
      <c r="Q4262" t="s">
        <v>8362</v>
      </c>
      <c r="S4262">
        <v>3</v>
      </c>
      <c r="T4262" t="s">
        <v>8367</v>
      </c>
    </row>
    <row r="4263" spans="1:20" x14ac:dyDescent="0.35">
      <c r="A4263" t="s">
        <v>605</v>
      </c>
      <c r="B4263" t="s">
        <v>1138</v>
      </c>
      <c r="E4263" t="s">
        <v>5437</v>
      </c>
      <c r="F4263" t="s">
        <v>6805</v>
      </c>
      <c r="G4263" t="s">
        <v>6985</v>
      </c>
      <c r="H4263" t="s">
        <v>6994</v>
      </c>
      <c r="I4263" t="s">
        <v>7005</v>
      </c>
      <c r="J4263" t="s">
        <v>7452</v>
      </c>
      <c r="K4263" t="s">
        <v>7868</v>
      </c>
      <c r="L4263" t="s">
        <v>8345</v>
      </c>
      <c r="M4263" t="s">
        <v>8346</v>
      </c>
      <c r="N4263" t="s">
        <v>8351</v>
      </c>
      <c r="O4263" t="s">
        <v>8355</v>
      </c>
      <c r="Q4263" t="s">
        <v>8361</v>
      </c>
      <c r="R4263" t="s">
        <v>7328</v>
      </c>
      <c r="S4263">
        <v>3</v>
      </c>
    </row>
    <row r="4264" spans="1:20" x14ac:dyDescent="0.35">
      <c r="A4264" t="s">
        <v>989</v>
      </c>
      <c r="B4264" t="s">
        <v>1074</v>
      </c>
      <c r="D4264" t="s">
        <v>1172</v>
      </c>
      <c r="E4264" t="s">
        <v>5438</v>
      </c>
      <c r="F4264" t="s">
        <v>6806</v>
      </c>
      <c r="G4264" t="s">
        <v>6985</v>
      </c>
      <c r="H4264" t="s">
        <v>6994</v>
      </c>
      <c r="I4264" t="s">
        <v>7002</v>
      </c>
      <c r="J4264" t="s">
        <v>7236</v>
      </c>
      <c r="K4264" t="s">
        <v>7699</v>
      </c>
      <c r="L4264" t="s">
        <v>8341</v>
      </c>
      <c r="M4264" t="s">
        <v>8350</v>
      </c>
      <c r="N4264" t="s">
        <v>8354</v>
      </c>
      <c r="O4264" t="s">
        <v>8356</v>
      </c>
      <c r="Q4264" t="s">
        <v>8360</v>
      </c>
      <c r="T4264" t="s">
        <v>8369</v>
      </c>
    </row>
    <row r="4265" spans="1:20" x14ac:dyDescent="0.35">
      <c r="A4265" t="s">
        <v>626</v>
      </c>
      <c r="B4265" t="s">
        <v>1077</v>
      </c>
      <c r="C4265">
        <v>43</v>
      </c>
      <c r="D4265" t="s">
        <v>1173</v>
      </c>
      <c r="E4265" t="s">
        <v>5439</v>
      </c>
      <c r="G4265" t="s">
        <v>6984</v>
      </c>
      <c r="H4265" t="s">
        <v>6994</v>
      </c>
      <c r="I4265" t="s">
        <v>7005</v>
      </c>
      <c r="J4265" t="s">
        <v>7674</v>
      </c>
      <c r="K4265" t="s">
        <v>7724</v>
      </c>
      <c r="L4265" t="s">
        <v>8340</v>
      </c>
      <c r="M4265" t="s">
        <v>8350</v>
      </c>
      <c r="N4265" t="s">
        <v>8352</v>
      </c>
      <c r="O4265" t="s">
        <v>8359</v>
      </c>
      <c r="Q4265" t="s">
        <v>8362</v>
      </c>
      <c r="S4265">
        <v>1</v>
      </c>
      <c r="T4265" t="s">
        <v>8367</v>
      </c>
    </row>
    <row r="4266" spans="1:20" x14ac:dyDescent="0.35">
      <c r="A4266" t="s">
        <v>700</v>
      </c>
      <c r="B4266" t="s">
        <v>1155</v>
      </c>
      <c r="C4266">
        <v>74</v>
      </c>
      <c r="D4266" t="s">
        <v>1173</v>
      </c>
      <c r="E4266" t="s">
        <v>5440</v>
      </c>
      <c r="F4266" t="s">
        <v>6838</v>
      </c>
      <c r="G4266" t="s">
        <v>6985</v>
      </c>
      <c r="H4266" t="s">
        <v>7000</v>
      </c>
      <c r="I4266" t="s">
        <v>7005</v>
      </c>
      <c r="J4266" t="s">
        <v>7571</v>
      </c>
      <c r="K4266" t="s">
        <v>7729</v>
      </c>
      <c r="L4266" t="s">
        <v>8342</v>
      </c>
      <c r="M4266" t="s">
        <v>8349</v>
      </c>
      <c r="N4266" t="s">
        <v>8353</v>
      </c>
      <c r="O4266" t="s">
        <v>8356</v>
      </c>
      <c r="Q4266" t="s">
        <v>8362</v>
      </c>
      <c r="T4266" t="s">
        <v>8369</v>
      </c>
    </row>
    <row r="4267" spans="1:20" x14ac:dyDescent="0.35">
      <c r="A4267" t="s">
        <v>583</v>
      </c>
      <c r="B4267" t="s">
        <v>1052</v>
      </c>
      <c r="C4267">
        <v>42</v>
      </c>
      <c r="D4267" t="s">
        <v>1174</v>
      </c>
      <c r="E4267" t="s">
        <v>5441</v>
      </c>
      <c r="F4267" t="s">
        <v>6830</v>
      </c>
      <c r="G4267" t="s">
        <v>6993</v>
      </c>
      <c r="H4267" t="s">
        <v>6998</v>
      </c>
      <c r="I4267" t="s">
        <v>7005</v>
      </c>
      <c r="J4267" t="s">
        <v>7394</v>
      </c>
      <c r="K4267" t="s">
        <v>7789</v>
      </c>
      <c r="L4267" t="s">
        <v>8339</v>
      </c>
      <c r="M4267" t="s">
        <v>8346</v>
      </c>
      <c r="N4267" t="s">
        <v>8351</v>
      </c>
      <c r="O4267" t="s">
        <v>8357</v>
      </c>
      <c r="S4267">
        <v>3</v>
      </c>
    </row>
    <row r="4268" spans="1:20" x14ac:dyDescent="0.35">
      <c r="A4268" t="s">
        <v>652</v>
      </c>
      <c r="B4268" t="s">
        <v>1050</v>
      </c>
      <c r="D4268" t="s">
        <v>1175</v>
      </c>
      <c r="E4268" t="s">
        <v>5442</v>
      </c>
      <c r="F4268" t="s">
        <v>6853</v>
      </c>
      <c r="G4268" t="s">
        <v>6988</v>
      </c>
      <c r="H4268" t="s">
        <v>6994</v>
      </c>
      <c r="I4268" t="s">
        <v>7007</v>
      </c>
      <c r="J4268" t="s">
        <v>7011</v>
      </c>
      <c r="K4268" t="s">
        <v>8004</v>
      </c>
      <c r="L4268" t="s">
        <v>8340</v>
      </c>
      <c r="M4268" t="s">
        <v>8350</v>
      </c>
      <c r="N4268" t="s">
        <v>8352</v>
      </c>
      <c r="O4268" t="s">
        <v>8357</v>
      </c>
      <c r="S4268">
        <v>1</v>
      </c>
      <c r="T4268" t="s">
        <v>8368</v>
      </c>
    </row>
    <row r="4269" spans="1:20" x14ac:dyDescent="0.35">
      <c r="A4269" t="s">
        <v>425</v>
      </c>
      <c r="B4269" t="s">
        <v>1047</v>
      </c>
      <c r="C4269">
        <v>35</v>
      </c>
      <c r="D4269" t="s">
        <v>1174</v>
      </c>
      <c r="E4269" t="s">
        <v>5443</v>
      </c>
      <c r="F4269" t="s">
        <v>6731</v>
      </c>
      <c r="G4269" t="s">
        <v>6992</v>
      </c>
      <c r="H4269" t="s">
        <v>6994</v>
      </c>
      <c r="I4269" t="s">
        <v>7006</v>
      </c>
      <c r="J4269" t="s">
        <v>7623</v>
      </c>
      <c r="K4269" t="s">
        <v>8011</v>
      </c>
      <c r="L4269" t="s">
        <v>8341</v>
      </c>
      <c r="M4269" t="s">
        <v>8348</v>
      </c>
      <c r="N4269" t="s">
        <v>8352</v>
      </c>
      <c r="O4269" t="s">
        <v>8356</v>
      </c>
      <c r="Q4269" t="s">
        <v>8361</v>
      </c>
      <c r="R4269" t="s">
        <v>7591</v>
      </c>
      <c r="S4269">
        <v>1</v>
      </c>
      <c r="T4269" t="s">
        <v>8368</v>
      </c>
    </row>
    <row r="4270" spans="1:20" x14ac:dyDescent="0.35">
      <c r="A4270" t="s">
        <v>737</v>
      </c>
      <c r="B4270" t="s">
        <v>1161</v>
      </c>
      <c r="E4270" t="s">
        <v>5444</v>
      </c>
      <c r="F4270" t="s">
        <v>6869</v>
      </c>
      <c r="G4270" t="s">
        <v>6988</v>
      </c>
      <c r="H4270" t="s">
        <v>6994</v>
      </c>
      <c r="I4270" t="s">
        <v>7001</v>
      </c>
      <c r="J4270" t="s">
        <v>7109</v>
      </c>
      <c r="K4270" t="s">
        <v>8057</v>
      </c>
      <c r="L4270" t="s">
        <v>8338</v>
      </c>
      <c r="M4270" t="s">
        <v>8347</v>
      </c>
      <c r="N4270" t="s">
        <v>8351</v>
      </c>
      <c r="O4270" t="s">
        <v>8359</v>
      </c>
      <c r="P4270">
        <v>9205</v>
      </c>
      <c r="Q4270" t="s">
        <v>8361</v>
      </c>
      <c r="S4270">
        <v>3</v>
      </c>
      <c r="T4270" t="s">
        <v>8367</v>
      </c>
    </row>
    <row r="4271" spans="1:20" x14ac:dyDescent="0.35">
      <c r="A4271" t="s">
        <v>952</v>
      </c>
      <c r="B4271" t="s">
        <v>1046</v>
      </c>
      <c r="D4271" t="s">
        <v>1173</v>
      </c>
      <c r="E4271" t="s">
        <v>5445</v>
      </c>
      <c r="G4271" t="s">
        <v>6993</v>
      </c>
      <c r="H4271" t="s">
        <v>6995</v>
      </c>
      <c r="I4271" t="s">
        <v>7006</v>
      </c>
      <c r="J4271" t="s">
        <v>7159</v>
      </c>
      <c r="K4271" t="s">
        <v>8267</v>
      </c>
      <c r="L4271" t="s">
        <v>8343</v>
      </c>
      <c r="M4271" t="s">
        <v>8349</v>
      </c>
      <c r="N4271" t="s">
        <v>8352</v>
      </c>
      <c r="O4271" t="s">
        <v>8358</v>
      </c>
      <c r="P4271">
        <v>37002</v>
      </c>
      <c r="Q4271" t="s">
        <v>8363</v>
      </c>
      <c r="S4271">
        <v>2</v>
      </c>
      <c r="T4271" t="s">
        <v>8368</v>
      </c>
    </row>
    <row r="4272" spans="1:20" x14ac:dyDescent="0.35">
      <c r="A4272" t="s">
        <v>864</v>
      </c>
      <c r="B4272" t="s">
        <v>1022</v>
      </c>
      <c r="C4272">
        <v>5</v>
      </c>
      <c r="D4272" t="s">
        <v>1172</v>
      </c>
      <c r="E4272" t="s">
        <v>5446</v>
      </c>
      <c r="F4272" t="s">
        <v>6679</v>
      </c>
      <c r="G4272" t="s">
        <v>6991</v>
      </c>
      <c r="H4272" t="s">
        <v>6997</v>
      </c>
      <c r="I4272" t="s">
        <v>7004</v>
      </c>
      <c r="K4272" t="s">
        <v>7873</v>
      </c>
      <c r="L4272" t="s">
        <v>8345</v>
      </c>
      <c r="M4272" t="s">
        <v>8348</v>
      </c>
      <c r="N4272" t="s">
        <v>8352</v>
      </c>
      <c r="O4272" t="s">
        <v>8356</v>
      </c>
      <c r="Q4272" t="s">
        <v>8364</v>
      </c>
      <c r="R4272" t="s">
        <v>7642</v>
      </c>
      <c r="S4272">
        <v>3</v>
      </c>
      <c r="T4272" t="s">
        <v>8368</v>
      </c>
    </row>
    <row r="4273" spans="1:20" x14ac:dyDescent="0.35">
      <c r="A4273" t="s">
        <v>668</v>
      </c>
      <c r="B4273" t="s">
        <v>1164</v>
      </c>
      <c r="C4273">
        <v>60</v>
      </c>
      <c r="D4273" t="s">
        <v>1175</v>
      </c>
      <c r="E4273" t="s">
        <v>5447</v>
      </c>
      <c r="F4273" t="s">
        <v>6935</v>
      </c>
      <c r="G4273" t="s">
        <v>6991</v>
      </c>
      <c r="H4273" t="s">
        <v>6994</v>
      </c>
      <c r="I4273" t="s">
        <v>7005</v>
      </c>
      <c r="J4273" t="s">
        <v>7476</v>
      </c>
      <c r="K4273" t="s">
        <v>7766</v>
      </c>
      <c r="L4273" t="s">
        <v>8340</v>
      </c>
      <c r="M4273" t="s">
        <v>8348</v>
      </c>
      <c r="N4273" t="s">
        <v>8353</v>
      </c>
      <c r="O4273" t="s">
        <v>8359</v>
      </c>
      <c r="P4273">
        <v>34980</v>
      </c>
      <c r="Q4273" t="s">
        <v>8364</v>
      </c>
      <c r="R4273" t="s">
        <v>7266</v>
      </c>
      <c r="S4273">
        <v>5</v>
      </c>
    </row>
    <row r="4274" spans="1:20" x14ac:dyDescent="0.35">
      <c r="A4274" t="s">
        <v>588</v>
      </c>
      <c r="B4274" t="s">
        <v>1055</v>
      </c>
      <c r="C4274">
        <v>60</v>
      </c>
      <c r="D4274" t="s">
        <v>1174</v>
      </c>
      <c r="E4274" t="s">
        <v>5448</v>
      </c>
      <c r="G4274" t="s">
        <v>6988</v>
      </c>
      <c r="H4274" t="s">
        <v>6999</v>
      </c>
      <c r="I4274" t="s">
        <v>7005</v>
      </c>
      <c r="J4274" t="s">
        <v>7598</v>
      </c>
      <c r="K4274" t="s">
        <v>8309</v>
      </c>
      <c r="L4274" t="s">
        <v>8342</v>
      </c>
      <c r="M4274" t="s">
        <v>8346</v>
      </c>
      <c r="N4274" t="s">
        <v>8353</v>
      </c>
      <c r="O4274" t="s">
        <v>8356</v>
      </c>
      <c r="Q4274" t="s">
        <v>8362</v>
      </c>
      <c r="R4274" t="s">
        <v>7424</v>
      </c>
      <c r="S4274">
        <v>5</v>
      </c>
      <c r="T4274" t="s">
        <v>8367</v>
      </c>
    </row>
    <row r="4275" spans="1:20" x14ac:dyDescent="0.35">
      <c r="A4275" t="s">
        <v>898</v>
      </c>
      <c r="B4275" t="s">
        <v>1035</v>
      </c>
      <c r="C4275">
        <v>43</v>
      </c>
      <c r="E4275" t="s">
        <v>5449</v>
      </c>
      <c r="F4275" t="s">
        <v>6920</v>
      </c>
      <c r="G4275" t="s">
        <v>6986</v>
      </c>
      <c r="H4275" t="s">
        <v>6998</v>
      </c>
      <c r="I4275" t="s">
        <v>7002</v>
      </c>
      <c r="K4275" t="s">
        <v>8193</v>
      </c>
      <c r="L4275" t="s">
        <v>8343</v>
      </c>
      <c r="M4275" t="s">
        <v>8346</v>
      </c>
      <c r="N4275" t="s">
        <v>8353</v>
      </c>
      <c r="O4275" t="s">
        <v>8356</v>
      </c>
      <c r="Q4275" t="s">
        <v>8360</v>
      </c>
      <c r="S4275">
        <v>1</v>
      </c>
    </row>
    <row r="4276" spans="1:20" x14ac:dyDescent="0.35">
      <c r="A4276" t="s">
        <v>55</v>
      </c>
      <c r="B4276" t="s">
        <v>1028</v>
      </c>
      <c r="D4276" t="s">
        <v>1172</v>
      </c>
      <c r="E4276" t="s">
        <v>5450</v>
      </c>
      <c r="F4276" t="s">
        <v>6685</v>
      </c>
      <c r="G4276" t="s">
        <v>6985</v>
      </c>
      <c r="H4276" t="s">
        <v>6996</v>
      </c>
      <c r="I4276" t="s">
        <v>7001</v>
      </c>
      <c r="J4276" t="s">
        <v>7417</v>
      </c>
      <c r="K4276" t="s">
        <v>7720</v>
      </c>
      <c r="L4276" t="s">
        <v>8344</v>
      </c>
      <c r="M4276" t="s">
        <v>8346</v>
      </c>
      <c r="N4276" t="s">
        <v>8354</v>
      </c>
      <c r="O4276" t="s">
        <v>8359</v>
      </c>
      <c r="Q4276" t="s">
        <v>8361</v>
      </c>
      <c r="T4276" t="s">
        <v>8369</v>
      </c>
    </row>
    <row r="4277" spans="1:20" x14ac:dyDescent="0.35">
      <c r="A4277" t="s">
        <v>990</v>
      </c>
      <c r="B4277" t="s">
        <v>1025</v>
      </c>
      <c r="C4277">
        <v>1</v>
      </c>
      <c r="D4277" t="s">
        <v>1175</v>
      </c>
      <c r="E4277" t="s">
        <v>5451</v>
      </c>
      <c r="F4277" t="s">
        <v>6682</v>
      </c>
      <c r="G4277" t="s">
        <v>6985</v>
      </c>
      <c r="H4277" t="s">
        <v>6995</v>
      </c>
      <c r="I4277" t="s">
        <v>7002</v>
      </c>
      <c r="K4277" t="s">
        <v>7804</v>
      </c>
      <c r="L4277" t="s">
        <v>8339</v>
      </c>
      <c r="M4277" t="s">
        <v>8350</v>
      </c>
      <c r="N4277" t="s">
        <v>8354</v>
      </c>
      <c r="O4277" t="s">
        <v>8358</v>
      </c>
      <c r="Q4277" t="s">
        <v>8360</v>
      </c>
      <c r="S4277">
        <v>5</v>
      </c>
      <c r="T4277" t="s">
        <v>8368</v>
      </c>
    </row>
    <row r="4278" spans="1:20" x14ac:dyDescent="0.35">
      <c r="A4278" t="s">
        <v>970</v>
      </c>
      <c r="B4278" t="s">
        <v>1037</v>
      </c>
      <c r="E4278" t="s">
        <v>5452</v>
      </c>
      <c r="F4278" t="s">
        <v>6974</v>
      </c>
      <c r="G4278" t="s">
        <v>6993</v>
      </c>
      <c r="H4278" t="s">
        <v>6999</v>
      </c>
      <c r="I4278" t="s">
        <v>7002</v>
      </c>
      <c r="K4278" t="s">
        <v>8238</v>
      </c>
      <c r="L4278" t="s">
        <v>8340</v>
      </c>
      <c r="M4278" t="s">
        <v>8347</v>
      </c>
      <c r="N4278" t="s">
        <v>8353</v>
      </c>
      <c r="O4278" t="s">
        <v>8356</v>
      </c>
      <c r="T4278" t="s">
        <v>8369</v>
      </c>
    </row>
    <row r="4279" spans="1:20" x14ac:dyDescent="0.35">
      <c r="A4279" t="s">
        <v>514</v>
      </c>
      <c r="B4279" t="s">
        <v>1161</v>
      </c>
      <c r="C4279">
        <v>24</v>
      </c>
      <c r="D4279" t="s">
        <v>1174</v>
      </c>
      <c r="E4279" t="s">
        <v>5453</v>
      </c>
      <c r="F4279" t="s">
        <v>6869</v>
      </c>
      <c r="G4279" t="s">
        <v>6992</v>
      </c>
      <c r="H4279" t="s">
        <v>7000</v>
      </c>
      <c r="I4279" t="s">
        <v>7007</v>
      </c>
      <c r="J4279" t="s">
        <v>7381</v>
      </c>
      <c r="K4279" t="s">
        <v>8290</v>
      </c>
      <c r="L4279" t="s">
        <v>8343</v>
      </c>
      <c r="M4279" t="s">
        <v>8348</v>
      </c>
      <c r="N4279" t="s">
        <v>8351</v>
      </c>
      <c r="O4279" t="s">
        <v>8358</v>
      </c>
      <c r="P4279">
        <v>3407</v>
      </c>
      <c r="Q4279" t="s">
        <v>8364</v>
      </c>
      <c r="R4279" t="s">
        <v>7124</v>
      </c>
      <c r="S4279">
        <v>3</v>
      </c>
      <c r="T4279" t="s">
        <v>8367</v>
      </c>
    </row>
    <row r="4280" spans="1:20" x14ac:dyDescent="0.35">
      <c r="A4280" t="s">
        <v>462</v>
      </c>
      <c r="B4280" t="s">
        <v>1132</v>
      </c>
      <c r="D4280" t="s">
        <v>1172</v>
      </c>
      <c r="E4280" t="s">
        <v>5454</v>
      </c>
      <c r="F4280" t="s">
        <v>6803</v>
      </c>
      <c r="G4280" t="s">
        <v>6987</v>
      </c>
      <c r="H4280" t="s">
        <v>6998</v>
      </c>
      <c r="I4280" t="s">
        <v>7006</v>
      </c>
      <c r="J4280" t="s">
        <v>7236</v>
      </c>
      <c r="K4280" t="s">
        <v>8098</v>
      </c>
      <c r="L4280" t="s">
        <v>8341</v>
      </c>
      <c r="M4280" t="s">
        <v>8347</v>
      </c>
      <c r="N4280" t="s">
        <v>8352</v>
      </c>
      <c r="O4280" t="s">
        <v>8355</v>
      </c>
      <c r="P4280">
        <v>26148</v>
      </c>
      <c r="Q4280" t="s">
        <v>8362</v>
      </c>
      <c r="R4280" t="s">
        <v>7068</v>
      </c>
      <c r="S4280">
        <v>3</v>
      </c>
    </row>
    <row r="4281" spans="1:20" x14ac:dyDescent="0.35">
      <c r="A4281" t="s">
        <v>514</v>
      </c>
      <c r="B4281" t="s">
        <v>1109</v>
      </c>
      <c r="C4281">
        <v>67</v>
      </c>
      <c r="D4281" t="s">
        <v>1173</v>
      </c>
      <c r="E4281" t="s">
        <v>5455</v>
      </c>
      <c r="F4281" t="s">
        <v>6867</v>
      </c>
      <c r="G4281" t="s">
        <v>6987</v>
      </c>
      <c r="H4281" t="s">
        <v>6997</v>
      </c>
      <c r="I4281" t="s">
        <v>7007</v>
      </c>
      <c r="J4281" t="s">
        <v>7454</v>
      </c>
      <c r="K4281" t="s">
        <v>8195</v>
      </c>
      <c r="L4281" t="s">
        <v>8343</v>
      </c>
      <c r="M4281" t="s">
        <v>8347</v>
      </c>
      <c r="N4281" t="s">
        <v>8351</v>
      </c>
      <c r="O4281" t="s">
        <v>8356</v>
      </c>
      <c r="P4281">
        <v>26601</v>
      </c>
      <c r="Q4281" t="s">
        <v>8361</v>
      </c>
    </row>
    <row r="4282" spans="1:20" x14ac:dyDescent="0.35">
      <c r="A4282" t="s">
        <v>174</v>
      </c>
      <c r="B4282" t="s">
        <v>1145</v>
      </c>
      <c r="C4282">
        <v>31</v>
      </c>
      <c r="D4282" t="s">
        <v>1172</v>
      </c>
      <c r="E4282" t="s">
        <v>5456</v>
      </c>
      <c r="F4282" t="s">
        <v>6821</v>
      </c>
      <c r="G4282" t="s">
        <v>6987</v>
      </c>
      <c r="H4282" t="s">
        <v>6998</v>
      </c>
      <c r="I4282" t="s">
        <v>7002</v>
      </c>
      <c r="K4282" t="s">
        <v>7843</v>
      </c>
      <c r="L4282" t="s">
        <v>8340</v>
      </c>
      <c r="M4282" t="s">
        <v>8347</v>
      </c>
      <c r="N4282" t="s">
        <v>8351</v>
      </c>
      <c r="O4282" t="s">
        <v>8359</v>
      </c>
      <c r="R4282" t="s">
        <v>7377</v>
      </c>
      <c r="T4282" t="s">
        <v>8369</v>
      </c>
    </row>
    <row r="4283" spans="1:20" x14ac:dyDescent="0.35">
      <c r="A4283" t="s">
        <v>537</v>
      </c>
      <c r="B4283" t="s">
        <v>1048</v>
      </c>
      <c r="C4283">
        <v>57</v>
      </c>
      <c r="D4283" t="s">
        <v>1172</v>
      </c>
      <c r="E4283" t="s">
        <v>5457</v>
      </c>
      <c r="G4283" t="s">
        <v>6989</v>
      </c>
      <c r="H4283" t="s">
        <v>6995</v>
      </c>
      <c r="I4283" t="s">
        <v>7005</v>
      </c>
      <c r="J4283" t="s">
        <v>7023</v>
      </c>
      <c r="K4283" t="s">
        <v>7934</v>
      </c>
      <c r="L4283" t="s">
        <v>8338</v>
      </c>
      <c r="M4283" t="s">
        <v>8350</v>
      </c>
      <c r="N4283" t="s">
        <v>8353</v>
      </c>
      <c r="O4283" t="s">
        <v>8355</v>
      </c>
      <c r="Q4283" t="s">
        <v>8361</v>
      </c>
      <c r="R4283" t="s">
        <v>7589</v>
      </c>
      <c r="S4283">
        <v>4</v>
      </c>
      <c r="T4283" t="s">
        <v>8367</v>
      </c>
    </row>
    <row r="4284" spans="1:20" x14ac:dyDescent="0.35">
      <c r="A4284" t="s">
        <v>173</v>
      </c>
      <c r="B4284" t="s">
        <v>1019</v>
      </c>
      <c r="C4284">
        <v>54</v>
      </c>
      <c r="D4284" t="s">
        <v>1173</v>
      </c>
      <c r="E4284" t="s">
        <v>5458</v>
      </c>
      <c r="F4284" t="s">
        <v>6677</v>
      </c>
      <c r="G4284" t="s">
        <v>6984</v>
      </c>
      <c r="H4284" t="s">
        <v>7000</v>
      </c>
      <c r="I4284" t="s">
        <v>7007</v>
      </c>
      <c r="J4284" t="s">
        <v>7544</v>
      </c>
      <c r="K4284" t="s">
        <v>7729</v>
      </c>
      <c r="L4284" t="s">
        <v>8341</v>
      </c>
      <c r="M4284" t="s">
        <v>8350</v>
      </c>
      <c r="N4284" t="s">
        <v>8354</v>
      </c>
      <c r="O4284" t="s">
        <v>8358</v>
      </c>
      <c r="P4284">
        <v>21369</v>
      </c>
      <c r="Q4284" t="s">
        <v>8364</v>
      </c>
      <c r="R4284" t="s">
        <v>7050</v>
      </c>
      <c r="S4284">
        <v>3</v>
      </c>
      <c r="T4284" t="s">
        <v>8367</v>
      </c>
    </row>
    <row r="4285" spans="1:20" x14ac:dyDescent="0.35">
      <c r="A4285" t="s">
        <v>693</v>
      </c>
      <c r="B4285" t="s">
        <v>1049</v>
      </c>
      <c r="C4285">
        <v>82</v>
      </c>
      <c r="D4285" t="s">
        <v>1173</v>
      </c>
      <c r="E4285" t="s">
        <v>5459</v>
      </c>
      <c r="G4285" t="s">
        <v>6990</v>
      </c>
      <c r="H4285" t="s">
        <v>6996</v>
      </c>
      <c r="I4285" t="s">
        <v>7001</v>
      </c>
      <c r="K4285" t="s">
        <v>8252</v>
      </c>
      <c r="L4285" t="s">
        <v>8339</v>
      </c>
      <c r="M4285" t="s">
        <v>8350</v>
      </c>
      <c r="N4285" t="s">
        <v>8351</v>
      </c>
      <c r="O4285" t="s">
        <v>8358</v>
      </c>
      <c r="Q4285" t="s">
        <v>8363</v>
      </c>
      <c r="S4285">
        <v>1</v>
      </c>
      <c r="T4285" t="s">
        <v>8369</v>
      </c>
    </row>
    <row r="4286" spans="1:20" x14ac:dyDescent="0.35">
      <c r="A4286" t="s">
        <v>345</v>
      </c>
      <c r="B4286" t="s">
        <v>1037</v>
      </c>
      <c r="C4286">
        <v>22</v>
      </c>
      <c r="D4286" t="s">
        <v>1172</v>
      </c>
      <c r="E4286" t="s">
        <v>5460</v>
      </c>
      <c r="G4286" t="s">
        <v>6993</v>
      </c>
      <c r="H4286" t="s">
        <v>7000</v>
      </c>
      <c r="I4286" t="s">
        <v>7006</v>
      </c>
      <c r="J4286" t="s">
        <v>7422</v>
      </c>
      <c r="K4286" t="s">
        <v>7991</v>
      </c>
      <c r="L4286" t="s">
        <v>8341</v>
      </c>
      <c r="M4286" t="s">
        <v>8347</v>
      </c>
      <c r="N4286" t="s">
        <v>8352</v>
      </c>
      <c r="O4286" t="s">
        <v>8355</v>
      </c>
      <c r="S4286">
        <v>4</v>
      </c>
      <c r="T4286" t="s">
        <v>8367</v>
      </c>
    </row>
    <row r="4287" spans="1:20" x14ac:dyDescent="0.35">
      <c r="A4287" t="s">
        <v>1010</v>
      </c>
      <c r="B4287" t="s">
        <v>1046</v>
      </c>
      <c r="D4287" t="s">
        <v>1174</v>
      </c>
      <c r="E4287" t="s">
        <v>5461</v>
      </c>
      <c r="F4287" t="s">
        <v>6699</v>
      </c>
      <c r="G4287" t="s">
        <v>6990</v>
      </c>
      <c r="H4287" t="s">
        <v>6996</v>
      </c>
      <c r="I4287" t="s">
        <v>7002</v>
      </c>
      <c r="K4287" t="s">
        <v>8081</v>
      </c>
      <c r="L4287" t="s">
        <v>8343</v>
      </c>
      <c r="M4287" t="s">
        <v>8346</v>
      </c>
      <c r="N4287" t="s">
        <v>8351</v>
      </c>
      <c r="O4287" t="s">
        <v>8359</v>
      </c>
      <c r="Q4287" t="s">
        <v>8363</v>
      </c>
      <c r="S4287">
        <v>4</v>
      </c>
      <c r="T4287" t="s">
        <v>8367</v>
      </c>
    </row>
    <row r="4288" spans="1:20" x14ac:dyDescent="0.35">
      <c r="A4288" t="s">
        <v>853</v>
      </c>
      <c r="B4288" t="s">
        <v>1045</v>
      </c>
      <c r="C4288">
        <v>25</v>
      </c>
      <c r="D4288" t="s">
        <v>1175</v>
      </c>
      <c r="E4288" t="s">
        <v>5462</v>
      </c>
      <c r="F4288" t="s">
        <v>6875</v>
      </c>
      <c r="G4288" t="s">
        <v>6987</v>
      </c>
      <c r="H4288" t="s">
        <v>6998</v>
      </c>
      <c r="I4288" t="s">
        <v>7007</v>
      </c>
      <c r="J4288" t="s">
        <v>7286</v>
      </c>
      <c r="K4288" t="s">
        <v>7971</v>
      </c>
      <c r="L4288" t="s">
        <v>8342</v>
      </c>
      <c r="M4288" t="s">
        <v>8348</v>
      </c>
      <c r="N4288" t="s">
        <v>8352</v>
      </c>
      <c r="O4288" t="s">
        <v>8356</v>
      </c>
      <c r="Q4288" t="s">
        <v>8360</v>
      </c>
      <c r="R4288" t="s">
        <v>7181</v>
      </c>
      <c r="S4288">
        <v>1</v>
      </c>
    </row>
    <row r="4289" spans="1:20" x14ac:dyDescent="0.35">
      <c r="A4289" t="s">
        <v>729</v>
      </c>
      <c r="B4289" t="s">
        <v>1086</v>
      </c>
      <c r="C4289">
        <v>54</v>
      </c>
      <c r="D4289" t="s">
        <v>1173</v>
      </c>
      <c r="E4289" t="s">
        <v>5463</v>
      </c>
      <c r="G4289" t="s">
        <v>6993</v>
      </c>
      <c r="H4289" t="s">
        <v>6996</v>
      </c>
      <c r="I4289" t="s">
        <v>7005</v>
      </c>
      <c r="J4289" t="s">
        <v>7579</v>
      </c>
      <c r="K4289" t="s">
        <v>7743</v>
      </c>
      <c r="L4289" t="s">
        <v>8342</v>
      </c>
      <c r="M4289" t="s">
        <v>8347</v>
      </c>
      <c r="N4289" t="s">
        <v>8351</v>
      </c>
      <c r="O4289" t="s">
        <v>8359</v>
      </c>
      <c r="S4289">
        <v>5</v>
      </c>
      <c r="T4289" t="s">
        <v>8369</v>
      </c>
    </row>
    <row r="4290" spans="1:20" x14ac:dyDescent="0.35">
      <c r="A4290" t="s">
        <v>311</v>
      </c>
      <c r="B4290" t="s">
        <v>1070</v>
      </c>
      <c r="C4290">
        <v>25</v>
      </c>
      <c r="E4290" t="s">
        <v>5464</v>
      </c>
      <c r="F4290" t="s">
        <v>6772</v>
      </c>
      <c r="G4290" t="s">
        <v>6993</v>
      </c>
      <c r="H4290" t="s">
        <v>6995</v>
      </c>
      <c r="I4290" t="s">
        <v>7004</v>
      </c>
      <c r="J4290" t="s">
        <v>7415</v>
      </c>
      <c r="K4290" t="s">
        <v>8131</v>
      </c>
      <c r="L4290" t="s">
        <v>8338</v>
      </c>
      <c r="M4290" t="s">
        <v>8347</v>
      </c>
      <c r="N4290" t="s">
        <v>8352</v>
      </c>
      <c r="O4290" t="s">
        <v>8358</v>
      </c>
      <c r="P4290">
        <v>16265</v>
      </c>
      <c r="S4290">
        <v>4</v>
      </c>
    </row>
    <row r="4291" spans="1:20" x14ac:dyDescent="0.35">
      <c r="A4291" t="s">
        <v>441</v>
      </c>
      <c r="B4291" t="s">
        <v>1087</v>
      </c>
      <c r="C4291">
        <v>36</v>
      </c>
      <c r="D4291" t="s">
        <v>1175</v>
      </c>
      <c r="E4291" t="s">
        <v>5465</v>
      </c>
      <c r="F4291" t="s">
        <v>6739</v>
      </c>
      <c r="G4291" t="s">
        <v>6984</v>
      </c>
      <c r="H4291" t="s">
        <v>7000</v>
      </c>
      <c r="I4291" t="s">
        <v>7002</v>
      </c>
      <c r="K4291" t="s">
        <v>8042</v>
      </c>
      <c r="L4291" t="s">
        <v>8342</v>
      </c>
      <c r="M4291" t="s">
        <v>8349</v>
      </c>
      <c r="N4291" t="s">
        <v>8352</v>
      </c>
      <c r="O4291" t="s">
        <v>8358</v>
      </c>
      <c r="P4291">
        <v>35638</v>
      </c>
      <c r="Q4291" t="s">
        <v>8363</v>
      </c>
      <c r="S4291">
        <v>5</v>
      </c>
      <c r="T4291" t="s">
        <v>8368</v>
      </c>
    </row>
    <row r="4292" spans="1:20" x14ac:dyDescent="0.35">
      <c r="A4292" t="s">
        <v>348</v>
      </c>
      <c r="B4292" t="s">
        <v>1081</v>
      </c>
      <c r="D4292" t="s">
        <v>1172</v>
      </c>
      <c r="E4292" t="s">
        <v>5466</v>
      </c>
      <c r="G4292" t="s">
        <v>6990</v>
      </c>
      <c r="H4292" t="s">
        <v>6995</v>
      </c>
      <c r="I4292" t="s">
        <v>7007</v>
      </c>
      <c r="K4292" t="s">
        <v>8332</v>
      </c>
      <c r="L4292" t="s">
        <v>8341</v>
      </c>
      <c r="M4292" t="s">
        <v>8347</v>
      </c>
      <c r="N4292" t="s">
        <v>8352</v>
      </c>
      <c r="O4292" t="s">
        <v>8357</v>
      </c>
      <c r="Q4292" t="s">
        <v>8362</v>
      </c>
      <c r="R4292" t="s">
        <v>7514</v>
      </c>
      <c r="T4292" t="s">
        <v>8367</v>
      </c>
    </row>
    <row r="4293" spans="1:20" x14ac:dyDescent="0.35">
      <c r="A4293" t="s">
        <v>505</v>
      </c>
      <c r="B4293" t="s">
        <v>1154</v>
      </c>
      <c r="E4293" t="s">
        <v>5467</v>
      </c>
      <c r="F4293" t="s">
        <v>6837</v>
      </c>
      <c r="G4293" t="s">
        <v>6986</v>
      </c>
      <c r="H4293" t="s">
        <v>6997</v>
      </c>
      <c r="I4293" t="s">
        <v>7001</v>
      </c>
      <c r="J4293" t="s">
        <v>7516</v>
      </c>
      <c r="K4293" t="s">
        <v>7975</v>
      </c>
      <c r="L4293" t="s">
        <v>8340</v>
      </c>
      <c r="M4293" t="s">
        <v>8349</v>
      </c>
      <c r="N4293" t="s">
        <v>8352</v>
      </c>
      <c r="O4293" t="s">
        <v>8359</v>
      </c>
      <c r="Q4293" t="s">
        <v>8363</v>
      </c>
      <c r="S4293">
        <v>3</v>
      </c>
    </row>
    <row r="4294" spans="1:20" x14ac:dyDescent="0.35">
      <c r="A4294" t="s">
        <v>953</v>
      </c>
      <c r="B4294" t="s">
        <v>1107</v>
      </c>
      <c r="E4294" t="s">
        <v>5468</v>
      </c>
      <c r="G4294" t="s">
        <v>6988</v>
      </c>
      <c r="H4294" t="s">
        <v>6995</v>
      </c>
      <c r="I4294" t="s">
        <v>7007</v>
      </c>
      <c r="J4294" t="s">
        <v>7146</v>
      </c>
      <c r="K4294" t="s">
        <v>8328</v>
      </c>
      <c r="L4294" t="s">
        <v>8340</v>
      </c>
      <c r="M4294" t="s">
        <v>8347</v>
      </c>
      <c r="N4294" t="s">
        <v>8354</v>
      </c>
      <c r="O4294" t="s">
        <v>8359</v>
      </c>
      <c r="P4294">
        <v>17196</v>
      </c>
      <c r="Q4294" t="s">
        <v>8364</v>
      </c>
      <c r="R4294" t="s">
        <v>7249</v>
      </c>
      <c r="S4294">
        <v>2</v>
      </c>
    </row>
    <row r="4295" spans="1:20" x14ac:dyDescent="0.35">
      <c r="A4295" t="s">
        <v>607</v>
      </c>
      <c r="B4295" t="s">
        <v>1135</v>
      </c>
      <c r="C4295">
        <v>84</v>
      </c>
      <c r="D4295" t="s">
        <v>1172</v>
      </c>
      <c r="E4295" t="s">
        <v>5469</v>
      </c>
      <c r="G4295" t="s">
        <v>6985</v>
      </c>
      <c r="H4295" t="s">
        <v>6996</v>
      </c>
      <c r="I4295" t="s">
        <v>7003</v>
      </c>
      <c r="K4295" t="s">
        <v>8328</v>
      </c>
      <c r="L4295" t="s">
        <v>8342</v>
      </c>
      <c r="M4295" t="s">
        <v>8347</v>
      </c>
      <c r="N4295" t="s">
        <v>8352</v>
      </c>
      <c r="O4295" t="s">
        <v>8357</v>
      </c>
      <c r="Q4295" t="s">
        <v>8360</v>
      </c>
      <c r="R4295" t="s">
        <v>7300</v>
      </c>
      <c r="S4295">
        <v>3</v>
      </c>
      <c r="T4295" t="s">
        <v>8367</v>
      </c>
    </row>
    <row r="4296" spans="1:20" x14ac:dyDescent="0.35">
      <c r="A4296" t="s">
        <v>156</v>
      </c>
      <c r="B4296" t="s">
        <v>1041</v>
      </c>
      <c r="D4296" t="s">
        <v>1172</v>
      </c>
      <c r="E4296" t="s">
        <v>5470</v>
      </c>
      <c r="F4296" t="s">
        <v>6764</v>
      </c>
      <c r="G4296" t="s">
        <v>6989</v>
      </c>
      <c r="H4296" t="s">
        <v>6996</v>
      </c>
      <c r="I4296" t="s">
        <v>7001</v>
      </c>
      <c r="K4296" t="s">
        <v>8296</v>
      </c>
      <c r="L4296" t="s">
        <v>8339</v>
      </c>
      <c r="M4296" t="s">
        <v>8348</v>
      </c>
      <c r="N4296" t="s">
        <v>8354</v>
      </c>
      <c r="O4296" t="s">
        <v>8357</v>
      </c>
      <c r="P4296">
        <v>19471</v>
      </c>
      <c r="R4296" t="s">
        <v>7595</v>
      </c>
    </row>
    <row r="4297" spans="1:20" x14ac:dyDescent="0.35">
      <c r="A4297" t="s">
        <v>999</v>
      </c>
      <c r="B4297" t="s">
        <v>1023</v>
      </c>
      <c r="D4297" t="s">
        <v>1174</v>
      </c>
      <c r="E4297" t="s">
        <v>5471</v>
      </c>
      <c r="F4297" t="s">
        <v>6680</v>
      </c>
      <c r="G4297" t="s">
        <v>6986</v>
      </c>
      <c r="H4297" t="s">
        <v>6997</v>
      </c>
      <c r="I4297" t="s">
        <v>7005</v>
      </c>
      <c r="K4297" t="s">
        <v>8277</v>
      </c>
      <c r="L4297" t="s">
        <v>8345</v>
      </c>
      <c r="M4297" t="s">
        <v>8346</v>
      </c>
      <c r="N4297" t="s">
        <v>8354</v>
      </c>
      <c r="O4297" t="s">
        <v>8355</v>
      </c>
      <c r="Q4297" t="s">
        <v>8361</v>
      </c>
      <c r="R4297" t="s">
        <v>7240</v>
      </c>
      <c r="T4297" t="s">
        <v>8368</v>
      </c>
    </row>
    <row r="4298" spans="1:20" x14ac:dyDescent="0.35">
      <c r="A4298" t="s">
        <v>640</v>
      </c>
      <c r="B4298" t="s">
        <v>1110</v>
      </c>
      <c r="D4298" t="s">
        <v>1172</v>
      </c>
      <c r="E4298" t="s">
        <v>5472</v>
      </c>
      <c r="F4298" t="s">
        <v>6756</v>
      </c>
      <c r="G4298" t="s">
        <v>6991</v>
      </c>
      <c r="H4298" t="s">
        <v>6999</v>
      </c>
      <c r="I4298" t="s">
        <v>7002</v>
      </c>
      <c r="J4298" t="s">
        <v>7110</v>
      </c>
      <c r="K4298" t="s">
        <v>8337</v>
      </c>
      <c r="L4298" t="s">
        <v>8344</v>
      </c>
      <c r="M4298" t="s">
        <v>8348</v>
      </c>
      <c r="N4298" t="s">
        <v>8354</v>
      </c>
      <c r="O4298" t="s">
        <v>8359</v>
      </c>
      <c r="Q4298" t="s">
        <v>8363</v>
      </c>
      <c r="R4298" t="s">
        <v>7430</v>
      </c>
    </row>
    <row r="4299" spans="1:20" x14ac:dyDescent="0.35">
      <c r="A4299" t="s">
        <v>844</v>
      </c>
      <c r="B4299" t="s">
        <v>1148</v>
      </c>
      <c r="D4299" t="s">
        <v>1174</v>
      </c>
      <c r="E4299" t="s">
        <v>5473</v>
      </c>
      <c r="F4299" t="s">
        <v>6961</v>
      </c>
      <c r="G4299" t="s">
        <v>6992</v>
      </c>
      <c r="H4299" t="s">
        <v>7000</v>
      </c>
      <c r="I4299" t="s">
        <v>7005</v>
      </c>
      <c r="J4299" t="s">
        <v>7534</v>
      </c>
      <c r="K4299" t="s">
        <v>7840</v>
      </c>
      <c r="L4299" t="s">
        <v>8341</v>
      </c>
      <c r="M4299" t="s">
        <v>8348</v>
      </c>
      <c r="N4299" t="s">
        <v>8352</v>
      </c>
      <c r="O4299" t="s">
        <v>8359</v>
      </c>
      <c r="Q4299" t="s">
        <v>8364</v>
      </c>
      <c r="R4299" t="s">
        <v>7438</v>
      </c>
      <c r="T4299" t="s">
        <v>8369</v>
      </c>
    </row>
    <row r="4300" spans="1:20" x14ac:dyDescent="0.35">
      <c r="A4300" t="s">
        <v>473</v>
      </c>
      <c r="B4300" t="s">
        <v>1154</v>
      </c>
      <c r="E4300" t="s">
        <v>5474</v>
      </c>
      <c r="F4300" t="s">
        <v>6837</v>
      </c>
      <c r="G4300" t="s">
        <v>6993</v>
      </c>
      <c r="H4300" t="s">
        <v>6996</v>
      </c>
      <c r="I4300" t="s">
        <v>7005</v>
      </c>
      <c r="J4300" t="s">
        <v>7653</v>
      </c>
      <c r="K4300" t="s">
        <v>7748</v>
      </c>
      <c r="L4300" t="s">
        <v>8345</v>
      </c>
      <c r="M4300" t="s">
        <v>8348</v>
      </c>
      <c r="N4300" t="s">
        <v>8351</v>
      </c>
      <c r="O4300" t="s">
        <v>8355</v>
      </c>
      <c r="R4300" t="s">
        <v>7312</v>
      </c>
      <c r="T4300" t="s">
        <v>8368</v>
      </c>
    </row>
    <row r="4301" spans="1:20" x14ac:dyDescent="0.35">
      <c r="A4301" t="s">
        <v>381</v>
      </c>
      <c r="B4301" t="s">
        <v>1031</v>
      </c>
      <c r="D4301" t="s">
        <v>1175</v>
      </c>
      <c r="E4301" t="s">
        <v>5475</v>
      </c>
      <c r="G4301" t="s">
        <v>6986</v>
      </c>
      <c r="H4301" t="s">
        <v>7000</v>
      </c>
      <c r="I4301" t="s">
        <v>7005</v>
      </c>
      <c r="J4301" t="s">
        <v>7375</v>
      </c>
      <c r="K4301" t="s">
        <v>8102</v>
      </c>
      <c r="L4301" t="s">
        <v>8343</v>
      </c>
      <c r="M4301" t="s">
        <v>8349</v>
      </c>
      <c r="N4301" t="s">
        <v>8354</v>
      </c>
      <c r="O4301" t="s">
        <v>8355</v>
      </c>
      <c r="P4301">
        <v>26972</v>
      </c>
      <c r="Q4301" t="s">
        <v>8362</v>
      </c>
      <c r="R4301" t="s">
        <v>7511</v>
      </c>
      <c r="S4301">
        <v>3</v>
      </c>
      <c r="T4301" t="s">
        <v>8369</v>
      </c>
    </row>
    <row r="4302" spans="1:20" x14ac:dyDescent="0.35">
      <c r="A4302" t="s">
        <v>402</v>
      </c>
      <c r="B4302" t="s">
        <v>1063</v>
      </c>
      <c r="C4302">
        <v>7</v>
      </c>
      <c r="D4302" t="s">
        <v>1175</v>
      </c>
      <c r="E4302" t="s">
        <v>5476</v>
      </c>
      <c r="G4302" t="s">
        <v>6987</v>
      </c>
      <c r="H4302" t="s">
        <v>6994</v>
      </c>
      <c r="I4302" t="s">
        <v>7005</v>
      </c>
      <c r="J4302" t="s">
        <v>7365</v>
      </c>
      <c r="K4302" t="s">
        <v>7787</v>
      </c>
      <c r="L4302" t="s">
        <v>8343</v>
      </c>
      <c r="M4302" t="s">
        <v>8350</v>
      </c>
      <c r="N4302" t="s">
        <v>8352</v>
      </c>
      <c r="O4302" t="s">
        <v>8355</v>
      </c>
      <c r="Q4302" t="s">
        <v>8360</v>
      </c>
      <c r="R4302" t="s">
        <v>7043</v>
      </c>
      <c r="S4302">
        <v>5</v>
      </c>
      <c r="T4302" t="s">
        <v>8369</v>
      </c>
    </row>
    <row r="4303" spans="1:20" x14ac:dyDescent="0.35">
      <c r="A4303" t="s">
        <v>711</v>
      </c>
      <c r="B4303" t="s">
        <v>1153</v>
      </c>
      <c r="C4303">
        <v>82</v>
      </c>
      <c r="E4303" t="s">
        <v>5477</v>
      </c>
      <c r="F4303" t="s">
        <v>6836</v>
      </c>
      <c r="G4303" t="s">
        <v>6990</v>
      </c>
      <c r="H4303" t="s">
        <v>6996</v>
      </c>
      <c r="I4303" t="s">
        <v>7001</v>
      </c>
      <c r="J4303" t="s">
        <v>7198</v>
      </c>
      <c r="K4303" t="s">
        <v>8114</v>
      </c>
      <c r="L4303" t="s">
        <v>8343</v>
      </c>
      <c r="M4303" t="s">
        <v>8349</v>
      </c>
      <c r="N4303" t="s">
        <v>8353</v>
      </c>
      <c r="O4303" t="s">
        <v>8356</v>
      </c>
      <c r="P4303">
        <v>5330</v>
      </c>
      <c r="Q4303" t="s">
        <v>8362</v>
      </c>
      <c r="R4303" t="s">
        <v>7587</v>
      </c>
      <c r="T4303" t="s">
        <v>8369</v>
      </c>
    </row>
    <row r="4304" spans="1:20" x14ac:dyDescent="0.35">
      <c r="A4304" t="s">
        <v>464</v>
      </c>
      <c r="B4304" t="s">
        <v>1104</v>
      </c>
      <c r="C4304">
        <v>60</v>
      </c>
      <c r="D4304" t="s">
        <v>1172</v>
      </c>
      <c r="E4304" t="s">
        <v>5478</v>
      </c>
      <c r="F4304" t="s">
        <v>6940</v>
      </c>
      <c r="G4304" t="s">
        <v>6990</v>
      </c>
      <c r="H4304" t="s">
        <v>6998</v>
      </c>
      <c r="I4304" t="s">
        <v>7003</v>
      </c>
      <c r="J4304" t="s">
        <v>7462</v>
      </c>
      <c r="K4304" t="s">
        <v>7743</v>
      </c>
      <c r="L4304" t="s">
        <v>8338</v>
      </c>
      <c r="M4304" t="s">
        <v>8348</v>
      </c>
      <c r="N4304" t="s">
        <v>8351</v>
      </c>
      <c r="O4304" t="s">
        <v>8359</v>
      </c>
      <c r="Q4304" t="s">
        <v>8360</v>
      </c>
      <c r="S4304">
        <v>3</v>
      </c>
      <c r="T4304" t="s">
        <v>8369</v>
      </c>
    </row>
    <row r="4305" spans="1:20" x14ac:dyDescent="0.35">
      <c r="A4305" t="s">
        <v>431</v>
      </c>
      <c r="B4305" t="s">
        <v>1046</v>
      </c>
      <c r="C4305">
        <v>34</v>
      </c>
      <c r="D4305" t="s">
        <v>1174</v>
      </c>
      <c r="E4305" t="s">
        <v>5479</v>
      </c>
      <c r="F4305" t="s">
        <v>6950</v>
      </c>
      <c r="G4305" t="s">
        <v>6990</v>
      </c>
      <c r="H4305" t="s">
        <v>6998</v>
      </c>
      <c r="I4305" t="s">
        <v>7007</v>
      </c>
      <c r="J4305" t="s">
        <v>7092</v>
      </c>
      <c r="K4305" t="s">
        <v>8160</v>
      </c>
      <c r="L4305" t="s">
        <v>8338</v>
      </c>
      <c r="M4305" t="s">
        <v>8350</v>
      </c>
      <c r="N4305" t="s">
        <v>8353</v>
      </c>
      <c r="O4305" t="s">
        <v>8357</v>
      </c>
      <c r="P4305">
        <v>8572</v>
      </c>
      <c r="Q4305" t="s">
        <v>8360</v>
      </c>
      <c r="S4305">
        <v>5</v>
      </c>
      <c r="T4305" t="s">
        <v>8368</v>
      </c>
    </row>
    <row r="4306" spans="1:20" x14ac:dyDescent="0.35">
      <c r="A4306" t="s">
        <v>222</v>
      </c>
      <c r="B4306" t="s">
        <v>1168</v>
      </c>
      <c r="C4306">
        <v>34</v>
      </c>
      <c r="D4306" t="s">
        <v>1175</v>
      </c>
      <c r="E4306" t="s">
        <v>5480</v>
      </c>
      <c r="F4306" t="s">
        <v>6954</v>
      </c>
      <c r="G4306" t="s">
        <v>6989</v>
      </c>
      <c r="H4306" t="s">
        <v>6996</v>
      </c>
      <c r="I4306" t="s">
        <v>7003</v>
      </c>
      <c r="J4306" t="s">
        <v>7162</v>
      </c>
      <c r="K4306" t="s">
        <v>8301</v>
      </c>
      <c r="L4306" t="s">
        <v>8341</v>
      </c>
      <c r="M4306" t="s">
        <v>8346</v>
      </c>
      <c r="N4306" t="s">
        <v>8352</v>
      </c>
      <c r="O4306" t="s">
        <v>8357</v>
      </c>
      <c r="Q4306" t="s">
        <v>8363</v>
      </c>
      <c r="R4306" t="s">
        <v>7540</v>
      </c>
      <c r="S4306">
        <v>3</v>
      </c>
    </row>
    <row r="4307" spans="1:20" x14ac:dyDescent="0.35">
      <c r="A4307" t="s">
        <v>335</v>
      </c>
      <c r="B4307" t="s">
        <v>1106</v>
      </c>
      <c r="E4307" t="s">
        <v>5481</v>
      </c>
      <c r="F4307" t="s">
        <v>6752</v>
      </c>
      <c r="G4307" t="s">
        <v>6985</v>
      </c>
      <c r="H4307" t="s">
        <v>6996</v>
      </c>
      <c r="I4307" t="s">
        <v>7002</v>
      </c>
      <c r="K4307" t="s">
        <v>7714</v>
      </c>
      <c r="L4307" t="s">
        <v>8339</v>
      </c>
      <c r="M4307" t="s">
        <v>8350</v>
      </c>
      <c r="N4307" t="s">
        <v>8352</v>
      </c>
      <c r="O4307" t="s">
        <v>8358</v>
      </c>
      <c r="Q4307" t="s">
        <v>8364</v>
      </c>
      <c r="R4307" t="s">
        <v>7334</v>
      </c>
    </row>
    <row r="4308" spans="1:20" x14ac:dyDescent="0.35">
      <c r="A4308" t="s">
        <v>789</v>
      </c>
      <c r="B4308" t="s">
        <v>1165</v>
      </c>
      <c r="C4308">
        <v>57</v>
      </c>
      <c r="E4308" t="s">
        <v>5482</v>
      </c>
      <c r="F4308" t="s">
        <v>6979</v>
      </c>
      <c r="G4308" t="s">
        <v>6986</v>
      </c>
      <c r="H4308" t="s">
        <v>6998</v>
      </c>
      <c r="I4308" t="s">
        <v>7007</v>
      </c>
      <c r="J4308" t="s">
        <v>7463</v>
      </c>
      <c r="K4308" t="s">
        <v>8226</v>
      </c>
      <c r="L4308" t="s">
        <v>8341</v>
      </c>
      <c r="M4308" t="s">
        <v>8348</v>
      </c>
      <c r="N4308" t="s">
        <v>8351</v>
      </c>
      <c r="O4308" t="s">
        <v>8356</v>
      </c>
      <c r="P4308">
        <v>2591</v>
      </c>
      <c r="R4308" t="s">
        <v>7561</v>
      </c>
      <c r="S4308">
        <v>4</v>
      </c>
    </row>
    <row r="4309" spans="1:20" x14ac:dyDescent="0.35">
      <c r="A4309" t="s">
        <v>629</v>
      </c>
      <c r="B4309" t="s">
        <v>1148</v>
      </c>
      <c r="C4309">
        <v>47</v>
      </c>
      <c r="D4309" t="s">
        <v>1175</v>
      </c>
      <c r="E4309" t="s">
        <v>5483</v>
      </c>
      <c r="F4309" t="s">
        <v>6957</v>
      </c>
      <c r="G4309" t="s">
        <v>6992</v>
      </c>
      <c r="H4309" t="s">
        <v>6999</v>
      </c>
      <c r="I4309" t="s">
        <v>7005</v>
      </c>
      <c r="J4309" t="s">
        <v>7170</v>
      </c>
      <c r="K4309" t="s">
        <v>7897</v>
      </c>
      <c r="L4309" t="s">
        <v>8339</v>
      </c>
      <c r="M4309" t="s">
        <v>8347</v>
      </c>
      <c r="N4309" t="s">
        <v>8351</v>
      </c>
      <c r="O4309" t="s">
        <v>8357</v>
      </c>
      <c r="Q4309" t="s">
        <v>8360</v>
      </c>
      <c r="R4309" t="s">
        <v>7172</v>
      </c>
      <c r="S4309">
        <v>2</v>
      </c>
      <c r="T4309" t="s">
        <v>8369</v>
      </c>
    </row>
    <row r="4310" spans="1:20" x14ac:dyDescent="0.35">
      <c r="A4310" t="s">
        <v>259</v>
      </c>
      <c r="B4310" t="s">
        <v>1107</v>
      </c>
      <c r="D4310" t="s">
        <v>1172</v>
      </c>
      <c r="E4310" t="s">
        <v>5484</v>
      </c>
      <c r="F4310" t="s">
        <v>6814</v>
      </c>
      <c r="G4310" t="s">
        <v>6987</v>
      </c>
      <c r="H4310" t="s">
        <v>6997</v>
      </c>
      <c r="I4310" t="s">
        <v>7005</v>
      </c>
      <c r="J4310" t="s">
        <v>7186</v>
      </c>
      <c r="K4310" t="s">
        <v>7819</v>
      </c>
      <c r="L4310" t="s">
        <v>8339</v>
      </c>
      <c r="M4310" t="s">
        <v>8347</v>
      </c>
      <c r="N4310" t="s">
        <v>8351</v>
      </c>
      <c r="O4310" t="s">
        <v>8356</v>
      </c>
      <c r="Q4310" t="s">
        <v>8362</v>
      </c>
      <c r="S4310">
        <v>5</v>
      </c>
      <c r="T4310" t="s">
        <v>8368</v>
      </c>
    </row>
    <row r="4311" spans="1:20" x14ac:dyDescent="0.35">
      <c r="A4311" t="s">
        <v>833</v>
      </c>
      <c r="B4311" t="s">
        <v>1024</v>
      </c>
      <c r="C4311">
        <v>20</v>
      </c>
      <c r="D4311" t="s">
        <v>1172</v>
      </c>
      <c r="E4311" t="s">
        <v>5485</v>
      </c>
      <c r="F4311" t="s">
        <v>6681</v>
      </c>
      <c r="G4311" t="s">
        <v>6993</v>
      </c>
      <c r="H4311" t="s">
        <v>6998</v>
      </c>
      <c r="I4311" t="s">
        <v>7005</v>
      </c>
      <c r="J4311" t="s">
        <v>7252</v>
      </c>
      <c r="K4311" t="s">
        <v>7964</v>
      </c>
      <c r="L4311" t="s">
        <v>8344</v>
      </c>
      <c r="M4311" t="s">
        <v>8347</v>
      </c>
      <c r="N4311" t="s">
        <v>8354</v>
      </c>
      <c r="O4311" t="s">
        <v>8356</v>
      </c>
      <c r="P4311">
        <v>39697</v>
      </c>
      <c r="R4311" t="s">
        <v>7591</v>
      </c>
      <c r="T4311" t="s">
        <v>8369</v>
      </c>
    </row>
    <row r="4312" spans="1:20" x14ac:dyDescent="0.35">
      <c r="A4312" t="s">
        <v>936</v>
      </c>
      <c r="B4312" t="s">
        <v>1153</v>
      </c>
      <c r="D4312" t="s">
        <v>1172</v>
      </c>
      <c r="E4312" t="s">
        <v>5486</v>
      </c>
      <c r="F4312" t="s">
        <v>6938</v>
      </c>
      <c r="G4312" t="s">
        <v>6986</v>
      </c>
      <c r="H4312" t="s">
        <v>6998</v>
      </c>
      <c r="I4312" t="s">
        <v>7004</v>
      </c>
      <c r="J4312" t="s">
        <v>7027</v>
      </c>
      <c r="K4312" t="s">
        <v>8000</v>
      </c>
      <c r="L4312" t="s">
        <v>8339</v>
      </c>
      <c r="M4312" t="s">
        <v>8350</v>
      </c>
      <c r="N4312" t="s">
        <v>8354</v>
      </c>
      <c r="O4312" t="s">
        <v>8357</v>
      </c>
      <c r="S4312">
        <v>3</v>
      </c>
    </row>
    <row r="4313" spans="1:20" x14ac:dyDescent="0.35">
      <c r="A4313" t="s">
        <v>91</v>
      </c>
      <c r="B4313" t="s">
        <v>1166</v>
      </c>
      <c r="C4313">
        <v>61</v>
      </c>
      <c r="D4313" t="s">
        <v>1175</v>
      </c>
      <c r="E4313" t="s">
        <v>5487</v>
      </c>
      <c r="F4313" t="s">
        <v>6975</v>
      </c>
      <c r="G4313" t="s">
        <v>6991</v>
      </c>
      <c r="H4313" t="s">
        <v>6997</v>
      </c>
      <c r="I4313" t="s">
        <v>7006</v>
      </c>
      <c r="K4313" t="s">
        <v>8226</v>
      </c>
      <c r="L4313" t="s">
        <v>8345</v>
      </c>
      <c r="M4313" t="s">
        <v>8349</v>
      </c>
      <c r="N4313" t="s">
        <v>8354</v>
      </c>
      <c r="O4313" t="s">
        <v>8359</v>
      </c>
      <c r="P4313">
        <v>41983</v>
      </c>
      <c r="Q4313" t="s">
        <v>8363</v>
      </c>
      <c r="R4313" t="s">
        <v>7588</v>
      </c>
      <c r="S4313">
        <v>5</v>
      </c>
      <c r="T4313" t="s">
        <v>8369</v>
      </c>
    </row>
    <row r="4314" spans="1:20" x14ac:dyDescent="0.35">
      <c r="A4314" t="s">
        <v>716</v>
      </c>
      <c r="B4314" t="s">
        <v>1079</v>
      </c>
      <c r="C4314">
        <v>46</v>
      </c>
      <c r="D4314" t="s">
        <v>1174</v>
      </c>
      <c r="E4314" t="s">
        <v>5488</v>
      </c>
      <c r="F4314" t="s">
        <v>6929</v>
      </c>
      <c r="G4314" t="s">
        <v>6985</v>
      </c>
      <c r="H4314" t="s">
        <v>6999</v>
      </c>
      <c r="I4314" t="s">
        <v>7001</v>
      </c>
      <c r="J4314" t="s">
        <v>7040</v>
      </c>
      <c r="K4314" t="s">
        <v>8008</v>
      </c>
      <c r="L4314" t="s">
        <v>8340</v>
      </c>
      <c r="M4314" t="s">
        <v>8349</v>
      </c>
      <c r="N4314" t="s">
        <v>8352</v>
      </c>
      <c r="O4314" t="s">
        <v>8356</v>
      </c>
      <c r="Q4314" t="s">
        <v>8360</v>
      </c>
      <c r="R4314" t="s">
        <v>7227</v>
      </c>
      <c r="S4314">
        <v>1</v>
      </c>
      <c r="T4314" t="s">
        <v>8368</v>
      </c>
    </row>
    <row r="4315" spans="1:20" x14ac:dyDescent="0.35">
      <c r="A4315" t="s">
        <v>648</v>
      </c>
      <c r="B4315" t="s">
        <v>1113</v>
      </c>
      <c r="C4315">
        <v>59</v>
      </c>
      <c r="D4315" t="s">
        <v>1172</v>
      </c>
      <c r="E4315" t="s">
        <v>5489</v>
      </c>
      <c r="G4315" t="s">
        <v>6993</v>
      </c>
      <c r="H4315" t="s">
        <v>6996</v>
      </c>
      <c r="I4315" t="s">
        <v>7002</v>
      </c>
      <c r="J4315" t="s">
        <v>7142</v>
      </c>
      <c r="K4315" t="s">
        <v>7817</v>
      </c>
      <c r="L4315" t="s">
        <v>8340</v>
      </c>
      <c r="M4315" t="s">
        <v>8346</v>
      </c>
      <c r="N4315" t="s">
        <v>8354</v>
      </c>
      <c r="O4315" t="s">
        <v>8356</v>
      </c>
      <c r="Q4315" t="s">
        <v>8361</v>
      </c>
      <c r="R4315" t="s">
        <v>7529</v>
      </c>
      <c r="S4315">
        <v>1</v>
      </c>
      <c r="T4315" t="s">
        <v>8367</v>
      </c>
    </row>
    <row r="4316" spans="1:20" x14ac:dyDescent="0.35">
      <c r="A4316" t="s">
        <v>479</v>
      </c>
      <c r="B4316" t="s">
        <v>1142</v>
      </c>
      <c r="C4316">
        <v>87</v>
      </c>
      <c r="D4316" t="s">
        <v>1175</v>
      </c>
      <c r="E4316" t="s">
        <v>5490</v>
      </c>
      <c r="F4316" t="s">
        <v>6886</v>
      </c>
      <c r="G4316" t="s">
        <v>6992</v>
      </c>
      <c r="H4316" t="s">
        <v>6996</v>
      </c>
      <c r="I4316" t="s">
        <v>7004</v>
      </c>
      <c r="J4316" t="s">
        <v>7376</v>
      </c>
      <c r="K4316" t="s">
        <v>7695</v>
      </c>
      <c r="L4316" t="s">
        <v>8338</v>
      </c>
      <c r="M4316" t="s">
        <v>8349</v>
      </c>
      <c r="N4316" t="s">
        <v>8353</v>
      </c>
      <c r="O4316" t="s">
        <v>8356</v>
      </c>
      <c r="Q4316" t="s">
        <v>8361</v>
      </c>
      <c r="S4316">
        <v>5</v>
      </c>
    </row>
    <row r="4317" spans="1:20" x14ac:dyDescent="0.35">
      <c r="A4317" t="s">
        <v>603</v>
      </c>
      <c r="B4317" t="s">
        <v>1066</v>
      </c>
      <c r="C4317">
        <v>29</v>
      </c>
      <c r="D4317" t="s">
        <v>1173</v>
      </c>
      <c r="E4317" t="s">
        <v>5491</v>
      </c>
      <c r="G4317" t="s">
        <v>6993</v>
      </c>
      <c r="H4317" t="s">
        <v>6998</v>
      </c>
      <c r="I4317" t="s">
        <v>7001</v>
      </c>
      <c r="J4317" t="s">
        <v>7673</v>
      </c>
      <c r="K4317" t="s">
        <v>7913</v>
      </c>
      <c r="L4317" t="s">
        <v>8339</v>
      </c>
      <c r="M4317" t="s">
        <v>8349</v>
      </c>
      <c r="N4317" t="s">
        <v>8353</v>
      </c>
      <c r="O4317" t="s">
        <v>8358</v>
      </c>
      <c r="P4317">
        <v>34388</v>
      </c>
      <c r="Q4317" t="s">
        <v>8360</v>
      </c>
      <c r="R4317" t="s">
        <v>7627</v>
      </c>
      <c r="S4317">
        <v>2</v>
      </c>
      <c r="T4317" t="s">
        <v>8369</v>
      </c>
    </row>
    <row r="4318" spans="1:20" x14ac:dyDescent="0.35">
      <c r="A4318" t="s">
        <v>963</v>
      </c>
      <c r="B4318" t="s">
        <v>1142</v>
      </c>
      <c r="C4318">
        <v>53</v>
      </c>
      <c r="D4318" t="s">
        <v>1175</v>
      </c>
      <c r="E4318" t="s">
        <v>5492</v>
      </c>
      <c r="F4318" t="s">
        <v>6886</v>
      </c>
      <c r="G4318" t="s">
        <v>6984</v>
      </c>
      <c r="H4318" t="s">
        <v>6995</v>
      </c>
      <c r="I4318" t="s">
        <v>7001</v>
      </c>
      <c r="K4318" t="s">
        <v>7781</v>
      </c>
      <c r="L4318" t="s">
        <v>8339</v>
      </c>
      <c r="M4318" t="s">
        <v>8347</v>
      </c>
      <c r="N4318" t="s">
        <v>8352</v>
      </c>
      <c r="O4318" t="s">
        <v>8357</v>
      </c>
      <c r="Q4318" t="s">
        <v>8363</v>
      </c>
      <c r="R4318" t="s">
        <v>7061</v>
      </c>
      <c r="T4318" t="s">
        <v>8367</v>
      </c>
    </row>
    <row r="4319" spans="1:20" x14ac:dyDescent="0.35">
      <c r="A4319" t="s">
        <v>262</v>
      </c>
      <c r="B4319" t="s">
        <v>1080</v>
      </c>
      <c r="C4319">
        <v>45</v>
      </c>
      <c r="D4319" t="s">
        <v>1172</v>
      </c>
      <c r="E4319" t="s">
        <v>5493</v>
      </c>
      <c r="G4319" t="s">
        <v>6992</v>
      </c>
      <c r="H4319" t="s">
        <v>6995</v>
      </c>
      <c r="I4319" t="s">
        <v>7005</v>
      </c>
      <c r="J4319" t="s">
        <v>7433</v>
      </c>
      <c r="K4319" t="s">
        <v>8108</v>
      </c>
      <c r="L4319" t="s">
        <v>8339</v>
      </c>
      <c r="M4319" t="s">
        <v>8346</v>
      </c>
      <c r="N4319" t="s">
        <v>8353</v>
      </c>
      <c r="O4319" t="s">
        <v>8359</v>
      </c>
      <c r="S4319">
        <v>2</v>
      </c>
      <c r="T4319" t="s">
        <v>8367</v>
      </c>
    </row>
    <row r="4320" spans="1:20" x14ac:dyDescent="0.35">
      <c r="A4320" t="s">
        <v>311</v>
      </c>
      <c r="B4320" t="s">
        <v>1108</v>
      </c>
      <c r="D4320" t="s">
        <v>1173</v>
      </c>
      <c r="E4320" t="s">
        <v>5494</v>
      </c>
      <c r="G4320" t="s">
        <v>6989</v>
      </c>
      <c r="H4320" t="s">
        <v>6998</v>
      </c>
      <c r="I4320" t="s">
        <v>7003</v>
      </c>
      <c r="J4320" t="s">
        <v>7227</v>
      </c>
      <c r="K4320" t="s">
        <v>8289</v>
      </c>
      <c r="L4320" t="s">
        <v>8341</v>
      </c>
      <c r="M4320" t="s">
        <v>8349</v>
      </c>
      <c r="N4320" t="s">
        <v>8354</v>
      </c>
      <c r="O4320" t="s">
        <v>8359</v>
      </c>
      <c r="P4320">
        <v>43617</v>
      </c>
      <c r="Q4320" t="s">
        <v>8364</v>
      </c>
      <c r="R4320" t="s">
        <v>7411</v>
      </c>
      <c r="S4320">
        <v>1</v>
      </c>
    </row>
    <row r="4321" spans="1:20" x14ac:dyDescent="0.35">
      <c r="A4321" t="s">
        <v>134</v>
      </c>
      <c r="B4321" t="s">
        <v>1134</v>
      </c>
      <c r="D4321" t="s">
        <v>1172</v>
      </c>
      <c r="E4321" t="s">
        <v>5495</v>
      </c>
      <c r="F4321" t="s">
        <v>6787</v>
      </c>
      <c r="G4321" t="s">
        <v>6984</v>
      </c>
      <c r="H4321" t="s">
        <v>6997</v>
      </c>
      <c r="I4321" t="s">
        <v>7002</v>
      </c>
      <c r="J4321" t="s">
        <v>7552</v>
      </c>
      <c r="K4321" t="s">
        <v>8083</v>
      </c>
      <c r="L4321" t="s">
        <v>8341</v>
      </c>
      <c r="M4321" t="s">
        <v>8346</v>
      </c>
      <c r="N4321" t="s">
        <v>8352</v>
      </c>
      <c r="O4321" t="s">
        <v>8356</v>
      </c>
      <c r="Q4321" t="s">
        <v>8364</v>
      </c>
      <c r="R4321" t="s">
        <v>7605</v>
      </c>
      <c r="S4321">
        <v>5</v>
      </c>
    </row>
    <row r="4322" spans="1:20" x14ac:dyDescent="0.35">
      <c r="A4322" t="s">
        <v>358</v>
      </c>
      <c r="B4322" t="s">
        <v>1136</v>
      </c>
      <c r="D4322" t="s">
        <v>1174</v>
      </c>
      <c r="E4322" t="s">
        <v>5496</v>
      </c>
      <c r="G4322" t="s">
        <v>6991</v>
      </c>
      <c r="H4322" t="s">
        <v>7000</v>
      </c>
      <c r="I4322" t="s">
        <v>7006</v>
      </c>
      <c r="J4322" t="s">
        <v>7015</v>
      </c>
      <c r="K4322" t="s">
        <v>8336</v>
      </c>
      <c r="L4322" t="s">
        <v>8339</v>
      </c>
      <c r="M4322" t="s">
        <v>8349</v>
      </c>
      <c r="N4322" t="s">
        <v>8352</v>
      </c>
      <c r="O4322" t="s">
        <v>8359</v>
      </c>
      <c r="Q4322" t="s">
        <v>8361</v>
      </c>
      <c r="R4322" t="s">
        <v>7464</v>
      </c>
      <c r="S4322">
        <v>2</v>
      </c>
      <c r="T4322" t="s">
        <v>8367</v>
      </c>
    </row>
    <row r="4323" spans="1:20" x14ac:dyDescent="0.35">
      <c r="A4323" t="s">
        <v>145</v>
      </c>
      <c r="B4323" t="s">
        <v>1097</v>
      </c>
      <c r="C4323">
        <v>77</v>
      </c>
      <c r="E4323" t="s">
        <v>5497</v>
      </c>
      <c r="G4323" t="s">
        <v>6988</v>
      </c>
      <c r="H4323" t="s">
        <v>7000</v>
      </c>
      <c r="I4323" t="s">
        <v>7002</v>
      </c>
      <c r="K4323" t="s">
        <v>8050</v>
      </c>
      <c r="L4323" t="s">
        <v>8344</v>
      </c>
      <c r="M4323" t="s">
        <v>8349</v>
      </c>
      <c r="N4323" t="s">
        <v>8351</v>
      </c>
      <c r="O4323" t="s">
        <v>8358</v>
      </c>
      <c r="Q4323" t="s">
        <v>8361</v>
      </c>
      <c r="R4323" t="s">
        <v>7393</v>
      </c>
      <c r="T4323" t="s">
        <v>8369</v>
      </c>
    </row>
    <row r="4324" spans="1:20" x14ac:dyDescent="0.35">
      <c r="A4324" t="s">
        <v>347</v>
      </c>
      <c r="B4324" t="s">
        <v>1069</v>
      </c>
      <c r="C4324">
        <v>28</v>
      </c>
      <c r="D4324" t="s">
        <v>1175</v>
      </c>
      <c r="E4324" t="s">
        <v>5498</v>
      </c>
      <c r="F4324" t="s">
        <v>6937</v>
      </c>
      <c r="G4324" t="s">
        <v>6993</v>
      </c>
      <c r="H4324" t="s">
        <v>6995</v>
      </c>
      <c r="I4324" t="s">
        <v>7006</v>
      </c>
      <c r="K4324" t="s">
        <v>8008</v>
      </c>
      <c r="L4324" t="s">
        <v>8343</v>
      </c>
      <c r="M4324" t="s">
        <v>8347</v>
      </c>
      <c r="N4324" t="s">
        <v>8352</v>
      </c>
      <c r="O4324" t="s">
        <v>8357</v>
      </c>
      <c r="Q4324" t="s">
        <v>8362</v>
      </c>
    </row>
    <row r="4325" spans="1:20" x14ac:dyDescent="0.35">
      <c r="A4325" t="s">
        <v>696</v>
      </c>
      <c r="B4325" t="s">
        <v>1165</v>
      </c>
      <c r="C4325">
        <v>39</v>
      </c>
      <c r="D4325" t="s">
        <v>1172</v>
      </c>
      <c r="E4325" t="s">
        <v>5499</v>
      </c>
      <c r="G4325" t="s">
        <v>6988</v>
      </c>
      <c r="H4325" t="s">
        <v>7000</v>
      </c>
      <c r="I4325" t="s">
        <v>7003</v>
      </c>
      <c r="J4325" t="s">
        <v>7466</v>
      </c>
      <c r="K4325" t="s">
        <v>7971</v>
      </c>
      <c r="L4325" t="s">
        <v>8344</v>
      </c>
      <c r="M4325" t="s">
        <v>8350</v>
      </c>
      <c r="N4325" t="s">
        <v>8351</v>
      </c>
      <c r="O4325" t="s">
        <v>8355</v>
      </c>
      <c r="Q4325" t="s">
        <v>8363</v>
      </c>
      <c r="T4325" t="s">
        <v>8369</v>
      </c>
    </row>
    <row r="4326" spans="1:20" x14ac:dyDescent="0.35">
      <c r="A4326" t="s">
        <v>677</v>
      </c>
      <c r="B4326" t="s">
        <v>1030</v>
      </c>
      <c r="C4326">
        <v>30</v>
      </c>
      <c r="D4326" t="s">
        <v>1173</v>
      </c>
      <c r="E4326" t="s">
        <v>5500</v>
      </c>
      <c r="F4326" t="s">
        <v>6687</v>
      </c>
      <c r="G4326" t="s">
        <v>6986</v>
      </c>
      <c r="H4326" t="s">
        <v>6995</v>
      </c>
      <c r="I4326" t="s">
        <v>7002</v>
      </c>
      <c r="J4326" t="s">
        <v>7161</v>
      </c>
      <c r="K4326" t="s">
        <v>8006</v>
      </c>
      <c r="L4326" t="s">
        <v>8338</v>
      </c>
      <c r="M4326" t="s">
        <v>8346</v>
      </c>
      <c r="N4326" t="s">
        <v>8354</v>
      </c>
      <c r="O4326" t="s">
        <v>8355</v>
      </c>
      <c r="Q4326" t="s">
        <v>8363</v>
      </c>
      <c r="S4326">
        <v>2</v>
      </c>
      <c r="T4326" t="s">
        <v>8369</v>
      </c>
    </row>
    <row r="4327" spans="1:20" x14ac:dyDescent="0.35">
      <c r="A4327" t="s">
        <v>433</v>
      </c>
      <c r="B4327" t="s">
        <v>1095</v>
      </c>
      <c r="C4327">
        <v>2</v>
      </c>
      <c r="D4327" t="s">
        <v>1172</v>
      </c>
      <c r="E4327" t="s">
        <v>5501</v>
      </c>
      <c r="G4327" t="s">
        <v>6987</v>
      </c>
      <c r="H4327" t="s">
        <v>6997</v>
      </c>
      <c r="I4327" t="s">
        <v>7003</v>
      </c>
      <c r="J4327" t="s">
        <v>7182</v>
      </c>
      <c r="K4327" t="s">
        <v>8171</v>
      </c>
      <c r="L4327" t="s">
        <v>8340</v>
      </c>
      <c r="M4327" t="s">
        <v>8346</v>
      </c>
      <c r="N4327" t="s">
        <v>8352</v>
      </c>
      <c r="O4327" t="s">
        <v>8355</v>
      </c>
      <c r="Q4327" t="s">
        <v>8361</v>
      </c>
      <c r="R4327" t="s">
        <v>7539</v>
      </c>
      <c r="S4327">
        <v>1</v>
      </c>
      <c r="T4327" t="s">
        <v>8369</v>
      </c>
    </row>
    <row r="4328" spans="1:20" x14ac:dyDescent="0.35">
      <c r="A4328" t="s">
        <v>802</v>
      </c>
      <c r="B4328" t="s">
        <v>1044</v>
      </c>
      <c r="C4328">
        <v>46</v>
      </c>
      <c r="E4328" t="s">
        <v>5502</v>
      </c>
      <c r="F4328" t="s">
        <v>6946</v>
      </c>
      <c r="G4328" t="s">
        <v>6992</v>
      </c>
      <c r="H4328" t="s">
        <v>6998</v>
      </c>
      <c r="I4328" t="s">
        <v>7001</v>
      </c>
      <c r="J4328" t="s">
        <v>7383</v>
      </c>
      <c r="K4328" t="s">
        <v>8249</v>
      </c>
      <c r="L4328" t="s">
        <v>8340</v>
      </c>
      <c r="M4328" t="s">
        <v>8349</v>
      </c>
      <c r="N4328" t="s">
        <v>8352</v>
      </c>
      <c r="O4328" t="s">
        <v>8358</v>
      </c>
      <c r="P4328">
        <v>35060</v>
      </c>
      <c r="Q4328" t="s">
        <v>8361</v>
      </c>
      <c r="R4328" t="s">
        <v>7376</v>
      </c>
      <c r="S4328">
        <v>4</v>
      </c>
      <c r="T4328" t="s">
        <v>8367</v>
      </c>
    </row>
    <row r="4329" spans="1:20" x14ac:dyDescent="0.35">
      <c r="A4329" t="s">
        <v>395</v>
      </c>
      <c r="B4329" t="s">
        <v>1075</v>
      </c>
      <c r="D4329" t="s">
        <v>1175</v>
      </c>
      <c r="E4329" t="s">
        <v>5503</v>
      </c>
      <c r="F4329" t="s">
        <v>6719</v>
      </c>
      <c r="G4329" t="s">
        <v>6993</v>
      </c>
      <c r="H4329" t="s">
        <v>6998</v>
      </c>
      <c r="I4329" t="s">
        <v>7003</v>
      </c>
      <c r="J4329" t="s">
        <v>7138</v>
      </c>
      <c r="K4329" t="s">
        <v>7874</v>
      </c>
      <c r="L4329" t="s">
        <v>8345</v>
      </c>
      <c r="M4329" t="s">
        <v>8349</v>
      </c>
      <c r="N4329" t="s">
        <v>8354</v>
      </c>
      <c r="O4329" t="s">
        <v>8358</v>
      </c>
      <c r="P4329">
        <v>22214</v>
      </c>
      <c r="R4329" t="s">
        <v>7568</v>
      </c>
      <c r="S4329">
        <v>1</v>
      </c>
      <c r="T4329" t="s">
        <v>8367</v>
      </c>
    </row>
    <row r="4330" spans="1:20" x14ac:dyDescent="0.35">
      <c r="A4330" t="s">
        <v>808</v>
      </c>
      <c r="B4330" t="s">
        <v>1048</v>
      </c>
      <c r="C4330">
        <v>29</v>
      </c>
      <c r="D4330" t="s">
        <v>1175</v>
      </c>
      <c r="E4330" t="s">
        <v>5504</v>
      </c>
      <c r="G4330" t="s">
        <v>6991</v>
      </c>
      <c r="H4330" t="s">
        <v>7000</v>
      </c>
      <c r="I4330" t="s">
        <v>7007</v>
      </c>
      <c r="K4330" t="s">
        <v>7768</v>
      </c>
      <c r="L4330" t="s">
        <v>8342</v>
      </c>
      <c r="M4330" t="s">
        <v>8350</v>
      </c>
      <c r="N4330" t="s">
        <v>8354</v>
      </c>
      <c r="O4330" t="s">
        <v>8355</v>
      </c>
      <c r="Q4330" t="s">
        <v>8361</v>
      </c>
      <c r="R4330" t="s">
        <v>7367</v>
      </c>
      <c r="S4330">
        <v>3</v>
      </c>
      <c r="T4330" t="s">
        <v>8367</v>
      </c>
    </row>
    <row r="4331" spans="1:20" x14ac:dyDescent="0.35">
      <c r="A4331" t="s">
        <v>705</v>
      </c>
      <c r="B4331" t="s">
        <v>1157</v>
      </c>
      <c r="C4331">
        <v>18</v>
      </c>
      <c r="E4331" t="s">
        <v>5505</v>
      </c>
      <c r="F4331" t="s">
        <v>6917</v>
      </c>
      <c r="G4331" t="s">
        <v>6985</v>
      </c>
      <c r="H4331" t="s">
        <v>7000</v>
      </c>
      <c r="I4331" t="s">
        <v>7004</v>
      </c>
      <c r="J4331" t="s">
        <v>7070</v>
      </c>
      <c r="K4331" t="s">
        <v>8323</v>
      </c>
      <c r="L4331" t="s">
        <v>8345</v>
      </c>
      <c r="M4331" t="s">
        <v>8346</v>
      </c>
      <c r="N4331" t="s">
        <v>8354</v>
      </c>
      <c r="O4331" t="s">
        <v>8356</v>
      </c>
      <c r="Q4331" t="s">
        <v>8361</v>
      </c>
      <c r="S4331">
        <v>4</v>
      </c>
    </row>
    <row r="4332" spans="1:20" x14ac:dyDescent="0.35">
      <c r="A4332" t="s">
        <v>54</v>
      </c>
      <c r="B4332" t="s">
        <v>1019</v>
      </c>
      <c r="C4332">
        <v>16</v>
      </c>
      <c r="D4332" t="s">
        <v>1174</v>
      </c>
      <c r="E4332" t="s">
        <v>5506</v>
      </c>
      <c r="F4332" t="s">
        <v>6677</v>
      </c>
      <c r="G4332" t="s">
        <v>6987</v>
      </c>
      <c r="H4332" t="s">
        <v>7000</v>
      </c>
      <c r="I4332" t="s">
        <v>7006</v>
      </c>
      <c r="J4332" t="s">
        <v>7180</v>
      </c>
      <c r="K4332" t="s">
        <v>7867</v>
      </c>
      <c r="L4332" t="s">
        <v>8340</v>
      </c>
      <c r="M4332" t="s">
        <v>8348</v>
      </c>
      <c r="N4332" t="s">
        <v>8352</v>
      </c>
      <c r="O4332" t="s">
        <v>8355</v>
      </c>
      <c r="Q4332" t="s">
        <v>8361</v>
      </c>
      <c r="R4332" t="s">
        <v>7100</v>
      </c>
      <c r="S4332">
        <v>4</v>
      </c>
      <c r="T4332" t="s">
        <v>8369</v>
      </c>
    </row>
    <row r="4333" spans="1:20" x14ac:dyDescent="0.35">
      <c r="A4333" t="s">
        <v>764</v>
      </c>
      <c r="B4333" t="s">
        <v>1027</v>
      </c>
      <c r="C4333">
        <v>32</v>
      </c>
      <c r="E4333" t="s">
        <v>5507</v>
      </c>
      <c r="G4333" t="s">
        <v>6986</v>
      </c>
      <c r="H4333" t="s">
        <v>6997</v>
      </c>
      <c r="I4333" t="s">
        <v>7003</v>
      </c>
      <c r="J4333" t="s">
        <v>7441</v>
      </c>
      <c r="K4333" t="s">
        <v>7796</v>
      </c>
      <c r="L4333" t="s">
        <v>8342</v>
      </c>
      <c r="M4333" t="s">
        <v>8347</v>
      </c>
      <c r="N4333" t="s">
        <v>8351</v>
      </c>
      <c r="O4333" t="s">
        <v>8357</v>
      </c>
      <c r="Q4333" t="s">
        <v>8361</v>
      </c>
      <c r="R4333" t="s">
        <v>7334</v>
      </c>
      <c r="S4333">
        <v>3</v>
      </c>
      <c r="T4333" t="s">
        <v>8368</v>
      </c>
    </row>
    <row r="4334" spans="1:20" x14ac:dyDescent="0.35">
      <c r="A4334" t="s">
        <v>772</v>
      </c>
      <c r="B4334" t="s">
        <v>1128</v>
      </c>
      <c r="C4334">
        <v>35</v>
      </c>
      <c r="D4334" t="s">
        <v>1174</v>
      </c>
      <c r="E4334" t="s">
        <v>5508</v>
      </c>
      <c r="F4334" t="s">
        <v>6868</v>
      </c>
      <c r="G4334" t="s">
        <v>6988</v>
      </c>
      <c r="H4334" t="s">
        <v>7000</v>
      </c>
      <c r="I4334" t="s">
        <v>7007</v>
      </c>
      <c r="J4334" t="s">
        <v>7287</v>
      </c>
      <c r="K4334" t="s">
        <v>8145</v>
      </c>
      <c r="L4334" t="s">
        <v>8340</v>
      </c>
      <c r="M4334" t="s">
        <v>8347</v>
      </c>
      <c r="N4334" t="s">
        <v>8351</v>
      </c>
      <c r="O4334" t="s">
        <v>8356</v>
      </c>
      <c r="S4334">
        <v>4</v>
      </c>
      <c r="T4334" t="s">
        <v>8368</v>
      </c>
    </row>
    <row r="4335" spans="1:20" x14ac:dyDescent="0.35">
      <c r="A4335" t="s">
        <v>485</v>
      </c>
      <c r="B4335" t="s">
        <v>1137</v>
      </c>
      <c r="D4335" t="s">
        <v>1172</v>
      </c>
      <c r="E4335" t="s">
        <v>5509</v>
      </c>
      <c r="F4335" t="s">
        <v>6804</v>
      </c>
      <c r="G4335" t="s">
        <v>6992</v>
      </c>
      <c r="H4335" t="s">
        <v>6995</v>
      </c>
      <c r="I4335" t="s">
        <v>7003</v>
      </c>
      <c r="J4335" t="s">
        <v>7201</v>
      </c>
      <c r="K4335" t="s">
        <v>8184</v>
      </c>
      <c r="L4335" t="s">
        <v>8345</v>
      </c>
      <c r="M4335" t="s">
        <v>8347</v>
      </c>
      <c r="N4335" t="s">
        <v>8353</v>
      </c>
      <c r="O4335" t="s">
        <v>8356</v>
      </c>
      <c r="R4335" t="s">
        <v>7604</v>
      </c>
      <c r="S4335">
        <v>5</v>
      </c>
      <c r="T4335" t="s">
        <v>8367</v>
      </c>
    </row>
    <row r="4336" spans="1:20" x14ac:dyDescent="0.35">
      <c r="A4336" t="s">
        <v>920</v>
      </c>
      <c r="B4336" t="s">
        <v>1156</v>
      </c>
      <c r="C4336">
        <v>32</v>
      </c>
      <c r="D4336" t="s">
        <v>1173</v>
      </c>
      <c r="E4336" t="s">
        <v>5510</v>
      </c>
      <c r="F4336" t="s">
        <v>6883</v>
      </c>
      <c r="G4336" t="s">
        <v>6991</v>
      </c>
      <c r="H4336" t="s">
        <v>6996</v>
      </c>
      <c r="I4336" t="s">
        <v>7001</v>
      </c>
      <c r="J4336" t="s">
        <v>7238</v>
      </c>
      <c r="K4336" t="s">
        <v>8169</v>
      </c>
      <c r="L4336" t="s">
        <v>8342</v>
      </c>
      <c r="M4336" t="s">
        <v>8346</v>
      </c>
      <c r="N4336" t="s">
        <v>8351</v>
      </c>
      <c r="O4336" t="s">
        <v>8359</v>
      </c>
      <c r="Q4336" t="s">
        <v>8362</v>
      </c>
      <c r="R4336" t="s">
        <v>7092</v>
      </c>
      <c r="S4336">
        <v>4</v>
      </c>
      <c r="T4336" t="s">
        <v>8368</v>
      </c>
    </row>
    <row r="4337" spans="1:20" x14ac:dyDescent="0.35">
      <c r="A4337" t="s">
        <v>253</v>
      </c>
      <c r="B4337" t="s">
        <v>1092</v>
      </c>
      <c r="E4337" t="s">
        <v>5511</v>
      </c>
      <c r="G4337" t="s">
        <v>6992</v>
      </c>
      <c r="H4337" t="s">
        <v>6998</v>
      </c>
      <c r="I4337" t="s">
        <v>7006</v>
      </c>
      <c r="K4337" t="s">
        <v>7848</v>
      </c>
      <c r="L4337" t="s">
        <v>8339</v>
      </c>
      <c r="M4337" t="s">
        <v>8347</v>
      </c>
      <c r="N4337" t="s">
        <v>8351</v>
      </c>
      <c r="O4337" t="s">
        <v>8355</v>
      </c>
      <c r="P4337">
        <v>12162</v>
      </c>
      <c r="Q4337" t="s">
        <v>8363</v>
      </c>
      <c r="R4337" t="s">
        <v>7096</v>
      </c>
      <c r="T4337" t="s">
        <v>8367</v>
      </c>
    </row>
    <row r="4338" spans="1:20" x14ac:dyDescent="0.35">
      <c r="A4338" t="s">
        <v>418</v>
      </c>
      <c r="B4338" t="s">
        <v>1112</v>
      </c>
      <c r="C4338">
        <v>55</v>
      </c>
      <c r="D4338" t="s">
        <v>1174</v>
      </c>
      <c r="E4338" t="s">
        <v>5512</v>
      </c>
      <c r="F4338" t="s">
        <v>6759</v>
      </c>
      <c r="G4338" t="s">
        <v>6990</v>
      </c>
      <c r="H4338" t="s">
        <v>6996</v>
      </c>
      <c r="I4338" t="s">
        <v>7005</v>
      </c>
      <c r="J4338" t="s">
        <v>7501</v>
      </c>
      <c r="K4338" t="s">
        <v>7941</v>
      </c>
      <c r="L4338" t="s">
        <v>8338</v>
      </c>
      <c r="M4338" t="s">
        <v>8348</v>
      </c>
      <c r="N4338" t="s">
        <v>8353</v>
      </c>
      <c r="O4338" t="s">
        <v>8355</v>
      </c>
      <c r="Q4338" t="s">
        <v>8364</v>
      </c>
      <c r="T4338" t="s">
        <v>8367</v>
      </c>
    </row>
    <row r="4339" spans="1:20" x14ac:dyDescent="0.35">
      <c r="A4339" t="s">
        <v>996</v>
      </c>
      <c r="B4339" t="s">
        <v>1079</v>
      </c>
      <c r="D4339" t="s">
        <v>1175</v>
      </c>
      <c r="E4339" t="s">
        <v>5513</v>
      </c>
      <c r="F4339" t="s">
        <v>6736</v>
      </c>
      <c r="G4339" t="s">
        <v>6990</v>
      </c>
      <c r="H4339" t="s">
        <v>7000</v>
      </c>
      <c r="I4339" t="s">
        <v>7004</v>
      </c>
      <c r="K4339" t="s">
        <v>8031</v>
      </c>
      <c r="L4339" t="s">
        <v>8342</v>
      </c>
      <c r="M4339" t="s">
        <v>8348</v>
      </c>
      <c r="N4339" t="s">
        <v>8352</v>
      </c>
      <c r="O4339" t="s">
        <v>8356</v>
      </c>
      <c r="Q4339" t="s">
        <v>8362</v>
      </c>
      <c r="T4339" t="s">
        <v>8367</v>
      </c>
    </row>
    <row r="4340" spans="1:20" x14ac:dyDescent="0.35">
      <c r="A4340" t="s">
        <v>788</v>
      </c>
      <c r="B4340" t="s">
        <v>1108</v>
      </c>
      <c r="D4340" t="s">
        <v>1175</v>
      </c>
      <c r="E4340" t="s">
        <v>5514</v>
      </c>
      <c r="F4340" t="s">
        <v>6755</v>
      </c>
      <c r="G4340" t="s">
        <v>6985</v>
      </c>
      <c r="H4340" t="s">
        <v>6998</v>
      </c>
      <c r="I4340" t="s">
        <v>7004</v>
      </c>
      <c r="J4340" t="s">
        <v>7383</v>
      </c>
      <c r="K4340" t="s">
        <v>8146</v>
      </c>
      <c r="L4340" t="s">
        <v>8342</v>
      </c>
      <c r="M4340" t="s">
        <v>8346</v>
      </c>
      <c r="N4340" t="s">
        <v>8354</v>
      </c>
      <c r="O4340" t="s">
        <v>8356</v>
      </c>
      <c r="Q4340" t="s">
        <v>8360</v>
      </c>
      <c r="R4340" t="s">
        <v>7182</v>
      </c>
      <c r="S4340">
        <v>1</v>
      </c>
      <c r="T4340" t="s">
        <v>8369</v>
      </c>
    </row>
    <row r="4341" spans="1:20" x14ac:dyDescent="0.35">
      <c r="A4341" t="s">
        <v>218</v>
      </c>
      <c r="B4341" t="s">
        <v>1034</v>
      </c>
      <c r="C4341">
        <v>65</v>
      </c>
      <c r="D4341" t="s">
        <v>1173</v>
      </c>
      <c r="E4341" t="s">
        <v>5515</v>
      </c>
      <c r="F4341" t="s">
        <v>6690</v>
      </c>
      <c r="G4341" t="s">
        <v>6984</v>
      </c>
      <c r="H4341" t="s">
        <v>6995</v>
      </c>
      <c r="I4341" t="s">
        <v>7001</v>
      </c>
      <c r="K4341" t="s">
        <v>8145</v>
      </c>
      <c r="L4341" t="s">
        <v>8339</v>
      </c>
      <c r="M4341" t="s">
        <v>8347</v>
      </c>
      <c r="N4341" t="s">
        <v>8354</v>
      </c>
      <c r="O4341" t="s">
        <v>8357</v>
      </c>
      <c r="P4341">
        <v>18007</v>
      </c>
      <c r="Q4341" t="s">
        <v>8362</v>
      </c>
      <c r="S4341">
        <v>4</v>
      </c>
      <c r="T4341" t="s">
        <v>8369</v>
      </c>
    </row>
    <row r="4342" spans="1:20" x14ac:dyDescent="0.35">
      <c r="A4342" t="s">
        <v>444</v>
      </c>
      <c r="B4342" t="s">
        <v>1062</v>
      </c>
      <c r="C4342">
        <v>54</v>
      </c>
      <c r="D4342" t="s">
        <v>1175</v>
      </c>
      <c r="E4342" t="s">
        <v>5516</v>
      </c>
      <c r="F4342" t="s">
        <v>6779</v>
      </c>
      <c r="G4342" t="s">
        <v>6993</v>
      </c>
      <c r="H4342" t="s">
        <v>6996</v>
      </c>
      <c r="I4342" t="s">
        <v>7001</v>
      </c>
      <c r="K4342" t="s">
        <v>7766</v>
      </c>
      <c r="L4342" t="s">
        <v>8344</v>
      </c>
      <c r="M4342" t="s">
        <v>8347</v>
      </c>
      <c r="N4342" t="s">
        <v>8352</v>
      </c>
      <c r="O4342" t="s">
        <v>8357</v>
      </c>
      <c r="Q4342" t="s">
        <v>8364</v>
      </c>
      <c r="T4342" t="s">
        <v>8369</v>
      </c>
    </row>
    <row r="4343" spans="1:20" x14ac:dyDescent="0.35">
      <c r="A4343" t="s">
        <v>760</v>
      </c>
      <c r="B4343" t="s">
        <v>1091</v>
      </c>
      <c r="E4343" t="s">
        <v>5517</v>
      </c>
      <c r="F4343" t="s">
        <v>6735</v>
      </c>
      <c r="G4343" t="s">
        <v>6990</v>
      </c>
      <c r="H4343" t="s">
        <v>6994</v>
      </c>
      <c r="I4343" t="s">
        <v>7006</v>
      </c>
      <c r="J4343" t="s">
        <v>7337</v>
      </c>
      <c r="K4343" t="s">
        <v>7837</v>
      </c>
      <c r="L4343" t="s">
        <v>8344</v>
      </c>
      <c r="M4343" t="s">
        <v>8347</v>
      </c>
      <c r="N4343" t="s">
        <v>8354</v>
      </c>
      <c r="O4343" t="s">
        <v>8359</v>
      </c>
      <c r="P4343">
        <v>44465</v>
      </c>
      <c r="Q4343" t="s">
        <v>8361</v>
      </c>
      <c r="R4343" t="s">
        <v>7103</v>
      </c>
      <c r="S4343">
        <v>1</v>
      </c>
      <c r="T4343" t="s">
        <v>8368</v>
      </c>
    </row>
    <row r="4344" spans="1:20" x14ac:dyDescent="0.35">
      <c r="A4344" t="s">
        <v>282</v>
      </c>
      <c r="B4344" t="s">
        <v>1024</v>
      </c>
      <c r="E4344" t="s">
        <v>5518</v>
      </c>
      <c r="F4344" t="s">
        <v>6681</v>
      </c>
      <c r="G4344" t="s">
        <v>6993</v>
      </c>
      <c r="H4344" t="s">
        <v>6994</v>
      </c>
      <c r="I4344" t="s">
        <v>7006</v>
      </c>
      <c r="J4344" t="s">
        <v>7260</v>
      </c>
      <c r="K4344" t="s">
        <v>8017</v>
      </c>
      <c r="L4344" t="s">
        <v>8340</v>
      </c>
      <c r="M4344" t="s">
        <v>8348</v>
      </c>
      <c r="N4344" t="s">
        <v>8354</v>
      </c>
      <c r="O4344" t="s">
        <v>8358</v>
      </c>
      <c r="Q4344" t="s">
        <v>8364</v>
      </c>
      <c r="R4344" t="s">
        <v>7507</v>
      </c>
    </row>
    <row r="4345" spans="1:20" x14ac:dyDescent="0.35">
      <c r="A4345" t="s">
        <v>744</v>
      </c>
      <c r="B4345" t="s">
        <v>1031</v>
      </c>
      <c r="C4345">
        <v>1</v>
      </c>
      <c r="D4345" t="s">
        <v>1172</v>
      </c>
      <c r="E4345" t="s">
        <v>5519</v>
      </c>
      <c r="G4345" t="s">
        <v>6989</v>
      </c>
      <c r="H4345" t="s">
        <v>6996</v>
      </c>
      <c r="I4345" t="s">
        <v>7006</v>
      </c>
      <c r="K4345" t="s">
        <v>7690</v>
      </c>
      <c r="L4345" t="s">
        <v>8344</v>
      </c>
      <c r="M4345" t="s">
        <v>8347</v>
      </c>
      <c r="N4345" t="s">
        <v>8351</v>
      </c>
      <c r="O4345" t="s">
        <v>8356</v>
      </c>
      <c r="P4345">
        <v>15772</v>
      </c>
      <c r="Q4345" t="s">
        <v>8361</v>
      </c>
      <c r="R4345" t="s">
        <v>7193</v>
      </c>
      <c r="S4345">
        <v>3</v>
      </c>
      <c r="T4345" t="s">
        <v>8367</v>
      </c>
    </row>
    <row r="4346" spans="1:20" x14ac:dyDescent="0.35">
      <c r="A4346" t="s">
        <v>147</v>
      </c>
      <c r="B4346" t="s">
        <v>1156</v>
      </c>
      <c r="D4346" t="s">
        <v>1172</v>
      </c>
      <c r="E4346" t="s">
        <v>5520</v>
      </c>
      <c r="G4346" t="s">
        <v>6991</v>
      </c>
      <c r="H4346" t="s">
        <v>6995</v>
      </c>
      <c r="I4346" t="s">
        <v>7006</v>
      </c>
      <c r="J4346" t="s">
        <v>7188</v>
      </c>
      <c r="K4346" t="s">
        <v>7886</v>
      </c>
      <c r="L4346" t="s">
        <v>8344</v>
      </c>
      <c r="M4346" t="s">
        <v>8348</v>
      </c>
      <c r="N4346" t="s">
        <v>8351</v>
      </c>
      <c r="O4346" t="s">
        <v>8359</v>
      </c>
      <c r="Q4346" t="s">
        <v>8363</v>
      </c>
      <c r="R4346" t="s">
        <v>7444</v>
      </c>
      <c r="S4346">
        <v>4</v>
      </c>
      <c r="T4346" t="s">
        <v>8368</v>
      </c>
    </row>
    <row r="4347" spans="1:20" x14ac:dyDescent="0.35">
      <c r="A4347" t="s">
        <v>1010</v>
      </c>
      <c r="B4347" t="s">
        <v>1067</v>
      </c>
      <c r="D4347" t="s">
        <v>1175</v>
      </c>
      <c r="E4347" t="s">
        <v>5521</v>
      </c>
      <c r="F4347" t="s">
        <v>6823</v>
      </c>
      <c r="G4347" t="s">
        <v>6989</v>
      </c>
      <c r="H4347" t="s">
        <v>6997</v>
      </c>
      <c r="I4347" t="s">
        <v>7002</v>
      </c>
      <c r="K4347" t="s">
        <v>7956</v>
      </c>
      <c r="L4347" t="s">
        <v>8338</v>
      </c>
      <c r="M4347" t="s">
        <v>8349</v>
      </c>
      <c r="N4347" t="s">
        <v>8353</v>
      </c>
      <c r="O4347" t="s">
        <v>8358</v>
      </c>
      <c r="P4347">
        <v>9816</v>
      </c>
      <c r="Q4347" t="s">
        <v>8360</v>
      </c>
      <c r="T4347" t="s">
        <v>8367</v>
      </c>
    </row>
    <row r="4348" spans="1:20" x14ac:dyDescent="0.35">
      <c r="A4348" t="s">
        <v>608</v>
      </c>
      <c r="B4348" t="s">
        <v>1141</v>
      </c>
      <c r="D4348" t="s">
        <v>1175</v>
      </c>
      <c r="E4348" t="s">
        <v>5522</v>
      </c>
      <c r="G4348" t="s">
        <v>6989</v>
      </c>
      <c r="H4348" t="s">
        <v>6998</v>
      </c>
      <c r="I4348" t="s">
        <v>7003</v>
      </c>
      <c r="J4348" t="s">
        <v>7529</v>
      </c>
      <c r="K4348" t="s">
        <v>8252</v>
      </c>
      <c r="L4348" t="s">
        <v>8338</v>
      </c>
      <c r="M4348" t="s">
        <v>8348</v>
      </c>
      <c r="N4348" t="s">
        <v>8352</v>
      </c>
      <c r="O4348" t="s">
        <v>8359</v>
      </c>
      <c r="Q4348" t="s">
        <v>8362</v>
      </c>
      <c r="S4348">
        <v>4</v>
      </c>
    </row>
    <row r="4349" spans="1:20" x14ac:dyDescent="0.35">
      <c r="A4349" t="s">
        <v>771</v>
      </c>
      <c r="B4349" t="s">
        <v>1139</v>
      </c>
      <c r="E4349" t="s">
        <v>5523</v>
      </c>
      <c r="F4349" t="s">
        <v>6808</v>
      </c>
      <c r="G4349" t="s">
        <v>6987</v>
      </c>
      <c r="H4349" t="s">
        <v>6995</v>
      </c>
      <c r="I4349" t="s">
        <v>7004</v>
      </c>
      <c r="J4349" t="s">
        <v>7246</v>
      </c>
      <c r="K4349" t="s">
        <v>7713</v>
      </c>
      <c r="L4349" t="s">
        <v>8339</v>
      </c>
      <c r="M4349" t="s">
        <v>8349</v>
      </c>
      <c r="N4349" t="s">
        <v>8353</v>
      </c>
      <c r="O4349" t="s">
        <v>8355</v>
      </c>
      <c r="S4349">
        <v>4</v>
      </c>
      <c r="T4349" t="s">
        <v>8367</v>
      </c>
    </row>
    <row r="4350" spans="1:20" x14ac:dyDescent="0.35">
      <c r="A4350" t="s">
        <v>486</v>
      </c>
      <c r="B4350" t="s">
        <v>1146</v>
      </c>
      <c r="C4350">
        <v>46</v>
      </c>
      <c r="E4350" t="s">
        <v>5524</v>
      </c>
      <c r="F4350" t="s">
        <v>6902</v>
      </c>
      <c r="G4350" t="s">
        <v>6984</v>
      </c>
      <c r="H4350" t="s">
        <v>7000</v>
      </c>
      <c r="I4350" t="s">
        <v>7007</v>
      </c>
      <c r="J4350" t="s">
        <v>7644</v>
      </c>
      <c r="K4350" t="s">
        <v>7696</v>
      </c>
      <c r="L4350" t="s">
        <v>8340</v>
      </c>
      <c r="M4350" t="s">
        <v>8346</v>
      </c>
      <c r="N4350" t="s">
        <v>8353</v>
      </c>
      <c r="O4350" t="s">
        <v>8358</v>
      </c>
      <c r="P4350">
        <v>19382</v>
      </c>
      <c r="R4350" t="s">
        <v>7085</v>
      </c>
      <c r="T4350" t="s">
        <v>8367</v>
      </c>
    </row>
    <row r="4351" spans="1:20" x14ac:dyDescent="0.35">
      <c r="A4351" t="s">
        <v>226</v>
      </c>
      <c r="B4351" t="s">
        <v>1081</v>
      </c>
      <c r="C4351">
        <v>51</v>
      </c>
      <c r="E4351" t="s">
        <v>5525</v>
      </c>
      <c r="G4351" t="s">
        <v>6984</v>
      </c>
      <c r="H4351" t="s">
        <v>6997</v>
      </c>
      <c r="I4351" t="s">
        <v>7004</v>
      </c>
      <c r="K4351" t="s">
        <v>8089</v>
      </c>
      <c r="L4351" t="s">
        <v>8339</v>
      </c>
      <c r="M4351" t="s">
        <v>8349</v>
      </c>
      <c r="N4351" t="s">
        <v>8351</v>
      </c>
      <c r="O4351" t="s">
        <v>8355</v>
      </c>
      <c r="R4351" t="s">
        <v>7288</v>
      </c>
      <c r="T4351" t="s">
        <v>8367</v>
      </c>
    </row>
    <row r="4352" spans="1:20" x14ac:dyDescent="0.35">
      <c r="A4352" t="s">
        <v>615</v>
      </c>
      <c r="B4352" t="s">
        <v>1110</v>
      </c>
      <c r="C4352">
        <v>73</v>
      </c>
      <c r="E4352" t="s">
        <v>5526</v>
      </c>
      <c r="G4352" t="s">
        <v>6985</v>
      </c>
      <c r="H4352" t="s">
        <v>6998</v>
      </c>
      <c r="I4352" t="s">
        <v>7007</v>
      </c>
      <c r="K4352" t="s">
        <v>7899</v>
      </c>
      <c r="L4352" t="s">
        <v>8339</v>
      </c>
      <c r="M4352" t="s">
        <v>8348</v>
      </c>
      <c r="N4352" t="s">
        <v>8354</v>
      </c>
      <c r="O4352" t="s">
        <v>8358</v>
      </c>
      <c r="P4352">
        <v>24166</v>
      </c>
      <c r="Q4352" t="s">
        <v>8364</v>
      </c>
      <c r="R4352" t="s">
        <v>7423</v>
      </c>
      <c r="S4352">
        <v>3</v>
      </c>
    </row>
    <row r="4353" spans="1:20" x14ac:dyDescent="0.35">
      <c r="A4353" t="s">
        <v>167</v>
      </c>
      <c r="B4353" t="s">
        <v>1063</v>
      </c>
      <c r="C4353">
        <v>30</v>
      </c>
      <c r="E4353" t="s">
        <v>5527</v>
      </c>
      <c r="F4353" t="s">
        <v>6713</v>
      </c>
      <c r="G4353" t="s">
        <v>6987</v>
      </c>
      <c r="H4353" t="s">
        <v>6996</v>
      </c>
      <c r="I4353" t="s">
        <v>7006</v>
      </c>
      <c r="J4353" t="s">
        <v>7430</v>
      </c>
      <c r="K4353" t="s">
        <v>7901</v>
      </c>
      <c r="L4353" t="s">
        <v>8344</v>
      </c>
      <c r="M4353" t="s">
        <v>8349</v>
      </c>
      <c r="N4353" t="s">
        <v>8352</v>
      </c>
      <c r="O4353" t="s">
        <v>8358</v>
      </c>
      <c r="Q4353" t="s">
        <v>8361</v>
      </c>
      <c r="R4353" t="s">
        <v>7597</v>
      </c>
      <c r="T4353" t="s">
        <v>8367</v>
      </c>
    </row>
    <row r="4354" spans="1:20" x14ac:dyDescent="0.35">
      <c r="A4354" t="s">
        <v>110</v>
      </c>
      <c r="B4354" t="s">
        <v>1040</v>
      </c>
      <c r="D4354" t="s">
        <v>1172</v>
      </c>
      <c r="E4354" t="s">
        <v>5528</v>
      </c>
      <c r="F4354" t="s">
        <v>6695</v>
      </c>
      <c r="G4354" t="s">
        <v>6991</v>
      </c>
      <c r="H4354" t="s">
        <v>6997</v>
      </c>
      <c r="I4354" t="s">
        <v>7002</v>
      </c>
      <c r="J4354" t="s">
        <v>7283</v>
      </c>
      <c r="K4354" t="s">
        <v>7964</v>
      </c>
      <c r="L4354" t="s">
        <v>8341</v>
      </c>
      <c r="M4354" t="s">
        <v>8348</v>
      </c>
      <c r="N4354" t="s">
        <v>8354</v>
      </c>
      <c r="O4354" t="s">
        <v>8358</v>
      </c>
      <c r="Q4354" t="s">
        <v>8360</v>
      </c>
    </row>
    <row r="4355" spans="1:20" x14ac:dyDescent="0.35">
      <c r="A4355" t="s">
        <v>698</v>
      </c>
      <c r="B4355" t="s">
        <v>1067</v>
      </c>
      <c r="C4355">
        <v>23</v>
      </c>
      <c r="D4355" t="s">
        <v>1172</v>
      </c>
      <c r="E4355" t="s">
        <v>5529</v>
      </c>
      <c r="F4355" t="s">
        <v>6716</v>
      </c>
      <c r="G4355" t="s">
        <v>6990</v>
      </c>
      <c r="H4355" t="s">
        <v>6999</v>
      </c>
      <c r="I4355" t="s">
        <v>7007</v>
      </c>
      <c r="J4355" t="s">
        <v>7448</v>
      </c>
      <c r="K4355" t="s">
        <v>7894</v>
      </c>
      <c r="L4355" t="s">
        <v>8341</v>
      </c>
      <c r="M4355" t="s">
        <v>8350</v>
      </c>
      <c r="N4355" t="s">
        <v>8352</v>
      </c>
      <c r="O4355" t="s">
        <v>8355</v>
      </c>
      <c r="Q4355" t="s">
        <v>8363</v>
      </c>
      <c r="R4355" t="s">
        <v>7174</v>
      </c>
      <c r="S4355">
        <v>3</v>
      </c>
    </row>
    <row r="4356" spans="1:20" x14ac:dyDescent="0.35">
      <c r="A4356" t="s">
        <v>816</v>
      </c>
      <c r="B4356" t="s">
        <v>1166</v>
      </c>
      <c r="C4356">
        <v>26</v>
      </c>
      <c r="D4356" t="s">
        <v>1172</v>
      </c>
      <c r="E4356" t="s">
        <v>5530</v>
      </c>
      <c r="F4356" t="s">
        <v>6884</v>
      </c>
      <c r="G4356" t="s">
        <v>6993</v>
      </c>
      <c r="H4356" t="s">
        <v>6999</v>
      </c>
      <c r="I4356" t="s">
        <v>7002</v>
      </c>
      <c r="J4356" t="s">
        <v>7610</v>
      </c>
      <c r="K4356" t="s">
        <v>7905</v>
      </c>
      <c r="L4356" t="s">
        <v>8345</v>
      </c>
      <c r="M4356" t="s">
        <v>8347</v>
      </c>
      <c r="N4356" t="s">
        <v>8354</v>
      </c>
      <c r="O4356" t="s">
        <v>8356</v>
      </c>
      <c r="P4356">
        <v>27243</v>
      </c>
      <c r="Q4356" t="s">
        <v>8361</v>
      </c>
      <c r="R4356" t="s">
        <v>7475</v>
      </c>
      <c r="S4356">
        <v>1</v>
      </c>
      <c r="T4356" t="s">
        <v>8368</v>
      </c>
    </row>
    <row r="4357" spans="1:20" x14ac:dyDescent="0.35">
      <c r="A4357" t="s">
        <v>692</v>
      </c>
      <c r="B4357" t="s">
        <v>1080</v>
      </c>
      <c r="C4357">
        <v>33</v>
      </c>
      <c r="D4357" t="s">
        <v>1174</v>
      </c>
      <c r="E4357" t="s">
        <v>5531</v>
      </c>
      <c r="F4357" t="s">
        <v>6726</v>
      </c>
      <c r="G4357" t="s">
        <v>6992</v>
      </c>
      <c r="H4357" t="s">
        <v>6997</v>
      </c>
      <c r="I4357" t="s">
        <v>7004</v>
      </c>
      <c r="K4357" t="s">
        <v>7822</v>
      </c>
      <c r="L4357" t="s">
        <v>8339</v>
      </c>
      <c r="M4357" t="s">
        <v>8350</v>
      </c>
      <c r="N4357" t="s">
        <v>8353</v>
      </c>
      <c r="O4357" t="s">
        <v>8355</v>
      </c>
      <c r="Q4357" t="s">
        <v>8363</v>
      </c>
    </row>
    <row r="4358" spans="1:20" x14ac:dyDescent="0.35">
      <c r="A4358" t="s">
        <v>236</v>
      </c>
      <c r="B4358" t="s">
        <v>1166</v>
      </c>
      <c r="C4358">
        <v>31</v>
      </c>
      <c r="D4358" t="s">
        <v>1175</v>
      </c>
      <c r="E4358" t="s">
        <v>5532</v>
      </c>
      <c r="F4358" t="s">
        <v>6884</v>
      </c>
      <c r="G4358" t="s">
        <v>6984</v>
      </c>
      <c r="H4358" t="s">
        <v>6994</v>
      </c>
      <c r="I4358" t="s">
        <v>7001</v>
      </c>
      <c r="J4358" t="s">
        <v>7574</v>
      </c>
      <c r="K4358" t="s">
        <v>8101</v>
      </c>
      <c r="L4358" t="s">
        <v>8338</v>
      </c>
      <c r="M4358" t="s">
        <v>8349</v>
      </c>
      <c r="N4358" t="s">
        <v>8352</v>
      </c>
      <c r="O4358" t="s">
        <v>8355</v>
      </c>
      <c r="R4358" t="s">
        <v>7222</v>
      </c>
      <c r="S4358">
        <v>1</v>
      </c>
      <c r="T4358" t="s">
        <v>8367</v>
      </c>
    </row>
    <row r="4359" spans="1:20" x14ac:dyDescent="0.35">
      <c r="A4359" t="s">
        <v>225</v>
      </c>
      <c r="B4359" t="s">
        <v>1158</v>
      </c>
      <c r="D4359" t="s">
        <v>1174</v>
      </c>
      <c r="E4359" t="s">
        <v>5533</v>
      </c>
      <c r="F4359" t="s">
        <v>6949</v>
      </c>
      <c r="G4359" t="s">
        <v>6986</v>
      </c>
      <c r="H4359" t="s">
        <v>6999</v>
      </c>
      <c r="I4359" t="s">
        <v>7007</v>
      </c>
      <c r="J4359" t="s">
        <v>7050</v>
      </c>
      <c r="K4359" t="s">
        <v>8154</v>
      </c>
      <c r="L4359" t="s">
        <v>8340</v>
      </c>
      <c r="M4359" t="s">
        <v>8346</v>
      </c>
      <c r="N4359" t="s">
        <v>8354</v>
      </c>
      <c r="O4359" t="s">
        <v>8356</v>
      </c>
      <c r="P4359">
        <v>40697</v>
      </c>
      <c r="Q4359" t="s">
        <v>8362</v>
      </c>
      <c r="R4359" t="s">
        <v>7643</v>
      </c>
      <c r="S4359">
        <v>2</v>
      </c>
    </row>
    <row r="4360" spans="1:20" x14ac:dyDescent="0.35">
      <c r="A4360" t="s">
        <v>785</v>
      </c>
      <c r="B4360" t="s">
        <v>1068</v>
      </c>
      <c r="D4360" t="s">
        <v>1174</v>
      </c>
      <c r="E4360" t="s">
        <v>5534</v>
      </c>
      <c r="G4360" t="s">
        <v>6987</v>
      </c>
      <c r="H4360" t="s">
        <v>6994</v>
      </c>
      <c r="I4360" t="s">
        <v>7004</v>
      </c>
      <c r="J4360" t="s">
        <v>7636</v>
      </c>
      <c r="K4360" t="s">
        <v>7923</v>
      </c>
      <c r="L4360" t="s">
        <v>8345</v>
      </c>
      <c r="M4360" t="s">
        <v>8348</v>
      </c>
      <c r="N4360" t="s">
        <v>8353</v>
      </c>
      <c r="O4360" t="s">
        <v>8358</v>
      </c>
      <c r="P4360">
        <v>39254</v>
      </c>
      <c r="Q4360" t="s">
        <v>8364</v>
      </c>
      <c r="S4360">
        <v>5</v>
      </c>
      <c r="T4360" t="s">
        <v>8369</v>
      </c>
    </row>
    <row r="4361" spans="1:20" x14ac:dyDescent="0.35">
      <c r="A4361" t="s">
        <v>919</v>
      </c>
      <c r="B4361" t="s">
        <v>1097</v>
      </c>
      <c r="D4361" t="s">
        <v>1174</v>
      </c>
      <c r="E4361" t="s">
        <v>5535</v>
      </c>
      <c r="F4361" t="s">
        <v>6926</v>
      </c>
      <c r="G4361" t="s">
        <v>6991</v>
      </c>
      <c r="H4361" t="s">
        <v>6997</v>
      </c>
      <c r="I4361" t="s">
        <v>7007</v>
      </c>
      <c r="J4361" t="s">
        <v>7070</v>
      </c>
      <c r="K4361" t="s">
        <v>8013</v>
      </c>
      <c r="L4361" t="s">
        <v>8338</v>
      </c>
      <c r="M4361" t="s">
        <v>8349</v>
      </c>
      <c r="N4361" t="s">
        <v>8353</v>
      </c>
      <c r="O4361" t="s">
        <v>8355</v>
      </c>
      <c r="R4361" t="s">
        <v>7376</v>
      </c>
      <c r="S4361">
        <v>2</v>
      </c>
      <c r="T4361" t="s">
        <v>8367</v>
      </c>
    </row>
    <row r="4362" spans="1:20" x14ac:dyDescent="0.35">
      <c r="A4362" t="s">
        <v>281</v>
      </c>
      <c r="B4362" t="s">
        <v>1103</v>
      </c>
      <c r="D4362" t="s">
        <v>1172</v>
      </c>
      <c r="E4362" t="s">
        <v>5536</v>
      </c>
      <c r="F4362" t="s">
        <v>6924</v>
      </c>
      <c r="G4362" t="s">
        <v>6986</v>
      </c>
      <c r="H4362" t="s">
        <v>6995</v>
      </c>
      <c r="I4362" t="s">
        <v>7001</v>
      </c>
      <c r="K4362" t="s">
        <v>7884</v>
      </c>
      <c r="L4362" t="s">
        <v>8344</v>
      </c>
      <c r="M4362" t="s">
        <v>8350</v>
      </c>
      <c r="N4362" t="s">
        <v>8353</v>
      </c>
      <c r="O4362" t="s">
        <v>8358</v>
      </c>
      <c r="Q4362" t="s">
        <v>8364</v>
      </c>
      <c r="R4362" t="s">
        <v>7355</v>
      </c>
      <c r="S4362">
        <v>2</v>
      </c>
      <c r="T4362" t="s">
        <v>8367</v>
      </c>
    </row>
    <row r="4363" spans="1:20" x14ac:dyDescent="0.35">
      <c r="A4363" t="s">
        <v>477</v>
      </c>
      <c r="B4363" t="s">
        <v>1051</v>
      </c>
      <c r="D4363" t="s">
        <v>1174</v>
      </c>
      <c r="E4363" t="s">
        <v>5537</v>
      </c>
      <c r="F4363" t="s">
        <v>6835</v>
      </c>
      <c r="G4363" t="s">
        <v>6993</v>
      </c>
      <c r="H4363" t="s">
        <v>6995</v>
      </c>
      <c r="I4363" t="s">
        <v>7003</v>
      </c>
      <c r="J4363" t="s">
        <v>7636</v>
      </c>
      <c r="K4363" t="s">
        <v>8336</v>
      </c>
      <c r="L4363" t="s">
        <v>8343</v>
      </c>
      <c r="M4363" t="s">
        <v>8350</v>
      </c>
      <c r="N4363" t="s">
        <v>8354</v>
      </c>
      <c r="O4363" t="s">
        <v>8358</v>
      </c>
      <c r="P4363">
        <v>46252</v>
      </c>
      <c r="Q4363" t="s">
        <v>8362</v>
      </c>
      <c r="R4363" t="s">
        <v>7605</v>
      </c>
      <c r="S4363">
        <v>2</v>
      </c>
      <c r="T4363" t="s">
        <v>8368</v>
      </c>
    </row>
    <row r="4364" spans="1:20" x14ac:dyDescent="0.35">
      <c r="A4364" t="s">
        <v>539</v>
      </c>
      <c r="B4364" t="s">
        <v>1130</v>
      </c>
      <c r="D4364" t="s">
        <v>1173</v>
      </c>
      <c r="E4364" t="s">
        <v>5538</v>
      </c>
      <c r="G4364" t="s">
        <v>6987</v>
      </c>
      <c r="H4364" t="s">
        <v>6999</v>
      </c>
      <c r="I4364" t="s">
        <v>7005</v>
      </c>
      <c r="J4364" t="s">
        <v>7256</v>
      </c>
      <c r="K4364" t="s">
        <v>8101</v>
      </c>
      <c r="L4364" t="s">
        <v>8342</v>
      </c>
      <c r="M4364" t="s">
        <v>8348</v>
      </c>
      <c r="N4364" t="s">
        <v>8352</v>
      </c>
      <c r="O4364" t="s">
        <v>8359</v>
      </c>
      <c r="Q4364" t="s">
        <v>8362</v>
      </c>
    </row>
    <row r="4365" spans="1:20" x14ac:dyDescent="0.35">
      <c r="A4365" t="s">
        <v>950</v>
      </c>
      <c r="B4365" t="s">
        <v>1044</v>
      </c>
      <c r="C4365">
        <v>47</v>
      </c>
      <c r="D4365" t="s">
        <v>1175</v>
      </c>
      <c r="E4365" t="s">
        <v>5539</v>
      </c>
      <c r="F4365" t="s">
        <v>6698</v>
      </c>
      <c r="G4365" t="s">
        <v>6989</v>
      </c>
      <c r="H4365" t="s">
        <v>6995</v>
      </c>
      <c r="I4365" t="s">
        <v>7001</v>
      </c>
      <c r="K4365" t="s">
        <v>8261</v>
      </c>
      <c r="L4365" t="s">
        <v>8341</v>
      </c>
      <c r="M4365" t="s">
        <v>8350</v>
      </c>
      <c r="N4365" t="s">
        <v>8354</v>
      </c>
      <c r="O4365" t="s">
        <v>8358</v>
      </c>
      <c r="Q4365" t="s">
        <v>8361</v>
      </c>
      <c r="R4365" t="s">
        <v>7038</v>
      </c>
      <c r="S4365">
        <v>2</v>
      </c>
      <c r="T4365" t="s">
        <v>8368</v>
      </c>
    </row>
    <row r="4366" spans="1:20" x14ac:dyDescent="0.35">
      <c r="A4366" t="s">
        <v>161</v>
      </c>
      <c r="B4366" t="s">
        <v>1055</v>
      </c>
      <c r="D4366" t="s">
        <v>1173</v>
      </c>
      <c r="E4366" t="s">
        <v>5540</v>
      </c>
      <c r="F4366" t="s">
        <v>6965</v>
      </c>
      <c r="G4366" t="s">
        <v>6987</v>
      </c>
      <c r="H4366" t="s">
        <v>6994</v>
      </c>
      <c r="I4366" t="s">
        <v>7006</v>
      </c>
      <c r="J4366" t="s">
        <v>7346</v>
      </c>
      <c r="K4366" t="s">
        <v>7912</v>
      </c>
      <c r="L4366" t="s">
        <v>8339</v>
      </c>
      <c r="M4366" t="s">
        <v>8347</v>
      </c>
      <c r="N4366" t="s">
        <v>8354</v>
      </c>
      <c r="O4366" t="s">
        <v>8359</v>
      </c>
      <c r="Q4366" t="s">
        <v>8361</v>
      </c>
      <c r="S4366">
        <v>4</v>
      </c>
      <c r="T4366" t="s">
        <v>8368</v>
      </c>
    </row>
    <row r="4367" spans="1:20" x14ac:dyDescent="0.35">
      <c r="A4367" t="s">
        <v>356</v>
      </c>
      <c r="B4367" t="s">
        <v>1146</v>
      </c>
      <c r="D4367" t="s">
        <v>1175</v>
      </c>
      <c r="E4367" t="s">
        <v>5541</v>
      </c>
      <c r="F4367" t="s">
        <v>6822</v>
      </c>
      <c r="G4367" t="s">
        <v>6991</v>
      </c>
      <c r="H4367" t="s">
        <v>6994</v>
      </c>
      <c r="I4367" t="s">
        <v>7004</v>
      </c>
      <c r="J4367" t="s">
        <v>7028</v>
      </c>
      <c r="K4367" t="s">
        <v>8010</v>
      </c>
      <c r="L4367" t="s">
        <v>8342</v>
      </c>
      <c r="M4367" t="s">
        <v>8349</v>
      </c>
      <c r="N4367" t="s">
        <v>8354</v>
      </c>
      <c r="O4367" t="s">
        <v>8357</v>
      </c>
      <c r="P4367">
        <v>40752</v>
      </c>
      <c r="T4367" t="s">
        <v>8369</v>
      </c>
    </row>
    <row r="4368" spans="1:20" x14ac:dyDescent="0.35">
      <c r="A4368" t="s">
        <v>803</v>
      </c>
      <c r="B4368" t="s">
        <v>1104</v>
      </c>
      <c r="D4368" t="s">
        <v>1173</v>
      </c>
      <c r="E4368" t="s">
        <v>5542</v>
      </c>
      <c r="G4368" t="s">
        <v>6990</v>
      </c>
      <c r="H4368" t="s">
        <v>6999</v>
      </c>
      <c r="I4368" t="s">
        <v>7003</v>
      </c>
      <c r="J4368" t="s">
        <v>7073</v>
      </c>
      <c r="K4368" t="s">
        <v>7848</v>
      </c>
      <c r="L4368" t="s">
        <v>8343</v>
      </c>
      <c r="M4368" t="s">
        <v>8346</v>
      </c>
      <c r="N4368" t="s">
        <v>8353</v>
      </c>
      <c r="O4368" t="s">
        <v>8359</v>
      </c>
      <c r="Q4368" t="s">
        <v>8364</v>
      </c>
      <c r="R4368" t="s">
        <v>7289</v>
      </c>
      <c r="T4368" t="s">
        <v>8369</v>
      </c>
    </row>
    <row r="4369" spans="1:20" x14ac:dyDescent="0.35">
      <c r="A4369" t="s">
        <v>878</v>
      </c>
      <c r="B4369" t="s">
        <v>1030</v>
      </c>
      <c r="C4369">
        <v>47</v>
      </c>
      <c r="D4369" t="s">
        <v>1172</v>
      </c>
      <c r="E4369" t="s">
        <v>5543</v>
      </c>
      <c r="G4369" t="s">
        <v>6993</v>
      </c>
      <c r="H4369" t="s">
        <v>6998</v>
      </c>
      <c r="I4369" t="s">
        <v>7007</v>
      </c>
      <c r="K4369" t="s">
        <v>8198</v>
      </c>
      <c r="L4369" t="s">
        <v>8340</v>
      </c>
      <c r="M4369" t="s">
        <v>8347</v>
      </c>
      <c r="N4369" t="s">
        <v>8353</v>
      </c>
      <c r="O4369" t="s">
        <v>8357</v>
      </c>
      <c r="Q4369" t="s">
        <v>8362</v>
      </c>
      <c r="S4369">
        <v>1</v>
      </c>
      <c r="T4369" t="s">
        <v>8367</v>
      </c>
    </row>
    <row r="4370" spans="1:20" x14ac:dyDescent="0.35">
      <c r="A4370" t="s">
        <v>595</v>
      </c>
      <c r="B4370" t="s">
        <v>1119</v>
      </c>
      <c r="D4370" t="s">
        <v>1172</v>
      </c>
      <c r="E4370" t="s">
        <v>5544</v>
      </c>
      <c r="F4370" t="s">
        <v>6766</v>
      </c>
      <c r="G4370" t="s">
        <v>6987</v>
      </c>
      <c r="H4370" t="s">
        <v>6997</v>
      </c>
      <c r="I4370" t="s">
        <v>7006</v>
      </c>
      <c r="J4370" t="s">
        <v>7133</v>
      </c>
      <c r="K4370" t="s">
        <v>8297</v>
      </c>
      <c r="L4370" t="s">
        <v>8339</v>
      </c>
      <c r="M4370" t="s">
        <v>8349</v>
      </c>
      <c r="N4370" t="s">
        <v>8353</v>
      </c>
      <c r="O4370" t="s">
        <v>8356</v>
      </c>
      <c r="Q4370" t="s">
        <v>8361</v>
      </c>
      <c r="T4370" t="s">
        <v>8367</v>
      </c>
    </row>
    <row r="4371" spans="1:20" x14ac:dyDescent="0.35">
      <c r="A4371" t="s">
        <v>965</v>
      </c>
      <c r="B4371" t="s">
        <v>1025</v>
      </c>
      <c r="D4371" t="s">
        <v>1173</v>
      </c>
      <c r="E4371" t="s">
        <v>5545</v>
      </c>
      <c r="F4371" t="s">
        <v>6824</v>
      </c>
      <c r="G4371" t="s">
        <v>6990</v>
      </c>
      <c r="H4371" t="s">
        <v>6994</v>
      </c>
      <c r="I4371" t="s">
        <v>7001</v>
      </c>
      <c r="K4371" t="s">
        <v>8138</v>
      </c>
      <c r="L4371" t="s">
        <v>8341</v>
      </c>
      <c r="M4371" t="s">
        <v>8347</v>
      </c>
      <c r="N4371" t="s">
        <v>8351</v>
      </c>
      <c r="O4371" t="s">
        <v>8355</v>
      </c>
      <c r="Q4371" t="s">
        <v>8362</v>
      </c>
      <c r="T4371" t="s">
        <v>8368</v>
      </c>
    </row>
    <row r="4372" spans="1:20" x14ac:dyDescent="0.35">
      <c r="A4372" t="s">
        <v>816</v>
      </c>
      <c r="B4372" t="s">
        <v>1037</v>
      </c>
      <c r="D4372" t="s">
        <v>1172</v>
      </c>
      <c r="E4372" t="s">
        <v>5546</v>
      </c>
      <c r="G4372" t="s">
        <v>6984</v>
      </c>
      <c r="H4372" t="s">
        <v>7000</v>
      </c>
      <c r="I4372" t="s">
        <v>7005</v>
      </c>
      <c r="K4372" t="s">
        <v>7866</v>
      </c>
      <c r="L4372" t="s">
        <v>8344</v>
      </c>
      <c r="M4372" t="s">
        <v>8350</v>
      </c>
      <c r="N4372" t="s">
        <v>8353</v>
      </c>
      <c r="O4372" t="s">
        <v>8358</v>
      </c>
      <c r="Q4372" t="s">
        <v>8362</v>
      </c>
      <c r="S4372">
        <v>4</v>
      </c>
    </row>
    <row r="4373" spans="1:20" x14ac:dyDescent="0.35">
      <c r="A4373" t="s">
        <v>455</v>
      </c>
      <c r="B4373" t="s">
        <v>1099</v>
      </c>
      <c r="C4373">
        <v>82</v>
      </c>
      <c r="D4373" t="s">
        <v>1173</v>
      </c>
      <c r="E4373" t="s">
        <v>5547</v>
      </c>
      <c r="F4373" t="s">
        <v>6800</v>
      </c>
      <c r="G4373" t="s">
        <v>6992</v>
      </c>
      <c r="H4373" t="s">
        <v>6994</v>
      </c>
      <c r="I4373" t="s">
        <v>7004</v>
      </c>
      <c r="J4373" t="s">
        <v>7485</v>
      </c>
      <c r="K4373" t="s">
        <v>8120</v>
      </c>
      <c r="L4373" t="s">
        <v>8340</v>
      </c>
      <c r="M4373" t="s">
        <v>8348</v>
      </c>
      <c r="N4373" t="s">
        <v>8353</v>
      </c>
      <c r="O4373" t="s">
        <v>8359</v>
      </c>
      <c r="S4373">
        <v>1</v>
      </c>
      <c r="T4373" t="s">
        <v>8369</v>
      </c>
    </row>
    <row r="4374" spans="1:20" x14ac:dyDescent="0.35">
      <c r="A4374" t="s">
        <v>540</v>
      </c>
      <c r="B4374" t="s">
        <v>1143</v>
      </c>
      <c r="C4374">
        <v>59</v>
      </c>
      <c r="D4374" t="s">
        <v>1174</v>
      </c>
      <c r="E4374" t="s">
        <v>5548</v>
      </c>
      <c r="F4374" t="s">
        <v>6933</v>
      </c>
      <c r="G4374" t="s">
        <v>6990</v>
      </c>
      <c r="H4374" t="s">
        <v>6999</v>
      </c>
      <c r="I4374" t="s">
        <v>7005</v>
      </c>
      <c r="J4374" t="s">
        <v>7040</v>
      </c>
      <c r="K4374" t="s">
        <v>8334</v>
      </c>
      <c r="L4374" t="s">
        <v>8338</v>
      </c>
      <c r="M4374" t="s">
        <v>8349</v>
      </c>
      <c r="N4374" t="s">
        <v>8351</v>
      </c>
      <c r="O4374" t="s">
        <v>8356</v>
      </c>
      <c r="P4374">
        <v>13715</v>
      </c>
      <c r="Q4374" t="s">
        <v>8364</v>
      </c>
      <c r="S4374">
        <v>1</v>
      </c>
    </row>
    <row r="4375" spans="1:20" x14ac:dyDescent="0.35">
      <c r="A4375" t="s">
        <v>973</v>
      </c>
      <c r="B4375" t="s">
        <v>1169</v>
      </c>
      <c r="C4375">
        <v>27</v>
      </c>
      <c r="E4375" t="s">
        <v>5549</v>
      </c>
      <c r="F4375" t="s">
        <v>6968</v>
      </c>
      <c r="G4375" t="s">
        <v>6984</v>
      </c>
      <c r="H4375" t="s">
        <v>6999</v>
      </c>
      <c r="I4375" t="s">
        <v>7002</v>
      </c>
      <c r="J4375" t="s">
        <v>7036</v>
      </c>
      <c r="K4375" t="s">
        <v>8287</v>
      </c>
      <c r="L4375" t="s">
        <v>8340</v>
      </c>
      <c r="M4375" t="s">
        <v>8348</v>
      </c>
      <c r="N4375" t="s">
        <v>8351</v>
      </c>
      <c r="O4375" t="s">
        <v>8355</v>
      </c>
      <c r="R4375" t="s">
        <v>7181</v>
      </c>
      <c r="S4375">
        <v>5</v>
      </c>
      <c r="T4375" t="s">
        <v>8369</v>
      </c>
    </row>
    <row r="4376" spans="1:20" x14ac:dyDescent="0.35">
      <c r="A4376" t="s">
        <v>190</v>
      </c>
      <c r="B4376" t="s">
        <v>1026</v>
      </c>
      <c r="C4376">
        <v>7</v>
      </c>
      <c r="E4376" t="s">
        <v>5550</v>
      </c>
      <c r="F4376" t="s">
        <v>6683</v>
      </c>
      <c r="G4376" t="s">
        <v>6993</v>
      </c>
      <c r="H4376" t="s">
        <v>7000</v>
      </c>
      <c r="I4376" t="s">
        <v>7005</v>
      </c>
      <c r="K4376" t="s">
        <v>7791</v>
      </c>
      <c r="L4376" t="s">
        <v>8342</v>
      </c>
      <c r="M4376" t="s">
        <v>8349</v>
      </c>
      <c r="N4376" t="s">
        <v>8352</v>
      </c>
      <c r="O4376" t="s">
        <v>8355</v>
      </c>
      <c r="P4376">
        <v>13762</v>
      </c>
      <c r="Q4376" t="s">
        <v>8364</v>
      </c>
      <c r="T4376" t="s">
        <v>8369</v>
      </c>
    </row>
    <row r="4377" spans="1:20" x14ac:dyDescent="0.35">
      <c r="A4377" t="s">
        <v>877</v>
      </c>
      <c r="B4377" t="s">
        <v>1134</v>
      </c>
      <c r="C4377">
        <v>47</v>
      </c>
      <c r="E4377" t="s">
        <v>5551</v>
      </c>
      <c r="F4377" t="s">
        <v>6811</v>
      </c>
      <c r="G4377" t="s">
        <v>6989</v>
      </c>
      <c r="H4377" t="s">
        <v>7000</v>
      </c>
      <c r="I4377" t="s">
        <v>7002</v>
      </c>
      <c r="J4377" t="s">
        <v>7526</v>
      </c>
      <c r="K4377" t="s">
        <v>8193</v>
      </c>
      <c r="L4377" t="s">
        <v>8345</v>
      </c>
      <c r="M4377" t="s">
        <v>8346</v>
      </c>
      <c r="N4377" t="s">
        <v>8352</v>
      </c>
      <c r="O4377" t="s">
        <v>8355</v>
      </c>
      <c r="P4377">
        <v>46482</v>
      </c>
      <c r="Q4377" t="s">
        <v>8362</v>
      </c>
    </row>
    <row r="4378" spans="1:20" x14ac:dyDescent="0.35">
      <c r="A4378" t="s">
        <v>296</v>
      </c>
      <c r="B4378" t="s">
        <v>1048</v>
      </c>
      <c r="C4378">
        <v>25</v>
      </c>
      <c r="D4378" t="s">
        <v>1175</v>
      </c>
      <c r="E4378" t="s">
        <v>5552</v>
      </c>
      <c r="G4378" t="s">
        <v>6993</v>
      </c>
      <c r="H4378" t="s">
        <v>6999</v>
      </c>
      <c r="I4378" t="s">
        <v>7003</v>
      </c>
      <c r="K4378" t="s">
        <v>8241</v>
      </c>
      <c r="L4378" t="s">
        <v>8339</v>
      </c>
      <c r="M4378" t="s">
        <v>8347</v>
      </c>
      <c r="N4378" t="s">
        <v>8352</v>
      </c>
      <c r="O4378" t="s">
        <v>8356</v>
      </c>
      <c r="R4378" t="s">
        <v>7116</v>
      </c>
      <c r="S4378">
        <v>1</v>
      </c>
      <c r="T4378" t="s">
        <v>8367</v>
      </c>
    </row>
    <row r="4379" spans="1:20" x14ac:dyDescent="0.35">
      <c r="A4379" t="s">
        <v>859</v>
      </c>
      <c r="B4379" t="s">
        <v>1120</v>
      </c>
      <c r="C4379">
        <v>25</v>
      </c>
      <c r="D4379" t="s">
        <v>1172</v>
      </c>
      <c r="E4379" t="s">
        <v>5553</v>
      </c>
      <c r="G4379" t="s">
        <v>6987</v>
      </c>
      <c r="H4379" t="s">
        <v>6999</v>
      </c>
      <c r="I4379" t="s">
        <v>7006</v>
      </c>
      <c r="J4379" t="s">
        <v>7077</v>
      </c>
      <c r="K4379" t="s">
        <v>8079</v>
      </c>
      <c r="L4379" t="s">
        <v>8340</v>
      </c>
      <c r="M4379" t="s">
        <v>8350</v>
      </c>
      <c r="N4379" t="s">
        <v>8353</v>
      </c>
      <c r="O4379" t="s">
        <v>8357</v>
      </c>
      <c r="Q4379" t="s">
        <v>8364</v>
      </c>
      <c r="R4379" t="s">
        <v>7177</v>
      </c>
      <c r="S4379">
        <v>3</v>
      </c>
    </row>
    <row r="4380" spans="1:20" x14ac:dyDescent="0.35">
      <c r="A4380" t="s">
        <v>291</v>
      </c>
      <c r="B4380" t="s">
        <v>1018</v>
      </c>
      <c r="D4380" t="s">
        <v>1173</v>
      </c>
      <c r="E4380" t="s">
        <v>5554</v>
      </c>
      <c r="F4380" t="s">
        <v>6676</v>
      </c>
      <c r="G4380" t="s">
        <v>6984</v>
      </c>
      <c r="H4380" t="s">
        <v>6995</v>
      </c>
      <c r="I4380" t="s">
        <v>7006</v>
      </c>
      <c r="K4380" t="s">
        <v>7823</v>
      </c>
      <c r="L4380" t="s">
        <v>8341</v>
      </c>
      <c r="M4380" t="s">
        <v>8346</v>
      </c>
      <c r="N4380" t="s">
        <v>8351</v>
      </c>
      <c r="O4380" t="s">
        <v>8356</v>
      </c>
      <c r="Q4380" t="s">
        <v>8361</v>
      </c>
      <c r="R4380" t="s">
        <v>7590</v>
      </c>
      <c r="S4380">
        <v>4</v>
      </c>
      <c r="T4380" t="s">
        <v>8367</v>
      </c>
    </row>
    <row r="4381" spans="1:20" x14ac:dyDescent="0.35">
      <c r="A4381" t="s">
        <v>89</v>
      </c>
      <c r="B4381" t="s">
        <v>1056</v>
      </c>
      <c r="E4381" t="s">
        <v>5555</v>
      </c>
      <c r="F4381" t="s">
        <v>6891</v>
      </c>
      <c r="G4381" t="s">
        <v>6986</v>
      </c>
      <c r="H4381" t="s">
        <v>6994</v>
      </c>
      <c r="I4381" t="s">
        <v>7003</v>
      </c>
      <c r="J4381" t="s">
        <v>7605</v>
      </c>
      <c r="K4381" t="s">
        <v>7933</v>
      </c>
      <c r="L4381" t="s">
        <v>8343</v>
      </c>
      <c r="M4381" t="s">
        <v>8349</v>
      </c>
      <c r="N4381" t="s">
        <v>8351</v>
      </c>
      <c r="O4381" t="s">
        <v>8357</v>
      </c>
      <c r="P4381">
        <v>45114</v>
      </c>
      <c r="S4381">
        <v>5</v>
      </c>
    </row>
    <row r="4382" spans="1:20" x14ac:dyDescent="0.35">
      <c r="A4382" t="s">
        <v>318</v>
      </c>
      <c r="B4382" t="s">
        <v>1044</v>
      </c>
      <c r="D4382" t="s">
        <v>1173</v>
      </c>
      <c r="E4382" t="s">
        <v>5556</v>
      </c>
      <c r="F4382" t="s">
        <v>6946</v>
      </c>
      <c r="G4382" t="s">
        <v>6988</v>
      </c>
      <c r="H4382" t="s">
        <v>6997</v>
      </c>
      <c r="I4382" t="s">
        <v>7007</v>
      </c>
      <c r="J4382" t="s">
        <v>7571</v>
      </c>
      <c r="K4382" t="s">
        <v>7988</v>
      </c>
      <c r="L4382" t="s">
        <v>8340</v>
      </c>
      <c r="M4382" t="s">
        <v>8347</v>
      </c>
      <c r="N4382" t="s">
        <v>8354</v>
      </c>
      <c r="O4382" t="s">
        <v>8356</v>
      </c>
      <c r="Q4382" t="s">
        <v>8364</v>
      </c>
      <c r="R4382" t="s">
        <v>7469</v>
      </c>
      <c r="S4382">
        <v>3</v>
      </c>
    </row>
    <row r="4383" spans="1:20" x14ac:dyDescent="0.35">
      <c r="A4383" t="s">
        <v>815</v>
      </c>
      <c r="B4383" t="s">
        <v>1116</v>
      </c>
      <c r="E4383" t="s">
        <v>5557</v>
      </c>
      <c r="G4383" t="s">
        <v>6986</v>
      </c>
      <c r="H4383" t="s">
        <v>6998</v>
      </c>
      <c r="I4383" t="s">
        <v>7004</v>
      </c>
      <c r="J4383" t="s">
        <v>7030</v>
      </c>
      <c r="K4383" t="s">
        <v>8231</v>
      </c>
      <c r="L4383" t="s">
        <v>8338</v>
      </c>
      <c r="M4383" t="s">
        <v>8349</v>
      </c>
      <c r="N4383" t="s">
        <v>8354</v>
      </c>
      <c r="O4383" t="s">
        <v>8358</v>
      </c>
      <c r="P4383">
        <v>30158</v>
      </c>
      <c r="S4383">
        <v>5</v>
      </c>
    </row>
    <row r="4384" spans="1:20" x14ac:dyDescent="0.35">
      <c r="A4384" t="s">
        <v>444</v>
      </c>
      <c r="B4384" t="s">
        <v>1124</v>
      </c>
      <c r="C4384">
        <v>27</v>
      </c>
      <c r="D4384" t="s">
        <v>1172</v>
      </c>
      <c r="E4384" t="s">
        <v>5558</v>
      </c>
      <c r="F4384" t="s">
        <v>6791</v>
      </c>
      <c r="G4384" t="s">
        <v>6985</v>
      </c>
      <c r="H4384" t="s">
        <v>7000</v>
      </c>
      <c r="I4384" t="s">
        <v>7003</v>
      </c>
      <c r="K4384" t="s">
        <v>7734</v>
      </c>
      <c r="L4384" t="s">
        <v>8343</v>
      </c>
      <c r="M4384" t="s">
        <v>8350</v>
      </c>
      <c r="N4384" t="s">
        <v>8351</v>
      </c>
      <c r="O4384" t="s">
        <v>8356</v>
      </c>
      <c r="Q4384" t="s">
        <v>8362</v>
      </c>
      <c r="R4384" t="s">
        <v>7584</v>
      </c>
      <c r="T4384" t="s">
        <v>8368</v>
      </c>
    </row>
    <row r="4385" spans="1:20" x14ac:dyDescent="0.35">
      <c r="A4385" t="s">
        <v>436</v>
      </c>
      <c r="B4385" t="s">
        <v>1156</v>
      </c>
      <c r="D4385" t="s">
        <v>1173</v>
      </c>
      <c r="E4385" t="s">
        <v>5559</v>
      </c>
      <c r="G4385" t="s">
        <v>6993</v>
      </c>
      <c r="H4385" t="s">
        <v>6998</v>
      </c>
      <c r="I4385" t="s">
        <v>7007</v>
      </c>
      <c r="J4385" t="s">
        <v>7519</v>
      </c>
      <c r="K4385" t="s">
        <v>7714</v>
      </c>
      <c r="L4385" t="s">
        <v>8345</v>
      </c>
      <c r="M4385" t="s">
        <v>8347</v>
      </c>
      <c r="N4385" t="s">
        <v>8353</v>
      </c>
      <c r="O4385" t="s">
        <v>8356</v>
      </c>
      <c r="Q4385" t="s">
        <v>8362</v>
      </c>
      <c r="S4385">
        <v>2</v>
      </c>
      <c r="T4385" t="s">
        <v>8369</v>
      </c>
    </row>
    <row r="4386" spans="1:20" x14ac:dyDescent="0.35">
      <c r="A4386" t="s">
        <v>880</v>
      </c>
      <c r="B4386" t="s">
        <v>1125</v>
      </c>
      <c r="D4386" t="s">
        <v>1172</v>
      </c>
      <c r="E4386" t="s">
        <v>5560</v>
      </c>
      <c r="G4386" t="s">
        <v>6989</v>
      </c>
      <c r="H4386" t="s">
        <v>6995</v>
      </c>
      <c r="I4386" t="s">
        <v>7004</v>
      </c>
      <c r="J4386" t="s">
        <v>7050</v>
      </c>
      <c r="K4386" t="s">
        <v>8236</v>
      </c>
      <c r="L4386" t="s">
        <v>8340</v>
      </c>
      <c r="M4386" t="s">
        <v>8349</v>
      </c>
      <c r="N4386" t="s">
        <v>8351</v>
      </c>
      <c r="O4386" t="s">
        <v>8359</v>
      </c>
      <c r="Q4386" t="s">
        <v>8363</v>
      </c>
      <c r="S4386">
        <v>4</v>
      </c>
      <c r="T4386" t="s">
        <v>8368</v>
      </c>
    </row>
    <row r="4387" spans="1:20" x14ac:dyDescent="0.35">
      <c r="A4387" t="s">
        <v>219</v>
      </c>
      <c r="B4387" t="s">
        <v>1140</v>
      </c>
      <c r="C4387">
        <v>87</v>
      </c>
      <c r="D4387" t="s">
        <v>1175</v>
      </c>
      <c r="E4387" t="s">
        <v>5561</v>
      </c>
      <c r="F4387" t="s">
        <v>6845</v>
      </c>
      <c r="G4387" t="s">
        <v>6988</v>
      </c>
      <c r="H4387" t="s">
        <v>6997</v>
      </c>
      <c r="I4387" t="s">
        <v>7001</v>
      </c>
      <c r="J4387" t="s">
        <v>7542</v>
      </c>
      <c r="K4387" t="s">
        <v>8076</v>
      </c>
      <c r="L4387" t="s">
        <v>8344</v>
      </c>
      <c r="M4387" t="s">
        <v>8349</v>
      </c>
      <c r="N4387" t="s">
        <v>8353</v>
      </c>
      <c r="O4387" t="s">
        <v>8358</v>
      </c>
      <c r="Q4387" t="s">
        <v>8360</v>
      </c>
    </row>
    <row r="4388" spans="1:20" x14ac:dyDescent="0.35">
      <c r="A4388" t="s">
        <v>784</v>
      </c>
      <c r="B4388" t="s">
        <v>1139</v>
      </c>
      <c r="C4388">
        <v>48</v>
      </c>
      <c r="D4388" t="s">
        <v>1173</v>
      </c>
      <c r="E4388" t="s">
        <v>5562</v>
      </c>
      <c r="G4388" t="s">
        <v>6993</v>
      </c>
      <c r="H4388" t="s">
        <v>6997</v>
      </c>
      <c r="I4388" t="s">
        <v>7002</v>
      </c>
      <c r="J4388" t="s">
        <v>7141</v>
      </c>
      <c r="K4388" t="s">
        <v>8273</v>
      </c>
      <c r="L4388" t="s">
        <v>8339</v>
      </c>
      <c r="M4388" t="s">
        <v>8350</v>
      </c>
      <c r="N4388" t="s">
        <v>8353</v>
      </c>
      <c r="O4388" t="s">
        <v>8356</v>
      </c>
      <c r="Q4388" t="s">
        <v>8360</v>
      </c>
      <c r="S4388">
        <v>4</v>
      </c>
      <c r="T4388" t="s">
        <v>8368</v>
      </c>
    </row>
    <row r="4389" spans="1:20" x14ac:dyDescent="0.35">
      <c r="A4389" t="s">
        <v>27</v>
      </c>
      <c r="B4389" t="s">
        <v>1123</v>
      </c>
      <c r="D4389" t="s">
        <v>1172</v>
      </c>
      <c r="E4389" t="s">
        <v>5563</v>
      </c>
      <c r="G4389" t="s">
        <v>6991</v>
      </c>
      <c r="H4389" t="s">
        <v>6996</v>
      </c>
      <c r="I4389" t="s">
        <v>7001</v>
      </c>
      <c r="J4389" t="s">
        <v>7487</v>
      </c>
      <c r="K4389" t="s">
        <v>7882</v>
      </c>
      <c r="L4389" t="s">
        <v>8338</v>
      </c>
      <c r="M4389" t="s">
        <v>8348</v>
      </c>
      <c r="N4389" t="s">
        <v>8352</v>
      </c>
      <c r="O4389" t="s">
        <v>8357</v>
      </c>
      <c r="P4389">
        <v>24337</v>
      </c>
      <c r="Q4389" t="s">
        <v>8360</v>
      </c>
      <c r="R4389" t="s">
        <v>7046</v>
      </c>
      <c r="S4389">
        <v>4</v>
      </c>
      <c r="T4389" t="s">
        <v>8367</v>
      </c>
    </row>
    <row r="4390" spans="1:20" x14ac:dyDescent="0.35">
      <c r="A4390" t="s">
        <v>377</v>
      </c>
      <c r="B4390" t="s">
        <v>1054</v>
      </c>
      <c r="C4390">
        <v>40</v>
      </c>
      <c r="D4390" t="s">
        <v>1172</v>
      </c>
      <c r="E4390" t="s">
        <v>5564</v>
      </c>
      <c r="G4390" t="s">
        <v>6986</v>
      </c>
      <c r="H4390" t="s">
        <v>6994</v>
      </c>
      <c r="I4390" t="s">
        <v>7002</v>
      </c>
      <c r="K4390" t="s">
        <v>7811</v>
      </c>
      <c r="L4390" t="s">
        <v>8342</v>
      </c>
      <c r="M4390" t="s">
        <v>8347</v>
      </c>
      <c r="N4390" t="s">
        <v>8354</v>
      </c>
      <c r="O4390" t="s">
        <v>8356</v>
      </c>
      <c r="Q4390" t="s">
        <v>8364</v>
      </c>
      <c r="S4390">
        <v>4</v>
      </c>
      <c r="T4390" t="s">
        <v>8367</v>
      </c>
    </row>
    <row r="4391" spans="1:20" x14ac:dyDescent="0.35">
      <c r="A4391" t="s">
        <v>222</v>
      </c>
      <c r="B4391" t="s">
        <v>1092</v>
      </c>
      <c r="D4391" t="s">
        <v>1174</v>
      </c>
      <c r="E4391" t="s">
        <v>5565</v>
      </c>
      <c r="G4391" t="s">
        <v>6988</v>
      </c>
      <c r="H4391" t="s">
        <v>6999</v>
      </c>
      <c r="I4391" t="s">
        <v>7007</v>
      </c>
      <c r="J4391" t="s">
        <v>7186</v>
      </c>
      <c r="K4391" t="s">
        <v>8168</v>
      </c>
      <c r="L4391" t="s">
        <v>8340</v>
      </c>
      <c r="M4391" t="s">
        <v>8346</v>
      </c>
      <c r="N4391" t="s">
        <v>8353</v>
      </c>
      <c r="O4391" t="s">
        <v>8357</v>
      </c>
      <c r="Q4391" t="s">
        <v>8362</v>
      </c>
      <c r="T4391" t="s">
        <v>8368</v>
      </c>
    </row>
    <row r="4392" spans="1:20" x14ac:dyDescent="0.35">
      <c r="A4392" t="s">
        <v>323</v>
      </c>
      <c r="B4392" t="s">
        <v>1042</v>
      </c>
      <c r="D4392" t="s">
        <v>1175</v>
      </c>
      <c r="E4392" t="s">
        <v>5566</v>
      </c>
      <c r="F4392" t="s">
        <v>6976</v>
      </c>
      <c r="G4392" t="s">
        <v>6984</v>
      </c>
      <c r="H4392" t="s">
        <v>6998</v>
      </c>
      <c r="I4392" t="s">
        <v>7007</v>
      </c>
      <c r="K4392" t="s">
        <v>8203</v>
      </c>
      <c r="L4392" t="s">
        <v>8340</v>
      </c>
      <c r="M4392" t="s">
        <v>8350</v>
      </c>
      <c r="N4392" t="s">
        <v>8351</v>
      </c>
      <c r="O4392" t="s">
        <v>8356</v>
      </c>
      <c r="Q4392" t="s">
        <v>8363</v>
      </c>
      <c r="S4392">
        <v>4</v>
      </c>
      <c r="T4392" t="s">
        <v>8369</v>
      </c>
    </row>
    <row r="4393" spans="1:20" x14ac:dyDescent="0.35">
      <c r="A4393" t="s">
        <v>441</v>
      </c>
      <c r="B4393" t="s">
        <v>1154</v>
      </c>
      <c r="C4393">
        <v>24</v>
      </c>
      <c r="D4393" t="s">
        <v>1175</v>
      </c>
      <c r="E4393" t="s">
        <v>5567</v>
      </c>
      <c r="F4393" t="s">
        <v>6925</v>
      </c>
      <c r="G4393" t="s">
        <v>6987</v>
      </c>
      <c r="H4393" t="s">
        <v>6998</v>
      </c>
      <c r="I4393" t="s">
        <v>7002</v>
      </c>
      <c r="J4393" t="s">
        <v>7350</v>
      </c>
      <c r="K4393" t="s">
        <v>7930</v>
      </c>
      <c r="L4393" t="s">
        <v>8345</v>
      </c>
      <c r="M4393" t="s">
        <v>8350</v>
      </c>
      <c r="N4393" t="s">
        <v>8354</v>
      </c>
      <c r="O4393" t="s">
        <v>8359</v>
      </c>
      <c r="P4393">
        <v>22744</v>
      </c>
      <c r="Q4393" t="s">
        <v>8361</v>
      </c>
      <c r="R4393" t="s">
        <v>7050</v>
      </c>
      <c r="S4393">
        <v>1</v>
      </c>
      <c r="T4393" t="s">
        <v>8369</v>
      </c>
    </row>
    <row r="4394" spans="1:20" x14ac:dyDescent="0.35">
      <c r="A4394" t="s">
        <v>80</v>
      </c>
      <c r="B4394" t="s">
        <v>1093</v>
      </c>
      <c r="D4394" t="s">
        <v>1173</v>
      </c>
      <c r="E4394" t="s">
        <v>5568</v>
      </c>
      <c r="F4394" t="s">
        <v>6842</v>
      </c>
      <c r="G4394" t="s">
        <v>6987</v>
      </c>
      <c r="H4394" t="s">
        <v>6995</v>
      </c>
      <c r="I4394" t="s">
        <v>7004</v>
      </c>
      <c r="J4394" t="s">
        <v>7275</v>
      </c>
      <c r="K4394" t="s">
        <v>7681</v>
      </c>
      <c r="L4394" t="s">
        <v>8343</v>
      </c>
      <c r="M4394" t="s">
        <v>8346</v>
      </c>
      <c r="N4394" t="s">
        <v>8352</v>
      </c>
      <c r="O4394" t="s">
        <v>8356</v>
      </c>
      <c r="P4394">
        <v>43814</v>
      </c>
      <c r="Q4394" t="s">
        <v>8362</v>
      </c>
      <c r="S4394">
        <v>5</v>
      </c>
      <c r="T4394" t="s">
        <v>8367</v>
      </c>
    </row>
    <row r="4395" spans="1:20" x14ac:dyDescent="0.35">
      <c r="A4395" t="s">
        <v>272</v>
      </c>
      <c r="B4395" t="s">
        <v>1098</v>
      </c>
      <c r="C4395">
        <v>30</v>
      </c>
      <c r="D4395" t="s">
        <v>1172</v>
      </c>
      <c r="E4395" t="s">
        <v>5569</v>
      </c>
      <c r="F4395" t="s">
        <v>6745</v>
      </c>
      <c r="G4395" t="s">
        <v>6990</v>
      </c>
      <c r="H4395" t="s">
        <v>6996</v>
      </c>
      <c r="I4395" t="s">
        <v>7007</v>
      </c>
      <c r="J4395" t="s">
        <v>7491</v>
      </c>
      <c r="K4395" t="s">
        <v>8219</v>
      </c>
      <c r="L4395" t="s">
        <v>8339</v>
      </c>
      <c r="M4395" t="s">
        <v>8348</v>
      </c>
      <c r="N4395" t="s">
        <v>8354</v>
      </c>
      <c r="O4395" t="s">
        <v>8358</v>
      </c>
      <c r="P4395">
        <v>28576</v>
      </c>
      <c r="Q4395" t="s">
        <v>8360</v>
      </c>
      <c r="S4395">
        <v>2</v>
      </c>
      <c r="T4395" t="s">
        <v>8369</v>
      </c>
    </row>
    <row r="4396" spans="1:20" x14ac:dyDescent="0.35">
      <c r="A4396" t="s">
        <v>113</v>
      </c>
      <c r="B4396" t="s">
        <v>1087</v>
      </c>
      <c r="D4396" t="s">
        <v>1172</v>
      </c>
      <c r="E4396" t="s">
        <v>5570</v>
      </c>
      <c r="G4396" t="s">
        <v>6989</v>
      </c>
      <c r="H4396" t="s">
        <v>6994</v>
      </c>
      <c r="I4396" t="s">
        <v>7001</v>
      </c>
      <c r="K4396" t="s">
        <v>8112</v>
      </c>
      <c r="L4396" t="s">
        <v>8345</v>
      </c>
      <c r="M4396" t="s">
        <v>8349</v>
      </c>
      <c r="N4396" t="s">
        <v>8352</v>
      </c>
      <c r="O4396" t="s">
        <v>8358</v>
      </c>
      <c r="P4396">
        <v>24437</v>
      </c>
      <c r="Q4396" t="s">
        <v>8364</v>
      </c>
      <c r="R4396" t="s">
        <v>7566</v>
      </c>
      <c r="S4396">
        <v>4</v>
      </c>
      <c r="T4396" t="s">
        <v>8367</v>
      </c>
    </row>
    <row r="4397" spans="1:20" x14ac:dyDescent="0.35">
      <c r="A4397" t="s">
        <v>134</v>
      </c>
      <c r="B4397" t="s">
        <v>1065</v>
      </c>
      <c r="C4397">
        <v>2</v>
      </c>
      <c r="D4397" t="s">
        <v>1174</v>
      </c>
      <c r="E4397" t="s">
        <v>5571</v>
      </c>
      <c r="F4397" t="s">
        <v>6715</v>
      </c>
      <c r="G4397" t="s">
        <v>6990</v>
      </c>
      <c r="H4397" t="s">
        <v>6997</v>
      </c>
      <c r="I4397" t="s">
        <v>7004</v>
      </c>
      <c r="K4397" t="s">
        <v>8086</v>
      </c>
      <c r="L4397" t="s">
        <v>8344</v>
      </c>
      <c r="M4397" t="s">
        <v>8347</v>
      </c>
      <c r="N4397" t="s">
        <v>8351</v>
      </c>
      <c r="O4397" t="s">
        <v>8356</v>
      </c>
      <c r="P4397">
        <v>39261</v>
      </c>
      <c r="Q4397" t="s">
        <v>8360</v>
      </c>
      <c r="T4397" t="s">
        <v>8368</v>
      </c>
    </row>
    <row r="4398" spans="1:20" x14ac:dyDescent="0.35">
      <c r="A4398" t="s">
        <v>139</v>
      </c>
      <c r="B4398" t="s">
        <v>1084</v>
      </c>
      <c r="C4398">
        <v>35</v>
      </c>
      <c r="D4398" t="s">
        <v>1172</v>
      </c>
      <c r="E4398" t="s">
        <v>5572</v>
      </c>
      <c r="G4398" t="s">
        <v>6988</v>
      </c>
      <c r="H4398" t="s">
        <v>6999</v>
      </c>
      <c r="I4398" t="s">
        <v>7004</v>
      </c>
      <c r="J4398" t="s">
        <v>7500</v>
      </c>
      <c r="K4398" t="s">
        <v>7722</v>
      </c>
      <c r="L4398" t="s">
        <v>8343</v>
      </c>
      <c r="M4398" t="s">
        <v>8346</v>
      </c>
      <c r="N4398" t="s">
        <v>8352</v>
      </c>
      <c r="O4398" t="s">
        <v>8358</v>
      </c>
      <c r="P4398">
        <v>4825</v>
      </c>
      <c r="Q4398" t="s">
        <v>8362</v>
      </c>
      <c r="S4398">
        <v>3</v>
      </c>
      <c r="T4398" t="s">
        <v>8367</v>
      </c>
    </row>
    <row r="4399" spans="1:20" x14ac:dyDescent="0.35">
      <c r="A4399" t="s">
        <v>954</v>
      </c>
      <c r="B4399" t="s">
        <v>1167</v>
      </c>
      <c r="D4399" t="s">
        <v>1175</v>
      </c>
      <c r="E4399" t="s">
        <v>5573</v>
      </c>
      <c r="F4399" t="s">
        <v>6894</v>
      </c>
      <c r="G4399" t="s">
        <v>6989</v>
      </c>
      <c r="H4399" t="s">
        <v>7000</v>
      </c>
      <c r="I4399" t="s">
        <v>7003</v>
      </c>
      <c r="J4399" t="s">
        <v>7216</v>
      </c>
      <c r="K4399" t="s">
        <v>8320</v>
      </c>
      <c r="L4399" t="s">
        <v>8344</v>
      </c>
      <c r="M4399" t="s">
        <v>8346</v>
      </c>
      <c r="N4399" t="s">
        <v>8353</v>
      </c>
      <c r="O4399" t="s">
        <v>8357</v>
      </c>
      <c r="Q4399" t="s">
        <v>8363</v>
      </c>
      <c r="T4399" t="s">
        <v>8367</v>
      </c>
    </row>
    <row r="4400" spans="1:20" x14ac:dyDescent="0.35">
      <c r="A4400" t="s">
        <v>540</v>
      </c>
      <c r="B4400" t="s">
        <v>1076</v>
      </c>
      <c r="C4400">
        <v>71</v>
      </c>
      <c r="D4400" t="s">
        <v>1172</v>
      </c>
      <c r="E4400" t="s">
        <v>5574</v>
      </c>
      <c r="F4400" t="s">
        <v>6720</v>
      </c>
      <c r="G4400" t="s">
        <v>6991</v>
      </c>
      <c r="H4400" t="s">
        <v>6994</v>
      </c>
      <c r="I4400" t="s">
        <v>7006</v>
      </c>
      <c r="J4400" t="s">
        <v>7027</v>
      </c>
      <c r="K4400" t="s">
        <v>7960</v>
      </c>
      <c r="L4400" t="s">
        <v>8342</v>
      </c>
      <c r="M4400" t="s">
        <v>8346</v>
      </c>
      <c r="N4400" t="s">
        <v>8351</v>
      </c>
      <c r="O4400" t="s">
        <v>8355</v>
      </c>
      <c r="Q4400" t="s">
        <v>8360</v>
      </c>
      <c r="S4400">
        <v>4</v>
      </c>
      <c r="T4400" t="s">
        <v>8367</v>
      </c>
    </row>
    <row r="4401" spans="1:20" x14ac:dyDescent="0.35">
      <c r="A4401" t="s">
        <v>451</v>
      </c>
      <c r="B4401" t="s">
        <v>1025</v>
      </c>
      <c r="D4401" t="s">
        <v>1175</v>
      </c>
      <c r="E4401" t="s">
        <v>5575</v>
      </c>
      <c r="G4401" t="s">
        <v>6987</v>
      </c>
      <c r="H4401" t="s">
        <v>6999</v>
      </c>
      <c r="I4401" t="s">
        <v>7005</v>
      </c>
      <c r="K4401" t="s">
        <v>7743</v>
      </c>
      <c r="L4401" t="s">
        <v>8338</v>
      </c>
      <c r="M4401" t="s">
        <v>8349</v>
      </c>
      <c r="N4401" t="s">
        <v>8354</v>
      </c>
      <c r="O4401" t="s">
        <v>8358</v>
      </c>
      <c r="R4401" t="s">
        <v>7261</v>
      </c>
      <c r="T4401" t="s">
        <v>8369</v>
      </c>
    </row>
    <row r="4402" spans="1:20" x14ac:dyDescent="0.35">
      <c r="A4402" t="s">
        <v>887</v>
      </c>
      <c r="B4402" t="s">
        <v>1028</v>
      </c>
      <c r="D4402" t="s">
        <v>1173</v>
      </c>
      <c r="E4402" t="s">
        <v>5576</v>
      </c>
      <c r="F4402" t="s">
        <v>6693</v>
      </c>
      <c r="G4402" t="s">
        <v>6984</v>
      </c>
      <c r="H4402" t="s">
        <v>6997</v>
      </c>
      <c r="I4402" t="s">
        <v>7007</v>
      </c>
      <c r="J4402" t="s">
        <v>7077</v>
      </c>
      <c r="K4402" t="s">
        <v>8125</v>
      </c>
      <c r="L4402" t="s">
        <v>8345</v>
      </c>
      <c r="M4402" t="s">
        <v>8348</v>
      </c>
      <c r="N4402" t="s">
        <v>8353</v>
      </c>
      <c r="O4402" t="s">
        <v>8356</v>
      </c>
      <c r="Q4402" t="s">
        <v>8362</v>
      </c>
      <c r="R4402" t="s">
        <v>7553</v>
      </c>
    </row>
    <row r="4403" spans="1:20" x14ac:dyDescent="0.35">
      <c r="A4403" t="s">
        <v>388</v>
      </c>
      <c r="B4403" t="s">
        <v>1056</v>
      </c>
      <c r="C4403">
        <v>70</v>
      </c>
      <c r="D4403" t="s">
        <v>1174</v>
      </c>
      <c r="E4403" t="s">
        <v>5577</v>
      </c>
      <c r="F4403" t="s">
        <v>6951</v>
      </c>
      <c r="G4403" t="s">
        <v>6984</v>
      </c>
      <c r="H4403" t="s">
        <v>6995</v>
      </c>
      <c r="I4403" t="s">
        <v>7003</v>
      </c>
      <c r="K4403" t="s">
        <v>7897</v>
      </c>
      <c r="L4403" t="s">
        <v>8339</v>
      </c>
      <c r="M4403" t="s">
        <v>8349</v>
      </c>
      <c r="N4403" t="s">
        <v>8351</v>
      </c>
      <c r="O4403" t="s">
        <v>8359</v>
      </c>
      <c r="Q4403" t="s">
        <v>8363</v>
      </c>
      <c r="R4403" t="s">
        <v>7099</v>
      </c>
      <c r="T4403" t="s">
        <v>8368</v>
      </c>
    </row>
    <row r="4404" spans="1:20" x14ac:dyDescent="0.35">
      <c r="A4404" t="s">
        <v>1006</v>
      </c>
      <c r="B4404" t="s">
        <v>1135</v>
      </c>
      <c r="C4404">
        <v>59</v>
      </c>
      <c r="D4404" t="s">
        <v>1172</v>
      </c>
      <c r="E4404" t="s">
        <v>5578</v>
      </c>
      <c r="F4404" t="s">
        <v>6797</v>
      </c>
      <c r="G4404" t="s">
        <v>6993</v>
      </c>
      <c r="H4404" t="s">
        <v>6999</v>
      </c>
      <c r="I4404" t="s">
        <v>7001</v>
      </c>
      <c r="J4404" t="s">
        <v>7118</v>
      </c>
      <c r="K4404" t="s">
        <v>7808</v>
      </c>
      <c r="L4404" t="s">
        <v>8344</v>
      </c>
      <c r="M4404" t="s">
        <v>8346</v>
      </c>
      <c r="N4404" t="s">
        <v>8353</v>
      </c>
      <c r="O4404" t="s">
        <v>8355</v>
      </c>
      <c r="P4404">
        <v>16961</v>
      </c>
      <c r="Q4404" t="s">
        <v>8363</v>
      </c>
      <c r="R4404" t="s">
        <v>7180</v>
      </c>
      <c r="S4404">
        <v>4</v>
      </c>
    </row>
    <row r="4405" spans="1:20" x14ac:dyDescent="0.35">
      <c r="A4405" t="s">
        <v>278</v>
      </c>
      <c r="B4405" t="s">
        <v>1138</v>
      </c>
      <c r="E4405" t="s">
        <v>5579</v>
      </c>
      <c r="F4405" t="s">
        <v>6847</v>
      </c>
      <c r="G4405" t="s">
        <v>6991</v>
      </c>
      <c r="H4405" t="s">
        <v>6998</v>
      </c>
      <c r="I4405" t="s">
        <v>7003</v>
      </c>
      <c r="J4405" t="s">
        <v>7103</v>
      </c>
      <c r="K4405" t="s">
        <v>7688</v>
      </c>
      <c r="L4405" t="s">
        <v>8338</v>
      </c>
      <c r="M4405" t="s">
        <v>8347</v>
      </c>
      <c r="N4405" t="s">
        <v>8353</v>
      </c>
      <c r="O4405" t="s">
        <v>8358</v>
      </c>
      <c r="Q4405" t="s">
        <v>8361</v>
      </c>
    </row>
    <row r="4406" spans="1:20" x14ac:dyDescent="0.35">
      <c r="A4406" t="s">
        <v>799</v>
      </c>
      <c r="B4406" t="s">
        <v>1105</v>
      </c>
      <c r="D4406" t="s">
        <v>1172</v>
      </c>
      <c r="E4406" t="s">
        <v>5580</v>
      </c>
      <c r="F4406" t="s">
        <v>6750</v>
      </c>
      <c r="G4406" t="s">
        <v>6984</v>
      </c>
      <c r="H4406" t="s">
        <v>6996</v>
      </c>
      <c r="I4406" t="s">
        <v>7005</v>
      </c>
      <c r="J4406" t="s">
        <v>7335</v>
      </c>
      <c r="K4406" t="s">
        <v>8078</v>
      </c>
      <c r="L4406" t="s">
        <v>8343</v>
      </c>
      <c r="M4406" t="s">
        <v>8346</v>
      </c>
      <c r="N4406" t="s">
        <v>8354</v>
      </c>
      <c r="O4406" t="s">
        <v>8356</v>
      </c>
      <c r="Q4406" t="s">
        <v>8360</v>
      </c>
      <c r="S4406">
        <v>4</v>
      </c>
      <c r="T4406" t="s">
        <v>8369</v>
      </c>
    </row>
    <row r="4407" spans="1:20" x14ac:dyDescent="0.35">
      <c r="A4407" t="s">
        <v>798</v>
      </c>
      <c r="B4407" t="s">
        <v>1049</v>
      </c>
      <c r="E4407" t="s">
        <v>5581</v>
      </c>
      <c r="F4407" t="s">
        <v>6701</v>
      </c>
      <c r="G4407" t="s">
        <v>6993</v>
      </c>
      <c r="H4407" t="s">
        <v>7000</v>
      </c>
      <c r="I4407" t="s">
        <v>7004</v>
      </c>
      <c r="K4407" t="s">
        <v>8063</v>
      </c>
      <c r="L4407" t="s">
        <v>8343</v>
      </c>
      <c r="M4407" t="s">
        <v>8348</v>
      </c>
      <c r="N4407" t="s">
        <v>8353</v>
      </c>
      <c r="O4407" t="s">
        <v>8359</v>
      </c>
      <c r="Q4407" t="s">
        <v>8362</v>
      </c>
      <c r="S4407">
        <v>3</v>
      </c>
    </row>
    <row r="4408" spans="1:20" x14ac:dyDescent="0.35">
      <c r="A4408" t="s">
        <v>636</v>
      </c>
      <c r="B4408" t="s">
        <v>1131</v>
      </c>
      <c r="C4408">
        <v>21</v>
      </c>
      <c r="D4408" t="s">
        <v>1175</v>
      </c>
      <c r="E4408" t="s">
        <v>5582</v>
      </c>
      <c r="F4408" t="s">
        <v>6782</v>
      </c>
      <c r="G4408" t="s">
        <v>6989</v>
      </c>
      <c r="H4408" t="s">
        <v>6995</v>
      </c>
      <c r="I4408" t="s">
        <v>7002</v>
      </c>
      <c r="J4408" t="s">
        <v>7297</v>
      </c>
      <c r="K4408" t="s">
        <v>7778</v>
      </c>
      <c r="L4408" t="s">
        <v>8344</v>
      </c>
      <c r="M4408" t="s">
        <v>8349</v>
      </c>
      <c r="N4408" t="s">
        <v>8353</v>
      </c>
      <c r="O4408" t="s">
        <v>8358</v>
      </c>
      <c r="P4408">
        <v>16827</v>
      </c>
      <c r="Q4408" t="s">
        <v>8361</v>
      </c>
      <c r="S4408">
        <v>4</v>
      </c>
    </row>
    <row r="4409" spans="1:20" x14ac:dyDescent="0.35">
      <c r="A4409" t="s">
        <v>625</v>
      </c>
      <c r="B4409" t="s">
        <v>1049</v>
      </c>
      <c r="C4409">
        <v>88</v>
      </c>
      <c r="E4409" t="s">
        <v>5583</v>
      </c>
      <c r="F4409" t="s">
        <v>6916</v>
      </c>
      <c r="G4409" t="s">
        <v>6987</v>
      </c>
      <c r="H4409" t="s">
        <v>6999</v>
      </c>
      <c r="I4409" t="s">
        <v>7004</v>
      </c>
      <c r="J4409" t="s">
        <v>7541</v>
      </c>
      <c r="K4409" t="s">
        <v>8159</v>
      </c>
      <c r="L4409" t="s">
        <v>8343</v>
      </c>
      <c r="M4409" t="s">
        <v>8348</v>
      </c>
      <c r="N4409" t="s">
        <v>8351</v>
      </c>
      <c r="O4409" t="s">
        <v>8356</v>
      </c>
      <c r="Q4409" t="s">
        <v>8364</v>
      </c>
      <c r="R4409" t="s">
        <v>7483</v>
      </c>
    </row>
    <row r="4410" spans="1:20" x14ac:dyDescent="0.35">
      <c r="A4410" t="s">
        <v>972</v>
      </c>
      <c r="B4410" t="s">
        <v>1068</v>
      </c>
      <c r="C4410">
        <v>76</v>
      </c>
      <c r="E4410" t="s">
        <v>5584</v>
      </c>
      <c r="F4410" t="s">
        <v>6717</v>
      </c>
      <c r="G4410" t="s">
        <v>6987</v>
      </c>
      <c r="H4410" t="s">
        <v>6998</v>
      </c>
      <c r="I4410" t="s">
        <v>7002</v>
      </c>
      <c r="J4410" t="s">
        <v>7609</v>
      </c>
      <c r="K4410" t="s">
        <v>7945</v>
      </c>
      <c r="L4410" t="s">
        <v>8343</v>
      </c>
      <c r="M4410" t="s">
        <v>8347</v>
      </c>
      <c r="N4410" t="s">
        <v>8352</v>
      </c>
      <c r="O4410" t="s">
        <v>8357</v>
      </c>
      <c r="Q4410" t="s">
        <v>8362</v>
      </c>
      <c r="R4410" t="s">
        <v>7551</v>
      </c>
      <c r="S4410">
        <v>2</v>
      </c>
      <c r="T4410" t="s">
        <v>8368</v>
      </c>
    </row>
    <row r="4411" spans="1:20" x14ac:dyDescent="0.35">
      <c r="A4411" t="s">
        <v>263</v>
      </c>
      <c r="B4411" t="s">
        <v>1097</v>
      </c>
      <c r="D4411" t="s">
        <v>1174</v>
      </c>
      <c r="E4411" t="s">
        <v>5585</v>
      </c>
      <c r="F4411" t="s">
        <v>6744</v>
      </c>
      <c r="G4411" t="s">
        <v>6990</v>
      </c>
      <c r="H4411" t="s">
        <v>6996</v>
      </c>
      <c r="I4411" t="s">
        <v>7005</v>
      </c>
      <c r="J4411" t="s">
        <v>7612</v>
      </c>
      <c r="K4411" t="s">
        <v>7776</v>
      </c>
      <c r="L4411" t="s">
        <v>8345</v>
      </c>
      <c r="M4411" t="s">
        <v>8347</v>
      </c>
      <c r="N4411" t="s">
        <v>8353</v>
      </c>
      <c r="O4411" t="s">
        <v>8358</v>
      </c>
      <c r="Q4411" t="s">
        <v>8363</v>
      </c>
      <c r="R4411" t="s">
        <v>7174</v>
      </c>
      <c r="S4411">
        <v>4</v>
      </c>
      <c r="T4411" t="s">
        <v>8367</v>
      </c>
    </row>
    <row r="4412" spans="1:20" x14ac:dyDescent="0.35">
      <c r="A4412" t="s">
        <v>89</v>
      </c>
      <c r="B4412" t="s">
        <v>1092</v>
      </c>
      <c r="C4412">
        <v>55</v>
      </c>
      <c r="D4412" t="s">
        <v>1174</v>
      </c>
      <c r="E4412" t="s">
        <v>5586</v>
      </c>
      <c r="G4412" t="s">
        <v>6991</v>
      </c>
      <c r="H4412" t="s">
        <v>6996</v>
      </c>
      <c r="I4412" t="s">
        <v>7007</v>
      </c>
      <c r="K4412" t="s">
        <v>8327</v>
      </c>
      <c r="L4412" t="s">
        <v>8345</v>
      </c>
      <c r="M4412" t="s">
        <v>8348</v>
      </c>
      <c r="N4412" t="s">
        <v>8354</v>
      </c>
      <c r="O4412" t="s">
        <v>8357</v>
      </c>
      <c r="Q4412" t="s">
        <v>8361</v>
      </c>
      <c r="T4412" t="s">
        <v>8367</v>
      </c>
    </row>
    <row r="4413" spans="1:20" x14ac:dyDescent="0.35">
      <c r="A4413" t="s">
        <v>691</v>
      </c>
      <c r="B4413" t="s">
        <v>1154</v>
      </c>
      <c r="D4413" t="s">
        <v>1173</v>
      </c>
      <c r="E4413" t="s">
        <v>5587</v>
      </c>
      <c r="G4413" t="s">
        <v>6989</v>
      </c>
      <c r="H4413" t="s">
        <v>6996</v>
      </c>
      <c r="I4413" t="s">
        <v>7006</v>
      </c>
      <c r="J4413" t="s">
        <v>7173</v>
      </c>
      <c r="K4413" t="s">
        <v>7717</v>
      </c>
      <c r="L4413" t="s">
        <v>8342</v>
      </c>
      <c r="M4413" t="s">
        <v>8348</v>
      </c>
      <c r="N4413" t="s">
        <v>8353</v>
      </c>
      <c r="O4413" t="s">
        <v>8358</v>
      </c>
      <c r="Q4413" t="s">
        <v>8360</v>
      </c>
      <c r="R4413" t="s">
        <v>7207</v>
      </c>
      <c r="S4413">
        <v>1</v>
      </c>
      <c r="T4413" t="s">
        <v>8369</v>
      </c>
    </row>
    <row r="4414" spans="1:20" x14ac:dyDescent="0.35">
      <c r="A4414" t="s">
        <v>889</v>
      </c>
      <c r="B4414" t="s">
        <v>1131</v>
      </c>
      <c r="E4414" t="s">
        <v>5588</v>
      </c>
      <c r="F4414" t="s">
        <v>6782</v>
      </c>
      <c r="G4414" t="s">
        <v>6993</v>
      </c>
      <c r="H4414" t="s">
        <v>7000</v>
      </c>
      <c r="I4414" t="s">
        <v>7002</v>
      </c>
      <c r="J4414" t="s">
        <v>7297</v>
      </c>
      <c r="K4414" t="s">
        <v>7735</v>
      </c>
      <c r="L4414" t="s">
        <v>8342</v>
      </c>
      <c r="M4414" t="s">
        <v>8350</v>
      </c>
      <c r="N4414" t="s">
        <v>8354</v>
      </c>
      <c r="O4414" t="s">
        <v>8359</v>
      </c>
      <c r="P4414">
        <v>32717</v>
      </c>
      <c r="Q4414" t="s">
        <v>8361</v>
      </c>
      <c r="R4414" t="s">
        <v>7248</v>
      </c>
    </row>
    <row r="4415" spans="1:20" x14ac:dyDescent="0.35">
      <c r="A4415" t="s">
        <v>767</v>
      </c>
      <c r="B4415" t="s">
        <v>1130</v>
      </c>
      <c r="C4415">
        <v>6</v>
      </c>
      <c r="D4415" t="s">
        <v>1173</v>
      </c>
      <c r="E4415" t="s">
        <v>5589</v>
      </c>
      <c r="F4415" t="s">
        <v>6781</v>
      </c>
      <c r="G4415" t="s">
        <v>6986</v>
      </c>
      <c r="H4415" t="s">
        <v>6999</v>
      </c>
      <c r="I4415" t="s">
        <v>7004</v>
      </c>
      <c r="J4415" t="s">
        <v>7179</v>
      </c>
      <c r="K4415" t="s">
        <v>7811</v>
      </c>
      <c r="L4415" t="s">
        <v>8342</v>
      </c>
      <c r="M4415" t="s">
        <v>8348</v>
      </c>
      <c r="N4415" t="s">
        <v>8352</v>
      </c>
      <c r="O4415" t="s">
        <v>8356</v>
      </c>
      <c r="Q4415" t="s">
        <v>8362</v>
      </c>
      <c r="R4415" t="s">
        <v>7051</v>
      </c>
      <c r="T4415" t="s">
        <v>8367</v>
      </c>
    </row>
    <row r="4416" spans="1:20" x14ac:dyDescent="0.35">
      <c r="A4416" t="s">
        <v>396</v>
      </c>
      <c r="B4416" t="s">
        <v>1121</v>
      </c>
      <c r="C4416">
        <v>14</v>
      </c>
      <c r="E4416" t="s">
        <v>5590</v>
      </c>
      <c r="F4416" t="s">
        <v>6794</v>
      </c>
      <c r="G4416" t="s">
        <v>6991</v>
      </c>
      <c r="H4416" t="s">
        <v>6997</v>
      </c>
      <c r="I4416" t="s">
        <v>7002</v>
      </c>
      <c r="K4416" t="s">
        <v>8049</v>
      </c>
      <c r="L4416" t="s">
        <v>8343</v>
      </c>
      <c r="M4416" t="s">
        <v>8346</v>
      </c>
      <c r="N4416" t="s">
        <v>8354</v>
      </c>
      <c r="O4416" t="s">
        <v>8356</v>
      </c>
      <c r="Q4416" t="s">
        <v>8364</v>
      </c>
      <c r="T4416" t="s">
        <v>8369</v>
      </c>
    </row>
    <row r="4417" spans="1:20" x14ac:dyDescent="0.35">
      <c r="A4417" t="s">
        <v>856</v>
      </c>
      <c r="B4417" t="s">
        <v>1170</v>
      </c>
      <c r="C4417">
        <v>27</v>
      </c>
      <c r="D4417" t="s">
        <v>1174</v>
      </c>
      <c r="E4417" t="s">
        <v>5591</v>
      </c>
      <c r="F4417" t="s">
        <v>6948</v>
      </c>
      <c r="G4417" t="s">
        <v>6989</v>
      </c>
      <c r="H4417" t="s">
        <v>6999</v>
      </c>
      <c r="I4417" t="s">
        <v>7003</v>
      </c>
      <c r="J4417" t="s">
        <v>7109</v>
      </c>
      <c r="K4417" t="s">
        <v>7715</v>
      </c>
      <c r="L4417" t="s">
        <v>8340</v>
      </c>
      <c r="M4417" t="s">
        <v>8349</v>
      </c>
      <c r="N4417" t="s">
        <v>8352</v>
      </c>
      <c r="O4417" t="s">
        <v>8356</v>
      </c>
      <c r="Q4417" t="s">
        <v>8364</v>
      </c>
      <c r="R4417" t="s">
        <v>7424</v>
      </c>
      <c r="S4417">
        <v>2</v>
      </c>
      <c r="T4417" t="s">
        <v>8367</v>
      </c>
    </row>
    <row r="4418" spans="1:20" x14ac:dyDescent="0.35">
      <c r="A4418" t="s">
        <v>513</v>
      </c>
      <c r="B4418" t="s">
        <v>1156</v>
      </c>
      <c r="E4418" t="s">
        <v>5592</v>
      </c>
      <c r="G4418" t="s">
        <v>6984</v>
      </c>
      <c r="H4418" t="s">
        <v>7000</v>
      </c>
      <c r="I4418" t="s">
        <v>7005</v>
      </c>
      <c r="K4418" t="s">
        <v>8154</v>
      </c>
      <c r="L4418" t="s">
        <v>8341</v>
      </c>
      <c r="M4418" t="s">
        <v>8348</v>
      </c>
      <c r="N4418" t="s">
        <v>8351</v>
      </c>
      <c r="O4418" t="s">
        <v>8356</v>
      </c>
      <c r="Q4418" t="s">
        <v>8361</v>
      </c>
      <c r="S4418">
        <v>3</v>
      </c>
      <c r="T4418" t="s">
        <v>8367</v>
      </c>
    </row>
    <row r="4419" spans="1:20" x14ac:dyDescent="0.35">
      <c r="A4419" t="s">
        <v>848</v>
      </c>
      <c r="B4419" t="s">
        <v>1062</v>
      </c>
      <c r="C4419">
        <v>73</v>
      </c>
      <c r="D4419" t="s">
        <v>1175</v>
      </c>
      <c r="E4419" t="s">
        <v>5593</v>
      </c>
      <c r="F4419" t="s">
        <v>6779</v>
      </c>
      <c r="G4419" t="s">
        <v>6987</v>
      </c>
      <c r="H4419" t="s">
        <v>6999</v>
      </c>
      <c r="I4419" t="s">
        <v>7005</v>
      </c>
      <c r="J4419" t="s">
        <v>7123</v>
      </c>
      <c r="K4419" t="s">
        <v>7937</v>
      </c>
      <c r="L4419" t="s">
        <v>8338</v>
      </c>
      <c r="M4419" t="s">
        <v>8347</v>
      </c>
      <c r="N4419" t="s">
        <v>8351</v>
      </c>
      <c r="O4419" t="s">
        <v>8355</v>
      </c>
      <c r="Q4419" t="s">
        <v>8361</v>
      </c>
      <c r="R4419" t="s">
        <v>7287</v>
      </c>
      <c r="T4419" t="s">
        <v>8368</v>
      </c>
    </row>
    <row r="4420" spans="1:20" x14ac:dyDescent="0.35">
      <c r="A4420" t="s">
        <v>371</v>
      </c>
      <c r="B4420" t="s">
        <v>1148</v>
      </c>
      <c r="C4420">
        <v>52</v>
      </c>
      <c r="D4420" t="s">
        <v>1172</v>
      </c>
      <c r="E4420" t="s">
        <v>5594</v>
      </c>
      <c r="F4420" t="s">
        <v>6961</v>
      </c>
      <c r="G4420" t="s">
        <v>6991</v>
      </c>
      <c r="H4420" t="s">
        <v>7000</v>
      </c>
      <c r="I4420" t="s">
        <v>7003</v>
      </c>
      <c r="K4420" t="s">
        <v>7936</v>
      </c>
      <c r="L4420" t="s">
        <v>8338</v>
      </c>
      <c r="M4420" t="s">
        <v>8349</v>
      </c>
      <c r="N4420" t="s">
        <v>8354</v>
      </c>
      <c r="O4420" t="s">
        <v>8357</v>
      </c>
      <c r="P4420">
        <v>40275</v>
      </c>
      <c r="Q4420" t="s">
        <v>8360</v>
      </c>
      <c r="R4420" t="s">
        <v>7487</v>
      </c>
      <c r="S4420">
        <v>1</v>
      </c>
      <c r="T4420" t="s">
        <v>8369</v>
      </c>
    </row>
    <row r="4421" spans="1:20" x14ac:dyDescent="0.35">
      <c r="A4421" t="s">
        <v>312</v>
      </c>
      <c r="B4421" t="s">
        <v>1052</v>
      </c>
      <c r="D4421" t="s">
        <v>1174</v>
      </c>
      <c r="E4421" t="s">
        <v>5595</v>
      </c>
      <c r="F4421" t="s">
        <v>6830</v>
      </c>
      <c r="G4421" t="s">
        <v>6985</v>
      </c>
      <c r="H4421" t="s">
        <v>6995</v>
      </c>
      <c r="I4421" t="s">
        <v>7001</v>
      </c>
      <c r="J4421" t="s">
        <v>7093</v>
      </c>
      <c r="K4421" t="s">
        <v>8088</v>
      </c>
      <c r="L4421" t="s">
        <v>8339</v>
      </c>
      <c r="M4421" t="s">
        <v>8349</v>
      </c>
      <c r="N4421" t="s">
        <v>8354</v>
      </c>
      <c r="O4421" t="s">
        <v>8358</v>
      </c>
      <c r="Q4421" t="s">
        <v>8364</v>
      </c>
      <c r="R4421" t="s">
        <v>7158</v>
      </c>
      <c r="T4421" t="s">
        <v>8369</v>
      </c>
    </row>
    <row r="4422" spans="1:20" x14ac:dyDescent="0.35">
      <c r="A4422" t="s">
        <v>25</v>
      </c>
      <c r="B4422" t="s">
        <v>1069</v>
      </c>
      <c r="C4422">
        <v>47</v>
      </c>
      <c r="E4422" t="s">
        <v>5596</v>
      </c>
      <c r="F4422" t="s">
        <v>6937</v>
      </c>
      <c r="G4422" t="s">
        <v>6993</v>
      </c>
      <c r="H4422" t="s">
        <v>7000</v>
      </c>
      <c r="I4422" t="s">
        <v>7004</v>
      </c>
      <c r="J4422" t="s">
        <v>7249</v>
      </c>
      <c r="K4422" t="s">
        <v>7896</v>
      </c>
      <c r="L4422" t="s">
        <v>8343</v>
      </c>
      <c r="M4422" t="s">
        <v>8346</v>
      </c>
      <c r="N4422" t="s">
        <v>8352</v>
      </c>
      <c r="O4422" t="s">
        <v>8358</v>
      </c>
      <c r="Q4422" t="s">
        <v>8360</v>
      </c>
      <c r="R4422" t="s">
        <v>7666</v>
      </c>
      <c r="S4422">
        <v>4</v>
      </c>
      <c r="T4422" t="s">
        <v>8368</v>
      </c>
    </row>
    <row r="4423" spans="1:20" x14ac:dyDescent="0.35">
      <c r="A4423" t="s">
        <v>605</v>
      </c>
      <c r="B4423" t="s">
        <v>1133</v>
      </c>
      <c r="C4423">
        <v>39</v>
      </c>
      <c r="D4423" t="s">
        <v>1174</v>
      </c>
      <c r="E4423" t="s">
        <v>5597</v>
      </c>
      <c r="F4423" t="s">
        <v>6783</v>
      </c>
      <c r="G4423" t="s">
        <v>6993</v>
      </c>
      <c r="H4423" t="s">
        <v>6998</v>
      </c>
      <c r="I4423" t="s">
        <v>7002</v>
      </c>
      <c r="J4423" t="s">
        <v>7300</v>
      </c>
      <c r="K4423" t="s">
        <v>7757</v>
      </c>
      <c r="L4423" t="s">
        <v>8344</v>
      </c>
      <c r="M4423" t="s">
        <v>8346</v>
      </c>
      <c r="N4423" t="s">
        <v>8351</v>
      </c>
      <c r="O4423" t="s">
        <v>8359</v>
      </c>
      <c r="S4423">
        <v>2</v>
      </c>
      <c r="T4423" t="s">
        <v>8368</v>
      </c>
    </row>
    <row r="4424" spans="1:20" x14ac:dyDescent="0.35">
      <c r="A4424" t="s">
        <v>391</v>
      </c>
      <c r="B4424" t="s">
        <v>1089</v>
      </c>
      <c r="C4424">
        <v>46</v>
      </c>
      <c r="D4424" t="s">
        <v>1173</v>
      </c>
      <c r="E4424" t="s">
        <v>5598</v>
      </c>
      <c r="F4424" t="s">
        <v>6919</v>
      </c>
      <c r="G4424" t="s">
        <v>6993</v>
      </c>
      <c r="H4424" t="s">
        <v>6997</v>
      </c>
      <c r="I4424" t="s">
        <v>7005</v>
      </c>
      <c r="K4424" t="s">
        <v>8130</v>
      </c>
      <c r="L4424" t="s">
        <v>8341</v>
      </c>
      <c r="M4424" t="s">
        <v>8347</v>
      </c>
      <c r="N4424" t="s">
        <v>8352</v>
      </c>
      <c r="O4424" t="s">
        <v>8359</v>
      </c>
      <c r="Q4424" t="s">
        <v>8363</v>
      </c>
      <c r="T4424" t="s">
        <v>8367</v>
      </c>
    </row>
    <row r="4425" spans="1:20" x14ac:dyDescent="0.35">
      <c r="A4425" t="s">
        <v>872</v>
      </c>
      <c r="B4425" t="s">
        <v>1108</v>
      </c>
      <c r="E4425" t="s">
        <v>5599</v>
      </c>
      <c r="F4425" t="s">
        <v>6964</v>
      </c>
      <c r="G4425" t="s">
        <v>6986</v>
      </c>
      <c r="H4425" t="s">
        <v>6999</v>
      </c>
      <c r="I4425" t="s">
        <v>7004</v>
      </c>
      <c r="K4425" t="s">
        <v>7818</v>
      </c>
      <c r="L4425" t="s">
        <v>8345</v>
      </c>
      <c r="M4425" t="s">
        <v>8349</v>
      </c>
      <c r="N4425" t="s">
        <v>8354</v>
      </c>
      <c r="O4425" t="s">
        <v>8358</v>
      </c>
      <c r="P4425">
        <v>25357</v>
      </c>
      <c r="Q4425" t="s">
        <v>8360</v>
      </c>
      <c r="S4425">
        <v>3</v>
      </c>
    </row>
    <row r="4426" spans="1:20" x14ac:dyDescent="0.35">
      <c r="A4426" t="s">
        <v>893</v>
      </c>
      <c r="B4426" t="s">
        <v>1166</v>
      </c>
      <c r="D4426" t="s">
        <v>1172</v>
      </c>
      <c r="E4426" t="s">
        <v>5600</v>
      </c>
      <c r="F4426" t="s">
        <v>6975</v>
      </c>
      <c r="G4426" t="s">
        <v>6988</v>
      </c>
      <c r="H4426" t="s">
        <v>6999</v>
      </c>
      <c r="I4426" t="s">
        <v>7003</v>
      </c>
      <c r="J4426" t="s">
        <v>7221</v>
      </c>
      <c r="K4426" t="s">
        <v>7850</v>
      </c>
      <c r="L4426" t="s">
        <v>8339</v>
      </c>
      <c r="M4426" t="s">
        <v>8350</v>
      </c>
      <c r="N4426" t="s">
        <v>8351</v>
      </c>
      <c r="O4426" t="s">
        <v>8356</v>
      </c>
      <c r="Q4426" t="s">
        <v>8362</v>
      </c>
      <c r="S4426">
        <v>4</v>
      </c>
      <c r="T4426" t="s">
        <v>8367</v>
      </c>
    </row>
    <row r="4427" spans="1:20" x14ac:dyDescent="0.35">
      <c r="A4427" t="s">
        <v>121</v>
      </c>
      <c r="B4427" t="s">
        <v>1095</v>
      </c>
      <c r="C4427">
        <v>55</v>
      </c>
      <c r="D4427" t="s">
        <v>1175</v>
      </c>
      <c r="E4427" t="s">
        <v>5601</v>
      </c>
      <c r="G4427" t="s">
        <v>6986</v>
      </c>
      <c r="H4427" t="s">
        <v>7000</v>
      </c>
      <c r="I4427" t="s">
        <v>7001</v>
      </c>
      <c r="J4427" t="s">
        <v>7517</v>
      </c>
      <c r="K4427" t="s">
        <v>7775</v>
      </c>
      <c r="L4427" t="s">
        <v>8343</v>
      </c>
      <c r="M4427" t="s">
        <v>8350</v>
      </c>
      <c r="N4427" t="s">
        <v>8352</v>
      </c>
      <c r="O4427" t="s">
        <v>8358</v>
      </c>
    </row>
    <row r="4428" spans="1:20" x14ac:dyDescent="0.35">
      <c r="A4428" t="s">
        <v>805</v>
      </c>
      <c r="B4428" t="s">
        <v>1081</v>
      </c>
      <c r="C4428">
        <v>15</v>
      </c>
      <c r="E4428" t="s">
        <v>5602</v>
      </c>
      <c r="G4428" t="s">
        <v>6991</v>
      </c>
      <c r="H4428" t="s">
        <v>6995</v>
      </c>
      <c r="I4428" t="s">
        <v>7004</v>
      </c>
      <c r="J4428" t="s">
        <v>7434</v>
      </c>
      <c r="K4428" t="s">
        <v>8290</v>
      </c>
      <c r="L4428" t="s">
        <v>8338</v>
      </c>
      <c r="M4428" t="s">
        <v>8346</v>
      </c>
      <c r="N4428" t="s">
        <v>8352</v>
      </c>
      <c r="O4428" t="s">
        <v>8357</v>
      </c>
      <c r="Q4428" t="s">
        <v>8363</v>
      </c>
      <c r="R4428" t="s">
        <v>7158</v>
      </c>
      <c r="S4428">
        <v>4</v>
      </c>
      <c r="T4428" t="s">
        <v>8368</v>
      </c>
    </row>
    <row r="4429" spans="1:20" x14ac:dyDescent="0.35">
      <c r="A4429" t="s">
        <v>377</v>
      </c>
      <c r="B4429" t="s">
        <v>1021</v>
      </c>
      <c r="D4429" t="s">
        <v>1174</v>
      </c>
      <c r="E4429" t="s">
        <v>5603</v>
      </c>
      <c r="F4429" t="s">
        <v>6724</v>
      </c>
      <c r="G4429" t="s">
        <v>6987</v>
      </c>
      <c r="H4429" t="s">
        <v>6999</v>
      </c>
      <c r="I4429" t="s">
        <v>7002</v>
      </c>
      <c r="J4429" t="s">
        <v>7018</v>
      </c>
      <c r="K4429" t="s">
        <v>7900</v>
      </c>
      <c r="L4429" t="s">
        <v>8341</v>
      </c>
      <c r="M4429" t="s">
        <v>8350</v>
      </c>
      <c r="N4429" t="s">
        <v>8354</v>
      </c>
      <c r="O4429" t="s">
        <v>8359</v>
      </c>
      <c r="P4429">
        <v>14540</v>
      </c>
      <c r="Q4429" t="s">
        <v>8360</v>
      </c>
      <c r="R4429" t="s">
        <v>7651</v>
      </c>
      <c r="T4429" t="s">
        <v>8369</v>
      </c>
    </row>
    <row r="4430" spans="1:20" x14ac:dyDescent="0.35">
      <c r="A4430" t="s">
        <v>204</v>
      </c>
      <c r="B4430" t="s">
        <v>1045</v>
      </c>
      <c r="C4430">
        <v>29</v>
      </c>
      <c r="D4430" t="s">
        <v>1173</v>
      </c>
      <c r="E4430" t="s">
        <v>5604</v>
      </c>
      <c r="F4430" t="s">
        <v>6943</v>
      </c>
      <c r="G4430" t="s">
        <v>6990</v>
      </c>
      <c r="H4430" t="s">
        <v>6995</v>
      </c>
      <c r="I4430" t="s">
        <v>7001</v>
      </c>
      <c r="J4430" t="s">
        <v>7601</v>
      </c>
      <c r="K4430" t="s">
        <v>8269</v>
      </c>
      <c r="L4430" t="s">
        <v>8342</v>
      </c>
      <c r="M4430" t="s">
        <v>8349</v>
      </c>
      <c r="N4430" t="s">
        <v>8353</v>
      </c>
      <c r="O4430" t="s">
        <v>8357</v>
      </c>
      <c r="Q4430" t="s">
        <v>8362</v>
      </c>
      <c r="R4430" t="s">
        <v>7103</v>
      </c>
      <c r="S4430">
        <v>5</v>
      </c>
    </row>
    <row r="4431" spans="1:20" x14ac:dyDescent="0.35">
      <c r="A4431" t="s">
        <v>630</v>
      </c>
      <c r="B4431" t="s">
        <v>1039</v>
      </c>
      <c r="D4431" t="s">
        <v>1174</v>
      </c>
      <c r="E4431" t="s">
        <v>5605</v>
      </c>
      <c r="F4431" t="s">
        <v>6911</v>
      </c>
      <c r="G4431" t="s">
        <v>6992</v>
      </c>
      <c r="H4431" t="s">
        <v>6995</v>
      </c>
      <c r="I4431" t="s">
        <v>7001</v>
      </c>
      <c r="J4431" t="s">
        <v>7457</v>
      </c>
      <c r="K4431" t="s">
        <v>8269</v>
      </c>
      <c r="L4431" t="s">
        <v>8340</v>
      </c>
      <c r="M4431" t="s">
        <v>8346</v>
      </c>
      <c r="N4431" t="s">
        <v>8352</v>
      </c>
      <c r="O4431" t="s">
        <v>8358</v>
      </c>
      <c r="P4431">
        <v>18023</v>
      </c>
      <c r="Q4431" t="s">
        <v>8362</v>
      </c>
      <c r="R4431" t="s">
        <v>7103</v>
      </c>
      <c r="T4431" t="s">
        <v>8368</v>
      </c>
    </row>
    <row r="4432" spans="1:20" x14ac:dyDescent="0.35">
      <c r="A4432" t="s">
        <v>98</v>
      </c>
      <c r="B4432" t="s">
        <v>1026</v>
      </c>
      <c r="C4432">
        <v>23</v>
      </c>
      <c r="E4432" t="s">
        <v>5606</v>
      </c>
      <c r="F4432" t="s">
        <v>6683</v>
      </c>
      <c r="G4432" t="s">
        <v>6991</v>
      </c>
      <c r="H4432" t="s">
        <v>6997</v>
      </c>
      <c r="I4432" t="s">
        <v>7004</v>
      </c>
      <c r="K4432" t="s">
        <v>7967</v>
      </c>
      <c r="L4432" t="s">
        <v>8345</v>
      </c>
      <c r="M4432" t="s">
        <v>8350</v>
      </c>
      <c r="N4432" t="s">
        <v>8351</v>
      </c>
      <c r="O4432" t="s">
        <v>8359</v>
      </c>
      <c r="P4432">
        <v>22747</v>
      </c>
      <c r="Q4432" t="s">
        <v>8360</v>
      </c>
      <c r="T4432" t="s">
        <v>8367</v>
      </c>
    </row>
    <row r="4433" spans="1:20" x14ac:dyDescent="0.35">
      <c r="A4433" t="s">
        <v>369</v>
      </c>
      <c r="B4433" t="s">
        <v>1123</v>
      </c>
      <c r="E4433" t="s">
        <v>5607</v>
      </c>
      <c r="G4433" t="s">
        <v>6990</v>
      </c>
      <c r="H4433" t="s">
        <v>6998</v>
      </c>
      <c r="I4433" t="s">
        <v>7005</v>
      </c>
      <c r="K4433" t="s">
        <v>8106</v>
      </c>
      <c r="L4433" t="s">
        <v>8340</v>
      </c>
      <c r="M4433" t="s">
        <v>8347</v>
      </c>
      <c r="N4433" t="s">
        <v>8354</v>
      </c>
      <c r="O4433" t="s">
        <v>8355</v>
      </c>
      <c r="Q4433" t="s">
        <v>8363</v>
      </c>
      <c r="S4433">
        <v>2</v>
      </c>
      <c r="T4433" t="s">
        <v>8368</v>
      </c>
    </row>
    <row r="4434" spans="1:20" x14ac:dyDescent="0.35">
      <c r="A4434" t="s">
        <v>419</v>
      </c>
      <c r="B4434" t="s">
        <v>1032</v>
      </c>
      <c r="E4434" t="s">
        <v>5608</v>
      </c>
      <c r="G4434" t="s">
        <v>6992</v>
      </c>
      <c r="H4434" t="s">
        <v>7000</v>
      </c>
      <c r="I4434" t="s">
        <v>7004</v>
      </c>
      <c r="J4434" t="s">
        <v>7144</v>
      </c>
      <c r="K4434" t="s">
        <v>7895</v>
      </c>
      <c r="L4434" t="s">
        <v>8340</v>
      </c>
      <c r="M4434" t="s">
        <v>8347</v>
      </c>
      <c r="N4434" t="s">
        <v>8352</v>
      </c>
      <c r="O4434" t="s">
        <v>8355</v>
      </c>
      <c r="T4434" t="s">
        <v>8367</v>
      </c>
    </row>
    <row r="4435" spans="1:20" x14ac:dyDescent="0.35">
      <c r="A4435" t="s">
        <v>485</v>
      </c>
      <c r="B4435" t="s">
        <v>1059</v>
      </c>
      <c r="D4435" t="s">
        <v>1174</v>
      </c>
      <c r="E4435" t="s">
        <v>5609</v>
      </c>
      <c r="F4435" t="s">
        <v>6708</v>
      </c>
      <c r="G4435" t="s">
        <v>6988</v>
      </c>
      <c r="H4435" t="s">
        <v>6995</v>
      </c>
      <c r="I4435" t="s">
        <v>7007</v>
      </c>
      <c r="J4435" t="s">
        <v>7117</v>
      </c>
      <c r="K4435" t="s">
        <v>7945</v>
      </c>
      <c r="L4435" t="s">
        <v>8344</v>
      </c>
      <c r="M4435" t="s">
        <v>8348</v>
      </c>
      <c r="N4435" t="s">
        <v>8353</v>
      </c>
      <c r="O4435" t="s">
        <v>8355</v>
      </c>
      <c r="Q4435" t="s">
        <v>8361</v>
      </c>
      <c r="S4435">
        <v>1</v>
      </c>
      <c r="T4435" t="s">
        <v>8368</v>
      </c>
    </row>
    <row r="4436" spans="1:20" x14ac:dyDescent="0.35">
      <c r="A4436" t="s">
        <v>102</v>
      </c>
      <c r="B4436" t="s">
        <v>1054</v>
      </c>
      <c r="D4436" t="s">
        <v>1174</v>
      </c>
      <c r="E4436" t="s">
        <v>5610</v>
      </c>
      <c r="F4436" t="s">
        <v>6852</v>
      </c>
      <c r="G4436" t="s">
        <v>6987</v>
      </c>
      <c r="H4436" t="s">
        <v>7000</v>
      </c>
      <c r="I4436" t="s">
        <v>7007</v>
      </c>
      <c r="J4436" t="s">
        <v>7470</v>
      </c>
      <c r="K4436" t="s">
        <v>8222</v>
      </c>
      <c r="L4436" t="s">
        <v>8339</v>
      </c>
      <c r="M4436" t="s">
        <v>8349</v>
      </c>
      <c r="N4436" t="s">
        <v>8351</v>
      </c>
      <c r="O4436" t="s">
        <v>8358</v>
      </c>
      <c r="Q4436" t="s">
        <v>8364</v>
      </c>
      <c r="T4436" t="s">
        <v>8368</v>
      </c>
    </row>
    <row r="4437" spans="1:20" x14ac:dyDescent="0.35">
      <c r="A4437" t="s">
        <v>76</v>
      </c>
      <c r="B4437" t="s">
        <v>1163</v>
      </c>
      <c r="C4437">
        <v>84</v>
      </c>
      <c r="E4437" t="s">
        <v>5611</v>
      </c>
      <c r="F4437" t="s">
        <v>6936</v>
      </c>
      <c r="G4437" t="s">
        <v>6984</v>
      </c>
      <c r="H4437" t="s">
        <v>6994</v>
      </c>
      <c r="I4437" t="s">
        <v>7003</v>
      </c>
      <c r="J4437" t="s">
        <v>7152</v>
      </c>
      <c r="K4437" t="s">
        <v>8173</v>
      </c>
      <c r="L4437" t="s">
        <v>8343</v>
      </c>
      <c r="M4437" t="s">
        <v>8348</v>
      </c>
      <c r="N4437" t="s">
        <v>8353</v>
      </c>
      <c r="O4437" t="s">
        <v>8358</v>
      </c>
      <c r="P4437">
        <v>47632</v>
      </c>
      <c r="Q4437" t="s">
        <v>8361</v>
      </c>
      <c r="R4437" t="s">
        <v>7061</v>
      </c>
      <c r="S4437">
        <v>2</v>
      </c>
      <c r="T4437" t="s">
        <v>8367</v>
      </c>
    </row>
    <row r="4438" spans="1:20" x14ac:dyDescent="0.35">
      <c r="A4438" t="s">
        <v>258</v>
      </c>
      <c r="B4438" t="s">
        <v>1094</v>
      </c>
      <c r="D4438" t="s">
        <v>1172</v>
      </c>
      <c r="E4438" t="s">
        <v>5612</v>
      </c>
      <c r="G4438" t="s">
        <v>6990</v>
      </c>
      <c r="H4438" t="s">
        <v>6998</v>
      </c>
      <c r="I4438" t="s">
        <v>7007</v>
      </c>
      <c r="J4438" t="s">
        <v>7311</v>
      </c>
      <c r="K4438" t="s">
        <v>7752</v>
      </c>
      <c r="L4438" t="s">
        <v>8345</v>
      </c>
      <c r="M4438" t="s">
        <v>8346</v>
      </c>
      <c r="N4438" t="s">
        <v>8351</v>
      </c>
      <c r="O4438" t="s">
        <v>8358</v>
      </c>
      <c r="Q4438" t="s">
        <v>8362</v>
      </c>
      <c r="S4438">
        <v>3</v>
      </c>
    </row>
    <row r="4439" spans="1:20" x14ac:dyDescent="0.35">
      <c r="A4439" t="s">
        <v>811</v>
      </c>
      <c r="B4439" t="s">
        <v>1117</v>
      </c>
      <c r="D4439" t="s">
        <v>1173</v>
      </c>
      <c r="E4439" t="s">
        <v>5613</v>
      </c>
      <c r="F4439" t="s">
        <v>6792</v>
      </c>
      <c r="G4439" t="s">
        <v>6992</v>
      </c>
      <c r="H4439" t="s">
        <v>7000</v>
      </c>
      <c r="I4439" t="s">
        <v>7007</v>
      </c>
      <c r="K4439" t="s">
        <v>7830</v>
      </c>
      <c r="L4439" t="s">
        <v>8342</v>
      </c>
      <c r="M4439" t="s">
        <v>8349</v>
      </c>
      <c r="N4439" t="s">
        <v>8353</v>
      </c>
      <c r="O4439" t="s">
        <v>8359</v>
      </c>
      <c r="Q4439" t="s">
        <v>8364</v>
      </c>
      <c r="R4439" t="s">
        <v>7356</v>
      </c>
      <c r="S4439">
        <v>5</v>
      </c>
      <c r="T4439" t="s">
        <v>8367</v>
      </c>
    </row>
    <row r="4440" spans="1:20" x14ac:dyDescent="0.35">
      <c r="A4440" t="s">
        <v>30</v>
      </c>
      <c r="B4440" t="s">
        <v>1109</v>
      </c>
      <c r="C4440">
        <v>70</v>
      </c>
      <c r="D4440" t="s">
        <v>1175</v>
      </c>
      <c r="E4440" t="s">
        <v>5614</v>
      </c>
      <c r="F4440" t="s">
        <v>6878</v>
      </c>
      <c r="G4440" t="s">
        <v>6985</v>
      </c>
      <c r="H4440" t="s">
        <v>6999</v>
      </c>
      <c r="I4440" t="s">
        <v>7005</v>
      </c>
      <c r="J4440" t="s">
        <v>7338</v>
      </c>
      <c r="K4440" t="s">
        <v>7716</v>
      </c>
      <c r="L4440" t="s">
        <v>8340</v>
      </c>
      <c r="M4440" t="s">
        <v>8348</v>
      </c>
      <c r="N4440" t="s">
        <v>8354</v>
      </c>
      <c r="O4440" t="s">
        <v>8356</v>
      </c>
      <c r="P4440">
        <v>31619</v>
      </c>
      <c r="Q4440" t="s">
        <v>8361</v>
      </c>
      <c r="R4440" t="s">
        <v>7041</v>
      </c>
      <c r="S4440">
        <v>1</v>
      </c>
      <c r="T4440" t="s">
        <v>8368</v>
      </c>
    </row>
    <row r="4441" spans="1:20" x14ac:dyDescent="0.35">
      <c r="A4441" t="s">
        <v>940</v>
      </c>
      <c r="B4441" t="s">
        <v>1073</v>
      </c>
      <c r="C4441">
        <v>25</v>
      </c>
      <c r="D4441" t="s">
        <v>1174</v>
      </c>
      <c r="E4441" t="s">
        <v>5615</v>
      </c>
      <c r="F4441" t="s">
        <v>6908</v>
      </c>
      <c r="G4441" t="s">
        <v>6992</v>
      </c>
      <c r="H4441" t="s">
        <v>6995</v>
      </c>
      <c r="I4441" t="s">
        <v>7004</v>
      </c>
      <c r="J4441" t="s">
        <v>7309</v>
      </c>
      <c r="K4441" t="s">
        <v>8329</v>
      </c>
      <c r="L4441" t="s">
        <v>8338</v>
      </c>
      <c r="M4441" t="s">
        <v>8349</v>
      </c>
      <c r="N4441" t="s">
        <v>8354</v>
      </c>
      <c r="O4441" t="s">
        <v>8358</v>
      </c>
      <c r="Q4441" t="s">
        <v>8360</v>
      </c>
      <c r="S4441">
        <v>3</v>
      </c>
    </row>
    <row r="4442" spans="1:20" x14ac:dyDescent="0.35">
      <c r="A4442" t="s">
        <v>324</v>
      </c>
      <c r="B4442" t="s">
        <v>1072</v>
      </c>
      <c r="E4442" t="s">
        <v>5616</v>
      </c>
      <c r="F4442" t="s">
        <v>6864</v>
      </c>
      <c r="G4442" t="s">
        <v>6986</v>
      </c>
      <c r="H4442" t="s">
        <v>7000</v>
      </c>
      <c r="I4442" t="s">
        <v>7002</v>
      </c>
      <c r="K4442" t="s">
        <v>8239</v>
      </c>
      <c r="L4442" t="s">
        <v>8340</v>
      </c>
      <c r="M4442" t="s">
        <v>8348</v>
      </c>
      <c r="N4442" t="s">
        <v>8351</v>
      </c>
      <c r="O4442" t="s">
        <v>8355</v>
      </c>
      <c r="Q4442" t="s">
        <v>8360</v>
      </c>
      <c r="T4442" t="s">
        <v>8367</v>
      </c>
    </row>
    <row r="4443" spans="1:20" x14ac:dyDescent="0.35">
      <c r="A4443" t="s">
        <v>611</v>
      </c>
      <c r="B4443" t="s">
        <v>1130</v>
      </c>
      <c r="D4443" t="s">
        <v>1173</v>
      </c>
      <c r="E4443" t="s">
        <v>5617</v>
      </c>
      <c r="F4443" t="s">
        <v>6807</v>
      </c>
      <c r="G4443" t="s">
        <v>6987</v>
      </c>
      <c r="H4443" t="s">
        <v>6997</v>
      </c>
      <c r="I4443" t="s">
        <v>7004</v>
      </c>
      <c r="J4443" t="s">
        <v>7458</v>
      </c>
      <c r="K4443" t="s">
        <v>8266</v>
      </c>
      <c r="L4443" t="s">
        <v>8338</v>
      </c>
      <c r="M4443" t="s">
        <v>8346</v>
      </c>
      <c r="N4443" t="s">
        <v>8351</v>
      </c>
      <c r="O4443" t="s">
        <v>8359</v>
      </c>
      <c r="P4443">
        <v>5112</v>
      </c>
      <c r="Q4443" t="s">
        <v>8360</v>
      </c>
      <c r="R4443" t="s">
        <v>7226</v>
      </c>
      <c r="S4443">
        <v>5</v>
      </c>
      <c r="T4443" t="s">
        <v>8369</v>
      </c>
    </row>
    <row r="4444" spans="1:20" x14ac:dyDescent="0.35">
      <c r="A4444" t="s">
        <v>104</v>
      </c>
      <c r="B4444" t="s">
        <v>1023</v>
      </c>
      <c r="C4444">
        <v>48</v>
      </c>
      <c r="D4444" t="s">
        <v>1174</v>
      </c>
      <c r="E4444" t="s">
        <v>5618</v>
      </c>
      <c r="F4444" t="s">
        <v>6870</v>
      </c>
      <c r="G4444" t="s">
        <v>6989</v>
      </c>
      <c r="H4444" t="s">
        <v>6995</v>
      </c>
      <c r="I4444" t="s">
        <v>7002</v>
      </c>
      <c r="K4444" t="s">
        <v>7923</v>
      </c>
      <c r="L4444" t="s">
        <v>8343</v>
      </c>
      <c r="M4444" t="s">
        <v>8346</v>
      </c>
      <c r="N4444" t="s">
        <v>8352</v>
      </c>
      <c r="O4444" t="s">
        <v>8358</v>
      </c>
      <c r="Q4444" t="s">
        <v>8363</v>
      </c>
      <c r="R4444" t="s">
        <v>7023</v>
      </c>
    </row>
    <row r="4445" spans="1:20" x14ac:dyDescent="0.35">
      <c r="A4445" t="s">
        <v>419</v>
      </c>
      <c r="B4445" t="s">
        <v>1070</v>
      </c>
      <c r="C4445">
        <v>65</v>
      </c>
      <c r="D4445" t="s">
        <v>1175</v>
      </c>
      <c r="E4445" t="s">
        <v>5619</v>
      </c>
      <c r="G4445" t="s">
        <v>6986</v>
      </c>
      <c r="H4445" t="s">
        <v>6995</v>
      </c>
      <c r="I4445" t="s">
        <v>7001</v>
      </c>
      <c r="J4445" t="s">
        <v>7313</v>
      </c>
      <c r="K4445" t="s">
        <v>8291</v>
      </c>
      <c r="L4445" t="s">
        <v>8342</v>
      </c>
      <c r="M4445" t="s">
        <v>8347</v>
      </c>
      <c r="N4445" t="s">
        <v>8351</v>
      </c>
      <c r="O4445" t="s">
        <v>8355</v>
      </c>
      <c r="Q4445" t="s">
        <v>8361</v>
      </c>
      <c r="R4445" t="s">
        <v>7651</v>
      </c>
      <c r="T4445" t="s">
        <v>8368</v>
      </c>
    </row>
    <row r="4446" spans="1:20" x14ac:dyDescent="0.35">
      <c r="A4446" t="s">
        <v>599</v>
      </c>
      <c r="B4446" t="s">
        <v>1130</v>
      </c>
      <c r="E4446" t="s">
        <v>5620</v>
      </c>
      <c r="F4446" t="s">
        <v>6807</v>
      </c>
      <c r="G4446" t="s">
        <v>6993</v>
      </c>
      <c r="H4446" t="s">
        <v>6996</v>
      </c>
      <c r="I4446" t="s">
        <v>7005</v>
      </c>
      <c r="K4446" t="s">
        <v>8045</v>
      </c>
      <c r="L4446" t="s">
        <v>8338</v>
      </c>
      <c r="M4446" t="s">
        <v>8347</v>
      </c>
      <c r="N4446" t="s">
        <v>8351</v>
      </c>
      <c r="O4446" t="s">
        <v>8356</v>
      </c>
      <c r="Q4446" t="s">
        <v>8361</v>
      </c>
      <c r="S4446">
        <v>1</v>
      </c>
      <c r="T4446" t="s">
        <v>8369</v>
      </c>
    </row>
    <row r="4447" spans="1:20" x14ac:dyDescent="0.35">
      <c r="A4447" t="s">
        <v>75</v>
      </c>
      <c r="B4447" t="s">
        <v>1065</v>
      </c>
      <c r="C4447">
        <v>46</v>
      </c>
      <c r="D4447" t="s">
        <v>1174</v>
      </c>
      <c r="E4447" t="s">
        <v>5621</v>
      </c>
      <c r="F4447" t="s">
        <v>6715</v>
      </c>
      <c r="G4447" t="s">
        <v>6988</v>
      </c>
      <c r="H4447" t="s">
        <v>7000</v>
      </c>
      <c r="I4447" t="s">
        <v>7004</v>
      </c>
      <c r="J4447" t="s">
        <v>7243</v>
      </c>
      <c r="K4447" t="s">
        <v>7983</v>
      </c>
      <c r="L4447" t="s">
        <v>8345</v>
      </c>
      <c r="M4447" t="s">
        <v>8347</v>
      </c>
      <c r="N4447" t="s">
        <v>8353</v>
      </c>
      <c r="O4447" t="s">
        <v>8356</v>
      </c>
      <c r="Q4447" t="s">
        <v>8363</v>
      </c>
      <c r="T4447" t="s">
        <v>8368</v>
      </c>
    </row>
    <row r="4448" spans="1:20" x14ac:dyDescent="0.35">
      <c r="A4448" t="s">
        <v>476</v>
      </c>
      <c r="B4448" t="s">
        <v>1041</v>
      </c>
      <c r="C4448">
        <v>20</v>
      </c>
      <c r="E4448" t="s">
        <v>5622</v>
      </c>
      <c r="F4448" t="s">
        <v>6764</v>
      </c>
      <c r="G4448" t="s">
        <v>6992</v>
      </c>
      <c r="H4448" t="s">
        <v>7000</v>
      </c>
      <c r="I4448" t="s">
        <v>7005</v>
      </c>
      <c r="J4448" t="s">
        <v>7454</v>
      </c>
      <c r="K4448" t="s">
        <v>8257</v>
      </c>
      <c r="L4448" t="s">
        <v>8339</v>
      </c>
      <c r="M4448" t="s">
        <v>8349</v>
      </c>
      <c r="N4448" t="s">
        <v>8353</v>
      </c>
      <c r="O4448" t="s">
        <v>8355</v>
      </c>
      <c r="P4448">
        <v>725</v>
      </c>
      <c r="R4448" t="s">
        <v>7258</v>
      </c>
      <c r="S4448">
        <v>5</v>
      </c>
      <c r="T4448" t="s">
        <v>8368</v>
      </c>
    </row>
    <row r="4449" spans="1:20" x14ac:dyDescent="0.35">
      <c r="A4449" t="s">
        <v>177</v>
      </c>
      <c r="B4449" t="s">
        <v>1147</v>
      </c>
      <c r="D4449" t="s">
        <v>1175</v>
      </c>
      <c r="E4449" t="s">
        <v>5623</v>
      </c>
      <c r="F4449" t="s">
        <v>6861</v>
      </c>
      <c r="G4449" t="s">
        <v>6989</v>
      </c>
      <c r="H4449" t="s">
        <v>7000</v>
      </c>
      <c r="I4449" t="s">
        <v>7005</v>
      </c>
      <c r="J4449" t="s">
        <v>7351</v>
      </c>
      <c r="K4449" t="s">
        <v>7678</v>
      </c>
      <c r="L4449" t="s">
        <v>8338</v>
      </c>
      <c r="M4449" t="s">
        <v>8350</v>
      </c>
      <c r="N4449" t="s">
        <v>8353</v>
      </c>
      <c r="O4449" t="s">
        <v>8358</v>
      </c>
      <c r="P4449">
        <v>41468</v>
      </c>
      <c r="Q4449" t="s">
        <v>8360</v>
      </c>
      <c r="S4449">
        <v>1</v>
      </c>
      <c r="T4449" t="s">
        <v>8368</v>
      </c>
    </row>
    <row r="4450" spans="1:20" x14ac:dyDescent="0.35">
      <c r="A4450" t="s">
        <v>235</v>
      </c>
      <c r="B4450" t="s">
        <v>1139</v>
      </c>
      <c r="C4450">
        <v>48</v>
      </c>
      <c r="D4450" t="s">
        <v>1175</v>
      </c>
      <c r="E4450" t="s">
        <v>5624</v>
      </c>
      <c r="G4450" t="s">
        <v>6987</v>
      </c>
      <c r="H4450" t="s">
        <v>6996</v>
      </c>
      <c r="I4450" t="s">
        <v>7004</v>
      </c>
      <c r="J4450" t="s">
        <v>7344</v>
      </c>
      <c r="K4450" t="s">
        <v>8153</v>
      </c>
      <c r="L4450" t="s">
        <v>8344</v>
      </c>
      <c r="M4450" t="s">
        <v>8348</v>
      </c>
      <c r="N4450" t="s">
        <v>8352</v>
      </c>
      <c r="O4450" t="s">
        <v>8358</v>
      </c>
      <c r="Q4450" t="s">
        <v>8364</v>
      </c>
      <c r="S4450">
        <v>3</v>
      </c>
      <c r="T4450" t="s">
        <v>8369</v>
      </c>
    </row>
    <row r="4451" spans="1:20" x14ac:dyDescent="0.35">
      <c r="A4451" t="s">
        <v>203</v>
      </c>
      <c r="B4451" t="s">
        <v>1124</v>
      </c>
      <c r="D4451" t="s">
        <v>1173</v>
      </c>
      <c r="E4451" t="s">
        <v>5625</v>
      </c>
      <c r="F4451" t="s">
        <v>6785</v>
      </c>
      <c r="G4451" t="s">
        <v>6993</v>
      </c>
      <c r="H4451" t="s">
        <v>6994</v>
      </c>
      <c r="I4451" t="s">
        <v>7004</v>
      </c>
      <c r="J4451" t="s">
        <v>7344</v>
      </c>
      <c r="K4451" t="s">
        <v>8085</v>
      </c>
      <c r="L4451" t="s">
        <v>8341</v>
      </c>
      <c r="M4451" t="s">
        <v>8348</v>
      </c>
      <c r="N4451" t="s">
        <v>8353</v>
      </c>
      <c r="O4451" t="s">
        <v>8355</v>
      </c>
      <c r="Q4451" t="s">
        <v>8362</v>
      </c>
      <c r="S4451">
        <v>5</v>
      </c>
    </row>
    <row r="4452" spans="1:20" x14ac:dyDescent="0.35">
      <c r="A4452" t="s">
        <v>28</v>
      </c>
      <c r="B4452" t="s">
        <v>1069</v>
      </c>
      <c r="C4452">
        <v>88</v>
      </c>
      <c r="D4452" t="s">
        <v>1173</v>
      </c>
      <c r="E4452" t="s">
        <v>5626</v>
      </c>
      <c r="F4452" t="s">
        <v>6937</v>
      </c>
      <c r="G4452" t="s">
        <v>6993</v>
      </c>
      <c r="H4452" t="s">
        <v>6994</v>
      </c>
      <c r="I4452" t="s">
        <v>7006</v>
      </c>
      <c r="K4452" t="s">
        <v>8210</v>
      </c>
      <c r="L4452" t="s">
        <v>8344</v>
      </c>
      <c r="M4452" t="s">
        <v>8346</v>
      </c>
      <c r="N4452" t="s">
        <v>8354</v>
      </c>
      <c r="O4452" t="s">
        <v>8355</v>
      </c>
      <c r="Q4452" t="s">
        <v>8361</v>
      </c>
      <c r="S4452">
        <v>2</v>
      </c>
      <c r="T4452" t="s">
        <v>8369</v>
      </c>
    </row>
    <row r="4453" spans="1:20" x14ac:dyDescent="0.35">
      <c r="A4453" t="s">
        <v>397</v>
      </c>
      <c r="B4453" t="s">
        <v>1149</v>
      </c>
      <c r="D4453" t="s">
        <v>1172</v>
      </c>
      <c r="E4453" t="s">
        <v>5627</v>
      </c>
      <c r="F4453" t="s">
        <v>6831</v>
      </c>
      <c r="G4453" t="s">
        <v>6989</v>
      </c>
      <c r="H4453" t="s">
        <v>6996</v>
      </c>
      <c r="I4453" t="s">
        <v>7005</v>
      </c>
      <c r="J4453" t="s">
        <v>7619</v>
      </c>
      <c r="K4453" t="s">
        <v>7895</v>
      </c>
      <c r="L4453" t="s">
        <v>8343</v>
      </c>
      <c r="M4453" t="s">
        <v>8347</v>
      </c>
      <c r="N4453" t="s">
        <v>8351</v>
      </c>
      <c r="O4453" t="s">
        <v>8355</v>
      </c>
      <c r="P4453">
        <v>20553</v>
      </c>
      <c r="Q4453" t="s">
        <v>8362</v>
      </c>
      <c r="R4453" t="s">
        <v>7466</v>
      </c>
      <c r="S4453">
        <v>3</v>
      </c>
      <c r="T4453" t="s">
        <v>8368</v>
      </c>
    </row>
    <row r="4454" spans="1:20" x14ac:dyDescent="0.35">
      <c r="A4454" t="s">
        <v>379</v>
      </c>
      <c r="B4454" t="s">
        <v>1159</v>
      </c>
      <c r="D4454" t="s">
        <v>1175</v>
      </c>
      <c r="E4454" t="s">
        <v>5628</v>
      </c>
      <c r="F4454" t="s">
        <v>6858</v>
      </c>
      <c r="G4454" t="s">
        <v>6989</v>
      </c>
      <c r="H4454" t="s">
        <v>6996</v>
      </c>
      <c r="I4454" t="s">
        <v>7005</v>
      </c>
      <c r="J4454" t="s">
        <v>7573</v>
      </c>
      <c r="K4454" t="s">
        <v>8145</v>
      </c>
      <c r="L4454" t="s">
        <v>8341</v>
      </c>
      <c r="M4454" t="s">
        <v>8350</v>
      </c>
      <c r="N4454" t="s">
        <v>8353</v>
      </c>
      <c r="O4454" t="s">
        <v>8357</v>
      </c>
      <c r="Q4454" t="s">
        <v>8362</v>
      </c>
    </row>
    <row r="4455" spans="1:20" x14ac:dyDescent="0.35">
      <c r="A4455" t="s">
        <v>229</v>
      </c>
      <c r="B4455" t="s">
        <v>1069</v>
      </c>
      <c r="D4455" t="s">
        <v>1175</v>
      </c>
      <c r="E4455" t="s">
        <v>5629</v>
      </c>
      <c r="G4455" t="s">
        <v>6984</v>
      </c>
      <c r="H4455" t="s">
        <v>6995</v>
      </c>
      <c r="I4455" t="s">
        <v>7005</v>
      </c>
      <c r="J4455" t="s">
        <v>7295</v>
      </c>
      <c r="K4455" t="s">
        <v>8116</v>
      </c>
      <c r="L4455" t="s">
        <v>8345</v>
      </c>
      <c r="M4455" t="s">
        <v>8349</v>
      </c>
      <c r="N4455" t="s">
        <v>8351</v>
      </c>
      <c r="O4455" t="s">
        <v>8358</v>
      </c>
      <c r="Q4455" t="s">
        <v>8362</v>
      </c>
      <c r="R4455" t="s">
        <v>7594</v>
      </c>
      <c r="T4455" t="s">
        <v>8367</v>
      </c>
    </row>
    <row r="4456" spans="1:20" x14ac:dyDescent="0.35">
      <c r="A4456" t="s">
        <v>899</v>
      </c>
      <c r="B4456" t="s">
        <v>1096</v>
      </c>
      <c r="D4456" t="s">
        <v>1175</v>
      </c>
      <c r="E4456" t="s">
        <v>5630</v>
      </c>
      <c r="F4456" t="s">
        <v>6786</v>
      </c>
      <c r="G4456" t="s">
        <v>6987</v>
      </c>
      <c r="H4456" t="s">
        <v>6996</v>
      </c>
      <c r="I4456" t="s">
        <v>7005</v>
      </c>
      <c r="J4456" t="s">
        <v>7185</v>
      </c>
      <c r="K4456" t="s">
        <v>8150</v>
      </c>
      <c r="L4456" t="s">
        <v>8342</v>
      </c>
      <c r="M4456" t="s">
        <v>8348</v>
      </c>
      <c r="N4456" t="s">
        <v>8354</v>
      </c>
      <c r="O4456" t="s">
        <v>8356</v>
      </c>
      <c r="P4456">
        <v>37767</v>
      </c>
      <c r="R4456" t="s">
        <v>7591</v>
      </c>
      <c r="T4456" t="s">
        <v>8369</v>
      </c>
    </row>
    <row r="4457" spans="1:20" x14ac:dyDescent="0.35">
      <c r="A4457" t="s">
        <v>659</v>
      </c>
      <c r="B4457" t="s">
        <v>1136</v>
      </c>
      <c r="D4457" t="s">
        <v>1173</v>
      </c>
      <c r="E4457" t="s">
        <v>5631</v>
      </c>
      <c r="F4457" t="s">
        <v>6799</v>
      </c>
      <c r="G4457" t="s">
        <v>6989</v>
      </c>
      <c r="H4457" t="s">
        <v>7000</v>
      </c>
      <c r="I4457" t="s">
        <v>7006</v>
      </c>
      <c r="J4457" t="s">
        <v>7087</v>
      </c>
      <c r="K4457" t="s">
        <v>7879</v>
      </c>
      <c r="L4457" t="s">
        <v>8341</v>
      </c>
      <c r="M4457" t="s">
        <v>8346</v>
      </c>
      <c r="N4457" t="s">
        <v>8353</v>
      </c>
      <c r="O4457" t="s">
        <v>8356</v>
      </c>
      <c r="P4457">
        <v>30763</v>
      </c>
      <c r="Q4457" t="s">
        <v>8360</v>
      </c>
      <c r="R4457" t="s">
        <v>7177</v>
      </c>
      <c r="S4457">
        <v>3</v>
      </c>
      <c r="T4457" t="s">
        <v>8367</v>
      </c>
    </row>
    <row r="4458" spans="1:20" x14ac:dyDescent="0.35">
      <c r="A4458" t="s">
        <v>332</v>
      </c>
      <c r="B4458" t="s">
        <v>1066</v>
      </c>
      <c r="D4458" t="s">
        <v>1172</v>
      </c>
      <c r="E4458" t="s">
        <v>5632</v>
      </c>
      <c r="F4458" t="s">
        <v>6956</v>
      </c>
      <c r="G4458" t="s">
        <v>6986</v>
      </c>
      <c r="H4458" t="s">
        <v>6999</v>
      </c>
      <c r="I4458" t="s">
        <v>7005</v>
      </c>
      <c r="J4458" t="s">
        <v>7330</v>
      </c>
      <c r="K4458" t="s">
        <v>7942</v>
      </c>
      <c r="L4458" t="s">
        <v>8341</v>
      </c>
      <c r="M4458" t="s">
        <v>8348</v>
      </c>
      <c r="N4458" t="s">
        <v>8354</v>
      </c>
      <c r="O4458" t="s">
        <v>8358</v>
      </c>
      <c r="P4458">
        <v>2820</v>
      </c>
      <c r="Q4458" t="s">
        <v>8361</v>
      </c>
      <c r="S4458">
        <v>5</v>
      </c>
      <c r="T4458" t="s">
        <v>8367</v>
      </c>
    </row>
    <row r="4459" spans="1:20" x14ac:dyDescent="0.35">
      <c r="A4459" t="s">
        <v>327</v>
      </c>
      <c r="B4459" t="s">
        <v>1026</v>
      </c>
      <c r="D4459" t="s">
        <v>1174</v>
      </c>
      <c r="E4459" t="s">
        <v>5633</v>
      </c>
      <c r="F4459" t="s">
        <v>6683</v>
      </c>
      <c r="G4459" t="s">
        <v>6992</v>
      </c>
      <c r="H4459" t="s">
        <v>6996</v>
      </c>
      <c r="I4459" t="s">
        <v>7001</v>
      </c>
      <c r="K4459" t="s">
        <v>7715</v>
      </c>
      <c r="L4459" t="s">
        <v>8343</v>
      </c>
      <c r="M4459" t="s">
        <v>8346</v>
      </c>
      <c r="N4459" t="s">
        <v>8354</v>
      </c>
      <c r="O4459" t="s">
        <v>8359</v>
      </c>
      <c r="Q4459" t="s">
        <v>8360</v>
      </c>
      <c r="S4459">
        <v>5</v>
      </c>
      <c r="T4459" t="s">
        <v>8369</v>
      </c>
    </row>
    <row r="4460" spans="1:20" x14ac:dyDescent="0.35">
      <c r="A4460" t="s">
        <v>160</v>
      </c>
      <c r="B4460" t="s">
        <v>1102</v>
      </c>
      <c r="D4460" t="s">
        <v>1175</v>
      </c>
      <c r="E4460" t="s">
        <v>5634</v>
      </c>
      <c r="F4460" t="s">
        <v>6827</v>
      </c>
      <c r="G4460" t="s">
        <v>6988</v>
      </c>
      <c r="H4460" t="s">
        <v>6994</v>
      </c>
      <c r="I4460" t="s">
        <v>7002</v>
      </c>
      <c r="K4460" t="s">
        <v>7786</v>
      </c>
      <c r="L4460" t="s">
        <v>8345</v>
      </c>
      <c r="M4460" t="s">
        <v>8347</v>
      </c>
      <c r="N4460" t="s">
        <v>8353</v>
      </c>
      <c r="O4460" t="s">
        <v>8359</v>
      </c>
      <c r="P4460">
        <v>26091</v>
      </c>
      <c r="Q4460" t="s">
        <v>8364</v>
      </c>
      <c r="R4460" t="s">
        <v>7425</v>
      </c>
      <c r="T4460" t="s">
        <v>8367</v>
      </c>
    </row>
    <row r="4461" spans="1:20" x14ac:dyDescent="0.35">
      <c r="A4461" t="s">
        <v>374</v>
      </c>
      <c r="B4461" t="s">
        <v>1166</v>
      </c>
      <c r="C4461">
        <v>27</v>
      </c>
      <c r="D4461" t="s">
        <v>1173</v>
      </c>
      <c r="E4461" t="s">
        <v>5635</v>
      </c>
      <c r="G4461" t="s">
        <v>6988</v>
      </c>
      <c r="H4461" t="s">
        <v>6996</v>
      </c>
      <c r="I4461" t="s">
        <v>7005</v>
      </c>
      <c r="J4461" t="s">
        <v>7223</v>
      </c>
      <c r="K4461" t="s">
        <v>7724</v>
      </c>
      <c r="L4461" t="s">
        <v>8345</v>
      </c>
      <c r="M4461" t="s">
        <v>8350</v>
      </c>
      <c r="N4461" t="s">
        <v>8354</v>
      </c>
      <c r="O4461" t="s">
        <v>8358</v>
      </c>
      <c r="Q4461" t="s">
        <v>8364</v>
      </c>
      <c r="R4461" t="s">
        <v>7621</v>
      </c>
      <c r="S4461">
        <v>4</v>
      </c>
    </row>
    <row r="4462" spans="1:20" x14ac:dyDescent="0.35">
      <c r="A4462" t="s">
        <v>580</v>
      </c>
      <c r="B4462" t="s">
        <v>1052</v>
      </c>
      <c r="C4462">
        <v>59</v>
      </c>
      <c r="D4462" t="s">
        <v>1172</v>
      </c>
      <c r="E4462" t="s">
        <v>5636</v>
      </c>
      <c r="F4462" t="s">
        <v>6830</v>
      </c>
      <c r="G4462" t="s">
        <v>6992</v>
      </c>
      <c r="H4462" t="s">
        <v>7000</v>
      </c>
      <c r="I4462" t="s">
        <v>7007</v>
      </c>
      <c r="J4462" t="s">
        <v>7233</v>
      </c>
      <c r="K4462" t="s">
        <v>7961</v>
      </c>
      <c r="L4462" t="s">
        <v>8344</v>
      </c>
      <c r="M4462" t="s">
        <v>8347</v>
      </c>
      <c r="N4462" t="s">
        <v>8351</v>
      </c>
      <c r="O4462" t="s">
        <v>8356</v>
      </c>
      <c r="P4462">
        <v>9079</v>
      </c>
      <c r="Q4462" t="s">
        <v>8360</v>
      </c>
      <c r="S4462">
        <v>5</v>
      </c>
      <c r="T4462" t="s">
        <v>8368</v>
      </c>
    </row>
    <row r="4463" spans="1:20" x14ac:dyDescent="0.35">
      <c r="A4463" t="s">
        <v>608</v>
      </c>
      <c r="B4463" t="s">
        <v>1097</v>
      </c>
      <c r="C4463">
        <v>60</v>
      </c>
      <c r="D4463" t="s">
        <v>1173</v>
      </c>
      <c r="E4463" t="s">
        <v>5637</v>
      </c>
      <c r="F4463" t="s">
        <v>6744</v>
      </c>
      <c r="G4463" t="s">
        <v>6990</v>
      </c>
      <c r="H4463" t="s">
        <v>6995</v>
      </c>
      <c r="I4463" t="s">
        <v>7003</v>
      </c>
      <c r="J4463" t="s">
        <v>7513</v>
      </c>
      <c r="K4463" t="s">
        <v>7818</v>
      </c>
      <c r="L4463" t="s">
        <v>8340</v>
      </c>
      <c r="M4463" t="s">
        <v>8347</v>
      </c>
      <c r="N4463" t="s">
        <v>8352</v>
      </c>
      <c r="O4463" t="s">
        <v>8357</v>
      </c>
      <c r="P4463">
        <v>25695</v>
      </c>
      <c r="Q4463" t="s">
        <v>8362</v>
      </c>
      <c r="S4463">
        <v>1</v>
      </c>
      <c r="T4463" t="s">
        <v>8368</v>
      </c>
    </row>
    <row r="4464" spans="1:20" x14ac:dyDescent="0.35">
      <c r="A4464" t="s">
        <v>822</v>
      </c>
      <c r="B4464" t="s">
        <v>1122</v>
      </c>
      <c r="D4464" t="s">
        <v>1173</v>
      </c>
      <c r="E4464" t="s">
        <v>5638</v>
      </c>
      <c r="G4464" t="s">
        <v>6986</v>
      </c>
      <c r="H4464" t="s">
        <v>6996</v>
      </c>
      <c r="I4464" t="s">
        <v>7001</v>
      </c>
      <c r="J4464" t="s">
        <v>7419</v>
      </c>
      <c r="K4464" t="s">
        <v>8307</v>
      </c>
      <c r="L4464" t="s">
        <v>8342</v>
      </c>
      <c r="M4464" t="s">
        <v>8346</v>
      </c>
      <c r="N4464" t="s">
        <v>8351</v>
      </c>
      <c r="O4464" t="s">
        <v>8359</v>
      </c>
      <c r="P4464">
        <v>17312</v>
      </c>
      <c r="Q4464" t="s">
        <v>8363</v>
      </c>
      <c r="S4464">
        <v>4</v>
      </c>
      <c r="T4464" t="s">
        <v>8367</v>
      </c>
    </row>
    <row r="4465" spans="1:20" x14ac:dyDescent="0.35">
      <c r="A4465" t="s">
        <v>840</v>
      </c>
      <c r="B4465" t="s">
        <v>1027</v>
      </c>
      <c r="C4465">
        <v>29</v>
      </c>
      <c r="E4465" t="s">
        <v>5639</v>
      </c>
      <c r="F4465" t="s">
        <v>6769</v>
      </c>
      <c r="G4465" t="s">
        <v>6988</v>
      </c>
      <c r="H4465" t="s">
        <v>7000</v>
      </c>
      <c r="I4465" t="s">
        <v>7003</v>
      </c>
      <c r="K4465" t="s">
        <v>8270</v>
      </c>
      <c r="L4465" t="s">
        <v>8340</v>
      </c>
      <c r="M4465" t="s">
        <v>8347</v>
      </c>
      <c r="N4465" t="s">
        <v>8354</v>
      </c>
      <c r="O4465" t="s">
        <v>8356</v>
      </c>
      <c r="P4465">
        <v>38938</v>
      </c>
      <c r="Q4465" t="s">
        <v>8364</v>
      </c>
      <c r="R4465" t="s">
        <v>7125</v>
      </c>
      <c r="S4465">
        <v>3</v>
      </c>
      <c r="T4465" t="s">
        <v>8368</v>
      </c>
    </row>
    <row r="4466" spans="1:20" x14ac:dyDescent="0.35">
      <c r="A4466" t="s">
        <v>528</v>
      </c>
      <c r="B4466" t="s">
        <v>1047</v>
      </c>
      <c r="C4466">
        <v>35</v>
      </c>
      <c r="D4466" t="s">
        <v>1173</v>
      </c>
      <c r="E4466" t="s">
        <v>5640</v>
      </c>
      <c r="F4466" t="s">
        <v>6731</v>
      </c>
      <c r="G4466" t="s">
        <v>6986</v>
      </c>
      <c r="H4466" t="s">
        <v>7000</v>
      </c>
      <c r="I4466" t="s">
        <v>7007</v>
      </c>
      <c r="J4466" t="s">
        <v>7154</v>
      </c>
      <c r="K4466" t="s">
        <v>7989</v>
      </c>
      <c r="L4466" t="s">
        <v>8338</v>
      </c>
      <c r="M4466" t="s">
        <v>8347</v>
      </c>
      <c r="N4466" t="s">
        <v>8352</v>
      </c>
      <c r="O4466" t="s">
        <v>8358</v>
      </c>
      <c r="P4466">
        <v>14845</v>
      </c>
      <c r="Q4466" t="s">
        <v>8362</v>
      </c>
      <c r="R4466" t="s">
        <v>7423</v>
      </c>
      <c r="S4466">
        <v>3</v>
      </c>
      <c r="T4466" t="s">
        <v>8368</v>
      </c>
    </row>
    <row r="4467" spans="1:20" x14ac:dyDescent="0.35">
      <c r="A4467" t="s">
        <v>986</v>
      </c>
      <c r="B4467" t="s">
        <v>1036</v>
      </c>
      <c r="D4467" t="s">
        <v>1172</v>
      </c>
      <c r="E4467" t="s">
        <v>5641</v>
      </c>
      <c r="F4467" t="s">
        <v>6691</v>
      </c>
      <c r="G4467" t="s">
        <v>6989</v>
      </c>
      <c r="H4467" t="s">
        <v>7000</v>
      </c>
      <c r="I4467" t="s">
        <v>7005</v>
      </c>
      <c r="K4467" t="s">
        <v>8314</v>
      </c>
      <c r="L4467" t="s">
        <v>8344</v>
      </c>
      <c r="M4467" t="s">
        <v>8349</v>
      </c>
      <c r="N4467" t="s">
        <v>8351</v>
      </c>
      <c r="O4467" t="s">
        <v>8356</v>
      </c>
      <c r="Q4467" t="s">
        <v>8362</v>
      </c>
      <c r="R4467" t="s">
        <v>7470</v>
      </c>
      <c r="S4467">
        <v>3</v>
      </c>
      <c r="T4467" t="s">
        <v>8368</v>
      </c>
    </row>
    <row r="4468" spans="1:20" x14ac:dyDescent="0.35">
      <c r="A4468" t="s">
        <v>211</v>
      </c>
      <c r="B4468" t="s">
        <v>1059</v>
      </c>
      <c r="C4468">
        <v>51</v>
      </c>
      <c r="D4468" t="s">
        <v>1173</v>
      </c>
      <c r="E4468" t="s">
        <v>5642</v>
      </c>
      <c r="F4468" t="s">
        <v>6708</v>
      </c>
      <c r="G4468" t="s">
        <v>6991</v>
      </c>
      <c r="H4468" t="s">
        <v>6999</v>
      </c>
      <c r="I4468" t="s">
        <v>7005</v>
      </c>
      <c r="J4468" t="s">
        <v>7359</v>
      </c>
      <c r="K4468" t="s">
        <v>8242</v>
      </c>
      <c r="L4468" t="s">
        <v>8339</v>
      </c>
      <c r="M4468" t="s">
        <v>8347</v>
      </c>
      <c r="N4468" t="s">
        <v>8354</v>
      </c>
      <c r="O4468" t="s">
        <v>8358</v>
      </c>
      <c r="Q4468" t="s">
        <v>8362</v>
      </c>
    </row>
    <row r="4469" spans="1:20" x14ac:dyDescent="0.35">
      <c r="A4469" t="s">
        <v>177</v>
      </c>
      <c r="B4469" t="s">
        <v>1045</v>
      </c>
      <c r="E4469" t="s">
        <v>5643</v>
      </c>
      <c r="F4469" t="s">
        <v>6875</v>
      </c>
      <c r="G4469" t="s">
        <v>6984</v>
      </c>
      <c r="H4469" t="s">
        <v>6997</v>
      </c>
      <c r="I4469" t="s">
        <v>7003</v>
      </c>
      <c r="J4469" t="s">
        <v>7530</v>
      </c>
      <c r="K4469" t="s">
        <v>7744</v>
      </c>
      <c r="L4469" t="s">
        <v>8341</v>
      </c>
      <c r="M4469" t="s">
        <v>8348</v>
      </c>
      <c r="N4469" t="s">
        <v>8354</v>
      </c>
      <c r="O4469" t="s">
        <v>8356</v>
      </c>
      <c r="Q4469" t="s">
        <v>8360</v>
      </c>
      <c r="S4469">
        <v>2</v>
      </c>
      <c r="T4469" t="s">
        <v>8368</v>
      </c>
    </row>
    <row r="4470" spans="1:20" x14ac:dyDescent="0.35">
      <c r="A4470" t="s">
        <v>227</v>
      </c>
      <c r="B4470" t="s">
        <v>1055</v>
      </c>
      <c r="D4470" t="s">
        <v>1173</v>
      </c>
      <c r="E4470" t="s">
        <v>5644</v>
      </c>
      <c r="F4470" t="s">
        <v>6965</v>
      </c>
      <c r="G4470" t="s">
        <v>6984</v>
      </c>
      <c r="H4470" t="s">
        <v>6996</v>
      </c>
      <c r="I4470" t="s">
        <v>7002</v>
      </c>
      <c r="J4470" t="s">
        <v>7191</v>
      </c>
      <c r="K4470" t="s">
        <v>8101</v>
      </c>
      <c r="L4470" t="s">
        <v>8339</v>
      </c>
      <c r="M4470" t="s">
        <v>8347</v>
      </c>
      <c r="N4470" t="s">
        <v>8354</v>
      </c>
      <c r="O4470" t="s">
        <v>8356</v>
      </c>
      <c r="R4470" t="s">
        <v>7626</v>
      </c>
      <c r="S4470">
        <v>3</v>
      </c>
    </row>
    <row r="4471" spans="1:20" x14ac:dyDescent="0.35">
      <c r="A4471" t="s">
        <v>548</v>
      </c>
      <c r="B4471" t="s">
        <v>1045</v>
      </c>
      <c r="D4471" t="s">
        <v>1174</v>
      </c>
      <c r="E4471" t="s">
        <v>5645</v>
      </c>
      <c r="F4471" t="s">
        <v>6875</v>
      </c>
      <c r="G4471" t="s">
        <v>6992</v>
      </c>
      <c r="H4471" t="s">
        <v>6996</v>
      </c>
      <c r="I4471" t="s">
        <v>7002</v>
      </c>
      <c r="J4471" t="s">
        <v>7289</v>
      </c>
      <c r="K4471" t="s">
        <v>8129</v>
      </c>
      <c r="L4471" t="s">
        <v>8343</v>
      </c>
      <c r="M4471" t="s">
        <v>8347</v>
      </c>
      <c r="N4471" t="s">
        <v>8351</v>
      </c>
      <c r="O4471" t="s">
        <v>8358</v>
      </c>
      <c r="P4471">
        <v>26294</v>
      </c>
      <c r="Q4471" t="s">
        <v>8363</v>
      </c>
      <c r="S4471">
        <v>3</v>
      </c>
      <c r="T4471" t="s">
        <v>8369</v>
      </c>
    </row>
    <row r="4472" spans="1:20" x14ac:dyDescent="0.35">
      <c r="A4472" t="s">
        <v>132</v>
      </c>
      <c r="B4472" t="s">
        <v>1103</v>
      </c>
      <c r="C4472">
        <v>4</v>
      </c>
      <c r="D4472" t="s">
        <v>1174</v>
      </c>
      <c r="E4472" t="s">
        <v>5646</v>
      </c>
      <c r="F4472" t="s">
        <v>6924</v>
      </c>
      <c r="G4472" t="s">
        <v>6991</v>
      </c>
      <c r="H4472" t="s">
        <v>6998</v>
      </c>
      <c r="I4472" t="s">
        <v>7002</v>
      </c>
      <c r="J4472" t="s">
        <v>7559</v>
      </c>
      <c r="K4472" t="s">
        <v>8304</v>
      </c>
      <c r="L4472" t="s">
        <v>8341</v>
      </c>
      <c r="M4472" t="s">
        <v>8350</v>
      </c>
      <c r="N4472" t="s">
        <v>8353</v>
      </c>
      <c r="O4472" t="s">
        <v>8355</v>
      </c>
      <c r="Q4472" t="s">
        <v>8364</v>
      </c>
      <c r="S4472">
        <v>1</v>
      </c>
      <c r="T4472" t="s">
        <v>8368</v>
      </c>
    </row>
    <row r="4473" spans="1:20" x14ac:dyDescent="0.35">
      <c r="A4473" t="s">
        <v>119</v>
      </c>
      <c r="B4473" t="s">
        <v>1147</v>
      </c>
      <c r="C4473">
        <v>85</v>
      </c>
      <c r="D4473" t="s">
        <v>1174</v>
      </c>
      <c r="E4473" t="s">
        <v>5647</v>
      </c>
      <c r="G4473" t="s">
        <v>6984</v>
      </c>
      <c r="H4473" t="s">
        <v>6998</v>
      </c>
      <c r="I4473" t="s">
        <v>7001</v>
      </c>
      <c r="J4473" t="s">
        <v>7041</v>
      </c>
      <c r="K4473" t="s">
        <v>7737</v>
      </c>
      <c r="L4473" t="s">
        <v>8345</v>
      </c>
      <c r="M4473" t="s">
        <v>8349</v>
      </c>
      <c r="N4473" t="s">
        <v>8351</v>
      </c>
      <c r="O4473" t="s">
        <v>8358</v>
      </c>
      <c r="Q4473" t="s">
        <v>8363</v>
      </c>
      <c r="S4473">
        <v>5</v>
      </c>
      <c r="T4473" t="s">
        <v>8368</v>
      </c>
    </row>
    <row r="4474" spans="1:20" x14ac:dyDescent="0.35">
      <c r="A4474" t="s">
        <v>351</v>
      </c>
      <c r="B4474" t="s">
        <v>1086</v>
      </c>
      <c r="C4474">
        <v>26</v>
      </c>
      <c r="D4474" t="s">
        <v>1173</v>
      </c>
      <c r="E4474" t="s">
        <v>5648</v>
      </c>
      <c r="G4474" t="s">
        <v>6991</v>
      </c>
      <c r="H4474" t="s">
        <v>6998</v>
      </c>
      <c r="I4474" t="s">
        <v>7003</v>
      </c>
      <c r="J4474" t="s">
        <v>7142</v>
      </c>
      <c r="K4474" t="s">
        <v>7736</v>
      </c>
      <c r="L4474" t="s">
        <v>8339</v>
      </c>
      <c r="M4474" t="s">
        <v>8347</v>
      </c>
      <c r="N4474" t="s">
        <v>8354</v>
      </c>
      <c r="O4474" t="s">
        <v>8359</v>
      </c>
      <c r="S4474">
        <v>4</v>
      </c>
    </row>
    <row r="4475" spans="1:20" x14ac:dyDescent="0.35">
      <c r="A4475" t="s">
        <v>475</v>
      </c>
      <c r="B4475" t="s">
        <v>1149</v>
      </c>
      <c r="C4475">
        <v>53</v>
      </c>
      <c r="D4475" t="s">
        <v>1174</v>
      </c>
      <c r="E4475" t="s">
        <v>5649</v>
      </c>
      <c r="F4475" t="s">
        <v>6831</v>
      </c>
      <c r="G4475" t="s">
        <v>6989</v>
      </c>
      <c r="H4475" t="s">
        <v>6994</v>
      </c>
      <c r="I4475" t="s">
        <v>7006</v>
      </c>
      <c r="J4475" t="s">
        <v>7178</v>
      </c>
      <c r="K4475" t="s">
        <v>7761</v>
      </c>
      <c r="L4475" t="s">
        <v>8342</v>
      </c>
      <c r="M4475" t="s">
        <v>8348</v>
      </c>
      <c r="N4475" t="s">
        <v>8353</v>
      </c>
      <c r="O4475" t="s">
        <v>8355</v>
      </c>
      <c r="P4475">
        <v>25100</v>
      </c>
      <c r="R4475" t="s">
        <v>7058</v>
      </c>
      <c r="S4475">
        <v>2</v>
      </c>
      <c r="T4475" t="s">
        <v>8368</v>
      </c>
    </row>
    <row r="4476" spans="1:20" x14ac:dyDescent="0.35">
      <c r="A4476" t="s">
        <v>252</v>
      </c>
      <c r="B4476" t="s">
        <v>1107</v>
      </c>
      <c r="C4476">
        <v>47</v>
      </c>
      <c r="D4476" t="s">
        <v>1173</v>
      </c>
      <c r="E4476" t="s">
        <v>5650</v>
      </c>
      <c r="F4476" t="s">
        <v>6754</v>
      </c>
      <c r="G4476" t="s">
        <v>6984</v>
      </c>
      <c r="H4476" t="s">
        <v>7000</v>
      </c>
      <c r="I4476" t="s">
        <v>7007</v>
      </c>
      <c r="J4476" t="s">
        <v>7363</v>
      </c>
      <c r="K4476" t="s">
        <v>8139</v>
      </c>
      <c r="L4476" t="s">
        <v>8344</v>
      </c>
      <c r="M4476" t="s">
        <v>8349</v>
      </c>
      <c r="N4476" t="s">
        <v>8352</v>
      </c>
      <c r="O4476" t="s">
        <v>8356</v>
      </c>
      <c r="Q4476" t="s">
        <v>8360</v>
      </c>
      <c r="R4476" t="s">
        <v>7664</v>
      </c>
      <c r="S4476">
        <v>1</v>
      </c>
      <c r="T4476" t="s">
        <v>8368</v>
      </c>
    </row>
    <row r="4477" spans="1:20" x14ac:dyDescent="0.35">
      <c r="A4477" t="s">
        <v>246</v>
      </c>
      <c r="B4477" t="s">
        <v>1143</v>
      </c>
      <c r="D4477" t="s">
        <v>1175</v>
      </c>
      <c r="E4477" t="s">
        <v>5651</v>
      </c>
      <c r="G4477" t="s">
        <v>6991</v>
      </c>
      <c r="H4477" t="s">
        <v>6997</v>
      </c>
      <c r="I4477" t="s">
        <v>7002</v>
      </c>
      <c r="J4477" t="s">
        <v>7370</v>
      </c>
      <c r="K4477" t="s">
        <v>8320</v>
      </c>
      <c r="L4477" t="s">
        <v>8343</v>
      </c>
      <c r="M4477" t="s">
        <v>8349</v>
      </c>
      <c r="N4477" t="s">
        <v>8351</v>
      </c>
      <c r="O4477" t="s">
        <v>8358</v>
      </c>
      <c r="P4477">
        <v>30227</v>
      </c>
      <c r="Q4477" t="s">
        <v>8362</v>
      </c>
      <c r="R4477" t="s">
        <v>7626</v>
      </c>
      <c r="T4477" t="s">
        <v>8368</v>
      </c>
    </row>
    <row r="4478" spans="1:20" x14ac:dyDescent="0.35">
      <c r="A4478" t="s">
        <v>670</v>
      </c>
      <c r="B4478" t="s">
        <v>1018</v>
      </c>
      <c r="D4478" t="s">
        <v>1172</v>
      </c>
      <c r="E4478" t="s">
        <v>5652</v>
      </c>
      <c r="F4478" t="s">
        <v>6676</v>
      </c>
      <c r="G4478" t="s">
        <v>6990</v>
      </c>
      <c r="H4478" t="s">
        <v>6996</v>
      </c>
      <c r="I4478" t="s">
        <v>7007</v>
      </c>
      <c r="K4478" t="s">
        <v>8031</v>
      </c>
      <c r="L4478" t="s">
        <v>8339</v>
      </c>
      <c r="M4478" t="s">
        <v>8350</v>
      </c>
      <c r="N4478" t="s">
        <v>8351</v>
      </c>
      <c r="O4478" t="s">
        <v>8356</v>
      </c>
      <c r="Q4478" t="s">
        <v>8364</v>
      </c>
      <c r="R4478" t="s">
        <v>7361</v>
      </c>
      <c r="S4478">
        <v>4</v>
      </c>
      <c r="T4478" t="s">
        <v>8367</v>
      </c>
    </row>
    <row r="4479" spans="1:20" x14ac:dyDescent="0.35">
      <c r="A4479" t="s">
        <v>808</v>
      </c>
      <c r="B4479" t="s">
        <v>1018</v>
      </c>
      <c r="C4479">
        <v>11</v>
      </c>
      <c r="D4479" t="s">
        <v>1174</v>
      </c>
      <c r="E4479" t="s">
        <v>5653</v>
      </c>
      <c r="F4479" t="s">
        <v>6888</v>
      </c>
      <c r="G4479" t="s">
        <v>6985</v>
      </c>
      <c r="H4479" t="s">
        <v>6997</v>
      </c>
      <c r="I4479" t="s">
        <v>7005</v>
      </c>
      <c r="K4479" t="s">
        <v>7828</v>
      </c>
      <c r="L4479" t="s">
        <v>8342</v>
      </c>
      <c r="M4479" t="s">
        <v>8346</v>
      </c>
      <c r="N4479" t="s">
        <v>8353</v>
      </c>
      <c r="O4479" t="s">
        <v>8359</v>
      </c>
      <c r="Q4479" t="s">
        <v>8360</v>
      </c>
      <c r="S4479">
        <v>4</v>
      </c>
      <c r="T4479" t="s">
        <v>8369</v>
      </c>
    </row>
    <row r="4480" spans="1:20" x14ac:dyDescent="0.35">
      <c r="A4480" t="s">
        <v>544</v>
      </c>
      <c r="B4480" t="s">
        <v>1035</v>
      </c>
      <c r="E4480" t="s">
        <v>5654</v>
      </c>
      <c r="G4480" t="s">
        <v>6991</v>
      </c>
      <c r="H4480" t="s">
        <v>6996</v>
      </c>
      <c r="I4480" t="s">
        <v>7003</v>
      </c>
      <c r="J4480" t="s">
        <v>7256</v>
      </c>
      <c r="K4480" t="s">
        <v>8051</v>
      </c>
      <c r="L4480" t="s">
        <v>8341</v>
      </c>
      <c r="M4480" t="s">
        <v>8347</v>
      </c>
      <c r="N4480" t="s">
        <v>8351</v>
      </c>
      <c r="O4480" t="s">
        <v>8356</v>
      </c>
      <c r="Q4480" t="s">
        <v>8361</v>
      </c>
      <c r="R4480" t="s">
        <v>7475</v>
      </c>
      <c r="S4480">
        <v>1</v>
      </c>
      <c r="T4480" t="s">
        <v>8369</v>
      </c>
    </row>
    <row r="4481" spans="1:20" x14ac:dyDescent="0.35">
      <c r="A4481" t="s">
        <v>683</v>
      </c>
      <c r="B4481" t="s">
        <v>1142</v>
      </c>
      <c r="D4481" t="s">
        <v>1174</v>
      </c>
      <c r="E4481" t="s">
        <v>5655</v>
      </c>
      <c r="F4481" t="s">
        <v>6886</v>
      </c>
      <c r="G4481" t="s">
        <v>6984</v>
      </c>
      <c r="H4481" t="s">
        <v>6997</v>
      </c>
      <c r="I4481" t="s">
        <v>7002</v>
      </c>
      <c r="J4481" t="s">
        <v>7646</v>
      </c>
      <c r="K4481" t="s">
        <v>8028</v>
      </c>
      <c r="L4481" t="s">
        <v>8341</v>
      </c>
      <c r="M4481" t="s">
        <v>8347</v>
      </c>
      <c r="N4481" t="s">
        <v>8353</v>
      </c>
      <c r="O4481" t="s">
        <v>8357</v>
      </c>
    </row>
    <row r="4482" spans="1:20" x14ac:dyDescent="0.35">
      <c r="A4482" t="s">
        <v>136</v>
      </c>
      <c r="B4482" t="s">
        <v>1123</v>
      </c>
      <c r="C4482">
        <v>42</v>
      </c>
      <c r="D4482" t="s">
        <v>1172</v>
      </c>
      <c r="E4482" t="s">
        <v>5656</v>
      </c>
      <c r="G4482" t="s">
        <v>6984</v>
      </c>
      <c r="H4482" t="s">
        <v>6997</v>
      </c>
      <c r="I4482" t="s">
        <v>7006</v>
      </c>
      <c r="J4482" t="s">
        <v>7312</v>
      </c>
      <c r="K4482" t="s">
        <v>7912</v>
      </c>
      <c r="L4482" t="s">
        <v>8344</v>
      </c>
      <c r="M4482" t="s">
        <v>8346</v>
      </c>
      <c r="N4482" t="s">
        <v>8354</v>
      </c>
      <c r="O4482" t="s">
        <v>8359</v>
      </c>
      <c r="Q4482" t="s">
        <v>8364</v>
      </c>
      <c r="R4482" t="s">
        <v>7652</v>
      </c>
      <c r="T4482" t="s">
        <v>8369</v>
      </c>
    </row>
    <row r="4483" spans="1:20" x14ac:dyDescent="0.35">
      <c r="A4483" t="s">
        <v>867</v>
      </c>
      <c r="B4483" t="s">
        <v>1114</v>
      </c>
      <c r="D4483" t="s">
        <v>1175</v>
      </c>
      <c r="E4483" t="s">
        <v>5657</v>
      </c>
      <c r="G4483" t="s">
        <v>6991</v>
      </c>
      <c r="H4483" t="s">
        <v>6994</v>
      </c>
      <c r="I4483" t="s">
        <v>7006</v>
      </c>
      <c r="J4483" t="s">
        <v>7525</v>
      </c>
      <c r="K4483" t="s">
        <v>7784</v>
      </c>
      <c r="L4483" t="s">
        <v>8344</v>
      </c>
      <c r="M4483" t="s">
        <v>8350</v>
      </c>
      <c r="N4483" t="s">
        <v>8353</v>
      </c>
      <c r="O4483" t="s">
        <v>8355</v>
      </c>
      <c r="R4483" t="s">
        <v>7198</v>
      </c>
      <c r="S4483">
        <v>4</v>
      </c>
      <c r="T4483" t="s">
        <v>8369</v>
      </c>
    </row>
    <row r="4484" spans="1:20" x14ac:dyDescent="0.35">
      <c r="A4484" t="s">
        <v>202</v>
      </c>
      <c r="B4484" t="s">
        <v>1038</v>
      </c>
      <c r="D4484" t="s">
        <v>1174</v>
      </c>
      <c r="E4484" t="s">
        <v>5658</v>
      </c>
      <c r="F4484" t="s">
        <v>6899</v>
      </c>
      <c r="G4484" t="s">
        <v>6988</v>
      </c>
      <c r="H4484" t="s">
        <v>6999</v>
      </c>
      <c r="I4484" t="s">
        <v>7003</v>
      </c>
      <c r="J4484" t="s">
        <v>7269</v>
      </c>
      <c r="K4484" t="s">
        <v>8054</v>
      </c>
      <c r="L4484" t="s">
        <v>8342</v>
      </c>
      <c r="M4484" t="s">
        <v>8346</v>
      </c>
      <c r="N4484" t="s">
        <v>8351</v>
      </c>
      <c r="O4484" t="s">
        <v>8357</v>
      </c>
      <c r="P4484">
        <v>9909</v>
      </c>
      <c r="Q4484" t="s">
        <v>8362</v>
      </c>
      <c r="R4484" t="s">
        <v>7312</v>
      </c>
    </row>
    <row r="4485" spans="1:20" x14ac:dyDescent="0.35">
      <c r="A4485" t="s">
        <v>711</v>
      </c>
      <c r="B4485" t="s">
        <v>1054</v>
      </c>
      <c r="C4485">
        <v>69</v>
      </c>
      <c r="D4485" t="s">
        <v>1174</v>
      </c>
      <c r="E4485" t="s">
        <v>5659</v>
      </c>
      <c r="F4485" t="s">
        <v>6852</v>
      </c>
      <c r="G4485" t="s">
        <v>6992</v>
      </c>
      <c r="H4485" t="s">
        <v>6997</v>
      </c>
      <c r="I4485" t="s">
        <v>7007</v>
      </c>
      <c r="J4485" t="s">
        <v>7028</v>
      </c>
      <c r="K4485" t="s">
        <v>7722</v>
      </c>
      <c r="L4485" t="s">
        <v>8339</v>
      </c>
      <c r="M4485" t="s">
        <v>8346</v>
      </c>
      <c r="N4485" t="s">
        <v>8354</v>
      </c>
      <c r="O4485" t="s">
        <v>8355</v>
      </c>
      <c r="P4485">
        <v>17327</v>
      </c>
      <c r="Q4485" t="s">
        <v>8364</v>
      </c>
      <c r="T4485" t="s">
        <v>8368</v>
      </c>
    </row>
    <row r="4486" spans="1:20" x14ac:dyDescent="0.35">
      <c r="A4486" t="s">
        <v>570</v>
      </c>
      <c r="B4486" t="s">
        <v>1143</v>
      </c>
      <c r="C4486">
        <v>69</v>
      </c>
      <c r="D4486" t="s">
        <v>1173</v>
      </c>
      <c r="E4486" t="s">
        <v>5660</v>
      </c>
      <c r="F4486" t="s">
        <v>6815</v>
      </c>
      <c r="G4486" t="s">
        <v>6992</v>
      </c>
      <c r="H4486" t="s">
        <v>6998</v>
      </c>
      <c r="I4486" t="s">
        <v>7007</v>
      </c>
      <c r="J4486" t="s">
        <v>7091</v>
      </c>
      <c r="K4486" t="s">
        <v>7966</v>
      </c>
      <c r="L4486" t="s">
        <v>8342</v>
      </c>
      <c r="M4486" t="s">
        <v>8350</v>
      </c>
      <c r="N4486" t="s">
        <v>8352</v>
      </c>
      <c r="O4486" t="s">
        <v>8356</v>
      </c>
      <c r="Q4486" t="s">
        <v>8364</v>
      </c>
      <c r="R4486" t="s">
        <v>7450</v>
      </c>
      <c r="T4486" t="s">
        <v>8367</v>
      </c>
    </row>
    <row r="4487" spans="1:20" x14ac:dyDescent="0.35">
      <c r="A4487" t="s">
        <v>1011</v>
      </c>
      <c r="B4487" t="s">
        <v>1081</v>
      </c>
      <c r="C4487">
        <v>48</v>
      </c>
      <c r="D4487" t="s">
        <v>1175</v>
      </c>
      <c r="E4487" t="s">
        <v>5661</v>
      </c>
      <c r="F4487" t="s">
        <v>6944</v>
      </c>
      <c r="G4487" t="s">
        <v>6991</v>
      </c>
      <c r="H4487" t="s">
        <v>6996</v>
      </c>
      <c r="I4487" t="s">
        <v>7001</v>
      </c>
      <c r="J4487" t="s">
        <v>7658</v>
      </c>
      <c r="K4487" t="s">
        <v>7683</v>
      </c>
      <c r="L4487" t="s">
        <v>8342</v>
      </c>
      <c r="M4487" t="s">
        <v>8348</v>
      </c>
      <c r="N4487" t="s">
        <v>8352</v>
      </c>
      <c r="O4487" t="s">
        <v>8358</v>
      </c>
      <c r="Q4487" t="s">
        <v>8363</v>
      </c>
      <c r="R4487" t="s">
        <v>7665</v>
      </c>
      <c r="S4487">
        <v>1</v>
      </c>
      <c r="T4487" t="s">
        <v>8368</v>
      </c>
    </row>
    <row r="4488" spans="1:20" x14ac:dyDescent="0.35">
      <c r="A4488" t="s">
        <v>100</v>
      </c>
      <c r="B4488" t="s">
        <v>1100</v>
      </c>
      <c r="C4488">
        <v>32</v>
      </c>
      <c r="E4488" t="s">
        <v>5662</v>
      </c>
      <c r="F4488" t="s">
        <v>6747</v>
      </c>
      <c r="G4488" t="s">
        <v>6992</v>
      </c>
      <c r="H4488" t="s">
        <v>6994</v>
      </c>
      <c r="I4488" t="s">
        <v>7006</v>
      </c>
      <c r="K4488" t="s">
        <v>8198</v>
      </c>
      <c r="L4488" t="s">
        <v>8345</v>
      </c>
      <c r="M4488" t="s">
        <v>8350</v>
      </c>
      <c r="N4488" t="s">
        <v>8353</v>
      </c>
      <c r="O4488" t="s">
        <v>8358</v>
      </c>
      <c r="P4488">
        <v>12565</v>
      </c>
      <c r="Q4488" t="s">
        <v>8363</v>
      </c>
      <c r="R4488" t="s">
        <v>7620</v>
      </c>
      <c r="S4488">
        <v>5</v>
      </c>
    </row>
    <row r="4489" spans="1:20" x14ac:dyDescent="0.35">
      <c r="A4489" t="s">
        <v>267</v>
      </c>
      <c r="B4489" t="s">
        <v>1046</v>
      </c>
      <c r="D4489" t="s">
        <v>1173</v>
      </c>
      <c r="E4489" t="s">
        <v>5663</v>
      </c>
      <c r="F4489" t="s">
        <v>6699</v>
      </c>
      <c r="G4489" t="s">
        <v>6992</v>
      </c>
      <c r="H4489" t="s">
        <v>6996</v>
      </c>
      <c r="I4489" t="s">
        <v>7005</v>
      </c>
      <c r="K4489" t="s">
        <v>7959</v>
      </c>
      <c r="L4489" t="s">
        <v>8342</v>
      </c>
      <c r="M4489" t="s">
        <v>8346</v>
      </c>
      <c r="N4489" t="s">
        <v>8353</v>
      </c>
      <c r="O4489" t="s">
        <v>8358</v>
      </c>
      <c r="Q4489" t="s">
        <v>8364</v>
      </c>
      <c r="R4489" t="s">
        <v>7393</v>
      </c>
      <c r="S4489">
        <v>1</v>
      </c>
      <c r="T4489" t="s">
        <v>8368</v>
      </c>
    </row>
    <row r="4490" spans="1:20" x14ac:dyDescent="0.35">
      <c r="A4490" t="s">
        <v>843</v>
      </c>
      <c r="B4490" t="s">
        <v>1025</v>
      </c>
      <c r="C4490">
        <v>20</v>
      </c>
      <c r="D4490" t="s">
        <v>1175</v>
      </c>
      <c r="E4490" t="s">
        <v>5664</v>
      </c>
      <c r="F4490" t="s">
        <v>6824</v>
      </c>
      <c r="G4490" t="s">
        <v>6988</v>
      </c>
      <c r="H4490" t="s">
        <v>6994</v>
      </c>
      <c r="I4490" t="s">
        <v>7004</v>
      </c>
      <c r="J4490" t="s">
        <v>7465</v>
      </c>
      <c r="K4490" t="s">
        <v>7793</v>
      </c>
      <c r="L4490" t="s">
        <v>8341</v>
      </c>
      <c r="M4490" t="s">
        <v>8349</v>
      </c>
      <c r="N4490" t="s">
        <v>8353</v>
      </c>
      <c r="O4490" t="s">
        <v>8359</v>
      </c>
      <c r="Q4490" t="s">
        <v>8362</v>
      </c>
      <c r="S4490">
        <v>4</v>
      </c>
      <c r="T4490" t="s">
        <v>8369</v>
      </c>
    </row>
    <row r="4491" spans="1:20" x14ac:dyDescent="0.35">
      <c r="A4491" t="s">
        <v>930</v>
      </c>
      <c r="B4491" t="s">
        <v>1019</v>
      </c>
      <c r="D4491" t="s">
        <v>1172</v>
      </c>
      <c r="E4491" t="s">
        <v>5665</v>
      </c>
      <c r="F4491" t="s">
        <v>6677</v>
      </c>
      <c r="G4491" t="s">
        <v>6992</v>
      </c>
      <c r="H4491" t="s">
        <v>6995</v>
      </c>
      <c r="I4491" t="s">
        <v>7005</v>
      </c>
      <c r="J4491" t="s">
        <v>7562</v>
      </c>
      <c r="K4491" t="s">
        <v>8330</v>
      </c>
      <c r="L4491" t="s">
        <v>8338</v>
      </c>
      <c r="M4491" t="s">
        <v>8348</v>
      </c>
      <c r="N4491" t="s">
        <v>8354</v>
      </c>
      <c r="O4491" t="s">
        <v>8359</v>
      </c>
      <c r="P4491">
        <v>38158</v>
      </c>
      <c r="Q4491" t="s">
        <v>8361</v>
      </c>
      <c r="R4491" t="s">
        <v>7483</v>
      </c>
      <c r="S4491">
        <v>1</v>
      </c>
      <c r="T4491" t="s">
        <v>8369</v>
      </c>
    </row>
    <row r="4492" spans="1:20" x14ac:dyDescent="0.35">
      <c r="A4492" t="s">
        <v>300</v>
      </c>
      <c r="B4492" t="s">
        <v>1164</v>
      </c>
      <c r="D4492" t="s">
        <v>1174</v>
      </c>
      <c r="E4492" t="s">
        <v>5666</v>
      </c>
      <c r="F4492" t="s">
        <v>6935</v>
      </c>
      <c r="G4492" t="s">
        <v>6988</v>
      </c>
      <c r="H4492" t="s">
        <v>6996</v>
      </c>
      <c r="I4492" t="s">
        <v>7006</v>
      </c>
      <c r="J4492" t="s">
        <v>7189</v>
      </c>
      <c r="K4492" t="s">
        <v>8091</v>
      </c>
      <c r="L4492" t="s">
        <v>8340</v>
      </c>
      <c r="M4492" t="s">
        <v>8348</v>
      </c>
      <c r="N4492" t="s">
        <v>8353</v>
      </c>
      <c r="O4492" t="s">
        <v>8356</v>
      </c>
      <c r="P4492">
        <v>3544</v>
      </c>
      <c r="Q4492" t="s">
        <v>8362</v>
      </c>
      <c r="R4492" t="s">
        <v>7442</v>
      </c>
      <c r="S4492">
        <v>4</v>
      </c>
    </row>
    <row r="4493" spans="1:20" x14ac:dyDescent="0.35">
      <c r="A4493" t="s">
        <v>839</v>
      </c>
      <c r="B4493" t="s">
        <v>1094</v>
      </c>
      <c r="C4493">
        <v>25</v>
      </c>
      <c r="D4493" t="s">
        <v>1173</v>
      </c>
      <c r="E4493" t="s">
        <v>5667</v>
      </c>
      <c r="F4493" t="s">
        <v>6819</v>
      </c>
      <c r="G4493" t="s">
        <v>6990</v>
      </c>
      <c r="H4493" t="s">
        <v>6997</v>
      </c>
      <c r="I4493" t="s">
        <v>7007</v>
      </c>
      <c r="K4493" t="s">
        <v>8052</v>
      </c>
      <c r="L4493" t="s">
        <v>8340</v>
      </c>
      <c r="M4493" t="s">
        <v>8346</v>
      </c>
      <c r="N4493" t="s">
        <v>8351</v>
      </c>
      <c r="O4493" t="s">
        <v>8359</v>
      </c>
      <c r="Q4493" t="s">
        <v>8362</v>
      </c>
      <c r="R4493" t="s">
        <v>7029</v>
      </c>
      <c r="S4493">
        <v>1</v>
      </c>
      <c r="T4493" t="s">
        <v>8369</v>
      </c>
    </row>
    <row r="4494" spans="1:20" x14ac:dyDescent="0.35">
      <c r="A4494" t="s">
        <v>408</v>
      </c>
      <c r="B4494" t="s">
        <v>1093</v>
      </c>
      <c r="D4494" t="s">
        <v>1174</v>
      </c>
      <c r="E4494" t="s">
        <v>5668</v>
      </c>
      <c r="G4494" t="s">
        <v>6984</v>
      </c>
      <c r="H4494" t="s">
        <v>6997</v>
      </c>
      <c r="I4494" t="s">
        <v>7004</v>
      </c>
      <c r="J4494" t="s">
        <v>7112</v>
      </c>
      <c r="K4494" t="s">
        <v>7791</v>
      </c>
      <c r="L4494" t="s">
        <v>8345</v>
      </c>
      <c r="M4494" t="s">
        <v>8349</v>
      </c>
      <c r="N4494" t="s">
        <v>8351</v>
      </c>
      <c r="O4494" t="s">
        <v>8356</v>
      </c>
      <c r="Q4494" t="s">
        <v>8364</v>
      </c>
      <c r="S4494">
        <v>1</v>
      </c>
    </row>
    <row r="4495" spans="1:20" x14ac:dyDescent="0.35">
      <c r="A4495" t="s">
        <v>406</v>
      </c>
      <c r="B4495" t="s">
        <v>1094</v>
      </c>
      <c r="D4495" t="s">
        <v>1172</v>
      </c>
      <c r="E4495" t="s">
        <v>5669</v>
      </c>
      <c r="G4495" t="s">
        <v>6988</v>
      </c>
      <c r="H4495" t="s">
        <v>6999</v>
      </c>
      <c r="I4495" t="s">
        <v>7007</v>
      </c>
      <c r="J4495" t="s">
        <v>7316</v>
      </c>
      <c r="K4495" t="s">
        <v>7890</v>
      </c>
      <c r="L4495" t="s">
        <v>8343</v>
      </c>
      <c r="M4495" t="s">
        <v>8348</v>
      </c>
      <c r="N4495" t="s">
        <v>8353</v>
      </c>
      <c r="O4495" t="s">
        <v>8359</v>
      </c>
      <c r="P4495">
        <v>4454</v>
      </c>
      <c r="Q4495" t="s">
        <v>8360</v>
      </c>
      <c r="R4495" t="s">
        <v>7258</v>
      </c>
      <c r="S4495">
        <v>3</v>
      </c>
      <c r="T4495" t="s">
        <v>8368</v>
      </c>
    </row>
    <row r="4496" spans="1:20" x14ac:dyDescent="0.35">
      <c r="A4496" t="s">
        <v>563</v>
      </c>
      <c r="B4496" t="s">
        <v>1136</v>
      </c>
      <c r="D4496" t="s">
        <v>1175</v>
      </c>
      <c r="E4496" t="s">
        <v>5670</v>
      </c>
      <c r="F4496" t="s">
        <v>6829</v>
      </c>
      <c r="G4496" t="s">
        <v>6990</v>
      </c>
      <c r="H4496" t="s">
        <v>6996</v>
      </c>
      <c r="I4496" t="s">
        <v>7004</v>
      </c>
      <c r="J4496" t="s">
        <v>7180</v>
      </c>
      <c r="K4496" t="s">
        <v>8231</v>
      </c>
      <c r="L4496" t="s">
        <v>8342</v>
      </c>
      <c r="M4496" t="s">
        <v>8350</v>
      </c>
      <c r="N4496" t="s">
        <v>8353</v>
      </c>
      <c r="O4496" t="s">
        <v>8355</v>
      </c>
      <c r="Q4496" t="s">
        <v>8364</v>
      </c>
      <c r="S4496">
        <v>1</v>
      </c>
    </row>
    <row r="4497" spans="1:20" x14ac:dyDescent="0.35">
      <c r="A4497" t="s">
        <v>49</v>
      </c>
      <c r="B4497" t="s">
        <v>1158</v>
      </c>
      <c r="C4497">
        <v>56</v>
      </c>
      <c r="D4497" t="s">
        <v>1175</v>
      </c>
      <c r="E4497" t="s">
        <v>5671</v>
      </c>
      <c r="F4497" t="s">
        <v>6850</v>
      </c>
      <c r="G4497" t="s">
        <v>6988</v>
      </c>
      <c r="H4497" t="s">
        <v>6997</v>
      </c>
      <c r="I4497" t="s">
        <v>7002</v>
      </c>
      <c r="K4497" t="s">
        <v>8080</v>
      </c>
      <c r="L4497" t="s">
        <v>8339</v>
      </c>
      <c r="M4497" t="s">
        <v>8348</v>
      </c>
      <c r="N4497" t="s">
        <v>8352</v>
      </c>
      <c r="O4497" t="s">
        <v>8357</v>
      </c>
      <c r="P4497">
        <v>13136</v>
      </c>
      <c r="Q4497" t="s">
        <v>8361</v>
      </c>
      <c r="T4497" t="s">
        <v>8368</v>
      </c>
    </row>
    <row r="4498" spans="1:20" x14ac:dyDescent="0.35">
      <c r="A4498" t="s">
        <v>856</v>
      </c>
      <c r="B4498" t="s">
        <v>1111</v>
      </c>
      <c r="C4498">
        <v>71</v>
      </c>
      <c r="D4498" t="s">
        <v>1174</v>
      </c>
      <c r="E4498" t="s">
        <v>5672</v>
      </c>
      <c r="F4498" t="s">
        <v>6851</v>
      </c>
      <c r="G4498" t="s">
        <v>6991</v>
      </c>
      <c r="H4498" t="s">
        <v>6994</v>
      </c>
      <c r="I4498" t="s">
        <v>7004</v>
      </c>
      <c r="J4498" t="s">
        <v>7164</v>
      </c>
      <c r="K4498" t="s">
        <v>8252</v>
      </c>
      <c r="L4498" t="s">
        <v>8344</v>
      </c>
      <c r="M4498" t="s">
        <v>8348</v>
      </c>
      <c r="N4498" t="s">
        <v>8353</v>
      </c>
      <c r="O4498" t="s">
        <v>8357</v>
      </c>
      <c r="P4498">
        <v>18249</v>
      </c>
      <c r="Q4498" t="s">
        <v>8360</v>
      </c>
      <c r="R4498" t="s">
        <v>7651</v>
      </c>
    </row>
    <row r="4499" spans="1:20" x14ac:dyDescent="0.35">
      <c r="A4499" t="s">
        <v>547</v>
      </c>
      <c r="B4499" t="s">
        <v>1059</v>
      </c>
      <c r="D4499" t="s">
        <v>1172</v>
      </c>
      <c r="E4499" t="s">
        <v>5673</v>
      </c>
      <c r="F4499" t="s">
        <v>6708</v>
      </c>
      <c r="G4499" t="s">
        <v>6993</v>
      </c>
      <c r="H4499" t="s">
        <v>6995</v>
      </c>
      <c r="I4499" t="s">
        <v>7007</v>
      </c>
      <c r="J4499" t="s">
        <v>7537</v>
      </c>
      <c r="K4499" t="s">
        <v>7822</v>
      </c>
      <c r="L4499" t="s">
        <v>8343</v>
      </c>
      <c r="M4499" t="s">
        <v>8346</v>
      </c>
      <c r="N4499" t="s">
        <v>8351</v>
      </c>
      <c r="O4499" t="s">
        <v>8358</v>
      </c>
      <c r="P4499">
        <v>6352</v>
      </c>
      <c r="R4499" t="s">
        <v>7221</v>
      </c>
      <c r="S4499">
        <v>2</v>
      </c>
      <c r="T4499" t="s">
        <v>8368</v>
      </c>
    </row>
    <row r="4500" spans="1:20" x14ac:dyDescent="0.35">
      <c r="A4500" t="s">
        <v>948</v>
      </c>
      <c r="B4500" t="s">
        <v>1053</v>
      </c>
      <c r="C4500">
        <v>87</v>
      </c>
      <c r="D4500" t="s">
        <v>1175</v>
      </c>
      <c r="E4500" t="s">
        <v>5674</v>
      </c>
      <c r="F4500" t="s">
        <v>6890</v>
      </c>
      <c r="G4500" t="s">
        <v>6989</v>
      </c>
      <c r="H4500" t="s">
        <v>7000</v>
      </c>
      <c r="I4500" t="s">
        <v>7003</v>
      </c>
      <c r="J4500" t="s">
        <v>7178</v>
      </c>
      <c r="K4500" t="s">
        <v>8077</v>
      </c>
      <c r="L4500" t="s">
        <v>8343</v>
      </c>
      <c r="M4500" t="s">
        <v>8348</v>
      </c>
      <c r="N4500" t="s">
        <v>8351</v>
      </c>
      <c r="O4500" t="s">
        <v>8357</v>
      </c>
      <c r="Q4500" t="s">
        <v>8363</v>
      </c>
      <c r="R4500" t="s">
        <v>7176</v>
      </c>
    </row>
    <row r="4501" spans="1:20" x14ac:dyDescent="0.35">
      <c r="A4501" t="s">
        <v>486</v>
      </c>
      <c r="B4501" t="s">
        <v>1152</v>
      </c>
      <c r="D4501" t="s">
        <v>1172</v>
      </c>
      <c r="E4501" t="s">
        <v>5675</v>
      </c>
      <c r="F4501" t="s">
        <v>6913</v>
      </c>
      <c r="G4501" t="s">
        <v>6984</v>
      </c>
      <c r="H4501" t="s">
        <v>6998</v>
      </c>
      <c r="I4501" t="s">
        <v>7004</v>
      </c>
      <c r="K4501" t="s">
        <v>8251</v>
      </c>
      <c r="L4501" t="s">
        <v>8342</v>
      </c>
      <c r="M4501" t="s">
        <v>8347</v>
      </c>
      <c r="N4501" t="s">
        <v>8351</v>
      </c>
      <c r="O4501" t="s">
        <v>8358</v>
      </c>
      <c r="P4501">
        <v>36458</v>
      </c>
      <c r="Q4501" t="s">
        <v>8360</v>
      </c>
      <c r="R4501" t="s">
        <v>7295</v>
      </c>
      <c r="S4501">
        <v>3</v>
      </c>
      <c r="T4501" t="s">
        <v>8368</v>
      </c>
    </row>
    <row r="4502" spans="1:20" x14ac:dyDescent="0.35">
      <c r="A4502" t="s">
        <v>495</v>
      </c>
      <c r="B4502" t="s">
        <v>1120</v>
      </c>
      <c r="C4502">
        <v>57</v>
      </c>
      <c r="D4502" t="s">
        <v>1175</v>
      </c>
      <c r="E4502" t="s">
        <v>5676</v>
      </c>
      <c r="F4502" t="s">
        <v>6939</v>
      </c>
      <c r="G4502" t="s">
        <v>6991</v>
      </c>
      <c r="H4502" t="s">
        <v>6996</v>
      </c>
      <c r="I4502" t="s">
        <v>7004</v>
      </c>
      <c r="J4502" t="s">
        <v>7400</v>
      </c>
      <c r="K4502" t="s">
        <v>8015</v>
      </c>
      <c r="L4502" t="s">
        <v>8340</v>
      </c>
      <c r="M4502" t="s">
        <v>8349</v>
      </c>
      <c r="N4502" t="s">
        <v>8354</v>
      </c>
      <c r="O4502" t="s">
        <v>8358</v>
      </c>
      <c r="P4502">
        <v>22819</v>
      </c>
      <c r="Q4502" t="s">
        <v>8360</v>
      </c>
      <c r="S4502">
        <v>1</v>
      </c>
    </row>
    <row r="4503" spans="1:20" x14ac:dyDescent="0.35">
      <c r="A4503" t="s">
        <v>929</v>
      </c>
      <c r="B4503" t="s">
        <v>1029</v>
      </c>
      <c r="C4503">
        <v>90</v>
      </c>
      <c r="D4503" t="s">
        <v>1175</v>
      </c>
      <c r="E4503" t="s">
        <v>5677</v>
      </c>
      <c r="G4503" t="s">
        <v>6989</v>
      </c>
      <c r="H4503" t="s">
        <v>6997</v>
      </c>
      <c r="I4503" t="s">
        <v>7007</v>
      </c>
      <c r="J4503" t="s">
        <v>7146</v>
      </c>
      <c r="K4503" t="s">
        <v>8276</v>
      </c>
      <c r="L4503" t="s">
        <v>8344</v>
      </c>
      <c r="M4503" t="s">
        <v>8346</v>
      </c>
      <c r="N4503" t="s">
        <v>8352</v>
      </c>
      <c r="O4503" t="s">
        <v>8355</v>
      </c>
      <c r="P4503">
        <v>38117</v>
      </c>
      <c r="S4503">
        <v>3</v>
      </c>
      <c r="T4503" t="s">
        <v>8368</v>
      </c>
    </row>
    <row r="4504" spans="1:20" x14ac:dyDescent="0.35">
      <c r="A4504" t="s">
        <v>807</v>
      </c>
      <c r="B4504" t="s">
        <v>1119</v>
      </c>
      <c r="D4504" t="s">
        <v>1172</v>
      </c>
      <c r="E4504" t="s">
        <v>5678</v>
      </c>
      <c r="F4504" t="s">
        <v>6893</v>
      </c>
      <c r="G4504" t="s">
        <v>6991</v>
      </c>
      <c r="H4504" t="s">
        <v>6994</v>
      </c>
      <c r="I4504" t="s">
        <v>7002</v>
      </c>
      <c r="K4504" t="s">
        <v>7791</v>
      </c>
      <c r="L4504" t="s">
        <v>8345</v>
      </c>
      <c r="M4504" t="s">
        <v>8347</v>
      </c>
      <c r="N4504" t="s">
        <v>8352</v>
      </c>
      <c r="O4504" t="s">
        <v>8355</v>
      </c>
      <c r="P4504">
        <v>9794</v>
      </c>
      <c r="Q4504" t="s">
        <v>8361</v>
      </c>
      <c r="R4504" t="s">
        <v>7360</v>
      </c>
      <c r="S4504">
        <v>2</v>
      </c>
      <c r="T4504" t="s">
        <v>8367</v>
      </c>
    </row>
    <row r="4505" spans="1:20" x14ac:dyDescent="0.35">
      <c r="A4505" t="s">
        <v>815</v>
      </c>
      <c r="B4505" t="s">
        <v>1139</v>
      </c>
      <c r="C4505">
        <v>33</v>
      </c>
      <c r="D4505" t="s">
        <v>1173</v>
      </c>
      <c r="E4505" t="s">
        <v>5679</v>
      </c>
      <c r="F4505" t="s">
        <v>6809</v>
      </c>
      <c r="G4505" t="s">
        <v>6984</v>
      </c>
      <c r="H4505" t="s">
        <v>6997</v>
      </c>
      <c r="I4505" t="s">
        <v>7001</v>
      </c>
      <c r="K4505" t="s">
        <v>7781</v>
      </c>
      <c r="L4505" t="s">
        <v>8338</v>
      </c>
      <c r="M4505" t="s">
        <v>8346</v>
      </c>
      <c r="N4505" t="s">
        <v>8353</v>
      </c>
      <c r="O4505" t="s">
        <v>8359</v>
      </c>
      <c r="R4505" t="s">
        <v>7456</v>
      </c>
      <c r="S4505">
        <v>4</v>
      </c>
      <c r="T4505" t="s">
        <v>8369</v>
      </c>
    </row>
    <row r="4506" spans="1:20" x14ac:dyDescent="0.35">
      <c r="A4506" t="s">
        <v>216</v>
      </c>
      <c r="B4506" t="s">
        <v>1048</v>
      </c>
      <c r="D4506" t="s">
        <v>1175</v>
      </c>
      <c r="E4506" t="s">
        <v>5680</v>
      </c>
      <c r="F4506" t="s">
        <v>6700</v>
      </c>
      <c r="G4506" t="s">
        <v>6992</v>
      </c>
      <c r="H4506" t="s">
        <v>6994</v>
      </c>
      <c r="I4506" t="s">
        <v>7001</v>
      </c>
      <c r="J4506" t="s">
        <v>7464</v>
      </c>
      <c r="K4506" t="s">
        <v>8130</v>
      </c>
      <c r="L4506" t="s">
        <v>8343</v>
      </c>
      <c r="M4506" t="s">
        <v>8350</v>
      </c>
      <c r="N4506" t="s">
        <v>8352</v>
      </c>
      <c r="O4506" t="s">
        <v>8357</v>
      </c>
      <c r="P4506">
        <v>48444</v>
      </c>
      <c r="Q4506" t="s">
        <v>8361</v>
      </c>
      <c r="T4506" t="s">
        <v>8368</v>
      </c>
    </row>
    <row r="4507" spans="1:20" x14ac:dyDescent="0.35">
      <c r="A4507" t="s">
        <v>179</v>
      </c>
      <c r="B4507" t="s">
        <v>1129</v>
      </c>
      <c r="D4507" t="s">
        <v>1173</v>
      </c>
      <c r="E4507" t="s">
        <v>5681</v>
      </c>
      <c r="G4507" t="s">
        <v>6992</v>
      </c>
      <c r="H4507" t="s">
        <v>6997</v>
      </c>
      <c r="I4507" t="s">
        <v>7007</v>
      </c>
      <c r="K4507" t="s">
        <v>8019</v>
      </c>
      <c r="L4507" t="s">
        <v>8339</v>
      </c>
      <c r="M4507" t="s">
        <v>8346</v>
      </c>
      <c r="N4507" t="s">
        <v>8353</v>
      </c>
      <c r="O4507" t="s">
        <v>8356</v>
      </c>
      <c r="Q4507" t="s">
        <v>8364</v>
      </c>
      <c r="S4507">
        <v>5</v>
      </c>
      <c r="T4507" t="s">
        <v>8369</v>
      </c>
    </row>
    <row r="4508" spans="1:20" x14ac:dyDescent="0.35">
      <c r="A4508" t="s">
        <v>604</v>
      </c>
      <c r="B4508" t="s">
        <v>1159</v>
      </c>
      <c r="C4508">
        <v>21</v>
      </c>
      <c r="D4508" t="s">
        <v>1172</v>
      </c>
      <c r="E4508" t="s">
        <v>5682</v>
      </c>
      <c r="F4508" t="s">
        <v>6858</v>
      </c>
      <c r="G4508" t="s">
        <v>6993</v>
      </c>
      <c r="H4508" t="s">
        <v>6996</v>
      </c>
      <c r="I4508" t="s">
        <v>7002</v>
      </c>
      <c r="J4508" t="s">
        <v>7332</v>
      </c>
      <c r="K4508" t="s">
        <v>7916</v>
      </c>
      <c r="L4508" t="s">
        <v>8345</v>
      </c>
      <c r="M4508" t="s">
        <v>8350</v>
      </c>
      <c r="N4508" t="s">
        <v>8352</v>
      </c>
      <c r="O4508" t="s">
        <v>8359</v>
      </c>
      <c r="Q4508" t="s">
        <v>8364</v>
      </c>
      <c r="R4508" t="s">
        <v>7508</v>
      </c>
      <c r="T4508" t="s">
        <v>8368</v>
      </c>
    </row>
    <row r="4509" spans="1:20" x14ac:dyDescent="0.35">
      <c r="A4509" t="s">
        <v>55</v>
      </c>
      <c r="B4509" t="s">
        <v>1032</v>
      </c>
      <c r="D4509" t="s">
        <v>1175</v>
      </c>
      <c r="E4509" t="s">
        <v>5683</v>
      </c>
      <c r="F4509" t="s">
        <v>6688</v>
      </c>
      <c r="G4509" t="s">
        <v>6992</v>
      </c>
      <c r="H4509" t="s">
        <v>6996</v>
      </c>
      <c r="I4509" t="s">
        <v>7007</v>
      </c>
      <c r="J4509" t="s">
        <v>7338</v>
      </c>
      <c r="K4509" t="s">
        <v>8057</v>
      </c>
      <c r="L4509" t="s">
        <v>8343</v>
      </c>
      <c r="M4509" t="s">
        <v>8347</v>
      </c>
      <c r="N4509" t="s">
        <v>8353</v>
      </c>
      <c r="O4509" t="s">
        <v>8356</v>
      </c>
      <c r="Q4509" t="s">
        <v>8361</v>
      </c>
      <c r="S4509">
        <v>5</v>
      </c>
      <c r="T4509" t="s">
        <v>8367</v>
      </c>
    </row>
    <row r="4510" spans="1:20" x14ac:dyDescent="0.35">
      <c r="A4510" t="s">
        <v>825</v>
      </c>
      <c r="B4510" t="s">
        <v>1031</v>
      </c>
      <c r="D4510" t="s">
        <v>1172</v>
      </c>
      <c r="E4510" t="s">
        <v>5684</v>
      </c>
      <c r="F4510" t="s">
        <v>6737</v>
      </c>
      <c r="G4510" t="s">
        <v>6986</v>
      </c>
      <c r="H4510" t="s">
        <v>6995</v>
      </c>
      <c r="I4510" t="s">
        <v>7003</v>
      </c>
      <c r="J4510" t="s">
        <v>7406</v>
      </c>
      <c r="K4510" t="s">
        <v>7961</v>
      </c>
      <c r="L4510" t="s">
        <v>8343</v>
      </c>
      <c r="M4510" t="s">
        <v>8347</v>
      </c>
      <c r="N4510" t="s">
        <v>8353</v>
      </c>
      <c r="O4510" t="s">
        <v>8355</v>
      </c>
      <c r="Q4510" t="s">
        <v>8363</v>
      </c>
      <c r="S4510">
        <v>5</v>
      </c>
      <c r="T4510" t="s">
        <v>8368</v>
      </c>
    </row>
    <row r="4511" spans="1:20" x14ac:dyDescent="0.35">
      <c r="A4511" t="s">
        <v>626</v>
      </c>
      <c r="B4511" t="s">
        <v>1159</v>
      </c>
      <c r="C4511">
        <v>48</v>
      </c>
      <c r="D4511" t="s">
        <v>1173</v>
      </c>
      <c r="E4511" t="s">
        <v>5685</v>
      </c>
      <c r="F4511" t="s">
        <v>6895</v>
      </c>
      <c r="G4511" t="s">
        <v>6991</v>
      </c>
      <c r="H4511" t="s">
        <v>6994</v>
      </c>
      <c r="I4511" t="s">
        <v>7007</v>
      </c>
      <c r="K4511" t="s">
        <v>7690</v>
      </c>
      <c r="L4511" t="s">
        <v>8341</v>
      </c>
      <c r="M4511" t="s">
        <v>8346</v>
      </c>
      <c r="N4511" t="s">
        <v>8351</v>
      </c>
      <c r="O4511" t="s">
        <v>8359</v>
      </c>
      <c r="Q4511" t="s">
        <v>8361</v>
      </c>
      <c r="S4511">
        <v>4</v>
      </c>
    </row>
    <row r="4512" spans="1:20" x14ac:dyDescent="0.35">
      <c r="A4512" t="s">
        <v>565</v>
      </c>
      <c r="B4512" t="s">
        <v>1022</v>
      </c>
      <c r="C4512">
        <v>36</v>
      </c>
      <c r="D4512" t="s">
        <v>1175</v>
      </c>
      <c r="E4512" t="s">
        <v>5686</v>
      </c>
      <c r="G4512" t="s">
        <v>6985</v>
      </c>
      <c r="H4512" t="s">
        <v>7000</v>
      </c>
      <c r="I4512" t="s">
        <v>7001</v>
      </c>
      <c r="K4512" t="s">
        <v>7958</v>
      </c>
      <c r="L4512" t="s">
        <v>8340</v>
      </c>
      <c r="M4512" t="s">
        <v>8349</v>
      </c>
      <c r="N4512" t="s">
        <v>8353</v>
      </c>
      <c r="O4512" t="s">
        <v>8359</v>
      </c>
      <c r="Q4512" t="s">
        <v>8363</v>
      </c>
      <c r="T4512" t="s">
        <v>8368</v>
      </c>
    </row>
    <row r="4513" spans="1:20" x14ac:dyDescent="0.35">
      <c r="A4513" t="s">
        <v>1012</v>
      </c>
      <c r="B4513" t="s">
        <v>1143</v>
      </c>
      <c r="E4513" t="s">
        <v>5687</v>
      </c>
      <c r="F4513" t="s">
        <v>6933</v>
      </c>
      <c r="G4513" t="s">
        <v>6985</v>
      </c>
      <c r="H4513" t="s">
        <v>6994</v>
      </c>
      <c r="I4513" t="s">
        <v>7004</v>
      </c>
      <c r="K4513" t="s">
        <v>7898</v>
      </c>
      <c r="L4513" t="s">
        <v>8339</v>
      </c>
      <c r="M4513" t="s">
        <v>8346</v>
      </c>
      <c r="N4513" t="s">
        <v>8351</v>
      </c>
      <c r="O4513" t="s">
        <v>8356</v>
      </c>
      <c r="P4513">
        <v>21119</v>
      </c>
      <c r="Q4513" t="s">
        <v>8361</v>
      </c>
      <c r="S4513">
        <v>4</v>
      </c>
    </row>
    <row r="4514" spans="1:20" x14ac:dyDescent="0.35">
      <c r="A4514" t="s">
        <v>972</v>
      </c>
      <c r="B4514" t="s">
        <v>1100</v>
      </c>
      <c r="C4514">
        <v>20</v>
      </c>
      <c r="D4514" t="s">
        <v>1173</v>
      </c>
      <c r="E4514" t="s">
        <v>5688</v>
      </c>
      <c r="G4514" t="s">
        <v>6991</v>
      </c>
      <c r="H4514" t="s">
        <v>6998</v>
      </c>
      <c r="I4514" t="s">
        <v>7006</v>
      </c>
      <c r="K4514" t="s">
        <v>7994</v>
      </c>
      <c r="L4514" t="s">
        <v>8340</v>
      </c>
      <c r="M4514" t="s">
        <v>8350</v>
      </c>
      <c r="N4514" t="s">
        <v>8351</v>
      </c>
      <c r="O4514" t="s">
        <v>8355</v>
      </c>
      <c r="P4514">
        <v>9623</v>
      </c>
      <c r="Q4514" t="s">
        <v>8363</v>
      </c>
      <c r="S4514">
        <v>1</v>
      </c>
      <c r="T4514" t="s">
        <v>8369</v>
      </c>
    </row>
    <row r="4515" spans="1:20" x14ac:dyDescent="0.35">
      <c r="A4515" t="s">
        <v>77</v>
      </c>
      <c r="B4515" t="s">
        <v>1126</v>
      </c>
      <c r="C4515">
        <v>50</v>
      </c>
      <c r="E4515" t="s">
        <v>5689</v>
      </c>
      <c r="G4515" t="s">
        <v>6988</v>
      </c>
      <c r="H4515" t="s">
        <v>6999</v>
      </c>
      <c r="I4515" t="s">
        <v>7006</v>
      </c>
      <c r="J4515" t="s">
        <v>7526</v>
      </c>
      <c r="K4515" t="s">
        <v>8202</v>
      </c>
      <c r="L4515" t="s">
        <v>8338</v>
      </c>
      <c r="M4515" t="s">
        <v>8348</v>
      </c>
      <c r="N4515" t="s">
        <v>8352</v>
      </c>
      <c r="O4515" t="s">
        <v>8359</v>
      </c>
      <c r="Q4515" t="s">
        <v>8364</v>
      </c>
      <c r="R4515" t="s">
        <v>7042</v>
      </c>
      <c r="T4515" t="s">
        <v>8368</v>
      </c>
    </row>
    <row r="4516" spans="1:20" x14ac:dyDescent="0.35">
      <c r="A4516" t="s">
        <v>644</v>
      </c>
      <c r="B4516" t="s">
        <v>1041</v>
      </c>
      <c r="D4516" t="s">
        <v>1172</v>
      </c>
      <c r="E4516" t="s">
        <v>5690</v>
      </c>
      <c r="G4516" t="s">
        <v>6990</v>
      </c>
      <c r="H4516" t="s">
        <v>7000</v>
      </c>
      <c r="I4516" t="s">
        <v>7007</v>
      </c>
      <c r="K4516" t="s">
        <v>7718</v>
      </c>
      <c r="L4516" t="s">
        <v>8339</v>
      </c>
      <c r="M4516" t="s">
        <v>8348</v>
      </c>
      <c r="N4516" t="s">
        <v>8351</v>
      </c>
      <c r="O4516" t="s">
        <v>8357</v>
      </c>
      <c r="Q4516" t="s">
        <v>8362</v>
      </c>
      <c r="S4516">
        <v>4</v>
      </c>
      <c r="T4516" t="s">
        <v>8367</v>
      </c>
    </row>
    <row r="4517" spans="1:20" x14ac:dyDescent="0.35">
      <c r="A4517" t="s">
        <v>298</v>
      </c>
      <c r="B4517" t="s">
        <v>1153</v>
      </c>
      <c r="C4517">
        <v>50</v>
      </c>
      <c r="D4517" t="s">
        <v>1174</v>
      </c>
      <c r="E4517" t="s">
        <v>5691</v>
      </c>
      <c r="F4517" t="s">
        <v>6836</v>
      </c>
      <c r="G4517" t="s">
        <v>6992</v>
      </c>
      <c r="H4517" t="s">
        <v>7000</v>
      </c>
      <c r="I4517" t="s">
        <v>7007</v>
      </c>
      <c r="J4517" t="s">
        <v>7093</v>
      </c>
      <c r="K4517" t="s">
        <v>7747</v>
      </c>
      <c r="L4517" t="s">
        <v>8342</v>
      </c>
      <c r="M4517" t="s">
        <v>8348</v>
      </c>
      <c r="N4517" t="s">
        <v>8352</v>
      </c>
      <c r="O4517" t="s">
        <v>8359</v>
      </c>
      <c r="Q4517" t="s">
        <v>8362</v>
      </c>
      <c r="R4517" t="s">
        <v>7140</v>
      </c>
      <c r="S4517">
        <v>4</v>
      </c>
      <c r="T4517" t="s">
        <v>8367</v>
      </c>
    </row>
    <row r="4518" spans="1:20" x14ac:dyDescent="0.35">
      <c r="A4518" t="s">
        <v>85</v>
      </c>
      <c r="B4518" t="s">
        <v>1080</v>
      </c>
      <c r="D4518" t="s">
        <v>1173</v>
      </c>
      <c r="E4518" t="s">
        <v>5692</v>
      </c>
      <c r="F4518" t="s">
        <v>6923</v>
      </c>
      <c r="G4518" t="s">
        <v>6991</v>
      </c>
      <c r="H4518" t="s">
        <v>6998</v>
      </c>
      <c r="I4518" t="s">
        <v>7002</v>
      </c>
      <c r="J4518" t="s">
        <v>7073</v>
      </c>
      <c r="K4518" t="s">
        <v>7729</v>
      </c>
      <c r="L4518" t="s">
        <v>8340</v>
      </c>
      <c r="M4518" t="s">
        <v>8350</v>
      </c>
      <c r="N4518" t="s">
        <v>8351</v>
      </c>
      <c r="O4518" t="s">
        <v>8358</v>
      </c>
      <c r="P4518">
        <v>6674</v>
      </c>
      <c r="Q4518" t="s">
        <v>8361</v>
      </c>
      <c r="T4518" t="s">
        <v>8367</v>
      </c>
    </row>
    <row r="4519" spans="1:20" x14ac:dyDescent="0.35">
      <c r="A4519" t="s">
        <v>274</v>
      </c>
      <c r="B4519" t="s">
        <v>1161</v>
      </c>
      <c r="D4519" t="s">
        <v>1174</v>
      </c>
      <c r="E4519" t="s">
        <v>5693</v>
      </c>
      <c r="F4519" t="s">
        <v>6869</v>
      </c>
      <c r="G4519" t="s">
        <v>6986</v>
      </c>
      <c r="H4519" t="s">
        <v>6998</v>
      </c>
      <c r="I4519" t="s">
        <v>7003</v>
      </c>
      <c r="K4519" t="s">
        <v>8248</v>
      </c>
      <c r="L4519" t="s">
        <v>8338</v>
      </c>
      <c r="M4519" t="s">
        <v>8349</v>
      </c>
      <c r="N4519" t="s">
        <v>8354</v>
      </c>
      <c r="O4519" t="s">
        <v>8357</v>
      </c>
      <c r="P4519">
        <v>4055</v>
      </c>
      <c r="Q4519" t="s">
        <v>8364</v>
      </c>
      <c r="R4519" t="s">
        <v>7395</v>
      </c>
      <c r="S4519">
        <v>2</v>
      </c>
      <c r="T4519" t="s">
        <v>8369</v>
      </c>
    </row>
    <row r="4520" spans="1:20" x14ac:dyDescent="0.35">
      <c r="A4520" t="s">
        <v>231</v>
      </c>
      <c r="B4520" t="s">
        <v>1108</v>
      </c>
      <c r="D4520" t="s">
        <v>1172</v>
      </c>
      <c r="E4520" t="s">
        <v>5694</v>
      </c>
      <c r="F4520" t="s">
        <v>6755</v>
      </c>
      <c r="G4520" t="s">
        <v>6985</v>
      </c>
      <c r="H4520" t="s">
        <v>6996</v>
      </c>
      <c r="I4520" t="s">
        <v>7006</v>
      </c>
      <c r="J4520" t="s">
        <v>7208</v>
      </c>
      <c r="K4520" t="s">
        <v>8128</v>
      </c>
      <c r="L4520" t="s">
        <v>8342</v>
      </c>
      <c r="M4520" t="s">
        <v>8349</v>
      </c>
      <c r="N4520" t="s">
        <v>8354</v>
      </c>
      <c r="O4520" t="s">
        <v>8359</v>
      </c>
      <c r="Q4520" t="s">
        <v>8363</v>
      </c>
      <c r="S4520">
        <v>4</v>
      </c>
      <c r="T4520" t="s">
        <v>8369</v>
      </c>
    </row>
    <row r="4521" spans="1:20" x14ac:dyDescent="0.35">
      <c r="A4521" t="s">
        <v>105</v>
      </c>
      <c r="B4521" t="s">
        <v>1074</v>
      </c>
      <c r="D4521" t="s">
        <v>1173</v>
      </c>
      <c r="E4521" t="s">
        <v>5695</v>
      </c>
      <c r="G4521" t="s">
        <v>6990</v>
      </c>
      <c r="H4521" t="s">
        <v>6998</v>
      </c>
      <c r="I4521" t="s">
        <v>7001</v>
      </c>
      <c r="J4521" t="s">
        <v>7392</v>
      </c>
      <c r="K4521" t="s">
        <v>7819</v>
      </c>
      <c r="L4521" t="s">
        <v>8339</v>
      </c>
      <c r="M4521" t="s">
        <v>8350</v>
      </c>
      <c r="N4521" t="s">
        <v>8352</v>
      </c>
      <c r="O4521" t="s">
        <v>8357</v>
      </c>
      <c r="P4521">
        <v>38042</v>
      </c>
      <c r="Q4521" t="s">
        <v>8363</v>
      </c>
      <c r="R4521" t="s">
        <v>7244</v>
      </c>
    </row>
    <row r="4522" spans="1:20" x14ac:dyDescent="0.35">
      <c r="A4522" t="s">
        <v>854</v>
      </c>
      <c r="B4522" t="s">
        <v>1115</v>
      </c>
      <c r="D4522" t="s">
        <v>1175</v>
      </c>
      <c r="E4522" t="s">
        <v>5696</v>
      </c>
      <c r="G4522" t="s">
        <v>6993</v>
      </c>
      <c r="H4522" t="s">
        <v>6996</v>
      </c>
      <c r="I4522" t="s">
        <v>7004</v>
      </c>
      <c r="J4522" t="s">
        <v>7382</v>
      </c>
      <c r="K4522" t="s">
        <v>7940</v>
      </c>
      <c r="L4522" t="s">
        <v>8345</v>
      </c>
      <c r="M4522" t="s">
        <v>8346</v>
      </c>
      <c r="N4522" t="s">
        <v>8353</v>
      </c>
      <c r="O4522" t="s">
        <v>8355</v>
      </c>
      <c r="Q4522" t="s">
        <v>8362</v>
      </c>
      <c r="S4522">
        <v>1</v>
      </c>
      <c r="T4522" t="s">
        <v>8369</v>
      </c>
    </row>
    <row r="4523" spans="1:20" x14ac:dyDescent="0.35">
      <c r="A4523" t="s">
        <v>64</v>
      </c>
      <c r="B4523" t="s">
        <v>1171</v>
      </c>
      <c r="E4523" t="s">
        <v>5697</v>
      </c>
      <c r="F4523" t="s">
        <v>6982</v>
      </c>
      <c r="G4523" t="s">
        <v>6991</v>
      </c>
      <c r="H4523" t="s">
        <v>6998</v>
      </c>
      <c r="I4523" t="s">
        <v>7006</v>
      </c>
      <c r="J4523" t="s">
        <v>7067</v>
      </c>
      <c r="K4523" t="s">
        <v>8072</v>
      </c>
      <c r="L4523" t="s">
        <v>8339</v>
      </c>
      <c r="M4523" t="s">
        <v>8348</v>
      </c>
      <c r="N4523" t="s">
        <v>8352</v>
      </c>
      <c r="O4523" t="s">
        <v>8355</v>
      </c>
      <c r="R4523" t="s">
        <v>7186</v>
      </c>
      <c r="S4523">
        <v>1</v>
      </c>
      <c r="T4523" t="s">
        <v>8367</v>
      </c>
    </row>
    <row r="4524" spans="1:20" x14ac:dyDescent="0.35">
      <c r="A4524" t="s">
        <v>129</v>
      </c>
      <c r="B4524" t="s">
        <v>1165</v>
      </c>
      <c r="C4524">
        <v>47</v>
      </c>
      <c r="D4524" t="s">
        <v>1173</v>
      </c>
      <c r="E4524" t="s">
        <v>5698</v>
      </c>
      <c r="G4524" t="s">
        <v>6989</v>
      </c>
      <c r="H4524" t="s">
        <v>6997</v>
      </c>
      <c r="I4524" t="s">
        <v>7003</v>
      </c>
      <c r="J4524" t="s">
        <v>7402</v>
      </c>
      <c r="K4524" t="s">
        <v>8328</v>
      </c>
      <c r="L4524" t="s">
        <v>8345</v>
      </c>
      <c r="M4524" t="s">
        <v>8348</v>
      </c>
      <c r="N4524" t="s">
        <v>8354</v>
      </c>
      <c r="O4524" t="s">
        <v>8358</v>
      </c>
      <c r="Q4524" t="s">
        <v>8360</v>
      </c>
      <c r="S4524">
        <v>3</v>
      </c>
    </row>
    <row r="4525" spans="1:20" x14ac:dyDescent="0.35">
      <c r="A4525" t="s">
        <v>697</v>
      </c>
      <c r="B4525" t="s">
        <v>1130</v>
      </c>
      <c r="D4525" t="s">
        <v>1175</v>
      </c>
      <c r="E4525" t="s">
        <v>5699</v>
      </c>
      <c r="G4525" t="s">
        <v>6987</v>
      </c>
      <c r="H4525" t="s">
        <v>6996</v>
      </c>
      <c r="I4525" t="s">
        <v>7006</v>
      </c>
      <c r="J4525" t="s">
        <v>7659</v>
      </c>
      <c r="K4525" t="s">
        <v>7897</v>
      </c>
      <c r="L4525" t="s">
        <v>8338</v>
      </c>
      <c r="M4525" t="s">
        <v>8347</v>
      </c>
      <c r="N4525" t="s">
        <v>8353</v>
      </c>
      <c r="O4525" t="s">
        <v>8358</v>
      </c>
      <c r="P4525">
        <v>39496</v>
      </c>
      <c r="Q4525" t="s">
        <v>8361</v>
      </c>
      <c r="R4525" t="s">
        <v>7314</v>
      </c>
      <c r="S4525">
        <v>3</v>
      </c>
      <c r="T4525" t="s">
        <v>8368</v>
      </c>
    </row>
    <row r="4526" spans="1:20" x14ac:dyDescent="0.35">
      <c r="A4526" t="s">
        <v>579</v>
      </c>
      <c r="B4526" t="s">
        <v>1039</v>
      </c>
      <c r="E4526" t="s">
        <v>5700</v>
      </c>
      <c r="F4526" t="s">
        <v>6911</v>
      </c>
      <c r="G4526" t="s">
        <v>6989</v>
      </c>
      <c r="H4526" t="s">
        <v>6995</v>
      </c>
      <c r="I4526" t="s">
        <v>7003</v>
      </c>
      <c r="K4526" t="s">
        <v>8312</v>
      </c>
      <c r="L4526" t="s">
        <v>8339</v>
      </c>
      <c r="M4526" t="s">
        <v>8347</v>
      </c>
      <c r="N4526" t="s">
        <v>8354</v>
      </c>
      <c r="O4526" t="s">
        <v>8357</v>
      </c>
      <c r="Q4526" t="s">
        <v>8360</v>
      </c>
      <c r="R4526" t="s">
        <v>7437</v>
      </c>
      <c r="S4526">
        <v>2</v>
      </c>
      <c r="T4526" t="s">
        <v>8367</v>
      </c>
    </row>
    <row r="4527" spans="1:20" x14ac:dyDescent="0.35">
      <c r="A4527" t="s">
        <v>294</v>
      </c>
      <c r="B4527" t="s">
        <v>1119</v>
      </c>
      <c r="D4527" t="s">
        <v>1174</v>
      </c>
      <c r="E4527" t="s">
        <v>5701</v>
      </c>
      <c r="F4527" t="s">
        <v>6893</v>
      </c>
      <c r="G4527" t="s">
        <v>6985</v>
      </c>
      <c r="H4527" t="s">
        <v>7000</v>
      </c>
      <c r="I4527" t="s">
        <v>7002</v>
      </c>
      <c r="J4527" t="s">
        <v>7531</v>
      </c>
      <c r="K4527" t="s">
        <v>7878</v>
      </c>
      <c r="L4527" t="s">
        <v>8340</v>
      </c>
      <c r="M4527" t="s">
        <v>8346</v>
      </c>
      <c r="N4527" t="s">
        <v>8352</v>
      </c>
      <c r="O4527" t="s">
        <v>8357</v>
      </c>
      <c r="Q4527" t="s">
        <v>8361</v>
      </c>
      <c r="R4527" t="s">
        <v>7469</v>
      </c>
      <c r="T4527" t="s">
        <v>8369</v>
      </c>
    </row>
    <row r="4528" spans="1:20" x14ac:dyDescent="0.35">
      <c r="A4528" t="s">
        <v>492</v>
      </c>
      <c r="B4528" t="s">
        <v>1160</v>
      </c>
      <c r="D4528" t="s">
        <v>1175</v>
      </c>
      <c r="E4528" t="s">
        <v>5702</v>
      </c>
      <c r="F4528" t="s">
        <v>6859</v>
      </c>
      <c r="G4528" t="s">
        <v>6984</v>
      </c>
      <c r="H4528" t="s">
        <v>7000</v>
      </c>
      <c r="I4528" t="s">
        <v>7003</v>
      </c>
      <c r="K4528" t="s">
        <v>7788</v>
      </c>
      <c r="L4528" t="s">
        <v>8345</v>
      </c>
      <c r="M4528" t="s">
        <v>8347</v>
      </c>
      <c r="N4528" t="s">
        <v>8351</v>
      </c>
      <c r="O4528" t="s">
        <v>8359</v>
      </c>
      <c r="R4528" t="s">
        <v>7023</v>
      </c>
      <c r="T4528" t="s">
        <v>8367</v>
      </c>
    </row>
    <row r="4529" spans="1:20" x14ac:dyDescent="0.35">
      <c r="A4529" t="s">
        <v>28</v>
      </c>
      <c r="B4529" t="s">
        <v>1151</v>
      </c>
      <c r="C4529">
        <v>31</v>
      </c>
      <c r="D4529" t="s">
        <v>1172</v>
      </c>
      <c r="E4529" t="s">
        <v>5703</v>
      </c>
      <c r="F4529" t="s">
        <v>6833</v>
      </c>
      <c r="G4529" t="s">
        <v>6990</v>
      </c>
      <c r="H4529" t="s">
        <v>6995</v>
      </c>
      <c r="I4529" t="s">
        <v>7006</v>
      </c>
      <c r="J4529" t="s">
        <v>7360</v>
      </c>
      <c r="K4529" t="s">
        <v>8214</v>
      </c>
      <c r="L4529" t="s">
        <v>8340</v>
      </c>
      <c r="M4529" t="s">
        <v>8347</v>
      </c>
      <c r="N4529" t="s">
        <v>8354</v>
      </c>
      <c r="O4529" t="s">
        <v>8358</v>
      </c>
      <c r="Q4529" t="s">
        <v>8361</v>
      </c>
      <c r="S4529">
        <v>1</v>
      </c>
      <c r="T4529" t="s">
        <v>8368</v>
      </c>
    </row>
    <row r="4530" spans="1:20" x14ac:dyDescent="0.35">
      <c r="A4530" t="s">
        <v>701</v>
      </c>
      <c r="B4530" t="s">
        <v>1066</v>
      </c>
      <c r="E4530" t="s">
        <v>5704</v>
      </c>
      <c r="G4530" t="s">
        <v>6985</v>
      </c>
      <c r="H4530" t="s">
        <v>7000</v>
      </c>
      <c r="I4530" t="s">
        <v>7007</v>
      </c>
      <c r="K4530" t="s">
        <v>7792</v>
      </c>
      <c r="L4530" t="s">
        <v>8343</v>
      </c>
      <c r="M4530" t="s">
        <v>8347</v>
      </c>
      <c r="N4530" t="s">
        <v>8354</v>
      </c>
      <c r="O4530" t="s">
        <v>8358</v>
      </c>
      <c r="P4530">
        <v>4680</v>
      </c>
      <c r="S4530">
        <v>1</v>
      </c>
      <c r="T4530" t="s">
        <v>8367</v>
      </c>
    </row>
    <row r="4531" spans="1:20" x14ac:dyDescent="0.35">
      <c r="A4531" t="s">
        <v>123</v>
      </c>
      <c r="B4531" t="s">
        <v>1053</v>
      </c>
      <c r="C4531">
        <v>54</v>
      </c>
      <c r="D4531" t="s">
        <v>1172</v>
      </c>
      <c r="E4531" t="s">
        <v>5705</v>
      </c>
      <c r="F4531" t="s">
        <v>6704</v>
      </c>
      <c r="G4531" t="s">
        <v>6984</v>
      </c>
      <c r="H4531" t="s">
        <v>6996</v>
      </c>
      <c r="I4531" t="s">
        <v>7006</v>
      </c>
      <c r="K4531" t="s">
        <v>8298</v>
      </c>
      <c r="L4531" t="s">
        <v>8342</v>
      </c>
      <c r="M4531" t="s">
        <v>8346</v>
      </c>
      <c r="N4531" t="s">
        <v>8351</v>
      </c>
      <c r="O4531" t="s">
        <v>8359</v>
      </c>
      <c r="Q4531" t="s">
        <v>8364</v>
      </c>
      <c r="R4531" t="s">
        <v>7287</v>
      </c>
    </row>
    <row r="4532" spans="1:20" x14ac:dyDescent="0.35">
      <c r="A4532" t="s">
        <v>273</v>
      </c>
      <c r="B4532" t="s">
        <v>1044</v>
      </c>
      <c r="C4532">
        <v>27</v>
      </c>
      <c r="D4532" t="s">
        <v>1175</v>
      </c>
      <c r="E4532" t="s">
        <v>5706</v>
      </c>
      <c r="F4532" t="s">
        <v>6946</v>
      </c>
      <c r="G4532" t="s">
        <v>6989</v>
      </c>
      <c r="H4532" t="s">
        <v>6996</v>
      </c>
      <c r="I4532" t="s">
        <v>7006</v>
      </c>
      <c r="J4532" t="s">
        <v>7199</v>
      </c>
      <c r="K4532" t="s">
        <v>7885</v>
      </c>
      <c r="L4532" t="s">
        <v>8343</v>
      </c>
      <c r="M4532" t="s">
        <v>8346</v>
      </c>
      <c r="N4532" t="s">
        <v>8351</v>
      </c>
      <c r="O4532" t="s">
        <v>8356</v>
      </c>
      <c r="P4532">
        <v>10383</v>
      </c>
      <c r="Q4532" t="s">
        <v>8364</v>
      </c>
      <c r="R4532" t="s">
        <v>7493</v>
      </c>
      <c r="S4532">
        <v>4</v>
      </c>
    </row>
    <row r="4533" spans="1:20" x14ac:dyDescent="0.35">
      <c r="A4533" t="s">
        <v>999</v>
      </c>
      <c r="B4533" t="s">
        <v>1143</v>
      </c>
      <c r="C4533">
        <v>33</v>
      </c>
      <c r="E4533" t="s">
        <v>5707</v>
      </c>
      <c r="G4533" t="s">
        <v>6988</v>
      </c>
      <c r="H4533" t="s">
        <v>6996</v>
      </c>
      <c r="I4533" t="s">
        <v>7001</v>
      </c>
      <c r="J4533" t="s">
        <v>7522</v>
      </c>
      <c r="K4533" t="s">
        <v>8267</v>
      </c>
      <c r="L4533" t="s">
        <v>8343</v>
      </c>
      <c r="M4533" t="s">
        <v>8348</v>
      </c>
      <c r="N4533" t="s">
        <v>8351</v>
      </c>
      <c r="O4533" t="s">
        <v>8356</v>
      </c>
      <c r="Q4533" t="s">
        <v>8362</v>
      </c>
      <c r="S4533">
        <v>5</v>
      </c>
      <c r="T4533" t="s">
        <v>8367</v>
      </c>
    </row>
    <row r="4534" spans="1:20" x14ac:dyDescent="0.35">
      <c r="A4534" t="s">
        <v>275</v>
      </c>
      <c r="B4534" t="s">
        <v>1117</v>
      </c>
      <c r="D4534" t="s">
        <v>1174</v>
      </c>
      <c r="E4534" t="s">
        <v>5708</v>
      </c>
      <c r="F4534" t="s">
        <v>6792</v>
      </c>
      <c r="G4534" t="s">
        <v>6984</v>
      </c>
      <c r="H4534" t="s">
        <v>6994</v>
      </c>
      <c r="I4534" t="s">
        <v>7001</v>
      </c>
      <c r="K4534" t="s">
        <v>7729</v>
      </c>
      <c r="L4534" t="s">
        <v>8345</v>
      </c>
      <c r="M4534" t="s">
        <v>8346</v>
      </c>
      <c r="N4534" t="s">
        <v>8352</v>
      </c>
      <c r="O4534" t="s">
        <v>8356</v>
      </c>
      <c r="P4534">
        <v>49910</v>
      </c>
      <c r="R4534" t="s">
        <v>7638</v>
      </c>
      <c r="T4534" t="s">
        <v>8367</v>
      </c>
    </row>
    <row r="4535" spans="1:20" x14ac:dyDescent="0.35">
      <c r="A4535" t="s">
        <v>219</v>
      </c>
      <c r="B4535" t="s">
        <v>1044</v>
      </c>
      <c r="C4535">
        <v>41</v>
      </c>
      <c r="E4535" t="s">
        <v>5709</v>
      </c>
      <c r="F4535" t="s">
        <v>6698</v>
      </c>
      <c r="G4535" t="s">
        <v>6989</v>
      </c>
      <c r="H4535" t="s">
        <v>6995</v>
      </c>
      <c r="I4535" t="s">
        <v>7005</v>
      </c>
      <c r="J4535" t="s">
        <v>7138</v>
      </c>
      <c r="K4535" t="s">
        <v>8240</v>
      </c>
      <c r="L4535" t="s">
        <v>8341</v>
      </c>
      <c r="M4535" t="s">
        <v>8348</v>
      </c>
      <c r="N4535" t="s">
        <v>8351</v>
      </c>
      <c r="O4535" t="s">
        <v>8358</v>
      </c>
      <c r="Q4535" t="s">
        <v>8361</v>
      </c>
      <c r="S4535">
        <v>5</v>
      </c>
      <c r="T4535" t="s">
        <v>8369</v>
      </c>
    </row>
    <row r="4536" spans="1:20" x14ac:dyDescent="0.35">
      <c r="A4536" t="s">
        <v>616</v>
      </c>
      <c r="B4536" t="s">
        <v>1153</v>
      </c>
      <c r="E4536" t="s">
        <v>5710</v>
      </c>
      <c r="F4536" t="s">
        <v>6938</v>
      </c>
      <c r="G4536" t="s">
        <v>6986</v>
      </c>
      <c r="H4536" t="s">
        <v>6998</v>
      </c>
      <c r="I4536" t="s">
        <v>7006</v>
      </c>
      <c r="J4536" t="s">
        <v>7599</v>
      </c>
      <c r="K4536" t="s">
        <v>7795</v>
      </c>
      <c r="L4536" t="s">
        <v>8340</v>
      </c>
      <c r="M4536" t="s">
        <v>8350</v>
      </c>
      <c r="N4536" t="s">
        <v>8352</v>
      </c>
      <c r="O4536" t="s">
        <v>8359</v>
      </c>
      <c r="Q4536" t="s">
        <v>8362</v>
      </c>
      <c r="R4536" t="s">
        <v>7483</v>
      </c>
      <c r="S4536">
        <v>1</v>
      </c>
      <c r="T4536" t="s">
        <v>8369</v>
      </c>
    </row>
    <row r="4537" spans="1:20" x14ac:dyDescent="0.35">
      <c r="A4537" t="s">
        <v>818</v>
      </c>
      <c r="B4537" t="s">
        <v>1092</v>
      </c>
      <c r="C4537">
        <v>12</v>
      </c>
      <c r="E4537" t="s">
        <v>5711</v>
      </c>
      <c r="F4537" t="s">
        <v>6738</v>
      </c>
      <c r="G4537" t="s">
        <v>6987</v>
      </c>
      <c r="H4537" t="s">
        <v>6996</v>
      </c>
      <c r="I4537" t="s">
        <v>7007</v>
      </c>
      <c r="K4537" t="s">
        <v>8226</v>
      </c>
      <c r="L4537" t="s">
        <v>8342</v>
      </c>
      <c r="M4537" t="s">
        <v>8349</v>
      </c>
      <c r="N4537" t="s">
        <v>8352</v>
      </c>
      <c r="O4537" t="s">
        <v>8358</v>
      </c>
      <c r="P4537">
        <v>7146</v>
      </c>
      <c r="Q4537" t="s">
        <v>8361</v>
      </c>
      <c r="R4537" t="s">
        <v>7210</v>
      </c>
      <c r="T4537" t="s">
        <v>8367</v>
      </c>
    </row>
    <row r="4538" spans="1:20" x14ac:dyDescent="0.35">
      <c r="A4538" t="s">
        <v>315</v>
      </c>
      <c r="B4538" t="s">
        <v>1122</v>
      </c>
      <c r="C4538">
        <v>15</v>
      </c>
      <c r="D4538" t="s">
        <v>1174</v>
      </c>
      <c r="E4538" t="s">
        <v>5712</v>
      </c>
      <c r="F4538" t="s">
        <v>6770</v>
      </c>
      <c r="G4538" t="s">
        <v>6986</v>
      </c>
      <c r="H4538" t="s">
        <v>6998</v>
      </c>
      <c r="I4538" t="s">
        <v>7005</v>
      </c>
      <c r="J4538" t="s">
        <v>7211</v>
      </c>
      <c r="K4538" t="s">
        <v>8273</v>
      </c>
      <c r="L4538" t="s">
        <v>8341</v>
      </c>
      <c r="M4538" t="s">
        <v>8348</v>
      </c>
      <c r="N4538" t="s">
        <v>8352</v>
      </c>
      <c r="O4538" t="s">
        <v>8359</v>
      </c>
      <c r="Q4538" t="s">
        <v>8363</v>
      </c>
      <c r="R4538" t="s">
        <v>7558</v>
      </c>
      <c r="S4538">
        <v>3</v>
      </c>
      <c r="T4538" t="s">
        <v>8367</v>
      </c>
    </row>
    <row r="4539" spans="1:20" x14ac:dyDescent="0.35">
      <c r="A4539" t="s">
        <v>925</v>
      </c>
      <c r="B4539" t="s">
        <v>1115</v>
      </c>
      <c r="D4539" t="s">
        <v>1174</v>
      </c>
      <c r="E4539" t="s">
        <v>5713</v>
      </c>
      <c r="G4539" t="s">
        <v>6989</v>
      </c>
      <c r="H4539" t="s">
        <v>6996</v>
      </c>
      <c r="I4539" t="s">
        <v>7005</v>
      </c>
      <c r="K4539" t="s">
        <v>7734</v>
      </c>
      <c r="L4539" t="s">
        <v>8342</v>
      </c>
      <c r="M4539" t="s">
        <v>8350</v>
      </c>
      <c r="N4539" t="s">
        <v>8354</v>
      </c>
      <c r="O4539" t="s">
        <v>8357</v>
      </c>
      <c r="S4539">
        <v>4</v>
      </c>
      <c r="T4539" t="s">
        <v>8369</v>
      </c>
    </row>
    <row r="4540" spans="1:20" x14ac:dyDescent="0.35">
      <c r="A4540" t="s">
        <v>536</v>
      </c>
      <c r="B4540" t="s">
        <v>1147</v>
      </c>
      <c r="C4540">
        <v>59</v>
      </c>
      <c r="D4540" t="s">
        <v>1175</v>
      </c>
      <c r="E4540" t="s">
        <v>5714</v>
      </c>
      <c r="F4540" t="s">
        <v>6825</v>
      </c>
      <c r="G4540" t="s">
        <v>6992</v>
      </c>
      <c r="H4540" t="s">
        <v>6995</v>
      </c>
      <c r="I4540" t="s">
        <v>7003</v>
      </c>
      <c r="J4540" t="s">
        <v>7349</v>
      </c>
      <c r="K4540" t="s">
        <v>8014</v>
      </c>
      <c r="L4540" t="s">
        <v>8339</v>
      </c>
      <c r="M4540" t="s">
        <v>8346</v>
      </c>
      <c r="N4540" t="s">
        <v>8353</v>
      </c>
      <c r="O4540" t="s">
        <v>8355</v>
      </c>
      <c r="P4540">
        <v>34275</v>
      </c>
      <c r="Q4540" t="s">
        <v>8364</v>
      </c>
      <c r="R4540" t="s">
        <v>7596</v>
      </c>
    </row>
    <row r="4541" spans="1:20" x14ac:dyDescent="0.35">
      <c r="A4541" t="s">
        <v>917</v>
      </c>
      <c r="B4541" t="s">
        <v>1046</v>
      </c>
      <c r="D4541" t="s">
        <v>1175</v>
      </c>
      <c r="E4541" t="s">
        <v>5715</v>
      </c>
      <c r="F4541" t="s">
        <v>6699</v>
      </c>
      <c r="G4541" t="s">
        <v>6991</v>
      </c>
      <c r="H4541" t="s">
        <v>7000</v>
      </c>
      <c r="I4541" t="s">
        <v>7006</v>
      </c>
      <c r="J4541" t="s">
        <v>7302</v>
      </c>
      <c r="K4541" t="s">
        <v>7745</v>
      </c>
      <c r="L4541" t="s">
        <v>8345</v>
      </c>
      <c r="M4541" t="s">
        <v>8346</v>
      </c>
      <c r="N4541" t="s">
        <v>8353</v>
      </c>
      <c r="O4541" t="s">
        <v>8359</v>
      </c>
      <c r="P4541">
        <v>37446</v>
      </c>
      <c r="Q4541" t="s">
        <v>8364</v>
      </c>
    </row>
    <row r="4542" spans="1:20" x14ac:dyDescent="0.35">
      <c r="A4542" t="s">
        <v>691</v>
      </c>
      <c r="B4542" t="s">
        <v>1058</v>
      </c>
      <c r="C4542">
        <v>43</v>
      </c>
      <c r="D4542" t="s">
        <v>1175</v>
      </c>
      <c r="E4542" t="s">
        <v>5716</v>
      </c>
      <c r="G4542" t="s">
        <v>6990</v>
      </c>
      <c r="H4542" t="s">
        <v>6994</v>
      </c>
      <c r="I4542" t="s">
        <v>7002</v>
      </c>
      <c r="J4542" t="s">
        <v>7598</v>
      </c>
      <c r="K4542" t="s">
        <v>8056</v>
      </c>
      <c r="L4542" t="s">
        <v>8345</v>
      </c>
      <c r="M4542" t="s">
        <v>8348</v>
      </c>
      <c r="N4542" t="s">
        <v>8352</v>
      </c>
      <c r="O4542" t="s">
        <v>8356</v>
      </c>
      <c r="P4542">
        <v>11273</v>
      </c>
      <c r="Q4542" t="s">
        <v>8363</v>
      </c>
      <c r="R4542" t="s">
        <v>7182</v>
      </c>
      <c r="S4542">
        <v>1</v>
      </c>
    </row>
    <row r="4543" spans="1:20" x14ac:dyDescent="0.35">
      <c r="A4543" t="s">
        <v>300</v>
      </c>
      <c r="B4543" t="s">
        <v>1138</v>
      </c>
      <c r="C4543">
        <v>47</v>
      </c>
      <c r="D4543" t="s">
        <v>1174</v>
      </c>
      <c r="E4543" t="s">
        <v>5717</v>
      </c>
      <c r="F4543" t="s">
        <v>6805</v>
      </c>
      <c r="G4543" t="s">
        <v>6990</v>
      </c>
      <c r="H4543" t="s">
        <v>6995</v>
      </c>
      <c r="I4543" t="s">
        <v>7001</v>
      </c>
      <c r="K4543" t="s">
        <v>7795</v>
      </c>
      <c r="L4543" t="s">
        <v>8344</v>
      </c>
      <c r="M4543" t="s">
        <v>8346</v>
      </c>
      <c r="N4543" t="s">
        <v>8351</v>
      </c>
      <c r="O4543" t="s">
        <v>8357</v>
      </c>
      <c r="Q4543" t="s">
        <v>8361</v>
      </c>
      <c r="S4543">
        <v>1</v>
      </c>
      <c r="T4543" t="s">
        <v>8367</v>
      </c>
    </row>
    <row r="4544" spans="1:20" x14ac:dyDescent="0.35">
      <c r="A4544" t="s">
        <v>772</v>
      </c>
      <c r="B4544" t="s">
        <v>1036</v>
      </c>
      <c r="C4544">
        <v>45</v>
      </c>
      <c r="D4544" t="s">
        <v>1172</v>
      </c>
      <c r="E4544" t="s">
        <v>5718</v>
      </c>
      <c r="F4544" t="s">
        <v>6691</v>
      </c>
      <c r="G4544" t="s">
        <v>6989</v>
      </c>
      <c r="H4544" t="s">
        <v>6995</v>
      </c>
      <c r="I4544" t="s">
        <v>7006</v>
      </c>
      <c r="J4544" t="s">
        <v>7056</v>
      </c>
      <c r="K4544" t="s">
        <v>7996</v>
      </c>
      <c r="L4544" t="s">
        <v>8343</v>
      </c>
      <c r="M4544" t="s">
        <v>8347</v>
      </c>
      <c r="N4544" t="s">
        <v>8352</v>
      </c>
      <c r="O4544" t="s">
        <v>8358</v>
      </c>
      <c r="Q4544" t="s">
        <v>8364</v>
      </c>
      <c r="R4544" t="s">
        <v>7474</v>
      </c>
      <c r="S4544">
        <v>1</v>
      </c>
      <c r="T4544" t="s">
        <v>8368</v>
      </c>
    </row>
    <row r="4545" spans="1:20" x14ac:dyDescent="0.35">
      <c r="A4545" t="s">
        <v>457</v>
      </c>
      <c r="B4545" t="s">
        <v>1074</v>
      </c>
      <c r="C4545">
        <v>50</v>
      </c>
      <c r="D4545" t="s">
        <v>1173</v>
      </c>
      <c r="E4545" t="s">
        <v>5719</v>
      </c>
      <c r="G4545" t="s">
        <v>6988</v>
      </c>
      <c r="H4545" t="s">
        <v>6995</v>
      </c>
      <c r="I4545" t="s">
        <v>7007</v>
      </c>
      <c r="J4545" t="s">
        <v>7252</v>
      </c>
      <c r="K4545" t="s">
        <v>7692</v>
      </c>
      <c r="L4545" t="s">
        <v>8344</v>
      </c>
      <c r="M4545" t="s">
        <v>8348</v>
      </c>
      <c r="N4545" t="s">
        <v>8354</v>
      </c>
      <c r="O4545" t="s">
        <v>8355</v>
      </c>
      <c r="Q4545" t="s">
        <v>8360</v>
      </c>
      <c r="R4545" t="s">
        <v>7475</v>
      </c>
      <c r="S4545">
        <v>2</v>
      </c>
      <c r="T4545" t="s">
        <v>8369</v>
      </c>
    </row>
    <row r="4546" spans="1:20" x14ac:dyDescent="0.35">
      <c r="A4546" t="s">
        <v>565</v>
      </c>
      <c r="B4546" t="s">
        <v>1065</v>
      </c>
      <c r="D4546" t="s">
        <v>1174</v>
      </c>
      <c r="E4546" t="s">
        <v>5720</v>
      </c>
      <c r="F4546" t="s">
        <v>6856</v>
      </c>
      <c r="G4546" t="s">
        <v>6989</v>
      </c>
      <c r="H4546" t="s">
        <v>6997</v>
      </c>
      <c r="I4546" t="s">
        <v>7007</v>
      </c>
      <c r="K4546" t="s">
        <v>8042</v>
      </c>
      <c r="L4546" t="s">
        <v>8338</v>
      </c>
      <c r="M4546" t="s">
        <v>8348</v>
      </c>
      <c r="N4546" t="s">
        <v>8354</v>
      </c>
      <c r="O4546" t="s">
        <v>8355</v>
      </c>
      <c r="P4546">
        <v>34404</v>
      </c>
      <c r="S4546">
        <v>1</v>
      </c>
      <c r="T4546" t="s">
        <v>8367</v>
      </c>
    </row>
    <row r="4547" spans="1:20" x14ac:dyDescent="0.35">
      <c r="A4547" t="s">
        <v>573</v>
      </c>
      <c r="B4547" t="s">
        <v>1053</v>
      </c>
      <c r="D4547" t="s">
        <v>1174</v>
      </c>
      <c r="E4547" t="s">
        <v>5721</v>
      </c>
      <c r="G4547" t="s">
        <v>6988</v>
      </c>
      <c r="H4547" t="s">
        <v>6994</v>
      </c>
      <c r="I4547" t="s">
        <v>7002</v>
      </c>
      <c r="J4547" t="s">
        <v>7329</v>
      </c>
      <c r="K4547" t="s">
        <v>7987</v>
      </c>
      <c r="L4547" t="s">
        <v>8340</v>
      </c>
      <c r="M4547" t="s">
        <v>8348</v>
      </c>
      <c r="N4547" t="s">
        <v>8352</v>
      </c>
      <c r="O4547" t="s">
        <v>8358</v>
      </c>
      <c r="P4547">
        <v>27114</v>
      </c>
      <c r="Q4547" t="s">
        <v>8361</v>
      </c>
      <c r="T4547" t="s">
        <v>8368</v>
      </c>
    </row>
    <row r="4548" spans="1:20" x14ac:dyDescent="0.35">
      <c r="A4548" t="s">
        <v>918</v>
      </c>
      <c r="B4548" t="s">
        <v>1171</v>
      </c>
      <c r="C4548">
        <v>52</v>
      </c>
      <c r="D4548" t="s">
        <v>1172</v>
      </c>
      <c r="E4548" t="s">
        <v>5722</v>
      </c>
      <c r="G4548" t="s">
        <v>6991</v>
      </c>
      <c r="H4548" t="s">
        <v>7000</v>
      </c>
      <c r="I4548" t="s">
        <v>7003</v>
      </c>
      <c r="J4548" t="s">
        <v>7072</v>
      </c>
      <c r="K4548" t="s">
        <v>8039</v>
      </c>
      <c r="L4548" t="s">
        <v>8343</v>
      </c>
      <c r="M4548" t="s">
        <v>8346</v>
      </c>
      <c r="N4548" t="s">
        <v>8351</v>
      </c>
      <c r="O4548" t="s">
        <v>8357</v>
      </c>
      <c r="Q4548" t="s">
        <v>8361</v>
      </c>
      <c r="R4548" t="s">
        <v>7349</v>
      </c>
      <c r="S4548">
        <v>2</v>
      </c>
      <c r="T4548" t="s">
        <v>8368</v>
      </c>
    </row>
    <row r="4549" spans="1:20" x14ac:dyDescent="0.35">
      <c r="A4549" t="s">
        <v>534</v>
      </c>
      <c r="B4549" t="s">
        <v>1051</v>
      </c>
      <c r="E4549" t="s">
        <v>5723</v>
      </c>
      <c r="F4549" t="s">
        <v>6835</v>
      </c>
      <c r="G4549" t="s">
        <v>6988</v>
      </c>
      <c r="H4549" t="s">
        <v>6999</v>
      </c>
      <c r="I4549" t="s">
        <v>7002</v>
      </c>
      <c r="K4549" t="s">
        <v>8087</v>
      </c>
      <c r="L4549" t="s">
        <v>8343</v>
      </c>
      <c r="M4549" t="s">
        <v>8349</v>
      </c>
      <c r="N4549" t="s">
        <v>8353</v>
      </c>
      <c r="O4549" t="s">
        <v>8356</v>
      </c>
      <c r="Q4549" t="s">
        <v>8360</v>
      </c>
      <c r="R4549" t="s">
        <v>7502</v>
      </c>
      <c r="T4549" t="s">
        <v>8367</v>
      </c>
    </row>
    <row r="4550" spans="1:20" x14ac:dyDescent="0.35">
      <c r="A4550" t="s">
        <v>538</v>
      </c>
      <c r="B4550" t="s">
        <v>1170</v>
      </c>
      <c r="C4550">
        <v>25</v>
      </c>
      <c r="D4550" t="s">
        <v>1174</v>
      </c>
      <c r="E4550" t="s">
        <v>5724</v>
      </c>
      <c r="F4550" t="s">
        <v>6967</v>
      </c>
      <c r="G4550" t="s">
        <v>6993</v>
      </c>
      <c r="H4550" t="s">
        <v>6997</v>
      </c>
      <c r="I4550" t="s">
        <v>7003</v>
      </c>
      <c r="K4550" t="s">
        <v>7864</v>
      </c>
      <c r="L4550" t="s">
        <v>8340</v>
      </c>
      <c r="M4550" t="s">
        <v>8347</v>
      </c>
      <c r="N4550" t="s">
        <v>8353</v>
      </c>
      <c r="O4550" t="s">
        <v>8358</v>
      </c>
      <c r="Q4550" t="s">
        <v>8360</v>
      </c>
      <c r="R4550" t="s">
        <v>7541</v>
      </c>
      <c r="T4550" t="s">
        <v>8368</v>
      </c>
    </row>
    <row r="4551" spans="1:20" x14ac:dyDescent="0.35">
      <c r="A4551" t="s">
        <v>748</v>
      </c>
      <c r="B4551" t="s">
        <v>1030</v>
      </c>
      <c r="C4551">
        <v>24</v>
      </c>
      <c r="E4551" t="s">
        <v>5725</v>
      </c>
      <c r="F4551" t="s">
        <v>6872</v>
      </c>
      <c r="G4551" t="s">
        <v>6992</v>
      </c>
      <c r="H4551" t="s">
        <v>6996</v>
      </c>
      <c r="I4551" t="s">
        <v>7001</v>
      </c>
      <c r="K4551" t="s">
        <v>7828</v>
      </c>
      <c r="L4551" t="s">
        <v>8345</v>
      </c>
      <c r="M4551" t="s">
        <v>8347</v>
      </c>
      <c r="N4551" t="s">
        <v>8352</v>
      </c>
      <c r="O4551" t="s">
        <v>8358</v>
      </c>
      <c r="P4551">
        <v>5274</v>
      </c>
      <c r="Q4551" t="s">
        <v>8361</v>
      </c>
      <c r="T4551" t="s">
        <v>8369</v>
      </c>
    </row>
    <row r="4552" spans="1:20" x14ac:dyDescent="0.35">
      <c r="A4552" t="s">
        <v>561</v>
      </c>
      <c r="B4552" t="s">
        <v>1123</v>
      </c>
      <c r="D4552" t="s">
        <v>1173</v>
      </c>
      <c r="E4552" t="s">
        <v>5726</v>
      </c>
      <c r="G4552" t="s">
        <v>6986</v>
      </c>
      <c r="H4552" t="s">
        <v>6996</v>
      </c>
      <c r="I4552" t="s">
        <v>7007</v>
      </c>
      <c r="J4552" t="s">
        <v>7541</v>
      </c>
      <c r="K4552" t="s">
        <v>7947</v>
      </c>
      <c r="L4552" t="s">
        <v>8345</v>
      </c>
      <c r="M4552" t="s">
        <v>8350</v>
      </c>
      <c r="N4552" t="s">
        <v>8354</v>
      </c>
      <c r="O4552" t="s">
        <v>8356</v>
      </c>
      <c r="Q4552" t="s">
        <v>8360</v>
      </c>
      <c r="S4552">
        <v>4</v>
      </c>
    </row>
    <row r="4553" spans="1:20" x14ac:dyDescent="0.35">
      <c r="A4553" t="s">
        <v>684</v>
      </c>
      <c r="B4553" t="s">
        <v>1092</v>
      </c>
      <c r="C4553">
        <v>45</v>
      </c>
      <c r="D4553" t="s">
        <v>1174</v>
      </c>
      <c r="E4553" t="s">
        <v>5727</v>
      </c>
      <c r="F4553" t="s">
        <v>6738</v>
      </c>
      <c r="G4553" t="s">
        <v>6991</v>
      </c>
      <c r="H4553" t="s">
        <v>6996</v>
      </c>
      <c r="I4553" t="s">
        <v>7005</v>
      </c>
      <c r="K4553" t="s">
        <v>8056</v>
      </c>
      <c r="L4553" t="s">
        <v>8338</v>
      </c>
      <c r="M4553" t="s">
        <v>8348</v>
      </c>
      <c r="N4553" t="s">
        <v>8351</v>
      </c>
      <c r="O4553" t="s">
        <v>8356</v>
      </c>
      <c r="P4553">
        <v>38127</v>
      </c>
      <c r="Q4553" t="s">
        <v>8360</v>
      </c>
      <c r="S4553">
        <v>2</v>
      </c>
      <c r="T4553" t="s">
        <v>8367</v>
      </c>
    </row>
    <row r="4554" spans="1:20" x14ac:dyDescent="0.35">
      <c r="A4554" t="s">
        <v>172</v>
      </c>
      <c r="B4554" t="s">
        <v>1067</v>
      </c>
      <c r="C4554">
        <v>53</v>
      </c>
      <c r="D4554" t="s">
        <v>1174</v>
      </c>
      <c r="E4554" t="s">
        <v>5728</v>
      </c>
      <c r="F4554" t="s">
        <v>6716</v>
      </c>
      <c r="G4554" t="s">
        <v>6990</v>
      </c>
      <c r="H4554" t="s">
        <v>6995</v>
      </c>
      <c r="I4554" t="s">
        <v>7004</v>
      </c>
      <c r="J4554" t="s">
        <v>7165</v>
      </c>
      <c r="K4554" t="s">
        <v>8322</v>
      </c>
      <c r="L4554" t="s">
        <v>8344</v>
      </c>
      <c r="M4554" t="s">
        <v>8350</v>
      </c>
      <c r="N4554" t="s">
        <v>8352</v>
      </c>
      <c r="O4554" t="s">
        <v>8357</v>
      </c>
      <c r="R4554" t="s">
        <v>7514</v>
      </c>
      <c r="S4554">
        <v>5</v>
      </c>
      <c r="T4554" t="s">
        <v>8367</v>
      </c>
    </row>
    <row r="4555" spans="1:20" x14ac:dyDescent="0.35">
      <c r="A4555" t="s">
        <v>959</v>
      </c>
      <c r="B4555" t="s">
        <v>1131</v>
      </c>
      <c r="D4555" t="s">
        <v>1174</v>
      </c>
      <c r="E4555" t="s">
        <v>5729</v>
      </c>
      <c r="G4555" t="s">
        <v>6984</v>
      </c>
      <c r="H4555" t="s">
        <v>6995</v>
      </c>
      <c r="I4555" t="s">
        <v>7006</v>
      </c>
      <c r="J4555" t="s">
        <v>7507</v>
      </c>
      <c r="K4555" t="s">
        <v>7961</v>
      </c>
      <c r="L4555" t="s">
        <v>8343</v>
      </c>
      <c r="M4555" t="s">
        <v>8349</v>
      </c>
      <c r="N4555" t="s">
        <v>8352</v>
      </c>
      <c r="O4555" t="s">
        <v>8357</v>
      </c>
      <c r="S4555">
        <v>5</v>
      </c>
    </row>
    <row r="4556" spans="1:20" x14ac:dyDescent="0.35">
      <c r="A4556" t="s">
        <v>369</v>
      </c>
      <c r="B4556" t="s">
        <v>1067</v>
      </c>
      <c r="C4556">
        <v>7</v>
      </c>
      <c r="D4556" t="s">
        <v>1173</v>
      </c>
      <c r="E4556" t="s">
        <v>5730</v>
      </c>
      <c r="G4556" t="s">
        <v>6984</v>
      </c>
      <c r="H4556" t="s">
        <v>6998</v>
      </c>
      <c r="I4556" t="s">
        <v>7005</v>
      </c>
      <c r="J4556" t="s">
        <v>7287</v>
      </c>
      <c r="K4556" t="s">
        <v>7911</v>
      </c>
      <c r="L4556" t="s">
        <v>8338</v>
      </c>
      <c r="M4556" t="s">
        <v>8346</v>
      </c>
      <c r="N4556" t="s">
        <v>8353</v>
      </c>
      <c r="O4556" t="s">
        <v>8359</v>
      </c>
      <c r="Q4556" t="s">
        <v>8363</v>
      </c>
    </row>
    <row r="4557" spans="1:20" x14ac:dyDescent="0.35">
      <c r="A4557" t="s">
        <v>260</v>
      </c>
      <c r="B4557" t="s">
        <v>1130</v>
      </c>
      <c r="D4557" t="s">
        <v>1173</v>
      </c>
      <c r="E4557" t="s">
        <v>5731</v>
      </c>
      <c r="F4557" t="s">
        <v>6781</v>
      </c>
      <c r="G4557" t="s">
        <v>6991</v>
      </c>
      <c r="H4557" t="s">
        <v>6996</v>
      </c>
      <c r="I4557" t="s">
        <v>7003</v>
      </c>
      <c r="K4557" t="s">
        <v>8051</v>
      </c>
      <c r="L4557" t="s">
        <v>8340</v>
      </c>
      <c r="M4557" t="s">
        <v>8350</v>
      </c>
      <c r="N4557" t="s">
        <v>8353</v>
      </c>
      <c r="O4557" t="s">
        <v>8359</v>
      </c>
      <c r="P4557">
        <v>34521</v>
      </c>
      <c r="Q4557" t="s">
        <v>8361</v>
      </c>
      <c r="S4557">
        <v>4</v>
      </c>
    </row>
    <row r="4558" spans="1:20" x14ac:dyDescent="0.35">
      <c r="A4558" t="s">
        <v>1008</v>
      </c>
      <c r="B4558" t="s">
        <v>1148</v>
      </c>
      <c r="D4558" t="s">
        <v>1172</v>
      </c>
      <c r="E4558" t="s">
        <v>5732</v>
      </c>
      <c r="G4558" t="s">
        <v>6992</v>
      </c>
      <c r="H4558" t="s">
        <v>7000</v>
      </c>
      <c r="I4558" t="s">
        <v>7005</v>
      </c>
      <c r="K4558" t="s">
        <v>8259</v>
      </c>
      <c r="L4558" t="s">
        <v>8341</v>
      </c>
      <c r="M4558" t="s">
        <v>8350</v>
      </c>
      <c r="N4558" t="s">
        <v>8351</v>
      </c>
      <c r="O4558" t="s">
        <v>8358</v>
      </c>
      <c r="S4558">
        <v>5</v>
      </c>
      <c r="T4558" t="s">
        <v>8369</v>
      </c>
    </row>
    <row r="4559" spans="1:20" x14ac:dyDescent="0.35">
      <c r="A4559" t="s">
        <v>515</v>
      </c>
      <c r="B4559" t="s">
        <v>1028</v>
      </c>
      <c r="C4559">
        <v>12</v>
      </c>
      <c r="D4559" t="s">
        <v>1175</v>
      </c>
      <c r="E4559" t="s">
        <v>5733</v>
      </c>
      <c r="F4559" t="s">
        <v>6685</v>
      </c>
      <c r="G4559" t="s">
        <v>6985</v>
      </c>
      <c r="H4559" t="s">
        <v>6998</v>
      </c>
      <c r="I4559" t="s">
        <v>7003</v>
      </c>
      <c r="K4559" t="s">
        <v>8168</v>
      </c>
      <c r="L4559" t="s">
        <v>8344</v>
      </c>
      <c r="M4559" t="s">
        <v>8349</v>
      </c>
      <c r="N4559" t="s">
        <v>8352</v>
      </c>
      <c r="O4559" t="s">
        <v>8357</v>
      </c>
      <c r="Q4559" t="s">
        <v>8360</v>
      </c>
      <c r="T4559" t="s">
        <v>8368</v>
      </c>
    </row>
    <row r="4560" spans="1:20" x14ac:dyDescent="0.35">
      <c r="A4560" t="s">
        <v>594</v>
      </c>
      <c r="B4560" t="s">
        <v>1066</v>
      </c>
      <c r="C4560">
        <v>49</v>
      </c>
      <c r="D4560" t="s">
        <v>1174</v>
      </c>
      <c r="E4560" t="s">
        <v>5734</v>
      </c>
      <c r="G4560" t="s">
        <v>6987</v>
      </c>
      <c r="H4560" t="s">
        <v>6996</v>
      </c>
      <c r="I4560" t="s">
        <v>7007</v>
      </c>
      <c r="K4560" t="s">
        <v>7914</v>
      </c>
      <c r="L4560" t="s">
        <v>8339</v>
      </c>
      <c r="M4560" t="s">
        <v>8346</v>
      </c>
      <c r="N4560" t="s">
        <v>8353</v>
      </c>
      <c r="O4560" t="s">
        <v>8358</v>
      </c>
      <c r="Q4560" t="s">
        <v>8360</v>
      </c>
      <c r="R4560" t="s">
        <v>7365</v>
      </c>
      <c r="S4560">
        <v>4</v>
      </c>
      <c r="T4560" t="s">
        <v>8369</v>
      </c>
    </row>
    <row r="4561" spans="1:20" x14ac:dyDescent="0.35">
      <c r="A4561" t="s">
        <v>73</v>
      </c>
      <c r="B4561" t="s">
        <v>1021</v>
      </c>
      <c r="C4561">
        <v>32</v>
      </c>
      <c r="D4561" t="s">
        <v>1174</v>
      </c>
      <c r="E4561" t="s">
        <v>5735</v>
      </c>
      <c r="F4561" t="s">
        <v>6724</v>
      </c>
      <c r="G4561" t="s">
        <v>6987</v>
      </c>
      <c r="H4561" t="s">
        <v>6999</v>
      </c>
      <c r="I4561" t="s">
        <v>7003</v>
      </c>
      <c r="J4561" t="s">
        <v>7364</v>
      </c>
      <c r="K4561" t="s">
        <v>7914</v>
      </c>
      <c r="L4561" t="s">
        <v>8342</v>
      </c>
      <c r="M4561" t="s">
        <v>8350</v>
      </c>
      <c r="N4561" t="s">
        <v>8352</v>
      </c>
      <c r="O4561" t="s">
        <v>8356</v>
      </c>
      <c r="Q4561" t="s">
        <v>8363</v>
      </c>
      <c r="T4561" t="s">
        <v>8368</v>
      </c>
    </row>
    <row r="4562" spans="1:20" x14ac:dyDescent="0.35">
      <c r="A4562" t="s">
        <v>177</v>
      </c>
      <c r="B4562" t="s">
        <v>1153</v>
      </c>
      <c r="D4562" t="s">
        <v>1175</v>
      </c>
      <c r="E4562" t="s">
        <v>5736</v>
      </c>
      <c r="G4562" t="s">
        <v>6988</v>
      </c>
      <c r="H4562" t="s">
        <v>7000</v>
      </c>
      <c r="I4562" t="s">
        <v>7007</v>
      </c>
      <c r="J4562" t="s">
        <v>7675</v>
      </c>
      <c r="K4562" t="s">
        <v>8002</v>
      </c>
      <c r="L4562" t="s">
        <v>8338</v>
      </c>
      <c r="M4562" t="s">
        <v>8348</v>
      </c>
      <c r="N4562" t="s">
        <v>8352</v>
      </c>
      <c r="O4562" t="s">
        <v>8356</v>
      </c>
      <c r="P4562">
        <v>42828</v>
      </c>
      <c r="Q4562" t="s">
        <v>8362</v>
      </c>
      <c r="S4562">
        <v>4</v>
      </c>
    </row>
    <row r="4563" spans="1:20" x14ac:dyDescent="0.35">
      <c r="A4563" t="s">
        <v>481</v>
      </c>
      <c r="B4563" t="s">
        <v>1023</v>
      </c>
      <c r="C4563">
        <v>47</v>
      </c>
      <c r="D4563" t="s">
        <v>1174</v>
      </c>
      <c r="E4563" t="s">
        <v>5737</v>
      </c>
      <c r="G4563" t="s">
        <v>6989</v>
      </c>
      <c r="H4563" t="s">
        <v>6997</v>
      </c>
      <c r="I4563" t="s">
        <v>7004</v>
      </c>
      <c r="J4563" t="s">
        <v>7201</v>
      </c>
      <c r="K4563" t="s">
        <v>7961</v>
      </c>
      <c r="L4563" t="s">
        <v>8342</v>
      </c>
      <c r="M4563" t="s">
        <v>8348</v>
      </c>
      <c r="N4563" t="s">
        <v>8354</v>
      </c>
      <c r="O4563" t="s">
        <v>8356</v>
      </c>
      <c r="Q4563" t="s">
        <v>8361</v>
      </c>
      <c r="R4563" t="s">
        <v>7371</v>
      </c>
      <c r="S4563">
        <v>3</v>
      </c>
    </row>
    <row r="4564" spans="1:20" x14ac:dyDescent="0.35">
      <c r="A4564" t="s">
        <v>663</v>
      </c>
      <c r="B4564" t="s">
        <v>1059</v>
      </c>
      <c r="D4564" t="s">
        <v>1175</v>
      </c>
      <c r="E4564" t="s">
        <v>5738</v>
      </c>
      <c r="G4564" t="s">
        <v>6990</v>
      </c>
      <c r="H4564" t="s">
        <v>6998</v>
      </c>
      <c r="I4564" t="s">
        <v>7007</v>
      </c>
      <c r="J4564" t="s">
        <v>7480</v>
      </c>
      <c r="K4564" t="s">
        <v>8198</v>
      </c>
      <c r="L4564" t="s">
        <v>8338</v>
      </c>
      <c r="M4564" t="s">
        <v>8350</v>
      </c>
      <c r="N4564" t="s">
        <v>8351</v>
      </c>
      <c r="O4564" t="s">
        <v>8356</v>
      </c>
      <c r="S4564">
        <v>5</v>
      </c>
      <c r="T4564" t="s">
        <v>8368</v>
      </c>
    </row>
    <row r="4565" spans="1:20" x14ac:dyDescent="0.35">
      <c r="A4565" t="s">
        <v>585</v>
      </c>
      <c r="B4565" t="s">
        <v>1056</v>
      </c>
      <c r="E4565" t="s">
        <v>5739</v>
      </c>
      <c r="F4565" t="s">
        <v>6891</v>
      </c>
      <c r="G4565" t="s">
        <v>6992</v>
      </c>
      <c r="H4565" t="s">
        <v>6999</v>
      </c>
      <c r="I4565" t="s">
        <v>7006</v>
      </c>
      <c r="J4565" t="s">
        <v>7555</v>
      </c>
      <c r="K4565" t="s">
        <v>8229</v>
      </c>
      <c r="L4565" t="s">
        <v>8341</v>
      </c>
      <c r="M4565" t="s">
        <v>8349</v>
      </c>
      <c r="N4565" t="s">
        <v>8352</v>
      </c>
      <c r="O4565" t="s">
        <v>8358</v>
      </c>
      <c r="Q4565" t="s">
        <v>8360</v>
      </c>
      <c r="S4565">
        <v>5</v>
      </c>
      <c r="T4565" t="s">
        <v>8368</v>
      </c>
    </row>
    <row r="4566" spans="1:20" x14ac:dyDescent="0.35">
      <c r="A4566" t="s">
        <v>995</v>
      </c>
      <c r="B4566" t="s">
        <v>1028</v>
      </c>
      <c r="D4566" t="s">
        <v>1175</v>
      </c>
      <c r="E4566" t="s">
        <v>5740</v>
      </c>
      <c r="F4566" t="s">
        <v>6685</v>
      </c>
      <c r="G4566" t="s">
        <v>6989</v>
      </c>
      <c r="H4566" t="s">
        <v>7000</v>
      </c>
      <c r="I4566" t="s">
        <v>7007</v>
      </c>
      <c r="J4566" t="s">
        <v>7377</v>
      </c>
      <c r="K4566" t="s">
        <v>8060</v>
      </c>
      <c r="L4566" t="s">
        <v>8342</v>
      </c>
      <c r="M4566" t="s">
        <v>8350</v>
      </c>
      <c r="N4566" t="s">
        <v>8354</v>
      </c>
      <c r="O4566" t="s">
        <v>8356</v>
      </c>
      <c r="P4566">
        <v>20853</v>
      </c>
      <c r="S4566">
        <v>1</v>
      </c>
      <c r="T4566" t="s">
        <v>8367</v>
      </c>
    </row>
    <row r="4567" spans="1:20" x14ac:dyDescent="0.35">
      <c r="A4567" t="s">
        <v>143</v>
      </c>
      <c r="B4567" t="s">
        <v>1148</v>
      </c>
      <c r="C4567">
        <v>31</v>
      </c>
      <c r="D4567" t="s">
        <v>1173</v>
      </c>
      <c r="E4567" t="s">
        <v>5741</v>
      </c>
      <c r="F4567" t="s">
        <v>6961</v>
      </c>
      <c r="G4567" t="s">
        <v>6991</v>
      </c>
      <c r="H4567" t="s">
        <v>6997</v>
      </c>
      <c r="I4567" t="s">
        <v>7007</v>
      </c>
      <c r="J4567" t="s">
        <v>7165</v>
      </c>
      <c r="K4567" t="s">
        <v>7785</v>
      </c>
      <c r="L4567" t="s">
        <v>8342</v>
      </c>
      <c r="M4567" t="s">
        <v>8350</v>
      </c>
      <c r="N4567" t="s">
        <v>8354</v>
      </c>
      <c r="O4567" t="s">
        <v>8357</v>
      </c>
      <c r="Q4567" t="s">
        <v>8364</v>
      </c>
      <c r="R4567" t="s">
        <v>7261</v>
      </c>
      <c r="S4567">
        <v>2</v>
      </c>
      <c r="T4567" t="s">
        <v>8369</v>
      </c>
    </row>
    <row r="4568" spans="1:20" x14ac:dyDescent="0.35">
      <c r="A4568" t="s">
        <v>957</v>
      </c>
      <c r="B4568" t="s">
        <v>1089</v>
      </c>
      <c r="E4568" t="s">
        <v>5742</v>
      </c>
      <c r="F4568" t="s">
        <v>6919</v>
      </c>
      <c r="G4568" t="s">
        <v>6987</v>
      </c>
      <c r="H4568" t="s">
        <v>6995</v>
      </c>
      <c r="I4568" t="s">
        <v>7007</v>
      </c>
      <c r="K4568" t="s">
        <v>7759</v>
      </c>
      <c r="L4568" t="s">
        <v>8338</v>
      </c>
      <c r="M4568" t="s">
        <v>8347</v>
      </c>
      <c r="N4568" t="s">
        <v>8352</v>
      </c>
      <c r="O4568" t="s">
        <v>8359</v>
      </c>
      <c r="P4568">
        <v>16659</v>
      </c>
      <c r="Q4568" t="s">
        <v>8364</v>
      </c>
      <c r="R4568" t="s">
        <v>7596</v>
      </c>
      <c r="S4568">
        <v>4</v>
      </c>
      <c r="T4568" t="s">
        <v>8369</v>
      </c>
    </row>
    <row r="4569" spans="1:20" x14ac:dyDescent="0.35">
      <c r="A4569" t="s">
        <v>609</v>
      </c>
      <c r="B4569" t="s">
        <v>1166</v>
      </c>
      <c r="C4569">
        <v>5</v>
      </c>
      <c r="D4569" t="s">
        <v>1173</v>
      </c>
      <c r="E4569" t="s">
        <v>5743</v>
      </c>
      <c r="G4569" t="s">
        <v>6991</v>
      </c>
      <c r="H4569" t="s">
        <v>6999</v>
      </c>
      <c r="I4569" t="s">
        <v>7003</v>
      </c>
      <c r="K4569" t="s">
        <v>8136</v>
      </c>
      <c r="L4569" t="s">
        <v>8342</v>
      </c>
      <c r="M4569" t="s">
        <v>8347</v>
      </c>
      <c r="N4569" t="s">
        <v>8352</v>
      </c>
      <c r="O4569" t="s">
        <v>8357</v>
      </c>
      <c r="R4569" t="s">
        <v>7559</v>
      </c>
      <c r="T4569" t="s">
        <v>8369</v>
      </c>
    </row>
    <row r="4570" spans="1:20" x14ac:dyDescent="0.35">
      <c r="A4570" t="s">
        <v>762</v>
      </c>
      <c r="B4570" t="s">
        <v>1160</v>
      </c>
      <c r="C4570">
        <v>44</v>
      </c>
      <c r="D4570" t="s">
        <v>1173</v>
      </c>
      <c r="E4570" t="s">
        <v>5744</v>
      </c>
      <c r="G4570" t="s">
        <v>6985</v>
      </c>
      <c r="H4570" t="s">
        <v>6994</v>
      </c>
      <c r="I4570" t="s">
        <v>7006</v>
      </c>
      <c r="J4570" t="s">
        <v>7638</v>
      </c>
      <c r="K4570" t="s">
        <v>7680</v>
      </c>
      <c r="L4570" t="s">
        <v>8343</v>
      </c>
      <c r="M4570" t="s">
        <v>8349</v>
      </c>
      <c r="N4570" t="s">
        <v>8353</v>
      </c>
      <c r="O4570" t="s">
        <v>8355</v>
      </c>
      <c r="Q4570" t="s">
        <v>8362</v>
      </c>
      <c r="R4570" t="s">
        <v>7363</v>
      </c>
      <c r="T4570" t="s">
        <v>8369</v>
      </c>
    </row>
    <row r="4571" spans="1:20" x14ac:dyDescent="0.35">
      <c r="A4571" t="s">
        <v>572</v>
      </c>
      <c r="B4571" t="s">
        <v>1061</v>
      </c>
      <c r="C4571">
        <v>90</v>
      </c>
      <c r="D4571" t="s">
        <v>1173</v>
      </c>
      <c r="E4571" t="s">
        <v>5745</v>
      </c>
      <c r="F4571" t="s">
        <v>6914</v>
      </c>
      <c r="G4571" t="s">
        <v>6985</v>
      </c>
      <c r="H4571" t="s">
        <v>6995</v>
      </c>
      <c r="I4571" t="s">
        <v>7006</v>
      </c>
      <c r="K4571" t="s">
        <v>7725</v>
      </c>
      <c r="L4571" t="s">
        <v>8344</v>
      </c>
      <c r="M4571" t="s">
        <v>8349</v>
      </c>
      <c r="N4571" t="s">
        <v>8351</v>
      </c>
      <c r="O4571" t="s">
        <v>8359</v>
      </c>
      <c r="Q4571" t="s">
        <v>8360</v>
      </c>
      <c r="R4571" t="s">
        <v>7621</v>
      </c>
      <c r="S4571">
        <v>3</v>
      </c>
    </row>
    <row r="4572" spans="1:20" x14ac:dyDescent="0.35">
      <c r="A4572" t="s">
        <v>784</v>
      </c>
      <c r="B4572" t="s">
        <v>1104</v>
      </c>
      <c r="D4572" t="s">
        <v>1172</v>
      </c>
      <c r="E4572" t="s">
        <v>5746</v>
      </c>
      <c r="F4572" t="s">
        <v>6940</v>
      </c>
      <c r="G4572" t="s">
        <v>6992</v>
      </c>
      <c r="H4572" t="s">
        <v>7000</v>
      </c>
      <c r="I4572" t="s">
        <v>7005</v>
      </c>
      <c r="J4572" t="s">
        <v>7043</v>
      </c>
      <c r="K4572" t="s">
        <v>7840</v>
      </c>
      <c r="L4572" t="s">
        <v>8342</v>
      </c>
      <c r="M4572" t="s">
        <v>8350</v>
      </c>
      <c r="N4572" t="s">
        <v>8352</v>
      </c>
      <c r="O4572" t="s">
        <v>8358</v>
      </c>
      <c r="S4572">
        <v>2</v>
      </c>
    </row>
    <row r="4573" spans="1:20" x14ac:dyDescent="0.35">
      <c r="A4573" t="s">
        <v>848</v>
      </c>
      <c r="B4573" t="s">
        <v>1165</v>
      </c>
      <c r="E4573" t="s">
        <v>5747</v>
      </c>
      <c r="G4573" t="s">
        <v>6987</v>
      </c>
      <c r="H4573" t="s">
        <v>6999</v>
      </c>
      <c r="I4573" t="s">
        <v>7002</v>
      </c>
      <c r="J4573" t="s">
        <v>7147</v>
      </c>
      <c r="K4573" t="s">
        <v>7868</v>
      </c>
      <c r="L4573" t="s">
        <v>8344</v>
      </c>
      <c r="M4573" t="s">
        <v>8349</v>
      </c>
      <c r="N4573" t="s">
        <v>8353</v>
      </c>
      <c r="O4573" t="s">
        <v>8359</v>
      </c>
      <c r="P4573">
        <v>47291</v>
      </c>
      <c r="Q4573" t="s">
        <v>8363</v>
      </c>
      <c r="R4573" t="s">
        <v>7156</v>
      </c>
      <c r="S4573">
        <v>2</v>
      </c>
      <c r="T4573" t="s">
        <v>8369</v>
      </c>
    </row>
    <row r="4574" spans="1:20" x14ac:dyDescent="0.35">
      <c r="A4574" t="s">
        <v>832</v>
      </c>
      <c r="B4574" t="s">
        <v>1120</v>
      </c>
      <c r="C4574">
        <v>24</v>
      </c>
      <c r="D4574" t="s">
        <v>1172</v>
      </c>
      <c r="E4574" t="s">
        <v>5748</v>
      </c>
      <c r="G4574" t="s">
        <v>6987</v>
      </c>
      <c r="H4574" t="s">
        <v>6998</v>
      </c>
      <c r="I4574" t="s">
        <v>7005</v>
      </c>
      <c r="K4574" t="s">
        <v>7948</v>
      </c>
      <c r="L4574" t="s">
        <v>8339</v>
      </c>
      <c r="M4574" t="s">
        <v>8346</v>
      </c>
      <c r="N4574" t="s">
        <v>8352</v>
      </c>
      <c r="O4574" t="s">
        <v>8357</v>
      </c>
      <c r="S4574">
        <v>5</v>
      </c>
    </row>
    <row r="4575" spans="1:20" x14ac:dyDescent="0.35">
      <c r="A4575" t="s">
        <v>491</v>
      </c>
      <c r="B4575" t="s">
        <v>1042</v>
      </c>
      <c r="D4575" t="s">
        <v>1174</v>
      </c>
      <c r="E4575" t="s">
        <v>5749</v>
      </c>
      <c r="G4575" t="s">
        <v>6986</v>
      </c>
      <c r="H4575" t="s">
        <v>7000</v>
      </c>
      <c r="I4575" t="s">
        <v>7004</v>
      </c>
      <c r="J4575" t="s">
        <v>7521</v>
      </c>
      <c r="K4575" t="s">
        <v>8161</v>
      </c>
      <c r="L4575" t="s">
        <v>8339</v>
      </c>
      <c r="M4575" t="s">
        <v>8347</v>
      </c>
      <c r="N4575" t="s">
        <v>8351</v>
      </c>
      <c r="O4575" t="s">
        <v>8355</v>
      </c>
      <c r="Q4575" t="s">
        <v>8362</v>
      </c>
      <c r="R4575" t="s">
        <v>7151</v>
      </c>
      <c r="S4575">
        <v>1</v>
      </c>
      <c r="T4575" t="s">
        <v>8367</v>
      </c>
    </row>
    <row r="4576" spans="1:20" x14ac:dyDescent="0.35">
      <c r="A4576" t="s">
        <v>131</v>
      </c>
      <c r="B4576" t="s">
        <v>1132</v>
      </c>
      <c r="D4576" t="s">
        <v>1174</v>
      </c>
      <c r="E4576" t="s">
        <v>5750</v>
      </c>
      <c r="F4576" t="s">
        <v>6826</v>
      </c>
      <c r="G4576" t="s">
        <v>6990</v>
      </c>
      <c r="H4576" t="s">
        <v>6994</v>
      </c>
      <c r="I4576" t="s">
        <v>7001</v>
      </c>
      <c r="J4576" t="s">
        <v>7390</v>
      </c>
      <c r="K4576" t="s">
        <v>7704</v>
      </c>
      <c r="L4576" t="s">
        <v>8342</v>
      </c>
      <c r="M4576" t="s">
        <v>8346</v>
      </c>
      <c r="N4576" t="s">
        <v>8352</v>
      </c>
      <c r="O4576" t="s">
        <v>8355</v>
      </c>
      <c r="R4576" t="s">
        <v>7613</v>
      </c>
      <c r="S4576">
        <v>3</v>
      </c>
      <c r="T4576" t="s">
        <v>8367</v>
      </c>
    </row>
    <row r="4577" spans="1:20" x14ac:dyDescent="0.35">
      <c r="A4577" t="s">
        <v>154</v>
      </c>
      <c r="B4577" t="s">
        <v>1053</v>
      </c>
      <c r="C4577">
        <v>26</v>
      </c>
      <c r="D4577" t="s">
        <v>1175</v>
      </c>
      <c r="E4577" t="s">
        <v>5751</v>
      </c>
      <c r="F4577" t="s">
        <v>6704</v>
      </c>
      <c r="G4577" t="s">
        <v>6991</v>
      </c>
      <c r="H4577" t="s">
        <v>6995</v>
      </c>
      <c r="I4577" t="s">
        <v>7001</v>
      </c>
      <c r="K4577" t="s">
        <v>7853</v>
      </c>
      <c r="L4577" t="s">
        <v>8338</v>
      </c>
      <c r="M4577" t="s">
        <v>8348</v>
      </c>
      <c r="N4577" t="s">
        <v>8351</v>
      </c>
      <c r="O4577" t="s">
        <v>8357</v>
      </c>
      <c r="P4577">
        <v>30818</v>
      </c>
      <c r="Q4577" t="s">
        <v>8362</v>
      </c>
      <c r="S4577">
        <v>2</v>
      </c>
      <c r="T4577" t="s">
        <v>8367</v>
      </c>
    </row>
    <row r="4578" spans="1:20" x14ac:dyDescent="0.35">
      <c r="A4578" t="s">
        <v>307</v>
      </c>
      <c r="B4578" t="s">
        <v>1082</v>
      </c>
      <c r="C4578">
        <v>89</v>
      </c>
      <c r="D4578" t="s">
        <v>1173</v>
      </c>
      <c r="E4578" t="s">
        <v>5752</v>
      </c>
      <c r="F4578" t="s">
        <v>6768</v>
      </c>
      <c r="G4578" t="s">
        <v>6989</v>
      </c>
      <c r="H4578" t="s">
        <v>6995</v>
      </c>
      <c r="I4578" t="s">
        <v>7004</v>
      </c>
      <c r="J4578" t="s">
        <v>7525</v>
      </c>
      <c r="K4578" t="s">
        <v>8026</v>
      </c>
      <c r="L4578" t="s">
        <v>8341</v>
      </c>
      <c r="M4578" t="s">
        <v>8346</v>
      </c>
      <c r="N4578" t="s">
        <v>8354</v>
      </c>
      <c r="O4578" t="s">
        <v>8357</v>
      </c>
      <c r="Q4578" t="s">
        <v>8363</v>
      </c>
      <c r="R4578" t="s">
        <v>7041</v>
      </c>
      <c r="S4578">
        <v>5</v>
      </c>
      <c r="T4578" t="s">
        <v>8369</v>
      </c>
    </row>
    <row r="4579" spans="1:20" x14ac:dyDescent="0.35">
      <c r="A4579" t="s">
        <v>587</v>
      </c>
      <c r="B4579" t="s">
        <v>1077</v>
      </c>
      <c r="C4579">
        <v>38</v>
      </c>
      <c r="D4579" t="s">
        <v>1173</v>
      </c>
      <c r="E4579" t="s">
        <v>5753</v>
      </c>
      <c r="G4579" t="s">
        <v>6989</v>
      </c>
      <c r="H4579" t="s">
        <v>6997</v>
      </c>
      <c r="I4579" t="s">
        <v>7004</v>
      </c>
      <c r="J4579" t="s">
        <v>7365</v>
      </c>
      <c r="K4579" t="s">
        <v>7997</v>
      </c>
      <c r="L4579" t="s">
        <v>8343</v>
      </c>
      <c r="M4579" t="s">
        <v>8347</v>
      </c>
      <c r="N4579" t="s">
        <v>8352</v>
      </c>
      <c r="O4579" t="s">
        <v>8355</v>
      </c>
      <c r="P4579">
        <v>6990</v>
      </c>
      <c r="Q4579" t="s">
        <v>8364</v>
      </c>
      <c r="S4579">
        <v>2</v>
      </c>
      <c r="T4579" t="s">
        <v>8369</v>
      </c>
    </row>
    <row r="4580" spans="1:20" x14ac:dyDescent="0.35">
      <c r="A4580" t="s">
        <v>503</v>
      </c>
      <c r="B4580" t="s">
        <v>1141</v>
      </c>
      <c r="C4580">
        <v>25</v>
      </c>
      <c r="D4580" t="s">
        <v>1175</v>
      </c>
      <c r="E4580" t="s">
        <v>5754</v>
      </c>
      <c r="G4580" t="s">
        <v>6986</v>
      </c>
      <c r="H4580" t="s">
        <v>7000</v>
      </c>
      <c r="I4580" t="s">
        <v>7007</v>
      </c>
      <c r="J4580" t="s">
        <v>7509</v>
      </c>
      <c r="K4580" t="s">
        <v>8024</v>
      </c>
      <c r="L4580" t="s">
        <v>8339</v>
      </c>
      <c r="M4580" t="s">
        <v>8348</v>
      </c>
      <c r="N4580" t="s">
        <v>8351</v>
      </c>
      <c r="O4580" t="s">
        <v>8358</v>
      </c>
      <c r="Q4580" t="s">
        <v>8364</v>
      </c>
      <c r="R4580" t="s">
        <v>7331</v>
      </c>
      <c r="S4580">
        <v>1</v>
      </c>
      <c r="T4580" t="s">
        <v>8367</v>
      </c>
    </row>
    <row r="4581" spans="1:20" x14ac:dyDescent="0.35">
      <c r="A4581" t="s">
        <v>624</v>
      </c>
      <c r="B4581" t="s">
        <v>1127</v>
      </c>
      <c r="C4581">
        <v>22</v>
      </c>
      <c r="E4581" t="s">
        <v>5755</v>
      </c>
      <c r="G4581" t="s">
        <v>6993</v>
      </c>
      <c r="H4581" t="s">
        <v>6999</v>
      </c>
      <c r="I4581" t="s">
        <v>7006</v>
      </c>
      <c r="J4581" t="s">
        <v>7322</v>
      </c>
      <c r="K4581" t="s">
        <v>7744</v>
      </c>
      <c r="L4581" t="s">
        <v>8341</v>
      </c>
      <c r="M4581" t="s">
        <v>8347</v>
      </c>
      <c r="N4581" t="s">
        <v>8352</v>
      </c>
      <c r="O4581" t="s">
        <v>8357</v>
      </c>
      <c r="Q4581" t="s">
        <v>8361</v>
      </c>
      <c r="R4581" t="s">
        <v>7640</v>
      </c>
      <c r="S4581">
        <v>2</v>
      </c>
      <c r="T4581" t="s">
        <v>8367</v>
      </c>
    </row>
    <row r="4582" spans="1:20" x14ac:dyDescent="0.35">
      <c r="A4582" t="s">
        <v>719</v>
      </c>
      <c r="B4582" t="s">
        <v>1161</v>
      </c>
      <c r="E4582" t="s">
        <v>5756</v>
      </c>
      <c r="F4582" t="s">
        <v>6869</v>
      </c>
      <c r="G4582" t="s">
        <v>6988</v>
      </c>
      <c r="H4582" t="s">
        <v>6997</v>
      </c>
      <c r="I4582" t="s">
        <v>7007</v>
      </c>
      <c r="J4582" t="s">
        <v>7390</v>
      </c>
      <c r="K4582" t="s">
        <v>8267</v>
      </c>
      <c r="L4582" t="s">
        <v>8340</v>
      </c>
      <c r="M4582" t="s">
        <v>8350</v>
      </c>
      <c r="N4582" t="s">
        <v>8351</v>
      </c>
      <c r="O4582" t="s">
        <v>8357</v>
      </c>
      <c r="Q4582" t="s">
        <v>8363</v>
      </c>
      <c r="T4582" t="s">
        <v>8369</v>
      </c>
    </row>
    <row r="4583" spans="1:20" x14ac:dyDescent="0.35">
      <c r="A4583" t="s">
        <v>473</v>
      </c>
      <c r="B4583" t="s">
        <v>1119</v>
      </c>
      <c r="C4583">
        <v>26</v>
      </c>
      <c r="D4583" t="s">
        <v>1173</v>
      </c>
      <c r="E4583" t="s">
        <v>5757</v>
      </c>
      <c r="F4583" t="s">
        <v>6893</v>
      </c>
      <c r="G4583" t="s">
        <v>6985</v>
      </c>
      <c r="H4583" t="s">
        <v>6997</v>
      </c>
      <c r="I4583" t="s">
        <v>7001</v>
      </c>
      <c r="J4583" t="s">
        <v>7056</v>
      </c>
      <c r="K4583" t="s">
        <v>8163</v>
      </c>
      <c r="L4583" t="s">
        <v>8338</v>
      </c>
      <c r="M4583" t="s">
        <v>8347</v>
      </c>
      <c r="N4583" t="s">
        <v>8354</v>
      </c>
      <c r="O4583" t="s">
        <v>8355</v>
      </c>
      <c r="Q4583" t="s">
        <v>8361</v>
      </c>
      <c r="S4583">
        <v>4</v>
      </c>
      <c r="T4583" t="s">
        <v>8369</v>
      </c>
    </row>
    <row r="4584" spans="1:20" x14ac:dyDescent="0.35">
      <c r="A4584" t="s">
        <v>33</v>
      </c>
      <c r="B4584" t="s">
        <v>1059</v>
      </c>
      <c r="C4584">
        <v>19</v>
      </c>
      <c r="D4584" t="s">
        <v>1172</v>
      </c>
      <c r="E4584" t="s">
        <v>5758</v>
      </c>
      <c r="F4584" t="s">
        <v>6708</v>
      </c>
      <c r="G4584" t="s">
        <v>6992</v>
      </c>
      <c r="H4584" t="s">
        <v>6999</v>
      </c>
      <c r="I4584" t="s">
        <v>7005</v>
      </c>
      <c r="J4584" t="s">
        <v>7577</v>
      </c>
      <c r="K4584" t="s">
        <v>7820</v>
      </c>
      <c r="L4584" t="s">
        <v>8341</v>
      </c>
      <c r="M4584" t="s">
        <v>8346</v>
      </c>
      <c r="N4584" t="s">
        <v>8352</v>
      </c>
      <c r="O4584" t="s">
        <v>8358</v>
      </c>
    </row>
    <row r="4585" spans="1:20" x14ac:dyDescent="0.35">
      <c r="A4585" t="s">
        <v>485</v>
      </c>
      <c r="B4585" t="s">
        <v>1137</v>
      </c>
      <c r="C4585">
        <v>74</v>
      </c>
      <c r="E4585" t="s">
        <v>5759</v>
      </c>
      <c r="F4585" t="s">
        <v>6802</v>
      </c>
      <c r="G4585" t="s">
        <v>6987</v>
      </c>
      <c r="H4585" t="s">
        <v>6997</v>
      </c>
      <c r="I4585" t="s">
        <v>7005</v>
      </c>
      <c r="K4585" t="s">
        <v>7894</v>
      </c>
      <c r="L4585" t="s">
        <v>8343</v>
      </c>
      <c r="M4585" t="s">
        <v>8347</v>
      </c>
      <c r="N4585" t="s">
        <v>8351</v>
      </c>
      <c r="O4585" t="s">
        <v>8359</v>
      </c>
      <c r="Q4585" t="s">
        <v>8361</v>
      </c>
      <c r="R4585" t="s">
        <v>7507</v>
      </c>
      <c r="T4585" t="s">
        <v>8367</v>
      </c>
    </row>
    <row r="4586" spans="1:20" x14ac:dyDescent="0.35">
      <c r="A4586" t="s">
        <v>233</v>
      </c>
      <c r="B4586" t="s">
        <v>1043</v>
      </c>
      <c r="D4586" t="s">
        <v>1173</v>
      </c>
      <c r="E4586" t="s">
        <v>5760</v>
      </c>
      <c r="G4586" t="s">
        <v>6993</v>
      </c>
      <c r="H4586" t="s">
        <v>7000</v>
      </c>
      <c r="I4586" t="s">
        <v>7001</v>
      </c>
      <c r="J4586" t="s">
        <v>7119</v>
      </c>
      <c r="K4586" t="s">
        <v>8090</v>
      </c>
      <c r="L4586" t="s">
        <v>8340</v>
      </c>
      <c r="M4586" t="s">
        <v>8346</v>
      </c>
      <c r="N4586" t="s">
        <v>8351</v>
      </c>
      <c r="O4586" t="s">
        <v>8358</v>
      </c>
      <c r="Q4586" t="s">
        <v>8363</v>
      </c>
    </row>
    <row r="4587" spans="1:20" x14ac:dyDescent="0.35">
      <c r="A4587" t="s">
        <v>707</v>
      </c>
      <c r="B4587" t="s">
        <v>1168</v>
      </c>
      <c r="D4587" t="s">
        <v>1172</v>
      </c>
      <c r="E4587" t="s">
        <v>5761</v>
      </c>
      <c r="F4587" t="s">
        <v>6954</v>
      </c>
      <c r="G4587" t="s">
        <v>6993</v>
      </c>
      <c r="H4587" t="s">
        <v>6995</v>
      </c>
      <c r="I4587" t="s">
        <v>7005</v>
      </c>
      <c r="K4587" t="s">
        <v>7842</v>
      </c>
      <c r="L4587" t="s">
        <v>8341</v>
      </c>
      <c r="M4587" t="s">
        <v>8350</v>
      </c>
      <c r="N4587" t="s">
        <v>8352</v>
      </c>
      <c r="O4587" t="s">
        <v>8356</v>
      </c>
      <c r="Q4587" t="s">
        <v>8363</v>
      </c>
      <c r="R4587" t="s">
        <v>7437</v>
      </c>
      <c r="S4587">
        <v>4</v>
      </c>
    </row>
    <row r="4588" spans="1:20" x14ac:dyDescent="0.35">
      <c r="A4588" t="s">
        <v>802</v>
      </c>
      <c r="B4588" t="s">
        <v>1032</v>
      </c>
      <c r="D4588" t="s">
        <v>1174</v>
      </c>
      <c r="E4588" t="s">
        <v>5762</v>
      </c>
      <c r="G4588" t="s">
        <v>6984</v>
      </c>
      <c r="H4588" t="s">
        <v>7000</v>
      </c>
      <c r="I4588" t="s">
        <v>7002</v>
      </c>
      <c r="J4588" t="s">
        <v>7600</v>
      </c>
      <c r="K4588" t="s">
        <v>7977</v>
      </c>
      <c r="L4588" t="s">
        <v>8344</v>
      </c>
      <c r="M4588" t="s">
        <v>8346</v>
      </c>
      <c r="N4588" t="s">
        <v>8351</v>
      </c>
      <c r="O4588" t="s">
        <v>8357</v>
      </c>
      <c r="Q4588" t="s">
        <v>8363</v>
      </c>
      <c r="S4588">
        <v>2</v>
      </c>
      <c r="T4588" t="s">
        <v>8367</v>
      </c>
    </row>
    <row r="4589" spans="1:20" x14ac:dyDescent="0.35">
      <c r="A4589" t="s">
        <v>493</v>
      </c>
      <c r="B4589" t="s">
        <v>1152</v>
      </c>
      <c r="D4589" t="s">
        <v>1172</v>
      </c>
      <c r="E4589" t="s">
        <v>5763</v>
      </c>
      <c r="F4589" t="s">
        <v>6913</v>
      </c>
      <c r="G4589" t="s">
        <v>6991</v>
      </c>
      <c r="H4589" t="s">
        <v>6995</v>
      </c>
      <c r="I4589" t="s">
        <v>7003</v>
      </c>
      <c r="J4589" t="s">
        <v>7263</v>
      </c>
      <c r="K4589" t="s">
        <v>7828</v>
      </c>
      <c r="L4589" t="s">
        <v>8342</v>
      </c>
      <c r="M4589" t="s">
        <v>8346</v>
      </c>
      <c r="N4589" t="s">
        <v>8351</v>
      </c>
      <c r="O4589" t="s">
        <v>8355</v>
      </c>
      <c r="Q4589" t="s">
        <v>8363</v>
      </c>
      <c r="R4589" t="s">
        <v>7048</v>
      </c>
      <c r="T4589" t="s">
        <v>8368</v>
      </c>
    </row>
    <row r="4590" spans="1:20" x14ac:dyDescent="0.35">
      <c r="A4590" t="s">
        <v>963</v>
      </c>
      <c r="B4590" t="s">
        <v>1080</v>
      </c>
      <c r="D4590" t="s">
        <v>1172</v>
      </c>
      <c r="E4590" t="s">
        <v>5764</v>
      </c>
      <c r="F4590" t="s">
        <v>6923</v>
      </c>
      <c r="G4590" t="s">
        <v>6987</v>
      </c>
      <c r="H4590" t="s">
        <v>7000</v>
      </c>
      <c r="I4590" t="s">
        <v>7003</v>
      </c>
      <c r="J4590" t="s">
        <v>7192</v>
      </c>
      <c r="K4590" t="s">
        <v>8114</v>
      </c>
      <c r="L4590" t="s">
        <v>8344</v>
      </c>
      <c r="M4590" t="s">
        <v>8350</v>
      </c>
      <c r="N4590" t="s">
        <v>8352</v>
      </c>
      <c r="O4590" t="s">
        <v>8357</v>
      </c>
      <c r="P4590">
        <v>14435</v>
      </c>
      <c r="Q4590" t="s">
        <v>8363</v>
      </c>
      <c r="S4590">
        <v>3</v>
      </c>
      <c r="T4590" t="s">
        <v>8368</v>
      </c>
    </row>
    <row r="4591" spans="1:20" x14ac:dyDescent="0.35">
      <c r="A4591" t="s">
        <v>57</v>
      </c>
      <c r="B4591" t="s">
        <v>1130</v>
      </c>
      <c r="D4591" t="s">
        <v>1174</v>
      </c>
      <c r="E4591" t="s">
        <v>5765</v>
      </c>
      <c r="F4591" t="s">
        <v>6807</v>
      </c>
      <c r="G4591" t="s">
        <v>6988</v>
      </c>
      <c r="H4591" t="s">
        <v>6998</v>
      </c>
      <c r="I4591" t="s">
        <v>7001</v>
      </c>
      <c r="K4591" t="s">
        <v>8254</v>
      </c>
      <c r="L4591" t="s">
        <v>8344</v>
      </c>
      <c r="M4591" t="s">
        <v>8347</v>
      </c>
      <c r="N4591" t="s">
        <v>8352</v>
      </c>
      <c r="O4591" t="s">
        <v>8358</v>
      </c>
      <c r="Q4591" t="s">
        <v>8362</v>
      </c>
      <c r="T4591" t="s">
        <v>8368</v>
      </c>
    </row>
    <row r="4592" spans="1:20" x14ac:dyDescent="0.35">
      <c r="A4592" t="s">
        <v>428</v>
      </c>
      <c r="B4592" t="s">
        <v>1089</v>
      </c>
      <c r="D4592" t="s">
        <v>1175</v>
      </c>
      <c r="E4592" t="s">
        <v>5766</v>
      </c>
      <c r="F4592" t="s">
        <v>6969</v>
      </c>
      <c r="G4592" t="s">
        <v>6987</v>
      </c>
      <c r="H4592" t="s">
        <v>6997</v>
      </c>
      <c r="I4592" t="s">
        <v>7001</v>
      </c>
      <c r="J4592" t="s">
        <v>7266</v>
      </c>
      <c r="K4592" t="s">
        <v>7873</v>
      </c>
      <c r="L4592" t="s">
        <v>8344</v>
      </c>
      <c r="M4592" t="s">
        <v>8347</v>
      </c>
      <c r="N4592" t="s">
        <v>8354</v>
      </c>
      <c r="O4592" t="s">
        <v>8357</v>
      </c>
      <c r="Q4592" t="s">
        <v>8360</v>
      </c>
      <c r="S4592">
        <v>5</v>
      </c>
      <c r="T4592" t="s">
        <v>8367</v>
      </c>
    </row>
    <row r="4593" spans="1:20" x14ac:dyDescent="0.35">
      <c r="A4593" t="s">
        <v>974</v>
      </c>
      <c r="B4593" t="s">
        <v>1138</v>
      </c>
      <c r="C4593">
        <v>60</v>
      </c>
      <c r="D4593" t="s">
        <v>1172</v>
      </c>
      <c r="E4593" t="s">
        <v>5767</v>
      </c>
      <c r="F4593" t="s">
        <v>6805</v>
      </c>
      <c r="G4593" t="s">
        <v>6987</v>
      </c>
      <c r="H4593" t="s">
        <v>6999</v>
      </c>
      <c r="I4593" t="s">
        <v>7005</v>
      </c>
      <c r="K4593" t="s">
        <v>7699</v>
      </c>
      <c r="L4593" t="s">
        <v>8344</v>
      </c>
      <c r="M4593" t="s">
        <v>8349</v>
      </c>
      <c r="N4593" t="s">
        <v>8354</v>
      </c>
      <c r="O4593" t="s">
        <v>8355</v>
      </c>
      <c r="Q4593" t="s">
        <v>8362</v>
      </c>
      <c r="R4593" t="s">
        <v>7317</v>
      </c>
      <c r="S4593">
        <v>1</v>
      </c>
      <c r="T4593" t="s">
        <v>8368</v>
      </c>
    </row>
    <row r="4594" spans="1:20" x14ac:dyDescent="0.35">
      <c r="A4594" t="s">
        <v>77</v>
      </c>
      <c r="B4594" t="s">
        <v>1144</v>
      </c>
      <c r="D4594" t="s">
        <v>1173</v>
      </c>
      <c r="E4594" t="s">
        <v>5768</v>
      </c>
      <c r="G4594" t="s">
        <v>6993</v>
      </c>
      <c r="H4594" t="s">
        <v>6995</v>
      </c>
      <c r="I4594" t="s">
        <v>7002</v>
      </c>
      <c r="K4594" t="s">
        <v>8119</v>
      </c>
      <c r="L4594" t="s">
        <v>8343</v>
      </c>
      <c r="M4594" t="s">
        <v>8347</v>
      </c>
      <c r="N4594" t="s">
        <v>8354</v>
      </c>
      <c r="O4594" t="s">
        <v>8357</v>
      </c>
      <c r="Q4594" t="s">
        <v>8362</v>
      </c>
      <c r="S4594">
        <v>1</v>
      </c>
      <c r="T4594" t="s">
        <v>8367</v>
      </c>
    </row>
    <row r="4595" spans="1:20" x14ac:dyDescent="0.35">
      <c r="A4595" t="s">
        <v>449</v>
      </c>
      <c r="B4595" t="s">
        <v>1126</v>
      </c>
      <c r="C4595">
        <v>43</v>
      </c>
      <c r="D4595" t="s">
        <v>1173</v>
      </c>
      <c r="E4595" t="s">
        <v>5769</v>
      </c>
      <c r="G4595" t="s">
        <v>6993</v>
      </c>
      <c r="H4595" t="s">
        <v>7000</v>
      </c>
      <c r="I4595" t="s">
        <v>7003</v>
      </c>
      <c r="J4595" t="s">
        <v>7512</v>
      </c>
      <c r="K4595" t="s">
        <v>8169</v>
      </c>
      <c r="L4595" t="s">
        <v>8339</v>
      </c>
      <c r="M4595" t="s">
        <v>8349</v>
      </c>
      <c r="N4595" t="s">
        <v>8351</v>
      </c>
      <c r="O4595" t="s">
        <v>8358</v>
      </c>
      <c r="R4595" t="s">
        <v>7602</v>
      </c>
      <c r="S4595">
        <v>1</v>
      </c>
    </row>
    <row r="4596" spans="1:20" x14ac:dyDescent="0.35">
      <c r="A4596" t="s">
        <v>879</v>
      </c>
      <c r="B4596" t="s">
        <v>1049</v>
      </c>
      <c r="D4596" t="s">
        <v>1175</v>
      </c>
      <c r="E4596" t="s">
        <v>5770</v>
      </c>
      <c r="G4596" t="s">
        <v>6990</v>
      </c>
      <c r="H4596" t="s">
        <v>6999</v>
      </c>
      <c r="I4596" t="s">
        <v>7003</v>
      </c>
      <c r="J4596" t="s">
        <v>7147</v>
      </c>
      <c r="K4596" t="s">
        <v>7758</v>
      </c>
      <c r="L4596" t="s">
        <v>8342</v>
      </c>
      <c r="M4596" t="s">
        <v>8346</v>
      </c>
      <c r="N4596" t="s">
        <v>8351</v>
      </c>
      <c r="O4596" t="s">
        <v>8357</v>
      </c>
      <c r="Q4596" t="s">
        <v>8360</v>
      </c>
      <c r="S4596">
        <v>1</v>
      </c>
      <c r="T4596" t="s">
        <v>8367</v>
      </c>
    </row>
    <row r="4597" spans="1:20" x14ac:dyDescent="0.35">
      <c r="A4597" t="s">
        <v>73</v>
      </c>
      <c r="B4597" t="s">
        <v>1124</v>
      </c>
      <c r="D4597" t="s">
        <v>1172</v>
      </c>
      <c r="E4597" t="s">
        <v>5771</v>
      </c>
      <c r="G4597" t="s">
        <v>6989</v>
      </c>
      <c r="H4597" t="s">
        <v>6996</v>
      </c>
      <c r="I4597" t="s">
        <v>7002</v>
      </c>
      <c r="J4597" t="s">
        <v>7553</v>
      </c>
      <c r="K4597" t="s">
        <v>7702</v>
      </c>
      <c r="L4597" t="s">
        <v>8339</v>
      </c>
      <c r="M4597" t="s">
        <v>8346</v>
      </c>
      <c r="N4597" t="s">
        <v>8354</v>
      </c>
      <c r="O4597" t="s">
        <v>8357</v>
      </c>
      <c r="Q4597" t="s">
        <v>8364</v>
      </c>
      <c r="T4597" t="s">
        <v>8367</v>
      </c>
    </row>
    <row r="4598" spans="1:20" x14ac:dyDescent="0.35">
      <c r="A4598" t="s">
        <v>906</v>
      </c>
      <c r="B4598" t="s">
        <v>1073</v>
      </c>
      <c r="E4598" t="s">
        <v>5772</v>
      </c>
      <c r="F4598" t="s">
        <v>6908</v>
      </c>
      <c r="G4598" t="s">
        <v>6991</v>
      </c>
      <c r="H4598" t="s">
        <v>6998</v>
      </c>
      <c r="I4598" t="s">
        <v>7004</v>
      </c>
      <c r="J4598" t="s">
        <v>7397</v>
      </c>
      <c r="K4598" t="s">
        <v>7709</v>
      </c>
      <c r="L4598" t="s">
        <v>8343</v>
      </c>
      <c r="M4598" t="s">
        <v>8348</v>
      </c>
      <c r="N4598" t="s">
        <v>8351</v>
      </c>
      <c r="O4598" t="s">
        <v>8357</v>
      </c>
      <c r="P4598">
        <v>6346</v>
      </c>
      <c r="Q4598" t="s">
        <v>8363</v>
      </c>
      <c r="R4598" t="s">
        <v>7432</v>
      </c>
      <c r="T4598" t="s">
        <v>8368</v>
      </c>
    </row>
    <row r="4599" spans="1:20" x14ac:dyDescent="0.35">
      <c r="A4599" t="s">
        <v>696</v>
      </c>
      <c r="B4599" t="s">
        <v>1124</v>
      </c>
      <c r="D4599" t="s">
        <v>1175</v>
      </c>
      <c r="E4599" t="s">
        <v>5773</v>
      </c>
      <c r="G4599" t="s">
        <v>6986</v>
      </c>
      <c r="H4599" t="s">
        <v>6998</v>
      </c>
      <c r="I4599" t="s">
        <v>7006</v>
      </c>
      <c r="K4599" t="s">
        <v>8303</v>
      </c>
      <c r="L4599" t="s">
        <v>8338</v>
      </c>
      <c r="M4599" t="s">
        <v>8350</v>
      </c>
      <c r="N4599" t="s">
        <v>8351</v>
      </c>
      <c r="O4599" t="s">
        <v>8358</v>
      </c>
      <c r="P4599">
        <v>27154</v>
      </c>
      <c r="R4599" t="s">
        <v>7643</v>
      </c>
      <c r="S4599">
        <v>3</v>
      </c>
      <c r="T4599" t="s">
        <v>8369</v>
      </c>
    </row>
    <row r="4600" spans="1:20" x14ac:dyDescent="0.35">
      <c r="A4600" t="s">
        <v>561</v>
      </c>
      <c r="B4600" t="s">
        <v>1107</v>
      </c>
      <c r="C4600">
        <v>21</v>
      </c>
      <c r="D4600" t="s">
        <v>1173</v>
      </c>
      <c r="E4600" t="s">
        <v>5774</v>
      </c>
      <c r="F4600" t="s">
        <v>6754</v>
      </c>
      <c r="G4600" t="s">
        <v>6989</v>
      </c>
      <c r="H4600" t="s">
        <v>6997</v>
      </c>
      <c r="I4600" t="s">
        <v>7007</v>
      </c>
      <c r="J4600" t="s">
        <v>7323</v>
      </c>
      <c r="K4600" t="s">
        <v>8081</v>
      </c>
      <c r="L4600" t="s">
        <v>8343</v>
      </c>
      <c r="M4600" t="s">
        <v>8350</v>
      </c>
      <c r="N4600" t="s">
        <v>8352</v>
      </c>
      <c r="O4600" t="s">
        <v>8358</v>
      </c>
      <c r="P4600">
        <v>4466</v>
      </c>
      <c r="Q4600" t="s">
        <v>8364</v>
      </c>
      <c r="R4600" t="s">
        <v>7627</v>
      </c>
      <c r="T4600" t="s">
        <v>8368</v>
      </c>
    </row>
    <row r="4601" spans="1:20" x14ac:dyDescent="0.35">
      <c r="A4601" t="s">
        <v>462</v>
      </c>
      <c r="B4601" t="s">
        <v>1131</v>
      </c>
      <c r="C4601">
        <v>62</v>
      </c>
      <c r="D4601" t="s">
        <v>1174</v>
      </c>
      <c r="E4601" t="s">
        <v>5775</v>
      </c>
      <c r="F4601" t="s">
        <v>6981</v>
      </c>
      <c r="G4601" t="s">
        <v>6985</v>
      </c>
      <c r="H4601" t="s">
        <v>6997</v>
      </c>
      <c r="I4601" t="s">
        <v>7007</v>
      </c>
      <c r="J4601" t="s">
        <v>7197</v>
      </c>
      <c r="K4601" t="s">
        <v>7975</v>
      </c>
      <c r="L4601" t="s">
        <v>8345</v>
      </c>
      <c r="M4601" t="s">
        <v>8348</v>
      </c>
      <c r="N4601" t="s">
        <v>8351</v>
      </c>
      <c r="O4601" t="s">
        <v>8358</v>
      </c>
      <c r="Q4601" t="s">
        <v>8361</v>
      </c>
      <c r="S4601">
        <v>5</v>
      </c>
    </row>
    <row r="4602" spans="1:20" x14ac:dyDescent="0.35">
      <c r="A4602" t="s">
        <v>28</v>
      </c>
      <c r="B4602" t="s">
        <v>1117</v>
      </c>
      <c r="C4602">
        <v>56</v>
      </c>
      <c r="D4602" t="s">
        <v>1175</v>
      </c>
      <c r="E4602" t="s">
        <v>5776</v>
      </c>
      <c r="F4602" t="s">
        <v>6792</v>
      </c>
      <c r="G4602" t="s">
        <v>6986</v>
      </c>
      <c r="H4602" t="s">
        <v>6997</v>
      </c>
      <c r="I4602" t="s">
        <v>7003</v>
      </c>
      <c r="J4602" t="s">
        <v>7547</v>
      </c>
      <c r="K4602" t="s">
        <v>8257</v>
      </c>
      <c r="L4602" t="s">
        <v>8343</v>
      </c>
      <c r="M4602" t="s">
        <v>8349</v>
      </c>
      <c r="N4602" t="s">
        <v>8352</v>
      </c>
      <c r="O4602" t="s">
        <v>8357</v>
      </c>
      <c r="P4602">
        <v>19298</v>
      </c>
      <c r="Q4602" t="s">
        <v>8361</v>
      </c>
      <c r="S4602">
        <v>5</v>
      </c>
    </row>
    <row r="4603" spans="1:20" x14ac:dyDescent="0.35">
      <c r="A4603" t="s">
        <v>782</v>
      </c>
      <c r="B4603" t="s">
        <v>1162</v>
      </c>
      <c r="C4603">
        <v>14</v>
      </c>
      <c r="E4603" t="s">
        <v>5777</v>
      </c>
      <c r="F4603" t="s">
        <v>6947</v>
      </c>
      <c r="G4603" t="s">
        <v>6984</v>
      </c>
      <c r="H4603" t="s">
        <v>6999</v>
      </c>
      <c r="I4603" t="s">
        <v>7001</v>
      </c>
      <c r="J4603" t="s">
        <v>7299</v>
      </c>
      <c r="K4603" t="s">
        <v>7684</v>
      </c>
      <c r="L4603" t="s">
        <v>8341</v>
      </c>
      <c r="M4603" t="s">
        <v>8350</v>
      </c>
      <c r="N4603" t="s">
        <v>8351</v>
      </c>
      <c r="O4603" t="s">
        <v>8358</v>
      </c>
      <c r="Q4603" t="s">
        <v>8362</v>
      </c>
      <c r="S4603">
        <v>5</v>
      </c>
      <c r="T4603" t="s">
        <v>8367</v>
      </c>
    </row>
    <row r="4604" spans="1:20" x14ac:dyDescent="0.35">
      <c r="A4604" t="s">
        <v>371</v>
      </c>
      <c r="B4604" t="s">
        <v>1096</v>
      </c>
      <c r="E4604" t="s">
        <v>5778</v>
      </c>
      <c r="F4604" t="s">
        <v>6743</v>
      </c>
      <c r="G4604" t="s">
        <v>6984</v>
      </c>
      <c r="H4604" t="s">
        <v>6999</v>
      </c>
      <c r="I4604" t="s">
        <v>7002</v>
      </c>
      <c r="J4604" t="s">
        <v>7376</v>
      </c>
      <c r="K4604" t="s">
        <v>8158</v>
      </c>
      <c r="L4604" t="s">
        <v>8342</v>
      </c>
      <c r="M4604" t="s">
        <v>8349</v>
      </c>
      <c r="N4604" t="s">
        <v>8353</v>
      </c>
      <c r="O4604" t="s">
        <v>8357</v>
      </c>
      <c r="Q4604" t="s">
        <v>8361</v>
      </c>
      <c r="R4604" t="s">
        <v>7425</v>
      </c>
      <c r="T4604" t="s">
        <v>8368</v>
      </c>
    </row>
    <row r="4605" spans="1:20" x14ac:dyDescent="0.35">
      <c r="A4605" t="s">
        <v>848</v>
      </c>
      <c r="B4605" t="s">
        <v>1079</v>
      </c>
      <c r="C4605">
        <v>31</v>
      </c>
      <c r="D4605" t="s">
        <v>1172</v>
      </c>
      <c r="E4605" t="s">
        <v>5779</v>
      </c>
      <c r="F4605" t="s">
        <v>6929</v>
      </c>
      <c r="G4605" t="s">
        <v>6991</v>
      </c>
      <c r="H4605" t="s">
        <v>6996</v>
      </c>
      <c r="I4605" t="s">
        <v>7003</v>
      </c>
      <c r="J4605" t="s">
        <v>7467</v>
      </c>
      <c r="K4605" t="s">
        <v>7827</v>
      </c>
      <c r="L4605" t="s">
        <v>8342</v>
      </c>
      <c r="M4605" t="s">
        <v>8347</v>
      </c>
      <c r="N4605" t="s">
        <v>8354</v>
      </c>
      <c r="O4605" t="s">
        <v>8356</v>
      </c>
      <c r="P4605">
        <v>20532</v>
      </c>
      <c r="Q4605" t="s">
        <v>8363</v>
      </c>
      <c r="S4605">
        <v>4</v>
      </c>
      <c r="T4605" t="s">
        <v>8368</v>
      </c>
    </row>
    <row r="4606" spans="1:20" x14ac:dyDescent="0.35">
      <c r="A4606" t="s">
        <v>399</v>
      </c>
      <c r="B4606" t="s">
        <v>1113</v>
      </c>
      <c r="C4606">
        <v>85</v>
      </c>
      <c r="D4606" t="s">
        <v>1174</v>
      </c>
      <c r="E4606" t="s">
        <v>5780</v>
      </c>
      <c r="F4606" t="s">
        <v>6931</v>
      </c>
      <c r="G4606" t="s">
        <v>6992</v>
      </c>
      <c r="H4606" t="s">
        <v>6999</v>
      </c>
      <c r="I4606" t="s">
        <v>7006</v>
      </c>
      <c r="K4606" t="s">
        <v>7715</v>
      </c>
      <c r="L4606" t="s">
        <v>8342</v>
      </c>
      <c r="M4606" t="s">
        <v>8346</v>
      </c>
      <c r="N4606" t="s">
        <v>8351</v>
      </c>
      <c r="O4606" t="s">
        <v>8357</v>
      </c>
      <c r="P4606">
        <v>15096</v>
      </c>
      <c r="Q4606" t="s">
        <v>8364</v>
      </c>
      <c r="R4606" t="s">
        <v>7561</v>
      </c>
      <c r="S4606">
        <v>5</v>
      </c>
      <c r="T4606" t="s">
        <v>8368</v>
      </c>
    </row>
    <row r="4607" spans="1:20" x14ac:dyDescent="0.35">
      <c r="A4607" t="s">
        <v>505</v>
      </c>
      <c r="B4607" t="s">
        <v>1086</v>
      </c>
      <c r="D4607" t="s">
        <v>1175</v>
      </c>
      <c r="E4607" t="s">
        <v>5781</v>
      </c>
      <c r="G4607" t="s">
        <v>6991</v>
      </c>
      <c r="H4607" t="s">
        <v>6999</v>
      </c>
      <c r="I4607" t="s">
        <v>7002</v>
      </c>
      <c r="J4607" t="s">
        <v>7033</v>
      </c>
      <c r="K4607" t="s">
        <v>8240</v>
      </c>
      <c r="L4607" t="s">
        <v>8340</v>
      </c>
      <c r="M4607" t="s">
        <v>8349</v>
      </c>
      <c r="N4607" t="s">
        <v>8354</v>
      </c>
      <c r="O4607" t="s">
        <v>8355</v>
      </c>
      <c r="P4607">
        <v>20860</v>
      </c>
      <c r="Q4607" t="s">
        <v>8363</v>
      </c>
      <c r="R4607" t="s">
        <v>7048</v>
      </c>
    </row>
    <row r="4608" spans="1:20" x14ac:dyDescent="0.35">
      <c r="A4608" t="s">
        <v>926</v>
      </c>
      <c r="B4608" t="s">
        <v>1169</v>
      </c>
      <c r="C4608">
        <v>50</v>
      </c>
      <c r="E4608" t="s">
        <v>5782</v>
      </c>
      <c r="F4608" t="s">
        <v>6968</v>
      </c>
      <c r="G4608" t="s">
        <v>6986</v>
      </c>
      <c r="H4608" t="s">
        <v>6994</v>
      </c>
      <c r="I4608" t="s">
        <v>7005</v>
      </c>
      <c r="K4608" t="s">
        <v>8239</v>
      </c>
      <c r="L4608" t="s">
        <v>8345</v>
      </c>
      <c r="M4608" t="s">
        <v>8349</v>
      </c>
      <c r="N4608" t="s">
        <v>8351</v>
      </c>
      <c r="O4608" t="s">
        <v>8356</v>
      </c>
      <c r="P4608">
        <v>48813</v>
      </c>
      <c r="Q4608" t="s">
        <v>8364</v>
      </c>
      <c r="R4608" t="s">
        <v>7529</v>
      </c>
      <c r="S4608">
        <v>5</v>
      </c>
      <c r="T4608" t="s">
        <v>8369</v>
      </c>
    </row>
    <row r="4609" spans="1:20" x14ac:dyDescent="0.35">
      <c r="A4609" t="s">
        <v>329</v>
      </c>
      <c r="B4609" t="s">
        <v>1149</v>
      </c>
      <c r="D4609" t="s">
        <v>1175</v>
      </c>
      <c r="E4609" t="s">
        <v>5783</v>
      </c>
      <c r="F4609" t="s">
        <v>6831</v>
      </c>
      <c r="G4609" t="s">
        <v>6984</v>
      </c>
      <c r="H4609" t="s">
        <v>6999</v>
      </c>
      <c r="I4609" t="s">
        <v>7006</v>
      </c>
      <c r="J4609" t="s">
        <v>7374</v>
      </c>
      <c r="K4609" t="s">
        <v>7815</v>
      </c>
      <c r="L4609" t="s">
        <v>8342</v>
      </c>
      <c r="M4609" t="s">
        <v>8346</v>
      </c>
      <c r="N4609" t="s">
        <v>8353</v>
      </c>
      <c r="O4609" t="s">
        <v>8355</v>
      </c>
      <c r="Q4609" t="s">
        <v>8363</v>
      </c>
      <c r="S4609">
        <v>3</v>
      </c>
      <c r="T4609" t="s">
        <v>8369</v>
      </c>
    </row>
    <row r="4610" spans="1:20" x14ac:dyDescent="0.35">
      <c r="A4610" t="s">
        <v>906</v>
      </c>
      <c r="B4610" t="s">
        <v>1157</v>
      </c>
      <c r="C4610">
        <v>16</v>
      </c>
      <c r="D4610" t="s">
        <v>1173</v>
      </c>
      <c r="E4610" t="s">
        <v>5784</v>
      </c>
      <c r="G4610" t="s">
        <v>6993</v>
      </c>
      <c r="H4610" t="s">
        <v>6995</v>
      </c>
      <c r="I4610" t="s">
        <v>7003</v>
      </c>
      <c r="J4610" t="s">
        <v>7624</v>
      </c>
      <c r="K4610" t="s">
        <v>7784</v>
      </c>
      <c r="L4610" t="s">
        <v>8343</v>
      </c>
      <c r="M4610" t="s">
        <v>8346</v>
      </c>
      <c r="N4610" t="s">
        <v>8352</v>
      </c>
      <c r="O4610" t="s">
        <v>8357</v>
      </c>
      <c r="P4610">
        <v>27040</v>
      </c>
      <c r="Q4610" t="s">
        <v>8363</v>
      </c>
      <c r="S4610">
        <v>1</v>
      </c>
      <c r="T4610" t="s">
        <v>8368</v>
      </c>
    </row>
    <row r="4611" spans="1:20" x14ac:dyDescent="0.35">
      <c r="A4611" t="s">
        <v>226</v>
      </c>
      <c r="B4611" t="s">
        <v>1149</v>
      </c>
      <c r="C4611">
        <v>48</v>
      </c>
      <c r="D4611" t="s">
        <v>1174</v>
      </c>
      <c r="E4611" t="s">
        <v>5785</v>
      </c>
      <c r="G4611" t="s">
        <v>6987</v>
      </c>
      <c r="H4611" t="s">
        <v>6999</v>
      </c>
      <c r="I4611" t="s">
        <v>7001</v>
      </c>
      <c r="J4611" t="s">
        <v>7497</v>
      </c>
      <c r="K4611" t="s">
        <v>8197</v>
      </c>
      <c r="L4611" t="s">
        <v>8343</v>
      </c>
      <c r="M4611" t="s">
        <v>8347</v>
      </c>
      <c r="N4611" t="s">
        <v>8352</v>
      </c>
      <c r="O4611" t="s">
        <v>8358</v>
      </c>
      <c r="P4611">
        <v>48406</v>
      </c>
      <c r="Q4611" t="s">
        <v>8362</v>
      </c>
      <c r="S4611">
        <v>1</v>
      </c>
      <c r="T4611" t="s">
        <v>8369</v>
      </c>
    </row>
    <row r="4612" spans="1:20" x14ac:dyDescent="0.35">
      <c r="A4612" t="s">
        <v>412</v>
      </c>
      <c r="B4612" t="s">
        <v>1063</v>
      </c>
      <c r="C4612">
        <v>25</v>
      </c>
      <c r="D4612" t="s">
        <v>1172</v>
      </c>
      <c r="E4612" t="s">
        <v>5786</v>
      </c>
      <c r="G4612" t="s">
        <v>6990</v>
      </c>
      <c r="H4612" t="s">
        <v>7000</v>
      </c>
      <c r="I4612" t="s">
        <v>7002</v>
      </c>
      <c r="K4612" t="s">
        <v>7860</v>
      </c>
      <c r="L4612" t="s">
        <v>8344</v>
      </c>
      <c r="M4612" t="s">
        <v>8348</v>
      </c>
      <c r="N4612" t="s">
        <v>8352</v>
      </c>
      <c r="O4612" t="s">
        <v>8356</v>
      </c>
      <c r="Q4612" t="s">
        <v>8361</v>
      </c>
      <c r="S4612">
        <v>3</v>
      </c>
      <c r="T4612" t="s">
        <v>8368</v>
      </c>
    </row>
    <row r="4613" spans="1:20" x14ac:dyDescent="0.35">
      <c r="A4613" t="s">
        <v>590</v>
      </c>
      <c r="B4613" t="s">
        <v>1066</v>
      </c>
      <c r="E4613" t="s">
        <v>5787</v>
      </c>
      <c r="F4613" t="s">
        <v>6956</v>
      </c>
      <c r="G4613" t="s">
        <v>6990</v>
      </c>
      <c r="H4613" t="s">
        <v>6997</v>
      </c>
      <c r="I4613" t="s">
        <v>7002</v>
      </c>
      <c r="J4613" t="s">
        <v>7230</v>
      </c>
      <c r="K4613" t="s">
        <v>8242</v>
      </c>
      <c r="L4613" t="s">
        <v>8343</v>
      </c>
      <c r="M4613" t="s">
        <v>8348</v>
      </c>
      <c r="N4613" t="s">
        <v>8351</v>
      </c>
      <c r="O4613" t="s">
        <v>8355</v>
      </c>
      <c r="Q4613" t="s">
        <v>8360</v>
      </c>
      <c r="R4613" t="s">
        <v>7021</v>
      </c>
      <c r="T4613" t="s">
        <v>8369</v>
      </c>
    </row>
    <row r="4614" spans="1:20" x14ac:dyDescent="0.35">
      <c r="A4614" t="s">
        <v>96</v>
      </c>
      <c r="B4614" t="s">
        <v>1120</v>
      </c>
      <c r="D4614" t="s">
        <v>1174</v>
      </c>
      <c r="E4614" t="s">
        <v>5788</v>
      </c>
      <c r="G4614" t="s">
        <v>6985</v>
      </c>
      <c r="H4614" t="s">
        <v>6997</v>
      </c>
      <c r="I4614" t="s">
        <v>7004</v>
      </c>
      <c r="K4614" t="s">
        <v>8305</v>
      </c>
      <c r="L4614" t="s">
        <v>8339</v>
      </c>
      <c r="M4614" t="s">
        <v>8350</v>
      </c>
      <c r="N4614" t="s">
        <v>8354</v>
      </c>
      <c r="O4614" t="s">
        <v>8356</v>
      </c>
      <c r="Q4614" t="s">
        <v>8361</v>
      </c>
      <c r="R4614" t="s">
        <v>7125</v>
      </c>
    </row>
    <row r="4615" spans="1:20" x14ac:dyDescent="0.35">
      <c r="A4615" t="s">
        <v>328</v>
      </c>
      <c r="B4615" t="s">
        <v>1021</v>
      </c>
      <c r="D4615" t="s">
        <v>1172</v>
      </c>
      <c r="E4615" t="s">
        <v>5789</v>
      </c>
      <c r="F4615" t="s">
        <v>6678</v>
      </c>
      <c r="G4615" t="s">
        <v>6987</v>
      </c>
      <c r="H4615" t="s">
        <v>6995</v>
      </c>
      <c r="I4615" t="s">
        <v>7002</v>
      </c>
      <c r="K4615" t="s">
        <v>7695</v>
      </c>
      <c r="L4615" t="s">
        <v>8339</v>
      </c>
      <c r="M4615" t="s">
        <v>8350</v>
      </c>
      <c r="N4615" t="s">
        <v>8354</v>
      </c>
      <c r="O4615" t="s">
        <v>8357</v>
      </c>
      <c r="Q4615" t="s">
        <v>8364</v>
      </c>
      <c r="R4615" t="s">
        <v>7159</v>
      </c>
      <c r="S4615">
        <v>1</v>
      </c>
      <c r="T4615" t="s">
        <v>8368</v>
      </c>
    </row>
    <row r="4616" spans="1:20" x14ac:dyDescent="0.35">
      <c r="A4616" t="s">
        <v>375</v>
      </c>
      <c r="B4616" t="s">
        <v>1126</v>
      </c>
      <c r="C4616">
        <v>37</v>
      </c>
      <c r="D4616" t="s">
        <v>1173</v>
      </c>
      <c r="E4616" t="s">
        <v>5790</v>
      </c>
      <c r="F4616" t="s">
        <v>6774</v>
      </c>
      <c r="G4616" t="s">
        <v>6988</v>
      </c>
      <c r="H4616" t="s">
        <v>6996</v>
      </c>
      <c r="I4616" t="s">
        <v>7004</v>
      </c>
      <c r="J4616" t="s">
        <v>7418</v>
      </c>
      <c r="K4616" t="s">
        <v>8281</v>
      </c>
      <c r="L4616" t="s">
        <v>8342</v>
      </c>
      <c r="M4616" t="s">
        <v>8350</v>
      </c>
      <c r="N4616" t="s">
        <v>8354</v>
      </c>
      <c r="O4616" t="s">
        <v>8359</v>
      </c>
      <c r="P4616">
        <v>34230</v>
      </c>
      <c r="S4616">
        <v>3</v>
      </c>
    </row>
    <row r="4617" spans="1:20" x14ac:dyDescent="0.35">
      <c r="A4617" t="s">
        <v>918</v>
      </c>
      <c r="B4617" t="s">
        <v>1118</v>
      </c>
      <c r="D4617" t="s">
        <v>1173</v>
      </c>
      <c r="E4617" t="s">
        <v>5791</v>
      </c>
      <c r="G4617" t="s">
        <v>6988</v>
      </c>
      <c r="H4617" t="s">
        <v>6999</v>
      </c>
      <c r="I4617" t="s">
        <v>7003</v>
      </c>
      <c r="J4617" t="s">
        <v>7350</v>
      </c>
      <c r="K4617" t="s">
        <v>8305</v>
      </c>
      <c r="L4617" t="s">
        <v>8338</v>
      </c>
      <c r="M4617" t="s">
        <v>8347</v>
      </c>
      <c r="N4617" t="s">
        <v>8352</v>
      </c>
      <c r="O4617" t="s">
        <v>8355</v>
      </c>
      <c r="S4617">
        <v>1</v>
      </c>
      <c r="T4617" t="s">
        <v>8369</v>
      </c>
    </row>
    <row r="4618" spans="1:20" x14ac:dyDescent="0.35">
      <c r="A4618" t="s">
        <v>440</v>
      </c>
      <c r="B4618" t="s">
        <v>1050</v>
      </c>
      <c r="D4618" t="s">
        <v>1173</v>
      </c>
      <c r="E4618" t="s">
        <v>5792</v>
      </c>
      <c r="G4618" t="s">
        <v>6992</v>
      </c>
      <c r="H4618" t="s">
        <v>6996</v>
      </c>
      <c r="I4618" t="s">
        <v>7007</v>
      </c>
      <c r="J4618" t="s">
        <v>7059</v>
      </c>
      <c r="K4618" t="s">
        <v>8262</v>
      </c>
      <c r="L4618" t="s">
        <v>8338</v>
      </c>
      <c r="M4618" t="s">
        <v>8350</v>
      </c>
      <c r="N4618" t="s">
        <v>8351</v>
      </c>
      <c r="O4618" t="s">
        <v>8356</v>
      </c>
      <c r="Q4618" t="s">
        <v>8361</v>
      </c>
      <c r="S4618">
        <v>3</v>
      </c>
    </row>
    <row r="4619" spans="1:20" x14ac:dyDescent="0.35">
      <c r="A4619" t="s">
        <v>515</v>
      </c>
      <c r="B4619" t="s">
        <v>1063</v>
      </c>
      <c r="C4619">
        <v>20</v>
      </c>
      <c r="D4619" t="s">
        <v>1174</v>
      </c>
      <c r="E4619" t="s">
        <v>5793</v>
      </c>
      <c r="F4619" t="s">
        <v>6751</v>
      </c>
      <c r="G4619" t="s">
        <v>6988</v>
      </c>
      <c r="H4619" t="s">
        <v>6998</v>
      </c>
      <c r="I4619" t="s">
        <v>7002</v>
      </c>
      <c r="J4619" t="s">
        <v>7578</v>
      </c>
      <c r="K4619" t="s">
        <v>7753</v>
      </c>
      <c r="L4619" t="s">
        <v>8338</v>
      </c>
      <c r="M4619" t="s">
        <v>8348</v>
      </c>
      <c r="N4619" t="s">
        <v>8352</v>
      </c>
      <c r="O4619" t="s">
        <v>8355</v>
      </c>
      <c r="Q4619" t="s">
        <v>8362</v>
      </c>
      <c r="R4619" t="s">
        <v>7266</v>
      </c>
      <c r="S4619">
        <v>5</v>
      </c>
    </row>
    <row r="4620" spans="1:20" x14ac:dyDescent="0.35">
      <c r="A4620" t="s">
        <v>696</v>
      </c>
      <c r="B4620" t="s">
        <v>1043</v>
      </c>
      <c r="C4620">
        <v>32</v>
      </c>
      <c r="D4620" t="s">
        <v>1174</v>
      </c>
      <c r="E4620" t="s">
        <v>5794</v>
      </c>
      <c r="G4620" t="s">
        <v>6988</v>
      </c>
      <c r="H4620" t="s">
        <v>6998</v>
      </c>
      <c r="I4620" t="s">
        <v>7006</v>
      </c>
      <c r="J4620" t="s">
        <v>7156</v>
      </c>
      <c r="K4620" t="s">
        <v>8164</v>
      </c>
      <c r="L4620" t="s">
        <v>8341</v>
      </c>
      <c r="M4620" t="s">
        <v>8346</v>
      </c>
      <c r="N4620" t="s">
        <v>8351</v>
      </c>
      <c r="O4620" t="s">
        <v>8356</v>
      </c>
      <c r="Q4620" t="s">
        <v>8362</v>
      </c>
      <c r="R4620" t="s">
        <v>7661</v>
      </c>
      <c r="S4620">
        <v>1</v>
      </c>
      <c r="T4620" t="s">
        <v>8368</v>
      </c>
    </row>
    <row r="4621" spans="1:20" x14ac:dyDescent="0.35">
      <c r="A4621" t="s">
        <v>478</v>
      </c>
      <c r="B4621" t="s">
        <v>1122</v>
      </c>
      <c r="D4621" t="s">
        <v>1172</v>
      </c>
      <c r="E4621" t="s">
        <v>5795</v>
      </c>
      <c r="F4621" t="s">
        <v>6770</v>
      </c>
      <c r="G4621" t="s">
        <v>6986</v>
      </c>
      <c r="H4621" t="s">
        <v>6995</v>
      </c>
      <c r="I4621" t="s">
        <v>7007</v>
      </c>
      <c r="J4621" t="s">
        <v>7099</v>
      </c>
      <c r="K4621" t="s">
        <v>7697</v>
      </c>
      <c r="L4621" t="s">
        <v>8343</v>
      </c>
      <c r="M4621" t="s">
        <v>8349</v>
      </c>
      <c r="N4621" t="s">
        <v>8351</v>
      </c>
      <c r="O4621" t="s">
        <v>8358</v>
      </c>
      <c r="S4621">
        <v>4</v>
      </c>
      <c r="T4621" t="s">
        <v>8367</v>
      </c>
    </row>
    <row r="4622" spans="1:20" x14ac:dyDescent="0.35">
      <c r="A4622" t="s">
        <v>655</v>
      </c>
      <c r="B4622" t="s">
        <v>1169</v>
      </c>
      <c r="C4622">
        <v>25</v>
      </c>
      <c r="D4622" t="s">
        <v>1175</v>
      </c>
      <c r="E4622" t="s">
        <v>5796</v>
      </c>
      <c r="F4622" t="s">
        <v>6910</v>
      </c>
      <c r="G4622" t="s">
        <v>6988</v>
      </c>
      <c r="H4622" t="s">
        <v>6996</v>
      </c>
      <c r="I4622" t="s">
        <v>7006</v>
      </c>
      <c r="J4622" t="s">
        <v>7400</v>
      </c>
      <c r="K4622" t="s">
        <v>7911</v>
      </c>
      <c r="L4622" t="s">
        <v>8340</v>
      </c>
      <c r="M4622" t="s">
        <v>8347</v>
      </c>
      <c r="N4622" t="s">
        <v>8353</v>
      </c>
      <c r="O4622" t="s">
        <v>8356</v>
      </c>
      <c r="R4622" t="s">
        <v>7057</v>
      </c>
      <c r="S4622">
        <v>5</v>
      </c>
      <c r="T4622" t="s">
        <v>8369</v>
      </c>
    </row>
    <row r="4623" spans="1:20" x14ac:dyDescent="0.35">
      <c r="A4623" t="s">
        <v>385</v>
      </c>
      <c r="B4623" t="s">
        <v>1164</v>
      </c>
      <c r="C4623">
        <v>40</v>
      </c>
      <c r="D4623" t="s">
        <v>1173</v>
      </c>
      <c r="E4623" t="s">
        <v>5797</v>
      </c>
      <c r="F4623" t="s">
        <v>6935</v>
      </c>
      <c r="G4623" t="s">
        <v>6991</v>
      </c>
      <c r="H4623" t="s">
        <v>6996</v>
      </c>
      <c r="I4623" t="s">
        <v>7004</v>
      </c>
      <c r="K4623" t="s">
        <v>8191</v>
      </c>
      <c r="L4623" t="s">
        <v>8339</v>
      </c>
      <c r="M4623" t="s">
        <v>8348</v>
      </c>
      <c r="N4623" t="s">
        <v>8351</v>
      </c>
      <c r="O4623" t="s">
        <v>8357</v>
      </c>
      <c r="P4623">
        <v>23949</v>
      </c>
      <c r="Q4623" t="s">
        <v>8364</v>
      </c>
      <c r="S4623">
        <v>4</v>
      </c>
      <c r="T4623" t="s">
        <v>8368</v>
      </c>
    </row>
    <row r="4624" spans="1:20" x14ac:dyDescent="0.35">
      <c r="A4624" t="s">
        <v>504</v>
      </c>
      <c r="B4624" t="s">
        <v>1082</v>
      </c>
      <c r="C4624">
        <v>20</v>
      </c>
      <c r="E4624" t="s">
        <v>5798</v>
      </c>
      <c r="F4624" t="s">
        <v>6768</v>
      </c>
      <c r="G4624" t="s">
        <v>6991</v>
      </c>
      <c r="H4624" t="s">
        <v>6994</v>
      </c>
      <c r="I4624" t="s">
        <v>7002</v>
      </c>
      <c r="J4624" t="s">
        <v>7355</v>
      </c>
      <c r="K4624" t="s">
        <v>8183</v>
      </c>
      <c r="L4624" t="s">
        <v>8344</v>
      </c>
      <c r="M4624" t="s">
        <v>8347</v>
      </c>
      <c r="N4624" t="s">
        <v>8352</v>
      </c>
      <c r="O4624" t="s">
        <v>8355</v>
      </c>
      <c r="Q4624" t="s">
        <v>8361</v>
      </c>
      <c r="S4624">
        <v>1</v>
      </c>
    </row>
    <row r="4625" spans="1:20" x14ac:dyDescent="0.35">
      <c r="A4625" t="s">
        <v>301</v>
      </c>
      <c r="B4625" t="s">
        <v>1136</v>
      </c>
      <c r="C4625">
        <v>56</v>
      </c>
      <c r="D4625" t="s">
        <v>1173</v>
      </c>
      <c r="E4625" t="s">
        <v>5799</v>
      </c>
      <c r="F4625" t="s">
        <v>6829</v>
      </c>
      <c r="G4625" t="s">
        <v>6992</v>
      </c>
      <c r="H4625" t="s">
        <v>6997</v>
      </c>
      <c r="I4625" t="s">
        <v>7005</v>
      </c>
      <c r="K4625" t="s">
        <v>8160</v>
      </c>
      <c r="L4625" t="s">
        <v>8342</v>
      </c>
      <c r="M4625" t="s">
        <v>8346</v>
      </c>
      <c r="N4625" t="s">
        <v>8351</v>
      </c>
      <c r="O4625" t="s">
        <v>8358</v>
      </c>
      <c r="Q4625" t="s">
        <v>8362</v>
      </c>
      <c r="S4625">
        <v>4</v>
      </c>
      <c r="T4625" t="s">
        <v>8368</v>
      </c>
    </row>
    <row r="4626" spans="1:20" x14ac:dyDescent="0.35">
      <c r="A4626" t="s">
        <v>987</v>
      </c>
      <c r="B4626" t="s">
        <v>1055</v>
      </c>
      <c r="E4626" t="s">
        <v>5800</v>
      </c>
      <c r="F4626" t="s">
        <v>6725</v>
      </c>
      <c r="G4626" t="s">
        <v>6991</v>
      </c>
      <c r="H4626" t="s">
        <v>6996</v>
      </c>
      <c r="I4626" t="s">
        <v>7006</v>
      </c>
      <c r="J4626" t="s">
        <v>7019</v>
      </c>
      <c r="K4626" t="s">
        <v>7965</v>
      </c>
      <c r="L4626" t="s">
        <v>8342</v>
      </c>
      <c r="M4626" t="s">
        <v>8346</v>
      </c>
      <c r="N4626" t="s">
        <v>8354</v>
      </c>
      <c r="O4626" t="s">
        <v>8358</v>
      </c>
      <c r="P4626">
        <v>34169</v>
      </c>
      <c r="T4626" t="s">
        <v>8368</v>
      </c>
    </row>
    <row r="4627" spans="1:20" x14ac:dyDescent="0.35">
      <c r="A4627" t="s">
        <v>271</v>
      </c>
      <c r="B4627" t="s">
        <v>1039</v>
      </c>
      <c r="C4627">
        <v>22</v>
      </c>
      <c r="D4627" t="s">
        <v>1174</v>
      </c>
      <c r="E4627" t="s">
        <v>5801</v>
      </c>
      <c r="F4627" t="s">
        <v>6911</v>
      </c>
      <c r="G4627" t="s">
        <v>6986</v>
      </c>
      <c r="H4627" t="s">
        <v>6995</v>
      </c>
      <c r="I4627" t="s">
        <v>7001</v>
      </c>
      <c r="K4627" t="s">
        <v>8281</v>
      </c>
      <c r="L4627" t="s">
        <v>8340</v>
      </c>
      <c r="M4627" t="s">
        <v>8349</v>
      </c>
      <c r="N4627" t="s">
        <v>8352</v>
      </c>
      <c r="O4627" t="s">
        <v>8357</v>
      </c>
      <c r="S4627">
        <v>2</v>
      </c>
      <c r="T4627" t="s">
        <v>8367</v>
      </c>
    </row>
    <row r="4628" spans="1:20" x14ac:dyDescent="0.35">
      <c r="A4628" t="s">
        <v>140</v>
      </c>
      <c r="B4628" t="s">
        <v>1062</v>
      </c>
      <c r="C4628">
        <v>70</v>
      </c>
      <c r="E4628" t="s">
        <v>5802</v>
      </c>
      <c r="F4628" t="s">
        <v>6779</v>
      </c>
      <c r="G4628" t="s">
        <v>6988</v>
      </c>
      <c r="H4628" t="s">
        <v>6994</v>
      </c>
      <c r="I4628" t="s">
        <v>7003</v>
      </c>
      <c r="J4628" t="s">
        <v>7495</v>
      </c>
      <c r="K4628" t="s">
        <v>7980</v>
      </c>
      <c r="L4628" t="s">
        <v>8341</v>
      </c>
      <c r="M4628" t="s">
        <v>8346</v>
      </c>
      <c r="N4628" t="s">
        <v>8353</v>
      </c>
      <c r="O4628" t="s">
        <v>8356</v>
      </c>
      <c r="Q4628" t="s">
        <v>8362</v>
      </c>
      <c r="S4628">
        <v>4</v>
      </c>
      <c r="T4628" t="s">
        <v>8367</v>
      </c>
    </row>
    <row r="4629" spans="1:20" x14ac:dyDescent="0.35">
      <c r="A4629" t="s">
        <v>273</v>
      </c>
      <c r="B4629" t="s">
        <v>1026</v>
      </c>
      <c r="C4629">
        <v>67</v>
      </c>
      <c r="E4629" t="s">
        <v>5803</v>
      </c>
      <c r="F4629" t="s">
        <v>6712</v>
      </c>
      <c r="G4629" t="s">
        <v>6985</v>
      </c>
      <c r="H4629" t="s">
        <v>6995</v>
      </c>
      <c r="I4629" t="s">
        <v>7004</v>
      </c>
      <c r="J4629" t="s">
        <v>7191</v>
      </c>
      <c r="K4629" t="s">
        <v>8234</v>
      </c>
      <c r="L4629" t="s">
        <v>8338</v>
      </c>
      <c r="M4629" t="s">
        <v>8347</v>
      </c>
      <c r="N4629" t="s">
        <v>8354</v>
      </c>
      <c r="O4629" t="s">
        <v>8357</v>
      </c>
      <c r="Q4629" t="s">
        <v>8363</v>
      </c>
      <c r="R4629" t="s">
        <v>7012</v>
      </c>
      <c r="S4629">
        <v>1</v>
      </c>
      <c r="T4629" t="s">
        <v>8368</v>
      </c>
    </row>
    <row r="4630" spans="1:20" x14ac:dyDescent="0.35">
      <c r="A4630" t="s">
        <v>36</v>
      </c>
      <c r="B4630" t="s">
        <v>1070</v>
      </c>
      <c r="C4630">
        <v>49</v>
      </c>
      <c r="E4630" t="s">
        <v>5804</v>
      </c>
      <c r="G4630" t="s">
        <v>6988</v>
      </c>
      <c r="H4630" t="s">
        <v>6998</v>
      </c>
      <c r="I4630" t="s">
        <v>7006</v>
      </c>
      <c r="J4630" t="s">
        <v>7559</v>
      </c>
      <c r="K4630" t="s">
        <v>8242</v>
      </c>
      <c r="L4630" t="s">
        <v>8339</v>
      </c>
      <c r="M4630" t="s">
        <v>8350</v>
      </c>
      <c r="N4630" t="s">
        <v>8352</v>
      </c>
      <c r="O4630" t="s">
        <v>8359</v>
      </c>
      <c r="P4630">
        <v>18868</v>
      </c>
      <c r="Q4630" t="s">
        <v>8364</v>
      </c>
      <c r="R4630" t="s">
        <v>7556</v>
      </c>
      <c r="S4630">
        <v>5</v>
      </c>
      <c r="T4630" t="s">
        <v>8367</v>
      </c>
    </row>
    <row r="4631" spans="1:20" x14ac:dyDescent="0.35">
      <c r="A4631" t="s">
        <v>208</v>
      </c>
      <c r="B4631" t="s">
        <v>1136</v>
      </c>
      <c r="C4631">
        <v>43</v>
      </c>
      <c r="D4631" t="s">
        <v>1175</v>
      </c>
      <c r="E4631" t="s">
        <v>5805</v>
      </c>
      <c r="F4631" t="s">
        <v>6799</v>
      </c>
      <c r="G4631" t="s">
        <v>6990</v>
      </c>
      <c r="H4631" t="s">
        <v>6997</v>
      </c>
      <c r="I4631" t="s">
        <v>7007</v>
      </c>
      <c r="K4631" t="s">
        <v>8094</v>
      </c>
      <c r="L4631" t="s">
        <v>8341</v>
      </c>
      <c r="M4631" t="s">
        <v>8348</v>
      </c>
      <c r="N4631" t="s">
        <v>8354</v>
      </c>
      <c r="O4631" t="s">
        <v>8355</v>
      </c>
      <c r="P4631">
        <v>28834</v>
      </c>
      <c r="Q4631" t="s">
        <v>8363</v>
      </c>
      <c r="R4631" t="s">
        <v>7228</v>
      </c>
      <c r="S4631">
        <v>2</v>
      </c>
      <c r="T4631" t="s">
        <v>8367</v>
      </c>
    </row>
    <row r="4632" spans="1:20" x14ac:dyDescent="0.35">
      <c r="A4632" t="s">
        <v>700</v>
      </c>
      <c r="B4632" t="s">
        <v>1150</v>
      </c>
      <c r="D4632" t="s">
        <v>1175</v>
      </c>
      <c r="E4632" t="s">
        <v>5806</v>
      </c>
      <c r="F4632" t="s">
        <v>6885</v>
      </c>
      <c r="G4632" t="s">
        <v>6992</v>
      </c>
      <c r="H4632" t="s">
        <v>6999</v>
      </c>
      <c r="I4632" t="s">
        <v>7003</v>
      </c>
      <c r="J4632" t="s">
        <v>7091</v>
      </c>
      <c r="K4632" t="s">
        <v>8260</v>
      </c>
      <c r="L4632" t="s">
        <v>8342</v>
      </c>
      <c r="M4632" t="s">
        <v>8348</v>
      </c>
      <c r="N4632" t="s">
        <v>8351</v>
      </c>
      <c r="O4632" t="s">
        <v>8358</v>
      </c>
      <c r="Q4632" t="s">
        <v>8361</v>
      </c>
      <c r="R4632" t="s">
        <v>7636</v>
      </c>
      <c r="S4632">
        <v>4</v>
      </c>
      <c r="T4632" t="s">
        <v>8369</v>
      </c>
    </row>
    <row r="4633" spans="1:20" x14ac:dyDescent="0.35">
      <c r="A4633" t="s">
        <v>167</v>
      </c>
      <c r="B4633" t="s">
        <v>1096</v>
      </c>
      <c r="E4633" t="s">
        <v>5807</v>
      </c>
      <c r="F4633" t="s">
        <v>6743</v>
      </c>
      <c r="G4633" t="s">
        <v>6993</v>
      </c>
      <c r="H4633" t="s">
        <v>7000</v>
      </c>
      <c r="I4633" t="s">
        <v>7007</v>
      </c>
      <c r="K4633" t="s">
        <v>7870</v>
      </c>
      <c r="L4633" t="s">
        <v>8340</v>
      </c>
      <c r="M4633" t="s">
        <v>8350</v>
      </c>
      <c r="N4633" t="s">
        <v>8353</v>
      </c>
      <c r="O4633" t="s">
        <v>8356</v>
      </c>
      <c r="P4633">
        <v>27302</v>
      </c>
    </row>
    <row r="4634" spans="1:20" x14ac:dyDescent="0.35">
      <c r="A4634" t="s">
        <v>688</v>
      </c>
      <c r="B4634" t="s">
        <v>1157</v>
      </c>
      <c r="D4634" t="s">
        <v>1175</v>
      </c>
      <c r="E4634" t="s">
        <v>5808</v>
      </c>
      <c r="F4634" t="s">
        <v>6843</v>
      </c>
      <c r="G4634" t="s">
        <v>6993</v>
      </c>
      <c r="H4634" t="s">
        <v>6997</v>
      </c>
      <c r="I4634" t="s">
        <v>7003</v>
      </c>
      <c r="K4634" t="s">
        <v>7795</v>
      </c>
      <c r="L4634" t="s">
        <v>8341</v>
      </c>
      <c r="M4634" t="s">
        <v>8347</v>
      </c>
      <c r="N4634" t="s">
        <v>8352</v>
      </c>
      <c r="O4634" t="s">
        <v>8358</v>
      </c>
      <c r="Q4634" t="s">
        <v>8361</v>
      </c>
      <c r="T4634" t="s">
        <v>8367</v>
      </c>
    </row>
    <row r="4635" spans="1:20" x14ac:dyDescent="0.35">
      <c r="A4635" t="s">
        <v>96</v>
      </c>
      <c r="B4635" t="s">
        <v>1125</v>
      </c>
      <c r="D4635" t="s">
        <v>1173</v>
      </c>
      <c r="E4635" t="s">
        <v>5809</v>
      </c>
      <c r="F4635" t="s">
        <v>6773</v>
      </c>
      <c r="G4635" t="s">
        <v>6988</v>
      </c>
      <c r="H4635" t="s">
        <v>7000</v>
      </c>
      <c r="I4635" t="s">
        <v>7006</v>
      </c>
      <c r="J4635" t="s">
        <v>7288</v>
      </c>
      <c r="K4635" t="s">
        <v>8163</v>
      </c>
      <c r="L4635" t="s">
        <v>8340</v>
      </c>
      <c r="M4635" t="s">
        <v>8347</v>
      </c>
      <c r="N4635" t="s">
        <v>8351</v>
      </c>
      <c r="O4635" t="s">
        <v>8355</v>
      </c>
      <c r="Q4635" t="s">
        <v>8361</v>
      </c>
      <c r="R4635" t="s">
        <v>7113</v>
      </c>
      <c r="S4635">
        <v>2</v>
      </c>
    </row>
    <row r="4636" spans="1:20" x14ac:dyDescent="0.35">
      <c r="A4636" t="s">
        <v>106</v>
      </c>
      <c r="B4636" t="s">
        <v>1125</v>
      </c>
      <c r="D4636" t="s">
        <v>1173</v>
      </c>
      <c r="E4636" t="s">
        <v>5810</v>
      </c>
      <c r="F4636" t="s">
        <v>6877</v>
      </c>
      <c r="G4636" t="s">
        <v>6990</v>
      </c>
      <c r="H4636" t="s">
        <v>6994</v>
      </c>
      <c r="I4636" t="s">
        <v>7004</v>
      </c>
      <c r="K4636" t="s">
        <v>8222</v>
      </c>
      <c r="L4636" t="s">
        <v>8338</v>
      </c>
      <c r="M4636" t="s">
        <v>8349</v>
      </c>
      <c r="N4636" t="s">
        <v>8351</v>
      </c>
      <c r="O4636" t="s">
        <v>8357</v>
      </c>
      <c r="P4636">
        <v>19857</v>
      </c>
      <c r="Q4636" t="s">
        <v>8361</v>
      </c>
      <c r="T4636" t="s">
        <v>8369</v>
      </c>
    </row>
    <row r="4637" spans="1:20" x14ac:dyDescent="0.35">
      <c r="A4637" t="s">
        <v>603</v>
      </c>
      <c r="B4637" t="s">
        <v>1159</v>
      </c>
      <c r="C4637">
        <v>50</v>
      </c>
      <c r="D4637" t="s">
        <v>1175</v>
      </c>
      <c r="E4637" t="s">
        <v>5811</v>
      </c>
      <c r="F4637" t="s">
        <v>6895</v>
      </c>
      <c r="G4637" t="s">
        <v>6993</v>
      </c>
      <c r="H4637" t="s">
        <v>6997</v>
      </c>
      <c r="I4637" t="s">
        <v>7002</v>
      </c>
      <c r="J4637" t="s">
        <v>7462</v>
      </c>
      <c r="K4637" t="s">
        <v>8212</v>
      </c>
      <c r="L4637" t="s">
        <v>8338</v>
      </c>
      <c r="M4637" t="s">
        <v>8346</v>
      </c>
      <c r="N4637" t="s">
        <v>8354</v>
      </c>
      <c r="O4637" t="s">
        <v>8357</v>
      </c>
      <c r="P4637">
        <v>6564</v>
      </c>
      <c r="Q4637" t="s">
        <v>8364</v>
      </c>
      <c r="T4637" t="s">
        <v>8369</v>
      </c>
    </row>
    <row r="4638" spans="1:20" x14ac:dyDescent="0.35">
      <c r="A4638" t="s">
        <v>560</v>
      </c>
      <c r="B4638" t="s">
        <v>1102</v>
      </c>
      <c r="D4638" t="s">
        <v>1174</v>
      </c>
      <c r="E4638" t="s">
        <v>5812</v>
      </c>
      <c r="F4638" t="s">
        <v>6827</v>
      </c>
      <c r="G4638" t="s">
        <v>6990</v>
      </c>
      <c r="H4638" t="s">
        <v>6998</v>
      </c>
      <c r="I4638" t="s">
        <v>7001</v>
      </c>
      <c r="J4638" t="s">
        <v>7135</v>
      </c>
      <c r="K4638" t="s">
        <v>7724</v>
      </c>
      <c r="L4638" t="s">
        <v>8340</v>
      </c>
      <c r="M4638" t="s">
        <v>8348</v>
      </c>
      <c r="N4638" t="s">
        <v>8354</v>
      </c>
      <c r="O4638" t="s">
        <v>8359</v>
      </c>
      <c r="P4638">
        <v>24280</v>
      </c>
      <c r="Q4638" t="s">
        <v>8360</v>
      </c>
      <c r="R4638" t="s">
        <v>7300</v>
      </c>
      <c r="T4638" t="s">
        <v>8368</v>
      </c>
    </row>
    <row r="4639" spans="1:20" x14ac:dyDescent="0.35">
      <c r="A4639" t="s">
        <v>43</v>
      </c>
      <c r="B4639" t="s">
        <v>1034</v>
      </c>
      <c r="C4639">
        <v>62</v>
      </c>
      <c r="D4639" t="s">
        <v>1173</v>
      </c>
      <c r="E4639" t="s">
        <v>5813</v>
      </c>
      <c r="F4639" t="s">
        <v>6952</v>
      </c>
      <c r="G4639" t="s">
        <v>6984</v>
      </c>
      <c r="H4639" t="s">
        <v>6997</v>
      </c>
      <c r="I4639" t="s">
        <v>7003</v>
      </c>
      <c r="J4639" t="s">
        <v>7207</v>
      </c>
      <c r="K4639" t="s">
        <v>7996</v>
      </c>
      <c r="L4639" t="s">
        <v>8342</v>
      </c>
      <c r="M4639" t="s">
        <v>8349</v>
      </c>
      <c r="N4639" t="s">
        <v>8354</v>
      </c>
      <c r="O4639" t="s">
        <v>8355</v>
      </c>
      <c r="P4639">
        <v>40816</v>
      </c>
      <c r="Q4639" t="s">
        <v>8362</v>
      </c>
      <c r="S4639">
        <v>5</v>
      </c>
      <c r="T4639" t="s">
        <v>8367</v>
      </c>
    </row>
    <row r="4640" spans="1:20" x14ac:dyDescent="0.35">
      <c r="A4640" t="s">
        <v>162</v>
      </c>
      <c r="B4640" t="s">
        <v>1136</v>
      </c>
      <c r="C4640">
        <v>75</v>
      </c>
      <c r="D4640" t="s">
        <v>1172</v>
      </c>
      <c r="E4640" t="s">
        <v>5814</v>
      </c>
      <c r="G4640" t="s">
        <v>6986</v>
      </c>
      <c r="H4640" t="s">
        <v>7000</v>
      </c>
      <c r="I4640" t="s">
        <v>7004</v>
      </c>
      <c r="J4640" t="s">
        <v>7127</v>
      </c>
      <c r="K4640" t="s">
        <v>7969</v>
      </c>
      <c r="L4640" t="s">
        <v>8342</v>
      </c>
      <c r="M4640" t="s">
        <v>8346</v>
      </c>
      <c r="N4640" t="s">
        <v>8352</v>
      </c>
      <c r="O4640" t="s">
        <v>8358</v>
      </c>
      <c r="Q4640" t="s">
        <v>8361</v>
      </c>
      <c r="S4640">
        <v>5</v>
      </c>
    </row>
    <row r="4641" spans="1:20" x14ac:dyDescent="0.35">
      <c r="A4641" t="s">
        <v>738</v>
      </c>
      <c r="B4641" t="s">
        <v>1055</v>
      </c>
      <c r="E4641" t="s">
        <v>5815</v>
      </c>
      <c r="G4641" t="s">
        <v>6989</v>
      </c>
      <c r="H4641" t="s">
        <v>7000</v>
      </c>
      <c r="I4641" t="s">
        <v>7006</v>
      </c>
      <c r="J4641" t="s">
        <v>7028</v>
      </c>
      <c r="K4641" t="s">
        <v>7784</v>
      </c>
      <c r="L4641" t="s">
        <v>8340</v>
      </c>
      <c r="M4641" t="s">
        <v>8346</v>
      </c>
      <c r="N4641" t="s">
        <v>8353</v>
      </c>
      <c r="O4641" t="s">
        <v>8359</v>
      </c>
      <c r="P4641">
        <v>38593</v>
      </c>
      <c r="Q4641" t="s">
        <v>8364</v>
      </c>
      <c r="R4641" t="s">
        <v>7394</v>
      </c>
      <c r="S4641">
        <v>5</v>
      </c>
      <c r="T4641" t="s">
        <v>8368</v>
      </c>
    </row>
    <row r="4642" spans="1:20" x14ac:dyDescent="0.35">
      <c r="A4642" t="s">
        <v>350</v>
      </c>
      <c r="B4642" t="s">
        <v>1111</v>
      </c>
      <c r="C4642">
        <v>22</v>
      </c>
      <c r="E4642" t="s">
        <v>5816</v>
      </c>
      <c r="F4642" t="s">
        <v>6758</v>
      </c>
      <c r="G4642" t="s">
        <v>6985</v>
      </c>
      <c r="H4642" t="s">
        <v>6998</v>
      </c>
      <c r="I4642" t="s">
        <v>7005</v>
      </c>
      <c r="K4642" t="s">
        <v>7805</v>
      </c>
      <c r="L4642" t="s">
        <v>8339</v>
      </c>
      <c r="M4642" t="s">
        <v>8349</v>
      </c>
      <c r="N4642" t="s">
        <v>8352</v>
      </c>
      <c r="O4642" t="s">
        <v>8358</v>
      </c>
      <c r="Q4642" t="s">
        <v>8360</v>
      </c>
      <c r="R4642" t="s">
        <v>7177</v>
      </c>
      <c r="S4642">
        <v>1</v>
      </c>
      <c r="T4642" t="s">
        <v>8369</v>
      </c>
    </row>
    <row r="4643" spans="1:20" x14ac:dyDescent="0.35">
      <c r="A4643" t="s">
        <v>254</v>
      </c>
      <c r="B4643" t="s">
        <v>1130</v>
      </c>
      <c r="C4643">
        <v>44</v>
      </c>
      <c r="D4643" t="s">
        <v>1172</v>
      </c>
      <c r="E4643" t="s">
        <v>5817</v>
      </c>
      <c r="F4643" t="s">
        <v>6807</v>
      </c>
      <c r="G4643" t="s">
        <v>6988</v>
      </c>
      <c r="H4643" t="s">
        <v>6999</v>
      </c>
      <c r="I4643" t="s">
        <v>7001</v>
      </c>
      <c r="J4643" t="s">
        <v>7027</v>
      </c>
      <c r="K4643" t="s">
        <v>7859</v>
      </c>
      <c r="L4643" t="s">
        <v>8341</v>
      </c>
      <c r="M4643" t="s">
        <v>8348</v>
      </c>
      <c r="N4643" t="s">
        <v>8353</v>
      </c>
      <c r="O4643" t="s">
        <v>8355</v>
      </c>
      <c r="P4643">
        <v>18680</v>
      </c>
      <c r="Q4643" t="s">
        <v>8363</v>
      </c>
      <c r="T4643" t="s">
        <v>8368</v>
      </c>
    </row>
    <row r="4644" spans="1:20" x14ac:dyDescent="0.35">
      <c r="A4644" t="s">
        <v>237</v>
      </c>
      <c r="B4644" t="s">
        <v>1096</v>
      </c>
      <c r="C4644">
        <v>35</v>
      </c>
      <c r="E4644" t="s">
        <v>5818</v>
      </c>
      <c r="F4644" t="s">
        <v>6786</v>
      </c>
      <c r="G4644" t="s">
        <v>6988</v>
      </c>
      <c r="H4644" t="s">
        <v>6997</v>
      </c>
      <c r="I4644" t="s">
        <v>7002</v>
      </c>
      <c r="J4644" t="s">
        <v>7411</v>
      </c>
      <c r="K4644" t="s">
        <v>7860</v>
      </c>
      <c r="L4644" t="s">
        <v>8339</v>
      </c>
      <c r="M4644" t="s">
        <v>8350</v>
      </c>
      <c r="N4644" t="s">
        <v>8354</v>
      </c>
      <c r="O4644" t="s">
        <v>8356</v>
      </c>
      <c r="Q4644" t="s">
        <v>8364</v>
      </c>
      <c r="R4644" t="s">
        <v>7661</v>
      </c>
      <c r="S4644">
        <v>5</v>
      </c>
      <c r="T4644" t="s">
        <v>8367</v>
      </c>
    </row>
    <row r="4645" spans="1:20" x14ac:dyDescent="0.35">
      <c r="A4645" t="s">
        <v>513</v>
      </c>
      <c r="B4645" t="s">
        <v>1153</v>
      </c>
      <c r="C4645">
        <v>18</v>
      </c>
      <c r="D4645" t="s">
        <v>1175</v>
      </c>
      <c r="E4645" t="s">
        <v>5819</v>
      </c>
      <c r="G4645" t="s">
        <v>6987</v>
      </c>
      <c r="H4645" t="s">
        <v>6999</v>
      </c>
      <c r="I4645" t="s">
        <v>7001</v>
      </c>
      <c r="J4645" t="s">
        <v>7183</v>
      </c>
      <c r="K4645" t="s">
        <v>7770</v>
      </c>
      <c r="L4645" t="s">
        <v>8345</v>
      </c>
      <c r="M4645" t="s">
        <v>8346</v>
      </c>
      <c r="N4645" t="s">
        <v>8354</v>
      </c>
      <c r="O4645" t="s">
        <v>8355</v>
      </c>
      <c r="R4645" t="s">
        <v>7067</v>
      </c>
      <c r="S4645">
        <v>3</v>
      </c>
      <c r="T4645" t="s">
        <v>8368</v>
      </c>
    </row>
    <row r="4646" spans="1:20" x14ac:dyDescent="0.35">
      <c r="A4646" t="s">
        <v>941</v>
      </c>
      <c r="B4646" t="s">
        <v>1129</v>
      </c>
      <c r="C4646">
        <v>33</v>
      </c>
      <c r="D4646" t="s">
        <v>1172</v>
      </c>
      <c r="E4646" t="s">
        <v>5820</v>
      </c>
      <c r="F4646" t="s">
        <v>6876</v>
      </c>
      <c r="G4646" t="s">
        <v>6985</v>
      </c>
      <c r="H4646" t="s">
        <v>6997</v>
      </c>
      <c r="I4646" t="s">
        <v>7006</v>
      </c>
      <c r="K4646" t="s">
        <v>7915</v>
      </c>
      <c r="L4646" t="s">
        <v>8343</v>
      </c>
      <c r="M4646" t="s">
        <v>8346</v>
      </c>
      <c r="N4646" t="s">
        <v>8352</v>
      </c>
      <c r="O4646" t="s">
        <v>8356</v>
      </c>
      <c r="Q4646" t="s">
        <v>8364</v>
      </c>
      <c r="R4646" t="s">
        <v>7474</v>
      </c>
      <c r="S4646">
        <v>1</v>
      </c>
    </row>
    <row r="4647" spans="1:20" x14ac:dyDescent="0.35">
      <c r="A4647" t="s">
        <v>313</v>
      </c>
      <c r="B4647" t="s">
        <v>1072</v>
      </c>
      <c r="C4647">
        <v>77</v>
      </c>
      <c r="D4647" t="s">
        <v>1172</v>
      </c>
      <c r="E4647" t="s">
        <v>5821</v>
      </c>
      <c r="G4647" t="s">
        <v>6986</v>
      </c>
      <c r="H4647" t="s">
        <v>6996</v>
      </c>
      <c r="I4647" t="s">
        <v>7006</v>
      </c>
      <c r="K4647" t="s">
        <v>8112</v>
      </c>
      <c r="L4647" t="s">
        <v>8339</v>
      </c>
      <c r="M4647" t="s">
        <v>8347</v>
      </c>
      <c r="N4647" t="s">
        <v>8353</v>
      </c>
      <c r="O4647" t="s">
        <v>8358</v>
      </c>
      <c r="Q4647" t="s">
        <v>8361</v>
      </c>
      <c r="R4647" t="s">
        <v>7258</v>
      </c>
      <c r="S4647">
        <v>2</v>
      </c>
      <c r="T4647" t="s">
        <v>8369</v>
      </c>
    </row>
    <row r="4648" spans="1:20" x14ac:dyDescent="0.35">
      <c r="A4648" t="s">
        <v>808</v>
      </c>
      <c r="B4648" t="s">
        <v>1116</v>
      </c>
      <c r="C4648">
        <v>54</v>
      </c>
      <c r="D4648" t="s">
        <v>1172</v>
      </c>
      <c r="E4648" t="s">
        <v>5822</v>
      </c>
      <c r="G4648" t="s">
        <v>6993</v>
      </c>
      <c r="H4648" t="s">
        <v>6997</v>
      </c>
      <c r="I4648" t="s">
        <v>7002</v>
      </c>
      <c r="K4648" t="s">
        <v>8002</v>
      </c>
      <c r="L4648" t="s">
        <v>8344</v>
      </c>
      <c r="M4648" t="s">
        <v>8349</v>
      </c>
      <c r="N4648" t="s">
        <v>8352</v>
      </c>
      <c r="O4648" t="s">
        <v>8355</v>
      </c>
      <c r="Q4648" t="s">
        <v>8361</v>
      </c>
      <c r="S4648">
        <v>5</v>
      </c>
    </row>
    <row r="4649" spans="1:20" x14ac:dyDescent="0.35">
      <c r="A4649" t="s">
        <v>43</v>
      </c>
      <c r="B4649" t="s">
        <v>1117</v>
      </c>
      <c r="D4649" t="s">
        <v>1175</v>
      </c>
      <c r="E4649" t="s">
        <v>5823</v>
      </c>
      <c r="F4649" t="s">
        <v>6828</v>
      </c>
      <c r="G4649" t="s">
        <v>6990</v>
      </c>
      <c r="H4649" t="s">
        <v>6996</v>
      </c>
      <c r="I4649" t="s">
        <v>7005</v>
      </c>
      <c r="J4649" t="s">
        <v>7270</v>
      </c>
      <c r="K4649" t="s">
        <v>7953</v>
      </c>
      <c r="L4649" t="s">
        <v>8345</v>
      </c>
      <c r="M4649" t="s">
        <v>8346</v>
      </c>
      <c r="N4649" t="s">
        <v>8351</v>
      </c>
      <c r="O4649" t="s">
        <v>8356</v>
      </c>
      <c r="P4649">
        <v>40262</v>
      </c>
      <c r="Q4649" t="s">
        <v>8363</v>
      </c>
      <c r="S4649">
        <v>5</v>
      </c>
      <c r="T4649" t="s">
        <v>8367</v>
      </c>
    </row>
    <row r="4650" spans="1:20" x14ac:dyDescent="0.35">
      <c r="A4650" t="s">
        <v>982</v>
      </c>
      <c r="B4650" t="s">
        <v>1076</v>
      </c>
      <c r="E4650" t="s">
        <v>5824</v>
      </c>
      <c r="G4650" t="s">
        <v>6989</v>
      </c>
      <c r="H4650" t="s">
        <v>7000</v>
      </c>
      <c r="I4650" t="s">
        <v>7005</v>
      </c>
      <c r="J4650" t="s">
        <v>7082</v>
      </c>
      <c r="K4650" t="s">
        <v>7864</v>
      </c>
      <c r="L4650" t="s">
        <v>8342</v>
      </c>
      <c r="M4650" t="s">
        <v>8350</v>
      </c>
      <c r="N4650" t="s">
        <v>8352</v>
      </c>
      <c r="O4650" t="s">
        <v>8358</v>
      </c>
      <c r="P4650">
        <v>6770</v>
      </c>
      <c r="Q4650" t="s">
        <v>8360</v>
      </c>
      <c r="T4650" t="s">
        <v>8369</v>
      </c>
    </row>
    <row r="4651" spans="1:20" x14ac:dyDescent="0.35">
      <c r="A4651" t="s">
        <v>181</v>
      </c>
      <c r="B4651" t="s">
        <v>1148</v>
      </c>
      <c r="C4651">
        <v>15</v>
      </c>
      <c r="D4651" t="s">
        <v>1172</v>
      </c>
      <c r="E4651" t="s">
        <v>5825</v>
      </c>
      <c r="F4651" t="s">
        <v>6961</v>
      </c>
      <c r="G4651" t="s">
        <v>6987</v>
      </c>
      <c r="H4651" t="s">
        <v>6999</v>
      </c>
      <c r="I4651" t="s">
        <v>7004</v>
      </c>
      <c r="K4651" t="s">
        <v>7713</v>
      </c>
      <c r="L4651" t="s">
        <v>8340</v>
      </c>
      <c r="M4651" t="s">
        <v>8349</v>
      </c>
      <c r="N4651" t="s">
        <v>8354</v>
      </c>
      <c r="O4651" t="s">
        <v>8357</v>
      </c>
      <c r="P4651">
        <v>14403</v>
      </c>
      <c r="R4651" t="s">
        <v>8365</v>
      </c>
      <c r="S4651">
        <v>4</v>
      </c>
    </row>
    <row r="4652" spans="1:20" x14ac:dyDescent="0.35">
      <c r="A4652" t="s">
        <v>508</v>
      </c>
      <c r="B4652" t="s">
        <v>1064</v>
      </c>
      <c r="C4652">
        <v>42</v>
      </c>
      <c r="D4652" t="s">
        <v>1175</v>
      </c>
      <c r="E4652" t="s">
        <v>5826</v>
      </c>
      <c r="G4652" t="s">
        <v>6986</v>
      </c>
      <c r="H4652" t="s">
        <v>6999</v>
      </c>
      <c r="I4652" t="s">
        <v>7004</v>
      </c>
      <c r="J4652" t="s">
        <v>7499</v>
      </c>
      <c r="K4652" t="s">
        <v>7693</v>
      </c>
      <c r="L4652" t="s">
        <v>8345</v>
      </c>
      <c r="M4652" t="s">
        <v>8347</v>
      </c>
      <c r="N4652" t="s">
        <v>8354</v>
      </c>
      <c r="O4652" t="s">
        <v>8356</v>
      </c>
      <c r="Q4652" t="s">
        <v>8364</v>
      </c>
      <c r="R4652" t="s">
        <v>7572</v>
      </c>
    </row>
    <row r="4653" spans="1:20" x14ac:dyDescent="0.35">
      <c r="A4653" t="s">
        <v>782</v>
      </c>
      <c r="B4653" t="s">
        <v>1138</v>
      </c>
      <c r="D4653" t="s">
        <v>1172</v>
      </c>
      <c r="E4653" t="s">
        <v>5827</v>
      </c>
      <c r="G4653" t="s">
        <v>6987</v>
      </c>
      <c r="H4653" t="s">
        <v>6995</v>
      </c>
      <c r="I4653" t="s">
        <v>7006</v>
      </c>
      <c r="K4653" t="s">
        <v>7688</v>
      </c>
      <c r="L4653" t="s">
        <v>8338</v>
      </c>
      <c r="M4653" t="s">
        <v>8349</v>
      </c>
      <c r="N4653" t="s">
        <v>8351</v>
      </c>
      <c r="O4653" t="s">
        <v>8357</v>
      </c>
      <c r="P4653">
        <v>16886</v>
      </c>
      <c r="Q4653" t="s">
        <v>8362</v>
      </c>
      <c r="R4653" t="s">
        <v>7197</v>
      </c>
      <c r="S4653">
        <v>3</v>
      </c>
      <c r="T4653" t="s">
        <v>8369</v>
      </c>
    </row>
    <row r="4654" spans="1:20" x14ac:dyDescent="0.35">
      <c r="A4654" t="s">
        <v>611</v>
      </c>
      <c r="B4654" t="s">
        <v>1079</v>
      </c>
      <c r="C4654">
        <v>33</v>
      </c>
      <c r="E4654" t="s">
        <v>5828</v>
      </c>
      <c r="G4654" t="s">
        <v>6989</v>
      </c>
      <c r="H4654" t="s">
        <v>6996</v>
      </c>
      <c r="I4654" t="s">
        <v>7006</v>
      </c>
      <c r="K4654" t="s">
        <v>8227</v>
      </c>
      <c r="L4654" t="s">
        <v>8342</v>
      </c>
      <c r="M4654" t="s">
        <v>8349</v>
      </c>
      <c r="N4654" t="s">
        <v>8353</v>
      </c>
      <c r="O4654" t="s">
        <v>8355</v>
      </c>
      <c r="R4654" t="s">
        <v>7327</v>
      </c>
      <c r="S4654">
        <v>1</v>
      </c>
      <c r="T4654" t="s">
        <v>8367</v>
      </c>
    </row>
    <row r="4655" spans="1:20" x14ac:dyDescent="0.35">
      <c r="A4655" t="s">
        <v>902</v>
      </c>
      <c r="B4655" t="s">
        <v>1064</v>
      </c>
      <c r="D4655" t="s">
        <v>1173</v>
      </c>
      <c r="E4655" t="s">
        <v>5829</v>
      </c>
      <c r="G4655" t="s">
        <v>6991</v>
      </c>
      <c r="H4655" t="s">
        <v>6998</v>
      </c>
      <c r="I4655" t="s">
        <v>7002</v>
      </c>
      <c r="K4655" t="s">
        <v>8069</v>
      </c>
      <c r="L4655" t="s">
        <v>8345</v>
      </c>
      <c r="M4655" t="s">
        <v>8347</v>
      </c>
      <c r="N4655" t="s">
        <v>8354</v>
      </c>
      <c r="O4655" t="s">
        <v>8356</v>
      </c>
      <c r="Q4655" t="s">
        <v>8360</v>
      </c>
    </row>
    <row r="4656" spans="1:20" x14ac:dyDescent="0.35">
      <c r="A4656" t="s">
        <v>555</v>
      </c>
      <c r="B4656" t="s">
        <v>1167</v>
      </c>
      <c r="D4656" t="s">
        <v>1173</v>
      </c>
      <c r="E4656" t="s">
        <v>5830</v>
      </c>
      <c r="G4656" t="s">
        <v>6993</v>
      </c>
      <c r="H4656" t="s">
        <v>6994</v>
      </c>
      <c r="I4656" t="s">
        <v>7007</v>
      </c>
      <c r="K4656" t="s">
        <v>8244</v>
      </c>
      <c r="L4656" t="s">
        <v>8342</v>
      </c>
      <c r="M4656" t="s">
        <v>8348</v>
      </c>
      <c r="N4656" t="s">
        <v>8351</v>
      </c>
      <c r="O4656" t="s">
        <v>8356</v>
      </c>
      <c r="P4656">
        <v>26292</v>
      </c>
      <c r="Q4656" t="s">
        <v>8364</v>
      </c>
      <c r="R4656" t="s">
        <v>7254</v>
      </c>
      <c r="S4656">
        <v>4</v>
      </c>
      <c r="T4656" t="s">
        <v>8367</v>
      </c>
    </row>
    <row r="4657" spans="1:20" x14ac:dyDescent="0.35">
      <c r="A4657" t="s">
        <v>152</v>
      </c>
      <c r="B4657" t="s">
        <v>1040</v>
      </c>
      <c r="C4657">
        <v>31</v>
      </c>
      <c r="D4657" t="s">
        <v>1175</v>
      </c>
      <c r="E4657" t="s">
        <v>5831</v>
      </c>
      <c r="G4657" t="s">
        <v>6987</v>
      </c>
      <c r="H4657" t="s">
        <v>6994</v>
      </c>
      <c r="I4657" t="s">
        <v>7003</v>
      </c>
      <c r="J4657" t="s">
        <v>7311</v>
      </c>
      <c r="K4657" t="s">
        <v>7713</v>
      </c>
      <c r="L4657" t="s">
        <v>8345</v>
      </c>
      <c r="M4657" t="s">
        <v>8349</v>
      </c>
      <c r="N4657" t="s">
        <v>8351</v>
      </c>
      <c r="O4657" t="s">
        <v>8356</v>
      </c>
    </row>
    <row r="4658" spans="1:20" x14ac:dyDescent="0.35">
      <c r="A4658" t="s">
        <v>691</v>
      </c>
      <c r="B4658" t="s">
        <v>1096</v>
      </c>
      <c r="D4658" t="s">
        <v>1172</v>
      </c>
      <c r="E4658" t="s">
        <v>5832</v>
      </c>
      <c r="G4658" t="s">
        <v>6985</v>
      </c>
      <c r="H4658" t="s">
        <v>6994</v>
      </c>
      <c r="I4658" t="s">
        <v>7005</v>
      </c>
      <c r="J4658" t="s">
        <v>7339</v>
      </c>
      <c r="K4658" t="s">
        <v>7833</v>
      </c>
      <c r="L4658" t="s">
        <v>8343</v>
      </c>
      <c r="M4658" t="s">
        <v>8346</v>
      </c>
      <c r="N4658" t="s">
        <v>8354</v>
      </c>
      <c r="O4658" t="s">
        <v>8356</v>
      </c>
      <c r="Q4658" t="s">
        <v>8364</v>
      </c>
      <c r="S4658">
        <v>2</v>
      </c>
    </row>
    <row r="4659" spans="1:20" x14ac:dyDescent="0.35">
      <c r="A4659" t="s">
        <v>440</v>
      </c>
      <c r="B4659" t="s">
        <v>1133</v>
      </c>
      <c r="D4659" t="s">
        <v>1174</v>
      </c>
      <c r="E4659" t="s">
        <v>5833</v>
      </c>
      <c r="F4659" t="s">
        <v>6795</v>
      </c>
      <c r="G4659" t="s">
        <v>6984</v>
      </c>
      <c r="H4659" t="s">
        <v>6999</v>
      </c>
      <c r="I4659" t="s">
        <v>7007</v>
      </c>
      <c r="K4659" t="s">
        <v>7721</v>
      </c>
      <c r="L4659" t="s">
        <v>8340</v>
      </c>
      <c r="M4659" t="s">
        <v>8346</v>
      </c>
      <c r="N4659" t="s">
        <v>8352</v>
      </c>
      <c r="O4659" t="s">
        <v>8355</v>
      </c>
      <c r="Q4659" t="s">
        <v>8363</v>
      </c>
      <c r="R4659" t="s">
        <v>7146</v>
      </c>
      <c r="S4659">
        <v>4</v>
      </c>
    </row>
    <row r="4660" spans="1:20" x14ac:dyDescent="0.35">
      <c r="A4660" t="s">
        <v>37</v>
      </c>
      <c r="B4660" t="s">
        <v>1121</v>
      </c>
      <c r="C4660">
        <v>22</v>
      </c>
      <c r="D4660" t="s">
        <v>1172</v>
      </c>
      <c r="E4660" t="s">
        <v>5834</v>
      </c>
      <c r="G4660" t="s">
        <v>6986</v>
      </c>
      <c r="H4660" t="s">
        <v>6998</v>
      </c>
      <c r="I4660" t="s">
        <v>7001</v>
      </c>
      <c r="J4660" t="s">
        <v>7340</v>
      </c>
      <c r="K4660" t="s">
        <v>8082</v>
      </c>
      <c r="L4660" t="s">
        <v>8341</v>
      </c>
      <c r="M4660" t="s">
        <v>8347</v>
      </c>
      <c r="N4660" t="s">
        <v>8353</v>
      </c>
      <c r="O4660" t="s">
        <v>8359</v>
      </c>
      <c r="S4660">
        <v>3</v>
      </c>
      <c r="T4660" t="s">
        <v>8369</v>
      </c>
    </row>
    <row r="4661" spans="1:20" x14ac:dyDescent="0.35">
      <c r="A4661" t="s">
        <v>643</v>
      </c>
      <c r="B4661" t="s">
        <v>1059</v>
      </c>
      <c r="D4661" t="s">
        <v>1173</v>
      </c>
      <c r="E4661" t="s">
        <v>5835</v>
      </c>
      <c r="G4661" t="s">
        <v>6988</v>
      </c>
      <c r="H4661" t="s">
        <v>6998</v>
      </c>
      <c r="I4661" t="s">
        <v>7006</v>
      </c>
      <c r="J4661" t="s">
        <v>7303</v>
      </c>
      <c r="K4661" t="s">
        <v>8306</v>
      </c>
      <c r="L4661" t="s">
        <v>8338</v>
      </c>
      <c r="M4661" t="s">
        <v>8350</v>
      </c>
      <c r="N4661" t="s">
        <v>8354</v>
      </c>
      <c r="O4661" t="s">
        <v>8356</v>
      </c>
      <c r="Q4661" t="s">
        <v>8364</v>
      </c>
      <c r="R4661" t="s">
        <v>7081</v>
      </c>
      <c r="S4661">
        <v>1</v>
      </c>
      <c r="T4661" t="s">
        <v>8367</v>
      </c>
    </row>
    <row r="4662" spans="1:20" x14ac:dyDescent="0.35">
      <c r="A4662" t="s">
        <v>391</v>
      </c>
      <c r="B4662" t="s">
        <v>1032</v>
      </c>
      <c r="D4662" t="s">
        <v>1172</v>
      </c>
      <c r="E4662" t="s">
        <v>5836</v>
      </c>
      <c r="F4662" t="s">
        <v>6688</v>
      </c>
      <c r="G4662" t="s">
        <v>6993</v>
      </c>
      <c r="H4662" t="s">
        <v>6994</v>
      </c>
      <c r="I4662" t="s">
        <v>7007</v>
      </c>
      <c r="K4662" t="s">
        <v>8046</v>
      </c>
      <c r="L4662" t="s">
        <v>8343</v>
      </c>
      <c r="M4662" t="s">
        <v>8349</v>
      </c>
      <c r="N4662" t="s">
        <v>8352</v>
      </c>
      <c r="O4662" t="s">
        <v>8356</v>
      </c>
      <c r="Q4662" t="s">
        <v>8363</v>
      </c>
      <c r="T4662" t="s">
        <v>8369</v>
      </c>
    </row>
    <row r="4663" spans="1:20" x14ac:dyDescent="0.35">
      <c r="A4663" t="s">
        <v>30</v>
      </c>
      <c r="B4663" t="s">
        <v>1146</v>
      </c>
      <c r="C4663">
        <v>20</v>
      </c>
      <c r="D4663" t="s">
        <v>1172</v>
      </c>
      <c r="E4663" t="s">
        <v>5837</v>
      </c>
      <c r="F4663" t="s">
        <v>6902</v>
      </c>
      <c r="G4663" t="s">
        <v>6989</v>
      </c>
      <c r="H4663" t="s">
        <v>7000</v>
      </c>
      <c r="I4663" t="s">
        <v>7004</v>
      </c>
      <c r="J4663" t="s">
        <v>7024</v>
      </c>
      <c r="K4663" t="s">
        <v>7702</v>
      </c>
      <c r="L4663" t="s">
        <v>8339</v>
      </c>
      <c r="M4663" t="s">
        <v>8347</v>
      </c>
      <c r="N4663" t="s">
        <v>8352</v>
      </c>
      <c r="O4663" t="s">
        <v>8358</v>
      </c>
      <c r="P4663">
        <v>38643</v>
      </c>
      <c r="R4663" t="s">
        <v>7594</v>
      </c>
      <c r="S4663">
        <v>5</v>
      </c>
      <c r="T4663" t="s">
        <v>8367</v>
      </c>
    </row>
    <row r="4664" spans="1:20" x14ac:dyDescent="0.35">
      <c r="A4664" t="s">
        <v>244</v>
      </c>
      <c r="B4664" t="s">
        <v>1094</v>
      </c>
      <c r="C4664">
        <v>26</v>
      </c>
      <c r="D4664" t="s">
        <v>1175</v>
      </c>
      <c r="E4664" t="s">
        <v>5838</v>
      </c>
      <c r="F4664" t="s">
        <v>6819</v>
      </c>
      <c r="G4664" t="s">
        <v>6988</v>
      </c>
      <c r="H4664" t="s">
        <v>6998</v>
      </c>
      <c r="I4664" t="s">
        <v>7007</v>
      </c>
      <c r="K4664" t="s">
        <v>7843</v>
      </c>
      <c r="L4664" t="s">
        <v>8338</v>
      </c>
      <c r="M4664" t="s">
        <v>8347</v>
      </c>
      <c r="N4664" t="s">
        <v>8353</v>
      </c>
      <c r="O4664" t="s">
        <v>8356</v>
      </c>
      <c r="Q4664" t="s">
        <v>8363</v>
      </c>
      <c r="R4664" t="s">
        <v>7461</v>
      </c>
      <c r="T4664" t="s">
        <v>8368</v>
      </c>
    </row>
    <row r="4665" spans="1:20" x14ac:dyDescent="0.35">
      <c r="A4665" t="s">
        <v>514</v>
      </c>
      <c r="B4665" t="s">
        <v>1110</v>
      </c>
      <c r="C4665">
        <v>52</v>
      </c>
      <c r="D4665" t="s">
        <v>1175</v>
      </c>
      <c r="E4665" t="s">
        <v>5839</v>
      </c>
      <c r="F4665" t="s">
        <v>6892</v>
      </c>
      <c r="G4665" t="s">
        <v>6987</v>
      </c>
      <c r="H4665" t="s">
        <v>6997</v>
      </c>
      <c r="I4665" t="s">
        <v>7003</v>
      </c>
      <c r="K4665" t="s">
        <v>7740</v>
      </c>
      <c r="L4665" t="s">
        <v>8342</v>
      </c>
      <c r="M4665" t="s">
        <v>8350</v>
      </c>
      <c r="N4665" t="s">
        <v>8352</v>
      </c>
      <c r="O4665" t="s">
        <v>8358</v>
      </c>
      <c r="P4665">
        <v>13709</v>
      </c>
      <c r="Q4665" t="s">
        <v>8360</v>
      </c>
      <c r="T4665" t="s">
        <v>8367</v>
      </c>
    </row>
    <row r="4666" spans="1:20" x14ac:dyDescent="0.35">
      <c r="A4666" t="s">
        <v>507</v>
      </c>
      <c r="B4666" t="s">
        <v>1150</v>
      </c>
      <c r="C4666">
        <v>81</v>
      </c>
      <c r="D4666" t="s">
        <v>1175</v>
      </c>
      <c r="E4666" t="s">
        <v>5840</v>
      </c>
      <c r="F4666" t="s">
        <v>6885</v>
      </c>
      <c r="G4666" t="s">
        <v>6987</v>
      </c>
      <c r="H4666" t="s">
        <v>7000</v>
      </c>
      <c r="I4666" t="s">
        <v>7007</v>
      </c>
      <c r="J4666" t="s">
        <v>7552</v>
      </c>
      <c r="K4666" t="s">
        <v>7831</v>
      </c>
      <c r="L4666" t="s">
        <v>8345</v>
      </c>
      <c r="M4666" t="s">
        <v>8348</v>
      </c>
      <c r="N4666" t="s">
        <v>8354</v>
      </c>
      <c r="O4666" t="s">
        <v>8356</v>
      </c>
      <c r="Q4666" t="s">
        <v>8364</v>
      </c>
      <c r="R4666" t="s">
        <v>7605</v>
      </c>
      <c r="S4666">
        <v>2</v>
      </c>
      <c r="T4666" t="s">
        <v>8369</v>
      </c>
    </row>
    <row r="4667" spans="1:20" x14ac:dyDescent="0.35">
      <c r="A4667" t="s">
        <v>941</v>
      </c>
      <c r="B4667" t="s">
        <v>1078</v>
      </c>
      <c r="C4667">
        <v>44</v>
      </c>
      <c r="E4667" t="s">
        <v>5841</v>
      </c>
      <c r="G4667" t="s">
        <v>6987</v>
      </c>
      <c r="H4667" t="s">
        <v>7000</v>
      </c>
      <c r="I4667" t="s">
        <v>7002</v>
      </c>
      <c r="K4667" t="s">
        <v>8209</v>
      </c>
      <c r="L4667" t="s">
        <v>8338</v>
      </c>
      <c r="M4667" t="s">
        <v>8347</v>
      </c>
      <c r="N4667" t="s">
        <v>8352</v>
      </c>
      <c r="O4667" t="s">
        <v>8355</v>
      </c>
      <c r="P4667">
        <v>12534</v>
      </c>
      <c r="Q4667" t="s">
        <v>8363</v>
      </c>
      <c r="R4667" t="s">
        <v>7500</v>
      </c>
      <c r="S4667">
        <v>3</v>
      </c>
    </row>
    <row r="4668" spans="1:20" x14ac:dyDescent="0.35">
      <c r="A4668" t="s">
        <v>132</v>
      </c>
      <c r="B4668" t="s">
        <v>1113</v>
      </c>
      <c r="C4668">
        <v>33</v>
      </c>
      <c r="D4668" t="s">
        <v>1174</v>
      </c>
      <c r="E4668" t="s">
        <v>5842</v>
      </c>
      <c r="G4668" t="s">
        <v>6988</v>
      </c>
      <c r="H4668" t="s">
        <v>6995</v>
      </c>
      <c r="I4668" t="s">
        <v>7007</v>
      </c>
      <c r="J4668" t="s">
        <v>7365</v>
      </c>
      <c r="K4668" t="s">
        <v>7923</v>
      </c>
      <c r="L4668" t="s">
        <v>8342</v>
      </c>
      <c r="M4668" t="s">
        <v>8348</v>
      </c>
      <c r="N4668" t="s">
        <v>8354</v>
      </c>
      <c r="O4668" t="s">
        <v>8356</v>
      </c>
      <c r="Q4668" t="s">
        <v>8363</v>
      </c>
      <c r="S4668">
        <v>3</v>
      </c>
    </row>
    <row r="4669" spans="1:20" x14ac:dyDescent="0.35">
      <c r="A4669" t="s">
        <v>866</v>
      </c>
      <c r="B4669" t="s">
        <v>1125</v>
      </c>
      <c r="C4669">
        <v>52</v>
      </c>
      <c r="D4669" t="s">
        <v>1173</v>
      </c>
      <c r="E4669" t="s">
        <v>5843</v>
      </c>
      <c r="F4669" t="s">
        <v>6773</v>
      </c>
      <c r="G4669" t="s">
        <v>6992</v>
      </c>
      <c r="H4669" t="s">
        <v>6999</v>
      </c>
      <c r="I4669" t="s">
        <v>7006</v>
      </c>
      <c r="K4669" t="s">
        <v>8218</v>
      </c>
      <c r="L4669" t="s">
        <v>8339</v>
      </c>
      <c r="M4669" t="s">
        <v>8349</v>
      </c>
      <c r="N4669" t="s">
        <v>8351</v>
      </c>
      <c r="O4669" t="s">
        <v>8355</v>
      </c>
      <c r="P4669">
        <v>5066</v>
      </c>
      <c r="Q4669" t="s">
        <v>8360</v>
      </c>
      <c r="S4669">
        <v>4</v>
      </c>
      <c r="T4669" t="s">
        <v>8369</v>
      </c>
    </row>
    <row r="4670" spans="1:20" x14ac:dyDescent="0.35">
      <c r="A4670" t="s">
        <v>601</v>
      </c>
      <c r="B4670" t="s">
        <v>1039</v>
      </c>
      <c r="D4670" t="s">
        <v>1175</v>
      </c>
      <c r="E4670" t="s">
        <v>5844</v>
      </c>
      <c r="F4670" t="s">
        <v>6911</v>
      </c>
      <c r="G4670" t="s">
        <v>6992</v>
      </c>
      <c r="H4670" t="s">
        <v>6996</v>
      </c>
      <c r="I4670" t="s">
        <v>7006</v>
      </c>
      <c r="J4670" t="s">
        <v>7248</v>
      </c>
      <c r="K4670" t="s">
        <v>8107</v>
      </c>
      <c r="L4670" t="s">
        <v>8341</v>
      </c>
      <c r="M4670" t="s">
        <v>8350</v>
      </c>
      <c r="N4670" t="s">
        <v>8354</v>
      </c>
      <c r="O4670" t="s">
        <v>8358</v>
      </c>
      <c r="R4670" t="s">
        <v>7528</v>
      </c>
      <c r="T4670" t="s">
        <v>8369</v>
      </c>
    </row>
    <row r="4671" spans="1:20" x14ac:dyDescent="0.35">
      <c r="A4671" t="s">
        <v>918</v>
      </c>
      <c r="B4671" t="s">
        <v>1135</v>
      </c>
      <c r="C4671">
        <v>17</v>
      </c>
      <c r="D4671" t="s">
        <v>1173</v>
      </c>
      <c r="E4671" t="s">
        <v>5845</v>
      </c>
      <c r="G4671" t="s">
        <v>6984</v>
      </c>
      <c r="H4671" t="s">
        <v>6997</v>
      </c>
      <c r="I4671" t="s">
        <v>7007</v>
      </c>
      <c r="J4671" t="s">
        <v>7057</v>
      </c>
      <c r="K4671" t="s">
        <v>8099</v>
      </c>
      <c r="L4671" t="s">
        <v>8342</v>
      </c>
      <c r="M4671" t="s">
        <v>8348</v>
      </c>
      <c r="N4671" t="s">
        <v>8353</v>
      </c>
      <c r="O4671" t="s">
        <v>8359</v>
      </c>
      <c r="R4671" t="s">
        <v>7432</v>
      </c>
      <c r="S4671">
        <v>5</v>
      </c>
      <c r="T4671" t="s">
        <v>8369</v>
      </c>
    </row>
    <row r="4672" spans="1:20" x14ac:dyDescent="0.35">
      <c r="A4672" t="s">
        <v>406</v>
      </c>
      <c r="B4672" t="s">
        <v>1144</v>
      </c>
      <c r="E4672" t="s">
        <v>5846</v>
      </c>
      <c r="F4672" t="s">
        <v>6978</v>
      </c>
      <c r="G4672" t="s">
        <v>6993</v>
      </c>
      <c r="H4672" t="s">
        <v>6995</v>
      </c>
      <c r="I4672" t="s">
        <v>7006</v>
      </c>
      <c r="J4672" t="s">
        <v>7322</v>
      </c>
      <c r="K4672" t="s">
        <v>8322</v>
      </c>
      <c r="L4672" t="s">
        <v>8345</v>
      </c>
      <c r="M4672" t="s">
        <v>8350</v>
      </c>
      <c r="N4672" t="s">
        <v>8354</v>
      </c>
      <c r="O4672" t="s">
        <v>8356</v>
      </c>
      <c r="Q4672" t="s">
        <v>8363</v>
      </c>
      <c r="T4672" t="s">
        <v>8367</v>
      </c>
    </row>
    <row r="4673" spans="1:20" x14ac:dyDescent="0.35">
      <c r="A4673" t="s">
        <v>364</v>
      </c>
      <c r="B4673" t="s">
        <v>1088</v>
      </c>
      <c r="C4673">
        <v>55</v>
      </c>
      <c r="E4673" t="s">
        <v>5847</v>
      </c>
      <c r="F4673" t="s">
        <v>6734</v>
      </c>
      <c r="G4673" t="s">
        <v>6985</v>
      </c>
      <c r="H4673" t="s">
        <v>7000</v>
      </c>
      <c r="I4673" t="s">
        <v>7007</v>
      </c>
      <c r="K4673" t="s">
        <v>8170</v>
      </c>
      <c r="L4673" t="s">
        <v>8345</v>
      </c>
      <c r="M4673" t="s">
        <v>8349</v>
      </c>
      <c r="N4673" t="s">
        <v>8354</v>
      </c>
      <c r="O4673" t="s">
        <v>8356</v>
      </c>
      <c r="P4673">
        <v>30152</v>
      </c>
      <c r="Q4673" t="s">
        <v>8362</v>
      </c>
      <c r="S4673">
        <v>1</v>
      </c>
      <c r="T4673" t="s">
        <v>8369</v>
      </c>
    </row>
    <row r="4674" spans="1:20" x14ac:dyDescent="0.35">
      <c r="A4674" t="s">
        <v>335</v>
      </c>
      <c r="B4674" t="s">
        <v>1024</v>
      </c>
      <c r="D4674" t="s">
        <v>1172</v>
      </c>
      <c r="E4674" t="s">
        <v>5848</v>
      </c>
      <c r="F4674" t="s">
        <v>6922</v>
      </c>
      <c r="G4674" t="s">
        <v>6984</v>
      </c>
      <c r="H4674" t="s">
        <v>7000</v>
      </c>
      <c r="I4674" t="s">
        <v>7001</v>
      </c>
      <c r="K4674" t="s">
        <v>8012</v>
      </c>
      <c r="L4674" t="s">
        <v>8339</v>
      </c>
      <c r="M4674" t="s">
        <v>8348</v>
      </c>
      <c r="N4674" t="s">
        <v>8354</v>
      </c>
      <c r="O4674" t="s">
        <v>8355</v>
      </c>
      <c r="P4674">
        <v>49767</v>
      </c>
      <c r="Q4674" t="s">
        <v>8363</v>
      </c>
      <c r="S4674">
        <v>1</v>
      </c>
    </row>
    <row r="4675" spans="1:20" x14ac:dyDescent="0.35">
      <c r="A4675" t="s">
        <v>253</v>
      </c>
      <c r="B4675" t="s">
        <v>1057</v>
      </c>
      <c r="E4675" t="s">
        <v>5849</v>
      </c>
      <c r="G4675" t="s">
        <v>6990</v>
      </c>
      <c r="H4675" t="s">
        <v>6998</v>
      </c>
      <c r="I4675" t="s">
        <v>7003</v>
      </c>
      <c r="J4675" t="s">
        <v>7446</v>
      </c>
      <c r="K4675" t="s">
        <v>8278</v>
      </c>
      <c r="L4675" t="s">
        <v>8338</v>
      </c>
      <c r="M4675" t="s">
        <v>8348</v>
      </c>
      <c r="N4675" t="s">
        <v>8353</v>
      </c>
      <c r="O4675" t="s">
        <v>8358</v>
      </c>
      <c r="P4675">
        <v>33710</v>
      </c>
      <c r="Q4675" t="s">
        <v>8364</v>
      </c>
      <c r="T4675" t="s">
        <v>8367</v>
      </c>
    </row>
    <row r="4676" spans="1:20" x14ac:dyDescent="0.35">
      <c r="A4676" t="s">
        <v>984</v>
      </c>
      <c r="B4676" t="s">
        <v>1160</v>
      </c>
      <c r="D4676" t="s">
        <v>1172</v>
      </c>
      <c r="E4676" t="s">
        <v>5850</v>
      </c>
      <c r="F4676" t="s">
        <v>6859</v>
      </c>
      <c r="G4676" t="s">
        <v>6987</v>
      </c>
      <c r="H4676" t="s">
        <v>6995</v>
      </c>
      <c r="I4676" t="s">
        <v>7005</v>
      </c>
      <c r="J4676" t="s">
        <v>7265</v>
      </c>
      <c r="K4676" t="s">
        <v>8144</v>
      </c>
      <c r="L4676" t="s">
        <v>8340</v>
      </c>
      <c r="M4676" t="s">
        <v>8347</v>
      </c>
      <c r="N4676" t="s">
        <v>8354</v>
      </c>
      <c r="O4676" t="s">
        <v>8357</v>
      </c>
      <c r="P4676">
        <v>762</v>
      </c>
      <c r="Q4676" t="s">
        <v>8361</v>
      </c>
      <c r="R4676" t="s">
        <v>7349</v>
      </c>
      <c r="S4676">
        <v>4</v>
      </c>
      <c r="T4676" t="s">
        <v>8368</v>
      </c>
    </row>
    <row r="4677" spans="1:20" x14ac:dyDescent="0.35">
      <c r="A4677" t="s">
        <v>331</v>
      </c>
      <c r="B4677" t="s">
        <v>1072</v>
      </c>
      <c r="C4677">
        <v>25</v>
      </c>
      <c r="D4677" t="s">
        <v>1174</v>
      </c>
      <c r="E4677" t="s">
        <v>5851</v>
      </c>
      <c r="F4677" t="s">
        <v>6864</v>
      </c>
      <c r="G4677" t="s">
        <v>6990</v>
      </c>
      <c r="H4677" t="s">
        <v>6996</v>
      </c>
      <c r="I4677" t="s">
        <v>7007</v>
      </c>
      <c r="K4677" t="s">
        <v>8153</v>
      </c>
      <c r="L4677" t="s">
        <v>8344</v>
      </c>
      <c r="M4677" t="s">
        <v>8348</v>
      </c>
      <c r="N4677" t="s">
        <v>8351</v>
      </c>
      <c r="O4677" t="s">
        <v>8355</v>
      </c>
      <c r="Q4677" t="s">
        <v>8360</v>
      </c>
      <c r="S4677">
        <v>2</v>
      </c>
      <c r="T4677" t="s">
        <v>8368</v>
      </c>
    </row>
    <row r="4678" spans="1:20" x14ac:dyDescent="0.35">
      <c r="A4678" t="s">
        <v>906</v>
      </c>
      <c r="B4678" t="s">
        <v>1147</v>
      </c>
      <c r="E4678" t="s">
        <v>5852</v>
      </c>
      <c r="F4678" t="s">
        <v>6825</v>
      </c>
      <c r="G4678" t="s">
        <v>6988</v>
      </c>
      <c r="H4678" t="s">
        <v>6995</v>
      </c>
      <c r="I4678" t="s">
        <v>7002</v>
      </c>
      <c r="J4678" t="s">
        <v>7288</v>
      </c>
      <c r="K4678" t="s">
        <v>7873</v>
      </c>
      <c r="L4678" t="s">
        <v>8339</v>
      </c>
      <c r="M4678" t="s">
        <v>8347</v>
      </c>
      <c r="N4678" t="s">
        <v>8353</v>
      </c>
      <c r="O4678" t="s">
        <v>8356</v>
      </c>
      <c r="Q4678" t="s">
        <v>8360</v>
      </c>
      <c r="R4678" t="s">
        <v>7528</v>
      </c>
      <c r="S4678">
        <v>5</v>
      </c>
    </row>
    <row r="4679" spans="1:20" x14ac:dyDescent="0.35">
      <c r="A4679" t="s">
        <v>572</v>
      </c>
      <c r="B4679" t="s">
        <v>1136</v>
      </c>
      <c r="C4679">
        <v>47</v>
      </c>
      <c r="E4679" t="s">
        <v>5853</v>
      </c>
      <c r="F4679" t="s">
        <v>6829</v>
      </c>
      <c r="G4679" t="s">
        <v>6991</v>
      </c>
      <c r="H4679" t="s">
        <v>6994</v>
      </c>
      <c r="I4679" t="s">
        <v>7002</v>
      </c>
      <c r="K4679" t="s">
        <v>8231</v>
      </c>
      <c r="L4679" t="s">
        <v>8344</v>
      </c>
      <c r="M4679" t="s">
        <v>8349</v>
      </c>
      <c r="N4679" t="s">
        <v>8353</v>
      </c>
      <c r="O4679" t="s">
        <v>8357</v>
      </c>
      <c r="Q4679" t="s">
        <v>8360</v>
      </c>
      <c r="R4679" t="s">
        <v>7449</v>
      </c>
      <c r="S4679">
        <v>3</v>
      </c>
      <c r="T4679" t="s">
        <v>8368</v>
      </c>
    </row>
    <row r="4680" spans="1:20" x14ac:dyDescent="0.35">
      <c r="A4680" t="s">
        <v>825</v>
      </c>
      <c r="B4680" t="s">
        <v>1052</v>
      </c>
      <c r="C4680">
        <v>28</v>
      </c>
      <c r="D4680" t="s">
        <v>1172</v>
      </c>
      <c r="E4680" t="s">
        <v>5854</v>
      </c>
      <c r="F4680" t="s">
        <v>6907</v>
      </c>
      <c r="G4680" t="s">
        <v>6989</v>
      </c>
      <c r="H4680" t="s">
        <v>6994</v>
      </c>
      <c r="I4680" t="s">
        <v>7005</v>
      </c>
      <c r="J4680" t="s">
        <v>7501</v>
      </c>
      <c r="K4680" t="s">
        <v>7863</v>
      </c>
      <c r="L4680" t="s">
        <v>8340</v>
      </c>
      <c r="M4680" t="s">
        <v>8350</v>
      </c>
      <c r="N4680" t="s">
        <v>8351</v>
      </c>
      <c r="O4680" t="s">
        <v>8356</v>
      </c>
      <c r="Q4680" t="s">
        <v>8361</v>
      </c>
      <c r="T4680" t="s">
        <v>8369</v>
      </c>
    </row>
    <row r="4681" spans="1:20" x14ac:dyDescent="0.35">
      <c r="A4681" t="s">
        <v>627</v>
      </c>
      <c r="B4681" t="s">
        <v>1167</v>
      </c>
      <c r="C4681">
        <v>27</v>
      </c>
      <c r="D4681" t="s">
        <v>1175</v>
      </c>
      <c r="E4681" t="s">
        <v>5855</v>
      </c>
      <c r="F4681" t="s">
        <v>6894</v>
      </c>
      <c r="G4681" t="s">
        <v>6991</v>
      </c>
      <c r="H4681" t="s">
        <v>6998</v>
      </c>
      <c r="I4681" t="s">
        <v>7004</v>
      </c>
      <c r="J4681" t="s">
        <v>7018</v>
      </c>
      <c r="K4681" t="s">
        <v>8299</v>
      </c>
      <c r="L4681" t="s">
        <v>8344</v>
      </c>
      <c r="M4681" t="s">
        <v>8348</v>
      </c>
      <c r="N4681" t="s">
        <v>8351</v>
      </c>
      <c r="O4681" t="s">
        <v>8356</v>
      </c>
      <c r="P4681">
        <v>10884</v>
      </c>
      <c r="Q4681" t="s">
        <v>8361</v>
      </c>
      <c r="R4681" t="s">
        <v>7198</v>
      </c>
      <c r="T4681" t="s">
        <v>8369</v>
      </c>
    </row>
    <row r="4682" spans="1:20" x14ac:dyDescent="0.35">
      <c r="A4682" t="s">
        <v>281</v>
      </c>
      <c r="B4682" t="s">
        <v>1030</v>
      </c>
      <c r="D4682" t="s">
        <v>1175</v>
      </c>
      <c r="E4682" t="s">
        <v>5856</v>
      </c>
      <c r="G4682" t="s">
        <v>6985</v>
      </c>
      <c r="H4682" t="s">
        <v>6994</v>
      </c>
      <c r="I4682" t="s">
        <v>7007</v>
      </c>
      <c r="J4682" t="s">
        <v>7622</v>
      </c>
      <c r="K4682" t="s">
        <v>8210</v>
      </c>
      <c r="L4682" t="s">
        <v>8339</v>
      </c>
      <c r="M4682" t="s">
        <v>8348</v>
      </c>
      <c r="N4682" t="s">
        <v>8352</v>
      </c>
      <c r="O4682" t="s">
        <v>8356</v>
      </c>
      <c r="Q4682" t="s">
        <v>8362</v>
      </c>
      <c r="R4682" t="s">
        <v>7464</v>
      </c>
      <c r="S4682">
        <v>5</v>
      </c>
      <c r="T4682" t="s">
        <v>8368</v>
      </c>
    </row>
    <row r="4683" spans="1:20" x14ac:dyDescent="0.35">
      <c r="A4683" t="s">
        <v>605</v>
      </c>
      <c r="B4683" t="s">
        <v>1160</v>
      </c>
      <c r="D4683" t="s">
        <v>1173</v>
      </c>
      <c r="E4683" t="s">
        <v>5857</v>
      </c>
      <c r="F4683" t="s">
        <v>6959</v>
      </c>
      <c r="G4683" t="s">
        <v>6992</v>
      </c>
      <c r="H4683" t="s">
        <v>6999</v>
      </c>
      <c r="I4683" t="s">
        <v>7003</v>
      </c>
      <c r="K4683" t="s">
        <v>7766</v>
      </c>
      <c r="L4683" t="s">
        <v>8342</v>
      </c>
      <c r="M4683" t="s">
        <v>8347</v>
      </c>
      <c r="N4683" t="s">
        <v>8352</v>
      </c>
      <c r="O4683" t="s">
        <v>8357</v>
      </c>
      <c r="Q4683" t="s">
        <v>8364</v>
      </c>
      <c r="R4683" t="s">
        <v>7572</v>
      </c>
      <c r="S4683">
        <v>2</v>
      </c>
      <c r="T4683" t="s">
        <v>8369</v>
      </c>
    </row>
    <row r="4684" spans="1:20" x14ac:dyDescent="0.35">
      <c r="A4684" t="s">
        <v>326</v>
      </c>
      <c r="B4684" t="s">
        <v>1094</v>
      </c>
      <c r="C4684">
        <v>30</v>
      </c>
      <c r="D4684" t="s">
        <v>1174</v>
      </c>
      <c r="E4684" t="s">
        <v>5858</v>
      </c>
      <c r="F4684" t="s">
        <v>6819</v>
      </c>
      <c r="G4684" t="s">
        <v>6993</v>
      </c>
      <c r="H4684" t="s">
        <v>6999</v>
      </c>
      <c r="I4684" t="s">
        <v>7006</v>
      </c>
      <c r="J4684" t="s">
        <v>7191</v>
      </c>
      <c r="K4684" t="s">
        <v>7784</v>
      </c>
      <c r="L4684" t="s">
        <v>8341</v>
      </c>
      <c r="M4684" t="s">
        <v>8350</v>
      </c>
      <c r="N4684" t="s">
        <v>8354</v>
      </c>
      <c r="O4684" t="s">
        <v>8358</v>
      </c>
      <c r="Q4684" t="s">
        <v>8362</v>
      </c>
      <c r="S4684">
        <v>5</v>
      </c>
      <c r="T4684" t="s">
        <v>8369</v>
      </c>
    </row>
    <row r="4685" spans="1:20" x14ac:dyDescent="0.35">
      <c r="A4685" t="s">
        <v>582</v>
      </c>
      <c r="B4685" t="s">
        <v>1080</v>
      </c>
      <c r="C4685">
        <v>42</v>
      </c>
      <c r="D4685" t="s">
        <v>1172</v>
      </c>
      <c r="E4685" t="s">
        <v>5859</v>
      </c>
      <c r="G4685" t="s">
        <v>6985</v>
      </c>
      <c r="H4685" t="s">
        <v>6994</v>
      </c>
      <c r="I4685" t="s">
        <v>7001</v>
      </c>
      <c r="K4685" t="s">
        <v>7845</v>
      </c>
      <c r="L4685" t="s">
        <v>8344</v>
      </c>
      <c r="M4685" t="s">
        <v>8346</v>
      </c>
      <c r="N4685" t="s">
        <v>8351</v>
      </c>
      <c r="O4685" t="s">
        <v>8358</v>
      </c>
      <c r="P4685">
        <v>17523</v>
      </c>
      <c r="R4685" t="s">
        <v>7189</v>
      </c>
      <c r="T4685" t="s">
        <v>8367</v>
      </c>
    </row>
    <row r="4686" spans="1:20" x14ac:dyDescent="0.35">
      <c r="A4686" t="s">
        <v>217</v>
      </c>
      <c r="B4686" t="s">
        <v>1039</v>
      </c>
      <c r="C4686">
        <v>25</v>
      </c>
      <c r="D4686" t="s">
        <v>1174</v>
      </c>
      <c r="E4686" t="s">
        <v>5860</v>
      </c>
      <c r="G4686" t="s">
        <v>6987</v>
      </c>
      <c r="H4686" t="s">
        <v>6997</v>
      </c>
      <c r="I4686" t="s">
        <v>7006</v>
      </c>
      <c r="J4686" t="s">
        <v>7328</v>
      </c>
      <c r="K4686" t="s">
        <v>8239</v>
      </c>
      <c r="L4686" t="s">
        <v>8343</v>
      </c>
      <c r="M4686" t="s">
        <v>8346</v>
      </c>
      <c r="N4686" t="s">
        <v>8351</v>
      </c>
      <c r="O4686" t="s">
        <v>8355</v>
      </c>
      <c r="S4686">
        <v>5</v>
      </c>
      <c r="T4686" t="s">
        <v>8369</v>
      </c>
    </row>
    <row r="4687" spans="1:20" x14ac:dyDescent="0.35">
      <c r="A4687" t="s">
        <v>235</v>
      </c>
      <c r="B4687" t="s">
        <v>1081</v>
      </c>
      <c r="C4687">
        <v>61</v>
      </c>
      <c r="D4687" t="s">
        <v>1172</v>
      </c>
      <c r="E4687" t="s">
        <v>5861</v>
      </c>
      <c r="F4687" t="s">
        <v>6865</v>
      </c>
      <c r="G4687" t="s">
        <v>6991</v>
      </c>
      <c r="H4687" t="s">
        <v>6994</v>
      </c>
      <c r="I4687" t="s">
        <v>7003</v>
      </c>
      <c r="J4687" t="s">
        <v>7146</v>
      </c>
      <c r="K4687" t="s">
        <v>7920</v>
      </c>
      <c r="L4687" t="s">
        <v>8340</v>
      </c>
      <c r="M4687" t="s">
        <v>8349</v>
      </c>
      <c r="N4687" t="s">
        <v>8353</v>
      </c>
      <c r="O4687" t="s">
        <v>8356</v>
      </c>
      <c r="Q4687" t="s">
        <v>8360</v>
      </c>
      <c r="T4687" t="s">
        <v>8369</v>
      </c>
    </row>
    <row r="4688" spans="1:20" x14ac:dyDescent="0.35">
      <c r="A4688" t="s">
        <v>617</v>
      </c>
      <c r="B4688" t="s">
        <v>1114</v>
      </c>
      <c r="D4688" t="s">
        <v>1172</v>
      </c>
      <c r="E4688" t="s">
        <v>5862</v>
      </c>
      <c r="F4688" t="s">
        <v>6860</v>
      </c>
      <c r="G4688" t="s">
        <v>6985</v>
      </c>
      <c r="H4688" t="s">
        <v>6998</v>
      </c>
      <c r="I4688" t="s">
        <v>7002</v>
      </c>
      <c r="J4688" t="s">
        <v>7039</v>
      </c>
      <c r="K4688" t="s">
        <v>8216</v>
      </c>
      <c r="L4688" t="s">
        <v>8343</v>
      </c>
      <c r="M4688" t="s">
        <v>8349</v>
      </c>
      <c r="N4688" t="s">
        <v>8354</v>
      </c>
      <c r="O4688" t="s">
        <v>8356</v>
      </c>
      <c r="P4688">
        <v>16632</v>
      </c>
      <c r="Q4688" t="s">
        <v>8360</v>
      </c>
    </row>
    <row r="4689" spans="1:20" x14ac:dyDescent="0.35">
      <c r="A4689" t="s">
        <v>106</v>
      </c>
      <c r="B4689" t="s">
        <v>1034</v>
      </c>
      <c r="C4689">
        <v>24</v>
      </c>
      <c r="D4689" t="s">
        <v>1173</v>
      </c>
      <c r="E4689" t="s">
        <v>5863</v>
      </c>
      <c r="F4689" t="s">
        <v>6690</v>
      </c>
      <c r="G4689" t="s">
        <v>6992</v>
      </c>
      <c r="H4689" t="s">
        <v>6998</v>
      </c>
      <c r="I4689" t="s">
        <v>7001</v>
      </c>
      <c r="J4689" t="s">
        <v>7414</v>
      </c>
      <c r="K4689" t="s">
        <v>7909</v>
      </c>
      <c r="L4689" t="s">
        <v>8338</v>
      </c>
      <c r="M4689" t="s">
        <v>8349</v>
      </c>
      <c r="N4689" t="s">
        <v>8354</v>
      </c>
      <c r="O4689" t="s">
        <v>8357</v>
      </c>
      <c r="Q4689" t="s">
        <v>8361</v>
      </c>
      <c r="S4689">
        <v>5</v>
      </c>
    </row>
    <row r="4690" spans="1:20" x14ac:dyDescent="0.35">
      <c r="A4690" t="s">
        <v>740</v>
      </c>
      <c r="B4690" t="s">
        <v>1115</v>
      </c>
      <c r="C4690">
        <v>35</v>
      </c>
      <c r="D4690" t="s">
        <v>1173</v>
      </c>
      <c r="E4690" t="s">
        <v>5864</v>
      </c>
      <c r="F4690" t="s">
        <v>6887</v>
      </c>
      <c r="G4690" t="s">
        <v>6989</v>
      </c>
      <c r="H4690" t="s">
        <v>6998</v>
      </c>
      <c r="I4690" t="s">
        <v>7003</v>
      </c>
      <c r="J4690" t="s">
        <v>7066</v>
      </c>
      <c r="K4690" t="s">
        <v>7765</v>
      </c>
      <c r="L4690" t="s">
        <v>8343</v>
      </c>
      <c r="M4690" t="s">
        <v>8348</v>
      </c>
      <c r="N4690" t="s">
        <v>8354</v>
      </c>
      <c r="O4690" t="s">
        <v>8357</v>
      </c>
      <c r="Q4690" t="s">
        <v>8364</v>
      </c>
      <c r="T4690" t="s">
        <v>8369</v>
      </c>
    </row>
    <row r="4691" spans="1:20" x14ac:dyDescent="0.35">
      <c r="A4691" t="s">
        <v>77</v>
      </c>
      <c r="B4691" t="s">
        <v>1111</v>
      </c>
      <c r="E4691" t="s">
        <v>5865</v>
      </c>
      <c r="F4691" t="s">
        <v>6758</v>
      </c>
      <c r="G4691" t="s">
        <v>6986</v>
      </c>
      <c r="H4691" t="s">
        <v>6996</v>
      </c>
      <c r="I4691" t="s">
        <v>7007</v>
      </c>
      <c r="J4691" t="s">
        <v>7468</v>
      </c>
      <c r="K4691" t="s">
        <v>8310</v>
      </c>
      <c r="L4691" t="s">
        <v>8345</v>
      </c>
      <c r="M4691" t="s">
        <v>8347</v>
      </c>
      <c r="N4691" t="s">
        <v>8354</v>
      </c>
      <c r="O4691" t="s">
        <v>8359</v>
      </c>
      <c r="Q4691" t="s">
        <v>8364</v>
      </c>
      <c r="S4691">
        <v>3</v>
      </c>
      <c r="T4691" t="s">
        <v>8369</v>
      </c>
    </row>
    <row r="4692" spans="1:20" x14ac:dyDescent="0.35">
      <c r="A4692" t="s">
        <v>475</v>
      </c>
      <c r="B4692" t="s">
        <v>1051</v>
      </c>
      <c r="C4692">
        <v>53</v>
      </c>
      <c r="D4692" t="s">
        <v>1174</v>
      </c>
      <c r="E4692" t="s">
        <v>5866</v>
      </c>
      <c r="G4692" t="s">
        <v>6986</v>
      </c>
      <c r="H4692" t="s">
        <v>7000</v>
      </c>
      <c r="I4692" t="s">
        <v>7004</v>
      </c>
      <c r="K4692" t="s">
        <v>8168</v>
      </c>
      <c r="L4692" t="s">
        <v>8342</v>
      </c>
      <c r="M4692" t="s">
        <v>8350</v>
      </c>
      <c r="N4692" t="s">
        <v>8353</v>
      </c>
      <c r="O4692" t="s">
        <v>8358</v>
      </c>
      <c r="R4692" t="s">
        <v>7146</v>
      </c>
      <c r="S4692">
        <v>1</v>
      </c>
      <c r="T4692" t="s">
        <v>8368</v>
      </c>
    </row>
    <row r="4693" spans="1:20" x14ac:dyDescent="0.35">
      <c r="A4693" t="s">
        <v>406</v>
      </c>
      <c r="B4693" t="s">
        <v>1116</v>
      </c>
      <c r="C4693">
        <v>54</v>
      </c>
      <c r="D4693" t="s">
        <v>1172</v>
      </c>
      <c r="E4693" t="s">
        <v>5867</v>
      </c>
      <c r="F4693" t="s">
        <v>6915</v>
      </c>
      <c r="G4693" t="s">
        <v>6985</v>
      </c>
      <c r="H4693" t="s">
        <v>6996</v>
      </c>
      <c r="I4693" t="s">
        <v>7007</v>
      </c>
      <c r="J4693" t="s">
        <v>7385</v>
      </c>
      <c r="K4693" t="s">
        <v>8028</v>
      </c>
      <c r="L4693" t="s">
        <v>8345</v>
      </c>
      <c r="M4693" t="s">
        <v>8346</v>
      </c>
      <c r="N4693" t="s">
        <v>8351</v>
      </c>
      <c r="O4693" t="s">
        <v>8357</v>
      </c>
      <c r="Q4693" t="s">
        <v>8363</v>
      </c>
      <c r="R4693" t="s">
        <v>7263</v>
      </c>
      <c r="S4693">
        <v>2</v>
      </c>
      <c r="T4693" t="s">
        <v>8368</v>
      </c>
    </row>
    <row r="4694" spans="1:20" x14ac:dyDescent="0.35">
      <c r="A4694" t="s">
        <v>931</v>
      </c>
      <c r="B4694" t="s">
        <v>1155</v>
      </c>
      <c r="C4694">
        <v>73</v>
      </c>
      <c r="D4694" t="s">
        <v>1175</v>
      </c>
      <c r="E4694" t="s">
        <v>5868</v>
      </c>
      <c r="G4694" t="s">
        <v>6988</v>
      </c>
      <c r="H4694" t="s">
        <v>6998</v>
      </c>
      <c r="I4694" t="s">
        <v>7005</v>
      </c>
      <c r="J4694" t="s">
        <v>7577</v>
      </c>
      <c r="K4694" t="s">
        <v>7922</v>
      </c>
      <c r="L4694" t="s">
        <v>8343</v>
      </c>
      <c r="M4694" t="s">
        <v>8346</v>
      </c>
      <c r="N4694" t="s">
        <v>8354</v>
      </c>
      <c r="O4694" t="s">
        <v>8355</v>
      </c>
      <c r="P4694">
        <v>16576</v>
      </c>
      <c r="S4694">
        <v>1</v>
      </c>
      <c r="T4694" t="s">
        <v>8367</v>
      </c>
    </row>
    <row r="4695" spans="1:20" x14ac:dyDescent="0.35">
      <c r="A4695" t="s">
        <v>922</v>
      </c>
      <c r="B4695" t="s">
        <v>1077</v>
      </c>
      <c r="D4695" t="s">
        <v>1175</v>
      </c>
      <c r="E4695" t="s">
        <v>5869</v>
      </c>
      <c r="G4695" t="s">
        <v>6987</v>
      </c>
      <c r="H4695" t="s">
        <v>6997</v>
      </c>
      <c r="I4695" t="s">
        <v>7002</v>
      </c>
      <c r="J4695" t="s">
        <v>7570</v>
      </c>
      <c r="K4695" t="s">
        <v>7688</v>
      </c>
      <c r="L4695" t="s">
        <v>8339</v>
      </c>
      <c r="M4695" t="s">
        <v>8349</v>
      </c>
      <c r="N4695" t="s">
        <v>8353</v>
      </c>
      <c r="O4695" t="s">
        <v>8359</v>
      </c>
      <c r="R4695" t="s">
        <v>7411</v>
      </c>
      <c r="S4695">
        <v>3</v>
      </c>
      <c r="T4695" t="s">
        <v>8368</v>
      </c>
    </row>
    <row r="4696" spans="1:20" x14ac:dyDescent="0.35">
      <c r="A4696" t="s">
        <v>818</v>
      </c>
      <c r="B4696" t="s">
        <v>1119</v>
      </c>
      <c r="E4696" t="s">
        <v>5870</v>
      </c>
      <c r="G4696" t="s">
        <v>6985</v>
      </c>
      <c r="H4696" t="s">
        <v>6994</v>
      </c>
      <c r="I4696" t="s">
        <v>7006</v>
      </c>
      <c r="J4696" t="s">
        <v>7492</v>
      </c>
      <c r="K4696" t="s">
        <v>8056</v>
      </c>
      <c r="L4696" t="s">
        <v>8343</v>
      </c>
      <c r="M4696" t="s">
        <v>8349</v>
      </c>
      <c r="N4696" t="s">
        <v>8354</v>
      </c>
      <c r="O4696" t="s">
        <v>8355</v>
      </c>
      <c r="P4696">
        <v>3817</v>
      </c>
      <c r="Q4696" t="s">
        <v>8364</v>
      </c>
      <c r="S4696">
        <v>3</v>
      </c>
      <c r="T4696" t="s">
        <v>8369</v>
      </c>
    </row>
    <row r="4697" spans="1:20" x14ac:dyDescent="0.35">
      <c r="A4697" t="s">
        <v>655</v>
      </c>
      <c r="B4697" t="s">
        <v>1145</v>
      </c>
      <c r="D4697" t="s">
        <v>1173</v>
      </c>
      <c r="E4697" t="s">
        <v>5871</v>
      </c>
      <c r="F4697" t="s">
        <v>6821</v>
      </c>
      <c r="G4697" t="s">
        <v>6991</v>
      </c>
      <c r="H4697" t="s">
        <v>7000</v>
      </c>
      <c r="I4697" t="s">
        <v>7005</v>
      </c>
      <c r="J4697" t="s">
        <v>7659</v>
      </c>
      <c r="K4697" t="s">
        <v>7706</v>
      </c>
      <c r="L4697" t="s">
        <v>8340</v>
      </c>
      <c r="M4697" t="s">
        <v>8348</v>
      </c>
      <c r="N4697" t="s">
        <v>8353</v>
      </c>
      <c r="O4697" t="s">
        <v>8355</v>
      </c>
      <c r="P4697">
        <v>36897</v>
      </c>
      <c r="R4697" t="s">
        <v>7048</v>
      </c>
      <c r="T4697" t="s">
        <v>8367</v>
      </c>
    </row>
    <row r="4698" spans="1:20" x14ac:dyDescent="0.35">
      <c r="A4698" t="s">
        <v>566</v>
      </c>
      <c r="B4698" t="s">
        <v>1158</v>
      </c>
      <c r="E4698" t="s">
        <v>5872</v>
      </c>
      <c r="F4698" t="s">
        <v>6949</v>
      </c>
      <c r="G4698" t="s">
        <v>6986</v>
      </c>
      <c r="H4698" t="s">
        <v>7000</v>
      </c>
      <c r="I4698" t="s">
        <v>7003</v>
      </c>
      <c r="J4698" t="s">
        <v>7068</v>
      </c>
      <c r="K4698" t="s">
        <v>8242</v>
      </c>
      <c r="L4698" t="s">
        <v>8345</v>
      </c>
      <c r="M4698" t="s">
        <v>8350</v>
      </c>
      <c r="N4698" t="s">
        <v>8353</v>
      </c>
      <c r="O4698" t="s">
        <v>8359</v>
      </c>
      <c r="Q4698" t="s">
        <v>8364</v>
      </c>
      <c r="T4698" t="s">
        <v>8369</v>
      </c>
    </row>
    <row r="4699" spans="1:20" x14ac:dyDescent="0.35">
      <c r="A4699" t="s">
        <v>636</v>
      </c>
      <c r="B4699" t="s">
        <v>1019</v>
      </c>
      <c r="C4699">
        <v>14</v>
      </c>
      <c r="D4699" t="s">
        <v>1172</v>
      </c>
      <c r="E4699" t="s">
        <v>5873</v>
      </c>
      <c r="F4699" t="s">
        <v>6753</v>
      </c>
      <c r="G4699" t="s">
        <v>6989</v>
      </c>
      <c r="H4699" t="s">
        <v>6994</v>
      </c>
      <c r="I4699" t="s">
        <v>7004</v>
      </c>
      <c r="J4699" t="s">
        <v>7063</v>
      </c>
      <c r="K4699" t="s">
        <v>7979</v>
      </c>
      <c r="L4699" t="s">
        <v>8342</v>
      </c>
      <c r="M4699" t="s">
        <v>8349</v>
      </c>
      <c r="N4699" t="s">
        <v>8354</v>
      </c>
      <c r="O4699" t="s">
        <v>8359</v>
      </c>
      <c r="Q4699" t="s">
        <v>8364</v>
      </c>
      <c r="T4699" t="s">
        <v>8368</v>
      </c>
    </row>
    <row r="4700" spans="1:20" x14ac:dyDescent="0.35">
      <c r="A4700" t="s">
        <v>585</v>
      </c>
      <c r="B4700" t="s">
        <v>1054</v>
      </c>
      <c r="D4700" t="s">
        <v>1173</v>
      </c>
      <c r="E4700" t="s">
        <v>5874</v>
      </c>
      <c r="G4700" t="s">
        <v>6991</v>
      </c>
      <c r="H4700" t="s">
        <v>7000</v>
      </c>
      <c r="I4700" t="s">
        <v>7007</v>
      </c>
      <c r="J4700" t="s">
        <v>7580</v>
      </c>
      <c r="K4700" t="s">
        <v>7976</v>
      </c>
      <c r="L4700" t="s">
        <v>8340</v>
      </c>
      <c r="M4700" t="s">
        <v>8349</v>
      </c>
      <c r="N4700" t="s">
        <v>8352</v>
      </c>
      <c r="O4700" t="s">
        <v>8355</v>
      </c>
      <c r="Q4700" t="s">
        <v>8364</v>
      </c>
      <c r="R4700" t="s">
        <v>7310</v>
      </c>
      <c r="S4700">
        <v>4</v>
      </c>
    </row>
    <row r="4701" spans="1:20" x14ac:dyDescent="0.35">
      <c r="A4701" t="s">
        <v>322</v>
      </c>
      <c r="B4701" t="s">
        <v>1116</v>
      </c>
      <c r="C4701">
        <v>43</v>
      </c>
      <c r="E4701" t="s">
        <v>5875</v>
      </c>
      <c r="F4701" t="s">
        <v>6763</v>
      </c>
      <c r="G4701" t="s">
        <v>6986</v>
      </c>
      <c r="H4701" t="s">
        <v>6999</v>
      </c>
      <c r="I4701" t="s">
        <v>7005</v>
      </c>
      <c r="J4701" t="s">
        <v>7629</v>
      </c>
      <c r="K4701" t="s">
        <v>8094</v>
      </c>
      <c r="L4701" t="s">
        <v>8344</v>
      </c>
      <c r="M4701" t="s">
        <v>8349</v>
      </c>
      <c r="N4701" t="s">
        <v>8354</v>
      </c>
      <c r="O4701" t="s">
        <v>8359</v>
      </c>
      <c r="Q4701" t="s">
        <v>8364</v>
      </c>
      <c r="S4701">
        <v>3</v>
      </c>
      <c r="T4701" t="s">
        <v>8369</v>
      </c>
    </row>
    <row r="4702" spans="1:20" x14ac:dyDescent="0.35">
      <c r="A4702" t="s">
        <v>452</v>
      </c>
      <c r="B4702" t="s">
        <v>1038</v>
      </c>
      <c r="E4702" t="s">
        <v>5876</v>
      </c>
      <c r="F4702" t="s">
        <v>6899</v>
      </c>
      <c r="G4702" t="s">
        <v>6988</v>
      </c>
      <c r="H4702" t="s">
        <v>6999</v>
      </c>
      <c r="I4702" t="s">
        <v>7001</v>
      </c>
      <c r="J4702" t="s">
        <v>7638</v>
      </c>
      <c r="K4702" t="s">
        <v>8233</v>
      </c>
      <c r="L4702" t="s">
        <v>8339</v>
      </c>
      <c r="M4702" t="s">
        <v>8347</v>
      </c>
      <c r="N4702" t="s">
        <v>8352</v>
      </c>
      <c r="O4702" t="s">
        <v>8357</v>
      </c>
      <c r="P4702">
        <v>24000</v>
      </c>
      <c r="S4702">
        <v>3</v>
      </c>
      <c r="T4702" t="s">
        <v>8368</v>
      </c>
    </row>
    <row r="4703" spans="1:20" x14ac:dyDescent="0.35">
      <c r="A4703" t="s">
        <v>684</v>
      </c>
      <c r="B4703" t="s">
        <v>1051</v>
      </c>
      <c r="D4703" t="s">
        <v>1173</v>
      </c>
      <c r="E4703" t="s">
        <v>5877</v>
      </c>
      <c r="F4703" t="s">
        <v>6835</v>
      </c>
      <c r="G4703" t="s">
        <v>6988</v>
      </c>
      <c r="H4703" t="s">
        <v>6999</v>
      </c>
      <c r="I4703" t="s">
        <v>7002</v>
      </c>
      <c r="K4703" t="s">
        <v>8149</v>
      </c>
      <c r="L4703" t="s">
        <v>8344</v>
      </c>
      <c r="M4703" t="s">
        <v>8348</v>
      </c>
      <c r="N4703" t="s">
        <v>8352</v>
      </c>
      <c r="O4703" t="s">
        <v>8357</v>
      </c>
      <c r="P4703">
        <v>24510</v>
      </c>
      <c r="Q4703" t="s">
        <v>8360</v>
      </c>
      <c r="S4703">
        <v>5</v>
      </c>
      <c r="T4703" t="s">
        <v>8368</v>
      </c>
    </row>
    <row r="4704" spans="1:20" x14ac:dyDescent="0.35">
      <c r="A4704" t="s">
        <v>654</v>
      </c>
      <c r="B4704" t="s">
        <v>1064</v>
      </c>
      <c r="C4704">
        <v>89</v>
      </c>
      <c r="D4704" t="s">
        <v>1172</v>
      </c>
      <c r="E4704" t="s">
        <v>5878</v>
      </c>
      <c r="F4704" t="s">
        <v>6898</v>
      </c>
      <c r="G4704" t="s">
        <v>6987</v>
      </c>
      <c r="H4704" t="s">
        <v>7000</v>
      </c>
      <c r="I4704" t="s">
        <v>7002</v>
      </c>
      <c r="J4704" t="s">
        <v>7608</v>
      </c>
      <c r="K4704" t="s">
        <v>8117</v>
      </c>
      <c r="L4704" t="s">
        <v>8341</v>
      </c>
      <c r="M4704" t="s">
        <v>8350</v>
      </c>
      <c r="N4704" t="s">
        <v>8352</v>
      </c>
      <c r="O4704" t="s">
        <v>8355</v>
      </c>
      <c r="P4704">
        <v>17541</v>
      </c>
      <c r="Q4704" t="s">
        <v>8363</v>
      </c>
      <c r="R4704" t="s">
        <v>7367</v>
      </c>
      <c r="T4704" t="s">
        <v>8369</v>
      </c>
    </row>
    <row r="4705" spans="1:20" x14ac:dyDescent="0.35">
      <c r="A4705" t="s">
        <v>463</v>
      </c>
      <c r="B4705" t="s">
        <v>1163</v>
      </c>
      <c r="C4705">
        <v>11</v>
      </c>
      <c r="D4705" t="s">
        <v>1173</v>
      </c>
      <c r="E4705" t="s">
        <v>5879</v>
      </c>
      <c r="G4705" t="s">
        <v>6988</v>
      </c>
      <c r="H4705" t="s">
        <v>6995</v>
      </c>
      <c r="I4705" t="s">
        <v>7001</v>
      </c>
      <c r="K4705" t="s">
        <v>8126</v>
      </c>
      <c r="L4705" t="s">
        <v>8339</v>
      </c>
      <c r="M4705" t="s">
        <v>8348</v>
      </c>
      <c r="N4705" t="s">
        <v>8353</v>
      </c>
      <c r="O4705" t="s">
        <v>8355</v>
      </c>
      <c r="Q4705" t="s">
        <v>8361</v>
      </c>
      <c r="R4705" t="s">
        <v>7301</v>
      </c>
      <c r="S4705">
        <v>2</v>
      </c>
      <c r="T4705" t="s">
        <v>8368</v>
      </c>
    </row>
    <row r="4706" spans="1:20" x14ac:dyDescent="0.35">
      <c r="A4706" t="s">
        <v>426</v>
      </c>
      <c r="B4706" t="s">
        <v>1140</v>
      </c>
      <c r="C4706">
        <v>35</v>
      </c>
      <c r="E4706" t="s">
        <v>5880</v>
      </c>
      <c r="F4706" t="s">
        <v>6866</v>
      </c>
      <c r="G4706" t="s">
        <v>6992</v>
      </c>
      <c r="H4706" t="s">
        <v>6996</v>
      </c>
      <c r="I4706" t="s">
        <v>7002</v>
      </c>
      <c r="J4706" t="s">
        <v>7301</v>
      </c>
      <c r="K4706" t="s">
        <v>7950</v>
      </c>
      <c r="L4706" t="s">
        <v>8341</v>
      </c>
      <c r="M4706" t="s">
        <v>8350</v>
      </c>
      <c r="N4706" t="s">
        <v>8351</v>
      </c>
      <c r="O4706" t="s">
        <v>8359</v>
      </c>
      <c r="Q4706" t="s">
        <v>8361</v>
      </c>
      <c r="S4706">
        <v>4</v>
      </c>
    </row>
    <row r="4707" spans="1:20" x14ac:dyDescent="0.35">
      <c r="A4707" t="s">
        <v>683</v>
      </c>
      <c r="B4707" t="s">
        <v>1042</v>
      </c>
      <c r="C4707">
        <v>6</v>
      </c>
      <c r="D4707" t="s">
        <v>1174</v>
      </c>
      <c r="E4707" t="s">
        <v>5881</v>
      </c>
      <c r="F4707" t="s">
        <v>6696</v>
      </c>
      <c r="G4707" t="s">
        <v>6987</v>
      </c>
      <c r="H4707" t="s">
        <v>6995</v>
      </c>
      <c r="I4707" t="s">
        <v>7001</v>
      </c>
      <c r="J4707" t="s">
        <v>7130</v>
      </c>
      <c r="K4707" t="s">
        <v>7911</v>
      </c>
      <c r="L4707" t="s">
        <v>8342</v>
      </c>
      <c r="M4707" t="s">
        <v>8350</v>
      </c>
      <c r="N4707" t="s">
        <v>8353</v>
      </c>
      <c r="O4707" t="s">
        <v>8357</v>
      </c>
      <c r="Q4707" t="s">
        <v>8364</v>
      </c>
      <c r="S4707">
        <v>3</v>
      </c>
      <c r="T4707" t="s">
        <v>8367</v>
      </c>
    </row>
    <row r="4708" spans="1:20" x14ac:dyDescent="0.35">
      <c r="A4708" t="s">
        <v>56</v>
      </c>
      <c r="B4708" t="s">
        <v>1030</v>
      </c>
      <c r="C4708">
        <v>87</v>
      </c>
      <c r="D4708" t="s">
        <v>1174</v>
      </c>
      <c r="E4708" t="s">
        <v>5882</v>
      </c>
      <c r="G4708" t="s">
        <v>6985</v>
      </c>
      <c r="H4708" t="s">
        <v>6996</v>
      </c>
      <c r="I4708" t="s">
        <v>7001</v>
      </c>
      <c r="J4708" t="s">
        <v>7500</v>
      </c>
      <c r="K4708" t="s">
        <v>7816</v>
      </c>
      <c r="L4708" t="s">
        <v>8345</v>
      </c>
      <c r="M4708" t="s">
        <v>8350</v>
      </c>
      <c r="N4708" t="s">
        <v>8354</v>
      </c>
      <c r="O4708" t="s">
        <v>8358</v>
      </c>
      <c r="Q4708" t="s">
        <v>8360</v>
      </c>
      <c r="R4708" t="s">
        <v>7559</v>
      </c>
      <c r="T4708" t="s">
        <v>8368</v>
      </c>
    </row>
    <row r="4709" spans="1:20" x14ac:dyDescent="0.35">
      <c r="A4709" t="s">
        <v>75</v>
      </c>
      <c r="B4709" t="s">
        <v>1039</v>
      </c>
      <c r="D4709" t="s">
        <v>1172</v>
      </c>
      <c r="E4709" t="s">
        <v>5883</v>
      </c>
      <c r="F4709" t="s">
        <v>6694</v>
      </c>
      <c r="G4709" t="s">
        <v>6989</v>
      </c>
      <c r="H4709" t="s">
        <v>6997</v>
      </c>
      <c r="I4709" t="s">
        <v>7006</v>
      </c>
      <c r="J4709" t="s">
        <v>7294</v>
      </c>
      <c r="K4709" t="s">
        <v>8096</v>
      </c>
      <c r="L4709" t="s">
        <v>8341</v>
      </c>
      <c r="M4709" t="s">
        <v>8346</v>
      </c>
      <c r="N4709" t="s">
        <v>8352</v>
      </c>
      <c r="O4709" t="s">
        <v>8357</v>
      </c>
    </row>
    <row r="4710" spans="1:20" x14ac:dyDescent="0.35">
      <c r="A4710" t="s">
        <v>754</v>
      </c>
      <c r="B4710" t="s">
        <v>1140</v>
      </c>
      <c r="D4710" t="s">
        <v>1175</v>
      </c>
      <c r="E4710" t="s">
        <v>5884</v>
      </c>
      <c r="F4710" t="s">
        <v>6866</v>
      </c>
      <c r="G4710" t="s">
        <v>6988</v>
      </c>
      <c r="H4710" t="s">
        <v>6994</v>
      </c>
      <c r="I4710" t="s">
        <v>7007</v>
      </c>
      <c r="K4710" t="s">
        <v>7782</v>
      </c>
      <c r="L4710" t="s">
        <v>8341</v>
      </c>
      <c r="M4710" t="s">
        <v>8346</v>
      </c>
      <c r="N4710" t="s">
        <v>8353</v>
      </c>
      <c r="O4710" t="s">
        <v>8355</v>
      </c>
      <c r="R4710" t="s">
        <v>7647</v>
      </c>
      <c r="T4710" t="s">
        <v>8368</v>
      </c>
    </row>
    <row r="4711" spans="1:20" x14ac:dyDescent="0.35">
      <c r="A4711" t="s">
        <v>998</v>
      </c>
      <c r="B4711" t="s">
        <v>1023</v>
      </c>
      <c r="E4711" t="s">
        <v>5885</v>
      </c>
      <c r="G4711" t="s">
        <v>6992</v>
      </c>
      <c r="H4711" t="s">
        <v>7000</v>
      </c>
      <c r="I4711" t="s">
        <v>7005</v>
      </c>
      <c r="J4711" t="s">
        <v>7546</v>
      </c>
      <c r="K4711" t="s">
        <v>7848</v>
      </c>
      <c r="L4711" t="s">
        <v>8344</v>
      </c>
      <c r="M4711" t="s">
        <v>8346</v>
      </c>
      <c r="N4711" t="s">
        <v>8353</v>
      </c>
      <c r="O4711" t="s">
        <v>8358</v>
      </c>
      <c r="R4711" t="s">
        <v>7174</v>
      </c>
      <c r="S4711">
        <v>3</v>
      </c>
    </row>
    <row r="4712" spans="1:20" x14ac:dyDescent="0.35">
      <c r="A4712" t="s">
        <v>844</v>
      </c>
      <c r="B4712" t="s">
        <v>1077</v>
      </c>
      <c r="C4712">
        <v>29</v>
      </c>
      <c r="D4712" t="s">
        <v>1173</v>
      </c>
      <c r="E4712" t="s">
        <v>5886</v>
      </c>
      <c r="G4712" t="s">
        <v>6993</v>
      </c>
      <c r="H4712" t="s">
        <v>7000</v>
      </c>
      <c r="I4712" t="s">
        <v>7006</v>
      </c>
      <c r="J4712" t="s">
        <v>7454</v>
      </c>
      <c r="K4712" t="s">
        <v>7985</v>
      </c>
      <c r="L4712" t="s">
        <v>8345</v>
      </c>
      <c r="M4712" t="s">
        <v>8350</v>
      </c>
      <c r="N4712" t="s">
        <v>8352</v>
      </c>
      <c r="O4712" t="s">
        <v>8355</v>
      </c>
      <c r="R4712" t="s">
        <v>7181</v>
      </c>
      <c r="S4712">
        <v>3</v>
      </c>
      <c r="T4712" t="s">
        <v>8367</v>
      </c>
    </row>
    <row r="4713" spans="1:20" x14ac:dyDescent="0.35">
      <c r="A4713" t="s">
        <v>278</v>
      </c>
      <c r="B4713" t="s">
        <v>1111</v>
      </c>
      <c r="C4713">
        <v>57</v>
      </c>
      <c r="D4713" t="s">
        <v>1172</v>
      </c>
      <c r="E4713" t="s">
        <v>5887</v>
      </c>
      <c r="G4713" t="s">
        <v>6990</v>
      </c>
      <c r="H4713" t="s">
        <v>6994</v>
      </c>
      <c r="I4713" t="s">
        <v>7001</v>
      </c>
      <c r="J4713" t="s">
        <v>7011</v>
      </c>
      <c r="K4713" t="s">
        <v>7868</v>
      </c>
      <c r="L4713" t="s">
        <v>8342</v>
      </c>
      <c r="M4713" t="s">
        <v>8350</v>
      </c>
      <c r="N4713" t="s">
        <v>8351</v>
      </c>
      <c r="O4713" t="s">
        <v>8357</v>
      </c>
      <c r="S4713">
        <v>2</v>
      </c>
      <c r="T4713" t="s">
        <v>8367</v>
      </c>
    </row>
    <row r="4714" spans="1:20" x14ac:dyDescent="0.35">
      <c r="A4714" t="s">
        <v>169</v>
      </c>
      <c r="B4714" t="s">
        <v>1159</v>
      </c>
      <c r="C4714">
        <v>72</v>
      </c>
      <c r="D4714" t="s">
        <v>1174</v>
      </c>
      <c r="E4714" t="s">
        <v>5888</v>
      </c>
      <c r="F4714" t="s">
        <v>6858</v>
      </c>
      <c r="G4714" t="s">
        <v>6990</v>
      </c>
      <c r="H4714" t="s">
        <v>6996</v>
      </c>
      <c r="I4714" t="s">
        <v>7005</v>
      </c>
      <c r="J4714" t="s">
        <v>7330</v>
      </c>
      <c r="K4714" t="s">
        <v>8278</v>
      </c>
      <c r="L4714" t="s">
        <v>8344</v>
      </c>
      <c r="M4714" t="s">
        <v>8348</v>
      </c>
      <c r="N4714" t="s">
        <v>8353</v>
      </c>
      <c r="O4714" t="s">
        <v>8356</v>
      </c>
      <c r="Q4714" t="s">
        <v>8364</v>
      </c>
      <c r="S4714">
        <v>1</v>
      </c>
      <c r="T4714" t="s">
        <v>8367</v>
      </c>
    </row>
    <row r="4715" spans="1:20" x14ac:dyDescent="0.35">
      <c r="A4715" t="s">
        <v>817</v>
      </c>
      <c r="B4715" t="s">
        <v>1142</v>
      </c>
      <c r="D4715" t="s">
        <v>1174</v>
      </c>
      <c r="E4715" t="s">
        <v>5889</v>
      </c>
      <c r="F4715" t="s">
        <v>6812</v>
      </c>
      <c r="G4715" t="s">
        <v>6988</v>
      </c>
      <c r="H4715" t="s">
        <v>6994</v>
      </c>
      <c r="I4715" t="s">
        <v>7003</v>
      </c>
      <c r="J4715" t="s">
        <v>7559</v>
      </c>
      <c r="K4715" t="s">
        <v>8328</v>
      </c>
      <c r="L4715" t="s">
        <v>8338</v>
      </c>
      <c r="M4715" t="s">
        <v>8347</v>
      </c>
      <c r="N4715" t="s">
        <v>8354</v>
      </c>
      <c r="O4715" t="s">
        <v>8356</v>
      </c>
      <c r="P4715">
        <v>28483</v>
      </c>
      <c r="Q4715" t="s">
        <v>8362</v>
      </c>
      <c r="R4715" t="s">
        <v>7352</v>
      </c>
      <c r="T4715" t="s">
        <v>8369</v>
      </c>
    </row>
    <row r="4716" spans="1:20" x14ac:dyDescent="0.35">
      <c r="A4716" t="s">
        <v>524</v>
      </c>
      <c r="B4716" t="s">
        <v>1153</v>
      </c>
      <c r="E4716" t="s">
        <v>5890</v>
      </c>
      <c r="F4716" t="s">
        <v>6938</v>
      </c>
      <c r="G4716" t="s">
        <v>6990</v>
      </c>
      <c r="H4716" t="s">
        <v>6994</v>
      </c>
      <c r="I4716" t="s">
        <v>7005</v>
      </c>
      <c r="J4716" t="s">
        <v>7556</v>
      </c>
      <c r="K4716" t="s">
        <v>8005</v>
      </c>
      <c r="L4716" t="s">
        <v>8342</v>
      </c>
      <c r="M4716" t="s">
        <v>8346</v>
      </c>
      <c r="N4716" t="s">
        <v>8352</v>
      </c>
      <c r="O4716" t="s">
        <v>8359</v>
      </c>
      <c r="Q4716" t="s">
        <v>8360</v>
      </c>
      <c r="R4716" t="s">
        <v>7411</v>
      </c>
      <c r="S4716">
        <v>5</v>
      </c>
    </row>
    <row r="4717" spans="1:20" x14ac:dyDescent="0.35">
      <c r="A4717" t="s">
        <v>898</v>
      </c>
      <c r="B4717" t="s">
        <v>1099</v>
      </c>
      <c r="C4717">
        <v>8</v>
      </c>
      <c r="E4717" t="s">
        <v>5891</v>
      </c>
      <c r="F4717" t="s">
        <v>6912</v>
      </c>
      <c r="G4717" t="s">
        <v>6985</v>
      </c>
      <c r="H4717" t="s">
        <v>6994</v>
      </c>
      <c r="I4717" t="s">
        <v>7001</v>
      </c>
      <c r="J4717" t="s">
        <v>7060</v>
      </c>
      <c r="K4717" t="s">
        <v>7833</v>
      </c>
      <c r="L4717" t="s">
        <v>8340</v>
      </c>
      <c r="M4717" t="s">
        <v>8347</v>
      </c>
      <c r="N4717" t="s">
        <v>8353</v>
      </c>
      <c r="O4717" t="s">
        <v>8355</v>
      </c>
      <c r="P4717">
        <v>45761</v>
      </c>
      <c r="Q4717" t="s">
        <v>8361</v>
      </c>
      <c r="R4717" t="s">
        <v>7570</v>
      </c>
      <c r="S4717">
        <v>3</v>
      </c>
      <c r="T4717" t="s">
        <v>8369</v>
      </c>
    </row>
    <row r="4718" spans="1:20" x14ac:dyDescent="0.35">
      <c r="A4718" t="s">
        <v>47</v>
      </c>
      <c r="B4718" t="s">
        <v>1021</v>
      </c>
      <c r="D4718" t="s">
        <v>1174</v>
      </c>
      <c r="E4718" t="s">
        <v>5892</v>
      </c>
      <c r="F4718" t="s">
        <v>6724</v>
      </c>
      <c r="G4718" t="s">
        <v>6988</v>
      </c>
      <c r="H4718" t="s">
        <v>6999</v>
      </c>
      <c r="I4718" t="s">
        <v>7004</v>
      </c>
      <c r="J4718" t="s">
        <v>7212</v>
      </c>
      <c r="K4718" t="s">
        <v>7804</v>
      </c>
      <c r="L4718" t="s">
        <v>8341</v>
      </c>
      <c r="M4718" t="s">
        <v>8348</v>
      </c>
      <c r="N4718" t="s">
        <v>8353</v>
      </c>
      <c r="O4718" t="s">
        <v>8358</v>
      </c>
      <c r="Q4718" t="s">
        <v>8363</v>
      </c>
      <c r="R4718" t="s">
        <v>7590</v>
      </c>
      <c r="S4718">
        <v>3</v>
      </c>
    </row>
    <row r="4719" spans="1:20" x14ac:dyDescent="0.35">
      <c r="A4719" t="s">
        <v>59</v>
      </c>
      <c r="B4719" t="s">
        <v>1045</v>
      </c>
      <c r="D4719" t="s">
        <v>1173</v>
      </c>
      <c r="E4719" t="s">
        <v>5893</v>
      </c>
      <c r="F4719" t="s">
        <v>6875</v>
      </c>
      <c r="G4719" t="s">
        <v>6991</v>
      </c>
      <c r="H4719" t="s">
        <v>6995</v>
      </c>
      <c r="I4719" t="s">
        <v>7003</v>
      </c>
      <c r="J4719" t="s">
        <v>7210</v>
      </c>
      <c r="K4719" t="s">
        <v>7831</v>
      </c>
      <c r="L4719" t="s">
        <v>8341</v>
      </c>
      <c r="M4719" t="s">
        <v>8346</v>
      </c>
      <c r="N4719" t="s">
        <v>8353</v>
      </c>
      <c r="O4719" t="s">
        <v>8356</v>
      </c>
      <c r="Q4719" t="s">
        <v>8364</v>
      </c>
      <c r="R4719" t="s">
        <v>7430</v>
      </c>
      <c r="S4719">
        <v>2</v>
      </c>
      <c r="T4719" t="s">
        <v>8368</v>
      </c>
    </row>
    <row r="4720" spans="1:20" x14ac:dyDescent="0.35">
      <c r="A4720" t="s">
        <v>762</v>
      </c>
      <c r="B4720" t="s">
        <v>1144</v>
      </c>
      <c r="C4720">
        <v>43</v>
      </c>
      <c r="D4720" t="s">
        <v>1175</v>
      </c>
      <c r="E4720" t="s">
        <v>5894</v>
      </c>
      <c r="F4720" t="s">
        <v>6978</v>
      </c>
      <c r="G4720" t="s">
        <v>6991</v>
      </c>
      <c r="H4720" t="s">
        <v>7000</v>
      </c>
      <c r="I4720" t="s">
        <v>7005</v>
      </c>
      <c r="J4720" t="s">
        <v>7209</v>
      </c>
      <c r="K4720" t="s">
        <v>8060</v>
      </c>
      <c r="L4720" t="s">
        <v>8339</v>
      </c>
      <c r="M4720" t="s">
        <v>8349</v>
      </c>
      <c r="N4720" t="s">
        <v>8352</v>
      </c>
      <c r="O4720" t="s">
        <v>8356</v>
      </c>
      <c r="S4720">
        <v>5</v>
      </c>
      <c r="T4720" t="s">
        <v>8369</v>
      </c>
    </row>
    <row r="4721" spans="1:20" x14ac:dyDescent="0.35">
      <c r="A4721" t="s">
        <v>758</v>
      </c>
      <c r="B4721" t="s">
        <v>1035</v>
      </c>
      <c r="C4721">
        <v>29</v>
      </c>
      <c r="D4721" t="s">
        <v>1173</v>
      </c>
      <c r="E4721" t="s">
        <v>5895</v>
      </c>
      <c r="G4721" t="s">
        <v>6987</v>
      </c>
      <c r="H4721" t="s">
        <v>7000</v>
      </c>
      <c r="I4721" t="s">
        <v>7005</v>
      </c>
      <c r="J4721" t="s">
        <v>7239</v>
      </c>
      <c r="K4721" t="s">
        <v>8175</v>
      </c>
      <c r="L4721" t="s">
        <v>8340</v>
      </c>
      <c r="M4721" t="s">
        <v>8350</v>
      </c>
      <c r="N4721" t="s">
        <v>8352</v>
      </c>
      <c r="O4721" t="s">
        <v>8356</v>
      </c>
      <c r="Q4721" t="s">
        <v>8361</v>
      </c>
      <c r="S4721">
        <v>2</v>
      </c>
      <c r="T4721" t="s">
        <v>8367</v>
      </c>
    </row>
    <row r="4722" spans="1:20" x14ac:dyDescent="0.35">
      <c r="A4722" t="s">
        <v>40</v>
      </c>
      <c r="B4722" t="s">
        <v>1132</v>
      </c>
      <c r="D4722" t="s">
        <v>1175</v>
      </c>
      <c r="E4722" t="s">
        <v>5896</v>
      </c>
      <c r="F4722" t="s">
        <v>6803</v>
      </c>
      <c r="G4722" t="s">
        <v>6992</v>
      </c>
      <c r="H4722" t="s">
        <v>6997</v>
      </c>
      <c r="I4722" t="s">
        <v>7006</v>
      </c>
      <c r="J4722" t="s">
        <v>7439</v>
      </c>
      <c r="K4722" t="s">
        <v>8305</v>
      </c>
      <c r="L4722" t="s">
        <v>8338</v>
      </c>
      <c r="M4722" t="s">
        <v>8348</v>
      </c>
      <c r="N4722" t="s">
        <v>8351</v>
      </c>
      <c r="O4722" t="s">
        <v>8359</v>
      </c>
      <c r="P4722">
        <v>43026</v>
      </c>
      <c r="S4722">
        <v>3</v>
      </c>
      <c r="T4722" t="s">
        <v>8369</v>
      </c>
    </row>
    <row r="4723" spans="1:20" x14ac:dyDescent="0.35">
      <c r="A4723" t="s">
        <v>962</v>
      </c>
      <c r="B4723" t="s">
        <v>1124</v>
      </c>
      <c r="C4723">
        <v>9</v>
      </c>
      <c r="D4723" t="s">
        <v>1173</v>
      </c>
      <c r="E4723" t="s">
        <v>5897</v>
      </c>
      <c r="F4723" t="s">
        <v>6791</v>
      </c>
      <c r="G4723" t="s">
        <v>6991</v>
      </c>
      <c r="H4723" t="s">
        <v>6997</v>
      </c>
      <c r="I4723" t="s">
        <v>7004</v>
      </c>
      <c r="J4723" t="s">
        <v>7596</v>
      </c>
      <c r="K4723" t="s">
        <v>7746</v>
      </c>
      <c r="L4723" t="s">
        <v>8338</v>
      </c>
      <c r="M4723" t="s">
        <v>8346</v>
      </c>
      <c r="N4723" t="s">
        <v>8352</v>
      </c>
      <c r="O4723" t="s">
        <v>8359</v>
      </c>
      <c r="Q4723" t="s">
        <v>8362</v>
      </c>
      <c r="R4723" t="s">
        <v>7441</v>
      </c>
    </row>
    <row r="4724" spans="1:20" x14ac:dyDescent="0.35">
      <c r="A4724" t="s">
        <v>209</v>
      </c>
      <c r="B4724" t="s">
        <v>1105</v>
      </c>
      <c r="C4724">
        <v>11</v>
      </c>
      <c r="D4724" t="s">
        <v>1172</v>
      </c>
      <c r="E4724" t="s">
        <v>5898</v>
      </c>
      <c r="F4724" t="s">
        <v>6771</v>
      </c>
      <c r="G4724" t="s">
        <v>6987</v>
      </c>
      <c r="H4724" t="s">
        <v>6998</v>
      </c>
      <c r="I4724" t="s">
        <v>7003</v>
      </c>
      <c r="J4724" t="s">
        <v>7370</v>
      </c>
      <c r="K4724" t="s">
        <v>7863</v>
      </c>
      <c r="L4724" t="s">
        <v>8342</v>
      </c>
      <c r="M4724" t="s">
        <v>8346</v>
      </c>
      <c r="N4724" t="s">
        <v>8354</v>
      </c>
      <c r="O4724" t="s">
        <v>8356</v>
      </c>
      <c r="Q4724" t="s">
        <v>8364</v>
      </c>
      <c r="R4724" t="s">
        <v>7042</v>
      </c>
      <c r="S4724">
        <v>2</v>
      </c>
    </row>
    <row r="4725" spans="1:20" x14ac:dyDescent="0.35">
      <c r="A4725" t="s">
        <v>585</v>
      </c>
      <c r="B4725" t="s">
        <v>1028</v>
      </c>
      <c r="E4725" t="s">
        <v>5899</v>
      </c>
      <c r="F4725" t="s">
        <v>6685</v>
      </c>
      <c r="G4725" t="s">
        <v>6988</v>
      </c>
      <c r="H4725" t="s">
        <v>7000</v>
      </c>
      <c r="I4725" t="s">
        <v>7005</v>
      </c>
      <c r="J4725" t="s">
        <v>7647</v>
      </c>
      <c r="K4725" t="s">
        <v>8030</v>
      </c>
      <c r="L4725" t="s">
        <v>8340</v>
      </c>
      <c r="M4725" t="s">
        <v>8347</v>
      </c>
      <c r="N4725" t="s">
        <v>8351</v>
      </c>
      <c r="O4725" t="s">
        <v>8357</v>
      </c>
      <c r="Q4725" t="s">
        <v>8363</v>
      </c>
      <c r="R4725" t="s">
        <v>7534</v>
      </c>
      <c r="S4725">
        <v>2</v>
      </c>
      <c r="T4725" t="s">
        <v>8367</v>
      </c>
    </row>
    <row r="4726" spans="1:20" x14ac:dyDescent="0.35">
      <c r="A4726" t="s">
        <v>870</v>
      </c>
      <c r="B4726" t="s">
        <v>1113</v>
      </c>
      <c r="D4726" t="s">
        <v>1175</v>
      </c>
      <c r="E4726" t="s">
        <v>5900</v>
      </c>
      <c r="G4726" t="s">
        <v>6986</v>
      </c>
      <c r="H4726" t="s">
        <v>7000</v>
      </c>
      <c r="I4726" t="s">
        <v>7002</v>
      </c>
      <c r="J4726" t="s">
        <v>7139</v>
      </c>
      <c r="K4726" t="s">
        <v>8136</v>
      </c>
      <c r="L4726" t="s">
        <v>8345</v>
      </c>
      <c r="M4726" t="s">
        <v>8350</v>
      </c>
      <c r="N4726" t="s">
        <v>8351</v>
      </c>
      <c r="O4726" t="s">
        <v>8358</v>
      </c>
      <c r="P4726">
        <v>6080</v>
      </c>
      <c r="S4726">
        <v>5</v>
      </c>
      <c r="T4726" t="s">
        <v>8369</v>
      </c>
    </row>
    <row r="4727" spans="1:20" x14ac:dyDescent="0.35">
      <c r="A4727" t="s">
        <v>130</v>
      </c>
      <c r="B4727" t="s">
        <v>1105</v>
      </c>
      <c r="D4727" t="s">
        <v>1174</v>
      </c>
      <c r="E4727" t="s">
        <v>5901</v>
      </c>
      <c r="F4727" t="s">
        <v>6750</v>
      </c>
      <c r="G4727" t="s">
        <v>6992</v>
      </c>
      <c r="H4727" t="s">
        <v>6997</v>
      </c>
      <c r="I4727" t="s">
        <v>7003</v>
      </c>
      <c r="K4727" t="s">
        <v>8127</v>
      </c>
      <c r="L4727" t="s">
        <v>8344</v>
      </c>
      <c r="M4727" t="s">
        <v>8347</v>
      </c>
      <c r="N4727" t="s">
        <v>8353</v>
      </c>
      <c r="O4727" t="s">
        <v>8358</v>
      </c>
      <c r="P4727">
        <v>41060</v>
      </c>
      <c r="Q4727" t="s">
        <v>8360</v>
      </c>
      <c r="R4727" t="s">
        <v>7597</v>
      </c>
      <c r="S4727">
        <v>1</v>
      </c>
      <c r="T4727" t="s">
        <v>8368</v>
      </c>
    </row>
    <row r="4728" spans="1:20" x14ac:dyDescent="0.35">
      <c r="A4728" t="s">
        <v>255</v>
      </c>
      <c r="B4728" t="s">
        <v>1087</v>
      </c>
      <c r="D4728" t="s">
        <v>1174</v>
      </c>
      <c r="E4728" t="s">
        <v>5902</v>
      </c>
      <c r="F4728" t="s">
        <v>6739</v>
      </c>
      <c r="G4728" t="s">
        <v>6987</v>
      </c>
      <c r="H4728" t="s">
        <v>6999</v>
      </c>
      <c r="I4728" t="s">
        <v>7006</v>
      </c>
      <c r="J4728" t="s">
        <v>7672</v>
      </c>
      <c r="K4728" t="s">
        <v>8320</v>
      </c>
      <c r="L4728" t="s">
        <v>8345</v>
      </c>
      <c r="M4728" t="s">
        <v>8350</v>
      </c>
      <c r="N4728" t="s">
        <v>8354</v>
      </c>
      <c r="O4728" t="s">
        <v>8355</v>
      </c>
      <c r="Q4728" t="s">
        <v>8364</v>
      </c>
      <c r="S4728">
        <v>1</v>
      </c>
      <c r="T4728" t="s">
        <v>8369</v>
      </c>
    </row>
    <row r="4729" spans="1:20" x14ac:dyDescent="0.35">
      <c r="A4729" t="s">
        <v>930</v>
      </c>
      <c r="B4729" t="s">
        <v>1065</v>
      </c>
      <c r="C4729">
        <v>60</v>
      </c>
      <c r="D4729" t="s">
        <v>1174</v>
      </c>
      <c r="E4729" t="s">
        <v>5903</v>
      </c>
      <c r="G4729" t="s">
        <v>6991</v>
      </c>
      <c r="H4729" t="s">
        <v>6997</v>
      </c>
      <c r="I4729" t="s">
        <v>7002</v>
      </c>
      <c r="J4729" t="s">
        <v>7251</v>
      </c>
      <c r="K4729" t="s">
        <v>8240</v>
      </c>
      <c r="L4729" t="s">
        <v>8343</v>
      </c>
      <c r="M4729" t="s">
        <v>8350</v>
      </c>
      <c r="N4729" t="s">
        <v>8351</v>
      </c>
      <c r="O4729" t="s">
        <v>8356</v>
      </c>
      <c r="Q4729" t="s">
        <v>8361</v>
      </c>
      <c r="R4729" t="s">
        <v>7242</v>
      </c>
      <c r="T4729" t="s">
        <v>8367</v>
      </c>
    </row>
    <row r="4730" spans="1:20" x14ac:dyDescent="0.35">
      <c r="A4730" t="s">
        <v>324</v>
      </c>
      <c r="B4730" t="s">
        <v>1063</v>
      </c>
      <c r="C4730">
        <v>46</v>
      </c>
      <c r="E4730" t="s">
        <v>5904</v>
      </c>
      <c r="G4730" t="s">
        <v>6986</v>
      </c>
      <c r="H4730" t="s">
        <v>6999</v>
      </c>
      <c r="I4730" t="s">
        <v>7002</v>
      </c>
      <c r="J4730" t="s">
        <v>7206</v>
      </c>
      <c r="K4730" t="s">
        <v>7678</v>
      </c>
      <c r="L4730" t="s">
        <v>8340</v>
      </c>
      <c r="M4730" t="s">
        <v>8348</v>
      </c>
      <c r="N4730" t="s">
        <v>8353</v>
      </c>
      <c r="O4730" t="s">
        <v>8356</v>
      </c>
      <c r="R4730" t="s">
        <v>7389</v>
      </c>
      <c r="S4730">
        <v>2</v>
      </c>
    </row>
    <row r="4731" spans="1:20" x14ac:dyDescent="0.35">
      <c r="A4731" t="s">
        <v>58</v>
      </c>
      <c r="B4731" t="s">
        <v>1082</v>
      </c>
      <c r="C4731">
        <v>2</v>
      </c>
      <c r="D4731" t="s">
        <v>1174</v>
      </c>
      <c r="E4731" t="s">
        <v>5905</v>
      </c>
      <c r="F4731" t="s">
        <v>6727</v>
      </c>
      <c r="G4731" t="s">
        <v>6988</v>
      </c>
      <c r="H4731" t="s">
        <v>6996</v>
      </c>
      <c r="I4731" t="s">
        <v>7007</v>
      </c>
      <c r="J4731" t="s">
        <v>7207</v>
      </c>
      <c r="K4731" t="s">
        <v>7947</v>
      </c>
      <c r="L4731" t="s">
        <v>8345</v>
      </c>
      <c r="M4731" t="s">
        <v>8349</v>
      </c>
      <c r="N4731" t="s">
        <v>8352</v>
      </c>
      <c r="O4731" t="s">
        <v>8357</v>
      </c>
      <c r="Q4731" t="s">
        <v>8360</v>
      </c>
      <c r="T4731" t="s">
        <v>8367</v>
      </c>
    </row>
    <row r="4732" spans="1:20" x14ac:dyDescent="0.35">
      <c r="A4732" t="s">
        <v>1003</v>
      </c>
      <c r="B4732" t="s">
        <v>1039</v>
      </c>
      <c r="D4732" t="s">
        <v>1172</v>
      </c>
      <c r="E4732" t="s">
        <v>5906</v>
      </c>
      <c r="G4732" t="s">
        <v>6987</v>
      </c>
      <c r="H4732" t="s">
        <v>6997</v>
      </c>
      <c r="I4732" t="s">
        <v>7006</v>
      </c>
      <c r="J4732" t="s">
        <v>7459</v>
      </c>
      <c r="K4732" t="s">
        <v>7824</v>
      </c>
      <c r="L4732" t="s">
        <v>8345</v>
      </c>
      <c r="M4732" t="s">
        <v>8350</v>
      </c>
      <c r="N4732" t="s">
        <v>8353</v>
      </c>
      <c r="O4732" t="s">
        <v>8359</v>
      </c>
      <c r="P4732">
        <v>37887</v>
      </c>
      <c r="R4732" t="s">
        <v>7272</v>
      </c>
      <c r="S4732">
        <v>1</v>
      </c>
      <c r="T4732" t="s">
        <v>8367</v>
      </c>
    </row>
    <row r="4733" spans="1:20" x14ac:dyDescent="0.35">
      <c r="A4733" t="s">
        <v>704</v>
      </c>
      <c r="B4733" t="s">
        <v>1075</v>
      </c>
      <c r="D4733" t="s">
        <v>1174</v>
      </c>
      <c r="E4733" t="s">
        <v>5907</v>
      </c>
      <c r="G4733" t="s">
        <v>6989</v>
      </c>
      <c r="H4733" t="s">
        <v>6994</v>
      </c>
      <c r="I4733" t="s">
        <v>7002</v>
      </c>
      <c r="J4733" t="s">
        <v>7198</v>
      </c>
      <c r="K4733" t="s">
        <v>8280</v>
      </c>
      <c r="L4733" t="s">
        <v>8342</v>
      </c>
      <c r="M4733" t="s">
        <v>8347</v>
      </c>
      <c r="N4733" t="s">
        <v>8354</v>
      </c>
      <c r="O4733" t="s">
        <v>8356</v>
      </c>
      <c r="R4733" t="s">
        <v>7262</v>
      </c>
      <c r="S4733">
        <v>4</v>
      </c>
    </row>
    <row r="4734" spans="1:20" x14ac:dyDescent="0.35">
      <c r="A4734" t="s">
        <v>153</v>
      </c>
      <c r="B4734" t="s">
        <v>1027</v>
      </c>
      <c r="C4734">
        <v>31</v>
      </c>
      <c r="E4734" t="s">
        <v>5908</v>
      </c>
      <c r="F4734" t="s">
        <v>6769</v>
      </c>
      <c r="G4734" t="s">
        <v>6993</v>
      </c>
      <c r="H4734" t="s">
        <v>7000</v>
      </c>
      <c r="I4734" t="s">
        <v>7007</v>
      </c>
      <c r="J4734" t="s">
        <v>7451</v>
      </c>
      <c r="K4734" t="s">
        <v>7792</v>
      </c>
      <c r="L4734" t="s">
        <v>8341</v>
      </c>
      <c r="M4734" t="s">
        <v>8348</v>
      </c>
      <c r="N4734" t="s">
        <v>8354</v>
      </c>
      <c r="O4734" t="s">
        <v>8359</v>
      </c>
      <c r="S4734">
        <v>3</v>
      </c>
    </row>
    <row r="4735" spans="1:20" x14ac:dyDescent="0.35">
      <c r="A4735" t="s">
        <v>561</v>
      </c>
      <c r="B4735" t="s">
        <v>1068</v>
      </c>
      <c r="D4735" t="s">
        <v>1173</v>
      </c>
      <c r="E4735" t="s">
        <v>5909</v>
      </c>
      <c r="F4735" t="s">
        <v>6863</v>
      </c>
      <c r="G4735" t="s">
        <v>6991</v>
      </c>
      <c r="H4735" t="s">
        <v>6995</v>
      </c>
      <c r="I4735" t="s">
        <v>7003</v>
      </c>
      <c r="J4735" t="s">
        <v>7301</v>
      </c>
      <c r="K4735" t="s">
        <v>7771</v>
      </c>
      <c r="L4735" t="s">
        <v>8342</v>
      </c>
      <c r="M4735" t="s">
        <v>8347</v>
      </c>
      <c r="N4735" t="s">
        <v>8354</v>
      </c>
      <c r="O4735" t="s">
        <v>8355</v>
      </c>
      <c r="P4735">
        <v>27806</v>
      </c>
      <c r="R4735" t="s">
        <v>7121</v>
      </c>
      <c r="S4735">
        <v>2</v>
      </c>
      <c r="T4735" t="s">
        <v>8368</v>
      </c>
    </row>
    <row r="4736" spans="1:20" x14ac:dyDescent="0.35">
      <c r="A4736" t="s">
        <v>629</v>
      </c>
      <c r="B4736" t="s">
        <v>1095</v>
      </c>
      <c r="C4736">
        <v>58</v>
      </c>
      <c r="D4736" t="s">
        <v>1172</v>
      </c>
      <c r="E4736" t="s">
        <v>5910</v>
      </c>
      <c r="F4736" t="s">
        <v>6900</v>
      </c>
      <c r="G4736" t="s">
        <v>6988</v>
      </c>
      <c r="H4736" t="s">
        <v>6998</v>
      </c>
      <c r="I4736" t="s">
        <v>7006</v>
      </c>
      <c r="J4736" t="s">
        <v>7021</v>
      </c>
      <c r="K4736" t="s">
        <v>8252</v>
      </c>
      <c r="L4736" t="s">
        <v>8338</v>
      </c>
      <c r="M4736" t="s">
        <v>8346</v>
      </c>
      <c r="N4736" t="s">
        <v>8351</v>
      </c>
      <c r="O4736" t="s">
        <v>8356</v>
      </c>
      <c r="Q4736" t="s">
        <v>8363</v>
      </c>
    </row>
    <row r="4737" spans="1:20" x14ac:dyDescent="0.35">
      <c r="A4737" t="s">
        <v>835</v>
      </c>
      <c r="B4737" t="s">
        <v>1025</v>
      </c>
      <c r="D4737" t="s">
        <v>1173</v>
      </c>
      <c r="E4737" t="s">
        <v>5911</v>
      </c>
      <c r="F4737" t="s">
        <v>6824</v>
      </c>
      <c r="G4737" t="s">
        <v>6993</v>
      </c>
      <c r="H4737" t="s">
        <v>6996</v>
      </c>
      <c r="I4737" t="s">
        <v>7003</v>
      </c>
      <c r="J4737" t="s">
        <v>7527</v>
      </c>
      <c r="K4737" t="s">
        <v>7736</v>
      </c>
      <c r="L4737" t="s">
        <v>8344</v>
      </c>
      <c r="M4737" t="s">
        <v>8346</v>
      </c>
      <c r="N4737" t="s">
        <v>8354</v>
      </c>
      <c r="O4737" t="s">
        <v>8359</v>
      </c>
      <c r="Q4737" t="s">
        <v>8362</v>
      </c>
      <c r="S4737">
        <v>2</v>
      </c>
      <c r="T4737" t="s">
        <v>8367</v>
      </c>
    </row>
    <row r="4738" spans="1:20" x14ac:dyDescent="0.35">
      <c r="A4738" t="s">
        <v>473</v>
      </c>
      <c r="B4738" t="s">
        <v>1085</v>
      </c>
      <c r="E4738" t="s">
        <v>5912</v>
      </c>
      <c r="F4738" t="s">
        <v>6839</v>
      </c>
      <c r="G4738" t="s">
        <v>6985</v>
      </c>
      <c r="H4738" t="s">
        <v>6997</v>
      </c>
      <c r="I4738" t="s">
        <v>7006</v>
      </c>
      <c r="J4738" t="s">
        <v>7442</v>
      </c>
      <c r="K4738" t="s">
        <v>7960</v>
      </c>
      <c r="L4738" t="s">
        <v>8344</v>
      </c>
      <c r="M4738" t="s">
        <v>8350</v>
      </c>
      <c r="N4738" t="s">
        <v>8352</v>
      </c>
      <c r="O4738" t="s">
        <v>8355</v>
      </c>
      <c r="P4738">
        <v>23258</v>
      </c>
      <c r="Q4738" t="s">
        <v>8362</v>
      </c>
      <c r="S4738">
        <v>1</v>
      </c>
      <c r="T4738" t="s">
        <v>8367</v>
      </c>
    </row>
    <row r="4739" spans="1:20" x14ac:dyDescent="0.35">
      <c r="A4739" t="s">
        <v>372</v>
      </c>
      <c r="B4739" t="s">
        <v>1140</v>
      </c>
      <c r="D4739" t="s">
        <v>1174</v>
      </c>
      <c r="E4739" t="s">
        <v>5913</v>
      </c>
      <c r="G4739" t="s">
        <v>6992</v>
      </c>
      <c r="H4739" t="s">
        <v>6994</v>
      </c>
      <c r="I4739" t="s">
        <v>7005</v>
      </c>
      <c r="J4739" t="s">
        <v>7088</v>
      </c>
      <c r="K4739" t="s">
        <v>7970</v>
      </c>
      <c r="L4739" t="s">
        <v>8345</v>
      </c>
      <c r="M4739" t="s">
        <v>8349</v>
      </c>
      <c r="N4739" t="s">
        <v>8351</v>
      </c>
      <c r="O4739" t="s">
        <v>8359</v>
      </c>
      <c r="Q4739" t="s">
        <v>8363</v>
      </c>
      <c r="S4739">
        <v>1</v>
      </c>
    </row>
    <row r="4740" spans="1:20" x14ac:dyDescent="0.35">
      <c r="A4740" t="s">
        <v>352</v>
      </c>
      <c r="B4740" t="s">
        <v>1020</v>
      </c>
      <c r="C4740">
        <v>58</v>
      </c>
      <c r="D4740" t="s">
        <v>1175</v>
      </c>
      <c r="E4740" t="s">
        <v>5914</v>
      </c>
      <c r="F4740" t="s">
        <v>6889</v>
      </c>
      <c r="G4740" t="s">
        <v>6993</v>
      </c>
      <c r="H4740" t="s">
        <v>7000</v>
      </c>
      <c r="I4740" t="s">
        <v>7003</v>
      </c>
      <c r="J4740" t="s">
        <v>7544</v>
      </c>
      <c r="K4740" t="s">
        <v>8010</v>
      </c>
      <c r="L4740" t="s">
        <v>8339</v>
      </c>
      <c r="M4740" t="s">
        <v>8350</v>
      </c>
      <c r="N4740" t="s">
        <v>8353</v>
      </c>
      <c r="O4740" t="s">
        <v>8357</v>
      </c>
      <c r="Q4740" t="s">
        <v>8360</v>
      </c>
      <c r="T4740" t="s">
        <v>8367</v>
      </c>
    </row>
    <row r="4741" spans="1:20" x14ac:dyDescent="0.35">
      <c r="A4741" t="s">
        <v>300</v>
      </c>
      <c r="B4741" t="s">
        <v>1085</v>
      </c>
      <c r="E4741" t="s">
        <v>5915</v>
      </c>
      <c r="F4741" t="s">
        <v>6839</v>
      </c>
      <c r="G4741" t="s">
        <v>6987</v>
      </c>
      <c r="H4741" t="s">
        <v>6996</v>
      </c>
      <c r="I4741" t="s">
        <v>7006</v>
      </c>
      <c r="J4741" t="s">
        <v>7178</v>
      </c>
      <c r="K4741" t="s">
        <v>8169</v>
      </c>
      <c r="L4741" t="s">
        <v>8341</v>
      </c>
      <c r="M4741" t="s">
        <v>8347</v>
      </c>
      <c r="N4741" t="s">
        <v>8351</v>
      </c>
      <c r="O4741" t="s">
        <v>8358</v>
      </c>
      <c r="Q4741" t="s">
        <v>8363</v>
      </c>
      <c r="R4741" t="s">
        <v>7589</v>
      </c>
      <c r="S4741">
        <v>1</v>
      </c>
    </row>
    <row r="4742" spans="1:20" x14ac:dyDescent="0.35">
      <c r="A4742" t="s">
        <v>383</v>
      </c>
      <c r="B4742" t="s">
        <v>1116</v>
      </c>
      <c r="C4742">
        <v>28</v>
      </c>
      <c r="D4742" t="s">
        <v>1172</v>
      </c>
      <c r="E4742" t="s">
        <v>5916</v>
      </c>
      <c r="G4742" t="s">
        <v>6984</v>
      </c>
      <c r="H4742" t="s">
        <v>6996</v>
      </c>
      <c r="I4742" t="s">
        <v>7005</v>
      </c>
      <c r="K4742" t="s">
        <v>8036</v>
      </c>
      <c r="L4742" t="s">
        <v>8339</v>
      </c>
      <c r="M4742" t="s">
        <v>8346</v>
      </c>
      <c r="N4742" t="s">
        <v>8353</v>
      </c>
      <c r="O4742" t="s">
        <v>8359</v>
      </c>
      <c r="P4742">
        <v>38549</v>
      </c>
      <c r="S4742">
        <v>1</v>
      </c>
      <c r="T4742" t="s">
        <v>8367</v>
      </c>
    </row>
    <row r="4743" spans="1:20" x14ac:dyDescent="0.35">
      <c r="A4743" t="s">
        <v>559</v>
      </c>
      <c r="B4743" t="s">
        <v>1025</v>
      </c>
      <c r="D4743" t="s">
        <v>1173</v>
      </c>
      <c r="E4743" t="s">
        <v>5917</v>
      </c>
      <c r="F4743" t="s">
        <v>6824</v>
      </c>
      <c r="G4743" t="s">
        <v>6991</v>
      </c>
      <c r="H4743" t="s">
        <v>6995</v>
      </c>
      <c r="I4743" t="s">
        <v>7002</v>
      </c>
      <c r="K4743" t="s">
        <v>7879</v>
      </c>
      <c r="L4743" t="s">
        <v>8345</v>
      </c>
      <c r="M4743" t="s">
        <v>8348</v>
      </c>
      <c r="N4743" t="s">
        <v>8354</v>
      </c>
      <c r="O4743" t="s">
        <v>8355</v>
      </c>
      <c r="Q4743" t="s">
        <v>8361</v>
      </c>
      <c r="R4743" t="s">
        <v>7644</v>
      </c>
      <c r="S4743">
        <v>3</v>
      </c>
      <c r="T4743" t="s">
        <v>8368</v>
      </c>
    </row>
    <row r="4744" spans="1:20" x14ac:dyDescent="0.35">
      <c r="A4744" t="s">
        <v>200</v>
      </c>
      <c r="B4744" t="s">
        <v>1023</v>
      </c>
      <c r="D4744" t="s">
        <v>1174</v>
      </c>
      <c r="E4744" t="s">
        <v>5918</v>
      </c>
      <c r="F4744" t="s">
        <v>6870</v>
      </c>
      <c r="G4744" t="s">
        <v>6991</v>
      </c>
      <c r="H4744" t="s">
        <v>6995</v>
      </c>
      <c r="I4744" t="s">
        <v>7006</v>
      </c>
      <c r="J4744" t="s">
        <v>7453</v>
      </c>
      <c r="K4744" t="s">
        <v>7680</v>
      </c>
      <c r="L4744" t="s">
        <v>8343</v>
      </c>
      <c r="M4744" t="s">
        <v>8347</v>
      </c>
      <c r="N4744" t="s">
        <v>8354</v>
      </c>
      <c r="O4744" t="s">
        <v>8359</v>
      </c>
      <c r="Q4744" t="s">
        <v>8360</v>
      </c>
      <c r="S4744">
        <v>4</v>
      </c>
    </row>
    <row r="4745" spans="1:20" x14ac:dyDescent="0.35">
      <c r="A4745" t="s">
        <v>649</v>
      </c>
      <c r="B4745" t="s">
        <v>1077</v>
      </c>
      <c r="D4745" t="s">
        <v>1173</v>
      </c>
      <c r="E4745" t="s">
        <v>5919</v>
      </c>
      <c r="G4745" t="s">
        <v>6985</v>
      </c>
      <c r="H4745" t="s">
        <v>7000</v>
      </c>
      <c r="I4745" t="s">
        <v>7001</v>
      </c>
      <c r="K4745" t="s">
        <v>8210</v>
      </c>
      <c r="L4745" t="s">
        <v>8339</v>
      </c>
      <c r="M4745" t="s">
        <v>8346</v>
      </c>
      <c r="N4745" t="s">
        <v>8354</v>
      </c>
      <c r="O4745" t="s">
        <v>8356</v>
      </c>
      <c r="Q4745" t="s">
        <v>8361</v>
      </c>
      <c r="T4745" t="s">
        <v>8369</v>
      </c>
    </row>
    <row r="4746" spans="1:20" x14ac:dyDescent="0.35">
      <c r="A4746" t="s">
        <v>614</v>
      </c>
      <c r="B4746" t="s">
        <v>1144</v>
      </c>
      <c r="C4746">
        <v>20</v>
      </c>
      <c r="D4746" t="s">
        <v>1173</v>
      </c>
      <c r="E4746" t="s">
        <v>5920</v>
      </c>
      <c r="F4746" t="s">
        <v>6953</v>
      </c>
      <c r="G4746" t="s">
        <v>6990</v>
      </c>
      <c r="H4746" t="s">
        <v>6996</v>
      </c>
      <c r="I4746" t="s">
        <v>7004</v>
      </c>
      <c r="J4746" t="s">
        <v>7163</v>
      </c>
      <c r="K4746" t="s">
        <v>8139</v>
      </c>
      <c r="L4746" t="s">
        <v>8341</v>
      </c>
      <c r="M4746" t="s">
        <v>8350</v>
      </c>
      <c r="N4746" t="s">
        <v>8352</v>
      </c>
      <c r="O4746" t="s">
        <v>8357</v>
      </c>
      <c r="R4746" t="s">
        <v>7578</v>
      </c>
    </row>
    <row r="4747" spans="1:20" x14ac:dyDescent="0.35">
      <c r="A4747" t="s">
        <v>878</v>
      </c>
      <c r="B4747" t="s">
        <v>1051</v>
      </c>
      <c r="E4747" t="s">
        <v>5921</v>
      </c>
      <c r="F4747" t="s">
        <v>6835</v>
      </c>
      <c r="G4747" t="s">
        <v>6990</v>
      </c>
      <c r="H4747" t="s">
        <v>6994</v>
      </c>
      <c r="I4747" t="s">
        <v>7001</v>
      </c>
      <c r="J4747" t="s">
        <v>7327</v>
      </c>
      <c r="K4747" t="s">
        <v>7965</v>
      </c>
      <c r="L4747" t="s">
        <v>8338</v>
      </c>
      <c r="M4747" t="s">
        <v>8347</v>
      </c>
      <c r="N4747" t="s">
        <v>8354</v>
      </c>
      <c r="O4747" t="s">
        <v>8358</v>
      </c>
      <c r="Q4747" t="s">
        <v>8361</v>
      </c>
      <c r="R4747" t="s">
        <v>7068</v>
      </c>
    </row>
    <row r="4748" spans="1:20" x14ac:dyDescent="0.35">
      <c r="A4748" t="s">
        <v>230</v>
      </c>
      <c r="B4748" t="s">
        <v>1035</v>
      </c>
      <c r="C4748">
        <v>53</v>
      </c>
      <c r="D4748" t="s">
        <v>1172</v>
      </c>
      <c r="E4748" t="s">
        <v>5922</v>
      </c>
      <c r="F4748" t="s">
        <v>6920</v>
      </c>
      <c r="G4748" t="s">
        <v>6991</v>
      </c>
      <c r="H4748" t="s">
        <v>6994</v>
      </c>
      <c r="I4748" t="s">
        <v>7004</v>
      </c>
      <c r="J4748" t="s">
        <v>7012</v>
      </c>
      <c r="K4748" t="s">
        <v>8116</v>
      </c>
      <c r="L4748" t="s">
        <v>8344</v>
      </c>
      <c r="M4748" t="s">
        <v>8347</v>
      </c>
      <c r="N4748" t="s">
        <v>8353</v>
      </c>
      <c r="O4748" t="s">
        <v>8355</v>
      </c>
      <c r="Q4748" t="s">
        <v>8364</v>
      </c>
      <c r="S4748">
        <v>3</v>
      </c>
      <c r="T4748" t="s">
        <v>8368</v>
      </c>
    </row>
    <row r="4749" spans="1:20" x14ac:dyDescent="0.35">
      <c r="A4749" t="s">
        <v>423</v>
      </c>
      <c r="B4749" t="s">
        <v>1051</v>
      </c>
      <c r="C4749">
        <v>40</v>
      </c>
      <c r="D4749" t="s">
        <v>1175</v>
      </c>
      <c r="E4749" t="s">
        <v>5923</v>
      </c>
      <c r="G4749" t="s">
        <v>6988</v>
      </c>
      <c r="H4749" t="s">
        <v>7000</v>
      </c>
      <c r="I4749" t="s">
        <v>7001</v>
      </c>
      <c r="J4749" t="s">
        <v>7333</v>
      </c>
      <c r="K4749" t="s">
        <v>7944</v>
      </c>
      <c r="L4749" t="s">
        <v>8344</v>
      </c>
      <c r="M4749" t="s">
        <v>8347</v>
      </c>
      <c r="N4749" t="s">
        <v>8352</v>
      </c>
      <c r="O4749" t="s">
        <v>8355</v>
      </c>
      <c r="P4749">
        <v>41990</v>
      </c>
      <c r="Q4749" t="s">
        <v>8362</v>
      </c>
      <c r="R4749" t="s">
        <v>7386</v>
      </c>
      <c r="T4749" t="s">
        <v>8369</v>
      </c>
    </row>
    <row r="4750" spans="1:20" x14ac:dyDescent="0.35">
      <c r="A4750" t="s">
        <v>210</v>
      </c>
      <c r="B4750" t="s">
        <v>1061</v>
      </c>
      <c r="C4750">
        <v>50</v>
      </c>
      <c r="E4750" t="s">
        <v>5924</v>
      </c>
      <c r="F4750" t="s">
        <v>6710</v>
      </c>
      <c r="G4750" t="s">
        <v>6986</v>
      </c>
      <c r="H4750" t="s">
        <v>6996</v>
      </c>
      <c r="I4750" t="s">
        <v>7002</v>
      </c>
      <c r="J4750" t="s">
        <v>7349</v>
      </c>
      <c r="K4750" t="s">
        <v>8262</v>
      </c>
      <c r="L4750" t="s">
        <v>8338</v>
      </c>
      <c r="M4750" t="s">
        <v>8349</v>
      </c>
      <c r="N4750" t="s">
        <v>8353</v>
      </c>
      <c r="O4750" t="s">
        <v>8355</v>
      </c>
      <c r="Q4750" t="s">
        <v>8360</v>
      </c>
      <c r="S4750">
        <v>1</v>
      </c>
    </row>
    <row r="4751" spans="1:20" x14ac:dyDescent="0.35">
      <c r="A4751" t="s">
        <v>844</v>
      </c>
      <c r="B4751" t="s">
        <v>1059</v>
      </c>
      <c r="D4751" t="s">
        <v>1172</v>
      </c>
      <c r="E4751" t="s">
        <v>5925</v>
      </c>
      <c r="G4751" t="s">
        <v>6990</v>
      </c>
      <c r="H4751" t="s">
        <v>6999</v>
      </c>
      <c r="I4751" t="s">
        <v>7006</v>
      </c>
      <c r="J4751" t="s">
        <v>7016</v>
      </c>
      <c r="K4751" t="s">
        <v>8119</v>
      </c>
      <c r="L4751" t="s">
        <v>8339</v>
      </c>
      <c r="M4751" t="s">
        <v>8350</v>
      </c>
      <c r="N4751" t="s">
        <v>8354</v>
      </c>
      <c r="O4751" t="s">
        <v>8358</v>
      </c>
      <c r="Q4751" t="s">
        <v>8361</v>
      </c>
      <c r="R4751" t="s">
        <v>7372</v>
      </c>
      <c r="S4751">
        <v>5</v>
      </c>
      <c r="T4751" t="s">
        <v>8367</v>
      </c>
    </row>
    <row r="4752" spans="1:20" x14ac:dyDescent="0.35">
      <c r="A4752" t="s">
        <v>851</v>
      </c>
      <c r="B4752" t="s">
        <v>1109</v>
      </c>
      <c r="E4752" t="s">
        <v>5926</v>
      </c>
      <c r="G4752" t="s">
        <v>6991</v>
      </c>
      <c r="H4752" t="s">
        <v>6998</v>
      </c>
      <c r="I4752" t="s">
        <v>7003</v>
      </c>
      <c r="K4752" t="s">
        <v>7961</v>
      </c>
      <c r="L4752" t="s">
        <v>8339</v>
      </c>
      <c r="M4752" t="s">
        <v>8347</v>
      </c>
      <c r="N4752" t="s">
        <v>8354</v>
      </c>
      <c r="O4752" t="s">
        <v>8355</v>
      </c>
      <c r="P4752">
        <v>15114</v>
      </c>
      <c r="Q4752" t="s">
        <v>8363</v>
      </c>
      <c r="R4752" t="s">
        <v>7542</v>
      </c>
    </row>
    <row r="4753" spans="1:20" x14ac:dyDescent="0.35">
      <c r="A4753" t="s">
        <v>213</v>
      </c>
      <c r="B4753" t="s">
        <v>1136</v>
      </c>
      <c r="D4753" t="s">
        <v>1173</v>
      </c>
      <c r="E4753" t="s">
        <v>5927</v>
      </c>
      <c r="G4753" t="s">
        <v>6989</v>
      </c>
      <c r="H4753" t="s">
        <v>6994</v>
      </c>
      <c r="I4753" t="s">
        <v>7004</v>
      </c>
      <c r="J4753" t="s">
        <v>7046</v>
      </c>
      <c r="K4753" t="s">
        <v>7783</v>
      </c>
      <c r="L4753" t="s">
        <v>8341</v>
      </c>
      <c r="M4753" t="s">
        <v>8347</v>
      </c>
      <c r="N4753" t="s">
        <v>8352</v>
      </c>
      <c r="O4753" t="s">
        <v>8356</v>
      </c>
      <c r="S4753">
        <v>1</v>
      </c>
    </row>
    <row r="4754" spans="1:20" x14ac:dyDescent="0.35">
      <c r="A4754" t="s">
        <v>836</v>
      </c>
      <c r="B4754" t="s">
        <v>1148</v>
      </c>
      <c r="C4754">
        <v>21</v>
      </c>
      <c r="D4754" t="s">
        <v>1175</v>
      </c>
      <c r="E4754" t="s">
        <v>5928</v>
      </c>
      <c r="F4754" t="s">
        <v>6961</v>
      </c>
      <c r="G4754" t="s">
        <v>6984</v>
      </c>
      <c r="H4754" t="s">
        <v>6994</v>
      </c>
      <c r="I4754" t="s">
        <v>7002</v>
      </c>
      <c r="K4754" t="s">
        <v>8159</v>
      </c>
      <c r="L4754" t="s">
        <v>8340</v>
      </c>
      <c r="M4754" t="s">
        <v>8348</v>
      </c>
      <c r="N4754" t="s">
        <v>8353</v>
      </c>
      <c r="O4754" t="s">
        <v>8357</v>
      </c>
      <c r="P4754">
        <v>38426</v>
      </c>
      <c r="Q4754" t="s">
        <v>8361</v>
      </c>
      <c r="R4754" t="s">
        <v>7294</v>
      </c>
      <c r="S4754">
        <v>1</v>
      </c>
      <c r="T4754" t="s">
        <v>8369</v>
      </c>
    </row>
    <row r="4755" spans="1:20" x14ac:dyDescent="0.35">
      <c r="A4755" t="s">
        <v>817</v>
      </c>
      <c r="B4755" t="s">
        <v>1147</v>
      </c>
      <c r="C4755">
        <v>71</v>
      </c>
      <c r="D4755" t="s">
        <v>1173</v>
      </c>
      <c r="E4755" t="s">
        <v>5929</v>
      </c>
      <c r="F4755" t="s">
        <v>6861</v>
      </c>
      <c r="G4755" t="s">
        <v>6989</v>
      </c>
      <c r="H4755" t="s">
        <v>6996</v>
      </c>
      <c r="I4755" t="s">
        <v>7001</v>
      </c>
      <c r="J4755" t="s">
        <v>7646</v>
      </c>
      <c r="K4755" t="s">
        <v>8152</v>
      </c>
      <c r="L4755" t="s">
        <v>8341</v>
      </c>
      <c r="M4755" t="s">
        <v>8348</v>
      </c>
      <c r="N4755" t="s">
        <v>8353</v>
      </c>
      <c r="O4755" t="s">
        <v>8357</v>
      </c>
      <c r="Q4755" t="s">
        <v>8361</v>
      </c>
      <c r="R4755" t="s">
        <v>7143</v>
      </c>
      <c r="S4755">
        <v>1</v>
      </c>
      <c r="T4755" t="s">
        <v>8369</v>
      </c>
    </row>
    <row r="4756" spans="1:20" x14ac:dyDescent="0.35">
      <c r="A4756" t="s">
        <v>749</v>
      </c>
      <c r="B4756" t="s">
        <v>1035</v>
      </c>
      <c r="C4756">
        <v>44</v>
      </c>
      <c r="D4756" t="s">
        <v>1173</v>
      </c>
      <c r="E4756" t="s">
        <v>5930</v>
      </c>
      <c r="F4756" t="s">
        <v>6960</v>
      </c>
      <c r="G4756" t="s">
        <v>6987</v>
      </c>
      <c r="H4756" t="s">
        <v>7000</v>
      </c>
      <c r="I4756" t="s">
        <v>7006</v>
      </c>
      <c r="J4756" t="s">
        <v>7175</v>
      </c>
      <c r="K4756" t="s">
        <v>8328</v>
      </c>
      <c r="L4756" t="s">
        <v>8343</v>
      </c>
      <c r="M4756" t="s">
        <v>8347</v>
      </c>
      <c r="N4756" t="s">
        <v>8354</v>
      </c>
      <c r="O4756" t="s">
        <v>8356</v>
      </c>
      <c r="Q4756" t="s">
        <v>8364</v>
      </c>
      <c r="S4756">
        <v>4</v>
      </c>
      <c r="T4756" t="s">
        <v>8368</v>
      </c>
    </row>
    <row r="4757" spans="1:20" x14ac:dyDescent="0.35">
      <c r="A4757" t="s">
        <v>26</v>
      </c>
      <c r="B4757" t="s">
        <v>1165</v>
      </c>
      <c r="C4757">
        <v>78</v>
      </c>
      <c r="D4757" t="s">
        <v>1173</v>
      </c>
      <c r="E4757" t="s">
        <v>5931</v>
      </c>
      <c r="F4757" t="s">
        <v>6980</v>
      </c>
      <c r="G4757" t="s">
        <v>6990</v>
      </c>
      <c r="H4757" t="s">
        <v>7000</v>
      </c>
      <c r="I4757" t="s">
        <v>7007</v>
      </c>
      <c r="J4757" t="s">
        <v>7567</v>
      </c>
      <c r="K4757" t="s">
        <v>7956</v>
      </c>
      <c r="L4757" t="s">
        <v>8343</v>
      </c>
      <c r="M4757" t="s">
        <v>8346</v>
      </c>
      <c r="N4757" t="s">
        <v>8351</v>
      </c>
      <c r="O4757" t="s">
        <v>8358</v>
      </c>
      <c r="Q4757" t="s">
        <v>8362</v>
      </c>
      <c r="S4757">
        <v>3</v>
      </c>
    </row>
    <row r="4758" spans="1:20" x14ac:dyDescent="0.35">
      <c r="A4758" t="s">
        <v>98</v>
      </c>
      <c r="B4758" t="s">
        <v>1078</v>
      </c>
      <c r="D4758" t="s">
        <v>1172</v>
      </c>
      <c r="E4758" t="s">
        <v>5932</v>
      </c>
      <c r="F4758" t="s">
        <v>6958</v>
      </c>
      <c r="G4758" t="s">
        <v>6986</v>
      </c>
      <c r="H4758" t="s">
        <v>6999</v>
      </c>
      <c r="I4758" t="s">
        <v>7005</v>
      </c>
      <c r="K4758" t="s">
        <v>8007</v>
      </c>
      <c r="L4758" t="s">
        <v>8343</v>
      </c>
      <c r="M4758" t="s">
        <v>8349</v>
      </c>
      <c r="N4758" t="s">
        <v>8352</v>
      </c>
      <c r="O4758" t="s">
        <v>8356</v>
      </c>
      <c r="Q4758" t="s">
        <v>8364</v>
      </c>
      <c r="R4758" t="s">
        <v>7652</v>
      </c>
      <c r="T4758" t="s">
        <v>8368</v>
      </c>
    </row>
    <row r="4759" spans="1:20" x14ac:dyDescent="0.35">
      <c r="A4759" t="s">
        <v>951</v>
      </c>
      <c r="B4759" t="s">
        <v>1128</v>
      </c>
      <c r="C4759">
        <v>85</v>
      </c>
      <c r="D4759" t="s">
        <v>1175</v>
      </c>
      <c r="E4759" t="s">
        <v>5933</v>
      </c>
      <c r="F4759" t="s">
        <v>6868</v>
      </c>
      <c r="G4759" t="s">
        <v>6989</v>
      </c>
      <c r="H4759" t="s">
        <v>6998</v>
      </c>
      <c r="I4759" t="s">
        <v>7004</v>
      </c>
      <c r="J4759" t="s">
        <v>7369</v>
      </c>
      <c r="K4759" t="s">
        <v>8305</v>
      </c>
      <c r="L4759" t="s">
        <v>8341</v>
      </c>
      <c r="M4759" t="s">
        <v>8347</v>
      </c>
      <c r="N4759" t="s">
        <v>8353</v>
      </c>
      <c r="O4759" t="s">
        <v>8357</v>
      </c>
      <c r="P4759">
        <v>25825</v>
      </c>
      <c r="R4759" t="s">
        <v>7419</v>
      </c>
    </row>
    <row r="4760" spans="1:20" x14ac:dyDescent="0.35">
      <c r="A4760" t="s">
        <v>710</v>
      </c>
      <c r="B4760" t="s">
        <v>1018</v>
      </c>
      <c r="E4760" t="s">
        <v>5934</v>
      </c>
      <c r="G4760" t="s">
        <v>6989</v>
      </c>
      <c r="H4760" t="s">
        <v>6996</v>
      </c>
      <c r="I4760" t="s">
        <v>7007</v>
      </c>
      <c r="K4760" t="s">
        <v>7683</v>
      </c>
      <c r="L4760" t="s">
        <v>8340</v>
      </c>
      <c r="M4760" t="s">
        <v>8347</v>
      </c>
      <c r="N4760" t="s">
        <v>8354</v>
      </c>
      <c r="O4760" t="s">
        <v>8359</v>
      </c>
      <c r="Q4760" t="s">
        <v>8361</v>
      </c>
      <c r="R4760" t="s">
        <v>7328</v>
      </c>
    </row>
    <row r="4761" spans="1:20" x14ac:dyDescent="0.35">
      <c r="A4761" t="s">
        <v>600</v>
      </c>
      <c r="B4761" t="s">
        <v>1080</v>
      </c>
      <c r="D4761" t="s">
        <v>1175</v>
      </c>
      <c r="E4761" t="s">
        <v>5935</v>
      </c>
      <c r="F4761" t="s">
        <v>6923</v>
      </c>
      <c r="G4761" t="s">
        <v>6985</v>
      </c>
      <c r="H4761" t="s">
        <v>6999</v>
      </c>
      <c r="I4761" t="s">
        <v>7006</v>
      </c>
      <c r="K4761" t="s">
        <v>8335</v>
      </c>
      <c r="L4761" t="s">
        <v>8338</v>
      </c>
      <c r="M4761" t="s">
        <v>8346</v>
      </c>
      <c r="N4761" t="s">
        <v>8352</v>
      </c>
      <c r="O4761" t="s">
        <v>8359</v>
      </c>
      <c r="Q4761" t="s">
        <v>8360</v>
      </c>
      <c r="R4761" t="s">
        <v>7566</v>
      </c>
      <c r="S4761">
        <v>4</v>
      </c>
      <c r="T4761" t="s">
        <v>8368</v>
      </c>
    </row>
    <row r="4762" spans="1:20" x14ac:dyDescent="0.35">
      <c r="A4762" t="s">
        <v>765</v>
      </c>
      <c r="B4762" t="s">
        <v>1147</v>
      </c>
      <c r="D4762" t="s">
        <v>1173</v>
      </c>
      <c r="E4762" t="s">
        <v>5936</v>
      </c>
      <c r="F4762" t="s">
        <v>6861</v>
      </c>
      <c r="G4762" t="s">
        <v>6985</v>
      </c>
      <c r="H4762" t="s">
        <v>6994</v>
      </c>
      <c r="I4762" t="s">
        <v>7007</v>
      </c>
      <c r="J4762" t="s">
        <v>7211</v>
      </c>
      <c r="K4762" t="s">
        <v>7881</v>
      </c>
      <c r="L4762" t="s">
        <v>8345</v>
      </c>
      <c r="M4762" t="s">
        <v>8350</v>
      </c>
      <c r="N4762" t="s">
        <v>8353</v>
      </c>
      <c r="O4762" t="s">
        <v>8358</v>
      </c>
      <c r="S4762">
        <v>3</v>
      </c>
    </row>
    <row r="4763" spans="1:20" x14ac:dyDescent="0.35">
      <c r="A4763" t="s">
        <v>899</v>
      </c>
      <c r="B4763" t="s">
        <v>1097</v>
      </c>
      <c r="D4763" t="s">
        <v>1175</v>
      </c>
      <c r="E4763" t="s">
        <v>5937</v>
      </c>
      <c r="G4763" t="s">
        <v>6987</v>
      </c>
      <c r="H4763" t="s">
        <v>6996</v>
      </c>
      <c r="I4763" t="s">
        <v>7003</v>
      </c>
      <c r="J4763" t="s">
        <v>7595</v>
      </c>
      <c r="K4763" t="s">
        <v>8040</v>
      </c>
      <c r="L4763" t="s">
        <v>8342</v>
      </c>
      <c r="M4763" t="s">
        <v>8346</v>
      </c>
      <c r="N4763" t="s">
        <v>8351</v>
      </c>
      <c r="O4763" t="s">
        <v>8356</v>
      </c>
      <c r="R4763" t="s">
        <v>7402</v>
      </c>
      <c r="T4763" t="s">
        <v>8367</v>
      </c>
    </row>
    <row r="4764" spans="1:20" x14ac:dyDescent="0.35">
      <c r="A4764" t="s">
        <v>924</v>
      </c>
      <c r="B4764" t="s">
        <v>1027</v>
      </c>
      <c r="D4764" t="s">
        <v>1175</v>
      </c>
      <c r="E4764" t="s">
        <v>5938</v>
      </c>
      <c r="F4764" t="s">
        <v>6684</v>
      </c>
      <c r="G4764" t="s">
        <v>6990</v>
      </c>
      <c r="H4764" t="s">
        <v>7000</v>
      </c>
      <c r="I4764" t="s">
        <v>7006</v>
      </c>
      <c r="J4764" t="s">
        <v>7401</v>
      </c>
      <c r="K4764" t="s">
        <v>7846</v>
      </c>
      <c r="L4764" t="s">
        <v>8343</v>
      </c>
      <c r="M4764" t="s">
        <v>8347</v>
      </c>
      <c r="N4764" t="s">
        <v>8354</v>
      </c>
      <c r="O4764" t="s">
        <v>8357</v>
      </c>
      <c r="R4764" t="s">
        <v>7563</v>
      </c>
      <c r="S4764">
        <v>2</v>
      </c>
      <c r="T4764" t="s">
        <v>8367</v>
      </c>
    </row>
    <row r="4765" spans="1:20" x14ac:dyDescent="0.35">
      <c r="A4765" t="s">
        <v>363</v>
      </c>
      <c r="B4765" t="s">
        <v>1060</v>
      </c>
      <c r="C4765">
        <v>48</v>
      </c>
      <c r="D4765" t="s">
        <v>1174</v>
      </c>
      <c r="E4765" t="s">
        <v>5939</v>
      </c>
      <c r="F4765" t="s">
        <v>6709</v>
      </c>
      <c r="G4765" t="s">
        <v>6991</v>
      </c>
      <c r="H4765" t="s">
        <v>7000</v>
      </c>
      <c r="I4765" t="s">
        <v>7002</v>
      </c>
      <c r="J4765" t="s">
        <v>7575</v>
      </c>
      <c r="K4765" t="s">
        <v>7718</v>
      </c>
      <c r="L4765" t="s">
        <v>8341</v>
      </c>
      <c r="M4765" t="s">
        <v>8350</v>
      </c>
      <c r="N4765" t="s">
        <v>8354</v>
      </c>
      <c r="O4765" t="s">
        <v>8357</v>
      </c>
      <c r="P4765">
        <v>11496</v>
      </c>
      <c r="Q4765" t="s">
        <v>8363</v>
      </c>
      <c r="R4765" t="s">
        <v>7601</v>
      </c>
      <c r="S4765">
        <v>5</v>
      </c>
      <c r="T4765" t="s">
        <v>8367</v>
      </c>
    </row>
    <row r="4766" spans="1:20" x14ac:dyDescent="0.35">
      <c r="A4766" t="s">
        <v>741</v>
      </c>
      <c r="B4766" t="s">
        <v>1064</v>
      </c>
      <c r="C4766">
        <v>41</v>
      </c>
      <c r="D4766" t="s">
        <v>1175</v>
      </c>
      <c r="E4766" t="s">
        <v>5940</v>
      </c>
      <c r="F4766" t="s">
        <v>6714</v>
      </c>
      <c r="G4766" t="s">
        <v>6988</v>
      </c>
      <c r="H4766" t="s">
        <v>6999</v>
      </c>
      <c r="I4766" t="s">
        <v>7005</v>
      </c>
      <c r="J4766" t="s">
        <v>7478</v>
      </c>
      <c r="K4766" t="s">
        <v>8319</v>
      </c>
      <c r="L4766" t="s">
        <v>8339</v>
      </c>
      <c r="M4766" t="s">
        <v>8349</v>
      </c>
      <c r="N4766" t="s">
        <v>8352</v>
      </c>
      <c r="O4766" t="s">
        <v>8358</v>
      </c>
      <c r="Q4766" t="s">
        <v>8361</v>
      </c>
      <c r="R4766" t="s">
        <v>7483</v>
      </c>
      <c r="T4766" t="s">
        <v>8367</v>
      </c>
    </row>
    <row r="4767" spans="1:20" x14ac:dyDescent="0.35">
      <c r="A4767" t="s">
        <v>495</v>
      </c>
      <c r="B4767" t="s">
        <v>1029</v>
      </c>
      <c r="C4767">
        <v>46</v>
      </c>
      <c r="D4767" t="s">
        <v>1175</v>
      </c>
      <c r="E4767" t="s">
        <v>5941</v>
      </c>
      <c r="G4767" t="s">
        <v>6988</v>
      </c>
      <c r="H4767" t="s">
        <v>6999</v>
      </c>
      <c r="I4767" t="s">
        <v>7007</v>
      </c>
      <c r="K4767" t="s">
        <v>7956</v>
      </c>
      <c r="L4767" t="s">
        <v>8339</v>
      </c>
      <c r="M4767" t="s">
        <v>8347</v>
      </c>
      <c r="N4767" t="s">
        <v>8352</v>
      </c>
      <c r="O4767" t="s">
        <v>8359</v>
      </c>
      <c r="P4767">
        <v>8836</v>
      </c>
      <c r="Q4767" t="s">
        <v>8363</v>
      </c>
    </row>
    <row r="4768" spans="1:20" x14ac:dyDescent="0.35">
      <c r="A4768" t="s">
        <v>421</v>
      </c>
      <c r="B4768" t="s">
        <v>1049</v>
      </c>
      <c r="D4768" t="s">
        <v>1172</v>
      </c>
      <c r="E4768" t="s">
        <v>5942</v>
      </c>
      <c r="F4768" t="s">
        <v>6701</v>
      </c>
      <c r="G4768" t="s">
        <v>6991</v>
      </c>
      <c r="H4768" t="s">
        <v>6995</v>
      </c>
      <c r="I4768" t="s">
        <v>7005</v>
      </c>
      <c r="J4768" t="s">
        <v>7218</v>
      </c>
      <c r="K4768" t="s">
        <v>8235</v>
      </c>
      <c r="L4768" t="s">
        <v>8339</v>
      </c>
      <c r="M4768" t="s">
        <v>8348</v>
      </c>
      <c r="N4768" t="s">
        <v>8351</v>
      </c>
      <c r="O4768" t="s">
        <v>8359</v>
      </c>
      <c r="Q4768" t="s">
        <v>8364</v>
      </c>
    </row>
    <row r="4769" spans="1:20" x14ac:dyDescent="0.35">
      <c r="A4769" t="s">
        <v>608</v>
      </c>
      <c r="B4769" t="s">
        <v>1033</v>
      </c>
      <c r="C4769">
        <v>53</v>
      </c>
      <c r="D4769" t="s">
        <v>1175</v>
      </c>
      <c r="E4769" t="s">
        <v>5943</v>
      </c>
      <c r="F4769" t="s">
        <v>6966</v>
      </c>
      <c r="G4769" t="s">
        <v>6993</v>
      </c>
      <c r="H4769" t="s">
        <v>6998</v>
      </c>
      <c r="I4769" t="s">
        <v>7006</v>
      </c>
      <c r="J4769" t="s">
        <v>7400</v>
      </c>
      <c r="K4769" t="s">
        <v>7744</v>
      </c>
      <c r="L4769" t="s">
        <v>8340</v>
      </c>
      <c r="M4769" t="s">
        <v>8349</v>
      </c>
      <c r="N4769" t="s">
        <v>8352</v>
      </c>
      <c r="O4769" t="s">
        <v>8356</v>
      </c>
      <c r="P4769">
        <v>7082</v>
      </c>
      <c r="R4769" t="s">
        <v>7252</v>
      </c>
      <c r="T4769" t="s">
        <v>8368</v>
      </c>
    </row>
    <row r="4770" spans="1:20" x14ac:dyDescent="0.35">
      <c r="A4770" t="s">
        <v>154</v>
      </c>
      <c r="B4770" t="s">
        <v>1072</v>
      </c>
      <c r="D4770" t="s">
        <v>1175</v>
      </c>
      <c r="E4770" t="s">
        <v>5944</v>
      </c>
      <c r="F4770" t="s">
        <v>6857</v>
      </c>
      <c r="G4770" t="s">
        <v>6986</v>
      </c>
      <c r="H4770" t="s">
        <v>6999</v>
      </c>
      <c r="I4770" t="s">
        <v>7007</v>
      </c>
      <c r="K4770" t="s">
        <v>7810</v>
      </c>
      <c r="L4770" t="s">
        <v>8338</v>
      </c>
      <c r="M4770" t="s">
        <v>8350</v>
      </c>
      <c r="N4770" t="s">
        <v>8351</v>
      </c>
      <c r="O4770" t="s">
        <v>8355</v>
      </c>
      <c r="R4770" t="s">
        <v>7057</v>
      </c>
      <c r="S4770">
        <v>2</v>
      </c>
      <c r="T4770" t="s">
        <v>8367</v>
      </c>
    </row>
    <row r="4771" spans="1:20" x14ac:dyDescent="0.35">
      <c r="A4771" t="s">
        <v>768</v>
      </c>
      <c r="B4771" t="s">
        <v>1070</v>
      </c>
      <c r="C4771">
        <v>52</v>
      </c>
      <c r="E4771" t="s">
        <v>5945</v>
      </c>
      <c r="F4771" t="s">
        <v>6973</v>
      </c>
      <c r="G4771" t="s">
        <v>6987</v>
      </c>
      <c r="H4771" t="s">
        <v>6997</v>
      </c>
      <c r="I4771" t="s">
        <v>7005</v>
      </c>
      <c r="J4771" t="s">
        <v>7054</v>
      </c>
      <c r="K4771" t="s">
        <v>8296</v>
      </c>
      <c r="L4771" t="s">
        <v>8344</v>
      </c>
      <c r="M4771" t="s">
        <v>8347</v>
      </c>
      <c r="N4771" t="s">
        <v>8353</v>
      </c>
      <c r="O4771" t="s">
        <v>8359</v>
      </c>
      <c r="P4771">
        <v>28587</v>
      </c>
      <c r="Q4771" t="s">
        <v>8364</v>
      </c>
      <c r="R4771" t="s">
        <v>7262</v>
      </c>
      <c r="T4771" t="s">
        <v>8368</v>
      </c>
    </row>
    <row r="4772" spans="1:20" x14ac:dyDescent="0.35">
      <c r="A4772" t="s">
        <v>266</v>
      </c>
      <c r="B4772" t="s">
        <v>1142</v>
      </c>
      <c r="D4772" t="s">
        <v>1173</v>
      </c>
      <c r="E4772" t="s">
        <v>5946</v>
      </c>
      <c r="G4772" t="s">
        <v>6984</v>
      </c>
      <c r="H4772" t="s">
        <v>6996</v>
      </c>
      <c r="I4772" t="s">
        <v>7007</v>
      </c>
      <c r="K4772" t="s">
        <v>8298</v>
      </c>
      <c r="L4772" t="s">
        <v>8340</v>
      </c>
      <c r="M4772" t="s">
        <v>8347</v>
      </c>
      <c r="N4772" t="s">
        <v>8352</v>
      </c>
      <c r="O4772" t="s">
        <v>8356</v>
      </c>
      <c r="Q4772" t="s">
        <v>8362</v>
      </c>
      <c r="R4772" t="s">
        <v>7153</v>
      </c>
      <c r="S4772">
        <v>2</v>
      </c>
      <c r="T4772" t="s">
        <v>8369</v>
      </c>
    </row>
    <row r="4773" spans="1:20" x14ac:dyDescent="0.35">
      <c r="A4773" t="s">
        <v>561</v>
      </c>
      <c r="B4773" t="s">
        <v>1100</v>
      </c>
      <c r="C4773">
        <v>44</v>
      </c>
      <c r="D4773" t="s">
        <v>1175</v>
      </c>
      <c r="E4773" t="s">
        <v>5947</v>
      </c>
      <c r="G4773" t="s">
        <v>6987</v>
      </c>
      <c r="H4773" t="s">
        <v>6995</v>
      </c>
      <c r="I4773" t="s">
        <v>7001</v>
      </c>
      <c r="J4773" t="s">
        <v>7601</v>
      </c>
      <c r="K4773" t="s">
        <v>8116</v>
      </c>
      <c r="L4773" t="s">
        <v>8344</v>
      </c>
      <c r="M4773" t="s">
        <v>8350</v>
      </c>
      <c r="N4773" t="s">
        <v>8353</v>
      </c>
      <c r="O4773" t="s">
        <v>8358</v>
      </c>
      <c r="Q4773" t="s">
        <v>8363</v>
      </c>
      <c r="R4773" t="s">
        <v>7483</v>
      </c>
      <c r="S4773">
        <v>2</v>
      </c>
      <c r="T4773" t="s">
        <v>8369</v>
      </c>
    </row>
    <row r="4774" spans="1:20" x14ac:dyDescent="0.35">
      <c r="A4774" t="s">
        <v>352</v>
      </c>
      <c r="B4774" t="s">
        <v>1117</v>
      </c>
      <c r="C4774">
        <v>57</v>
      </c>
      <c r="D4774" t="s">
        <v>1172</v>
      </c>
      <c r="E4774" t="s">
        <v>5948</v>
      </c>
      <c r="F4774" t="s">
        <v>6828</v>
      </c>
      <c r="G4774" t="s">
        <v>6991</v>
      </c>
      <c r="H4774" t="s">
        <v>6997</v>
      </c>
      <c r="I4774" t="s">
        <v>7001</v>
      </c>
      <c r="J4774" t="s">
        <v>7314</v>
      </c>
      <c r="K4774" t="s">
        <v>8203</v>
      </c>
      <c r="L4774" t="s">
        <v>8341</v>
      </c>
      <c r="M4774" t="s">
        <v>8347</v>
      </c>
      <c r="N4774" t="s">
        <v>8351</v>
      </c>
      <c r="O4774" t="s">
        <v>8355</v>
      </c>
      <c r="Q4774" t="s">
        <v>8363</v>
      </c>
      <c r="R4774" t="s">
        <v>7559</v>
      </c>
      <c r="S4774">
        <v>1</v>
      </c>
      <c r="T4774" t="s">
        <v>8367</v>
      </c>
    </row>
    <row r="4775" spans="1:20" x14ac:dyDescent="0.35">
      <c r="A4775" t="s">
        <v>992</v>
      </c>
      <c r="B4775" t="s">
        <v>1081</v>
      </c>
      <c r="C4775">
        <v>74</v>
      </c>
      <c r="D4775" t="s">
        <v>1175</v>
      </c>
      <c r="E4775" t="s">
        <v>5949</v>
      </c>
      <c r="F4775" t="s">
        <v>6865</v>
      </c>
      <c r="G4775" t="s">
        <v>6993</v>
      </c>
      <c r="H4775" t="s">
        <v>6994</v>
      </c>
      <c r="I4775" t="s">
        <v>7001</v>
      </c>
      <c r="J4775" t="s">
        <v>7368</v>
      </c>
      <c r="K4775" t="s">
        <v>7980</v>
      </c>
      <c r="L4775" t="s">
        <v>8342</v>
      </c>
      <c r="M4775" t="s">
        <v>8350</v>
      </c>
      <c r="N4775" t="s">
        <v>8352</v>
      </c>
      <c r="O4775" t="s">
        <v>8358</v>
      </c>
      <c r="Q4775" t="s">
        <v>8362</v>
      </c>
      <c r="T4775" t="s">
        <v>8369</v>
      </c>
    </row>
    <row r="4776" spans="1:20" x14ac:dyDescent="0.35">
      <c r="A4776" t="s">
        <v>586</v>
      </c>
      <c r="B4776" t="s">
        <v>1115</v>
      </c>
      <c r="C4776">
        <v>56</v>
      </c>
      <c r="D4776" t="s">
        <v>1175</v>
      </c>
      <c r="E4776" t="s">
        <v>5950</v>
      </c>
      <c r="F4776" t="s">
        <v>6977</v>
      </c>
      <c r="G4776" t="s">
        <v>6989</v>
      </c>
      <c r="H4776" t="s">
        <v>6998</v>
      </c>
      <c r="I4776" t="s">
        <v>7001</v>
      </c>
      <c r="K4776" t="s">
        <v>8104</v>
      </c>
      <c r="L4776" t="s">
        <v>8345</v>
      </c>
      <c r="M4776" t="s">
        <v>8346</v>
      </c>
      <c r="N4776" t="s">
        <v>8352</v>
      </c>
      <c r="O4776" t="s">
        <v>8358</v>
      </c>
      <c r="R4776" t="s">
        <v>7172</v>
      </c>
      <c r="T4776" t="s">
        <v>8368</v>
      </c>
    </row>
    <row r="4777" spans="1:20" x14ac:dyDescent="0.35">
      <c r="A4777" t="s">
        <v>390</v>
      </c>
      <c r="B4777" t="s">
        <v>1167</v>
      </c>
      <c r="C4777">
        <v>25</v>
      </c>
      <c r="D4777" t="s">
        <v>1173</v>
      </c>
      <c r="E4777" t="s">
        <v>5951</v>
      </c>
      <c r="F4777" t="s">
        <v>6894</v>
      </c>
      <c r="G4777" t="s">
        <v>6993</v>
      </c>
      <c r="H4777" t="s">
        <v>6998</v>
      </c>
      <c r="I4777" t="s">
        <v>7003</v>
      </c>
      <c r="K4777" t="s">
        <v>7972</v>
      </c>
      <c r="L4777" t="s">
        <v>8342</v>
      </c>
      <c r="M4777" t="s">
        <v>8350</v>
      </c>
      <c r="N4777" t="s">
        <v>8352</v>
      </c>
      <c r="O4777" t="s">
        <v>8358</v>
      </c>
      <c r="Q4777" t="s">
        <v>8360</v>
      </c>
    </row>
    <row r="4778" spans="1:20" x14ac:dyDescent="0.35">
      <c r="A4778" t="s">
        <v>753</v>
      </c>
      <c r="B4778" t="s">
        <v>1138</v>
      </c>
      <c r="C4778">
        <v>32</v>
      </c>
      <c r="D4778" t="s">
        <v>1172</v>
      </c>
      <c r="E4778" t="s">
        <v>5952</v>
      </c>
      <c r="G4778" t="s">
        <v>6990</v>
      </c>
      <c r="H4778" t="s">
        <v>6999</v>
      </c>
      <c r="I4778" t="s">
        <v>7002</v>
      </c>
      <c r="J4778" t="s">
        <v>7198</v>
      </c>
      <c r="K4778" t="s">
        <v>7971</v>
      </c>
      <c r="L4778" t="s">
        <v>8342</v>
      </c>
      <c r="M4778" t="s">
        <v>8350</v>
      </c>
      <c r="N4778" t="s">
        <v>8353</v>
      </c>
      <c r="O4778" t="s">
        <v>8358</v>
      </c>
      <c r="Q4778" t="s">
        <v>8364</v>
      </c>
      <c r="R4778" t="s">
        <v>7424</v>
      </c>
      <c r="S4778">
        <v>5</v>
      </c>
      <c r="T4778" t="s">
        <v>8368</v>
      </c>
    </row>
    <row r="4779" spans="1:20" x14ac:dyDescent="0.35">
      <c r="A4779" t="s">
        <v>940</v>
      </c>
      <c r="B4779" t="s">
        <v>1166</v>
      </c>
      <c r="C4779">
        <v>9</v>
      </c>
      <c r="D4779" t="s">
        <v>1172</v>
      </c>
      <c r="E4779" t="s">
        <v>5953</v>
      </c>
      <c r="G4779" t="s">
        <v>6989</v>
      </c>
      <c r="H4779" t="s">
        <v>7000</v>
      </c>
      <c r="I4779" t="s">
        <v>7006</v>
      </c>
      <c r="K4779" t="s">
        <v>8220</v>
      </c>
      <c r="L4779" t="s">
        <v>8342</v>
      </c>
      <c r="M4779" t="s">
        <v>8348</v>
      </c>
      <c r="N4779" t="s">
        <v>8353</v>
      </c>
      <c r="O4779" t="s">
        <v>8355</v>
      </c>
      <c r="P4779">
        <v>26658</v>
      </c>
      <c r="Q4779" t="s">
        <v>8363</v>
      </c>
      <c r="R4779" t="s">
        <v>7360</v>
      </c>
      <c r="S4779">
        <v>4</v>
      </c>
    </row>
    <row r="4780" spans="1:20" x14ac:dyDescent="0.35">
      <c r="A4780" t="s">
        <v>666</v>
      </c>
      <c r="B4780" t="s">
        <v>1034</v>
      </c>
      <c r="D4780" t="s">
        <v>1172</v>
      </c>
      <c r="E4780" t="s">
        <v>5954</v>
      </c>
      <c r="F4780" t="s">
        <v>6952</v>
      </c>
      <c r="G4780" t="s">
        <v>6992</v>
      </c>
      <c r="H4780" t="s">
        <v>6995</v>
      </c>
      <c r="I4780" t="s">
        <v>7006</v>
      </c>
      <c r="J4780" t="s">
        <v>7353</v>
      </c>
      <c r="K4780" t="s">
        <v>8174</v>
      </c>
      <c r="L4780" t="s">
        <v>8345</v>
      </c>
      <c r="M4780" t="s">
        <v>8347</v>
      </c>
      <c r="N4780" t="s">
        <v>8353</v>
      </c>
      <c r="O4780" t="s">
        <v>8357</v>
      </c>
      <c r="Q4780" t="s">
        <v>8364</v>
      </c>
      <c r="R4780" t="s">
        <v>7095</v>
      </c>
      <c r="T4780" t="s">
        <v>8368</v>
      </c>
    </row>
    <row r="4781" spans="1:20" x14ac:dyDescent="0.35">
      <c r="A4781" t="s">
        <v>747</v>
      </c>
      <c r="B4781" t="s">
        <v>1165</v>
      </c>
      <c r="D4781" t="s">
        <v>1173</v>
      </c>
      <c r="E4781" t="s">
        <v>5955</v>
      </c>
      <c r="F4781" t="s">
        <v>6979</v>
      </c>
      <c r="G4781" t="s">
        <v>6988</v>
      </c>
      <c r="H4781" t="s">
        <v>6997</v>
      </c>
      <c r="I4781" t="s">
        <v>7007</v>
      </c>
      <c r="K4781" t="s">
        <v>8131</v>
      </c>
      <c r="L4781" t="s">
        <v>8339</v>
      </c>
      <c r="M4781" t="s">
        <v>8348</v>
      </c>
      <c r="N4781" t="s">
        <v>8351</v>
      </c>
      <c r="O4781" t="s">
        <v>8358</v>
      </c>
      <c r="Q4781" t="s">
        <v>8360</v>
      </c>
      <c r="R4781" t="s">
        <v>7377</v>
      </c>
      <c r="S4781">
        <v>1</v>
      </c>
      <c r="T4781" t="s">
        <v>8367</v>
      </c>
    </row>
    <row r="4782" spans="1:20" x14ac:dyDescent="0.35">
      <c r="A4782" t="s">
        <v>154</v>
      </c>
      <c r="B4782" t="s">
        <v>1050</v>
      </c>
      <c r="C4782">
        <v>21</v>
      </c>
      <c r="D4782" t="s">
        <v>1175</v>
      </c>
      <c r="E4782" t="s">
        <v>5956</v>
      </c>
      <c r="G4782" t="s">
        <v>6992</v>
      </c>
      <c r="H4782" t="s">
        <v>6998</v>
      </c>
      <c r="I4782" t="s">
        <v>7001</v>
      </c>
      <c r="K4782" t="s">
        <v>7756</v>
      </c>
      <c r="L4782" t="s">
        <v>8341</v>
      </c>
      <c r="M4782" t="s">
        <v>8349</v>
      </c>
      <c r="N4782" t="s">
        <v>8352</v>
      </c>
      <c r="O4782" t="s">
        <v>8359</v>
      </c>
      <c r="P4782">
        <v>1508</v>
      </c>
      <c r="Q4782" t="s">
        <v>8362</v>
      </c>
      <c r="S4782">
        <v>1</v>
      </c>
      <c r="T4782" t="s">
        <v>8369</v>
      </c>
    </row>
    <row r="4783" spans="1:20" x14ac:dyDescent="0.35">
      <c r="A4783" t="s">
        <v>615</v>
      </c>
      <c r="B4783" t="s">
        <v>1038</v>
      </c>
      <c r="D4783" t="s">
        <v>1173</v>
      </c>
      <c r="E4783" t="s">
        <v>5957</v>
      </c>
      <c r="G4783" t="s">
        <v>6992</v>
      </c>
      <c r="H4783" t="s">
        <v>7000</v>
      </c>
      <c r="I4783" t="s">
        <v>7007</v>
      </c>
      <c r="J4783" t="s">
        <v>7625</v>
      </c>
      <c r="K4783" t="s">
        <v>8074</v>
      </c>
      <c r="L4783" t="s">
        <v>8343</v>
      </c>
      <c r="M4783" t="s">
        <v>8349</v>
      </c>
      <c r="N4783" t="s">
        <v>8354</v>
      </c>
      <c r="O4783" t="s">
        <v>8355</v>
      </c>
      <c r="Q4783" t="s">
        <v>8364</v>
      </c>
      <c r="R4783" t="s">
        <v>7522</v>
      </c>
      <c r="T4783" t="s">
        <v>8368</v>
      </c>
    </row>
    <row r="4784" spans="1:20" x14ac:dyDescent="0.35">
      <c r="A4784" t="s">
        <v>698</v>
      </c>
      <c r="B4784" t="s">
        <v>1073</v>
      </c>
      <c r="D4784" t="s">
        <v>1173</v>
      </c>
      <c r="E4784" t="s">
        <v>5958</v>
      </c>
      <c r="F4784" t="s">
        <v>6908</v>
      </c>
      <c r="G4784" t="s">
        <v>6986</v>
      </c>
      <c r="H4784" t="s">
        <v>6998</v>
      </c>
      <c r="I4784" t="s">
        <v>7003</v>
      </c>
      <c r="J4784" t="s">
        <v>7345</v>
      </c>
      <c r="K4784" t="s">
        <v>7758</v>
      </c>
      <c r="L4784" t="s">
        <v>8341</v>
      </c>
      <c r="M4784" t="s">
        <v>8347</v>
      </c>
      <c r="N4784" t="s">
        <v>8353</v>
      </c>
      <c r="O4784" t="s">
        <v>8359</v>
      </c>
      <c r="Q4784" t="s">
        <v>8363</v>
      </c>
      <c r="R4784" t="s">
        <v>7294</v>
      </c>
      <c r="S4784">
        <v>1</v>
      </c>
    </row>
    <row r="4785" spans="1:20" x14ac:dyDescent="0.35">
      <c r="A4785" t="s">
        <v>635</v>
      </c>
      <c r="B4785" t="s">
        <v>1166</v>
      </c>
      <c r="C4785">
        <v>65</v>
      </c>
      <c r="D4785" t="s">
        <v>1175</v>
      </c>
      <c r="E4785" t="s">
        <v>5959</v>
      </c>
      <c r="G4785" t="s">
        <v>6992</v>
      </c>
      <c r="H4785" t="s">
        <v>6998</v>
      </c>
      <c r="I4785" t="s">
        <v>7002</v>
      </c>
      <c r="J4785" t="s">
        <v>7561</v>
      </c>
      <c r="K4785" t="s">
        <v>7846</v>
      </c>
      <c r="L4785" t="s">
        <v>8345</v>
      </c>
      <c r="M4785" t="s">
        <v>8348</v>
      </c>
      <c r="N4785" t="s">
        <v>8351</v>
      </c>
      <c r="O4785" t="s">
        <v>8356</v>
      </c>
      <c r="P4785">
        <v>11096</v>
      </c>
      <c r="R4785" t="s">
        <v>7540</v>
      </c>
      <c r="T4785" t="s">
        <v>8368</v>
      </c>
    </row>
    <row r="4786" spans="1:20" x14ac:dyDescent="0.35">
      <c r="A4786" t="s">
        <v>433</v>
      </c>
      <c r="B4786" t="s">
        <v>1035</v>
      </c>
      <c r="E4786" t="s">
        <v>5960</v>
      </c>
      <c r="F4786" t="s">
        <v>6920</v>
      </c>
      <c r="G4786" t="s">
        <v>6987</v>
      </c>
      <c r="H4786" t="s">
        <v>6998</v>
      </c>
      <c r="I4786" t="s">
        <v>7002</v>
      </c>
      <c r="J4786" t="s">
        <v>7524</v>
      </c>
      <c r="K4786" t="s">
        <v>7937</v>
      </c>
      <c r="L4786" t="s">
        <v>8345</v>
      </c>
      <c r="M4786" t="s">
        <v>8349</v>
      </c>
      <c r="N4786" t="s">
        <v>8352</v>
      </c>
      <c r="O4786" t="s">
        <v>8357</v>
      </c>
      <c r="P4786">
        <v>23109</v>
      </c>
      <c r="Q4786" t="s">
        <v>8363</v>
      </c>
      <c r="T4786" t="s">
        <v>8367</v>
      </c>
    </row>
    <row r="4787" spans="1:20" x14ac:dyDescent="0.35">
      <c r="A4787" t="s">
        <v>550</v>
      </c>
      <c r="B4787" t="s">
        <v>1064</v>
      </c>
      <c r="C4787">
        <v>22</v>
      </c>
      <c r="D4787" t="s">
        <v>1172</v>
      </c>
      <c r="E4787" t="s">
        <v>5961</v>
      </c>
      <c r="F4787" t="s">
        <v>6898</v>
      </c>
      <c r="G4787" t="s">
        <v>6987</v>
      </c>
      <c r="H4787" t="s">
        <v>6996</v>
      </c>
      <c r="I4787" t="s">
        <v>7004</v>
      </c>
      <c r="J4787" t="s">
        <v>7179</v>
      </c>
      <c r="K4787" t="s">
        <v>8305</v>
      </c>
      <c r="L4787" t="s">
        <v>8338</v>
      </c>
      <c r="M4787" t="s">
        <v>8350</v>
      </c>
      <c r="N4787" t="s">
        <v>8351</v>
      </c>
      <c r="O4787" t="s">
        <v>8359</v>
      </c>
      <c r="Q4787" t="s">
        <v>8364</v>
      </c>
      <c r="S4787">
        <v>3</v>
      </c>
      <c r="T4787" t="s">
        <v>8367</v>
      </c>
    </row>
    <row r="4788" spans="1:20" x14ac:dyDescent="0.35">
      <c r="A4788" t="s">
        <v>434</v>
      </c>
      <c r="B4788" t="s">
        <v>1032</v>
      </c>
      <c r="C4788">
        <v>89</v>
      </c>
      <c r="E4788" t="s">
        <v>5962</v>
      </c>
      <c r="F4788" t="s">
        <v>6767</v>
      </c>
      <c r="G4788" t="s">
        <v>6993</v>
      </c>
      <c r="H4788" t="s">
        <v>6998</v>
      </c>
      <c r="I4788" t="s">
        <v>7007</v>
      </c>
      <c r="K4788" t="s">
        <v>8306</v>
      </c>
      <c r="L4788" t="s">
        <v>8341</v>
      </c>
      <c r="M4788" t="s">
        <v>8348</v>
      </c>
      <c r="N4788" t="s">
        <v>8354</v>
      </c>
      <c r="O4788" t="s">
        <v>8355</v>
      </c>
      <c r="Q4788" t="s">
        <v>8362</v>
      </c>
      <c r="T4788" t="s">
        <v>8369</v>
      </c>
    </row>
    <row r="4789" spans="1:20" x14ac:dyDescent="0.35">
      <c r="A4789" t="s">
        <v>71</v>
      </c>
      <c r="B4789" t="s">
        <v>1025</v>
      </c>
      <c r="C4789">
        <v>62</v>
      </c>
      <c r="D4789" t="s">
        <v>1173</v>
      </c>
      <c r="E4789" t="s">
        <v>5963</v>
      </c>
      <c r="F4789" t="s">
        <v>6682</v>
      </c>
      <c r="G4789" t="s">
        <v>6984</v>
      </c>
      <c r="H4789" t="s">
        <v>6997</v>
      </c>
      <c r="I4789" t="s">
        <v>7005</v>
      </c>
      <c r="J4789" t="s">
        <v>7382</v>
      </c>
      <c r="K4789" t="s">
        <v>7898</v>
      </c>
      <c r="L4789" t="s">
        <v>8341</v>
      </c>
      <c r="M4789" t="s">
        <v>8349</v>
      </c>
      <c r="N4789" t="s">
        <v>8352</v>
      </c>
      <c r="O4789" t="s">
        <v>8356</v>
      </c>
      <c r="Q4789" t="s">
        <v>8361</v>
      </c>
      <c r="R4789" t="s">
        <v>7579</v>
      </c>
      <c r="S4789">
        <v>1</v>
      </c>
      <c r="T4789" t="s">
        <v>8367</v>
      </c>
    </row>
    <row r="4790" spans="1:20" x14ac:dyDescent="0.35">
      <c r="A4790" t="s">
        <v>290</v>
      </c>
      <c r="B4790" t="s">
        <v>1074</v>
      </c>
      <c r="D4790" t="s">
        <v>1173</v>
      </c>
      <c r="E4790" t="s">
        <v>5964</v>
      </c>
      <c r="G4790" t="s">
        <v>6989</v>
      </c>
      <c r="H4790" t="s">
        <v>6998</v>
      </c>
      <c r="I4790" t="s">
        <v>7003</v>
      </c>
      <c r="J4790" t="s">
        <v>7650</v>
      </c>
      <c r="K4790" t="s">
        <v>7851</v>
      </c>
      <c r="L4790" t="s">
        <v>8345</v>
      </c>
      <c r="M4790" t="s">
        <v>8348</v>
      </c>
      <c r="N4790" t="s">
        <v>8354</v>
      </c>
      <c r="O4790" t="s">
        <v>8359</v>
      </c>
      <c r="Q4790" t="s">
        <v>8364</v>
      </c>
      <c r="S4790">
        <v>2</v>
      </c>
      <c r="T4790" t="s">
        <v>8368</v>
      </c>
    </row>
    <row r="4791" spans="1:20" x14ac:dyDescent="0.35">
      <c r="A4791" t="s">
        <v>721</v>
      </c>
      <c r="B4791" t="s">
        <v>1144</v>
      </c>
      <c r="C4791">
        <v>51</v>
      </c>
      <c r="E4791" t="s">
        <v>5965</v>
      </c>
      <c r="F4791" t="s">
        <v>6953</v>
      </c>
      <c r="G4791" t="s">
        <v>6984</v>
      </c>
      <c r="H4791" t="s">
        <v>6997</v>
      </c>
      <c r="I4791" t="s">
        <v>7004</v>
      </c>
      <c r="J4791" t="s">
        <v>7363</v>
      </c>
      <c r="K4791" t="s">
        <v>7767</v>
      </c>
      <c r="L4791" t="s">
        <v>8345</v>
      </c>
      <c r="M4791" t="s">
        <v>8349</v>
      </c>
      <c r="N4791" t="s">
        <v>8351</v>
      </c>
      <c r="O4791" t="s">
        <v>8357</v>
      </c>
      <c r="P4791">
        <v>30890</v>
      </c>
      <c r="Q4791" t="s">
        <v>8364</v>
      </c>
      <c r="R4791" t="s">
        <v>7614</v>
      </c>
      <c r="S4791">
        <v>3</v>
      </c>
      <c r="T4791" t="s">
        <v>8369</v>
      </c>
    </row>
    <row r="4792" spans="1:20" x14ac:dyDescent="0.35">
      <c r="A4792" t="s">
        <v>450</v>
      </c>
      <c r="B4792" t="s">
        <v>1121</v>
      </c>
      <c r="D4792" t="s">
        <v>1175</v>
      </c>
      <c r="E4792" t="s">
        <v>5966</v>
      </c>
      <c r="G4792" t="s">
        <v>6987</v>
      </c>
      <c r="H4792" t="s">
        <v>6997</v>
      </c>
      <c r="I4792" t="s">
        <v>7007</v>
      </c>
      <c r="K4792" t="s">
        <v>8207</v>
      </c>
      <c r="L4792" t="s">
        <v>8343</v>
      </c>
      <c r="M4792" t="s">
        <v>8346</v>
      </c>
      <c r="N4792" t="s">
        <v>8351</v>
      </c>
      <c r="O4792" t="s">
        <v>8355</v>
      </c>
      <c r="P4792">
        <v>36387</v>
      </c>
      <c r="Q4792" t="s">
        <v>8364</v>
      </c>
      <c r="S4792">
        <v>5</v>
      </c>
      <c r="T4792" t="s">
        <v>8369</v>
      </c>
    </row>
    <row r="4793" spans="1:20" x14ac:dyDescent="0.35">
      <c r="A4793" t="s">
        <v>902</v>
      </c>
      <c r="B4793" t="s">
        <v>1108</v>
      </c>
      <c r="E4793" t="s">
        <v>5967</v>
      </c>
      <c r="G4793" t="s">
        <v>6993</v>
      </c>
      <c r="H4793" t="s">
        <v>6996</v>
      </c>
      <c r="I4793" t="s">
        <v>7005</v>
      </c>
      <c r="K4793" t="s">
        <v>8325</v>
      </c>
      <c r="L4793" t="s">
        <v>8339</v>
      </c>
      <c r="M4793" t="s">
        <v>8346</v>
      </c>
      <c r="N4793" t="s">
        <v>8353</v>
      </c>
      <c r="O4793" t="s">
        <v>8359</v>
      </c>
      <c r="Q4793" t="s">
        <v>8360</v>
      </c>
      <c r="R4793" t="s">
        <v>7103</v>
      </c>
      <c r="S4793">
        <v>1</v>
      </c>
      <c r="T4793" t="s">
        <v>8368</v>
      </c>
    </row>
    <row r="4794" spans="1:20" x14ac:dyDescent="0.35">
      <c r="A4794" t="s">
        <v>118</v>
      </c>
      <c r="B4794" t="s">
        <v>1138</v>
      </c>
      <c r="C4794">
        <v>30</v>
      </c>
      <c r="E4794" t="s">
        <v>5968</v>
      </c>
      <c r="F4794" t="s">
        <v>6805</v>
      </c>
      <c r="G4794" t="s">
        <v>6991</v>
      </c>
      <c r="H4794" t="s">
        <v>7000</v>
      </c>
      <c r="I4794" t="s">
        <v>7003</v>
      </c>
      <c r="J4794" t="s">
        <v>7014</v>
      </c>
      <c r="K4794" t="s">
        <v>7756</v>
      </c>
      <c r="L4794" t="s">
        <v>8338</v>
      </c>
      <c r="M4794" t="s">
        <v>8348</v>
      </c>
      <c r="N4794" t="s">
        <v>8354</v>
      </c>
      <c r="O4794" t="s">
        <v>8358</v>
      </c>
      <c r="Q4794" t="s">
        <v>8362</v>
      </c>
      <c r="S4794">
        <v>2</v>
      </c>
      <c r="T4794" t="s">
        <v>8369</v>
      </c>
    </row>
    <row r="4795" spans="1:20" x14ac:dyDescent="0.35">
      <c r="A4795" t="s">
        <v>496</v>
      </c>
      <c r="B4795" t="s">
        <v>1158</v>
      </c>
      <c r="C4795">
        <v>71</v>
      </c>
      <c r="D4795" t="s">
        <v>1172</v>
      </c>
      <c r="E4795" t="s">
        <v>5969</v>
      </c>
      <c r="F4795" t="s">
        <v>6850</v>
      </c>
      <c r="G4795" t="s">
        <v>6992</v>
      </c>
      <c r="H4795" t="s">
        <v>6998</v>
      </c>
      <c r="I4795" t="s">
        <v>7001</v>
      </c>
      <c r="J4795" t="s">
        <v>7499</v>
      </c>
      <c r="K4795" t="s">
        <v>7736</v>
      </c>
      <c r="L4795" t="s">
        <v>8345</v>
      </c>
      <c r="M4795" t="s">
        <v>8347</v>
      </c>
      <c r="N4795" t="s">
        <v>8354</v>
      </c>
      <c r="O4795" t="s">
        <v>8355</v>
      </c>
      <c r="Q4795" t="s">
        <v>8362</v>
      </c>
      <c r="R4795" t="s">
        <v>7331</v>
      </c>
      <c r="S4795">
        <v>4</v>
      </c>
      <c r="T4795" t="s">
        <v>8368</v>
      </c>
    </row>
    <row r="4796" spans="1:20" x14ac:dyDescent="0.35">
      <c r="A4796" t="s">
        <v>838</v>
      </c>
      <c r="B4796" t="s">
        <v>1031</v>
      </c>
      <c r="D4796" t="s">
        <v>1174</v>
      </c>
      <c r="E4796" t="s">
        <v>5970</v>
      </c>
      <c r="F4796" t="s">
        <v>6942</v>
      </c>
      <c r="G4796" t="s">
        <v>6987</v>
      </c>
      <c r="H4796" t="s">
        <v>6998</v>
      </c>
      <c r="I4796" t="s">
        <v>7004</v>
      </c>
      <c r="J4796" t="s">
        <v>7501</v>
      </c>
      <c r="K4796" t="s">
        <v>7965</v>
      </c>
      <c r="L4796" t="s">
        <v>8339</v>
      </c>
      <c r="M4796" t="s">
        <v>8348</v>
      </c>
      <c r="N4796" t="s">
        <v>8351</v>
      </c>
      <c r="O4796" t="s">
        <v>8357</v>
      </c>
      <c r="Q4796" t="s">
        <v>8364</v>
      </c>
      <c r="S4796">
        <v>1</v>
      </c>
    </row>
    <row r="4797" spans="1:20" x14ac:dyDescent="0.35">
      <c r="A4797" t="s">
        <v>943</v>
      </c>
      <c r="B4797" t="s">
        <v>1088</v>
      </c>
      <c r="C4797">
        <v>48</v>
      </c>
      <c r="D4797" t="s">
        <v>1175</v>
      </c>
      <c r="E4797" t="s">
        <v>5971</v>
      </c>
      <c r="F4797" t="s">
        <v>6801</v>
      </c>
      <c r="G4797" t="s">
        <v>6993</v>
      </c>
      <c r="H4797" t="s">
        <v>6999</v>
      </c>
      <c r="I4797" t="s">
        <v>7002</v>
      </c>
      <c r="K4797" t="s">
        <v>7698</v>
      </c>
      <c r="L4797" t="s">
        <v>8338</v>
      </c>
      <c r="M4797" t="s">
        <v>8347</v>
      </c>
      <c r="N4797" t="s">
        <v>8354</v>
      </c>
      <c r="O4797" t="s">
        <v>8359</v>
      </c>
      <c r="Q4797" t="s">
        <v>8362</v>
      </c>
      <c r="R4797" t="s">
        <v>7262</v>
      </c>
      <c r="S4797">
        <v>5</v>
      </c>
      <c r="T4797" t="s">
        <v>8368</v>
      </c>
    </row>
    <row r="4798" spans="1:20" x14ac:dyDescent="0.35">
      <c r="A4798" t="s">
        <v>588</v>
      </c>
      <c r="B4798" t="s">
        <v>1109</v>
      </c>
      <c r="C4798">
        <v>29</v>
      </c>
      <c r="E4798" t="s">
        <v>5972</v>
      </c>
      <c r="F4798" t="s">
        <v>6878</v>
      </c>
      <c r="G4798" t="s">
        <v>6993</v>
      </c>
      <c r="H4798" t="s">
        <v>6999</v>
      </c>
      <c r="I4798" t="s">
        <v>7005</v>
      </c>
      <c r="K4798" t="s">
        <v>8176</v>
      </c>
      <c r="L4798" t="s">
        <v>8342</v>
      </c>
      <c r="M4798" t="s">
        <v>8350</v>
      </c>
      <c r="N4798" t="s">
        <v>8353</v>
      </c>
      <c r="O4798" t="s">
        <v>8356</v>
      </c>
      <c r="P4798">
        <v>4825</v>
      </c>
      <c r="Q4798" t="s">
        <v>8360</v>
      </c>
      <c r="R4798" t="s">
        <v>7200</v>
      </c>
      <c r="S4798">
        <v>3</v>
      </c>
      <c r="T4798" t="s">
        <v>8368</v>
      </c>
    </row>
    <row r="4799" spans="1:20" x14ac:dyDescent="0.35">
      <c r="A4799" t="s">
        <v>405</v>
      </c>
      <c r="B4799" t="s">
        <v>1132</v>
      </c>
      <c r="D4799" t="s">
        <v>1173</v>
      </c>
      <c r="E4799" t="s">
        <v>5973</v>
      </c>
      <c r="F4799" t="s">
        <v>6826</v>
      </c>
      <c r="G4799" t="s">
        <v>6985</v>
      </c>
      <c r="H4799" t="s">
        <v>7000</v>
      </c>
      <c r="I4799" t="s">
        <v>7006</v>
      </c>
      <c r="K4799" t="s">
        <v>8284</v>
      </c>
      <c r="L4799" t="s">
        <v>8342</v>
      </c>
      <c r="M4799" t="s">
        <v>8346</v>
      </c>
      <c r="N4799" t="s">
        <v>8352</v>
      </c>
      <c r="O4799" t="s">
        <v>8359</v>
      </c>
      <c r="Q4799" t="s">
        <v>8361</v>
      </c>
      <c r="R4799" t="s">
        <v>7405</v>
      </c>
      <c r="S4799">
        <v>4</v>
      </c>
    </row>
    <row r="4800" spans="1:20" x14ac:dyDescent="0.35">
      <c r="A4800" t="s">
        <v>807</v>
      </c>
      <c r="B4800" t="s">
        <v>1078</v>
      </c>
      <c r="C4800">
        <v>25</v>
      </c>
      <c r="D4800" t="s">
        <v>1175</v>
      </c>
      <c r="E4800" t="s">
        <v>5974</v>
      </c>
      <c r="G4800" t="s">
        <v>6990</v>
      </c>
      <c r="H4800" t="s">
        <v>6998</v>
      </c>
      <c r="I4800" t="s">
        <v>7003</v>
      </c>
      <c r="K4800" t="s">
        <v>8333</v>
      </c>
      <c r="L4800" t="s">
        <v>8344</v>
      </c>
      <c r="M4800" t="s">
        <v>8350</v>
      </c>
      <c r="N4800" t="s">
        <v>8354</v>
      </c>
      <c r="O4800" t="s">
        <v>8356</v>
      </c>
      <c r="P4800">
        <v>49959</v>
      </c>
      <c r="S4800">
        <v>5</v>
      </c>
      <c r="T4800" t="s">
        <v>8369</v>
      </c>
    </row>
    <row r="4801" spans="1:20" x14ac:dyDescent="0.35">
      <c r="A4801" t="s">
        <v>159</v>
      </c>
      <c r="B4801" t="s">
        <v>1147</v>
      </c>
      <c r="E4801" t="s">
        <v>5975</v>
      </c>
      <c r="F4801" t="s">
        <v>6825</v>
      </c>
      <c r="G4801" t="s">
        <v>6987</v>
      </c>
      <c r="H4801" t="s">
        <v>6999</v>
      </c>
      <c r="I4801" t="s">
        <v>7003</v>
      </c>
      <c r="K4801" t="s">
        <v>7954</v>
      </c>
      <c r="L4801" t="s">
        <v>8345</v>
      </c>
      <c r="M4801" t="s">
        <v>8349</v>
      </c>
      <c r="N4801" t="s">
        <v>8352</v>
      </c>
      <c r="O4801" t="s">
        <v>8359</v>
      </c>
      <c r="Q4801" t="s">
        <v>8362</v>
      </c>
      <c r="T4801" t="s">
        <v>8369</v>
      </c>
    </row>
    <row r="4802" spans="1:20" x14ac:dyDescent="0.35">
      <c r="A4802" t="s">
        <v>996</v>
      </c>
      <c r="B4802" t="s">
        <v>1153</v>
      </c>
      <c r="C4802">
        <v>57</v>
      </c>
      <c r="D4802" t="s">
        <v>1175</v>
      </c>
      <c r="E4802" t="s">
        <v>5976</v>
      </c>
      <c r="G4802" t="s">
        <v>6984</v>
      </c>
      <c r="H4802" t="s">
        <v>6997</v>
      </c>
      <c r="I4802" t="s">
        <v>7007</v>
      </c>
      <c r="K4802" t="s">
        <v>7689</v>
      </c>
      <c r="L4802" t="s">
        <v>8342</v>
      </c>
      <c r="M4802" t="s">
        <v>8349</v>
      </c>
      <c r="N4802" t="s">
        <v>8353</v>
      </c>
      <c r="O4802" t="s">
        <v>8359</v>
      </c>
      <c r="P4802">
        <v>10097</v>
      </c>
      <c r="Q4802" t="s">
        <v>8362</v>
      </c>
      <c r="R4802" t="s">
        <v>7380</v>
      </c>
      <c r="S4802">
        <v>3</v>
      </c>
    </row>
    <row r="4803" spans="1:20" x14ac:dyDescent="0.35">
      <c r="A4803" t="s">
        <v>312</v>
      </c>
      <c r="B4803" t="s">
        <v>1080</v>
      </c>
      <c r="C4803">
        <v>23</v>
      </c>
      <c r="D4803" t="s">
        <v>1173</v>
      </c>
      <c r="E4803" t="s">
        <v>5977</v>
      </c>
      <c r="G4803" t="s">
        <v>6990</v>
      </c>
      <c r="H4803" t="s">
        <v>7000</v>
      </c>
      <c r="I4803" t="s">
        <v>7006</v>
      </c>
      <c r="K4803" t="s">
        <v>7838</v>
      </c>
      <c r="L4803" t="s">
        <v>8344</v>
      </c>
      <c r="M4803" t="s">
        <v>8346</v>
      </c>
      <c r="N4803" t="s">
        <v>8351</v>
      </c>
      <c r="O4803" t="s">
        <v>8356</v>
      </c>
      <c r="Q4803" t="s">
        <v>8361</v>
      </c>
      <c r="R4803" t="s">
        <v>7386</v>
      </c>
      <c r="S4803">
        <v>2</v>
      </c>
      <c r="T4803" t="s">
        <v>8368</v>
      </c>
    </row>
    <row r="4804" spans="1:20" x14ac:dyDescent="0.35">
      <c r="A4804" t="s">
        <v>95</v>
      </c>
      <c r="B4804" t="s">
        <v>1137</v>
      </c>
      <c r="D4804" t="s">
        <v>1172</v>
      </c>
      <c r="E4804" t="s">
        <v>5978</v>
      </c>
      <c r="F4804" t="s">
        <v>6802</v>
      </c>
      <c r="G4804" t="s">
        <v>6989</v>
      </c>
      <c r="H4804" t="s">
        <v>6996</v>
      </c>
      <c r="I4804" t="s">
        <v>7002</v>
      </c>
      <c r="J4804" t="s">
        <v>7379</v>
      </c>
      <c r="K4804" t="s">
        <v>8181</v>
      </c>
      <c r="L4804" t="s">
        <v>8340</v>
      </c>
      <c r="M4804" t="s">
        <v>8347</v>
      </c>
      <c r="N4804" t="s">
        <v>8351</v>
      </c>
      <c r="O4804" t="s">
        <v>8358</v>
      </c>
      <c r="Q4804" t="s">
        <v>8362</v>
      </c>
      <c r="R4804" t="s">
        <v>7244</v>
      </c>
    </row>
    <row r="4805" spans="1:20" x14ac:dyDescent="0.35">
      <c r="A4805" t="s">
        <v>155</v>
      </c>
      <c r="B4805" t="s">
        <v>1114</v>
      </c>
      <c r="E4805" t="s">
        <v>5979</v>
      </c>
      <c r="F4805" t="s">
        <v>6860</v>
      </c>
      <c r="G4805" t="s">
        <v>6985</v>
      </c>
      <c r="H4805" t="s">
        <v>6999</v>
      </c>
      <c r="I4805" t="s">
        <v>7004</v>
      </c>
      <c r="K4805" t="s">
        <v>7800</v>
      </c>
      <c r="L4805" t="s">
        <v>8342</v>
      </c>
      <c r="M4805" t="s">
        <v>8346</v>
      </c>
      <c r="N4805" t="s">
        <v>8354</v>
      </c>
      <c r="O4805" t="s">
        <v>8358</v>
      </c>
    </row>
    <row r="4806" spans="1:20" x14ac:dyDescent="0.35">
      <c r="A4806" t="s">
        <v>911</v>
      </c>
      <c r="B4806" t="s">
        <v>1021</v>
      </c>
      <c r="D4806" t="s">
        <v>1172</v>
      </c>
      <c r="E4806" t="s">
        <v>5980</v>
      </c>
      <c r="F4806" t="s">
        <v>6678</v>
      </c>
      <c r="G4806" t="s">
        <v>6991</v>
      </c>
      <c r="H4806" t="s">
        <v>6999</v>
      </c>
      <c r="I4806" t="s">
        <v>7005</v>
      </c>
      <c r="K4806" t="s">
        <v>7862</v>
      </c>
      <c r="L4806" t="s">
        <v>8338</v>
      </c>
      <c r="M4806" t="s">
        <v>8347</v>
      </c>
      <c r="N4806" t="s">
        <v>8352</v>
      </c>
      <c r="O4806" t="s">
        <v>8357</v>
      </c>
      <c r="Q4806" t="s">
        <v>8361</v>
      </c>
      <c r="R4806" t="s">
        <v>7094</v>
      </c>
      <c r="S4806">
        <v>4</v>
      </c>
    </row>
    <row r="4807" spans="1:20" x14ac:dyDescent="0.35">
      <c r="A4807" t="s">
        <v>218</v>
      </c>
      <c r="B4807" t="s">
        <v>1119</v>
      </c>
      <c r="C4807">
        <v>26</v>
      </c>
      <c r="D4807" t="s">
        <v>1174</v>
      </c>
      <c r="E4807" t="s">
        <v>5981</v>
      </c>
      <c r="F4807" t="s">
        <v>6893</v>
      </c>
      <c r="G4807" t="s">
        <v>6993</v>
      </c>
      <c r="H4807" t="s">
        <v>7000</v>
      </c>
      <c r="I4807" t="s">
        <v>7006</v>
      </c>
      <c r="J4807" t="s">
        <v>7339</v>
      </c>
      <c r="K4807" t="s">
        <v>8089</v>
      </c>
      <c r="L4807" t="s">
        <v>8338</v>
      </c>
      <c r="M4807" t="s">
        <v>8346</v>
      </c>
      <c r="N4807" t="s">
        <v>8352</v>
      </c>
      <c r="O4807" t="s">
        <v>8359</v>
      </c>
      <c r="Q4807" t="s">
        <v>8361</v>
      </c>
      <c r="T4807" t="s">
        <v>8368</v>
      </c>
    </row>
    <row r="4808" spans="1:20" x14ac:dyDescent="0.35">
      <c r="A4808" t="s">
        <v>758</v>
      </c>
      <c r="B4808" t="s">
        <v>1098</v>
      </c>
      <c r="C4808">
        <v>78</v>
      </c>
      <c r="D4808" t="s">
        <v>1172</v>
      </c>
      <c r="E4808" t="s">
        <v>5982</v>
      </c>
      <c r="F4808" t="s">
        <v>6745</v>
      </c>
      <c r="G4808" t="s">
        <v>6984</v>
      </c>
      <c r="H4808" t="s">
        <v>6998</v>
      </c>
      <c r="I4808" t="s">
        <v>7005</v>
      </c>
      <c r="J4808" t="s">
        <v>7316</v>
      </c>
      <c r="K4808" t="s">
        <v>8289</v>
      </c>
      <c r="L4808" t="s">
        <v>8339</v>
      </c>
      <c r="M4808" t="s">
        <v>8349</v>
      </c>
      <c r="N4808" t="s">
        <v>8351</v>
      </c>
      <c r="O4808" t="s">
        <v>8359</v>
      </c>
      <c r="R4808" t="s">
        <v>7095</v>
      </c>
      <c r="S4808">
        <v>3</v>
      </c>
      <c r="T4808" t="s">
        <v>8367</v>
      </c>
    </row>
    <row r="4809" spans="1:20" x14ac:dyDescent="0.35">
      <c r="A4809" t="s">
        <v>791</v>
      </c>
      <c r="B4809" t="s">
        <v>1099</v>
      </c>
      <c r="D4809" t="s">
        <v>1175</v>
      </c>
      <c r="E4809" t="s">
        <v>5983</v>
      </c>
      <c r="F4809" t="s">
        <v>6800</v>
      </c>
      <c r="G4809" t="s">
        <v>6988</v>
      </c>
      <c r="H4809" t="s">
        <v>6999</v>
      </c>
      <c r="I4809" t="s">
        <v>7007</v>
      </c>
      <c r="J4809" t="s">
        <v>7079</v>
      </c>
      <c r="K4809" t="s">
        <v>7921</v>
      </c>
      <c r="L4809" t="s">
        <v>8342</v>
      </c>
      <c r="M4809" t="s">
        <v>8347</v>
      </c>
      <c r="N4809" t="s">
        <v>8352</v>
      </c>
      <c r="O4809" t="s">
        <v>8356</v>
      </c>
      <c r="Q4809" t="s">
        <v>8360</v>
      </c>
      <c r="S4809">
        <v>5</v>
      </c>
      <c r="T4809" t="s">
        <v>8368</v>
      </c>
    </row>
    <row r="4810" spans="1:20" x14ac:dyDescent="0.35">
      <c r="A4810" t="s">
        <v>284</v>
      </c>
      <c r="B4810" t="s">
        <v>1162</v>
      </c>
      <c r="D4810" t="s">
        <v>1173</v>
      </c>
      <c r="E4810" t="s">
        <v>5984</v>
      </c>
      <c r="G4810" t="s">
        <v>6989</v>
      </c>
      <c r="H4810" t="s">
        <v>6997</v>
      </c>
      <c r="I4810" t="s">
        <v>7005</v>
      </c>
      <c r="K4810" t="s">
        <v>8293</v>
      </c>
      <c r="L4810" t="s">
        <v>8340</v>
      </c>
      <c r="M4810" t="s">
        <v>8350</v>
      </c>
      <c r="N4810" t="s">
        <v>8352</v>
      </c>
      <c r="O4810" t="s">
        <v>8359</v>
      </c>
      <c r="Q4810" t="s">
        <v>8362</v>
      </c>
      <c r="T4810" t="s">
        <v>8367</v>
      </c>
    </row>
    <row r="4811" spans="1:20" x14ac:dyDescent="0.35">
      <c r="A4811" t="s">
        <v>536</v>
      </c>
      <c r="B4811" t="s">
        <v>1081</v>
      </c>
      <c r="D4811" t="s">
        <v>1172</v>
      </c>
      <c r="E4811" t="s">
        <v>5985</v>
      </c>
      <c r="F4811" t="s">
        <v>6865</v>
      </c>
      <c r="G4811" t="s">
        <v>6984</v>
      </c>
      <c r="H4811" t="s">
        <v>6998</v>
      </c>
      <c r="I4811" t="s">
        <v>7001</v>
      </c>
      <c r="K4811" t="s">
        <v>7880</v>
      </c>
      <c r="L4811" t="s">
        <v>8344</v>
      </c>
      <c r="M4811" t="s">
        <v>8349</v>
      </c>
      <c r="N4811" t="s">
        <v>8352</v>
      </c>
      <c r="O4811" t="s">
        <v>8359</v>
      </c>
      <c r="Q4811" t="s">
        <v>8361</v>
      </c>
      <c r="S4811">
        <v>3</v>
      </c>
      <c r="T4811" t="s">
        <v>8369</v>
      </c>
    </row>
    <row r="4812" spans="1:20" x14ac:dyDescent="0.35">
      <c r="A4812" t="s">
        <v>356</v>
      </c>
      <c r="B4812" t="s">
        <v>1163</v>
      </c>
      <c r="D4812" t="s">
        <v>1175</v>
      </c>
      <c r="E4812" t="s">
        <v>5986</v>
      </c>
      <c r="G4812" t="s">
        <v>6990</v>
      </c>
      <c r="H4812" t="s">
        <v>6996</v>
      </c>
      <c r="I4812" t="s">
        <v>7004</v>
      </c>
      <c r="J4812" t="s">
        <v>7099</v>
      </c>
      <c r="K4812" t="s">
        <v>8329</v>
      </c>
      <c r="L4812" t="s">
        <v>8339</v>
      </c>
      <c r="M4812" t="s">
        <v>8349</v>
      </c>
      <c r="N4812" t="s">
        <v>8354</v>
      </c>
      <c r="O4812" t="s">
        <v>8359</v>
      </c>
      <c r="P4812">
        <v>26486</v>
      </c>
      <c r="Q4812" t="s">
        <v>8361</v>
      </c>
      <c r="R4812" t="s">
        <v>7180</v>
      </c>
    </row>
    <row r="4813" spans="1:20" x14ac:dyDescent="0.35">
      <c r="A4813" t="s">
        <v>749</v>
      </c>
      <c r="B4813" t="s">
        <v>1142</v>
      </c>
      <c r="C4813">
        <v>57</v>
      </c>
      <c r="D4813" t="s">
        <v>1174</v>
      </c>
      <c r="E4813" t="s">
        <v>5987</v>
      </c>
      <c r="G4813" t="s">
        <v>6984</v>
      </c>
      <c r="H4813" t="s">
        <v>6997</v>
      </c>
      <c r="I4813" t="s">
        <v>7006</v>
      </c>
      <c r="K4813" t="s">
        <v>8242</v>
      </c>
      <c r="L4813" t="s">
        <v>8341</v>
      </c>
      <c r="M4813" t="s">
        <v>8346</v>
      </c>
      <c r="N4813" t="s">
        <v>8351</v>
      </c>
      <c r="O4813" t="s">
        <v>8359</v>
      </c>
      <c r="P4813">
        <v>17276</v>
      </c>
      <c r="Q4813" t="s">
        <v>8362</v>
      </c>
      <c r="R4813" t="s">
        <v>7553</v>
      </c>
      <c r="S4813">
        <v>3</v>
      </c>
      <c r="T4813" t="s">
        <v>8368</v>
      </c>
    </row>
    <row r="4814" spans="1:20" x14ac:dyDescent="0.35">
      <c r="A4814" t="s">
        <v>375</v>
      </c>
      <c r="B4814" t="s">
        <v>1124</v>
      </c>
      <c r="D4814" t="s">
        <v>1174</v>
      </c>
      <c r="E4814" t="s">
        <v>5988</v>
      </c>
      <c r="F4814" t="s">
        <v>6791</v>
      </c>
      <c r="G4814" t="s">
        <v>6993</v>
      </c>
      <c r="H4814" t="s">
        <v>6998</v>
      </c>
      <c r="I4814" t="s">
        <v>7002</v>
      </c>
      <c r="J4814" t="s">
        <v>7111</v>
      </c>
      <c r="K4814" t="s">
        <v>8067</v>
      </c>
      <c r="L4814" t="s">
        <v>8345</v>
      </c>
      <c r="M4814" t="s">
        <v>8350</v>
      </c>
      <c r="N4814" t="s">
        <v>8354</v>
      </c>
      <c r="O4814" t="s">
        <v>8358</v>
      </c>
      <c r="P4814">
        <v>1406</v>
      </c>
      <c r="Q4814" t="s">
        <v>8363</v>
      </c>
      <c r="R4814" t="s">
        <v>7256</v>
      </c>
      <c r="S4814">
        <v>4</v>
      </c>
    </row>
    <row r="4815" spans="1:20" x14ac:dyDescent="0.35">
      <c r="A4815" t="s">
        <v>283</v>
      </c>
      <c r="B4815" t="s">
        <v>1050</v>
      </c>
      <c r="D4815" t="s">
        <v>1174</v>
      </c>
      <c r="E4815" t="s">
        <v>5989</v>
      </c>
      <c r="G4815" t="s">
        <v>6984</v>
      </c>
      <c r="H4815" t="s">
        <v>6999</v>
      </c>
      <c r="I4815" t="s">
        <v>7007</v>
      </c>
      <c r="J4815" t="s">
        <v>7342</v>
      </c>
      <c r="K4815" t="s">
        <v>8252</v>
      </c>
      <c r="L4815" t="s">
        <v>8338</v>
      </c>
      <c r="M4815" t="s">
        <v>8347</v>
      </c>
      <c r="N4815" t="s">
        <v>8352</v>
      </c>
      <c r="O4815" t="s">
        <v>8357</v>
      </c>
      <c r="Q4815" t="s">
        <v>8360</v>
      </c>
      <c r="T4815" t="s">
        <v>8369</v>
      </c>
    </row>
    <row r="4816" spans="1:20" x14ac:dyDescent="0.35">
      <c r="A4816" t="s">
        <v>409</v>
      </c>
      <c r="B4816" t="s">
        <v>1081</v>
      </c>
      <c r="E4816" t="s">
        <v>5990</v>
      </c>
      <c r="F4816" t="s">
        <v>6865</v>
      </c>
      <c r="G4816" t="s">
        <v>6986</v>
      </c>
      <c r="H4816" t="s">
        <v>6998</v>
      </c>
      <c r="I4816" t="s">
        <v>7006</v>
      </c>
      <c r="J4816" t="s">
        <v>7450</v>
      </c>
      <c r="K4816" t="s">
        <v>8297</v>
      </c>
      <c r="L4816" t="s">
        <v>8344</v>
      </c>
      <c r="M4816" t="s">
        <v>8349</v>
      </c>
      <c r="N4816" t="s">
        <v>8352</v>
      </c>
      <c r="O4816" t="s">
        <v>8358</v>
      </c>
      <c r="P4816">
        <v>24898</v>
      </c>
      <c r="Q4816" t="s">
        <v>8361</v>
      </c>
      <c r="R4816" t="s">
        <v>7179</v>
      </c>
      <c r="T4816" t="s">
        <v>8367</v>
      </c>
    </row>
    <row r="4817" spans="1:20" x14ac:dyDescent="0.35">
      <c r="A4817" t="s">
        <v>724</v>
      </c>
      <c r="B4817" t="s">
        <v>1034</v>
      </c>
      <c r="C4817">
        <v>36</v>
      </c>
      <c r="D4817" t="s">
        <v>1173</v>
      </c>
      <c r="E4817" t="s">
        <v>5991</v>
      </c>
      <c r="G4817" t="s">
        <v>6993</v>
      </c>
      <c r="H4817" t="s">
        <v>6997</v>
      </c>
      <c r="I4817" t="s">
        <v>7007</v>
      </c>
      <c r="K4817" t="s">
        <v>8247</v>
      </c>
      <c r="L4817" t="s">
        <v>8344</v>
      </c>
      <c r="M4817" t="s">
        <v>8348</v>
      </c>
      <c r="N4817" t="s">
        <v>8352</v>
      </c>
      <c r="O4817" t="s">
        <v>8358</v>
      </c>
      <c r="P4817">
        <v>32798</v>
      </c>
      <c r="Q4817" t="s">
        <v>8363</v>
      </c>
      <c r="R4817" t="s">
        <v>8365</v>
      </c>
      <c r="S4817">
        <v>1</v>
      </c>
      <c r="T4817" t="s">
        <v>8368</v>
      </c>
    </row>
    <row r="4818" spans="1:20" x14ac:dyDescent="0.35">
      <c r="A4818" t="s">
        <v>435</v>
      </c>
      <c r="B4818" t="s">
        <v>1158</v>
      </c>
      <c r="E4818" t="s">
        <v>5992</v>
      </c>
      <c r="F4818" t="s">
        <v>6949</v>
      </c>
      <c r="G4818" t="s">
        <v>6988</v>
      </c>
      <c r="H4818" t="s">
        <v>6994</v>
      </c>
      <c r="I4818" t="s">
        <v>7007</v>
      </c>
      <c r="J4818" t="s">
        <v>7147</v>
      </c>
      <c r="K4818" t="s">
        <v>8013</v>
      </c>
      <c r="L4818" t="s">
        <v>8344</v>
      </c>
      <c r="M4818" t="s">
        <v>8348</v>
      </c>
      <c r="N4818" t="s">
        <v>8353</v>
      </c>
      <c r="O4818" t="s">
        <v>8359</v>
      </c>
      <c r="Q4818" t="s">
        <v>8364</v>
      </c>
      <c r="T4818" t="s">
        <v>8369</v>
      </c>
    </row>
    <row r="4819" spans="1:20" x14ac:dyDescent="0.35">
      <c r="A4819" t="s">
        <v>859</v>
      </c>
      <c r="B4819" t="s">
        <v>1102</v>
      </c>
      <c r="C4819">
        <v>84</v>
      </c>
      <c r="D4819" t="s">
        <v>1172</v>
      </c>
      <c r="E4819" t="s">
        <v>5993</v>
      </c>
      <c r="G4819" t="s">
        <v>6984</v>
      </c>
      <c r="H4819" t="s">
        <v>7000</v>
      </c>
      <c r="I4819" t="s">
        <v>7005</v>
      </c>
      <c r="K4819" t="s">
        <v>8240</v>
      </c>
      <c r="L4819" t="s">
        <v>8345</v>
      </c>
      <c r="M4819" t="s">
        <v>8348</v>
      </c>
      <c r="N4819" t="s">
        <v>8354</v>
      </c>
      <c r="O4819" t="s">
        <v>8358</v>
      </c>
      <c r="P4819">
        <v>1119</v>
      </c>
      <c r="Q4819" t="s">
        <v>8363</v>
      </c>
      <c r="T4819" t="s">
        <v>8369</v>
      </c>
    </row>
    <row r="4820" spans="1:20" x14ac:dyDescent="0.35">
      <c r="A4820" t="s">
        <v>296</v>
      </c>
      <c r="B4820" t="s">
        <v>1080</v>
      </c>
      <c r="C4820">
        <v>4</v>
      </c>
      <c r="D4820" t="s">
        <v>1175</v>
      </c>
      <c r="E4820" t="s">
        <v>5994</v>
      </c>
      <c r="G4820" t="s">
        <v>6992</v>
      </c>
      <c r="H4820" t="s">
        <v>6996</v>
      </c>
      <c r="I4820" t="s">
        <v>7007</v>
      </c>
      <c r="J4820" t="s">
        <v>7331</v>
      </c>
      <c r="K4820" t="s">
        <v>7796</v>
      </c>
      <c r="L4820" t="s">
        <v>8340</v>
      </c>
      <c r="M4820" t="s">
        <v>8346</v>
      </c>
      <c r="N4820" t="s">
        <v>8352</v>
      </c>
      <c r="O4820" t="s">
        <v>8358</v>
      </c>
      <c r="P4820">
        <v>21553</v>
      </c>
      <c r="Q4820" t="s">
        <v>8363</v>
      </c>
      <c r="R4820" t="s">
        <v>7367</v>
      </c>
      <c r="S4820">
        <v>3</v>
      </c>
    </row>
    <row r="4821" spans="1:20" x14ac:dyDescent="0.35">
      <c r="A4821" t="s">
        <v>708</v>
      </c>
      <c r="B4821" t="s">
        <v>1026</v>
      </c>
      <c r="C4821">
        <v>55</v>
      </c>
      <c r="D4821" t="s">
        <v>1173</v>
      </c>
      <c r="E4821" t="s">
        <v>5995</v>
      </c>
      <c r="G4821" t="s">
        <v>6993</v>
      </c>
      <c r="H4821" t="s">
        <v>6998</v>
      </c>
      <c r="I4821" t="s">
        <v>7003</v>
      </c>
      <c r="K4821" t="s">
        <v>8176</v>
      </c>
      <c r="L4821" t="s">
        <v>8344</v>
      </c>
      <c r="M4821" t="s">
        <v>8348</v>
      </c>
      <c r="N4821" t="s">
        <v>8352</v>
      </c>
      <c r="O4821" t="s">
        <v>8359</v>
      </c>
      <c r="Q4821" t="s">
        <v>8363</v>
      </c>
      <c r="T4821" t="s">
        <v>8369</v>
      </c>
    </row>
    <row r="4822" spans="1:20" x14ac:dyDescent="0.35">
      <c r="A4822" t="s">
        <v>331</v>
      </c>
      <c r="B4822" t="s">
        <v>1099</v>
      </c>
      <c r="D4822" t="s">
        <v>1175</v>
      </c>
      <c r="E4822" t="s">
        <v>5996</v>
      </c>
      <c r="G4822" t="s">
        <v>6993</v>
      </c>
      <c r="H4822" t="s">
        <v>6997</v>
      </c>
      <c r="I4822" t="s">
        <v>7005</v>
      </c>
      <c r="J4822" t="s">
        <v>7521</v>
      </c>
      <c r="K4822" t="s">
        <v>8139</v>
      </c>
      <c r="L4822" t="s">
        <v>8338</v>
      </c>
      <c r="M4822" t="s">
        <v>8348</v>
      </c>
      <c r="N4822" t="s">
        <v>8353</v>
      </c>
      <c r="O4822" t="s">
        <v>8359</v>
      </c>
      <c r="S4822">
        <v>5</v>
      </c>
      <c r="T4822" t="s">
        <v>8369</v>
      </c>
    </row>
    <row r="4823" spans="1:20" x14ac:dyDescent="0.35">
      <c r="A4823" t="s">
        <v>286</v>
      </c>
      <c r="B4823" t="s">
        <v>1132</v>
      </c>
      <c r="D4823" t="s">
        <v>1175</v>
      </c>
      <c r="E4823" t="s">
        <v>5997</v>
      </c>
      <c r="F4823" t="s">
        <v>6826</v>
      </c>
      <c r="G4823" t="s">
        <v>6990</v>
      </c>
      <c r="H4823" t="s">
        <v>6994</v>
      </c>
      <c r="I4823" t="s">
        <v>7003</v>
      </c>
      <c r="K4823" t="s">
        <v>8159</v>
      </c>
      <c r="L4823" t="s">
        <v>8340</v>
      </c>
      <c r="M4823" t="s">
        <v>8346</v>
      </c>
      <c r="N4823" t="s">
        <v>8354</v>
      </c>
      <c r="O4823" t="s">
        <v>8357</v>
      </c>
      <c r="Q4823" t="s">
        <v>8361</v>
      </c>
    </row>
    <row r="4824" spans="1:20" x14ac:dyDescent="0.35">
      <c r="A4824" t="s">
        <v>362</v>
      </c>
      <c r="B4824" t="s">
        <v>1059</v>
      </c>
      <c r="D4824" t="s">
        <v>1172</v>
      </c>
      <c r="E4824" t="s">
        <v>5998</v>
      </c>
      <c r="F4824" t="s">
        <v>6708</v>
      </c>
      <c r="G4824" t="s">
        <v>6991</v>
      </c>
      <c r="H4824" t="s">
        <v>6999</v>
      </c>
      <c r="I4824" t="s">
        <v>7002</v>
      </c>
      <c r="J4824" t="s">
        <v>7103</v>
      </c>
      <c r="K4824" t="s">
        <v>7985</v>
      </c>
      <c r="L4824" t="s">
        <v>8339</v>
      </c>
      <c r="M4824" t="s">
        <v>8350</v>
      </c>
      <c r="N4824" t="s">
        <v>8354</v>
      </c>
      <c r="O4824" t="s">
        <v>8355</v>
      </c>
      <c r="Q4824" t="s">
        <v>8362</v>
      </c>
      <c r="S4824">
        <v>4</v>
      </c>
      <c r="T4824" t="s">
        <v>8368</v>
      </c>
    </row>
    <row r="4825" spans="1:20" x14ac:dyDescent="0.35">
      <c r="A4825" t="s">
        <v>667</v>
      </c>
      <c r="B4825" t="s">
        <v>1042</v>
      </c>
      <c r="C4825">
        <v>59</v>
      </c>
      <c r="E4825" t="s">
        <v>5999</v>
      </c>
      <c r="F4825" t="s">
        <v>6696</v>
      </c>
      <c r="G4825" t="s">
        <v>6993</v>
      </c>
      <c r="H4825" t="s">
        <v>6994</v>
      </c>
      <c r="I4825" t="s">
        <v>7003</v>
      </c>
      <c r="J4825" t="s">
        <v>7505</v>
      </c>
      <c r="K4825" t="s">
        <v>8226</v>
      </c>
      <c r="L4825" t="s">
        <v>8342</v>
      </c>
      <c r="M4825" t="s">
        <v>8350</v>
      </c>
      <c r="N4825" t="s">
        <v>8353</v>
      </c>
      <c r="O4825" t="s">
        <v>8359</v>
      </c>
      <c r="Q4825" t="s">
        <v>8360</v>
      </c>
      <c r="R4825" t="s">
        <v>7625</v>
      </c>
    </row>
    <row r="4826" spans="1:20" x14ac:dyDescent="0.35">
      <c r="A4826" t="s">
        <v>985</v>
      </c>
      <c r="B4826" t="s">
        <v>1061</v>
      </c>
      <c r="E4826" t="s">
        <v>6000</v>
      </c>
      <c r="F4826" t="s">
        <v>6710</v>
      </c>
      <c r="G4826" t="s">
        <v>6988</v>
      </c>
      <c r="H4826" t="s">
        <v>6994</v>
      </c>
      <c r="I4826" t="s">
        <v>7007</v>
      </c>
      <c r="J4826" t="s">
        <v>7378</v>
      </c>
      <c r="K4826" t="s">
        <v>7978</v>
      </c>
      <c r="L4826" t="s">
        <v>8343</v>
      </c>
      <c r="M4826" t="s">
        <v>8348</v>
      </c>
      <c r="N4826" t="s">
        <v>8351</v>
      </c>
      <c r="O4826" t="s">
        <v>8359</v>
      </c>
      <c r="Q4826" t="s">
        <v>8364</v>
      </c>
      <c r="S4826">
        <v>3</v>
      </c>
    </row>
    <row r="4827" spans="1:20" x14ac:dyDescent="0.35">
      <c r="A4827" t="s">
        <v>897</v>
      </c>
      <c r="B4827" t="s">
        <v>1028</v>
      </c>
      <c r="C4827">
        <v>27</v>
      </c>
      <c r="D4827" t="s">
        <v>1175</v>
      </c>
      <c r="E4827" t="s">
        <v>6001</v>
      </c>
      <c r="G4827" t="s">
        <v>6986</v>
      </c>
      <c r="H4827" t="s">
        <v>6995</v>
      </c>
      <c r="I4827" t="s">
        <v>7004</v>
      </c>
      <c r="J4827" t="s">
        <v>7095</v>
      </c>
      <c r="K4827" t="s">
        <v>7920</v>
      </c>
      <c r="L4827" t="s">
        <v>8343</v>
      </c>
      <c r="M4827" t="s">
        <v>8347</v>
      </c>
      <c r="N4827" t="s">
        <v>8354</v>
      </c>
      <c r="O4827" t="s">
        <v>8356</v>
      </c>
      <c r="Q4827" t="s">
        <v>8360</v>
      </c>
      <c r="R4827" t="s">
        <v>7338</v>
      </c>
      <c r="T4827" t="s">
        <v>8368</v>
      </c>
    </row>
    <row r="4828" spans="1:20" x14ac:dyDescent="0.35">
      <c r="A4828" t="s">
        <v>709</v>
      </c>
      <c r="B4828" t="s">
        <v>1109</v>
      </c>
      <c r="D4828" t="s">
        <v>1175</v>
      </c>
      <c r="E4828" t="s">
        <v>6002</v>
      </c>
      <c r="G4828" t="s">
        <v>6992</v>
      </c>
      <c r="H4828" t="s">
        <v>6994</v>
      </c>
      <c r="I4828" t="s">
        <v>7005</v>
      </c>
      <c r="J4828" t="s">
        <v>7442</v>
      </c>
      <c r="K4828" t="s">
        <v>7785</v>
      </c>
      <c r="L4828" t="s">
        <v>8338</v>
      </c>
      <c r="M4828" t="s">
        <v>8347</v>
      </c>
      <c r="N4828" t="s">
        <v>8354</v>
      </c>
      <c r="O4828" t="s">
        <v>8358</v>
      </c>
      <c r="P4828">
        <v>10625</v>
      </c>
      <c r="Q4828" t="s">
        <v>8363</v>
      </c>
      <c r="R4828" t="s">
        <v>7261</v>
      </c>
      <c r="S4828">
        <v>2</v>
      </c>
      <c r="T4828" t="s">
        <v>8368</v>
      </c>
    </row>
    <row r="4829" spans="1:20" x14ac:dyDescent="0.35">
      <c r="A4829" t="s">
        <v>595</v>
      </c>
      <c r="B4829" t="s">
        <v>1028</v>
      </c>
      <c r="D4829" t="s">
        <v>1174</v>
      </c>
      <c r="E4829" t="s">
        <v>6003</v>
      </c>
      <c r="G4829" t="s">
        <v>6990</v>
      </c>
      <c r="H4829" t="s">
        <v>6997</v>
      </c>
      <c r="I4829" t="s">
        <v>7002</v>
      </c>
      <c r="J4829" t="s">
        <v>7352</v>
      </c>
      <c r="K4829" t="s">
        <v>8281</v>
      </c>
      <c r="L4829" t="s">
        <v>8345</v>
      </c>
      <c r="M4829" t="s">
        <v>8349</v>
      </c>
      <c r="N4829" t="s">
        <v>8354</v>
      </c>
      <c r="O4829" t="s">
        <v>8357</v>
      </c>
      <c r="Q4829" t="s">
        <v>8362</v>
      </c>
      <c r="S4829">
        <v>3</v>
      </c>
    </row>
    <row r="4830" spans="1:20" x14ac:dyDescent="0.35">
      <c r="A4830" t="s">
        <v>164</v>
      </c>
      <c r="B4830" t="s">
        <v>1063</v>
      </c>
      <c r="C4830">
        <v>35</v>
      </c>
      <c r="D4830" t="s">
        <v>1175</v>
      </c>
      <c r="E4830" t="s">
        <v>6004</v>
      </c>
      <c r="F4830" t="s">
        <v>6751</v>
      </c>
      <c r="G4830" t="s">
        <v>6991</v>
      </c>
      <c r="H4830" t="s">
        <v>6998</v>
      </c>
      <c r="I4830" t="s">
        <v>7002</v>
      </c>
      <c r="J4830" t="s">
        <v>7192</v>
      </c>
      <c r="K4830" t="s">
        <v>8333</v>
      </c>
      <c r="L4830" t="s">
        <v>8338</v>
      </c>
      <c r="M4830" t="s">
        <v>8350</v>
      </c>
      <c r="N4830" t="s">
        <v>8352</v>
      </c>
      <c r="O4830" t="s">
        <v>8359</v>
      </c>
      <c r="P4830">
        <v>18549</v>
      </c>
      <c r="Q4830" t="s">
        <v>8362</v>
      </c>
      <c r="R4830" t="s">
        <v>7372</v>
      </c>
      <c r="S4830">
        <v>3</v>
      </c>
      <c r="T4830" t="s">
        <v>8369</v>
      </c>
    </row>
    <row r="4831" spans="1:20" x14ac:dyDescent="0.35">
      <c r="A4831" t="s">
        <v>354</v>
      </c>
      <c r="B4831" t="s">
        <v>1099</v>
      </c>
      <c r="D4831" t="s">
        <v>1172</v>
      </c>
      <c r="E4831" t="s">
        <v>6005</v>
      </c>
      <c r="F4831" t="s">
        <v>6800</v>
      </c>
      <c r="G4831" t="s">
        <v>6988</v>
      </c>
      <c r="H4831" t="s">
        <v>6998</v>
      </c>
      <c r="I4831" t="s">
        <v>7001</v>
      </c>
      <c r="J4831" t="s">
        <v>7040</v>
      </c>
      <c r="K4831" t="s">
        <v>8228</v>
      </c>
      <c r="L4831" t="s">
        <v>8340</v>
      </c>
      <c r="M4831" t="s">
        <v>8349</v>
      </c>
      <c r="N4831" t="s">
        <v>8351</v>
      </c>
      <c r="O4831" t="s">
        <v>8357</v>
      </c>
      <c r="Q4831" t="s">
        <v>8360</v>
      </c>
      <c r="S4831">
        <v>1</v>
      </c>
    </row>
    <row r="4832" spans="1:20" x14ac:dyDescent="0.35">
      <c r="A4832" t="s">
        <v>432</v>
      </c>
      <c r="B4832" t="s">
        <v>1097</v>
      </c>
      <c r="D4832" t="s">
        <v>1172</v>
      </c>
      <c r="E4832" t="s">
        <v>6006</v>
      </c>
      <c r="F4832" t="s">
        <v>6744</v>
      </c>
      <c r="G4832" t="s">
        <v>6991</v>
      </c>
      <c r="H4832" t="s">
        <v>6997</v>
      </c>
      <c r="I4832" t="s">
        <v>7004</v>
      </c>
      <c r="J4832" t="s">
        <v>7349</v>
      </c>
      <c r="K4832" t="s">
        <v>7977</v>
      </c>
      <c r="L4832" t="s">
        <v>8343</v>
      </c>
      <c r="M4832" t="s">
        <v>8346</v>
      </c>
      <c r="N4832" t="s">
        <v>8351</v>
      </c>
      <c r="O4832" t="s">
        <v>8355</v>
      </c>
      <c r="Q4832" t="s">
        <v>8362</v>
      </c>
      <c r="R4832" t="s">
        <v>7170</v>
      </c>
      <c r="S4832">
        <v>4</v>
      </c>
      <c r="T4832" t="s">
        <v>8367</v>
      </c>
    </row>
    <row r="4833" spans="1:20" x14ac:dyDescent="0.35">
      <c r="A4833" t="s">
        <v>62</v>
      </c>
      <c r="B4833" t="s">
        <v>1051</v>
      </c>
      <c r="D4833" t="s">
        <v>1174</v>
      </c>
      <c r="E4833" t="s">
        <v>6007</v>
      </c>
      <c r="F4833" t="s">
        <v>6703</v>
      </c>
      <c r="G4833" t="s">
        <v>6989</v>
      </c>
      <c r="H4833" t="s">
        <v>7000</v>
      </c>
      <c r="I4833" t="s">
        <v>7004</v>
      </c>
      <c r="J4833" t="s">
        <v>7602</v>
      </c>
      <c r="K4833" t="s">
        <v>8108</v>
      </c>
      <c r="L4833" t="s">
        <v>8341</v>
      </c>
      <c r="M4833" t="s">
        <v>8350</v>
      </c>
      <c r="N4833" t="s">
        <v>8351</v>
      </c>
      <c r="O4833" t="s">
        <v>8355</v>
      </c>
      <c r="Q4833" t="s">
        <v>8360</v>
      </c>
      <c r="S4833">
        <v>1</v>
      </c>
      <c r="T4833" t="s">
        <v>8367</v>
      </c>
    </row>
    <row r="4834" spans="1:20" x14ac:dyDescent="0.35">
      <c r="A4834" t="s">
        <v>812</v>
      </c>
      <c r="B4834" t="s">
        <v>1099</v>
      </c>
      <c r="C4834">
        <v>15</v>
      </c>
      <c r="D4834" t="s">
        <v>1172</v>
      </c>
      <c r="E4834" t="s">
        <v>6008</v>
      </c>
      <c r="F4834" t="s">
        <v>6800</v>
      </c>
      <c r="G4834" t="s">
        <v>6986</v>
      </c>
      <c r="H4834" t="s">
        <v>6996</v>
      </c>
      <c r="I4834" t="s">
        <v>7005</v>
      </c>
      <c r="J4834" t="s">
        <v>7361</v>
      </c>
      <c r="K4834" t="s">
        <v>8171</v>
      </c>
      <c r="L4834" t="s">
        <v>8338</v>
      </c>
      <c r="M4834" t="s">
        <v>8350</v>
      </c>
      <c r="N4834" t="s">
        <v>8353</v>
      </c>
      <c r="O4834" t="s">
        <v>8357</v>
      </c>
      <c r="Q4834" t="s">
        <v>8360</v>
      </c>
      <c r="S4834">
        <v>4</v>
      </c>
      <c r="T4834" t="s">
        <v>8368</v>
      </c>
    </row>
    <row r="4835" spans="1:20" x14ac:dyDescent="0.35">
      <c r="A4835" t="s">
        <v>195</v>
      </c>
      <c r="B4835" t="s">
        <v>1154</v>
      </c>
      <c r="D4835" t="s">
        <v>1173</v>
      </c>
      <c r="E4835" t="s">
        <v>6009</v>
      </c>
      <c r="F4835" t="s">
        <v>6837</v>
      </c>
      <c r="G4835" t="s">
        <v>6987</v>
      </c>
      <c r="H4835" t="s">
        <v>6994</v>
      </c>
      <c r="I4835" t="s">
        <v>7006</v>
      </c>
      <c r="K4835" t="s">
        <v>7701</v>
      </c>
      <c r="L4835" t="s">
        <v>8344</v>
      </c>
      <c r="M4835" t="s">
        <v>8347</v>
      </c>
      <c r="N4835" t="s">
        <v>8353</v>
      </c>
      <c r="O4835" t="s">
        <v>8357</v>
      </c>
      <c r="Q4835" t="s">
        <v>8360</v>
      </c>
      <c r="R4835" t="s">
        <v>7579</v>
      </c>
      <c r="S4835">
        <v>1</v>
      </c>
      <c r="T4835" t="s">
        <v>8369</v>
      </c>
    </row>
    <row r="4836" spans="1:20" x14ac:dyDescent="0.35">
      <c r="A4836" t="s">
        <v>765</v>
      </c>
      <c r="B4836" t="s">
        <v>1152</v>
      </c>
      <c r="C4836">
        <v>8</v>
      </c>
      <c r="D4836" t="s">
        <v>1174</v>
      </c>
      <c r="E4836" t="s">
        <v>6010</v>
      </c>
      <c r="F4836" t="s">
        <v>6834</v>
      </c>
      <c r="G4836" t="s">
        <v>6989</v>
      </c>
      <c r="H4836" t="s">
        <v>6994</v>
      </c>
      <c r="I4836" t="s">
        <v>7007</v>
      </c>
      <c r="J4836" t="s">
        <v>7579</v>
      </c>
      <c r="K4836" t="s">
        <v>8146</v>
      </c>
      <c r="L4836" t="s">
        <v>8339</v>
      </c>
      <c r="M4836" t="s">
        <v>8349</v>
      </c>
      <c r="N4836" t="s">
        <v>8354</v>
      </c>
      <c r="O4836" t="s">
        <v>8356</v>
      </c>
      <c r="P4836">
        <v>45186</v>
      </c>
      <c r="Q4836" t="s">
        <v>8363</v>
      </c>
      <c r="S4836">
        <v>2</v>
      </c>
      <c r="T4836" t="s">
        <v>8367</v>
      </c>
    </row>
    <row r="4837" spans="1:20" x14ac:dyDescent="0.35">
      <c r="A4837" t="s">
        <v>582</v>
      </c>
      <c r="B4837" t="s">
        <v>1119</v>
      </c>
      <c r="D4837" t="s">
        <v>1175</v>
      </c>
      <c r="E4837" t="s">
        <v>6011</v>
      </c>
      <c r="F4837" t="s">
        <v>6766</v>
      </c>
      <c r="G4837" t="s">
        <v>6984</v>
      </c>
      <c r="H4837" t="s">
        <v>6995</v>
      </c>
      <c r="I4837" t="s">
        <v>7001</v>
      </c>
      <c r="J4837" t="s">
        <v>7122</v>
      </c>
      <c r="K4837" t="s">
        <v>8136</v>
      </c>
      <c r="L4837" t="s">
        <v>8343</v>
      </c>
      <c r="M4837" t="s">
        <v>8350</v>
      </c>
      <c r="N4837" t="s">
        <v>8354</v>
      </c>
      <c r="O4837" t="s">
        <v>8356</v>
      </c>
      <c r="P4837">
        <v>47139</v>
      </c>
      <c r="Q4837" t="s">
        <v>8360</v>
      </c>
      <c r="R4837" t="s">
        <v>7591</v>
      </c>
      <c r="T4837" t="s">
        <v>8367</v>
      </c>
    </row>
    <row r="4838" spans="1:20" x14ac:dyDescent="0.35">
      <c r="A4838" t="s">
        <v>57</v>
      </c>
      <c r="B4838" t="s">
        <v>1163</v>
      </c>
      <c r="C4838">
        <v>24</v>
      </c>
      <c r="D4838" t="s">
        <v>1175</v>
      </c>
      <c r="E4838" t="s">
        <v>6012</v>
      </c>
      <c r="F4838" t="s">
        <v>6936</v>
      </c>
      <c r="G4838" t="s">
        <v>6993</v>
      </c>
      <c r="H4838" t="s">
        <v>6998</v>
      </c>
      <c r="I4838" t="s">
        <v>7003</v>
      </c>
      <c r="K4838" t="s">
        <v>7829</v>
      </c>
      <c r="L4838" t="s">
        <v>8345</v>
      </c>
      <c r="M4838" t="s">
        <v>8346</v>
      </c>
      <c r="N4838" t="s">
        <v>8354</v>
      </c>
      <c r="O4838" t="s">
        <v>8355</v>
      </c>
      <c r="Q4838" t="s">
        <v>8364</v>
      </c>
      <c r="R4838" t="s">
        <v>7478</v>
      </c>
      <c r="S4838">
        <v>3</v>
      </c>
      <c r="T4838" t="s">
        <v>8369</v>
      </c>
    </row>
    <row r="4839" spans="1:20" x14ac:dyDescent="0.35">
      <c r="A4839" t="s">
        <v>351</v>
      </c>
      <c r="B4839" t="s">
        <v>1161</v>
      </c>
      <c r="C4839">
        <v>8</v>
      </c>
      <c r="E4839" t="s">
        <v>6013</v>
      </c>
      <c r="F4839" t="s">
        <v>6869</v>
      </c>
      <c r="G4839" t="s">
        <v>6993</v>
      </c>
      <c r="H4839" t="s">
        <v>6995</v>
      </c>
      <c r="I4839" t="s">
        <v>7007</v>
      </c>
      <c r="K4839" t="s">
        <v>7929</v>
      </c>
      <c r="L4839" t="s">
        <v>8338</v>
      </c>
      <c r="M4839" t="s">
        <v>8350</v>
      </c>
      <c r="N4839" t="s">
        <v>8354</v>
      </c>
      <c r="O4839" t="s">
        <v>8358</v>
      </c>
      <c r="Q4839" t="s">
        <v>8363</v>
      </c>
      <c r="S4839">
        <v>3</v>
      </c>
    </row>
    <row r="4840" spans="1:20" x14ac:dyDescent="0.35">
      <c r="A4840" t="s">
        <v>997</v>
      </c>
      <c r="B4840" t="s">
        <v>1145</v>
      </c>
      <c r="C4840">
        <v>38</v>
      </c>
      <c r="D4840" t="s">
        <v>1172</v>
      </c>
      <c r="E4840" t="s">
        <v>6014</v>
      </c>
      <c r="F4840" t="s">
        <v>6821</v>
      </c>
      <c r="G4840" t="s">
        <v>6992</v>
      </c>
      <c r="H4840" t="s">
        <v>7000</v>
      </c>
      <c r="I4840" t="s">
        <v>7005</v>
      </c>
      <c r="J4840" t="s">
        <v>7257</v>
      </c>
      <c r="K4840" t="s">
        <v>8219</v>
      </c>
      <c r="L4840" t="s">
        <v>8342</v>
      </c>
      <c r="M4840" t="s">
        <v>8349</v>
      </c>
      <c r="N4840" t="s">
        <v>8351</v>
      </c>
      <c r="O4840" t="s">
        <v>8357</v>
      </c>
      <c r="Q4840" t="s">
        <v>8362</v>
      </c>
      <c r="R4840" t="s">
        <v>7197</v>
      </c>
      <c r="S4840">
        <v>4</v>
      </c>
    </row>
    <row r="4841" spans="1:20" x14ac:dyDescent="0.35">
      <c r="A4841" t="s">
        <v>808</v>
      </c>
      <c r="B4841" t="s">
        <v>1139</v>
      </c>
      <c r="D4841" t="s">
        <v>1174</v>
      </c>
      <c r="E4841" t="s">
        <v>6015</v>
      </c>
      <c r="F4841" t="s">
        <v>6808</v>
      </c>
      <c r="G4841" t="s">
        <v>6989</v>
      </c>
      <c r="H4841" t="s">
        <v>6998</v>
      </c>
      <c r="I4841" t="s">
        <v>7005</v>
      </c>
      <c r="J4841" t="s">
        <v>7516</v>
      </c>
      <c r="K4841" t="s">
        <v>8244</v>
      </c>
      <c r="L4841" t="s">
        <v>8338</v>
      </c>
      <c r="M4841" t="s">
        <v>8349</v>
      </c>
      <c r="N4841" t="s">
        <v>8353</v>
      </c>
      <c r="O4841" t="s">
        <v>8359</v>
      </c>
      <c r="Q4841" t="s">
        <v>8364</v>
      </c>
      <c r="R4841" t="s">
        <v>7037</v>
      </c>
      <c r="S4841">
        <v>1</v>
      </c>
      <c r="T4841" t="s">
        <v>8368</v>
      </c>
    </row>
    <row r="4842" spans="1:20" x14ac:dyDescent="0.35">
      <c r="A4842" t="s">
        <v>41</v>
      </c>
      <c r="B4842" t="s">
        <v>1074</v>
      </c>
      <c r="C4842">
        <v>30</v>
      </c>
      <c r="D4842" t="s">
        <v>1175</v>
      </c>
      <c r="E4842" t="s">
        <v>6016</v>
      </c>
      <c r="G4842" t="s">
        <v>6988</v>
      </c>
      <c r="H4842" t="s">
        <v>6999</v>
      </c>
      <c r="I4842" t="s">
        <v>7002</v>
      </c>
      <c r="K4842" t="s">
        <v>8043</v>
      </c>
      <c r="L4842" t="s">
        <v>8344</v>
      </c>
      <c r="M4842" t="s">
        <v>8346</v>
      </c>
      <c r="N4842" t="s">
        <v>8353</v>
      </c>
      <c r="O4842" t="s">
        <v>8358</v>
      </c>
      <c r="P4842">
        <v>15024</v>
      </c>
      <c r="Q4842" t="s">
        <v>8360</v>
      </c>
      <c r="S4842">
        <v>3</v>
      </c>
    </row>
    <row r="4843" spans="1:20" x14ac:dyDescent="0.35">
      <c r="A4843" t="s">
        <v>897</v>
      </c>
      <c r="B4843" t="s">
        <v>1113</v>
      </c>
      <c r="C4843">
        <v>40</v>
      </c>
      <c r="D4843" t="s">
        <v>1173</v>
      </c>
      <c r="E4843" t="s">
        <v>6017</v>
      </c>
      <c r="F4843" t="s">
        <v>6931</v>
      </c>
      <c r="G4843" t="s">
        <v>6989</v>
      </c>
      <c r="H4843" t="s">
        <v>6995</v>
      </c>
      <c r="I4843" t="s">
        <v>7007</v>
      </c>
      <c r="J4843" t="s">
        <v>7010</v>
      </c>
      <c r="K4843" t="s">
        <v>7829</v>
      </c>
      <c r="L4843" t="s">
        <v>8345</v>
      </c>
      <c r="M4843" t="s">
        <v>8348</v>
      </c>
      <c r="N4843" t="s">
        <v>8351</v>
      </c>
      <c r="O4843" t="s">
        <v>8355</v>
      </c>
      <c r="Q4843" t="s">
        <v>8360</v>
      </c>
      <c r="R4843" t="s">
        <v>7171</v>
      </c>
      <c r="S4843">
        <v>3</v>
      </c>
    </row>
    <row r="4844" spans="1:20" x14ac:dyDescent="0.35">
      <c r="A4844" t="s">
        <v>765</v>
      </c>
      <c r="B4844" t="s">
        <v>1069</v>
      </c>
      <c r="C4844">
        <v>51</v>
      </c>
      <c r="D4844" t="s">
        <v>1173</v>
      </c>
      <c r="E4844" t="s">
        <v>6018</v>
      </c>
      <c r="F4844" t="s">
        <v>6718</v>
      </c>
      <c r="G4844" t="s">
        <v>6986</v>
      </c>
      <c r="H4844" t="s">
        <v>6996</v>
      </c>
      <c r="I4844" t="s">
        <v>7006</v>
      </c>
      <c r="J4844" t="s">
        <v>7358</v>
      </c>
      <c r="K4844" t="s">
        <v>7765</v>
      </c>
      <c r="L4844" t="s">
        <v>8341</v>
      </c>
      <c r="M4844" t="s">
        <v>8348</v>
      </c>
      <c r="N4844" t="s">
        <v>8354</v>
      </c>
      <c r="O4844" t="s">
        <v>8359</v>
      </c>
      <c r="Q4844" t="s">
        <v>8364</v>
      </c>
      <c r="R4844" t="s">
        <v>7386</v>
      </c>
      <c r="S4844">
        <v>4</v>
      </c>
      <c r="T4844" t="s">
        <v>8367</v>
      </c>
    </row>
    <row r="4845" spans="1:20" x14ac:dyDescent="0.35">
      <c r="A4845" t="s">
        <v>329</v>
      </c>
      <c r="B4845" t="s">
        <v>1100</v>
      </c>
      <c r="D4845" t="s">
        <v>1175</v>
      </c>
      <c r="E4845" t="s">
        <v>6019</v>
      </c>
      <c r="F4845" t="s">
        <v>6909</v>
      </c>
      <c r="G4845" t="s">
        <v>6989</v>
      </c>
      <c r="H4845" t="s">
        <v>6996</v>
      </c>
      <c r="I4845" t="s">
        <v>7007</v>
      </c>
      <c r="J4845" t="s">
        <v>7305</v>
      </c>
      <c r="K4845" t="s">
        <v>8132</v>
      </c>
      <c r="L4845" t="s">
        <v>8344</v>
      </c>
      <c r="M4845" t="s">
        <v>8347</v>
      </c>
      <c r="N4845" t="s">
        <v>8353</v>
      </c>
      <c r="O4845" t="s">
        <v>8358</v>
      </c>
      <c r="S4845">
        <v>1</v>
      </c>
      <c r="T4845" t="s">
        <v>8367</v>
      </c>
    </row>
    <row r="4846" spans="1:20" x14ac:dyDescent="0.35">
      <c r="A4846" t="s">
        <v>263</v>
      </c>
      <c r="B4846" t="s">
        <v>1162</v>
      </c>
      <c r="D4846" t="s">
        <v>1174</v>
      </c>
      <c r="E4846" t="s">
        <v>6020</v>
      </c>
      <c r="G4846" t="s">
        <v>6990</v>
      </c>
      <c r="H4846" t="s">
        <v>6999</v>
      </c>
      <c r="I4846" t="s">
        <v>7003</v>
      </c>
      <c r="J4846" t="s">
        <v>7103</v>
      </c>
      <c r="K4846" t="s">
        <v>8104</v>
      </c>
      <c r="L4846" t="s">
        <v>8345</v>
      </c>
      <c r="M4846" t="s">
        <v>8346</v>
      </c>
      <c r="N4846" t="s">
        <v>8352</v>
      </c>
      <c r="O4846" t="s">
        <v>8358</v>
      </c>
      <c r="P4846">
        <v>39721</v>
      </c>
      <c r="Q4846" t="s">
        <v>8360</v>
      </c>
      <c r="R4846" t="s">
        <v>7108</v>
      </c>
      <c r="S4846">
        <v>2</v>
      </c>
      <c r="T4846" t="s">
        <v>8369</v>
      </c>
    </row>
    <row r="4847" spans="1:20" x14ac:dyDescent="0.35">
      <c r="A4847" t="s">
        <v>713</v>
      </c>
      <c r="B4847" t="s">
        <v>1109</v>
      </c>
      <c r="D4847" t="s">
        <v>1175</v>
      </c>
      <c r="E4847" t="s">
        <v>6021</v>
      </c>
      <c r="F4847" t="s">
        <v>6867</v>
      </c>
      <c r="G4847" t="s">
        <v>6992</v>
      </c>
      <c r="H4847" t="s">
        <v>6994</v>
      </c>
      <c r="I4847" t="s">
        <v>7004</v>
      </c>
      <c r="J4847" t="s">
        <v>7150</v>
      </c>
      <c r="K4847" t="s">
        <v>7966</v>
      </c>
      <c r="L4847" t="s">
        <v>8340</v>
      </c>
      <c r="M4847" t="s">
        <v>8346</v>
      </c>
      <c r="N4847" t="s">
        <v>8353</v>
      </c>
      <c r="O4847" t="s">
        <v>8356</v>
      </c>
      <c r="Q4847" t="s">
        <v>8362</v>
      </c>
      <c r="R4847" t="s">
        <v>7154</v>
      </c>
      <c r="S4847">
        <v>4</v>
      </c>
      <c r="T4847" t="s">
        <v>8369</v>
      </c>
    </row>
    <row r="4848" spans="1:20" x14ac:dyDescent="0.35">
      <c r="A4848" t="s">
        <v>954</v>
      </c>
      <c r="B4848" t="s">
        <v>1168</v>
      </c>
      <c r="C4848">
        <v>50</v>
      </c>
      <c r="D4848" t="s">
        <v>1175</v>
      </c>
      <c r="E4848" t="s">
        <v>6022</v>
      </c>
      <c r="F4848" t="s">
        <v>6930</v>
      </c>
      <c r="G4848" t="s">
        <v>6988</v>
      </c>
      <c r="H4848" t="s">
        <v>6996</v>
      </c>
      <c r="I4848" t="s">
        <v>7005</v>
      </c>
      <c r="K4848" t="s">
        <v>8037</v>
      </c>
      <c r="L4848" t="s">
        <v>8339</v>
      </c>
      <c r="M4848" t="s">
        <v>8349</v>
      </c>
      <c r="N4848" t="s">
        <v>8352</v>
      </c>
      <c r="O4848" t="s">
        <v>8356</v>
      </c>
      <c r="Q4848" t="s">
        <v>8362</v>
      </c>
      <c r="R4848" t="s">
        <v>7594</v>
      </c>
      <c r="S4848">
        <v>2</v>
      </c>
      <c r="T4848" t="s">
        <v>8367</v>
      </c>
    </row>
    <row r="4849" spans="1:20" x14ac:dyDescent="0.35">
      <c r="A4849" t="s">
        <v>766</v>
      </c>
      <c r="B4849" t="s">
        <v>1101</v>
      </c>
      <c r="D4849" t="s">
        <v>1175</v>
      </c>
      <c r="E4849" t="s">
        <v>6023</v>
      </c>
      <c r="F4849" t="s">
        <v>6904</v>
      </c>
      <c r="G4849" t="s">
        <v>6991</v>
      </c>
      <c r="H4849" t="s">
        <v>6996</v>
      </c>
      <c r="I4849" t="s">
        <v>7001</v>
      </c>
      <c r="J4849" t="s">
        <v>7548</v>
      </c>
      <c r="K4849" t="s">
        <v>8217</v>
      </c>
      <c r="L4849" t="s">
        <v>8340</v>
      </c>
      <c r="M4849" t="s">
        <v>8349</v>
      </c>
      <c r="N4849" t="s">
        <v>8353</v>
      </c>
      <c r="O4849" t="s">
        <v>8357</v>
      </c>
      <c r="Q4849" t="s">
        <v>8360</v>
      </c>
      <c r="R4849" t="s">
        <v>7231</v>
      </c>
      <c r="S4849">
        <v>3</v>
      </c>
      <c r="T4849" t="s">
        <v>8369</v>
      </c>
    </row>
    <row r="4850" spans="1:20" x14ac:dyDescent="0.35">
      <c r="A4850" t="s">
        <v>137</v>
      </c>
      <c r="B4850" t="s">
        <v>1036</v>
      </c>
      <c r="C4850">
        <v>69</v>
      </c>
      <c r="E4850" t="s">
        <v>6024</v>
      </c>
      <c r="G4850" t="s">
        <v>6987</v>
      </c>
      <c r="H4850" t="s">
        <v>7000</v>
      </c>
      <c r="I4850" t="s">
        <v>7007</v>
      </c>
      <c r="K4850" t="s">
        <v>8157</v>
      </c>
      <c r="L4850" t="s">
        <v>8340</v>
      </c>
      <c r="M4850" t="s">
        <v>8346</v>
      </c>
      <c r="N4850" t="s">
        <v>8353</v>
      </c>
      <c r="O4850" t="s">
        <v>8355</v>
      </c>
      <c r="Q4850" t="s">
        <v>8364</v>
      </c>
      <c r="R4850" t="s">
        <v>7313</v>
      </c>
      <c r="S4850">
        <v>2</v>
      </c>
      <c r="T4850" t="s">
        <v>8368</v>
      </c>
    </row>
    <row r="4851" spans="1:20" x14ac:dyDescent="0.35">
      <c r="A4851" t="s">
        <v>714</v>
      </c>
      <c r="B4851" t="s">
        <v>1131</v>
      </c>
      <c r="C4851">
        <v>21</v>
      </c>
      <c r="D4851" t="s">
        <v>1175</v>
      </c>
      <c r="E4851" t="s">
        <v>6025</v>
      </c>
      <c r="F4851" t="s">
        <v>6782</v>
      </c>
      <c r="G4851" t="s">
        <v>6989</v>
      </c>
      <c r="H4851" t="s">
        <v>7000</v>
      </c>
      <c r="I4851" t="s">
        <v>7004</v>
      </c>
      <c r="J4851" t="s">
        <v>7033</v>
      </c>
      <c r="K4851" t="s">
        <v>8253</v>
      </c>
      <c r="L4851" t="s">
        <v>8340</v>
      </c>
      <c r="M4851" t="s">
        <v>8347</v>
      </c>
      <c r="N4851" t="s">
        <v>8354</v>
      </c>
      <c r="O4851" t="s">
        <v>8359</v>
      </c>
      <c r="P4851">
        <v>7935</v>
      </c>
      <c r="Q4851" t="s">
        <v>8361</v>
      </c>
      <c r="R4851" t="s">
        <v>7038</v>
      </c>
      <c r="S4851">
        <v>2</v>
      </c>
      <c r="T4851" t="s">
        <v>8367</v>
      </c>
    </row>
    <row r="4852" spans="1:20" x14ac:dyDescent="0.35">
      <c r="A4852" t="s">
        <v>593</v>
      </c>
      <c r="B4852" t="s">
        <v>1156</v>
      </c>
      <c r="D4852" t="s">
        <v>1173</v>
      </c>
      <c r="E4852" t="s">
        <v>6026</v>
      </c>
      <c r="G4852" t="s">
        <v>6984</v>
      </c>
      <c r="H4852" t="s">
        <v>6996</v>
      </c>
      <c r="I4852" t="s">
        <v>7001</v>
      </c>
      <c r="J4852" t="s">
        <v>7145</v>
      </c>
      <c r="K4852" t="s">
        <v>8008</v>
      </c>
      <c r="L4852" t="s">
        <v>8341</v>
      </c>
      <c r="M4852" t="s">
        <v>8347</v>
      </c>
      <c r="N4852" t="s">
        <v>8352</v>
      </c>
      <c r="O4852" t="s">
        <v>8358</v>
      </c>
      <c r="P4852">
        <v>19099</v>
      </c>
      <c r="Q4852" t="s">
        <v>8360</v>
      </c>
      <c r="S4852">
        <v>3</v>
      </c>
    </row>
    <row r="4853" spans="1:20" x14ac:dyDescent="0.35">
      <c r="A4853" t="s">
        <v>627</v>
      </c>
      <c r="B4853" t="s">
        <v>1096</v>
      </c>
      <c r="D4853" t="s">
        <v>1173</v>
      </c>
      <c r="E4853" t="s">
        <v>6027</v>
      </c>
      <c r="G4853" t="s">
        <v>6992</v>
      </c>
      <c r="H4853" t="s">
        <v>6998</v>
      </c>
      <c r="I4853" t="s">
        <v>7005</v>
      </c>
      <c r="K4853" t="s">
        <v>7938</v>
      </c>
      <c r="L4853" t="s">
        <v>8341</v>
      </c>
      <c r="M4853" t="s">
        <v>8350</v>
      </c>
      <c r="N4853" t="s">
        <v>8353</v>
      </c>
      <c r="O4853" t="s">
        <v>8355</v>
      </c>
      <c r="Q4853" t="s">
        <v>8362</v>
      </c>
      <c r="S4853">
        <v>1</v>
      </c>
      <c r="T4853" t="s">
        <v>8369</v>
      </c>
    </row>
    <row r="4854" spans="1:20" x14ac:dyDescent="0.35">
      <c r="A4854" t="s">
        <v>785</v>
      </c>
      <c r="B4854" t="s">
        <v>1104</v>
      </c>
      <c r="C4854">
        <v>25</v>
      </c>
      <c r="D4854" t="s">
        <v>1174</v>
      </c>
      <c r="E4854" t="s">
        <v>6028</v>
      </c>
      <c r="G4854" t="s">
        <v>6992</v>
      </c>
      <c r="H4854" t="s">
        <v>6994</v>
      </c>
      <c r="I4854" t="s">
        <v>7004</v>
      </c>
      <c r="J4854" t="s">
        <v>7291</v>
      </c>
      <c r="K4854" t="s">
        <v>7817</v>
      </c>
      <c r="L4854" t="s">
        <v>8342</v>
      </c>
      <c r="M4854" t="s">
        <v>8346</v>
      </c>
      <c r="N4854" t="s">
        <v>8354</v>
      </c>
      <c r="O4854" t="s">
        <v>8359</v>
      </c>
      <c r="P4854">
        <v>28351</v>
      </c>
      <c r="Q4854" t="s">
        <v>8364</v>
      </c>
      <c r="R4854" t="s">
        <v>7310</v>
      </c>
      <c r="S4854">
        <v>2</v>
      </c>
      <c r="T4854" t="s">
        <v>8367</v>
      </c>
    </row>
    <row r="4855" spans="1:20" x14ac:dyDescent="0.35">
      <c r="A4855" t="s">
        <v>240</v>
      </c>
      <c r="B4855" t="s">
        <v>1089</v>
      </c>
      <c r="D4855" t="s">
        <v>1173</v>
      </c>
      <c r="E4855" t="s">
        <v>6029</v>
      </c>
      <c r="F4855" t="s">
        <v>6969</v>
      </c>
      <c r="G4855" t="s">
        <v>6990</v>
      </c>
      <c r="H4855" t="s">
        <v>7000</v>
      </c>
      <c r="I4855" t="s">
        <v>7001</v>
      </c>
      <c r="J4855" t="s">
        <v>7522</v>
      </c>
      <c r="K4855" t="s">
        <v>7696</v>
      </c>
      <c r="L4855" t="s">
        <v>8345</v>
      </c>
      <c r="M4855" t="s">
        <v>8347</v>
      </c>
      <c r="N4855" t="s">
        <v>8353</v>
      </c>
      <c r="O4855" t="s">
        <v>8356</v>
      </c>
      <c r="P4855">
        <v>34312</v>
      </c>
      <c r="Q4855" t="s">
        <v>8364</v>
      </c>
      <c r="S4855">
        <v>1</v>
      </c>
    </row>
    <row r="4856" spans="1:20" x14ac:dyDescent="0.35">
      <c r="A4856" t="s">
        <v>120</v>
      </c>
      <c r="B4856" t="s">
        <v>1137</v>
      </c>
      <c r="D4856" t="s">
        <v>1173</v>
      </c>
      <c r="E4856" t="s">
        <v>6030</v>
      </c>
      <c r="G4856" t="s">
        <v>6990</v>
      </c>
      <c r="H4856" t="s">
        <v>6994</v>
      </c>
      <c r="I4856" t="s">
        <v>7001</v>
      </c>
      <c r="J4856" t="s">
        <v>7516</v>
      </c>
      <c r="K4856" t="s">
        <v>7958</v>
      </c>
      <c r="L4856" t="s">
        <v>8338</v>
      </c>
      <c r="M4856" t="s">
        <v>8350</v>
      </c>
      <c r="N4856" t="s">
        <v>8353</v>
      </c>
      <c r="O4856" t="s">
        <v>8358</v>
      </c>
      <c r="Q4856" t="s">
        <v>8364</v>
      </c>
      <c r="R4856" t="s">
        <v>7464</v>
      </c>
      <c r="S4856">
        <v>4</v>
      </c>
      <c r="T4856" t="s">
        <v>8367</v>
      </c>
    </row>
    <row r="4857" spans="1:20" x14ac:dyDescent="0.35">
      <c r="A4857" t="s">
        <v>588</v>
      </c>
      <c r="B4857" t="s">
        <v>1149</v>
      </c>
      <c r="D4857" t="s">
        <v>1175</v>
      </c>
      <c r="E4857" t="s">
        <v>6031</v>
      </c>
      <c r="F4857" t="s">
        <v>6906</v>
      </c>
      <c r="G4857" t="s">
        <v>6984</v>
      </c>
      <c r="H4857" t="s">
        <v>6995</v>
      </c>
      <c r="I4857" t="s">
        <v>7005</v>
      </c>
      <c r="K4857" t="s">
        <v>8256</v>
      </c>
      <c r="L4857" t="s">
        <v>8340</v>
      </c>
      <c r="M4857" t="s">
        <v>8350</v>
      </c>
      <c r="N4857" t="s">
        <v>8352</v>
      </c>
      <c r="O4857" t="s">
        <v>8356</v>
      </c>
      <c r="T4857" t="s">
        <v>8367</v>
      </c>
    </row>
    <row r="4858" spans="1:20" x14ac:dyDescent="0.35">
      <c r="A4858" t="s">
        <v>196</v>
      </c>
      <c r="B4858" t="s">
        <v>1036</v>
      </c>
      <c r="C4858">
        <v>25</v>
      </c>
      <c r="D4858" t="s">
        <v>1174</v>
      </c>
      <c r="E4858" t="s">
        <v>6032</v>
      </c>
      <c r="G4858" t="s">
        <v>6987</v>
      </c>
      <c r="H4858" t="s">
        <v>7000</v>
      </c>
      <c r="I4858" t="s">
        <v>7005</v>
      </c>
      <c r="K4858" t="s">
        <v>8062</v>
      </c>
      <c r="L4858" t="s">
        <v>8340</v>
      </c>
      <c r="M4858" t="s">
        <v>8347</v>
      </c>
      <c r="N4858" t="s">
        <v>8354</v>
      </c>
      <c r="O4858" t="s">
        <v>8355</v>
      </c>
      <c r="Q4858" t="s">
        <v>8360</v>
      </c>
      <c r="T4858" t="s">
        <v>8369</v>
      </c>
    </row>
    <row r="4859" spans="1:20" x14ac:dyDescent="0.35">
      <c r="A4859" t="s">
        <v>862</v>
      </c>
      <c r="B4859" t="s">
        <v>1042</v>
      </c>
      <c r="D4859" t="s">
        <v>1172</v>
      </c>
      <c r="E4859" t="s">
        <v>6033</v>
      </c>
      <c r="F4859" t="s">
        <v>6976</v>
      </c>
      <c r="G4859" t="s">
        <v>6984</v>
      </c>
      <c r="H4859" t="s">
        <v>6997</v>
      </c>
      <c r="I4859" t="s">
        <v>7003</v>
      </c>
      <c r="J4859" t="s">
        <v>7619</v>
      </c>
      <c r="K4859" t="s">
        <v>7726</v>
      </c>
      <c r="L4859" t="s">
        <v>8339</v>
      </c>
      <c r="M4859" t="s">
        <v>8346</v>
      </c>
      <c r="N4859" t="s">
        <v>8352</v>
      </c>
      <c r="O4859" t="s">
        <v>8356</v>
      </c>
      <c r="Q4859" t="s">
        <v>8362</v>
      </c>
      <c r="R4859" t="s">
        <v>7200</v>
      </c>
      <c r="T4859" t="s">
        <v>8369</v>
      </c>
    </row>
    <row r="4860" spans="1:20" x14ac:dyDescent="0.35">
      <c r="A4860" t="s">
        <v>712</v>
      </c>
      <c r="B4860" t="s">
        <v>1098</v>
      </c>
      <c r="D4860" t="s">
        <v>1173</v>
      </c>
      <c r="E4860" t="s">
        <v>6034</v>
      </c>
      <c r="F4860" t="s">
        <v>6745</v>
      </c>
      <c r="G4860" t="s">
        <v>6990</v>
      </c>
      <c r="H4860" t="s">
        <v>6996</v>
      </c>
      <c r="I4860" t="s">
        <v>7001</v>
      </c>
      <c r="J4860" t="s">
        <v>7188</v>
      </c>
      <c r="K4860" t="s">
        <v>8185</v>
      </c>
      <c r="L4860" t="s">
        <v>8342</v>
      </c>
      <c r="M4860" t="s">
        <v>8347</v>
      </c>
      <c r="N4860" t="s">
        <v>8351</v>
      </c>
      <c r="O4860" t="s">
        <v>8358</v>
      </c>
      <c r="P4860">
        <v>43112</v>
      </c>
      <c r="Q4860" t="s">
        <v>8362</v>
      </c>
      <c r="S4860">
        <v>2</v>
      </c>
    </row>
    <row r="4861" spans="1:20" x14ac:dyDescent="0.35">
      <c r="A4861" t="s">
        <v>897</v>
      </c>
      <c r="B4861" t="s">
        <v>1079</v>
      </c>
      <c r="D4861" t="s">
        <v>1173</v>
      </c>
      <c r="E4861" t="s">
        <v>6035</v>
      </c>
      <c r="G4861" t="s">
        <v>6986</v>
      </c>
      <c r="H4861" t="s">
        <v>6997</v>
      </c>
      <c r="I4861" t="s">
        <v>7001</v>
      </c>
      <c r="K4861" t="s">
        <v>8274</v>
      </c>
      <c r="L4861" t="s">
        <v>8340</v>
      </c>
      <c r="M4861" t="s">
        <v>8349</v>
      </c>
      <c r="N4861" t="s">
        <v>8354</v>
      </c>
      <c r="O4861" t="s">
        <v>8356</v>
      </c>
      <c r="P4861">
        <v>25567</v>
      </c>
      <c r="R4861" t="s">
        <v>7244</v>
      </c>
      <c r="T4861" t="s">
        <v>8367</v>
      </c>
    </row>
    <row r="4862" spans="1:20" x14ac:dyDescent="0.35">
      <c r="A4862" t="s">
        <v>365</v>
      </c>
      <c r="B4862" t="s">
        <v>1084</v>
      </c>
      <c r="C4862">
        <v>48</v>
      </c>
      <c r="E4862" t="s">
        <v>6036</v>
      </c>
      <c r="G4862" t="s">
        <v>6984</v>
      </c>
      <c r="H4862" t="s">
        <v>6997</v>
      </c>
      <c r="I4862" t="s">
        <v>7005</v>
      </c>
      <c r="J4862" t="s">
        <v>7306</v>
      </c>
      <c r="K4862" t="s">
        <v>7952</v>
      </c>
      <c r="L4862" t="s">
        <v>8344</v>
      </c>
      <c r="M4862" t="s">
        <v>8348</v>
      </c>
      <c r="N4862" t="s">
        <v>8353</v>
      </c>
      <c r="O4862" t="s">
        <v>8358</v>
      </c>
      <c r="R4862" t="s">
        <v>7461</v>
      </c>
      <c r="S4862">
        <v>1</v>
      </c>
      <c r="T4862" t="s">
        <v>8367</v>
      </c>
    </row>
    <row r="4863" spans="1:20" x14ac:dyDescent="0.35">
      <c r="A4863" t="s">
        <v>915</v>
      </c>
      <c r="B4863" t="s">
        <v>1038</v>
      </c>
      <c r="D4863" t="s">
        <v>1174</v>
      </c>
      <c r="E4863" t="s">
        <v>6037</v>
      </c>
      <c r="G4863" t="s">
        <v>6990</v>
      </c>
      <c r="H4863" t="s">
        <v>6997</v>
      </c>
      <c r="I4863" t="s">
        <v>7002</v>
      </c>
      <c r="K4863" t="s">
        <v>8038</v>
      </c>
      <c r="L4863" t="s">
        <v>8338</v>
      </c>
      <c r="M4863" t="s">
        <v>8349</v>
      </c>
      <c r="N4863" t="s">
        <v>8354</v>
      </c>
      <c r="O4863" t="s">
        <v>8356</v>
      </c>
      <c r="Q4863" t="s">
        <v>8360</v>
      </c>
      <c r="R4863" t="s">
        <v>7336</v>
      </c>
      <c r="S4863">
        <v>5</v>
      </c>
      <c r="T4863" t="s">
        <v>8368</v>
      </c>
    </row>
    <row r="4864" spans="1:20" x14ac:dyDescent="0.35">
      <c r="A4864" t="s">
        <v>859</v>
      </c>
      <c r="B4864" t="s">
        <v>1145</v>
      </c>
      <c r="C4864">
        <v>39</v>
      </c>
      <c r="D4864" t="s">
        <v>1175</v>
      </c>
      <c r="E4864" t="s">
        <v>6038</v>
      </c>
      <c r="F4864" t="s">
        <v>6821</v>
      </c>
      <c r="G4864" t="s">
        <v>6989</v>
      </c>
      <c r="H4864" t="s">
        <v>6997</v>
      </c>
      <c r="I4864" t="s">
        <v>7004</v>
      </c>
      <c r="J4864" t="s">
        <v>7057</v>
      </c>
      <c r="K4864" t="s">
        <v>8016</v>
      </c>
      <c r="L4864" t="s">
        <v>8343</v>
      </c>
      <c r="M4864" t="s">
        <v>8350</v>
      </c>
      <c r="N4864" t="s">
        <v>8351</v>
      </c>
      <c r="O4864" t="s">
        <v>8359</v>
      </c>
      <c r="Q4864" t="s">
        <v>8362</v>
      </c>
      <c r="R4864" t="s">
        <v>7664</v>
      </c>
    </row>
    <row r="4865" spans="1:20" x14ac:dyDescent="0.35">
      <c r="A4865" t="s">
        <v>648</v>
      </c>
      <c r="B4865" t="s">
        <v>1138</v>
      </c>
      <c r="C4865">
        <v>54</v>
      </c>
      <c r="D4865" t="s">
        <v>1172</v>
      </c>
      <c r="E4865" t="s">
        <v>6039</v>
      </c>
      <c r="F4865" t="s">
        <v>6805</v>
      </c>
      <c r="G4865" t="s">
        <v>6984</v>
      </c>
      <c r="H4865" t="s">
        <v>6995</v>
      </c>
      <c r="I4865" t="s">
        <v>7004</v>
      </c>
      <c r="J4865" t="s">
        <v>7676</v>
      </c>
      <c r="K4865" t="s">
        <v>8222</v>
      </c>
      <c r="L4865" t="s">
        <v>8345</v>
      </c>
      <c r="M4865" t="s">
        <v>8348</v>
      </c>
      <c r="N4865" t="s">
        <v>8354</v>
      </c>
      <c r="O4865" t="s">
        <v>8355</v>
      </c>
      <c r="Q4865" t="s">
        <v>8363</v>
      </c>
      <c r="R4865" t="s">
        <v>7313</v>
      </c>
      <c r="S4865">
        <v>3</v>
      </c>
    </row>
    <row r="4866" spans="1:20" x14ac:dyDescent="0.35">
      <c r="A4866" t="s">
        <v>572</v>
      </c>
      <c r="B4866" t="s">
        <v>1093</v>
      </c>
      <c r="C4866">
        <v>31</v>
      </c>
      <c r="D4866" t="s">
        <v>1172</v>
      </c>
      <c r="E4866" t="s">
        <v>6040</v>
      </c>
      <c r="G4866" t="s">
        <v>6988</v>
      </c>
      <c r="H4866" t="s">
        <v>6994</v>
      </c>
      <c r="I4866" t="s">
        <v>7004</v>
      </c>
      <c r="J4866" t="s">
        <v>7473</v>
      </c>
      <c r="K4866" t="s">
        <v>7909</v>
      </c>
      <c r="L4866" t="s">
        <v>8344</v>
      </c>
      <c r="M4866" t="s">
        <v>8347</v>
      </c>
      <c r="N4866" t="s">
        <v>8354</v>
      </c>
      <c r="O4866" t="s">
        <v>8357</v>
      </c>
      <c r="P4866">
        <v>20392</v>
      </c>
      <c r="Q4866" t="s">
        <v>8364</v>
      </c>
      <c r="S4866">
        <v>1</v>
      </c>
      <c r="T4866" t="s">
        <v>8368</v>
      </c>
    </row>
    <row r="4867" spans="1:20" x14ac:dyDescent="0.35">
      <c r="A4867" t="s">
        <v>579</v>
      </c>
      <c r="B4867" t="s">
        <v>1045</v>
      </c>
      <c r="D4867" t="s">
        <v>1175</v>
      </c>
      <c r="E4867" t="s">
        <v>6041</v>
      </c>
      <c r="F4867" t="s">
        <v>6875</v>
      </c>
      <c r="G4867" t="s">
        <v>6988</v>
      </c>
      <c r="H4867" t="s">
        <v>7000</v>
      </c>
      <c r="I4867" t="s">
        <v>7004</v>
      </c>
      <c r="K4867" t="s">
        <v>7824</v>
      </c>
      <c r="L4867" t="s">
        <v>8339</v>
      </c>
      <c r="M4867" t="s">
        <v>8349</v>
      </c>
      <c r="N4867" t="s">
        <v>8352</v>
      </c>
      <c r="O4867" t="s">
        <v>8355</v>
      </c>
      <c r="Q4867" t="s">
        <v>8360</v>
      </c>
      <c r="T4867" t="s">
        <v>8367</v>
      </c>
    </row>
    <row r="4868" spans="1:20" x14ac:dyDescent="0.35">
      <c r="A4868" t="s">
        <v>78</v>
      </c>
      <c r="B4868" t="s">
        <v>1071</v>
      </c>
      <c r="E4868" t="s">
        <v>6042</v>
      </c>
      <c r="G4868" t="s">
        <v>6989</v>
      </c>
      <c r="H4868" t="s">
        <v>6999</v>
      </c>
      <c r="I4868" t="s">
        <v>7003</v>
      </c>
      <c r="J4868" t="s">
        <v>7269</v>
      </c>
      <c r="K4868" t="s">
        <v>7888</v>
      </c>
      <c r="L4868" t="s">
        <v>8342</v>
      </c>
      <c r="M4868" t="s">
        <v>8346</v>
      </c>
      <c r="N4868" t="s">
        <v>8352</v>
      </c>
      <c r="O4868" t="s">
        <v>8359</v>
      </c>
      <c r="Q4868" t="s">
        <v>8361</v>
      </c>
      <c r="S4868">
        <v>5</v>
      </c>
      <c r="T4868" t="s">
        <v>8367</v>
      </c>
    </row>
    <row r="4869" spans="1:20" x14ac:dyDescent="0.35">
      <c r="A4869" t="s">
        <v>865</v>
      </c>
      <c r="B4869" t="s">
        <v>1135</v>
      </c>
      <c r="C4869">
        <v>76</v>
      </c>
      <c r="D4869" t="s">
        <v>1175</v>
      </c>
      <c r="E4869" t="s">
        <v>6043</v>
      </c>
      <c r="F4869" t="s">
        <v>6816</v>
      </c>
      <c r="G4869" t="s">
        <v>6989</v>
      </c>
      <c r="H4869" t="s">
        <v>6994</v>
      </c>
      <c r="I4869" t="s">
        <v>7006</v>
      </c>
      <c r="J4869" t="s">
        <v>7215</v>
      </c>
      <c r="K4869" t="s">
        <v>7695</v>
      </c>
      <c r="L4869" t="s">
        <v>8341</v>
      </c>
      <c r="M4869" t="s">
        <v>8349</v>
      </c>
      <c r="N4869" t="s">
        <v>8351</v>
      </c>
      <c r="O4869" t="s">
        <v>8357</v>
      </c>
      <c r="Q4869" t="s">
        <v>8362</v>
      </c>
      <c r="R4869" t="s">
        <v>7151</v>
      </c>
      <c r="S4869">
        <v>3</v>
      </c>
    </row>
    <row r="4870" spans="1:20" x14ac:dyDescent="0.35">
      <c r="A4870" t="s">
        <v>450</v>
      </c>
      <c r="B4870" t="s">
        <v>1024</v>
      </c>
      <c r="C4870">
        <v>26</v>
      </c>
      <c r="D4870" t="s">
        <v>1174</v>
      </c>
      <c r="E4870" t="s">
        <v>6044</v>
      </c>
      <c r="F4870" t="s">
        <v>6681</v>
      </c>
      <c r="G4870" t="s">
        <v>6993</v>
      </c>
      <c r="H4870" t="s">
        <v>7000</v>
      </c>
      <c r="I4870" t="s">
        <v>7003</v>
      </c>
      <c r="J4870" t="s">
        <v>7569</v>
      </c>
      <c r="K4870" t="s">
        <v>7795</v>
      </c>
      <c r="L4870" t="s">
        <v>8343</v>
      </c>
      <c r="M4870" t="s">
        <v>8350</v>
      </c>
      <c r="N4870" t="s">
        <v>8354</v>
      </c>
      <c r="O4870" t="s">
        <v>8357</v>
      </c>
      <c r="Q4870" t="s">
        <v>8363</v>
      </c>
      <c r="S4870">
        <v>4</v>
      </c>
      <c r="T4870" t="s">
        <v>8368</v>
      </c>
    </row>
    <row r="4871" spans="1:20" x14ac:dyDescent="0.35">
      <c r="A4871" t="s">
        <v>863</v>
      </c>
      <c r="B4871" t="s">
        <v>1076</v>
      </c>
      <c r="C4871">
        <v>5</v>
      </c>
      <c r="D4871" t="s">
        <v>1175</v>
      </c>
      <c r="E4871" t="s">
        <v>6045</v>
      </c>
      <c r="G4871" t="s">
        <v>6991</v>
      </c>
      <c r="H4871" t="s">
        <v>6994</v>
      </c>
      <c r="I4871" t="s">
        <v>7007</v>
      </c>
      <c r="J4871" t="s">
        <v>7553</v>
      </c>
      <c r="K4871" t="s">
        <v>7994</v>
      </c>
      <c r="L4871" t="s">
        <v>8343</v>
      </c>
      <c r="M4871" t="s">
        <v>8347</v>
      </c>
      <c r="N4871" t="s">
        <v>8354</v>
      </c>
      <c r="O4871" t="s">
        <v>8358</v>
      </c>
      <c r="Q4871" t="s">
        <v>8362</v>
      </c>
      <c r="R4871" t="s">
        <v>7471</v>
      </c>
      <c r="S4871">
        <v>1</v>
      </c>
      <c r="T4871" t="s">
        <v>8368</v>
      </c>
    </row>
    <row r="4872" spans="1:20" x14ac:dyDescent="0.35">
      <c r="A4872" t="s">
        <v>922</v>
      </c>
      <c r="B4872" t="s">
        <v>1155</v>
      </c>
      <c r="C4872">
        <v>11</v>
      </c>
      <c r="E4872" t="s">
        <v>6046</v>
      </c>
      <c r="F4872" t="s">
        <v>6855</v>
      </c>
      <c r="G4872" t="s">
        <v>6991</v>
      </c>
      <c r="H4872" t="s">
        <v>7000</v>
      </c>
      <c r="I4872" t="s">
        <v>7006</v>
      </c>
      <c r="J4872" t="s">
        <v>7010</v>
      </c>
      <c r="K4872" t="s">
        <v>7707</v>
      </c>
      <c r="L4872" t="s">
        <v>8343</v>
      </c>
      <c r="M4872" t="s">
        <v>8347</v>
      </c>
      <c r="N4872" t="s">
        <v>8354</v>
      </c>
      <c r="O4872" t="s">
        <v>8355</v>
      </c>
      <c r="P4872">
        <v>48086</v>
      </c>
      <c r="Q4872" t="s">
        <v>8363</v>
      </c>
      <c r="T4872" t="s">
        <v>8369</v>
      </c>
    </row>
    <row r="4873" spans="1:20" x14ac:dyDescent="0.35">
      <c r="A4873" t="s">
        <v>59</v>
      </c>
      <c r="B4873" t="s">
        <v>1097</v>
      </c>
      <c r="C4873">
        <v>53</v>
      </c>
      <c r="E4873" t="s">
        <v>6047</v>
      </c>
      <c r="F4873" t="s">
        <v>6744</v>
      </c>
      <c r="G4873" t="s">
        <v>6987</v>
      </c>
      <c r="H4873" t="s">
        <v>6999</v>
      </c>
      <c r="I4873" t="s">
        <v>7006</v>
      </c>
      <c r="J4873" t="s">
        <v>7389</v>
      </c>
      <c r="K4873" t="s">
        <v>8207</v>
      </c>
      <c r="L4873" t="s">
        <v>8343</v>
      </c>
      <c r="M4873" t="s">
        <v>8348</v>
      </c>
      <c r="N4873" t="s">
        <v>8353</v>
      </c>
      <c r="O4873" t="s">
        <v>8357</v>
      </c>
      <c r="Q4873" t="s">
        <v>8360</v>
      </c>
      <c r="S4873">
        <v>3</v>
      </c>
      <c r="T4873" t="s">
        <v>8369</v>
      </c>
    </row>
    <row r="4874" spans="1:20" x14ac:dyDescent="0.35">
      <c r="A4874" t="s">
        <v>665</v>
      </c>
      <c r="B4874" t="s">
        <v>1115</v>
      </c>
      <c r="D4874" t="s">
        <v>1172</v>
      </c>
      <c r="E4874" t="s">
        <v>6048</v>
      </c>
      <c r="G4874" t="s">
        <v>6988</v>
      </c>
      <c r="H4874" t="s">
        <v>6999</v>
      </c>
      <c r="I4874" t="s">
        <v>7006</v>
      </c>
      <c r="K4874" t="s">
        <v>8031</v>
      </c>
      <c r="L4874" t="s">
        <v>8344</v>
      </c>
      <c r="M4874" t="s">
        <v>8348</v>
      </c>
      <c r="N4874" t="s">
        <v>8353</v>
      </c>
      <c r="O4874" t="s">
        <v>8355</v>
      </c>
      <c r="R4874" t="s">
        <v>7197</v>
      </c>
      <c r="T4874" t="s">
        <v>8367</v>
      </c>
    </row>
    <row r="4875" spans="1:20" x14ac:dyDescent="0.35">
      <c r="A4875" t="s">
        <v>761</v>
      </c>
      <c r="B4875" t="s">
        <v>1039</v>
      </c>
      <c r="E4875" t="s">
        <v>6049</v>
      </c>
      <c r="G4875" t="s">
        <v>6986</v>
      </c>
      <c r="H4875" t="s">
        <v>6999</v>
      </c>
      <c r="I4875" t="s">
        <v>7007</v>
      </c>
      <c r="K4875" t="s">
        <v>8175</v>
      </c>
      <c r="L4875" t="s">
        <v>8340</v>
      </c>
      <c r="M4875" t="s">
        <v>8350</v>
      </c>
      <c r="N4875" t="s">
        <v>8351</v>
      </c>
      <c r="O4875" t="s">
        <v>8355</v>
      </c>
      <c r="P4875">
        <v>29092</v>
      </c>
      <c r="Q4875" t="s">
        <v>8363</v>
      </c>
      <c r="T4875" t="s">
        <v>8368</v>
      </c>
    </row>
    <row r="4876" spans="1:20" x14ac:dyDescent="0.35">
      <c r="A4876" t="s">
        <v>344</v>
      </c>
      <c r="B4876" t="s">
        <v>1113</v>
      </c>
      <c r="D4876" t="s">
        <v>1172</v>
      </c>
      <c r="E4876" t="s">
        <v>6050</v>
      </c>
      <c r="G4876" t="s">
        <v>6992</v>
      </c>
      <c r="H4876" t="s">
        <v>6999</v>
      </c>
      <c r="I4876" t="s">
        <v>7004</v>
      </c>
      <c r="K4876" t="s">
        <v>7691</v>
      </c>
      <c r="L4876" t="s">
        <v>8339</v>
      </c>
      <c r="M4876" t="s">
        <v>8350</v>
      </c>
      <c r="N4876" t="s">
        <v>8353</v>
      </c>
      <c r="O4876" t="s">
        <v>8355</v>
      </c>
      <c r="Q4876" t="s">
        <v>8363</v>
      </c>
      <c r="R4876" t="s">
        <v>7172</v>
      </c>
      <c r="S4876">
        <v>3</v>
      </c>
      <c r="T4876" t="s">
        <v>8369</v>
      </c>
    </row>
    <row r="4877" spans="1:20" x14ac:dyDescent="0.35">
      <c r="A4877" t="s">
        <v>454</v>
      </c>
      <c r="B4877" t="s">
        <v>1023</v>
      </c>
      <c r="C4877">
        <v>60</v>
      </c>
      <c r="E4877" t="s">
        <v>6051</v>
      </c>
      <c r="F4877" t="s">
        <v>6680</v>
      </c>
      <c r="G4877" t="s">
        <v>6989</v>
      </c>
      <c r="H4877" t="s">
        <v>7000</v>
      </c>
      <c r="I4877" t="s">
        <v>7002</v>
      </c>
      <c r="J4877" t="s">
        <v>7108</v>
      </c>
      <c r="K4877" t="s">
        <v>8020</v>
      </c>
      <c r="L4877" t="s">
        <v>8342</v>
      </c>
      <c r="M4877" t="s">
        <v>8347</v>
      </c>
      <c r="N4877" t="s">
        <v>8353</v>
      </c>
      <c r="O4877" t="s">
        <v>8358</v>
      </c>
      <c r="S4877">
        <v>2</v>
      </c>
      <c r="T4877" t="s">
        <v>8368</v>
      </c>
    </row>
    <row r="4878" spans="1:20" x14ac:dyDescent="0.35">
      <c r="A4878" t="s">
        <v>395</v>
      </c>
      <c r="B4878" t="s">
        <v>1080</v>
      </c>
      <c r="C4878">
        <v>44</v>
      </c>
      <c r="D4878" t="s">
        <v>1174</v>
      </c>
      <c r="E4878" t="s">
        <v>6052</v>
      </c>
      <c r="F4878" t="s">
        <v>6726</v>
      </c>
      <c r="G4878" t="s">
        <v>6993</v>
      </c>
      <c r="H4878" t="s">
        <v>7000</v>
      </c>
      <c r="I4878" t="s">
        <v>7004</v>
      </c>
      <c r="K4878" t="s">
        <v>8136</v>
      </c>
      <c r="L4878" t="s">
        <v>8345</v>
      </c>
      <c r="M4878" t="s">
        <v>8347</v>
      </c>
      <c r="N4878" t="s">
        <v>8354</v>
      </c>
      <c r="O4878" t="s">
        <v>8356</v>
      </c>
      <c r="P4878">
        <v>17377</v>
      </c>
      <c r="Q4878" t="s">
        <v>8362</v>
      </c>
      <c r="S4878">
        <v>5</v>
      </c>
      <c r="T4878" t="s">
        <v>8369</v>
      </c>
    </row>
    <row r="4879" spans="1:20" x14ac:dyDescent="0.35">
      <c r="A4879" t="s">
        <v>440</v>
      </c>
      <c r="B4879" t="s">
        <v>1089</v>
      </c>
      <c r="C4879">
        <v>30</v>
      </c>
      <c r="D4879" t="s">
        <v>1172</v>
      </c>
      <c r="E4879" t="s">
        <v>6053</v>
      </c>
      <c r="F4879" t="s">
        <v>6919</v>
      </c>
      <c r="G4879" t="s">
        <v>6986</v>
      </c>
      <c r="H4879" t="s">
        <v>6996</v>
      </c>
      <c r="I4879" t="s">
        <v>7001</v>
      </c>
      <c r="J4879" t="s">
        <v>7260</v>
      </c>
      <c r="K4879" t="s">
        <v>7729</v>
      </c>
      <c r="L4879" t="s">
        <v>8340</v>
      </c>
      <c r="M4879" t="s">
        <v>8346</v>
      </c>
      <c r="N4879" t="s">
        <v>8353</v>
      </c>
      <c r="O4879" t="s">
        <v>8356</v>
      </c>
      <c r="Q4879" t="s">
        <v>8361</v>
      </c>
      <c r="R4879" t="s">
        <v>7478</v>
      </c>
      <c r="S4879">
        <v>2</v>
      </c>
      <c r="T4879" t="s">
        <v>8369</v>
      </c>
    </row>
    <row r="4880" spans="1:20" x14ac:dyDescent="0.35">
      <c r="A4880" t="s">
        <v>790</v>
      </c>
      <c r="B4880" t="s">
        <v>1162</v>
      </c>
      <c r="E4880" t="s">
        <v>6054</v>
      </c>
      <c r="F4880" t="s">
        <v>6880</v>
      </c>
      <c r="G4880" t="s">
        <v>6984</v>
      </c>
      <c r="H4880" t="s">
        <v>6997</v>
      </c>
      <c r="I4880" t="s">
        <v>7004</v>
      </c>
      <c r="J4880" t="s">
        <v>7084</v>
      </c>
      <c r="K4880" t="s">
        <v>8039</v>
      </c>
      <c r="L4880" t="s">
        <v>8341</v>
      </c>
      <c r="M4880" t="s">
        <v>8350</v>
      </c>
      <c r="N4880" t="s">
        <v>8353</v>
      </c>
      <c r="O4880" t="s">
        <v>8355</v>
      </c>
      <c r="P4880">
        <v>25183</v>
      </c>
      <c r="Q4880" t="s">
        <v>8363</v>
      </c>
      <c r="R4880" t="s">
        <v>7113</v>
      </c>
      <c r="S4880">
        <v>3</v>
      </c>
      <c r="T4880" t="s">
        <v>8367</v>
      </c>
    </row>
    <row r="4881" spans="1:20" x14ac:dyDescent="0.35">
      <c r="A4881" t="s">
        <v>850</v>
      </c>
      <c r="B4881" t="s">
        <v>1074</v>
      </c>
      <c r="D4881" t="s">
        <v>1174</v>
      </c>
      <c r="E4881" t="s">
        <v>6055</v>
      </c>
      <c r="F4881" t="s">
        <v>6901</v>
      </c>
      <c r="G4881" t="s">
        <v>6991</v>
      </c>
      <c r="H4881" t="s">
        <v>6997</v>
      </c>
      <c r="I4881" t="s">
        <v>7007</v>
      </c>
      <c r="J4881" t="s">
        <v>7499</v>
      </c>
      <c r="K4881" t="s">
        <v>8055</v>
      </c>
      <c r="L4881" t="s">
        <v>8344</v>
      </c>
      <c r="M4881" t="s">
        <v>8350</v>
      </c>
      <c r="N4881" t="s">
        <v>8351</v>
      </c>
      <c r="O4881" t="s">
        <v>8358</v>
      </c>
      <c r="P4881">
        <v>32946</v>
      </c>
      <c r="Q4881" t="s">
        <v>8363</v>
      </c>
      <c r="T4881" t="s">
        <v>8367</v>
      </c>
    </row>
    <row r="4882" spans="1:20" x14ac:dyDescent="0.35">
      <c r="A4882" t="s">
        <v>795</v>
      </c>
      <c r="B4882" t="s">
        <v>1091</v>
      </c>
      <c r="C4882">
        <v>70</v>
      </c>
      <c r="D4882" t="s">
        <v>1175</v>
      </c>
      <c r="E4882" t="s">
        <v>6056</v>
      </c>
      <c r="F4882" t="s">
        <v>6735</v>
      </c>
      <c r="G4882" t="s">
        <v>6989</v>
      </c>
      <c r="H4882" t="s">
        <v>7000</v>
      </c>
      <c r="I4882" t="s">
        <v>7001</v>
      </c>
      <c r="J4882" t="s">
        <v>7215</v>
      </c>
      <c r="K4882" t="s">
        <v>8003</v>
      </c>
      <c r="L4882" t="s">
        <v>8345</v>
      </c>
      <c r="M4882" t="s">
        <v>8349</v>
      </c>
      <c r="N4882" t="s">
        <v>8352</v>
      </c>
      <c r="O4882" t="s">
        <v>8359</v>
      </c>
      <c r="Q4882" t="s">
        <v>8362</v>
      </c>
      <c r="R4882" t="s">
        <v>7281</v>
      </c>
      <c r="S4882">
        <v>2</v>
      </c>
    </row>
    <row r="4883" spans="1:20" x14ac:dyDescent="0.35">
      <c r="A4883" t="s">
        <v>369</v>
      </c>
      <c r="B4883" t="s">
        <v>1131</v>
      </c>
      <c r="D4883" t="s">
        <v>1175</v>
      </c>
      <c r="E4883" t="s">
        <v>6057</v>
      </c>
      <c r="G4883" t="s">
        <v>6991</v>
      </c>
      <c r="H4883" t="s">
        <v>6999</v>
      </c>
      <c r="I4883" t="s">
        <v>7007</v>
      </c>
      <c r="J4883" t="s">
        <v>7599</v>
      </c>
      <c r="K4883" t="s">
        <v>8013</v>
      </c>
      <c r="L4883" t="s">
        <v>8341</v>
      </c>
      <c r="M4883" t="s">
        <v>8350</v>
      </c>
      <c r="N4883" t="s">
        <v>8354</v>
      </c>
      <c r="O4883" t="s">
        <v>8358</v>
      </c>
      <c r="P4883">
        <v>21035</v>
      </c>
      <c r="Q4883" t="s">
        <v>8363</v>
      </c>
      <c r="S4883">
        <v>2</v>
      </c>
      <c r="T4883" t="s">
        <v>8368</v>
      </c>
    </row>
    <row r="4884" spans="1:20" x14ac:dyDescent="0.35">
      <c r="A4884" t="s">
        <v>709</v>
      </c>
      <c r="B4884" t="s">
        <v>1080</v>
      </c>
      <c r="C4884">
        <v>54</v>
      </c>
      <c r="D4884" t="s">
        <v>1173</v>
      </c>
      <c r="E4884" t="s">
        <v>6058</v>
      </c>
      <c r="F4884" t="s">
        <v>6726</v>
      </c>
      <c r="G4884" t="s">
        <v>6986</v>
      </c>
      <c r="H4884" t="s">
        <v>6997</v>
      </c>
      <c r="I4884" t="s">
        <v>7006</v>
      </c>
      <c r="J4884" t="s">
        <v>7088</v>
      </c>
      <c r="K4884" t="s">
        <v>7860</v>
      </c>
      <c r="L4884" t="s">
        <v>8340</v>
      </c>
      <c r="M4884" t="s">
        <v>8348</v>
      </c>
      <c r="N4884" t="s">
        <v>8351</v>
      </c>
      <c r="O4884" t="s">
        <v>8357</v>
      </c>
      <c r="P4884">
        <v>42074</v>
      </c>
      <c r="S4884">
        <v>1</v>
      </c>
      <c r="T4884" t="s">
        <v>8368</v>
      </c>
    </row>
    <row r="4885" spans="1:20" x14ac:dyDescent="0.35">
      <c r="A4885" t="s">
        <v>405</v>
      </c>
      <c r="B4885" t="s">
        <v>1055</v>
      </c>
      <c r="D4885" t="s">
        <v>1173</v>
      </c>
      <c r="E4885" t="s">
        <v>6059</v>
      </c>
      <c r="F4885" t="s">
        <v>6965</v>
      </c>
      <c r="G4885" t="s">
        <v>6984</v>
      </c>
      <c r="H4885" t="s">
        <v>7000</v>
      </c>
      <c r="I4885" t="s">
        <v>7003</v>
      </c>
      <c r="J4885" t="s">
        <v>7425</v>
      </c>
      <c r="K4885" t="s">
        <v>8094</v>
      </c>
      <c r="L4885" t="s">
        <v>8345</v>
      </c>
      <c r="M4885" t="s">
        <v>8350</v>
      </c>
      <c r="N4885" t="s">
        <v>8354</v>
      </c>
      <c r="O4885" t="s">
        <v>8358</v>
      </c>
      <c r="P4885">
        <v>17961</v>
      </c>
      <c r="Q4885" t="s">
        <v>8363</v>
      </c>
      <c r="R4885" t="s">
        <v>7227</v>
      </c>
      <c r="T4885" t="s">
        <v>8368</v>
      </c>
    </row>
    <row r="4886" spans="1:20" x14ac:dyDescent="0.35">
      <c r="A4886" t="s">
        <v>494</v>
      </c>
      <c r="B4886" t="s">
        <v>1116</v>
      </c>
      <c r="D4886" t="s">
        <v>1173</v>
      </c>
      <c r="E4886" t="s">
        <v>6060</v>
      </c>
      <c r="G4886" t="s">
        <v>6986</v>
      </c>
      <c r="H4886" t="s">
        <v>6998</v>
      </c>
      <c r="I4886" t="s">
        <v>7002</v>
      </c>
      <c r="J4886" t="s">
        <v>7605</v>
      </c>
      <c r="K4886" t="s">
        <v>8021</v>
      </c>
      <c r="L4886" t="s">
        <v>8339</v>
      </c>
      <c r="M4886" t="s">
        <v>8346</v>
      </c>
      <c r="N4886" t="s">
        <v>8354</v>
      </c>
      <c r="O4886" t="s">
        <v>8355</v>
      </c>
      <c r="Q4886" t="s">
        <v>8364</v>
      </c>
      <c r="S4886">
        <v>1</v>
      </c>
      <c r="T4886" t="s">
        <v>8368</v>
      </c>
    </row>
    <row r="4887" spans="1:20" x14ac:dyDescent="0.35">
      <c r="A4887" t="s">
        <v>759</v>
      </c>
      <c r="B4887" t="s">
        <v>1028</v>
      </c>
      <c r="D4887" t="s">
        <v>1173</v>
      </c>
      <c r="E4887" t="s">
        <v>6061</v>
      </c>
      <c r="G4887" t="s">
        <v>6988</v>
      </c>
      <c r="H4887" t="s">
        <v>6999</v>
      </c>
      <c r="I4887" t="s">
        <v>7004</v>
      </c>
      <c r="J4887" t="s">
        <v>7123</v>
      </c>
      <c r="K4887" t="s">
        <v>8257</v>
      </c>
      <c r="L4887" t="s">
        <v>8345</v>
      </c>
      <c r="M4887" t="s">
        <v>8350</v>
      </c>
      <c r="N4887" t="s">
        <v>8353</v>
      </c>
      <c r="O4887" t="s">
        <v>8357</v>
      </c>
      <c r="Q4887" t="s">
        <v>8364</v>
      </c>
      <c r="R4887" t="s">
        <v>7585</v>
      </c>
      <c r="S4887">
        <v>4</v>
      </c>
      <c r="T4887" t="s">
        <v>8367</v>
      </c>
    </row>
    <row r="4888" spans="1:20" x14ac:dyDescent="0.35">
      <c r="A4888" t="s">
        <v>140</v>
      </c>
      <c r="B4888" t="s">
        <v>1137</v>
      </c>
      <c r="E4888" t="s">
        <v>6062</v>
      </c>
      <c r="G4888" t="s">
        <v>6990</v>
      </c>
      <c r="H4888" t="s">
        <v>6997</v>
      </c>
      <c r="I4888" t="s">
        <v>7001</v>
      </c>
      <c r="K4888" t="s">
        <v>8143</v>
      </c>
      <c r="L4888" t="s">
        <v>8342</v>
      </c>
      <c r="M4888" t="s">
        <v>8349</v>
      </c>
      <c r="N4888" t="s">
        <v>8353</v>
      </c>
      <c r="O4888" t="s">
        <v>8357</v>
      </c>
      <c r="Q4888" t="s">
        <v>8361</v>
      </c>
    </row>
    <row r="4889" spans="1:20" x14ac:dyDescent="0.35">
      <c r="A4889" t="s">
        <v>386</v>
      </c>
      <c r="B4889" t="s">
        <v>1111</v>
      </c>
      <c r="C4889">
        <v>25</v>
      </c>
      <c r="D4889" t="s">
        <v>1175</v>
      </c>
      <c r="E4889" t="s">
        <v>6063</v>
      </c>
      <c r="F4889" t="s">
        <v>6851</v>
      </c>
      <c r="G4889" t="s">
        <v>6988</v>
      </c>
      <c r="H4889" t="s">
        <v>6995</v>
      </c>
      <c r="I4889" t="s">
        <v>7006</v>
      </c>
      <c r="J4889" t="s">
        <v>7655</v>
      </c>
      <c r="K4889" t="s">
        <v>7875</v>
      </c>
      <c r="L4889" t="s">
        <v>8339</v>
      </c>
      <c r="M4889" t="s">
        <v>8349</v>
      </c>
      <c r="N4889" t="s">
        <v>8354</v>
      </c>
      <c r="O4889" t="s">
        <v>8358</v>
      </c>
      <c r="P4889">
        <v>4697</v>
      </c>
      <c r="Q4889" t="s">
        <v>8360</v>
      </c>
      <c r="S4889">
        <v>4</v>
      </c>
    </row>
    <row r="4890" spans="1:20" x14ac:dyDescent="0.35">
      <c r="A4890" t="s">
        <v>920</v>
      </c>
      <c r="B4890" t="s">
        <v>1115</v>
      </c>
      <c r="C4890">
        <v>65</v>
      </c>
      <c r="D4890" t="s">
        <v>1174</v>
      </c>
      <c r="E4890" t="s">
        <v>6064</v>
      </c>
      <c r="G4890" t="s">
        <v>6991</v>
      </c>
      <c r="H4890" t="s">
        <v>6998</v>
      </c>
      <c r="I4890" t="s">
        <v>7003</v>
      </c>
      <c r="K4890" t="s">
        <v>8260</v>
      </c>
      <c r="L4890" t="s">
        <v>8342</v>
      </c>
      <c r="M4890" t="s">
        <v>8350</v>
      </c>
      <c r="N4890" t="s">
        <v>8352</v>
      </c>
      <c r="O4890" t="s">
        <v>8359</v>
      </c>
      <c r="T4890" t="s">
        <v>8367</v>
      </c>
    </row>
    <row r="4891" spans="1:20" x14ac:dyDescent="0.35">
      <c r="A4891" t="s">
        <v>314</v>
      </c>
      <c r="B4891" t="s">
        <v>1051</v>
      </c>
      <c r="C4891">
        <v>56</v>
      </c>
      <c r="E4891" t="s">
        <v>6065</v>
      </c>
      <c r="F4891" t="s">
        <v>6703</v>
      </c>
      <c r="G4891" t="s">
        <v>6989</v>
      </c>
      <c r="H4891" t="s">
        <v>6999</v>
      </c>
      <c r="I4891" t="s">
        <v>7001</v>
      </c>
      <c r="K4891" t="s">
        <v>7822</v>
      </c>
      <c r="L4891" t="s">
        <v>8342</v>
      </c>
      <c r="M4891" t="s">
        <v>8348</v>
      </c>
      <c r="N4891" t="s">
        <v>8353</v>
      </c>
      <c r="O4891" t="s">
        <v>8359</v>
      </c>
      <c r="P4891">
        <v>49892</v>
      </c>
      <c r="Q4891" t="s">
        <v>8360</v>
      </c>
      <c r="S4891">
        <v>5</v>
      </c>
      <c r="T4891" t="s">
        <v>8367</v>
      </c>
    </row>
    <row r="4892" spans="1:20" x14ac:dyDescent="0.35">
      <c r="A4892" t="s">
        <v>956</v>
      </c>
      <c r="B4892" t="s">
        <v>1029</v>
      </c>
      <c r="D4892" t="s">
        <v>1175</v>
      </c>
      <c r="E4892" t="s">
        <v>6066</v>
      </c>
      <c r="G4892" t="s">
        <v>6992</v>
      </c>
      <c r="H4892" t="s">
        <v>7000</v>
      </c>
      <c r="I4892" t="s">
        <v>7002</v>
      </c>
      <c r="J4892" t="s">
        <v>7414</v>
      </c>
      <c r="K4892" t="s">
        <v>8080</v>
      </c>
      <c r="L4892" t="s">
        <v>8343</v>
      </c>
      <c r="M4892" t="s">
        <v>8347</v>
      </c>
      <c r="N4892" t="s">
        <v>8353</v>
      </c>
      <c r="O4892" t="s">
        <v>8359</v>
      </c>
      <c r="Q4892" t="s">
        <v>8360</v>
      </c>
      <c r="S4892">
        <v>5</v>
      </c>
      <c r="T4892" t="s">
        <v>8369</v>
      </c>
    </row>
    <row r="4893" spans="1:20" x14ac:dyDescent="0.35">
      <c r="A4893" t="s">
        <v>709</v>
      </c>
      <c r="B4893" t="s">
        <v>1043</v>
      </c>
      <c r="D4893" t="s">
        <v>1173</v>
      </c>
      <c r="E4893" t="s">
        <v>6067</v>
      </c>
      <c r="F4893" t="s">
        <v>6697</v>
      </c>
      <c r="G4893" t="s">
        <v>6987</v>
      </c>
      <c r="H4893" t="s">
        <v>7000</v>
      </c>
      <c r="I4893" t="s">
        <v>7006</v>
      </c>
      <c r="J4893" t="s">
        <v>7070</v>
      </c>
      <c r="K4893" t="s">
        <v>7992</v>
      </c>
      <c r="L4893" t="s">
        <v>8342</v>
      </c>
      <c r="M4893" t="s">
        <v>8349</v>
      </c>
      <c r="N4893" t="s">
        <v>8352</v>
      </c>
      <c r="O4893" t="s">
        <v>8355</v>
      </c>
      <c r="R4893" t="s">
        <v>7050</v>
      </c>
      <c r="T4893" t="s">
        <v>8368</v>
      </c>
    </row>
    <row r="4894" spans="1:20" x14ac:dyDescent="0.35">
      <c r="A4894" t="s">
        <v>141</v>
      </c>
      <c r="B4894" t="s">
        <v>1137</v>
      </c>
      <c r="C4894">
        <v>53</v>
      </c>
      <c r="D4894" t="s">
        <v>1172</v>
      </c>
      <c r="E4894" t="s">
        <v>6068</v>
      </c>
      <c r="F4894" t="s">
        <v>6804</v>
      </c>
      <c r="G4894" t="s">
        <v>6990</v>
      </c>
      <c r="H4894" t="s">
        <v>7000</v>
      </c>
      <c r="I4894" t="s">
        <v>7002</v>
      </c>
      <c r="J4894" t="s">
        <v>7185</v>
      </c>
      <c r="K4894" t="s">
        <v>8332</v>
      </c>
      <c r="L4894" t="s">
        <v>8345</v>
      </c>
      <c r="M4894" t="s">
        <v>8348</v>
      </c>
      <c r="N4894" t="s">
        <v>8353</v>
      </c>
      <c r="O4894" t="s">
        <v>8358</v>
      </c>
      <c r="Q4894" t="s">
        <v>8362</v>
      </c>
      <c r="S4894">
        <v>2</v>
      </c>
    </row>
    <row r="4895" spans="1:20" x14ac:dyDescent="0.35">
      <c r="A4895" t="s">
        <v>694</v>
      </c>
      <c r="B4895" t="s">
        <v>1157</v>
      </c>
      <c r="D4895" t="s">
        <v>1172</v>
      </c>
      <c r="E4895" t="s">
        <v>6069</v>
      </c>
      <c r="F4895" t="s">
        <v>6843</v>
      </c>
      <c r="G4895" t="s">
        <v>6990</v>
      </c>
      <c r="H4895" t="s">
        <v>6997</v>
      </c>
      <c r="I4895" t="s">
        <v>7002</v>
      </c>
      <c r="K4895" t="s">
        <v>8125</v>
      </c>
      <c r="L4895" t="s">
        <v>8340</v>
      </c>
      <c r="M4895" t="s">
        <v>8347</v>
      </c>
      <c r="N4895" t="s">
        <v>8351</v>
      </c>
      <c r="O4895" t="s">
        <v>8356</v>
      </c>
      <c r="P4895">
        <v>36657</v>
      </c>
      <c r="Q4895" t="s">
        <v>8363</v>
      </c>
      <c r="S4895">
        <v>4</v>
      </c>
      <c r="T4895" t="s">
        <v>8367</v>
      </c>
    </row>
    <row r="4896" spans="1:20" x14ac:dyDescent="0.35">
      <c r="A4896" t="s">
        <v>161</v>
      </c>
      <c r="B4896" t="s">
        <v>1130</v>
      </c>
      <c r="C4896">
        <v>3</v>
      </c>
      <c r="D4896" t="s">
        <v>1175</v>
      </c>
      <c r="E4896" t="s">
        <v>6070</v>
      </c>
      <c r="F4896" t="s">
        <v>6807</v>
      </c>
      <c r="G4896" t="s">
        <v>6990</v>
      </c>
      <c r="H4896" t="s">
        <v>6994</v>
      </c>
      <c r="I4896" t="s">
        <v>7004</v>
      </c>
      <c r="K4896" t="s">
        <v>7696</v>
      </c>
      <c r="L4896" t="s">
        <v>8343</v>
      </c>
      <c r="M4896" t="s">
        <v>8347</v>
      </c>
      <c r="N4896" t="s">
        <v>8352</v>
      </c>
      <c r="O4896" t="s">
        <v>8356</v>
      </c>
      <c r="Q4896" t="s">
        <v>8362</v>
      </c>
      <c r="R4896" t="s">
        <v>7364</v>
      </c>
    </row>
    <row r="4897" spans="1:20" x14ac:dyDescent="0.35">
      <c r="A4897" t="s">
        <v>547</v>
      </c>
      <c r="B4897" t="s">
        <v>1112</v>
      </c>
      <c r="D4897" t="s">
        <v>1175</v>
      </c>
      <c r="E4897" t="s">
        <v>6071</v>
      </c>
      <c r="G4897" t="s">
        <v>6984</v>
      </c>
      <c r="H4897" t="s">
        <v>6997</v>
      </c>
      <c r="I4897" t="s">
        <v>7006</v>
      </c>
      <c r="J4897" t="s">
        <v>7278</v>
      </c>
      <c r="K4897" t="s">
        <v>7882</v>
      </c>
      <c r="L4897" t="s">
        <v>8343</v>
      </c>
      <c r="M4897" t="s">
        <v>8350</v>
      </c>
      <c r="N4897" t="s">
        <v>8351</v>
      </c>
      <c r="O4897" t="s">
        <v>8356</v>
      </c>
      <c r="P4897">
        <v>36697</v>
      </c>
      <c r="R4897" t="s">
        <v>7159</v>
      </c>
      <c r="S4897">
        <v>3</v>
      </c>
    </row>
    <row r="4898" spans="1:20" x14ac:dyDescent="0.35">
      <c r="A4898" t="s">
        <v>900</v>
      </c>
      <c r="B4898" t="s">
        <v>1154</v>
      </c>
      <c r="D4898" t="s">
        <v>1172</v>
      </c>
      <c r="E4898" t="s">
        <v>6072</v>
      </c>
      <c r="G4898" t="s">
        <v>6993</v>
      </c>
      <c r="H4898" t="s">
        <v>6998</v>
      </c>
      <c r="I4898" t="s">
        <v>7001</v>
      </c>
      <c r="J4898" t="s">
        <v>7660</v>
      </c>
      <c r="K4898" t="s">
        <v>8020</v>
      </c>
      <c r="L4898" t="s">
        <v>8344</v>
      </c>
      <c r="M4898" t="s">
        <v>8349</v>
      </c>
      <c r="N4898" t="s">
        <v>8353</v>
      </c>
      <c r="O4898" t="s">
        <v>8359</v>
      </c>
      <c r="Q4898" t="s">
        <v>8360</v>
      </c>
      <c r="S4898">
        <v>4</v>
      </c>
      <c r="T4898" t="s">
        <v>8368</v>
      </c>
    </row>
    <row r="4899" spans="1:20" x14ac:dyDescent="0.35">
      <c r="A4899" t="s">
        <v>371</v>
      </c>
      <c r="B4899" t="s">
        <v>1028</v>
      </c>
      <c r="E4899" t="s">
        <v>6073</v>
      </c>
      <c r="F4899" t="s">
        <v>6693</v>
      </c>
      <c r="G4899" t="s">
        <v>6984</v>
      </c>
      <c r="H4899" t="s">
        <v>7000</v>
      </c>
      <c r="I4899" t="s">
        <v>7006</v>
      </c>
      <c r="J4899" t="s">
        <v>7525</v>
      </c>
      <c r="K4899" t="s">
        <v>7939</v>
      </c>
      <c r="L4899" t="s">
        <v>8344</v>
      </c>
      <c r="M4899" t="s">
        <v>8346</v>
      </c>
      <c r="N4899" t="s">
        <v>8354</v>
      </c>
      <c r="O4899" t="s">
        <v>8359</v>
      </c>
      <c r="P4899">
        <v>42743</v>
      </c>
      <c r="Q4899" t="s">
        <v>8361</v>
      </c>
      <c r="R4899" t="s">
        <v>7540</v>
      </c>
      <c r="S4899">
        <v>3</v>
      </c>
    </row>
    <row r="4900" spans="1:20" x14ac:dyDescent="0.35">
      <c r="A4900" t="s">
        <v>554</v>
      </c>
      <c r="B4900" t="s">
        <v>1067</v>
      </c>
      <c r="D4900" t="s">
        <v>1175</v>
      </c>
      <c r="E4900" t="s">
        <v>6074</v>
      </c>
      <c r="G4900" t="s">
        <v>6986</v>
      </c>
      <c r="H4900" t="s">
        <v>6999</v>
      </c>
      <c r="I4900" t="s">
        <v>7005</v>
      </c>
      <c r="J4900" t="s">
        <v>7450</v>
      </c>
      <c r="K4900" t="s">
        <v>8288</v>
      </c>
      <c r="L4900" t="s">
        <v>8345</v>
      </c>
      <c r="M4900" t="s">
        <v>8346</v>
      </c>
      <c r="N4900" t="s">
        <v>8354</v>
      </c>
      <c r="O4900" t="s">
        <v>8355</v>
      </c>
      <c r="P4900">
        <v>14481</v>
      </c>
    </row>
    <row r="4901" spans="1:20" x14ac:dyDescent="0.35">
      <c r="A4901" t="s">
        <v>313</v>
      </c>
      <c r="B4901" t="s">
        <v>1080</v>
      </c>
      <c r="C4901">
        <v>83</v>
      </c>
      <c r="D4901" t="s">
        <v>1174</v>
      </c>
      <c r="E4901" t="s">
        <v>6075</v>
      </c>
      <c r="F4901" t="s">
        <v>6726</v>
      </c>
      <c r="G4901" t="s">
        <v>6990</v>
      </c>
      <c r="H4901" t="s">
        <v>6997</v>
      </c>
      <c r="I4901" t="s">
        <v>7004</v>
      </c>
      <c r="K4901" t="s">
        <v>7732</v>
      </c>
      <c r="L4901" t="s">
        <v>8345</v>
      </c>
      <c r="M4901" t="s">
        <v>8346</v>
      </c>
      <c r="N4901" t="s">
        <v>8351</v>
      </c>
      <c r="O4901" t="s">
        <v>8359</v>
      </c>
      <c r="S4901">
        <v>5</v>
      </c>
      <c r="T4901" t="s">
        <v>8368</v>
      </c>
    </row>
    <row r="4902" spans="1:20" x14ac:dyDescent="0.35">
      <c r="A4902" t="s">
        <v>832</v>
      </c>
      <c r="B4902" t="s">
        <v>1043</v>
      </c>
      <c r="D4902" t="s">
        <v>1173</v>
      </c>
      <c r="E4902" t="s">
        <v>6076</v>
      </c>
      <c r="F4902" t="s">
        <v>6697</v>
      </c>
      <c r="G4902" t="s">
        <v>6985</v>
      </c>
      <c r="H4902" t="s">
        <v>6995</v>
      </c>
      <c r="I4902" t="s">
        <v>7006</v>
      </c>
      <c r="J4902" t="s">
        <v>7240</v>
      </c>
      <c r="K4902" t="s">
        <v>7761</v>
      </c>
      <c r="L4902" t="s">
        <v>8345</v>
      </c>
      <c r="M4902" t="s">
        <v>8347</v>
      </c>
      <c r="N4902" t="s">
        <v>8352</v>
      </c>
      <c r="O4902" t="s">
        <v>8355</v>
      </c>
      <c r="P4902">
        <v>13249</v>
      </c>
      <c r="Q4902" t="s">
        <v>8362</v>
      </c>
      <c r="T4902" t="s">
        <v>8367</v>
      </c>
    </row>
    <row r="4903" spans="1:20" x14ac:dyDescent="0.35">
      <c r="A4903" t="s">
        <v>380</v>
      </c>
      <c r="B4903" t="s">
        <v>1060</v>
      </c>
      <c r="E4903" t="s">
        <v>6077</v>
      </c>
      <c r="F4903" t="s">
        <v>6709</v>
      </c>
      <c r="G4903" t="s">
        <v>6990</v>
      </c>
      <c r="H4903" t="s">
        <v>7000</v>
      </c>
      <c r="I4903" t="s">
        <v>7001</v>
      </c>
      <c r="J4903" t="s">
        <v>7579</v>
      </c>
      <c r="K4903" t="s">
        <v>8124</v>
      </c>
      <c r="L4903" t="s">
        <v>8338</v>
      </c>
      <c r="M4903" t="s">
        <v>8347</v>
      </c>
      <c r="N4903" t="s">
        <v>8351</v>
      </c>
      <c r="O4903" t="s">
        <v>8355</v>
      </c>
      <c r="S4903">
        <v>1</v>
      </c>
    </row>
    <row r="4904" spans="1:20" x14ac:dyDescent="0.35">
      <c r="A4904" t="s">
        <v>998</v>
      </c>
      <c r="B4904" t="s">
        <v>1164</v>
      </c>
      <c r="C4904">
        <v>28</v>
      </c>
      <c r="D4904" t="s">
        <v>1174</v>
      </c>
      <c r="E4904" t="s">
        <v>6078</v>
      </c>
      <c r="F4904" t="s">
        <v>6935</v>
      </c>
      <c r="G4904" t="s">
        <v>6985</v>
      </c>
      <c r="H4904" t="s">
        <v>6995</v>
      </c>
      <c r="I4904" t="s">
        <v>7003</v>
      </c>
      <c r="K4904" t="s">
        <v>8167</v>
      </c>
      <c r="L4904" t="s">
        <v>8339</v>
      </c>
      <c r="M4904" t="s">
        <v>8349</v>
      </c>
      <c r="N4904" t="s">
        <v>8354</v>
      </c>
      <c r="O4904" t="s">
        <v>8358</v>
      </c>
      <c r="Q4904" t="s">
        <v>8361</v>
      </c>
      <c r="R4904" t="s">
        <v>7363</v>
      </c>
      <c r="T4904" t="s">
        <v>8367</v>
      </c>
    </row>
    <row r="4905" spans="1:20" x14ac:dyDescent="0.35">
      <c r="A4905" t="s">
        <v>601</v>
      </c>
      <c r="B4905" t="s">
        <v>1071</v>
      </c>
      <c r="C4905">
        <v>11</v>
      </c>
      <c r="E4905" t="s">
        <v>6079</v>
      </c>
      <c r="G4905" t="s">
        <v>6985</v>
      </c>
      <c r="H4905" t="s">
        <v>6996</v>
      </c>
      <c r="I4905" t="s">
        <v>7006</v>
      </c>
      <c r="J4905" t="s">
        <v>7069</v>
      </c>
      <c r="K4905" t="s">
        <v>7750</v>
      </c>
      <c r="L4905" t="s">
        <v>8344</v>
      </c>
      <c r="M4905" t="s">
        <v>8349</v>
      </c>
      <c r="N4905" t="s">
        <v>8352</v>
      </c>
      <c r="O4905" t="s">
        <v>8355</v>
      </c>
      <c r="R4905" t="s">
        <v>7492</v>
      </c>
      <c r="S4905">
        <v>4</v>
      </c>
      <c r="T4905" t="s">
        <v>8367</v>
      </c>
    </row>
    <row r="4906" spans="1:20" x14ac:dyDescent="0.35">
      <c r="A4906" t="s">
        <v>870</v>
      </c>
      <c r="B4906" t="s">
        <v>1087</v>
      </c>
      <c r="E4906" t="s">
        <v>6080</v>
      </c>
      <c r="F4906" t="s">
        <v>6733</v>
      </c>
      <c r="G4906" t="s">
        <v>6989</v>
      </c>
      <c r="H4906" t="s">
        <v>6996</v>
      </c>
      <c r="I4906" t="s">
        <v>7004</v>
      </c>
      <c r="K4906" t="s">
        <v>7942</v>
      </c>
      <c r="L4906" t="s">
        <v>8341</v>
      </c>
      <c r="M4906" t="s">
        <v>8347</v>
      </c>
      <c r="N4906" t="s">
        <v>8353</v>
      </c>
      <c r="O4906" t="s">
        <v>8357</v>
      </c>
      <c r="Q4906" t="s">
        <v>8361</v>
      </c>
      <c r="S4906">
        <v>5</v>
      </c>
      <c r="T4906" t="s">
        <v>8367</v>
      </c>
    </row>
    <row r="4907" spans="1:20" x14ac:dyDescent="0.35">
      <c r="A4907" t="s">
        <v>1009</v>
      </c>
      <c r="B4907" t="s">
        <v>1068</v>
      </c>
      <c r="D4907" t="s">
        <v>1172</v>
      </c>
      <c r="E4907" t="s">
        <v>6081</v>
      </c>
      <c r="F4907" t="s">
        <v>6717</v>
      </c>
      <c r="G4907" t="s">
        <v>6988</v>
      </c>
      <c r="H4907" t="s">
        <v>6996</v>
      </c>
      <c r="I4907" t="s">
        <v>7004</v>
      </c>
      <c r="J4907" t="s">
        <v>7626</v>
      </c>
      <c r="K4907" t="s">
        <v>8131</v>
      </c>
      <c r="L4907" t="s">
        <v>8341</v>
      </c>
      <c r="M4907" t="s">
        <v>8348</v>
      </c>
      <c r="N4907" t="s">
        <v>8351</v>
      </c>
      <c r="O4907" t="s">
        <v>8356</v>
      </c>
      <c r="Q4907" t="s">
        <v>8362</v>
      </c>
      <c r="R4907" t="s">
        <v>7181</v>
      </c>
      <c r="S4907">
        <v>1</v>
      </c>
      <c r="T4907" t="s">
        <v>8367</v>
      </c>
    </row>
    <row r="4908" spans="1:20" x14ac:dyDescent="0.35">
      <c r="A4908" t="s">
        <v>917</v>
      </c>
      <c r="B4908" t="s">
        <v>1058</v>
      </c>
      <c r="C4908">
        <v>31</v>
      </c>
      <c r="D4908" t="s">
        <v>1175</v>
      </c>
      <c r="E4908" t="s">
        <v>6082</v>
      </c>
      <c r="F4908" t="s">
        <v>6741</v>
      </c>
      <c r="G4908" t="s">
        <v>6990</v>
      </c>
      <c r="H4908" t="s">
        <v>6995</v>
      </c>
      <c r="I4908" t="s">
        <v>7002</v>
      </c>
      <c r="K4908" t="s">
        <v>8335</v>
      </c>
      <c r="L4908" t="s">
        <v>8342</v>
      </c>
      <c r="M4908" t="s">
        <v>8349</v>
      </c>
      <c r="N4908" t="s">
        <v>8352</v>
      </c>
      <c r="O4908" t="s">
        <v>8356</v>
      </c>
      <c r="Q4908" t="s">
        <v>8363</v>
      </c>
      <c r="R4908" t="s">
        <v>7287</v>
      </c>
      <c r="S4908">
        <v>5</v>
      </c>
      <c r="T4908" t="s">
        <v>8368</v>
      </c>
    </row>
    <row r="4909" spans="1:20" x14ac:dyDescent="0.35">
      <c r="A4909" t="s">
        <v>854</v>
      </c>
      <c r="B4909" t="s">
        <v>1128</v>
      </c>
      <c r="D4909" t="s">
        <v>1174</v>
      </c>
      <c r="E4909" t="s">
        <v>6083</v>
      </c>
      <c r="G4909" t="s">
        <v>6989</v>
      </c>
      <c r="H4909" t="s">
        <v>6996</v>
      </c>
      <c r="I4909" t="s">
        <v>7006</v>
      </c>
      <c r="J4909" t="s">
        <v>7643</v>
      </c>
      <c r="K4909" t="s">
        <v>8311</v>
      </c>
      <c r="L4909" t="s">
        <v>8341</v>
      </c>
      <c r="M4909" t="s">
        <v>8347</v>
      </c>
      <c r="N4909" t="s">
        <v>8352</v>
      </c>
      <c r="O4909" t="s">
        <v>8355</v>
      </c>
      <c r="Q4909" t="s">
        <v>8364</v>
      </c>
      <c r="T4909" t="s">
        <v>8368</v>
      </c>
    </row>
    <row r="4910" spans="1:20" x14ac:dyDescent="0.35">
      <c r="A4910" t="s">
        <v>746</v>
      </c>
      <c r="B4910" t="s">
        <v>1140</v>
      </c>
      <c r="C4910">
        <v>47</v>
      </c>
      <c r="D4910" t="s">
        <v>1173</v>
      </c>
      <c r="E4910" t="s">
        <v>6084</v>
      </c>
      <c r="G4910" t="s">
        <v>6992</v>
      </c>
      <c r="H4910" t="s">
        <v>6998</v>
      </c>
      <c r="I4910" t="s">
        <v>7007</v>
      </c>
      <c r="J4910" t="s">
        <v>7246</v>
      </c>
      <c r="K4910" t="s">
        <v>7973</v>
      </c>
      <c r="L4910" t="s">
        <v>8345</v>
      </c>
      <c r="M4910" t="s">
        <v>8346</v>
      </c>
      <c r="N4910" t="s">
        <v>8354</v>
      </c>
      <c r="O4910" t="s">
        <v>8355</v>
      </c>
      <c r="Q4910" t="s">
        <v>8361</v>
      </c>
      <c r="S4910">
        <v>5</v>
      </c>
      <c r="T4910" t="s">
        <v>8368</v>
      </c>
    </row>
    <row r="4911" spans="1:20" x14ac:dyDescent="0.35">
      <c r="A4911" t="s">
        <v>490</v>
      </c>
      <c r="B4911" t="s">
        <v>1090</v>
      </c>
      <c r="C4911">
        <v>60</v>
      </c>
      <c r="D4911" t="s">
        <v>1173</v>
      </c>
      <c r="E4911" t="s">
        <v>6085</v>
      </c>
      <c r="G4911" t="s">
        <v>6987</v>
      </c>
      <c r="H4911" t="s">
        <v>6995</v>
      </c>
      <c r="I4911" t="s">
        <v>7003</v>
      </c>
      <c r="K4911" t="s">
        <v>7999</v>
      </c>
      <c r="L4911" t="s">
        <v>8338</v>
      </c>
      <c r="M4911" t="s">
        <v>8348</v>
      </c>
      <c r="N4911" t="s">
        <v>8354</v>
      </c>
      <c r="O4911" t="s">
        <v>8358</v>
      </c>
      <c r="Q4911" t="s">
        <v>8360</v>
      </c>
      <c r="S4911">
        <v>1</v>
      </c>
      <c r="T4911" t="s">
        <v>8369</v>
      </c>
    </row>
    <row r="4912" spans="1:20" x14ac:dyDescent="0.35">
      <c r="A4912" t="s">
        <v>37</v>
      </c>
      <c r="B4912" t="s">
        <v>1137</v>
      </c>
      <c r="D4912" t="s">
        <v>1175</v>
      </c>
      <c r="E4912" t="s">
        <v>6086</v>
      </c>
      <c r="G4912" t="s">
        <v>6985</v>
      </c>
      <c r="H4912" t="s">
        <v>6995</v>
      </c>
      <c r="I4912" t="s">
        <v>7005</v>
      </c>
      <c r="K4912" t="s">
        <v>8286</v>
      </c>
      <c r="L4912" t="s">
        <v>8342</v>
      </c>
      <c r="M4912" t="s">
        <v>8349</v>
      </c>
      <c r="N4912" t="s">
        <v>8354</v>
      </c>
      <c r="O4912" t="s">
        <v>8355</v>
      </c>
      <c r="Q4912" t="s">
        <v>8360</v>
      </c>
      <c r="S4912">
        <v>3</v>
      </c>
      <c r="T4912" t="s">
        <v>8367</v>
      </c>
    </row>
    <row r="4913" spans="1:20" x14ac:dyDescent="0.35">
      <c r="A4913" t="s">
        <v>666</v>
      </c>
      <c r="B4913" t="s">
        <v>1028</v>
      </c>
      <c r="D4913" t="s">
        <v>1175</v>
      </c>
      <c r="E4913" t="s">
        <v>6087</v>
      </c>
      <c r="F4913" t="s">
        <v>6693</v>
      </c>
      <c r="G4913" t="s">
        <v>6990</v>
      </c>
      <c r="H4913" t="s">
        <v>6995</v>
      </c>
      <c r="I4913" t="s">
        <v>7002</v>
      </c>
      <c r="J4913" t="s">
        <v>7077</v>
      </c>
      <c r="K4913" t="s">
        <v>8139</v>
      </c>
      <c r="L4913" t="s">
        <v>8342</v>
      </c>
      <c r="M4913" t="s">
        <v>8349</v>
      </c>
      <c r="N4913" t="s">
        <v>8352</v>
      </c>
      <c r="O4913" t="s">
        <v>8357</v>
      </c>
      <c r="Q4913" t="s">
        <v>8360</v>
      </c>
      <c r="S4913">
        <v>2</v>
      </c>
      <c r="T4913" t="s">
        <v>8369</v>
      </c>
    </row>
    <row r="4914" spans="1:20" x14ac:dyDescent="0.35">
      <c r="A4914" t="s">
        <v>44</v>
      </c>
      <c r="B4914" t="s">
        <v>1107</v>
      </c>
      <c r="C4914">
        <v>11</v>
      </c>
      <c r="D4914" t="s">
        <v>1174</v>
      </c>
      <c r="E4914" t="s">
        <v>6088</v>
      </c>
      <c r="F4914" t="s">
        <v>6814</v>
      </c>
      <c r="G4914" t="s">
        <v>6987</v>
      </c>
      <c r="H4914" t="s">
        <v>6996</v>
      </c>
      <c r="I4914" t="s">
        <v>7007</v>
      </c>
      <c r="J4914" t="s">
        <v>7665</v>
      </c>
      <c r="K4914" t="s">
        <v>8217</v>
      </c>
      <c r="L4914" t="s">
        <v>8345</v>
      </c>
      <c r="M4914" t="s">
        <v>8348</v>
      </c>
      <c r="N4914" t="s">
        <v>8352</v>
      </c>
      <c r="O4914" t="s">
        <v>8359</v>
      </c>
      <c r="Q4914" t="s">
        <v>8363</v>
      </c>
      <c r="R4914" t="s">
        <v>7450</v>
      </c>
      <c r="S4914">
        <v>2</v>
      </c>
      <c r="T4914" t="s">
        <v>8367</v>
      </c>
    </row>
    <row r="4915" spans="1:20" x14ac:dyDescent="0.35">
      <c r="A4915" t="s">
        <v>290</v>
      </c>
      <c r="B4915" t="s">
        <v>1054</v>
      </c>
      <c r="C4915">
        <v>42</v>
      </c>
      <c r="D4915" t="s">
        <v>1174</v>
      </c>
      <c r="E4915" t="s">
        <v>6089</v>
      </c>
      <c r="G4915" t="s">
        <v>6992</v>
      </c>
      <c r="H4915" t="s">
        <v>6994</v>
      </c>
      <c r="I4915" t="s">
        <v>7005</v>
      </c>
      <c r="J4915" t="s">
        <v>7059</v>
      </c>
      <c r="K4915" t="s">
        <v>7790</v>
      </c>
      <c r="L4915" t="s">
        <v>8341</v>
      </c>
      <c r="M4915" t="s">
        <v>8346</v>
      </c>
      <c r="N4915" t="s">
        <v>8352</v>
      </c>
      <c r="O4915" t="s">
        <v>8356</v>
      </c>
      <c r="Q4915" t="s">
        <v>8364</v>
      </c>
      <c r="S4915">
        <v>4</v>
      </c>
    </row>
    <row r="4916" spans="1:20" x14ac:dyDescent="0.35">
      <c r="A4916" t="s">
        <v>550</v>
      </c>
      <c r="B4916" t="s">
        <v>1151</v>
      </c>
      <c r="D4916" t="s">
        <v>1175</v>
      </c>
      <c r="E4916" t="s">
        <v>6090</v>
      </c>
      <c r="F4916" t="s">
        <v>6941</v>
      </c>
      <c r="G4916" t="s">
        <v>6988</v>
      </c>
      <c r="H4916" t="s">
        <v>6997</v>
      </c>
      <c r="I4916" t="s">
        <v>7003</v>
      </c>
      <c r="J4916" t="s">
        <v>7144</v>
      </c>
      <c r="K4916" t="s">
        <v>8300</v>
      </c>
      <c r="L4916" t="s">
        <v>8338</v>
      </c>
      <c r="M4916" t="s">
        <v>8347</v>
      </c>
      <c r="N4916" t="s">
        <v>8352</v>
      </c>
      <c r="O4916" t="s">
        <v>8357</v>
      </c>
      <c r="P4916">
        <v>37332</v>
      </c>
      <c r="Q4916" t="s">
        <v>8363</v>
      </c>
      <c r="T4916" t="s">
        <v>8369</v>
      </c>
    </row>
    <row r="4917" spans="1:20" x14ac:dyDescent="0.35">
      <c r="A4917" t="s">
        <v>705</v>
      </c>
      <c r="B4917" t="s">
        <v>1113</v>
      </c>
      <c r="C4917">
        <v>48</v>
      </c>
      <c r="D4917" t="s">
        <v>1172</v>
      </c>
      <c r="E4917" t="s">
        <v>6091</v>
      </c>
      <c r="F4917" t="s">
        <v>6760</v>
      </c>
      <c r="G4917" t="s">
        <v>6987</v>
      </c>
      <c r="H4917" t="s">
        <v>6997</v>
      </c>
      <c r="I4917" t="s">
        <v>7007</v>
      </c>
      <c r="J4917" t="s">
        <v>7662</v>
      </c>
      <c r="K4917" t="s">
        <v>8155</v>
      </c>
      <c r="L4917" t="s">
        <v>8339</v>
      </c>
      <c r="M4917" t="s">
        <v>8348</v>
      </c>
      <c r="N4917" t="s">
        <v>8351</v>
      </c>
      <c r="O4917" t="s">
        <v>8359</v>
      </c>
      <c r="P4917">
        <v>41717</v>
      </c>
      <c r="Q4917" t="s">
        <v>8360</v>
      </c>
      <c r="R4917" t="s">
        <v>7180</v>
      </c>
      <c r="S4917">
        <v>3</v>
      </c>
      <c r="T4917" t="s">
        <v>8369</v>
      </c>
    </row>
    <row r="4918" spans="1:20" x14ac:dyDescent="0.35">
      <c r="A4918" t="s">
        <v>709</v>
      </c>
      <c r="B4918" t="s">
        <v>1055</v>
      </c>
      <c r="C4918">
        <v>35</v>
      </c>
      <c r="D4918" t="s">
        <v>1175</v>
      </c>
      <c r="E4918" t="s">
        <v>6092</v>
      </c>
      <c r="G4918" t="s">
        <v>6988</v>
      </c>
      <c r="H4918" t="s">
        <v>7000</v>
      </c>
      <c r="I4918" t="s">
        <v>7007</v>
      </c>
      <c r="J4918" t="s">
        <v>7373</v>
      </c>
      <c r="K4918" t="s">
        <v>7680</v>
      </c>
      <c r="L4918" t="s">
        <v>8345</v>
      </c>
      <c r="M4918" t="s">
        <v>8350</v>
      </c>
      <c r="N4918" t="s">
        <v>8352</v>
      </c>
      <c r="O4918" t="s">
        <v>8358</v>
      </c>
      <c r="Q4918" t="s">
        <v>8363</v>
      </c>
      <c r="R4918" t="s">
        <v>7036</v>
      </c>
      <c r="S4918">
        <v>1</v>
      </c>
      <c r="T4918" t="s">
        <v>8368</v>
      </c>
    </row>
    <row r="4919" spans="1:20" x14ac:dyDescent="0.35">
      <c r="A4919" t="s">
        <v>725</v>
      </c>
      <c r="B4919" t="s">
        <v>1139</v>
      </c>
      <c r="D4919" t="s">
        <v>1172</v>
      </c>
      <c r="E4919" t="s">
        <v>6093</v>
      </c>
      <c r="G4919" t="s">
        <v>6985</v>
      </c>
      <c r="H4919" t="s">
        <v>6997</v>
      </c>
      <c r="I4919" t="s">
        <v>7007</v>
      </c>
      <c r="J4919" t="s">
        <v>7512</v>
      </c>
      <c r="K4919" t="s">
        <v>8268</v>
      </c>
      <c r="L4919" t="s">
        <v>8344</v>
      </c>
      <c r="M4919" t="s">
        <v>8346</v>
      </c>
      <c r="N4919" t="s">
        <v>8352</v>
      </c>
      <c r="O4919" t="s">
        <v>8356</v>
      </c>
      <c r="S4919">
        <v>5</v>
      </c>
    </row>
    <row r="4920" spans="1:20" x14ac:dyDescent="0.35">
      <c r="A4920" t="s">
        <v>861</v>
      </c>
      <c r="B4920" t="s">
        <v>1090</v>
      </c>
      <c r="C4920">
        <v>29</v>
      </c>
      <c r="D4920" t="s">
        <v>1173</v>
      </c>
      <c r="E4920" t="s">
        <v>6094</v>
      </c>
      <c r="G4920" t="s">
        <v>6990</v>
      </c>
      <c r="H4920" t="s">
        <v>6995</v>
      </c>
      <c r="I4920" t="s">
        <v>7003</v>
      </c>
      <c r="J4920" t="s">
        <v>7073</v>
      </c>
      <c r="K4920" t="s">
        <v>7706</v>
      </c>
      <c r="L4920" t="s">
        <v>8344</v>
      </c>
      <c r="M4920" t="s">
        <v>8349</v>
      </c>
      <c r="N4920" t="s">
        <v>8354</v>
      </c>
      <c r="O4920" t="s">
        <v>8358</v>
      </c>
      <c r="Q4920" t="s">
        <v>8361</v>
      </c>
      <c r="R4920" t="s">
        <v>7551</v>
      </c>
      <c r="S4920">
        <v>5</v>
      </c>
    </row>
    <row r="4921" spans="1:20" x14ac:dyDescent="0.35">
      <c r="A4921" t="s">
        <v>520</v>
      </c>
      <c r="B4921" t="s">
        <v>1138</v>
      </c>
      <c r="C4921">
        <v>38</v>
      </c>
      <c r="D4921" t="s">
        <v>1175</v>
      </c>
      <c r="E4921" t="s">
        <v>6095</v>
      </c>
      <c r="F4921" t="s">
        <v>6847</v>
      </c>
      <c r="G4921" t="s">
        <v>6989</v>
      </c>
      <c r="H4921" t="s">
        <v>7000</v>
      </c>
      <c r="I4921" t="s">
        <v>7006</v>
      </c>
      <c r="J4921" t="s">
        <v>7314</v>
      </c>
      <c r="K4921" t="s">
        <v>7897</v>
      </c>
      <c r="L4921" t="s">
        <v>8345</v>
      </c>
      <c r="M4921" t="s">
        <v>8349</v>
      </c>
      <c r="N4921" t="s">
        <v>8354</v>
      </c>
      <c r="O4921" t="s">
        <v>8357</v>
      </c>
      <c r="Q4921" t="s">
        <v>8364</v>
      </c>
      <c r="T4921" t="s">
        <v>8368</v>
      </c>
    </row>
    <row r="4922" spans="1:20" x14ac:dyDescent="0.35">
      <c r="A4922" t="s">
        <v>976</v>
      </c>
      <c r="B4922" t="s">
        <v>1123</v>
      </c>
      <c r="D4922" t="s">
        <v>1175</v>
      </c>
      <c r="E4922" t="s">
        <v>6096</v>
      </c>
      <c r="F4922" t="s">
        <v>6793</v>
      </c>
      <c r="G4922" t="s">
        <v>6987</v>
      </c>
      <c r="H4922" t="s">
        <v>6999</v>
      </c>
      <c r="I4922" t="s">
        <v>7005</v>
      </c>
      <c r="J4922" t="s">
        <v>7524</v>
      </c>
      <c r="K4922" t="s">
        <v>8109</v>
      </c>
      <c r="L4922" t="s">
        <v>8345</v>
      </c>
      <c r="M4922" t="s">
        <v>8347</v>
      </c>
      <c r="N4922" t="s">
        <v>8354</v>
      </c>
      <c r="O4922" t="s">
        <v>8358</v>
      </c>
      <c r="Q4922" t="s">
        <v>8362</v>
      </c>
      <c r="R4922" t="s">
        <v>7042</v>
      </c>
      <c r="S4922">
        <v>5</v>
      </c>
    </row>
    <row r="4923" spans="1:20" x14ac:dyDescent="0.35">
      <c r="A4923" t="s">
        <v>370</v>
      </c>
      <c r="B4923" t="s">
        <v>1128</v>
      </c>
      <c r="D4923" t="s">
        <v>1172</v>
      </c>
      <c r="E4923" t="s">
        <v>6097</v>
      </c>
      <c r="G4923" t="s">
        <v>6984</v>
      </c>
      <c r="H4923" t="s">
        <v>6995</v>
      </c>
      <c r="I4923" t="s">
        <v>7001</v>
      </c>
      <c r="J4923" t="s">
        <v>7141</v>
      </c>
      <c r="K4923" t="s">
        <v>7981</v>
      </c>
      <c r="L4923" t="s">
        <v>8345</v>
      </c>
      <c r="M4923" t="s">
        <v>8346</v>
      </c>
      <c r="N4923" t="s">
        <v>8354</v>
      </c>
      <c r="O4923" t="s">
        <v>8355</v>
      </c>
      <c r="P4923">
        <v>44468</v>
      </c>
      <c r="Q4923" t="s">
        <v>8360</v>
      </c>
      <c r="S4923">
        <v>3</v>
      </c>
      <c r="T4923" t="s">
        <v>8369</v>
      </c>
    </row>
    <row r="4924" spans="1:20" x14ac:dyDescent="0.35">
      <c r="A4924" t="s">
        <v>215</v>
      </c>
      <c r="B4924" t="s">
        <v>1033</v>
      </c>
      <c r="C4924">
        <v>32</v>
      </c>
      <c r="D4924" t="s">
        <v>1172</v>
      </c>
      <c r="E4924" t="s">
        <v>6098</v>
      </c>
      <c r="F4924" t="s">
        <v>6966</v>
      </c>
      <c r="G4924" t="s">
        <v>6984</v>
      </c>
      <c r="H4924" t="s">
        <v>6997</v>
      </c>
      <c r="I4924" t="s">
        <v>7004</v>
      </c>
      <c r="K4924" t="s">
        <v>8134</v>
      </c>
      <c r="L4924" t="s">
        <v>8342</v>
      </c>
      <c r="M4924" t="s">
        <v>8348</v>
      </c>
      <c r="N4924" t="s">
        <v>8351</v>
      </c>
      <c r="O4924" t="s">
        <v>8358</v>
      </c>
      <c r="P4924">
        <v>48292</v>
      </c>
      <c r="Q4924" t="s">
        <v>8363</v>
      </c>
      <c r="R4924" t="s">
        <v>7104</v>
      </c>
      <c r="S4924">
        <v>5</v>
      </c>
      <c r="T4924" t="s">
        <v>8368</v>
      </c>
    </row>
    <row r="4925" spans="1:20" x14ac:dyDescent="0.35">
      <c r="A4925" t="s">
        <v>490</v>
      </c>
      <c r="B4925" t="s">
        <v>1094</v>
      </c>
      <c r="C4925">
        <v>48</v>
      </c>
      <c r="D4925" t="s">
        <v>1175</v>
      </c>
      <c r="E4925" t="s">
        <v>6099</v>
      </c>
      <c r="G4925" t="s">
        <v>6991</v>
      </c>
      <c r="H4925" t="s">
        <v>6999</v>
      </c>
      <c r="I4925" t="s">
        <v>7004</v>
      </c>
      <c r="K4925" t="s">
        <v>7955</v>
      </c>
      <c r="L4925" t="s">
        <v>8341</v>
      </c>
      <c r="M4925" t="s">
        <v>8349</v>
      </c>
      <c r="N4925" t="s">
        <v>8353</v>
      </c>
      <c r="O4925" t="s">
        <v>8359</v>
      </c>
      <c r="Q4925" t="s">
        <v>8364</v>
      </c>
      <c r="S4925">
        <v>1</v>
      </c>
    </row>
    <row r="4926" spans="1:20" x14ac:dyDescent="0.35">
      <c r="A4926" t="s">
        <v>328</v>
      </c>
      <c r="B4926" t="s">
        <v>1092</v>
      </c>
      <c r="C4926">
        <v>70</v>
      </c>
      <c r="E4926" t="s">
        <v>6100</v>
      </c>
      <c r="F4926" t="s">
        <v>6854</v>
      </c>
      <c r="G4926" t="s">
        <v>6984</v>
      </c>
      <c r="H4926" t="s">
        <v>6995</v>
      </c>
      <c r="I4926" t="s">
        <v>7007</v>
      </c>
      <c r="J4926" t="s">
        <v>7246</v>
      </c>
      <c r="K4926" t="s">
        <v>7716</v>
      </c>
      <c r="L4926" t="s">
        <v>8344</v>
      </c>
      <c r="M4926" t="s">
        <v>8346</v>
      </c>
      <c r="N4926" t="s">
        <v>8353</v>
      </c>
      <c r="O4926" t="s">
        <v>8358</v>
      </c>
      <c r="T4926" t="s">
        <v>8369</v>
      </c>
    </row>
    <row r="4927" spans="1:20" x14ac:dyDescent="0.35">
      <c r="A4927" t="s">
        <v>226</v>
      </c>
      <c r="B4927" t="s">
        <v>1058</v>
      </c>
      <c r="C4927">
        <v>75</v>
      </c>
      <c r="D4927" t="s">
        <v>1174</v>
      </c>
      <c r="E4927" t="s">
        <v>6101</v>
      </c>
      <c r="F4927" t="s">
        <v>6741</v>
      </c>
      <c r="G4927" t="s">
        <v>6992</v>
      </c>
      <c r="H4927" t="s">
        <v>6998</v>
      </c>
      <c r="I4927" t="s">
        <v>7003</v>
      </c>
      <c r="J4927" t="s">
        <v>7418</v>
      </c>
      <c r="K4927" t="s">
        <v>8185</v>
      </c>
      <c r="L4927" t="s">
        <v>8344</v>
      </c>
      <c r="M4927" t="s">
        <v>8349</v>
      </c>
      <c r="N4927" t="s">
        <v>8354</v>
      </c>
      <c r="O4927" t="s">
        <v>8355</v>
      </c>
      <c r="Q4927" t="s">
        <v>8361</v>
      </c>
      <c r="R4927" t="s">
        <v>7478</v>
      </c>
      <c r="T4927" t="s">
        <v>8369</v>
      </c>
    </row>
    <row r="4928" spans="1:20" x14ac:dyDescent="0.35">
      <c r="A4928" t="s">
        <v>177</v>
      </c>
      <c r="B4928" t="s">
        <v>1106</v>
      </c>
      <c r="C4928">
        <v>23</v>
      </c>
      <c r="D4928" t="s">
        <v>1174</v>
      </c>
      <c r="E4928" t="s">
        <v>6102</v>
      </c>
      <c r="F4928" t="s">
        <v>6752</v>
      </c>
      <c r="G4928" t="s">
        <v>6984</v>
      </c>
      <c r="H4928" t="s">
        <v>6997</v>
      </c>
      <c r="I4928" t="s">
        <v>7006</v>
      </c>
      <c r="J4928" t="s">
        <v>7393</v>
      </c>
      <c r="K4928" t="s">
        <v>7825</v>
      </c>
      <c r="L4928" t="s">
        <v>8342</v>
      </c>
      <c r="M4928" t="s">
        <v>8349</v>
      </c>
      <c r="N4928" t="s">
        <v>8354</v>
      </c>
      <c r="O4928" t="s">
        <v>8356</v>
      </c>
      <c r="Q4928" t="s">
        <v>8361</v>
      </c>
      <c r="S4928">
        <v>5</v>
      </c>
      <c r="T4928" t="s">
        <v>8367</v>
      </c>
    </row>
    <row r="4929" spans="1:20" x14ac:dyDescent="0.35">
      <c r="A4929" t="s">
        <v>363</v>
      </c>
      <c r="B4929" t="s">
        <v>1067</v>
      </c>
      <c r="C4929">
        <v>22</v>
      </c>
      <c r="E4929" t="s">
        <v>6103</v>
      </c>
      <c r="G4929" t="s">
        <v>6991</v>
      </c>
      <c r="H4929" t="s">
        <v>6998</v>
      </c>
      <c r="I4929" t="s">
        <v>7003</v>
      </c>
      <c r="J4929" t="s">
        <v>7185</v>
      </c>
      <c r="K4929" t="s">
        <v>8143</v>
      </c>
      <c r="L4929" t="s">
        <v>8343</v>
      </c>
      <c r="M4929" t="s">
        <v>8347</v>
      </c>
      <c r="N4929" t="s">
        <v>8352</v>
      </c>
      <c r="O4929" t="s">
        <v>8358</v>
      </c>
      <c r="Q4929" t="s">
        <v>8362</v>
      </c>
      <c r="S4929">
        <v>1</v>
      </c>
      <c r="T4929" t="s">
        <v>8368</v>
      </c>
    </row>
    <row r="4930" spans="1:20" x14ac:dyDescent="0.35">
      <c r="A4930" t="s">
        <v>751</v>
      </c>
      <c r="B4930" t="s">
        <v>1151</v>
      </c>
      <c r="C4930">
        <v>18</v>
      </c>
      <c r="E4930" t="s">
        <v>6104</v>
      </c>
      <c r="F4930" t="s">
        <v>6833</v>
      </c>
      <c r="G4930" t="s">
        <v>6993</v>
      </c>
      <c r="H4930" t="s">
        <v>6998</v>
      </c>
      <c r="I4930" t="s">
        <v>7005</v>
      </c>
      <c r="K4930" t="s">
        <v>8068</v>
      </c>
      <c r="L4930" t="s">
        <v>8341</v>
      </c>
      <c r="M4930" t="s">
        <v>8349</v>
      </c>
      <c r="N4930" t="s">
        <v>8354</v>
      </c>
      <c r="O4930" t="s">
        <v>8359</v>
      </c>
      <c r="R4930" t="s">
        <v>7287</v>
      </c>
      <c r="S4930">
        <v>5</v>
      </c>
    </row>
    <row r="4931" spans="1:20" x14ac:dyDescent="0.35">
      <c r="A4931" t="s">
        <v>846</v>
      </c>
      <c r="B4931" t="s">
        <v>1048</v>
      </c>
      <c r="D4931" t="s">
        <v>1175</v>
      </c>
      <c r="E4931" t="s">
        <v>6105</v>
      </c>
      <c r="F4931" t="s">
        <v>6700</v>
      </c>
      <c r="G4931" t="s">
        <v>6991</v>
      </c>
      <c r="H4931" t="s">
        <v>6995</v>
      </c>
      <c r="I4931" t="s">
        <v>7001</v>
      </c>
      <c r="J4931" t="s">
        <v>7013</v>
      </c>
      <c r="K4931" t="s">
        <v>7979</v>
      </c>
      <c r="L4931" t="s">
        <v>8344</v>
      </c>
      <c r="M4931" t="s">
        <v>8347</v>
      </c>
      <c r="N4931" t="s">
        <v>8353</v>
      </c>
      <c r="O4931" t="s">
        <v>8356</v>
      </c>
      <c r="Q4931" t="s">
        <v>8360</v>
      </c>
      <c r="R4931" t="s">
        <v>7210</v>
      </c>
      <c r="S4931">
        <v>1</v>
      </c>
      <c r="T4931" t="s">
        <v>8369</v>
      </c>
    </row>
    <row r="4932" spans="1:20" x14ac:dyDescent="0.35">
      <c r="A4932" t="s">
        <v>843</v>
      </c>
      <c r="B4932" t="s">
        <v>1157</v>
      </c>
      <c r="D4932" t="s">
        <v>1175</v>
      </c>
      <c r="E4932" t="s">
        <v>6106</v>
      </c>
      <c r="F4932" t="s">
        <v>6917</v>
      </c>
      <c r="G4932" t="s">
        <v>6985</v>
      </c>
      <c r="H4932" t="s">
        <v>6994</v>
      </c>
      <c r="I4932" t="s">
        <v>7007</v>
      </c>
      <c r="J4932" t="s">
        <v>7359</v>
      </c>
      <c r="K4932" t="s">
        <v>8065</v>
      </c>
      <c r="L4932" t="s">
        <v>8339</v>
      </c>
      <c r="M4932" t="s">
        <v>8349</v>
      </c>
      <c r="N4932" t="s">
        <v>8353</v>
      </c>
      <c r="O4932" t="s">
        <v>8357</v>
      </c>
      <c r="Q4932" t="s">
        <v>8362</v>
      </c>
      <c r="T4932" t="s">
        <v>8367</v>
      </c>
    </row>
    <row r="4933" spans="1:20" x14ac:dyDescent="0.35">
      <c r="A4933" t="s">
        <v>591</v>
      </c>
      <c r="B4933" t="s">
        <v>1117</v>
      </c>
      <c r="D4933" t="s">
        <v>1172</v>
      </c>
      <c r="E4933" t="s">
        <v>6107</v>
      </c>
      <c r="G4933" t="s">
        <v>6991</v>
      </c>
      <c r="H4933" t="s">
        <v>6996</v>
      </c>
      <c r="I4933" t="s">
        <v>7005</v>
      </c>
      <c r="J4933" t="s">
        <v>7084</v>
      </c>
      <c r="K4933" t="s">
        <v>8138</v>
      </c>
      <c r="L4933" t="s">
        <v>8342</v>
      </c>
      <c r="M4933" t="s">
        <v>8347</v>
      </c>
      <c r="N4933" t="s">
        <v>8351</v>
      </c>
      <c r="O4933" t="s">
        <v>8358</v>
      </c>
      <c r="Q4933" t="s">
        <v>8363</v>
      </c>
      <c r="R4933" t="s">
        <v>7430</v>
      </c>
      <c r="S4933">
        <v>3</v>
      </c>
      <c r="T4933" t="s">
        <v>8368</v>
      </c>
    </row>
    <row r="4934" spans="1:20" x14ac:dyDescent="0.35">
      <c r="A4934" t="s">
        <v>597</v>
      </c>
      <c r="B4934" t="s">
        <v>1047</v>
      </c>
      <c r="C4934">
        <v>40</v>
      </c>
      <c r="D4934" t="s">
        <v>1173</v>
      </c>
      <c r="E4934" t="s">
        <v>6108</v>
      </c>
      <c r="F4934" t="s">
        <v>6731</v>
      </c>
      <c r="G4934" t="s">
        <v>6993</v>
      </c>
      <c r="H4934" t="s">
        <v>6999</v>
      </c>
      <c r="I4934" t="s">
        <v>7001</v>
      </c>
      <c r="J4934" t="s">
        <v>7486</v>
      </c>
      <c r="K4934" t="s">
        <v>8290</v>
      </c>
      <c r="L4934" t="s">
        <v>8342</v>
      </c>
      <c r="M4934" t="s">
        <v>8349</v>
      </c>
      <c r="N4934" t="s">
        <v>8351</v>
      </c>
      <c r="O4934" t="s">
        <v>8357</v>
      </c>
      <c r="S4934">
        <v>4</v>
      </c>
      <c r="T4934" t="s">
        <v>8368</v>
      </c>
    </row>
    <row r="4935" spans="1:20" x14ac:dyDescent="0.35">
      <c r="A4935" t="s">
        <v>253</v>
      </c>
      <c r="B4935" t="s">
        <v>1142</v>
      </c>
      <c r="D4935" t="s">
        <v>1175</v>
      </c>
      <c r="E4935" t="s">
        <v>6109</v>
      </c>
      <c r="F4935" t="s">
        <v>6812</v>
      </c>
      <c r="G4935" t="s">
        <v>6984</v>
      </c>
      <c r="H4935" t="s">
        <v>6995</v>
      </c>
      <c r="I4935" t="s">
        <v>7006</v>
      </c>
      <c r="J4935" t="s">
        <v>7525</v>
      </c>
      <c r="K4935" t="s">
        <v>8242</v>
      </c>
      <c r="L4935" t="s">
        <v>8341</v>
      </c>
      <c r="M4935" t="s">
        <v>8347</v>
      </c>
      <c r="N4935" t="s">
        <v>8352</v>
      </c>
      <c r="O4935" t="s">
        <v>8358</v>
      </c>
      <c r="P4935">
        <v>22552</v>
      </c>
      <c r="Q4935" t="s">
        <v>8361</v>
      </c>
      <c r="T4935" t="s">
        <v>8369</v>
      </c>
    </row>
    <row r="4936" spans="1:20" x14ac:dyDescent="0.35">
      <c r="A4936" t="s">
        <v>140</v>
      </c>
      <c r="B4936" t="s">
        <v>1077</v>
      </c>
      <c r="D4936" t="s">
        <v>1175</v>
      </c>
      <c r="E4936" t="s">
        <v>6110</v>
      </c>
      <c r="F4936" t="s">
        <v>6721</v>
      </c>
      <c r="G4936" t="s">
        <v>6990</v>
      </c>
      <c r="H4936" t="s">
        <v>6996</v>
      </c>
      <c r="I4936" t="s">
        <v>7005</v>
      </c>
      <c r="K4936" t="s">
        <v>7718</v>
      </c>
      <c r="L4936" t="s">
        <v>8345</v>
      </c>
      <c r="M4936" t="s">
        <v>8348</v>
      </c>
      <c r="N4936" t="s">
        <v>8353</v>
      </c>
      <c r="O4936" t="s">
        <v>8356</v>
      </c>
      <c r="P4936">
        <v>6678</v>
      </c>
      <c r="Q4936" t="s">
        <v>8360</v>
      </c>
      <c r="S4936">
        <v>5</v>
      </c>
    </row>
    <row r="4937" spans="1:20" x14ac:dyDescent="0.35">
      <c r="A4937" t="s">
        <v>976</v>
      </c>
      <c r="B4937" t="s">
        <v>1026</v>
      </c>
      <c r="D4937" t="s">
        <v>1172</v>
      </c>
      <c r="E4937" t="s">
        <v>6111</v>
      </c>
      <c r="F4937" t="s">
        <v>6683</v>
      </c>
      <c r="G4937" t="s">
        <v>6990</v>
      </c>
      <c r="H4937" t="s">
        <v>6995</v>
      </c>
      <c r="I4937" t="s">
        <v>7005</v>
      </c>
      <c r="K4937" t="s">
        <v>7904</v>
      </c>
      <c r="L4937" t="s">
        <v>8342</v>
      </c>
      <c r="M4937" t="s">
        <v>8349</v>
      </c>
      <c r="N4937" t="s">
        <v>8352</v>
      </c>
      <c r="O4937" t="s">
        <v>8356</v>
      </c>
      <c r="P4937">
        <v>20523</v>
      </c>
      <c r="Q4937" t="s">
        <v>8363</v>
      </c>
      <c r="S4937">
        <v>1</v>
      </c>
      <c r="T4937" t="s">
        <v>8369</v>
      </c>
    </row>
    <row r="4938" spans="1:20" x14ac:dyDescent="0.35">
      <c r="A4938" t="s">
        <v>633</v>
      </c>
      <c r="B4938" t="s">
        <v>1090</v>
      </c>
      <c r="D4938" t="s">
        <v>1175</v>
      </c>
      <c r="E4938" t="s">
        <v>6112</v>
      </c>
      <c r="G4938" t="s">
        <v>6990</v>
      </c>
      <c r="H4938" t="s">
        <v>6996</v>
      </c>
      <c r="I4938" t="s">
        <v>7001</v>
      </c>
      <c r="K4938" t="s">
        <v>7884</v>
      </c>
      <c r="L4938" t="s">
        <v>8344</v>
      </c>
      <c r="M4938" t="s">
        <v>8348</v>
      </c>
      <c r="N4938" t="s">
        <v>8351</v>
      </c>
      <c r="O4938" t="s">
        <v>8356</v>
      </c>
      <c r="P4938">
        <v>16386</v>
      </c>
      <c r="Q4938" t="s">
        <v>8362</v>
      </c>
      <c r="R4938" t="s">
        <v>7312</v>
      </c>
      <c r="T4938" t="s">
        <v>8368</v>
      </c>
    </row>
    <row r="4939" spans="1:20" x14ac:dyDescent="0.35">
      <c r="A4939" t="s">
        <v>485</v>
      </c>
      <c r="B4939" t="s">
        <v>1072</v>
      </c>
      <c r="C4939">
        <v>58</v>
      </c>
      <c r="D4939" t="s">
        <v>1172</v>
      </c>
      <c r="E4939" t="s">
        <v>6113</v>
      </c>
      <c r="G4939" t="s">
        <v>6987</v>
      </c>
      <c r="H4939" t="s">
        <v>6999</v>
      </c>
      <c r="I4939" t="s">
        <v>7001</v>
      </c>
      <c r="J4939" t="s">
        <v>7263</v>
      </c>
      <c r="K4939" t="s">
        <v>7725</v>
      </c>
      <c r="L4939" t="s">
        <v>8345</v>
      </c>
      <c r="M4939" t="s">
        <v>8350</v>
      </c>
      <c r="N4939" t="s">
        <v>8352</v>
      </c>
      <c r="O4939" t="s">
        <v>8357</v>
      </c>
      <c r="T4939" t="s">
        <v>8369</v>
      </c>
    </row>
    <row r="4940" spans="1:20" x14ac:dyDescent="0.35">
      <c r="A4940" t="s">
        <v>784</v>
      </c>
      <c r="B4940" t="s">
        <v>1143</v>
      </c>
      <c r="D4940" t="s">
        <v>1174</v>
      </c>
      <c r="E4940" t="s">
        <v>6114</v>
      </c>
      <c r="F4940" t="s">
        <v>6933</v>
      </c>
      <c r="G4940" t="s">
        <v>6987</v>
      </c>
      <c r="H4940" t="s">
        <v>6997</v>
      </c>
      <c r="I4940" t="s">
        <v>7005</v>
      </c>
      <c r="J4940" t="s">
        <v>7638</v>
      </c>
      <c r="K4940" t="s">
        <v>7681</v>
      </c>
      <c r="L4940" t="s">
        <v>8340</v>
      </c>
      <c r="M4940" t="s">
        <v>8348</v>
      </c>
      <c r="N4940" t="s">
        <v>8352</v>
      </c>
      <c r="O4940" t="s">
        <v>8358</v>
      </c>
      <c r="Q4940" t="s">
        <v>8360</v>
      </c>
      <c r="S4940">
        <v>4</v>
      </c>
      <c r="T4940" t="s">
        <v>8367</v>
      </c>
    </row>
    <row r="4941" spans="1:20" x14ac:dyDescent="0.35">
      <c r="A4941" t="s">
        <v>622</v>
      </c>
      <c r="B4941" t="s">
        <v>1142</v>
      </c>
      <c r="D4941" t="s">
        <v>1173</v>
      </c>
      <c r="E4941" t="s">
        <v>6115</v>
      </c>
      <c r="F4941" t="s">
        <v>6886</v>
      </c>
      <c r="G4941" t="s">
        <v>6984</v>
      </c>
      <c r="H4941" t="s">
        <v>6994</v>
      </c>
      <c r="I4941" t="s">
        <v>7004</v>
      </c>
      <c r="K4941" t="s">
        <v>8177</v>
      </c>
      <c r="L4941" t="s">
        <v>8344</v>
      </c>
      <c r="M4941" t="s">
        <v>8346</v>
      </c>
      <c r="N4941" t="s">
        <v>8352</v>
      </c>
      <c r="O4941" t="s">
        <v>8355</v>
      </c>
      <c r="P4941">
        <v>26087</v>
      </c>
      <c r="R4941" t="s">
        <v>7515</v>
      </c>
      <c r="S4941">
        <v>2</v>
      </c>
      <c r="T4941" t="s">
        <v>8368</v>
      </c>
    </row>
    <row r="4942" spans="1:20" x14ac:dyDescent="0.35">
      <c r="A4942" t="s">
        <v>420</v>
      </c>
      <c r="B4942" t="s">
        <v>1138</v>
      </c>
      <c r="C4942">
        <v>50</v>
      </c>
      <c r="D4942" t="s">
        <v>1174</v>
      </c>
      <c r="E4942" t="s">
        <v>6116</v>
      </c>
      <c r="F4942" t="s">
        <v>6805</v>
      </c>
      <c r="G4942" t="s">
        <v>6989</v>
      </c>
      <c r="H4942" t="s">
        <v>6995</v>
      </c>
      <c r="I4942" t="s">
        <v>7007</v>
      </c>
      <c r="J4942" t="s">
        <v>7043</v>
      </c>
      <c r="K4942" t="s">
        <v>7779</v>
      </c>
      <c r="L4942" t="s">
        <v>8339</v>
      </c>
      <c r="M4942" t="s">
        <v>8346</v>
      </c>
      <c r="N4942" t="s">
        <v>8351</v>
      </c>
      <c r="O4942" t="s">
        <v>8355</v>
      </c>
      <c r="Q4942" t="s">
        <v>8364</v>
      </c>
      <c r="R4942" t="s">
        <v>7666</v>
      </c>
      <c r="S4942">
        <v>2</v>
      </c>
      <c r="T4942" t="s">
        <v>8368</v>
      </c>
    </row>
    <row r="4943" spans="1:20" x14ac:dyDescent="0.35">
      <c r="A4943" t="s">
        <v>467</v>
      </c>
      <c r="B4943" t="s">
        <v>1116</v>
      </c>
      <c r="D4943" t="s">
        <v>1173</v>
      </c>
      <c r="E4943" t="s">
        <v>6117</v>
      </c>
      <c r="G4943" t="s">
        <v>6989</v>
      </c>
      <c r="H4943" t="s">
        <v>6995</v>
      </c>
      <c r="I4943" t="s">
        <v>7001</v>
      </c>
      <c r="K4943" t="s">
        <v>7966</v>
      </c>
      <c r="L4943" t="s">
        <v>8338</v>
      </c>
      <c r="M4943" t="s">
        <v>8350</v>
      </c>
      <c r="N4943" t="s">
        <v>8352</v>
      </c>
      <c r="O4943" t="s">
        <v>8359</v>
      </c>
      <c r="P4943">
        <v>29768</v>
      </c>
      <c r="Q4943" t="s">
        <v>8360</v>
      </c>
      <c r="S4943">
        <v>3</v>
      </c>
    </row>
    <row r="4944" spans="1:20" x14ac:dyDescent="0.35">
      <c r="A4944" t="s">
        <v>51</v>
      </c>
      <c r="B4944" t="s">
        <v>1047</v>
      </c>
      <c r="E4944" t="s">
        <v>6118</v>
      </c>
      <c r="F4944" t="s">
        <v>6731</v>
      </c>
      <c r="G4944" t="s">
        <v>6984</v>
      </c>
      <c r="H4944" t="s">
        <v>6999</v>
      </c>
      <c r="I4944" t="s">
        <v>7003</v>
      </c>
      <c r="J4944" t="s">
        <v>7242</v>
      </c>
      <c r="K4944" t="s">
        <v>7738</v>
      </c>
      <c r="L4944" t="s">
        <v>8338</v>
      </c>
      <c r="M4944" t="s">
        <v>8348</v>
      </c>
      <c r="N4944" t="s">
        <v>8352</v>
      </c>
      <c r="O4944" t="s">
        <v>8356</v>
      </c>
      <c r="Q4944" t="s">
        <v>8363</v>
      </c>
      <c r="R4944" t="s">
        <v>7502</v>
      </c>
      <c r="T4944" t="s">
        <v>8367</v>
      </c>
    </row>
    <row r="4945" spans="1:20" x14ac:dyDescent="0.35">
      <c r="A4945" t="s">
        <v>534</v>
      </c>
      <c r="B4945" t="s">
        <v>1059</v>
      </c>
      <c r="C4945">
        <v>80</v>
      </c>
      <c r="D4945" t="s">
        <v>1174</v>
      </c>
      <c r="E4945" t="s">
        <v>6119</v>
      </c>
      <c r="F4945" t="s">
        <v>6757</v>
      </c>
      <c r="G4945" t="s">
        <v>6993</v>
      </c>
      <c r="H4945" t="s">
        <v>7000</v>
      </c>
      <c r="I4945" t="s">
        <v>7007</v>
      </c>
      <c r="J4945" t="s">
        <v>7544</v>
      </c>
      <c r="K4945" t="s">
        <v>8166</v>
      </c>
      <c r="L4945" t="s">
        <v>8338</v>
      </c>
      <c r="M4945" t="s">
        <v>8347</v>
      </c>
      <c r="N4945" t="s">
        <v>8351</v>
      </c>
      <c r="O4945" t="s">
        <v>8359</v>
      </c>
      <c r="Q4945" t="s">
        <v>8362</v>
      </c>
      <c r="S4945">
        <v>3</v>
      </c>
      <c r="T4945" t="s">
        <v>8369</v>
      </c>
    </row>
    <row r="4946" spans="1:20" x14ac:dyDescent="0.35">
      <c r="A4946" t="s">
        <v>501</v>
      </c>
      <c r="B4946" t="s">
        <v>1037</v>
      </c>
      <c r="D4946" t="s">
        <v>1173</v>
      </c>
      <c r="E4946" t="s">
        <v>6120</v>
      </c>
      <c r="G4946" t="s">
        <v>6992</v>
      </c>
      <c r="H4946" t="s">
        <v>6997</v>
      </c>
      <c r="I4946" t="s">
        <v>7006</v>
      </c>
      <c r="J4946" t="s">
        <v>7447</v>
      </c>
      <c r="K4946" t="s">
        <v>7701</v>
      </c>
      <c r="L4946" t="s">
        <v>8343</v>
      </c>
      <c r="M4946" t="s">
        <v>8349</v>
      </c>
      <c r="N4946" t="s">
        <v>8353</v>
      </c>
      <c r="O4946" t="s">
        <v>8356</v>
      </c>
      <c r="Q4946" t="s">
        <v>8362</v>
      </c>
      <c r="S4946">
        <v>1</v>
      </c>
      <c r="T4946" t="s">
        <v>8368</v>
      </c>
    </row>
    <row r="4947" spans="1:20" x14ac:dyDescent="0.35">
      <c r="A4947" t="s">
        <v>833</v>
      </c>
      <c r="B4947" t="s">
        <v>1077</v>
      </c>
      <c r="D4947" t="s">
        <v>1173</v>
      </c>
      <c r="E4947" t="s">
        <v>6121</v>
      </c>
      <c r="F4947" t="s">
        <v>6955</v>
      </c>
      <c r="G4947" t="s">
        <v>6993</v>
      </c>
      <c r="H4947" t="s">
        <v>6997</v>
      </c>
      <c r="I4947" t="s">
        <v>7004</v>
      </c>
      <c r="K4947" t="s">
        <v>7982</v>
      </c>
      <c r="L4947" t="s">
        <v>8344</v>
      </c>
      <c r="M4947" t="s">
        <v>8346</v>
      </c>
      <c r="N4947" t="s">
        <v>8353</v>
      </c>
      <c r="O4947" t="s">
        <v>8357</v>
      </c>
      <c r="R4947" t="s">
        <v>7553</v>
      </c>
    </row>
    <row r="4948" spans="1:20" x14ac:dyDescent="0.35">
      <c r="A4948" t="s">
        <v>732</v>
      </c>
      <c r="B4948" t="s">
        <v>1101</v>
      </c>
      <c r="D4948" t="s">
        <v>1175</v>
      </c>
      <c r="E4948" t="s">
        <v>6122</v>
      </c>
      <c r="F4948" t="s">
        <v>6748</v>
      </c>
      <c r="G4948" t="s">
        <v>6987</v>
      </c>
      <c r="H4948" t="s">
        <v>6995</v>
      </c>
      <c r="I4948" t="s">
        <v>7005</v>
      </c>
      <c r="J4948" t="s">
        <v>7426</v>
      </c>
      <c r="K4948" t="s">
        <v>8015</v>
      </c>
      <c r="L4948" t="s">
        <v>8343</v>
      </c>
      <c r="M4948" t="s">
        <v>8347</v>
      </c>
      <c r="N4948" t="s">
        <v>8354</v>
      </c>
      <c r="O4948" t="s">
        <v>8359</v>
      </c>
      <c r="P4948">
        <v>44335</v>
      </c>
      <c r="Q4948" t="s">
        <v>8363</v>
      </c>
      <c r="R4948" t="s">
        <v>7159</v>
      </c>
      <c r="S4948">
        <v>4</v>
      </c>
      <c r="T4948" t="s">
        <v>8368</v>
      </c>
    </row>
    <row r="4949" spans="1:20" x14ac:dyDescent="0.35">
      <c r="A4949" t="s">
        <v>454</v>
      </c>
      <c r="B4949" t="s">
        <v>1118</v>
      </c>
      <c r="C4949">
        <v>45</v>
      </c>
      <c r="E4949" t="s">
        <v>6123</v>
      </c>
      <c r="F4949" t="s">
        <v>6765</v>
      </c>
      <c r="G4949" t="s">
        <v>6993</v>
      </c>
      <c r="H4949" t="s">
        <v>6998</v>
      </c>
      <c r="I4949" t="s">
        <v>7004</v>
      </c>
      <c r="J4949" t="s">
        <v>7496</v>
      </c>
      <c r="K4949" t="s">
        <v>7934</v>
      </c>
      <c r="L4949" t="s">
        <v>8344</v>
      </c>
      <c r="M4949" t="s">
        <v>8348</v>
      </c>
      <c r="N4949" t="s">
        <v>8351</v>
      </c>
      <c r="O4949" t="s">
        <v>8359</v>
      </c>
      <c r="Q4949" t="s">
        <v>8362</v>
      </c>
      <c r="R4949" t="s">
        <v>7394</v>
      </c>
      <c r="T4949" t="s">
        <v>8367</v>
      </c>
    </row>
    <row r="4950" spans="1:20" x14ac:dyDescent="0.35">
      <c r="A4950" t="s">
        <v>529</v>
      </c>
      <c r="B4950" t="s">
        <v>1136</v>
      </c>
      <c r="C4950">
        <v>87</v>
      </c>
      <c r="E4950" t="s">
        <v>6124</v>
      </c>
      <c r="G4950" t="s">
        <v>6984</v>
      </c>
      <c r="H4950" t="s">
        <v>7000</v>
      </c>
      <c r="I4950" t="s">
        <v>7007</v>
      </c>
      <c r="J4950" t="s">
        <v>7619</v>
      </c>
      <c r="K4950" t="s">
        <v>7966</v>
      </c>
      <c r="L4950" t="s">
        <v>8345</v>
      </c>
      <c r="M4950" t="s">
        <v>8349</v>
      </c>
      <c r="N4950" t="s">
        <v>8351</v>
      </c>
      <c r="O4950" t="s">
        <v>8357</v>
      </c>
      <c r="R4950" t="s">
        <v>7299</v>
      </c>
      <c r="T4950" t="s">
        <v>8367</v>
      </c>
    </row>
    <row r="4951" spans="1:20" x14ac:dyDescent="0.35">
      <c r="A4951" t="s">
        <v>109</v>
      </c>
      <c r="B4951" t="s">
        <v>1094</v>
      </c>
      <c r="C4951">
        <v>45</v>
      </c>
      <c r="D4951" t="s">
        <v>1175</v>
      </c>
      <c r="E4951" t="s">
        <v>6125</v>
      </c>
      <c r="G4951" t="s">
        <v>6987</v>
      </c>
      <c r="H4951" t="s">
        <v>6994</v>
      </c>
      <c r="I4951" t="s">
        <v>7002</v>
      </c>
      <c r="J4951" t="s">
        <v>7223</v>
      </c>
      <c r="K4951" t="s">
        <v>7773</v>
      </c>
      <c r="L4951" t="s">
        <v>8344</v>
      </c>
      <c r="M4951" t="s">
        <v>8347</v>
      </c>
      <c r="N4951" t="s">
        <v>8354</v>
      </c>
      <c r="O4951" t="s">
        <v>8358</v>
      </c>
      <c r="Q4951" t="s">
        <v>8360</v>
      </c>
      <c r="R4951" t="s">
        <v>7366</v>
      </c>
      <c r="S4951">
        <v>4</v>
      </c>
      <c r="T4951" t="s">
        <v>8368</v>
      </c>
    </row>
    <row r="4952" spans="1:20" x14ac:dyDescent="0.35">
      <c r="A4952" t="s">
        <v>262</v>
      </c>
      <c r="B4952" t="s">
        <v>1110</v>
      </c>
      <c r="E4952" t="s">
        <v>6126</v>
      </c>
      <c r="F4952" t="s">
        <v>6892</v>
      </c>
      <c r="G4952" t="s">
        <v>6987</v>
      </c>
      <c r="H4952" t="s">
        <v>6999</v>
      </c>
      <c r="I4952" t="s">
        <v>7003</v>
      </c>
      <c r="K4952" t="s">
        <v>8049</v>
      </c>
      <c r="L4952" t="s">
        <v>8342</v>
      </c>
      <c r="M4952" t="s">
        <v>8346</v>
      </c>
      <c r="N4952" t="s">
        <v>8354</v>
      </c>
      <c r="O4952" t="s">
        <v>8358</v>
      </c>
      <c r="Q4952" t="s">
        <v>8360</v>
      </c>
      <c r="R4952" t="s">
        <v>7099</v>
      </c>
      <c r="T4952" t="s">
        <v>8367</v>
      </c>
    </row>
    <row r="4953" spans="1:20" x14ac:dyDescent="0.35">
      <c r="A4953" t="s">
        <v>980</v>
      </c>
      <c r="B4953" t="s">
        <v>1055</v>
      </c>
      <c r="C4953">
        <v>34</v>
      </c>
      <c r="E4953" t="s">
        <v>6127</v>
      </c>
      <c r="F4953" t="s">
        <v>6725</v>
      </c>
      <c r="G4953" t="s">
        <v>6987</v>
      </c>
      <c r="H4953" t="s">
        <v>6999</v>
      </c>
      <c r="I4953" t="s">
        <v>7001</v>
      </c>
      <c r="J4953" t="s">
        <v>7391</v>
      </c>
      <c r="K4953" t="s">
        <v>7735</v>
      </c>
      <c r="L4953" t="s">
        <v>8342</v>
      </c>
      <c r="M4953" t="s">
        <v>8350</v>
      </c>
      <c r="N4953" t="s">
        <v>8351</v>
      </c>
      <c r="O4953" t="s">
        <v>8356</v>
      </c>
      <c r="P4953">
        <v>13645</v>
      </c>
      <c r="S4953">
        <v>1</v>
      </c>
      <c r="T4953" t="s">
        <v>8369</v>
      </c>
    </row>
    <row r="4954" spans="1:20" x14ac:dyDescent="0.35">
      <c r="A4954" t="s">
        <v>677</v>
      </c>
      <c r="B4954" t="s">
        <v>1102</v>
      </c>
      <c r="D4954" t="s">
        <v>1174</v>
      </c>
      <c r="E4954" t="s">
        <v>6128</v>
      </c>
      <c r="G4954" t="s">
        <v>6987</v>
      </c>
      <c r="H4954" t="s">
        <v>6995</v>
      </c>
      <c r="I4954" t="s">
        <v>7002</v>
      </c>
      <c r="K4954" t="s">
        <v>7701</v>
      </c>
      <c r="L4954" t="s">
        <v>8344</v>
      </c>
      <c r="M4954" t="s">
        <v>8349</v>
      </c>
      <c r="N4954" t="s">
        <v>8351</v>
      </c>
      <c r="O4954" t="s">
        <v>8356</v>
      </c>
      <c r="Q4954" t="s">
        <v>8362</v>
      </c>
      <c r="S4954">
        <v>5</v>
      </c>
      <c r="T4954" t="s">
        <v>8369</v>
      </c>
    </row>
    <row r="4955" spans="1:20" x14ac:dyDescent="0.35">
      <c r="A4955" t="s">
        <v>841</v>
      </c>
      <c r="B4955" t="s">
        <v>1100</v>
      </c>
      <c r="D4955" t="s">
        <v>1174</v>
      </c>
      <c r="E4955" t="s">
        <v>6129</v>
      </c>
      <c r="F4955" t="s">
        <v>6909</v>
      </c>
      <c r="G4955" t="s">
        <v>6992</v>
      </c>
      <c r="H4955" t="s">
        <v>6997</v>
      </c>
      <c r="I4955" t="s">
        <v>7001</v>
      </c>
      <c r="J4955" t="s">
        <v>7405</v>
      </c>
      <c r="K4955" t="s">
        <v>8205</v>
      </c>
      <c r="L4955" t="s">
        <v>8341</v>
      </c>
      <c r="M4955" t="s">
        <v>8348</v>
      </c>
      <c r="N4955" t="s">
        <v>8352</v>
      </c>
      <c r="O4955" t="s">
        <v>8359</v>
      </c>
      <c r="P4955">
        <v>36138</v>
      </c>
      <c r="S4955">
        <v>5</v>
      </c>
      <c r="T4955" t="s">
        <v>8368</v>
      </c>
    </row>
    <row r="4956" spans="1:20" x14ac:dyDescent="0.35">
      <c r="A4956" t="s">
        <v>311</v>
      </c>
      <c r="B4956" t="s">
        <v>1051</v>
      </c>
      <c r="D4956" t="s">
        <v>1173</v>
      </c>
      <c r="E4956" t="s">
        <v>6130</v>
      </c>
      <c r="F4956" t="s">
        <v>6703</v>
      </c>
      <c r="G4956" t="s">
        <v>6990</v>
      </c>
      <c r="H4956" t="s">
        <v>6995</v>
      </c>
      <c r="I4956" t="s">
        <v>7004</v>
      </c>
      <c r="J4956" t="s">
        <v>7278</v>
      </c>
      <c r="K4956" t="s">
        <v>7827</v>
      </c>
      <c r="L4956" t="s">
        <v>8343</v>
      </c>
      <c r="M4956" t="s">
        <v>8348</v>
      </c>
      <c r="N4956" t="s">
        <v>8354</v>
      </c>
      <c r="O4956" t="s">
        <v>8358</v>
      </c>
      <c r="Q4956" t="s">
        <v>8364</v>
      </c>
      <c r="S4956">
        <v>1</v>
      </c>
      <c r="T4956" t="s">
        <v>8369</v>
      </c>
    </row>
    <row r="4957" spans="1:20" x14ac:dyDescent="0.35">
      <c r="A4957" t="s">
        <v>339</v>
      </c>
      <c r="B4957" t="s">
        <v>1122</v>
      </c>
      <c r="C4957">
        <v>64</v>
      </c>
      <c r="D4957" t="s">
        <v>1175</v>
      </c>
      <c r="E4957" t="s">
        <v>6131</v>
      </c>
      <c r="G4957" t="s">
        <v>6984</v>
      </c>
      <c r="H4957" t="s">
        <v>6999</v>
      </c>
      <c r="I4957" t="s">
        <v>7005</v>
      </c>
      <c r="K4957" t="s">
        <v>8203</v>
      </c>
      <c r="L4957" t="s">
        <v>8341</v>
      </c>
      <c r="M4957" t="s">
        <v>8350</v>
      </c>
      <c r="N4957" t="s">
        <v>8353</v>
      </c>
      <c r="O4957" t="s">
        <v>8359</v>
      </c>
      <c r="P4957">
        <v>28718</v>
      </c>
      <c r="Q4957" t="s">
        <v>8363</v>
      </c>
      <c r="R4957" t="s">
        <v>7539</v>
      </c>
    </row>
    <row r="4958" spans="1:20" x14ac:dyDescent="0.35">
      <c r="A4958" t="s">
        <v>867</v>
      </c>
      <c r="B4958" t="s">
        <v>1036</v>
      </c>
      <c r="D4958" t="s">
        <v>1175</v>
      </c>
      <c r="E4958" t="s">
        <v>6132</v>
      </c>
      <c r="G4958" t="s">
        <v>6993</v>
      </c>
      <c r="H4958" t="s">
        <v>6995</v>
      </c>
      <c r="I4958" t="s">
        <v>7006</v>
      </c>
      <c r="K4958" t="s">
        <v>7882</v>
      </c>
      <c r="L4958" t="s">
        <v>8344</v>
      </c>
      <c r="M4958" t="s">
        <v>8349</v>
      </c>
      <c r="N4958" t="s">
        <v>8353</v>
      </c>
      <c r="O4958" t="s">
        <v>8358</v>
      </c>
      <c r="Q4958" t="s">
        <v>8360</v>
      </c>
      <c r="S4958">
        <v>1</v>
      </c>
      <c r="T4958" t="s">
        <v>8369</v>
      </c>
    </row>
    <row r="4959" spans="1:20" x14ac:dyDescent="0.35">
      <c r="A4959" t="s">
        <v>845</v>
      </c>
      <c r="B4959" t="s">
        <v>1094</v>
      </c>
      <c r="E4959" t="s">
        <v>6133</v>
      </c>
      <c r="G4959" t="s">
        <v>6991</v>
      </c>
      <c r="H4959" t="s">
        <v>6994</v>
      </c>
      <c r="I4959" t="s">
        <v>7006</v>
      </c>
      <c r="J4959" t="s">
        <v>7218</v>
      </c>
      <c r="K4959" t="s">
        <v>7747</v>
      </c>
      <c r="L4959" t="s">
        <v>8339</v>
      </c>
      <c r="M4959" t="s">
        <v>8346</v>
      </c>
      <c r="N4959" t="s">
        <v>8354</v>
      </c>
      <c r="O4959" t="s">
        <v>8359</v>
      </c>
      <c r="Q4959" t="s">
        <v>8360</v>
      </c>
      <c r="S4959">
        <v>5</v>
      </c>
      <c r="T4959" t="s">
        <v>8367</v>
      </c>
    </row>
    <row r="4960" spans="1:20" x14ac:dyDescent="0.35">
      <c r="A4960" t="s">
        <v>1005</v>
      </c>
      <c r="B4960" t="s">
        <v>1170</v>
      </c>
      <c r="C4960">
        <v>10</v>
      </c>
      <c r="D4960" t="s">
        <v>1172</v>
      </c>
      <c r="E4960" t="s">
        <v>6134</v>
      </c>
      <c r="F4960" t="s">
        <v>6967</v>
      </c>
      <c r="G4960" t="s">
        <v>6989</v>
      </c>
      <c r="H4960" t="s">
        <v>6998</v>
      </c>
      <c r="I4960" t="s">
        <v>7001</v>
      </c>
      <c r="J4960" t="s">
        <v>7194</v>
      </c>
      <c r="K4960" t="s">
        <v>8126</v>
      </c>
      <c r="L4960" t="s">
        <v>8340</v>
      </c>
      <c r="M4960" t="s">
        <v>8348</v>
      </c>
      <c r="N4960" t="s">
        <v>8351</v>
      </c>
      <c r="O4960" t="s">
        <v>8358</v>
      </c>
      <c r="P4960">
        <v>23211</v>
      </c>
      <c r="Q4960" t="s">
        <v>8362</v>
      </c>
      <c r="S4960">
        <v>1</v>
      </c>
      <c r="T4960" t="s">
        <v>8367</v>
      </c>
    </row>
    <row r="4961" spans="1:20" x14ac:dyDescent="0.35">
      <c r="A4961" t="s">
        <v>647</v>
      </c>
      <c r="B4961" t="s">
        <v>1076</v>
      </c>
      <c r="D4961" t="s">
        <v>1175</v>
      </c>
      <c r="E4961" t="s">
        <v>6135</v>
      </c>
      <c r="F4961" t="s">
        <v>6896</v>
      </c>
      <c r="G4961" t="s">
        <v>6993</v>
      </c>
      <c r="H4961" t="s">
        <v>6999</v>
      </c>
      <c r="I4961" t="s">
        <v>7002</v>
      </c>
      <c r="J4961" t="s">
        <v>7571</v>
      </c>
      <c r="K4961" t="s">
        <v>8104</v>
      </c>
      <c r="L4961" t="s">
        <v>8340</v>
      </c>
      <c r="M4961" t="s">
        <v>8350</v>
      </c>
      <c r="N4961" t="s">
        <v>8354</v>
      </c>
      <c r="O4961" t="s">
        <v>8357</v>
      </c>
      <c r="P4961">
        <v>13397</v>
      </c>
      <c r="Q4961" t="s">
        <v>8360</v>
      </c>
      <c r="S4961">
        <v>4</v>
      </c>
      <c r="T4961" t="s">
        <v>8369</v>
      </c>
    </row>
    <row r="4962" spans="1:20" x14ac:dyDescent="0.35">
      <c r="A4962" t="s">
        <v>850</v>
      </c>
      <c r="B4962" t="s">
        <v>1126</v>
      </c>
      <c r="C4962">
        <v>53</v>
      </c>
      <c r="D4962" t="s">
        <v>1174</v>
      </c>
      <c r="E4962" t="s">
        <v>6136</v>
      </c>
      <c r="F4962" t="s">
        <v>6818</v>
      </c>
      <c r="G4962" t="s">
        <v>6992</v>
      </c>
      <c r="H4962" t="s">
        <v>6995</v>
      </c>
      <c r="I4962" t="s">
        <v>7005</v>
      </c>
      <c r="K4962" t="s">
        <v>7965</v>
      </c>
      <c r="L4962" t="s">
        <v>8340</v>
      </c>
      <c r="M4962" t="s">
        <v>8350</v>
      </c>
      <c r="N4962" t="s">
        <v>8352</v>
      </c>
      <c r="O4962" t="s">
        <v>8357</v>
      </c>
      <c r="Q4962" t="s">
        <v>8363</v>
      </c>
      <c r="S4962">
        <v>5</v>
      </c>
    </row>
    <row r="4963" spans="1:20" x14ac:dyDescent="0.35">
      <c r="A4963" t="s">
        <v>372</v>
      </c>
      <c r="B4963" t="s">
        <v>1072</v>
      </c>
      <c r="C4963">
        <v>42</v>
      </c>
      <c r="D4963" t="s">
        <v>1174</v>
      </c>
      <c r="E4963" t="s">
        <v>6137</v>
      </c>
      <c r="F4963" t="s">
        <v>6864</v>
      </c>
      <c r="G4963" t="s">
        <v>6991</v>
      </c>
      <c r="H4963" t="s">
        <v>6999</v>
      </c>
      <c r="I4963" t="s">
        <v>7005</v>
      </c>
      <c r="K4963" t="s">
        <v>8000</v>
      </c>
      <c r="L4963" t="s">
        <v>8341</v>
      </c>
      <c r="M4963" t="s">
        <v>8348</v>
      </c>
      <c r="N4963" t="s">
        <v>8352</v>
      </c>
      <c r="O4963" t="s">
        <v>8358</v>
      </c>
      <c r="Q4963" t="s">
        <v>8360</v>
      </c>
      <c r="R4963" t="s">
        <v>7129</v>
      </c>
      <c r="S4963">
        <v>4</v>
      </c>
      <c r="T4963" t="s">
        <v>8368</v>
      </c>
    </row>
    <row r="4964" spans="1:20" x14ac:dyDescent="0.35">
      <c r="A4964" t="s">
        <v>261</v>
      </c>
      <c r="B4964" t="s">
        <v>1022</v>
      </c>
      <c r="C4964">
        <v>23</v>
      </c>
      <c r="D4964" t="s">
        <v>1173</v>
      </c>
      <c r="E4964" t="s">
        <v>6138</v>
      </c>
      <c r="G4964" t="s">
        <v>6984</v>
      </c>
      <c r="H4964" t="s">
        <v>7000</v>
      </c>
      <c r="I4964" t="s">
        <v>7007</v>
      </c>
      <c r="J4964" t="s">
        <v>7217</v>
      </c>
      <c r="K4964" t="s">
        <v>7969</v>
      </c>
      <c r="L4964" t="s">
        <v>8343</v>
      </c>
      <c r="M4964" t="s">
        <v>8349</v>
      </c>
      <c r="N4964" t="s">
        <v>8351</v>
      </c>
      <c r="O4964" t="s">
        <v>8355</v>
      </c>
      <c r="S4964">
        <v>5</v>
      </c>
    </row>
    <row r="4965" spans="1:20" x14ac:dyDescent="0.35">
      <c r="A4965" t="s">
        <v>1013</v>
      </c>
      <c r="B4965" t="s">
        <v>1142</v>
      </c>
      <c r="C4965">
        <v>44</v>
      </c>
      <c r="E4965" t="s">
        <v>6139</v>
      </c>
      <c r="G4965" t="s">
        <v>6989</v>
      </c>
      <c r="H4965" t="s">
        <v>6998</v>
      </c>
      <c r="I4965" t="s">
        <v>7001</v>
      </c>
      <c r="J4965" t="s">
        <v>7587</v>
      </c>
      <c r="K4965" t="s">
        <v>7752</v>
      </c>
      <c r="L4965" t="s">
        <v>8341</v>
      </c>
      <c r="M4965" t="s">
        <v>8346</v>
      </c>
      <c r="N4965" t="s">
        <v>8353</v>
      </c>
      <c r="O4965" t="s">
        <v>8359</v>
      </c>
      <c r="P4965">
        <v>29771</v>
      </c>
      <c r="Q4965" t="s">
        <v>8364</v>
      </c>
      <c r="S4965">
        <v>2</v>
      </c>
      <c r="T4965" t="s">
        <v>8369</v>
      </c>
    </row>
    <row r="4966" spans="1:20" x14ac:dyDescent="0.35">
      <c r="A4966" t="s">
        <v>481</v>
      </c>
      <c r="B4966" t="s">
        <v>1167</v>
      </c>
      <c r="C4966">
        <v>14</v>
      </c>
      <c r="E4966" t="s">
        <v>6140</v>
      </c>
      <c r="G4966" t="s">
        <v>6989</v>
      </c>
      <c r="H4966" t="s">
        <v>6997</v>
      </c>
      <c r="I4966" t="s">
        <v>7003</v>
      </c>
      <c r="J4966" t="s">
        <v>7103</v>
      </c>
      <c r="K4966" t="s">
        <v>8187</v>
      </c>
      <c r="L4966" t="s">
        <v>8338</v>
      </c>
      <c r="M4966" t="s">
        <v>8346</v>
      </c>
      <c r="N4966" t="s">
        <v>8353</v>
      </c>
      <c r="O4966" t="s">
        <v>8358</v>
      </c>
      <c r="P4966">
        <v>29425</v>
      </c>
      <c r="Q4966" t="s">
        <v>8360</v>
      </c>
      <c r="S4966">
        <v>1</v>
      </c>
      <c r="T4966" t="s">
        <v>8368</v>
      </c>
    </row>
    <row r="4967" spans="1:20" x14ac:dyDescent="0.35">
      <c r="A4967" t="s">
        <v>582</v>
      </c>
      <c r="B4967" t="s">
        <v>1029</v>
      </c>
      <c r="D4967" t="s">
        <v>1174</v>
      </c>
      <c r="E4967" t="s">
        <v>6141</v>
      </c>
      <c r="F4967" t="s">
        <v>6686</v>
      </c>
      <c r="G4967" t="s">
        <v>6985</v>
      </c>
      <c r="H4967" t="s">
        <v>7000</v>
      </c>
      <c r="I4967" t="s">
        <v>7007</v>
      </c>
      <c r="J4967" t="s">
        <v>7638</v>
      </c>
      <c r="K4967" t="s">
        <v>7842</v>
      </c>
      <c r="L4967" t="s">
        <v>8341</v>
      </c>
      <c r="M4967" t="s">
        <v>8346</v>
      </c>
      <c r="N4967" t="s">
        <v>8354</v>
      </c>
      <c r="O4967" t="s">
        <v>8356</v>
      </c>
      <c r="S4967">
        <v>1</v>
      </c>
    </row>
    <row r="4968" spans="1:20" x14ac:dyDescent="0.35">
      <c r="A4968" t="s">
        <v>757</v>
      </c>
      <c r="B4968" t="s">
        <v>1056</v>
      </c>
      <c r="C4968">
        <v>16</v>
      </c>
      <c r="D4968" t="s">
        <v>1175</v>
      </c>
      <c r="E4968" t="s">
        <v>6142</v>
      </c>
      <c r="G4968" t="s">
        <v>6993</v>
      </c>
      <c r="H4968" t="s">
        <v>6994</v>
      </c>
      <c r="I4968" t="s">
        <v>7003</v>
      </c>
      <c r="J4968" t="s">
        <v>7104</v>
      </c>
      <c r="K4968" t="s">
        <v>7857</v>
      </c>
      <c r="L4968" t="s">
        <v>8341</v>
      </c>
      <c r="M4968" t="s">
        <v>8346</v>
      </c>
      <c r="N4968" t="s">
        <v>8351</v>
      </c>
      <c r="O4968" t="s">
        <v>8358</v>
      </c>
      <c r="S4968">
        <v>4</v>
      </c>
      <c r="T4968" t="s">
        <v>8367</v>
      </c>
    </row>
    <row r="4969" spans="1:20" x14ac:dyDescent="0.35">
      <c r="A4969" t="s">
        <v>341</v>
      </c>
      <c r="B4969" t="s">
        <v>1117</v>
      </c>
      <c r="E4969" t="s">
        <v>6143</v>
      </c>
      <c r="F4969" t="s">
        <v>6828</v>
      </c>
      <c r="G4969" t="s">
        <v>6989</v>
      </c>
      <c r="H4969" t="s">
        <v>6994</v>
      </c>
      <c r="I4969" t="s">
        <v>7001</v>
      </c>
      <c r="J4969" t="s">
        <v>7324</v>
      </c>
      <c r="K4969" t="s">
        <v>7910</v>
      </c>
      <c r="L4969" t="s">
        <v>8344</v>
      </c>
      <c r="M4969" t="s">
        <v>8348</v>
      </c>
      <c r="N4969" t="s">
        <v>8354</v>
      </c>
      <c r="O4969" t="s">
        <v>8359</v>
      </c>
      <c r="Q4969" t="s">
        <v>8364</v>
      </c>
      <c r="R4969" t="s">
        <v>7643</v>
      </c>
      <c r="T4969" t="s">
        <v>8368</v>
      </c>
    </row>
    <row r="4970" spans="1:20" x14ac:dyDescent="0.35">
      <c r="A4970" t="s">
        <v>940</v>
      </c>
      <c r="B4970" t="s">
        <v>1032</v>
      </c>
      <c r="C4970">
        <v>80</v>
      </c>
      <c r="D4970" t="s">
        <v>1172</v>
      </c>
      <c r="E4970" t="s">
        <v>6144</v>
      </c>
      <c r="F4970" t="s">
        <v>6688</v>
      </c>
      <c r="G4970" t="s">
        <v>6988</v>
      </c>
      <c r="H4970" t="s">
        <v>7000</v>
      </c>
      <c r="I4970" t="s">
        <v>7007</v>
      </c>
      <c r="J4970" t="s">
        <v>7547</v>
      </c>
      <c r="K4970" t="s">
        <v>7859</v>
      </c>
      <c r="L4970" t="s">
        <v>8339</v>
      </c>
      <c r="M4970" t="s">
        <v>8346</v>
      </c>
      <c r="N4970" t="s">
        <v>8353</v>
      </c>
      <c r="O4970" t="s">
        <v>8358</v>
      </c>
      <c r="Q4970" t="s">
        <v>8360</v>
      </c>
      <c r="R4970" t="s">
        <v>7432</v>
      </c>
      <c r="S4970">
        <v>4</v>
      </c>
      <c r="T4970" t="s">
        <v>8367</v>
      </c>
    </row>
    <row r="4971" spans="1:20" x14ac:dyDescent="0.35">
      <c r="A4971" t="s">
        <v>917</v>
      </c>
      <c r="B4971" t="s">
        <v>1113</v>
      </c>
      <c r="D4971" t="s">
        <v>1173</v>
      </c>
      <c r="E4971" t="s">
        <v>6145</v>
      </c>
      <c r="G4971" t="s">
        <v>6985</v>
      </c>
      <c r="H4971" t="s">
        <v>6996</v>
      </c>
      <c r="I4971" t="s">
        <v>7006</v>
      </c>
      <c r="K4971" t="s">
        <v>8269</v>
      </c>
      <c r="L4971" t="s">
        <v>8343</v>
      </c>
      <c r="M4971" t="s">
        <v>8347</v>
      </c>
      <c r="N4971" t="s">
        <v>8351</v>
      </c>
      <c r="O4971" t="s">
        <v>8357</v>
      </c>
      <c r="P4971">
        <v>31517</v>
      </c>
      <c r="Q4971" t="s">
        <v>8364</v>
      </c>
      <c r="R4971" t="s">
        <v>7009</v>
      </c>
      <c r="S4971">
        <v>3</v>
      </c>
    </row>
    <row r="4972" spans="1:20" x14ac:dyDescent="0.35">
      <c r="A4972" t="s">
        <v>164</v>
      </c>
      <c r="B4972" t="s">
        <v>1152</v>
      </c>
      <c r="D4972" t="s">
        <v>1173</v>
      </c>
      <c r="E4972" t="s">
        <v>6146</v>
      </c>
      <c r="F4972" t="s">
        <v>6913</v>
      </c>
      <c r="G4972" t="s">
        <v>6987</v>
      </c>
      <c r="H4972" t="s">
        <v>6998</v>
      </c>
      <c r="I4972" t="s">
        <v>7005</v>
      </c>
      <c r="J4972" t="s">
        <v>7585</v>
      </c>
      <c r="K4972" t="s">
        <v>8177</v>
      </c>
      <c r="L4972" t="s">
        <v>8344</v>
      </c>
      <c r="M4972" t="s">
        <v>8346</v>
      </c>
      <c r="N4972" t="s">
        <v>8354</v>
      </c>
      <c r="O4972" t="s">
        <v>8356</v>
      </c>
    </row>
    <row r="4973" spans="1:20" x14ac:dyDescent="0.35">
      <c r="A4973" t="s">
        <v>397</v>
      </c>
      <c r="B4973" t="s">
        <v>1031</v>
      </c>
      <c r="E4973" t="s">
        <v>6147</v>
      </c>
      <c r="G4973" t="s">
        <v>6990</v>
      </c>
      <c r="H4973" t="s">
        <v>6998</v>
      </c>
      <c r="I4973" t="s">
        <v>7007</v>
      </c>
      <c r="J4973" t="s">
        <v>7506</v>
      </c>
      <c r="K4973" t="s">
        <v>8163</v>
      </c>
      <c r="L4973" t="s">
        <v>8342</v>
      </c>
      <c r="M4973" t="s">
        <v>8346</v>
      </c>
      <c r="N4973" t="s">
        <v>8351</v>
      </c>
      <c r="O4973" t="s">
        <v>8356</v>
      </c>
      <c r="Q4973" t="s">
        <v>8364</v>
      </c>
      <c r="R4973" t="s">
        <v>7676</v>
      </c>
      <c r="S4973">
        <v>5</v>
      </c>
    </row>
    <row r="4974" spans="1:20" x14ac:dyDescent="0.35">
      <c r="A4974" t="s">
        <v>689</v>
      </c>
      <c r="B4974" t="s">
        <v>1029</v>
      </c>
      <c r="C4974">
        <v>44</v>
      </c>
      <c r="E4974" t="s">
        <v>6148</v>
      </c>
      <c r="F4974" t="s">
        <v>6903</v>
      </c>
      <c r="G4974" t="s">
        <v>6990</v>
      </c>
      <c r="H4974" t="s">
        <v>6997</v>
      </c>
      <c r="I4974" t="s">
        <v>7002</v>
      </c>
      <c r="J4974" t="s">
        <v>7619</v>
      </c>
      <c r="K4974" t="s">
        <v>8274</v>
      </c>
      <c r="L4974" t="s">
        <v>8345</v>
      </c>
      <c r="M4974" t="s">
        <v>8348</v>
      </c>
      <c r="N4974" t="s">
        <v>8354</v>
      </c>
      <c r="O4974" t="s">
        <v>8357</v>
      </c>
      <c r="Q4974" t="s">
        <v>8364</v>
      </c>
      <c r="S4974">
        <v>4</v>
      </c>
      <c r="T4974" t="s">
        <v>8368</v>
      </c>
    </row>
    <row r="4975" spans="1:20" x14ac:dyDescent="0.35">
      <c r="A4975" t="s">
        <v>89</v>
      </c>
      <c r="B4975" t="s">
        <v>1106</v>
      </c>
      <c r="D4975" t="s">
        <v>1173</v>
      </c>
      <c r="E4975" t="s">
        <v>6149</v>
      </c>
      <c r="F4975" t="s">
        <v>6798</v>
      </c>
      <c r="G4975" t="s">
        <v>6988</v>
      </c>
      <c r="H4975" t="s">
        <v>6994</v>
      </c>
      <c r="I4975" t="s">
        <v>7001</v>
      </c>
      <c r="K4975" t="s">
        <v>8020</v>
      </c>
      <c r="L4975" t="s">
        <v>8343</v>
      </c>
      <c r="M4975" t="s">
        <v>8348</v>
      </c>
      <c r="N4975" t="s">
        <v>8351</v>
      </c>
      <c r="O4975" t="s">
        <v>8357</v>
      </c>
      <c r="P4975">
        <v>3116</v>
      </c>
      <c r="Q4975" t="s">
        <v>8362</v>
      </c>
      <c r="S4975">
        <v>3</v>
      </c>
    </row>
    <row r="4976" spans="1:20" x14ac:dyDescent="0.35">
      <c r="A4976" t="s">
        <v>886</v>
      </c>
      <c r="B4976" t="s">
        <v>1141</v>
      </c>
      <c r="D4976" t="s">
        <v>1175</v>
      </c>
      <c r="E4976" t="s">
        <v>6150</v>
      </c>
      <c r="G4976" t="s">
        <v>6991</v>
      </c>
      <c r="H4976" t="s">
        <v>6997</v>
      </c>
      <c r="I4976" t="s">
        <v>7002</v>
      </c>
      <c r="J4976" t="s">
        <v>7431</v>
      </c>
      <c r="K4976" t="s">
        <v>7704</v>
      </c>
      <c r="L4976" t="s">
        <v>8338</v>
      </c>
      <c r="M4976" t="s">
        <v>8346</v>
      </c>
      <c r="N4976" t="s">
        <v>8352</v>
      </c>
      <c r="O4976" t="s">
        <v>8359</v>
      </c>
      <c r="Q4976" t="s">
        <v>8363</v>
      </c>
      <c r="R4976" t="s">
        <v>7024</v>
      </c>
      <c r="S4976">
        <v>2</v>
      </c>
    </row>
    <row r="4977" spans="1:20" x14ac:dyDescent="0.35">
      <c r="A4977" t="s">
        <v>48</v>
      </c>
      <c r="B4977" t="s">
        <v>1034</v>
      </c>
      <c r="D4977" t="s">
        <v>1175</v>
      </c>
      <c r="E4977" t="s">
        <v>6151</v>
      </c>
      <c r="F4977" t="s">
        <v>6952</v>
      </c>
      <c r="G4977" t="s">
        <v>6990</v>
      </c>
      <c r="H4977" t="s">
        <v>6999</v>
      </c>
      <c r="I4977" t="s">
        <v>7001</v>
      </c>
      <c r="J4977" t="s">
        <v>7523</v>
      </c>
      <c r="K4977" t="s">
        <v>8155</v>
      </c>
      <c r="L4977" t="s">
        <v>8341</v>
      </c>
      <c r="M4977" t="s">
        <v>8348</v>
      </c>
      <c r="N4977" t="s">
        <v>8351</v>
      </c>
      <c r="O4977" t="s">
        <v>8358</v>
      </c>
      <c r="Q4977" t="s">
        <v>8362</v>
      </c>
      <c r="R4977" t="s">
        <v>7579</v>
      </c>
      <c r="S4977">
        <v>4</v>
      </c>
      <c r="T4977" t="s">
        <v>8369</v>
      </c>
    </row>
    <row r="4978" spans="1:20" x14ac:dyDescent="0.35">
      <c r="A4978" t="s">
        <v>658</v>
      </c>
      <c r="B4978" t="s">
        <v>1121</v>
      </c>
      <c r="D4978" t="s">
        <v>1172</v>
      </c>
      <c r="E4978" t="s">
        <v>6152</v>
      </c>
      <c r="G4978" t="s">
        <v>6988</v>
      </c>
      <c r="H4978" t="s">
        <v>6997</v>
      </c>
      <c r="I4978" t="s">
        <v>7007</v>
      </c>
      <c r="J4978" t="s">
        <v>7331</v>
      </c>
      <c r="K4978" t="s">
        <v>7870</v>
      </c>
      <c r="L4978" t="s">
        <v>8343</v>
      </c>
      <c r="M4978" t="s">
        <v>8348</v>
      </c>
      <c r="N4978" t="s">
        <v>8351</v>
      </c>
      <c r="O4978" t="s">
        <v>8359</v>
      </c>
      <c r="Q4978" t="s">
        <v>8360</v>
      </c>
      <c r="T4978" t="s">
        <v>8367</v>
      </c>
    </row>
    <row r="4979" spans="1:20" x14ac:dyDescent="0.35">
      <c r="A4979" t="s">
        <v>805</v>
      </c>
      <c r="B4979" t="s">
        <v>1162</v>
      </c>
      <c r="C4979">
        <v>29</v>
      </c>
      <c r="D4979" t="s">
        <v>1173</v>
      </c>
      <c r="E4979" t="s">
        <v>6153</v>
      </c>
      <c r="F4979" t="s">
        <v>6947</v>
      </c>
      <c r="G4979" t="s">
        <v>6992</v>
      </c>
      <c r="H4979" t="s">
        <v>6995</v>
      </c>
      <c r="I4979" t="s">
        <v>7002</v>
      </c>
      <c r="K4979" t="s">
        <v>8309</v>
      </c>
      <c r="L4979" t="s">
        <v>8339</v>
      </c>
      <c r="M4979" t="s">
        <v>8347</v>
      </c>
      <c r="N4979" t="s">
        <v>8354</v>
      </c>
      <c r="O4979" t="s">
        <v>8356</v>
      </c>
      <c r="P4979">
        <v>27063</v>
      </c>
      <c r="R4979" t="s">
        <v>7451</v>
      </c>
      <c r="S4979">
        <v>2</v>
      </c>
      <c r="T4979" t="s">
        <v>8367</v>
      </c>
    </row>
    <row r="4980" spans="1:20" x14ac:dyDescent="0.35">
      <c r="A4980" t="s">
        <v>753</v>
      </c>
      <c r="B4980" t="s">
        <v>1156</v>
      </c>
      <c r="C4980">
        <v>23</v>
      </c>
      <c r="E4980" t="s">
        <v>6154</v>
      </c>
      <c r="F4980" t="s">
        <v>6883</v>
      </c>
      <c r="G4980" t="s">
        <v>6984</v>
      </c>
      <c r="H4980" t="s">
        <v>7000</v>
      </c>
      <c r="I4980" t="s">
        <v>7003</v>
      </c>
      <c r="K4980" t="s">
        <v>7907</v>
      </c>
      <c r="L4980" t="s">
        <v>8341</v>
      </c>
      <c r="M4980" t="s">
        <v>8346</v>
      </c>
      <c r="N4980" t="s">
        <v>8351</v>
      </c>
      <c r="O4980" t="s">
        <v>8355</v>
      </c>
      <c r="P4980">
        <v>35705</v>
      </c>
      <c r="Q4980" t="s">
        <v>8361</v>
      </c>
      <c r="R4980" t="s">
        <v>7068</v>
      </c>
      <c r="S4980">
        <v>3</v>
      </c>
      <c r="T4980" t="s">
        <v>8368</v>
      </c>
    </row>
    <row r="4981" spans="1:20" x14ac:dyDescent="0.35">
      <c r="A4981" t="s">
        <v>179</v>
      </c>
      <c r="B4981" t="s">
        <v>1050</v>
      </c>
      <c r="C4981">
        <v>34</v>
      </c>
      <c r="D4981" t="s">
        <v>1175</v>
      </c>
      <c r="E4981" t="s">
        <v>6155</v>
      </c>
      <c r="F4981" t="s">
        <v>6702</v>
      </c>
      <c r="G4981" t="s">
        <v>6985</v>
      </c>
      <c r="H4981" t="s">
        <v>6998</v>
      </c>
      <c r="I4981" t="s">
        <v>7002</v>
      </c>
      <c r="J4981" t="s">
        <v>7465</v>
      </c>
      <c r="K4981" t="s">
        <v>8035</v>
      </c>
      <c r="L4981" t="s">
        <v>8340</v>
      </c>
      <c r="M4981" t="s">
        <v>8348</v>
      </c>
      <c r="N4981" t="s">
        <v>8353</v>
      </c>
      <c r="O4981" t="s">
        <v>8359</v>
      </c>
      <c r="Q4981" t="s">
        <v>8361</v>
      </c>
      <c r="S4981">
        <v>3</v>
      </c>
      <c r="T4981" t="s">
        <v>8368</v>
      </c>
    </row>
    <row r="4982" spans="1:20" x14ac:dyDescent="0.35">
      <c r="A4982" t="s">
        <v>777</v>
      </c>
      <c r="B4982" t="s">
        <v>1063</v>
      </c>
      <c r="D4982" t="s">
        <v>1173</v>
      </c>
      <c r="E4982" t="s">
        <v>6156</v>
      </c>
      <c r="F4982" t="s">
        <v>6751</v>
      </c>
      <c r="G4982" t="s">
        <v>6990</v>
      </c>
      <c r="H4982" t="s">
        <v>7000</v>
      </c>
      <c r="I4982" t="s">
        <v>7002</v>
      </c>
      <c r="J4982" t="s">
        <v>7158</v>
      </c>
      <c r="K4982" t="s">
        <v>7761</v>
      </c>
      <c r="L4982" t="s">
        <v>8344</v>
      </c>
      <c r="M4982" t="s">
        <v>8349</v>
      </c>
      <c r="N4982" t="s">
        <v>8354</v>
      </c>
      <c r="O4982" t="s">
        <v>8357</v>
      </c>
      <c r="Q4982" t="s">
        <v>8364</v>
      </c>
      <c r="R4982" t="s">
        <v>7402</v>
      </c>
      <c r="S4982">
        <v>3</v>
      </c>
      <c r="T4982" t="s">
        <v>8368</v>
      </c>
    </row>
    <row r="4983" spans="1:20" x14ac:dyDescent="0.35">
      <c r="A4983" t="s">
        <v>827</v>
      </c>
      <c r="B4983" t="s">
        <v>1056</v>
      </c>
      <c r="D4983" t="s">
        <v>1172</v>
      </c>
      <c r="E4983" t="s">
        <v>6157</v>
      </c>
      <c r="F4983" t="s">
        <v>6891</v>
      </c>
      <c r="G4983" t="s">
        <v>6987</v>
      </c>
      <c r="H4983" t="s">
        <v>6999</v>
      </c>
      <c r="I4983" t="s">
        <v>7004</v>
      </c>
      <c r="K4983" t="s">
        <v>8040</v>
      </c>
      <c r="L4983" t="s">
        <v>8343</v>
      </c>
      <c r="M4983" t="s">
        <v>8347</v>
      </c>
      <c r="N4983" t="s">
        <v>8352</v>
      </c>
      <c r="O4983" t="s">
        <v>8356</v>
      </c>
      <c r="Q4983" t="s">
        <v>8363</v>
      </c>
      <c r="R4983" t="s">
        <v>7482</v>
      </c>
      <c r="S4983">
        <v>4</v>
      </c>
    </row>
    <row r="4984" spans="1:20" x14ac:dyDescent="0.35">
      <c r="A4984" t="s">
        <v>940</v>
      </c>
      <c r="B4984" t="s">
        <v>1085</v>
      </c>
      <c r="C4984">
        <v>79</v>
      </c>
      <c r="D4984" t="s">
        <v>1175</v>
      </c>
      <c r="E4984" t="s">
        <v>6158</v>
      </c>
      <c r="G4984" t="s">
        <v>6984</v>
      </c>
      <c r="H4984" t="s">
        <v>6995</v>
      </c>
      <c r="I4984" t="s">
        <v>7007</v>
      </c>
      <c r="J4984" t="s">
        <v>7629</v>
      </c>
      <c r="K4984" t="s">
        <v>7790</v>
      </c>
      <c r="L4984" t="s">
        <v>8339</v>
      </c>
      <c r="M4984" t="s">
        <v>8347</v>
      </c>
      <c r="N4984" t="s">
        <v>8351</v>
      </c>
      <c r="O4984" t="s">
        <v>8356</v>
      </c>
      <c r="P4984">
        <v>49608</v>
      </c>
      <c r="Q4984" t="s">
        <v>8362</v>
      </c>
      <c r="S4984">
        <v>5</v>
      </c>
      <c r="T4984" t="s">
        <v>8368</v>
      </c>
    </row>
    <row r="4985" spans="1:20" x14ac:dyDescent="0.35">
      <c r="A4985" t="s">
        <v>255</v>
      </c>
      <c r="B4985" t="s">
        <v>1038</v>
      </c>
      <c r="C4985">
        <v>18</v>
      </c>
      <c r="D4985" t="s">
        <v>1172</v>
      </c>
      <c r="E4985" t="s">
        <v>6159</v>
      </c>
      <c r="F4985" t="s">
        <v>6899</v>
      </c>
      <c r="G4985" t="s">
        <v>6990</v>
      </c>
      <c r="H4985" t="s">
        <v>6998</v>
      </c>
      <c r="I4985" t="s">
        <v>7001</v>
      </c>
      <c r="K4985" t="s">
        <v>8279</v>
      </c>
      <c r="L4985" t="s">
        <v>8342</v>
      </c>
      <c r="M4985" t="s">
        <v>8346</v>
      </c>
      <c r="N4985" t="s">
        <v>8351</v>
      </c>
      <c r="O4985" t="s">
        <v>8356</v>
      </c>
      <c r="Q4985" t="s">
        <v>8364</v>
      </c>
      <c r="R4985" t="s">
        <v>7613</v>
      </c>
    </row>
    <row r="4986" spans="1:20" x14ac:dyDescent="0.35">
      <c r="A4986" t="s">
        <v>713</v>
      </c>
      <c r="B4986" t="s">
        <v>1116</v>
      </c>
      <c r="D4986" t="s">
        <v>1174</v>
      </c>
      <c r="E4986" t="s">
        <v>6160</v>
      </c>
      <c r="F4986" t="s">
        <v>6915</v>
      </c>
      <c r="G4986" t="s">
        <v>6990</v>
      </c>
      <c r="H4986" t="s">
        <v>6998</v>
      </c>
      <c r="I4986" t="s">
        <v>7001</v>
      </c>
      <c r="J4986" t="s">
        <v>7655</v>
      </c>
      <c r="K4986" t="s">
        <v>7803</v>
      </c>
      <c r="L4986" t="s">
        <v>8339</v>
      </c>
      <c r="M4986" t="s">
        <v>8346</v>
      </c>
      <c r="N4986" t="s">
        <v>8352</v>
      </c>
      <c r="O4986" t="s">
        <v>8355</v>
      </c>
      <c r="Q4986" t="s">
        <v>8361</v>
      </c>
      <c r="R4986" t="s">
        <v>7138</v>
      </c>
      <c r="S4986">
        <v>5</v>
      </c>
    </row>
    <row r="4987" spans="1:20" x14ac:dyDescent="0.35">
      <c r="A4987" t="s">
        <v>406</v>
      </c>
      <c r="B4987" t="s">
        <v>1031</v>
      </c>
      <c r="D4987" t="s">
        <v>1173</v>
      </c>
      <c r="E4987" t="s">
        <v>6161</v>
      </c>
      <c r="G4987" t="s">
        <v>6987</v>
      </c>
      <c r="H4987" t="s">
        <v>6997</v>
      </c>
      <c r="I4987" t="s">
        <v>7006</v>
      </c>
      <c r="K4987" t="s">
        <v>7813</v>
      </c>
      <c r="L4987" t="s">
        <v>8344</v>
      </c>
      <c r="M4987" t="s">
        <v>8349</v>
      </c>
      <c r="N4987" t="s">
        <v>8352</v>
      </c>
      <c r="O4987" t="s">
        <v>8355</v>
      </c>
      <c r="P4987">
        <v>2510</v>
      </c>
      <c r="Q4987" t="s">
        <v>8363</v>
      </c>
      <c r="S4987">
        <v>3</v>
      </c>
      <c r="T4987" t="s">
        <v>8368</v>
      </c>
    </row>
    <row r="4988" spans="1:20" x14ac:dyDescent="0.35">
      <c r="A4988" t="s">
        <v>787</v>
      </c>
      <c r="B4988" t="s">
        <v>1091</v>
      </c>
      <c r="D4988" t="s">
        <v>1175</v>
      </c>
      <c r="E4988" t="s">
        <v>6162</v>
      </c>
      <c r="F4988" t="s">
        <v>6735</v>
      </c>
      <c r="G4988" t="s">
        <v>6989</v>
      </c>
      <c r="H4988" t="s">
        <v>6995</v>
      </c>
      <c r="I4988" t="s">
        <v>7004</v>
      </c>
      <c r="K4988" t="s">
        <v>8244</v>
      </c>
      <c r="L4988" t="s">
        <v>8340</v>
      </c>
      <c r="M4988" t="s">
        <v>8346</v>
      </c>
      <c r="N4988" t="s">
        <v>8352</v>
      </c>
      <c r="O4988" t="s">
        <v>8355</v>
      </c>
      <c r="Q4988" t="s">
        <v>8364</v>
      </c>
      <c r="R4988" t="s">
        <v>7104</v>
      </c>
      <c r="S4988">
        <v>3</v>
      </c>
    </row>
    <row r="4989" spans="1:20" x14ac:dyDescent="0.35">
      <c r="A4989" t="s">
        <v>959</v>
      </c>
      <c r="B4989" t="s">
        <v>1037</v>
      </c>
      <c r="C4989">
        <v>52</v>
      </c>
      <c r="D4989" t="s">
        <v>1172</v>
      </c>
      <c r="E4989" t="s">
        <v>6163</v>
      </c>
      <c r="G4989" t="s">
        <v>6992</v>
      </c>
      <c r="H4989" t="s">
        <v>7000</v>
      </c>
      <c r="I4989" t="s">
        <v>7007</v>
      </c>
      <c r="J4989" t="s">
        <v>7169</v>
      </c>
      <c r="K4989" t="s">
        <v>7707</v>
      </c>
      <c r="L4989" t="s">
        <v>8342</v>
      </c>
      <c r="M4989" t="s">
        <v>8349</v>
      </c>
      <c r="N4989" t="s">
        <v>8353</v>
      </c>
      <c r="O4989" t="s">
        <v>8356</v>
      </c>
      <c r="Q4989" t="s">
        <v>8364</v>
      </c>
      <c r="R4989" t="s">
        <v>7588</v>
      </c>
      <c r="S4989">
        <v>5</v>
      </c>
      <c r="T4989" t="s">
        <v>8369</v>
      </c>
    </row>
    <row r="4990" spans="1:20" x14ac:dyDescent="0.35">
      <c r="A4990" t="s">
        <v>631</v>
      </c>
      <c r="B4990" t="s">
        <v>1140</v>
      </c>
      <c r="E4990" t="s">
        <v>6164</v>
      </c>
      <c r="G4990" t="s">
        <v>6988</v>
      </c>
      <c r="H4990" t="s">
        <v>6998</v>
      </c>
      <c r="I4990" t="s">
        <v>7001</v>
      </c>
      <c r="K4990" t="s">
        <v>8032</v>
      </c>
      <c r="L4990" t="s">
        <v>8345</v>
      </c>
      <c r="M4990" t="s">
        <v>8349</v>
      </c>
      <c r="N4990" t="s">
        <v>8352</v>
      </c>
      <c r="O4990" t="s">
        <v>8356</v>
      </c>
      <c r="Q4990" t="s">
        <v>8364</v>
      </c>
      <c r="S4990">
        <v>4</v>
      </c>
      <c r="T4990" t="s">
        <v>8367</v>
      </c>
    </row>
    <row r="4991" spans="1:20" x14ac:dyDescent="0.35">
      <c r="A4991" t="s">
        <v>868</v>
      </c>
      <c r="B4991" t="s">
        <v>1128</v>
      </c>
      <c r="C4991">
        <v>20</v>
      </c>
      <c r="D4991" t="s">
        <v>1173</v>
      </c>
      <c r="E4991" t="s">
        <v>6165</v>
      </c>
      <c r="F4991" t="s">
        <v>6873</v>
      </c>
      <c r="G4991" t="s">
        <v>6993</v>
      </c>
      <c r="H4991" t="s">
        <v>6995</v>
      </c>
      <c r="I4991" t="s">
        <v>7005</v>
      </c>
      <c r="K4991" t="s">
        <v>7706</v>
      </c>
      <c r="L4991" t="s">
        <v>8340</v>
      </c>
      <c r="M4991" t="s">
        <v>8350</v>
      </c>
      <c r="N4991" t="s">
        <v>8354</v>
      </c>
      <c r="O4991" t="s">
        <v>8356</v>
      </c>
      <c r="Q4991" t="s">
        <v>8360</v>
      </c>
      <c r="R4991" t="s">
        <v>7508</v>
      </c>
      <c r="S4991">
        <v>3</v>
      </c>
      <c r="T4991" t="s">
        <v>8367</v>
      </c>
    </row>
    <row r="4992" spans="1:20" x14ac:dyDescent="0.35">
      <c r="A4992" t="s">
        <v>722</v>
      </c>
      <c r="B4992" t="s">
        <v>1092</v>
      </c>
      <c r="C4992">
        <v>27</v>
      </c>
      <c r="D4992" t="s">
        <v>1173</v>
      </c>
      <c r="E4992" t="s">
        <v>6166</v>
      </c>
      <c r="F4992" t="s">
        <v>6738</v>
      </c>
      <c r="G4992" t="s">
        <v>6985</v>
      </c>
      <c r="H4992" t="s">
        <v>6999</v>
      </c>
      <c r="I4992" t="s">
        <v>7006</v>
      </c>
      <c r="J4992" t="s">
        <v>7352</v>
      </c>
      <c r="K4992" t="s">
        <v>7991</v>
      </c>
      <c r="L4992" t="s">
        <v>8344</v>
      </c>
      <c r="M4992" t="s">
        <v>8347</v>
      </c>
      <c r="N4992" t="s">
        <v>8351</v>
      </c>
      <c r="O4992" t="s">
        <v>8358</v>
      </c>
      <c r="P4992">
        <v>15193</v>
      </c>
      <c r="Q4992" t="s">
        <v>8361</v>
      </c>
      <c r="S4992">
        <v>2</v>
      </c>
      <c r="T4992" t="s">
        <v>8369</v>
      </c>
    </row>
    <row r="4993" spans="1:20" x14ac:dyDescent="0.35">
      <c r="A4993" t="s">
        <v>319</v>
      </c>
      <c r="B4993" t="s">
        <v>1089</v>
      </c>
      <c r="D4993" t="s">
        <v>1172</v>
      </c>
      <c r="E4993" t="s">
        <v>6167</v>
      </c>
      <c r="F4993" t="s">
        <v>6969</v>
      </c>
      <c r="G4993" t="s">
        <v>6993</v>
      </c>
      <c r="H4993" t="s">
        <v>6998</v>
      </c>
      <c r="I4993" t="s">
        <v>7002</v>
      </c>
      <c r="K4993" t="s">
        <v>7961</v>
      </c>
      <c r="L4993" t="s">
        <v>8341</v>
      </c>
      <c r="M4993" t="s">
        <v>8349</v>
      </c>
      <c r="N4993" t="s">
        <v>8353</v>
      </c>
      <c r="O4993" t="s">
        <v>8357</v>
      </c>
      <c r="P4993">
        <v>2187</v>
      </c>
      <c r="Q4993" t="s">
        <v>8364</v>
      </c>
      <c r="R4993" t="s">
        <v>7444</v>
      </c>
      <c r="T4993" t="s">
        <v>8367</v>
      </c>
    </row>
    <row r="4994" spans="1:20" x14ac:dyDescent="0.35">
      <c r="A4994" t="s">
        <v>775</v>
      </c>
      <c r="B4994" t="s">
        <v>1157</v>
      </c>
      <c r="D4994" t="s">
        <v>1174</v>
      </c>
      <c r="E4994" t="s">
        <v>6168</v>
      </c>
      <c r="G4994" t="s">
        <v>6991</v>
      </c>
      <c r="H4994" t="s">
        <v>6995</v>
      </c>
      <c r="I4994" t="s">
        <v>7001</v>
      </c>
      <c r="J4994" t="s">
        <v>7565</v>
      </c>
      <c r="K4994" t="s">
        <v>8164</v>
      </c>
      <c r="L4994" t="s">
        <v>8345</v>
      </c>
      <c r="M4994" t="s">
        <v>8346</v>
      </c>
      <c r="N4994" t="s">
        <v>8354</v>
      </c>
      <c r="O4994" t="s">
        <v>8355</v>
      </c>
      <c r="P4994">
        <v>6736</v>
      </c>
      <c r="Q4994" t="s">
        <v>8364</v>
      </c>
      <c r="R4994" t="s">
        <v>7466</v>
      </c>
      <c r="S4994">
        <v>5</v>
      </c>
      <c r="T4994" t="s">
        <v>8369</v>
      </c>
    </row>
    <row r="4995" spans="1:20" x14ac:dyDescent="0.35">
      <c r="A4995" t="s">
        <v>92</v>
      </c>
      <c r="B4995" t="s">
        <v>1062</v>
      </c>
      <c r="D4995" t="s">
        <v>1172</v>
      </c>
      <c r="E4995" t="s">
        <v>6169</v>
      </c>
      <c r="F4995" t="s">
        <v>6779</v>
      </c>
      <c r="G4995" t="s">
        <v>6992</v>
      </c>
      <c r="H4995" t="s">
        <v>6999</v>
      </c>
      <c r="I4995" t="s">
        <v>7004</v>
      </c>
      <c r="J4995" t="s">
        <v>7514</v>
      </c>
      <c r="K4995" t="s">
        <v>8277</v>
      </c>
      <c r="L4995" t="s">
        <v>8343</v>
      </c>
      <c r="M4995" t="s">
        <v>8350</v>
      </c>
      <c r="N4995" t="s">
        <v>8353</v>
      </c>
      <c r="O4995" t="s">
        <v>8355</v>
      </c>
      <c r="P4995">
        <v>38243</v>
      </c>
      <c r="R4995" t="s">
        <v>7254</v>
      </c>
      <c r="S4995">
        <v>4</v>
      </c>
      <c r="T4995" t="s">
        <v>8369</v>
      </c>
    </row>
    <row r="4996" spans="1:20" x14ac:dyDescent="0.35">
      <c r="A4996" t="s">
        <v>346</v>
      </c>
      <c r="B4996" t="s">
        <v>1111</v>
      </c>
      <c r="C4996">
        <v>45</v>
      </c>
      <c r="D4996" t="s">
        <v>1173</v>
      </c>
      <c r="E4996" t="s">
        <v>6170</v>
      </c>
      <c r="F4996" t="s">
        <v>6851</v>
      </c>
      <c r="G4996" t="s">
        <v>6984</v>
      </c>
      <c r="H4996" t="s">
        <v>6996</v>
      </c>
      <c r="I4996" t="s">
        <v>7006</v>
      </c>
      <c r="K4996" t="s">
        <v>8076</v>
      </c>
      <c r="L4996" t="s">
        <v>8339</v>
      </c>
      <c r="M4996" t="s">
        <v>8350</v>
      </c>
      <c r="N4996" t="s">
        <v>8352</v>
      </c>
      <c r="O4996" t="s">
        <v>8358</v>
      </c>
      <c r="Q4996" t="s">
        <v>8363</v>
      </c>
    </row>
    <row r="4997" spans="1:20" x14ac:dyDescent="0.35">
      <c r="A4997" t="s">
        <v>909</v>
      </c>
      <c r="B4997" t="s">
        <v>1069</v>
      </c>
      <c r="D4997" t="s">
        <v>1175</v>
      </c>
      <c r="E4997" t="s">
        <v>6171</v>
      </c>
      <c r="F4997" t="s">
        <v>6937</v>
      </c>
      <c r="G4997" t="s">
        <v>6991</v>
      </c>
      <c r="H4997" t="s">
        <v>6995</v>
      </c>
      <c r="I4997" t="s">
        <v>7004</v>
      </c>
      <c r="J4997" t="s">
        <v>7535</v>
      </c>
      <c r="K4997" t="s">
        <v>8093</v>
      </c>
      <c r="L4997" t="s">
        <v>8344</v>
      </c>
      <c r="M4997" t="s">
        <v>8347</v>
      </c>
      <c r="N4997" t="s">
        <v>8354</v>
      </c>
      <c r="O4997" t="s">
        <v>8357</v>
      </c>
      <c r="S4997">
        <v>5</v>
      </c>
      <c r="T4997" t="s">
        <v>8367</v>
      </c>
    </row>
    <row r="4998" spans="1:20" x14ac:dyDescent="0.35">
      <c r="A4998" t="s">
        <v>609</v>
      </c>
      <c r="B4998" t="s">
        <v>1041</v>
      </c>
      <c r="C4998">
        <v>3</v>
      </c>
      <c r="D4998" t="s">
        <v>1173</v>
      </c>
      <c r="E4998" t="s">
        <v>6172</v>
      </c>
      <c r="F4998" t="s">
        <v>6764</v>
      </c>
      <c r="G4998" t="s">
        <v>6990</v>
      </c>
      <c r="H4998" t="s">
        <v>6996</v>
      </c>
      <c r="I4998" t="s">
        <v>7006</v>
      </c>
      <c r="J4998" t="s">
        <v>7172</v>
      </c>
      <c r="K4998" t="s">
        <v>8196</v>
      </c>
      <c r="L4998" t="s">
        <v>8344</v>
      </c>
      <c r="M4998" t="s">
        <v>8347</v>
      </c>
      <c r="N4998" t="s">
        <v>8351</v>
      </c>
      <c r="O4998" t="s">
        <v>8357</v>
      </c>
      <c r="Q4998" t="s">
        <v>8362</v>
      </c>
      <c r="R4998" t="s">
        <v>7425</v>
      </c>
      <c r="T4998" t="s">
        <v>8368</v>
      </c>
    </row>
    <row r="4999" spans="1:20" x14ac:dyDescent="0.35">
      <c r="A4999" t="s">
        <v>972</v>
      </c>
      <c r="B4999" t="s">
        <v>1134</v>
      </c>
      <c r="D4999" t="s">
        <v>1175</v>
      </c>
      <c r="E4999" t="s">
        <v>6173</v>
      </c>
      <c r="F4999" t="s">
        <v>6811</v>
      </c>
      <c r="G4999" t="s">
        <v>6985</v>
      </c>
      <c r="H4999" t="s">
        <v>6994</v>
      </c>
      <c r="I4999" t="s">
        <v>7007</v>
      </c>
      <c r="J4999" t="s">
        <v>7029</v>
      </c>
      <c r="K4999" t="s">
        <v>8162</v>
      </c>
      <c r="L4999" t="s">
        <v>8345</v>
      </c>
      <c r="M4999" t="s">
        <v>8349</v>
      </c>
      <c r="N4999" t="s">
        <v>8352</v>
      </c>
      <c r="O4999" t="s">
        <v>8357</v>
      </c>
      <c r="Q4999" t="s">
        <v>8362</v>
      </c>
      <c r="S4999">
        <v>2</v>
      </c>
      <c r="T4999" t="s">
        <v>8368</v>
      </c>
    </row>
    <row r="5000" spans="1:20" x14ac:dyDescent="0.35">
      <c r="A5000" t="s">
        <v>138</v>
      </c>
      <c r="B5000" t="s">
        <v>1044</v>
      </c>
      <c r="C5000">
        <v>22</v>
      </c>
      <c r="D5000" t="s">
        <v>1174</v>
      </c>
      <c r="E5000" t="s">
        <v>6174</v>
      </c>
      <c r="G5000" t="s">
        <v>6985</v>
      </c>
      <c r="H5000" t="s">
        <v>6995</v>
      </c>
      <c r="I5000" t="s">
        <v>7005</v>
      </c>
      <c r="J5000" t="s">
        <v>7048</v>
      </c>
      <c r="K5000" t="s">
        <v>7935</v>
      </c>
      <c r="L5000" t="s">
        <v>8345</v>
      </c>
      <c r="M5000" t="s">
        <v>8349</v>
      </c>
      <c r="N5000" t="s">
        <v>8353</v>
      </c>
      <c r="O5000" t="s">
        <v>8356</v>
      </c>
      <c r="Q5000" t="s">
        <v>8360</v>
      </c>
      <c r="R5000" t="s">
        <v>7186</v>
      </c>
      <c r="T5000" t="s">
        <v>8367</v>
      </c>
    </row>
    <row r="5001" spans="1:20" x14ac:dyDescent="0.35">
      <c r="A5001" t="s">
        <v>853</v>
      </c>
      <c r="B5001" t="s">
        <v>1157</v>
      </c>
      <c r="C5001">
        <v>23</v>
      </c>
      <c r="D5001" t="s">
        <v>1173</v>
      </c>
      <c r="E5001" t="s">
        <v>6175</v>
      </c>
      <c r="F5001" t="s">
        <v>6843</v>
      </c>
      <c r="G5001" t="s">
        <v>6986</v>
      </c>
      <c r="H5001" t="s">
        <v>6999</v>
      </c>
      <c r="I5001" t="s">
        <v>7001</v>
      </c>
      <c r="K5001" t="s">
        <v>7861</v>
      </c>
      <c r="L5001" t="s">
        <v>8340</v>
      </c>
      <c r="M5001" t="s">
        <v>8349</v>
      </c>
      <c r="N5001" t="s">
        <v>8353</v>
      </c>
      <c r="O5001" t="s">
        <v>8357</v>
      </c>
    </row>
    <row r="5002" spans="1:20" x14ac:dyDescent="0.35">
      <c r="A5002" t="s">
        <v>444</v>
      </c>
      <c r="B5002" t="s">
        <v>1118</v>
      </c>
      <c r="C5002">
        <v>35</v>
      </c>
      <c r="D5002" t="s">
        <v>1173</v>
      </c>
      <c r="E5002" t="s">
        <v>6176</v>
      </c>
      <c r="F5002" t="s">
        <v>6849</v>
      </c>
      <c r="G5002" t="s">
        <v>6987</v>
      </c>
      <c r="H5002" t="s">
        <v>6994</v>
      </c>
      <c r="I5002" t="s">
        <v>7001</v>
      </c>
      <c r="K5002" t="s">
        <v>7759</v>
      </c>
      <c r="L5002" t="s">
        <v>8339</v>
      </c>
      <c r="M5002" t="s">
        <v>8350</v>
      </c>
      <c r="N5002" t="s">
        <v>8354</v>
      </c>
      <c r="O5002" t="s">
        <v>8355</v>
      </c>
      <c r="P5002">
        <v>20763</v>
      </c>
      <c r="R5002" t="s">
        <v>7186</v>
      </c>
      <c r="T5002" t="s">
        <v>8368</v>
      </c>
    </row>
    <row r="5003" spans="1:20" x14ac:dyDescent="0.35">
      <c r="A5003" t="s">
        <v>104</v>
      </c>
      <c r="B5003" t="s">
        <v>1123</v>
      </c>
      <c r="C5003">
        <v>50</v>
      </c>
      <c r="E5003" t="s">
        <v>6177</v>
      </c>
      <c r="F5003" t="s">
        <v>6780</v>
      </c>
      <c r="G5003" t="s">
        <v>6992</v>
      </c>
      <c r="H5003" t="s">
        <v>6995</v>
      </c>
      <c r="I5003" t="s">
        <v>7005</v>
      </c>
      <c r="J5003" t="s">
        <v>7568</v>
      </c>
      <c r="K5003" t="s">
        <v>8056</v>
      </c>
      <c r="L5003" t="s">
        <v>8339</v>
      </c>
      <c r="M5003" t="s">
        <v>8346</v>
      </c>
      <c r="N5003" t="s">
        <v>8353</v>
      </c>
      <c r="O5003" t="s">
        <v>8358</v>
      </c>
      <c r="Q5003" t="s">
        <v>8361</v>
      </c>
      <c r="S5003">
        <v>2</v>
      </c>
      <c r="T5003" t="s">
        <v>8368</v>
      </c>
    </row>
    <row r="5004" spans="1:20" x14ac:dyDescent="0.35">
      <c r="A5004" t="s">
        <v>639</v>
      </c>
      <c r="B5004" t="s">
        <v>1100</v>
      </c>
      <c r="C5004">
        <v>63</v>
      </c>
      <c r="D5004" t="s">
        <v>1172</v>
      </c>
      <c r="E5004" t="s">
        <v>6178</v>
      </c>
      <c r="F5004" t="s">
        <v>6747</v>
      </c>
      <c r="G5004" t="s">
        <v>6993</v>
      </c>
      <c r="H5004" t="s">
        <v>6994</v>
      </c>
      <c r="I5004" t="s">
        <v>7004</v>
      </c>
      <c r="J5004" t="s">
        <v>7039</v>
      </c>
      <c r="K5004" t="s">
        <v>7922</v>
      </c>
      <c r="L5004" t="s">
        <v>8338</v>
      </c>
      <c r="M5004" t="s">
        <v>8350</v>
      </c>
      <c r="N5004" t="s">
        <v>8354</v>
      </c>
      <c r="O5004" t="s">
        <v>8359</v>
      </c>
      <c r="R5004" t="s">
        <v>7649</v>
      </c>
      <c r="T5004" t="s">
        <v>8368</v>
      </c>
    </row>
    <row r="5005" spans="1:20" x14ac:dyDescent="0.35">
      <c r="A5005" t="s">
        <v>388</v>
      </c>
      <c r="B5005" t="s">
        <v>1069</v>
      </c>
      <c r="D5005" t="s">
        <v>1175</v>
      </c>
      <c r="E5005" t="s">
        <v>6179</v>
      </c>
      <c r="F5005" t="s">
        <v>6718</v>
      </c>
      <c r="G5005" t="s">
        <v>6986</v>
      </c>
      <c r="H5005" t="s">
        <v>6994</v>
      </c>
      <c r="I5005" t="s">
        <v>7005</v>
      </c>
      <c r="J5005" t="s">
        <v>7286</v>
      </c>
      <c r="K5005" t="s">
        <v>8088</v>
      </c>
      <c r="L5005" t="s">
        <v>8338</v>
      </c>
      <c r="M5005" t="s">
        <v>8350</v>
      </c>
      <c r="N5005" t="s">
        <v>8353</v>
      </c>
      <c r="O5005" t="s">
        <v>8359</v>
      </c>
      <c r="S5005">
        <v>4</v>
      </c>
      <c r="T5005" t="s">
        <v>8367</v>
      </c>
    </row>
    <row r="5006" spans="1:20" x14ac:dyDescent="0.35">
      <c r="A5006" t="s">
        <v>726</v>
      </c>
      <c r="B5006" t="s">
        <v>1120</v>
      </c>
      <c r="C5006">
        <v>76</v>
      </c>
      <c r="D5006" t="s">
        <v>1172</v>
      </c>
      <c r="E5006" t="s">
        <v>6180</v>
      </c>
      <c r="G5006" t="s">
        <v>6985</v>
      </c>
      <c r="H5006" t="s">
        <v>6994</v>
      </c>
      <c r="I5006" t="s">
        <v>7002</v>
      </c>
      <c r="J5006" t="s">
        <v>7165</v>
      </c>
      <c r="K5006" t="s">
        <v>7835</v>
      </c>
      <c r="L5006" t="s">
        <v>8345</v>
      </c>
      <c r="M5006" t="s">
        <v>8347</v>
      </c>
      <c r="N5006" t="s">
        <v>8351</v>
      </c>
      <c r="O5006" t="s">
        <v>8359</v>
      </c>
      <c r="Q5006" t="s">
        <v>8361</v>
      </c>
      <c r="S5006">
        <v>4</v>
      </c>
    </row>
    <row r="5007" spans="1:20" x14ac:dyDescent="0.35">
      <c r="A5007" t="s">
        <v>357</v>
      </c>
      <c r="B5007" t="s">
        <v>1144</v>
      </c>
      <c r="E5007" t="s">
        <v>6181</v>
      </c>
      <c r="F5007" t="s">
        <v>6953</v>
      </c>
      <c r="G5007" t="s">
        <v>6984</v>
      </c>
      <c r="H5007" t="s">
        <v>6998</v>
      </c>
      <c r="I5007" t="s">
        <v>7004</v>
      </c>
      <c r="J5007" t="s">
        <v>7350</v>
      </c>
      <c r="K5007" t="s">
        <v>8230</v>
      </c>
      <c r="L5007" t="s">
        <v>8338</v>
      </c>
      <c r="M5007" t="s">
        <v>8349</v>
      </c>
      <c r="N5007" t="s">
        <v>8351</v>
      </c>
      <c r="O5007" t="s">
        <v>8357</v>
      </c>
      <c r="Q5007" t="s">
        <v>8363</v>
      </c>
      <c r="S5007">
        <v>3</v>
      </c>
      <c r="T5007" t="s">
        <v>8368</v>
      </c>
    </row>
    <row r="5008" spans="1:20" x14ac:dyDescent="0.35">
      <c r="A5008" t="s">
        <v>416</v>
      </c>
      <c r="B5008" t="s">
        <v>1095</v>
      </c>
      <c r="C5008">
        <v>78</v>
      </c>
      <c r="D5008" t="s">
        <v>1173</v>
      </c>
      <c r="E5008" t="s">
        <v>6182</v>
      </c>
      <c r="F5008" t="s">
        <v>6900</v>
      </c>
      <c r="G5008" t="s">
        <v>6988</v>
      </c>
      <c r="H5008" t="s">
        <v>7000</v>
      </c>
      <c r="I5008" t="s">
        <v>7006</v>
      </c>
      <c r="J5008" t="s">
        <v>7527</v>
      </c>
      <c r="K5008" t="s">
        <v>7747</v>
      </c>
      <c r="L5008" t="s">
        <v>8340</v>
      </c>
      <c r="M5008" t="s">
        <v>8347</v>
      </c>
      <c r="N5008" t="s">
        <v>8354</v>
      </c>
      <c r="O5008" t="s">
        <v>8357</v>
      </c>
      <c r="R5008" t="s">
        <v>7514</v>
      </c>
      <c r="T5008" t="s">
        <v>8368</v>
      </c>
    </row>
    <row r="5009" spans="1:20" x14ac:dyDescent="0.35">
      <c r="A5009" t="s">
        <v>62</v>
      </c>
      <c r="B5009" t="s">
        <v>1030</v>
      </c>
      <c r="E5009" t="s">
        <v>6183</v>
      </c>
      <c r="F5009" t="s">
        <v>6872</v>
      </c>
      <c r="G5009" t="s">
        <v>6990</v>
      </c>
      <c r="H5009" t="s">
        <v>6994</v>
      </c>
      <c r="I5009" t="s">
        <v>7001</v>
      </c>
      <c r="K5009" t="s">
        <v>8021</v>
      </c>
      <c r="L5009" t="s">
        <v>8339</v>
      </c>
      <c r="M5009" t="s">
        <v>8346</v>
      </c>
      <c r="N5009" t="s">
        <v>8354</v>
      </c>
      <c r="O5009" t="s">
        <v>8355</v>
      </c>
      <c r="P5009">
        <v>45330</v>
      </c>
      <c r="Q5009" t="s">
        <v>8364</v>
      </c>
      <c r="T5009" t="s">
        <v>8367</v>
      </c>
    </row>
    <row r="5010" spans="1:20" x14ac:dyDescent="0.35">
      <c r="A5010" t="s">
        <v>496</v>
      </c>
      <c r="B5010" t="s">
        <v>1047</v>
      </c>
      <c r="C5010">
        <v>20</v>
      </c>
      <c r="D5010" t="s">
        <v>1172</v>
      </c>
      <c r="E5010" t="s">
        <v>6184</v>
      </c>
      <c r="F5010" t="s">
        <v>6731</v>
      </c>
      <c r="G5010" t="s">
        <v>6991</v>
      </c>
      <c r="H5010" t="s">
        <v>6998</v>
      </c>
      <c r="I5010" t="s">
        <v>7004</v>
      </c>
      <c r="J5010" t="s">
        <v>7362</v>
      </c>
      <c r="K5010" t="s">
        <v>7938</v>
      </c>
      <c r="L5010" t="s">
        <v>8343</v>
      </c>
      <c r="M5010" t="s">
        <v>8350</v>
      </c>
      <c r="N5010" t="s">
        <v>8351</v>
      </c>
      <c r="O5010" t="s">
        <v>8358</v>
      </c>
      <c r="P5010">
        <v>19963</v>
      </c>
      <c r="Q5010" t="s">
        <v>8361</v>
      </c>
      <c r="R5010" t="s">
        <v>7110</v>
      </c>
    </row>
    <row r="5011" spans="1:20" x14ac:dyDescent="0.35">
      <c r="A5011" t="s">
        <v>308</v>
      </c>
      <c r="B5011" t="s">
        <v>1061</v>
      </c>
      <c r="D5011" t="s">
        <v>1174</v>
      </c>
      <c r="E5011" t="s">
        <v>6185</v>
      </c>
      <c r="G5011" t="s">
        <v>6987</v>
      </c>
      <c r="H5011" t="s">
        <v>6994</v>
      </c>
      <c r="I5011" t="s">
        <v>7007</v>
      </c>
      <c r="K5011" t="s">
        <v>8267</v>
      </c>
      <c r="L5011" t="s">
        <v>8340</v>
      </c>
      <c r="M5011" t="s">
        <v>8348</v>
      </c>
      <c r="N5011" t="s">
        <v>8354</v>
      </c>
      <c r="O5011" t="s">
        <v>8355</v>
      </c>
      <c r="P5011">
        <v>3560</v>
      </c>
      <c r="Q5011" t="s">
        <v>8362</v>
      </c>
      <c r="R5011" t="s">
        <v>7542</v>
      </c>
      <c r="S5011">
        <v>2</v>
      </c>
      <c r="T5011" t="s">
        <v>8369</v>
      </c>
    </row>
    <row r="5012" spans="1:20" x14ac:dyDescent="0.35">
      <c r="A5012" t="s">
        <v>458</v>
      </c>
      <c r="B5012" t="s">
        <v>1020</v>
      </c>
      <c r="D5012" t="s">
        <v>1174</v>
      </c>
      <c r="E5012" t="s">
        <v>6186</v>
      </c>
      <c r="F5012" t="s">
        <v>6788</v>
      </c>
      <c r="G5012" t="s">
        <v>6986</v>
      </c>
      <c r="H5012" t="s">
        <v>7000</v>
      </c>
      <c r="I5012" t="s">
        <v>7007</v>
      </c>
      <c r="K5012" t="s">
        <v>8120</v>
      </c>
      <c r="L5012" t="s">
        <v>8345</v>
      </c>
      <c r="M5012" t="s">
        <v>8349</v>
      </c>
      <c r="N5012" t="s">
        <v>8354</v>
      </c>
      <c r="O5012" t="s">
        <v>8357</v>
      </c>
      <c r="P5012">
        <v>9253</v>
      </c>
      <c r="Q5012" t="s">
        <v>8363</v>
      </c>
      <c r="R5012" t="s">
        <v>7242</v>
      </c>
      <c r="S5012">
        <v>5</v>
      </c>
      <c r="T5012" t="s">
        <v>8368</v>
      </c>
    </row>
    <row r="5013" spans="1:20" x14ac:dyDescent="0.35">
      <c r="A5013" t="s">
        <v>322</v>
      </c>
      <c r="B5013" t="s">
        <v>1171</v>
      </c>
      <c r="D5013" t="s">
        <v>1175</v>
      </c>
      <c r="E5013" t="s">
        <v>6187</v>
      </c>
      <c r="F5013" t="s">
        <v>6982</v>
      </c>
      <c r="G5013" t="s">
        <v>6993</v>
      </c>
      <c r="H5013" t="s">
        <v>6996</v>
      </c>
      <c r="I5013" t="s">
        <v>7007</v>
      </c>
      <c r="J5013" t="s">
        <v>7116</v>
      </c>
      <c r="K5013" t="s">
        <v>8092</v>
      </c>
      <c r="L5013" t="s">
        <v>8342</v>
      </c>
      <c r="M5013" t="s">
        <v>8348</v>
      </c>
      <c r="N5013" t="s">
        <v>8353</v>
      </c>
      <c r="O5013" t="s">
        <v>8357</v>
      </c>
      <c r="P5013">
        <v>47927</v>
      </c>
      <c r="S5013">
        <v>1</v>
      </c>
      <c r="T5013" t="s">
        <v>8368</v>
      </c>
    </row>
    <row r="5014" spans="1:20" x14ac:dyDescent="0.35">
      <c r="A5014" t="s">
        <v>238</v>
      </c>
      <c r="B5014" t="s">
        <v>1169</v>
      </c>
      <c r="C5014">
        <v>37</v>
      </c>
      <c r="D5014" t="s">
        <v>1172</v>
      </c>
      <c r="E5014" t="s">
        <v>6188</v>
      </c>
      <c r="G5014" t="s">
        <v>6993</v>
      </c>
      <c r="H5014" t="s">
        <v>7000</v>
      </c>
      <c r="I5014" t="s">
        <v>7006</v>
      </c>
      <c r="J5014" t="s">
        <v>7061</v>
      </c>
      <c r="K5014" t="s">
        <v>8313</v>
      </c>
      <c r="L5014" t="s">
        <v>8339</v>
      </c>
      <c r="M5014" t="s">
        <v>8348</v>
      </c>
      <c r="N5014" t="s">
        <v>8352</v>
      </c>
      <c r="O5014" t="s">
        <v>8357</v>
      </c>
      <c r="Q5014" t="s">
        <v>8362</v>
      </c>
      <c r="T5014" t="s">
        <v>8369</v>
      </c>
    </row>
    <row r="5015" spans="1:20" x14ac:dyDescent="0.35">
      <c r="A5015" t="s">
        <v>364</v>
      </c>
      <c r="B5015" t="s">
        <v>1052</v>
      </c>
      <c r="D5015" t="s">
        <v>1173</v>
      </c>
      <c r="E5015" t="s">
        <v>6189</v>
      </c>
      <c r="F5015" t="s">
        <v>6907</v>
      </c>
      <c r="G5015" t="s">
        <v>6992</v>
      </c>
      <c r="H5015" t="s">
        <v>6997</v>
      </c>
      <c r="I5015" t="s">
        <v>7007</v>
      </c>
      <c r="J5015" t="s">
        <v>7327</v>
      </c>
      <c r="K5015" t="s">
        <v>7856</v>
      </c>
      <c r="L5015" t="s">
        <v>8344</v>
      </c>
      <c r="M5015" t="s">
        <v>8348</v>
      </c>
      <c r="N5015" t="s">
        <v>8351</v>
      </c>
      <c r="O5015" t="s">
        <v>8356</v>
      </c>
      <c r="Q5015" t="s">
        <v>8361</v>
      </c>
      <c r="R5015" t="s">
        <v>7103</v>
      </c>
      <c r="S5015">
        <v>2</v>
      </c>
    </row>
    <row r="5016" spans="1:20" x14ac:dyDescent="0.35">
      <c r="A5016" t="s">
        <v>453</v>
      </c>
      <c r="B5016" t="s">
        <v>1040</v>
      </c>
      <c r="D5016" t="s">
        <v>1173</v>
      </c>
      <c r="E5016" t="s">
        <v>6190</v>
      </c>
      <c r="F5016" t="s">
        <v>6695</v>
      </c>
      <c r="G5016" t="s">
        <v>6988</v>
      </c>
      <c r="H5016" t="s">
        <v>6998</v>
      </c>
      <c r="I5016" t="s">
        <v>7007</v>
      </c>
      <c r="J5016" t="s">
        <v>7516</v>
      </c>
      <c r="K5016" t="s">
        <v>8137</v>
      </c>
      <c r="L5016" t="s">
        <v>8341</v>
      </c>
      <c r="M5016" t="s">
        <v>8348</v>
      </c>
      <c r="N5016" t="s">
        <v>8353</v>
      </c>
      <c r="O5016" t="s">
        <v>8355</v>
      </c>
      <c r="Q5016" t="s">
        <v>8361</v>
      </c>
      <c r="R5016" t="s">
        <v>7227</v>
      </c>
      <c r="S5016">
        <v>1</v>
      </c>
      <c r="T5016" t="s">
        <v>8368</v>
      </c>
    </row>
    <row r="5017" spans="1:20" x14ac:dyDescent="0.35">
      <c r="A5017" t="s">
        <v>564</v>
      </c>
      <c r="B5017" t="s">
        <v>1139</v>
      </c>
      <c r="C5017">
        <v>53</v>
      </c>
      <c r="E5017" t="s">
        <v>6191</v>
      </c>
      <c r="G5017" t="s">
        <v>6985</v>
      </c>
      <c r="H5017" t="s">
        <v>6995</v>
      </c>
      <c r="I5017" t="s">
        <v>7006</v>
      </c>
      <c r="J5017" t="s">
        <v>7438</v>
      </c>
      <c r="K5017" t="s">
        <v>7682</v>
      </c>
      <c r="L5017" t="s">
        <v>8342</v>
      </c>
      <c r="M5017" t="s">
        <v>8346</v>
      </c>
      <c r="N5017" t="s">
        <v>8353</v>
      </c>
      <c r="O5017" t="s">
        <v>8358</v>
      </c>
      <c r="P5017">
        <v>39633</v>
      </c>
      <c r="Q5017" t="s">
        <v>8360</v>
      </c>
      <c r="R5017" t="s">
        <v>7561</v>
      </c>
      <c r="S5017">
        <v>4</v>
      </c>
      <c r="T5017" t="s">
        <v>8369</v>
      </c>
    </row>
    <row r="5018" spans="1:20" x14ac:dyDescent="0.35">
      <c r="A5018" t="s">
        <v>454</v>
      </c>
      <c r="B5018" t="s">
        <v>1063</v>
      </c>
      <c r="D5018" t="s">
        <v>1173</v>
      </c>
      <c r="E5018" t="s">
        <v>6192</v>
      </c>
      <c r="F5018" t="s">
        <v>6751</v>
      </c>
      <c r="G5018" t="s">
        <v>6984</v>
      </c>
      <c r="H5018" t="s">
        <v>6994</v>
      </c>
      <c r="I5018" t="s">
        <v>7006</v>
      </c>
      <c r="K5018" t="s">
        <v>8204</v>
      </c>
      <c r="L5018" t="s">
        <v>8344</v>
      </c>
      <c r="M5018" t="s">
        <v>8346</v>
      </c>
      <c r="N5018" t="s">
        <v>8351</v>
      </c>
      <c r="O5018" t="s">
        <v>8358</v>
      </c>
      <c r="P5018">
        <v>47079</v>
      </c>
      <c r="R5018" t="s">
        <v>7590</v>
      </c>
      <c r="S5018">
        <v>4</v>
      </c>
    </row>
    <row r="5019" spans="1:20" x14ac:dyDescent="0.35">
      <c r="A5019" t="s">
        <v>685</v>
      </c>
      <c r="B5019" t="s">
        <v>1021</v>
      </c>
      <c r="C5019">
        <v>49</v>
      </c>
      <c r="D5019" t="s">
        <v>1175</v>
      </c>
      <c r="E5019" t="s">
        <v>6193</v>
      </c>
      <c r="F5019" t="s">
        <v>6724</v>
      </c>
      <c r="G5019" t="s">
        <v>6986</v>
      </c>
      <c r="H5019" t="s">
        <v>7000</v>
      </c>
      <c r="I5019" t="s">
        <v>7004</v>
      </c>
      <c r="K5019" t="s">
        <v>8090</v>
      </c>
      <c r="L5019" t="s">
        <v>8338</v>
      </c>
      <c r="M5019" t="s">
        <v>8348</v>
      </c>
      <c r="N5019" t="s">
        <v>8353</v>
      </c>
      <c r="O5019" t="s">
        <v>8356</v>
      </c>
      <c r="Q5019" t="s">
        <v>8364</v>
      </c>
      <c r="R5019" t="s">
        <v>8366</v>
      </c>
      <c r="T5019" t="s">
        <v>8369</v>
      </c>
    </row>
    <row r="5020" spans="1:20" x14ac:dyDescent="0.35">
      <c r="A5020" t="s">
        <v>643</v>
      </c>
      <c r="B5020" t="s">
        <v>1049</v>
      </c>
      <c r="C5020">
        <v>41</v>
      </c>
      <c r="D5020" t="s">
        <v>1172</v>
      </c>
      <c r="E5020" t="s">
        <v>6194</v>
      </c>
      <c r="F5020" t="s">
        <v>6701</v>
      </c>
      <c r="G5020" t="s">
        <v>6989</v>
      </c>
      <c r="H5020" t="s">
        <v>6996</v>
      </c>
      <c r="I5020" t="s">
        <v>7005</v>
      </c>
      <c r="K5020" t="s">
        <v>8288</v>
      </c>
      <c r="L5020" t="s">
        <v>8339</v>
      </c>
      <c r="M5020" t="s">
        <v>8347</v>
      </c>
      <c r="N5020" t="s">
        <v>8353</v>
      </c>
      <c r="O5020" t="s">
        <v>8357</v>
      </c>
      <c r="Q5020" t="s">
        <v>8361</v>
      </c>
    </row>
    <row r="5021" spans="1:20" x14ac:dyDescent="0.35">
      <c r="A5021" t="s">
        <v>643</v>
      </c>
      <c r="B5021" t="s">
        <v>1042</v>
      </c>
      <c r="C5021">
        <v>59</v>
      </c>
      <c r="E5021" t="s">
        <v>6195</v>
      </c>
      <c r="F5021" t="s">
        <v>6976</v>
      </c>
      <c r="G5021" t="s">
        <v>6989</v>
      </c>
      <c r="H5021" t="s">
        <v>6996</v>
      </c>
      <c r="I5021" t="s">
        <v>7004</v>
      </c>
      <c r="J5021" t="s">
        <v>7426</v>
      </c>
      <c r="K5021" t="s">
        <v>8172</v>
      </c>
      <c r="L5021" t="s">
        <v>8342</v>
      </c>
      <c r="M5021" t="s">
        <v>8350</v>
      </c>
      <c r="N5021" t="s">
        <v>8352</v>
      </c>
      <c r="O5021" t="s">
        <v>8356</v>
      </c>
      <c r="Q5021" t="s">
        <v>8361</v>
      </c>
      <c r="R5021" t="s">
        <v>7104</v>
      </c>
      <c r="S5021">
        <v>1</v>
      </c>
      <c r="T5021" t="s">
        <v>8367</v>
      </c>
    </row>
    <row r="5022" spans="1:20" x14ac:dyDescent="0.35">
      <c r="A5022" t="s">
        <v>247</v>
      </c>
      <c r="B5022" t="s">
        <v>1128</v>
      </c>
      <c r="C5022">
        <v>44</v>
      </c>
      <c r="D5022" t="s">
        <v>1175</v>
      </c>
      <c r="E5022" t="s">
        <v>6196</v>
      </c>
      <c r="G5022" t="s">
        <v>6989</v>
      </c>
      <c r="H5022" t="s">
        <v>6996</v>
      </c>
      <c r="I5022" t="s">
        <v>7004</v>
      </c>
      <c r="J5022" t="s">
        <v>7526</v>
      </c>
      <c r="K5022" t="s">
        <v>7812</v>
      </c>
      <c r="L5022" t="s">
        <v>8342</v>
      </c>
      <c r="M5022" t="s">
        <v>8348</v>
      </c>
      <c r="N5022" t="s">
        <v>8354</v>
      </c>
      <c r="O5022" t="s">
        <v>8355</v>
      </c>
      <c r="T5022" t="s">
        <v>8367</v>
      </c>
    </row>
    <row r="5023" spans="1:20" x14ac:dyDescent="0.35">
      <c r="A5023" t="s">
        <v>273</v>
      </c>
      <c r="B5023" t="s">
        <v>1068</v>
      </c>
      <c r="C5023">
        <v>34</v>
      </c>
      <c r="D5023" t="s">
        <v>1174</v>
      </c>
      <c r="E5023" t="s">
        <v>6197</v>
      </c>
      <c r="F5023" t="s">
        <v>6863</v>
      </c>
      <c r="G5023" t="s">
        <v>6991</v>
      </c>
      <c r="H5023" t="s">
        <v>6997</v>
      </c>
      <c r="I5023" t="s">
        <v>7002</v>
      </c>
      <c r="J5023" t="s">
        <v>7421</v>
      </c>
      <c r="K5023" t="s">
        <v>7950</v>
      </c>
      <c r="L5023" t="s">
        <v>8343</v>
      </c>
      <c r="M5023" t="s">
        <v>8350</v>
      </c>
      <c r="N5023" t="s">
        <v>8354</v>
      </c>
      <c r="O5023" t="s">
        <v>8356</v>
      </c>
      <c r="Q5023" t="s">
        <v>8361</v>
      </c>
      <c r="R5023" t="s">
        <v>7287</v>
      </c>
      <c r="S5023">
        <v>3</v>
      </c>
      <c r="T5023" t="s">
        <v>8367</v>
      </c>
    </row>
    <row r="5024" spans="1:20" x14ac:dyDescent="0.35">
      <c r="A5024" t="s">
        <v>793</v>
      </c>
      <c r="B5024" t="s">
        <v>1034</v>
      </c>
      <c r="E5024" t="s">
        <v>6198</v>
      </c>
      <c r="G5024" t="s">
        <v>6985</v>
      </c>
      <c r="H5024" t="s">
        <v>6998</v>
      </c>
      <c r="I5024" t="s">
        <v>7002</v>
      </c>
      <c r="K5024" t="s">
        <v>8061</v>
      </c>
      <c r="L5024" t="s">
        <v>8343</v>
      </c>
      <c r="M5024" t="s">
        <v>8348</v>
      </c>
      <c r="N5024" t="s">
        <v>8351</v>
      </c>
      <c r="O5024" t="s">
        <v>8357</v>
      </c>
      <c r="Q5024" t="s">
        <v>8361</v>
      </c>
      <c r="R5024" t="s">
        <v>7098</v>
      </c>
      <c r="S5024">
        <v>1</v>
      </c>
      <c r="T5024" t="s">
        <v>8369</v>
      </c>
    </row>
    <row r="5025" spans="1:20" x14ac:dyDescent="0.35">
      <c r="A5025" t="s">
        <v>832</v>
      </c>
      <c r="B5025" t="s">
        <v>1075</v>
      </c>
      <c r="C5025">
        <v>72</v>
      </c>
      <c r="E5025" t="s">
        <v>6199</v>
      </c>
      <c r="G5025" t="s">
        <v>6990</v>
      </c>
      <c r="H5025" t="s">
        <v>6997</v>
      </c>
      <c r="I5025" t="s">
        <v>7004</v>
      </c>
      <c r="J5025" t="s">
        <v>7496</v>
      </c>
      <c r="K5025" t="s">
        <v>8321</v>
      </c>
      <c r="L5025" t="s">
        <v>8339</v>
      </c>
      <c r="M5025" t="s">
        <v>8348</v>
      </c>
      <c r="N5025" t="s">
        <v>8354</v>
      </c>
      <c r="O5025" t="s">
        <v>8355</v>
      </c>
      <c r="Q5025" t="s">
        <v>8363</v>
      </c>
      <c r="R5025" t="s">
        <v>7261</v>
      </c>
      <c r="S5025">
        <v>5</v>
      </c>
      <c r="T5025" t="s">
        <v>8369</v>
      </c>
    </row>
    <row r="5026" spans="1:20" x14ac:dyDescent="0.35">
      <c r="A5026" t="s">
        <v>114</v>
      </c>
      <c r="B5026" t="s">
        <v>1027</v>
      </c>
      <c r="C5026">
        <v>29</v>
      </c>
      <c r="E5026" t="s">
        <v>6200</v>
      </c>
      <c r="F5026" t="s">
        <v>6769</v>
      </c>
      <c r="G5026" t="s">
        <v>6986</v>
      </c>
      <c r="H5026" t="s">
        <v>6996</v>
      </c>
      <c r="I5026" t="s">
        <v>7006</v>
      </c>
      <c r="J5026" t="s">
        <v>7082</v>
      </c>
      <c r="K5026" t="s">
        <v>7965</v>
      </c>
      <c r="L5026" t="s">
        <v>8340</v>
      </c>
      <c r="M5026" t="s">
        <v>8347</v>
      </c>
      <c r="N5026" t="s">
        <v>8352</v>
      </c>
      <c r="O5026" t="s">
        <v>8357</v>
      </c>
      <c r="P5026">
        <v>17109</v>
      </c>
      <c r="Q5026" t="s">
        <v>8362</v>
      </c>
      <c r="S5026">
        <v>5</v>
      </c>
      <c r="T5026" t="s">
        <v>8369</v>
      </c>
    </row>
    <row r="5027" spans="1:20" x14ac:dyDescent="0.35">
      <c r="A5027" t="s">
        <v>417</v>
      </c>
      <c r="B5027" t="s">
        <v>1066</v>
      </c>
      <c r="C5027">
        <v>52</v>
      </c>
      <c r="D5027" t="s">
        <v>1173</v>
      </c>
      <c r="E5027" t="s">
        <v>6201</v>
      </c>
      <c r="F5027" t="s">
        <v>6918</v>
      </c>
      <c r="G5027" t="s">
        <v>6984</v>
      </c>
      <c r="H5027" t="s">
        <v>6998</v>
      </c>
      <c r="I5027" t="s">
        <v>7007</v>
      </c>
      <c r="K5027" t="s">
        <v>7681</v>
      </c>
      <c r="L5027" t="s">
        <v>8344</v>
      </c>
      <c r="M5027" t="s">
        <v>8349</v>
      </c>
      <c r="N5027" t="s">
        <v>8351</v>
      </c>
      <c r="O5027" t="s">
        <v>8356</v>
      </c>
      <c r="P5027">
        <v>35560</v>
      </c>
      <c r="Q5027" t="s">
        <v>8361</v>
      </c>
      <c r="S5027">
        <v>3</v>
      </c>
    </row>
    <row r="5028" spans="1:20" x14ac:dyDescent="0.35">
      <c r="A5028" t="s">
        <v>205</v>
      </c>
      <c r="B5028" t="s">
        <v>1147</v>
      </c>
      <c r="C5028">
        <v>89</v>
      </c>
      <c r="D5028" t="s">
        <v>1174</v>
      </c>
      <c r="E5028" t="s">
        <v>6202</v>
      </c>
      <c r="F5028" t="s">
        <v>6861</v>
      </c>
      <c r="G5028" t="s">
        <v>6992</v>
      </c>
      <c r="H5028" t="s">
        <v>6996</v>
      </c>
      <c r="I5028" t="s">
        <v>7003</v>
      </c>
      <c r="J5028" t="s">
        <v>7207</v>
      </c>
      <c r="K5028" t="s">
        <v>8029</v>
      </c>
      <c r="L5028" t="s">
        <v>8343</v>
      </c>
      <c r="M5028" t="s">
        <v>8348</v>
      </c>
      <c r="N5028" t="s">
        <v>8354</v>
      </c>
      <c r="O5028" t="s">
        <v>8356</v>
      </c>
      <c r="Q5028" t="s">
        <v>8364</v>
      </c>
      <c r="S5028">
        <v>4</v>
      </c>
      <c r="T5028" t="s">
        <v>8367</v>
      </c>
    </row>
    <row r="5029" spans="1:20" x14ac:dyDescent="0.35">
      <c r="A5029" t="s">
        <v>507</v>
      </c>
      <c r="B5029" t="s">
        <v>1097</v>
      </c>
      <c r="D5029" t="s">
        <v>1173</v>
      </c>
      <c r="E5029" t="s">
        <v>6203</v>
      </c>
      <c r="F5029" t="s">
        <v>6926</v>
      </c>
      <c r="G5029" t="s">
        <v>6986</v>
      </c>
      <c r="H5029" t="s">
        <v>6997</v>
      </c>
      <c r="I5029" t="s">
        <v>7004</v>
      </c>
      <c r="J5029" t="s">
        <v>7663</v>
      </c>
      <c r="K5029" t="s">
        <v>7907</v>
      </c>
      <c r="L5029" t="s">
        <v>8340</v>
      </c>
      <c r="M5029" t="s">
        <v>8348</v>
      </c>
      <c r="N5029" t="s">
        <v>8353</v>
      </c>
      <c r="O5029" t="s">
        <v>8358</v>
      </c>
      <c r="P5029">
        <v>42110</v>
      </c>
      <c r="R5029" t="s">
        <v>7155</v>
      </c>
      <c r="S5029">
        <v>1</v>
      </c>
    </row>
    <row r="5030" spans="1:20" x14ac:dyDescent="0.35">
      <c r="A5030" t="s">
        <v>673</v>
      </c>
      <c r="B5030" t="s">
        <v>1093</v>
      </c>
      <c r="D5030" t="s">
        <v>1172</v>
      </c>
      <c r="E5030" t="s">
        <v>6204</v>
      </c>
      <c r="G5030" t="s">
        <v>6990</v>
      </c>
      <c r="H5030" t="s">
        <v>6999</v>
      </c>
      <c r="I5030" t="s">
        <v>7002</v>
      </c>
      <c r="J5030" t="s">
        <v>7592</v>
      </c>
      <c r="K5030" t="s">
        <v>8261</v>
      </c>
      <c r="L5030" t="s">
        <v>8342</v>
      </c>
      <c r="M5030" t="s">
        <v>8350</v>
      </c>
      <c r="N5030" t="s">
        <v>8353</v>
      </c>
      <c r="O5030" t="s">
        <v>8359</v>
      </c>
      <c r="Q5030" t="s">
        <v>8363</v>
      </c>
      <c r="R5030" t="s">
        <v>7128</v>
      </c>
      <c r="S5030">
        <v>3</v>
      </c>
      <c r="T5030" t="s">
        <v>8368</v>
      </c>
    </row>
    <row r="5031" spans="1:20" x14ac:dyDescent="0.35">
      <c r="A5031" t="s">
        <v>375</v>
      </c>
      <c r="B5031" t="s">
        <v>1071</v>
      </c>
      <c r="C5031">
        <v>68</v>
      </c>
      <c r="D5031" t="s">
        <v>1173</v>
      </c>
      <c r="E5031" t="s">
        <v>6205</v>
      </c>
      <c r="F5031" t="s">
        <v>6871</v>
      </c>
      <c r="G5031" t="s">
        <v>6993</v>
      </c>
      <c r="H5031" t="s">
        <v>7000</v>
      </c>
      <c r="I5031" t="s">
        <v>7005</v>
      </c>
      <c r="J5031" t="s">
        <v>7404</v>
      </c>
      <c r="K5031" t="s">
        <v>8221</v>
      </c>
      <c r="L5031" t="s">
        <v>8345</v>
      </c>
      <c r="M5031" t="s">
        <v>8349</v>
      </c>
      <c r="N5031" t="s">
        <v>8354</v>
      </c>
      <c r="O5031" t="s">
        <v>8355</v>
      </c>
      <c r="Q5031" t="s">
        <v>8362</v>
      </c>
    </row>
    <row r="5032" spans="1:20" x14ac:dyDescent="0.35">
      <c r="A5032" t="s">
        <v>506</v>
      </c>
      <c r="B5032" t="s">
        <v>1104</v>
      </c>
      <c r="D5032" t="s">
        <v>1174</v>
      </c>
      <c r="E5032" t="s">
        <v>6206</v>
      </c>
      <c r="F5032" t="s">
        <v>6940</v>
      </c>
      <c r="G5032" t="s">
        <v>6989</v>
      </c>
      <c r="H5032" t="s">
        <v>6999</v>
      </c>
      <c r="I5032" t="s">
        <v>7003</v>
      </c>
      <c r="K5032" t="s">
        <v>8082</v>
      </c>
      <c r="L5032" t="s">
        <v>8344</v>
      </c>
      <c r="M5032" t="s">
        <v>8347</v>
      </c>
      <c r="N5032" t="s">
        <v>8354</v>
      </c>
      <c r="O5032" t="s">
        <v>8356</v>
      </c>
      <c r="R5032" t="s">
        <v>7115</v>
      </c>
      <c r="S5032">
        <v>1</v>
      </c>
      <c r="T5032" t="s">
        <v>8369</v>
      </c>
    </row>
    <row r="5033" spans="1:20" x14ac:dyDescent="0.35">
      <c r="A5033" t="s">
        <v>651</v>
      </c>
      <c r="B5033" t="s">
        <v>1036</v>
      </c>
      <c r="C5033">
        <v>76</v>
      </c>
      <c r="D5033" t="s">
        <v>1175</v>
      </c>
      <c r="E5033" t="s">
        <v>6207</v>
      </c>
      <c r="F5033" t="s">
        <v>6820</v>
      </c>
      <c r="G5033" t="s">
        <v>6985</v>
      </c>
      <c r="H5033" t="s">
        <v>6998</v>
      </c>
      <c r="I5033" t="s">
        <v>7003</v>
      </c>
      <c r="J5033" t="s">
        <v>7395</v>
      </c>
      <c r="K5033" t="s">
        <v>7914</v>
      </c>
      <c r="L5033" t="s">
        <v>8341</v>
      </c>
      <c r="M5033" t="s">
        <v>8348</v>
      </c>
      <c r="N5033" t="s">
        <v>8354</v>
      </c>
      <c r="O5033" t="s">
        <v>8358</v>
      </c>
      <c r="Q5033" t="s">
        <v>8361</v>
      </c>
      <c r="R5033" t="s">
        <v>7395</v>
      </c>
      <c r="T5033" t="s">
        <v>8369</v>
      </c>
    </row>
    <row r="5034" spans="1:20" x14ac:dyDescent="0.35">
      <c r="A5034" t="s">
        <v>733</v>
      </c>
      <c r="B5034" t="s">
        <v>1099</v>
      </c>
      <c r="C5034">
        <v>35</v>
      </c>
      <c r="D5034" t="s">
        <v>1172</v>
      </c>
      <c r="E5034" t="s">
        <v>6208</v>
      </c>
      <c r="F5034" t="s">
        <v>6912</v>
      </c>
      <c r="G5034" t="s">
        <v>6987</v>
      </c>
      <c r="H5034" t="s">
        <v>7000</v>
      </c>
      <c r="I5034" t="s">
        <v>7007</v>
      </c>
      <c r="K5034" t="s">
        <v>7734</v>
      </c>
      <c r="L5034" t="s">
        <v>8345</v>
      </c>
      <c r="M5034" t="s">
        <v>8346</v>
      </c>
      <c r="N5034" t="s">
        <v>8354</v>
      </c>
      <c r="O5034" t="s">
        <v>8357</v>
      </c>
      <c r="R5034" t="s">
        <v>7258</v>
      </c>
      <c r="S5034">
        <v>5</v>
      </c>
      <c r="T5034" t="s">
        <v>8369</v>
      </c>
    </row>
    <row r="5035" spans="1:20" x14ac:dyDescent="0.35">
      <c r="A5035" t="s">
        <v>385</v>
      </c>
      <c r="B5035" t="s">
        <v>1052</v>
      </c>
      <c r="D5035" t="s">
        <v>1173</v>
      </c>
      <c r="E5035" t="s">
        <v>6209</v>
      </c>
      <c r="F5035" t="s">
        <v>6830</v>
      </c>
      <c r="G5035" t="s">
        <v>6984</v>
      </c>
      <c r="H5035" t="s">
        <v>6999</v>
      </c>
      <c r="I5035" t="s">
        <v>7005</v>
      </c>
      <c r="K5035" t="s">
        <v>7908</v>
      </c>
      <c r="L5035" t="s">
        <v>8345</v>
      </c>
      <c r="M5035" t="s">
        <v>8347</v>
      </c>
      <c r="N5035" t="s">
        <v>8353</v>
      </c>
      <c r="O5035" t="s">
        <v>8356</v>
      </c>
      <c r="Q5035" t="s">
        <v>8364</v>
      </c>
    </row>
    <row r="5036" spans="1:20" x14ac:dyDescent="0.35">
      <c r="A5036" t="s">
        <v>709</v>
      </c>
      <c r="B5036" t="s">
        <v>1159</v>
      </c>
      <c r="C5036">
        <v>41</v>
      </c>
      <c r="D5036" t="s">
        <v>1173</v>
      </c>
      <c r="E5036" t="s">
        <v>6210</v>
      </c>
      <c r="F5036" t="s">
        <v>6895</v>
      </c>
      <c r="G5036" t="s">
        <v>6986</v>
      </c>
      <c r="H5036" t="s">
        <v>6997</v>
      </c>
      <c r="I5036" t="s">
        <v>7007</v>
      </c>
      <c r="J5036" t="s">
        <v>7217</v>
      </c>
      <c r="K5036" t="s">
        <v>8230</v>
      </c>
      <c r="L5036" t="s">
        <v>8341</v>
      </c>
      <c r="M5036" t="s">
        <v>8350</v>
      </c>
      <c r="N5036" t="s">
        <v>8351</v>
      </c>
      <c r="O5036" t="s">
        <v>8359</v>
      </c>
      <c r="P5036">
        <v>16394</v>
      </c>
      <c r="Q5036" t="s">
        <v>8361</v>
      </c>
      <c r="R5036" t="s">
        <v>7339</v>
      </c>
      <c r="S5036">
        <v>4</v>
      </c>
      <c r="T5036" t="s">
        <v>8368</v>
      </c>
    </row>
    <row r="5037" spans="1:20" x14ac:dyDescent="0.35">
      <c r="A5037" t="s">
        <v>680</v>
      </c>
      <c r="B5037" t="s">
        <v>1064</v>
      </c>
      <c r="C5037">
        <v>16</v>
      </c>
      <c r="D5037" t="s">
        <v>1172</v>
      </c>
      <c r="E5037" t="s">
        <v>6211</v>
      </c>
      <c r="F5037" t="s">
        <v>6898</v>
      </c>
      <c r="G5037" t="s">
        <v>6992</v>
      </c>
      <c r="H5037" t="s">
        <v>6994</v>
      </c>
      <c r="I5037" t="s">
        <v>7007</v>
      </c>
      <c r="J5037" t="s">
        <v>7191</v>
      </c>
      <c r="K5037" t="s">
        <v>7771</v>
      </c>
      <c r="L5037" t="s">
        <v>8344</v>
      </c>
      <c r="M5037" t="s">
        <v>8346</v>
      </c>
      <c r="N5037" t="s">
        <v>8354</v>
      </c>
      <c r="O5037" t="s">
        <v>8356</v>
      </c>
      <c r="Q5037" t="s">
        <v>8362</v>
      </c>
      <c r="T5037" t="s">
        <v>8367</v>
      </c>
    </row>
    <row r="5038" spans="1:20" x14ac:dyDescent="0.35">
      <c r="A5038" t="s">
        <v>394</v>
      </c>
      <c r="B5038" t="s">
        <v>1070</v>
      </c>
      <c r="C5038">
        <v>49</v>
      </c>
      <c r="D5038" t="s">
        <v>1174</v>
      </c>
      <c r="E5038" t="s">
        <v>6212</v>
      </c>
      <c r="F5038" t="s">
        <v>6772</v>
      </c>
      <c r="G5038" t="s">
        <v>6985</v>
      </c>
      <c r="H5038" t="s">
        <v>6997</v>
      </c>
      <c r="I5038" t="s">
        <v>7002</v>
      </c>
      <c r="K5038" t="s">
        <v>8035</v>
      </c>
      <c r="L5038" t="s">
        <v>8338</v>
      </c>
      <c r="M5038" t="s">
        <v>8348</v>
      </c>
      <c r="N5038" t="s">
        <v>8353</v>
      </c>
      <c r="O5038" t="s">
        <v>8358</v>
      </c>
      <c r="R5038" t="s">
        <v>7554</v>
      </c>
      <c r="S5038">
        <v>5</v>
      </c>
      <c r="T5038" t="s">
        <v>8368</v>
      </c>
    </row>
    <row r="5039" spans="1:20" x14ac:dyDescent="0.35">
      <c r="A5039" t="s">
        <v>974</v>
      </c>
      <c r="B5039" t="s">
        <v>1085</v>
      </c>
      <c r="D5039" t="s">
        <v>1173</v>
      </c>
      <c r="E5039" t="s">
        <v>6213</v>
      </c>
      <c r="G5039" t="s">
        <v>6987</v>
      </c>
      <c r="H5039" t="s">
        <v>7000</v>
      </c>
      <c r="I5039" t="s">
        <v>7002</v>
      </c>
      <c r="K5039" t="s">
        <v>7681</v>
      </c>
      <c r="L5039" t="s">
        <v>8341</v>
      </c>
      <c r="M5039" t="s">
        <v>8349</v>
      </c>
      <c r="N5039" t="s">
        <v>8351</v>
      </c>
      <c r="O5039" t="s">
        <v>8356</v>
      </c>
      <c r="Q5039" t="s">
        <v>8364</v>
      </c>
      <c r="R5039" t="s">
        <v>7510</v>
      </c>
      <c r="S5039">
        <v>5</v>
      </c>
      <c r="T5039" t="s">
        <v>8367</v>
      </c>
    </row>
    <row r="5040" spans="1:20" x14ac:dyDescent="0.35">
      <c r="A5040" t="s">
        <v>1009</v>
      </c>
      <c r="B5040" t="s">
        <v>1053</v>
      </c>
      <c r="C5040">
        <v>57</v>
      </c>
      <c r="D5040" t="s">
        <v>1172</v>
      </c>
      <c r="E5040" t="s">
        <v>6214</v>
      </c>
      <c r="F5040" t="s">
        <v>6704</v>
      </c>
      <c r="G5040" t="s">
        <v>6991</v>
      </c>
      <c r="H5040" t="s">
        <v>7000</v>
      </c>
      <c r="I5040" t="s">
        <v>7003</v>
      </c>
      <c r="K5040" t="s">
        <v>8026</v>
      </c>
      <c r="L5040" t="s">
        <v>8342</v>
      </c>
      <c r="M5040" t="s">
        <v>8346</v>
      </c>
      <c r="N5040" t="s">
        <v>8354</v>
      </c>
      <c r="O5040" t="s">
        <v>8359</v>
      </c>
      <c r="Q5040" t="s">
        <v>8361</v>
      </c>
      <c r="R5040" t="s">
        <v>7177</v>
      </c>
      <c r="S5040">
        <v>5</v>
      </c>
      <c r="T5040" t="s">
        <v>8368</v>
      </c>
    </row>
    <row r="5041" spans="1:20" x14ac:dyDescent="0.35">
      <c r="A5041" t="s">
        <v>466</v>
      </c>
      <c r="B5041" t="s">
        <v>1080</v>
      </c>
      <c r="E5041" t="s">
        <v>6215</v>
      </c>
      <c r="F5041" t="s">
        <v>6726</v>
      </c>
      <c r="G5041" t="s">
        <v>6993</v>
      </c>
      <c r="H5041" t="s">
        <v>6994</v>
      </c>
      <c r="I5041" t="s">
        <v>7006</v>
      </c>
      <c r="J5041" t="s">
        <v>7225</v>
      </c>
      <c r="K5041" t="s">
        <v>8092</v>
      </c>
      <c r="L5041" t="s">
        <v>8341</v>
      </c>
      <c r="M5041" t="s">
        <v>8347</v>
      </c>
      <c r="N5041" t="s">
        <v>8352</v>
      </c>
      <c r="O5041" t="s">
        <v>8357</v>
      </c>
      <c r="P5041">
        <v>49787</v>
      </c>
      <c r="Q5041" t="s">
        <v>8360</v>
      </c>
      <c r="S5041">
        <v>4</v>
      </c>
      <c r="T5041" t="s">
        <v>8369</v>
      </c>
    </row>
    <row r="5042" spans="1:20" x14ac:dyDescent="0.35">
      <c r="A5042" t="s">
        <v>409</v>
      </c>
      <c r="B5042" t="s">
        <v>1056</v>
      </c>
      <c r="D5042" t="s">
        <v>1172</v>
      </c>
      <c r="E5042" t="s">
        <v>6216</v>
      </c>
      <c r="F5042" t="s">
        <v>6951</v>
      </c>
      <c r="G5042" t="s">
        <v>6985</v>
      </c>
      <c r="H5042" t="s">
        <v>6998</v>
      </c>
      <c r="I5042" t="s">
        <v>7001</v>
      </c>
      <c r="J5042" t="s">
        <v>7210</v>
      </c>
      <c r="K5042" t="s">
        <v>8095</v>
      </c>
      <c r="L5042" t="s">
        <v>8339</v>
      </c>
      <c r="M5042" t="s">
        <v>8349</v>
      </c>
      <c r="N5042" t="s">
        <v>8352</v>
      </c>
      <c r="O5042" t="s">
        <v>8355</v>
      </c>
      <c r="P5042">
        <v>43990</v>
      </c>
      <c r="Q5042" t="s">
        <v>8361</v>
      </c>
      <c r="S5042">
        <v>1</v>
      </c>
      <c r="T5042" t="s">
        <v>8369</v>
      </c>
    </row>
    <row r="5043" spans="1:20" x14ac:dyDescent="0.35">
      <c r="A5043" t="s">
        <v>816</v>
      </c>
      <c r="B5043" t="s">
        <v>1143</v>
      </c>
      <c r="C5043">
        <v>1</v>
      </c>
      <c r="D5043" t="s">
        <v>1172</v>
      </c>
      <c r="E5043" t="s">
        <v>6217</v>
      </c>
      <c r="F5043" t="s">
        <v>6815</v>
      </c>
      <c r="G5043" t="s">
        <v>6985</v>
      </c>
      <c r="H5043" t="s">
        <v>6996</v>
      </c>
      <c r="I5043" t="s">
        <v>7005</v>
      </c>
      <c r="J5043" t="s">
        <v>7496</v>
      </c>
      <c r="K5043" t="s">
        <v>8018</v>
      </c>
      <c r="L5043" t="s">
        <v>8339</v>
      </c>
      <c r="M5043" t="s">
        <v>8348</v>
      </c>
      <c r="N5043" t="s">
        <v>8353</v>
      </c>
      <c r="O5043" t="s">
        <v>8356</v>
      </c>
      <c r="Q5043" t="s">
        <v>8363</v>
      </c>
    </row>
    <row r="5044" spans="1:20" x14ac:dyDescent="0.35">
      <c r="A5044" t="s">
        <v>585</v>
      </c>
      <c r="B5044" t="s">
        <v>1062</v>
      </c>
      <c r="C5044">
        <v>90</v>
      </c>
      <c r="D5044" t="s">
        <v>1175</v>
      </c>
      <c r="E5044" t="s">
        <v>6218</v>
      </c>
      <c r="F5044" t="s">
        <v>6779</v>
      </c>
      <c r="G5044" t="s">
        <v>6984</v>
      </c>
      <c r="H5044" t="s">
        <v>6997</v>
      </c>
      <c r="I5044" t="s">
        <v>7006</v>
      </c>
      <c r="J5044" t="s">
        <v>7571</v>
      </c>
      <c r="K5044" t="s">
        <v>7780</v>
      </c>
      <c r="L5044" t="s">
        <v>8341</v>
      </c>
      <c r="M5044" t="s">
        <v>8347</v>
      </c>
      <c r="N5044" t="s">
        <v>8351</v>
      </c>
      <c r="O5044" t="s">
        <v>8358</v>
      </c>
      <c r="Q5044" t="s">
        <v>8360</v>
      </c>
      <c r="R5044" t="s">
        <v>7450</v>
      </c>
      <c r="S5044">
        <v>4</v>
      </c>
      <c r="T5044" t="s">
        <v>8369</v>
      </c>
    </row>
    <row r="5045" spans="1:20" x14ac:dyDescent="0.35">
      <c r="A5045" t="s">
        <v>986</v>
      </c>
      <c r="B5045" t="s">
        <v>1113</v>
      </c>
      <c r="D5045" t="s">
        <v>1175</v>
      </c>
      <c r="E5045" t="s">
        <v>6219</v>
      </c>
      <c r="G5045" t="s">
        <v>6986</v>
      </c>
      <c r="H5045" t="s">
        <v>6994</v>
      </c>
      <c r="I5045" t="s">
        <v>7003</v>
      </c>
      <c r="K5045" t="s">
        <v>8157</v>
      </c>
      <c r="L5045" t="s">
        <v>8338</v>
      </c>
      <c r="M5045" t="s">
        <v>8349</v>
      </c>
      <c r="N5045" t="s">
        <v>8352</v>
      </c>
      <c r="O5045" t="s">
        <v>8359</v>
      </c>
      <c r="Q5045" t="s">
        <v>8360</v>
      </c>
      <c r="T5045" t="s">
        <v>8367</v>
      </c>
    </row>
    <row r="5046" spans="1:20" x14ac:dyDescent="0.35">
      <c r="A5046" t="s">
        <v>752</v>
      </c>
      <c r="B5046" t="s">
        <v>1035</v>
      </c>
      <c r="E5046" t="s">
        <v>6220</v>
      </c>
      <c r="F5046" t="s">
        <v>6920</v>
      </c>
      <c r="G5046" t="s">
        <v>6985</v>
      </c>
      <c r="H5046" t="s">
        <v>6997</v>
      </c>
      <c r="I5046" t="s">
        <v>7007</v>
      </c>
      <c r="K5046" t="s">
        <v>7697</v>
      </c>
      <c r="L5046" t="s">
        <v>8339</v>
      </c>
      <c r="M5046" t="s">
        <v>8349</v>
      </c>
      <c r="N5046" t="s">
        <v>8353</v>
      </c>
      <c r="O5046" t="s">
        <v>8359</v>
      </c>
      <c r="Q5046" t="s">
        <v>8362</v>
      </c>
      <c r="R5046" t="s">
        <v>7261</v>
      </c>
      <c r="S5046">
        <v>2</v>
      </c>
    </row>
    <row r="5047" spans="1:20" x14ac:dyDescent="0.35">
      <c r="A5047" t="s">
        <v>460</v>
      </c>
      <c r="B5047" t="s">
        <v>1056</v>
      </c>
      <c r="D5047" t="s">
        <v>1174</v>
      </c>
      <c r="E5047" t="s">
        <v>6221</v>
      </c>
      <c r="F5047" t="s">
        <v>6891</v>
      </c>
      <c r="G5047" t="s">
        <v>6989</v>
      </c>
      <c r="H5047" t="s">
        <v>6998</v>
      </c>
      <c r="I5047" t="s">
        <v>7004</v>
      </c>
      <c r="J5047" t="s">
        <v>7224</v>
      </c>
      <c r="K5047" t="s">
        <v>7964</v>
      </c>
      <c r="L5047" t="s">
        <v>8342</v>
      </c>
      <c r="M5047" t="s">
        <v>8347</v>
      </c>
      <c r="N5047" t="s">
        <v>8353</v>
      </c>
      <c r="O5047" t="s">
        <v>8357</v>
      </c>
      <c r="P5047">
        <v>16119</v>
      </c>
      <c r="Q5047" t="s">
        <v>8360</v>
      </c>
      <c r="R5047" t="s">
        <v>7258</v>
      </c>
      <c r="S5047">
        <v>1</v>
      </c>
      <c r="T5047" t="s">
        <v>8369</v>
      </c>
    </row>
    <row r="5048" spans="1:20" x14ac:dyDescent="0.35">
      <c r="A5048" t="s">
        <v>526</v>
      </c>
      <c r="B5048" t="s">
        <v>1049</v>
      </c>
      <c r="E5048" t="s">
        <v>6222</v>
      </c>
      <c r="F5048" t="s">
        <v>6916</v>
      </c>
      <c r="G5048" t="s">
        <v>6993</v>
      </c>
      <c r="H5048" t="s">
        <v>6997</v>
      </c>
      <c r="I5048" t="s">
        <v>7003</v>
      </c>
      <c r="J5048" t="s">
        <v>7598</v>
      </c>
      <c r="K5048" t="s">
        <v>7742</v>
      </c>
      <c r="L5048" t="s">
        <v>8341</v>
      </c>
      <c r="M5048" t="s">
        <v>8348</v>
      </c>
      <c r="N5048" t="s">
        <v>8354</v>
      </c>
      <c r="O5048" t="s">
        <v>8358</v>
      </c>
      <c r="Q5048" t="s">
        <v>8361</v>
      </c>
    </row>
    <row r="5049" spans="1:20" x14ac:dyDescent="0.35">
      <c r="A5049" t="s">
        <v>56</v>
      </c>
      <c r="B5049" t="s">
        <v>1097</v>
      </c>
      <c r="C5049">
        <v>51</v>
      </c>
      <c r="D5049" t="s">
        <v>1172</v>
      </c>
      <c r="E5049" t="s">
        <v>6223</v>
      </c>
      <c r="F5049" t="s">
        <v>6744</v>
      </c>
      <c r="G5049" t="s">
        <v>6986</v>
      </c>
      <c r="H5049" t="s">
        <v>6996</v>
      </c>
      <c r="I5049" t="s">
        <v>7004</v>
      </c>
      <c r="K5049" t="s">
        <v>7999</v>
      </c>
      <c r="L5049" t="s">
        <v>8343</v>
      </c>
      <c r="M5049" t="s">
        <v>8349</v>
      </c>
      <c r="N5049" t="s">
        <v>8353</v>
      </c>
      <c r="O5049" t="s">
        <v>8357</v>
      </c>
      <c r="S5049">
        <v>3</v>
      </c>
      <c r="T5049" t="s">
        <v>8368</v>
      </c>
    </row>
    <row r="5050" spans="1:20" x14ac:dyDescent="0.35">
      <c r="A5050" t="s">
        <v>242</v>
      </c>
      <c r="B5050" t="s">
        <v>1019</v>
      </c>
      <c r="E5050" t="s">
        <v>6224</v>
      </c>
      <c r="F5050" t="s">
        <v>6753</v>
      </c>
      <c r="G5050" t="s">
        <v>6985</v>
      </c>
      <c r="H5050" t="s">
        <v>6998</v>
      </c>
      <c r="I5050" t="s">
        <v>7001</v>
      </c>
      <c r="J5050" t="s">
        <v>7373</v>
      </c>
      <c r="K5050" t="s">
        <v>7708</v>
      </c>
      <c r="L5050" t="s">
        <v>8342</v>
      </c>
      <c r="M5050" t="s">
        <v>8347</v>
      </c>
      <c r="N5050" t="s">
        <v>8354</v>
      </c>
      <c r="O5050" t="s">
        <v>8359</v>
      </c>
      <c r="P5050">
        <v>39981</v>
      </c>
      <c r="R5050" t="s">
        <v>7628</v>
      </c>
      <c r="S5050">
        <v>5</v>
      </c>
      <c r="T5050" t="s">
        <v>8367</v>
      </c>
    </row>
    <row r="5051" spans="1:20" x14ac:dyDescent="0.35">
      <c r="A5051" t="s">
        <v>643</v>
      </c>
      <c r="B5051" t="s">
        <v>1144</v>
      </c>
      <c r="E5051" t="s">
        <v>6225</v>
      </c>
      <c r="G5051" t="s">
        <v>6984</v>
      </c>
      <c r="H5051" t="s">
        <v>6999</v>
      </c>
      <c r="I5051" t="s">
        <v>7006</v>
      </c>
      <c r="K5051" t="s">
        <v>8222</v>
      </c>
      <c r="L5051" t="s">
        <v>8339</v>
      </c>
      <c r="M5051" t="s">
        <v>8348</v>
      </c>
      <c r="N5051" t="s">
        <v>8352</v>
      </c>
      <c r="O5051" t="s">
        <v>8356</v>
      </c>
      <c r="Q5051" t="s">
        <v>8364</v>
      </c>
      <c r="S5051">
        <v>4</v>
      </c>
      <c r="T5051" t="s">
        <v>8367</v>
      </c>
    </row>
    <row r="5052" spans="1:20" x14ac:dyDescent="0.35">
      <c r="A5052" t="s">
        <v>678</v>
      </c>
      <c r="B5052" t="s">
        <v>1147</v>
      </c>
      <c r="D5052" t="s">
        <v>1174</v>
      </c>
      <c r="E5052" t="s">
        <v>6226</v>
      </c>
      <c r="G5052" t="s">
        <v>6985</v>
      </c>
      <c r="H5052" t="s">
        <v>6999</v>
      </c>
      <c r="I5052" t="s">
        <v>7006</v>
      </c>
      <c r="J5052" t="s">
        <v>7232</v>
      </c>
      <c r="K5052" t="s">
        <v>7731</v>
      </c>
      <c r="L5052" t="s">
        <v>8341</v>
      </c>
      <c r="M5052" t="s">
        <v>8347</v>
      </c>
      <c r="N5052" t="s">
        <v>8351</v>
      </c>
      <c r="O5052" t="s">
        <v>8359</v>
      </c>
      <c r="P5052">
        <v>36058</v>
      </c>
      <c r="Q5052" t="s">
        <v>8361</v>
      </c>
      <c r="R5052" t="s">
        <v>7539</v>
      </c>
      <c r="T5052" t="s">
        <v>8369</v>
      </c>
    </row>
    <row r="5053" spans="1:20" x14ac:dyDescent="0.35">
      <c r="A5053" t="s">
        <v>167</v>
      </c>
      <c r="B5053" t="s">
        <v>1076</v>
      </c>
      <c r="D5053" t="s">
        <v>1172</v>
      </c>
      <c r="E5053" t="s">
        <v>6227</v>
      </c>
      <c r="F5053" t="s">
        <v>6896</v>
      </c>
      <c r="G5053" t="s">
        <v>6992</v>
      </c>
      <c r="H5053" t="s">
        <v>6994</v>
      </c>
      <c r="I5053" t="s">
        <v>7007</v>
      </c>
      <c r="K5053" t="s">
        <v>8210</v>
      </c>
      <c r="L5053" t="s">
        <v>8344</v>
      </c>
      <c r="M5053" t="s">
        <v>8349</v>
      </c>
      <c r="N5053" t="s">
        <v>8351</v>
      </c>
      <c r="O5053" t="s">
        <v>8356</v>
      </c>
      <c r="Q5053" t="s">
        <v>8364</v>
      </c>
      <c r="S5053">
        <v>1</v>
      </c>
      <c r="T5053" t="s">
        <v>8367</v>
      </c>
    </row>
    <row r="5054" spans="1:20" x14ac:dyDescent="0.35">
      <c r="A5054" t="s">
        <v>175</v>
      </c>
      <c r="B5054" t="s">
        <v>1123</v>
      </c>
      <c r="C5054">
        <v>51</v>
      </c>
      <c r="E5054" t="s">
        <v>6228</v>
      </c>
      <c r="G5054" t="s">
        <v>6989</v>
      </c>
      <c r="H5054" t="s">
        <v>6997</v>
      </c>
      <c r="I5054" t="s">
        <v>7004</v>
      </c>
      <c r="J5054" t="s">
        <v>7470</v>
      </c>
      <c r="K5054" t="s">
        <v>8016</v>
      </c>
      <c r="L5054" t="s">
        <v>8338</v>
      </c>
      <c r="M5054" t="s">
        <v>8346</v>
      </c>
      <c r="N5054" t="s">
        <v>8353</v>
      </c>
      <c r="O5054" t="s">
        <v>8355</v>
      </c>
      <c r="Q5054" t="s">
        <v>8362</v>
      </c>
    </row>
    <row r="5055" spans="1:20" x14ac:dyDescent="0.35">
      <c r="A5055" t="s">
        <v>224</v>
      </c>
      <c r="B5055" t="s">
        <v>1041</v>
      </c>
      <c r="E5055" t="s">
        <v>6229</v>
      </c>
      <c r="F5055" t="s">
        <v>6796</v>
      </c>
      <c r="G5055" t="s">
        <v>6988</v>
      </c>
      <c r="H5055" t="s">
        <v>6998</v>
      </c>
      <c r="I5055" t="s">
        <v>7005</v>
      </c>
      <c r="J5055" t="s">
        <v>7397</v>
      </c>
      <c r="K5055" t="s">
        <v>7771</v>
      </c>
      <c r="L5055" t="s">
        <v>8339</v>
      </c>
      <c r="M5055" t="s">
        <v>8350</v>
      </c>
      <c r="N5055" t="s">
        <v>8351</v>
      </c>
      <c r="O5055" t="s">
        <v>8358</v>
      </c>
      <c r="S5055">
        <v>3</v>
      </c>
      <c r="T5055" t="s">
        <v>8367</v>
      </c>
    </row>
    <row r="5056" spans="1:20" x14ac:dyDescent="0.35">
      <c r="A5056" t="s">
        <v>992</v>
      </c>
      <c r="B5056" t="s">
        <v>1118</v>
      </c>
      <c r="C5056">
        <v>26</v>
      </c>
      <c r="E5056" t="s">
        <v>6230</v>
      </c>
      <c r="G5056" t="s">
        <v>6988</v>
      </c>
      <c r="H5056" t="s">
        <v>6996</v>
      </c>
      <c r="I5056" t="s">
        <v>7001</v>
      </c>
      <c r="J5056" t="s">
        <v>7293</v>
      </c>
      <c r="K5056" t="s">
        <v>7895</v>
      </c>
      <c r="L5056" t="s">
        <v>8343</v>
      </c>
      <c r="M5056" t="s">
        <v>8350</v>
      </c>
      <c r="N5056" t="s">
        <v>8351</v>
      </c>
      <c r="O5056" t="s">
        <v>8359</v>
      </c>
      <c r="Q5056" t="s">
        <v>8361</v>
      </c>
      <c r="T5056" t="s">
        <v>8367</v>
      </c>
    </row>
    <row r="5057" spans="1:20" x14ac:dyDescent="0.35">
      <c r="A5057" t="s">
        <v>679</v>
      </c>
      <c r="B5057" t="s">
        <v>1106</v>
      </c>
      <c r="C5057">
        <v>17</v>
      </c>
      <c r="D5057" t="s">
        <v>1172</v>
      </c>
      <c r="E5057" t="s">
        <v>6231</v>
      </c>
      <c r="F5057" t="s">
        <v>6752</v>
      </c>
      <c r="G5057" t="s">
        <v>6986</v>
      </c>
      <c r="H5057" t="s">
        <v>6997</v>
      </c>
      <c r="I5057" t="s">
        <v>7005</v>
      </c>
      <c r="J5057" t="s">
        <v>7040</v>
      </c>
      <c r="K5057" t="s">
        <v>7951</v>
      </c>
      <c r="L5057" t="s">
        <v>8345</v>
      </c>
      <c r="M5057" t="s">
        <v>8349</v>
      </c>
      <c r="N5057" t="s">
        <v>8352</v>
      </c>
      <c r="O5057" t="s">
        <v>8356</v>
      </c>
      <c r="Q5057" t="s">
        <v>8362</v>
      </c>
      <c r="S5057">
        <v>2</v>
      </c>
    </row>
    <row r="5058" spans="1:20" x14ac:dyDescent="0.35">
      <c r="A5058" t="s">
        <v>441</v>
      </c>
      <c r="B5058" t="s">
        <v>1154</v>
      </c>
      <c r="C5058">
        <v>28</v>
      </c>
      <c r="D5058" t="s">
        <v>1174</v>
      </c>
      <c r="E5058" t="s">
        <v>6232</v>
      </c>
      <c r="F5058" t="s">
        <v>6837</v>
      </c>
      <c r="G5058" t="s">
        <v>6991</v>
      </c>
      <c r="H5058" t="s">
        <v>6995</v>
      </c>
      <c r="I5058" t="s">
        <v>7007</v>
      </c>
      <c r="K5058" t="s">
        <v>8136</v>
      </c>
      <c r="L5058" t="s">
        <v>8339</v>
      </c>
      <c r="M5058" t="s">
        <v>8348</v>
      </c>
      <c r="N5058" t="s">
        <v>8352</v>
      </c>
      <c r="O5058" t="s">
        <v>8356</v>
      </c>
      <c r="Q5058" t="s">
        <v>8361</v>
      </c>
      <c r="S5058">
        <v>3</v>
      </c>
      <c r="T5058" t="s">
        <v>8367</v>
      </c>
    </row>
    <row r="5059" spans="1:20" x14ac:dyDescent="0.35">
      <c r="A5059" t="s">
        <v>1014</v>
      </c>
      <c r="B5059" t="s">
        <v>1024</v>
      </c>
      <c r="D5059" t="s">
        <v>1173</v>
      </c>
      <c r="E5059" t="s">
        <v>6233</v>
      </c>
      <c r="F5059" t="s">
        <v>6681</v>
      </c>
      <c r="G5059" t="s">
        <v>6987</v>
      </c>
      <c r="H5059" t="s">
        <v>6997</v>
      </c>
      <c r="I5059" t="s">
        <v>7002</v>
      </c>
      <c r="J5059" t="s">
        <v>7298</v>
      </c>
      <c r="K5059" t="s">
        <v>8278</v>
      </c>
      <c r="L5059" t="s">
        <v>8341</v>
      </c>
      <c r="M5059" t="s">
        <v>8348</v>
      </c>
      <c r="N5059" t="s">
        <v>8354</v>
      </c>
      <c r="O5059" t="s">
        <v>8358</v>
      </c>
      <c r="P5059">
        <v>45186</v>
      </c>
      <c r="Q5059" t="s">
        <v>8364</v>
      </c>
      <c r="R5059" t="s">
        <v>7661</v>
      </c>
      <c r="S5059">
        <v>5</v>
      </c>
    </row>
    <row r="5060" spans="1:20" x14ac:dyDescent="0.35">
      <c r="A5060" t="s">
        <v>115</v>
      </c>
      <c r="B5060" t="s">
        <v>1051</v>
      </c>
      <c r="C5060">
        <v>71</v>
      </c>
      <c r="D5060" t="s">
        <v>1173</v>
      </c>
      <c r="E5060" t="s">
        <v>6234</v>
      </c>
      <c r="G5060" t="s">
        <v>6991</v>
      </c>
      <c r="H5060" t="s">
        <v>6995</v>
      </c>
      <c r="I5060" t="s">
        <v>7001</v>
      </c>
      <c r="K5060" t="s">
        <v>8007</v>
      </c>
      <c r="L5060" t="s">
        <v>8343</v>
      </c>
      <c r="M5060" t="s">
        <v>8350</v>
      </c>
      <c r="N5060" t="s">
        <v>8354</v>
      </c>
      <c r="O5060" t="s">
        <v>8359</v>
      </c>
      <c r="Q5060" t="s">
        <v>8364</v>
      </c>
      <c r="S5060">
        <v>5</v>
      </c>
      <c r="T5060" t="s">
        <v>8368</v>
      </c>
    </row>
    <row r="5061" spans="1:20" x14ac:dyDescent="0.35">
      <c r="A5061" t="s">
        <v>712</v>
      </c>
      <c r="B5061" t="s">
        <v>1142</v>
      </c>
      <c r="C5061">
        <v>46</v>
      </c>
      <c r="E5061" t="s">
        <v>6235</v>
      </c>
      <c r="G5061" t="s">
        <v>6992</v>
      </c>
      <c r="H5061" t="s">
        <v>6997</v>
      </c>
      <c r="I5061" t="s">
        <v>7004</v>
      </c>
      <c r="J5061" t="s">
        <v>7265</v>
      </c>
      <c r="K5061" t="s">
        <v>7726</v>
      </c>
      <c r="L5061" t="s">
        <v>8345</v>
      </c>
      <c r="M5061" t="s">
        <v>8349</v>
      </c>
      <c r="N5061" t="s">
        <v>8353</v>
      </c>
      <c r="O5061" t="s">
        <v>8358</v>
      </c>
      <c r="Q5061" t="s">
        <v>8363</v>
      </c>
      <c r="R5061" t="s">
        <v>7124</v>
      </c>
      <c r="S5061">
        <v>3</v>
      </c>
      <c r="T5061" t="s">
        <v>8367</v>
      </c>
    </row>
    <row r="5062" spans="1:20" x14ac:dyDescent="0.35">
      <c r="A5062" t="s">
        <v>801</v>
      </c>
      <c r="B5062" t="s">
        <v>1116</v>
      </c>
      <c r="C5062">
        <v>23</v>
      </c>
      <c r="D5062" t="s">
        <v>1172</v>
      </c>
      <c r="E5062" t="s">
        <v>6236</v>
      </c>
      <c r="F5062" t="s">
        <v>6763</v>
      </c>
      <c r="G5062" t="s">
        <v>6985</v>
      </c>
      <c r="H5062" t="s">
        <v>6994</v>
      </c>
      <c r="I5062" t="s">
        <v>7007</v>
      </c>
      <c r="K5062" t="s">
        <v>7996</v>
      </c>
      <c r="L5062" t="s">
        <v>8338</v>
      </c>
      <c r="M5062" t="s">
        <v>8350</v>
      </c>
      <c r="N5062" t="s">
        <v>8351</v>
      </c>
      <c r="O5062" t="s">
        <v>8358</v>
      </c>
      <c r="Q5062" t="s">
        <v>8361</v>
      </c>
      <c r="S5062">
        <v>2</v>
      </c>
      <c r="T5062" t="s">
        <v>8369</v>
      </c>
    </row>
    <row r="5063" spans="1:20" x14ac:dyDescent="0.35">
      <c r="A5063" t="s">
        <v>146</v>
      </c>
      <c r="B5063" t="s">
        <v>1167</v>
      </c>
      <c r="C5063">
        <v>37</v>
      </c>
      <c r="D5063" t="s">
        <v>1172</v>
      </c>
      <c r="E5063" t="s">
        <v>6237</v>
      </c>
      <c r="F5063" t="s">
        <v>6962</v>
      </c>
      <c r="G5063" t="s">
        <v>6986</v>
      </c>
      <c r="H5063" t="s">
        <v>6999</v>
      </c>
      <c r="I5063" t="s">
        <v>7005</v>
      </c>
      <c r="J5063" t="s">
        <v>7390</v>
      </c>
      <c r="K5063" t="s">
        <v>7991</v>
      </c>
      <c r="L5063" t="s">
        <v>8340</v>
      </c>
      <c r="M5063" t="s">
        <v>8346</v>
      </c>
      <c r="N5063" t="s">
        <v>8353</v>
      </c>
      <c r="O5063" t="s">
        <v>8359</v>
      </c>
      <c r="P5063">
        <v>27732</v>
      </c>
      <c r="Q5063" t="s">
        <v>8360</v>
      </c>
      <c r="R5063" t="s">
        <v>7419</v>
      </c>
      <c r="S5063">
        <v>5</v>
      </c>
      <c r="T5063" t="s">
        <v>8367</v>
      </c>
    </row>
    <row r="5064" spans="1:20" x14ac:dyDescent="0.35">
      <c r="A5064" t="s">
        <v>494</v>
      </c>
      <c r="B5064" t="s">
        <v>1032</v>
      </c>
      <c r="D5064" t="s">
        <v>1175</v>
      </c>
      <c r="E5064" t="s">
        <v>6238</v>
      </c>
      <c r="F5064" t="s">
        <v>6767</v>
      </c>
      <c r="G5064" t="s">
        <v>6986</v>
      </c>
      <c r="H5064" t="s">
        <v>6999</v>
      </c>
      <c r="I5064" t="s">
        <v>7006</v>
      </c>
      <c r="J5064" t="s">
        <v>7059</v>
      </c>
      <c r="K5064" t="s">
        <v>7893</v>
      </c>
      <c r="L5064" t="s">
        <v>8341</v>
      </c>
      <c r="M5064" t="s">
        <v>8349</v>
      </c>
      <c r="N5064" t="s">
        <v>8351</v>
      </c>
      <c r="O5064" t="s">
        <v>8357</v>
      </c>
      <c r="P5064">
        <v>39921</v>
      </c>
      <c r="Q5064" t="s">
        <v>8361</v>
      </c>
      <c r="R5064" t="s">
        <v>7643</v>
      </c>
      <c r="S5064">
        <v>5</v>
      </c>
      <c r="T5064" t="s">
        <v>8369</v>
      </c>
    </row>
    <row r="5065" spans="1:20" x14ac:dyDescent="0.35">
      <c r="A5065" t="s">
        <v>569</v>
      </c>
      <c r="B5065" t="s">
        <v>1091</v>
      </c>
      <c r="C5065">
        <v>29</v>
      </c>
      <c r="D5065" t="s">
        <v>1174</v>
      </c>
      <c r="E5065" t="s">
        <v>6239</v>
      </c>
      <c r="F5065" t="s">
        <v>6735</v>
      </c>
      <c r="G5065" t="s">
        <v>6985</v>
      </c>
      <c r="H5065" t="s">
        <v>6996</v>
      </c>
      <c r="I5065" t="s">
        <v>7006</v>
      </c>
      <c r="J5065" t="s">
        <v>7391</v>
      </c>
      <c r="K5065" t="s">
        <v>7974</v>
      </c>
      <c r="L5065" t="s">
        <v>8339</v>
      </c>
      <c r="M5065" t="s">
        <v>8347</v>
      </c>
      <c r="N5065" t="s">
        <v>8353</v>
      </c>
      <c r="O5065" t="s">
        <v>8359</v>
      </c>
      <c r="Q5065" t="s">
        <v>8360</v>
      </c>
      <c r="R5065" t="s">
        <v>7349</v>
      </c>
      <c r="S5065">
        <v>3</v>
      </c>
      <c r="T5065" t="s">
        <v>8369</v>
      </c>
    </row>
    <row r="5066" spans="1:20" x14ac:dyDescent="0.35">
      <c r="A5066" t="s">
        <v>740</v>
      </c>
      <c r="B5066" t="s">
        <v>1081</v>
      </c>
      <c r="D5066" t="s">
        <v>1175</v>
      </c>
      <c r="E5066" t="s">
        <v>6240</v>
      </c>
      <c r="G5066" t="s">
        <v>6984</v>
      </c>
      <c r="H5066" t="s">
        <v>6996</v>
      </c>
      <c r="I5066" t="s">
        <v>7001</v>
      </c>
      <c r="J5066" t="s">
        <v>7053</v>
      </c>
      <c r="K5066" t="s">
        <v>8099</v>
      </c>
      <c r="L5066" t="s">
        <v>8340</v>
      </c>
      <c r="M5066" t="s">
        <v>8348</v>
      </c>
      <c r="N5066" t="s">
        <v>8351</v>
      </c>
      <c r="O5066" t="s">
        <v>8356</v>
      </c>
      <c r="P5066">
        <v>19767</v>
      </c>
      <c r="Q5066" t="s">
        <v>8360</v>
      </c>
      <c r="S5066">
        <v>1</v>
      </c>
      <c r="T5066" t="s">
        <v>8369</v>
      </c>
    </row>
    <row r="5067" spans="1:20" x14ac:dyDescent="0.35">
      <c r="A5067" t="s">
        <v>728</v>
      </c>
      <c r="B5067" t="s">
        <v>1147</v>
      </c>
      <c r="D5067" t="s">
        <v>1175</v>
      </c>
      <c r="E5067" t="s">
        <v>6241</v>
      </c>
      <c r="G5067" t="s">
        <v>6990</v>
      </c>
      <c r="H5067" t="s">
        <v>6995</v>
      </c>
      <c r="I5067" t="s">
        <v>7006</v>
      </c>
      <c r="K5067" t="s">
        <v>7761</v>
      </c>
      <c r="L5067" t="s">
        <v>8338</v>
      </c>
      <c r="M5067" t="s">
        <v>8347</v>
      </c>
      <c r="N5067" t="s">
        <v>8354</v>
      </c>
      <c r="O5067" t="s">
        <v>8359</v>
      </c>
      <c r="P5067">
        <v>32703</v>
      </c>
      <c r="Q5067" t="s">
        <v>8362</v>
      </c>
      <c r="R5067" t="s">
        <v>7102</v>
      </c>
      <c r="S5067">
        <v>1</v>
      </c>
      <c r="T5067" t="s">
        <v>8368</v>
      </c>
    </row>
    <row r="5068" spans="1:20" x14ac:dyDescent="0.35">
      <c r="A5068" t="s">
        <v>324</v>
      </c>
      <c r="B5068" t="s">
        <v>1115</v>
      </c>
      <c r="C5068">
        <v>36</v>
      </c>
      <c r="D5068" t="s">
        <v>1175</v>
      </c>
      <c r="E5068" t="s">
        <v>6242</v>
      </c>
      <c r="G5068" t="s">
        <v>6986</v>
      </c>
      <c r="H5068" t="s">
        <v>7000</v>
      </c>
      <c r="I5068" t="s">
        <v>7003</v>
      </c>
      <c r="K5068" t="s">
        <v>7724</v>
      </c>
      <c r="L5068" t="s">
        <v>8340</v>
      </c>
      <c r="M5068" t="s">
        <v>8350</v>
      </c>
      <c r="N5068" t="s">
        <v>8354</v>
      </c>
      <c r="O5068" t="s">
        <v>8359</v>
      </c>
      <c r="Q5068" t="s">
        <v>8362</v>
      </c>
      <c r="S5068">
        <v>4</v>
      </c>
      <c r="T5068" t="s">
        <v>8367</v>
      </c>
    </row>
    <row r="5069" spans="1:20" x14ac:dyDescent="0.35">
      <c r="A5069" t="s">
        <v>335</v>
      </c>
      <c r="B5069" t="s">
        <v>1152</v>
      </c>
      <c r="D5069" t="s">
        <v>1175</v>
      </c>
      <c r="E5069" t="s">
        <v>6243</v>
      </c>
      <c r="F5069" t="s">
        <v>6913</v>
      </c>
      <c r="G5069" t="s">
        <v>6992</v>
      </c>
      <c r="H5069" t="s">
        <v>6999</v>
      </c>
      <c r="I5069" t="s">
        <v>7001</v>
      </c>
      <c r="J5069" t="s">
        <v>7509</v>
      </c>
      <c r="K5069" t="s">
        <v>8240</v>
      </c>
      <c r="L5069" t="s">
        <v>8343</v>
      </c>
      <c r="M5069" t="s">
        <v>8346</v>
      </c>
      <c r="N5069" t="s">
        <v>8352</v>
      </c>
      <c r="O5069" t="s">
        <v>8359</v>
      </c>
      <c r="S5069">
        <v>1</v>
      </c>
    </row>
    <row r="5070" spans="1:20" x14ac:dyDescent="0.35">
      <c r="A5070" t="s">
        <v>263</v>
      </c>
      <c r="B5070" t="s">
        <v>1166</v>
      </c>
      <c r="C5070">
        <v>81</v>
      </c>
      <c r="E5070" t="s">
        <v>6244</v>
      </c>
      <c r="F5070" t="s">
        <v>6884</v>
      </c>
      <c r="G5070" t="s">
        <v>6989</v>
      </c>
      <c r="H5070" t="s">
        <v>6994</v>
      </c>
      <c r="I5070" t="s">
        <v>7002</v>
      </c>
      <c r="J5070" t="s">
        <v>7671</v>
      </c>
      <c r="K5070" t="s">
        <v>7762</v>
      </c>
      <c r="L5070" t="s">
        <v>8338</v>
      </c>
      <c r="M5070" t="s">
        <v>8346</v>
      </c>
      <c r="N5070" t="s">
        <v>8352</v>
      </c>
      <c r="O5070" t="s">
        <v>8355</v>
      </c>
      <c r="Q5070" t="s">
        <v>8364</v>
      </c>
      <c r="R5070" t="s">
        <v>7559</v>
      </c>
      <c r="S5070">
        <v>5</v>
      </c>
      <c r="T5070" t="s">
        <v>8369</v>
      </c>
    </row>
    <row r="5071" spans="1:20" x14ac:dyDescent="0.35">
      <c r="A5071" t="s">
        <v>207</v>
      </c>
      <c r="B5071" t="s">
        <v>1101</v>
      </c>
      <c r="D5071" t="s">
        <v>1174</v>
      </c>
      <c r="E5071" t="s">
        <v>6245</v>
      </c>
      <c r="G5071" t="s">
        <v>6993</v>
      </c>
      <c r="H5071" t="s">
        <v>6995</v>
      </c>
      <c r="I5071" t="s">
        <v>7003</v>
      </c>
      <c r="J5071" t="s">
        <v>7231</v>
      </c>
      <c r="K5071" t="s">
        <v>7952</v>
      </c>
      <c r="L5071" t="s">
        <v>8338</v>
      </c>
      <c r="M5071" t="s">
        <v>8348</v>
      </c>
      <c r="N5071" t="s">
        <v>8351</v>
      </c>
      <c r="O5071" t="s">
        <v>8358</v>
      </c>
      <c r="P5071">
        <v>11460</v>
      </c>
      <c r="Q5071" t="s">
        <v>8364</v>
      </c>
      <c r="R5071" t="s">
        <v>7376</v>
      </c>
      <c r="T5071" t="s">
        <v>8369</v>
      </c>
    </row>
    <row r="5072" spans="1:20" x14ac:dyDescent="0.35">
      <c r="A5072" t="s">
        <v>772</v>
      </c>
      <c r="B5072" t="s">
        <v>1157</v>
      </c>
      <c r="C5072">
        <v>29</v>
      </c>
      <c r="D5072" t="s">
        <v>1175</v>
      </c>
      <c r="E5072" t="s">
        <v>6246</v>
      </c>
      <c r="F5072" t="s">
        <v>6917</v>
      </c>
      <c r="G5072" t="s">
        <v>6985</v>
      </c>
      <c r="H5072" t="s">
        <v>7000</v>
      </c>
      <c r="I5072" t="s">
        <v>7003</v>
      </c>
      <c r="J5072" t="s">
        <v>7100</v>
      </c>
      <c r="K5072" t="s">
        <v>7695</v>
      </c>
      <c r="L5072" t="s">
        <v>8340</v>
      </c>
      <c r="M5072" t="s">
        <v>8349</v>
      </c>
      <c r="N5072" t="s">
        <v>8352</v>
      </c>
      <c r="O5072" t="s">
        <v>8359</v>
      </c>
      <c r="P5072">
        <v>21342</v>
      </c>
      <c r="R5072" t="s">
        <v>7649</v>
      </c>
      <c r="S5072">
        <v>4</v>
      </c>
      <c r="T5072" t="s">
        <v>8369</v>
      </c>
    </row>
    <row r="5073" spans="1:20" x14ac:dyDescent="0.35">
      <c r="A5073" t="s">
        <v>256</v>
      </c>
      <c r="B5073" t="s">
        <v>1034</v>
      </c>
      <c r="D5073" t="s">
        <v>1173</v>
      </c>
      <c r="E5073" t="s">
        <v>6247</v>
      </c>
      <c r="F5073" t="s">
        <v>6690</v>
      </c>
      <c r="G5073" t="s">
        <v>6989</v>
      </c>
      <c r="H5073" t="s">
        <v>6996</v>
      </c>
      <c r="I5073" t="s">
        <v>7002</v>
      </c>
      <c r="J5073" t="s">
        <v>7468</v>
      </c>
      <c r="K5073" t="s">
        <v>8179</v>
      </c>
      <c r="L5073" t="s">
        <v>8345</v>
      </c>
      <c r="M5073" t="s">
        <v>8348</v>
      </c>
      <c r="N5073" t="s">
        <v>8351</v>
      </c>
      <c r="O5073" t="s">
        <v>8357</v>
      </c>
      <c r="S5073">
        <v>5</v>
      </c>
    </row>
    <row r="5074" spans="1:20" x14ac:dyDescent="0.35">
      <c r="A5074" t="s">
        <v>682</v>
      </c>
      <c r="B5074" t="s">
        <v>1100</v>
      </c>
      <c r="C5074">
        <v>26</v>
      </c>
      <c r="D5074" t="s">
        <v>1174</v>
      </c>
      <c r="E5074" t="s">
        <v>6248</v>
      </c>
      <c r="F5074" t="s">
        <v>6747</v>
      </c>
      <c r="G5074" t="s">
        <v>6991</v>
      </c>
      <c r="H5074" t="s">
        <v>6997</v>
      </c>
      <c r="I5074" t="s">
        <v>7001</v>
      </c>
      <c r="J5074" t="s">
        <v>7501</v>
      </c>
      <c r="K5074" t="s">
        <v>7975</v>
      </c>
      <c r="L5074" t="s">
        <v>8344</v>
      </c>
      <c r="M5074" t="s">
        <v>8347</v>
      </c>
      <c r="N5074" t="s">
        <v>8351</v>
      </c>
      <c r="O5074" t="s">
        <v>8356</v>
      </c>
      <c r="Q5074" t="s">
        <v>8362</v>
      </c>
      <c r="R5074" t="s">
        <v>7666</v>
      </c>
      <c r="S5074">
        <v>2</v>
      </c>
    </row>
    <row r="5075" spans="1:20" x14ac:dyDescent="0.35">
      <c r="A5075" t="s">
        <v>914</v>
      </c>
      <c r="B5075" t="s">
        <v>1071</v>
      </c>
      <c r="C5075">
        <v>50</v>
      </c>
      <c r="D5075" t="s">
        <v>1172</v>
      </c>
      <c r="E5075" t="s">
        <v>6249</v>
      </c>
      <c r="G5075" t="s">
        <v>6989</v>
      </c>
      <c r="H5075" t="s">
        <v>6995</v>
      </c>
      <c r="I5075" t="s">
        <v>7005</v>
      </c>
      <c r="K5075" t="s">
        <v>7982</v>
      </c>
      <c r="L5075" t="s">
        <v>8339</v>
      </c>
      <c r="M5075" t="s">
        <v>8347</v>
      </c>
      <c r="N5075" t="s">
        <v>8353</v>
      </c>
      <c r="O5075" t="s">
        <v>8357</v>
      </c>
      <c r="P5075">
        <v>14104</v>
      </c>
      <c r="Q5075" t="s">
        <v>8363</v>
      </c>
      <c r="R5075" t="s">
        <v>7148</v>
      </c>
      <c r="S5075">
        <v>2</v>
      </c>
    </row>
    <row r="5076" spans="1:20" x14ac:dyDescent="0.35">
      <c r="A5076" t="s">
        <v>1010</v>
      </c>
      <c r="B5076" t="s">
        <v>1048</v>
      </c>
      <c r="E5076" t="s">
        <v>6250</v>
      </c>
      <c r="F5076" t="s">
        <v>6700</v>
      </c>
      <c r="G5076" t="s">
        <v>6988</v>
      </c>
      <c r="H5076" t="s">
        <v>6994</v>
      </c>
      <c r="I5076" t="s">
        <v>7005</v>
      </c>
      <c r="K5076" t="s">
        <v>7968</v>
      </c>
      <c r="L5076" t="s">
        <v>8344</v>
      </c>
      <c r="M5076" t="s">
        <v>8350</v>
      </c>
      <c r="N5076" t="s">
        <v>8352</v>
      </c>
      <c r="O5076" t="s">
        <v>8358</v>
      </c>
      <c r="P5076">
        <v>10812</v>
      </c>
      <c r="Q5076" t="s">
        <v>8363</v>
      </c>
      <c r="R5076" t="s">
        <v>7174</v>
      </c>
      <c r="T5076" t="s">
        <v>8369</v>
      </c>
    </row>
    <row r="5077" spans="1:20" x14ac:dyDescent="0.35">
      <c r="A5077" t="s">
        <v>159</v>
      </c>
      <c r="B5077" t="s">
        <v>1036</v>
      </c>
      <c r="C5077">
        <v>42</v>
      </c>
      <c r="D5077" t="s">
        <v>1175</v>
      </c>
      <c r="E5077" t="s">
        <v>6251</v>
      </c>
      <c r="F5077" t="s">
        <v>6820</v>
      </c>
      <c r="G5077" t="s">
        <v>6987</v>
      </c>
      <c r="H5077" t="s">
        <v>6998</v>
      </c>
      <c r="I5077" t="s">
        <v>7006</v>
      </c>
      <c r="K5077" t="s">
        <v>7848</v>
      </c>
      <c r="L5077" t="s">
        <v>8344</v>
      </c>
      <c r="M5077" t="s">
        <v>8346</v>
      </c>
      <c r="N5077" t="s">
        <v>8353</v>
      </c>
      <c r="O5077" t="s">
        <v>8356</v>
      </c>
      <c r="Q5077" t="s">
        <v>8362</v>
      </c>
      <c r="R5077" t="s">
        <v>7182</v>
      </c>
      <c r="S5077">
        <v>5</v>
      </c>
      <c r="T5077" t="s">
        <v>8368</v>
      </c>
    </row>
    <row r="5078" spans="1:20" x14ac:dyDescent="0.35">
      <c r="A5078" t="s">
        <v>483</v>
      </c>
      <c r="B5078" t="s">
        <v>1146</v>
      </c>
      <c r="C5078">
        <v>10</v>
      </c>
      <c r="D5078" t="s">
        <v>1175</v>
      </c>
      <c r="E5078" t="s">
        <v>6252</v>
      </c>
      <c r="G5078" t="s">
        <v>6990</v>
      </c>
      <c r="H5078" t="s">
        <v>6998</v>
      </c>
      <c r="I5078" t="s">
        <v>7003</v>
      </c>
      <c r="J5078" t="s">
        <v>7430</v>
      </c>
      <c r="K5078" t="s">
        <v>7807</v>
      </c>
      <c r="L5078" t="s">
        <v>8341</v>
      </c>
      <c r="M5078" t="s">
        <v>8350</v>
      </c>
      <c r="N5078" t="s">
        <v>8354</v>
      </c>
      <c r="O5078" t="s">
        <v>8358</v>
      </c>
      <c r="T5078" t="s">
        <v>8369</v>
      </c>
    </row>
    <row r="5079" spans="1:20" x14ac:dyDescent="0.35">
      <c r="A5079" t="s">
        <v>61</v>
      </c>
      <c r="B5079" t="s">
        <v>1035</v>
      </c>
      <c r="C5079">
        <v>27</v>
      </c>
      <c r="D5079" t="s">
        <v>1174</v>
      </c>
      <c r="E5079" t="s">
        <v>6253</v>
      </c>
      <c r="F5079" t="s">
        <v>6920</v>
      </c>
      <c r="G5079" t="s">
        <v>6985</v>
      </c>
      <c r="H5079" t="s">
        <v>6998</v>
      </c>
      <c r="I5079" t="s">
        <v>7002</v>
      </c>
      <c r="J5079" t="s">
        <v>7419</v>
      </c>
      <c r="K5079" t="s">
        <v>7713</v>
      </c>
      <c r="L5079" t="s">
        <v>8344</v>
      </c>
      <c r="M5079" t="s">
        <v>8347</v>
      </c>
      <c r="N5079" t="s">
        <v>8352</v>
      </c>
      <c r="O5079" t="s">
        <v>8359</v>
      </c>
      <c r="P5079">
        <v>25566</v>
      </c>
      <c r="Q5079" t="s">
        <v>8360</v>
      </c>
      <c r="S5079">
        <v>4</v>
      </c>
    </row>
    <row r="5080" spans="1:20" x14ac:dyDescent="0.35">
      <c r="A5080" t="s">
        <v>754</v>
      </c>
      <c r="B5080" t="s">
        <v>1146</v>
      </c>
      <c r="C5080">
        <v>56</v>
      </c>
      <c r="D5080" t="s">
        <v>1173</v>
      </c>
      <c r="E5080" t="s">
        <v>6254</v>
      </c>
      <c r="G5080" t="s">
        <v>6984</v>
      </c>
      <c r="H5080" t="s">
        <v>6995</v>
      </c>
      <c r="I5080" t="s">
        <v>7001</v>
      </c>
      <c r="J5080" t="s">
        <v>7232</v>
      </c>
      <c r="K5080" t="s">
        <v>8323</v>
      </c>
      <c r="L5080" t="s">
        <v>8340</v>
      </c>
      <c r="M5080" t="s">
        <v>8348</v>
      </c>
      <c r="N5080" t="s">
        <v>8351</v>
      </c>
      <c r="O5080" t="s">
        <v>8357</v>
      </c>
      <c r="Q5080" t="s">
        <v>8360</v>
      </c>
      <c r="S5080">
        <v>5</v>
      </c>
    </row>
    <row r="5081" spans="1:20" x14ac:dyDescent="0.35">
      <c r="A5081" t="s">
        <v>408</v>
      </c>
      <c r="B5081" t="s">
        <v>1151</v>
      </c>
      <c r="C5081">
        <v>62</v>
      </c>
      <c r="E5081" t="s">
        <v>6255</v>
      </c>
      <c r="F5081" t="s">
        <v>6941</v>
      </c>
      <c r="G5081" t="s">
        <v>6985</v>
      </c>
      <c r="H5081" t="s">
        <v>6999</v>
      </c>
      <c r="I5081" t="s">
        <v>7006</v>
      </c>
      <c r="J5081" t="s">
        <v>7082</v>
      </c>
      <c r="K5081" t="s">
        <v>8099</v>
      </c>
      <c r="L5081" t="s">
        <v>8343</v>
      </c>
      <c r="M5081" t="s">
        <v>8349</v>
      </c>
      <c r="N5081" t="s">
        <v>8351</v>
      </c>
      <c r="O5081" t="s">
        <v>8357</v>
      </c>
      <c r="P5081">
        <v>21873</v>
      </c>
      <c r="Q5081" t="s">
        <v>8361</v>
      </c>
      <c r="R5081" t="s">
        <v>7404</v>
      </c>
      <c r="T5081" t="s">
        <v>8367</v>
      </c>
    </row>
    <row r="5082" spans="1:20" x14ac:dyDescent="0.35">
      <c r="A5082" t="s">
        <v>733</v>
      </c>
      <c r="B5082" t="s">
        <v>1138</v>
      </c>
      <c r="C5082">
        <v>22</v>
      </c>
      <c r="E5082" t="s">
        <v>6256</v>
      </c>
      <c r="F5082" t="s">
        <v>6805</v>
      </c>
      <c r="G5082" t="s">
        <v>6984</v>
      </c>
      <c r="H5082" t="s">
        <v>6995</v>
      </c>
      <c r="I5082" t="s">
        <v>7007</v>
      </c>
      <c r="J5082" t="s">
        <v>7132</v>
      </c>
      <c r="K5082" t="s">
        <v>8225</v>
      </c>
      <c r="L5082" t="s">
        <v>8342</v>
      </c>
      <c r="M5082" t="s">
        <v>8350</v>
      </c>
      <c r="N5082" t="s">
        <v>8352</v>
      </c>
      <c r="O5082" t="s">
        <v>8358</v>
      </c>
      <c r="Q5082" t="s">
        <v>8363</v>
      </c>
      <c r="S5082">
        <v>3</v>
      </c>
      <c r="T5082" t="s">
        <v>8368</v>
      </c>
    </row>
    <row r="5083" spans="1:20" x14ac:dyDescent="0.35">
      <c r="A5083" t="s">
        <v>520</v>
      </c>
      <c r="B5083" t="s">
        <v>1075</v>
      </c>
      <c r="D5083" t="s">
        <v>1175</v>
      </c>
      <c r="E5083" t="s">
        <v>6257</v>
      </c>
      <c r="G5083" t="s">
        <v>6990</v>
      </c>
      <c r="H5083" t="s">
        <v>6995</v>
      </c>
      <c r="I5083" t="s">
        <v>7002</v>
      </c>
      <c r="K5083" t="s">
        <v>7894</v>
      </c>
      <c r="L5083" t="s">
        <v>8338</v>
      </c>
      <c r="M5083" t="s">
        <v>8350</v>
      </c>
      <c r="N5083" t="s">
        <v>8352</v>
      </c>
      <c r="O5083" t="s">
        <v>8357</v>
      </c>
      <c r="Q5083" t="s">
        <v>8363</v>
      </c>
      <c r="R5083" t="s">
        <v>7209</v>
      </c>
      <c r="S5083">
        <v>1</v>
      </c>
      <c r="T5083" t="s">
        <v>8369</v>
      </c>
    </row>
    <row r="5084" spans="1:20" x14ac:dyDescent="0.35">
      <c r="A5084" t="s">
        <v>483</v>
      </c>
      <c r="B5084" t="s">
        <v>1134</v>
      </c>
      <c r="E5084" t="s">
        <v>6258</v>
      </c>
      <c r="F5084" t="s">
        <v>6811</v>
      </c>
      <c r="G5084" t="s">
        <v>6984</v>
      </c>
      <c r="H5084" t="s">
        <v>6994</v>
      </c>
      <c r="I5084" t="s">
        <v>7002</v>
      </c>
      <c r="K5084" t="s">
        <v>7837</v>
      </c>
      <c r="L5084" t="s">
        <v>8345</v>
      </c>
      <c r="M5084" t="s">
        <v>8349</v>
      </c>
      <c r="N5084" t="s">
        <v>8354</v>
      </c>
      <c r="O5084" t="s">
        <v>8359</v>
      </c>
      <c r="Q5084" t="s">
        <v>8363</v>
      </c>
      <c r="S5084">
        <v>1</v>
      </c>
      <c r="T5084" t="s">
        <v>8368</v>
      </c>
    </row>
    <row r="5085" spans="1:20" x14ac:dyDescent="0.35">
      <c r="A5085" t="s">
        <v>76</v>
      </c>
      <c r="B5085" t="s">
        <v>1078</v>
      </c>
      <c r="D5085" t="s">
        <v>1175</v>
      </c>
      <c r="E5085" t="s">
        <v>6259</v>
      </c>
      <c r="G5085" t="s">
        <v>6988</v>
      </c>
      <c r="H5085" t="s">
        <v>7000</v>
      </c>
      <c r="I5085" t="s">
        <v>7004</v>
      </c>
      <c r="J5085" t="s">
        <v>7154</v>
      </c>
      <c r="K5085" t="s">
        <v>7795</v>
      </c>
      <c r="L5085" t="s">
        <v>8338</v>
      </c>
      <c r="M5085" t="s">
        <v>8348</v>
      </c>
      <c r="N5085" t="s">
        <v>8351</v>
      </c>
      <c r="O5085" t="s">
        <v>8358</v>
      </c>
      <c r="P5085">
        <v>24585</v>
      </c>
      <c r="Q5085" t="s">
        <v>8363</v>
      </c>
      <c r="R5085" t="s">
        <v>7449</v>
      </c>
      <c r="S5085">
        <v>5</v>
      </c>
      <c r="T5085" t="s">
        <v>8368</v>
      </c>
    </row>
    <row r="5086" spans="1:20" x14ac:dyDescent="0.35">
      <c r="A5086" t="s">
        <v>590</v>
      </c>
      <c r="B5086" t="s">
        <v>1051</v>
      </c>
      <c r="D5086" t="s">
        <v>1172</v>
      </c>
      <c r="E5086" t="s">
        <v>6260</v>
      </c>
      <c r="F5086" t="s">
        <v>6835</v>
      </c>
      <c r="G5086" t="s">
        <v>6985</v>
      </c>
      <c r="H5086" t="s">
        <v>6999</v>
      </c>
      <c r="I5086" t="s">
        <v>7006</v>
      </c>
      <c r="J5086" t="s">
        <v>7312</v>
      </c>
      <c r="K5086" t="s">
        <v>8283</v>
      </c>
      <c r="L5086" t="s">
        <v>8342</v>
      </c>
      <c r="M5086" t="s">
        <v>8348</v>
      </c>
      <c r="N5086" t="s">
        <v>8351</v>
      </c>
      <c r="O5086" t="s">
        <v>8355</v>
      </c>
      <c r="Q5086" t="s">
        <v>8363</v>
      </c>
    </row>
    <row r="5087" spans="1:20" x14ac:dyDescent="0.35">
      <c r="A5087" t="s">
        <v>191</v>
      </c>
      <c r="B5087" t="s">
        <v>1089</v>
      </c>
      <c r="C5087">
        <v>6</v>
      </c>
      <c r="D5087" t="s">
        <v>1173</v>
      </c>
      <c r="E5087" t="s">
        <v>6261</v>
      </c>
      <c r="F5087" t="s">
        <v>6919</v>
      </c>
      <c r="G5087" t="s">
        <v>6984</v>
      </c>
      <c r="H5087" t="s">
        <v>6996</v>
      </c>
      <c r="I5087" t="s">
        <v>7006</v>
      </c>
      <c r="K5087" t="s">
        <v>7913</v>
      </c>
      <c r="L5087" t="s">
        <v>8343</v>
      </c>
      <c r="M5087" t="s">
        <v>8350</v>
      </c>
      <c r="N5087" t="s">
        <v>8353</v>
      </c>
      <c r="O5087" t="s">
        <v>8358</v>
      </c>
      <c r="P5087">
        <v>26102</v>
      </c>
      <c r="S5087">
        <v>5</v>
      </c>
      <c r="T5087" t="s">
        <v>8367</v>
      </c>
    </row>
    <row r="5088" spans="1:20" x14ac:dyDescent="0.35">
      <c r="A5088" t="s">
        <v>679</v>
      </c>
      <c r="B5088" t="s">
        <v>1095</v>
      </c>
      <c r="C5088">
        <v>41</v>
      </c>
      <c r="D5088" t="s">
        <v>1175</v>
      </c>
      <c r="E5088" t="s">
        <v>6262</v>
      </c>
      <c r="F5088" t="s">
        <v>6900</v>
      </c>
      <c r="G5088" t="s">
        <v>6990</v>
      </c>
      <c r="H5088" t="s">
        <v>6998</v>
      </c>
      <c r="I5088" t="s">
        <v>7005</v>
      </c>
      <c r="J5088" t="s">
        <v>7548</v>
      </c>
      <c r="K5088" t="s">
        <v>8221</v>
      </c>
      <c r="L5088" t="s">
        <v>8338</v>
      </c>
      <c r="M5088" t="s">
        <v>8349</v>
      </c>
      <c r="N5088" t="s">
        <v>8353</v>
      </c>
      <c r="O5088" t="s">
        <v>8356</v>
      </c>
      <c r="P5088">
        <v>37764</v>
      </c>
      <c r="Q5088" t="s">
        <v>8361</v>
      </c>
      <c r="S5088">
        <v>5</v>
      </c>
      <c r="T5088" t="s">
        <v>8367</v>
      </c>
    </row>
    <row r="5089" spans="1:20" x14ac:dyDescent="0.35">
      <c r="A5089" t="s">
        <v>181</v>
      </c>
      <c r="B5089" t="s">
        <v>1144</v>
      </c>
      <c r="E5089" t="s">
        <v>6263</v>
      </c>
      <c r="F5089" t="s">
        <v>6978</v>
      </c>
      <c r="G5089" t="s">
        <v>6985</v>
      </c>
      <c r="H5089" t="s">
        <v>6996</v>
      </c>
      <c r="I5089" t="s">
        <v>7006</v>
      </c>
      <c r="K5089" t="s">
        <v>7809</v>
      </c>
      <c r="L5089" t="s">
        <v>8338</v>
      </c>
      <c r="M5089" t="s">
        <v>8349</v>
      </c>
      <c r="N5089" t="s">
        <v>8354</v>
      </c>
      <c r="O5089" t="s">
        <v>8359</v>
      </c>
      <c r="P5089">
        <v>13281</v>
      </c>
      <c r="Q5089" t="s">
        <v>8360</v>
      </c>
      <c r="R5089" t="s">
        <v>7583</v>
      </c>
      <c r="S5089">
        <v>4</v>
      </c>
      <c r="T5089" t="s">
        <v>8369</v>
      </c>
    </row>
    <row r="5090" spans="1:20" x14ac:dyDescent="0.35">
      <c r="A5090" t="s">
        <v>517</v>
      </c>
      <c r="B5090" t="s">
        <v>1033</v>
      </c>
      <c r="C5090">
        <v>38</v>
      </c>
      <c r="E5090" t="s">
        <v>6264</v>
      </c>
      <c r="F5090" t="s">
        <v>6966</v>
      </c>
      <c r="G5090" t="s">
        <v>6987</v>
      </c>
      <c r="H5090" t="s">
        <v>6997</v>
      </c>
      <c r="I5090" t="s">
        <v>7003</v>
      </c>
      <c r="K5090" t="s">
        <v>8243</v>
      </c>
      <c r="L5090" t="s">
        <v>8345</v>
      </c>
      <c r="M5090" t="s">
        <v>8348</v>
      </c>
      <c r="N5090" t="s">
        <v>8352</v>
      </c>
      <c r="O5090" t="s">
        <v>8356</v>
      </c>
      <c r="R5090" t="s">
        <v>7233</v>
      </c>
      <c r="S5090">
        <v>5</v>
      </c>
      <c r="T5090" t="s">
        <v>8367</v>
      </c>
    </row>
    <row r="5091" spans="1:20" x14ac:dyDescent="0.35">
      <c r="A5091" t="s">
        <v>389</v>
      </c>
      <c r="B5091" t="s">
        <v>1118</v>
      </c>
      <c r="C5091">
        <v>42</v>
      </c>
      <c r="D5091" t="s">
        <v>1172</v>
      </c>
      <c r="E5091" t="s">
        <v>6265</v>
      </c>
      <c r="F5091" t="s">
        <v>6849</v>
      </c>
      <c r="G5091" t="s">
        <v>6991</v>
      </c>
      <c r="H5091" t="s">
        <v>6998</v>
      </c>
      <c r="I5091" t="s">
        <v>7007</v>
      </c>
      <c r="K5091" t="s">
        <v>7747</v>
      </c>
      <c r="L5091" t="s">
        <v>8338</v>
      </c>
      <c r="M5091" t="s">
        <v>8349</v>
      </c>
      <c r="N5091" t="s">
        <v>8354</v>
      </c>
      <c r="O5091" t="s">
        <v>8358</v>
      </c>
      <c r="Q5091" t="s">
        <v>8364</v>
      </c>
      <c r="R5091" t="s">
        <v>7601</v>
      </c>
      <c r="T5091" t="s">
        <v>8367</v>
      </c>
    </row>
    <row r="5092" spans="1:20" x14ac:dyDescent="0.35">
      <c r="A5092" t="s">
        <v>780</v>
      </c>
      <c r="B5092" t="s">
        <v>1155</v>
      </c>
      <c r="E5092" t="s">
        <v>6266</v>
      </c>
      <c r="G5092" t="s">
        <v>6988</v>
      </c>
      <c r="H5092" t="s">
        <v>6995</v>
      </c>
      <c r="I5092" t="s">
        <v>7006</v>
      </c>
      <c r="K5092" t="s">
        <v>7867</v>
      </c>
      <c r="L5092" t="s">
        <v>8345</v>
      </c>
      <c r="M5092" t="s">
        <v>8349</v>
      </c>
      <c r="N5092" t="s">
        <v>8353</v>
      </c>
      <c r="O5092" t="s">
        <v>8356</v>
      </c>
      <c r="Q5092" t="s">
        <v>8363</v>
      </c>
      <c r="S5092">
        <v>1</v>
      </c>
    </row>
    <row r="5093" spans="1:20" x14ac:dyDescent="0.35">
      <c r="A5093" t="s">
        <v>741</v>
      </c>
      <c r="B5093" t="s">
        <v>1067</v>
      </c>
      <c r="D5093" t="s">
        <v>1172</v>
      </c>
      <c r="E5093" t="s">
        <v>6267</v>
      </c>
      <c r="F5093" t="s">
        <v>6823</v>
      </c>
      <c r="G5093" t="s">
        <v>6988</v>
      </c>
      <c r="H5093" t="s">
        <v>6994</v>
      </c>
      <c r="I5093" t="s">
        <v>7001</v>
      </c>
      <c r="J5093" t="s">
        <v>7676</v>
      </c>
      <c r="K5093" t="s">
        <v>8155</v>
      </c>
      <c r="L5093" t="s">
        <v>8341</v>
      </c>
      <c r="M5093" t="s">
        <v>8348</v>
      </c>
      <c r="N5093" t="s">
        <v>8351</v>
      </c>
      <c r="O5093" t="s">
        <v>8358</v>
      </c>
      <c r="R5093" t="s">
        <v>7248</v>
      </c>
      <c r="S5093">
        <v>5</v>
      </c>
      <c r="T5093" t="s">
        <v>8368</v>
      </c>
    </row>
    <row r="5094" spans="1:20" x14ac:dyDescent="0.35">
      <c r="A5094" t="s">
        <v>760</v>
      </c>
      <c r="B5094" t="s">
        <v>1111</v>
      </c>
      <c r="E5094" t="s">
        <v>6268</v>
      </c>
      <c r="F5094" t="s">
        <v>6758</v>
      </c>
      <c r="G5094" t="s">
        <v>6987</v>
      </c>
      <c r="H5094" t="s">
        <v>6996</v>
      </c>
      <c r="I5094" t="s">
        <v>7005</v>
      </c>
      <c r="J5094" t="s">
        <v>7317</v>
      </c>
      <c r="K5094" t="s">
        <v>8156</v>
      </c>
      <c r="L5094" t="s">
        <v>8343</v>
      </c>
      <c r="M5094" t="s">
        <v>8346</v>
      </c>
      <c r="N5094" t="s">
        <v>8354</v>
      </c>
      <c r="O5094" t="s">
        <v>8355</v>
      </c>
      <c r="P5094">
        <v>42976</v>
      </c>
      <c r="Q5094" t="s">
        <v>8360</v>
      </c>
      <c r="R5094" t="s">
        <v>7522</v>
      </c>
    </row>
    <row r="5095" spans="1:20" x14ac:dyDescent="0.35">
      <c r="A5095" t="s">
        <v>149</v>
      </c>
      <c r="B5095" t="s">
        <v>1100</v>
      </c>
      <c r="D5095" t="s">
        <v>1174</v>
      </c>
      <c r="E5095" t="s">
        <v>6269</v>
      </c>
      <c r="G5095" t="s">
        <v>6987</v>
      </c>
      <c r="H5095" t="s">
        <v>6999</v>
      </c>
      <c r="I5095" t="s">
        <v>7002</v>
      </c>
      <c r="J5095" t="s">
        <v>7029</v>
      </c>
      <c r="K5095" t="s">
        <v>7922</v>
      </c>
      <c r="L5095" t="s">
        <v>8341</v>
      </c>
      <c r="M5095" t="s">
        <v>8349</v>
      </c>
      <c r="N5095" t="s">
        <v>8351</v>
      </c>
      <c r="O5095" t="s">
        <v>8356</v>
      </c>
      <c r="Q5095" t="s">
        <v>8362</v>
      </c>
      <c r="S5095">
        <v>3</v>
      </c>
    </row>
    <row r="5096" spans="1:20" x14ac:dyDescent="0.35">
      <c r="A5096" t="s">
        <v>112</v>
      </c>
      <c r="B5096" t="s">
        <v>1154</v>
      </c>
      <c r="E5096" t="s">
        <v>6270</v>
      </c>
      <c r="G5096" t="s">
        <v>6987</v>
      </c>
      <c r="H5096" t="s">
        <v>6996</v>
      </c>
      <c r="I5096" t="s">
        <v>7002</v>
      </c>
      <c r="K5096" t="s">
        <v>8212</v>
      </c>
      <c r="L5096" t="s">
        <v>8345</v>
      </c>
      <c r="M5096" t="s">
        <v>8346</v>
      </c>
      <c r="N5096" t="s">
        <v>8351</v>
      </c>
      <c r="O5096" t="s">
        <v>8358</v>
      </c>
      <c r="Q5096" t="s">
        <v>8361</v>
      </c>
      <c r="S5096">
        <v>2</v>
      </c>
      <c r="T5096" t="s">
        <v>8368</v>
      </c>
    </row>
    <row r="5097" spans="1:20" x14ac:dyDescent="0.35">
      <c r="A5097" t="s">
        <v>29</v>
      </c>
      <c r="B5097" t="s">
        <v>1120</v>
      </c>
      <c r="C5097">
        <v>51</v>
      </c>
      <c r="D5097" t="s">
        <v>1173</v>
      </c>
      <c r="E5097" t="s">
        <v>6271</v>
      </c>
      <c r="F5097" t="s">
        <v>6928</v>
      </c>
      <c r="G5097" t="s">
        <v>6991</v>
      </c>
      <c r="H5097" t="s">
        <v>6998</v>
      </c>
      <c r="I5097" t="s">
        <v>7006</v>
      </c>
      <c r="J5097" t="s">
        <v>7102</v>
      </c>
      <c r="K5097" t="s">
        <v>7821</v>
      </c>
      <c r="L5097" t="s">
        <v>8340</v>
      </c>
      <c r="M5097" t="s">
        <v>8347</v>
      </c>
      <c r="N5097" t="s">
        <v>8352</v>
      </c>
      <c r="O5097" t="s">
        <v>8355</v>
      </c>
      <c r="Q5097" t="s">
        <v>8361</v>
      </c>
      <c r="T5097" t="s">
        <v>8369</v>
      </c>
    </row>
    <row r="5098" spans="1:20" x14ac:dyDescent="0.35">
      <c r="A5098" t="s">
        <v>744</v>
      </c>
      <c r="B5098" t="s">
        <v>1033</v>
      </c>
      <c r="E5098" t="s">
        <v>6272</v>
      </c>
      <c r="F5098" t="s">
        <v>6966</v>
      </c>
      <c r="G5098" t="s">
        <v>6985</v>
      </c>
      <c r="H5098" t="s">
        <v>6996</v>
      </c>
      <c r="I5098" t="s">
        <v>7001</v>
      </c>
      <c r="K5098" t="s">
        <v>8216</v>
      </c>
      <c r="L5098" t="s">
        <v>8345</v>
      </c>
      <c r="M5098" t="s">
        <v>8350</v>
      </c>
      <c r="N5098" t="s">
        <v>8353</v>
      </c>
      <c r="O5098" t="s">
        <v>8355</v>
      </c>
      <c r="Q5098" t="s">
        <v>8364</v>
      </c>
      <c r="R5098" t="s">
        <v>7125</v>
      </c>
    </row>
    <row r="5099" spans="1:20" x14ac:dyDescent="0.35">
      <c r="A5099" t="s">
        <v>405</v>
      </c>
      <c r="B5099" t="s">
        <v>1059</v>
      </c>
      <c r="D5099" t="s">
        <v>1174</v>
      </c>
      <c r="E5099" t="s">
        <v>6273</v>
      </c>
      <c r="F5099" t="s">
        <v>6757</v>
      </c>
      <c r="G5099" t="s">
        <v>6993</v>
      </c>
      <c r="H5099" t="s">
        <v>7000</v>
      </c>
      <c r="I5099" t="s">
        <v>7006</v>
      </c>
      <c r="J5099" t="s">
        <v>7227</v>
      </c>
      <c r="K5099" t="s">
        <v>7853</v>
      </c>
      <c r="L5099" t="s">
        <v>8340</v>
      </c>
      <c r="M5099" t="s">
        <v>8350</v>
      </c>
      <c r="N5099" t="s">
        <v>8354</v>
      </c>
      <c r="O5099" t="s">
        <v>8357</v>
      </c>
      <c r="P5099">
        <v>37997</v>
      </c>
      <c r="Q5099" t="s">
        <v>8363</v>
      </c>
      <c r="R5099" t="s">
        <v>7561</v>
      </c>
      <c r="S5099">
        <v>5</v>
      </c>
    </row>
    <row r="5100" spans="1:20" x14ac:dyDescent="0.35">
      <c r="A5100" t="s">
        <v>565</v>
      </c>
      <c r="B5100" t="s">
        <v>1119</v>
      </c>
      <c r="C5100">
        <v>86</v>
      </c>
      <c r="D5100" t="s">
        <v>1174</v>
      </c>
      <c r="E5100" t="s">
        <v>6274</v>
      </c>
      <c r="F5100" t="s">
        <v>6893</v>
      </c>
      <c r="G5100" t="s">
        <v>6986</v>
      </c>
      <c r="H5100" t="s">
        <v>6999</v>
      </c>
      <c r="I5100" t="s">
        <v>7003</v>
      </c>
      <c r="J5100" t="s">
        <v>7521</v>
      </c>
      <c r="K5100" t="s">
        <v>8324</v>
      </c>
      <c r="L5100" t="s">
        <v>8341</v>
      </c>
      <c r="M5100" t="s">
        <v>8348</v>
      </c>
      <c r="N5100" t="s">
        <v>8354</v>
      </c>
      <c r="O5100" t="s">
        <v>8356</v>
      </c>
      <c r="Q5100" t="s">
        <v>8362</v>
      </c>
      <c r="R5100" t="s">
        <v>7312</v>
      </c>
      <c r="S5100">
        <v>1</v>
      </c>
      <c r="T5100" t="s">
        <v>8368</v>
      </c>
    </row>
    <row r="5101" spans="1:20" x14ac:dyDescent="0.35">
      <c r="A5101" t="s">
        <v>54</v>
      </c>
      <c r="B5101" t="s">
        <v>1166</v>
      </c>
      <c r="C5101">
        <v>6</v>
      </c>
      <c r="D5101" t="s">
        <v>1174</v>
      </c>
      <c r="E5101" t="s">
        <v>6275</v>
      </c>
      <c r="F5101" t="s">
        <v>6975</v>
      </c>
      <c r="G5101" t="s">
        <v>6993</v>
      </c>
      <c r="H5101" t="s">
        <v>6998</v>
      </c>
      <c r="I5101" t="s">
        <v>7004</v>
      </c>
      <c r="J5101" t="s">
        <v>7413</v>
      </c>
      <c r="K5101" t="s">
        <v>8032</v>
      </c>
      <c r="L5101" t="s">
        <v>8343</v>
      </c>
      <c r="M5101" t="s">
        <v>8347</v>
      </c>
      <c r="N5101" t="s">
        <v>8351</v>
      </c>
      <c r="O5101" t="s">
        <v>8356</v>
      </c>
      <c r="P5101">
        <v>27548</v>
      </c>
      <c r="Q5101" t="s">
        <v>8360</v>
      </c>
      <c r="R5101" t="s">
        <v>7500</v>
      </c>
      <c r="S5101">
        <v>3</v>
      </c>
      <c r="T5101" t="s">
        <v>8367</v>
      </c>
    </row>
    <row r="5102" spans="1:20" x14ac:dyDescent="0.35">
      <c r="A5102" t="s">
        <v>652</v>
      </c>
      <c r="B5102" t="s">
        <v>1143</v>
      </c>
      <c r="D5102" t="s">
        <v>1173</v>
      </c>
      <c r="E5102" t="s">
        <v>6276</v>
      </c>
      <c r="G5102" t="s">
        <v>6986</v>
      </c>
      <c r="H5102" t="s">
        <v>6998</v>
      </c>
      <c r="I5102" t="s">
        <v>7003</v>
      </c>
      <c r="J5102" t="s">
        <v>7308</v>
      </c>
      <c r="K5102" t="s">
        <v>7685</v>
      </c>
      <c r="L5102" t="s">
        <v>8343</v>
      </c>
      <c r="M5102" t="s">
        <v>8347</v>
      </c>
      <c r="N5102" t="s">
        <v>8352</v>
      </c>
      <c r="O5102" t="s">
        <v>8358</v>
      </c>
      <c r="T5102" t="s">
        <v>8369</v>
      </c>
    </row>
    <row r="5103" spans="1:20" x14ac:dyDescent="0.35">
      <c r="A5103" t="s">
        <v>636</v>
      </c>
      <c r="B5103" t="s">
        <v>1060</v>
      </c>
      <c r="E5103" t="s">
        <v>6277</v>
      </c>
      <c r="F5103" t="s">
        <v>6742</v>
      </c>
      <c r="G5103" t="s">
        <v>6991</v>
      </c>
      <c r="H5103" t="s">
        <v>7000</v>
      </c>
      <c r="I5103" t="s">
        <v>7007</v>
      </c>
      <c r="K5103" t="s">
        <v>8169</v>
      </c>
      <c r="L5103" t="s">
        <v>8340</v>
      </c>
      <c r="M5103" t="s">
        <v>8349</v>
      </c>
      <c r="N5103" t="s">
        <v>8353</v>
      </c>
      <c r="O5103" t="s">
        <v>8355</v>
      </c>
      <c r="Q5103" t="s">
        <v>8360</v>
      </c>
      <c r="R5103" t="s">
        <v>7339</v>
      </c>
      <c r="T5103" t="s">
        <v>8367</v>
      </c>
    </row>
    <row r="5104" spans="1:20" x14ac:dyDescent="0.35">
      <c r="A5104" t="s">
        <v>474</v>
      </c>
      <c r="B5104" t="s">
        <v>1090</v>
      </c>
      <c r="D5104" t="s">
        <v>1175</v>
      </c>
      <c r="E5104" t="s">
        <v>6278</v>
      </c>
      <c r="G5104" t="s">
        <v>6992</v>
      </c>
      <c r="H5104" t="s">
        <v>6997</v>
      </c>
      <c r="I5104" t="s">
        <v>7001</v>
      </c>
      <c r="K5104" t="s">
        <v>7822</v>
      </c>
      <c r="L5104" t="s">
        <v>8340</v>
      </c>
      <c r="M5104" t="s">
        <v>8348</v>
      </c>
      <c r="N5104" t="s">
        <v>8353</v>
      </c>
      <c r="O5104" t="s">
        <v>8356</v>
      </c>
      <c r="Q5104" t="s">
        <v>8361</v>
      </c>
      <c r="S5104">
        <v>2</v>
      </c>
    </row>
    <row r="5105" spans="1:20" x14ac:dyDescent="0.35">
      <c r="A5105" t="s">
        <v>426</v>
      </c>
      <c r="B5105" t="s">
        <v>1075</v>
      </c>
      <c r="C5105">
        <v>40</v>
      </c>
      <c r="D5105" t="s">
        <v>1172</v>
      </c>
      <c r="E5105" t="s">
        <v>6279</v>
      </c>
      <c r="F5105" t="s">
        <v>6719</v>
      </c>
      <c r="G5105" t="s">
        <v>6992</v>
      </c>
      <c r="H5105" t="s">
        <v>6999</v>
      </c>
      <c r="I5105" t="s">
        <v>7005</v>
      </c>
      <c r="J5105" t="s">
        <v>7235</v>
      </c>
      <c r="K5105" t="s">
        <v>7901</v>
      </c>
      <c r="L5105" t="s">
        <v>8345</v>
      </c>
      <c r="M5105" t="s">
        <v>8348</v>
      </c>
      <c r="N5105" t="s">
        <v>8352</v>
      </c>
      <c r="O5105" t="s">
        <v>8355</v>
      </c>
      <c r="P5105">
        <v>31711</v>
      </c>
      <c r="Q5105" t="s">
        <v>8360</v>
      </c>
      <c r="T5105" t="s">
        <v>8369</v>
      </c>
    </row>
    <row r="5106" spans="1:20" x14ac:dyDescent="0.35">
      <c r="A5106" t="s">
        <v>542</v>
      </c>
      <c r="B5106" t="s">
        <v>1031</v>
      </c>
      <c r="C5106">
        <v>86</v>
      </c>
      <c r="D5106" t="s">
        <v>1174</v>
      </c>
      <c r="E5106" t="s">
        <v>6280</v>
      </c>
      <c r="F5106" t="s">
        <v>6942</v>
      </c>
      <c r="G5106" t="s">
        <v>6985</v>
      </c>
      <c r="H5106" t="s">
        <v>6996</v>
      </c>
      <c r="I5106" t="s">
        <v>7003</v>
      </c>
      <c r="J5106" t="s">
        <v>7272</v>
      </c>
      <c r="K5106" t="s">
        <v>7771</v>
      </c>
      <c r="L5106" t="s">
        <v>8343</v>
      </c>
      <c r="M5106" t="s">
        <v>8349</v>
      </c>
      <c r="N5106" t="s">
        <v>8351</v>
      </c>
      <c r="O5106" t="s">
        <v>8358</v>
      </c>
      <c r="Q5106" t="s">
        <v>8360</v>
      </c>
      <c r="S5106">
        <v>4</v>
      </c>
      <c r="T5106" t="s">
        <v>8367</v>
      </c>
    </row>
    <row r="5107" spans="1:20" x14ac:dyDescent="0.35">
      <c r="A5107" t="s">
        <v>596</v>
      </c>
      <c r="B5107" t="s">
        <v>1130</v>
      </c>
      <c r="C5107">
        <v>53</v>
      </c>
      <c r="D5107" t="s">
        <v>1172</v>
      </c>
      <c r="E5107" t="s">
        <v>6281</v>
      </c>
      <c r="F5107" t="s">
        <v>6807</v>
      </c>
      <c r="G5107" t="s">
        <v>6990</v>
      </c>
      <c r="H5107" t="s">
        <v>6997</v>
      </c>
      <c r="I5107" t="s">
        <v>7001</v>
      </c>
      <c r="K5107" t="s">
        <v>8024</v>
      </c>
      <c r="L5107" t="s">
        <v>8344</v>
      </c>
      <c r="M5107" t="s">
        <v>8348</v>
      </c>
      <c r="N5107" t="s">
        <v>8352</v>
      </c>
      <c r="O5107" t="s">
        <v>8359</v>
      </c>
      <c r="P5107">
        <v>26697</v>
      </c>
      <c r="Q5107" t="s">
        <v>8362</v>
      </c>
      <c r="S5107">
        <v>5</v>
      </c>
      <c r="T5107" t="s">
        <v>8369</v>
      </c>
    </row>
    <row r="5108" spans="1:20" x14ac:dyDescent="0.35">
      <c r="A5108" t="s">
        <v>719</v>
      </c>
      <c r="B5108" t="s">
        <v>1146</v>
      </c>
      <c r="D5108" t="s">
        <v>1173</v>
      </c>
      <c r="E5108" t="s">
        <v>6282</v>
      </c>
      <c r="F5108" t="s">
        <v>6822</v>
      </c>
      <c r="G5108" t="s">
        <v>6991</v>
      </c>
      <c r="H5108" t="s">
        <v>6994</v>
      </c>
      <c r="I5108" t="s">
        <v>7005</v>
      </c>
      <c r="J5108" t="s">
        <v>7122</v>
      </c>
      <c r="K5108" t="s">
        <v>8117</v>
      </c>
      <c r="L5108" t="s">
        <v>8342</v>
      </c>
      <c r="M5108" t="s">
        <v>8347</v>
      </c>
      <c r="N5108" t="s">
        <v>8353</v>
      </c>
      <c r="O5108" t="s">
        <v>8356</v>
      </c>
      <c r="Q5108" t="s">
        <v>8363</v>
      </c>
      <c r="R5108" t="s">
        <v>7601</v>
      </c>
      <c r="T5108" t="s">
        <v>8368</v>
      </c>
    </row>
    <row r="5109" spans="1:20" x14ac:dyDescent="0.35">
      <c r="A5109" t="s">
        <v>679</v>
      </c>
      <c r="B5109" t="s">
        <v>1083</v>
      </c>
      <c r="C5109">
        <v>60</v>
      </c>
      <c r="D5109" t="s">
        <v>1174</v>
      </c>
      <c r="E5109" t="s">
        <v>6283</v>
      </c>
      <c r="F5109" t="s">
        <v>6728</v>
      </c>
      <c r="G5109" t="s">
        <v>6993</v>
      </c>
      <c r="H5109" t="s">
        <v>6994</v>
      </c>
      <c r="I5109" t="s">
        <v>7002</v>
      </c>
      <c r="J5109" t="s">
        <v>7523</v>
      </c>
      <c r="K5109" t="s">
        <v>8046</v>
      </c>
      <c r="L5109" t="s">
        <v>8339</v>
      </c>
      <c r="M5109" t="s">
        <v>8349</v>
      </c>
      <c r="N5109" t="s">
        <v>8351</v>
      </c>
      <c r="O5109" t="s">
        <v>8359</v>
      </c>
      <c r="P5109">
        <v>9481</v>
      </c>
      <c r="Q5109" t="s">
        <v>8363</v>
      </c>
      <c r="S5109">
        <v>3</v>
      </c>
    </row>
    <row r="5110" spans="1:20" x14ac:dyDescent="0.35">
      <c r="A5110" t="s">
        <v>363</v>
      </c>
      <c r="B5110" t="s">
        <v>1112</v>
      </c>
      <c r="C5110">
        <v>39</v>
      </c>
      <c r="E5110" t="s">
        <v>6284</v>
      </c>
      <c r="F5110" t="s">
        <v>6759</v>
      </c>
      <c r="G5110" t="s">
        <v>6989</v>
      </c>
      <c r="H5110" t="s">
        <v>6996</v>
      </c>
      <c r="I5110" t="s">
        <v>7002</v>
      </c>
      <c r="K5110" t="s">
        <v>8011</v>
      </c>
      <c r="L5110" t="s">
        <v>8341</v>
      </c>
      <c r="M5110" t="s">
        <v>8346</v>
      </c>
      <c r="N5110" t="s">
        <v>8353</v>
      </c>
      <c r="O5110" t="s">
        <v>8356</v>
      </c>
      <c r="S5110">
        <v>5</v>
      </c>
      <c r="T5110" t="s">
        <v>8368</v>
      </c>
    </row>
    <row r="5111" spans="1:20" x14ac:dyDescent="0.35">
      <c r="A5111" t="s">
        <v>1004</v>
      </c>
      <c r="B5111" t="s">
        <v>1108</v>
      </c>
      <c r="D5111" t="s">
        <v>1175</v>
      </c>
      <c r="E5111" t="s">
        <v>6285</v>
      </c>
      <c r="F5111" t="s">
        <v>6755</v>
      </c>
      <c r="G5111" t="s">
        <v>6987</v>
      </c>
      <c r="H5111" t="s">
        <v>6999</v>
      </c>
      <c r="I5111" t="s">
        <v>7007</v>
      </c>
      <c r="K5111" t="s">
        <v>8127</v>
      </c>
      <c r="L5111" t="s">
        <v>8342</v>
      </c>
      <c r="M5111" t="s">
        <v>8348</v>
      </c>
      <c r="N5111" t="s">
        <v>8354</v>
      </c>
      <c r="O5111" t="s">
        <v>8358</v>
      </c>
      <c r="P5111">
        <v>14574</v>
      </c>
      <c r="Q5111" t="s">
        <v>8360</v>
      </c>
      <c r="R5111" t="s">
        <v>7387</v>
      </c>
      <c r="S5111">
        <v>2</v>
      </c>
      <c r="T5111" t="s">
        <v>8367</v>
      </c>
    </row>
    <row r="5112" spans="1:20" x14ac:dyDescent="0.35">
      <c r="A5112" t="s">
        <v>637</v>
      </c>
      <c r="B5112" t="s">
        <v>1026</v>
      </c>
      <c r="C5112">
        <v>12</v>
      </c>
      <c r="D5112" t="s">
        <v>1175</v>
      </c>
      <c r="E5112" t="s">
        <v>6286</v>
      </c>
      <c r="F5112" t="s">
        <v>6712</v>
      </c>
      <c r="G5112" t="s">
        <v>6984</v>
      </c>
      <c r="H5112" t="s">
        <v>6995</v>
      </c>
      <c r="I5112" t="s">
        <v>7003</v>
      </c>
      <c r="K5112" t="s">
        <v>7897</v>
      </c>
      <c r="L5112" t="s">
        <v>8344</v>
      </c>
      <c r="M5112" t="s">
        <v>8346</v>
      </c>
      <c r="N5112" t="s">
        <v>8351</v>
      </c>
      <c r="O5112" t="s">
        <v>8355</v>
      </c>
      <c r="Q5112" t="s">
        <v>8362</v>
      </c>
      <c r="R5112" t="s">
        <v>7412</v>
      </c>
      <c r="T5112" t="s">
        <v>8367</v>
      </c>
    </row>
    <row r="5113" spans="1:20" x14ac:dyDescent="0.35">
      <c r="A5113" t="s">
        <v>448</v>
      </c>
      <c r="B5113" t="s">
        <v>1168</v>
      </c>
      <c r="D5113" t="s">
        <v>1173</v>
      </c>
      <c r="E5113" t="s">
        <v>6287</v>
      </c>
      <c r="G5113" t="s">
        <v>6987</v>
      </c>
      <c r="H5113" t="s">
        <v>7000</v>
      </c>
      <c r="I5113" t="s">
        <v>7005</v>
      </c>
      <c r="K5113" t="s">
        <v>8327</v>
      </c>
      <c r="L5113" t="s">
        <v>8342</v>
      </c>
      <c r="M5113" t="s">
        <v>8347</v>
      </c>
      <c r="N5113" t="s">
        <v>8354</v>
      </c>
      <c r="O5113" t="s">
        <v>8356</v>
      </c>
      <c r="Q5113" t="s">
        <v>8362</v>
      </c>
      <c r="T5113" t="s">
        <v>8368</v>
      </c>
    </row>
    <row r="5114" spans="1:20" x14ac:dyDescent="0.35">
      <c r="A5114" t="s">
        <v>722</v>
      </c>
      <c r="B5114" t="s">
        <v>1069</v>
      </c>
      <c r="E5114" t="s">
        <v>6288</v>
      </c>
      <c r="G5114" t="s">
        <v>6987</v>
      </c>
      <c r="H5114" t="s">
        <v>6999</v>
      </c>
      <c r="I5114" t="s">
        <v>7001</v>
      </c>
      <c r="K5114" t="s">
        <v>8039</v>
      </c>
      <c r="L5114" t="s">
        <v>8341</v>
      </c>
      <c r="M5114" t="s">
        <v>8348</v>
      </c>
      <c r="N5114" t="s">
        <v>8351</v>
      </c>
      <c r="O5114" t="s">
        <v>8359</v>
      </c>
      <c r="P5114">
        <v>30220</v>
      </c>
      <c r="R5114" t="s">
        <v>7597</v>
      </c>
      <c r="S5114">
        <v>4</v>
      </c>
      <c r="T5114" t="s">
        <v>8368</v>
      </c>
    </row>
    <row r="5115" spans="1:20" x14ac:dyDescent="0.35">
      <c r="A5115" t="s">
        <v>969</v>
      </c>
      <c r="B5115" t="s">
        <v>1152</v>
      </c>
      <c r="D5115" t="s">
        <v>1174</v>
      </c>
      <c r="E5115" t="s">
        <v>6289</v>
      </c>
      <c r="G5115" t="s">
        <v>6986</v>
      </c>
      <c r="H5115" t="s">
        <v>6997</v>
      </c>
      <c r="I5115" t="s">
        <v>7003</v>
      </c>
      <c r="J5115" t="s">
        <v>7415</v>
      </c>
      <c r="K5115" t="s">
        <v>7852</v>
      </c>
      <c r="L5115" t="s">
        <v>8340</v>
      </c>
      <c r="M5115" t="s">
        <v>8348</v>
      </c>
      <c r="N5115" t="s">
        <v>8351</v>
      </c>
      <c r="O5115" t="s">
        <v>8355</v>
      </c>
      <c r="S5115">
        <v>2</v>
      </c>
    </row>
    <row r="5116" spans="1:20" x14ac:dyDescent="0.35">
      <c r="A5116" t="s">
        <v>803</v>
      </c>
      <c r="B5116" t="s">
        <v>1078</v>
      </c>
      <c r="C5116">
        <v>74</v>
      </c>
      <c r="D5116" t="s">
        <v>1174</v>
      </c>
      <c r="E5116" t="s">
        <v>6290</v>
      </c>
      <c r="F5116" t="s">
        <v>6722</v>
      </c>
      <c r="G5116" t="s">
        <v>6991</v>
      </c>
      <c r="H5116" t="s">
        <v>6996</v>
      </c>
      <c r="I5116" t="s">
        <v>7006</v>
      </c>
      <c r="J5116" t="s">
        <v>7171</v>
      </c>
      <c r="K5116" t="s">
        <v>7743</v>
      </c>
      <c r="L5116" t="s">
        <v>8341</v>
      </c>
      <c r="M5116" t="s">
        <v>8348</v>
      </c>
      <c r="N5116" t="s">
        <v>8351</v>
      </c>
      <c r="O5116" t="s">
        <v>8357</v>
      </c>
      <c r="Q5116" t="s">
        <v>8362</v>
      </c>
      <c r="R5116" t="s">
        <v>7609</v>
      </c>
      <c r="S5116">
        <v>2</v>
      </c>
    </row>
    <row r="5117" spans="1:20" x14ac:dyDescent="0.35">
      <c r="A5117" t="s">
        <v>486</v>
      </c>
      <c r="B5117" t="s">
        <v>1121</v>
      </c>
      <c r="C5117">
        <v>60</v>
      </c>
      <c r="D5117" t="s">
        <v>1172</v>
      </c>
      <c r="E5117" t="s">
        <v>6291</v>
      </c>
      <c r="F5117" t="s">
        <v>6848</v>
      </c>
      <c r="G5117" t="s">
        <v>6987</v>
      </c>
      <c r="H5117" t="s">
        <v>6996</v>
      </c>
      <c r="I5117" t="s">
        <v>7002</v>
      </c>
      <c r="K5117" t="s">
        <v>8132</v>
      </c>
      <c r="L5117" t="s">
        <v>8343</v>
      </c>
      <c r="M5117" t="s">
        <v>8349</v>
      </c>
      <c r="N5117" t="s">
        <v>8354</v>
      </c>
      <c r="O5117" t="s">
        <v>8355</v>
      </c>
      <c r="P5117">
        <v>25330</v>
      </c>
      <c r="Q5117" t="s">
        <v>8361</v>
      </c>
      <c r="R5117" t="s">
        <v>7029</v>
      </c>
      <c r="S5117">
        <v>2</v>
      </c>
      <c r="T5117" t="s">
        <v>8368</v>
      </c>
    </row>
    <row r="5118" spans="1:20" x14ac:dyDescent="0.35">
      <c r="A5118" t="s">
        <v>716</v>
      </c>
      <c r="B5118" t="s">
        <v>1071</v>
      </c>
      <c r="D5118" t="s">
        <v>1172</v>
      </c>
      <c r="E5118" t="s">
        <v>6292</v>
      </c>
      <c r="F5118" t="s">
        <v>6871</v>
      </c>
      <c r="G5118" t="s">
        <v>6985</v>
      </c>
      <c r="H5118" t="s">
        <v>6995</v>
      </c>
      <c r="I5118" t="s">
        <v>7006</v>
      </c>
      <c r="K5118" t="s">
        <v>7925</v>
      </c>
      <c r="L5118" t="s">
        <v>8338</v>
      </c>
      <c r="M5118" t="s">
        <v>8349</v>
      </c>
      <c r="N5118" t="s">
        <v>8352</v>
      </c>
      <c r="O5118" t="s">
        <v>8359</v>
      </c>
      <c r="Q5118" t="s">
        <v>8364</v>
      </c>
      <c r="S5118">
        <v>2</v>
      </c>
      <c r="T5118" t="s">
        <v>8369</v>
      </c>
    </row>
    <row r="5119" spans="1:20" x14ac:dyDescent="0.35">
      <c r="A5119" t="s">
        <v>908</v>
      </c>
      <c r="B5119" t="s">
        <v>1114</v>
      </c>
      <c r="D5119" t="s">
        <v>1175</v>
      </c>
      <c r="E5119" t="s">
        <v>6293</v>
      </c>
      <c r="F5119" t="s">
        <v>6860</v>
      </c>
      <c r="G5119" t="s">
        <v>6986</v>
      </c>
      <c r="H5119" t="s">
        <v>6997</v>
      </c>
      <c r="I5119" t="s">
        <v>7001</v>
      </c>
      <c r="J5119" t="s">
        <v>7115</v>
      </c>
      <c r="K5119" t="s">
        <v>7907</v>
      </c>
      <c r="L5119" t="s">
        <v>8338</v>
      </c>
      <c r="M5119" t="s">
        <v>8350</v>
      </c>
      <c r="N5119" t="s">
        <v>8354</v>
      </c>
      <c r="O5119" t="s">
        <v>8357</v>
      </c>
      <c r="P5119">
        <v>33544</v>
      </c>
      <c r="Q5119" t="s">
        <v>8360</v>
      </c>
      <c r="R5119" t="s">
        <v>7365</v>
      </c>
      <c r="S5119">
        <v>3</v>
      </c>
      <c r="T5119" t="s">
        <v>8368</v>
      </c>
    </row>
    <row r="5120" spans="1:20" x14ac:dyDescent="0.35">
      <c r="A5120" t="s">
        <v>307</v>
      </c>
      <c r="B5120" t="s">
        <v>1085</v>
      </c>
      <c r="C5120">
        <v>21</v>
      </c>
      <c r="D5120" t="s">
        <v>1172</v>
      </c>
      <c r="E5120" t="s">
        <v>6294</v>
      </c>
      <c r="F5120" t="s">
        <v>6839</v>
      </c>
      <c r="G5120" t="s">
        <v>6993</v>
      </c>
      <c r="H5120" t="s">
        <v>6999</v>
      </c>
      <c r="I5120" t="s">
        <v>7004</v>
      </c>
      <c r="K5120" t="s">
        <v>8113</v>
      </c>
      <c r="L5120" t="s">
        <v>8339</v>
      </c>
      <c r="M5120" t="s">
        <v>8346</v>
      </c>
      <c r="N5120" t="s">
        <v>8351</v>
      </c>
      <c r="O5120" t="s">
        <v>8357</v>
      </c>
      <c r="Q5120" t="s">
        <v>8362</v>
      </c>
      <c r="R5120" t="s">
        <v>7571</v>
      </c>
      <c r="S5120">
        <v>3</v>
      </c>
      <c r="T5120" t="s">
        <v>8367</v>
      </c>
    </row>
    <row r="5121" spans="1:20" x14ac:dyDescent="0.35">
      <c r="A5121" t="s">
        <v>659</v>
      </c>
      <c r="B5121" t="s">
        <v>1109</v>
      </c>
      <c r="C5121">
        <v>16</v>
      </c>
      <c r="E5121" t="s">
        <v>6295</v>
      </c>
      <c r="F5121" t="s">
        <v>6878</v>
      </c>
      <c r="G5121" t="s">
        <v>6990</v>
      </c>
      <c r="H5121" t="s">
        <v>6998</v>
      </c>
      <c r="I5121" t="s">
        <v>7007</v>
      </c>
      <c r="J5121" t="s">
        <v>7343</v>
      </c>
      <c r="K5121" t="s">
        <v>8237</v>
      </c>
      <c r="L5121" t="s">
        <v>8342</v>
      </c>
      <c r="M5121" t="s">
        <v>8346</v>
      </c>
      <c r="N5121" t="s">
        <v>8351</v>
      </c>
      <c r="O5121" t="s">
        <v>8359</v>
      </c>
      <c r="Q5121" t="s">
        <v>8364</v>
      </c>
    </row>
    <row r="5122" spans="1:20" x14ac:dyDescent="0.35">
      <c r="A5122" t="s">
        <v>439</v>
      </c>
      <c r="B5122" t="s">
        <v>1028</v>
      </c>
      <c r="C5122">
        <v>47</v>
      </c>
      <c r="D5122" t="s">
        <v>1172</v>
      </c>
      <c r="E5122" t="s">
        <v>6296</v>
      </c>
      <c r="F5122" t="s">
        <v>6693</v>
      </c>
      <c r="G5122" t="s">
        <v>6988</v>
      </c>
      <c r="H5122" t="s">
        <v>7000</v>
      </c>
      <c r="I5122" t="s">
        <v>7001</v>
      </c>
      <c r="J5122" t="s">
        <v>7044</v>
      </c>
      <c r="K5122" t="s">
        <v>7737</v>
      </c>
      <c r="L5122" t="s">
        <v>8339</v>
      </c>
      <c r="M5122" t="s">
        <v>8347</v>
      </c>
      <c r="N5122" t="s">
        <v>8352</v>
      </c>
      <c r="O5122" t="s">
        <v>8357</v>
      </c>
      <c r="Q5122" t="s">
        <v>8364</v>
      </c>
      <c r="R5122" t="s">
        <v>7613</v>
      </c>
      <c r="S5122">
        <v>3</v>
      </c>
      <c r="T5122" t="s">
        <v>8368</v>
      </c>
    </row>
    <row r="5123" spans="1:20" x14ac:dyDescent="0.35">
      <c r="A5123" t="s">
        <v>544</v>
      </c>
      <c r="B5123" t="s">
        <v>1147</v>
      </c>
      <c r="C5123">
        <v>82</v>
      </c>
      <c r="D5123" t="s">
        <v>1172</v>
      </c>
      <c r="E5123" t="s">
        <v>6297</v>
      </c>
      <c r="F5123" t="s">
        <v>6825</v>
      </c>
      <c r="G5123" t="s">
        <v>6993</v>
      </c>
      <c r="H5123" t="s">
        <v>6997</v>
      </c>
      <c r="I5123" t="s">
        <v>7007</v>
      </c>
      <c r="K5123" t="s">
        <v>7738</v>
      </c>
      <c r="L5123" t="s">
        <v>8341</v>
      </c>
      <c r="M5123" t="s">
        <v>8348</v>
      </c>
      <c r="N5123" t="s">
        <v>8353</v>
      </c>
      <c r="O5123" t="s">
        <v>8357</v>
      </c>
      <c r="P5123">
        <v>9489</v>
      </c>
      <c r="R5123" t="s">
        <v>7600</v>
      </c>
      <c r="T5123" t="s">
        <v>8368</v>
      </c>
    </row>
    <row r="5124" spans="1:20" x14ac:dyDescent="0.35">
      <c r="A5124" t="s">
        <v>110</v>
      </c>
      <c r="B5124" t="s">
        <v>1144</v>
      </c>
      <c r="D5124" t="s">
        <v>1173</v>
      </c>
      <c r="E5124" t="s">
        <v>6298</v>
      </c>
      <c r="F5124" t="s">
        <v>6953</v>
      </c>
      <c r="G5124" t="s">
        <v>6991</v>
      </c>
      <c r="H5124" t="s">
        <v>6996</v>
      </c>
      <c r="I5124" t="s">
        <v>7003</v>
      </c>
      <c r="J5124" t="s">
        <v>7198</v>
      </c>
      <c r="K5124" t="s">
        <v>7998</v>
      </c>
      <c r="L5124" t="s">
        <v>8340</v>
      </c>
      <c r="M5124" t="s">
        <v>8350</v>
      </c>
      <c r="N5124" t="s">
        <v>8352</v>
      </c>
      <c r="O5124" t="s">
        <v>8356</v>
      </c>
      <c r="P5124">
        <v>44322</v>
      </c>
      <c r="Q5124" t="s">
        <v>8363</v>
      </c>
      <c r="S5124">
        <v>3</v>
      </c>
      <c r="T5124" t="s">
        <v>8367</v>
      </c>
    </row>
    <row r="5125" spans="1:20" x14ac:dyDescent="0.35">
      <c r="A5125" t="s">
        <v>693</v>
      </c>
      <c r="B5125" t="s">
        <v>1096</v>
      </c>
      <c r="D5125" t="s">
        <v>1173</v>
      </c>
      <c r="E5125" t="s">
        <v>6299</v>
      </c>
      <c r="F5125" t="s">
        <v>6743</v>
      </c>
      <c r="G5125" t="s">
        <v>6986</v>
      </c>
      <c r="H5125" t="s">
        <v>6995</v>
      </c>
      <c r="I5125" t="s">
        <v>7005</v>
      </c>
      <c r="K5125" t="s">
        <v>7731</v>
      </c>
      <c r="L5125" t="s">
        <v>8344</v>
      </c>
      <c r="M5125" t="s">
        <v>8346</v>
      </c>
      <c r="N5125" t="s">
        <v>8354</v>
      </c>
      <c r="O5125" t="s">
        <v>8356</v>
      </c>
      <c r="P5125">
        <v>3084</v>
      </c>
      <c r="Q5125" t="s">
        <v>8363</v>
      </c>
      <c r="R5125" t="s">
        <v>7412</v>
      </c>
      <c r="S5125">
        <v>2</v>
      </c>
      <c r="T5125" t="s">
        <v>8369</v>
      </c>
    </row>
    <row r="5126" spans="1:20" x14ac:dyDescent="0.35">
      <c r="A5126" t="s">
        <v>602</v>
      </c>
      <c r="B5126" t="s">
        <v>1082</v>
      </c>
      <c r="D5126" t="s">
        <v>1174</v>
      </c>
      <c r="E5126" t="s">
        <v>6300</v>
      </c>
      <c r="G5126" t="s">
        <v>6991</v>
      </c>
      <c r="H5126" t="s">
        <v>6999</v>
      </c>
      <c r="I5126" t="s">
        <v>7001</v>
      </c>
      <c r="J5126" t="s">
        <v>7055</v>
      </c>
      <c r="K5126" t="s">
        <v>8100</v>
      </c>
      <c r="L5126" t="s">
        <v>8344</v>
      </c>
      <c r="M5126" t="s">
        <v>8349</v>
      </c>
      <c r="N5126" t="s">
        <v>8354</v>
      </c>
      <c r="O5126" t="s">
        <v>8358</v>
      </c>
      <c r="Q5126" t="s">
        <v>8360</v>
      </c>
      <c r="S5126">
        <v>1</v>
      </c>
    </row>
    <row r="5127" spans="1:20" x14ac:dyDescent="0.35">
      <c r="A5127" t="s">
        <v>282</v>
      </c>
      <c r="B5127" t="s">
        <v>1087</v>
      </c>
      <c r="E5127" t="s">
        <v>6301</v>
      </c>
      <c r="F5127" t="s">
        <v>6739</v>
      </c>
      <c r="G5127" t="s">
        <v>6987</v>
      </c>
      <c r="H5127" t="s">
        <v>6996</v>
      </c>
      <c r="I5127" t="s">
        <v>7007</v>
      </c>
      <c r="K5127" t="s">
        <v>7825</v>
      </c>
      <c r="L5127" t="s">
        <v>8343</v>
      </c>
      <c r="M5127" t="s">
        <v>8349</v>
      </c>
      <c r="N5127" t="s">
        <v>8352</v>
      </c>
      <c r="O5127" t="s">
        <v>8359</v>
      </c>
      <c r="P5127">
        <v>23619</v>
      </c>
      <c r="S5127">
        <v>5</v>
      </c>
      <c r="T5127" t="s">
        <v>8369</v>
      </c>
    </row>
    <row r="5128" spans="1:20" x14ac:dyDescent="0.35">
      <c r="A5128" t="s">
        <v>490</v>
      </c>
      <c r="B5128" t="s">
        <v>1085</v>
      </c>
      <c r="C5128">
        <v>75</v>
      </c>
      <c r="E5128" t="s">
        <v>6302</v>
      </c>
      <c r="F5128" t="s">
        <v>6730</v>
      </c>
      <c r="G5128" t="s">
        <v>6988</v>
      </c>
      <c r="H5128" t="s">
        <v>6994</v>
      </c>
      <c r="I5128" t="s">
        <v>7006</v>
      </c>
      <c r="K5128" t="s">
        <v>7838</v>
      </c>
      <c r="L5128" t="s">
        <v>8341</v>
      </c>
      <c r="M5128" t="s">
        <v>8349</v>
      </c>
      <c r="N5128" t="s">
        <v>8354</v>
      </c>
      <c r="O5128" t="s">
        <v>8357</v>
      </c>
      <c r="P5128">
        <v>27397</v>
      </c>
      <c r="Q5128" t="s">
        <v>8364</v>
      </c>
      <c r="S5128">
        <v>5</v>
      </c>
      <c r="T5128" t="s">
        <v>8367</v>
      </c>
    </row>
    <row r="5129" spans="1:20" x14ac:dyDescent="0.35">
      <c r="A5129" t="s">
        <v>214</v>
      </c>
      <c r="B5129" t="s">
        <v>1157</v>
      </c>
      <c r="C5129">
        <v>20</v>
      </c>
      <c r="D5129" t="s">
        <v>1175</v>
      </c>
      <c r="E5129" t="s">
        <v>6303</v>
      </c>
      <c r="F5129" t="s">
        <v>6917</v>
      </c>
      <c r="G5129" t="s">
        <v>6988</v>
      </c>
      <c r="H5129" t="s">
        <v>6995</v>
      </c>
      <c r="I5129" t="s">
        <v>7005</v>
      </c>
      <c r="K5129" t="s">
        <v>7817</v>
      </c>
      <c r="L5129" t="s">
        <v>8339</v>
      </c>
      <c r="M5129" t="s">
        <v>8349</v>
      </c>
      <c r="N5129" t="s">
        <v>8351</v>
      </c>
      <c r="O5129" t="s">
        <v>8357</v>
      </c>
      <c r="Q5129" t="s">
        <v>8360</v>
      </c>
      <c r="S5129">
        <v>5</v>
      </c>
      <c r="T5129" t="s">
        <v>8369</v>
      </c>
    </row>
    <row r="5130" spans="1:20" x14ac:dyDescent="0.35">
      <c r="A5130" t="s">
        <v>861</v>
      </c>
      <c r="B5130" t="s">
        <v>1140</v>
      </c>
      <c r="E5130" t="s">
        <v>6304</v>
      </c>
      <c r="F5130" t="s">
        <v>6845</v>
      </c>
      <c r="G5130" t="s">
        <v>6986</v>
      </c>
      <c r="H5130" t="s">
        <v>6998</v>
      </c>
      <c r="I5130" t="s">
        <v>7007</v>
      </c>
      <c r="J5130" t="s">
        <v>7372</v>
      </c>
      <c r="K5130" t="s">
        <v>7760</v>
      </c>
      <c r="L5130" t="s">
        <v>8342</v>
      </c>
      <c r="M5130" t="s">
        <v>8347</v>
      </c>
      <c r="N5130" t="s">
        <v>8351</v>
      </c>
      <c r="O5130" t="s">
        <v>8359</v>
      </c>
      <c r="Q5130" t="s">
        <v>8362</v>
      </c>
      <c r="R5130" t="s">
        <v>7121</v>
      </c>
      <c r="S5130">
        <v>4</v>
      </c>
    </row>
    <row r="5131" spans="1:20" x14ac:dyDescent="0.35">
      <c r="A5131" t="s">
        <v>110</v>
      </c>
      <c r="B5131" t="s">
        <v>1161</v>
      </c>
      <c r="C5131">
        <v>32</v>
      </c>
      <c r="D5131" t="s">
        <v>1174</v>
      </c>
      <c r="E5131" t="s">
        <v>6305</v>
      </c>
      <c r="F5131" t="s">
        <v>6983</v>
      </c>
      <c r="G5131" t="s">
        <v>6985</v>
      </c>
      <c r="H5131" t="s">
        <v>6996</v>
      </c>
      <c r="I5131" t="s">
        <v>7003</v>
      </c>
      <c r="J5131" t="s">
        <v>7149</v>
      </c>
      <c r="K5131" t="s">
        <v>7943</v>
      </c>
      <c r="L5131" t="s">
        <v>8339</v>
      </c>
      <c r="M5131" t="s">
        <v>8349</v>
      </c>
      <c r="N5131" t="s">
        <v>8351</v>
      </c>
      <c r="O5131" t="s">
        <v>8357</v>
      </c>
      <c r="P5131">
        <v>16421</v>
      </c>
      <c r="Q5131" t="s">
        <v>8364</v>
      </c>
      <c r="S5131">
        <v>1</v>
      </c>
      <c r="T5131" t="s">
        <v>8367</v>
      </c>
    </row>
    <row r="5132" spans="1:20" x14ac:dyDescent="0.35">
      <c r="A5132" t="s">
        <v>635</v>
      </c>
      <c r="B5132" t="s">
        <v>1082</v>
      </c>
      <c r="D5132" t="s">
        <v>1173</v>
      </c>
      <c r="E5132" t="s">
        <v>6306</v>
      </c>
      <c r="F5132" t="s">
        <v>6727</v>
      </c>
      <c r="G5132" t="s">
        <v>6993</v>
      </c>
      <c r="H5132" t="s">
        <v>6998</v>
      </c>
      <c r="I5132" t="s">
        <v>7004</v>
      </c>
      <c r="J5132" t="s">
        <v>7511</v>
      </c>
      <c r="K5132" t="s">
        <v>8298</v>
      </c>
      <c r="L5132" t="s">
        <v>8342</v>
      </c>
      <c r="M5132" t="s">
        <v>8348</v>
      </c>
      <c r="N5132" t="s">
        <v>8352</v>
      </c>
      <c r="O5132" t="s">
        <v>8355</v>
      </c>
      <c r="Q5132" t="s">
        <v>8360</v>
      </c>
      <c r="R5132" t="s">
        <v>7655</v>
      </c>
      <c r="T5132" t="s">
        <v>8369</v>
      </c>
    </row>
    <row r="5133" spans="1:20" x14ac:dyDescent="0.35">
      <c r="A5133" t="s">
        <v>939</v>
      </c>
      <c r="B5133" t="s">
        <v>1039</v>
      </c>
      <c r="C5133">
        <v>29</v>
      </c>
      <c r="D5133" t="s">
        <v>1173</v>
      </c>
      <c r="E5133" t="s">
        <v>6307</v>
      </c>
      <c r="F5133" t="s">
        <v>6911</v>
      </c>
      <c r="G5133" t="s">
        <v>6985</v>
      </c>
      <c r="H5133" t="s">
        <v>6997</v>
      </c>
      <c r="I5133" t="s">
        <v>7007</v>
      </c>
      <c r="K5133" t="s">
        <v>8074</v>
      </c>
      <c r="L5133" t="s">
        <v>8344</v>
      </c>
      <c r="M5133" t="s">
        <v>8350</v>
      </c>
      <c r="N5133" t="s">
        <v>8353</v>
      </c>
      <c r="O5133" t="s">
        <v>8356</v>
      </c>
      <c r="S5133">
        <v>4</v>
      </c>
      <c r="T5133" t="s">
        <v>8368</v>
      </c>
    </row>
    <row r="5134" spans="1:20" x14ac:dyDescent="0.35">
      <c r="A5134" t="s">
        <v>480</v>
      </c>
      <c r="B5134" t="s">
        <v>1104</v>
      </c>
      <c r="C5134">
        <v>31</v>
      </c>
      <c r="D5134" t="s">
        <v>1174</v>
      </c>
      <c r="E5134" t="s">
        <v>6308</v>
      </c>
      <c r="F5134" t="s">
        <v>6940</v>
      </c>
      <c r="G5134" t="s">
        <v>6988</v>
      </c>
      <c r="H5134" t="s">
        <v>6995</v>
      </c>
      <c r="I5134" t="s">
        <v>7006</v>
      </c>
      <c r="K5134" t="s">
        <v>7846</v>
      </c>
      <c r="L5134" t="s">
        <v>8343</v>
      </c>
      <c r="M5134" t="s">
        <v>8346</v>
      </c>
      <c r="N5134" t="s">
        <v>8352</v>
      </c>
      <c r="O5134" t="s">
        <v>8356</v>
      </c>
      <c r="Q5134" t="s">
        <v>8362</v>
      </c>
      <c r="R5134" t="s">
        <v>7365</v>
      </c>
      <c r="T5134" t="s">
        <v>8367</v>
      </c>
    </row>
    <row r="5135" spans="1:20" x14ac:dyDescent="0.35">
      <c r="A5135" t="s">
        <v>593</v>
      </c>
      <c r="B5135" t="s">
        <v>1029</v>
      </c>
      <c r="D5135" t="s">
        <v>1173</v>
      </c>
      <c r="E5135" t="s">
        <v>6309</v>
      </c>
      <c r="F5135" t="s">
        <v>6686</v>
      </c>
      <c r="G5135" t="s">
        <v>6984</v>
      </c>
      <c r="H5135" t="s">
        <v>6997</v>
      </c>
      <c r="I5135" t="s">
        <v>7006</v>
      </c>
      <c r="K5135" t="s">
        <v>8233</v>
      </c>
      <c r="L5135" t="s">
        <v>8341</v>
      </c>
      <c r="M5135" t="s">
        <v>8347</v>
      </c>
      <c r="N5135" t="s">
        <v>8354</v>
      </c>
      <c r="O5135" t="s">
        <v>8359</v>
      </c>
      <c r="P5135">
        <v>35344</v>
      </c>
      <c r="S5135">
        <v>1</v>
      </c>
      <c r="T5135" t="s">
        <v>8368</v>
      </c>
    </row>
    <row r="5136" spans="1:20" x14ac:dyDescent="0.35">
      <c r="A5136" t="s">
        <v>943</v>
      </c>
      <c r="B5136" t="s">
        <v>1102</v>
      </c>
      <c r="C5136">
        <v>54</v>
      </c>
      <c r="D5136" t="s">
        <v>1172</v>
      </c>
      <c r="E5136" t="s">
        <v>6310</v>
      </c>
      <c r="F5136" t="s">
        <v>6762</v>
      </c>
      <c r="G5136" t="s">
        <v>6986</v>
      </c>
      <c r="H5136" t="s">
        <v>6994</v>
      </c>
      <c r="I5136" t="s">
        <v>7003</v>
      </c>
      <c r="J5136" t="s">
        <v>7160</v>
      </c>
      <c r="K5136" t="s">
        <v>8094</v>
      </c>
      <c r="L5136" t="s">
        <v>8338</v>
      </c>
      <c r="M5136" t="s">
        <v>8347</v>
      </c>
      <c r="N5136" t="s">
        <v>8352</v>
      </c>
      <c r="O5136" t="s">
        <v>8356</v>
      </c>
      <c r="S5136">
        <v>1</v>
      </c>
      <c r="T5136" t="s">
        <v>8368</v>
      </c>
    </row>
    <row r="5137" spans="1:20" x14ac:dyDescent="0.35">
      <c r="A5137" t="s">
        <v>932</v>
      </c>
      <c r="B5137" t="s">
        <v>1092</v>
      </c>
      <c r="C5137">
        <v>85</v>
      </c>
      <c r="D5137" t="s">
        <v>1173</v>
      </c>
      <c r="E5137" t="s">
        <v>6311</v>
      </c>
      <c r="G5137" t="s">
        <v>6988</v>
      </c>
      <c r="H5137" t="s">
        <v>7000</v>
      </c>
      <c r="I5137" t="s">
        <v>7005</v>
      </c>
      <c r="J5137" t="s">
        <v>7386</v>
      </c>
      <c r="K5137" t="s">
        <v>8024</v>
      </c>
      <c r="L5137" t="s">
        <v>8338</v>
      </c>
      <c r="M5137" t="s">
        <v>8349</v>
      </c>
      <c r="N5137" t="s">
        <v>8351</v>
      </c>
      <c r="O5137" t="s">
        <v>8358</v>
      </c>
      <c r="Q5137" t="s">
        <v>8362</v>
      </c>
      <c r="S5137">
        <v>5</v>
      </c>
    </row>
    <row r="5138" spans="1:20" x14ac:dyDescent="0.35">
      <c r="A5138" t="s">
        <v>723</v>
      </c>
      <c r="B5138" t="s">
        <v>1080</v>
      </c>
      <c r="D5138" t="s">
        <v>1175</v>
      </c>
      <c r="E5138" t="s">
        <v>6312</v>
      </c>
      <c r="G5138" t="s">
        <v>6985</v>
      </c>
      <c r="H5138" t="s">
        <v>6997</v>
      </c>
      <c r="I5138" t="s">
        <v>7001</v>
      </c>
      <c r="J5138" t="s">
        <v>7256</v>
      </c>
      <c r="K5138" t="s">
        <v>7805</v>
      </c>
      <c r="L5138" t="s">
        <v>8339</v>
      </c>
      <c r="M5138" t="s">
        <v>8348</v>
      </c>
      <c r="N5138" t="s">
        <v>8353</v>
      </c>
      <c r="O5138" t="s">
        <v>8355</v>
      </c>
      <c r="P5138">
        <v>46604</v>
      </c>
      <c r="Q5138" t="s">
        <v>8364</v>
      </c>
      <c r="S5138">
        <v>2</v>
      </c>
      <c r="T5138" t="s">
        <v>8369</v>
      </c>
    </row>
    <row r="5139" spans="1:20" x14ac:dyDescent="0.35">
      <c r="A5139" t="s">
        <v>846</v>
      </c>
      <c r="B5139" t="s">
        <v>1077</v>
      </c>
      <c r="C5139">
        <v>39</v>
      </c>
      <c r="D5139" t="s">
        <v>1174</v>
      </c>
      <c r="E5139" t="s">
        <v>6313</v>
      </c>
      <c r="F5139" t="s">
        <v>6955</v>
      </c>
      <c r="G5139" t="s">
        <v>6993</v>
      </c>
      <c r="H5139" t="s">
        <v>6996</v>
      </c>
      <c r="I5139" t="s">
        <v>7005</v>
      </c>
      <c r="J5139" t="s">
        <v>7415</v>
      </c>
      <c r="K5139" t="s">
        <v>8011</v>
      </c>
      <c r="L5139" t="s">
        <v>8339</v>
      </c>
      <c r="M5139" t="s">
        <v>8349</v>
      </c>
      <c r="N5139" t="s">
        <v>8352</v>
      </c>
      <c r="O5139" t="s">
        <v>8355</v>
      </c>
      <c r="R5139" t="s">
        <v>7571</v>
      </c>
      <c r="S5139">
        <v>2</v>
      </c>
    </row>
    <row r="5140" spans="1:20" x14ac:dyDescent="0.35">
      <c r="A5140" t="s">
        <v>655</v>
      </c>
      <c r="B5140" t="s">
        <v>1152</v>
      </c>
      <c r="D5140" t="s">
        <v>1172</v>
      </c>
      <c r="E5140" t="s">
        <v>6314</v>
      </c>
      <c r="G5140" t="s">
        <v>6989</v>
      </c>
      <c r="H5140" t="s">
        <v>6998</v>
      </c>
      <c r="I5140" t="s">
        <v>7001</v>
      </c>
      <c r="J5140" t="s">
        <v>7500</v>
      </c>
      <c r="K5140" t="s">
        <v>7837</v>
      </c>
      <c r="L5140" t="s">
        <v>8339</v>
      </c>
      <c r="M5140" t="s">
        <v>8348</v>
      </c>
      <c r="N5140" t="s">
        <v>8352</v>
      </c>
      <c r="O5140" t="s">
        <v>8355</v>
      </c>
      <c r="Q5140" t="s">
        <v>8363</v>
      </c>
      <c r="R5140" t="s">
        <v>7334</v>
      </c>
      <c r="T5140" t="s">
        <v>8369</v>
      </c>
    </row>
    <row r="5141" spans="1:20" x14ac:dyDescent="0.35">
      <c r="A5141" t="s">
        <v>908</v>
      </c>
      <c r="B5141" t="s">
        <v>1097</v>
      </c>
      <c r="E5141" t="s">
        <v>6315</v>
      </c>
      <c r="F5141" t="s">
        <v>6744</v>
      </c>
      <c r="G5141" t="s">
        <v>6991</v>
      </c>
      <c r="H5141" t="s">
        <v>6999</v>
      </c>
      <c r="I5141" t="s">
        <v>7004</v>
      </c>
      <c r="K5141" t="s">
        <v>8313</v>
      </c>
      <c r="L5141" t="s">
        <v>8339</v>
      </c>
      <c r="M5141" t="s">
        <v>8347</v>
      </c>
      <c r="N5141" t="s">
        <v>8351</v>
      </c>
      <c r="O5141" t="s">
        <v>8355</v>
      </c>
      <c r="P5141">
        <v>25456</v>
      </c>
      <c r="Q5141" t="s">
        <v>8364</v>
      </c>
      <c r="R5141" t="s">
        <v>7021</v>
      </c>
      <c r="T5141" t="s">
        <v>8367</v>
      </c>
    </row>
    <row r="5142" spans="1:20" x14ac:dyDescent="0.35">
      <c r="A5142" t="s">
        <v>943</v>
      </c>
      <c r="B5142" t="s">
        <v>1104</v>
      </c>
      <c r="C5142">
        <v>45</v>
      </c>
      <c r="D5142" t="s">
        <v>1173</v>
      </c>
      <c r="E5142" t="s">
        <v>6316</v>
      </c>
      <c r="F5142" t="s">
        <v>6940</v>
      </c>
      <c r="G5142" t="s">
        <v>6992</v>
      </c>
      <c r="H5142" t="s">
        <v>6996</v>
      </c>
      <c r="I5142" t="s">
        <v>7006</v>
      </c>
      <c r="J5142" t="s">
        <v>7541</v>
      </c>
      <c r="K5142" t="s">
        <v>7757</v>
      </c>
      <c r="L5142" t="s">
        <v>8338</v>
      </c>
      <c r="M5142" t="s">
        <v>8348</v>
      </c>
      <c r="N5142" t="s">
        <v>8354</v>
      </c>
      <c r="O5142" t="s">
        <v>8357</v>
      </c>
      <c r="Q5142" t="s">
        <v>8360</v>
      </c>
      <c r="R5142" t="s">
        <v>7010</v>
      </c>
      <c r="T5142" t="s">
        <v>8368</v>
      </c>
    </row>
    <row r="5143" spans="1:20" x14ac:dyDescent="0.35">
      <c r="A5143" t="s">
        <v>428</v>
      </c>
      <c r="B5143" t="s">
        <v>1034</v>
      </c>
      <c r="D5143" t="s">
        <v>1174</v>
      </c>
      <c r="E5143" t="s">
        <v>6317</v>
      </c>
      <c r="G5143" t="s">
        <v>6992</v>
      </c>
      <c r="H5143" t="s">
        <v>6997</v>
      </c>
      <c r="I5143" t="s">
        <v>7001</v>
      </c>
      <c r="K5143" t="s">
        <v>7896</v>
      </c>
      <c r="L5143" t="s">
        <v>8338</v>
      </c>
      <c r="M5143" t="s">
        <v>8350</v>
      </c>
      <c r="N5143" t="s">
        <v>8352</v>
      </c>
      <c r="O5143" t="s">
        <v>8358</v>
      </c>
      <c r="Q5143" t="s">
        <v>8361</v>
      </c>
      <c r="R5143" t="s">
        <v>7676</v>
      </c>
    </row>
    <row r="5144" spans="1:20" x14ac:dyDescent="0.35">
      <c r="A5144" t="s">
        <v>741</v>
      </c>
      <c r="B5144" t="s">
        <v>1077</v>
      </c>
      <c r="D5144" t="s">
        <v>1175</v>
      </c>
      <c r="E5144" t="s">
        <v>6318</v>
      </c>
      <c r="G5144" t="s">
        <v>6984</v>
      </c>
      <c r="H5144" t="s">
        <v>6996</v>
      </c>
      <c r="I5144" t="s">
        <v>7002</v>
      </c>
      <c r="J5144" t="s">
        <v>7291</v>
      </c>
      <c r="K5144" t="s">
        <v>8217</v>
      </c>
      <c r="L5144" t="s">
        <v>8343</v>
      </c>
      <c r="M5144" t="s">
        <v>8349</v>
      </c>
      <c r="N5144" t="s">
        <v>8351</v>
      </c>
      <c r="O5144" t="s">
        <v>8358</v>
      </c>
      <c r="P5144">
        <v>16863</v>
      </c>
      <c r="S5144">
        <v>2</v>
      </c>
      <c r="T5144" t="s">
        <v>8369</v>
      </c>
    </row>
    <row r="5145" spans="1:20" x14ac:dyDescent="0.35">
      <c r="A5145" t="s">
        <v>794</v>
      </c>
      <c r="B5145" t="s">
        <v>1053</v>
      </c>
      <c r="E5145" t="s">
        <v>6319</v>
      </c>
      <c r="G5145" t="s">
        <v>6984</v>
      </c>
      <c r="H5145" t="s">
        <v>6997</v>
      </c>
      <c r="I5145" t="s">
        <v>7004</v>
      </c>
      <c r="J5145" t="s">
        <v>7305</v>
      </c>
      <c r="K5145" t="s">
        <v>7949</v>
      </c>
      <c r="L5145" t="s">
        <v>8342</v>
      </c>
      <c r="M5145" t="s">
        <v>8348</v>
      </c>
      <c r="N5145" t="s">
        <v>8351</v>
      </c>
      <c r="O5145" t="s">
        <v>8357</v>
      </c>
      <c r="P5145">
        <v>2649</v>
      </c>
      <c r="R5145" t="s">
        <v>7419</v>
      </c>
      <c r="T5145" t="s">
        <v>8369</v>
      </c>
    </row>
    <row r="5146" spans="1:20" x14ac:dyDescent="0.35">
      <c r="A5146" t="s">
        <v>984</v>
      </c>
      <c r="B5146" t="s">
        <v>1130</v>
      </c>
      <c r="C5146">
        <v>42</v>
      </c>
      <c r="D5146" t="s">
        <v>1172</v>
      </c>
      <c r="E5146" t="s">
        <v>6320</v>
      </c>
      <c r="F5146" t="s">
        <v>6807</v>
      </c>
      <c r="G5146" t="s">
        <v>6984</v>
      </c>
      <c r="H5146" t="s">
        <v>6994</v>
      </c>
      <c r="I5146" t="s">
        <v>7007</v>
      </c>
      <c r="J5146" t="s">
        <v>7180</v>
      </c>
      <c r="K5146" t="s">
        <v>7873</v>
      </c>
      <c r="L5146" t="s">
        <v>8342</v>
      </c>
      <c r="M5146" t="s">
        <v>8349</v>
      </c>
      <c r="N5146" t="s">
        <v>8353</v>
      </c>
      <c r="O5146" t="s">
        <v>8357</v>
      </c>
      <c r="P5146">
        <v>48698</v>
      </c>
      <c r="Q5146" t="s">
        <v>8363</v>
      </c>
    </row>
    <row r="5147" spans="1:20" x14ac:dyDescent="0.35">
      <c r="A5147" t="s">
        <v>51</v>
      </c>
      <c r="B5147" t="s">
        <v>1051</v>
      </c>
      <c r="D5147" t="s">
        <v>1174</v>
      </c>
      <c r="E5147" t="s">
        <v>6321</v>
      </c>
      <c r="F5147" t="s">
        <v>6835</v>
      </c>
      <c r="G5147" t="s">
        <v>6991</v>
      </c>
      <c r="H5147" t="s">
        <v>6996</v>
      </c>
      <c r="I5147" t="s">
        <v>7003</v>
      </c>
      <c r="J5147" t="s">
        <v>7106</v>
      </c>
      <c r="K5147" t="s">
        <v>8116</v>
      </c>
      <c r="L5147" t="s">
        <v>8344</v>
      </c>
      <c r="M5147" t="s">
        <v>8349</v>
      </c>
      <c r="N5147" t="s">
        <v>8354</v>
      </c>
      <c r="O5147" t="s">
        <v>8358</v>
      </c>
      <c r="Q5147" t="s">
        <v>8364</v>
      </c>
      <c r="R5147" t="s">
        <v>7227</v>
      </c>
      <c r="S5147">
        <v>3</v>
      </c>
    </row>
    <row r="5148" spans="1:20" x14ac:dyDescent="0.35">
      <c r="A5148" t="s">
        <v>439</v>
      </c>
      <c r="B5148" t="s">
        <v>1041</v>
      </c>
      <c r="C5148">
        <v>31</v>
      </c>
      <c r="D5148" t="s">
        <v>1174</v>
      </c>
      <c r="E5148" t="s">
        <v>6322</v>
      </c>
      <c r="F5148" t="s">
        <v>6764</v>
      </c>
      <c r="G5148" t="s">
        <v>6990</v>
      </c>
      <c r="H5148" t="s">
        <v>6994</v>
      </c>
      <c r="I5148" t="s">
        <v>7001</v>
      </c>
      <c r="K5148" t="s">
        <v>7721</v>
      </c>
      <c r="L5148" t="s">
        <v>8343</v>
      </c>
      <c r="M5148" t="s">
        <v>8349</v>
      </c>
      <c r="N5148" t="s">
        <v>8352</v>
      </c>
      <c r="O5148" t="s">
        <v>8356</v>
      </c>
      <c r="R5148" t="s">
        <v>7355</v>
      </c>
      <c r="S5148">
        <v>4</v>
      </c>
    </row>
    <row r="5149" spans="1:20" x14ac:dyDescent="0.35">
      <c r="A5149" t="s">
        <v>476</v>
      </c>
      <c r="B5149" t="s">
        <v>1058</v>
      </c>
      <c r="C5149">
        <v>34</v>
      </c>
      <c r="D5149" t="s">
        <v>1175</v>
      </c>
      <c r="E5149" t="s">
        <v>6323</v>
      </c>
      <c r="G5149" t="s">
        <v>6985</v>
      </c>
      <c r="H5149" t="s">
        <v>6997</v>
      </c>
      <c r="I5149" t="s">
        <v>7005</v>
      </c>
      <c r="J5149" t="s">
        <v>7182</v>
      </c>
      <c r="K5149" t="s">
        <v>8036</v>
      </c>
      <c r="L5149" t="s">
        <v>8342</v>
      </c>
      <c r="M5149" t="s">
        <v>8348</v>
      </c>
      <c r="N5149" t="s">
        <v>8354</v>
      </c>
      <c r="O5149" t="s">
        <v>8355</v>
      </c>
      <c r="Q5149" t="s">
        <v>8361</v>
      </c>
      <c r="S5149">
        <v>1</v>
      </c>
      <c r="T5149" t="s">
        <v>8369</v>
      </c>
    </row>
    <row r="5150" spans="1:20" x14ac:dyDescent="0.35">
      <c r="A5150" t="s">
        <v>666</v>
      </c>
      <c r="B5150" t="s">
        <v>1160</v>
      </c>
      <c r="D5150" t="s">
        <v>1173</v>
      </c>
      <c r="E5150" t="s">
        <v>6324</v>
      </c>
      <c r="F5150" t="s">
        <v>6859</v>
      </c>
      <c r="G5150" t="s">
        <v>6991</v>
      </c>
      <c r="H5150" t="s">
        <v>6999</v>
      </c>
      <c r="I5150" t="s">
        <v>7001</v>
      </c>
      <c r="J5150" t="s">
        <v>7220</v>
      </c>
      <c r="K5150" t="s">
        <v>8092</v>
      </c>
      <c r="L5150" t="s">
        <v>8338</v>
      </c>
      <c r="M5150" t="s">
        <v>8350</v>
      </c>
      <c r="N5150" t="s">
        <v>8352</v>
      </c>
      <c r="O5150" t="s">
        <v>8359</v>
      </c>
      <c r="P5150">
        <v>22821</v>
      </c>
      <c r="Q5150" t="s">
        <v>8361</v>
      </c>
      <c r="R5150" t="s">
        <v>7198</v>
      </c>
      <c r="T5150" t="s">
        <v>8367</v>
      </c>
    </row>
    <row r="5151" spans="1:20" x14ac:dyDescent="0.35">
      <c r="A5151" t="s">
        <v>958</v>
      </c>
      <c r="B5151" t="s">
        <v>1060</v>
      </c>
      <c r="C5151">
        <v>41</v>
      </c>
      <c r="D5151" t="s">
        <v>1174</v>
      </c>
      <c r="E5151" t="s">
        <v>6325</v>
      </c>
      <c r="G5151" t="s">
        <v>6989</v>
      </c>
      <c r="H5151" t="s">
        <v>6994</v>
      </c>
      <c r="I5151" t="s">
        <v>7003</v>
      </c>
      <c r="J5151" t="s">
        <v>7616</v>
      </c>
      <c r="K5151" t="s">
        <v>7873</v>
      </c>
      <c r="L5151" t="s">
        <v>8341</v>
      </c>
      <c r="M5151" t="s">
        <v>8348</v>
      </c>
      <c r="N5151" t="s">
        <v>8351</v>
      </c>
      <c r="O5151" t="s">
        <v>8355</v>
      </c>
      <c r="Q5151" t="s">
        <v>8364</v>
      </c>
      <c r="T5151" t="s">
        <v>8368</v>
      </c>
    </row>
    <row r="5152" spans="1:20" x14ac:dyDescent="0.35">
      <c r="A5152" t="s">
        <v>166</v>
      </c>
      <c r="B5152" t="s">
        <v>1110</v>
      </c>
      <c r="D5152" t="s">
        <v>1174</v>
      </c>
      <c r="E5152" t="s">
        <v>6326</v>
      </c>
      <c r="G5152" t="s">
        <v>6984</v>
      </c>
      <c r="H5152" t="s">
        <v>6998</v>
      </c>
      <c r="I5152" t="s">
        <v>7005</v>
      </c>
      <c r="K5152" t="s">
        <v>7850</v>
      </c>
      <c r="L5152" t="s">
        <v>8342</v>
      </c>
      <c r="M5152" t="s">
        <v>8348</v>
      </c>
      <c r="N5152" t="s">
        <v>8353</v>
      </c>
      <c r="O5152" t="s">
        <v>8358</v>
      </c>
      <c r="Q5152" t="s">
        <v>8360</v>
      </c>
      <c r="R5152" t="s">
        <v>7404</v>
      </c>
      <c r="T5152" t="s">
        <v>8367</v>
      </c>
    </row>
    <row r="5153" spans="1:20" x14ac:dyDescent="0.35">
      <c r="A5153" t="s">
        <v>701</v>
      </c>
      <c r="B5153" t="s">
        <v>1103</v>
      </c>
      <c r="D5153" t="s">
        <v>1173</v>
      </c>
      <c r="E5153" t="s">
        <v>6327</v>
      </c>
      <c r="F5153" t="s">
        <v>6924</v>
      </c>
      <c r="G5153" t="s">
        <v>6985</v>
      </c>
      <c r="H5153" t="s">
        <v>6997</v>
      </c>
      <c r="I5153" t="s">
        <v>7004</v>
      </c>
      <c r="K5153" t="s">
        <v>8019</v>
      </c>
      <c r="L5153" t="s">
        <v>8339</v>
      </c>
      <c r="M5153" t="s">
        <v>8349</v>
      </c>
      <c r="N5153" t="s">
        <v>8354</v>
      </c>
      <c r="O5153" t="s">
        <v>8355</v>
      </c>
      <c r="R5153" t="s">
        <v>7557</v>
      </c>
      <c r="S5153">
        <v>4</v>
      </c>
      <c r="T5153" t="s">
        <v>8369</v>
      </c>
    </row>
    <row r="5154" spans="1:20" x14ac:dyDescent="0.35">
      <c r="A5154" t="s">
        <v>455</v>
      </c>
      <c r="B5154" t="s">
        <v>1052</v>
      </c>
      <c r="C5154">
        <v>44</v>
      </c>
      <c r="E5154" t="s">
        <v>6328</v>
      </c>
      <c r="F5154" t="s">
        <v>6830</v>
      </c>
      <c r="G5154" t="s">
        <v>6993</v>
      </c>
      <c r="H5154" t="s">
        <v>6996</v>
      </c>
      <c r="I5154" t="s">
        <v>7003</v>
      </c>
      <c r="J5154" t="s">
        <v>7428</v>
      </c>
      <c r="K5154" t="s">
        <v>7777</v>
      </c>
      <c r="L5154" t="s">
        <v>8345</v>
      </c>
      <c r="M5154" t="s">
        <v>8349</v>
      </c>
      <c r="N5154" t="s">
        <v>8352</v>
      </c>
      <c r="O5154" t="s">
        <v>8358</v>
      </c>
      <c r="S5154">
        <v>3</v>
      </c>
    </row>
    <row r="5155" spans="1:20" x14ac:dyDescent="0.35">
      <c r="A5155" t="s">
        <v>152</v>
      </c>
      <c r="B5155" t="s">
        <v>1032</v>
      </c>
      <c r="C5155">
        <v>30</v>
      </c>
      <c r="D5155" t="s">
        <v>1174</v>
      </c>
      <c r="E5155" t="s">
        <v>6329</v>
      </c>
      <c r="F5155" t="s">
        <v>6767</v>
      </c>
      <c r="G5155" t="s">
        <v>6987</v>
      </c>
      <c r="H5155" t="s">
        <v>6998</v>
      </c>
      <c r="I5155" t="s">
        <v>7007</v>
      </c>
      <c r="J5155" t="s">
        <v>7263</v>
      </c>
      <c r="K5155" t="s">
        <v>7947</v>
      </c>
      <c r="L5155" t="s">
        <v>8340</v>
      </c>
      <c r="M5155" t="s">
        <v>8348</v>
      </c>
      <c r="N5155" t="s">
        <v>8353</v>
      </c>
      <c r="O5155" t="s">
        <v>8359</v>
      </c>
      <c r="Q5155" t="s">
        <v>8362</v>
      </c>
      <c r="S5155">
        <v>1</v>
      </c>
      <c r="T5155" t="s">
        <v>8369</v>
      </c>
    </row>
    <row r="5156" spans="1:20" x14ac:dyDescent="0.35">
      <c r="A5156" t="s">
        <v>926</v>
      </c>
      <c r="B5156" t="s">
        <v>1139</v>
      </c>
      <c r="C5156">
        <v>47</v>
      </c>
      <c r="D5156" t="s">
        <v>1172</v>
      </c>
      <c r="E5156" t="s">
        <v>6330</v>
      </c>
      <c r="G5156" t="s">
        <v>6985</v>
      </c>
      <c r="H5156" t="s">
        <v>6998</v>
      </c>
      <c r="I5156" t="s">
        <v>7004</v>
      </c>
      <c r="J5156" t="s">
        <v>7305</v>
      </c>
      <c r="K5156" t="s">
        <v>7983</v>
      </c>
      <c r="L5156" t="s">
        <v>8338</v>
      </c>
      <c r="M5156" t="s">
        <v>8348</v>
      </c>
      <c r="N5156" t="s">
        <v>8353</v>
      </c>
      <c r="O5156" t="s">
        <v>8358</v>
      </c>
      <c r="S5156">
        <v>4</v>
      </c>
    </row>
    <row r="5157" spans="1:20" x14ac:dyDescent="0.35">
      <c r="A5157" t="s">
        <v>851</v>
      </c>
      <c r="B5157" t="s">
        <v>1058</v>
      </c>
      <c r="C5157">
        <v>55</v>
      </c>
      <c r="E5157" t="s">
        <v>6331</v>
      </c>
      <c r="F5157" t="s">
        <v>6707</v>
      </c>
      <c r="G5157" t="s">
        <v>6986</v>
      </c>
      <c r="H5157" t="s">
        <v>6999</v>
      </c>
      <c r="I5157" t="s">
        <v>7005</v>
      </c>
      <c r="K5157" t="s">
        <v>7707</v>
      </c>
      <c r="L5157" t="s">
        <v>8339</v>
      </c>
      <c r="M5157" t="s">
        <v>8349</v>
      </c>
      <c r="N5157" t="s">
        <v>8351</v>
      </c>
      <c r="O5157" t="s">
        <v>8359</v>
      </c>
      <c r="T5157" t="s">
        <v>8368</v>
      </c>
    </row>
    <row r="5158" spans="1:20" x14ac:dyDescent="0.35">
      <c r="A5158" t="s">
        <v>892</v>
      </c>
      <c r="B5158" t="s">
        <v>1049</v>
      </c>
      <c r="C5158">
        <v>85</v>
      </c>
      <c r="E5158" t="s">
        <v>6332</v>
      </c>
      <c r="F5158" t="s">
        <v>6701</v>
      </c>
      <c r="G5158" t="s">
        <v>6986</v>
      </c>
      <c r="H5158" t="s">
        <v>6994</v>
      </c>
      <c r="I5158" t="s">
        <v>7006</v>
      </c>
      <c r="J5158" t="s">
        <v>7388</v>
      </c>
      <c r="K5158" t="s">
        <v>8015</v>
      </c>
      <c r="L5158" t="s">
        <v>8338</v>
      </c>
      <c r="M5158" t="s">
        <v>8346</v>
      </c>
      <c r="N5158" t="s">
        <v>8352</v>
      </c>
      <c r="O5158" t="s">
        <v>8357</v>
      </c>
      <c r="Q5158" t="s">
        <v>8364</v>
      </c>
      <c r="R5158" t="s">
        <v>7259</v>
      </c>
      <c r="S5158">
        <v>1</v>
      </c>
      <c r="T5158" t="s">
        <v>8368</v>
      </c>
    </row>
    <row r="5159" spans="1:20" x14ac:dyDescent="0.35">
      <c r="A5159" t="s">
        <v>537</v>
      </c>
      <c r="B5159" t="s">
        <v>1167</v>
      </c>
      <c r="C5159">
        <v>60</v>
      </c>
      <c r="D5159" t="s">
        <v>1173</v>
      </c>
      <c r="E5159" t="s">
        <v>6333</v>
      </c>
      <c r="G5159" t="s">
        <v>6987</v>
      </c>
      <c r="H5159" t="s">
        <v>6995</v>
      </c>
      <c r="I5159" t="s">
        <v>7007</v>
      </c>
      <c r="J5159" t="s">
        <v>7470</v>
      </c>
      <c r="K5159" t="s">
        <v>7995</v>
      </c>
      <c r="L5159" t="s">
        <v>8340</v>
      </c>
      <c r="M5159" t="s">
        <v>8347</v>
      </c>
      <c r="N5159" t="s">
        <v>8353</v>
      </c>
      <c r="O5159" t="s">
        <v>8357</v>
      </c>
      <c r="Q5159" t="s">
        <v>8363</v>
      </c>
      <c r="S5159">
        <v>5</v>
      </c>
      <c r="T5159" t="s">
        <v>8367</v>
      </c>
    </row>
    <row r="5160" spans="1:20" x14ac:dyDescent="0.35">
      <c r="A5160" t="s">
        <v>520</v>
      </c>
      <c r="B5160" t="s">
        <v>1090</v>
      </c>
      <c r="C5160">
        <v>32</v>
      </c>
      <c r="D5160" t="s">
        <v>1172</v>
      </c>
      <c r="E5160" t="s">
        <v>6334</v>
      </c>
      <c r="F5160" t="s">
        <v>6817</v>
      </c>
      <c r="G5160" t="s">
        <v>6985</v>
      </c>
      <c r="H5160" t="s">
        <v>6999</v>
      </c>
      <c r="I5160" t="s">
        <v>7007</v>
      </c>
      <c r="K5160" t="s">
        <v>8218</v>
      </c>
      <c r="L5160" t="s">
        <v>8339</v>
      </c>
      <c r="M5160" t="s">
        <v>8349</v>
      </c>
      <c r="N5160" t="s">
        <v>8354</v>
      </c>
      <c r="O5160" t="s">
        <v>8356</v>
      </c>
      <c r="R5160" t="s">
        <v>7492</v>
      </c>
      <c r="T5160" t="s">
        <v>8369</v>
      </c>
    </row>
    <row r="5161" spans="1:20" x14ac:dyDescent="0.35">
      <c r="A5161" t="s">
        <v>545</v>
      </c>
      <c r="B5161" t="s">
        <v>1168</v>
      </c>
      <c r="D5161" t="s">
        <v>1172</v>
      </c>
      <c r="E5161" t="s">
        <v>6335</v>
      </c>
      <c r="F5161" t="s">
        <v>6954</v>
      </c>
      <c r="G5161" t="s">
        <v>6984</v>
      </c>
      <c r="H5161" t="s">
        <v>6998</v>
      </c>
      <c r="I5161" t="s">
        <v>7003</v>
      </c>
      <c r="K5161" t="s">
        <v>8187</v>
      </c>
      <c r="L5161" t="s">
        <v>8343</v>
      </c>
      <c r="M5161" t="s">
        <v>8350</v>
      </c>
      <c r="N5161" t="s">
        <v>8353</v>
      </c>
      <c r="O5161" t="s">
        <v>8356</v>
      </c>
      <c r="P5161">
        <v>32401</v>
      </c>
      <c r="Q5161" t="s">
        <v>8362</v>
      </c>
      <c r="S5161">
        <v>1</v>
      </c>
      <c r="T5161" t="s">
        <v>8369</v>
      </c>
    </row>
    <row r="5162" spans="1:20" x14ac:dyDescent="0.35">
      <c r="A5162" t="s">
        <v>673</v>
      </c>
      <c r="B5162" t="s">
        <v>1120</v>
      </c>
      <c r="D5162" t="s">
        <v>1174</v>
      </c>
      <c r="E5162" t="s">
        <v>6336</v>
      </c>
      <c r="F5162" t="s">
        <v>6939</v>
      </c>
      <c r="G5162" t="s">
        <v>6988</v>
      </c>
      <c r="H5162" t="s">
        <v>6995</v>
      </c>
      <c r="I5162" t="s">
        <v>7005</v>
      </c>
      <c r="K5162" t="s">
        <v>8011</v>
      </c>
      <c r="L5162" t="s">
        <v>8341</v>
      </c>
      <c r="M5162" t="s">
        <v>8346</v>
      </c>
      <c r="N5162" t="s">
        <v>8353</v>
      </c>
      <c r="O5162" t="s">
        <v>8359</v>
      </c>
      <c r="P5162">
        <v>47071</v>
      </c>
      <c r="Q5162" t="s">
        <v>8363</v>
      </c>
      <c r="T5162" t="s">
        <v>8368</v>
      </c>
    </row>
    <row r="5163" spans="1:20" x14ac:dyDescent="0.35">
      <c r="A5163" t="s">
        <v>679</v>
      </c>
      <c r="B5163" t="s">
        <v>1123</v>
      </c>
      <c r="C5163">
        <v>49</v>
      </c>
      <c r="E5163" t="s">
        <v>6337</v>
      </c>
      <c r="G5163" t="s">
        <v>6988</v>
      </c>
      <c r="H5163" t="s">
        <v>6996</v>
      </c>
      <c r="I5163" t="s">
        <v>7002</v>
      </c>
      <c r="J5163" t="s">
        <v>7579</v>
      </c>
      <c r="K5163" t="s">
        <v>8114</v>
      </c>
      <c r="L5163" t="s">
        <v>8338</v>
      </c>
      <c r="M5163" t="s">
        <v>8350</v>
      </c>
      <c r="N5163" t="s">
        <v>8354</v>
      </c>
      <c r="O5163" t="s">
        <v>8359</v>
      </c>
      <c r="P5163">
        <v>28939</v>
      </c>
      <c r="Q5163" t="s">
        <v>8360</v>
      </c>
      <c r="R5163" t="s">
        <v>7227</v>
      </c>
      <c r="S5163">
        <v>3</v>
      </c>
    </row>
    <row r="5164" spans="1:20" x14ac:dyDescent="0.35">
      <c r="A5164" t="s">
        <v>646</v>
      </c>
      <c r="B5164" t="s">
        <v>1109</v>
      </c>
      <c r="C5164">
        <v>86</v>
      </c>
      <c r="E5164" t="s">
        <v>6338</v>
      </c>
      <c r="G5164" t="s">
        <v>6991</v>
      </c>
      <c r="H5164" t="s">
        <v>6998</v>
      </c>
      <c r="I5164" t="s">
        <v>7001</v>
      </c>
      <c r="K5164" t="s">
        <v>7840</v>
      </c>
      <c r="L5164" t="s">
        <v>8341</v>
      </c>
      <c r="M5164" t="s">
        <v>8350</v>
      </c>
      <c r="N5164" t="s">
        <v>8354</v>
      </c>
      <c r="O5164" t="s">
        <v>8358</v>
      </c>
      <c r="Q5164" t="s">
        <v>8364</v>
      </c>
      <c r="R5164" t="s">
        <v>7181</v>
      </c>
      <c r="S5164">
        <v>4</v>
      </c>
      <c r="T5164" t="s">
        <v>8367</v>
      </c>
    </row>
    <row r="5165" spans="1:20" x14ac:dyDescent="0.35">
      <c r="A5165" t="s">
        <v>719</v>
      </c>
      <c r="B5165" t="s">
        <v>1066</v>
      </c>
      <c r="D5165" t="s">
        <v>1174</v>
      </c>
      <c r="E5165" t="s">
        <v>6339</v>
      </c>
      <c r="F5165" t="s">
        <v>6956</v>
      </c>
      <c r="G5165" t="s">
        <v>6990</v>
      </c>
      <c r="H5165" t="s">
        <v>6997</v>
      </c>
      <c r="I5165" t="s">
        <v>7003</v>
      </c>
      <c r="J5165" t="s">
        <v>7135</v>
      </c>
      <c r="K5165" t="s">
        <v>8210</v>
      </c>
      <c r="L5165" t="s">
        <v>8345</v>
      </c>
      <c r="M5165" t="s">
        <v>8347</v>
      </c>
      <c r="N5165" t="s">
        <v>8352</v>
      </c>
      <c r="O5165" t="s">
        <v>8356</v>
      </c>
      <c r="Q5165" t="s">
        <v>8363</v>
      </c>
      <c r="T5165" t="s">
        <v>8368</v>
      </c>
    </row>
    <row r="5166" spans="1:20" x14ac:dyDescent="0.35">
      <c r="A5166" t="s">
        <v>482</v>
      </c>
      <c r="B5166" t="s">
        <v>1109</v>
      </c>
      <c r="C5166">
        <v>36</v>
      </c>
      <c r="D5166" t="s">
        <v>1172</v>
      </c>
      <c r="E5166" t="s">
        <v>6340</v>
      </c>
      <c r="G5166" t="s">
        <v>6987</v>
      </c>
      <c r="H5166" t="s">
        <v>6996</v>
      </c>
      <c r="I5166" t="s">
        <v>7007</v>
      </c>
      <c r="J5166" t="s">
        <v>7541</v>
      </c>
      <c r="K5166" t="s">
        <v>8108</v>
      </c>
      <c r="L5166" t="s">
        <v>8344</v>
      </c>
      <c r="M5166" t="s">
        <v>8349</v>
      </c>
      <c r="N5166" t="s">
        <v>8354</v>
      </c>
      <c r="O5166" t="s">
        <v>8356</v>
      </c>
      <c r="Q5166" t="s">
        <v>8364</v>
      </c>
      <c r="R5166" t="s">
        <v>7366</v>
      </c>
      <c r="S5166">
        <v>1</v>
      </c>
      <c r="T5166" t="s">
        <v>8368</v>
      </c>
    </row>
    <row r="5167" spans="1:20" x14ac:dyDescent="0.35">
      <c r="A5167" t="s">
        <v>148</v>
      </c>
      <c r="B5167" t="s">
        <v>1037</v>
      </c>
      <c r="D5167" t="s">
        <v>1172</v>
      </c>
      <c r="E5167" t="s">
        <v>6341</v>
      </c>
      <c r="G5167" t="s">
        <v>6992</v>
      </c>
      <c r="H5167" t="s">
        <v>6994</v>
      </c>
      <c r="I5167" t="s">
        <v>7003</v>
      </c>
      <c r="K5167" t="s">
        <v>7759</v>
      </c>
      <c r="L5167" t="s">
        <v>8338</v>
      </c>
      <c r="M5167" t="s">
        <v>8349</v>
      </c>
      <c r="N5167" t="s">
        <v>8351</v>
      </c>
      <c r="O5167" t="s">
        <v>8359</v>
      </c>
      <c r="P5167">
        <v>41966</v>
      </c>
      <c r="S5167">
        <v>5</v>
      </c>
      <c r="T5167" t="s">
        <v>8368</v>
      </c>
    </row>
    <row r="5168" spans="1:20" x14ac:dyDescent="0.35">
      <c r="A5168" t="s">
        <v>139</v>
      </c>
      <c r="B5168" t="s">
        <v>1021</v>
      </c>
      <c r="D5168" t="s">
        <v>1173</v>
      </c>
      <c r="E5168" t="s">
        <v>6342</v>
      </c>
      <c r="F5168" t="s">
        <v>6724</v>
      </c>
      <c r="G5168" t="s">
        <v>6985</v>
      </c>
      <c r="H5168" t="s">
        <v>6998</v>
      </c>
      <c r="I5168" t="s">
        <v>7006</v>
      </c>
      <c r="J5168" t="s">
        <v>7362</v>
      </c>
      <c r="K5168" t="s">
        <v>8335</v>
      </c>
      <c r="L5168" t="s">
        <v>8344</v>
      </c>
      <c r="M5168" t="s">
        <v>8347</v>
      </c>
      <c r="N5168" t="s">
        <v>8354</v>
      </c>
      <c r="O5168" t="s">
        <v>8356</v>
      </c>
      <c r="Q5168" t="s">
        <v>8364</v>
      </c>
      <c r="S5168">
        <v>5</v>
      </c>
      <c r="T5168" t="s">
        <v>8367</v>
      </c>
    </row>
    <row r="5169" spans="1:20" x14ac:dyDescent="0.35">
      <c r="A5169" t="s">
        <v>750</v>
      </c>
      <c r="B5169" t="s">
        <v>1134</v>
      </c>
      <c r="D5169" t="s">
        <v>1172</v>
      </c>
      <c r="E5169" t="s">
        <v>6343</v>
      </c>
      <c r="F5169" t="s">
        <v>6811</v>
      </c>
      <c r="G5169" t="s">
        <v>6989</v>
      </c>
      <c r="H5169" t="s">
        <v>6997</v>
      </c>
      <c r="I5169" t="s">
        <v>7004</v>
      </c>
      <c r="J5169" t="s">
        <v>7637</v>
      </c>
      <c r="K5169" t="s">
        <v>7841</v>
      </c>
      <c r="L5169" t="s">
        <v>8339</v>
      </c>
      <c r="M5169" t="s">
        <v>8349</v>
      </c>
      <c r="N5169" t="s">
        <v>8354</v>
      </c>
      <c r="O5169" t="s">
        <v>8356</v>
      </c>
      <c r="Q5169" t="s">
        <v>8364</v>
      </c>
      <c r="R5169" t="s">
        <v>7177</v>
      </c>
      <c r="S5169">
        <v>3</v>
      </c>
    </row>
    <row r="5170" spans="1:20" x14ac:dyDescent="0.35">
      <c r="A5170" t="s">
        <v>558</v>
      </c>
      <c r="B5170" t="s">
        <v>1099</v>
      </c>
      <c r="D5170" t="s">
        <v>1175</v>
      </c>
      <c r="E5170" t="s">
        <v>6344</v>
      </c>
      <c r="F5170" t="s">
        <v>6800</v>
      </c>
      <c r="G5170" t="s">
        <v>6992</v>
      </c>
      <c r="H5170" t="s">
        <v>6997</v>
      </c>
      <c r="I5170" t="s">
        <v>7003</v>
      </c>
      <c r="J5170" t="s">
        <v>7240</v>
      </c>
      <c r="K5170" t="s">
        <v>8031</v>
      </c>
      <c r="L5170" t="s">
        <v>8345</v>
      </c>
      <c r="M5170" t="s">
        <v>8350</v>
      </c>
      <c r="N5170" t="s">
        <v>8351</v>
      </c>
      <c r="O5170" t="s">
        <v>8355</v>
      </c>
      <c r="P5170">
        <v>2821</v>
      </c>
      <c r="Q5170" t="s">
        <v>8363</v>
      </c>
      <c r="R5170" t="s">
        <v>7437</v>
      </c>
      <c r="S5170">
        <v>4</v>
      </c>
      <c r="T5170" t="s">
        <v>8369</v>
      </c>
    </row>
    <row r="5171" spans="1:20" x14ac:dyDescent="0.35">
      <c r="A5171" t="s">
        <v>115</v>
      </c>
      <c r="B5171" t="s">
        <v>1142</v>
      </c>
      <c r="C5171">
        <v>53</v>
      </c>
      <c r="D5171" t="s">
        <v>1174</v>
      </c>
      <c r="E5171" t="s">
        <v>6345</v>
      </c>
      <c r="F5171" t="s">
        <v>6886</v>
      </c>
      <c r="G5171" t="s">
        <v>6989</v>
      </c>
      <c r="H5171" t="s">
        <v>6996</v>
      </c>
      <c r="I5171" t="s">
        <v>7006</v>
      </c>
      <c r="J5171" t="s">
        <v>7011</v>
      </c>
      <c r="K5171" t="s">
        <v>7888</v>
      </c>
      <c r="L5171" t="s">
        <v>8344</v>
      </c>
      <c r="M5171" t="s">
        <v>8349</v>
      </c>
      <c r="N5171" t="s">
        <v>8354</v>
      </c>
      <c r="O5171" t="s">
        <v>8356</v>
      </c>
      <c r="Q5171" t="s">
        <v>8363</v>
      </c>
      <c r="S5171">
        <v>4</v>
      </c>
    </row>
    <row r="5172" spans="1:20" x14ac:dyDescent="0.35">
      <c r="A5172" t="s">
        <v>812</v>
      </c>
      <c r="B5172" t="s">
        <v>1061</v>
      </c>
      <c r="E5172" t="s">
        <v>6346</v>
      </c>
      <c r="F5172" t="s">
        <v>6914</v>
      </c>
      <c r="G5172" t="s">
        <v>6986</v>
      </c>
      <c r="H5172" t="s">
        <v>6997</v>
      </c>
      <c r="I5172" t="s">
        <v>7005</v>
      </c>
      <c r="K5172" t="s">
        <v>7679</v>
      </c>
      <c r="L5172" t="s">
        <v>8345</v>
      </c>
      <c r="M5172" t="s">
        <v>8349</v>
      </c>
      <c r="N5172" t="s">
        <v>8352</v>
      </c>
      <c r="O5172" t="s">
        <v>8358</v>
      </c>
      <c r="Q5172" t="s">
        <v>8364</v>
      </c>
      <c r="R5172" t="s">
        <v>7342</v>
      </c>
      <c r="S5172">
        <v>1</v>
      </c>
    </row>
    <row r="5173" spans="1:20" x14ac:dyDescent="0.35">
      <c r="A5173" t="s">
        <v>252</v>
      </c>
      <c r="B5173" t="s">
        <v>1083</v>
      </c>
      <c r="D5173" t="s">
        <v>1173</v>
      </c>
      <c r="E5173" t="s">
        <v>6347</v>
      </c>
      <c r="G5173" t="s">
        <v>6985</v>
      </c>
      <c r="H5173" t="s">
        <v>6999</v>
      </c>
      <c r="I5173" t="s">
        <v>7006</v>
      </c>
      <c r="K5173" t="s">
        <v>8064</v>
      </c>
      <c r="L5173" t="s">
        <v>8345</v>
      </c>
      <c r="M5173" t="s">
        <v>8348</v>
      </c>
      <c r="N5173" t="s">
        <v>8354</v>
      </c>
      <c r="O5173" t="s">
        <v>8359</v>
      </c>
      <c r="Q5173" t="s">
        <v>8361</v>
      </c>
      <c r="R5173" t="s">
        <v>7377</v>
      </c>
      <c r="T5173" t="s">
        <v>8368</v>
      </c>
    </row>
    <row r="5174" spans="1:20" x14ac:dyDescent="0.35">
      <c r="A5174" t="s">
        <v>597</v>
      </c>
      <c r="B5174" t="s">
        <v>1115</v>
      </c>
      <c r="C5174">
        <v>18</v>
      </c>
      <c r="D5174" t="s">
        <v>1174</v>
      </c>
      <c r="E5174" t="s">
        <v>6348</v>
      </c>
      <c r="G5174" t="s">
        <v>6993</v>
      </c>
      <c r="H5174" t="s">
        <v>6999</v>
      </c>
      <c r="I5174" t="s">
        <v>7002</v>
      </c>
      <c r="K5174" t="s">
        <v>8325</v>
      </c>
      <c r="L5174" t="s">
        <v>8340</v>
      </c>
      <c r="M5174" t="s">
        <v>8350</v>
      </c>
      <c r="N5174" t="s">
        <v>8351</v>
      </c>
      <c r="O5174" t="s">
        <v>8359</v>
      </c>
      <c r="Q5174" t="s">
        <v>8362</v>
      </c>
      <c r="S5174">
        <v>1</v>
      </c>
    </row>
    <row r="5175" spans="1:20" x14ac:dyDescent="0.35">
      <c r="A5175" t="s">
        <v>695</v>
      </c>
      <c r="B5175" t="s">
        <v>1056</v>
      </c>
      <c r="D5175" t="s">
        <v>1172</v>
      </c>
      <c r="E5175" t="s">
        <v>6349</v>
      </c>
      <c r="F5175" t="s">
        <v>6891</v>
      </c>
      <c r="G5175" t="s">
        <v>6988</v>
      </c>
      <c r="H5175" t="s">
        <v>6996</v>
      </c>
      <c r="I5175" t="s">
        <v>7002</v>
      </c>
      <c r="J5175" t="s">
        <v>7579</v>
      </c>
      <c r="K5175" t="s">
        <v>8277</v>
      </c>
      <c r="L5175" t="s">
        <v>8340</v>
      </c>
      <c r="M5175" t="s">
        <v>8346</v>
      </c>
      <c r="N5175" t="s">
        <v>8352</v>
      </c>
      <c r="O5175" t="s">
        <v>8359</v>
      </c>
      <c r="P5175">
        <v>20698</v>
      </c>
      <c r="Q5175" t="s">
        <v>8363</v>
      </c>
      <c r="R5175" t="s">
        <v>7479</v>
      </c>
    </row>
    <row r="5176" spans="1:20" x14ac:dyDescent="0.35">
      <c r="A5176" t="s">
        <v>675</v>
      </c>
      <c r="B5176" t="s">
        <v>1035</v>
      </c>
      <c r="C5176">
        <v>54</v>
      </c>
      <c r="E5176" t="s">
        <v>6350</v>
      </c>
      <c r="G5176" t="s">
        <v>6987</v>
      </c>
      <c r="H5176" t="s">
        <v>6995</v>
      </c>
      <c r="I5176" t="s">
        <v>7004</v>
      </c>
      <c r="J5176" t="s">
        <v>7550</v>
      </c>
      <c r="K5176" t="s">
        <v>8237</v>
      </c>
      <c r="L5176" t="s">
        <v>8340</v>
      </c>
      <c r="M5176" t="s">
        <v>8346</v>
      </c>
      <c r="N5176" t="s">
        <v>8352</v>
      </c>
      <c r="O5176" t="s">
        <v>8356</v>
      </c>
      <c r="Q5176" t="s">
        <v>8361</v>
      </c>
      <c r="S5176">
        <v>2</v>
      </c>
      <c r="T5176" t="s">
        <v>8368</v>
      </c>
    </row>
    <row r="5177" spans="1:20" x14ac:dyDescent="0.35">
      <c r="A5177" t="s">
        <v>954</v>
      </c>
      <c r="B5177" t="s">
        <v>1116</v>
      </c>
      <c r="D5177" t="s">
        <v>1175</v>
      </c>
      <c r="E5177" t="s">
        <v>6351</v>
      </c>
      <c r="F5177" t="s">
        <v>6915</v>
      </c>
      <c r="G5177" t="s">
        <v>6988</v>
      </c>
      <c r="H5177" t="s">
        <v>6997</v>
      </c>
      <c r="I5177" t="s">
        <v>7004</v>
      </c>
      <c r="J5177" t="s">
        <v>7153</v>
      </c>
      <c r="K5177" t="s">
        <v>8263</v>
      </c>
      <c r="L5177" t="s">
        <v>8338</v>
      </c>
      <c r="M5177" t="s">
        <v>8347</v>
      </c>
      <c r="N5177" t="s">
        <v>8353</v>
      </c>
      <c r="O5177" t="s">
        <v>8359</v>
      </c>
      <c r="P5177">
        <v>3908</v>
      </c>
      <c r="S5177">
        <v>2</v>
      </c>
      <c r="T5177" t="s">
        <v>8369</v>
      </c>
    </row>
    <row r="5178" spans="1:20" x14ac:dyDescent="0.35">
      <c r="A5178" t="s">
        <v>663</v>
      </c>
      <c r="B5178" t="s">
        <v>1154</v>
      </c>
      <c r="C5178">
        <v>52</v>
      </c>
      <c r="D5178" t="s">
        <v>1172</v>
      </c>
      <c r="E5178" t="s">
        <v>6352</v>
      </c>
      <c r="G5178" t="s">
        <v>6986</v>
      </c>
      <c r="H5178" t="s">
        <v>6997</v>
      </c>
      <c r="I5178" t="s">
        <v>7002</v>
      </c>
      <c r="J5178" t="s">
        <v>7070</v>
      </c>
      <c r="K5178" t="s">
        <v>8137</v>
      </c>
      <c r="L5178" t="s">
        <v>8344</v>
      </c>
      <c r="M5178" t="s">
        <v>8349</v>
      </c>
      <c r="N5178" t="s">
        <v>8352</v>
      </c>
      <c r="O5178" t="s">
        <v>8357</v>
      </c>
      <c r="P5178">
        <v>4153</v>
      </c>
      <c r="R5178" t="s">
        <v>7554</v>
      </c>
    </row>
    <row r="5179" spans="1:20" x14ac:dyDescent="0.35">
      <c r="A5179" t="s">
        <v>540</v>
      </c>
      <c r="B5179" t="s">
        <v>1150</v>
      </c>
      <c r="D5179" t="s">
        <v>1173</v>
      </c>
      <c r="E5179" t="s">
        <v>6353</v>
      </c>
      <c r="F5179" t="s">
        <v>6832</v>
      </c>
      <c r="G5179" t="s">
        <v>6993</v>
      </c>
      <c r="H5179" t="s">
        <v>6999</v>
      </c>
      <c r="I5179" t="s">
        <v>7001</v>
      </c>
      <c r="J5179" t="s">
        <v>7336</v>
      </c>
      <c r="K5179" t="s">
        <v>7799</v>
      </c>
      <c r="L5179" t="s">
        <v>8341</v>
      </c>
      <c r="M5179" t="s">
        <v>8350</v>
      </c>
      <c r="N5179" t="s">
        <v>8352</v>
      </c>
      <c r="O5179" t="s">
        <v>8356</v>
      </c>
      <c r="Q5179" t="s">
        <v>8363</v>
      </c>
      <c r="S5179">
        <v>4</v>
      </c>
    </row>
    <row r="5180" spans="1:20" x14ac:dyDescent="0.35">
      <c r="A5180" t="s">
        <v>51</v>
      </c>
      <c r="B5180" t="s">
        <v>1025</v>
      </c>
      <c r="C5180">
        <v>83</v>
      </c>
      <c r="E5180" t="s">
        <v>6354</v>
      </c>
      <c r="F5180" t="s">
        <v>6824</v>
      </c>
      <c r="G5180" t="s">
        <v>6987</v>
      </c>
      <c r="H5180" t="s">
        <v>6997</v>
      </c>
      <c r="I5180" t="s">
        <v>7006</v>
      </c>
      <c r="J5180" t="s">
        <v>7321</v>
      </c>
      <c r="K5180" t="s">
        <v>7688</v>
      </c>
      <c r="L5180" t="s">
        <v>8341</v>
      </c>
      <c r="M5180" t="s">
        <v>8350</v>
      </c>
      <c r="N5180" t="s">
        <v>8353</v>
      </c>
      <c r="O5180" t="s">
        <v>8359</v>
      </c>
      <c r="Q5180" t="s">
        <v>8362</v>
      </c>
      <c r="R5180" t="s">
        <v>7589</v>
      </c>
      <c r="S5180">
        <v>3</v>
      </c>
      <c r="T5180" t="s">
        <v>8368</v>
      </c>
    </row>
    <row r="5181" spans="1:20" x14ac:dyDescent="0.35">
      <c r="A5181" t="s">
        <v>136</v>
      </c>
      <c r="B5181" t="s">
        <v>1144</v>
      </c>
      <c r="D5181" t="s">
        <v>1174</v>
      </c>
      <c r="E5181" t="s">
        <v>6355</v>
      </c>
      <c r="F5181" t="s">
        <v>6953</v>
      </c>
      <c r="G5181" t="s">
        <v>6984</v>
      </c>
      <c r="H5181" t="s">
        <v>6995</v>
      </c>
      <c r="I5181" t="s">
        <v>7005</v>
      </c>
      <c r="J5181" t="s">
        <v>7227</v>
      </c>
      <c r="K5181" t="s">
        <v>7710</v>
      </c>
      <c r="L5181" t="s">
        <v>8341</v>
      </c>
      <c r="M5181" t="s">
        <v>8348</v>
      </c>
      <c r="N5181" t="s">
        <v>8351</v>
      </c>
      <c r="O5181" t="s">
        <v>8357</v>
      </c>
      <c r="Q5181" t="s">
        <v>8362</v>
      </c>
      <c r="S5181">
        <v>4</v>
      </c>
    </row>
    <row r="5182" spans="1:20" x14ac:dyDescent="0.35">
      <c r="A5182" t="s">
        <v>310</v>
      </c>
      <c r="B5182" t="s">
        <v>1039</v>
      </c>
      <c r="D5182" t="s">
        <v>1174</v>
      </c>
      <c r="E5182" t="s">
        <v>6356</v>
      </c>
      <c r="F5182" t="s">
        <v>6911</v>
      </c>
      <c r="G5182" t="s">
        <v>6987</v>
      </c>
      <c r="H5182" t="s">
        <v>6998</v>
      </c>
      <c r="I5182" t="s">
        <v>7001</v>
      </c>
      <c r="J5182" t="s">
        <v>7253</v>
      </c>
      <c r="K5182" t="s">
        <v>8223</v>
      </c>
      <c r="L5182" t="s">
        <v>8339</v>
      </c>
      <c r="M5182" t="s">
        <v>8347</v>
      </c>
      <c r="N5182" t="s">
        <v>8353</v>
      </c>
      <c r="O5182" t="s">
        <v>8357</v>
      </c>
      <c r="P5182">
        <v>41971</v>
      </c>
      <c r="Q5182" t="s">
        <v>8360</v>
      </c>
      <c r="R5182" t="s">
        <v>7169</v>
      </c>
      <c r="T5182" t="s">
        <v>8369</v>
      </c>
    </row>
    <row r="5183" spans="1:20" x14ac:dyDescent="0.35">
      <c r="A5183" t="s">
        <v>80</v>
      </c>
      <c r="B5183" t="s">
        <v>1158</v>
      </c>
      <c r="C5183">
        <v>73</v>
      </c>
      <c r="D5183" t="s">
        <v>1173</v>
      </c>
      <c r="E5183" t="s">
        <v>6357</v>
      </c>
      <c r="G5183" t="s">
        <v>6987</v>
      </c>
      <c r="H5183" t="s">
        <v>6996</v>
      </c>
      <c r="I5183" t="s">
        <v>7002</v>
      </c>
      <c r="J5183" t="s">
        <v>7285</v>
      </c>
      <c r="K5183" t="s">
        <v>7897</v>
      </c>
      <c r="L5183" t="s">
        <v>8342</v>
      </c>
      <c r="M5183" t="s">
        <v>8349</v>
      </c>
      <c r="N5183" t="s">
        <v>8351</v>
      </c>
      <c r="O5183" t="s">
        <v>8359</v>
      </c>
      <c r="Q5183" t="s">
        <v>8362</v>
      </c>
      <c r="S5183">
        <v>5</v>
      </c>
      <c r="T5183" t="s">
        <v>8369</v>
      </c>
    </row>
    <row r="5184" spans="1:20" x14ac:dyDescent="0.35">
      <c r="A5184" t="s">
        <v>275</v>
      </c>
      <c r="B5184" t="s">
        <v>1023</v>
      </c>
      <c r="C5184">
        <v>36</v>
      </c>
      <c r="E5184" t="s">
        <v>6358</v>
      </c>
      <c r="G5184" t="s">
        <v>6993</v>
      </c>
      <c r="H5184" t="s">
        <v>6995</v>
      </c>
      <c r="I5184" t="s">
        <v>7005</v>
      </c>
      <c r="K5184" t="s">
        <v>8029</v>
      </c>
      <c r="L5184" t="s">
        <v>8345</v>
      </c>
      <c r="M5184" t="s">
        <v>8349</v>
      </c>
      <c r="N5184" t="s">
        <v>8351</v>
      </c>
      <c r="O5184" t="s">
        <v>8359</v>
      </c>
      <c r="P5184">
        <v>15201</v>
      </c>
      <c r="S5184">
        <v>2</v>
      </c>
      <c r="T5184" t="s">
        <v>8369</v>
      </c>
    </row>
    <row r="5185" spans="1:20" x14ac:dyDescent="0.35">
      <c r="A5185" t="s">
        <v>83</v>
      </c>
      <c r="B5185" t="s">
        <v>1129</v>
      </c>
      <c r="D5185" t="s">
        <v>1172</v>
      </c>
      <c r="E5185" t="s">
        <v>6359</v>
      </c>
      <c r="F5185" t="s">
        <v>6879</v>
      </c>
      <c r="G5185" t="s">
        <v>6991</v>
      </c>
      <c r="H5185" t="s">
        <v>7000</v>
      </c>
      <c r="I5185" t="s">
        <v>7001</v>
      </c>
      <c r="J5185" t="s">
        <v>7248</v>
      </c>
      <c r="K5185" t="s">
        <v>8265</v>
      </c>
      <c r="L5185" t="s">
        <v>8344</v>
      </c>
      <c r="M5185" t="s">
        <v>8347</v>
      </c>
      <c r="N5185" t="s">
        <v>8351</v>
      </c>
      <c r="O5185" t="s">
        <v>8357</v>
      </c>
      <c r="Q5185" t="s">
        <v>8363</v>
      </c>
      <c r="R5185" t="s">
        <v>7568</v>
      </c>
      <c r="S5185">
        <v>3</v>
      </c>
      <c r="T5185" t="s">
        <v>8369</v>
      </c>
    </row>
    <row r="5186" spans="1:20" x14ac:dyDescent="0.35">
      <c r="A5186" t="s">
        <v>887</v>
      </c>
      <c r="B5186" t="s">
        <v>1127</v>
      </c>
      <c r="C5186">
        <v>57</v>
      </c>
      <c r="D5186" t="s">
        <v>1173</v>
      </c>
      <c r="E5186" t="s">
        <v>6360</v>
      </c>
      <c r="F5186" t="s">
        <v>6897</v>
      </c>
      <c r="G5186" t="s">
        <v>6991</v>
      </c>
      <c r="H5186" t="s">
        <v>6996</v>
      </c>
      <c r="I5186" t="s">
        <v>7007</v>
      </c>
      <c r="J5186" t="s">
        <v>7267</v>
      </c>
      <c r="K5186" t="s">
        <v>7753</v>
      </c>
      <c r="L5186" t="s">
        <v>8338</v>
      </c>
      <c r="M5186" t="s">
        <v>8350</v>
      </c>
      <c r="N5186" t="s">
        <v>8353</v>
      </c>
      <c r="O5186" t="s">
        <v>8359</v>
      </c>
      <c r="Q5186" t="s">
        <v>8360</v>
      </c>
      <c r="R5186" t="s">
        <v>7102</v>
      </c>
      <c r="S5186">
        <v>1</v>
      </c>
      <c r="T5186" t="s">
        <v>8368</v>
      </c>
    </row>
    <row r="5187" spans="1:20" x14ac:dyDescent="0.35">
      <c r="A5187" t="s">
        <v>132</v>
      </c>
      <c r="B5187" t="s">
        <v>1142</v>
      </c>
      <c r="C5187">
        <v>58</v>
      </c>
      <c r="D5187" t="s">
        <v>1175</v>
      </c>
      <c r="E5187" t="s">
        <v>6361</v>
      </c>
      <c r="F5187" t="s">
        <v>6812</v>
      </c>
      <c r="G5187" t="s">
        <v>6987</v>
      </c>
      <c r="H5187" t="s">
        <v>6998</v>
      </c>
      <c r="I5187" t="s">
        <v>7007</v>
      </c>
      <c r="J5187" t="s">
        <v>7050</v>
      </c>
      <c r="K5187" t="s">
        <v>7990</v>
      </c>
      <c r="L5187" t="s">
        <v>8343</v>
      </c>
      <c r="M5187" t="s">
        <v>8347</v>
      </c>
      <c r="N5187" t="s">
        <v>8353</v>
      </c>
      <c r="O5187" t="s">
        <v>8356</v>
      </c>
      <c r="P5187">
        <v>47878</v>
      </c>
      <c r="Q5187" t="s">
        <v>8360</v>
      </c>
      <c r="R5187" t="s">
        <v>7583</v>
      </c>
      <c r="S5187">
        <v>5</v>
      </c>
      <c r="T5187" t="s">
        <v>8369</v>
      </c>
    </row>
    <row r="5188" spans="1:20" x14ac:dyDescent="0.35">
      <c r="A5188" t="s">
        <v>688</v>
      </c>
      <c r="B5188" t="s">
        <v>1074</v>
      </c>
      <c r="E5188" t="s">
        <v>6362</v>
      </c>
      <c r="G5188" t="s">
        <v>6987</v>
      </c>
      <c r="H5188" t="s">
        <v>6994</v>
      </c>
      <c r="I5188" t="s">
        <v>7007</v>
      </c>
      <c r="K5188" t="s">
        <v>8069</v>
      </c>
      <c r="L5188" t="s">
        <v>8338</v>
      </c>
      <c r="M5188" t="s">
        <v>8348</v>
      </c>
      <c r="N5188" t="s">
        <v>8354</v>
      </c>
      <c r="O5188" t="s">
        <v>8355</v>
      </c>
      <c r="Q5188" t="s">
        <v>8360</v>
      </c>
      <c r="R5188" t="s">
        <v>7094</v>
      </c>
      <c r="S5188">
        <v>1</v>
      </c>
      <c r="T5188" t="s">
        <v>8368</v>
      </c>
    </row>
    <row r="5189" spans="1:20" x14ac:dyDescent="0.35">
      <c r="A5189" t="s">
        <v>165</v>
      </c>
      <c r="B5189" t="s">
        <v>1109</v>
      </c>
      <c r="C5189">
        <v>89</v>
      </c>
      <c r="D5189" t="s">
        <v>1173</v>
      </c>
      <c r="E5189" t="s">
        <v>6363</v>
      </c>
      <c r="G5189" t="s">
        <v>6993</v>
      </c>
      <c r="H5189" t="s">
        <v>6997</v>
      </c>
      <c r="I5189" t="s">
        <v>7002</v>
      </c>
      <c r="K5189" t="s">
        <v>7850</v>
      </c>
      <c r="L5189" t="s">
        <v>8338</v>
      </c>
      <c r="M5189" t="s">
        <v>8350</v>
      </c>
      <c r="N5189" t="s">
        <v>8352</v>
      </c>
      <c r="O5189" t="s">
        <v>8358</v>
      </c>
      <c r="P5189">
        <v>14393</v>
      </c>
      <c r="Q5189" t="s">
        <v>8361</v>
      </c>
      <c r="R5189" t="s">
        <v>7567</v>
      </c>
      <c r="S5189">
        <v>3</v>
      </c>
      <c r="T5189" t="s">
        <v>8369</v>
      </c>
    </row>
    <row r="5190" spans="1:20" x14ac:dyDescent="0.35">
      <c r="A5190" t="s">
        <v>33</v>
      </c>
      <c r="B5190" t="s">
        <v>1144</v>
      </c>
      <c r="D5190" t="s">
        <v>1174</v>
      </c>
      <c r="E5190" t="s">
        <v>6364</v>
      </c>
      <c r="G5190" t="s">
        <v>6989</v>
      </c>
      <c r="H5190" t="s">
        <v>6995</v>
      </c>
      <c r="I5190" t="s">
        <v>7007</v>
      </c>
      <c r="J5190" t="s">
        <v>7281</v>
      </c>
      <c r="K5190" t="s">
        <v>8102</v>
      </c>
      <c r="L5190" t="s">
        <v>8342</v>
      </c>
      <c r="M5190" t="s">
        <v>8346</v>
      </c>
      <c r="N5190" t="s">
        <v>8352</v>
      </c>
      <c r="O5190" t="s">
        <v>8359</v>
      </c>
      <c r="P5190">
        <v>32353</v>
      </c>
      <c r="Q5190" t="s">
        <v>8362</v>
      </c>
      <c r="T5190" t="s">
        <v>8369</v>
      </c>
    </row>
    <row r="5191" spans="1:20" x14ac:dyDescent="0.35">
      <c r="A5191" t="s">
        <v>937</v>
      </c>
      <c r="B5191" t="s">
        <v>1118</v>
      </c>
      <c r="D5191" t="s">
        <v>1172</v>
      </c>
      <c r="E5191" t="s">
        <v>6365</v>
      </c>
      <c r="F5191" t="s">
        <v>6765</v>
      </c>
      <c r="G5191" t="s">
        <v>6990</v>
      </c>
      <c r="H5191" t="s">
        <v>6998</v>
      </c>
      <c r="I5191" t="s">
        <v>7003</v>
      </c>
      <c r="K5191" t="s">
        <v>7779</v>
      </c>
      <c r="L5191" t="s">
        <v>8343</v>
      </c>
      <c r="M5191" t="s">
        <v>8346</v>
      </c>
      <c r="N5191" t="s">
        <v>8352</v>
      </c>
      <c r="O5191" t="s">
        <v>8359</v>
      </c>
      <c r="P5191">
        <v>42366</v>
      </c>
      <c r="Q5191" t="s">
        <v>8363</v>
      </c>
      <c r="S5191">
        <v>3</v>
      </c>
      <c r="T5191" t="s">
        <v>8367</v>
      </c>
    </row>
    <row r="5192" spans="1:20" x14ac:dyDescent="0.35">
      <c r="A5192" t="s">
        <v>714</v>
      </c>
      <c r="B5192" t="s">
        <v>1078</v>
      </c>
      <c r="C5192">
        <v>7</v>
      </c>
      <c r="D5192" t="s">
        <v>1174</v>
      </c>
      <c r="E5192" t="s">
        <v>6366</v>
      </c>
      <c r="F5192" t="s">
        <v>6722</v>
      </c>
      <c r="G5192" t="s">
        <v>6992</v>
      </c>
      <c r="H5192" t="s">
        <v>6997</v>
      </c>
      <c r="I5192" t="s">
        <v>7001</v>
      </c>
      <c r="J5192" t="s">
        <v>7346</v>
      </c>
      <c r="K5192" t="s">
        <v>7836</v>
      </c>
      <c r="L5192" t="s">
        <v>8342</v>
      </c>
      <c r="M5192" t="s">
        <v>8347</v>
      </c>
      <c r="N5192" t="s">
        <v>8354</v>
      </c>
      <c r="O5192" t="s">
        <v>8355</v>
      </c>
      <c r="Q5192" t="s">
        <v>8362</v>
      </c>
      <c r="T5192" t="s">
        <v>8367</v>
      </c>
    </row>
    <row r="5193" spans="1:20" x14ac:dyDescent="0.35">
      <c r="A5193" t="s">
        <v>368</v>
      </c>
      <c r="B5193" t="s">
        <v>1102</v>
      </c>
      <c r="C5193">
        <v>90</v>
      </c>
      <c r="D5193" t="s">
        <v>1173</v>
      </c>
      <c r="E5193" t="s">
        <v>6367</v>
      </c>
      <c r="F5193" t="s">
        <v>6827</v>
      </c>
      <c r="G5193" t="s">
        <v>6992</v>
      </c>
      <c r="H5193" t="s">
        <v>6999</v>
      </c>
      <c r="I5193" t="s">
        <v>7001</v>
      </c>
      <c r="J5193" t="s">
        <v>7588</v>
      </c>
      <c r="K5193" t="s">
        <v>8012</v>
      </c>
      <c r="L5193" t="s">
        <v>8339</v>
      </c>
      <c r="M5193" t="s">
        <v>8347</v>
      </c>
      <c r="N5193" t="s">
        <v>8351</v>
      </c>
      <c r="O5193" t="s">
        <v>8359</v>
      </c>
      <c r="P5193">
        <v>44613</v>
      </c>
      <c r="Q5193" t="s">
        <v>8360</v>
      </c>
      <c r="T5193" t="s">
        <v>8369</v>
      </c>
    </row>
    <row r="5194" spans="1:20" x14ac:dyDescent="0.35">
      <c r="A5194" t="s">
        <v>609</v>
      </c>
      <c r="B5194" t="s">
        <v>1168</v>
      </c>
      <c r="D5194" t="s">
        <v>1175</v>
      </c>
      <c r="E5194" t="s">
        <v>6368</v>
      </c>
      <c r="F5194" t="s">
        <v>6930</v>
      </c>
      <c r="G5194" t="s">
        <v>6992</v>
      </c>
      <c r="H5194" t="s">
        <v>6997</v>
      </c>
      <c r="I5194" t="s">
        <v>7004</v>
      </c>
      <c r="J5194" t="s">
        <v>7672</v>
      </c>
      <c r="K5194" t="s">
        <v>8312</v>
      </c>
      <c r="L5194" t="s">
        <v>8344</v>
      </c>
      <c r="M5194" t="s">
        <v>8348</v>
      </c>
      <c r="N5194" t="s">
        <v>8351</v>
      </c>
      <c r="O5194" t="s">
        <v>8355</v>
      </c>
      <c r="P5194">
        <v>38112</v>
      </c>
      <c r="R5194" t="s">
        <v>7376</v>
      </c>
      <c r="S5194">
        <v>5</v>
      </c>
      <c r="T5194" t="s">
        <v>8367</v>
      </c>
    </row>
    <row r="5195" spans="1:20" x14ac:dyDescent="0.35">
      <c r="A5195" t="s">
        <v>691</v>
      </c>
      <c r="B5195" t="s">
        <v>1020</v>
      </c>
      <c r="C5195">
        <v>52</v>
      </c>
      <c r="D5195" t="s">
        <v>1173</v>
      </c>
      <c r="E5195" t="s">
        <v>6369</v>
      </c>
      <c r="G5195" t="s">
        <v>6984</v>
      </c>
      <c r="H5195" t="s">
        <v>6994</v>
      </c>
      <c r="I5195" t="s">
        <v>7001</v>
      </c>
      <c r="J5195" t="s">
        <v>7140</v>
      </c>
      <c r="K5195" t="s">
        <v>8096</v>
      </c>
      <c r="L5195" t="s">
        <v>8343</v>
      </c>
      <c r="M5195" t="s">
        <v>8346</v>
      </c>
      <c r="N5195" t="s">
        <v>8353</v>
      </c>
      <c r="O5195" t="s">
        <v>8358</v>
      </c>
      <c r="Q5195" t="s">
        <v>8360</v>
      </c>
      <c r="S5195">
        <v>4</v>
      </c>
      <c r="T5195" t="s">
        <v>8367</v>
      </c>
    </row>
    <row r="5196" spans="1:20" x14ac:dyDescent="0.35">
      <c r="A5196" t="s">
        <v>876</v>
      </c>
      <c r="B5196" t="s">
        <v>1168</v>
      </c>
      <c r="C5196">
        <v>46</v>
      </c>
      <c r="E5196" t="s">
        <v>6370</v>
      </c>
      <c r="F5196" t="s">
        <v>6954</v>
      </c>
      <c r="G5196" t="s">
        <v>6987</v>
      </c>
      <c r="H5196" t="s">
        <v>6997</v>
      </c>
      <c r="I5196" t="s">
        <v>7006</v>
      </c>
      <c r="J5196" t="s">
        <v>7575</v>
      </c>
      <c r="K5196" t="s">
        <v>8077</v>
      </c>
      <c r="L5196" t="s">
        <v>8340</v>
      </c>
      <c r="M5196" t="s">
        <v>8347</v>
      </c>
      <c r="N5196" t="s">
        <v>8352</v>
      </c>
      <c r="O5196" t="s">
        <v>8359</v>
      </c>
      <c r="Q5196" t="s">
        <v>8362</v>
      </c>
      <c r="S5196">
        <v>5</v>
      </c>
    </row>
    <row r="5197" spans="1:20" x14ac:dyDescent="0.35">
      <c r="A5197" t="s">
        <v>359</v>
      </c>
      <c r="B5197" t="s">
        <v>1140</v>
      </c>
      <c r="C5197">
        <v>29</v>
      </c>
      <c r="D5197" t="s">
        <v>1174</v>
      </c>
      <c r="E5197" t="s">
        <v>6371</v>
      </c>
      <c r="F5197" t="s">
        <v>6845</v>
      </c>
      <c r="G5197" t="s">
        <v>6991</v>
      </c>
      <c r="H5197" t="s">
        <v>6998</v>
      </c>
      <c r="I5197" t="s">
        <v>7007</v>
      </c>
      <c r="J5197" t="s">
        <v>7179</v>
      </c>
      <c r="K5197" t="s">
        <v>8298</v>
      </c>
      <c r="L5197" t="s">
        <v>8343</v>
      </c>
      <c r="M5197" t="s">
        <v>8348</v>
      </c>
      <c r="N5197" t="s">
        <v>8353</v>
      </c>
      <c r="O5197" t="s">
        <v>8358</v>
      </c>
      <c r="P5197">
        <v>43980</v>
      </c>
      <c r="Q5197" t="s">
        <v>8362</v>
      </c>
      <c r="R5197" t="s">
        <v>7085</v>
      </c>
      <c r="T5197" t="s">
        <v>8367</v>
      </c>
    </row>
    <row r="5198" spans="1:20" x14ac:dyDescent="0.35">
      <c r="A5198" t="s">
        <v>972</v>
      </c>
      <c r="B5198" t="s">
        <v>1169</v>
      </c>
      <c r="C5198">
        <v>22</v>
      </c>
      <c r="D5198" t="s">
        <v>1172</v>
      </c>
      <c r="E5198" t="s">
        <v>6372</v>
      </c>
      <c r="F5198" t="s">
        <v>6910</v>
      </c>
      <c r="G5198" t="s">
        <v>6993</v>
      </c>
      <c r="H5198" t="s">
        <v>6994</v>
      </c>
      <c r="I5198" t="s">
        <v>7002</v>
      </c>
      <c r="J5198" t="s">
        <v>7654</v>
      </c>
      <c r="K5198" t="s">
        <v>7823</v>
      </c>
      <c r="L5198" t="s">
        <v>8343</v>
      </c>
      <c r="M5198" t="s">
        <v>8349</v>
      </c>
      <c r="N5198" t="s">
        <v>8353</v>
      </c>
      <c r="O5198" t="s">
        <v>8355</v>
      </c>
      <c r="T5198" t="s">
        <v>8367</v>
      </c>
    </row>
    <row r="5199" spans="1:20" x14ac:dyDescent="0.35">
      <c r="A5199" t="s">
        <v>705</v>
      </c>
      <c r="B5199" t="s">
        <v>1119</v>
      </c>
      <c r="D5199" t="s">
        <v>1173</v>
      </c>
      <c r="E5199" t="s">
        <v>6373</v>
      </c>
      <c r="F5199" t="s">
        <v>6893</v>
      </c>
      <c r="G5199" t="s">
        <v>6984</v>
      </c>
      <c r="H5199" t="s">
        <v>6999</v>
      </c>
      <c r="I5199" t="s">
        <v>7002</v>
      </c>
      <c r="J5199" t="s">
        <v>7202</v>
      </c>
      <c r="K5199" t="s">
        <v>8335</v>
      </c>
      <c r="L5199" t="s">
        <v>8345</v>
      </c>
      <c r="M5199" t="s">
        <v>8347</v>
      </c>
      <c r="N5199" t="s">
        <v>8351</v>
      </c>
      <c r="O5199" t="s">
        <v>8356</v>
      </c>
      <c r="P5199">
        <v>13015</v>
      </c>
      <c r="Q5199" t="s">
        <v>8360</v>
      </c>
      <c r="R5199" t="s">
        <v>7285</v>
      </c>
      <c r="S5199">
        <v>1</v>
      </c>
      <c r="T5199" t="s">
        <v>8368</v>
      </c>
    </row>
    <row r="5200" spans="1:20" x14ac:dyDescent="0.35">
      <c r="A5200" t="s">
        <v>56</v>
      </c>
      <c r="B5200" t="s">
        <v>1140</v>
      </c>
      <c r="D5200" t="s">
        <v>1175</v>
      </c>
      <c r="E5200" t="s">
        <v>6374</v>
      </c>
      <c r="F5200" t="s">
        <v>6845</v>
      </c>
      <c r="G5200" t="s">
        <v>6986</v>
      </c>
      <c r="H5200" t="s">
        <v>6996</v>
      </c>
      <c r="I5200" t="s">
        <v>7005</v>
      </c>
      <c r="J5200" t="s">
        <v>7527</v>
      </c>
      <c r="K5200" t="s">
        <v>7976</v>
      </c>
      <c r="L5200" t="s">
        <v>8343</v>
      </c>
      <c r="M5200" t="s">
        <v>8348</v>
      </c>
      <c r="N5200" t="s">
        <v>8353</v>
      </c>
      <c r="O5200" t="s">
        <v>8357</v>
      </c>
      <c r="Q5200" t="s">
        <v>8364</v>
      </c>
      <c r="R5200" t="s">
        <v>7207</v>
      </c>
      <c r="S5200">
        <v>5</v>
      </c>
      <c r="T5200" t="s">
        <v>8368</v>
      </c>
    </row>
    <row r="5201" spans="1:20" x14ac:dyDescent="0.35">
      <c r="A5201" t="s">
        <v>978</v>
      </c>
      <c r="B5201" t="s">
        <v>1055</v>
      </c>
      <c r="E5201" t="s">
        <v>6375</v>
      </c>
      <c r="F5201" t="s">
        <v>6725</v>
      </c>
      <c r="G5201" t="s">
        <v>6989</v>
      </c>
      <c r="H5201" t="s">
        <v>6994</v>
      </c>
      <c r="I5201" t="s">
        <v>7006</v>
      </c>
      <c r="J5201" t="s">
        <v>7467</v>
      </c>
      <c r="K5201" t="s">
        <v>8055</v>
      </c>
      <c r="L5201" t="s">
        <v>8339</v>
      </c>
      <c r="M5201" t="s">
        <v>8346</v>
      </c>
      <c r="N5201" t="s">
        <v>8351</v>
      </c>
      <c r="O5201" t="s">
        <v>8357</v>
      </c>
      <c r="P5201">
        <v>23336</v>
      </c>
      <c r="Q5201" t="s">
        <v>8363</v>
      </c>
      <c r="R5201" t="s">
        <v>7492</v>
      </c>
      <c r="S5201">
        <v>2</v>
      </c>
      <c r="T5201" t="s">
        <v>8367</v>
      </c>
    </row>
    <row r="5202" spans="1:20" x14ac:dyDescent="0.35">
      <c r="A5202" t="s">
        <v>290</v>
      </c>
      <c r="B5202" t="s">
        <v>1161</v>
      </c>
      <c r="D5202" t="s">
        <v>1174</v>
      </c>
      <c r="E5202" t="s">
        <v>6376</v>
      </c>
      <c r="F5202" t="s">
        <v>6869</v>
      </c>
      <c r="G5202" t="s">
        <v>6993</v>
      </c>
      <c r="H5202" t="s">
        <v>6999</v>
      </c>
      <c r="I5202" t="s">
        <v>7005</v>
      </c>
      <c r="J5202" t="s">
        <v>7234</v>
      </c>
      <c r="K5202" t="s">
        <v>7789</v>
      </c>
      <c r="L5202" t="s">
        <v>8343</v>
      </c>
      <c r="M5202" t="s">
        <v>8347</v>
      </c>
      <c r="N5202" t="s">
        <v>8354</v>
      </c>
      <c r="O5202" t="s">
        <v>8359</v>
      </c>
      <c r="P5202">
        <v>43547</v>
      </c>
      <c r="Q5202" t="s">
        <v>8363</v>
      </c>
      <c r="R5202" t="s">
        <v>7395</v>
      </c>
      <c r="S5202">
        <v>2</v>
      </c>
    </row>
    <row r="5203" spans="1:20" x14ac:dyDescent="0.35">
      <c r="A5203" t="s">
        <v>513</v>
      </c>
      <c r="B5203" t="s">
        <v>1057</v>
      </c>
      <c r="C5203">
        <v>8</v>
      </c>
      <c r="E5203" t="s">
        <v>6377</v>
      </c>
      <c r="F5203" t="s">
        <v>6846</v>
      </c>
      <c r="G5203" t="s">
        <v>6984</v>
      </c>
      <c r="H5203" t="s">
        <v>6996</v>
      </c>
      <c r="I5203" t="s">
        <v>7001</v>
      </c>
      <c r="J5203" t="s">
        <v>7292</v>
      </c>
      <c r="K5203" t="s">
        <v>8235</v>
      </c>
      <c r="L5203" t="s">
        <v>8339</v>
      </c>
      <c r="M5203" t="s">
        <v>8346</v>
      </c>
      <c r="N5203" t="s">
        <v>8353</v>
      </c>
      <c r="O5203" t="s">
        <v>8357</v>
      </c>
      <c r="Q5203" t="s">
        <v>8360</v>
      </c>
      <c r="S5203">
        <v>3</v>
      </c>
      <c r="T5203" t="s">
        <v>8368</v>
      </c>
    </row>
    <row r="5204" spans="1:20" x14ac:dyDescent="0.35">
      <c r="A5204" t="s">
        <v>78</v>
      </c>
      <c r="B5204" t="s">
        <v>1163</v>
      </c>
      <c r="D5204" t="s">
        <v>1172</v>
      </c>
      <c r="E5204" t="s">
        <v>6378</v>
      </c>
      <c r="F5204" t="s">
        <v>6881</v>
      </c>
      <c r="G5204" t="s">
        <v>6990</v>
      </c>
      <c r="H5204" t="s">
        <v>6999</v>
      </c>
      <c r="I5204" t="s">
        <v>7001</v>
      </c>
      <c r="J5204" t="s">
        <v>7295</v>
      </c>
      <c r="K5204" t="s">
        <v>7999</v>
      </c>
      <c r="L5204" t="s">
        <v>8339</v>
      </c>
      <c r="M5204" t="s">
        <v>8348</v>
      </c>
      <c r="N5204" t="s">
        <v>8351</v>
      </c>
      <c r="O5204" t="s">
        <v>8355</v>
      </c>
      <c r="Q5204" t="s">
        <v>8360</v>
      </c>
      <c r="R5204" t="s">
        <v>7012</v>
      </c>
      <c r="S5204">
        <v>2</v>
      </c>
      <c r="T5204" t="s">
        <v>8369</v>
      </c>
    </row>
    <row r="5205" spans="1:20" x14ac:dyDescent="0.35">
      <c r="A5205" t="s">
        <v>610</v>
      </c>
      <c r="B5205" t="s">
        <v>1148</v>
      </c>
      <c r="D5205" t="s">
        <v>1174</v>
      </c>
      <c r="E5205" t="s">
        <v>6379</v>
      </c>
      <c r="G5205" t="s">
        <v>6991</v>
      </c>
      <c r="H5205" t="s">
        <v>6999</v>
      </c>
      <c r="I5205" t="s">
        <v>7006</v>
      </c>
      <c r="J5205" t="s">
        <v>7273</v>
      </c>
      <c r="K5205" t="s">
        <v>7818</v>
      </c>
      <c r="L5205" t="s">
        <v>8344</v>
      </c>
      <c r="M5205" t="s">
        <v>8347</v>
      </c>
      <c r="N5205" t="s">
        <v>8352</v>
      </c>
      <c r="O5205" t="s">
        <v>8356</v>
      </c>
      <c r="Q5205" t="s">
        <v>8364</v>
      </c>
      <c r="R5205" t="s">
        <v>7375</v>
      </c>
      <c r="S5205">
        <v>1</v>
      </c>
      <c r="T5205" t="s">
        <v>8368</v>
      </c>
    </row>
    <row r="5206" spans="1:20" x14ac:dyDescent="0.35">
      <c r="A5206" t="s">
        <v>318</v>
      </c>
      <c r="B5206" t="s">
        <v>1161</v>
      </c>
      <c r="C5206">
        <v>52</v>
      </c>
      <c r="D5206" t="s">
        <v>1175</v>
      </c>
      <c r="E5206" t="s">
        <v>6380</v>
      </c>
      <c r="F5206" t="s">
        <v>6869</v>
      </c>
      <c r="G5206" t="s">
        <v>6992</v>
      </c>
      <c r="H5206" t="s">
        <v>6994</v>
      </c>
      <c r="I5206" t="s">
        <v>7005</v>
      </c>
      <c r="J5206" t="s">
        <v>7633</v>
      </c>
      <c r="K5206" t="s">
        <v>7717</v>
      </c>
      <c r="L5206" t="s">
        <v>8343</v>
      </c>
      <c r="M5206" t="s">
        <v>8347</v>
      </c>
      <c r="N5206" t="s">
        <v>8352</v>
      </c>
      <c r="O5206" t="s">
        <v>8357</v>
      </c>
      <c r="Q5206" t="s">
        <v>8363</v>
      </c>
      <c r="R5206" t="s">
        <v>7050</v>
      </c>
      <c r="S5206">
        <v>2</v>
      </c>
      <c r="T5206" t="s">
        <v>8367</v>
      </c>
    </row>
    <row r="5207" spans="1:20" x14ac:dyDescent="0.35">
      <c r="A5207" t="s">
        <v>780</v>
      </c>
      <c r="B5207" t="s">
        <v>1050</v>
      </c>
      <c r="D5207" t="s">
        <v>1174</v>
      </c>
      <c r="E5207" t="s">
        <v>6381</v>
      </c>
      <c r="F5207" t="s">
        <v>6853</v>
      </c>
      <c r="G5207" t="s">
        <v>6991</v>
      </c>
      <c r="H5207" t="s">
        <v>6994</v>
      </c>
      <c r="I5207" t="s">
        <v>7003</v>
      </c>
      <c r="J5207" t="s">
        <v>7139</v>
      </c>
      <c r="K5207" t="s">
        <v>8078</v>
      </c>
      <c r="L5207" t="s">
        <v>8344</v>
      </c>
      <c r="M5207" t="s">
        <v>8347</v>
      </c>
      <c r="N5207" t="s">
        <v>8354</v>
      </c>
      <c r="O5207" t="s">
        <v>8356</v>
      </c>
      <c r="Q5207" t="s">
        <v>8363</v>
      </c>
      <c r="R5207" t="s">
        <v>7327</v>
      </c>
      <c r="S5207">
        <v>1</v>
      </c>
    </row>
    <row r="5208" spans="1:20" x14ac:dyDescent="0.35">
      <c r="A5208" t="s">
        <v>457</v>
      </c>
      <c r="B5208" t="s">
        <v>1074</v>
      </c>
      <c r="C5208">
        <v>56</v>
      </c>
      <c r="D5208" t="s">
        <v>1175</v>
      </c>
      <c r="E5208" t="s">
        <v>6382</v>
      </c>
      <c r="F5208" t="s">
        <v>6901</v>
      </c>
      <c r="G5208" t="s">
        <v>6988</v>
      </c>
      <c r="H5208" t="s">
        <v>6994</v>
      </c>
      <c r="I5208" t="s">
        <v>7003</v>
      </c>
      <c r="K5208" t="s">
        <v>7947</v>
      </c>
      <c r="L5208" t="s">
        <v>8344</v>
      </c>
      <c r="M5208" t="s">
        <v>8349</v>
      </c>
      <c r="N5208" t="s">
        <v>8354</v>
      </c>
      <c r="O5208" t="s">
        <v>8355</v>
      </c>
      <c r="P5208">
        <v>47523</v>
      </c>
      <c r="Q5208" t="s">
        <v>8364</v>
      </c>
      <c r="S5208">
        <v>5</v>
      </c>
      <c r="T5208" t="s">
        <v>8368</v>
      </c>
    </row>
    <row r="5209" spans="1:20" x14ac:dyDescent="0.35">
      <c r="A5209" t="s">
        <v>1009</v>
      </c>
      <c r="B5209" t="s">
        <v>1116</v>
      </c>
      <c r="C5209">
        <v>27</v>
      </c>
      <c r="E5209" t="s">
        <v>6383</v>
      </c>
      <c r="F5209" t="s">
        <v>6763</v>
      </c>
      <c r="G5209" t="s">
        <v>6990</v>
      </c>
      <c r="H5209" t="s">
        <v>6995</v>
      </c>
      <c r="I5209" t="s">
        <v>7004</v>
      </c>
      <c r="K5209" t="s">
        <v>8335</v>
      </c>
      <c r="L5209" t="s">
        <v>8341</v>
      </c>
      <c r="M5209" t="s">
        <v>8350</v>
      </c>
      <c r="N5209" t="s">
        <v>8354</v>
      </c>
      <c r="O5209" t="s">
        <v>8357</v>
      </c>
      <c r="Q5209" t="s">
        <v>8360</v>
      </c>
      <c r="S5209">
        <v>5</v>
      </c>
      <c r="T5209" t="s">
        <v>8367</v>
      </c>
    </row>
    <row r="5210" spans="1:20" x14ac:dyDescent="0.35">
      <c r="A5210" t="s">
        <v>91</v>
      </c>
      <c r="B5210" t="s">
        <v>1058</v>
      </c>
      <c r="D5210" t="s">
        <v>1173</v>
      </c>
      <c r="E5210" t="s">
        <v>6384</v>
      </c>
      <c r="F5210" t="s">
        <v>6741</v>
      </c>
      <c r="G5210" t="s">
        <v>6986</v>
      </c>
      <c r="H5210" t="s">
        <v>6996</v>
      </c>
      <c r="I5210" t="s">
        <v>7004</v>
      </c>
      <c r="K5210" t="s">
        <v>8207</v>
      </c>
      <c r="L5210" t="s">
        <v>8339</v>
      </c>
      <c r="M5210" t="s">
        <v>8346</v>
      </c>
      <c r="N5210" t="s">
        <v>8352</v>
      </c>
      <c r="O5210" t="s">
        <v>8359</v>
      </c>
      <c r="Q5210" t="s">
        <v>8362</v>
      </c>
      <c r="S5210">
        <v>3</v>
      </c>
      <c r="T5210" t="s">
        <v>8369</v>
      </c>
    </row>
    <row r="5211" spans="1:20" x14ac:dyDescent="0.35">
      <c r="A5211" t="s">
        <v>851</v>
      </c>
      <c r="B5211" t="s">
        <v>1052</v>
      </c>
      <c r="C5211">
        <v>47</v>
      </c>
      <c r="D5211" t="s">
        <v>1174</v>
      </c>
      <c r="E5211" t="s">
        <v>6385</v>
      </c>
      <c r="F5211" t="s">
        <v>6830</v>
      </c>
      <c r="G5211" t="s">
        <v>6991</v>
      </c>
      <c r="H5211" t="s">
        <v>6999</v>
      </c>
      <c r="I5211" t="s">
        <v>7001</v>
      </c>
      <c r="J5211" t="s">
        <v>7247</v>
      </c>
      <c r="K5211" t="s">
        <v>8105</v>
      </c>
      <c r="L5211" t="s">
        <v>8342</v>
      </c>
      <c r="M5211" t="s">
        <v>8349</v>
      </c>
      <c r="N5211" t="s">
        <v>8353</v>
      </c>
      <c r="O5211" t="s">
        <v>8358</v>
      </c>
      <c r="P5211">
        <v>32513</v>
      </c>
      <c r="Q5211" t="s">
        <v>8362</v>
      </c>
      <c r="R5211" t="s">
        <v>7584</v>
      </c>
      <c r="S5211">
        <v>5</v>
      </c>
      <c r="T5211" t="s">
        <v>8368</v>
      </c>
    </row>
    <row r="5212" spans="1:20" x14ac:dyDescent="0.35">
      <c r="A5212" t="s">
        <v>232</v>
      </c>
      <c r="B5212" t="s">
        <v>1123</v>
      </c>
      <c r="D5212" t="s">
        <v>1173</v>
      </c>
      <c r="E5212" t="s">
        <v>6386</v>
      </c>
      <c r="F5212" t="s">
        <v>6793</v>
      </c>
      <c r="G5212" t="s">
        <v>6991</v>
      </c>
      <c r="H5212" t="s">
        <v>6995</v>
      </c>
      <c r="I5212" t="s">
        <v>7006</v>
      </c>
      <c r="K5212" t="s">
        <v>8218</v>
      </c>
      <c r="L5212" t="s">
        <v>8340</v>
      </c>
      <c r="M5212" t="s">
        <v>8350</v>
      </c>
      <c r="N5212" t="s">
        <v>8352</v>
      </c>
      <c r="O5212" t="s">
        <v>8355</v>
      </c>
      <c r="Q5212" t="s">
        <v>8362</v>
      </c>
      <c r="R5212" t="s">
        <v>7469</v>
      </c>
      <c r="S5212">
        <v>4</v>
      </c>
      <c r="T5212" t="s">
        <v>8367</v>
      </c>
    </row>
    <row r="5213" spans="1:20" x14ac:dyDescent="0.35">
      <c r="A5213" t="s">
        <v>339</v>
      </c>
      <c r="B5213" t="s">
        <v>1106</v>
      </c>
      <c r="C5213">
        <v>43</v>
      </c>
      <c r="D5213" t="s">
        <v>1173</v>
      </c>
      <c r="E5213" t="s">
        <v>6387</v>
      </c>
      <c r="G5213" t="s">
        <v>6992</v>
      </c>
      <c r="H5213" t="s">
        <v>6996</v>
      </c>
      <c r="I5213" t="s">
        <v>7004</v>
      </c>
      <c r="J5213" t="s">
        <v>7372</v>
      </c>
      <c r="K5213" t="s">
        <v>7824</v>
      </c>
      <c r="L5213" t="s">
        <v>8343</v>
      </c>
      <c r="M5213" t="s">
        <v>8349</v>
      </c>
      <c r="N5213" t="s">
        <v>8351</v>
      </c>
      <c r="O5213" t="s">
        <v>8357</v>
      </c>
      <c r="Q5213" t="s">
        <v>8361</v>
      </c>
      <c r="T5213" t="s">
        <v>8367</v>
      </c>
    </row>
    <row r="5214" spans="1:20" x14ac:dyDescent="0.35">
      <c r="A5214" t="s">
        <v>618</v>
      </c>
      <c r="B5214" t="s">
        <v>1110</v>
      </c>
      <c r="D5214" t="s">
        <v>1173</v>
      </c>
      <c r="E5214" t="s">
        <v>6388</v>
      </c>
      <c r="F5214" t="s">
        <v>6756</v>
      </c>
      <c r="G5214" t="s">
        <v>6986</v>
      </c>
      <c r="H5214" t="s">
        <v>6995</v>
      </c>
      <c r="I5214" t="s">
        <v>7002</v>
      </c>
      <c r="K5214" t="s">
        <v>7832</v>
      </c>
      <c r="L5214" t="s">
        <v>8344</v>
      </c>
      <c r="M5214" t="s">
        <v>8350</v>
      </c>
      <c r="N5214" t="s">
        <v>8351</v>
      </c>
      <c r="O5214" t="s">
        <v>8358</v>
      </c>
      <c r="Q5214" t="s">
        <v>8363</v>
      </c>
    </row>
    <row r="5215" spans="1:20" x14ac:dyDescent="0.35">
      <c r="A5215" t="s">
        <v>49</v>
      </c>
      <c r="B5215" t="s">
        <v>1152</v>
      </c>
      <c r="E5215" t="s">
        <v>6389</v>
      </c>
      <c r="F5215" t="s">
        <v>6834</v>
      </c>
      <c r="G5215" t="s">
        <v>6993</v>
      </c>
      <c r="H5215" t="s">
        <v>6994</v>
      </c>
      <c r="I5215" t="s">
        <v>7002</v>
      </c>
      <c r="K5215" t="s">
        <v>7973</v>
      </c>
      <c r="L5215" t="s">
        <v>8345</v>
      </c>
      <c r="M5215" t="s">
        <v>8347</v>
      </c>
      <c r="N5215" t="s">
        <v>8353</v>
      </c>
      <c r="O5215" t="s">
        <v>8357</v>
      </c>
      <c r="Q5215" t="s">
        <v>8360</v>
      </c>
      <c r="S5215">
        <v>5</v>
      </c>
      <c r="T5215" t="s">
        <v>8369</v>
      </c>
    </row>
    <row r="5216" spans="1:20" x14ac:dyDescent="0.35">
      <c r="A5216" t="s">
        <v>819</v>
      </c>
      <c r="B5216" t="s">
        <v>1044</v>
      </c>
      <c r="C5216">
        <v>22</v>
      </c>
      <c r="D5216" t="s">
        <v>1173</v>
      </c>
      <c r="E5216" t="s">
        <v>6390</v>
      </c>
      <c r="F5216" t="s">
        <v>6946</v>
      </c>
      <c r="G5216" t="s">
        <v>6988</v>
      </c>
      <c r="H5216" t="s">
        <v>6999</v>
      </c>
      <c r="I5216" t="s">
        <v>7003</v>
      </c>
      <c r="J5216" t="s">
        <v>7139</v>
      </c>
      <c r="K5216" t="s">
        <v>8251</v>
      </c>
      <c r="L5216" t="s">
        <v>8338</v>
      </c>
      <c r="M5216" t="s">
        <v>8346</v>
      </c>
      <c r="N5216" t="s">
        <v>8354</v>
      </c>
      <c r="O5216" t="s">
        <v>8358</v>
      </c>
      <c r="R5216" t="s">
        <v>7424</v>
      </c>
      <c r="T5216" t="s">
        <v>8368</v>
      </c>
    </row>
    <row r="5217" spans="1:20" x14ac:dyDescent="0.35">
      <c r="A5217" t="s">
        <v>478</v>
      </c>
      <c r="B5217" t="s">
        <v>1099</v>
      </c>
      <c r="D5217" t="s">
        <v>1173</v>
      </c>
      <c r="E5217" t="s">
        <v>6391</v>
      </c>
      <c r="F5217" t="s">
        <v>6800</v>
      </c>
      <c r="G5217" t="s">
        <v>6984</v>
      </c>
      <c r="H5217" t="s">
        <v>6995</v>
      </c>
      <c r="I5217" t="s">
        <v>7004</v>
      </c>
      <c r="J5217" t="s">
        <v>7144</v>
      </c>
      <c r="K5217" t="s">
        <v>7920</v>
      </c>
      <c r="L5217" t="s">
        <v>8342</v>
      </c>
      <c r="M5217" t="s">
        <v>8349</v>
      </c>
      <c r="N5217" t="s">
        <v>8351</v>
      </c>
      <c r="O5217" t="s">
        <v>8357</v>
      </c>
      <c r="Q5217" t="s">
        <v>8364</v>
      </c>
      <c r="T5217" t="s">
        <v>8369</v>
      </c>
    </row>
    <row r="5218" spans="1:20" x14ac:dyDescent="0.35">
      <c r="A5218" t="s">
        <v>144</v>
      </c>
      <c r="B5218" t="s">
        <v>1034</v>
      </c>
      <c r="C5218">
        <v>35</v>
      </c>
      <c r="E5218" t="s">
        <v>6392</v>
      </c>
      <c r="F5218" t="s">
        <v>6952</v>
      </c>
      <c r="G5218" t="s">
        <v>6984</v>
      </c>
      <c r="H5218" t="s">
        <v>6997</v>
      </c>
      <c r="I5218" t="s">
        <v>7004</v>
      </c>
      <c r="J5218" t="s">
        <v>7032</v>
      </c>
      <c r="K5218" t="s">
        <v>8201</v>
      </c>
      <c r="L5218" t="s">
        <v>8340</v>
      </c>
      <c r="M5218" t="s">
        <v>8348</v>
      </c>
      <c r="N5218" t="s">
        <v>8353</v>
      </c>
      <c r="O5218" t="s">
        <v>8356</v>
      </c>
      <c r="P5218">
        <v>37782</v>
      </c>
      <c r="Q5218" t="s">
        <v>8364</v>
      </c>
      <c r="R5218" t="s">
        <v>7441</v>
      </c>
      <c r="S5218">
        <v>3</v>
      </c>
    </row>
    <row r="5219" spans="1:20" x14ac:dyDescent="0.35">
      <c r="A5219" t="s">
        <v>719</v>
      </c>
      <c r="B5219" t="s">
        <v>1045</v>
      </c>
      <c r="D5219" t="s">
        <v>1172</v>
      </c>
      <c r="E5219" t="s">
        <v>6393</v>
      </c>
      <c r="G5219" t="s">
        <v>6987</v>
      </c>
      <c r="H5219" t="s">
        <v>6995</v>
      </c>
      <c r="I5219" t="s">
        <v>7007</v>
      </c>
      <c r="J5219" t="s">
        <v>7011</v>
      </c>
      <c r="K5219" t="s">
        <v>7831</v>
      </c>
      <c r="L5219" t="s">
        <v>8341</v>
      </c>
      <c r="M5219" t="s">
        <v>8349</v>
      </c>
      <c r="N5219" t="s">
        <v>8353</v>
      </c>
      <c r="O5219" t="s">
        <v>8358</v>
      </c>
      <c r="Q5219" t="s">
        <v>8363</v>
      </c>
      <c r="R5219" t="s">
        <v>7548</v>
      </c>
      <c r="S5219">
        <v>2</v>
      </c>
      <c r="T5219" t="s">
        <v>8368</v>
      </c>
    </row>
    <row r="5220" spans="1:20" x14ac:dyDescent="0.35">
      <c r="A5220" t="s">
        <v>84</v>
      </c>
      <c r="B5220" t="s">
        <v>1082</v>
      </c>
      <c r="E5220" t="s">
        <v>6394</v>
      </c>
      <c r="F5220" t="s">
        <v>6768</v>
      </c>
      <c r="G5220" t="s">
        <v>6993</v>
      </c>
      <c r="H5220" t="s">
        <v>6994</v>
      </c>
      <c r="I5220" t="s">
        <v>7006</v>
      </c>
      <c r="K5220" t="s">
        <v>8011</v>
      </c>
      <c r="L5220" t="s">
        <v>8345</v>
      </c>
      <c r="M5220" t="s">
        <v>8346</v>
      </c>
      <c r="N5220" t="s">
        <v>8353</v>
      </c>
      <c r="O5220" t="s">
        <v>8357</v>
      </c>
      <c r="Q5220" t="s">
        <v>8361</v>
      </c>
      <c r="R5220" t="s">
        <v>7628</v>
      </c>
      <c r="S5220">
        <v>5</v>
      </c>
      <c r="T5220" t="s">
        <v>8368</v>
      </c>
    </row>
    <row r="5221" spans="1:20" x14ac:dyDescent="0.35">
      <c r="A5221" t="s">
        <v>968</v>
      </c>
      <c r="B5221" t="s">
        <v>1063</v>
      </c>
      <c r="C5221">
        <v>8</v>
      </c>
      <c r="E5221" t="s">
        <v>6395</v>
      </c>
      <c r="F5221" t="s">
        <v>6713</v>
      </c>
      <c r="G5221" t="s">
        <v>6993</v>
      </c>
      <c r="H5221" t="s">
        <v>6999</v>
      </c>
      <c r="I5221" t="s">
        <v>7004</v>
      </c>
      <c r="J5221" t="s">
        <v>7039</v>
      </c>
      <c r="K5221" t="s">
        <v>8212</v>
      </c>
      <c r="L5221" t="s">
        <v>8339</v>
      </c>
      <c r="M5221" t="s">
        <v>8347</v>
      </c>
      <c r="N5221" t="s">
        <v>8354</v>
      </c>
      <c r="O5221" t="s">
        <v>8359</v>
      </c>
      <c r="P5221">
        <v>30546</v>
      </c>
      <c r="Q5221" t="s">
        <v>8364</v>
      </c>
      <c r="R5221" t="s">
        <v>7108</v>
      </c>
      <c r="S5221">
        <v>5</v>
      </c>
    </row>
    <row r="5222" spans="1:20" x14ac:dyDescent="0.35">
      <c r="A5222" t="s">
        <v>847</v>
      </c>
      <c r="B5222" t="s">
        <v>1022</v>
      </c>
      <c r="C5222">
        <v>57</v>
      </c>
      <c r="D5222" t="s">
        <v>1172</v>
      </c>
      <c r="E5222" t="s">
        <v>6396</v>
      </c>
      <c r="G5222" t="s">
        <v>6984</v>
      </c>
      <c r="H5222" t="s">
        <v>6999</v>
      </c>
      <c r="I5222" t="s">
        <v>7004</v>
      </c>
      <c r="J5222" t="s">
        <v>7018</v>
      </c>
      <c r="K5222" t="s">
        <v>7878</v>
      </c>
      <c r="L5222" t="s">
        <v>8339</v>
      </c>
      <c r="M5222" t="s">
        <v>8350</v>
      </c>
      <c r="N5222" t="s">
        <v>8351</v>
      </c>
      <c r="O5222" t="s">
        <v>8358</v>
      </c>
      <c r="P5222">
        <v>15278</v>
      </c>
      <c r="Q5222" t="s">
        <v>8364</v>
      </c>
      <c r="R5222" t="s">
        <v>7156</v>
      </c>
      <c r="S5222">
        <v>3</v>
      </c>
      <c r="T5222" t="s">
        <v>8367</v>
      </c>
    </row>
    <row r="5223" spans="1:20" x14ac:dyDescent="0.35">
      <c r="A5223" t="s">
        <v>63</v>
      </c>
      <c r="B5223" t="s">
        <v>1168</v>
      </c>
      <c r="D5223" t="s">
        <v>1173</v>
      </c>
      <c r="E5223" t="s">
        <v>6397</v>
      </c>
      <c r="F5223" t="s">
        <v>6954</v>
      </c>
      <c r="G5223" t="s">
        <v>6993</v>
      </c>
      <c r="H5223" t="s">
        <v>7000</v>
      </c>
      <c r="I5223" t="s">
        <v>7006</v>
      </c>
      <c r="J5223" t="s">
        <v>7072</v>
      </c>
      <c r="K5223" t="s">
        <v>8139</v>
      </c>
      <c r="L5223" t="s">
        <v>8339</v>
      </c>
      <c r="M5223" t="s">
        <v>8346</v>
      </c>
      <c r="N5223" t="s">
        <v>8352</v>
      </c>
      <c r="O5223" t="s">
        <v>8356</v>
      </c>
      <c r="P5223">
        <v>42528</v>
      </c>
      <c r="Q5223" t="s">
        <v>8362</v>
      </c>
      <c r="S5223">
        <v>4</v>
      </c>
      <c r="T5223" t="s">
        <v>8369</v>
      </c>
    </row>
    <row r="5224" spans="1:20" x14ac:dyDescent="0.35">
      <c r="A5224" t="s">
        <v>511</v>
      </c>
      <c r="B5224" t="s">
        <v>1019</v>
      </c>
      <c r="D5224" t="s">
        <v>1173</v>
      </c>
      <c r="E5224" t="s">
        <v>6398</v>
      </c>
      <c r="F5224" t="s">
        <v>6677</v>
      </c>
      <c r="G5224" t="s">
        <v>6984</v>
      </c>
      <c r="H5224" t="s">
        <v>6998</v>
      </c>
      <c r="I5224" t="s">
        <v>7005</v>
      </c>
      <c r="J5224" t="s">
        <v>7340</v>
      </c>
      <c r="K5224" t="s">
        <v>8316</v>
      </c>
      <c r="L5224" t="s">
        <v>8342</v>
      </c>
      <c r="M5224" t="s">
        <v>8348</v>
      </c>
      <c r="N5224" t="s">
        <v>8352</v>
      </c>
      <c r="O5224" t="s">
        <v>8359</v>
      </c>
      <c r="Q5224" t="s">
        <v>8364</v>
      </c>
      <c r="R5224" t="s">
        <v>7071</v>
      </c>
      <c r="S5224">
        <v>4</v>
      </c>
      <c r="T5224" t="s">
        <v>8367</v>
      </c>
    </row>
    <row r="5225" spans="1:20" x14ac:dyDescent="0.35">
      <c r="A5225" t="s">
        <v>636</v>
      </c>
      <c r="B5225" t="s">
        <v>1159</v>
      </c>
      <c r="C5225">
        <v>52</v>
      </c>
      <c r="D5225" t="s">
        <v>1172</v>
      </c>
      <c r="E5225" t="s">
        <v>6399</v>
      </c>
      <c r="G5225" t="s">
        <v>6993</v>
      </c>
      <c r="H5225" t="s">
        <v>6995</v>
      </c>
      <c r="I5225" t="s">
        <v>7006</v>
      </c>
      <c r="J5225" t="s">
        <v>7120</v>
      </c>
      <c r="K5225" t="s">
        <v>7804</v>
      </c>
      <c r="L5225" t="s">
        <v>8338</v>
      </c>
      <c r="M5225" t="s">
        <v>8346</v>
      </c>
      <c r="N5225" t="s">
        <v>8351</v>
      </c>
      <c r="O5225" t="s">
        <v>8355</v>
      </c>
      <c r="Q5225" t="s">
        <v>8364</v>
      </c>
      <c r="R5225" t="s">
        <v>7605</v>
      </c>
      <c r="S5225">
        <v>2</v>
      </c>
      <c r="T5225" t="s">
        <v>8369</v>
      </c>
    </row>
    <row r="5226" spans="1:20" x14ac:dyDescent="0.35">
      <c r="A5226" t="s">
        <v>422</v>
      </c>
      <c r="B5226" t="s">
        <v>1089</v>
      </c>
      <c r="C5226">
        <v>19</v>
      </c>
      <c r="E5226" t="s">
        <v>6400</v>
      </c>
      <c r="F5226" t="s">
        <v>6969</v>
      </c>
      <c r="G5226" t="s">
        <v>6984</v>
      </c>
      <c r="H5226" t="s">
        <v>6997</v>
      </c>
      <c r="I5226" t="s">
        <v>7004</v>
      </c>
      <c r="K5226" t="s">
        <v>7896</v>
      </c>
      <c r="L5226" t="s">
        <v>8338</v>
      </c>
      <c r="M5226" t="s">
        <v>8349</v>
      </c>
      <c r="N5226" t="s">
        <v>8353</v>
      </c>
      <c r="O5226" t="s">
        <v>8359</v>
      </c>
      <c r="Q5226" t="s">
        <v>8362</v>
      </c>
      <c r="R5226" t="s">
        <v>7655</v>
      </c>
    </row>
    <row r="5227" spans="1:20" x14ac:dyDescent="0.35">
      <c r="A5227" t="s">
        <v>861</v>
      </c>
      <c r="B5227" t="s">
        <v>1050</v>
      </c>
      <c r="C5227">
        <v>82</v>
      </c>
      <c r="D5227" t="s">
        <v>1173</v>
      </c>
      <c r="E5227" t="s">
        <v>6401</v>
      </c>
      <c r="F5227" t="s">
        <v>6853</v>
      </c>
      <c r="G5227" t="s">
        <v>6992</v>
      </c>
      <c r="H5227" t="s">
        <v>7000</v>
      </c>
      <c r="I5227" t="s">
        <v>7007</v>
      </c>
      <c r="K5227" t="s">
        <v>8117</v>
      </c>
      <c r="L5227" t="s">
        <v>8341</v>
      </c>
      <c r="M5227" t="s">
        <v>8346</v>
      </c>
      <c r="N5227" t="s">
        <v>8352</v>
      </c>
      <c r="O5227" t="s">
        <v>8359</v>
      </c>
      <c r="Q5227" t="s">
        <v>8362</v>
      </c>
      <c r="R5227" t="s">
        <v>7479</v>
      </c>
      <c r="S5227">
        <v>3</v>
      </c>
      <c r="T5227" t="s">
        <v>8368</v>
      </c>
    </row>
    <row r="5228" spans="1:20" x14ac:dyDescent="0.35">
      <c r="A5228" t="s">
        <v>957</v>
      </c>
      <c r="B5228" t="s">
        <v>1091</v>
      </c>
      <c r="C5228">
        <v>32</v>
      </c>
      <c r="E5228" t="s">
        <v>6402</v>
      </c>
      <c r="F5228" t="s">
        <v>6777</v>
      </c>
      <c r="G5228" t="s">
        <v>6991</v>
      </c>
      <c r="H5228" t="s">
        <v>6994</v>
      </c>
      <c r="I5228" t="s">
        <v>7001</v>
      </c>
      <c r="J5228" t="s">
        <v>7323</v>
      </c>
      <c r="K5228" t="s">
        <v>8302</v>
      </c>
      <c r="L5228" t="s">
        <v>8339</v>
      </c>
      <c r="M5228" t="s">
        <v>8350</v>
      </c>
      <c r="N5228" t="s">
        <v>8351</v>
      </c>
      <c r="O5228" t="s">
        <v>8357</v>
      </c>
      <c r="P5228">
        <v>28110</v>
      </c>
      <c r="Q5228" t="s">
        <v>8362</v>
      </c>
      <c r="S5228">
        <v>3</v>
      </c>
      <c r="T5228" t="s">
        <v>8367</v>
      </c>
    </row>
    <row r="5229" spans="1:20" x14ac:dyDescent="0.35">
      <c r="A5229" t="s">
        <v>572</v>
      </c>
      <c r="B5229" t="s">
        <v>1029</v>
      </c>
      <c r="D5229" t="s">
        <v>1173</v>
      </c>
      <c r="E5229" t="s">
        <v>6403</v>
      </c>
      <c r="G5229" t="s">
        <v>6990</v>
      </c>
      <c r="H5229" t="s">
        <v>6997</v>
      </c>
      <c r="I5229" t="s">
        <v>7007</v>
      </c>
      <c r="J5229" t="s">
        <v>7661</v>
      </c>
      <c r="K5229" t="s">
        <v>8013</v>
      </c>
      <c r="L5229" t="s">
        <v>8339</v>
      </c>
      <c r="M5229" t="s">
        <v>8346</v>
      </c>
      <c r="N5229" t="s">
        <v>8351</v>
      </c>
      <c r="O5229" t="s">
        <v>8357</v>
      </c>
      <c r="Q5229" t="s">
        <v>8363</v>
      </c>
      <c r="R5229" t="s">
        <v>7644</v>
      </c>
      <c r="S5229">
        <v>3</v>
      </c>
      <c r="T5229" t="s">
        <v>8369</v>
      </c>
    </row>
    <row r="5230" spans="1:20" x14ac:dyDescent="0.35">
      <c r="A5230" t="s">
        <v>284</v>
      </c>
      <c r="B5230" t="s">
        <v>1092</v>
      </c>
      <c r="D5230" t="s">
        <v>1174</v>
      </c>
      <c r="E5230" t="s">
        <v>6404</v>
      </c>
      <c r="F5230" t="s">
        <v>6738</v>
      </c>
      <c r="G5230" t="s">
        <v>6988</v>
      </c>
      <c r="H5230" t="s">
        <v>6994</v>
      </c>
      <c r="I5230" t="s">
        <v>7006</v>
      </c>
      <c r="K5230" t="s">
        <v>7991</v>
      </c>
      <c r="L5230" t="s">
        <v>8344</v>
      </c>
      <c r="M5230" t="s">
        <v>8346</v>
      </c>
      <c r="N5230" t="s">
        <v>8352</v>
      </c>
      <c r="O5230" t="s">
        <v>8356</v>
      </c>
      <c r="P5230">
        <v>47696</v>
      </c>
      <c r="Q5230" t="s">
        <v>8364</v>
      </c>
      <c r="S5230">
        <v>5</v>
      </c>
      <c r="T5230" t="s">
        <v>8367</v>
      </c>
    </row>
    <row r="5231" spans="1:20" x14ac:dyDescent="0.35">
      <c r="A5231" t="s">
        <v>461</v>
      </c>
      <c r="B5231" t="s">
        <v>1051</v>
      </c>
      <c r="D5231" t="s">
        <v>1172</v>
      </c>
      <c r="E5231" t="s">
        <v>6405</v>
      </c>
      <c r="G5231" t="s">
        <v>6987</v>
      </c>
      <c r="H5231" t="s">
        <v>6997</v>
      </c>
      <c r="I5231" t="s">
        <v>7003</v>
      </c>
      <c r="J5231" t="s">
        <v>7620</v>
      </c>
      <c r="K5231" t="s">
        <v>7791</v>
      </c>
      <c r="L5231" t="s">
        <v>8342</v>
      </c>
      <c r="M5231" t="s">
        <v>8349</v>
      </c>
      <c r="N5231" t="s">
        <v>8352</v>
      </c>
      <c r="O5231" t="s">
        <v>8357</v>
      </c>
      <c r="R5231" t="s">
        <v>7110</v>
      </c>
      <c r="S5231">
        <v>4</v>
      </c>
      <c r="T5231" t="s">
        <v>8367</v>
      </c>
    </row>
    <row r="5232" spans="1:20" x14ac:dyDescent="0.35">
      <c r="A5232" t="s">
        <v>854</v>
      </c>
      <c r="B5232" t="s">
        <v>1129</v>
      </c>
      <c r="C5232">
        <v>71</v>
      </c>
      <c r="E5232" t="s">
        <v>6406</v>
      </c>
      <c r="G5232" t="s">
        <v>6992</v>
      </c>
      <c r="H5232" t="s">
        <v>6997</v>
      </c>
      <c r="I5232" t="s">
        <v>7005</v>
      </c>
      <c r="J5232" t="s">
        <v>7657</v>
      </c>
      <c r="K5232" t="s">
        <v>7903</v>
      </c>
      <c r="L5232" t="s">
        <v>8339</v>
      </c>
      <c r="M5232" t="s">
        <v>8346</v>
      </c>
      <c r="N5232" t="s">
        <v>8353</v>
      </c>
      <c r="O5232" t="s">
        <v>8358</v>
      </c>
      <c r="Q5232" t="s">
        <v>8360</v>
      </c>
      <c r="S5232">
        <v>4</v>
      </c>
      <c r="T5232" t="s">
        <v>8367</v>
      </c>
    </row>
    <row r="5233" spans="1:20" x14ac:dyDescent="0.35">
      <c r="A5233" t="s">
        <v>160</v>
      </c>
      <c r="B5233" t="s">
        <v>1067</v>
      </c>
      <c r="D5233" t="s">
        <v>1173</v>
      </c>
      <c r="E5233" t="s">
        <v>6407</v>
      </c>
      <c r="F5233" t="s">
        <v>6823</v>
      </c>
      <c r="G5233" t="s">
        <v>6993</v>
      </c>
      <c r="H5233" t="s">
        <v>6994</v>
      </c>
      <c r="I5233" t="s">
        <v>7001</v>
      </c>
      <c r="J5233" t="s">
        <v>7666</v>
      </c>
      <c r="K5233" t="s">
        <v>7715</v>
      </c>
      <c r="L5233" t="s">
        <v>8340</v>
      </c>
      <c r="M5233" t="s">
        <v>8347</v>
      </c>
      <c r="N5233" t="s">
        <v>8352</v>
      </c>
      <c r="O5233" t="s">
        <v>8358</v>
      </c>
      <c r="P5233">
        <v>43232</v>
      </c>
      <c r="Q5233" t="s">
        <v>8363</v>
      </c>
      <c r="S5233">
        <v>4</v>
      </c>
      <c r="T5233" t="s">
        <v>8367</v>
      </c>
    </row>
    <row r="5234" spans="1:20" x14ac:dyDescent="0.35">
      <c r="A5234" t="s">
        <v>868</v>
      </c>
      <c r="B5234" t="s">
        <v>1040</v>
      </c>
      <c r="C5234">
        <v>25</v>
      </c>
      <c r="D5234" t="s">
        <v>1173</v>
      </c>
      <c r="E5234" t="s">
        <v>6408</v>
      </c>
      <c r="F5234" t="s">
        <v>6971</v>
      </c>
      <c r="G5234" t="s">
        <v>6989</v>
      </c>
      <c r="H5234" t="s">
        <v>6996</v>
      </c>
      <c r="I5234" t="s">
        <v>7004</v>
      </c>
      <c r="J5234" t="s">
        <v>7651</v>
      </c>
      <c r="K5234" t="s">
        <v>7975</v>
      </c>
      <c r="L5234" t="s">
        <v>8340</v>
      </c>
      <c r="M5234" t="s">
        <v>8346</v>
      </c>
      <c r="N5234" t="s">
        <v>8352</v>
      </c>
      <c r="O5234" t="s">
        <v>8355</v>
      </c>
      <c r="Q5234" t="s">
        <v>8364</v>
      </c>
      <c r="R5234" t="s">
        <v>7360</v>
      </c>
      <c r="S5234">
        <v>5</v>
      </c>
      <c r="T5234" t="s">
        <v>8368</v>
      </c>
    </row>
    <row r="5235" spans="1:20" x14ac:dyDescent="0.35">
      <c r="A5235" t="s">
        <v>120</v>
      </c>
      <c r="B5235" t="s">
        <v>1027</v>
      </c>
      <c r="E5235" t="s">
        <v>6409</v>
      </c>
      <c r="G5235" t="s">
        <v>6990</v>
      </c>
      <c r="H5235" t="s">
        <v>6999</v>
      </c>
      <c r="I5235" t="s">
        <v>7006</v>
      </c>
      <c r="J5235" t="s">
        <v>7317</v>
      </c>
      <c r="K5235" t="s">
        <v>7999</v>
      </c>
      <c r="L5235" t="s">
        <v>8341</v>
      </c>
      <c r="M5235" t="s">
        <v>8347</v>
      </c>
      <c r="N5235" t="s">
        <v>8351</v>
      </c>
      <c r="O5235" t="s">
        <v>8358</v>
      </c>
      <c r="Q5235" t="s">
        <v>8364</v>
      </c>
      <c r="R5235" t="s">
        <v>7606</v>
      </c>
      <c r="S5235">
        <v>5</v>
      </c>
      <c r="T5235" t="s">
        <v>8369</v>
      </c>
    </row>
    <row r="5236" spans="1:20" x14ac:dyDescent="0.35">
      <c r="A5236" t="s">
        <v>710</v>
      </c>
      <c r="B5236" t="s">
        <v>1149</v>
      </c>
      <c r="E5236" t="s">
        <v>6410</v>
      </c>
      <c r="F5236" t="s">
        <v>6906</v>
      </c>
      <c r="G5236" t="s">
        <v>6989</v>
      </c>
      <c r="H5236" t="s">
        <v>6996</v>
      </c>
      <c r="I5236" t="s">
        <v>7005</v>
      </c>
      <c r="K5236" t="s">
        <v>8023</v>
      </c>
      <c r="L5236" t="s">
        <v>8343</v>
      </c>
      <c r="M5236" t="s">
        <v>8349</v>
      </c>
      <c r="N5236" t="s">
        <v>8354</v>
      </c>
      <c r="O5236" t="s">
        <v>8355</v>
      </c>
      <c r="Q5236" t="s">
        <v>8360</v>
      </c>
      <c r="T5236" t="s">
        <v>8367</v>
      </c>
    </row>
    <row r="5237" spans="1:20" x14ac:dyDescent="0.35">
      <c r="A5237" t="s">
        <v>567</v>
      </c>
      <c r="B5237" t="s">
        <v>1094</v>
      </c>
      <c r="D5237" t="s">
        <v>1174</v>
      </c>
      <c r="E5237" t="s">
        <v>6411</v>
      </c>
      <c r="G5237" t="s">
        <v>6984</v>
      </c>
      <c r="H5237" t="s">
        <v>6997</v>
      </c>
      <c r="I5237" t="s">
        <v>7001</v>
      </c>
      <c r="K5237" t="s">
        <v>7713</v>
      </c>
      <c r="L5237" t="s">
        <v>8343</v>
      </c>
      <c r="M5237" t="s">
        <v>8348</v>
      </c>
      <c r="N5237" t="s">
        <v>8352</v>
      </c>
      <c r="O5237" t="s">
        <v>8357</v>
      </c>
      <c r="Q5237" t="s">
        <v>8364</v>
      </c>
      <c r="R5237" t="s">
        <v>7376</v>
      </c>
      <c r="S5237">
        <v>2</v>
      </c>
      <c r="T5237" t="s">
        <v>8367</v>
      </c>
    </row>
    <row r="5238" spans="1:20" x14ac:dyDescent="0.35">
      <c r="A5238" t="s">
        <v>767</v>
      </c>
      <c r="B5238" t="s">
        <v>1119</v>
      </c>
      <c r="E5238" t="s">
        <v>6412</v>
      </c>
      <c r="G5238" t="s">
        <v>6991</v>
      </c>
      <c r="H5238" t="s">
        <v>6999</v>
      </c>
      <c r="I5238" t="s">
        <v>7001</v>
      </c>
      <c r="J5238" t="s">
        <v>7585</v>
      </c>
      <c r="K5238" t="s">
        <v>7846</v>
      </c>
      <c r="L5238" t="s">
        <v>8344</v>
      </c>
      <c r="M5238" t="s">
        <v>8348</v>
      </c>
      <c r="N5238" t="s">
        <v>8351</v>
      </c>
      <c r="O5238" t="s">
        <v>8359</v>
      </c>
      <c r="P5238">
        <v>47595</v>
      </c>
      <c r="R5238" t="s">
        <v>7009</v>
      </c>
      <c r="S5238">
        <v>2</v>
      </c>
      <c r="T5238" t="s">
        <v>8367</v>
      </c>
    </row>
    <row r="5239" spans="1:20" x14ac:dyDescent="0.35">
      <c r="A5239" t="s">
        <v>501</v>
      </c>
      <c r="B5239" t="s">
        <v>1042</v>
      </c>
      <c r="D5239" t="s">
        <v>1175</v>
      </c>
      <c r="E5239" t="s">
        <v>6413</v>
      </c>
      <c r="F5239" t="s">
        <v>6976</v>
      </c>
      <c r="G5239" t="s">
        <v>6992</v>
      </c>
      <c r="H5239" t="s">
        <v>6996</v>
      </c>
      <c r="I5239" t="s">
        <v>7003</v>
      </c>
      <c r="J5239" t="s">
        <v>7396</v>
      </c>
      <c r="K5239" t="s">
        <v>7904</v>
      </c>
      <c r="L5239" t="s">
        <v>8344</v>
      </c>
      <c r="M5239" t="s">
        <v>8349</v>
      </c>
      <c r="N5239" t="s">
        <v>8351</v>
      </c>
      <c r="O5239" t="s">
        <v>8359</v>
      </c>
    </row>
    <row r="5240" spans="1:20" x14ac:dyDescent="0.35">
      <c r="A5240" t="s">
        <v>534</v>
      </c>
      <c r="B5240" t="s">
        <v>1035</v>
      </c>
      <c r="C5240">
        <v>52</v>
      </c>
      <c r="D5240" t="s">
        <v>1175</v>
      </c>
      <c r="E5240" t="s">
        <v>6414</v>
      </c>
      <c r="F5240" t="s">
        <v>6960</v>
      </c>
      <c r="G5240" t="s">
        <v>6985</v>
      </c>
      <c r="H5240" t="s">
        <v>6998</v>
      </c>
      <c r="I5240" t="s">
        <v>7002</v>
      </c>
      <c r="J5240" t="s">
        <v>7420</v>
      </c>
      <c r="K5240" t="s">
        <v>8159</v>
      </c>
      <c r="L5240" t="s">
        <v>8341</v>
      </c>
      <c r="M5240" t="s">
        <v>8348</v>
      </c>
      <c r="N5240" t="s">
        <v>8354</v>
      </c>
      <c r="O5240" t="s">
        <v>8357</v>
      </c>
      <c r="Q5240" t="s">
        <v>8362</v>
      </c>
      <c r="S5240">
        <v>5</v>
      </c>
    </row>
    <row r="5241" spans="1:20" x14ac:dyDescent="0.35">
      <c r="A5241" t="s">
        <v>236</v>
      </c>
      <c r="B5241" t="s">
        <v>1102</v>
      </c>
      <c r="C5241">
        <v>35</v>
      </c>
      <c r="D5241" t="s">
        <v>1173</v>
      </c>
      <c r="E5241" t="s">
        <v>6415</v>
      </c>
      <c r="F5241" t="s">
        <v>6762</v>
      </c>
      <c r="G5241" t="s">
        <v>6986</v>
      </c>
      <c r="H5241" t="s">
        <v>6997</v>
      </c>
      <c r="I5241" t="s">
        <v>7006</v>
      </c>
      <c r="J5241" t="s">
        <v>7588</v>
      </c>
      <c r="K5241" t="s">
        <v>8065</v>
      </c>
      <c r="L5241" t="s">
        <v>8338</v>
      </c>
      <c r="M5241" t="s">
        <v>8349</v>
      </c>
      <c r="N5241" t="s">
        <v>8352</v>
      </c>
      <c r="O5241" t="s">
        <v>8355</v>
      </c>
      <c r="Q5241" t="s">
        <v>8360</v>
      </c>
      <c r="S5241">
        <v>3</v>
      </c>
      <c r="T5241" t="s">
        <v>8369</v>
      </c>
    </row>
    <row r="5242" spans="1:20" x14ac:dyDescent="0.35">
      <c r="A5242" t="s">
        <v>316</v>
      </c>
      <c r="B5242" t="s">
        <v>1023</v>
      </c>
      <c r="D5242" t="s">
        <v>1175</v>
      </c>
      <c r="E5242" t="s">
        <v>6416</v>
      </c>
      <c r="G5242" t="s">
        <v>6992</v>
      </c>
      <c r="H5242" t="s">
        <v>6995</v>
      </c>
      <c r="I5242" t="s">
        <v>7006</v>
      </c>
      <c r="J5242" t="s">
        <v>7354</v>
      </c>
      <c r="K5242" t="s">
        <v>8189</v>
      </c>
      <c r="L5242" t="s">
        <v>8338</v>
      </c>
      <c r="M5242" t="s">
        <v>8348</v>
      </c>
      <c r="N5242" t="s">
        <v>8354</v>
      </c>
      <c r="O5242" t="s">
        <v>8358</v>
      </c>
      <c r="Q5242" t="s">
        <v>8364</v>
      </c>
      <c r="R5242" t="s">
        <v>7360</v>
      </c>
      <c r="S5242">
        <v>3</v>
      </c>
    </row>
    <row r="5243" spans="1:20" x14ac:dyDescent="0.35">
      <c r="A5243" t="s">
        <v>429</v>
      </c>
      <c r="B5243" t="s">
        <v>1100</v>
      </c>
      <c r="C5243">
        <v>56</v>
      </c>
      <c r="D5243" t="s">
        <v>1172</v>
      </c>
      <c r="E5243" t="s">
        <v>6417</v>
      </c>
      <c r="F5243" t="s">
        <v>6747</v>
      </c>
      <c r="G5243" t="s">
        <v>6985</v>
      </c>
      <c r="H5243" t="s">
        <v>6996</v>
      </c>
      <c r="I5243" t="s">
        <v>7003</v>
      </c>
      <c r="K5243" t="s">
        <v>8240</v>
      </c>
      <c r="L5243" t="s">
        <v>8342</v>
      </c>
      <c r="M5243" t="s">
        <v>8348</v>
      </c>
      <c r="N5243" t="s">
        <v>8351</v>
      </c>
      <c r="O5243" t="s">
        <v>8356</v>
      </c>
      <c r="Q5243" t="s">
        <v>8361</v>
      </c>
      <c r="S5243">
        <v>1</v>
      </c>
      <c r="T5243" t="s">
        <v>8367</v>
      </c>
    </row>
    <row r="5244" spans="1:20" x14ac:dyDescent="0.35">
      <c r="A5244" t="s">
        <v>819</v>
      </c>
      <c r="B5244" t="s">
        <v>1030</v>
      </c>
      <c r="C5244">
        <v>35</v>
      </c>
      <c r="D5244" t="s">
        <v>1172</v>
      </c>
      <c r="E5244" t="s">
        <v>6418</v>
      </c>
      <c r="F5244" t="s">
        <v>6687</v>
      </c>
      <c r="G5244" t="s">
        <v>6992</v>
      </c>
      <c r="H5244" t="s">
        <v>6998</v>
      </c>
      <c r="I5244" t="s">
        <v>7003</v>
      </c>
      <c r="K5244" t="s">
        <v>8058</v>
      </c>
      <c r="L5244" t="s">
        <v>8343</v>
      </c>
      <c r="M5244" t="s">
        <v>8347</v>
      </c>
      <c r="N5244" t="s">
        <v>8352</v>
      </c>
      <c r="O5244" t="s">
        <v>8358</v>
      </c>
      <c r="Q5244" t="s">
        <v>8361</v>
      </c>
      <c r="R5244" t="s">
        <v>7394</v>
      </c>
      <c r="T5244" t="s">
        <v>8369</v>
      </c>
    </row>
    <row r="5245" spans="1:20" x14ac:dyDescent="0.35">
      <c r="A5245" t="s">
        <v>228</v>
      </c>
      <c r="B5245" t="s">
        <v>1065</v>
      </c>
      <c r="D5245" t="s">
        <v>1173</v>
      </c>
      <c r="E5245" t="s">
        <v>6419</v>
      </c>
      <c r="G5245" t="s">
        <v>6989</v>
      </c>
      <c r="H5245" t="s">
        <v>6999</v>
      </c>
      <c r="I5245" t="s">
        <v>7003</v>
      </c>
      <c r="K5245" t="s">
        <v>7934</v>
      </c>
      <c r="L5245" t="s">
        <v>8339</v>
      </c>
      <c r="M5245" t="s">
        <v>8347</v>
      </c>
      <c r="N5245" t="s">
        <v>8354</v>
      </c>
      <c r="O5245" t="s">
        <v>8358</v>
      </c>
      <c r="Q5245" t="s">
        <v>8364</v>
      </c>
      <c r="R5245" t="s">
        <v>7470</v>
      </c>
      <c r="S5245">
        <v>2</v>
      </c>
    </row>
    <row r="5246" spans="1:20" x14ac:dyDescent="0.35">
      <c r="A5246" t="s">
        <v>358</v>
      </c>
      <c r="B5246" t="s">
        <v>1149</v>
      </c>
      <c r="D5246" t="s">
        <v>1172</v>
      </c>
      <c r="E5246" t="s">
        <v>6420</v>
      </c>
      <c r="F5246" t="s">
        <v>6831</v>
      </c>
      <c r="G5246" t="s">
        <v>6984</v>
      </c>
      <c r="H5246" t="s">
        <v>6994</v>
      </c>
      <c r="I5246" t="s">
        <v>7007</v>
      </c>
      <c r="J5246" t="s">
        <v>7401</v>
      </c>
      <c r="K5246" t="s">
        <v>8125</v>
      </c>
      <c r="L5246" t="s">
        <v>8343</v>
      </c>
      <c r="M5246" t="s">
        <v>8346</v>
      </c>
      <c r="N5246" t="s">
        <v>8353</v>
      </c>
      <c r="O5246" t="s">
        <v>8356</v>
      </c>
      <c r="Q5246" t="s">
        <v>8360</v>
      </c>
      <c r="S5246">
        <v>2</v>
      </c>
      <c r="T5246" t="s">
        <v>8368</v>
      </c>
    </row>
    <row r="5247" spans="1:20" x14ac:dyDescent="0.35">
      <c r="A5247" t="s">
        <v>430</v>
      </c>
      <c r="B5247" t="s">
        <v>1092</v>
      </c>
      <c r="C5247">
        <v>10</v>
      </c>
      <c r="D5247" t="s">
        <v>1172</v>
      </c>
      <c r="E5247" t="s">
        <v>6421</v>
      </c>
      <c r="F5247" t="s">
        <v>6738</v>
      </c>
      <c r="G5247" t="s">
        <v>6993</v>
      </c>
      <c r="H5247" t="s">
        <v>6996</v>
      </c>
      <c r="I5247" t="s">
        <v>7004</v>
      </c>
      <c r="J5247" t="s">
        <v>7093</v>
      </c>
      <c r="K5247" t="s">
        <v>8200</v>
      </c>
      <c r="L5247" t="s">
        <v>8344</v>
      </c>
      <c r="M5247" t="s">
        <v>8348</v>
      </c>
      <c r="N5247" t="s">
        <v>8353</v>
      </c>
      <c r="O5247" t="s">
        <v>8359</v>
      </c>
      <c r="Q5247" t="s">
        <v>8362</v>
      </c>
    </row>
    <row r="5248" spans="1:20" x14ac:dyDescent="0.35">
      <c r="A5248" t="s">
        <v>796</v>
      </c>
      <c r="B5248" t="s">
        <v>1119</v>
      </c>
      <c r="D5248" t="s">
        <v>1173</v>
      </c>
      <c r="E5248" t="s">
        <v>6422</v>
      </c>
      <c r="G5248" t="s">
        <v>6988</v>
      </c>
      <c r="H5248" t="s">
        <v>7000</v>
      </c>
      <c r="I5248" t="s">
        <v>7003</v>
      </c>
      <c r="J5248" t="s">
        <v>7192</v>
      </c>
      <c r="K5248" t="s">
        <v>8240</v>
      </c>
      <c r="L5248" t="s">
        <v>8339</v>
      </c>
      <c r="M5248" t="s">
        <v>8347</v>
      </c>
      <c r="N5248" t="s">
        <v>8353</v>
      </c>
      <c r="O5248" t="s">
        <v>8355</v>
      </c>
      <c r="Q5248" t="s">
        <v>8361</v>
      </c>
      <c r="T5248" t="s">
        <v>8367</v>
      </c>
    </row>
    <row r="5249" spans="1:20" x14ac:dyDescent="0.35">
      <c r="A5249" t="s">
        <v>733</v>
      </c>
      <c r="B5249" t="s">
        <v>1040</v>
      </c>
      <c r="C5249">
        <v>49</v>
      </c>
      <c r="D5249" t="s">
        <v>1175</v>
      </c>
      <c r="E5249" t="s">
        <v>6423</v>
      </c>
      <c r="G5249" t="s">
        <v>6989</v>
      </c>
      <c r="H5249" t="s">
        <v>6997</v>
      </c>
      <c r="I5249" t="s">
        <v>7003</v>
      </c>
      <c r="J5249" t="s">
        <v>7550</v>
      </c>
      <c r="K5249" t="s">
        <v>8293</v>
      </c>
      <c r="L5249" t="s">
        <v>8343</v>
      </c>
      <c r="M5249" t="s">
        <v>8349</v>
      </c>
      <c r="N5249" t="s">
        <v>8352</v>
      </c>
      <c r="O5249" t="s">
        <v>8357</v>
      </c>
      <c r="P5249">
        <v>22299</v>
      </c>
      <c r="Q5249" t="s">
        <v>8362</v>
      </c>
      <c r="S5249">
        <v>2</v>
      </c>
      <c r="T5249" t="s">
        <v>8368</v>
      </c>
    </row>
    <row r="5250" spans="1:20" x14ac:dyDescent="0.35">
      <c r="A5250" t="s">
        <v>868</v>
      </c>
      <c r="B5250" t="s">
        <v>1052</v>
      </c>
      <c r="E5250" t="s">
        <v>6424</v>
      </c>
      <c r="G5250" t="s">
        <v>6984</v>
      </c>
      <c r="H5250" t="s">
        <v>6994</v>
      </c>
      <c r="I5250" t="s">
        <v>7003</v>
      </c>
      <c r="J5250" t="s">
        <v>7065</v>
      </c>
      <c r="K5250" t="s">
        <v>8100</v>
      </c>
      <c r="L5250" t="s">
        <v>8345</v>
      </c>
      <c r="M5250" t="s">
        <v>8350</v>
      </c>
      <c r="N5250" t="s">
        <v>8354</v>
      </c>
      <c r="O5250" t="s">
        <v>8356</v>
      </c>
      <c r="P5250">
        <v>43732</v>
      </c>
      <c r="Q5250" t="s">
        <v>8363</v>
      </c>
      <c r="S5250">
        <v>2</v>
      </c>
    </row>
    <row r="5251" spans="1:20" x14ac:dyDescent="0.35">
      <c r="A5251" t="s">
        <v>855</v>
      </c>
      <c r="B5251" t="s">
        <v>1134</v>
      </c>
      <c r="D5251" t="s">
        <v>1175</v>
      </c>
      <c r="E5251" t="s">
        <v>6425</v>
      </c>
      <c r="F5251" t="s">
        <v>6787</v>
      </c>
      <c r="G5251" t="s">
        <v>6991</v>
      </c>
      <c r="H5251" t="s">
        <v>6994</v>
      </c>
      <c r="I5251" t="s">
        <v>7004</v>
      </c>
      <c r="J5251" t="s">
        <v>7672</v>
      </c>
      <c r="K5251" t="s">
        <v>7718</v>
      </c>
      <c r="L5251" t="s">
        <v>8342</v>
      </c>
      <c r="M5251" t="s">
        <v>8347</v>
      </c>
      <c r="N5251" t="s">
        <v>8352</v>
      </c>
      <c r="O5251" t="s">
        <v>8356</v>
      </c>
      <c r="Q5251" t="s">
        <v>8363</v>
      </c>
      <c r="R5251" t="s">
        <v>7021</v>
      </c>
    </row>
    <row r="5252" spans="1:20" x14ac:dyDescent="0.35">
      <c r="A5252" t="s">
        <v>835</v>
      </c>
      <c r="B5252" t="s">
        <v>1023</v>
      </c>
      <c r="E5252" t="s">
        <v>6426</v>
      </c>
      <c r="F5252" t="s">
        <v>6870</v>
      </c>
      <c r="G5252" t="s">
        <v>6987</v>
      </c>
      <c r="H5252" t="s">
        <v>6999</v>
      </c>
      <c r="I5252" t="s">
        <v>7003</v>
      </c>
      <c r="K5252" t="s">
        <v>7876</v>
      </c>
      <c r="L5252" t="s">
        <v>8339</v>
      </c>
      <c r="M5252" t="s">
        <v>8347</v>
      </c>
      <c r="N5252" t="s">
        <v>8352</v>
      </c>
      <c r="O5252" t="s">
        <v>8355</v>
      </c>
      <c r="Q5252" t="s">
        <v>8362</v>
      </c>
      <c r="R5252" t="s">
        <v>7508</v>
      </c>
      <c r="S5252">
        <v>1</v>
      </c>
    </row>
    <row r="5253" spans="1:20" x14ac:dyDescent="0.35">
      <c r="A5253" t="s">
        <v>781</v>
      </c>
      <c r="B5253" t="s">
        <v>1026</v>
      </c>
      <c r="D5253" t="s">
        <v>1174</v>
      </c>
      <c r="E5253" t="s">
        <v>6427</v>
      </c>
      <c r="G5253" t="s">
        <v>6984</v>
      </c>
      <c r="H5253" t="s">
        <v>6995</v>
      </c>
      <c r="I5253" t="s">
        <v>7003</v>
      </c>
      <c r="J5253" t="s">
        <v>7213</v>
      </c>
      <c r="K5253" t="s">
        <v>7684</v>
      </c>
      <c r="L5253" t="s">
        <v>8344</v>
      </c>
      <c r="M5253" t="s">
        <v>8348</v>
      </c>
      <c r="N5253" t="s">
        <v>8352</v>
      </c>
      <c r="O5253" t="s">
        <v>8359</v>
      </c>
      <c r="P5253">
        <v>38096</v>
      </c>
      <c r="Q5253" t="s">
        <v>8360</v>
      </c>
      <c r="S5253">
        <v>1</v>
      </c>
      <c r="T5253" t="s">
        <v>8369</v>
      </c>
    </row>
    <row r="5254" spans="1:20" x14ac:dyDescent="0.35">
      <c r="A5254" t="s">
        <v>674</v>
      </c>
      <c r="B5254" t="s">
        <v>1088</v>
      </c>
      <c r="D5254" t="s">
        <v>1174</v>
      </c>
      <c r="E5254" t="s">
        <v>6428</v>
      </c>
      <c r="G5254" t="s">
        <v>6988</v>
      </c>
      <c r="H5254" t="s">
        <v>7000</v>
      </c>
      <c r="I5254" t="s">
        <v>7006</v>
      </c>
      <c r="K5254" t="s">
        <v>8143</v>
      </c>
      <c r="L5254" t="s">
        <v>8339</v>
      </c>
      <c r="M5254" t="s">
        <v>8350</v>
      </c>
      <c r="N5254" t="s">
        <v>8351</v>
      </c>
      <c r="O5254" t="s">
        <v>8359</v>
      </c>
      <c r="Q5254" t="s">
        <v>8361</v>
      </c>
      <c r="S5254">
        <v>5</v>
      </c>
      <c r="T5254" t="s">
        <v>8368</v>
      </c>
    </row>
    <row r="5255" spans="1:20" x14ac:dyDescent="0.35">
      <c r="A5255" t="s">
        <v>584</v>
      </c>
      <c r="B5255" t="s">
        <v>1160</v>
      </c>
      <c r="D5255" t="s">
        <v>1172</v>
      </c>
      <c r="E5255" t="s">
        <v>6429</v>
      </c>
      <c r="G5255" t="s">
        <v>6984</v>
      </c>
      <c r="H5255" t="s">
        <v>6997</v>
      </c>
      <c r="I5255" t="s">
        <v>7006</v>
      </c>
      <c r="J5255" t="s">
        <v>7388</v>
      </c>
      <c r="K5255" t="s">
        <v>8264</v>
      </c>
      <c r="L5255" t="s">
        <v>8340</v>
      </c>
      <c r="M5255" t="s">
        <v>8350</v>
      </c>
      <c r="N5255" t="s">
        <v>8354</v>
      </c>
      <c r="O5255" t="s">
        <v>8355</v>
      </c>
      <c r="P5255">
        <v>13516</v>
      </c>
      <c r="Q5255" t="s">
        <v>8364</v>
      </c>
      <c r="S5255">
        <v>4</v>
      </c>
      <c r="T5255" t="s">
        <v>8367</v>
      </c>
    </row>
    <row r="5256" spans="1:20" x14ac:dyDescent="0.35">
      <c r="A5256" t="s">
        <v>128</v>
      </c>
      <c r="B5256" t="s">
        <v>1137</v>
      </c>
      <c r="D5256" t="s">
        <v>1175</v>
      </c>
      <c r="E5256" t="s">
        <v>6430</v>
      </c>
      <c r="F5256" t="s">
        <v>6804</v>
      </c>
      <c r="G5256" t="s">
        <v>6991</v>
      </c>
      <c r="H5256" t="s">
        <v>6999</v>
      </c>
      <c r="I5256" t="s">
        <v>7002</v>
      </c>
      <c r="J5256" t="s">
        <v>7467</v>
      </c>
      <c r="K5256" t="s">
        <v>7764</v>
      </c>
      <c r="L5256" t="s">
        <v>8339</v>
      </c>
      <c r="M5256" t="s">
        <v>8350</v>
      </c>
      <c r="N5256" t="s">
        <v>8353</v>
      </c>
      <c r="O5256" t="s">
        <v>8358</v>
      </c>
      <c r="Q5256" t="s">
        <v>8364</v>
      </c>
      <c r="T5256" t="s">
        <v>8368</v>
      </c>
    </row>
    <row r="5257" spans="1:20" x14ac:dyDescent="0.35">
      <c r="A5257" t="s">
        <v>361</v>
      </c>
      <c r="B5257" t="s">
        <v>1101</v>
      </c>
      <c r="C5257">
        <v>5</v>
      </c>
      <c r="E5257" t="s">
        <v>6431</v>
      </c>
      <c r="G5257" t="s">
        <v>6986</v>
      </c>
      <c r="H5257" t="s">
        <v>6996</v>
      </c>
      <c r="I5257" t="s">
        <v>7001</v>
      </c>
      <c r="J5257" t="s">
        <v>7226</v>
      </c>
      <c r="K5257" t="s">
        <v>7980</v>
      </c>
      <c r="L5257" t="s">
        <v>8345</v>
      </c>
      <c r="M5257" t="s">
        <v>8346</v>
      </c>
      <c r="N5257" t="s">
        <v>8351</v>
      </c>
      <c r="O5257" t="s">
        <v>8358</v>
      </c>
      <c r="Q5257" t="s">
        <v>8363</v>
      </c>
      <c r="S5257">
        <v>4</v>
      </c>
      <c r="T5257" t="s">
        <v>8368</v>
      </c>
    </row>
    <row r="5258" spans="1:20" x14ac:dyDescent="0.35">
      <c r="A5258" t="s">
        <v>797</v>
      </c>
      <c r="B5258" t="s">
        <v>1071</v>
      </c>
      <c r="D5258" t="s">
        <v>1174</v>
      </c>
      <c r="E5258" t="s">
        <v>6432</v>
      </c>
      <c r="G5258" t="s">
        <v>6988</v>
      </c>
      <c r="H5258" t="s">
        <v>6996</v>
      </c>
      <c r="I5258" t="s">
        <v>7001</v>
      </c>
      <c r="K5258" t="s">
        <v>8042</v>
      </c>
      <c r="L5258" t="s">
        <v>8345</v>
      </c>
      <c r="M5258" t="s">
        <v>8347</v>
      </c>
      <c r="N5258" t="s">
        <v>8353</v>
      </c>
      <c r="O5258" t="s">
        <v>8358</v>
      </c>
      <c r="Q5258" t="s">
        <v>8362</v>
      </c>
      <c r="R5258" t="s">
        <v>7581</v>
      </c>
      <c r="S5258">
        <v>3</v>
      </c>
      <c r="T5258" t="s">
        <v>8369</v>
      </c>
    </row>
    <row r="5259" spans="1:20" x14ac:dyDescent="0.35">
      <c r="A5259" t="s">
        <v>772</v>
      </c>
      <c r="B5259" t="s">
        <v>1161</v>
      </c>
      <c r="D5259" t="s">
        <v>1172</v>
      </c>
      <c r="E5259" t="s">
        <v>6433</v>
      </c>
      <c r="G5259" t="s">
        <v>6984</v>
      </c>
      <c r="H5259" t="s">
        <v>6994</v>
      </c>
      <c r="I5259" t="s">
        <v>7005</v>
      </c>
      <c r="K5259" t="s">
        <v>8196</v>
      </c>
      <c r="L5259" t="s">
        <v>8338</v>
      </c>
      <c r="M5259" t="s">
        <v>8347</v>
      </c>
      <c r="N5259" t="s">
        <v>8353</v>
      </c>
      <c r="O5259" t="s">
        <v>8355</v>
      </c>
      <c r="Q5259" t="s">
        <v>8364</v>
      </c>
      <c r="T5259" t="s">
        <v>8367</v>
      </c>
    </row>
    <row r="5260" spans="1:20" x14ac:dyDescent="0.35">
      <c r="A5260" t="s">
        <v>1015</v>
      </c>
      <c r="B5260" t="s">
        <v>1047</v>
      </c>
      <c r="D5260" t="s">
        <v>1172</v>
      </c>
      <c r="E5260" t="s">
        <v>6434</v>
      </c>
      <c r="F5260" t="s">
        <v>6905</v>
      </c>
      <c r="G5260" t="s">
        <v>6991</v>
      </c>
      <c r="H5260" t="s">
        <v>6995</v>
      </c>
      <c r="I5260" t="s">
        <v>7004</v>
      </c>
      <c r="J5260" t="s">
        <v>7062</v>
      </c>
      <c r="K5260" t="s">
        <v>7791</v>
      </c>
      <c r="L5260" t="s">
        <v>8339</v>
      </c>
      <c r="M5260" t="s">
        <v>8350</v>
      </c>
      <c r="N5260" t="s">
        <v>8351</v>
      </c>
      <c r="O5260" t="s">
        <v>8358</v>
      </c>
      <c r="Q5260" t="s">
        <v>8360</v>
      </c>
      <c r="S5260">
        <v>4</v>
      </c>
      <c r="T5260" t="s">
        <v>8368</v>
      </c>
    </row>
    <row r="5261" spans="1:20" x14ac:dyDescent="0.35">
      <c r="A5261" t="s">
        <v>632</v>
      </c>
      <c r="B5261" t="s">
        <v>1144</v>
      </c>
      <c r="C5261">
        <v>44</v>
      </c>
      <c r="D5261" t="s">
        <v>1173</v>
      </c>
      <c r="E5261" t="s">
        <v>6435</v>
      </c>
      <c r="F5261" t="s">
        <v>6953</v>
      </c>
      <c r="G5261" t="s">
        <v>6993</v>
      </c>
      <c r="H5261" t="s">
        <v>7000</v>
      </c>
      <c r="I5261" t="s">
        <v>7002</v>
      </c>
      <c r="J5261" t="s">
        <v>7235</v>
      </c>
      <c r="K5261" t="s">
        <v>7829</v>
      </c>
      <c r="L5261" t="s">
        <v>8338</v>
      </c>
      <c r="M5261" t="s">
        <v>8347</v>
      </c>
      <c r="N5261" t="s">
        <v>8353</v>
      </c>
      <c r="O5261" t="s">
        <v>8355</v>
      </c>
      <c r="P5261">
        <v>21275</v>
      </c>
      <c r="Q5261" t="s">
        <v>8362</v>
      </c>
      <c r="T5261" t="s">
        <v>8369</v>
      </c>
    </row>
    <row r="5262" spans="1:20" x14ac:dyDescent="0.35">
      <c r="A5262" t="s">
        <v>181</v>
      </c>
      <c r="B5262" t="s">
        <v>1071</v>
      </c>
      <c r="D5262" t="s">
        <v>1173</v>
      </c>
      <c r="E5262" t="s">
        <v>6436</v>
      </c>
      <c r="F5262" t="s">
        <v>6844</v>
      </c>
      <c r="G5262" t="s">
        <v>6987</v>
      </c>
      <c r="H5262" t="s">
        <v>6996</v>
      </c>
      <c r="I5262" t="s">
        <v>7001</v>
      </c>
      <c r="K5262" t="s">
        <v>7848</v>
      </c>
      <c r="L5262" t="s">
        <v>8338</v>
      </c>
      <c r="M5262" t="s">
        <v>8346</v>
      </c>
      <c r="N5262" t="s">
        <v>8352</v>
      </c>
      <c r="O5262" t="s">
        <v>8357</v>
      </c>
      <c r="P5262">
        <v>34450</v>
      </c>
      <c r="Q5262" t="s">
        <v>8361</v>
      </c>
      <c r="R5262" t="s">
        <v>7085</v>
      </c>
      <c r="S5262">
        <v>1</v>
      </c>
      <c r="T5262" t="s">
        <v>8369</v>
      </c>
    </row>
    <row r="5263" spans="1:20" x14ac:dyDescent="0.35">
      <c r="A5263" t="s">
        <v>409</v>
      </c>
      <c r="B5263" t="s">
        <v>1099</v>
      </c>
      <c r="D5263" t="s">
        <v>1173</v>
      </c>
      <c r="E5263" t="s">
        <v>6437</v>
      </c>
      <c r="G5263" t="s">
        <v>6991</v>
      </c>
      <c r="H5263" t="s">
        <v>6995</v>
      </c>
      <c r="I5263" t="s">
        <v>7003</v>
      </c>
      <c r="K5263" t="s">
        <v>8218</v>
      </c>
      <c r="L5263" t="s">
        <v>8344</v>
      </c>
      <c r="M5263" t="s">
        <v>8347</v>
      </c>
      <c r="N5263" t="s">
        <v>8353</v>
      </c>
      <c r="O5263" t="s">
        <v>8357</v>
      </c>
      <c r="Q5263" t="s">
        <v>8363</v>
      </c>
      <c r="S5263">
        <v>3</v>
      </c>
      <c r="T5263" t="s">
        <v>8369</v>
      </c>
    </row>
    <row r="5264" spans="1:20" x14ac:dyDescent="0.35">
      <c r="A5264" t="s">
        <v>299</v>
      </c>
      <c r="B5264" t="s">
        <v>1097</v>
      </c>
      <c r="D5264" t="s">
        <v>1174</v>
      </c>
      <c r="E5264" t="s">
        <v>6438</v>
      </c>
      <c r="G5264" t="s">
        <v>6985</v>
      </c>
      <c r="H5264" t="s">
        <v>6995</v>
      </c>
      <c r="I5264" t="s">
        <v>7003</v>
      </c>
      <c r="J5264" t="s">
        <v>7438</v>
      </c>
      <c r="K5264" t="s">
        <v>8095</v>
      </c>
      <c r="L5264" t="s">
        <v>8339</v>
      </c>
      <c r="M5264" t="s">
        <v>8349</v>
      </c>
      <c r="N5264" t="s">
        <v>8351</v>
      </c>
      <c r="O5264" t="s">
        <v>8355</v>
      </c>
      <c r="P5264">
        <v>24816</v>
      </c>
      <c r="R5264" t="s">
        <v>7275</v>
      </c>
      <c r="S5264">
        <v>2</v>
      </c>
    </row>
    <row r="5265" spans="1:20" x14ac:dyDescent="0.35">
      <c r="A5265" t="s">
        <v>868</v>
      </c>
      <c r="B5265" t="s">
        <v>1051</v>
      </c>
      <c r="C5265">
        <v>58</v>
      </c>
      <c r="D5265" t="s">
        <v>1173</v>
      </c>
      <c r="E5265" t="s">
        <v>6439</v>
      </c>
      <c r="F5265" t="s">
        <v>6703</v>
      </c>
      <c r="G5265" t="s">
        <v>6984</v>
      </c>
      <c r="H5265" t="s">
        <v>6996</v>
      </c>
      <c r="I5265" t="s">
        <v>7001</v>
      </c>
      <c r="J5265" t="s">
        <v>7058</v>
      </c>
      <c r="K5265" t="s">
        <v>7971</v>
      </c>
      <c r="L5265" t="s">
        <v>8338</v>
      </c>
      <c r="M5265" t="s">
        <v>8350</v>
      </c>
      <c r="N5265" t="s">
        <v>8353</v>
      </c>
      <c r="O5265" t="s">
        <v>8359</v>
      </c>
      <c r="Q5265" t="s">
        <v>8361</v>
      </c>
      <c r="S5265">
        <v>3</v>
      </c>
      <c r="T5265" t="s">
        <v>8369</v>
      </c>
    </row>
    <row r="5266" spans="1:20" x14ac:dyDescent="0.35">
      <c r="A5266" t="s">
        <v>709</v>
      </c>
      <c r="B5266" t="s">
        <v>1156</v>
      </c>
      <c r="E5266" t="s">
        <v>6440</v>
      </c>
      <c r="F5266" t="s">
        <v>6963</v>
      </c>
      <c r="G5266" t="s">
        <v>6986</v>
      </c>
      <c r="H5266" t="s">
        <v>6996</v>
      </c>
      <c r="I5266" t="s">
        <v>7007</v>
      </c>
      <c r="K5266" t="s">
        <v>8036</v>
      </c>
      <c r="L5266" t="s">
        <v>8343</v>
      </c>
      <c r="M5266" t="s">
        <v>8346</v>
      </c>
      <c r="N5266" t="s">
        <v>8354</v>
      </c>
      <c r="O5266" t="s">
        <v>8356</v>
      </c>
      <c r="T5266" t="s">
        <v>8367</v>
      </c>
    </row>
    <row r="5267" spans="1:20" x14ac:dyDescent="0.35">
      <c r="A5267" t="s">
        <v>653</v>
      </c>
      <c r="B5267" t="s">
        <v>1168</v>
      </c>
      <c r="C5267">
        <v>44</v>
      </c>
      <c r="D5267" t="s">
        <v>1175</v>
      </c>
      <c r="E5267" t="s">
        <v>6441</v>
      </c>
      <c r="F5267" t="s">
        <v>6930</v>
      </c>
      <c r="G5267" t="s">
        <v>6992</v>
      </c>
      <c r="H5267" t="s">
        <v>6998</v>
      </c>
      <c r="I5267" t="s">
        <v>7005</v>
      </c>
      <c r="K5267" t="s">
        <v>8276</v>
      </c>
      <c r="L5267" t="s">
        <v>8341</v>
      </c>
      <c r="M5267" t="s">
        <v>8350</v>
      </c>
      <c r="N5267" t="s">
        <v>8353</v>
      </c>
      <c r="O5267" t="s">
        <v>8358</v>
      </c>
      <c r="P5267">
        <v>28548</v>
      </c>
      <c r="Q5267" t="s">
        <v>8360</v>
      </c>
      <c r="S5267">
        <v>1</v>
      </c>
      <c r="T5267" t="s">
        <v>8369</v>
      </c>
    </row>
    <row r="5268" spans="1:20" x14ac:dyDescent="0.35">
      <c r="A5268" t="s">
        <v>76</v>
      </c>
      <c r="B5268" t="s">
        <v>1098</v>
      </c>
      <c r="C5268">
        <v>37</v>
      </c>
      <c r="D5268" t="s">
        <v>1175</v>
      </c>
      <c r="E5268" t="s">
        <v>6442</v>
      </c>
      <c r="F5268" t="s">
        <v>6790</v>
      </c>
      <c r="G5268" t="s">
        <v>6988</v>
      </c>
      <c r="H5268" t="s">
        <v>6997</v>
      </c>
      <c r="I5268" t="s">
        <v>7001</v>
      </c>
      <c r="K5268" t="s">
        <v>7865</v>
      </c>
      <c r="L5268" t="s">
        <v>8344</v>
      </c>
      <c r="M5268" t="s">
        <v>8348</v>
      </c>
      <c r="N5268" t="s">
        <v>8351</v>
      </c>
      <c r="O5268" t="s">
        <v>8355</v>
      </c>
      <c r="R5268" t="s">
        <v>7676</v>
      </c>
      <c r="S5268">
        <v>4</v>
      </c>
      <c r="T5268" t="s">
        <v>8368</v>
      </c>
    </row>
    <row r="5269" spans="1:20" x14ac:dyDescent="0.35">
      <c r="A5269" t="s">
        <v>859</v>
      </c>
      <c r="B5269" t="s">
        <v>1128</v>
      </c>
      <c r="D5269" t="s">
        <v>1172</v>
      </c>
      <c r="E5269" t="s">
        <v>6443</v>
      </c>
      <c r="F5269" t="s">
        <v>6873</v>
      </c>
      <c r="G5269" t="s">
        <v>6985</v>
      </c>
      <c r="H5269" t="s">
        <v>6996</v>
      </c>
      <c r="I5269" t="s">
        <v>7007</v>
      </c>
      <c r="K5269" t="s">
        <v>7942</v>
      </c>
      <c r="L5269" t="s">
        <v>8338</v>
      </c>
      <c r="M5269" t="s">
        <v>8349</v>
      </c>
      <c r="N5269" t="s">
        <v>8352</v>
      </c>
      <c r="O5269" t="s">
        <v>8359</v>
      </c>
      <c r="P5269">
        <v>31781</v>
      </c>
      <c r="Q5269" t="s">
        <v>8361</v>
      </c>
      <c r="R5269" t="s">
        <v>7010</v>
      </c>
      <c r="S5269">
        <v>2</v>
      </c>
      <c r="T5269" t="s">
        <v>8367</v>
      </c>
    </row>
    <row r="5270" spans="1:20" x14ac:dyDescent="0.35">
      <c r="A5270" t="s">
        <v>378</v>
      </c>
      <c r="B5270" t="s">
        <v>1027</v>
      </c>
      <c r="C5270">
        <v>41</v>
      </c>
      <c r="E5270" t="s">
        <v>6444</v>
      </c>
      <c r="F5270" t="s">
        <v>6684</v>
      </c>
      <c r="G5270" t="s">
        <v>6988</v>
      </c>
      <c r="H5270" t="s">
        <v>6999</v>
      </c>
      <c r="I5270" t="s">
        <v>7001</v>
      </c>
      <c r="J5270" t="s">
        <v>7230</v>
      </c>
      <c r="K5270" t="s">
        <v>8065</v>
      </c>
      <c r="L5270" t="s">
        <v>8343</v>
      </c>
      <c r="M5270" t="s">
        <v>8349</v>
      </c>
      <c r="N5270" t="s">
        <v>8354</v>
      </c>
      <c r="O5270" t="s">
        <v>8355</v>
      </c>
      <c r="R5270" t="s">
        <v>7441</v>
      </c>
      <c r="S5270">
        <v>2</v>
      </c>
      <c r="T5270" t="s">
        <v>8369</v>
      </c>
    </row>
    <row r="5271" spans="1:20" x14ac:dyDescent="0.35">
      <c r="A5271" t="s">
        <v>348</v>
      </c>
      <c r="B5271" t="s">
        <v>1122</v>
      </c>
      <c r="C5271">
        <v>44</v>
      </c>
      <c r="D5271" t="s">
        <v>1173</v>
      </c>
      <c r="E5271" t="s">
        <v>6445</v>
      </c>
      <c r="G5271" t="s">
        <v>6993</v>
      </c>
      <c r="H5271" t="s">
        <v>6996</v>
      </c>
      <c r="I5271" t="s">
        <v>7001</v>
      </c>
      <c r="J5271" t="s">
        <v>7524</v>
      </c>
      <c r="K5271" t="s">
        <v>8176</v>
      </c>
      <c r="L5271" t="s">
        <v>8343</v>
      </c>
      <c r="M5271" t="s">
        <v>8350</v>
      </c>
      <c r="N5271" t="s">
        <v>8351</v>
      </c>
      <c r="O5271" t="s">
        <v>8358</v>
      </c>
      <c r="Q5271" t="s">
        <v>8360</v>
      </c>
      <c r="R5271" t="s">
        <v>7365</v>
      </c>
    </row>
    <row r="5272" spans="1:20" x14ac:dyDescent="0.35">
      <c r="A5272" t="s">
        <v>214</v>
      </c>
      <c r="B5272" t="s">
        <v>1138</v>
      </c>
      <c r="E5272" t="s">
        <v>6446</v>
      </c>
      <c r="F5272" t="s">
        <v>6805</v>
      </c>
      <c r="G5272" t="s">
        <v>6986</v>
      </c>
      <c r="H5272" t="s">
        <v>6998</v>
      </c>
      <c r="I5272" t="s">
        <v>7001</v>
      </c>
      <c r="K5272" t="s">
        <v>8128</v>
      </c>
      <c r="L5272" t="s">
        <v>8342</v>
      </c>
      <c r="M5272" t="s">
        <v>8350</v>
      </c>
      <c r="N5272" t="s">
        <v>8351</v>
      </c>
      <c r="O5272" t="s">
        <v>8356</v>
      </c>
      <c r="P5272">
        <v>517</v>
      </c>
      <c r="Q5272" t="s">
        <v>8362</v>
      </c>
      <c r="R5272" t="s">
        <v>7371</v>
      </c>
      <c r="S5272">
        <v>3</v>
      </c>
    </row>
    <row r="5273" spans="1:20" x14ac:dyDescent="0.35">
      <c r="A5273" t="s">
        <v>520</v>
      </c>
      <c r="B5273" t="s">
        <v>1123</v>
      </c>
      <c r="D5273" t="s">
        <v>1174</v>
      </c>
      <c r="E5273" t="s">
        <v>6447</v>
      </c>
      <c r="F5273" t="s">
        <v>6780</v>
      </c>
      <c r="G5273" t="s">
        <v>6991</v>
      </c>
      <c r="H5273" t="s">
        <v>6996</v>
      </c>
      <c r="I5273" t="s">
        <v>7002</v>
      </c>
      <c r="J5273" t="s">
        <v>7296</v>
      </c>
      <c r="K5273" t="s">
        <v>8327</v>
      </c>
      <c r="L5273" t="s">
        <v>8344</v>
      </c>
      <c r="M5273" t="s">
        <v>8348</v>
      </c>
      <c r="N5273" t="s">
        <v>8352</v>
      </c>
      <c r="O5273" t="s">
        <v>8359</v>
      </c>
      <c r="Q5273" t="s">
        <v>8363</v>
      </c>
      <c r="T5273" t="s">
        <v>8368</v>
      </c>
    </row>
    <row r="5274" spans="1:20" x14ac:dyDescent="0.35">
      <c r="A5274" t="s">
        <v>599</v>
      </c>
      <c r="B5274" t="s">
        <v>1149</v>
      </c>
      <c r="C5274">
        <v>2</v>
      </c>
      <c r="D5274" t="s">
        <v>1174</v>
      </c>
      <c r="E5274" t="s">
        <v>6448</v>
      </c>
      <c r="F5274" t="s">
        <v>6831</v>
      </c>
      <c r="G5274" t="s">
        <v>6991</v>
      </c>
      <c r="H5274" t="s">
        <v>6996</v>
      </c>
      <c r="I5274" t="s">
        <v>7001</v>
      </c>
      <c r="K5274" t="s">
        <v>8229</v>
      </c>
      <c r="L5274" t="s">
        <v>8341</v>
      </c>
      <c r="M5274" t="s">
        <v>8349</v>
      </c>
      <c r="N5274" t="s">
        <v>8351</v>
      </c>
      <c r="O5274" t="s">
        <v>8356</v>
      </c>
      <c r="Q5274" t="s">
        <v>8362</v>
      </c>
      <c r="R5274" t="s">
        <v>7414</v>
      </c>
      <c r="T5274" t="s">
        <v>8369</v>
      </c>
    </row>
    <row r="5275" spans="1:20" x14ac:dyDescent="0.35">
      <c r="A5275" t="s">
        <v>218</v>
      </c>
      <c r="B5275" t="s">
        <v>1022</v>
      </c>
      <c r="C5275">
        <v>46</v>
      </c>
      <c r="E5275" t="s">
        <v>6449</v>
      </c>
      <c r="G5275" t="s">
        <v>6992</v>
      </c>
      <c r="H5275" t="s">
        <v>6995</v>
      </c>
      <c r="I5275" t="s">
        <v>7003</v>
      </c>
      <c r="J5275" t="s">
        <v>7158</v>
      </c>
      <c r="K5275" t="s">
        <v>8134</v>
      </c>
      <c r="L5275" t="s">
        <v>8345</v>
      </c>
      <c r="M5275" t="s">
        <v>8350</v>
      </c>
      <c r="N5275" t="s">
        <v>8353</v>
      </c>
      <c r="O5275" t="s">
        <v>8358</v>
      </c>
      <c r="Q5275" t="s">
        <v>8363</v>
      </c>
      <c r="R5275" t="s">
        <v>7429</v>
      </c>
    </row>
    <row r="5276" spans="1:20" x14ac:dyDescent="0.35">
      <c r="A5276" t="s">
        <v>524</v>
      </c>
      <c r="B5276" t="s">
        <v>1088</v>
      </c>
      <c r="D5276" t="s">
        <v>1174</v>
      </c>
      <c r="E5276" t="s">
        <v>6450</v>
      </c>
      <c r="G5276" t="s">
        <v>6988</v>
      </c>
      <c r="H5276" t="s">
        <v>6999</v>
      </c>
      <c r="I5276" t="s">
        <v>7001</v>
      </c>
      <c r="J5276" t="s">
        <v>7379</v>
      </c>
      <c r="K5276" t="s">
        <v>7965</v>
      </c>
      <c r="L5276" t="s">
        <v>8345</v>
      </c>
      <c r="M5276" t="s">
        <v>8346</v>
      </c>
      <c r="N5276" t="s">
        <v>8353</v>
      </c>
      <c r="O5276" t="s">
        <v>8358</v>
      </c>
      <c r="P5276">
        <v>33102</v>
      </c>
      <c r="Q5276" t="s">
        <v>8360</v>
      </c>
      <c r="S5276">
        <v>1</v>
      </c>
    </row>
    <row r="5277" spans="1:20" x14ac:dyDescent="0.35">
      <c r="A5277" t="s">
        <v>63</v>
      </c>
      <c r="B5277" t="s">
        <v>1157</v>
      </c>
      <c r="C5277">
        <v>59</v>
      </c>
      <c r="D5277" t="s">
        <v>1173</v>
      </c>
      <c r="E5277" t="s">
        <v>6451</v>
      </c>
      <c r="F5277" t="s">
        <v>6843</v>
      </c>
      <c r="G5277" t="s">
        <v>6987</v>
      </c>
      <c r="H5277" t="s">
        <v>6996</v>
      </c>
      <c r="I5277" t="s">
        <v>7006</v>
      </c>
      <c r="K5277" t="s">
        <v>7869</v>
      </c>
      <c r="L5277" t="s">
        <v>8345</v>
      </c>
      <c r="M5277" t="s">
        <v>8349</v>
      </c>
      <c r="N5277" t="s">
        <v>8354</v>
      </c>
      <c r="O5277" t="s">
        <v>8355</v>
      </c>
      <c r="Q5277" t="s">
        <v>8364</v>
      </c>
      <c r="S5277">
        <v>3</v>
      </c>
      <c r="T5277" t="s">
        <v>8369</v>
      </c>
    </row>
    <row r="5278" spans="1:20" x14ac:dyDescent="0.35">
      <c r="A5278" t="s">
        <v>743</v>
      </c>
      <c r="B5278" t="s">
        <v>1097</v>
      </c>
      <c r="D5278" t="s">
        <v>1175</v>
      </c>
      <c r="E5278" t="s">
        <v>6452</v>
      </c>
      <c r="F5278" t="s">
        <v>6926</v>
      </c>
      <c r="G5278" t="s">
        <v>6986</v>
      </c>
      <c r="H5278" t="s">
        <v>6994</v>
      </c>
      <c r="I5278" t="s">
        <v>7002</v>
      </c>
      <c r="K5278" t="s">
        <v>8032</v>
      </c>
      <c r="L5278" t="s">
        <v>8339</v>
      </c>
      <c r="M5278" t="s">
        <v>8350</v>
      </c>
      <c r="N5278" t="s">
        <v>8353</v>
      </c>
      <c r="O5278" t="s">
        <v>8355</v>
      </c>
      <c r="Q5278" t="s">
        <v>8363</v>
      </c>
      <c r="R5278" t="s">
        <v>7214</v>
      </c>
      <c r="S5278">
        <v>4</v>
      </c>
      <c r="T5278" t="s">
        <v>8369</v>
      </c>
    </row>
    <row r="5279" spans="1:20" x14ac:dyDescent="0.35">
      <c r="A5279" t="s">
        <v>700</v>
      </c>
      <c r="B5279" t="s">
        <v>1109</v>
      </c>
      <c r="D5279" t="s">
        <v>1173</v>
      </c>
      <c r="E5279" t="s">
        <v>6453</v>
      </c>
      <c r="G5279" t="s">
        <v>6992</v>
      </c>
      <c r="H5279" t="s">
        <v>6997</v>
      </c>
      <c r="I5279" t="s">
        <v>7007</v>
      </c>
      <c r="J5279" t="s">
        <v>7577</v>
      </c>
      <c r="K5279" t="s">
        <v>8311</v>
      </c>
      <c r="L5279" t="s">
        <v>8340</v>
      </c>
      <c r="M5279" t="s">
        <v>8347</v>
      </c>
      <c r="N5279" t="s">
        <v>8351</v>
      </c>
      <c r="O5279" t="s">
        <v>8356</v>
      </c>
      <c r="P5279">
        <v>26634</v>
      </c>
      <c r="Q5279" t="s">
        <v>8361</v>
      </c>
      <c r="R5279" t="s">
        <v>7493</v>
      </c>
      <c r="S5279">
        <v>1</v>
      </c>
      <c r="T5279" t="s">
        <v>8367</v>
      </c>
    </row>
    <row r="5280" spans="1:20" x14ac:dyDescent="0.35">
      <c r="A5280" t="s">
        <v>116</v>
      </c>
      <c r="B5280" t="s">
        <v>1102</v>
      </c>
      <c r="D5280" t="s">
        <v>1175</v>
      </c>
      <c r="E5280" t="s">
        <v>6454</v>
      </c>
      <c r="F5280" t="s">
        <v>6827</v>
      </c>
      <c r="G5280" t="s">
        <v>6990</v>
      </c>
      <c r="H5280" t="s">
        <v>6994</v>
      </c>
      <c r="I5280" t="s">
        <v>7002</v>
      </c>
      <c r="J5280" t="s">
        <v>7196</v>
      </c>
      <c r="K5280" t="s">
        <v>7789</v>
      </c>
      <c r="L5280" t="s">
        <v>8338</v>
      </c>
      <c r="M5280" t="s">
        <v>8350</v>
      </c>
      <c r="N5280" t="s">
        <v>8353</v>
      </c>
      <c r="O5280" t="s">
        <v>8357</v>
      </c>
      <c r="Q5280" t="s">
        <v>8360</v>
      </c>
      <c r="S5280">
        <v>3</v>
      </c>
      <c r="T5280" t="s">
        <v>8369</v>
      </c>
    </row>
    <row r="5281" spans="1:20" x14ac:dyDescent="0.35">
      <c r="A5281" t="s">
        <v>107</v>
      </c>
      <c r="B5281" t="s">
        <v>1130</v>
      </c>
      <c r="E5281" t="s">
        <v>6455</v>
      </c>
      <c r="F5281" t="s">
        <v>6807</v>
      </c>
      <c r="G5281" t="s">
        <v>6987</v>
      </c>
      <c r="H5281" t="s">
        <v>6998</v>
      </c>
      <c r="I5281" t="s">
        <v>7006</v>
      </c>
      <c r="K5281" t="s">
        <v>7742</v>
      </c>
      <c r="L5281" t="s">
        <v>8339</v>
      </c>
      <c r="M5281" t="s">
        <v>8350</v>
      </c>
      <c r="N5281" t="s">
        <v>8354</v>
      </c>
      <c r="O5281" t="s">
        <v>8355</v>
      </c>
      <c r="P5281">
        <v>34329</v>
      </c>
      <c r="Q5281" t="s">
        <v>8364</v>
      </c>
      <c r="S5281">
        <v>3</v>
      </c>
      <c r="T5281" t="s">
        <v>8369</v>
      </c>
    </row>
    <row r="5282" spans="1:20" x14ac:dyDescent="0.35">
      <c r="A5282" t="s">
        <v>900</v>
      </c>
      <c r="B5282" t="s">
        <v>1047</v>
      </c>
      <c r="C5282">
        <v>90</v>
      </c>
      <c r="D5282" t="s">
        <v>1174</v>
      </c>
      <c r="E5282" t="s">
        <v>6456</v>
      </c>
      <c r="F5282" t="s">
        <v>6731</v>
      </c>
      <c r="G5282" t="s">
        <v>6988</v>
      </c>
      <c r="H5282" t="s">
        <v>7000</v>
      </c>
      <c r="I5282" t="s">
        <v>7006</v>
      </c>
      <c r="K5282" t="s">
        <v>8330</v>
      </c>
      <c r="L5282" t="s">
        <v>8341</v>
      </c>
      <c r="M5282" t="s">
        <v>8350</v>
      </c>
      <c r="N5282" t="s">
        <v>8351</v>
      </c>
      <c r="O5282" t="s">
        <v>8359</v>
      </c>
      <c r="Q5282" t="s">
        <v>8360</v>
      </c>
      <c r="S5282">
        <v>4</v>
      </c>
    </row>
    <row r="5283" spans="1:20" x14ac:dyDescent="0.35">
      <c r="A5283" t="s">
        <v>315</v>
      </c>
      <c r="B5283" t="s">
        <v>1067</v>
      </c>
      <c r="D5283" t="s">
        <v>1173</v>
      </c>
      <c r="E5283" t="s">
        <v>6457</v>
      </c>
      <c r="F5283" t="s">
        <v>6716</v>
      </c>
      <c r="G5283" t="s">
        <v>6986</v>
      </c>
      <c r="H5283" t="s">
        <v>6995</v>
      </c>
      <c r="I5283" t="s">
        <v>7006</v>
      </c>
      <c r="J5283" t="s">
        <v>7595</v>
      </c>
      <c r="K5283" t="s">
        <v>7946</v>
      </c>
      <c r="L5283" t="s">
        <v>8338</v>
      </c>
      <c r="M5283" t="s">
        <v>8347</v>
      </c>
      <c r="N5283" t="s">
        <v>8354</v>
      </c>
      <c r="O5283" t="s">
        <v>8358</v>
      </c>
      <c r="Q5283" t="s">
        <v>8361</v>
      </c>
      <c r="R5283" t="s">
        <v>7603</v>
      </c>
      <c r="S5283">
        <v>5</v>
      </c>
      <c r="T5283" t="s">
        <v>8369</v>
      </c>
    </row>
    <row r="5284" spans="1:20" x14ac:dyDescent="0.35">
      <c r="A5284" t="s">
        <v>127</v>
      </c>
      <c r="B5284" t="s">
        <v>1051</v>
      </c>
      <c r="C5284">
        <v>33</v>
      </c>
      <c r="D5284" t="s">
        <v>1173</v>
      </c>
      <c r="E5284" t="s">
        <v>6458</v>
      </c>
      <c r="F5284" t="s">
        <v>6835</v>
      </c>
      <c r="G5284" t="s">
        <v>6986</v>
      </c>
      <c r="H5284" t="s">
        <v>6999</v>
      </c>
      <c r="I5284" t="s">
        <v>7004</v>
      </c>
      <c r="J5284" t="s">
        <v>7228</v>
      </c>
      <c r="K5284" t="s">
        <v>7843</v>
      </c>
      <c r="L5284" t="s">
        <v>8343</v>
      </c>
      <c r="M5284" t="s">
        <v>8347</v>
      </c>
      <c r="N5284" t="s">
        <v>8351</v>
      </c>
      <c r="O5284" t="s">
        <v>8357</v>
      </c>
      <c r="Q5284" t="s">
        <v>8361</v>
      </c>
      <c r="R5284" t="s">
        <v>8366</v>
      </c>
      <c r="S5284">
        <v>2</v>
      </c>
    </row>
    <row r="5285" spans="1:20" x14ac:dyDescent="0.35">
      <c r="A5285" t="s">
        <v>44</v>
      </c>
      <c r="B5285" t="s">
        <v>1090</v>
      </c>
      <c r="D5285" t="s">
        <v>1174</v>
      </c>
      <c r="E5285" t="s">
        <v>6459</v>
      </c>
      <c r="F5285" t="s">
        <v>6784</v>
      </c>
      <c r="G5285" t="s">
        <v>6988</v>
      </c>
      <c r="H5285" t="s">
        <v>7000</v>
      </c>
      <c r="I5285" t="s">
        <v>7004</v>
      </c>
      <c r="J5285" t="s">
        <v>7635</v>
      </c>
      <c r="K5285" t="s">
        <v>7972</v>
      </c>
      <c r="L5285" t="s">
        <v>8339</v>
      </c>
      <c r="M5285" t="s">
        <v>8346</v>
      </c>
      <c r="N5285" t="s">
        <v>8352</v>
      </c>
      <c r="O5285" t="s">
        <v>8357</v>
      </c>
      <c r="Q5285" t="s">
        <v>8362</v>
      </c>
      <c r="S5285">
        <v>3</v>
      </c>
      <c r="T5285" t="s">
        <v>8369</v>
      </c>
    </row>
    <row r="5286" spans="1:20" x14ac:dyDescent="0.35">
      <c r="A5286" t="s">
        <v>833</v>
      </c>
      <c r="B5286" t="s">
        <v>1154</v>
      </c>
      <c r="C5286">
        <v>55</v>
      </c>
      <c r="D5286" t="s">
        <v>1172</v>
      </c>
      <c r="E5286" t="s">
        <v>6460</v>
      </c>
      <c r="F5286" t="s">
        <v>6837</v>
      </c>
      <c r="G5286" t="s">
        <v>6987</v>
      </c>
      <c r="H5286" t="s">
        <v>6999</v>
      </c>
      <c r="I5286" t="s">
        <v>7004</v>
      </c>
      <c r="J5286" t="s">
        <v>7412</v>
      </c>
      <c r="K5286" t="s">
        <v>7872</v>
      </c>
      <c r="L5286" t="s">
        <v>8340</v>
      </c>
      <c r="M5286" t="s">
        <v>8349</v>
      </c>
      <c r="N5286" t="s">
        <v>8351</v>
      </c>
      <c r="O5286" t="s">
        <v>8358</v>
      </c>
      <c r="Q5286" t="s">
        <v>8362</v>
      </c>
      <c r="T5286" t="s">
        <v>8368</v>
      </c>
    </row>
    <row r="5287" spans="1:20" x14ac:dyDescent="0.35">
      <c r="A5287" t="s">
        <v>957</v>
      </c>
      <c r="B5287" t="s">
        <v>1124</v>
      </c>
      <c r="C5287">
        <v>24</v>
      </c>
      <c r="D5287" t="s">
        <v>1172</v>
      </c>
      <c r="E5287" t="s">
        <v>6461</v>
      </c>
      <c r="F5287" t="s">
        <v>6791</v>
      </c>
      <c r="G5287" t="s">
        <v>6989</v>
      </c>
      <c r="H5287" t="s">
        <v>6997</v>
      </c>
      <c r="I5287" t="s">
        <v>7004</v>
      </c>
      <c r="K5287" t="s">
        <v>8039</v>
      </c>
      <c r="L5287" t="s">
        <v>8342</v>
      </c>
      <c r="M5287" t="s">
        <v>8348</v>
      </c>
      <c r="N5287" t="s">
        <v>8352</v>
      </c>
      <c r="O5287" t="s">
        <v>8356</v>
      </c>
      <c r="P5287">
        <v>43756</v>
      </c>
      <c r="Q5287" t="s">
        <v>8363</v>
      </c>
      <c r="R5287" t="s">
        <v>7219</v>
      </c>
      <c r="S5287">
        <v>4</v>
      </c>
      <c r="T5287" t="s">
        <v>8368</v>
      </c>
    </row>
    <row r="5288" spans="1:20" x14ac:dyDescent="0.35">
      <c r="A5288" t="s">
        <v>792</v>
      </c>
      <c r="B5288" t="s">
        <v>1058</v>
      </c>
      <c r="E5288" t="s">
        <v>6462</v>
      </c>
      <c r="F5288" t="s">
        <v>6741</v>
      </c>
      <c r="G5288" t="s">
        <v>6993</v>
      </c>
      <c r="H5288" t="s">
        <v>6996</v>
      </c>
      <c r="I5288" t="s">
        <v>7002</v>
      </c>
      <c r="K5288" t="s">
        <v>8197</v>
      </c>
      <c r="L5288" t="s">
        <v>8345</v>
      </c>
      <c r="M5288" t="s">
        <v>8347</v>
      </c>
      <c r="N5288" t="s">
        <v>8353</v>
      </c>
      <c r="O5288" t="s">
        <v>8357</v>
      </c>
      <c r="Q5288" t="s">
        <v>8362</v>
      </c>
      <c r="S5288">
        <v>1</v>
      </c>
      <c r="T5288" t="s">
        <v>8369</v>
      </c>
    </row>
    <row r="5289" spans="1:20" x14ac:dyDescent="0.35">
      <c r="A5289" t="s">
        <v>765</v>
      </c>
      <c r="B5289" t="s">
        <v>1143</v>
      </c>
      <c r="E5289" t="s">
        <v>6463</v>
      </c>
      <c r="F5289" t="s">
        <v>6815</v>
      </c>
      <c r="G5289" t="s">
        <v>6985</v>
      </c>
      <c r="H5289" t="s">
        <v>6996</v>
      </c>
      <c r="I5289" t="s">
        <v>7002</v>
      </c>
      <c r="J5289" t="s">
        <v>7398</v>
      </c>
      <c r="K5289" t="s">
        <v>8322</v>
      </c>
      <c r="L5289" t="s">
        <v>8342</v>
      </c>
      <c r="M5289" t="s">
        <v>8350</v>
      </c>
      <c r="N5289" t="s">
        <v>8353</v>
      </c>
      <c r="O5289" t="s">
        <v>8359</v>
      </c>
      <c r="Q5289" t="s">
        <v>8363</v>
      </c>
      <c r="R5289" t="s">
        <v>7102</v>
      </c>
      <c r="S5289">
        <v>2</v>
      </c>
      <c r="T5289" t="s">
        <v>8368</v>
      </c>
    </row>
    <row r="5290" spans="1:20" x14ac:dyDescent="0.35">
      <c r="A5290" t="s">
        <v>345</v>
      </c>
      <c r="B5290" t="s">
        <v>1098</v>
      </c>
      <c r="D5290" t="s">
        <v>1174</v>
      </c>
      <c r="E5290" t="s">
        <v>6464</v>
      </c>
      <c r="G5290" t="s">
        <v>6990</v>
      </c>
      <c r="H5290" t="s">
        <v>6999</v>
      </c>
      <c r="I5290" t="s">
        <v>7005</v>
      </c>
      <c r="J5290" t="s">
        <v>7133</v>
      </c>
      <c r="K5290" t="s">
        <v>7679</v>
      </c>
      <c r="L5290" t="s">
        <v>8345</v>
      </c>
      <c r="M5290" t="s">
        <v>8349</v>
      </c>
      <c r="N5290" t="s">
        <v>8353</v>
      </c>
      <c r="O5290" t="s">
        <v>8355</v>
      </c>
      <c r="P5290">
        <v>31072</v>
      </c>
      <c r="Q5290" t="s">
        <v>8364</v>
      </c>
      <c r="R5290" t="s">
        <v>7012</v>
      </c>
      <c r="S5290">
        <v>4</v>
      </c>
    </row>
    <row r="5291" spans="1:20" x14ac:dyDescent="0.35">
      <c r="A5291" t="s">
        <v>820</v>
      </c>
      <c r="B5291" t="s">
        <v>1049</v>
      </c>
      <c r="C5291">
        <v>34</v>
      </c>
      <c r="D5291" t="s">
        <v>1174</v>
      </c>
      <c r="E5291" t="s">
        <v>6465</v>
      </c>
      <c r="F5291" t="s">
        <v>6916</v>
      </c>
      <c r="G5291" t="s">
        <v>6987</v>
      </c>
      <c r="H5291" t="s">
        <v>6996</v>
      </c>
      <c r="I5291" t="s">
        <v>7003</v>
      </c>
      <c r="J5291" t="s">
        <v>7599</v>
      </c>
      <c r="K5291" t="s">
        <v>7817</v>
      </c>
      <c r="L5291" t="s">
        <v>8342</v>
      </c>
      <c r="M5291" t="s">
        <v>8348</v>
      </c>
      <c r="N5291" t="s">
        <v>8353</v>
      </c>
      <c r="O5291" t="s">
        <v>8355</v>
      </c>
      <c r="P5291">
        <v>8734</v>
      </c>
      <c r="Q5291" t="s">
        <v>8361</v>
      </c>
      <c r="R5291" t="s">
        <v>7221</v>
      </c>
      <c r="S5291">
        <v>4</v>
      </c>
      <c r="T5291" t="s">
        <v>8369</v>
      </c>
    </row>
    <row r="5292" spans="1:20" x14ac:dyDescent="0.35">
      <c r="A5292" t="s">
        <v>212</v>
      </c>
      <c r="B5292" t="s">
        <v>1162</v>
      </c>
      <c r="D5292" t="s">
        <v>1173</v>
      </c>
      <c r="E5292" t="s">
        <v>6466</v>
      </c>
      <c r="F5292" t="s">
        <v>6880</v>
      </c>
      <c r="G5292" t="s">
        <v>6986</v>
      </c>
      <c r="H5292" t="s">
        <v>6996</v>
      </c>
      <c r="I5292" t="s">
        <v>7001</v>
      </c>
      <c r="J5292" t="s">
        <v>7177</v>
      </c>
      <c r="K5292" t="s">
        <v>7791</v>
      </c>
      <c r="L5292" t="s">
        <v>8339</v>
      </c>
      <c r="M5292" t="s">
        <v>8346</v>
      </c>
      <c r="N5292" t="s">
        <v>8352</v>
      </c>
      <c r="O5292" t="s">
        <v>8358</v>
      </c>
      <c r="Q5292" t="s">
        <v>8362</v>
      </c>
    </row>
    <row r="5293" spans="1:20" x14ac:dyDescent="0.35">
      <c r="A5293" t="s">
        <v>333</v>
      </c>
      <c r="B5293" t="s">
        <v>1116</v>
      </c>
      <c r="D5293" t="s">
        <v>1175</v>
      </c>
      <c r="E5293" t="s">
        <v>6467</v>
      </c>
      <c r="F5293" t="s">
        <v>6763</v>
      </c>
      <c r="G5293" t="s">
        <v>6984</v>
      </c>
      <c r="H5293" t="s">
        <v>6998</v>
      </c>
      <c r="I5293" t="s">
        <v>7003</v>
      </c>
      <c r="J5293" t="s">
        <v>7209</v>
      </c>
      <c r="K5293" t="s">
        <v>8050</v>
      </c>
      <c r="L5293" t="s">
        <v>8341</v>
      </c>
      <c r="M5293" t="s">
        <v>8350</v>
      </c>
      <c r="N5293" t="s">
        <v>8351</v>
      </c>
      <c r="O5293" t="s">
        <v>8355</v>
      </c>
      <c r="Q5293" t="s">
        <v>8361</v>
      </c>
      <c r="S5293">
        <v>4</v>
      </c>
    </row>
    <row r="5294" spans="1:20" x14ac:dyDescent="0.35">
      <c r="A5294" t="s">
        <v>656</v>
      </c>
      <c r="B5294" t="s">
        <v>1110</v>
      </c>
      <c r="C5294">
        <v>41</v>
      </c>
      <c r="D5294" t="s">
        <v>1172</v>
      </c>
      <c r="E5294" t="s">
        <v>6468</v>
      </c>
      <c r="G5294" t="s">
        <v>6984</v>
      </c>
      <c r="H5294" t="s">
        <v>6997</v>
      </c>
      <c r="I5294" t="s">
        <v>7005</v>
      </c>
      <c r="K5294" t="s">
        <v>8278</v>
      </c>
      <c r="L5294" t="s">
        <v>8343</v>
      </c>
      <c r="M5294" t="s">
        <v>8350</v>
      </c>
      <c r="N5294" t="s">
        <v>8354</v>
      </c>
      <c r="O5294" t="s">
        <v>8358</v>
      </c>
      <c r="P5294">
        <v>38536</v>
      </c>
      <c r="Q5294" t="s">
        <v>8361</v>
      </c>
      <c r="R5294" t="s">
        <v>7207</v>
      </c>
      <c r="S5294">
        <v>2</v>
      </c>
      <c r="T5294" t="s">
        <v>8369</v>
      </c>
    </row>
    <row r="5295" spans="1:20" x14ac:dyDescent="0.35">
      <c r="A5295" t="s">
        <v>979</v>
      </c>
      <c r="B5295" t="s">
        <v>1119</v>
      </c>
      <c r="C5295">
        <v>45</v>
      </c>
      <c r="D5295" t="s">
        <v>1173</v>
      </c>
      <c r="E5295" t="s">
        <v>6469</v>
      </c>
      <c r="G5295" t="s">
        <v>6988</v>
      </c>
      <c r="H5295" t="s">
        <v>6994</v>
      </c>
      <c r="I5295" t="s">
        <v>7007</v>
      </c>
      <c r="J5295" t="s">
        <v>7653</v>
      </c>
      <c r="K5295" t="s">
        <v>7749</v>
      </c>
      <c r="L5295" t="s">
        <v>8344</v>
      </c>
      <c r="M5295" t="s">
        <v>8350</v>
      </c>
      <c r="N5295" t="s">
        <v>8354</v>
      </c>
      <c r="O5295" t="s">
        <v>8359</v>
      </c>
      <c r="Q5295" t="s">
        <v>8361</v>
      </c>
      <c r="R5295" t="s">
        <v>7251</v>
      </c>
      <c r="S5295">
        <v>3</v>
      </c>
      <c r="T5295" t="s">
        <v>8368</v>
      </c>
    </row>
    <row r="5296" spans="1:20" x14ac:dyDescent="0.35">
      <c r="A5296" t="s">
        <v>557</v>
      </c>
      <c r="B5296" t="s">
        <v>1096</v>
      </c>
      <c r="E5296" t="s">
        <v>6470</v>
      </c>
      <c r="G5296" t="s">
        <v>6991</v>
      </c>
      <c r="H5296" t="s">
        <v>6995</v>
      </c>
      <c r="I5296" t="s">
        <v>7005</v>
      </c>
      <c r="K5296" t="s">
        <v>8320</v>
      </c>
      <c r="L5296" t="s">
        <v>8342</v>
      </c>
      <c r="M5296" t="s">
        <v>8350</v>
      </c>
      <c r="N5296" t="s">
        <v>8354</v>
      </c>
      <c r="O5296" t="s">
        <v>8355</v>
      </c>
      <c r="P5296">
        <v>20804</v>
      </c>
      <c r="Q5296" t="s">
        <v>8364</v>
      </c>
      <c r="S5296">
        <v>4</v>
      </c>
      <c r="T5296" t="s">
        <v>8367</v>
      </c>
    </row>
    <row r="5297" spans="1:20" x14ac:dyDescent="0.35">
      <c r="A5297" t="s">
        <v>497</v>
      </c>
      <c r="B5297" t="s">
        <v>1123</v>
      </c>
      <c r="C5297">
        <v>72</v>
      </c>
      <c r="D5297" t="s">
        <v>1173</v>
      </c>
      <c r="E5297" t="s">
        <v>6471</v>
      </c>
      <c r="F5297" t="s">
        <v>6793</v>
      </c>
      <c r="G5297" t="s">
        <v>6985</v>
      </c>
      <c r="H5297" t="s">
        <v>6997</v>
      </c>
      <c r="I5297" t="s">
        <v>7004</v>
      </c>
      <c r="J5297" t="s">
        <v>7214</v>
      </c>
      <c r="K5297" t="s">
        <v>8201</v>
      </c>
      <c r="L5297" t="s">
        <v>8344</v>
      </c>
      <c r="M5297" t="s">
        <v>8348</v>
      </c>
      <c r="N5297" t="s">
        <v>8351</v>
      </c>
      <c r="O5297" t="s">
        <v>8359</v>
      </c>
      <c r="Q5297" t="s">
        <v>8364</v>
      </c>
      <c r="R5297" t="s">
        <v>7342</v>
      </c>
      <c r="S5297">
        <v>2</v>
      </c>
      <c r="T5297" t="s">
        <v>8367</v>
      </c>
    </row>
    <row r="5298" spans="1:20" x14ac:dyDescent="0.35">
      <c r="A5298" t="s">
        <v>524</v>
      </c>
      <c r="B5298" t="s">
        <v>1082</v>
      </c>
      <c r="C5298">
        <v>49</v>
      </c>
      <c r="D5298" t="s">
        <v>1174</v>
      </c>
      <c r="E5298" t="s">
        <v>6472</v>
      </c>
      <c r="F5298" t="s">
        <v>6768</v>
      </c>
      <c r="G5298" t="s">
        <v>6985</v>
      </c>
      <c r="H5298" t="s">
        <v>6995</v>
      </c>
      <c r="I5298" t="s">
        <v>7004</v>
      </c>
      <c r="J5298" t="s">
        <v>7485</v>
      </c>
      <c r="K5298" t="s">
        <v>8064</v>
      </c>
      <c r="L5298" t="s">
        <v>8338</v>
      </c>
      <c r="M5298" t="s">
        <v>8348</v>
      </c>
      <c r="N5298" t="s">
        <v>8351</v>
      </c>
      <c r="O5298" t="s">
        <v>8356</v>
      </c>
      <c r="Q5298" t="s">
        <v>8361</v>
      </c>
      <c r="T5298" t="s">
        <v>8367</v>
      </c>
    </row>
    <row r="5299" spans="1:20" x14ac:dyDescent="0.35">
      <c r="A5299" t="s">
        <v>45</v>
      </c>
      <c r="B5299" t="s">
        <v>1036</v>
      </c>
      <c r="C5299">
        <v>41</v>
      </c>
      <c r="D5299" t="s">
        <v>1172</v>
      </c>
      <c r="E5299" t="s">
        <v>6473</v>
      </c>
      <c r="G5299" t="s">
        <v>6993</v>
      </c>
      <c r="H5299" t="s">
        <v>6998</v>
      </c>
      <c r="I5299" t="s">
        <v>7006</v>
      </c>
      <c r="J5299" t="s">
        <v>7373</v>
      </c>
      <c r="K5299" t="s">
        <v>7948</v>
      </c>
      <c r="L5299" t="s">
        <v>8343</v>
      </c>
      <c r="M5299" t="s">
        <v>8347</v>
      </c>
      <c r="N5299" t="s">
        <v>8351</v>
      </c>
      <c r="O5299" t="s">
        <v>8357</v>
      </c>
      <c r="Q5299" t="s">
        <v>8360</v>
      </c>
      <c r="S5299">
        <v>5</v>
      </c>
      <c r="T5299" t="s">
        <v>8367</v>
      </c>
    </row>
    <row r="5300" spans="1:20" x14ac:dyDescent="0.35">
      <c r="A5300" t="s">
        <v>73</v>
      </c>
      <c r="B5300" t="s">
        <v>1109</v>
      </c>
      <c r="C5300">
        <v>90</v>
      </c>
      <c r="D5300" t="s">
        <v>1173</v>
      </c>
      <c r="E5300" t="s">
        <v>6474</v>
      </c>
      <c r="F5300" t="s">
        <v>6867</v>
      </c>
      <c r="G5300" t="s">
        <v>6984</v>
      </c>
      <c r="H5300" t="s">
        <v>6994</v>
      </c>
      <c r="I5300" t="s">
        <v>7002</v>
      </c>
      <c r="J5300" t="s">
        <v>7365</v>
      </c>
      <c r="K5300" t="s">
        <v>7879</v>
      </c>
      <c r="L5300" t="s">
        <v>8344</v>
      </c>
      <c r="M5300" t="s">
        <v>8348</v>
      </c>
      <c r="N5300" t="s">
        <v>8353</v>
      </c>
      <c r="O5300" t="s">
        <v>8356</v>
      </c>
      <c r="Q5300" t="s">
        <v>8364</v>
      </c>
      <c r="R5300" t="s">
        <v>7180</v>
      </c>
      <c r="S5300">
        <v>1</v>
      </c>
      <c r="T5300" t="s">
        <v>8369</v>
      </c>
    </row>
    <row r="5301" spans="1:20" x14ac:dyDescent="0.35">
      <c r="A5301" t="s">
        <v>883</v>
      </c>
      <c r="B5301" t="s">
        <v>1054</v>
      </c>
      <c r="D5301" t="s">
        <v>1172</v>
      </c>
      <c r="E5301" t="s">
        <v>6475</v>
      </c>
      <c r="F5301" t="s">
        <v>6852</v>
      </c>
      <c r="G5301" t="s">
        <v>6991</v>
      </c>
      <c r="H5301" t="s">
        <v>6999</v>
      </c>
      <c r="I5301" t="s">
        <v>7001</v>
      </c>
      <c r="K5301" t="s">
        <v>8168</v>
      </c>
      <c r="L5301" t="s">
        <v>8339</v>
      </c>
      <c r="M5301" t="s">
        <v>8349</v>
      </c>
      <c r="N5301" t="s">
        <v>8354</v>
      </c>
      <c r="O5301" t="s">
        <v>8356</v>
      </c>
      <c r="Q5301" t="s">
        <v>8361</v>
      </c>
      <c r="R5301" t="s">
        <v>7572</v>
      </c>
      <c r="S5301">
        <v>4</v>
      </c>
    </row>
    <row r="5302" spans="1:20" x14ac:dyDescent="0.35">
      <c r="A5302" t="s">
        <v>480</v>
      </c>
      <c r="B5302" t="s">
        <v>1160</v>
      </c>
      <c r="C5302">
        <v>58</v>
      </c>
      <c r="E5302" t="s">
        <v>6476</v>
      </c>
      <c r="F5302" t="s">
        <v>6859</v>
      </c>
      <c r="G5302" t="s">
        <v>6985</v>
      </c>
      <c r="H5302" t="s">
        <v>6994</v>
      </c>
      <c r="I5302" t="s">
        <v>7003</v>
      </c>
      <c r="K5302" t="s">
        <v>7929</v>
      </c>
      <c r="L5302" t="s">
        <v>8340</v>
      </c>
      <c r="M5302" t="s">
        <v>8348</v>
      </c>
      <c r="N5302" t="s">
        <v>8354</v>
      </c>
      <c r="O5302" t="s">
        <v>8359</v>
      </c>
      <c r="Q5302" t="s">
        <v>8362</v>
      </c>
      <c r="S5302">
        <v>3</v>
      </c>
    </row>
    <row r="5303" spans="1:20" x14ac:dyDescent="0.35">
      <c r="A5303" t="s">
        <v>211</v>
      </c>
      <c r="B5303" t="s">
        <v>1103</v>
      </c>
      <c r="C5303">
        <v>76</v>
      </c>
      <c r="D5303" t="s">
        <v>1175</v>
      </c>
      <c r="E5303" t="s">
        <v>6477</v>
      </c>
      <c r="F5303" t="s">
        <v>6945</v>
      </c>
      <c r="G5303" t="s">
        <v>6986</v>
      </c>
      <c r="H5303" t="s">
        <v>6994</v>
      </c>
      <c r="I5303" t="s">
        <v>7001</v>
      </c>
      <c r="K5303" t="s">
        <v>7871</v>
      </c>
      <c r="L5303" t="s">
        <v>8341</v>
      </c>
      <c r="M5303" t="s">
        <v>8347</v>
      </c>
      <c r="N5303" t="s">
        <v>8354</v>
      </c>
      <c r="O5303" t="s">
        <v>8359</v>
      </c>
      <c r="P5303">
        <v>39772</v>
      </c>
      <c r="Q5303" t="s">
        <v>8361</v>
      </c>
      <c r="R5303" t="s">
        <v>7386</v>
      </c>
      <c r="T5303" t="s">
        <v>8367</v>
      </c>
    </row>
    <row r="5304" spans="1:20" x14ac:dyDescent="0.35">
      <c r="A5304" t="s">
        <v>567</v>
      </c>
      <c r="B5304" t="s">
        <v>1073</v>
      </c>
      <c r="D5304" t="s">
        <v>1173</v>
      </c>
      <c r="E5304" t="s">
        <v>6478</v>
      </c>
      <c r="G5304" t="s">
        <v>6992</v>
      </c>
      <c r="H5304" t="s">
        <v>6996</v>
      </c>
      <c r="I5304" t="s">
        <v>7001</v>
      </c>
      <c r="K5304" t="s">
        <v>7868</v>
      </c>
      <c r="L5304" t="s">
        <v>8341</v>
      </c>
      <c r="M5304" t="s">
        <v>8346</v>
      </c>
      <c r="N5304" t="s">
        <v>8351</v>
      </c>
      <c r="O5304" t="s">
        <v>8358</v>
      </c>
      <c r="Q5304" t="s">
        <v>8362</v>
      </c>
      <c r="S5304">
        <v>1</v>
      </c>
    </row>
    <row r="5305" spans="1:20" x14ac:dyDescent="0.35">
      <c r="A5305" t="s">
        <v>402</v>
      </c>
      <c r="B5305" t="s">
        <v>1096</v>
      </c>
      <c r="C5305">
        <v>87</v>
      </c>
      <c r="D5305" t="s">
        <v>1174</v>
      </c>
      <c r="E5305" t="s">
        <v>6479</v>
      </c>
      <c r="G5305" t="s">
        <v>6985</v>
      </c>
      <c r="H5305" t="s">
        <v>6999</v>
      </c>
      <c r="I5305" t="s">
        <v>7005</v>
      </c>
      <c r="K5305" t="s">
        <v>8159</v>
      </c>
      <c r="L5305" t="s">
        <v>8342</v>
      </c>
      <c r="M5305" t="s">
        <v>8350</v>
      </c>
      <c r="N5305" t="s">
        <v>8353</v>
      </c>
      <c r="O5305" t="s">
        <v>8357</v>
      </c>
      <c r="Q5305" t="s">
        <v>8363</v>
      </c>
      <c r="S5305">
        <v>1</v>
      </c>
    </row>
    <row r="5306" spans="1:20" x14ac:dyDescent="0.35">
      <c r="A5306" t="s">
        <v>476</v>
      </c>
      <c r="B5306" t="s">
        <v>1039</v>
      </c>
      <c r="C5306">
        <v>72</v>
      </c>
      <c r="D5306" t="s">
        <v>1174</v>
      </c>
      <c r="E5306" t="s">
        <v>6480</v>
      </c>
      <c r="F5306" t="s">
        <v>6911</v>
      </c>
      <c r="G5306" t="s">
        <v>6989</v>
      </c>
      <c r="H5306" t="s">
        <v>7000</v>
      </c>
      <c r="I5306" t="s">
        <v>7006</v>
      </c>
      <c r="J5306" t="s">
        <v>7466</v>
      </c>
      <c r="K5306" t="s">
        <v>8183</v>
      </c>
      <c r="L5306" t="s">
        <v>8340</v>
      </c>
      <c r="M5306" t="s">
        <v>8347</v>
      </c>
      <c r="N5306" t="s">
        <v>8353</v>
      </c>
      <c r="O5306" t="s">
        <v>8356</v>
      </c>
      <c r="Q5306" t="s">
        <v>8360</v>
      </c>
      <c r="R5306" t="s">
        <v>7359</v>
      </c>
      <c r="S5306">
        <v>1</v>
      </c>
      <c r="T5306" t="s">
        <v>8368</v>
      </c>
    </row>
    <row r="5307" spans="1:20" x14ac:dyDescent="0.35">
      <c r="A5307" t="s">
        <v>904</v>
      </c>
      <c r="B5307" t="s">
        <v>1127</v>
      </c>
      <c r="C5307">
        <v>40</v>
      </c>
      <c r="D5307" t="s">
        <v>1172</v>
      </c>
      <c r="E5307" t="s">
        <v>6481</v>
      </c>
      <c r="F5307" t="s">
        <v>6897</v>
      </c>
      <c r="G5307" t="s">
        <v>6989</v>
      </c>
      <c r="H5307" t="s">
        <v>7000</v>
      </c>
      <c r="I5307" t="s">
        <v>7004</v>
      </c>
      <c r="K5307" t="s">
        <v>7700</v>
      </c>
      <c r="L5307" t="s">
        <v>8338</v>
      </c>
      <c r="M5307" t="s">
        <v>8348</v>
      </c>
      <c r="N5307" t="s">
        <v>8354</v>
      </c>
      <c r="O5307" t="s">
        <v>8359</v>
      </c>
      <c r="P5307">
        <v>35644</v>
      </c>
      <c r="Q5307" t="s">
        <v>8361</v>
      </c>
      <c r="R5307" t="s">
        <v>7020</v>
      </c>
      <c r="S5307">
        <v>4</v>
      </c>
    </row>
    <row r="5308" spans="1:20" x14ac:dyDescent="0.35">
      <c r="A5308" t="s">
        <v>679</v>
      </c>
      <c r="B5308" t="s">
        <v>1023</v>
      </c>
      <c r="C5308">
        <v>34</v>
      </c>
      <c r="D5308" t="s">
        <v>1172</v>
      </c>
      <c r="E5308" t="s">
        <v>6482</v>
      </c>
      <c r="G5308" t="s">
        <v>6986</v>
      </c>
      <c r="H5308" t="s">
        <v>7000</v>
      </c>
      <c r="I5308" t="s">
        <v>7001</v>
      </c>
      <c r="J5308" t="s">
        <v>7123</v>
      </c>
      <c r="K5308" t="s">
        <v>8337</v>
      </c>
      <c r="L5308" t="s">
        <v>8342</v>
      </c>
      <c r="M5308" t="s">
        <v>8348</v>
      </c>
      <c r="N5308" t="s">
        <v>8351</v>
      </c>
      <c r="O5308" t="s">
        <v>8355</v>
      </c>
      <c r="R5308" t="s">
        <v>7523</v>
      </c>
      <c r="S5308">
        <v>5</v>
      </c>
    </row>
    <row r="5309" spans="1:20" x14ac:dyDescent="0.35">
      <c r="A5309" t="s">
        <v>345</v>
      </c>
      <c r="B5309" t="s">
        <v>1032</v>
      </c>
      <c r="D5309" t="s">
        <v>1174</v>
      </c>
      <c r="E5309" t="s">
        <v>6483</v>
      </c>
      <c r="F5309" t="s">
        <v>6688</v>
      </c>
      <c r="G5309" t="s">
        <v>6991</v>
      </c>
      <c r="H5309" t="s">
        <v>6999</v>
      </c>
      <c r="I5309" t="s">
        <v>7004</v>
      </c>
      <c r="K5309" t="s">
        <v>7991</v>
      </c>
      <c r="L5309" t="s">
        <v>8338</v>
      </c>
      <c r="M5309" t="s">
        <v>8350</v>
      </c>
      <c r="N5309" t="s">
        <v>8351</v>
      </c>
      <c r="O5309" t="s">
        <v>8355</v>
      </c>
      <c r="Q5309" t="s">
        <v>8360</v>
      </c>
      <c r="S5309">
        <v>3</v>
      </c>
      <c r="T5309" t="s">
        <v>8368</v>
      </c>
    </row>
    <row r="5310" spans="1:20" x14ac:dyDescent="0.35">
      <c r="A5310" t="s">
        <v>83</v>
      </c>
      <c r="B5310" t="s">
        <v>1047</v>
      </c>
      <c r="D5310" t="s">
        <v>1172</v>
      </c>
      <c r="E5310" t="s">
        <v>6484</v>
      </c>
      <c r="G5310" t="s">
        <v>6986</v>
      </c>
      <c r="H5310" t="s">
        <v>6995</v>
      </c>
      <c r="I5310" t="s">
        <v>7001</v>
      </c>
      <c r="J5310" t="s">
        <v>7454</v>
      </c>
      <c r="K5310" t="s">
        <v>7860</v>
      </c>
      <c r="L5310" t="s">
        <v>8339</v>
      </c>
      <c r="M5310" t="s">
        <v>8349</v>
      </c>
      <c r="N5310" t="s">
        <v>8351</v>
      </c>
      <c r="O5310" t="s">
        <v>8355</v>
      </c>
      <c r="S5310">
        <v>5</v>
      </c>
      <c r="T5310" t="s">
        <v>8367</v>
      </c>
    </row>
    <row r="5311" spans="1:20" x14ac:dyDescent="0.35">
      <c r="A5311" t="s">
        <v>120</v>
      </c>
      <c r="B5311" t="s">
        <v>1049</v>
      </c>
      <c r="C5311">
        <v>55</v>
      </c>
      <c r="D5311" t="s">
        <v>1173</v>
      </c>
      <c r="E5311" t="s">
        <v>6485</v>
      </c>
      <c r="F5311" t="s">
        <v>6916</v>
      </c>
      <c r="G5311" t="s">
        <v>6991</v>
      </c>
      <c r="H5311" t="s">
        <v>6995</v>
      </c>
      <c r="I5311" t="s">
        <v>7006</v>
      </c>
      <c r="J5311" t="s">
        <v>7302</v>
      </c>
      <c r="K5311" t="s">
        <v>7763</v>
      </c>
      <c r="L5311" t="s">
        <v>8344</v>
      </c>
      <c r="M5311" t="s">
        <v>8346</v>
      </c>
      <c r="N5311" t="s">
        <v>8354</v>
      </c>
      <c r="O5311" t="s">
        <v>8357</v>
      </c>
      <c r="Q5311" t="s">
        <v>8360</v>
      </c>
      <c r="R5311" t="s">
        <v>7311</v>
      </c>
      <c r="S5311">
        <v>5</v>
      </c>
      <c r="T5311" t="s">
        <v>8368</v>
      </c>
    </row>
    <row r="5312" spans="1:20" x14ac:dyDescent="0.35">
      <c r="A5312" t="s">
        <v>911</v>
      </c>
      <c r="B5312" t="s">
        <v>1078</v>
      </c>
      <c r="E5312" t="s">
        <v>6486</v>
      </c>
      <c r="F5312" t="s">
        <v>6722</v>
      </c>
      <c r="G5312" t="s">
        <v>6987</v>
      </c>
      <c r="H5312" t="s">
        <v>6999</v>
      </c>
      <c r="I5312" t="s">
        <v>7001</v>
      </c>
      <c r="J5312" t="s">
        <v>7012</v>
      </c>
      <c r="K5312" t="s">
        <v>7996</v>
      </c>
      <c r="L5312" t="s">
        <v>8344</v>
      </c>
      <c r="M5312" t="s">
        <v>8349</v>
      </c>
      <c r="N5312" t="s">
        <v>8354</v>
      </c>
      <c r="O5312" t="s">
        <v>8355</v>
      </c>
      <c r="Q5312" t="s">
        <v>8360</v>
      </c>
      <c r="R5312" t="s">
        <v>7098</v>
      </c>
      <c r="S5312">
        <v>2</v>
      </c>
      <c r="T5312" t="s">
        <v>8368</v>
      </c>
    </row>
    <row r="5313" spans="1:20" x14ac:dyDescent="0.35">
      <c r="A5313" t="s">
        <v>330</v>
      </c>
      <c r="B5313" t="s">
        <v>1119</v>
      </c>
      <c r="E5313" t="s">
        <v>6487</v>
      </c>
      <c r="F5313" t="s">
        <v>6893</v>
      </c>
      <c r="G5313" t="s">
        <v>6985</v>
      </c>
      <c r="H5313" t="s">
        <v>6999</v>
      </c>
      <c r="I5313" t="s">
        <v>7005</v>
      </c>
      <c r="J5313" t="s">
        <v>7625</v>
      </c>
      <c r="K5313" t="s">
        <v>7888</v>
      </c>
      <c r="L5313" t="s">
        <v>8345</v>
      </c>
      <c r="M5313" t="s">
        <v>8350</v>
      </c>
      <c r="N5313" t="s">
        <v>8353</v>
      </c>
      <c r="O5313" t="s">
        <v>8357</v>
      </c>
      <c r="Q5313" t="s">
        <v>8364</v>
      </c>
      <c r="S5313">
        <v>1</v>
      </c>
      <c r="T5313" t="s">
        <v>8369</v>
      </c>
    </row>
    <row r="5314" spans="1:20" x14ac:dyDescent="0.35">
      <c r="A5314" t="s">
        <v>289</v>
      </c>
      <c r="B5314" t="s">
        <v>1061</v>
      </c>
      <c r="C5314">
        <v>35</v>
      </c>
      <c r="E5314" t="s">
        <v>6488</v>
      </c>
      <c r="F5314" t="s">
        <v>6710</v>
      </c>
      <c r="G5314" t="s">
        <v>6987</v>
      </c>
      <c r="H5314" t="s">
        <v>6998</v>
      </c>
      <c r="I5314" t="s">
        <v>7006</v>
      </c>
      <c r="J5314" t="s">
        <v>7301</v>
      </c>
      <c r="K5314" t="s">
        <v>8211</v>
      </c>
      <c r="L5314" t="s">
        <v>8345</v>
      </c>
      <c r="M5314" t="s">
        <v>8346</v>
      </c>
      <c r="N5314" t="s">
        <v>8351</v>
      </c>
      <c r="O5314" t="s">
        <v>8357</v>
      </c>
      <c r="P5314">
        <v>2396</v>
      </c>
      <c r="Q5314" t="s">
        <v>8364</v>
      </c>
      <c r="S5314">
        <v>4</v>
      </c>
      <c r="T5314" t="s">
        <v>8368</v>
      </c>
    </row>
    <row r="5315" spans="1:20" x14ac:dyDescent="0.35">
      <c r="A5315" t="s">
        <v>470</v>
      </c>
      <c r="B5315" t="s">
        <v>1168</v>
      </c>
      <c r="C5315">
        <v>11</v>
      </c>
      <c r="E5315" t="s">
        <v>6489</v>
      </c>
      <c r="G5315" t="s">
        <v>6984</v>
      </c>
      <c r="H5315" t="s">
        <v>6997</v>
      </c>
      <c r="I5315" t="s">
        <v>7003</v>
      </c>
      <c r="J5315" t="s">
        <v>7325</v>
      </c>
      <c r="K5315" t="s">
        <v>8038</v>
      </c>
      <c r="L5315" t="s">
        <v>8340</v>
      </c>
      <c r="M5315" t="s">
        <v>8350</v>
      </c>
      <c r="N5315" t="s">
        <v>8354</v>
      </c>
      <c r="O5315" t="s">
        <v>8356</v>
      </c>
      <c r="Q5315" t="s">
        <v>8361</v>
      </c>
    </row>
    <row r="5316" spans="1:20" x14ac:dyDescent="0.35">
      <c r="A5316" t="s">
        <v>902</v>
      </c>
      <c r="B5316" t="s">
        <v>1052</v>
      </c>
      <c r="D5316" t="s">
        <v>1172</v>
      </c>
      <c r="E5316" t="s">
        <v>6490</v>
      </c>
      <c r="F5316" t="s">
        <v>6830</v>
      </c>
      <c r="G5316" t="s">
        <v>6986</v>
      </c>
      <c r="H5316" t="s">
        <v>7000</v>
      </c>
      <c r="I5316" t="s">
        <v>7005</v>
      </c>
      <c r="K5316" t="s">
        <v>7972</v>
      </c>
      <c r="L5316" t="s">
        <v>8342</v>
      </c>
      <c r="M5316" t="s">
        <v>8347</v>
      </c>
      <c r="N5316" t="s">
        <v>8352</v>
      </c>
      <c r="O5316" t="s">
        <v>8357</v>
      </c>
      <c r="Q5316" t="s">
        <v>8363</v>
      </c>
      <c r="R5316" t="s">
        <v>7602</v>
      </c>
      <c r="S5316">
        <v>3</v>
      </c>
      <c r="T5316" t="s">
        <v>8368</v>
      </c>
    </row>
    <row r="5317" spans="1:20" x14ac:dyDescent="0.35">
      <c r="A5317" t="s">
        <v>987</v>
      </c>
      <c r="B5317" t="s">
        <v>1085</v>
      </c>
      <c r="C5317">
        <v>1</v>
      </c>
      <c r="D5317" t="s">
        <v>1174</v>
      </c>
      <c r="E5317" t="s">
        <v>6491</v>
      </c>
      <c r="G5317" t="s">
        <v>6988</v>
      </c>
      <c r="H5317" t="s">
        <v>7000</v>
      </c>
      <c r="I5317" t="s">
        <v>7007</v>
      </c>
      <c r="J5317" t="s">
        <v>7270</v>
      </c>
      <c r="K5317" t="s">
        <v>7955</v>
      </c>
      <c r="L5317" t="s">
        <v>8345</v>
      </c>
      <c r="M5317" t="s">
        <v>8347</v>
      </c>
      <c r="N5317" t="s">
        <v>8351</v>
      </c>
      <c r="O5317" t="s">
        <v>8357</v>
      </c>
      <c r="Q5317" t="s">
        <v>8362</v>
      </c>
      <c r="S5317">
        <v>1</v>
      </c>
    </row>
    <row r="5318" spans="1:20" x14ac:dyDescent="0.35">
      <c r="A5318" t="s">
        <v>186</v>
      </c>
      <c r="B5318" t="s">
        <v>1147</v>
      </c>
      <c r="D5318" t="s">
        <v>1174</v>
      </c>
      <c r="E5318" t="s">
        <v>6492</v>
      </c>
      <c r="F5318" t="s">
        <v>6861</v>
      </c>
      <c r="G5318" t="s">
        <v>6987</v>
      </c>
      <c r="H5318" t="s">
        <v>6998</v>
      </c>
      <c r="I5318" t="s">
        <v>7004</v>
      </c>
      <c r="J5318" t="s">
        <v>7677</v>
      </c>
      <c r="K5318" t="s">
        <v>7894</v>
      </c>
      <c r="L5318" t="s">
        <v>8339</v>
      </c>
      <c r="M5318" t="s">
        <v>8349</v>
      </c>
      <c r="N5318" t="s">
        <v>8353</v>
      </c>
      <c r="O5318" t="s">
        <v>8358</v>
      </c>
      <c r="P5318">
        <v>24084</v>
      </c>
      <c r="Q5318" t="s">
        <v>8360</v>
      </c>
      <c r="R5318" t="s">
        <v>7471</v>
      </c>
      <c r="T5318" t="s">
        <v>8367</v>
      </c>
    </row>
    <row r="5319" spans="1:20" x14ac:dyDescent="0.35">
      <c r="A5319" t="s">
        <v>334</v>
      </c>
      <c r="B5319" t="s">
        <v>1079</v>
      </c>
      <c r="D5319" t="s">
        <v>1175</v>
      </c>
      <c r="E5319" t="s">
        <v>6493</v>
      </c>
      <c r="F5319" t="s">
        <v>6736</v>
      </c>
      <c r="G5319" t="s">
        <v>6985</v>
      </c>
      <c r="H5319" t="s">
        <v>6994</v>
      </c>
      <c r="I5319" t="s">
        <v>7004</v>
      </c>
      <c r="J5319" t="s">
        <v>7081</v>
      </c>
      <c r="K5319" t="s">
        <v>7679</v>
      </c>
      <c r="L5319" t="s">
        <v>8340</v>
      </c>
      <c r="M5319" t="s">
        <v>8348</v>
      </c>
      <c r="N5319" t="s">
        <v>8352</v>
      </c>
      <c r="O5319" t="s">
        <v>8356</v>
      </c>
      <c r="R5319" t="s">
        <v>7289</v>
      </c>
      <c r="S5319">
        <v>2</v>
      </c>
      <c r="T5319" t="s">
        <v>8369</v>
      </c>
    </row>
    <row r="5320" spans="1:20" x14ac:dyDescent="0.35">
      <c r="A5320" t="s">
        <v>733</v>
      </c>
      <c r="B5320" t="s">
        <v>1130</v>
      </c>
      <c r="D5320" t="s">
        <v>1174</v>
      </c>
      <c r="E5320" t="s">
        <v>6494</v>
      </c>
      <c r="F5320" t="s">
        <v>6781</v>
      </c>
      <c r="G5320" t="s">
        <v>6989</v>
      </c>
      <c r="H5320" t="s">
        <v>6996</v>
      </c>
      <c r="I5320" t="s">
        <v>7004</v>
      </c>
      <c r="J5320" t="s">
        <v>7423</v>
      </c>
      <c r="K5320" t="s">
        <v>7796</v>
      </c>
      <c r="L5320" t="s">
        <v>8345</v>
      </c>
      <c r="M5320" t="s">
        <v>8350</v>
      </c>
      <c r="N5320" t="s">
        <v>8352</v>
      </c>
      <c r="O5320" t="s">
        <v>8355</v>
      </c>
      <c r="Q5320" t="s">
        <v>8364</v>
      </c>
      <c r="R5320" t="s">
        <v>7043</v>
      </c>
    </row>
    <row r="5321" spans="1:20" x14ac:dyDescent="0.35">
      <c r="A5321" t="s">
        <v>218</v>
      </c>
      <c r="B5321" t="s">
        <v>1094</v>
      </c>
      <c r="D5321" t="s">
        <v>1172</v>
      </c>
      <c r="E5321" t="s">
        <v>6495</v>
      </c>
      <c r="F5321" t="s">
        <v>6819</v>
      </c>
      <c r="G5321" t="s">
        <v>6992</v>
      </c>
      <c r="H5321" t="s">
        <v>6998</v>
      </c>
      <c r="I5321" t="s">
        <v>7007</v>
      </c>
      <c r="K5321" t="s">
        <v>7731</v>
      </c>
      <c r="L5321" t="s">
        <v>8344</v>
      </c>
      <c r="M5321" t="s">
        <v>8349</v>
      </c>
      <c r="N5321" t="s">
        <v>8352</v>
      </c>
      <c r="O5321" t="s">
        <v>8358</v>
      </c>
      <c r="Q5321" t="s">
        <v>8364</v>
      </c>
      <c r="S5321">
        <v>1</v>
      </c>
    </row>
    <row r="5322" spans="1:20" x14ac:dyDescent="0.35">
      <c r="A5322" t="s">
        <v>79</v>
      </c>
      <c r="B5322" t="s">
        <v>1127</v>
      </c>
      <c r="D5322" t="s">
        <v>1172</v>
      </c>
      <c r="E5322" t="s">
        <v>6496</v>
      </c>
      <c r="F5322" t="s">
        <v>6897</v>
      </c>
      <c r="G5322" t="s">
        <v>6989</v>
      </c>
      <c r="H5322" t="s">
        <v>6996</v>
      </c>
      <c r="I5322" t="s">
        <v>7003</v>
      </c>
      <c r="K5322" t="s">
        <v>7845</v>
      </c>
      <c r="L5322" t="s">
        <v>8345</v>
      </c>
      <c r="M5322" t="s">
        <v>8348</v>
      </c>
      <c r="N5322" t="s">
        <v>8352</v>
      </c>
      <c r="O5322" t="s">
        <v>8356</v>
      </c>
      <c r="Q5322" t="s">
        <v>8361</v>
      </c>
      <c r="S5322">
        <v>4</v>
      </c>
      <c r="T5322" t="s">
        <v>8368</v>
      </c>
    </row>
    <row r="5323" spans="1:20" x14ac:dyDescent="0.35">
      <c r="A5323" t="s">
        <v>212</v>
      </c>
      <c r="B5323" t="s">
        <v>1139</v>
      </c>
      <c r="D5323" t="s">
        <v>1174</v>
      </c>
      <c r="E5323" t="s">
        <v>6497</v>
      </c>
      <c r="F5323" t="s">
        <v>6809</v>
      </c>
      <c r="G5323" t="s">
        <v>6984</v>
      </c>
      <c r="H5323" t="s">
        <v>6994</v>
      </c>
      <c r="I5323" t="s">
        <v>7002</v>
      </c>
      <c r="K5323" t="s">
        <v>7754</v>
      </c>
      <c r="L5323" t="s">
        <v>8345</v>
      </c>
      <c r="M5323" t="s">
        <v>8349</v>
      </c>
      <c r="N5323" t="s">
        <v>8351</v>
      </c>
      <c r="O5323" t="s">
        <v>8356</v>
      </c>
      <c r="Q5323" t="s">
        <v>8363</v>
      </c>
      <c r="R5323" t="s">
        <v>7666</v>
      </c>
      <c r="S5323">
        <v>2</v>
      </c>
      <c r="T5323" t="s">
        <v>8369</v>
      </c>
    </row>
    <row r="5324" spans="1:20" x14ac:dyDescent="0.35">
      <c r="A5324" t="s">
        <v>210</v>
      </c>
      <c r="B5324" t="s">
        <v>1162</v>
      </c>
      <c r="D5324" t="s">
        <v>1172</v>
      </c>
      <c r="E5324" t="s">
        <v>6498</v>
      </c>
      <c r="F5324" t="s">
        <v>6880</v>
      </c>
      <c r="G5324" t="s">
        <v>6993</v>
      </c>
      <c r="H5324" t="s">
        <v>6994</v>
      </c>
      <c r="I5324" t="s">
        <v>7002</v>
      </c>
      <c r="J5324" t="s">
        <v>7021</v>
      </c>
      <c r="K5324" t="s">
        <v>7942</v>
      </c>
      <c r="L5324" t="s">
        <v>8343</v>
      </c>
      <c r="M5324" t="s">
        <v>8350</v>
      </c>
      <c r="N5324" t="s">
        <v>8352</v>
      </c>
      <c r="O5324" t="s">
        <v>8356</v>
      </c>
      <c r="Q5324" t="s">
        <v>8360</v>
      </c>
      <c r="R5324" t="s">
        <v>7099</v>
      </c>
      <c r="T5324" t="s">
        <v>8367</v>
      </c>
    </row>
    <row r="5325" spans="1:20" x14ac:dyDescent="0.35">
      <c r="A5325" t="s">
        <v>955</v>
      </c>
      <c r="B5325" t="s">
        <v>1060</v>
      </c>
      <c r="D5325" t="s">
        <v>1173</v>
      </c>
      <c r="E5325" t="s">
        <v>6499</v>
      </c>
      <c r="F5325" t="s">
        <v>6709</v>
      </c>
      <c r="G5325" t="s">
        <v>6985</v>
      </c>
      <c r="H5325" t="s">
        <v>6999</v>
      </c>
      <c r="I5325" t="s">
        <v>7007</v>
      </c>
      <c r="J5325" t="s">
        <v>7525</v>
      </c>
      <c r="K5325" t="s">
        <v>7885</v>
      </c>
      <c r="L5325" t="s">
        <v>8342</v>
      </c>
      <c r="M5325" t="s">
        <v>8347</v>
      </c>
      <c r="N5325" t="s">
        <v>8352</v>
      </c>
      <c r="O5325" t="s">
        <v>8359</v>
      </c>
      <c r="Q5325" t="s">
        <v>8362</v>
      </c>
      <c r="R5325" t="s">
        <v>7089</v>
      </c>
      <c r="S5325">
        <v>3</v>
      </c>
      <c r="T5325" t="s">
        <v>8368</v>
      </c>
    </row>
    <row r="5326" spans="1:20" x14ac:dyDescent="0.35">
      <c r="A5326" t="s">
        <v>794</v>
      </c>
      <c r="B5326" t="s">
        <v>1065</v>
      </c>
      <c r="C5326">
        <v>90</v>
      </c>
      <c r="D5326" t="s">
        <v>1173</v>
      </c>
      <c r="E5326" t="s">
        <v>6500</v>
      </c>
      <c r="F5326" t="s">
        <v>6856</v>
      </c>
      <c r="G5326" t="s">
        <v>6986</v>
      </c>
      <c r="H5326" t="s">
        <v>7000</v>
      </c>
      <c r="I5326" t="s">
        <v>7001</v>
      </c>
      <c r="J5326" t="s">
        <v>7537</v>
      </c>
      <c r="K5326" t="s">
        <v>8114</v>
      </c>
      <c r="L5326" t="s">
        <v>8339</v>
      </c>
      <c r="M5326" t="s">
        <v>8347</v>
      </c>
      <c r="N5326" t="s">
        <v>8353</v>
      </c>
      <c r="O5326" t="s">
        <v>8357</v>
      </c>
      <c r="Q5326" t="s">
        <v>8360</v>
      </c>
      <c r="S5326">
        <v>3</v>
      </c>
      <c r="T5326" t="s">
        <v>8369</v>
      </c>
    </row>
    <row r="5327" spans="1:20" x14ac:dyDescent="0.35">
      <c r="A5327" t="s">
        <v>795</v>
      </c>
      <c r="B5327" t="s">
        <v>1137</v>
      </c>
      <c r="D5327" t="s">
        <v>1172</v>
      </c>
      <c r="E5327" t="s">
        <v>6501</v>
      </c>
      <c r="F5327" t="s">
        <v>6802</v>
      </c>
      <c r="G5327" t="s">
        <v>6990</v>
      </c>
      <c r="H5327" t="s">
        <v>6999</v>
      </c>
      <c r="I5327" t="s">
        <v>7002</v>
      </c>
      <c r="J5327" t="s">
        <v>7021</v>
      </c>
      <c r="K5327" t="s">
        <v>8299</v>
      </c>
      <c r="L5327" t="s">
        <v>8338</v>
      </c>
      <c r="M5327" t="s">
        <v>8347</v>
      </c>
      <c r="N5327" t="s">
        <v>8352</v>
      </c>
      <c r="O5327" t="s">
        <v>8359</v>
      </c>
      <c r="Q5327" t="s">
        <v>8362</v>
      </c>
      <c r="R5327" t="s">
        <v>7529</v>
      </c>
      <c r="T5327" t="s">
        <v>8369</v>
      </c>
    </row>
    <row r="5328" spans="1:20" x14ac:dyDescent="0.35">
      <c r="A5328" t="s">
        <v>432</v>
      </c>
      <c r="B5328" t="s">
        <v>1100</v>
      </c>
      <c r="C5328">
        <v>23</v>
      </c>
      <c r="D5328" t="s">
        <v>1173</v>
      </c>
      <c r="E5328" t="s">
        <v>6502</v>
      </c>
      <c r="G5328" t="s">
        <v>6991</v>
      </c>
      <c r="H5328" t="s">
        <v>6994</v>
      </c>
      <c r="I5328" t="s">
        <v>7003</v>
      </c>
      <c r="J5328" t="s">
        <v>7380</v>
      </c>
      <c r="K5328" t="s">
        <v>7696</v>
      </c>
      <c r="L5328" t="s">
        <v>8345</v>
      </c>
      <c r="M5328" t="s">
        <v>8347</v>
      </c>
      <c r="N5328" t="s">
        <v>8352</v>
      </c>
      <c r="O5328" t="s">
        <v>8357</v>
      </c>
      <c r="Q5328" t="s">
        <v>8362</v>
      </c>
      <c r="R5328" t="s">
        <v>7374</v>
      </c>
      <c r="S5328">
        <v>3</v>
      </c>
    </row>
    <row r="5329" spans="1:20" x14ac:dyDescent="0.35">
      <c r="A5329" t="s">
        <v>495</v>
      </c>
      <c r="B5329" t="s">
        <v>1076</v>
      </c>
      <c r="D5329" t="s">
        <v>1175</v>
      </c>
      <c r="E5329" t="s">
        <v>6503</v>
      </c>
      <c r="F5329" t="s">
        <v>6720</v>
      </c>
      <c r="G5329" t="s">
        <v>6986</v>
      </c>
      <c r="H5329" t="s">
        <v>6997</v>
      </c>
      <c r="I5329" t="s">
        <v>7007</v>
      </c>
      <c r="K5329" t="s">
        <v>8156</v>
      </c>
      <c r="L5329" t="s">
        <v>8338</v>
      </c>
      <c r="M5329" t="s">
        <v>8349</v>
      </c>
      <c r="N5329" t="s">
        <v>8352</v>
      </c>
      <c r="O5329" t="s">
        <v>8356</v>
      </c>
      <c r="Q5329" t="s">
        <v>8361</v>
      </c>
      <c r="R5329" t="s">
        <v>7587</v>
      </c>
      <c r="S5329">
        <v>1</v>
      </c>
      <c r="T5329" t="s">
        <v>8369</v>
      </c>
    </row>
    <row r="5330" spans="1:20" x14ac:dyDescent="0.35">
      <c r="A5330" t="s">
        <v>296</v>
      </c>
      <c r="B5330" t="s">
        <v>1090</v>
      </c>
      <c r="D5330" t="s">
        <v>1172</v>
      </c>
      <c r="E5330" t="s">
        <v>6504</v>
      </c>
      <c r="F5330" t="s">
        <v>6817</v>
      </c>
      <c r="G5330" t="s">
        <v>6993</v>
      </c>
      <c r="H5330" t="s">
        <v>6995</v>
      </c>
      <c r="I5330" t="s">
        <v>7004</v>
      </c>
      <c r="K5330" t="s">
        <v>7847</v>
      </c>
      <c r="L5330" t="s">
        <v>8341</v>
      </c>
      <c r="M5330" t="s">
        <v>8349</v>
      </c>
      <c r="N5330" t="s">
        <v>8351</v>
      </c>
      <c r="O5330" t="s">
        <v>8359</v>
      </c>
      <c r="P5330">
        <v>49818</v>
      </c>
      <c r="Q5330" t="s">
        <v>8363</v>
      </c>
      <c r="R5330" t="s">
        <v>7643</v>
      </c>
      <c r="S5330">
        <v>2</v>
      </c>
      <c r="T5330" t="s">
        <v>8368</v>
      </c>
    </row>
    <row r="5331" spans="1:20" x14ac:dyDescent="0.35">
      <c r="A5331" t="s">
        <v>556</v>
      </c>
      <c r="B5331" t="s">
        <v>1151</v>
      </c>
      <c r="C5331">
        <v>57</v>
      </c>
      <c r="E5331" t="s">
        <v>6505</v>
      </c>
      <c r="F5331" t="s">
        <v>6941</v>
      </c>
      <c r="G5331" t="s">
        <v>6993</v>
      </c>
      <c r="H5331" t="s">
        <v>6999</v>
      </c>
      <c r="I5331" t="s">
        <v>7006</v>
      </c>
      <c r="J5331" t="s">
        <v>7654</v>
      </c>
      <c r="K5331" t="s">
        <v>8079</v>
      </c>
      <c r="L5331" t="s">
        <v>8339</v>
      </c>
      <c r="M5331" t="s">
        <v>8349</v>
      </c>
      <c r="N5331" t="s">
        <v>8352</v>
      </c>
      <c r="O5331" t="s">
        <v>8359</v>
      </c>
      <c r="Q5331" t="s">
        <v>8361</v>
      </c>
      <c r="R5331" t="s">
        <v>7012</v>
      </c>
      <c r="T5331" t="s">
        <v>8369</v>
      </c>
    </row>
    <row r="5332" spans="1:20" x14ac:dyDescent="0.35">
      <c r="A5332" t="s">
        <v>519</v>
      </c>
      <c r="B5332" t="s">
        <v>1083</v>
      </c>
      <c r="C5332">
        <v>23</v>
      </c>
      <c r="D5332" t="s">
        <v>1172</v>
      </c>
      <c r="E5332" t="s">
        <v>6506</v>
      </c>
      <c r="F5332" t="s">
        <v>6728</v>
      </c>
      <c r="G5332" t="s">
        <v>6988</v>
      </c>
      <c r="H5332" t="s">
        <v>6995</v>
      </c>
      <c r="I5332" t="s">
        <v>7006</v>
      </c>
      <c r="J5332" t="s">
        <v>7561</v>
      </c>
      <c r="K5332" t="s">
        <v>8090</v>
      </c>
      <c r="L5332" t="s">
        <v>8339</v>
      </c>
      <c r="M5332" t="s">
        <v>8347</v>
      </c>
      <c r="N5332" t="s">
        <v>8351</v>
      </c>
      <c r="O5332" t="s">
        <v>8356</v>
      </c>
      <c r="Q5332" t="s">
        <v>8360</v>
      </c>
      <c r="R5332" t="s">
        <v>7037</v>
      </c>
      <c r="S5332">
        <v>3</v>
      </c>
      <c r="T5332" t="s">
        <v>8369</v>
      </c>
    </row>
    <row r="5333" spans="1:20" x14ac:dyDescent="0.35">
      <c r="A5333" t="s">
        <v>994</v>
      </c>
      <c r="B5333" t="s">
        <v>1106</v>
      </c>
      <c r="C5333">
        <v>15</v>
      </c>
      <c r="D5333" t="s">
        <v>1174</v>
      </c>
      <c r="E5333" t="s">
        <v>6507</v>
      </c>
      <c r="F5333" t="s">
        <v>6798</v>
      </c>
      <c r="G5333" t="s">
        <v>6985</v>
      </c>
      <c r="H5333" t="s">
        <v>7000</v>
      </c>
      <c r="I5333" t="s">
        <v>7002</v>
      </c>
      <c r="J5333" t="s">
        <v>7365</v>
      </c>
      <c r="K5333" t="s">
        <v>8036</v>
      </c>
      <c r="L5333" t="s">
        <v>8345</v>
      </c>
      <c r="M5333" t="s">
        <v>8347</v>
      </c>
      <c r="N5333" t="s">
        <v>8354</v>
      </c>
      <c r="O5333" t="s">
        <v>8359</v>
      </c>
      <c r="Q5333" t="s">
        <v>8360</v>
      </c>
      <c r="R5333" t="s">
        <v>7279</v>
      </c>
      <c r="S5333">
        <v>2</v>
      </c>
      <c r="T5333" t="s">
        <v>8367</v>
      </c>
    </row>
    <row r="5334" spans="1:20" x14ac:dyDescent="0.35">
      <c r="A5334" t="s">
        <v>740</v>
      </c>
      <c r="B5334" t="s">
        <v>1039</v>
      </c>
      <c r="D5334" t="s">
        <v>1173</v>
      </c>
      <c r="E5334" t="s">
        <v>6508</v>
      </c>
      <c r="F5334" t="s">
        <v>6911</v>
      </c>
      <c r="G5334" t="s">
        <v>6992</v>
      </c>
      <c r="H5334" t="s">
        <v>7000</v>
      </c>
      <c r="I5334" t="s">
        <v>7006</v>
      </c>
      <c r="J5334" t="s">
        <v>7144</v>
      </c>
      <c r="K5334" t="s">
        <v>8038</v>
      </c>
      <c r="L5334" t="s">
        <v>8340</v>
      </c>
      <c r="M5334" t="s">
        <v>8347</v>
      </c>
      <c r="N5334" t="s">
        <v>8353</v>
      </c>
      <c r="O5334" t="s">
        <v>8359</v>
      </c>
      <c r="Q5334" t="s">
        <v>8361</v>
      </c>
    </row>
    <row r="5335" spans="1:20" x14ac:dyDescent="0.35">
      <c r="A5335" t="s">
        <v>632</v>
      </c>
      <c r="B5335" t="s">
        <v>1118</v>
      </c>
      <c r="D5335" t="s">
        <v>1174</v>
      </c>
      <c r="E5335" t="s">
        <v>6509</v>
      </c>
      <c r="F5335" t="s">
        <v>6765</v>
      </c>
      <c r="G5335" t="s">
        <v>6989</v>
      </c>
      <c r="H5335" t="s">
        <v>6996</v>
      </c>
      <c r="I5335" t="s">
        <v>7007</v>
      </c>
      <c r="J5335" t="s">
        <v>7371</v>
      </c>
      <c r="K5335" t="s">
        <v>7687</v>
      </c>
      <c r="L5335" t="s">
        <v>8338</v>
      </c>
      <c r="M5335" t="s">
        <v>8350</v>
      </c>
      <c r="N5335" t="s">
        <v>8352</v>
      </c>
      <c r="O5335" t="s">
        <v>8359</v>
      </c>
      <c r="Q5335" t="s">
        <v>8363</v>
      </c>
      <c r="T5335" t="s">
        <v>8367</v>
      </c>
    </row>
    <row r="5336" spans="1:20" x14ac:dyDescent="0.35">
      <c r="A5336" t="s">
        <v>802</v>
      </c>
      <c r="B5336" t="s">
        <v>1044</v>
      </c>
      <c r="D5336" t="s">
        <v>1174</v>
      </c>
      <c r="E5336" t="s">
        <v>6510</v>
      </c>
      <c r="F5336" t="s">
        <v>6698</v>
      </c>
      <c r="G5336" t="s">
        <v>6984</v>
      </c>
      <c r="H5336" t="s">
        <v>6996</v>
      </c>
      <c r="I5336" t="s">
        <v>7007</v>
      </c>
      <c r="J5336" t="s">
        <v>7052</v>
      </c>
      <c r="K5336" t="s">
        <v>8221</v>
      </c>
      <c r="L5336" t="s">
        <v>8340</v>
      </c>
      <c r="M5336" t="s">
        <v>8346</v>
      </c>
      <c r="N5336" t="s">
        <v>8353</v>
      </c>
      <c r="O5336" t="s">
        <v>8359</v>
      </c>
      <c r="R5336" t="s">
        <v>7561</v>
      </c>
      <c r="S5336">
        <v>5</v>
      </c>
    </row>
    <row r="5337" spans="1:20" x14ac:dyDescent="0.35">
      <c r="A5337" t="s">
        <v>1015</v>
      </c>
      <c r="B5337" t="s">
        <v>1139</v>
      </c>
      <c r="D5337" t="s">
        <v>1172</v>
      </c>
      <c r="E5337" t="s">
        <v>6511</v>
      </c>
      <c r="F5337" t="s">
        <v>6808</v>
      </c>
      <c r="G5337" t="s">
        <v>6993</v>
      </c>
      <c r="H5337" t="s">
        <v>6999</v>
      </c>
      <c r="I5337" t="s">
        <v>7003</v>
      </c>
      <c r="K5337" t="s">
        <v>7708</v>
      </c>
      <c r="L5337" t="s">
        <v>8344</v>
      </c>
      <c r="M5337" t="s">
        <v>8350</v>
      </c>
      <c r="N5337" t="s">
        <v>8353</v>
      </c>
      <c r="O5337" t="s">
        <v>8357</v>
      </c>
      <c r="Q5337" t="s">
        <v>8360</v>
      </c>
      <c r="S5337">
        <v>3</v>
      </c>
      <c r="T5337" t="s">
        <v>8369</v>
      </c>
    </row>
    <row r="5338" spans="1:20" x14ac:dyDescent="0.35">
      <c r="A5338" t="s">
        <v>406</v>
      </c>
      <c r="B5338" t="s">
        <v>1126</v>
      </c>
      <c r="C5338">
        <v>23</v>
      </c>
      <c r="D5338" t="s">
        <v>1172</v>
      </c>
      <c r="E5338" t="s">
        <v>6512</v>
      </c>
      <c r="G5338" t="s">
        <v>6984</v>
      </c>
      <c r="H5338" t="s">
        <v>6995</v>
      </c>
      <c r="I5338" t="s">
        <v>7005</v>
      </c>
      <c r="K5338" t="s">
        <v>8171</v>
      </c>
      <c r="L5338" t="s">
        <v>8343</v>
      </c>
      <c r="M5338" t="s">
        <v>8350</v>
      </c>
      <c r="N5338" t="s">
        <v>8354</v>
      </c>
      <c r="O5338" t="s">
        <v>8358</v>
      </c>
      <c r="P5338">
        <v>44131</v>
      </c>
      <c r="Q5338" t="s">
        <v>8362</v>
      </c>
      <c r="S5338">
        <v>5</v>
      </c>
    </row>
    <row r="5339" spans="1:20" x14ac:dyDescent="0.35">
      <c r="A5339" t="s">
        <v>142</v>
      </c>
      <c r="B5339" t="s">
        <v>1037</v>
      </c>
      <c r="D5339" t="s">
        <v>1172</v>
      </c>
      <c r="E5339" t="s">
        <v>6513</v>
      </c>
      <c r="F5339" t="s">
        <v>6974</v>
      </c>
      <c r="G5339" t="s">
        <v>6984</v>
      </c>
      <c r="H5339" t="s">
        <v>6995</v>
      </c>
      <c r="I5339" t="s">
        <v>7002</v>
      </c>
      <c r="K5339" t="s">
        <v>7934</v>
      </c>
      <c r="L5339" t="s">
        <v>8340</v>
      </c>
      <c r="M5339" t="s">
        <v>8347</v>
      </c>
      <c r="N5339" t="s">
        <v>8352</v>
      </c>
      <c r="O5339" t="s">
        <v>8358</v>
      </c>
      <c r="P5339">
        <v>3590</v>
      </c>
      <c r="Q5339" t="s">
        <v>8362</v>
      </c>
      <c r="S5339">
        <v>3</v>
      </c>
      <c r="T5339" t="s">
        <v>8367</v>
      </c>
    </row>
    <row r="5340" spans="1:20" x14ac:dyDescent="0.35">
      <c r="A5340" t="s">
        <v>258</v>
      </c>
      <c r="B5340" t="s">
        <v>1041</v>
      </c>
      <c r="D5340" t="s">
        <v>1175</v>
      </c>
      <c r="E5340" t="s">
        <v>6514</v>
      </c>
      <c r="F5340" t="s">
        <v>6764</v>
      </c>
      <c r="G5340" t="s">
        <v>6985</v>
      </c>
      <c r="H5340" t="s">
        <v>6999</v>
      </c>
      <c r="I5340" t="s">
        <v>7003</v>
      </c>
      <c r="J5340" t="s">
        <v>7350</v>
      </c>
      <c r="K5340" t="s">
        <v>7908</v>
      </c>
      <c r="L5340" t="s">
        <v>8339</v>
      </c>
      <c r="M5340" t="s">
        <v>8348</v>
      </c>
      <c r="N5340" t="s">
        <v>8352</v>
      </c>
      <c r="O5340" t="s">
        <v>8359</v>
      </c>
      <c r="P5340">
        <v>3071</v>
      </c>
      <c r="Q5340" t="s">
        <v>8362</v>
      </c>
      <c r="R5340" t="s">
        <v>7153</v>
      </c>
      <c r="S5340">
        <v>3</v>
      </c>
    </row>
    <row r="5341" spans="1:20" x14ac:dyDescent="0.35">
      <c r="A5341" t="s">
        <v>560</v>
      </c>
      <c r="B5341" t="s">
        <v>1091</v>
      </c>
      <c r="D5341" t="s">
        <v>1172</v>
      </c>
      <c r="E5341" t="s">
        <v>6515</v>
      </c>
      <c r="F5341" t="s">
        <v>6735</v>
      </c>
      <c r="G5341" t="s">
        <v>6993</v>
      </c>
      <c r="H5341" t="s">
        <v>7000</v>
      </c>
      <c r="I5341" t="s">
        <v>7006</v>
      </c>
      <c r="K5341" t="s">
        <v>8010</v>
      </c>
      <c r="L5341" t="s">
        <v>8339</v>
      </c>
      <c r="M5341" t="s">
        <v>8346</v>
      </c>
      <c r="N5341" t="s">
        <v>8351</v>
      </c>
      <c r="O5341" t="s">
        <v>8358</v>
      </c>
      <c r="P5341">
        <v>26007</v>
      </c>
      <c r="Q5341" t="s">
        <v>8364</v>
      </c>
    </row>
    <row r="5342" spans="1:20" x14ac:dyDescent="0.35">
      <c r="A5342" t="s">
        <v>329</v>
      </c>
      <c r="B5342" t="s">
        <v>1129</v>
      </c>
      <c r="D5342" t="s">
        <v>1175</v>
      </c>
      <c r="E5342" t="s">
        <v>6516</v>
      </c>
      <c r="F5342" t="s">
        <v>6876</v>
      </c>
      <c r="G5342" t="s">
        <v>6990</v>
      </c>
      <c r="H5342" t="s">
        <v>6998</v>
      </c>
      <c r="I5342" t="s">
        <v>7005</v>
      </c>
      <c r="J5342" t="s">
        <v>7447</v>
      </c>
      <c r="K5342" t="s">
        <v>7878</v>
      </c>
      <c r="L5342" t="s">
        <v>8342</v>
      </c>
      <c r="M5342" t="s">
        <v>8349</v>
      </c>
      <c r="N5342" t="s">
        <v>8353</v>
      </c>
      <c r="O5342" t="s">
        <v>8355</v>
      </c>
      <c r="R5342" t="s">
        <v>7364</v>
      </c>
      <c r="S5342">
        <v>5</v>
      </c>
    </row>
    <row r="5343" spans="1:20" x14ac:dyDescent="0.35">
      <c r="A5343" t="s">
        <v>933</v>
      </c>
      <c r="B5343" t="s">
        <v>1169</v>
      </c>
      <c r="D5343" t="s">
        <v>1175</v>
      </c>
      <c r="E5343" t="s">
        <v>6517</v>
      </c>
      <c r="G5343" t="s">
        <v>6985</v>
      </c>
      <c r="H5343" t="s">
        <v>7000</v>
      </c>
      <c r="I5343" t="s">
        <v>7001</v>
      </c>
      <c r="K5343" t="s">
        <v>7872</v>
      </c>
      <c r="L5343" t="s">
        <v>8342</v>
      </c>
      <c r="M5343" t="s">
        <v>8350</v>
      </c>
      <c r="N5343" t="s">
        <v>8353</v>
      </c>
      <c r="O5343" t="s">
        <v>8355</v>
      </c>
      <c r="P5343">
        <v>29337</v>
      </c>
      <c r="Q5343" t="s">
        <v>8361</v>
      </c>
      <c r="R5343" t="s">
        <v>7146</v>
      </c>
      <c r="S5343">
        <v>2</v>
      </c>
      <c r="T5343" t="s">
        <v>8367</v>
      </c>
    </row>
    <row r="5344" spans="1:20" x14ac:dyDescent="0.35">
      <c r="A5344" t="s">
        <v>963</v>
      </c>
      <c r="B5344" t="s">
        <v>1115</v>
      </c>
      <c r="C5344">
        <v>43</v>
      </c>
      <c r="D5344" t="s">
        <v>1173</v>
      </c>
      <c r="E5344" t="s">
        <v>6518</v>
      </c>
      <c r="F5344" t="s">
        <v>6887</v>
      </c>
      <c r="G5344" t="s">
        <v>6987</v>
      </c>
      <c r="H5344" t="s">
        <v>6995</v>
      </c>
      <c r="I5344" t="s">
        <v>7005</v>
      </c>
      <c r="J5344" t="s">
        <v>7372</v>
      </c>
      <c r="K5344" t="s">
        <v>8324</v>
      </c>
      <c r="L5344" t="s">
        <v>8339</v>
      </c>
      <c r="M5344" t="s">
        <v>8350</v>
      </c>
      <c r="N5344" t="s">
        <v>8351</v>
      </c>
      <c r="O5344" t="s">
        <v>8358</v>
      </c>
      <c r="Q5344" t="s">
        <v>8361</v>
      </c>
      <c r="R5344" t="s">
        <v>7180</v>
      </c>
      <c r="S5344">
        <v>1</v>
      </c>
      <c r="T5344" t="s">
        <v>8369</v>
      </c>
    </row>
    <row r="5345" spans="1:20" x14ac:dyDescent="0.35">
      <c r="A5345" t="s">
        <v>817</v>
      </c>
      <c r="B5345" t="s">
        <v>1033</v>
      </c>
      <c r="C5345">
        <v>23</v>
      </c>
      <c r="D5345" t="s">
        <v>1173</v>
      </c>
      <c r="E5345" t="s">
        <v>6519</v>
      </c>
      <c r="G5345" t="s">
        <v>6985</v>
      </c>
      <c r="H5345" t="s">
        <v>6999</v>
      </c>
      <c r="I5345" t="s">
        <v>7005</v>
      </c>
      <c r="K5345" t="s">
        <v>7688</v>
      </c>
      <c r="L5345" t="s">
        <v>8340</v>
      </c>
      <c r="M5345" t="s">
        <v>8347</v>
      </c>
      <c r="N5345" t="s">
        <v>8351</v>
      </c>
      <c r="O5345" t="s">
        <v>8356</v>
      </c>
      <c r="Q5345" t="s">
        <v>8364</v>
      </c>
      <c r="S5345">
        <v>2</v>
      </c>
      <c r="T5345" t="s">
        <v>8367</v>
      </c>
    </row>
    <row r="5346" spans="1:20" x14ac:dyDescent="0.35">
      <c r="A5346" t="s">
        <v>571</v>
      </c>
      <c r="B5346" t="s">
        <v>1043</v>
      </c>
      <c r="C5346">
        <v>39</v>
      </c>
      <c r="E5346" t="s">
        <v>6520</v>
      </c>
      <c r="F5346" t="s">
        <v>6697</v>
      </c>
      <c r="G5346" t="s">
        <v>6985</v>
      </c>
      <c r="H5346" t="s">
        <v>7000</v>
      </c>
      <c r="I5346" t="s">
        <v>7006</v>
      </c>
      <c r="J5346" t="s">
        <v>7604</v>
      </c>
      <c r="K5346" t="s">
        <v>8129</v>
      </c>
      <c r="L5346" t="s">
        <v>8338</v>
      </c>
      <c r="M5346" t="s">
        <v>8347</v>
      </c>
      <c r="N5346" t="s">
        <v>8352</v>
      </c>
      <c r="O5346" t="s">
        <v>8359</v>
      </c>
      <c r="P5346">
        <v>26167</v>
      </c>
      <c r="Q5346" t="s">
        <v>8364</v>
      </c>
      <c r="R5346" t="s">
        <v>7560</v>
      </c>
      <c r="T5346" t="s">
        <v>8368</v>
      </c>
    </row>
    <row r="5347" spans="1:20" x14ac:dyDescent="0.35">
      <c r="A5347" t="s">
        <v>395</v>
      </c>
      <c r="B5347" t="s">
        <v>1144</v>
      </c>
      <c r="C5347">
        <v>37</v>
      </c>
      <c r="D5347" t="s">
        <v>1174</v>
      </c>
      <c r="E5347" t="s">
        <v>6521</v>
      </c>
      <c r="G5347" t="s">
        <v>6989</v>
      </c>
      <c r="H5347" t="s">
        <v>6998</v>
      </c>
      <c r="I5347" t="s">
        <v>7002</v>
      </c>
      <c r="J5347" t="s">
        <v>7581</v>
      </c>
      <c r="K5347" t="s">
        <v>7712</v>
      </c>
      <c r="L5347" t="s">
        <v>8341</v>
      </c>
      <c r="M5347" t="s">
        <v>8348</v>
      </c>
      <c r="N5347" t="s">
        <v>8351</v>
      </c>
      <c r="O5347" t="s">
        <v>8356</v>
      </c>
      <c r="Q5347" t="s">
        <v>8362</v>
      </c>
      <c r="S5347">
        <v>1</v>
      </c>
      <c r="T5347" t="s">
        <v>8368</v>
      </c>
    </row>
    <row r="5348" spans="1:20" x14ac:dyDescent="0.35">
      <c r="A5348" t="s">
        <v>80</v>
      </c>
      <c r="B5348" t="s">
        <v>1051</v>
      </c>
      <c r="C5348">
        <v>28</v>
      </c>
      <c r="D5348" t="s">
        <v>1173</v>
      </c>
      <c r="E5348" t="s">
        <v>6522</v>
      </c>
      <c r="F5348" t="s">
        <v>6703</v>
      </c>
      <c r="G5348" t="s">
        <v>6986</v>
      </c>
      <c r="H5348" t="s">
        <v>7000</v>
      </c>
      <c r="I5348" t="s">
        <v>7005</v>
      </c>
      <c r="J5348" t="s">
        <v>7026</v>
      </c>
      <c r="K5348" t="s">
        <v>7899</v>
      </c>
      <c r="L5348" t="s">
        <v>8338</v>
      </c>
      <c r="M5348" t="s">
        <v>8346</v>
      </c>
      <c r="N5348" t="s">
        <v>8354</v>
      </c>
      <c r="O5348" t="s">
        <v>8357</v>
      </c>
      <c r="R5348" t="s">
        <v>7442</v>
      </c>
      <c r="T5348" t="s">
        <v>8369</v>
      </c>
    </row>
    <row r="5349" spans="1:20" x14ac:dyDescent="0.35">
      <c r="A5349" t="s">
        <v>651</v>
      </c>
      <c r="B5349" t="s">
        <v>1136</v>
      </c>
      <c r="D5349" t="s">
        <v>1172</v>
      </c>
      <c r="E5349" t="s">
        <v>6523</v>
      </c>
      <c r="G5349" t="s">
        <v>6985</v>
      </c>
      <c r="H5349" t="s">
        <v>6994</v>
      </c>
      <c r="I5349" t="s">
        <v>7006</v>
      </c>
      <c r="J5349" t="s">
        <v>7165</v>
      </c>
      <c r="K5349" t="s">
        <v>8054</v>
      </c>
      <c r="L5349" t="s">
        <v>8340</v>
      </c>
      <c r="M5349" t="s">
        <v>8348</v>
      </c>
      <c r="N5349" t="s">
        <v>8354</v>
      </c>
      <c r="O5349" t="s">
        <v>8357</v>
      </c>
      <c r="P5349">
        <v>29625</v>
      </c>
      <c r="Q5349" t="s">
        <v>8362</v>
      </c>
      <c r="R5349" t="s">
        <v>7364</v>
      </c>
      <c r="T5349" t="s">
        <v>8367</v>
      </c>
    </row>
    <row r="5350" spans="1:20" x14ac:dyDescent="0.35">
      <c r="A5350" t="s">
        <v>688</v>
      </c>
      <c r="B5350" t="s">
        <v>1115</v>
      </c>
      <c r="C5350">
        <v>25</v>
      </c>
      <c r="E5350" t="s">
        <v>6524</v>
      </c>
      <c r="F5350" t="s">
        <v>6977</v>
      </c>
      <c r="G5350" t="s">
        <v>6989</v>
      </c>
      <c r="H5350" t="s">
        <v>6996</v>
      </c>
      <c r="I5350" t="s">
        <v>7007</v>
      </c>
      <c r="K5350" t="s">
        <v>7844</v>
      </c>
      <c r="L5350" t="s">
        <v>8339</v>
      </c>
      <c r="M5350" t="s">
        <v>8347</v>
      </c>
      <c r="N5350" t="s">
        <v>8354</v>
      </c>
      <c r="O5350" t="s">
        <v>8358</v>
      </c>
      <c r="Q5350" t="s">
        <v>8364</v>
      </c>
      <c r="R5350" t="s">
        <v>7057</v>
      </c>
      <c r="S5350">
        <v>5</v>
      </c>
      <c r="T5350" t="s">
        <v>8367</v>
      </c>
    </row>
    <row r="5351" spans="1:20" x14ac:dyDescent="0.35">
      <c r="A5351" t="s">
        <v>591</v>
      </c>
      <c r="B5351" t="s">
        <v>1118</v>
      </c>
      <c r="C5351">
        <v>49</v>
      </c>
      <c r="D5351" t="s">
        <v>1172</v>
      </c>
      <c r="E5351" t="s">
        <v>6525</v>
      </c>
      <c r="G5351" t="s">
        <v>6985</v>
      </c>
      <c r="H5351" t="s">
        <v>6994</v>
      </c>
      <c r="I5351" t="s">
        <v>7004</v>
      </c>
      <c r="K5351" t="s">
        <v>8179</v>
      </c>
      <c r="L5351" t="s">
        <v>8339</v>
      </c>
      <c r="M5351" t="s">
        <v>8349</v>
      </c>
      <c r="N5351" t="s">
        <v>8354</v>
      </c>
      <c r="O5351" t="s">
        <v>8358</v>
      </c>
      <c r="Q5351" t="s">
        <v>8362</v>
      </c>
      <c r="T5351" t="s">
        <v>8367</v>
      </c>
    </row>
    <row r="5352" spans="1:20" x14ac:dyDescent="0.35">
      <c r="A5352" t="s">
        <v>733</v>
      </c>
      <c r="B5352" t="s">
        <v>1028</v>
      </c>
      <c r="D5352" t="s">
        <v>1174</v>
      </c>
      <c r="E5352" t="s">
        <v>6526</v>
      </c>
      <c r="F5352" t="s">
        <v>6693</v>
      </c>
      <c r="G5352" t="s">
        <v>6986</v>
      </c>
      <c r="H5352" t="s">
        <v>7000</v>
      </c>
      <c r="I5352" t="s">
        <v>7002</v>
      </c>
      <c r="K5352" t="s">
        <v>7987</v>
      </c>
      <c r="L5352" t="s">
        <v>8339</v>
      </c>
      <c r="M5352" t="s">
        <v>8348</v>
      </c>
      <c r="N5352" t="s">
        <v>8353</v>
      </c>
      <c r="O5352" t="s">
        <v>8357</v>
      </c>
      <c r="P5352">
        <v>12218</v>
      </c>
      <c r="Q5352" t="s">
        <v>8360</v>
      </c>
      <c r="R5352" t="s">
        <v>7487</v>
      </c>
      <c r="T5352" t="s">
        <v>8367</v>
      </c>
    </row>
    <row r="5353" spans="1:20" x14ac:dyDescent="0.35">
      <c r="A5353" t="s">
        <v>312</v>
      </c>
      <c r="B5353" t="s">
        <v>1136</v>
      </c>
      <c r="C5353">
        <v>51</v>
      </c>
      <c r="D5353" t="s">
        <v>1172</v>
      </c>
      <c r="E5353" t="s">
        <v>6527</v>
      </c>
      <c r="F5353" t="s">
        <v>6799</v>
      </c>
      <c r="G5353" t="s">
        <v>6985</v>
      </c>
      <c r="H5353" t="s">
        <v>6994</v>
      </c>
      <c r="I5353" t="s">
        <v>7002</v>
      </c>
      <c r="J5353" t="s">
        <v>7025</v>
      </c>
      <c r="K5353" t="s">
        <v>8196</v>
      </c>
      <c r="L5353" t="s">
        <v>8338</v>
      </c>
      <c r="M5353" t="s">
        <v>8347</v>
      </c>
      <c r="N5353" t="s">
        <v>8352</v>
      </c>
      <c r="O5353" t="s">
        <v>8358</v>
      </c>
      <c r="P5353">
        <v>7168</v>
      </c>
      <c r="Q5353" t="s">
        <v>8363</v>
      </c>
      <c r="R5353" t="s">
        <v>7140</v>
      </c>
      <c r="S5353">
        <v>3</v>
      </c>
    </row>
    <row r="5354" spans="1:20" x14ac:dyDescent="0.35">
      <c r="A5354" t="s">
        <v>867</v>
      </c>
      <c r="B5354" t="s">
        <v>1170</v>
      </c>
      <c r="E5354" t="s">
        <v>6528</v>
      </c>
      <c r="F5354" t="s">
        <v>6948</v>
      </c>
      <c r="G5354" t="s">
        <v>6991</v>
      </c>
      <c r="H5354" t="s">
        <v>6996</v>
      </c>
      <c r="I5354" t="s">
        <v>7005</v>
      </c>
      <c r="K5354" t="s">
        <v>7757</v>
      </c>
      <c r="L5354" t="s">
        <v>8341</v>
      </c>
      <c r="M5354" t="s">
        <v>8348</v>
      </c>
      <c r="N5354" t="s">
        <v>8352</v>
      </c>
      <c r="O5354" t="s">
        <v>8357</v>
      </c>
      <c r="Q5354" t="s">
        <v>8360</v>
      </c>
      <c r="R5354" t="s">
        <v>7263</v>
      </c>
      <c r="S5354">
        <v>1</v>
      </c>
      <c r="T5354" t="s">
        <v>8368</v>
      </c>
    </row>
    <row r="5355" spans="1:20" x14ac:dyDescent="0.35">
      <c r="A5355" t="s">
        <v>57</v>
      </c>
      <c r="B5355" t="s">
        <v>1018</v>
      </c>
      <c r="C5355">
        <v>57</v>
      </c>
      <c r="D5355" t="s">
        <v>1173</v>
      </c>
      <c r="E5355" t="s">
        <v>6529</v>
      </c>
      <c r="F5355" t="s">
        <v>6676</v>
      </c>
      <c r="G5355" t="s">
        <v>6993</v>
      </c>
      <c r="H5355" t="s">
        <v>6999</v>
      </c>
      <c r="I5355" t="s">
        <v>7001</v>
      </c>
      <c r="K5355" t="s">
        <v>8081</v>
      </c>
      <c r="L5355" t="s">
        <v>8345</v>
      </c>
      <c r="M5355" t="s">
        <v>8350</v>
      </c>
      <c r="N5355" t="s">
        <v>8352</v>
      </c>
      <c r="O5355" t="s">
        <v>8358</v>
      </c>
      <c r="Q5355" t="s">
        <v>8364</v>
      </c>
      <c r="R5355" t="s">
        <v>7021</v>
      </c>
      <c r="S5355">
        <v>2</v>
      </c>
      <c r="T5355" t="s">
        <v>8369</v>
      </c>
    </row>
    <row r="5356" spans="1:20" x14ac:dyDescent="0.35">
      <c r="A5356" t="s">
        <v>287</v>
      </c>
      <c r="B5356" t="s">
        <v>1113</v>
      </c>
      <c r="C5356">
        <v>56</v>
      </c>
      <c r="E5356" t="s">
        <v>6530</v>
      </c>
      <c r="F5356" t="s">
        <v>6760</v>
      </c>
      <c r="G5356" t="s">
        <v>6993</v>
      </c>
      <c r="H5356" t="s">
        <v>6997</v>
      </c>
      <c r="I5356" t="s">
        <v>7002</v>
      </c>
      <c r="J5356" t="s">
        <v>7085</v>
      </c>
      <c r="K5356" t="s">
        <v>7892</v>
      </c>
      <c r="L5356" t="s">
        <v>8341</v>
      </c>
      <c r="M5356" t="s">
        <v>8347</v>
      </c>
      <c r="N5356" t="s">
        <v>8351</v>
      </c>
      <c r="O5356" t="s">
        <v>8357</v>
      </c>
      <c r="Q5356" t="s">
        <v>8360</v>
      </c>
      <c r="S5356">
        <v>3</v>
      </c>
      <c r="T5356" t="s">
        <v>8367</v>
      </c>
    </row>
    <row r="5357" spans="1:20" x14ac:dyDescent="0.35">
      <c r="A5357" t="s">
        <v>392</v>
      </c>
      <c r="B5357" t="s">
        <v>1117</v>
      </c>
      <c r="C5357">
        <v>62</v>
      </c>
      <c r="D5357" t="s">
        <v>1174</v>
      </c>
      <c r="E5357" t="s">
        <v>6531</v>
      </c>
      <c r="G5357" t="s">
        <v>6985</v>
      </c>
      <c r="H5357" t="s">
        <v>6996</v>
      </c>
      <c r="I5357" t="s">
        <v>7001</v>
      </c>
      <c r="J5357" t="s">
        <v>7409</v>
      </c>
      <c r="K5357" t="s">
        <v>7691</v>
      </c>
      <c r="L5357" t="s">
        <v>8345</v>
      </c>
      <c r="M5357" t="s">
        <v>8346</v>
      </c>
      <c r="N5357" t="s">
        <v>8352</v>
      </c>
      <c r="O5357" t="s">
        <v>8358</v>
      </c>
      <c r="P5357">
        <v>49805</v>
      </c>
      <c r="Q5357" t="s">
        <v>8361</v>
      </c>
      <c r="T5357" t="s">
        <v>8369</v>
      </c>
    </row>
    <row r="5358" spans="1:20" x14ac:dyDescent="0.35">
      <c r="A5358" t="s">
        <v>215</v>
      </c>
      <c r="B5358" t="s">
        <v>1072</v>
      </c>
      <c r="C5358">
        <v>84</v>
      </c>
      <c r="D5358" t="s">
        <v>1172</v>
      </c>
      <c r="E5358" t="s">
        <v>6532</v>
      </c>
      <c r="F5358" t="s">
        <v>6864</v>
      </c>
      <c r="G5358" t="s">
        <v>6987</v>
      </c>
      <c r="H5358" t="s">
        <v>6996</v>
      </c>
      <c r="I5358" t="s">
        <v>7001</v>
      </c>
      <c r="K5358" t="s">
        <v>7713</v>
      </c>
      <c r="L5358" t="s">
        <v>8341</v>
      </c>
      <c r="M5358" t="s">
        <v>8350</v>
      </c>
      <c r="N5358" t="s">
        <v>8351</v>
      </c>
      <c r="O5358" t="s">
        <v>8357</v>
      </c>
      <c r="Q5358" t="s">
        <v>8361</v>
      </c>
      <c r="S5358">
        <v>1</v>
      </c>
    </row>
    <row r="5359" spans="1:20" x14ac:dyDescent="0.35">
      <c r="A5359" t="s">
        <v>409</v>
      </c>
      <c r="B5359" t="s">
        <v>1170</v>
      </c>
      <c r="D5359" t="s">
        <v>1174</v>
      </c>
      <c r="E5359" t="s">
        <v>6533</v>
      </c>
      <c r="F5359" t="s">
        <v>6948</v>
      </c>
      <c r="G5359" t="s">
        <v>6988</v>
      </c>
      <c r="H5359" t="s">
        <v>6998</v>
      </c>
      <c r="I5359" t="s">
        <v>7006</v>
      </c>
      <c r="J5359" t="s">
        <v>7338</v>
      </c>
      <c r="K5359" t="s">
        <v>7705</v>
      </c>
      <c r="L5359" t="s">
        <v>8339</v>
      </c>
      <c r="M5359" t="s">
        <v>8350</v>
      </c>
      <c r="N5359" t="s">
        <v>8353</v>
      </c>
      <c r="O5359" t="s">
        <v>8358</v>
      </c>
      <c r="Q5359" t="s">
        <v>8361</v>
      </c>
      <c r="S5359">
        <v>5</v>
      </c>
      <c r="T5359" t="s">
        <v>8369</v>
      </c>
    </row>
    <row r="5360" spans="1:20" x14ac:dyDescent="0.35">
      <c r="A5360" t="s">
        <v>781</v>
      </c>
      <c r="B5360" t="s">
        <v>1029</v>
      </c>
      <c r="D5360" t="s">
        <v>1174</v>
      </c>
      <c r="E5360" t="s">
        <v>6534</v>
      </c>
      <c r="F5360" t="s">
        <v>6903</v>
      </c>
      <c r="G5360" t="s">
        <v>6989</v>
      </c>
      <c r="H5360" t="s">
        <v>6998</v>
      </c>
      <c r="I5360" t="s">
        <v>7006</v>
      </c>
      <c r="J5360" t="s">
        <v>7376</v>
      </c>
      <c r="K5360" t="s">
        <v>8109</v>
      </c>
      <c r="L5360" t="s">
        <v>8344</v>
      </c>
      <c r="M5360" t="s">
        <v>8350</v>
      </c>
      <c r="N5360" t="s">
        <v>8354</v>
      </c>
      <c r="O5360" t="s">
        <v>8356</v>
      </c>
      <c r="R5360" t="s">
        <v>7338</v>
      </c>
      <c r="T5360" t="s">
        <v>8367</v>
      </c>
    </row>
    <row r="5361" spans="1:20" x14ac:dyDescent="0.35">
      <c r="A5361" t="s">
        <v>339</v>
      </c>
      <c r="B5361" t="s">
        <v>1051</v>
      </c>
      <c r="C5361">
        <v>53</v>
      </c>
      <c r="E5361" t="s">
        <v>6535</v>
      </c>
      <c r="F5361" t="s">
        <v>6703</v>
      </c>
      <c r="G5361" t="s">
        <v>6992</v>
      </c>
      <c r="H5361" t="s">
        <v>6996</v>
      </c>
      <c r="I5361" t="s">
        <v>7007</v>
      </c>
      <c r="K5361" t="s">
        <v>7740</v>
      </c>
      <c r="L5361" t="s">
        <v>8338</v>
      </c>
      <c r="M5361" t="s">
        <v>8347</v>
      </c>
      <c r="N5361" t="s">
        <v>8351</v>
      </c>
      <c r="O5361" t="s">
        <v>8358</v>
      </c>
      <c r="Q5361" t="s">
        <v>8360</v>
      </c>
      <c r="S5361">
        <v>5</v>
      </c>
      <c r="T5361" t="s">
        <v>8367</v>
      </c>
    </row>
    <row r="5362" spans="1:20" x14ac:dyDescent="0.35">
      <c r="A5362" t="s">
        <v>169</v>
      </c>
      <c r="B5362" t="s">
        <v>1138</v>
      </c>
      <c r="C5362">
        <v>39</v>
      </c>
      <c r="D5362" t="s">
        <v>1175</v>
      </c>
      <c r="E5362" t="s">
        <v>6536</v>
      </c>
      <c r="G5362" t="s">
        <v>6992</v>
      </c>
      <c r="H5362" t="s">
        <v>7000</v>
      </c>
      <c r="I5362" t="s">
        <v>7004</v>
      </c>
      <c r="J5362" t="s">
        <v>7110</v>
      </c>
      <c r="K5362" t="s">
        <v>7936</v>
      </c>
      <c r="L5362" t="s">
        <v>8342</v>
      </c>
      <c r="M5362" t="s">
        <v>8347</v>
      </c>
      <c r="N5362" t="s">
        <v>8354</v>
      </c>
      <c r="O5362" t="s">
        <v>8355</v>
      </c>
      <c r="Q5362" t="s">
        <v>8360</v>
      </c>
      <c r="R5362" t="s">
        <v>7071</v>
      </c>
      <c r="S5362">
        <v>1</v>
      </c>
      <c r="T5362" t="s">
        <v>8368</v>
      </c>
    </row>
    <row r="5363" spans="1:20" x14ac:dyDescent="0.35">
      <c r="A5363" t="s">
        <v>717</v>
      </c>
      <c r="B5363" t="s">
        <v>1101</v>
      </c>
      <c r="D5363" t="s">
        <v>1173</v>
      </c>
      <c r="E5363" t="s">
        <v>6537</v>
      </c>
      <c r="F5363" t="s">
        <v>6904</v>
      </c>
      <c r="G5363" t="s">
        <v>6985</v>
      </c>
      <c r="H5363" t="s">
        <v>6995</v>
      </c>
      <c r="I5363" t="s">
        <v>7003</v>
      </c>
      <c r="K5363" t="s">
        <v>7884</v>
      </c>
      <c r="L5363" t="s">
        <v>8342</v>
      </c>
      <c r="M5363" t="s">
        <v>8346</v>
      </c>
      <c r="N5363" t="s">
        <v>8354</v>
      </c>
      <c r="O5363" t="s">
        <v>8356</v>
      </c>
      <c r="Q5363" t="s">
        <v>8361</v>
      </c>
      <c r="T5363" t="s">
        <v>8369</v>
      </c>
    </row>
    <row r="5364" spans="1:20" x14ac:dyDescent="0.35">
      <c r="A5364" t="s">
        <v>121</v>
      </c>
      <c r="B5364" t="s">
        <v>1135</v>
      </c>
      <c r="D5364" t="s">
        <v>1173</v>
      </c>
      <c r="E5364" t="s">
        <v>6538</v>
      </c>
      <c r="G5364" t="s">
        <v>6986</v>
      </c>
      <c r="H5364" t="s">
        <v>6994</v>
      </c>
      <c r="I5364" t="s">
        <v>7007</v>
      </c>
      <c r="J5364" t="s">
        <v>7402</v>
      </c>
      <c r="K5364" t="s">
        <v>7906</v>
      </c>
      <c r="L5364" t="s">
        <v>8344</v>
      </c>
      <c r="M5364" t="s">
        <v>8349</v>
      </c>
      <c r="N5364" t="s">
        <v>8351</v>
      </c>
      <c r="O5364" t="s">
        <v>8357</v>
      </c>
      <c r="P5364">
        <v>49454</v>
      </c>
      <c r="Q5364" t="s">
        <v>8364</v>
      </c>
      <c r="R5364" t="s">
        <v>7158</v>
      </c>
      <c r="S5364">
        <v>3</v>
      </c>
      <c r="T5364" t="s">
        <v>8369</v>
      </c>
    </row>
    <row r="5365" spans="1:20" x14ac:dyDescent="0.35">
      <c r="A5365" t="s">
        <v>24</v>
      </c>
      <c r="B5365" t="s">
        <v>1067</v>
      </c>
      <c r="E5365" t="s">
        <v>6539</v>
      </c>
      <c r="F5365" t="s">
        <v>6823</v>
      </c>
      <c r="G5365" t="s">
        <v>6988</v>
      </c>
      <c r="H5365" t="s">
        <v>6998</v>
      </c>
      <c r="I5365" t="s">
        <v>7002</v>
      </c>
      <c r="K5365" t="s">
        <v>8223</v>
      </c>
      <c r="L5365" t="s">
        <v>8340</v>
      </c>
      <c r="M5365" t="s">
        <v>8349</v>
      </c>
      <c r="N5365" t="s">
        <v>8354</v>
      </c>
      <c r="O5365" t="s">
        <v>8357</v>
      </c>
      <c r="P5365">
        <v>17634</v>
      </c>
      <c r="Q5365" t="s">
        <v>8361</v>
      </c>
      <c r="S5365">
        <v>5</v>
      </c>
      <c r="T5365" t="s">
        <v>8367</v>
      </c>
    </row>
    <row r="5366" spans="1:20" x14ac:dyDescent="0.35">
      <c r="A5366" t="s">
        <v>380</v>
      </c>
      <c r="B5366" t="s">
        <v>1051</v>
      </c>
      <c r="C5366">
        <v>69</v>
      </c>
      <c r="D5366" t="s">
        <v>1175</v>
      </c>
      <c r="E5366" t="s">
        <v>6540</v>
      </c>
      <c r="F5366" t="s">
        <v>6835</v>
      </c>
      <c r="G5366" t="s">
        <v>6987</v>
      </c>
      <c r="H5366" t="s">
        <v>6998</v>
      </c>
      <c r="I5366" t="s">
        <v>7001</v>
      </c>
      <c r="J5366" t="s">
        <v>7343</v>
      </c>
      <c r="K5366" t="s">
        <v>7897</v>
      </c>
      <c r="L5366" t="s">
        <v>8339</v>
      </c>
      <c r="M5366" t="s">
        <v>8347</v>
      </c>
      <c r="N5366" t="s">
        <v>8352</v>
      </c>
      <c r="O5366" t="s">
        <v>8355</v>
      </c>
      <c r="Q5366" t="s">
        <v>8364</v>
      </c>
      <c r="R5366" t="s">
        <v>7375</v>
      </c>
      <c r="T5366" t="s">
        <v>8367</v>
      </c>
    </row>
    <row r="5367" spans="1:20" x14ac:dyDescent="0.35">
      <c r="A5367" t="s">
        <v>429</v>
      </c>
      <c r="B5367" t="s">
        <v>1083</v>
      </c>
      <c r="D5367" t="s">
        <v>1174</v>
      </c>
      <c r="E5367" t="s">
        <v>6541</v>
      </c>
      <c r="G5367" t="s">
        <v>6984</v>
      </c>
      <c r="H5367" t="s">
        <v>6996</v>
      </c>
      <c r="I5367" t="s">
        <v>7007</v>
      </c>
      <c r="J5367" t="s">
        <v>7404</v>
      </c>
      <c r="K5367" t="s">
        <v>8070</v>
      </c>
      <c r="L5367" t="s">
        <v>8341</v>
      </c>
      <c r="M5367" t="s">
        <v>8350</v>
      </c>
      <c r="N5367" t="s">
        <v>8352</v>
      </c>
      <c r="O5367" t="s">
        <v>8358</v>
      </c>
      <c r="Q5367" t="s">
        <v>8364</v>
      </c>
      <c r="R5367" t="s">
        <v>7334</v>
      </c>
      <c r="S5367">
        <v>1</v>
      </c>
      <c r="T5367" t="s">
        <v>8369</v>
      </c>
    </row>
    <row r="5368" spans="1:20" x14ac:dyDescent="0.35">
      <c r="A5368" t="s">
        <v>221</v>
      </c>
      <c r="B5368" t="s">
        <v>1095</v>
      </c>
      <c r="C5368">
        <v>57</v>
      </c>
      <c r="D5368" t="s">
        <v>1173</v>
      </c>
      <c r="E5368" t="s">
        <v>6542</v>
      </c>
      <c r="F5368" t="s">
        <v>6882</v>
      </c>
      <c r="G5368" t="s">
        <v>6989</v>
      </c>
      <c r="H5368" t="s">
        <v>6998</v>
      </c>
      <c r="I5368" t="s">
        <v>7005</v>
      </c>
      <c r="J5368" t="s">
        <v>7133</v>
      </c>
      <c r="K5368" t="s">
        <v>7858</v>
      </c>
      <c r="L5368" t="s">
        <v>8338</v>
      </c>
      <c r="M5368" t="s">
        <v>8350</v>
      </c>
      <c r="N5368" t="s">
        <v>8352</v>
      </c>
      <c r="O5368" t="s">
        <v>8358</v>
      </c>
      <c r="Q5368" t="s">
        <v>8362</v>
      </c>
      <c r="S5368">
        <v>2</v>
      </c>
      <c r="T5368" t="s">
        <v>8368</v>
      </c>
    </row>
    <row r="5369" spans="1:20" x14ac:dyDescent="0.35">
      <c r="A5369" t="s">
        <v>976</v>
      </c>
      <c r="B5369" t="s">
        <v>1143</v>
      </c>
      <c r="C5369">
        <v>27</v>
      </c>
      <c r="D5369" t="s">
        <v>1175</v>
      </c>
      <c r="E5369" t="s">
        <v>6543</v>
      </c>
      <c r="G5369" t="s">
        <v>6987</v>
      </c>
      <c r="H5369" t="s">
        <v>6999</v>
      </c>
      <c r="I5369" t="s">
        <v>7001</v>
      </c>
      <c r="J5369" t="s">
        <v>7263</v>
      </c>
      <c r="K5369" t="s">
        <v>7840</v>
      </c>
      <c r="L5369" t="s">
        <v>8340</v>
      </c>
      <c r="M5369" t="s">
        <v>8347</v>
      </c>
      <c r="N5369" t="s">
        <v>8351</v>
      </c>
      <c r="O5369" t="s">
        <v>8356</v>
      </c>
      <c r="R5369" t="s">
        <v>7048</v>
      </c>
      <c r="S5369">
        <v>5</v>
      </c>
      <c r="T5369" t="s">
        <v>8369</v>
      </c>
    </row>
    <row r="5370" spans="1:20" x14ac:dyDescent="0.35">
      <c r="A5370" t="s">
        <v>564</v>
      </c>
      <c r="B5370" t="s">
        <v>1020</v>
      </c>
      <c r="E5370" t="s">
        <v>6544</v>
      </c>
      <c r="G5370" t="s">
        <v>6990</v>
      </c>
      <c r="H5370" t="s">
        <v>7000</v>
      </c>
      <c r="I5370" t="s">
        <v>7004</v>
      </c>
      <c r="K5370" t="s">
        <v>7924</v>
      </c>
      <c r="L5370" t="s">
        <v>8344</v>
      </c>
      <c r="M5370" t="s">
        <v>8348</v>
      </c>
      <c r="N5370" t="s">
        <v>8354</v>
      </c>
      <c r="O5370" t="s">
        <v>8355</v>
      </c>
      <c r="P5370">
        <v>25259</v>
      </c>
      <c r="Q5370" t="s">
        <v>8364</v>
      </c>
      <c r="R5370" t="s">
        <v>7585</v>
      </c>
      <c r="S5370">
        <v>3</v>
      </c>
      <c r="T5370" t="s">
        <v>8367</v>
      </c>
    </row>
    <row r="5371" spans="1:20" x14ac:dyDescent="0.35">
      <c r="A5371" t="s">
        <v>809</v>
      </c>
      <c r="B5371" t="s">
        <v>1062</v>
      </c>
      <c r="D5371" t="s">
        <v>1172</v>
      </c>
      <c r="E5371" t="s">
        <v>6545</v>
      </c>
      <c r="F5371" t="s">
        <v>6779</v>
      </c>
      <c r="G5371" t="s">
        <v>6992</v>
      </c>
      <c r="H5371" t="s">
        <v>6996</v>
      </c>
      <c r="I5371" t="s">
        <v>7007</v>
      </c>
      <c r="J5371" t="s">
        <v>7577</v>
      </c>
      <c r="K5371" t="s">
        <v>8039</v>
      </c>
      <c r="L5371" t="s">
        <v>8343</v>
      </c>
      <c r="M5371" t="s">
        <v>8346</v>
      </c>
      <c r="N5371" t="s">
        <v>8351</v>
      </c>
      <c r="O5371" t="s">
        <v>8356</v>
      </c>
      <c r="P5371">
        <v>39701</v>
      </c>
      <c r="Q5371" t="s">
        <v>8361</v>
      </c>
      <c r="T5371" t="s">
        <v>8367</v>
      </c>
    </row>
    <row r="5372" spans="1:20" x14ac:dyDescent="0.35">
      <c r="A5372" t="s">
        <v>356</v>
      </c>
      <c r="B5372" t="s">
        <v>1069</v>
      </c>
      <c r="C5372">
        <v>24</v>
      </c>
      <c r="D5372" t="s">
        <v>1173</v>
      </c>
      <c r="E5372" t="s">
        <v>6546</v>
      </c>
      <c r="F5372" t="s">
        <v>6718</v>
      </c>
      <c r="G5372" t="s">
        <v>6993</v>
      </c>
      <c r="H5372" t="s">
        <v>6996</v>
      </c>
      <c r="I5372" t="s">
        <v>7006</v>
      </c>
      <c r="J5372" t="s">
        <v>7515</v>
      </c>
      <c r="K5372" t="s">
        <v>7880</v>
      </c>
      <c r="L5372" t="s">
        <v>8338</v>
      </c>
      <c r="M5372" t="s">
        <v>8346</v>
      </c>
      <c r="N5372" t="s">
        <v>8354</v>
      </c>
      <c r="O5372" t="s">
        <v>8359</v>
      </c>
      <c r="Q5372" t="s">
        <v>8361</v>
      </c>
      <c r="T5372" t="s">
        <v>8367</v>
      </c>
    </row>
    <row r="5373" spans="1:20" x14ac:dyDescent="0.35">
      <c r="A5373" t="s">
        <v>643</v>
      </c>
      <c r="B5373" t="s">
        <v>1063</v>
      </c>
      <c r="C5373">
        <v>68</v>
      </c>
      <c r="D5373" t="s">
        <v>1174</v>
      </c>
      <c r="E5373" t="s">
        <v>6547</v>
      </c>
      <c r="G5373" t="s">
        <v>6990</v>
      </c>
      <c r="H5373" t="s">
        <v>6994</v>
      </c>
      <c r="I5373" t="s">
        <v>7004</v>
      </c>
      <c r="J5373" t="s">
        <v>7629</v>
      </c>
      <c r="K5373" t="s">
        <v>8183</v>
      </c>
      <c r="L5373" t="s">
        <v>8343</v>
      </c>
      <c r="M5373" t="s">
        <v>8348</v>
      </c>
      <c r="N5373" t="s">
        <v>8352</v>
      </c>
      <c r="O5373" t="s">
        <v>8355</v>
      </c>
    </row>
    <row r="5374" spans="1:20" x14ac:dyDescent="0.35">
      <c r="A5374" t="s">
        <v>51</v>
      </c>
      <c r="B5374" t="s">
        <v>1142</v>
      </c>
      <c r="C5374">
        <v>7</v>
      </c>
      <c r="E5374" t="s">
        <v>6548</v>
      </c>
      <c r="F5374" t="s">
        <v>6886</v>
      </c>
      <c r="G5374" t="s">
        <v>6987</v>
      </c>
      <c r="H5374" t="s">
        <v>6996</v>
      </c>
      <c r="I5374" t="s">
        <v>7005</v>
      </c>
      <c r="J5374" t="s">
        <v>7599</v>
      </c>
      <c r="K5374" t="s">
        <v>7700</v>
      </c>
      <c r="L5374" t="s">
        <v>8338</v>
      </c>
      <c r="M5374" t="s">
        <v>8350</v>
      </c>
      <c r="N5374" t="s">
        <v>8354</v>
      </c>
      <c r="O5374" t="s">
        <v>8359</v>
      </c>
      <c r="Q5374" t="s">
        <v>8362</v>
      </c>
      <c r="R5374" t="s">
        <v>7140</v>
      </c>
      <c r="S5374">
        <v>3</v>
      </c>
      <c r="T5374" t="s">
        <v>8367</v>
      </c>
    </row>
    <row r="5375" spans="1:20" x14ac:dyDescent="0.35">
      <c r="A5375" t="s">
        <v>258</v>
      </c>
      <c r="B5375" t="s">
        <v>1048</v>
      </c>
      <c r="D5375" t="s">
        <v>1172</v>
      </c>
      <c r="E5375" t="s">
        <v>6549</v>
      </c>
      <c r="F5375" t="s">
        <v>6700</v>
      </c>
      <c r="G5375" t="s">
        <v>6993</v>
      </c>
      <c r="H5375" t="s">
        <v>6998</v>
      </c>
      <c r="I5375" t="s">
        <v>7004</v>
      </c>
      <c r="J5375" t="s">
        <v>7393</v>
      </c>
      <c r="K5375" t="s">
        <v>8122</v>
      </c>
      <c r="L5375" t="s">
        <v>8341</v>
      </c>
      <c r="M5375" t="s">
        <v>8347</v>
      </c>
      <c r="N5375" t="s">
        <v>8354</v>
      </c>
      <c r="O5375" t="s">
        <v>8358</v>
      </c>
      <c r="Q5375" t="s">
        <v>8362</v>
      </c>
      <c r="S5375">
        <v>5</v>
      </c>
      <c r="T5375" t="s">
        <v>8368</v>
      </c>
    </row>
    <row r="5376" spans="1:20" x14ac:dyDescent="0.35">
      <c r="A5376" t="s">
        <v>104</v>
      </c>
      <c r="B5376" t="s">
        <v>1124</v>
      </c>
      <c r="D5376" t="s">
        <v>1173</v>
      </c>
      <c r="E5376" t="s">
        <v>6550</v>
      </c>
      <c r="F5376" t="s">
        <v>6791</v>
      </c>
      <c r="G5376" t="s">
        <v>6984</v>
      </c>
      <c r="H5376" t="s">
        <v>6998</v>
      </c>
      <c r="I5376" t="s">
        <v>7003</v>
      </c>
      <c r="J5376" t="s">
        <v>7595</v>
      </c>
      <c r="K5376" t="s">
        <v>7962</v>
      </c>
      <c r="L5376" t="s">
        <v>8343</v>
      </c>
      <c r="M5376" t="s">
        <v>8350</v>
      </c>
      <c r="N5376" t="s">
        <v>8351</v>
      </c>
      <c r="O5376" t="s">
        <v>8357</v>
      </c>
      <c r="P5376">
        <v>24150</v>
      </c>
      <c r="R5376" t="s">
        <v>7128</v>
      </c>
      <c r="S5376">
        <v>3</v>
      </c>
      <c r="T5376" t="s">
        <v>8368</v>
      </c>
    </row>
    <row r="5377" spans="1:20" x14ac:dyDescent="0.35">
      <c r="A5377" t="s">
        <v>46</v>
      </c>
      <c r="B5377" t="s">
        <v>1122</v>
      </c>
      <c r="C5377">
        <v>35</v>
      </c>
      <c r="D5377" t="s">
        <v>1175</v>
      </c>
      <c r="E5377" t="s">
        <v>6551</v>
      </c>
      <c r="G5377" t="s">
        <v>6993</v>
      </c>
      <c r="H5377" t="s">
        <v>6995</v>
      </c>
      <c r="I5377" t="s">
        <v>7006</v>
      </c>
      <c r="J5377" t="s">
        <v>7336</v>
      </c>
      <c r="K5377" t="s">
        <v>8084</v>
      </c>
      <c r="L5377" t="s">
        <v>8338</v>
      </c>
      <c r="M5377" t="s">
        <v>8347</v>
      </c>
      <c r="N5377" t="s">
        <v>8352</v>
      </c>
      <c r="O5377" t="s">
        <v>8355</v>
      </c>
      <c r="P5377">
        <v>17824</v>
      </c>
      <c r="S5377">
        <v>2</v>
      </c>
      <c r="T5377" t="s">
        <v>8369</v>
      </c>
    </row>
    <row r="5378" spans="1:20" x14ac:dyDescent="0.35">
      <c r="A5378" t="s">
        <v>297</v>
      </c>
      <c r="B5378" t="s">
        <v>1040</v>
      </c>
      <c r="D5378" t="s">
        <v>1173</v>
      </c>
      <c r="E5378" t="s">
        <v>6552</v>
      </c>
      <c r="G5378" t="s">
        <v>6990</v>
      </c>
      <c r="H5378" t="s">
        <v>6995</v>
      </c>
      <c r="I5378" t="s">
        <v>7002</v>
      </c>
      <c r="J5378" t="s">
        <v>7214</v>
      </c>
      <c r="K5378" t="s">
        <v>8109</v>
      </c>
      <c r="L5378" t="s">
        <v>8339</v>
      </c>
      <c r="M5378" t="s">
        <v>8346</v>
      </c>
      <c r="N5378" t="s">
        <v>8352</v>
      </c>
      <c r="O5378" t="s">
        <v>8358</v>
      </c>
      <c r="R5378" t="s">
        <v>7384</v>
      </c>
      <c r="S5378">
        <v>3</v>
      </c>
      <c r="T5378" t="s">
        <v>8367</v>
      </c>
    </row>
    <row r="5379" spans="1:20" x14ac:dyDescent="0.35">
      <c r="A5379" t="s">
        <v>373</v>
      </c>
      <c r="B5379" t="s">
        <v>1079</v>
      </c>
      <c r="C5379">
        <v>56</v>
      </c>
      <c r="D5379" t="s">
        <v>1175</v>
      </c>
      <c r="E5379" t="s">
        <v>6553</v>
      </c>
      <c r="F5379" t="s">
        <v>6929</v>
      </c>
      <c r="G5379" t="s">
        <v>6985</v>
      </c>
      <c r="H5379" t="s">
        <v>6998</v>
      </c>
      <c r="I5379" t="s">
        <v>7002</v>
      </c>
      <c r="J5379" t="s">
        <v>7499</v>
      </c>
      <c r="K5379" t="s">
        <v>7757</v>
      </c>
      <c r="L5379" t="s">
        <v>8343</v>
      </c>
      <c r="M5379" t="s">
        <v>8349</v>
      </c>
      <c r="N5379" t="s">
        <v>8354</v>
      </c>
      <c r="O5379" t="s">
        <v>8357</v>
      </c>
      <c r="P5379">
        <v>30468</v>
      </c>
      <c r="Q5379" t="s">
        <v>8363</v>
      </c>
      <c r="R5379" t="s">
        <v>7664</v>
      </c>
      <c r="S5379">
        <v>4</v>
      </c>
      <c r="T5379" t="s">
        <v>8369</v>
      </c>
    </row>
    <row r="5380" spans="1:20" x14ac:dyDescent="0.35">
      <c r="A5380" t="s">
        <v>454</v>
      </c>
      <c r="B5380" t="s">
        <v>1066</v>
      </c>
      <c r="D5380" t="s">
        <v>1174</v>
      </c>
      <c r="E5380" t="s">
        <v>6554</v>
      </c>
      <c r="G5380" t="s">
        <v>6985</v>
      </c>
      <c r="H5380" t="s">
        <v>7000</v>
      </c>
      <c r="I5380" t="s">
        <v>7003</v>
      </c>
      <c r="K5380" t="s">
        <v>7988</v>
      </c>
      <c r="L5380" t="s">
        <v>8342</v>
      </c>
      <c r="M5380" t="s">
        <v>8347</v>
      </c>
      <c r="N5380" t="s">
        <v>8352</v>
      </c>
      <c r="O5380" t="s">
        <v>8359</v>
      </c>
      <c r="S5380">
        <v>4</v>
      </c>
      <c r="T5380" t="s">
        <v>8369</v>
      </c>
    </row>
    <row r="5381" spans="1:20" x14ac:dyDescent="0.35">
      <c r="A5381" t="s">
        <v>221</v>
      </c>
      <c r="B5381" t="s">
        <v>1100</v>
      </c>
      <c r="D5381" t="s">
        <v>1174</v>
      </c>
      <c r="E5381" t="s">
        <v>6555</v>
      </c>
      <c r="F5381" t="s">
        <v>6909</v>
      </c>
      <c r="G5381" t="s">
        <v>6987</v>
      </c>
      <c r="H5381" t="s">
        <v>7000</v>
      </c>
      <c r="I5381" t="s">
        <v>7001</v>
      </c>
      <c r="J5381" t="s">
        <v>7185</v>
      </c>
      <c r="K5381" t="s">
        <v>7944</v>
      </c>
      <c r="L5381" t="s">
        <v>8345</v>
      </c>
      <c r="M5381" t="s">
        <v>8349</v>
      </c>
      <c r="N5381" t="s">
        <v>8354</v>
      </c>
      <c r="O5381" t="s">
        <v>8359</v>
      </c>
      <c r="P5381">
        <v>10250</v>
      </c>
      <c r="Q5381" t="s">
        <v>8360</v>
      </c>
      <c r="R5381" t="s">
        <v>8365</v>
      </c>
      <c r="S5381">
        <v>2</v>
      </c>
    </row>
    <row r="5382" spans="1:20" x14ac:dyDescent="0.35">
      <c r="A5382" t="s">
        <v>737</v>
      </c>
      <c r="B5382" t="s">
        <v>1042</v>
      </c>
      <c r="D5382" t="s">
        <v>1175</v>
      </c>
      <c r="E5382" t="s">
        <v>6556</v>
      </c>
      <c r="F5382" t="s">
        <v>6696</v>
      </c>
      <c r="G5382" t="s">
        <v>6985</v>
      </c>
      <c r="H5382" t="s">
        <v>6994</v>
      </c>
      <c r="I5382" t="s">
        <v>7006</v>
      </c>
      <c r="K5382" t="s">
        <v>7729</v>
      </c>
      <c r="L5382" t="s">
        <v>8342</v>
      </c>
      <c r="M5382" t="s">
        <v>8346</v>
      </c>
      <c r="N5382" t="s">
        <v>8354</v>
      </c>
      <c r="O5382" t="s">
        <v>8359</v>
      </c>
      <c r="Q5382" t="s">
        <v>8364</v>
      </c>
      <c r="S5382">
        <v>2</v>
      </c>
      <c r="T5382" t="s">
        <v>8368</v>
      </c>
    </row>
    <row r="5383" spans="1:20" x14ac:dyDescent="0.35">
      <c r="A5383" t="s">
        <v>914</v>
      </c>
      <c r="B5383" t="s">
        <v>1052</v>
      </c>
      <c r="C5383">
        <v>20</v>
      </c>
      <c r="D5383" t="s">
        <v>1173</v>
      </c>
      <c r="E5383" t="s">
        <v>6557</v>
      </c>
      <c r="F5383" t="s">
        <v>6907</v>
      </c>
      <c r="G5383" t="s">
        <v>6984</v>
      </c>
      <c r="H5383" t="s">
        <v>6998</v>
      </c>
      <c r="I5383" t="s">
        <v>7001</v>
      </c>
      <c r="J5383" t="s">
        <v>7482</v>
      </c>
      <c r="K5383" t="s">
        <v>8194</v>
      </c>
      <c r="L5383" t="s">
        <v>8341</v>
      </c>
      <c r="M5383" t="s">
        <v>8348</v>
      </c>
      <c r="N5383" t="s">
        <v>8351</v>
      </c>
      <c r="O5383" t="s">
        <v>8358</v>
      </c>
      <c r="P5383">
        <v>9303</v>
      </c>
      <c r="Q5383" t="s">
        <v>8361</v>
      </c>
      <c r="T5383" t="s">
        <v>8368</v>
      </c>
    </row>
    <row r="5384" spans="1:20" x14ac:dyDescent="0.35">
      <c r="A5384" t="s">
        <v>528</v>
      </c>
      <c r="B5384" t="s">
        <v>1079</v>
      </c>
      <c r="C5384">
        <v>33</v>
      </c>
      <c r="E5384" t="s">
        <v>6558</v>
      </c>
      <c r="F5384" t="s">
        <v>6736</v>
      </c>
      <c r="G5384" t="s">
        <v>6985</v>
      </c>
      <c r="H5384" t="s">
        <v>6998</v>
      </c>
      <c r="I5384" t="s">
        <v>7007</v>
      </c>
      <c r="J5384" t="s">
        <v>7569</v>
      </c>
      <c r="K5384" t="s">
        <v>8249</v>
      </c>
      <c r="L5384" t="s">
        <v>8341</v>
      </c>
      <c r="M5384" t="s">
        <v>8350</v>
      </c>
      <c r="N5384" t="s">
        <v>8351</v>
      </c>
      <c r="O5384" t="s">
        <v>8359</v>
      </c>
      <c r="P5384">
        <v>44854</v>
      </c>
      <c r="Q5384" t="s">
        <v>8360</v>
      </c>
      <c r="R5384" t="s">
        <v>7314</v>
      </c>
      <c r="S5384">
        <v>5</v>
      </c>
    </row>
    <row r="5385" spans="1:20" x14ac:dyDescent="0.35">
      <c r="A5385" t="s">
        <v>121</v>
      </c>
      <c r="B5385" t="s">
        <v>1142</v>
      </c>
      <c r="C5385">
        <v>37</v>
      </c>
      <c r="D5385" t="s">
        <v>1172</v>
      </c>
      <c r="E5385" t="s">
        <v>6559</v>
      </c>
      <c r="F5385" t="s">
        <v>6886</v>
      </c>
      <c r="G5385" t="s">
        <v>6993</v>
      </c>
      <c r="H5385" t="s">
        <v>6996</v>
      </c>
      <c r="I5385" t="s">
        <v>7005</v>
      </c>
      <c r="J5385" t="s">
        <v>7499</v>
      </c>
      <c r="K5385" t="s">
        <v>7901</v>
      </c>
      <c r="L5385" t="s">
        <v>8343</v>
      </c>
      <c r="M5385" t="s">
        <v>8350</v>
      </c>
      <c r="N5385" t="s">
        <v>8353</v>
      </c>
      <c r="O5385" t="s">
        <v>8359</v>
      </c>
      <c r="Q5385" t="s">
        <v>8363</v>
      </c>
      <c r="S5385">
        <v>5</v>
      </c>
    </row>
    <row r="5386" spans="1:20" x14ac:dyDescent="0.35">
      <c r="A5386" t="s">
        <v>906</v>
      </c>
      <c r="B5386" t="s">
        <v>1049</v>
      </c>
      <c r="D5386" t="s">
        <v>1174</v>
      </c>
      <c r="E5386" t="s">
        <v>6560</v>
      </c>
      <c r="F5386" t="s">
        <v>6701</v>
      </c>
      <c r="G5386" t="s">
        <v>6991</v>
      </c>
      <c r="H5386" t="s">
        <v>6998</v>
      </c>
      <c r="I5386" t="s">
        <v>7006</v>
      </c>
      <c r="K5386" t="s">
        <v>8309</v>
      </c>
      <c r="L5386" t="s">
        <v>8340</v>
      </c>
      <c r="M5386" t="s">
        <v>8350</v>
      </c>
      <c r="N5386" t="s">
        <v>8352</v>
      </c>
      <c r="O5386" t="s">
        <v>8359</v>
      </c>
      <c r="Q5386" t="s">
        <v>8363</v>
      </c>
      <c r="S5386">
        <v>3</v>
      </c>
      <c r="T5386" t="s">
        <v>8367</v>
      </c>
    </row>
    <row r="5387" spans="1:20" x14ac:dyDescent="0.35">
      <c r="A5387" t="s">
        <v>986</v>
      </c>
      <c r="B5387" t="s">
        <v>1060</v>
      </c>
      <c r="C5387">
        <v>47</v>
      </c>
      <c r="E5387" t="s">
        <v>6561</v>
      </c>
      <c r="G5387" t="s">
        <v>6993</v>
      </c>
      <c r="H5387" t="s">
        <v>6998</v>
      </c>
      <c r="I5387" t="s">
        <v>7004</v>
      </c>
      <c r="J5387" t="s">
        <v>7459</v>
      </c>
      <c r="K5387" t="s">
        <v>8269</v>
      </c>
      <c r="L5387" t="s">
        <v>8338</v>
      </c>
      <c r="M5387" t="s">
        <v>8349</v>
      </c>
      <c r="N5387" t="s">
        <v>8354</v>
      </c>
      <c r="O5387" t="s">
        <v>8357</v>
      </c>
      <c r="P5387">
        <v>42952</v>
      </c>
      <c r="Q5387" t="s">
        <v>8361</v>
      </c>
      <c r="S5387">
        <v>1</v>
      </c>
      <c r="T5387" t="s">
        <v>8368</v>
      </c>
    </row>
    <row r="5388" spans="1:20" x14ac:dyDescent="0.35">
      <c r="A5388" t="s">
        <v>472</v>
      </c>
      <c r="B5388" t="s">
        <v>1171</v>
      </c>
      <c r="D5388" t="s">
        <v>1172</v>
      </c>
      <c r="E5388" t="s">
        <v>6562</v>
      </c>
      <c r="G5388" t="s">
        <v>6990</v>
      </c>
      <c r="H5388" t="s">
        <v>6996</v>
      </c>
      <c r="I5388" t="s">
        <v>7002</v>
      </c>
      <c r="J5388" t="s">
        <v>7028</v>
      </c>
      <c r="K5388" t="s">
        <v>8214</v>
      </c>
      <c r="L5388" t="s">
        <v>8345</v>
      </c>
      <c r="M5388" t="s">
        <v>8348</v>
      </c>
      <c r="N5388" t="s">
        <v>8354</v>
      </c>
      <c r="O5388" t="s">
        <v>8358</v>
      </c>
      <c r="Q5388" t="s">
        <v>8362</v>
      </c>
      <c r="R5388" t="s">
        <v>7419</v>
      </c>
      <c r="S5388">
        <v>5</v>
      </c>
    </row>
    <row r="5389" spans="1:20" x14ac:dyDescent="0.35">
      <c r="A5389" t="s">
        <v>836</v>
      </c>
      <c r="B5389" t="s">
        <v>1124</v>
      </c>
      <c r="C5389">
        <v>59</v>
      </c>
      <c r="D5389" t="s">
        <v>1174</v>
      </c>
      <c r="E5389" t="s">
        <v>6563</v>
      </c>
      <c r="F5389" t="s">
        <v>6791</v>
      </c>
      <c r="G5389" t="s">
        <v>6985</v>
      </c>
      <c r="H5389" t="s">
        <v>6999</v>
      </c>
      <c r="I5389" t="s">
        <v>7004</v>
      </c>
      <c r="J5389" t="s">
        <v>7327</v>
      </c>
      <c r="K5389" t="s">
        <v>7987</v>
      </c>
      <c r="L5389" t="s">
        <v>8341</v>
      </c>
      <c r="M5389" t="s">
        <v>8350</v>
      </c>
      <c r="N5389" t="s">
        <v>8352</v>
      </c>
      <c r="O5389" t="s">
        <v>8355</v>
      </c>
      <c r="Q5389" t="s">
        <v>8360</v>
      </c>
      <c r="R5389" t="s">
        <v>7483</v>
      </c>
      <c r="S5389">
        <v>3</v>
      </c>
    </row>
    <row r="5390" spans="1:20" x14ac:dyDescent="0.35">
      <c r="A5390" t="s">
        <v>924</v>
      </c>
      <c r="B5390" t="s">
        <v>1095</v>
      </c>
      <c r="D5390" t="s">
        <v>1175</v>
      </c>
      <c r="E5390" t="s">
        <v>6564</v>
      </c>
      <c r="G5390" t="s">
        <v>6987</v>
      </c>
      <c r="H5390" t="s">
        <v>6999</v>
      </c>
      <c r="I5390" t="s">
        <v>7002</v>
      </c>
      <c r="K5390" t="s">
        <v>8098</v>
      </c>
      <c r="L5390" t="s">
        <v>8343</v>
      </c>
      <c r="M5390" t="s">
        <v>8346</v>
      </c>
      <c r="N5390" t="s">
        <v>8351</v>
      </c>
      <c r="O5390" t="s">
        <v>8355</v>
      </c>
      <c r="P5390">
        <v>13557</v>
      </c>
      <c r="Q5390" t="s">
        <v>8364</v>
      </c>
      <c r="R5390" t="s">
        <v>7613</v>
      </c>
      <c r="S5390">
        <v>4</v>
      </c>
      <c r="T5390" t="s">
        <v>8368</v>
      </c>
    </row>
    <row r="5391" spans="1:20" x14ac:dyDescent="0.35">
      <c r="A5391" t="s">
        <v>939</v>
      </c>
      <c r="B5391" t="s">
        <v>1086</v>
      </c>
      <c r="C5391">
        <v>28</v>
      </c>
      <c r="D5391" t="s">
        <v>1175</v>
      </c>
      <c r="E5391" t="s">
        <v>6565</v>
      </c>
      <c r="G5391" t="s">
        <v>6985</v>
      </c>
      <c r="H5391" t="s">
        <v>6999</v>
      </c>
      <c r="I5391" t="s">
        <v>7003</v>
      </c>
      <c r="J5391" t="s">
        <v>7409</v>
      </c>
      <c r="K5391" t="s">
        <v>7732</v>
      </c>
      <c r="L5391" t="s">
        <v>8338</v>
      </c>
      <c r="M5391" t="s">
        <v>8349</v>
      </c>
      <c r="N5391" t="s">
        <v>8353</v>
      </c>
      <c r="O5391" t="s">
        <v>8356</v>
      </c>
      <c r="Q5391" t="s">
        <v>8361</v>
      </c>
      <c r="S5391">
        <v>3</v>
      </c>
    </row>
    <row r="5392" spans="1:20" x14ac:dyDescent="0.35">
      <c r="A5392" t="s">
        <v>257</v>
      </c>
      <c r="B5392" t="s">
        <v>1156</v>
      </c>
      <c r="C5392">
        <v>3</v>
      </c>
      <c r="D5392" t="s">
        <v>1173</v>
      </c>
      <c r="E5392" t="s">
        <v>6566</v>
      </c>
      <c r="G5392" t="s">
        <v>6986</v>
      </c>
      <c r="H5392" t="s">
        <v>6994</v>
      </c>
      <c r="I5392" t="s">
        <v>7001</v>
      </c>
      <c r="K5392" t="s">
        <v>8125</v>
      </c>
      <c r="L5392" t="s">
        <v>8340</v>
      </c>
      <c r="M5392" t="s">
        <v>8347</v>
      </c>
      <c r="N5392" t="s">
        <v>8353</v>
      </c>
      <c r="O5392" t="s">
        <v>8359</v>
      </c>
      <c r="Q5392" t="s">
        <v>8361</v>
      </c>
      <c r="R5392" t="s">
        <v>7056</v>
      </c>
      <c r="T5392" t="s">
        <v>8367</v>
      </c>
    </row>
    <row r="5393" spans="1:20" x14ac:dyDescent="0.35">
      <c r="A5393" t="s">
        <v>446</v>
      </c>
      <c r="B5393" t="s">
        <v>1164</v>
      </c>
      <c r="C5393">
        <v>12</v>
      </c>
      <c r="D5393" t="s">
        <v>1172</v>
      </c>
      <c r="E5393" t="s">
        <v>6567</v>
      </c>
      <c r="F5393" t="s">
        <v>6935</v>
      </c>
      <c r="G5393" t="s">
        <v>6987</v>
      </c>
      <c r="H5393" t="s">
        <v>6997</v>
      </c>
      <c r="I5393" t="s">
        <v>7002</v>
      </c>
      <c r="J5393" t="s">
        <v>7065</v>
      </c>
      <c r="K5393" t="s">
        <v>8162</v>
      </c>
      <c r="L5393" t="s">
        <v>8342</v>
      </c>
      <c r="M5393" t="s">
        <v>8346</v>
      </c>
      <c r="N5393" t="s">
        <v>8354</v>
      </c>
      <c r="O5393" t="s">
        <v>8357</v>
      </c>
      <c r="Q5393" t="s">
        <v>8363</v>
      </c>
      <c r="R5393" t="s">
        <v>7262</v>
      </c>
      <c r="S5393">
        <v>3</v>
      </c>
      <c r="T5393" t="s">
        <v>8368</v>
      </c>
    </row>
    <row r="5394" spans="1:20" x14ac:dyDescent="0.35">
      <c r="A5394" t="s">
        <v>902</v>
      </c>
      <c r="B5394" t="s">
        <v>1054</v>
      </c>
      <c r="C5394">
        <v>55</v>
      </c>
      <c r="D5394" t="s">
        <v>1175</v>
      </c>
      <c r="E5394" t="s">
        <v>6568</v>
      </c>
      <c r="G5394" t="s">
        <v>6991</v>
      </c>
      <c r="H5394" t="s">
        <v>6998</v>
      </c>
      <c r="I5394" t="s">
        <v>7005</v>
      </c>
      <c r="J5394" t="s">
        <v>7608</v>
      </c>
      <c r="K5394" t="s">
        <v>7962</v>
      </c>
      <c r="L5394" t="s">
        <v>8344</v>
      </c>
      <c r="M5394" t="s">
        <v>8346</v>
      </c>
      <c r="N5394" t="s">
        <v>8351</v>
      </c>
      <c r="O5394" t="s">
        <v>8355</v>
      </c>
      <c r="P5394">
        <v>13908</v>
      </c>
      <c r="Q5394" t="s">
        <v>8364</v>
      </c>
      <c r="R5394" t="s">
        <v>7442</v>
      </c>
      <c r="S5394">
        <v>4</v>
      </c>
      <c r="T5394" t="s">
        <v>8367</v>
      </c>
    </row>
    <row r="5395" spans="1:20" x14ac:dyDescent="0.35">
      <c r="A5395" t="s">
        <v>67</v>
      </c>
      <c r="B5395" t="s">
        <v>1129</v>
      </c>
      <c r="C5395">
        <v>32</v>
      </c>
      <c r="D5395" t="s">
        <v>1172</v>
      </c>
      <c r="E5395" t="s">
        <v>6569</v>
      </c>
      <c r="G5395" t="s">
        <v>6984</v>
      </c>
      <c r="H5395" t="s">
        <v>7000</v>
      </c>
      <c r="I5395" t="s">
        <v>7001</v>
      </c>
      <c r="J5395" t="s">
        <v>7596</v>
      </c>
      <c r="K5395" t="s">
        <v>8184</v>
      </c>
      <c r="L5395" t="s">
        <v>8344</v>
      </c>
      <c r="M5395" t="s">
        <v>8346</v>
      </c>
      <c r="N5395" t="s">
        <v>8353</v>
      </c>
      <c r="O5395" t="s">
        <v>8355</v>
      </c>
      <c r="Q5395" t="s">
        <v>8364</v>
      </c>
      <c r="S5395">
        <v>3</v>
      </c>
    </row>
    <row r="5396" spans="1:20" x14ac:dyDescent="0.35">
      <c r="A5396" t="s">
        <v>278</v>
      </c>
      <c r="B5396" t="s">
        <v>1119</v>
      </c>
      <c r="D5396" t="s">
        <v>1175</v>
      </c>
      <c r="E5396" t="s">
        <v>6570</v>
      </c>
      <c r="F5396" t="s">
        <v>6766</v>
      </c>
      <c r="G5396" t="s">
        <v>6984</v>
      </c>
      <c r="H5396" t="s">
        <v>6997</v>
      </c>
      <c r="I5396" t="s">
        <v>7006</v>
      </c>
      <c r="J5396" t="s">
        <v>7473</v>
      </c>
      <c r="K5396" t="s">
        <v>7938</v>
      </c>
      <c r="L5396" t="s">
        <v>8338</v>
      </c>
      <c r="M5396" t="s">
        <v>8347</v>
      </c>
      <c r="N5396" t="s">
        <v>8354</v>
      </c>
      <c r="O5396" t="s">
        <v>8355</v>
      </c>
      <c r="P5396">
        <v>3334</v>
      </c>
      <c r="Q5396" t="s">
        <v>8364</v>
      </c>
      <c r="R5396" t="s">
        <v>7024</v>
      </c>
      <c r="S5396">
        <v>5</v>
      </c>
    </row>
    <row r="5397" spans="1:20" x14ac:dyDescent="0.35">
      <c r="A5397" t="s">
        <v>26</v>
      </c>
      <c r="B5397" t="s">
        <v>1139</v>
      </c>
      <c r="C5397">
        <v>47</v>
      </c>
      <c r="E5397" t="s">
        <v>6571</v>
      </c>
      <c r="F5397" t="s">
        <v>6809</v>
      </c>
      <c r="G5397" t="s">
        <v>6989</v>
      </c>
      <c r="H5397" t="s">
        <v>6994</v>
      </c>
      <c r="I5397" t="s">
        <v>7006</v>
      </c>
      <c r="J5397" t="s">
        <v>7633</v>
      </c>
      <c r="K5397" t="s">
        <v>8299</v>
      </c>
      <c r="L5397" t="s">
        <v>8344</v>
      </c>
      <c r="M5397" t="s">
        <v>8347</v>
      </c>
      <c r="N5397" t="s">
        <v>8352</v>
      </c>
      <c r="O5397" t="s">
        <v>8356</v>
      </c>
      <c r="Q5397" t="s">
        <v>8360</v>
      </c>
    </row>
    <row r="5398" spans="1:20" x14ac:dyDescent="0.35">
      <c r="A5398" t="s">
        <v>916</v>
      </c>
      <c r="B5398" t="s">
        <v>1087</v>
      </c>
      <c r="C5398">
        <v>26</v>
      </c>
      <c r="D5398" t="s">
        <v>1172</v>
      </c>
      <c r="E5398" t="s">
        <v>6572</v>
      </c>
      <c r="G5398" t="s">
        <v>6986</v>
      </c>
      <c r="H5398" t="s">
        <v>6998</v>
      </c>
      <c r="I5398" t="s">
        <v>7005</v>
      </c>
      <c r="K5398" t="s">
        <v>7812</v>
      </c>
      <c r="L5398" t="s">
        <v>8343</v>
      </c>
      <c r="M5398" t="s">
        <v>8348</v>
      </c>
      <c r="N5398" t="s">
        <v>8351</v>
      </c>
      <c r="O5398" t="s">
        <v>8357</v>
      </c>
      <c r="P5398">
        <v>11434</v>
      </c>
      <c r="Q5398" t="s">
        <v>8361</v>
      </c>
      <c r="T5398" t="s">
        <v>8367</v>
      </c>
    </row>
    <row r="5399" spans="1:20" x14ac:dyDescent="0.35">
      <c r="A5399" t="s">
        <v>696</v>
      </c>
      <c r="B5399" t="s">
        <v>1159</v>
      </c>
      <c r="C5399">
        <v>49</v>
      </c>
      <c r="D5399" t="s">
        <v>1175</v>
      </c>
      <c r="E5399" t="s">
        <v>6573</v>
      </c>
      <c r="G5399" t="s">
        <v>6991</v>
      </c>
      <c r="H5399" t="s">
        <v>6994</v>
      </c>
      <c r="I5399" t="s">
        <v>7005</v>
      </c>
      <c r="J5399" t="s">
        <v>7662</v>
      </c>
      <c r="K5399" t="s">
        <v>7813</v>
      </c>
      <c r="L5399" t="s">
        <v>8338</v>
      </c>
      <c r="M5399" t="s">
        <v>8346</v>
      </c>
      <c r="N5399" t="s">
        <v>8353</v>
      </c>
      <c r="O5399" t="s">
        <v>8359</v>
      </c>
      <c r="Q5399" t="s">
        <v>8362</v>
      </c>
      <c r="R5399" t="s">
        <v>7505</v>
      </c>
      <c r="S5399">
        <v>3</v>
      </c>
      <c r="T5399" t="s">
        <v>8369</v>
      </c>
    </row>
    <row r="5400" spans="1:20" x14ac:dyDescent="0.35">
      <c r="A5400" t="s">
        <v>865</v>
      </c>
      <c r="B5400" t="s">
        <v>1026</v>
      </c>
      <c r="C5400">
        <v>29</v>
      </c>
      <c r="E5400" t="s">
        <v>6574</v>
      </c>
      <c r="F5400" t="s">
        <v>6683</v>
      </c>
      <c r="G5400" t="s">
        <v>6991</v>
      </c>
      <c r="H5400" t="s">
        <v>6998</v>
      </c>
      <c r="I5400" t="s">
        <v>7001</v>
      </c>
      <c r="K5400" t="s">
        <v>8164</v>
      </c>
      <c r="L5400" t="s">
        <v>8339</v>
      </c>
      <c r="M5400" t="s">
        <v>8349</v>
      </c>
      <c r="N5400" t="s">
        <v>8354</v>
      </c>
      <c r="O5400" t="s">
        <v>8355</v>
      </c>
      <c r="P5400">
        <v>11084</v>
      </c>
      <c r="Q5400" t="s">
        <v>8364</v>
      </c>
      <c r="R5400" t="s">
        <v>7295</v>
      </c>
      <c r="S5400">
        <v>2</v>
      </c>
      <c r="T5400" t="s">
        <v>8367</v>
      </c>
    </row>
    <row r="5401" spans="1:20" x14ac:dyDescent="0.35">
      <c r="A5401" t="s">
        <v>366</v>
      </c>
      <c r="B5401" t="s">
        <v>1049</v>
      </c>
      <c r="D5401" t="s">
        <v>1173</v>
      </c>
      <c r="E5401" t="s">
        <v>6575</v>
      </c>
      <c r="G5401" t="s">
        <v>6986</v>
      </c>
      <c r="H5401" t="s">
        <v>6994</v>
      </c>
      <c r="I5401" t="s">
        <v>7002</v>
      </c>
      <c r="J5401" t="s">
        <v>7593</v>
      </c>
      <c r="K5401" t="s">
        <v>8089</v>
      </c>
      <c r="L5401" t="s">
        <v>8339</v>
      </c>
      <c r="M5401" t="s">
        <v>8349</v>
      </c>
      <c r="N5401" t="s">
        <v>8352</v>
      </c>
      <c r="O5401" t="s">
        <v>8358</v>
      </c>
      <c r="P5401">
        <v>15971</v>
      </c>
      <c r="Q5401" t="s">
        <v>8360</v>
      </c>
      <c r="R5401" t="s">
        <v>7301</v>
      </c>
      <c r="T5401" t="s">
        <v>8369</v>
      </c>
    </row>
    <row r="5402" spans="1:20" x14ac:dyDescent="0.35">
      <c r="A5402" t="s">
        <v>43</v>
      </c>
      <c r="B5402" t="s">
        <v>1098</v>
      </c>
      <c r="C5402">
        <v>22</v>
      </c>
      <c r="D5402" t="s">
        <v>1174</v>
      </c>
      <c r="E5402" t="s">
        <v>6576</v>
      </c>
      <c r="F5402" t="s">
        <v>6745</v>
      </c>
      <c r="G5402" t="s">
        <v>6987</v>
      </c>
      <c r="H5402" t="s">
        <v>7000</v>
      </c>
      <c r="I5402" t="s">
        <v>7002</v>
      </c>
      <c r="J5402" t="s">
        <v>7585</v>
      </c>
      <c r="K5402" t="s">
        <v>8151</v>
      </c>
      <c r="L5402" t="s">
        <v>8344</v>
      </c>
      <c r="M5402" t="s">
        <v>8348</v>
      </c>
      <c r="N5402" t="s">
        <v>8352</v>
      </c>
      <c r="O5402" t="s">
        <v>8359</v>
      </c>
      <c r="P5402">
        <v>34214</v>
      </c>
      <c r="Q5402" t="s">
        <v>8363</v>
      </c>
      <c r="R5402" t="s">
        <v>7652</v>
      </c>
      <c r="T5402" t="s">
        <v>8367</v>
      </c>
    </row>
    <row r="5403" spans="1:20" x14ac:dyDescent="0.35">
      <c r="A5403" t="s">
        <v>695</v>
      </c>
      <c r="B5403" t="s">
        <v>1086</v>
      </c>
      <c r="C5403">
        <v>32</v>
      </c>
      <c r="D5403" t="s">
        <v>1173</v>
      </c>
      <c r="E5403" t="s">
        <v>6577</v>
      </c>
      <c r="F5403" t="s">
        <v>6862</v>
      </c>
      <c r="G5403" t="s">
        <v>6987</v>
      </c>
      <c r="H5403" t="s">
        <v>6997</v>
      </c>
      <c r="I5403" t="s">
        <v>7002</v>
      </c>
      <c r="J5403" t="s">
        <v>7642</v>
      </c>
      <c r="K5403" t="s">
        <v>8277</v>
      </c>
      <c r="L5403" t="s">
        <v>8340</v>
      </c>
      <c r="M5403" t="s">
        <v>8346</v>
      </c>
      <c r="N5403" t="s">
        <v>8351</v>
      </c>
      <c r="O5403" t="s">
        <v>8358</v>
      </c>
      <c r="P5403">
        <v>42703</v>
      </c>
      <c r="Q5403" t="s">
        <v>8364</v>
      </c>
      <c r="R5403" t="s">
        <v>7075</v>
      </c>
    </row>
    <row r="5404" spans="1:20" x14ac:dyDescent="0.35">
      <c r="A5404" t="s">
        <v>175</v>
      </c>
      <c r="B5404" t="s">
        <v>1046</v>
      </c>
      <c r="D5404" t="s">
        <v>1174</v>
      </c>
      <c r="E5404" t="s">
        <v>6578</v>
      </c>
      <c r="G5404" t="s">
        <v>6986</v>
      </c>
      <c r="H5404" t="s">
        <v>6995</v>
      </c>
      <c r="I5404" t="s">
        <v>7002</v>
      </c>
      <c r="J5404" t="s">
        <v>7273</v>
      </c>
      <c r="K5404" t="s">
        <v>7956</v>
      </c>
      <c r="L5404" t="s">
        <v>8342</v>
      </c>
      <c r="M5404" t="s">
        <v>8347</v>
      </c>
      <c r="N5404" t="s">
        <v>8351</v>
      </c>
      <c r="O5404" t="s">
        <v>8356</v>
      </c>
      <c r="Q5404" t="s">
        <v>8361</v>
      </c>
      <c r="T5404" t="s">
        <v>8369</v>
      </c>
    </row>
    <row r="5405" spans="1:20" x14ac:dyDescent="0.35">
      <c r="A5405" t="s">
        <v>461</v>
      </c>
      <c r="B5405" t="s">
        <v>1020</v>
      </c>
      <c r="C5405">
        <v>90</v>
      </c>
      <c r="D5405" t="s">
        <v>1172</v>
      </c>
      <c r="E5405" t="s">
        <v>6579</v>
      </c>
      <c r="F5405" t="s">
        <v>6788</v>
      </c>
      <c r="G5405" t="s">
        <v>6989</v>
      </c>
      <c r="H5405" t="s">
        <v>7000</v>
      </c>
      <c r="I5405" t="s">
        <v>7003</v>
      </c>
      <c r="K5405" t="s">
        <v>7822</v>
      </c>
      <c r="L5405" t="s">
        <v>8338</v>
      </c>
      <c r="M5405" t="s">
        <v>8347</v>
      </c>
      <c r="N5405" t="s">
        <v>8353</v>
      </c>
      <c r="O5405" t="s">
        <v>8359</v>
      </c>
      <c r="P5405">
        <v>3908</v>
      </c>
      <c r="S5405">
        <v>1</v>
      </c>
      <c r="T5405" t="s">
        <v>8367</v>
      </c>
    </row>
    <row r="5406" spans="1:20" x14ac:dyDescent="0.35">
      <c r="A5406" t="s">
        <v>361</v>
      </c>
      <c r="B5406" t="s">
        <v>1044</v>
      </c>
      <c r="C5406">
        <v>74</v>
      </c>
      <c r="D5406" t="s">
        <v>1174</v>
      </c>
      <c r="E5406" t="s">
        <v>6580</v>
      </c>
      <c r="G5406" t="s">
        <v>6987</v>
      </c>
      <c r="H5406" t="s">
        <v>6998</v>
      </c>
      <c r="I5406" t="s">
        <v>7004</v>
      </c>
      <c r="K5406" t="s">
        <v>7944</v>
      </c>
      <c r="L5406" t="s">
        <v>8345</v>
      </c>
      <c r="M5406" t="s">
        <v>8349</v>
      </c>
      <c r="N5406" t="s">
        <v>8353</v>
      </c>
      <c r="O5406" t="s">
        <v>8355</v>
      </c>
      <c r="P5406">
        <v>11565</v>
      </c>
      <c r="Q5406" t="s">
        <v>8362</v>
      </c>
      <c r="S5406">
        <v>3</v>
      </c>
      <c r="T5406" t="s">
        <v>8368</v>
      </c>
    </row>
    <row r="5407" spans="1:20" x14ac:dyDescent="0.35">
      <c r="A5407" t="s">
        <v>637</v>
      </c>
      <c r="B5407" t="s">
        <v>1122</v>
      </c>
      <c r="D5407" t="s">
        <v>1174</v>
      </c>
      <c r="E5407" t="s">
        <v>6581</v>
      </c>
      <c r="G5407" t="s">
        <v>6984</v>
      </c>
      <c r="H5407" t="s">
        <v>6995</v>
      </c>
      <c r="I5407" t="s">
        <v>7002</v>
      </c>
      <c r="J5407" t="s">
        <v>7425</v>
      </c>
      <c r="K5407" t="s">
        <v>8233</v>
      </c>
      <c r="L5407" t="s">
        <v>8341</v>
      </c>
      <c r="M5407" t="s">
        <v>8350</v>
      </c>
      <c r="N5407" t="s">
        <v>8351</v>
      </c>
      <c r="O5407" t="s">
        <v>8355</v>
      </c>
      <c r="P5407">
        <v>9753</v>
      </c>
      <c r="Q5407" t="s">
        <v>8362</v>
      </c>
      <c r="R5407" t="s">
        <v>7019</v>
      </c>
      <c r="S5407">
        <v>1</v>
      </c>
    </row>
    <row r="5408" spans="1:20" x14ac:dyDescent="0.35">
      <c r="A5408" t="s">
        <v>91</v>
      </c>
      <c r="B5408" t="s">
        <v>1103</v>
      </c>
      <c r="D5408" t="s">
        <v>1175</v>
      </c>
      <c r="E5408" t="s">
        <v>6582</v>
      </c>
      <c r="F5408" t="s">
        <v>6945</v>
      </c>
      <c r="G5408" t="s">
        <v>6993</v>
      </c>
      <c r="H5408" t="s">
        <v>6996</v>
      </c>
      <c r="I5408" t="s">
        <v>7003</v>
      </c>
      <c r="J5408" t="s">
        <v>7633</v>
      </c>
      <c r="K5408" t="s">
        <v>7728</v>
      </c>
      <c r="L5408" t="s">
        <v>8339</v>
      </c>
      <c r="M5408" t="s">
        <v>8346</v>
      </c>
      <c r="N5408" t="s">
        <v>8352</v>
      </c>
      <c r="O5408" t="s">
        <v>8357</v>
      </c>
      <c r="Q5408" t="s">
        <v>8360</v>
      </c>
      <c r="R5408" t="s">
        <v>7492</v>
      </c>
      <c r="T5408" t="s">
        <v>8368</v>
      </c>
    </row>
    <row r="5409" spans="1:20" x14ac:dyDescent="0.35">
      <c r="A5409" t="s">
        <v>676</v>
      </c>
      <c r="B5409" t="s">
        <v>1120</v>
      </c>
      <c r="D5409" t="s">
        <v>1175</v>
      </c>
      <c r="E5409" t="s">
        <v>6583</v>
      </c>
      <c r="F5409" t="s">
        <v>6928</v>
      </c>
      <c r="G5409" t="s">
        <v>6985</v>
      </c>
      <c r="H5409" t="s">
        <v>6997</v>
      </c>
      <c r="I5409" t="s">
        <v>7003</v>
      </c>
      <c r="J5409" t="s">
        <v>7584</v>
      </c>
      <c r="K5409" t="s">
        <v>7979</v>
      </c>
      <c r="L5409" t="s">
        <v>8341</v>
      </c>
      <c r="M5409" t="s">
        <v>8348</v>
      </c>
      <c r="N5409" t="s">
        <v>8354</v>
      </c>
      <c r="O5409" t="s">
        <v>8356</v>
      </c>
      <c r="Q5409" t="s">
        <v>8360</v>
      </c>
      <c r="R5409" t="s">
        <v>7653</v>
      </c>
      <c r="S5409">
        <v>4</v>
      </c>
      <c r="T5409" t="s">
        <v>8369</v>
      </c>
    </row>
    <row r="5410" spans="1:20" x14ac:dyDescent="0.35">
      <c r="A5410" t="s">
        <v>972</v>
      </c>
      <c r="B5410" t="s">
        <v>1104</v>
      </c>
      <c r="D5410" t="s">
        <v>1174</v>
      </c>
      <c r="E5410" t="s">
        <v>6584</v>
      </c>
      <c r="G5410" t="s">
        <v>6991</v>
      </c>
      <c r="H5410" t="s">
        <v>6997</v>
      </c>
      <c r="I5410" t="s">
        <v>7006</v>
      </c>
      <c r="K5410" t="s">
        <v>7706</v>
      </c>
      <c r="L5410" t="s">
        <v>8344</v>
      </c>
      <c r="M5410" t="s">
        <v>8347</v>
      </c>
      <c r="N5410" t="s">
        <v>8351</v>
      </c>
      <c r="O5410" t="s">
        <v>8357</v>
      </c>
      <c r="Q5410" t="s">
        <v>8363</v>
      </c>
      <c r="S5410">
        <v>5</v>
      </c>
    </row>
    <row r="5411" spans="1:20" x14ac:dyDescent="0.35">
      <c r="A5411" t="s">
        <v>537</v>
      </c>
      <c r="B5411" t="s">
        <v>1039</v>
      </c>
      <c r="D5411" t="s">
        <v>1174</v>
      </c>
      <c r="E5411" t="s">
        <v>6585</v>
      </c>
      <c r="F5411" t="s">
        <v>6911</v>
      </c>
      <c r="G5411" t="s">
        <v>6985</v>
      </c>
      <c r="H5411" t="s">
        <v>6997</v>
      </c>
      <c r="I5411" t="s">
        <v>7002</v>
      </c>
      <c r="K5411" t="s">
        <v>8013</v>
      </c>
      <c r="L5411" t="s">
        <v>8338</v>
      </c>
      <c r="M5411" t="s">
        <v>8346</v>
      </c>
      <c r="N5411" t="s">
        <v>8352</v>
      </c>
      <c r="O5411" t="s">
        <v>8355</v>
      </c>
      <c r="Q5411" t="s">
        <v>8364</v>
      </c>
      <c r="R5411" t="s">
        <v>7125</v>
      </c>
      <c r="T5411" t="s">
        <v>8367</v>
      </c>
    </row>
    <row r="5412" spans="1:20" x14ac:dyDescent="0.35">
      <c r="A5412" t="s">
        <v>432</v>
      </c>
      <c r="B5412" t="s">
        <v>1050</v>
      </c>
      <c r="D5412" t="s">
        <v>1175</v>
      </c>
      <c r="E5412" t="s">
        <v>6586</v>
      </c>
      <c r="F5412" t="s">
        <v>6853</v>
      </c>
      <c r="G5412" t="s">
        <v>6985</v>
      </c>
      <c r="H5412" t="s">
        <v>6995</v>
      </c>
      <c r="I5412" t="s">
        <v>7002</v>
      </c>
      <c r="J5412" t="s">
        <v>7047</v>
      </c>
      <c r="K5412" t="s">
        <v>8147</v>
      </c>
      <c r="L5412" t="s">
        <v>8344</v>
      </c>
      <c r="M5412" t="s">
        <v>8346</v>
      </c>
      <c r="N5412" t="s">
        <v>8351</v>
      </c>
      <c r="O5412" t="s">
        <v>8357</v>
      </c>
      <c r="Q5412" t="s">
        <v>8360</v>
      </c>
      <c r="S5412">
        <v>4</v>
      </c>
      <c r="T5412" t="s">
        <v>8368</v>
      </c>
    </row>
    <row r="5413" spans="1:20" x14ac:dyDescent="0.35">
      <c r="A5413" t="s">
        <v>717</v>
      </c>
      <c r="B5413" t="s">
        <v>1081</v>
      </c>
      <c r="D5413" t="s">
        <v>1173</v>
      </c>
      <c r="E5413" t="s">
        <v>6587</v>
      </c>
      <c r="G5413" t="s">
        <v>6988</v>
      </c>
      <c r="H5413" t="s">
        <v>6997</v>
      </c>
      <c r="I5413" t="s">
        <v>7001</v>
      </c>
      <c r="J5413" t="s">
        <v>7299</v>
      </c>
      <c r="K5413" t="s">
        <v>8055</v>
      </c>
      <c r="L5413" t="s">
        <v>8342</v>
      </c>
      <c r="M5413" t="s">
        <v>8348</v>
      </c>
      <c r="N5413" t="s">
        <v>8351</v>
      </c>
      <c r="O5413" t="s">
        <v>8355</v>
      </c>
      <c r="P5413">
        <v>26607</v>
      </c>
      <c r="S5413">
        <v>4</v>
      </c>
      <c r="T5413" t="s">
        <v>8367</v>
      </c>
    </row>
    <row r="5414" spans="1:20" x14ac:dyDescent="0.35">
      <c r="A5414" t="s">
        <v>771</v>
      </c>
      <c r="B5414" t="s">
        <v>1078</v>
      </c>
      <c r="D5414" t="s">
        <v>1174</v>
      </c>
      <c r="E5414" t="s">
        <v>6588</v>
      </c>
      <c r="F5414" t="s">
        <v>6958</v>
      </c>
      <c r="G5414" t="s">
        <v>6984</v>
      </c>
      <c r="H5414" t="s">
        <v>6996</v>
      </c>
      <c r="I5414" t="s">
        <v>7001</v>
      </c>
      <c r="J5414" t="s">
        <v>7248</v>
      </c>
      <c r="K5414" t="s">
        <v>8296</v>
      </c>
      <c r="L5414" t="s">
        <v>8338</v>
      </c>
      <c r="M5414" t="s">
        <v>8348</v>
      </c>
      <c r="N5414" t="s">
        <v>8352</v>
      </c>
      <c r="O5414" t="s">
        <v>8359</v>
      </c>
      <c r="P5414">
        <v>39412</v>
      </c>
      <c r="Q5414" t="s">
        <v>8361</v>
      </c>
      <c r="T5414" t="s">
        <v>8368</v>
      </c>
    </row>
    <row r="5415" spans="1:20" x14ac:dyDescent="0.35">
      <c r="A5415" t="s">
        <v>556</v>
      </c>
      <c r="B5415" t="s">
        <v>1085</v>
      </c>
      <c r="D5415" t="s">
        <v>1173</v>
      </c>
      <c r="E5415" t="s">
        <v>6589</v>
      </c>
      <c r="F5415" t="s">
        <v>6730</v>
      </c>
      <c r="G5415" t="s">
        <v>6988</v>
      </c>
      <c r="H5415" t="s">
        <v>6997</v>
      </c>
      <c r="I5415" t="s">
        <v>7005</v>
      </c>
      <c r="J5415" t="s">
        <v>7550</v>
      </c>
      <c r="K5415" t="s">
        <v>7919</v>
      </c>
      <c r="L5415" t="s">
        <v>8340</v>
      </c>
      <c r="M5415" t="s">
        <v>8347</v>
      </c>
      <c r="N5415" t="s">
        <v>8351</v>
      </c>
      <c r="O5415" t="s">
        <v>8355</v>
      </c>
      <c r="P5415">
        <v>31976</v>
      </c>
      <c r="Q5415" t="s">
        <v>8360</v>
      </c>
      <c r="R5415" t="s">
        <v>7063</v>
      </c>
      <c r="T5415" t="s">
        <v>8367</v>
      </c>
    </row>
    <row r="5416" spans="1:20" x14ac:dyDescent="0.35">
      <c r="A5416" t="s">
        <v>607</v>
      </c>
      <c r="B5416" t="s">
        <v>1056</v>
      </c>
      <c r="C5416">
        <v>38</v>
      </c>
      <c r="D5416" t="s">
        <v>1172</v>
      </c>
      <c r="E5416" t="s">
        <v>6590</v>
      </c>
      <c r="G5416" t="s">
        <v>6993</v>
      </c>
      <c r="H5416" t="s">
        <v>6997</v>
      </c>
      <c r="I5416" t="s">
        <v>7004</v>
      </c>
      <c r="K5416" t="s">
        <v>8034</v>
      </c>
      <c r="L5416" t="s">
        <v>8341</v>
      </c>
      <c r="M5416" t="s">
        <v>8346</v>
      </c>
      <c r="N5416" t="s">
        <v>8353</v>
      </c>
      <c r="O5416" t="s">
        <v>8355</v>
      </c>
      <c r="P5416">
        <v>7248</v>
      </c>
      <c r="Q5416" t="s">
        <v>8362</v>
      </c>
      <c r="R5416" t="s">
        <v>7366</v>
      </c>
      <c r="T5416" t="s">
        <v>8369</v>
      </c>
    </row>
    <row r="5417" spans="1:20" x14ac:dyDescent="0.35">
      <c r="A5417" t="s">
        <v>354</v>
      </c>
      <c r="B5417" t="s">
        <v>1128</v>
      </c>
      <c r="C5417">
        <v>15</v>
      </c>
      <c r="D5417" t="s">
        <v>1174</v>
      </c>
      <c r="E5417" t="s">
        <v>6591</v>
      </c>
      <c r="F5417" t="s">
        <v>6873</v>
      </c>
      <c r="G5417" t="s">
        <v>6993</v>
      </c>
      <c r="H5417" t="s">
        <v>6997</v>
      </c>
      <c r="I5417" t="s">
        <v>7007</v>
      </c>
      <c r="J5417" t="s">
        <v>7547</v>
      </c>
      <c r="K5417" t="s">
        <v>7793</v>
      </c>
      <c r="L5417" t="s">
        <v>8342</v>
      </c>
      <c r="M5417" t="s">
        <v>8349</v>
      </c>
      <c r="N5417" t="s">
        <v>8352</v>
      </c>
      <c r="O5417" t="s">
        <v>8359</v>
      </c>
      <c r="Q5417" t="s">
        <v>8362</v>
      </c>
      <c r="T5417" t="s">
        <v>8368</v>
      </c>
    </row>
    <row r="5418" spans="1:20" x14ac:dyDescent="0.35">
      <c r="A5418" t="s">
        <v>319</v>
      </c>
      <c r="B5418" t="s">
        <v>1140</v>
      </c>
      <c r="D5418" t="s">
        <v>1172</v>
      </c>
      <c r="E5418" t="s">
        <v>6592</v>
      </c>
      <c r="G5418" t="s">
        <v>6988</v>
      </c>
      <c r="H5418" t="s">
        <v>6995</v>
      </c>
      <c r="I5418" t="s">
        <v>7005</v>
      </c>
      <c r="J5418" t="s">
        <v>7570</v>
      </c>
      <c r="K5418" t="s">
        <v>8313</v>
      </c>
      <c r="L5418" t="s">
        <v>8338</v>
      </c>
      <c r="M5418" t="s">
        <v>8348</v>
      </c>
      <c r="N5418" t="s">
        <v>8352</v>
      </c>
      <c r="O5418" t="s">
        <v>8359</v>
      </c>
      <c r="Q5418" t="s">
        <v>8362</v>
      </c>
      <c r="T5418" t="s">
        <v>8368</v>
      </c>
    </row>
    <row r="5419" spans="1:20" x14ac:dyDescent="0.35">
      <c r="A5419" t="s">
        <v>45</v>
      </c>
      <c r="B5419" t="s">
        <v>1092</v>
      </c>
      <c r="D5419" t="s">
        <v>1174</v>
      </c>
      <c r="E5419" t="s">
        <v>6593</v>
      </c>
      <c r="F5419" t="s">
        <v>6854</v>
      </c>
      <c r="G5419" t="s">
        <v>6988</v>
      </c>
      <c r="H5419" t="s">
        <v>7000</v>
      </c>
      <c r="I5419" t="s">
        <v>7001</v>
      </c>
      <c r="J5419" t="s">
        <v>7102</v>
      </c>
      <c r="K5419" t="s">
        <v>8222</v>
      </c>
      <c r="L5419" t="s">
        <v>8340</v>
      </c>
      <c r="M5419" t="s">
        <v>8349</v>
      </c>
      <c r="N5419" t="s">
        <v>8354</v>
      </c>
      <c r="O5419" t="s">
        <v>8355</v>
      </c>
      <c r="Q5419" t="s">
        <v>8361</v>
      </c>
      <c r="S5419">
        <v>3</v>
      </c>
    </row>
    <row r="5420" spans="1:20" x14ac:dyDescent="0.35">
      <c r="A5420" t="s">
        <v>763</v>
      </c>
      <c r="B5420" t="s">
        <v>1156</v>
      </c>
      <c r="C5420">
        <v>72</v>
      </c>
      <c r="D5420" t="s">
        <v>1175</v>
      </c>
      <c r="E5420" t="s">
        <v>6594</v>
      </c>
      <c r="F5420" t="s">
        <v>6963</v>
      </c>
      <c r="G5420" t="s">
        <v>6991</v>
      </c>
      <c r="H5420" t="s">
        <v>7000</v>
      </c>
      <c r="I5420" t="s">
        <v>7006</v>
      </c>
      <c r="J5420" t="s">
        <v>7487</v>
      </c>
      <c r="K5420" t="s">
        <v>8298</v>
      </c>
      <c r="L5420" t="s">
        <v>8343</v>
      </c>
      <c r="M5420" t="s">
        <v>8349</v>
      </c>
      <c r="N5420" t="s">
        <v>8353</v>
      </c>
      <c r="O5420" t="s">
        <v>8356</v>
      </c>
      <c r="Q5420" t="s">
        <v>8362</v>
      </c>
      <c r="R5420" t="s">
        <v>7056</v>
      </c>
      <c r="S5420">
        <v>3</v>
      </c>
      <c r="T5420" t="s">
        <v>8368</v>
      </c>
    </row>
    <row r="5421" spans="1:20" x14ac:dyDescent="0.35">
      <c r="A5421" t="s">
        <v>587</v>
      </c>
      <c r="B5421" t="s">
        <v>1066</v>
      </c>
      <c r="D5421" t="s">
        <v>1172</v>
      </c>
      <c r="E5421" t="s">
        <v>6595</v>
      </c>
      <c r="F5421" t="s">
        <v>6956</v>
      </c>
      <c r="G5421" t="s">
        <v>6989</v>
      </c>
      <c r="H5421" t="s">
        <v>6995</v>
      </c>
      <c r="I5421" t="s">
        <v>7002</v>
      </c>
      <c r="K5421" t="s">
        <v>8092</v>
      </c>
      <c r="L5421" t="s">
        <v>8344</v>
      </c>
      <c r="M5421" t="s">
        <v>8350</v>
      </c>
      <c r="N5421" t="s">
        <v>8353</v>
      </c>
      <c r="O5421" t="s">
        <v>8355</v>
      </c>
      <c r="Q5421" t="s">
        <v>8362</v>
      </c>
      <c r="S5421">
        <v>4</v>
      </c>
      <c r="T5421" t="s">
        <v>8367</v>
      </c>
    </row>
    <row r="5422" spans="1:20" x14ac:dyDescent="0.35">
      <c r="A5422" t="s">
        <v>589</v>
      </c>
      <c r="B5422" t="s">
        <v>1098</v>
      </c>
      <c r="C5422">
        <v>68</v>
      </c>
      <c r="D5422" t="s">
        <v>1174</v>
      </c>
      <c r="E5422" t="s">
        <v>6596</v>
      </c>
      <c r="G5422" t="s">
        <v>6988</v>
      </c>
      <c r="H5422" t="s">
        <v>6999</v>
      </c>
      <c r="I5422" t="s">
        <v>7007</v>
      </c>
      <c r="J5422" t="s">
        <v>7319</v>
      </c>
      <c r="K5422" t="s">
        <v>8141</v>
      </c>
      <c r="L5422" t="s">
        <v>8340</v>
      </c>
      <c r="M5422" t="s">
        <v>8347</v>
      </c>
      <c r="N5422" t="s">
        <v>8353</v>
      </c>
      <c r="O5422" t="s">
        <v>8356</v>
      </c>
      <c r="P5422">
        <v>17718</v>
      </c>
      <c r="Q5422" t="s">
        <v>8362</v>
      </c>
      <c r="R5422" t="s">
        <v>7132</v>
      </c>
      <c r="S5422">
        <v>4</v>
      </c>
      <c r="T5422" t="s">
        <v>8368</v>
      </c>
    </row>
    <row r="5423" spans="1:20" x14ac:dyDescent="0.35">
      <c r="A5423" t="s">
        <v>372</v>
      </c>
      <c r="B5423" t="s">
        <v>1035</v>
      </c>
      <c r="C5423">
        <v>45</v>
      </c>
      <c r="D5423" t="s">
        <v>1172</v>
      </c>
      <c r="E5423" t="s">
        <v>6597</v>
      </c>
      <c r="G5423" t="s">
        <v>6990</v>
      </c>
      <c r="H5423" t="s">
        <v>7000</v>
      </c>
      <c r="I5423" t="s">
        <v>7001</v>
      </c>
      <c r="K5423" t="s">
        <v>7692</v>
      </c>
      <c r="L5423" t="s">
        <v>8339</v>
      </c>
      <c r="M5423" t="s">
        <v>8348</v>
      </c>
      <c r="N5423" t="s">
        <v>8354</v>
      </c>
      <c r="O5423" t="s">
        <v>8358</v>
      </c>
      <c r="P5423">
        <v>46219</v>
      </c>
      <c r="T5423" t="s">
        <v>8368</v>
      </c>
    </row>
    <row r="5424" spans="1:20" x14ac:dyDescent="0.35">
      <c r="A5424" t="s">
        <v>681</v>
      </c>
      <c r="B5424" t="s">
        <v>1068</v>
      </c>
      <c r="D5424" t="s">
        <v>1174</v>
      </c>
      <c r="E5424" t="s">
        <v>6598</v>
      </c>
      <c r="F5424" t="s">
        <v>6863</v>
      </c>
      <c r="G5424" t="s">
        <v>6985</v>
      </c>
      <c r="H5424" t="s">
        <v>6996</v>
      </c>
      <c r="I5424" t="s">
        <v>7005</v>
      </c>
      <c r="J5424" t="s">
        <v>7579</v>
      </c>
      <c r="K5424" t="s">
        <v>7954</v>
      </c>
      <c r="L5424" t="s">
        <v>8345</v>
      </c>
      <c r="M5424" t="s">
        <v>8350</v>
      </c>
      <c r="N5424" t="s">
        <v>8354</v>
      </c>
      <c r="O5424" t="s">
        <v>8357</v>
      </c>
      <c r="P5424">
        <v>40166</v>
      </c>
      <c r="Q5424" t="s">
        <v>8361</v>
      </c>
      <c r="S5424">
        <v>5</v>
      </c>
    </row>
    <row r="5425" spans="1:20" x14ac:dyDescent="0.35">
      <c r="A5425" t="s">
        <v>345</v>
      </c>
      <c r="B5425" t="s">
        <v>1074</v>
      </c>
      <c r="E5425" t="s">
        <v>6599</v>
      </c>
      <c r="F5425" t="s">
        <v>6901</v>
      </c>
      <c r="G5425" t="s">
        <v>6985</v>
      </c>
      <c r="H5425" t="s">
        <v>6994</v>
      </c>
      <c r="I5425" t="s">
        <v>7002</v>
      </c>
      <c r="K5425" t="s">
        <v>8075</v>
      </c>
      <c r="L5425" t="s">
        <v>8339</v>
      </c>
      <c r="M5425" t="s">
        <v>8348</v>
      </c>
      <c r="N5425" t="s">
        <v>8351</v>
      </c>
      <c r="O5425" t="s">
        <v>8356</v>
      </c>
      <c r="R5425" t="s">
        <v>7523</v>
      </c>
      <c r="T5425" t="s">
        <v>8368</v>
      </c>
    </row>
    <row r="5426" spans="1:20" x14ac:dyDescent="0.35">
      <c r="A5426" t="s">
        <v>292</v>
      </c>
      <c r="B5426" t="s">
        <v>1029</v>
      </c>
      <c r="D5426" t="s">
        <v>1173</v>
      </c>
      <c r="E5426" t="s">
        <v>6600</v>
      </c>
      <c r="F5426" t="s">
        <v>6686</v>
      </c>
      <c r="G5426" t="s">
        <v>6989</v>
      </c>
      <c r="H5426" t="s">
        <v>6994</v>
      </c>
      <c r="I5426" t="s">
        <v>7006</v>
      </c>
      <c r="K5426" t="s">
        <v>7694</v>
      </c>
      <c r="L5426" t="s">
        <v>8341</v>
      </c>
      <c r="M5426" t="s">
        <v>8350</v>
      </c>
      <c r="N5426" t="s">
        <v>8354</v>
      </c>
      <c r="O5426" t="s">
        <v>8356</v>
      </c>
      <c r="P5426">
        <v>39205</v>
      </c>
      <c r="Q5426" t="s">
        <v>8360</v>
      </c>
      <c r="R5426" t="s">
        <v>7102</v>
      </c>
      <c r="S5426">
        <v>5</v>
      </c>
      <c r="T5426" t="s">
        <v>8368</v>
      </c>
    </row>
    <row r="5427" spans="1:20" x14ac:dyDescent="0.35">
      <c r="A5427" t="s">
        <v>347</v>
      </c>
      <c r="B5427" t="s">
        <v>1102</v>
      </c>
      <c r="C5427">
        <v>32</v>
      </c>
      <c r="D5427" t="s">
        <v>1173</v>
      </c>
      <c r="E5427" t="s">
        <v>6601</v>
      </c>
      <c r="G5427" t="s">
        <v>6986</v>
      </c>
      <c r="H5427" t="s">
        <v>7000</v>
      </c>
      <c r="I5427" t="s">
        <v>7001</v>
      </c>
      <c r="J5427" t="s">
        <v>7658</v>
      </c>
      <c r="K5427" t="s">
        <v>8010</v>
      </c>
      <c r="L5427" t="s">
        <v>8338</v>
      </c>
      <c r="M5427" t="s">
        <v>8346</v>
      </c>
      <c r="N5427" t="s">
        <v>8352</v>
      </c>
      <c r="O5427" t="s">
        <v>8356</v>
      </c>
      <c r="P5427">
        <v>11785</v>
      </c>
      <c r="Q5427" t="s">
        <v>8360</v>
      </c>
      <c r="R5427" t="s">
        <v>7314</v>
      </c>
      <c r="S5427">
        <v>2</v>
      </c>
      <c r="T5427" t="s">
        <v>8368</v>
      </c>
    </row>
    <row r="5428" spans="1:20" x14ac:dyDescent="0.35">
      <c r="A5428" t="s">
        <v>387</v>
      </c>
      <c r="B5428" t="s">
        <v>1084</v>
      </c>
      <c r="D5428" t="s">
        <v>1172</v>
      </c>
      <c r="E5428" t="s">
        <v>6602</v>
      </c>
      <c r="F5428" t="s">
        <v>6729</v>
      </c>
      <c r="G5428" t="s">
        <v>6988</v>
      </c>
      <c r="H5428" t="s">
        <v>6999</v>
      </c>
      <c r="I5428" t="s">
        <v>7002</v>
      </c>
      <c r="K5428" t="s">
        <v>7855</v>
      </c>
      <c r="L5428" t="s">
        <v>8345</v>
      </c>
      <c r="M5428" t="s">
        <v>8348</v>
      </c>
      <c r="N5428" t="s">
        <v>8351</v>
      </c>
      <c r="O5428" t="s">
        <v>8359</v>
      </c>
      <c r="Q5428" t="s">
        <v>8364</v>
      </c>
      <c r="R5428" t="s">
        <v>7161</v>
      </c>
      <c r="S5428">
        <v>2</v>
      </c>
      <c r="T5428" t="s">
        <v>8368</v>
      </c>
    </row>
    <row r="5429" spans="1:20" x14ac:dyDescent="0.35">
      <c r="A5429" t="s">
        <v>714</v>
      </c>
      <c r="B5429" t="s">
        <v>1052</v>
      </c>
      <c r="C5429">
        <v>33</v>
      </c>
      <c r="D5429" t="s">
        <v>1175</v>
      </c>
      <c r="E5429" t="s">
        <v>6603</v>
      </c>
      <c r="F5429" t="s">
        <v>6830</v>
      </c>
      <c r="G5429" t="s">
        <v>6989</v>
      </c>
      <c r="H5429" t="s">
        <v>6995</v>
      </c>
      <c r="I5429" t="s">
        <v>7002</v>
      </c>
      <c r="K5429" t="s">
        <v>7942</v>
      </c>
      <c r="L5429" t="s">
        <v>8344</v>
      </c>
      <c r="M5429" t="s">
        <v>8349</v>
      </c>
      <c r="N5429" t="s">
        <v>8354</v>
      </c>
      <c r="O5429" t="s">
        <v>8355</v>
      </c>
      <c r="Q5429" t="s">
        <v>8360</v>
      </c>
      <c r="S5429">
        <v>5</v>
      </c>
      <c r="T5429" t="s">
        <v>8367</v>
      </c>
    </row>
    <row r="5430" spans="1:20" x14ac:dyDescent="0.35">
      <c r="A5430" t="s">
        <v>542</v>
      </c>
      <c r="B5430" t="s">
        <v>1035</v>
      </c>
      <c r="C5430">
        <v>18</v>
      </c>
      <c r="D5430" t="s">
        <v>1172</v>
      </c>
      <c r="E5430" t="s">
        <v>6604</v>
      </c>
      <c r="F5430" t="s">
        <v>6920</v>
      </c>
      <c r="G5430" t="s">
        <v>6989</v>
      </c>
      <c r="H5430" t="s">
        <v>6994</v>
      </c>
      <c r="I5430" t="s">
        <v>7003</v>
      </c>
      <c r="J5430" t="s">
        <v>7370</v>
      </c>
      <c r="K5430" t="s">
        <v>7970</v>
      </c>
      <c r="L5430" t="s">
        <v>8340</v>
      </c>
      <c r="M5430" t="s">
        <v>8349</v>
      </c>
      <c r="N5430" t="s">
        <v>8353</v>
      </c>
      <c r="O5430" t="s">
        <v>8359</v>
      </c>
      <c r="P5430">
        <v>20570</v>
      </c>
      <c r="Q5430" t="s">
        <v>8361</v>
      </c>
      <c r="R5430" t="s">
        <v>7121</v>
      </c>
      <c r="S5430">
        <v>3</v>
      </c>
      <c r="T5430" t="s">
        <v>8369</v>
      </c>
    </row>
    <row r="5431" spans="1:20" x14ac:dyDescent="0.35">
      <c r="A5431" t="s">
        <v>232</v>
      </c>
      <c r="B5431" t="s">
        <v>1027</v>
      </c>
      <c r="D5431" t="s">
        <v>1173</v>
      </c>
      <c r="E5431" t="s">
        <v>6605</v>
      </c>
      <c r="F5431" t="s">
        <v>6684</v>
      </c>
      <c r="G5431" t="s">
        <v>6990</v>
      </c>
      <c r="H5431" t="s">
        <v>6995</v>
      </c>
      <c r="I5431" t="s">
        <v>7005</v>
      </c>
      <c r="J5431" t="s">
        <v>7340</v>
      </c>
      <c r="K5431" t="s">
        <v>7929</v>
      </c>
      <c r="L5431" t="s">
        <v>8345</v>
      </c>
      <c r="M5431" t="s">
        <v>8347</v>
      </c>
      <c r="N5431" t="s">
        <v>8353</v>
      </c>
      <c r="O5431" t="s">
        <v>8356</v>
      </c>
      <c r="Q5431" t="s">
        <v>8363</v>
      </c>
      <c r="R5431" t="s">
        <v>7644</v>
      </c>
      <c r="T5431" t="s">
        <v>8368</v>
      </c>
    </row>
    <row r="5432" spans="1:20" x14ac:dyDescent="0.35">
      <c r="A5432" t="s">
        <v>504</v>
      </c>
      <c r="B5432" t="s">
        <v>1063</v>
      </c>
      <c r="C5432">
        <v>67</v>
      </c>
      <c r="D5432" t="s">
        <v>1173</v>
      </c>
      <c r="E5432" t="s">
        <v>6606</v>
      </c>
      <c r="F5432" t="s">
        <v>6751</v>
      </c>
      <c r="G5432" t="s">
        <v>6988</v>
      </c>
      <c r="H5432" t="s">
        <v>6998</v>
      </c>
      <c r="I5432" t="s">
        <v>7005</v>
      </c>
      <c r="J5432" t="s">
        <v>7180</v>
      </c>
      <c r="K5432" t="s">
        <v>7952</v>
      </c>
      <c r="L5432" t="s">
        <v>8343</v>
      </c>
      <c r="M5432" t="s">
        <v>8350</v>
      </c>
      <c r="N5432" t="s">
        <v>8354</v>
      </c>
      <c r="O5432" t="s">
        <v>8356</v>
      </c>
      <c r="Q5432" t="s">
        <v>8362</v>
      </c>
    </row>
    <row r="5433" spans="1:20" x14ac:dyDescent="0.35">
      <c r="A5433" t="s">
        <v>114</v>
      </c>
      <c r="B5433" t="s">
        <v>1092</v>
      </c>
      <c r="C5433">
        <v>36</v>
      </c>
      <c r="E5433" t="s">
        <v>6607</v>
      </c>
      <c r="G5433" t="s">
        <v>6987</v>
      </c>
      <c r="H5433" t="s">
        <v>6997</v>
      </c>
      <c r="I5433" t="s">
        <v>7001</v>
      </c>
      <c r="K5433" t="s">
        <v>8131</v>
      </c>
      <c r="L5433" t="s">
        <v>8340</v>
      </c>
      <c r="M5433" t="s">
        <v>8346</v>
      </c>
      <c r="N5433" t="s">
        <v>8351</v>
      </c>
      <c r="O5433" t="s">
        <v>8359</v>
      </c>
      <c r="P5433">
        <v>1223</v>
      </c>
      <c r="Q5433" t="s">
        <v>8360</v>
      </c>
      <c r="R5433" t="s">
        <v>7487</v>
      </c>
      <c r="T5433" t="s">
        <v>8368</v>
      </c>
    </row>
    <row r="5434" spans="1:20" x14ac:dyDescent="0.35">
      <c r="A5434" t="s">
        <v>657</v>
      </c>
      <c r="B5434" t="s">
        <v>1025</v>
      </c>
      <c r="C5434">
        <v>53</v>
      </c>
      <c r="E5434" t="s">
        <v>6608</v>
      </c>
      <c r="G5434" t="s">
        <v>6991</v>
      </c>
      <c r="H5434" t="s">
        <v>6998</v>
      </c>
      <c r="I5434" t="s">
        <v>7001</v>
      </c>
      <c r="J5434" t="s">
        <v>7042</v>
      </c>
      <c r="K5434" t="s">
        <v>8085</v>
      </c>
      <c r="L5434" t="s">
        <v>8338</v>
      </c>
      <c r="M5434" t="s">
        <v>8346</v>
      </c>
      <c r="N5434" t="s">
        <v>8351</v>
      </c>
      <c r="O5434" t="s">
        <v>8359</v>
      </c>
      <c r="Q5434" t="s">
        <v>8362</v>
      </c>
      <c r="R5434" t="s">
        <v>7285</v>
      </c>
    </row>
    <row r="5435" spans="1:20" x14ac:dyDescent="0.35">
      <c r="A5435" t="s">
        <v>418</v>
      </c>
      <c r="B5435" t="s">
        <v>1131</v>
      </c>
      <c r="C5435">
        <v>36</v>
      </c>
      <c r="D5435" t="s">
        <v>1174</v>
      </c>
      <c r="E5435" t="s">
        <v>6609</v>
      </c>
      <c r="G5435" t="s">
        <v>6985</v>
      </c>
      <c r="H5435" t="s">
        <v>6997</v>
      </c>
      <c r="I5435" t="s">
        <v>7006</v>
      </c>
      <c r="K5435" t="s">
        <v>7882</v>
      </c>
      <c r="L5435" t="s">
        <v>8340</v>
      </c>
      <c r="M5435" t="s">
        <v>8348</v>
      </c>
      <c r="N5435" t="s">
        <v>8351</v>
      </c>
      <c r="O5435" t="s">
        <v>8359</v>
      </c>
      <c r="P5435">
        <v>2540</v>
      </c>
      <c r="Q5435" t="s">
        <v>8361</v>
      </c>
      <c r="R5435" t="s">
        <v>7262</v>
      </c>
    </row>
    <row r="5436" spans="1:20" x14ac:dyDescent="0.35">
      <c r="A5436" t="s">
        <v>970</v>
      </c>
      <c r="B5436" t="s">
        <v>1031</v>
      </c>
      <c r="D5436" t="s">
        <v>1173</v>
      </c>
      <c r="E5436" t="s">
        <v>6610</v>
      </c>
      <c r="F5436" t="s">
        <v>6737</v>
      </c>
      <c r="G5436" t="s">
        <v>6993</v>
      </c>
      <c r="H5436" t="s">
        <v>6996</v>
      </c>
      <c r="I5436" t="s">
        <v>7001</v>
      </c>
      <c r="J5436" t="s">
        <v>7100</v>
      </c>
      <c r="K5436" t="s">
        <v>7942</v>
      </c>
      <c r="L5436" t="s">
        <v>8341</v>
      </c>
      <c r="M5436" t="s">
        <v>8347</v>
      </c>
      <c r="N5436" t="s">
        <v>8351</v>
      </c>
      <c r="O5436" t="s">
        <v>8357</v>
      </c>
      <c r="P5436">
        <v>31858</v>
      </c>
      <c r="Q5436" t="s">
        <v>8360</v>
      </c>
      <c r="R5436" t="s">
        <v>7374</v>
      </c>
      <c r="T5436" t="s">
        <v>8367</v>
      </c>
    </row>
    <row r="5437" spans="1:20" x14ac:dyDescent="0.35">
      <c r="A5437" t="s">
        <v>655</v>
      </c>
      <c r="B5437" t="s">
        <v>1089</v>
      </c>
      <c r="C5437">
        <v>20</v>
      </c>
      <c r="D5437" t="s">
        <v>1172</v>
      </c>
      <c r="E5437" t="s">
        <v>6611</v>
      </c>
      <c r="F5437" t="s">
        <v>6919</v>
      </c>
      <c r="G5437" t="s">
        <v>6987</v>
      </c>
      <c r="H5437" t="s">
        <v>6996</v>
      </c>
      <c r="I5437" t="s">
        <v>7004</v>
      </c>
      <c r="J5437" t="s">
        <v>7170</v>
      </c>
      <c r="K5437" t="s">
        <v>8079</v>
      </c>
      <c r="L5437" t="s">
        <v>8342</v>
      </c>
      <c r="M5437" t="s">
        <v>8348</v>
      </c>
      <c r="N5437" t="s">
        <v>8351</v>
      </c>
      <c r="O5437" t="s">
        <v>8357</v>
      </c>
      <c r="P5437">
        <v>47396</v>
      </c>
      <c r="Q5437" t="s">
        <v>8361</v>
      </c>
      <c r="T5437" t="s">
        <v>8367</v>
      </c>
    </row>
    <row r="5438" spans="1:20" x14ac:dyDescent="0.35">
      <c r="A5438" t="s">
        <v>221</v>
      </c>
      <c r="B5438" t="s">
        <v>1088</v>
      </c>
      <c r="C5438">
        <v>34</v>
      </c>
      <c r="D5438" t="s">
        <v>1174</v>
      </c>
      <c r="E5438" t="s">
        <v>6612</v>
      </c>
      <c r="F5438" t="s">
        <v>6734</v>
      </c>
      <c r="G5438" t="s">
        <v>6984</v>
      </c>
      <c r="H5438" t="s">
        <v>7000</v>
      </c>
      <c r="I5438" t="s">
        <v>7007</v>
      </c>
      <c r="J5438" t="s">
        <v>7438</v>
      </c>
      <c r="K5438" t="s">
        <v>7937</v>
      </c>
      <c r="L5438" t="s">
        <v>8339</v>
      </c>
      <c r="M5438" t="s">
        <v>8348</v>
      </c>
      <c r="N5438" t="s">
        <v>8352</v>
      </c>
      <c r="O5438" t="s">
        <v>8357</v>
      </c>
      <c r="P5438">
        <v>32881</v>
      </c>
      <c r="T5438" t="s">
        <v>8369</v>
      </c>
    </row>
    <row r="5439" spans="1:20" x14ac:dyDescent="0.35">
      <c r="A5439" t="s">
        <v>509</v>
      </c>
      <c r="B5439" t="s">
        <v>1154</v>
      </c>
      <c r="C5439">
        <v>13</v>
      </c>
      <c r="E5439" t="s">
        <v>6613</v>
      </c>
      <c r="F5439" t="s">
        <v>6837</v>
      </c>
      <c r="G5439" t="s">
        <v>6986</v>
      </c>
      <c r="H5439" t="s">
        <v>6995</v>
      </c>
      <c r="I5439" t="s">
        <v>7006</v>
      </c>
      <c r="J5439" t="s">
        <v>7072</v>
      </c>
      <c r="K5439" t="s">
        <v>7725</v>
      </c>
      <c r="L5439" t="s">
        <v>8344</v>
      </c>
      <c r="M5439" t="s">
        <v>8348</v>
      </c>
      <c r="N5439" t="s">
        <v>8352</v>
      </c>
      <c r="O5439" t="s">
        <v>8355</v>
      </c>
      <c r="Q5439" t="s">
        <v>8363</v>
      </c>
      <c r="R5439" t="s">
        <v>7508</v>
      </c>
      <c r="S5439">
        <v>4</v>
      </c>
    </row>
    <row r="5440" spans="1:20" x14ac:dyDescent="0.35">
      <c r="A5440" t="s">
        <v>234</v>
      </c>
      <c r="B5440" t="s">
        <v>1096</v>
      </c>
      <c r="D5440" t="s">
        <v>1174</v>
      </c>
      <c r="E5440" t="s">
        <v>6614</v>
      </c>
      <c r="F5440" t="s">
        <v>6786</v>
      </c>
      <c r="G5440" t="s">
        <v>6987</v>
      </c>
      <c r="H5440" t="s">
        <v>6998</v>
      </c>
      <c r="I5440" t="s">
        <v>7003</v>
      </c>
      <c r="J5440" t="s">
        <v>7030</v>
      </c>
      <c r="K5440" t="s">
        <v>7708</v>
      </c>
      <c r="L5440" t="s">
        <v>8341</v>
      </c>
      <c r="M5440" t="s">
        <v>8348</v>
      </c>
      <c r="N5440" t="s">
        <v>8354</v>
      </c>
      <c r="O5440" t="s">
        <v>8359</v>
      </c>
      <c r="P5440">
        <v>7858</v>
      </c>
      <c r="Q5440" t="s">
        <v>8360</v>
      </c>
      <c r="R5440" t="s">
        <v>7081</v>
      </c>
      <c r="S5440">
        <v>4</v>
      </c>
    </row>
    <row r="5441" spans="1:20" x14ac:dyDescent="0.35">
      <c r="A5441" t="s">
        <v>523</v>
      </c>
      <c r="B5441" t="s">
        <v>1128</v>
      </c>
      <c r="C5441">
        <v>2</v>
      </c>
      <c r="D5441" t="s">
        <v>1175</v>
      </c>
      <c r="E5441" t="s">
        <v>6615</v>
      </c>
      <c r="F5441" t="s">
        <v>6868</v>
      </c>
      <c r="G5441" t="s">
        <v>6985</v>
      </c>
      <c r="H5441" t="s">
        <v>6994</v>
      </c>
      <c r="I5441" t="s">
        <v>7007</v>
      </c>
      <c r="J5441" t="s">
        <v>7049</v>
      </c>
      <c r="K5441" t="s">
        <v>7714</v>
      </c>
      <c r="L5441" t="s">
        <v>8341</v>
      </c>
      <c r="M5441" t="s">
        <v>8348</v>
      </c>
      <c r="N5441" t="s">
        <v>8353</v>
      </c>
      <c r="O5441" t="s">
        <v>8355</v>
      </c>
      <c r="Q5441" t="s">
        <v>8363</v>
      </c>
      <c r="R5441" t="s">
        <v>7621</v>
      </c>
      <c r="S5441">
        <v>2</v>
      </c>
      <c r="T5441" t="s">
        <v>8369</v>
      </c>
    </row>
    <row r="5442" spans="1:20" x14ac:dyDescent="0.35">
      <c r="A5442" t="s">
        <v>763</v>
      </c>
      <c r="B5442" t="s">
        <v>1147</v>
      </c>
      <c r="D5442" t="s">
        <v>1172</v>
      </c>
      <c r="E5442" t="s">
        <v>6616</v>
      </c>
      <c r="F5442" t="s">
        <v>6825</v>
      </c>
      <c r="G5442" t="s">
        <v>6990</v>
      </c>
      <c r="H5442" t="s">
        <v>6998</v>
      </c>
      <c r="I5442" t="s">
        <v>7003</v>
      </c>
      <c r="J5442" t="s">
        <v>7203</v>
      </c>
      <c r="K5442" t="s">
        <v>8206</v>
      </c>
      <c r="L5442" t="s">
        <v>8339</v>
      </c>
      <c r="M5442" t="s">
        <v>8350</v>
      </c>
      <c r="N5442" t="s">
        <v>8354</v>
      </c>
      <c r="O5442" t="s">
        <v>8357</v>
      </c>
      <c r="T5442" t="s">
        <v>8368</v>
      </c>
    </row>
    <row r="5443" spans="1:20" x14ac:dyDescent="0.35">
      <c r="A5443" t="s">
        <v>961</v>
      </c>
      <c r="B5443" t="s">
        <v>1071</v>
      </c>
      <c r="D5443" t="s">
        <v>1172</v>
      </c>
      <c r="E5443" t="s">
        <v>6617</v>
      </c>
      <c r="F5443" t="s">
        <v>6844</v>
      </c>
      <c r="G5443" t="s">
        <v>6985</v>
      </c>
      <c r="H5443" t="s">
        <v>6997</v>
      </c>
      <c r="I5443" t="s">
        <v>7004</v>
      </c>
      <c r="J5443" t="s">
        <v>7512</v>
      </c>
      <c r="K5443" t="s">
        <v>8122</v>
      </c>
      <c r="L5443" t="s">
        <v>8345</v>
      </c>
      <c r="M5443" t="s">
        <v>8349</v>
      </c>
      <c r="N5443" t="s">
        <v>8352</v>
      </c>
      <c r="O5443" t="s">
        <v>8357</v>
      </c>
      <c r="Q5443" t="s">
        <v>8363</v>
      </c>
      <c r="R5443" t="s">
        <v>7437</v>
      </c>
      <c r="S5443">
        <v>5</v>
      </c>
    </row>
    <row r="5444" spans="1:20" x14ac:dyDescent="0.35">
      <c r="A5444" t="s">
        <v>556</v>
      </c>
      <c r="B5444" t="s">
        <v>1117</v>
      </c>
      <c r="E5444" t="s">
        <v>6618</v>
      </c>
      <c r="F5444" t="s">
        <v>6828</v>
      </c>
      <c r="G5444" t="s">
        <v>6985</v>
      </c>
      <c r="H5444" t="s">
        <v>6998</v>
      </c>
      <c r="I5444" t="s">
        <v>7005</v>
      </c>
      <c r="K5444" t="s">
        <v>7750</v>
      </c>
      <c r="L5444" t="s">
        <v>8343</v>
      </c>
      <c r="M5444" t="s">
        <v>8349</v>
      </c>
      <c r="N5444" t="s">
        <v>8352</v>
      </c>
      <c r="O5444" t="s">
        <v>8358</v>
      </c>
      <c r="P5444">
        <v>28930</v>
      </c>
      <c r="Q5444" t="s">
        <v>8364</v>
      </c>
      <c r="R5444" t="s">
        <v>7554</v>
      </c>
      <c r="S5444">
        <v>5</v>
      </c>
      <c r="T5444" t="s">
        <v>8368</v>
      </c>
    </row>
    <row r="5445" spans="1:20" x14ac:dyDescent="0.35">
      <c r="A5445" t="s">
        <v>993</v>
      </c>
      <c r="B5445" t="s">
        <v>1123</v>
      </c>
      <c r="D5445" t="s">
        <v>1173</v>
      </c>
      <c r="E5445" t="s">
        <v>6619</v>
      </c>
      <c r="G5445" t="s">
        <v>6993</v>
      </c>
      <c r="H5445" t="s">
        <v>6997</v>
      </c>
      <c r="I5445" t="s">
        <v>7006</v>
      </c>
      <c r="K5445" t="s">
        <v>8190</v>
      </c>
      <c r="L5445" t="s">
        <v>8340</v>
      </c>
      <c r="M5445" t="s">
        <v>8349</v>
      </c>
      <c r="N5445" t="s">
        <v>8351</v>
      </c>
      <c r="O5445" t="s">
        <v>8358</v>
      </c>
      <c r="P5445">
        <v>14369</v>
      </c>
      <c r="Q5445" t="s">
        <v>8362</v>
      </c>
      <c r="R5445" t="s">
        <v>7180</v>
      </c>
      <c r="T5445" t="s">
        <v>8369</v>
      </c>
    </row>
    <row r="5446" spans="1:20" x14ac:dyDescent="0.35">
      <c r="A5446" t="s">
        <v>831</v>
      </c>
      <c r="B5446" t="s">
        <v>1155</v>
      </c>
      <c r="D5446" t="s">
        <v>1173</v>
      </c>
      <c r="E5446" t="s">
        <v>6620</v>
      </c>
      <c r="F5446" t="s">
        <v>6855</v>
      </c>
      <c r="G5446" t="s">
        <v>6987</v>
      </c>
      <c r="H5446" t="s">
        <v>6994</v>
      </c>
      <c r="I5446" t="s">
        <v>7004</v>
      </c>
      <c r="J5446" t="s">
        <v>7058</v>
      </c>
      <c r="K5446" t="s">
        <v>8308</v>
      </c>
      <c r="L5446" t="s">
        <v>8344</v>
      </c>
      <c r="M5446" t="s">
        <v>8349</v>
      </c>
      <c r="N5446" t="s">
        <v>8354</v>
      </c>
      <c r="O5446" t="s">
        <v>8357</v>
      </c>
      <c r="Q5446" t="s">
        <v>8364</v>
      </c>
      <c r="R5446" t="s">
        <v>7498</v>
      </c>
      <c r="T5446" t="s">
        <v>8367</v>
      </c>
    </row>
    <row r="5447" spans="1:20" x14ac:dyDescent="0.35">
      <c r="A5447" t="s">
        <v>1016</v>
      </c>
      <c r="B5447" t="s">
        <v>1085</v>
      </c>
      <c r="C5447">
        <v>33</v>
      </c>
      <c r="E5447" t="s">
        <v>6621</v>
      </c>
      <c r="F5447" t="s">
        <v>6730</v>
      </c>
      <c r="G5447" t="s">
        <v>6992</v>
      </c>
      <c r="H5447" t="s">
        <v>7000</v>
      </c>
      <c r="I5447" t="s">
        <v>7001</v>
      </c>
      <c r="J5447" t="s">
        <v>7351</v>
      </c>
      <c r="K5447" t="s">
        <v>8067</v>
      </c>
      <c r="L5447" t="s">
        <v>8345</v>
      </c>
      <c r="M5447" t="s">
        <v>8347</v>
      </c>
      <c r="N5447" t="s">
        <v>8352</v>
      </c>
      <c r="O5447" t="s">
        <v>8358</v>
      </c>
      <c r="P5447">
        <v>41096</v>
      </c>
      <c r="S5447">
        <v>1</v>
      </c>
      <c r="T5447" t="s">
        <v>8369</v>
      </c>
    </row>
    <row r="5448" spans="1:20" x14ac:dyDescent="0.35">
      <c r="A5448" t="s">
        <v>290</v>
      </c>
      <c r="B5448" t="s">
        <v>1135</v>
      </c>
      <c r="C5448">
        <v>21</v>
      </c>
      <c r="D5448" t="s">
        <v>1172</v>
      </c>
      <c r="E5448" t="s">
        <v>6622</v>
      </c>
      <c r="F5448" t="s">
        <v>6816</v>
      </c>
      <c r="G5448" t="s">
        <v>6990</v>
      </c>
      <c r="H5448" t="s">
        <v>6999</v>
      </c>
      <c r="I5448" t="s">
        <v>7005</v>
      </c>
      <c r="K5448" t="s">
        <v>8013</v>
      </c>
      <c r="L5448" t="s">
        <v>8343</v>
      </c>
      <c r="M5448" t="s">
        <v>8349</v>
      </c>
      <c r="N5448" t="s">
        <v>8354</v>
      </c>
      <c r="O5448" t="s">
        <v>8357</v>
      </c>
      <c r="P5448">
        <v>44782</v>
      </c>
      <c r="Q5448" t="s">
        <v>8363</v>
      </c>
      <c r="S5448">
        <v>5</v>
      </c>
      <c r="T5448" t="s">
        <v>8368</v>
      </c>
    </row>
    <row r="5449" spans="1:20" x14ac:dyDescent="0.35">
      <c r="A5449" t="s">
        <v>917</v>
      </c>
      <c r="B5449" t="s">
        <v>1152</v>
      </c>
      <c r="C5449">
        <v>31</v>
      </c>
      <c r="D5449" t="s">
        <v>1173</v>
      </c>
      <c r="E5449" t="s">
        <v>6623</v>
      </c>
      <c r="F5449" t="s">
        <v>6834</v>
      </c>
      <c r="G5449" t="s">
        <v>6990</v>
      </c>
      <c r="H5449" t="s">
        <v>6994</v>
      </c>
      <c r="I5449" t="s">
        <v>7003</v>
      </c>
      <c r="J5449" t="s">
        <v>7307</v>
      </c>
      <c r="K5449" t="s">
        <v>8124</v>
      </c>
      <c r="L5449" t="s">
        <v>8345</v>
      </c>
      <c r="M5449" t="s">
        <v>8347</v>
      </c>
      <c r="N5449" t="s">
        <v>8352</v>
      </c>
      <c r="O5449" t="s">
        <v>8355</v>
      </c>
      <c r="S5449">
        <v>3</v>
      </c>
      <c r="T5449" t="s">
        <v>8367</v>
      </c>
    </row>
    <row r="5450" spans="1:20" x14ac:dyDescent="0.35">
      <c r="A5450" t="s">
        <v>650</v>
      </c>
      <c r="B5450" t="s">
        <v>1096</v>
      </c>
      <c r="C5450">
        <v>49</v>
      </c>
      <c r="D5450" t="s">
        <v>1173</v>
      </c>
      <c r="E5450" t="s">
        <v>6624</v>
      </c>
      <c r="F5450" t="s">
        <v>6786</v>
      </c>
      <c r="G5450" t="s">
        <v>6993</v>
      </c>
      <c r="H5450" t="s">
        <v>6997</v>
      </c>
      <c r="I5450" t="s">
        <v>7006</v>
      </c>
      <c r="J5450" t="s">
        <v>7465</v>
      </c>
      <c r="K5450" t="s">
        <v>7837</v>
      </c>
      <c r="L5450" t="s">
        <v>8341</v>
      </c>
      <c r="M5450" t="s">
        <v>8348</v>
      </c>
      <c r="N5450" t="s">
        <v>8353</v>
      </c>
      <c r="O5450" t="s">
        <v>8359</v>
      </c>
      <c r="Q5450" t="s">
        <v>8362</v>
      </c>
      <c r="S5450">
        <v>5</v>
      </c>
      <c r="T5450" t="s">
        <v>8368</v>
      </c>
    </row>
    <row r="5451" spans="1:20" x14ac:dyDescent="0.35">
      <c r="A5451" t="s">
        <v>503</v>
      </c>
      <c r="B5451" t="s">
        <v>1041</v>
      </c>
      <c r="E5451" t="s">
        <v>6625</v>
      </c>
      <c r="F5451" t="s">
        <v>6764</v>
      </c>
      <c r="G5451" t="s">
        <v>6991</v>
      </c>
      <c r="H5451" t="s">
        <v>6997</v>
      </c>
      <c r="I5451" t="s">
        <v>7007</v>
      </c>
      <c r="J5451" t="s">
        <v>7632</v>
      </c>
      <c r="K5451" t="s">
        <v>8100</v>
      </c>
      <c r="L5451" t="s">
        <v>8340</v>
      </c>
      <c r="M5451" t="s">
        <v>8348</v>
      </c>
      <c r="N5451" t="s">
        <v>8351</v>
      </c>
      <c r="O5451" t="s">
        <v>8359</v>
      </c>
      <c r="P5451">
        <v>2090</v>
      </c>
      <c r="R5451" t="s">
        <v>7614</v>
      </c>
      <c r="S5451">
        <v>1</v>
      </c>
    </row>
    <row r="5452" spans="1:20" x14ac:dyDescent="0.35">
      <c r="A5452" t="s">
        <v>585</v>
      </c>
      <c r="B5452" t="s">
        <v>1164</v>
      </c>
      <c r="C5452">
        <v>43</v>
      </c>
      <c r="D5452" t="s">
        <v>1172</v>
      </c>
      <c r="E5452" t="s">
        <v>6626</v>
      </c>
      <c r="G5452" t="s">
        <v>6989</v>
      </c>
      <c r="H5452" t="s">
        <v>6998</v>
      </c>
      <c r="I5452" t="s">
        <v>7005</v>
      </c>
      <c r="K5452" t="s">
        <v>7775</v>
      </c>
      <c r="L5452" t="s">
        <v>8345</v>
      </c>
      <c r="M5452" t="s">
        <v>8346</v>
      </c>
      <c r="N5452" t="s">
        <v>8351</v>
      </c>
      <c r="O5452" t="s">
        <v>8355</v>
      </c>
      <c r="Q5452" t="s">
        <v>8363</v>
      </c>
      <c r="S5452">
        <v>4</v>
      </c>
      <c r="T5452" t="s">
        <v>8369</v>
      </c>
    </row>
    <row r="5453" spans="1:20" x14ac:dyDescent="0.35">
      <c r="A5453" t="s">
        <v>140</v>
      </c>
      <c r="B5453" t="s">
        <v>1028</v>
      </c>
      <c r="D5453" t="s">
        <v>1174</v>
      </c>
      <c r="E5453" t="s">
        <v>6627</v>
      </c>
      <c r="F5453" t="s">
        <v>6693</v>
      </c>
      <c r="G5453" t="s">
        <v>6984</v>
      </c>
      <c r="H5453" t="s">
        <v>6999</v>
      </c>
      <c r="I5453" t="s">
        <v>7007</v>
      </c>
      <c r="J5453" t="s">
        <v>7399</v>
      </c>
      <c r="K5453" t="s">
        <v>7823</v>
      </c>
      <c r="L5453" t="s">
        <v>8341</v>
      </c>
      <c r="M5453" t="s">
        <v>8350</v>
      </c>
      <c r="N5453" t="s">
        <v>8351</v>
      </c>
      <c r="O5453" t="s">
        <v>8357</v>
      </c>
      <c r="Q5453" t="s">
        <v>8362</v>
      </c>
      <c r="S5453">
        <v>3</v>
      </c>
      <c r="T5453" t="s">
        <v>8368</v>
      </c>
    </row>
    <row r="5454" spans="1:20" x14ac:dyDescent="0.35">
      <c r="A5454" t="s">
        <v>891</v>
      </c>
      <c r="B5454" t="s">
        <v>1120</v>
      </c>
      <c r="D5454" t="s">
        <v>1174</v>
      </c>
      <c r="E5454" t="s">
        <v>6628</v>
      </c>
      <c r="F5454" t="s">
        <v>6928</v>
      </c>
      <c r="G5454" t="s">
        <v>6986</v>
      </c>
      <c r="H5454" t="s">
        <v>6999</v>
      </c>
      <c r="I5454" t="s">
        <v>7005</v>
      </c>
      <c r="K5454" t="s">
        <v>8268</v>
      </c>
      <c r="L5454" t="s">
        <v>8342</v>
      </c>
      <c r="M5454" t="s">
        <v>8348</v>
      </c>
      <c r="N5454" t="s">
        <v>8354</v>
      </c>
      <c r="O5454" t="s">
        <v>8355</v>
      </c>
      <c r="Q5454" t="s">
        <v>8361</v>
      </c>
      <c r="R5454" t="s">
        <v>7563</v>
      </c>
      <c r="S5454">
        <v>3</v>
      </c>
      <c r="T5454" t="s">
        <v>8368</v>
      </c>
    </row>
    <row r="5455" spans="1:20" x14ac:dyDescent="0.35">
      <c r="A5455" t="s">
        <v>551</v>
      </c>
      <c r="B5455" t="s">
        <v>1131</v>
      </c>
      <c r="D5455" t="s">
        <v>1175</v>
      </c>
      <c r="E5455" t="s">
        <v>6629</v>
      </c>
      <c r="G5455" t="s">
        <v>6984</v>
      </c>
      <c r="H5455" t="s">
        <v>6997</v>
      </c>
      <c r="I5455" t="s">
        <v>7003</v>
      </c>
      <c r="J5455" t="s">
        <v>7580</v>
      </c>
      <c r="K5455" t="s">
        <v>7893</v>
      </c>
      <c r="L5455" t="s">
        <v>8339</v>
      </c>
      <c r="M5455" t="s">
        <v>8347</v>
      </c>
      <c r="N5455" t="s">
        <v>8351</v>
      </c>
      <c r="O5455" t="s">
        <v>8356</v>
      </c>
      <c r="P5455">
        <v>21292</v>
      </c>
      <c r="Q5455" t="s">
        <v>8363</v>
      </c>
      <c r="R5455" t="s">
        <v>7363</v>
      </c>
      <c r="S5455">
        <v>4</v>
      </c>
    </row>
    <row r="5456" spans="1:20" x14ac:dyDescent="0.35">
      <c r="A5456" t="s">
        <v>382</v>
      </c>
      <c r="B5456" t="s">
        <v>1021</v>
      </c>
      <c r="D5456" t="s">
        <v>1175</v>
      </c>
      <c r="E5456" t="s">
        <v>6630</v>
      </c>
      <c r="F5456" t="s">
        <v>6724</v>
      </c>
      <c r="G5456" t="s">
        <v>6985</v>
      </c>
      <c r="H5456" t="s">
        <v>6998</v>
      </c>
      <c r="I5456" t="s">
        <v>7001</v>
      </c>
      <c r="J5456" t="s">
        <v>7243</v>
      </c>
      <c r="K5456" t="s">
        <v>7839</v>
      </c>
      <c r="L5456" t="s">
        <v>8345</v>
      </c>
      <c r="M5456" t="s">
        <v>8347</v>
      </c>
      <c r="N5456" t="s">
        <v>8353</v>
      </c>
      <c r="O5456" t="s">
        <v>8355</v>
      </c>
      <c r="Q5456" t="s">
        <v>8360</v>
      </c>
      <c r="R5456" t="s">
        <v>7375</v>
      </c>
      <c r="S5456">
        <v>1</v>
      </c>
      <c r="T5456" t="s">
        <v>8367</v>
      </c>
    </row>
    <row r="5457" spans="1:20" x14ac:dyDescent="0.35">
      <c r="A5457" t="s">
        <v>967</v>
      </c>
      <c r="B5457" t="s">
        <v>1164</v>
      </c>
      <c r="D5457" t="s">
        <v>1172</v>
      </c>
      <c r="E5457" t="s">
        <v>6631</v>
      </c>
      <c r="G5457" t="s">
        <v>6984</v>
      </c>
      <c r="H5457" t="s">
        <v>6996</v>
      </c>
      <c r="I5457" t="s">
        <v>7002</v>
      </c>
      <c r="J5457" t="s">
        <v>7081</v>
      </c>
      <c r="K5457" t="s">
        <v>8221</v>
      </c>
      <c r="L5457" t="s">
        <v>8343</v>
      </c>
      <c r="M5457" t="s">
        <v>8348</v>
      </c>
      <c r="N5457" t="s">
        <v>8353</v>
      </c>
      <c r="O5457" t="s">
        <v>8355</v>
      </c>
      <c r="Q5457" t="s">
        <v>8360</v>
      </c>
      <c r="S5457">
        <v>4</v>
      </c>
    </row>
    <row r="5458" spans="1:20" x14ac:dyDescent="0.35">
      <c r="A5458" t="s">
        <v>474</v>
      </c>
      <c r="B5458" t="s">
        <v>1106</v>
      </c>
      <c r="D5458" t="s">
        <v>1173</v>
      </c>
      <c r="E5458" t="s">
        <v>6632</v>
      </c>
      <c r="G5458" t="s">
        <v>6993</v>
      </c>
      <c r="H5458" t="s">
        <v>6994</v>
      </c>
      <c r="I5458" t="s">
        <v>7003</v>
      </c>
      <c r="J5458" t="s">
        <v>7154</v>
      </c>
      <c r="K5458" t="s">
        <v>8095</v>
      </c>
      <c r="L5458" t="s">
        <v>8342</v>
      </c>
      <c r="M5458" t="s">
        <v>8348</v>
      </c>
      <c r="N5458" t="s">
        <v>8352</v>
      </c>
      <c r="O5458" t="s">
        <v>8357</v>
      </c>
      <c r="Q5458" t="s">
        <v>8362</v>
      </c>
      <c r="R5458" t="s">
        <v>7113</v>
      </c>
      <c r="S5458">
        <v>3</v>
      </c>
      <c r="T5458" t="s">
        <v>8368</v>
      </c>
    </row>
    <row r="5459" spans="1:20" x14ac:dyDescent="0.35">
      <c r="A5459" t="s">
        <v>210</v>
      </c>
      <c r="B5459" t="s">
        <v>1026</v>
      </c>
      <c r="D5459" t="s">
        <v>1174</v>
      </c>
      <c r="E5459" t="s">
        <v>6633</v>
      </c>
      <c r="G5459" t="s">
        <v>6986</v>
      </c>
      <c r="H5459" t="s">
        <v>6996</v>
      </c>
      <c r="I5459" t="s">
        <v>7005</v>
      </c>
      <c r="J5459" t="s">
        <v>7276</v>
      </c>
      <c r="K5459" t="s">
        <v>7771</v>
      </c>
      <c r="L5459" t="s">
        <v>8341</v>
      </c>
      <c r="M5459" t="s">
        <v>8346</v>
      </c>
      <c r="N5459" t="s">
        <v>8354</v>
      </c>
      <c r="O5459" t="s">
        <v>8359</v>
      </c>
      <c r="P5459">
        <v>40915</v>
      </c>
      <c r="Q5459" t="s">
        <v>8363</v>
      </c>
      <c r="S5459">
        <v>2</v>
      </c>
    </row>
    <row r="5460" spans="1:20" x14ac:dyDescent="0.35">
      <c r="A5460" t="s">
        <v>574</v>
      </c>
      <c r="B5460" t="s">
        <v>1164</v>
      </c>
      <c r="E5460" t="s">
        <v>6634</v>
      </c>
      <c r="F5460" t="s">
        <v>6935</v>
      </c>
      <c r="G5460" t="s">
        <v>6992</v>
      </c>
      <c r="H5460" t="s">
        <v>6998</v>
      </c>
      <c r="I5460" t="s">
        <v>7006</v>
      </c>
      <c r="J5460" t="s">
        <v>7178</v>
      </c>
      <c r="K5460" t="s">
        <v>8312</v>
      </c>
      <c r="L5460" t="s">
        <v>8340</v>
      </c>
      <c r="M5460" t="s">
        <v>8350</v>
      </c>
      <c r="N5460" t="s">
        <v>8353</v>
      </c>
      <c r="O5460" t="s">
        <v>8355</v>
      </c>
      <c r="Q5460" t="s">
        <v>8362</v>
      </c>
      <c r="S5460">
        <v>2</v>
      </c>
      <c r="T5460" t="s">
        <v>8368</v>
      </c>
    </row>
    <row r="5461" spans="1:20" x14ac:dyDescent="0.35">
      <c r="A5461" t="s">
        <v>123</v>
      </c>
      <c r="B5461" t="s">
        <v>1118</v>
      </c>
      <c r="C5461">
        <v>36</v>
      </c>
      <c r="E5461" t="s">
        <v>6635</v>
      </c>
      <c r="F5461" t="s">
        <v>6765</v>
      </c>
      <c r="G5461" t="s">
        <v>6987</v>
      </c>
      <c r="H5461" t="s">
        <v>6999</v>
      </c>
      <c r="I5461" t="s">
        <v>7002</v>
      </c>
      <c r="J5461" t="s">
        <v>7533</v>
      </c>
      <c r="K5461" t="s">
        <v>8232</v>
      </c>
      <c r="L5461" t="s">
        <v>8342</v>
      </c>
      <c r="M5461" t="s">
        <v>8346</v>
      </c>
      <c r="N5461" t="s">
        <v>8352</v>
      </c>
      <c r="O5461" t="s">
        <v>8358</v>
      </c>
      <c r="P5461">
        <v>8320</v>
      </c>
      <c r="Q5461" t="s">
        <v>8362</v>
      </c>
    </row>
    <row r="5462" spans="1:20" x14ac:dyDescent="0.35">
      <c r="A5462" t="s">
        <v>315</v>
      </c>
      <c r="B5462" t="s">
        <v>1167</v>
      </c>
      <c r="D5462" t="s">
        <v>1172</v>
      </c>
      <c r="E5462" t="s">
        <v>6636</v>
      </c>
      <c r="F5462" t="s">
        <v>6962</v>
      </c>
      <c r="G5462" t="s">
        <v>6989</v>
      </c>
      <c r="H5462" t="s">
        <v>6999</v>
      </c>
      <c r="I5462" t="s">
        <v>7007</v>
      </c>
      <c r="K5462" t="s">
        <v>7988</v>
      </c>
      <c r="L5462" t="s">
        <v>8342</v>
      </c>
      <c r="M5462" t="s">
        <v>8348</v>
      </c>
      <c r="N5462" t="s">
        <v>8354</v>
      </c>
      <c r="O5462" t="s">
        <v>8356</v>
      </c>
      <c r="P5462">
        <v>33899</v>
      </c>
      <c r="Q5462" t="s">
        <v>8362</v>
      </c>
      <c r="R5462" t="s">
        <v>7288</v>
      </c>
      <c r="S5462">
        <v>4</v>
      </c>
    </row>
    <row r="5463" spans="1:20" x14ac:dyDescent="0.35">
      <c r="A5463" t="s">
        <v>52</v>
      </c>
      <c r="B5463" t="s">
        <v>1091</v>
      </c>
      <c r="C5463">
        <v>70</v>
      </c>
      <c r="D5463" t="s">
        <v>1173</v>
      </c>
      <c r="E5463" t="s">
        <v>6637</v>
      </c>
      <c r="F5463" t="s">
        <v>6777</v>
      </c>
      <c r="G5463" t="s">
        <v>6993</v>
      </c>
      <c r="H5463" t="s">
        <v>6998</v>
      </c>
      <c r="I5463" t="s">
        <v>7001</v>
      </c>
      <c r="J5463" t="s">
        <v>7079</v>
      </c>
      <c r="K5463" t="s">
        <v>8141</v>
      </c>
      <c r="L5463" t="s">
        <v>8344</v>
      </c>
      <c r="M5463" t="s">
        <v>8350</v>
      </c>
      <c r="N5463" t="s">
        <v>8351</v>
      </c>
      <c r="O5463" t="s">
        <v>8355</v>
      </c>
      <c r="Q5463" t="s">
        <v>8362</v>
      </c>
      <c r="S5463">
        <v>1</v>
      </c>
      <c r="T5463" t="s">
        <v>8367</v>
      </c>
    </row>
    <row r="5464" spans="1:20" x14ac:dyDescent="0.35">
      <c r="A5464" t="s">
        <v>784</v>
      </c>
      <c r="B5464" t="s">
        <v>1106</v>
      </c>
      <c r="C5464">
        <v>15</v>
      </c>
      <c r="E5464" t="s">
        <v>6638</v>
      </c>
      <c r="F5464" t="s">
        <v>6752</v>
      </c>
      <c r="G5464" t="s">
        <v>6990</v>
      </c>
      <c r="H5464" t="s">
        <v>7000</v>
      </c>
      <c r="I5464" t="s">
        <v>7005</v>
      </c>
      <c r="J5464" t="s">
        <v>7053</v>
      </c>
      <c r="K5464" t="s">
        <v>8032</v>
      </c>
      <c r="L5464" t="s">
        <v>8343</v>
      </c>
      <c r="M5464" t="s">
        <v>8346</v>
      </c>
      <c r="N5464" t="s">
        <v>8353</v>
      </c>
      <c r="O5464" t="s">
        <v>8358</v>
      </c>
      <c r="Q5464" t="s">
        <v>8360</v>
      </c>
      <c r="S5464">
        <v>3</v>
      </c>
      <c r="T5464" t="s">
        <v>8369</v>
      </c>
    </row>
    <row r="5465" spans="1:20" x14ac:dyDescent="0.35">
      <c r="A5465" t="s">
        <v>495</v>
      </c>
      <c r="B5465" t="s">
        <v>1076</v>
      </c>
      <c r="E5465" t="s">
        <v>6639</v>
      </c>
      <c r="F5465" t="s">
        <v>6720</v>
      </c>
      <c r="G5465" t="s">
        <v>6988</v>
      </c>
      <c r="H5465" t="s">
        <v>6997</v>
      </c>
      <c r="I5465" t="s">
        <v>7004</v>
      </c>
      <c r="J5465" t="s">
        <v>7114</v>
      </c>
      <c r="K5465" t="s">
        <v>7987</v>
      </c>
      <c r="L5465" t="s">
        <v>8340</v>
      </c>
      <c r="M5465" t="s">
        <v>8350</v>
      </c>
      <c r="N5465" t="s">
        <v>8351</v>
      </c>
      <c r="O5465" t="s">
        <v>8355</v>
      </c>
      <c r="Q5465" t="s">
        <v>8361</v>
      </c>
      <c r="R5465" t="s">
        <v>7620</v>
      </c>
      <c r="S5465">
        <v>2</v>
      </c>
      <c r="T5465" t="s">
        <v>8369</v>
      </c>
    </row>
    <row r="5466" spans="1:20" x14ac:dyDescent="0.35">
      <c r="A5466" t="s">
        <v>874</v>
      </c>
      <c r="B5466" t="s">
        <v>1103</v>
      </c>
      <c r="C5466">
        <v>43</v>
      </c>
      <c r="D5466" t="s">
        <v>1174</v>
      </c>
      <c r="E5466" t="s">
        <v>6640</v>
      </c>
      <c r="F5466" t="s">
        <v>6924</v>
      </c>
      <c r="G5466" t="s">
        <v>6988</v>
      </c>
      <c r="H5466" t="s">
        <v>6998</v>
      </c>
      <c r="I5466" t="s">
        <v>7001</v>
      </c>
      <c r="K5466" t="s">
        <v>7745</v>
      </c>
      <c r="L5466" t="s">
        <v>8344</v>
      </c>
      <c r="M5466" t="s">
        <v>8347</v>
      </c>
      <c r="N5466" t="s">
        <v>8353</v>
      </c>
      <c r="O5466" t="s">
        <v>8359</v>
      </c>
      <c r="Q5466" t="s">
        <v>8362</v>
      </c>
      <c r="R5466" t="s">
        <v>7592</v>
      </c>
      <c r="S5466">
        <v>1</v>
      </c>
      <c r="T5466" t="s">
        <v>8367</v>
      </c>
    </row>
    <row r="5467" spans="1:20" x14ac:dyDescent="0.35">
      <c r="A5467" t="s">
        <v>365</v>
      </c>
      <c r="B5467" t="s">
        <v>1134</v>
      </c>
      <c r="D5467" t="s">
        <v>1174</v>
      </c>
      <c r="E5467" t="s">
        <v>6641</v>
      </c>
      <c r="F5467" t="s">
        <v>6811</v>
      </c>
      <c r="G5467" t="s">
        <v>6990</v>
      </c>
      <c r="H5467" t="s">
        <v>6997</v>
      </c>
      <c r="I5467" t="s">
        <v>7007</v>
      </c>
      <c r="K5467" t="s">
        <v>8260</v>
      </c>
      <c r="L5467" t="s">
        <v>8341</v>
      </c>
      <c r="M5467" t="s">
        <v>8348</v>
      </c>
      <c r="N5467" t="s">
        <v>8353</v>
      </c>
      <c r="O5467" t="s">
        <v>8359</v>
      </c>
      <c r="R5467" t="s">
        <v>7474</v>
      </c>
      <c r="T5467" t="s">
        <v>8368</v>
      </c>
    </row>
    <row r="5468" spans="1:20" x14ac:dyDescent="0.35">
      <c r="A5468" t="s">
        <v>1017</v>
      </c>
      <c r="B5468" t="s">
        <v>1019</v>
      </c>
      <c r="D5468" t="s">
        <v>1175</v>
      </c>
      <c r="E5468" t="s">
        <v>6642</v>
      </c>
      <c r="F5468" t="s">
        <v>6753</v>
      </c>
      <c r="G5468" t="s">
        <v>6991</v>
      </c>
      <c r="H5468" t="s">
        <v>7000</v>
      </c>
      <c r="I5468" t="s">
        <v>7006</v>
      </c>
      <c r="J5468" t="s">
        <v>7335</v>
      </c>
      <c r="K5468" t="s">
        <v>8148</v>
      </c>
      <c r="L5468" t="s">
        <v>8342</v>
      </c>
      <c r="M5468" t="s">
        <v>8349</v>
      </c>
      <c r="N5468" t="s">
        <v>8351</v>
      </c>
      <c r="O5468" t="s">
        <v>8357</v>
      </c>
      <c r="Q5468" t="s">
        <v>8361</v>
      </c>
      <c r="R5468" t="s">
        <v>7099</v>
      </c>
      <c r="S5468">
        <v>3</v>
      </c>
    </row>
    <row r="5469" spans="1:20" x14ac:dyDescent="0.35">
      <c r="A5469" t="s">
        <v>392</v>
      </c>
      <c r="B5469" t="s">
        <v>1143</v>
      </c>
      <c r="C5469">
        <v>28</v>
      </c>
      <c r="D5469" t="s">
        <v>1174</v>
      </c>
      <c r="E5469" t="s">
        <v>6643</v>
      </c>
      <c r="G5469" t="s">
        <v>6990</v>
      </c>
      <c r="H5469" t="s">
        <v>6995</v>
      </c>
      <c r="I5469" t="s">
        <v>7006</v>
      </c>
      <c r="J5469" t="s">
        <v>7366</v>
      </c>
      <c r="K5469" t="s">
        <v>7748</v>
      </c>
      <c r="L5469" t="s">
        <v>8343</v>
      </c>
      <c r="M5469" t="s">
        <v>8348</v>
      </c>
      <c r="N5469" t="s">
        <v>8354</v>
      </c>
      <c r="O5469" t="s">
        <v>8355</v>
      </c>
      <c r="P5469">
        <v>36222</v>
      </c>
      <c r="Q5469" t="s">
        <v>8362</v>
      </c>
      <c r="R5469" t="s">
        <v>8365</v>
      </c>
      <c r="S5469">
        <v>5</v>
      </c>
      <c r="T5469" t="s">
        <v>8367</v>
      </c>
    </row>
    <row r="5470" spans="1:20" x14ac:dyDescent="0.35">
      <c r="A5470" t="s">
        <v>280</v>
      </c>
      <c r="B5470" t="s">
        <v>1163</v>
      </c>
      <c r="C5470">
        <v>40</v>
      </c>
      <c r="D5470" t="s">
        <v>1174</v>
      </c>
      <c r="E5470" t="s">
        <v>6644</v>
      </c>
      <c r="G5470" t="s">
        <v>6985</v>
      </c>
      <c r="H5470" t="s">
        <v>6998</v>
      </c>
      <c r="I5470" t="s">
        <v>7001</v>
      </c>
      <c r="J5470" t="s">
        <v>7218</v>
      </c>
      <c r="K5470" t="s">
        <v>7901</v>
      </c>
      <c r="L5470" t="s">
        <v>8339</v>
      </c>
      <c r="M5470" t="s">
        <v>8347</v>
      </c>
      <c r="N5470" t="s">
        <v>8353</v>
      </c>
      <c r="O5470" t="s">
        <v>8355</v>
      </c>
      <c r="Q5470" t="s">
        <v>8360</v>
      </c>
      <c r="S5470">
        <v>1</v>
      </c>
      <c r="T5470" t="s">
        <v>8369</v>
      </c>
    </row>
    <row r="5471" spans="1:20" x14ac:dyDescent="0.35">
      <c r="A5471" t="s">
        <v>219</v>
      </c>
      <c r="B5471" t="s">
        <v>1058</v>
      </c>
      <c r="D5471" t="s">
        <v>1173</v>
      </c>
      <c r="E5471" t="s">
        <v>6645</v>
      </c>
      <c r="F5471" t="s">
        <v>6707</v>
      </c>
      <c r="G5471" t="s">
        <v>6991</v>
      </c>
      <c r="H5471" t="s">
        <v>7000</v>
      </c>
      <c r="I5471" t="s">
        <v>7003</v>
      </c>
      <c r="J5471" t="s">
        <v>7143</v>
      </c>
      <c r="K5471" t="s">
        <v>8028</v>
      </c>
      <c r="L5471" t="s">
        <v>8342</v>
      </c>
      <c r="M5471" t="s">
        <v>8350</v>
      </c>
      <c r="N5471" t="s">
        <v>8354</v>
      </c>
      <c r="O5471" t="s">
        <v>8356</v>
      </c>
      <c r="Q5471" t="s">
        <v>8360</v>
      </c>
      <c r="R5471" t="s">
        <v>7037</v>
      </c>
      <c r="T5471" t="s">
        <v>8368</v>
      </c>
    </row>
    <row r="5472" spans="1:20" x14ac:dyDescent="0.35">
      <c r="A5472" t="s">
        <v>526</v>
      </c>
      <c r="B5472" t="s">
        <v>1045</v>
      </c>
      <c r="C5472">
        <v>51</v>
      </c>
      <c r="D5472" t="s">
        <v>1173</v>
      </c>
      <c r="E5472" t="s">
        <v>6646</v>
      </c>
      <c r="F5472" t="s">
        <v>6943</v>
      </c>
      <c r="G5472" t="s">
        <v>6993</v>
      </c>
      <c r="H5472" t="s">
        <v>6995</v>
      </c>
      <c r="I5472" t="s">
        <v>7004</v>
      </c>
      <c r="K5472" t="s">
        <v>8027</v>
      </c>
      <c r="L5472" t="s">
        <v>8341</v>
      </c>
      <c r="M5472" t="s">
        <v>8348</v>
      </c>
      <c r="N5472" t="s">
        <v>8351</v>
      </c>
      <c r="O5472" t="s">
        <v>8358</v>
      </c>
      <c r="P5472">
        <v>33312</v>
      </c>
      <c r="R5472" t="s">
        <v>7469</v>
      </c>
      <c r="T5472" t="s">
        <v>8369</v>
      </c>
    </row>
    <row r="5473" spans="1:20" x14ac:dyDescent="0.35">
      <c r="A5473" t="s">
        <v>685</v>
      </c>
      <c r="B5473" t="s">
        <v>1070</v>
      </c>
      <c r="E5473" t="s">
        <v>6647</v>
      </c>
      <c r="F5473" t="s">
        <v>6772</v>
      </c>
      <c r="G5473" t="s">
        <v>6989</v>
      </c>
      <c r="H5473" t="s">
        <v>6995</v>
      </c>
      <c r="I5473" t="s">
        <v>7001</v>
      </c>
      <c r="J5473" t="s">
        <v>7644</v>
      </c>
      <c r="K5473" t="s">
        <v>7696</v>
      </c>
      <c r="L5473" t="s">
        <v>8339</v>
      </c>
      <c r="M5473" t="s">
        <v>8346</v>
      </c>
      <c r="N5473" t="s">
        <v>8354</v>
      </c>
      <c r="O5473" t="s">
        <v>8358</v>
      </c>
      <c r="Q5473" t="s">
        <v>8364</v>
      </c>
      <c r="R5473" t="s">
        <v>7578</v>
      </c>
      <c r="S5473">
        <v>1</v>
      </c>
      <c r="T5473" t="s">
        <v>8368</v>
      </c>
    </row>
    <row r="5474" spans="1:20" x14ac:dyDescent="0.35">
      <c r="A5474" t="s">
        <v>167</v>
      </c>
      <c r="B5474" t="s">
        <v>1030</v>
      </c>
      <c r="D5474" t="s">
        <v>1173</v>
      </c>
      <c r="E5474" t="s">
        <v>6648</v>
      </c>
      <c r="F5474" t="s">
        <v>6687</v>
      </c>
      <c r="G5474" t="s">
        <v>6984</v>
      </c>
      <c r="H5474" t="s">
        <v>6995</v>
      </c>
      <c r="I5474" t="s">
        <v>7005</v>
      </c>
      <c r="K5474" t="s">
        <v>8096</v>
      </c>
      <c r="L5474" t="s">
        <v>8340</v>
      </c>
      <c r="M5474" t="s">
        <v>8346</v>
      </c>
      <c r="N5474" t="s">
        <v>8351</v>
      </c>
      <c r="O5474" t="s">
        <v>8356</v>
      </c>
      <c r="P5474">
        <v>19677</v>
      </c>
      <c r="Q5474" t="s">
        <v>8364</v>
      </c>
      <c r="T5474" t="s">
        <v>8368</v>
      </c>
    </row>
    <row r="5475" spans="1:20" x14ac:dyDescent="0.35">
      <c r="A5475" t="s">
        <v>107</v>
      </c>
      <c r="B5475" t="s">
        <v>1096</v>
      </c>
      <c r="C5475">
        <v>37</v>
      </c>
      <c r="D5475" t="s">
        <v>1172</v>
      </c>
      <c r="E5475" t="s">
        <v>6649</v>
      </c>
      <c r="F5475" t="s">
        <v>6786</v>
      </c>
      <c r="G5475" t="s">
        <v>6988</v>
      </c>
      <c r="H5475" t="s">
        <v>7000</v>
      </c>
      <c r="I5475" t="s">
        <v>7002</v>
      </c>
      <c r="J5475" t="s">
        <v>7593</v>
      </c>
      <c r="K5475" t="s">
        <v>7730</v>
      </c>
      <c r="L5475" t="s">
        <v>8339</v>
      </c>
      <c r="M5475" t="s">
        <v>8347</v>
      </c>
      <c r="N5475" t="s">
        <v>8353</v>
      </c>
      <c r="O5475" t="s">
        <v>8358</v>
      </c>
      <c r="Q5475" t="s">
        <v>8361</v>
      </c>
      <c r="S5475">
        <v>5</v>
      </c>
    </row>
    <row r="5476" spans="1:20" x14ac:dyDescent="0.35">
      <c r="A5476" t="s">
        <v>454</v>
      </c>
      <c r="B5476" t="s">
        <v>1045</v>
      </c>
      <c r="E5476" t="s">
        <v>6650</v>
      </c>
      <c r="F5476" t="s">
        <v>6875</v>
      </c>
      <c r="G5476" t="s">
        <v>6988</v>
      </c>
      <c r="H5476" t="s">
        <v>7000</v>
      </c>
      <c r="I5476" t="s">
        <v>7005</v>
      </c>
      <c r="K5476" t="s">
        <v>7689</v>
      </c>
      <c r="L5476" t="s">
        <v>8338</v>
      </c>
      <c r="M5476" t="s">
        <v>8348</v>
      </c>
      <c r="N5476" t="s">
        <v>8352</v>
      </c>
      <c r="O5476" t="s">
        <v>8356</v>
      </c>
      <c r="Q5476" t="s">
        <v>8362</v>
      </c>
      <c r="R5476" t="s">
        <v>7613</v>
      </c>
      <c r="S5476">
        <v>5</v>
      </c>
      <c r="T5476" t="s">
        <v>8369</v>
      </c>
    </row>
    <row r="5477" spans="1:20" x14ac:dyDescent="0.35">
      <c r="A5477" t="s">
        <v>477</v>
      </c>
      <c r="B5477" t="s">
        <v>1154</v>
      </c>
      <c r="D5477" t="s">
        <v>1175</v>
      </c>
      <c r="E5477" t="s">
        <v>6651</v>
      </c>
      <c r="G5477" t="s">
        <v>6993</v>
      </c>
      <c r="H5477" t="s">
        <v>6999</v>
      </c>
      <c r="I5477" t="s">
        <v>7005</v>
      </c>
      <c r="J5477" t="s">
        <v>7354</v>
      </c>
      <c r="K5477" t="s">
        <v>7918</v>
      </c>
      <c r="L5477" t="s">
        <v>8344</v>
      </c>
      <c r="M5477" t="s">
        <v>8349</v>
      </c>
      <c r="N5477" t="s">
        <v>8354</v>
      </c>
      <c r="O5477" t="s">
        <v>8359</v>
      </c>
      <c r="P5477">
        <v>7603</v>
      </c>
      <c r="Q5477" t="s">
        <v>8364</v>
      </c>
      <c r="S5477">
        <v>3</v>
      </c>
    </row>
    <row r="5478" spans="1:20" x14ac:dyDescent="0.35">
      <c r="A5478" t="s">
        <v>250</v>
      </c>
      <c r="B5478" t="s">
        <v>1068</v>
      </c>
      <c r="E5478" t="s">
        <v>6652</v>
      </c>
      <c r="G5478" t="s">
        <v>6992</v>
      </c>
      <c r="H5478" t="s">
        <v>6998</v>
      </c>
      <c r="I5478" t="s">
        <v>7006</v>
      </c>
      <c r="J5478" t="s">
        <v>7326</v>
      </c>
      <c r="K5478" t="s">
        <v>7975</v>
      </c>
      <c r="L5478" t="s">
        <v>8340</v>
      </c>
      <c r="M5478" t="s">
        <v>8348</v>
      </c>
      <c r="N5478" t="s">
        <v>8351</v>
      </c>
      <c r="O5478" t="s">
        <v>8357</v>
      </c>
      <c r="P5478">
        <v>6842</v>
      </c>
      <c r="Q5478" t="s">
        <v>8361</v>
      </c>
      <c r="S5478">
        <v>3</v>
      </c>
    </row>
    <row r="5479" spans="1:20" x14ac:dyDescent="0.35">
      <c r="A5479" t="s">
        <v>471</v>
      </c>
      <c r="B5479" t="s">
        <v>1151</v>
      </c>
      <c r="D5479" t="s">
        <v>1173</v>
      </c>
      <c r="E5479" t="s">
        <v>6653</v>
      </c>
      <c r="F5479" t="s">
        <v>6833</v>
      </c>
      <c r="G5479" t="s">
        <v>6986</v>
      </c>
      <c r="H5479" t="s">
        <v>7000</v>
      </c>
      <c r="I5479" t="s">
        <v>7005</v>
      </c>
      <c r="J5479" t="s">
        <v>7642</v>
      </c>
      <c r="K5479" t="s">
        <v>8143</v>
      </c>
      <c r="L5479" t="s">
        <v>8339</v>
      </c>
      <c r="M5479" t="s">
        <v>8346</v>
      </c>
      <c r="N5479" t="s">
        <v>8352</v>
      </c>
      <c r="O5479" t="s">
        <v>8357</v>
      </c>
      <c r="Q5479" t="s">
        <v>8361</v>
      </c>
      <c r="R5479" t="s">
        <v>7021</v>
      </c>
      <c r="S5479">
        <v>5</v>
      </c>
      <c r="T5479" t="s">
        <v>8368</v>
      </c>
    </row>
    <row r="5480" spans="1:20" x14ac:dyDescent="0.35">
      <c r="A5480" t="s">
        <v>999</v>
      </c>
      <c r="B5480" t="s">
        <v>1055</v>
      </c>
      <c r="E5480" t="s">
        <v>6654</v>
      </c>
      <c r="F5480" t="s">
        <v>6965</v>
      </c>
      <c r="G5480" t="s">
        <v>6993</v>
      </c>
      <c r="H5480" t="s">
        <v>7000</v>
      </c>
      <c r="I5480" t="s">
        <v>7005</v>
      </c>
      <c r="J5480" t="s">
        <v>7522</v>
      </c>
      <c r="K5480" t="s">
        <v>8033</v>
      </c>
      <c r="L5480" t="s">
        <v>8338</v>
      </c>
      <c r="M5480" t="s">
        <v>8350</v>
      </c>
      <c r="N5480" t="s">
        <v>8353</v>
      </c>
      <c r="O5480" t="s">
        <v>8356</v>
      </c>
      <c r="P5480">
        <v>34992</v>
      </c>
      <c r="Q5480" t="s">
        <v>8362</v>
      </c>
    </row>
    <row r="5481" spans="1:20" x14ac:dyDescent="0.35">
      <c r="A5481" t="s">
        <v>862</v>
      </c>
      <c r="B5481" t="s">
        <v>1131</v>
      </c>
      <c r="E5481" t="s">
        <v>6655</v>
      </c>
      <c r="G5481" t="s">
        <v>6989</v>
      </c>
      <c r="H5481" t="s">
        <v>6995</v>
      </c>
      <c r="I5481" t="s">
        <v>7007</v>
      </c>
      <c r="J5481" t="s">
        <v>7615</v>
      </c>
      <c r="K5481" t="s">
        <v>7845</v>
      </c>
      <c r="L5481" t="s">
        <v>8342</v>
      </c>
      <c r="M5481" t="s">
        <v>8348</v>
      </c>
      <c r="N5481" t="s">
        <v>8354</v>
      </c>
      <c r="O5481" t="s">
        <v>8355</v>
      </c>
      <c r="P5481">
        <v>14943</v>
      </c>
      <c r="Q5481" t="s">
        <v>8360</v>
      </c>
      <c r="R5481" t="s">
        <v>7063</v>
      </c>
    </row>
    <row r="5482" spans="1:20" x14ac:dyDescent="0.35">
      <c r="A5482" t="s">
        <v>601</v>
      </c>
      <c r="B5482" t="s">
        <v>1019</v>
      </c>
      <c r="C5482">
        <v>62</v>
      </c>
      <c r="E5482" t="s">
        <v>6656</v>
      </c>
      <c r="F5482" t="s">
        <v>6753</v>
      </c>
      <c r="G5482" t="s">
        <v>6990</v>
      </c>
      <c r="H5482" t="s">
        <v>6995</v>
      </c>
      <c r="I5482" t="s">
        <v>7006</v>
      </c>
      <c r="J5482" t="s">
        <v>7462</v>
      </c>
      <c r="K5482" t="s">
        <v>8264</v>
      </c>
      <c r="L5482" t="s">
        <v>8344</v>
      </c>
      <c r="M5482" t="s">
        <v>8347</v>
      </c>
      <c r="N5482" t="s">
        <v>8353</v>
      </c>
      <c r="O5482" t="s">
        <v>8358</v>
      </c>
    </row>
    <row r="5483" spans="1:20" x14ac:dyDescent="0.35">
      <c r="A5483" t="s">
        <v>68</v>
      </c>
      <c r="B5483" t="s">
        <v>1115</v>
      </c>
      <c r="D5483" t="s">
        <v>1175</v>
      </c>
      <c r="E5483" t="s">
        <v>6657</v>
      </c>
      <c r="F5483" t="s">
        <v>6977</v>
      </c>
      <c r="G5483" t="s">
        <v>6987</v>
      </c>
      <c r="H5483" t="s">
        <v>6999</v>
      </c>
      <c r="I5483" t="s">
        <v>7005</v>
      </c>
      <c r="J5483" t="s">
        <v>7665</v>
      </c>
      <c r="K5483" t="s">
        <v>7780</v>
      </c>
      <c r="L5483" t="s">
        <v>8344</v>
      </c>
      <c r="M5483" t="s">
        <v>8350</v>
      </c>
      <c r="N5483" t="s">
        <v>8351</v>
      </c>
      <c r="O5483" t="s">
        <v>8355</v>
      </c>
      <c r="Q5483" t="s">
        <v>8360</v>
      </c>
      <c r="S5483">
        <v>2</v>
      </c>
      <c r="T5483" t="s">
        <v>8369</v>
      </c>
    </row>
    <row r="5484" spans="1:20" x14ac:dyDescent="0.35">
      <c r="A5484" t="s">
        <v>752</v>
      </c>
      <c r="B5484" t="s">
        <v>1160</v>
      </c>
      <c r="C5484">
        <v>5</v>
      </c>
      <c r="D5484" t="s">
        <v>1172</v>
      </c>
      <c r="E5484" t="s">
        <v>6658</v>
      </c>
      <c r="F5484" t="s">
        <v>6859</v>
      </c>
      <c r="G5484" t="s">
        <v>6991</v>
      </c>
      <c r="H5484" t="s">
        <v>6999</v>
      </c>
      <c r="I5484" t="s">
        <v>7006</v>
      </c>
      <c r="J5484" t="s">
        <v>7356</v>
      </c>
      <c r="K5484" t="s">
        <v>8241</v>
      </c>
      <c r="L5484" t="s">
        <v>8344</v>
      </c>
      <c r="M5484" t="s">
        <v>8349</v>
      </c>
      <c r="N5484" t="s">
        <v>8353</v>
      </c>
      <c r="O5484" t="s">
        <v>8358</v>
      </c>
      <c r="Q5484" t="s">
        <v>8362</v>
      </c>
      <c r="R5484" t="s">
        <v>7186</v>
      </c>
      <c r="S5484">
        <v>1</v>
      </c>
      <c r="T5484" t="s">
        <v>8368</v>
      </c>
    </row>
    <row r="5485" spans="1:20" x14ac:dyDescent="0.35">
      <c r="A5485" t="s">
        <v>499</v>
      </c>
      <c r="B5485" t="s">
        <v>1041</v>
      </c>
      <c r="C5485">
        <v>59</v>
      </c>
      <c r="D5485" t="s">
        <v>1174</v>
      </c>
      <c r="E5485" t="s">
        <v>6659</v>
      </c>
      <c r="G5485" t="s">
        <v>6993</v>
      </c>
      <c r="H5485" t="s">
        <v>7000</v>
      </c>
      <c r="I5485" t="s">
        <v>7001</v>
      </c>
      <c r="J5485" t="s">
        <v>7126</v>
      </c>
      <c r="K5485" t="s">
        <v>7986</v>
      </c>
      <c r="L5485" t="s">
        <v>8341</v>
      </c>
      <c r="M5485" t="s">
        <v>8348</v>
      </c>
      <c r="N5485" t="s">
        <v>8354</v>
      </c>
      <c r="O5485" t="s">
        <v>8359</v>
      </c>
      <c r="Q5485" t="s">
        <v>8364</v>
      </c>
      <c r="S5485">
        <v>4</v>
      </c>
      <c r="T5485" t="s">
        <v>8369</v>
      </c>
    </row>
    <row r="5486" spans="1:20" x14ac:dyDescent="0.35">
      <c r="A5486" t="s">
        <v>416</v>
      </c>
      <c r="B5486" t="s">
        <v>1155</v>
      </c>
      <c r="D5486" t="s">
        <v>1172</v>
      </c>
      <c r="E5486" t="s">
        <v>6660</v>
      </c>
      <c r="F5486" t="s">
        <v>6855</v>
      </c>
      <c r="G5486" t="s">
        <v>6992</v>
      </c>
      <c r="H5486" t="s">
        <v>6994</v>
      </c>
      <c r="I5486" t="s">
        <v>7006</v>
      </c>
      <c r="K5486" t="s">
        <v>7736</v>
      </c>
      <c r="L5486" t="s">
        <v>8342</v>
      </c>
      <c r="M5486" t="s">
        <v>8350</v>
      </c>
      <c r="N5486" t="s">
        <v>8354</v>
      </c>
      <c r="O5486" t="s">
        <v>8356</v>
      </c>
      <c r="Q5486" t="s">
        <v>8360</v>
      </c>
      <c r="R5486" t="s">
        <v>7394</v>
      </c>
      <c r="S5486">
        <v>5</v>
      </c>
    </row>
    <row r="5487" spans="1:20" x14ac:dyDescent="0.35">
      <c r="A5487" t="s">
        <v>572</v>
      </c>
      <c r="B5487" t="s">
        <v>1047</v>
      </c>
      <c r="E5487" t="s">
        <v>6661</v>
      </c>
      <c r="F5487" t="s">
        <v>6905</v>
      </c>
      <c r="G5487" t="s">
        <v>6990</v>
      </c>
      <c r="H5487" t="s">
        <v>6999</v>
      </c>
      <c r="I5487" t="s">
        <v>7006</v>
      </c>
      <c r="J5487" t="s">
        <v>7272</v>
      </c>
      <c r="K5487" t="s">
        <v>7710</v>
      </c>
      <c r="L5487" t="s">
        <v>8342</v>
      </c>
      <c r="M5487" t="s">
        <v>8347</v>
      </c>
      <c r="N5487" t="s">
        <v>8354</v>
      </c>
      <c r="O5487" t="s">
        <v>8359</v>
      </c>
      <c r="P5487">
        <v>45758</v>
      </c>
      <c r="Q5487" t="s">
        <v>8364</v>
      </c>
      <c r="S5487">
        <v>4</v>
      </c>
      <c r="T5487" t="s">
        <v>8367</v>
      </c>
    </row>
    <row r="5488" spans="1:20" x14ac:dyDescent="0.35">
      <c r="A5488" t="s">
        <v>974</v>
      </c>
      <c r="B5488" t="s">
        <v>1091</v>
      </c>
      <c r="D5488" t="s">
        <v>1172</v>
      </c>
      <c r="E5488" t="s">
        <v>6662</v>
      </c>
      <c r="F5488" t="s">
        <v>6735</v>
      </c>
      <c r="G5488" t="s">
        <v>6993</v>
      </c>
      <c r="H5488" t="s">
        <v>6994</v>
      </c>
      <c r="I5488" t="s">
        <v>7007</v>
      </c>
      <c r="K5488" t="s">
        <v>7777</v>
      </c>
      <c r="L5488" t="s">
        <v>8344</v>
      </c>
      <c r="M5488" t="s">
        <v>8350</v>
      </c>
      <c r="N5488" t="s">
        <v>8352</v>
      </c>
      <c r="O5488" t="s">
        <v>8355</v>
      </c>
      <c r="Q5488" t="s">
        <v>8364</v>
      </c>
      <c r="S5488">
        <v>4</v>
      </c>
      <c r="T5488" t="s">
        <v>8369</v>
      </c>
    </row>
    <row r="5489" spans="1:20" x14ac:dyDescent="0.35">
      <c r="A5489" t="s">
        <v>649</v>
      </c>
      <c r="B5489" t="s">
        <v>1087</v>
      </c>
      <c r="C5489">
        <v>80</v>
      </c>
      <c r="D5489" t="s">
        <v>1173</v>
      </c>
      <c r="E5489" t="s">
        <v>6663</v>
      </c>
      <c r="F5489" t="s">
        <v>6733</v>
      </c>
      <c r="G5489" t="s">
        <v>6987</v>
      </c>
      <c r="H5489" t="s">
        <v>6994</v>
      </c>
      <c r="I5489" t="s">
        <v>7001</v>
      </c>
      <c r="K5489" t="s">
        <v>7871</v>
      </c>
      <c r="L5489" t="s">
        <v>8339</v>
      </c>
      <c r="M5489" t="s">
        <v>8347</v>
      </c>
      <c r="N5489" t="s">
        <v>8352</v>
      </c>
      <c r="O5489" t="s">
        <v>8356</v>
      </c>
      <c r="Q5489" t="s">
        <v>8363</v>
      </c>
      <c r="S5489">
        <v>4</v>
      </c>
      <c r="T5489" t="s">
        <v>8369</v>
      </c>
    </row>
    <row r="5490" spans="1:20" x14ac:dyDescent="0.35">
      <c r="A5490" t="s">
        <v>460</v>
      </c>
      <c r="B5490" t="s">
        <v>1071</v>
      </c>
      <c r="D5490" t="s">
        <v>1174</v>
      </c>
      <c r="E5490" t="s">
        <v>6664</v>
      </c>
      <c r="F5490" t="s">
        <v>6844</v>
      </c>
      <c r="G5490" t="s">
        <v>6986</v>
      </c>
      <c r="H5490" t="s">
        <v>6999</v>
      </c>
      <c r="I5490" t="s">
        <v>7002</v>
      </c>
      <c r="J5490" t="s">
        <v>7621</v>
      </c>
      <c r="K5490" t="s">
        <v>7901</v>
      </c>
      <c r="L5490" t="s">
        <v>8338</v>
      </c>
      <c r="M5490" t="s">
        <v>8347</v>
      </c>
      <c r="N5490" t="s">
        <v>8354</v>
      </c>
      <c r="O5490" t="s">
        <v>8358</v>
      </c>
      <c r="Q5490" t="s">
        <v>8364</v>
      </c>
    </row>
    <row r="5491" spans="1:20" x14ac:dyDescent="0.35">
      <c r="A5491" t="s">
        <v>568</v>
      </c>
      <c r="B5491" t="s">
        <v>1059</v>
      </c>
      <c r="E5491" t="s">
        <v>6665</v>
      </c>
      <c r="F5491" t="s">
        <v>6757</v>
      </c>
      <c r="G5491" t="s">
        <v>6985</v>
      </c>
      <c r="H5491" t="s">
        <v>6995</v>
      </c>
      <c r="I5491" t="s">
        <v>7003</v>
      </c>
      <c r="J5491" t="s">
        <v>7636</v>
      </c>
      <c r="K5491" t="s">
        <v>7681</v>
      </c>
      <c r="L5491" t="s">
        <v>8343</v>
      </c>
      <c r="M5491" t="s">
        <v>8348</v>
      </c>
      <c r="N5491" t="s">
        <v>8353</v>
      </c>
      <c r="O5491" t="s">
        <v>8358</v>
      </c>
      <c r="Q5491" t="s">
        <v>8361</v>
      </c>
      <c r="S5491">
        <v>4</v>
      </c>
    </row>
    <row r="5492" spans="1:20" x14ac:dyDescent="0.35">
      <c r="A5492" t="s">
        <v>443</v>
      </c>
      <c r="B5492" t="s">
        <v>1147</v>
      </c>
      <c r="D5492" t="s">
        <v>1173</v>
      </c>
      <c r="E5492" t="s">
        <v>6666</v>
      </c>
      <c r="F5492" t="s">
        <v>6861</v>
      </c>
      <c r="G5492" t="s">
        <v>6988</v>
      </c>
      <c r="H5492" t="s">
        <v>6995</v>
      </c>
      <c r="I5492" t="s">
        <v>7007</v>
      </c>
      <c r="K5492" t="s">
        <v>7878</v>
      </c>
      <c r="L5492" t="s">
        <v>8338</v>
      </c>
      <c r="M5492" t="s">
        <v>8349</v>
      </c>
      <c r="N5492" t="s">
        <v>8354</v>
      </c>
      <c r="O5492" t="s">
        <v>8359</v>
      </c>
      <c r="Q5492" t="s">
        <v>8361</v>
      </c>
      <c r="T5492" t="s">
        <v>8368</v>
      </c>
    </row>
    <row r="5493" spans="1:20" x14ac:dyDescent="0.35">
      <c r="A5493" t="s">
        <v>772</v>
      </c>
      <c r="B5493" t="s">
        <v>1050</v>
      </c>
      <c r="C5493">
        <v>35</v>
      </c>
      <c r="D5493" t="s">
        <v>1172</v>
      </c>
      <c r="E5493" t="s">
        <v>6667</v>
      </c>
      <c r="F5493" t="s">
        <v>6702</v>
      </c>
      <c r="G5493" t="s">
        <v>6992</v>
      </c>
      <c r="H5493" t="s">
        <v>6999</v>
      </c>
      <c r="I5493" t="s">
        <v>7005</v>
      </c>
      <c r="J5493" t="s">
        <v>7445</v>
      </c>
      <c r="K5493" t="s">
        <v>7866</v>
      </c>
      <c r="L5493" t="s">
        <v>8343</v>
      </c>
      <c r="M5493" t="s">
        <v>8347</v>
      </c>
      <c r="N5493" t="s">
        <v>8351</v>
      </c>
      <c r="O5493" t="s">
        <v>8359</v>
      </c>
      <c r="S5493">
        <v>1</v>
      </c>
      <c r="T5493" t="s">
        <v>8368</v>
      </c>
    </row>
    <row r="5494" spans="1:20" x14ac:dyDescent="0.35">
      <c r="A5494" t="s">
        <v>409</v>
      </c>
      <c r="B5494" t="s">
        <v>1153</v>
      </c>
      <c r="D5494" t="s">
        <v>1175</v>
      </c>
      <c r="E5494" t="s">
        <v>6668</v>
      </c>
      <c r="G5494" t="s">
        <v>6986</v>
      </c>
      <c r="H5494" t="s">
        <v>6997</v>
      </c>
      <c r="I5494" t="s">
        <v>7005</v>
      </c>
      <c r="K5494" t="s">
        <v>8173</v>
      </c>
      <c r="L5494" t="s">
        <v>8338</v>
      </c>
      <c r="M5494" t="s">
        <v>8350</v>
      </c>
      <c r="N5494" t="s">
        <v>8352</v>
      </c>
      <c r="O5494" t="s">
        <v>8357</v>
      </c>
      <c r="P5494">
        <v>40074</v>
      </c>
      <c r="Q5494" t="s">
        <v>8364</v>
      </c>
      <c r="R5494" t="s">
        <v>7395</v>
      </c>
    </row>
    <row r="5495" spans="1:20" x14ac:dyDescent="0.35">
      <c r="A5495" t="s">
        <v>900</v>
      </c>
      <c r="B5495" t="s">
        <v>1106</v>
      </c>
      <c r="C5495">
        <v>22</v>
      </c>
      <c r="D5495" t="s">
        <v>1172</v>
      </c>
      <c r="E5495" t="s">
        <v>6669</v>
      </c>
      <c r="F5495" t="s">
        <v>6798</v>
      </c>
      <c r="G5495" t="s">
        <v>6988</v>
      </c>
      <c r="H5495" t="s">
        <v>6995</v>
      </c>
      <c r="I5495" t="s">
        <v>7001</v>
      </c>
      <c r="J5495" t="s">
        <v>7613</v>
      </c>
      <c r="K5495" t="s">
        <v>7887</v>
      </c>
      <c r="L5495" t="s">
        <v>8341</v>
      </c>
      <c r="M5495" t="s">
        <v>8350</v>
      </c>
      <c r="N5495" t="s">
        <v>8352</v>
      </c>
      <c r="O5495" t="s">
        <v>8355</v>
      </c>
      <c r="Q5495" t="s">
        <v>8363</v>
      </c>
      <c r="S5495">
        <v>1</v>
      </c>
      <c r="T5495" t="s">
        <v>8369</v>
      </c>
    </row>
    <row r="5496" spans="1:20" x14ac:dyDescent="0.35">
      <c r="A5496" t="s">
        <v>233</v>
      </c>
      <c r="B5496" t="s">
        <v>1074</v>
      </c>
      <c r="D5496" t="s">
        <v>1172</v>
      </c>
      <c r="E5496" t="s">
        <v>6670</v>
      </c>
      <c r="F5496" t="s">
        <v>6806</v>
      </c>
      <c r="G5496" t="s">
        <v>6986</v>
      </c>
      <c r="H5496" t="s">
        <v>6996</v>
      </c>
      <c r="I5496" t="s">
        <v>7002</v>
      </c>
      <c r="J5496" t="s">
        <v>7357</v>
      </c>
      <c r="K5496" t="s">
        <v>7770</v>
      </c>
      <c r="L5496" t="s">
        <v>8344</v>
      </c>
      <c r="M5496" t="s">
        <v>8347</v>
      </c>
      <c r="N5496" t="s">
        <v>8354</v>
      </c>
      <c r="O5496" t="s">
        <v>8356</v>
      </c>
      <c r="P5496">
        <v>47591</v>
      </c>
      <c r="Q5496" t="s">
        <v>8362</v>
      </c>
      <c r="S5496">
        <v>5</v>
      </c>
      <c r="T5496" t="s">
        <v>8368</v>
      </c>
    </row>
    <row r="5497" spans="1:20" x14ac:dyDescent="0.35">
      <c r="A5497" t="s">
        <v>553</v>
      </c>
      <c r="B5497" t="s">
        <v>1096</v>
      </c>
      <c r="D5497" t="s">
        <v>1173</v>
      </c>
      <c r="E5497" t="s">
        <v>6671</v>
      </c>
      <c r="F5497" t="s">
        <v>6786</v>
      </c>
      <c r="G5497" t="s">
        <v>6987</v>
      </c>
      <c r="H5497" t="s">
        <v>6998</v>
      </c>
      <c r="I5497" t="s">
        <v>7001</v>
      </c>
      <c r="K5497" t="s">
        <v>7874</v>
      </c>
      <c r="L5497" t="s">
        <v>8345</v>
      </c>
      <c r="M5497" t="s">
        <v>8350</v>
      </c>
      <c r="N5497" t="s">
        <v>8352</v>
      </c>
      <c r="O5497" t="s">
        <v>8358</v>
      </c>
      <c r="P5497">
        <v>8311</v>
      </c>
      <c r="Q5497" t="s">
        <v>8362</v>
      </c>
      <c r="S5497">
        <v>3</v>
      </c>
    </row>
    <row r="5498" spans="1:20" x14ac:dyDescent="0.35">
      <c r="A5498" t="s">
        <v>472</v>
      </c>
      <c r="B5498" t="s">
        <v>1151</v>
      </c>
      <c r="E5498" t="s">
        <v>6672</v>
      </c>
      <c r="G5498" t="s">
        <v>6991</v>
      </c>
      <c r="H5498" t="s">
        <v>6999</v>
      </c>
      <c r="I5498" t="s">
        <v>7007</v>
      </c>
      <c r="J5498" t="s">
        <v>7614</v>
      </c>
      <c r="K5498" t="s">
        <v>8191</v>
      </c>
      <c r="L5498" t="s">
        <v>8343</v>
      </c>
      <c r="M5498" t="s">
        <v>8348</v>
      </c>
      <c r="N5498" t="s">
        <v>8351</v>
      </c>
      <c r="O5498" t="s">
        <v>8357</v>
      </c>
      <c r="S5498">
        <v>5</v>
      </c>
      <c r="T5498" t="s">
        <v>8368</v>
      </c>
    </row>
    <row r="5499" spans="1:20" x14ac:dyDescent="0.35">
      <c r="A5499" t="s">
        <v>127</v>
      </c>
      <c r="B5499" t="s">
        <v>1107</v>
      </c>
      <c r="D5499" t="s">
        <v>1175</v>
      </c>
      <c r="E5499" t="s">
        <v>6673</v>
      </c>
      <c r="F5499" t="s">
        <v>6754</v>
      </c>
      <c r="G5499" t="s">
        <v>6989</v>
      </c>
      <c r="H5499" t="s">
        <v>6997</v>
      </c>
      <c r="I5499" t="s">
        <v>7001</v>
      </c>
      <c r="J5499" t="s">
        <v>7378</v>
      </c>
      <c r="K5499" t="s">
        <v>7779</v>
      </c>
      <c r="L5499" t="s">
        <v>8338</v>
      </c>
      <c r="M5499" t="s">
        <v>8349</v>
      </c>
      <c r="N5499" t="s">
        <v>8354</v>
      </c>
      <c r="O5499" t="s">
        <v>8359</v>
      </c>
      <c r="Q5499" t="s">
        <v>8361</v>
      </c>
      <c r="T5499" t="s">
        <v>8369</v>
      </c>
    </row>
    <row r="5500" spans="1:20" x14ac:dyDescent="0.35">
      <c r="A5500" t="s">
        <v>270</v>
      </c>
      <c r="B5500" t="s">
        <v>1019</v>
      </c>
      <c r="D5500" t="s">
        <v>1175</v>
      </c>
      <c r="E5500" t="s">
        <v>6674</v>
      </c>
      <c r="F5500" t="s">
        <v>6677</v>
      </c>
      <c r="G5500" t="s">
        <v>6984</v>
      </c>
      <c r="H5500" t="s">
        <v>6999</v>
      </c>
      <c r="I5500" t="s">
        <v>7002</v>
      </c>
      <c r="J5500" t="s">
        <v>7499</v>
      </c>
      <c r="K5500" t="s">
        <v>8289</v>
      </c>
      <c r="L5500" t="s">
        <v>8342</v>
      </c>
      <c r="M5500" t="s">
        <v>8348</v>
      </c>
      <c r="N5500" t="s">
        <v>8353</v>
      </c>
      <c r="O5500" t="s">
        <v>8358</v>
      </c>
      <c r="Q5500" t="s">
        <v>8361</v>
      </c>
      <c r="R5500" t="s">
        <v>7148</v>
      </c>
      <c r="T5500" t="s">
        <v>8367</v>
      </c>
    </row>
    <row r="5501" spans="1:20" x14ac:dyDescent="0.35">
      <c r="A5501" t="s">
        <v>846</v>
      </c>
      <c r="B5501" t="s">
        <v>1092</v>
      </c>
      <c r="D5501" t="s">
        <v>1172</v>
      </c>
      <c r="E5501" t="s">
        <v>6675</v>
      </c>
      <c r="F5501" t="s">
        <v>6854</v>
      </c>
      <c r="G5501" t="s">
        <v>6990</v>
      </c>
      <c r="H5501" t="s">
        <v>6995</v>
      </c>
      <c r="I5501" t="s">
        <v>7006</v>
      </c>
      <c r="J5501" t="s">
        <v>7626</v>
      </c>
      <c r="K5501" t="s">
        <v>7712</v>
      </c>
      <c r="L5501" t="s">
        <v>8340</v>
      </c>
      <c r="M5501" t="s">
        <v>8349</v>
      </c>
      <c r="N5501" t="s">
        <v>8353</v>
      </c>
      <c r="O5501" t="s">
        <v>8355</v>
      </c>
      <c r="Q5501" t="s">
        <v>8363</v>
      </c>
      <c r="R5501" t="s">
        <v>7495</v>
      </c>
      <c r="S5501">
        <v>1</v>
      </c>
      <c r="T5501" t="s">
        <v>8367</v>
      </c>
    </row>
    <row r="5502" spans="1:20" x14ac:dyDescent="0.35">
      <c r="A5502" t="s">
        <v>188</v>
      </c>
      <c r="B5502" t="s">
        <v>1039</v>
      </c>
      <c r="D5502" t="s">
        <v>1175</v>
      </c>
      <c r="E5502" t="s">
        <v>4689</v>
      </c>
      <c r="F5502" t="s">
        <v>6694</v>
      </c>
      <c r="G5502" t="s">
        <v>6991</v>
      </c>
      <c r="H5502" t="s">
        <v>6999</v>
      </c>
      <c r="I5502" t="s">
        <v>7001</v>
      </c>
      <c r="J5502" t="s">
        <v>7663</v>
      </c>
      <c r="K5502" t="s">
        <v>8021</v>
      </c>
      <c r="L5502" t="s">
        <v>8340</v>
      </c>
      <c r="M5502" t="s">
        <v>8348</v>
      </c>
      <c r="N5502" t="s">
        <v>8354</v>
      </c>
      <c r="O5502" t="s">
        <v>8356</v>
      </c>
      <c r="Q5502" t="s">
        <v>8361</v>
      </c>
      <c r="S5502">
        <v>5</v>
      </c>
      <c r="T5502" t="s">
        <v>8368</v>
      </c>
    </row>
    <row r="5503" spans="1:20" x14ac:dyDescent="0.35">
      <c r="A5503" t="s">
        <v>537</v>
      </c>
      <c r="B5503" t="s">
        <v>1164</v>
      </c>
      <c r="C5503">
        <v>20</v>
      </c>
      <c r="D5503" t="s">
        <v>1172</v>
      </c>
      <c r="E5503" t="s">
        <v>2834</v>
      </c>
      <c r="F5503" t="s">
        <v>6935</v>
      </c>
      <c r="G5503" t="s">
        <v>6993</v>
      </c>
      <c r="H5503" t="s">
        <v>6997</v>
      </c>
      <c r="I5503" t="s">
        <v>7003</v>
      </c>
      <c r="J5503" t="s">
        <v>7434</v>
      </c>
      <c r="K5503" t="s">
        <v>7735</v>
      </c>
      <c r="L5503" t="s">
        <v>8341</v>
      </c>
      <c r="M5503" t="s">
        <v>8347</v>
      </c>
      <c r="N5503" t="s">
        <v>8354</v>
      </c>
      <c r="O5503" t="s">
        <v>8358</v>
      </c>
      <c r="T5503" t="s">
        <v>8369</v>
      </c>
    </row>
    <row r="5504" spans="1:20" x14ac:dyDescent="0.35">
      <c r="A5504" t="s">
        <v>627</v>
      </c>
      <c r="B5504" t="s">
        <v>1096</v>
      </c>
      <c r="D5504" t="s">
        <v>1173</v>
      </c>
      <c r="E5504" t="s">
        <v>6027</v>
      </c>
      <c r="G5504" t="s">
        <v>6992</v>
      </c>
      <c r="H5504" t="s">
        <v>6998</v>
      </c>
      <c r="I5504" t="s">
        <v>7005</v>
      </c>
      <c r="K5504" t="s">
        <v>7938</v>
      </c>
      <c r="L5504" t="s">
        <v>8341</v>
      </c>
      <c r="M5504" t="s">
        <v>8350</v>
      </c>
      <c r="N5504" t="s">
        <v>8353</v>
      </c>
      <c r="O5504" t="s">
        <v>8355</v>
      </c>
      <c r="Q5504" t="s">
        <v>8362</v>
      </c>
      <c r="S5504">
        <v>1</v>
      </c>
      <c r="T5504" t="s">
        <v>8369</v>
      </c>
    </row>
    <row r="5505" spans="1:20" x14ac:dyDescent="0.35">
      <c r="A5505" t="s">
        <v>262</v>
      </c>
      <c r="B5505" t="s">
        <v>1075</v>
      </c>
      <c r="C5505">
        <v>81</v>
      </c>
      <c r="D5505" t="s">
        <v>1174</v>
      </c>
      <c r="E5505" t="s">
        <v>1457</v>
      </c>
      <c r="F5505" t="s">
        <v>6719</v>
      </c>
      <c r="G5505" t="s">
        <v>6990</v>
      </c>
      <c r="H5505" t="s">
        <v>6999</v>
      </c>
      <c r="I5505" t="s">
        <v>7004</v>
      </c>
      <c r="K5505" t="s">
        <v>7904</v>
      </c>
      <c r="L5505" t="s">
        <v>8345</v>
      </c>
      <c r="M5505" t="s">
        <v>8346</v>
      </c>
      <c r="N5505" t="s">
        <v>8352</v>
      </c>
      <c r="O5505" t="s">
        <v>8359</v>
      </c>
      <c r="Q5505" t="s">
        <v>8360</v>
      </c>
      <c r="R5505" t="s">
        <v>7478</v>
      </c>
      <c r="S5505">
        <v>3</v>
      </c>
      <c r="T5505" t="s">
        <v>8368</v>
      </c>
    </row>
    <row r="5506" spans="1:20" x14ac:dyDescent="0.35">
      <c r="A5506" t="s">
        <v>145</v>
      </c>
      <c r="B5506" t="s">
        <v>1094</v>
      </c>
      <c r="E5506" t="s">
        <v>1309</v>
      </c>
      <c r="F5506" t="s">
        <v>6740</v>
      </c>
      <c r="G5506" t="s">
        <v>6990</v>
      </c>
      <c r="H5506" t="s">
        <v>6998</v>
      </c>
      <c r="I5506" t="s">
        <v>7001</v>
      </c>
      <c r="K5506" t="s">
        <v>7733</v>
      </c>
      <c r="L5506" t="s">
        <v>8339</v>
      </c>
      <c r="M5506" t="s">
        <v>8348</v>
      </c>
      <c r="N5506" t="s">
        <v>8353</v>
      </c>
      <c r="O5506" t="s">
        <v>8357</v>
      </c>
      <c r="P5506">
        <v>9442</v>
      </c>
      <c r="T5506" t="s">
        <v>8369</v>
      </c>
    </row>
    <row r="5507" spans="1:20" x14ac:dyDescent="0.35">
      <c r="A5507" t="s">
        <v>112</v>
      </c>
      <c r="B5507" t="s">
        <v>1121</v>
      </c>
      <c r="C5507">
        <v>33</v>
      </c>
      <c r="D5507" t="s">
        <v>1175</v>
      </c>
      <c r="E5507" t="s">
        <v>2523</v>
      </c>
      <c r="F5507" t="s">
        <v>6794</v>
      </c>
      <c r="G5507" t="s">
        <v>6988</v>
      </c>
      <c r="H5507" t="s">
        <v>7000</v>
      </c>
      <c r="I5507" t="s">
        <v>7004</v>
      </c>
      <c r="K5507" t="s">
        <v>8196</v>
      </c>
      <c r="L5507" t="s">
        <v>8343</v>
      </c>
      <c r="M5507" t="s">
        <v>8348</v>
      </c>
      <c r="N5507" t="s">
        <v>8354</v>
      </c>
      <c r="O5507" t="s">
        <v>8357</v>
      </c>
      <c r="P5507">
        <v>37480</v>
      </c>
      <c r="Q5507" t="s">
        <v>8361</v>
      </c>
      <c r="S5507">
        <v>1</v>
      </c>
    </row>
    <row r="5508" spans="1:20" x14ac:dyDescent="0.35">
      <c r="A5508" t="s">
        <v>603</v>
      </c>
      <c r="B5508" t="s">
        <v>1159</v>
      </c>
      <c r="C5508">
        <v>50</v>
      </c>
      <c r="D5508" t="s">
        <v>1175</v>
      </c>
      <c r="E5508" t="s">
        <v>5811</v>
      </c>
      <c r="F5508" t="s">
        <v>6895</v>
      </c>
      <c r="G5508" t="s">
        <v>6993</v>
      </c>
      <c r="H5508" t="s">
        <v>6997</v>
      </c>
      <c r="I5508" t="s">
        <v>7002</v>
      </c>
      <c r="J5508" t="s">
        <v>7462</v>
      </c>
      <c r="K5508" t="s">
        <v>8212</v>
      </c>
      <c r="L5508" t="s">
        <v>8338</v>
      </c>
      <c r="M5508" t="s">
        <v>8346</v>
      </c>
      <c r="N5508" t="s">
        <v>8354</v>
      </c>
      <c r="O5508" t="s">
        <v>8357</v>
      </c>
      <c r="P5508">
        <v>6564</v>
      </c>
      <c r="Q5508" t="s">
        <v>8364</v>
      </c>
      <c r="T5508" t="s">
        <v>8369</v>
      </c>
    </row>
    <row r="5509" spans="1:20" x14ac:dyDescent="0.35">
      <c r="A5509" t="s">
        <v>420</v>
      </c>
      <c r="B5509" t="s">
        <v>1169</v>
      </c>
      <c r="D5509" t="s">
        <v>1172</v>
      </c>
      <c r="E5509" t="s">
        <v>3710</v>
      </c>
      <c r="F5509" t="s">
        <v>6910</v>
      </c>
      <c r="G5509" t="s">
        <v>6989</v>
      </c>
      <c r="H5509" t="s">
        <v>6999</v>
      </c>
      <c r="I5509" t="s">
        <v>7005</v>
      </c>
      <c r="K5509" t="s">
        <v>7700</v>
      </c>
      <c r="L5509" t="s">
        <v>8342</v>
      </c>
      <c r="M5509" t="s">
        <v>8349</v>
      </c>
      <c r="N5509" t="s">
        <v>8352</v>
      </c>
      <c r="O5509" t="s">
        <v>8356</v>
      </c>
      <c r="Q5509" t="s">
        <v>8360</v>
      </c>
      <c r="R5509" t="s">
        <v>7196</v>
      </c>
      <c r="S5509">
        <v>4</v>
      </c>
      <c r="T5509" t="s">
        <v>8369</v>
      </c>
    </row>
    <row r="5510" spans="1:20" x14ac:dyDescent="0.35">
      <c r="A5510" t="s">
        <v>970</v>
      </c>
      <c r="B5510" t="s">
        <v>1031</v>
      </c>
      <c r="D5510" t="s">
        <v>1173</v>
      </c>
      <c r="E5510" t="s">
        <v>6610</v>
      </c>
      <c r="F5510" t="s">
        <v>6737</v>
      </c>
      <c r="G5510" t="s">
        <v>6993</v>
      </c>
      <c r="H5510" t="s">
        <v>6996</v>
      </c>
      <c r="I5510" t="s">
        <v>7001</v>
      </c>
      <c r="J5510" t="s">
        <v>7100</v>
      </c>
      <c r="K5510" t="s">
        <v>7942</v>
      </c>
      <c r="L5510" t="s">
        <v>8341</v>
      </c>
      <c r="M5510" t="s">
        <v>8347</v>
      </c>
      <c r="N5510" t="s">
        <v>8351</v>
      </c>
      <c r="O5510" t="s">
        <v>8357</v>
      </c>
      <c r="P5510">
        <v>31858</v>
      </c>
      <c r="Q5510" t="s">
        <v>8360</v>
      </c>
      <c r="R5510" t="s">
        <v>7374</v>
      </c>
      <c r="T5510" t="s">
        <v>8367</v>
      </c>
    </row>
    <row r="5511" spans="1:20" x14ac:dyDescent="0.35">
      <c r="A5511" t="s">
        <v>440</v>
      </c>
      <c r="B5511" t="s">
        <v>1050</v>
      </c>
      <c r="D5511" t="s">
        <v>1173</v>
      </c>
      <c r="E5511" t="s">
        <v>5792</v>
      </c>
      <c r="G5511" t="s">
        <v>6992</v>
      </c>
      <c r="H5511" t="s">
        <v>6996</v>
      </c>
      <c r="I5511" t="s">
        <v>7007</v>
      </c>
      <c r="J5511" t="s">
        <v>7059</v>
      </c>
      <c r="K5511" t="s">
        <v>8262</v>
      </c>
      <c r="L5511" t="s">
        <v>8338</v>
      </c>
      <c r="M5511" t="s">
        <v>8350</v>
      </c>
      <c r="N5511" t="s">
        <v>8351</v>
      </c>
      <c r="O5511" t="s">
        <v>8356</v>
      </c>
      <c r="Q5511" t="s">
        <v>8361</v>
      </c>
      <c r="S5511">
        <v>3</v>
      </c>
    </row>
    <row r="5512" spans="1:20" x14ac:dyDescent="0.35">
      <c r="A5512" t="s">
        <v>41</v>
      </c>
      <c r="B5512" t="s">
        <v>1038</v>
      </c>
      <c r="D5512" t="s">
        <v>1174</v>
      </c>
      <c r="E5512" t="s">
        <v>1197</v>
      </c>
      <c r="G5512" t="s">
        <v>6992</v>
      </c>
      <c r="H5512" t="s">
        <v>6996</v>
      </c>
      <c r="I5512" t="s">
        <v>7006</v>
      </c>
      <c r="J5512" t="s">
        <v>7022</v>
      </c>
      <c r="K5512" t="s">
        <v>7699</v>
      </c>
      <c r="L5512" t="s">
        <v>8338</v>
      </c>
      <c r="M5512" t="s">
        <v>8346</v>
      </c>
      <c r="N5512" t="s">
        <v>8354</v>
      </c>
      <c r="O5512" t="s">
        <v>8358</v>
      </c>
      <c r="Q5512" t="s">
        <v>8364</v>
      </c>
      <c r="S5512">
        <v>5</v>
      </c>
      <c r="T5512" t="s">
        <v>8367</v>
      </c>
    </row>
    <row r="5513" spans="1:20" x14ac:dyDescent="0.35">
      <c r="A5513" t="s">
        <v>857</v>
      </c>
      <c r="B5513" t="s">
        <v>1122</v>
      </c>
      <c r="C5513">
        <v>25</v>
      </c>
      <c r="D5513" t="s">
        <v>1175</v>
      </c>
      <c r="E5513" t="s">
        <v>5208</v>
      </c>
      <c r="F5513" t="s">
        <v>6927</v>
      </c>
      <c r="G5513" t="s">
        <v>6991</v>
      </c>
      <c r="H5513" t="s">
        <v>6999</v>
      </c>
      <c r="I5513" t="s">
        <v>7007</v>
      </c>
      <c r="J5513" t="s">
        <v>7386</v>
      </c>
      <c r="K5513" t="s">
        <v>8337</v>
      </c>
      <c r="L5513" t="s">
        <v>8341</v>
      </c>
      <c r="M5513" t="s">
        <v>8349</v>
      </c>
      <c r="N5513" t="s">
        <v>8354</v>
      </c>
      <c r="O5513" t="s">
        <v>8356</v>
      </c>
      <c r="Q5513" t="s">
        <v>8363</v>
      </c>
      <c r="S5513">
        <v>1</v>
      </c>
      <c r="T5513" t="s">
        <v>8368</v>
      </c>
    </row>
    <row r="5514" spans="1:20" x14ac:dyDescent="0.35">
      <c r="A5514" t="s">
        <v>761</v>
      </c>
      <c r="B5514" t="s">
        <v>1039</v>
      </c>
      <c r="E5514" t="s">
        <v>6049</v>
      </c>
      <c r="G5514" t="s">
        <v>6986</v>
      </c>
      <c r="H5514" t="s">
        <v>6999</v>
      </c>
      <c r="I5514" t="s">
        <v>7007</v>
      </c>
      <c r="K5514" t="s">
        <v>8175</v>
      </c>
      <c r="L5514" t="s">
        <v>8340</v>
      </c>
      <c r="M5514" t="s">
        <v>8350</v>
      </c>
      <c r="N5514" t="s">
        <v>8351</v>
      </c>
      <c r="O5514" t="s">
        <v>8355</v>
      </c>
      <c r="P5514">
        <v>29092</v>
      </c>
      <c r="Q5514" t="s">
        <v>8363</v>
      </c>
      <c r="T5514" t="s">
        <v>8368</v>
      </c>
    </row>
    <row r="5515" spans="1:20" x14ac:dyDescent="0.35">
      <c r="A5515" t="s">
        <v>194</v>
      </c>
      <c r="B5515" t="s">
        <v>1124</v>
      </c>
      <c r="C5515">
        <v>31</v>
      </c>
      <c r="E5515" t="s">
        <v>3310</v>
      </c>
      <c r="G5515" t="s">
        <v>6987</v>
      </c>
      <c r="H5515" t="s">
        <v>6996</v>
      </c>
      <c r="I5515" t="s">
        <v>7007</v>
      </c>
      <c r="J5515" t="s">
        <v>7568</v>
      </c>
      <c r="K5515" t="s">
        <v>7794</v>
      </c>
      <c r="L5515" t="s">
        <v>8344</v>
      </c>
      <c r="M5515" t="s">
        <v>8347</v>
      </c>
      <c r="N5515" t="s">
        <v>8354</v>
      </c>
      <c r="O5515" t="s">
        <v>8358</v>
      </c>
      <c r="P5515">
        <v>29138</v>
      </c>
      <c r="Q5515" t="s">
        <v>8361</v>
      </c>
      <c r="R5515" t="s">
        <v>7522</v>
      </c>
      <c r="T5515" t="s">
        <v>8368</v>
      </c>
    </row>
    <row r="5516" spans="1:20" x14ac:dyDescent="0.35">
      <c r="A5516" t="s">
        <v>680</v>
      </c>
      <c r="B5516" t="s">
        <v>1116</v>
      </c>
      <c r="C5516">
        <v>42</v>
      </c>
      <c r="D5516" t="s">
        <v>1174</v>
      </c>
      <c r="E5516" t="s">
        <v>4986</v>
      </c>
      <c r="F5516" t="s">
        <v>6763</v>
      </c>
      <c r="G5516" t="s">
        <v>6991</v>
      </c>
      <c r="H5516" t="s">
        <v>6997</v>
      </c>
      <c r="I5516" t="s">
        <v>7004</v>
      </c>
      <c r="K5516" t="s">
        <v>8108</v>
      </c>
      <c r="L5516" t="s">
        <v>8344</v>
      </c>
      <c r="M5516" t="s">
        <v>8349</v>
      </c>
      <c r="N5516" t="s">
        <v>8351</v>
      </c>
      <c r="O5516" t="s">
        <v>8355</v>
      </c>
      <c r="Q5516" t="s">
        <v>8360</v>
      </c>
      <c r="S5516">
        <v>4</v>
      </c>
      <c r="T5516" t="s">
        <v>8368</v>
      </c>
    </row>
    <row r="5517" spans="1:20" x14ac:dyDescent="0.35">
      <c r="A5517" t="s">
        <v>984</v>
      </c>
      <c r="B5517" t="s">
        <v>1112</v>
      </c>
      <c r="C5517">
        <v>19</v>
      </c>
      <c r="D5517" t="s">
        <v>1172</v>
      </c>
      <c r="E5517" t="s">
        <v>4402</v>
      </c>
      <c r="F5517" t="s">
        <v>6759</v>
      </c>
      <c r="G5517" t="s">
        <v>6991</v>
      </c>
      <c r="H5517" t="s">
        <v>6995</v>
      </c>
      <c r="I5517" t="s">
        <v>7003</v>
      </c>
      <c r="J5517" t="s">
        <v>7194</v>
      </c>
      <c r="K5517" t="s">
        <v>7932</v>
      </c>
      <c r="L5517" t="s">
        <v>8343</v>
      </c>
      <c r="M5517" t="s">
        <v>8348</v>
      </c>
      <c r="N5517" t="s">
        <v>8351</v>
      </c>
      <c r="O5517" t="s">
        <v>8356</v>
      </c>
      <c r="Q5517" t="s">
        <v>8363</v>
      </c>
      <c r="R5517" t="s">
        <v>7388</v>
      </c>
      <c r="T5517" t="s">
        <v>8368</v>
      </c>
    </row>
    <row r="5518" spans="1:20" x14ac:dyDescent="0.35">
      <c r="A5518" t="s">
        <v>140</v>
      </c>
      <c r="B5518" t="s">
        <v>1077</v>
      </c>
      <c r="D5518" t="s">
        <v>1175</v>
      </c>
      <c r="E5518" t="s">
        <v>6110</v>
      </c>
      <c r="F5518" t="s">
        <v>6721</v>
      </c>
      <c r="G5518" t="s">
        <v>6990</v>
      </c>
      <c r="H5518" t="s">
        <v>6996</v>
      </c>
      <c r="I5518" t="s">
        <v>7005</v>
      </c>
      <c r="K5518" t="s">
        <v>7718</v>
      </c>
      <c r="L5518" t="s">
        <v>8345</v>
      </c>
      <c r="M5518" t="s">
        <v>8348</v>
      </c>
      <c r="N5518" t="s">
        <v>8353</v>
      </c>
      <c r="O5518" t="s">
        <v>8356</v>
      </c>
      <c r="P5518">
        <v>6678</v>
      </c>
      <c r="Q5518" t="s">
        <v>8360</v>
      </c>
      <c r="S5518">
        <v>5</v>
      </c>
    </row>
    <row r="5519" spans="1:20" x14ac:dyDescent="0.35">
      <c r="A5519" t="s">
        <v>43</v>
      </c>
      <c r="B5519" t="s">
        <v>1141</v>
      </c>
      <c r="C5519">
        <v>34</v>
      </c>
      <c r="D5519" t="s">
        <v>1174</v>
      </c>
      <c r="E5519" t="s">
        <v>1454</v>
      </c>
      <c r="G5519" t="s">
        <v>6990</v>
      </c>
      <c r="H5519" t="s">
        <v>6999</v>
      </c>
      <c r="I5519" t="s">
        <v>7007</v>
      </c>
      <c r="J5519" t="s">
        <v>7072</v>
      </c>
      <c r="K5519" t="s">
        <v>7902</v>
      </c>
      <c r="L5519" t="s">
        <v>8338</v>
      </c>
      <c r="M5519" t="s">
        <v>8350</v>
      </c>
      <c r="N5519" t="s">
        <v>8353</v>
      </c>
      <c r="O5519" t="s">
        <v>8358</v>
      </c>
      <c r="Q5519" t="s">
        <v>8364</v>
      </c>
      <c r="T5519" t="s">
        <v>8368</v>
      </c>
    </row>
    <row r="5520" spans="1:20" x14ac:dyDescent="0.35">
      <c r="A5520" t="s">
        <v>496</v>
      </c>
      <c r="B5520" t="s">
        <v>1120</v>
      </c>
      <c r="E5520" t="s">
        <v>5059</v>
      </c>
      <c r="G5520" t="s">
        <v>6987</v>
      </c>
      <c r="H5520" t="s">
        <v>6998</v>
      </c>
      <c r="I5520" t="s">
        <v>7004</v>
      </c>
      <c r="J5520" t="s">
        <v>7330</v>
      </c>
      <c r="K5520" t="s">
        <v>7881</v>
      </c>
      <c r="L5520" t="s">
        <v>8340</v>
      </c>
      <c r="M5520" t="s">
        <v>8349</v>
      </c>
      <c r="N5520" t="s">
        <v>8353</v>
      </c>
      <c r="O5520" t="s">
        <v>8359</v>
      </c>
      <c r="P5520">
        <v>32524</v>
      </c>
      <c r="Q5520" t="s">
        <v>8362</v>
      </c>
      <c r="T5520" t="s">
        <v>8367</v>
      </c>
    </row>
    <row r="5521" spans="1:20" x14ac:dyDescent="0.35">
      <c r="A5521" t="s">
        <v>166</v>
      </c>
      <c r="B5521" t="s">
        <v>1062</v>
      </c>
      <c r="D5521" t="s">
        <v>1173</v>
      </c>
      <c r="E5521" t="s">
        <v>4463</v>
      </c>
      <c r="F5521" t="s">
        <v>6779</v>
      </c>
      <c r="G5521" t="s">
        <v>6989</v>
      </c>
      <c r="H5521" t="s">
        <v>7000</v>
      </c>
      <c r="I5521" t="s">
        <v>7002</v>
      </c>
      <c r="J5521" t="s">
        <v>7215</v>
      </c>
      <c r="K5521" t="s">
        <v>8118</v>
      </c>
      <c r="L5521" t="s">
        <v>8339</v>
      </c>
      <c r="M5521" t="s">
        <v>8348</v>
      </c>
      <c r="N5521" t="s">
        <v>8352</v>
      </c>
      <c r="O5521" t="s">
        <v>8355</v>
      </c>
      <c r="P5521">
        <v>8561</v>
      </c>
      <c r="Q5521" t="s">
        <v>8364</v>
      </c>
      <c r="R5521" t="s">
        <v>7507</v>
      </c>
      <c r="S5521">
        <v>3</v>
      </c>
    </row>
    <row r="5522" spans="1:20" x14ac:dyDescent="0.35">
      <c r="A5522" t="s">
        <v>765</v>
      </c>
      <c r="B5522" t="s">
        <v>1099</v>
      </c>
      <c r="D5522" t="s">
        <v>1172</v>
      </c>
      <c r="E5522" t="s">
        <v>2695</v>
      </c>
      <c r="F5522" t="s">
        <v>6912</v>
      </c>
      <c r="G5522" t="s">
        <v>6991</v>
      </c>
      <c r="H5522" t="s">
        <v>6998</v>
      </c>
      <c r="I5522" t="s">
        <v>7003</v>
      </c>
      <c r="J5522" t="s">
        <v>7038</v>
      </c>
      <c r="K5522" t="s">
        <v>7846</v>
      </c>
      <c r="L5522" t="s">
        <v>8338</v>
      </c>
      <c r="M5522" t="s">
        <v>8350</v>
      </c>
      <c r="N5522" t="s">
        <v>8354</v>
      </c>
      <c r="O5522" t="s">
        <v>8356</v>
      </c>
      <c r="Q5522" t="s">
        <v>8360</v>
      </c>
      <c r="R5522" t="s">
        <v>7181</v>
      </c>
      <c r="S5522">
        <v>3</v>
      </c>
      <c r="T5522" t="s">
        <v>8367</v>
      </c>
    </row>
    <row r="5523" spans="1:20" x14ac:dyDescent="0.35">
      <c r="A5523" t="s">
        <v>640</v>
      </c>
      <c r="B5523" t="s">
        <v>1112</v>
      </c>
      <c r="D5523" t="s">
        <v>1172</v>
      </c>
      <c r="E5523" t="s">
        <v>4112</v>
      </c>
      <c r="F5523" t="s">
        <v>6970</v>
      </c>
      <c r="G5523" t="s">
        <v>6993</v>
      </c>
      <c r="H5523" t="s">
        <v>7000</v>
      </c>
      <c r="I5523" t="s">
        <v>7001</v>
      </c>
      <c r="K5523" t="s">
        <v>7737</v>
      </c>
      <c r="L5523" t="s">
        <v>8339</v>
      </c>
      <c r="M5523" t="s">
        <v>8347</v>
      </c>
      <c r="N5523" t="s">
        <v>8352</v>
      </c>
      <c r="O5523" t="s">
        <v>8359</v>
      </c>
      <c r="P5523">
        <v>26486</v>
      </c>
      <c r="Q5523" t="s">
        <v>8360</v>
      </c>
      <c r="R5523" t="s">
        <v>7221</v>
      </c>
      <c r="S5523">
        <v>5</v>
      </c>
      <c r="T5523" t="s">
        <v>8368</v>
      </c>
    </row>
    <row r="5524" spans="1:20" x14ac:dyDescent="0.35">
      <c r="A5524" t="s">
        <v>235</v>
      </c>
      <c r="B5524" t="s">
        <v>1133</v>
      </c>
      <c r="D5524" t="s">
        <v>1175</v>
      </c>
      <c r="E5524" t="s">
        <v>3252</v>
      </c>
      <c r="F5524" t="s">
        <v>6795</v>
      </c>
      <c r="G5524" t="s">
        <v>6991</v>
      </c>
      <c r="H5524" t="s">
        <v>6994</v>
      </c>
      <c r="I5524" t="s">
        <v>7002</v>
      </c>
      <c r="K5524" t="s">
        <v>7799</v>
      </c>
      <c r="L5524" t="s">
        <v>8344</v>
      </c>
      <c r="M5524" t="s">
        <v>8346</v>
      </c>
      <c r="N5524" t="s">
        <v>8353</v>
      </c>
      <c r="O5524" t="s">
        <v>8357</v>
      </c>
      <c r="Q5524" t="s">
        <v>8362</v>
      </c>
      <c r="R5524" t="s">
        <v>7594</v>
      </c>
      <c r="T5524" t="s">
        <v>8369</v>
      </c>
    </row>
    <row r="5525" spans="1:20" x14ac:dyDescent="0.35">
      <c r="A5525" t="s">
        <v>301</v>
      </c>
      <c r="B5525" t="s">
        <v>1034</v>
      </c>
      <c r="C5525">
        <v>43</v>
      </c>
      <c r="D5525" t="s">
        <v>1174</v>
      </c>
      <c r="E5525" t="s">
        <v>4079</v>
      </c>
      <c r="F5525" t="s">
        <v>6952</v>
      </c>
      <c r="G5525" t="s">
        <v>6987</v>
      </c>
      <c r="H5525" t="s">
        <v>6994</v>
      </c>
      <c r="I5525" t="s">
        <v>7003</v>
      </c>
      <c r="J5525" t="s">
        <v>7541</v>
      </c>
      <c r="K5525" t="s">
        <v>8015</v>
      </c>
      <c r="L5525" t="s">
        <v>8344</v>
      </c>
      <c r="M5525" t="s">
        <v>8350</v>
      </c>
      <c r="N5525" t="s">
        <v>8354</v>
      </c>
      <c r="O5525" t="s">
        <v>8358</v>
      </c>
      <c r="Q5525" t="s">
        <v>8363</v>
      </c>
      <c r="S5525">
        <v>2</v>
      </c>
    </row>
    <row r="5526" spans="1:20" x14ac:dyDescent="0.35">
      <c r="A5526" t="s">
        <v>802</v>
      </c>
      <c r="B5526" t="s">
        <v>1032</v>
      </c>
      <c r="D5526" t="s">
        <v>1174</v>
      </c>
      <c r="E5526" t="s">
        <v>5762</v>
      </c>
      <c r="G5526" t="s">
        <v>6984</v>
      </c>
      <c r="H5526" t="s">
        <v>7000</v>
      </c>
      <c r="I5526" t="s">
        <v>7002</v>
      </c>
      <c r="J5526" t="s">
        <v>7600</v>
      </c>
      <c r="K5526" t="s">
        <v>7977</v>
      </c>
      <c r="L5526" t="s">
        <v>8344</v>
      </c>
      <c r="M5526" t="s">
        <v>8346</v>
      </c>
      <c r="N5526" t="s">
        <v>8351</v>
      </c>
      <c r="O5526" t="s">
        <v>8357</v>
      </c>
      <c r="Q5526" t="s">
        <v>8363</v>
      </c>
      <c r="S5526">
        <v>2</v>
      </c>
      <c r="T5526" t="s">
        <v>8367</v>
      </c>
    </row>
    <row r="5527" spans="1:20" x14ac:dyDescent="0.35">
      <c r="A5527" t="s">
        <v>690</v>
      </c>
      <c r="B5527" t="s">
        <v>1023</v>
      </c>
      <c r="C5527">
        <v>50</v>
      </c>
      <c r="E5527" t="s">
        <v>3168</v>
      </c>
      <c r="G5527" t="s">
        <v>6993</v>
      </c>
      <c r="H5527" t="s">
        <v>6996</v>
      </c>
      <c r="I5527" t="s">
        <v>7001</v>
      </c>
      <c r="K5527" t="s">
        <v>8296</v>
      </c>
      <c r="L5527" t="s">
        <v>8342</v>
      </c>
      <c r="M5527" t="s">
        <v>8349</v>
      </c>
      <c r="N5527" t="s">
        <v>8351</v>
      </c>
      <c r="O5527" t="s">
        <v>8355</v>
      </c>
      <c r="P5527">
        <v>47009</v>
      </c>
      <c r="Q5527" t="s">
        <v>8363</v>
      </c>
      <c r="R5527" t="s">
        <v>7561</v>
      </c>
      <c r="S5527">
        <v>1</v>
      </c>
      <c r="T5527" t="s">
        <v>8368</v>
      </c>
    </row>
    <row r="5528" spans="1:20" x14ac:dyDescent="0.35">
      <c r="A5528" t="s">
        <v>289</v>
      </c>
      <c r="B5528" t="s">
        <v>1070</v>
      </c>
      <c r="C5528">
        <v>48</v>
      </c>
      <c r="D5528" t="s">
        <v>1172</v>
      </c>
      <c r="E5528" t="s">
        <v>5050</v>
      </c>
      <c r="F5528" t="s">
        <v>6973</v>
      </c>
      <c r="G5528" t="s">
        <v>6984</v>
      </c>
      <c r="H5528" t="s">
        <v>6997</v>
      </c>
      <c r="I5528" t="s">
        <v>7003</v>
      </c>
      <c r="J5528" t="s">
        <v>7619</v>
      </c>
      <c r="K5528" t="s">
        <v>7898</v>
      </c>
      <c r="L5528" t="s">
        <v>8345</v>
      </c>
      <c r="M5528" t="s">
        <v>8348</v>
      </c>
      <c r="N5528" t="s">
        <v>8354</v>
      </c>
      <c r="O5528" t="s">
        <v>8357</v>
      </c>
      <c r="P5528">
        <v>6114</v>
      </c>
      <c r="Q5528" t="s">
        <v>8362</v>
      </c>
      <c r="R5528" t="s">
        <v>7561</v>
      </c>
      <c r="T5528" t="s">
        <v>8368</v>
      </c>
    </row>
    <row r="5529" spans="1:20" x14ac:dyDescent="0.35">
      <c r="A5529" t="s">
        <v>527</v>
      </c>
      <c r="B5529" t="s">
        <v>1062</v>
      </c>
      <c r="D5529" t="s">
        <v>1173</v>
      </c>
      <c r="E5529" t="s">
        <v>3308</v>
      </c>
      <c r="G5529" t="s">
        <v>6984</v>
      </c>
      <c r="H5529" t="s">
        <v>6994</v>
      </c>
      <c r="I5529" t="s">
        <v>7002</v>
      </c>
      <c r="J5529" t="s">
        <v>7517</v>
      </c>
      <c r="K5529" t="s">
        <v>8169</v>
      </c>
      <c r="L5529" t="s">
        <v>8340</v>
      </c>
      <c r="M5529" t="s">
        <v>8348</v>
      </c>
      <c r="N5529" t="s">
        <v>8351</v>
      </c>
      <c r="O5529" t="s">
        <v>8357</v>
      </c>
      <c r="P5529">
        <v>43153</v>
      </c>
      <c r="Q5529" t="s">
        <v>8360</v>
      </c>
      <c r="S5529">
        <v>2</v>
      </c>
      <c r="T5529" t="s">
        <v>8367</v>
      </c>
    </row>
    <row r="5530" spans="1:20" x14ac:dyDescent="0.35">
      <c r="A5530" t="s">
        <v>645</v>
      </c>
      <c r="B5530" t="s">
        <v>1091</v>
      </c>
      <c r="C5530">
        <v>22</v>
      </c>
      <c r="D5530" t="s">
        <v>1173</v>
      </c>
      <c r="E5530" t="s">
        <v>3130</v>
      </c>
      <c r="G5530" t="s">
        <v>6991</v>
      </c>
      <c r="H5530" t="s">
        <v>6999</v>
      </c>
      <c r="I5530" t="s">
        <v>7003</v>
      </c>
      <c r="J5530" t="s">
        <v>7102</v>
      </c>
      <c r="K5530" t="s">
        <v>7952</v>
      </c>
      <c r="L5530" t="s">
        <v>8340</v>
      </c>
      <c r="M5530" t="s">
        <v>8348</v>
      </c>
      <c r="N5530" t="s">
        <v>8351</v>
      </c>
      <c r="O5530" t="s">
        <v>8359</v>
      </c>
      <c r="P5530">
        <v>17018</v>
      </c>
      <c r="Q5530" t="s">
        <v>8363</v>
      </c>
      <c r="R5530" t="s">
        <v>7658</v>
      </c>
    </row>
    <row r="5531" spans="1:20" x14ac:dyDescent="0.35">
      <c r="A5531" t="s">
        <v>984</v>
      </c>
      <c r="B5531" t="s">
        <v>1160</v>
      </c>
      <c r="D5531" t="s">
        <v>1172</v>
      </c>
      <c r="E5531" t="s">
        <v>5850</v>
      </c>
      <c r="F5531" t="s">
        <v>6859</v>
      </c>
      <c r="G5531" t="s">
        <v>6987</v>
      </c>
      <c r="H5531" t="s">
        <v>6995</v>
      </c>
      <c r="I5531" t="s">
        <v>7005</v>
      </c>
      <c r="J5531" t="s">
        <v>7265</v>
      </c>
      <c r="K5531" t="s">
        <v>8144</v>
      </c>
      <c r="L5531" t="s">
        <v>8340</v>
      </c>
      <c r="M5531" t="s">
        <v>8347</v>
      </c>
      <c r="N5531" t="s">
        <v>8354</v>
      </c>
      <c r="O5531" t="s">
        <v>8357</v>
      </c>
      <c r="P5531">
        <v>762</v>
      </c>
      <c r="Q5531" t="s">
        <v>8361</v>
      </c>
      <c r="R5531" t="s">
        <v>7349</v>
      </c>
      <c r="S5531">
        <v>4</v>
      </c>
      <c r="T5531" t="s">
        <v>8368</v>
      </c>
    </row>
    <row r="5532" spans="1:20" x14ac:dyDescent="0.35">
      <c r="A5532" t="s">
        <v>500</v>
      </c>
      <c r="B5532" t="s">
        <v>1057</v>
      </c>
      <c r="E5532" t="s">
        <v>5287</v>
      </c>
      <c r="F5532" t="s">
        <v>6706</v>
      </c>
      <c r="G5532" t="s">
        <v>6990</v>
      </c>
      <c r="H5532" t="s">
        <v>6997</v>
      </c>
      <c r="I5532" t="s">
        <v>7005</v>
      </c>
      <c r="K5532" t="s">
        <v>7870</v>
      </c>
      <c r="L5532" t="s">
        <v>8345</v>
      </c>
      <c r="M5532" t="s">
        <v>8347</v>
      </c>
      <c r="N5532" t="s">
        <v>8353</v>
      </c>
      <c r="O5532" t="s">
        <v>8357</v>
      </c>
      <c r="Q5532" t="s">
        <v>8364</v>
      </c>
      <c r="R5532" t="s">
        <v>7208</v>
      </c>
      <c r="S5532">
        <v>3</v>
      </c>
    </row>
    <row r="5533" spans="1:20" x14ac:dyDescent="0.35">
      <c r="A5533" t="s">
        <v>85</v>
      </c>
      <c r="B5533" t="s">
        <v>1098</v>
      </c>
      <c r="E5533" t="s">
        <v>4082</v>
      </c>
      <c r="F5533" t="s">
        <v>6745</v>
      </c>
      <c r="G5533" t="s">
        <v>6992</v>
      </c>
      <c r="H5533" t="s">
        <v>6994</v>
      </c>
      <c r="I5533" t="s">
        <v>7006</v>
      </c>
      <c r="K5533" t="s">
        <v>8277</v>
      </c>
      <c r="L5533" t="s">
        <v>8340</v>
      </c>
      <c r="M5533" t="s">
        <v>8346</v>
      </c>
      <c r="N5533" t="s">
        <v>8352</v>
      </c>
      <c r="O5533" t="s">
        <v>8358</v>
      </c>
      <c r="P5533">
        <v>31736</v>
      </c>
      <c r="Q5533" t="s">
        <v>8360</v>
      </c>
      <c r="S5533">
        <v>2</v>
      </c>
      <c r="T5533" t="s">
        <v>8367</v>
      </c>
    </row>
    <row r="5534" spans="1:20" x14ac:dyDescent="0.35">
      <c r="A5534" t="s">
        <v>190</v>
      </c>
      <c r="B5534" t="s">
        <v>1026</v>
      </c>
      <c r="C5534">
        <v>7</v>
      </c>
      <c r="E5534" t="s">
        <v>5550</v>
      </c>
      <c r="F5534" t="s">
        <v>6683</v>
      </c>
      <c r="G5534" t="s">
        <v>6993</v>
      </c>
      <c r="H5534" t="s">
        <v>7000</v>
      </c>
      <c r="I5534" t="s">
        <v>7005</v>
      </c>
      <c r="K5534" t="s">
        <v>7791</v>
      </c>
      <c r="L5534" t="s">
        <v>8342</v>
      </c>
      <c r="M5534" t="s">
        <v>8349</v>
      </c>
      <c r="N5534" t="s">
        <v>8352</v>
      </c>
      <c r="O5534" t="s">
        <v>8355</v>
      </c>
      <c r="P5534">
        <v>13762</v>
      </c>
      <c r="Q5534" t="s">
        <v>8364</v>
      </c>
      <c r="T5534" t="s">
        <v>8369</v>
      </c>
    </row>
    <row r="5535" spans="1:20" x14ac:dyDescent="0.35">
      <c r="A5535" t="s">
        <v>818</v>
      </c>
      <c r="B5535" t="s">
        <v>1054</v>
      </c>
      <c r="D5535" t="s">
        <v>1174</v>
      </c>
      <c r="E5535" t="s">
        <v>5016</v>
      </c>
      <c r="F5535" t="s">
        <v>6852</v>
      </c>
      <c r="G5535" t="s">
        <v>6988</v>
      </c>
      <c r="H5535" t="s">
        <v>6998</v>
      </c>
      <c r="I5535" t="s">
        <v>7003</v>
      </c>
      <c r="J5535" t="s">
        <v>7366</v>
      </c>
      <c r="K5535" t="s">
        <v>7967</v>
      </c>
      <c r="L5535" t="s">
        <v>8338</v>
      </c>
      <c r="M5535" t="s">
        <v>8349</v>
      </c>
      <c r="N5535" t="s">
        <v>8351</v>
      </c>
      <c r="O5535" t="s">
        <v>8357</v>
      </c>
      <c r="Q5535" t="s">
        <v>8363</v>
      </c>
      <c r="R5535" t="s">
        <v>7140</v>
      </c>
      <c r="T5535" t="s">
        <v>8369</v>
      </c>
    </row>
    <row r="5536" spans="1:20" x14ac:dyDescent="0.35">
      <c r="A5536" t="s">
        <v>171</v>
      </c>
      <c r="B5536" t="s">
        <v>1032</v>
      </c>
      <c r="C5536">
        <v>25</v>
      </c>
      <c r="D5536" t="s">
        <v>1172</v>
      </c>
      <c r="E5536" t="s">
        <v>4832</v>
      </c>
      <c r="G5536" t="s">
        <v>6984</v>
      </c>
      <c r="H5536" t="s">
        <v>6994</v>
      </c>
      <c r="I5536" t="s">
        <v>7003</v>
      </c>
      <c r="J5536" t="s">
        <v>7582</v>
      </c>
      <c r="K5536" t="s">
        <v>7750</v>
      </c>
      <c r="L5536" t="s">
        <v>8341</v>
      </c>
      <c r="M5536" t="s">
        <v>8347</v>
      </c>
      <c r="N5536" t="s">
        <v>8351</v>
      </c>
      <c r="O5536" t="s">
        <v>8355</v>
      </c>
      <c r="Q5536" t="s">
        <v>8362</v>
      </c>
      <c r="S5536">
        <v>1</v>
      </c>
    </row>
    <row r="5537" spans="1:20" x14ac:dyDescent="0.35">
      <c r="A5537" t="s">
        <v>783</v>
      </c>
      <c r="B5537" t="s">
        <v>1051</v>
      </c>
      <c r="D5537" t="s">
        <v>1173</v>
      </c>
      <c r="E5537" t="s">
        <v>2621</v>
      </c>
      <c r="G5537" t="s">
        <v>6985</v>
      </c>
      <c r="H5537" t="s">
        <v>6994</v>
      </c>
      <c r="I5537" t="s">
        <v>7004</v>
      </c>
      <c r="K5537" t="s">
        <v>7780</v>
      </c>
      <c r="L5537" t="s">
        <v>8340</v>
      </c>
      <c r="M5537" t="s">
        <v>8348</v>
      </c>
      <c r="N5537" t="s">
        <v>8353</v>
      </c>
      <c r="O5537" t="s">
        <v>8357</v>
      </c>
      <c r="Q5537" t="s">
        <v>8362</v>
      </c>
      <c r="R5537" t="s">
        <v>7372</v>
      </c>
      <c r="T5537" t="s">
        <v>8367</v>
      </c>
    </row>
    <row r="5538" spans="1:20" x14ac:dyDescent="0.35">
      <c r="A5538" t="s">
        <v>754</v>
      </c>
      <c r="B5538" t="s">
        <v>1066</v>
      </c>
      <c r="C5538">
        <v>73</v>
      </c>
      <c r="D5538" t="s">
        <v>1175</v>
      </c>
      <c r="E5538" t="s">
        <v>2719</v>
      </c>
      <c r="G5538" t="s">
        <v>6992</v>
      </c>
      <c r="H5538" t="s">
        <v>6994</v>
      </c>
      <c r="I5538" t="s">
        <v>7006</v>
      </c>
      <c r="J5538" t="s">
        <v>7500</v>
      </c>
      <c r="K5538" t="s">
        <v>8013</v>
      </c>
      <c r="L5538" t="s">
        <v>8338</v>
      </c>
      <c r="M5538" t="s">
        <v>8348</v>
      </c>
      <c r="N5538" t="s">
        <v>8353</v>
      </c>
      <c r="O5538" t="s">
        <v>8356</v>
      </c>
      <c r="Q5538" t="s">
        <v>8361</v>
      </c>
      <c r="S5538">
        <v>4</v>
      </c>
      <c r="T5538" t="s">
        <v>8367</v>
      </c>
    </row>
    <row r="5539" spans="1:20" x14ac:dyDescent="0.35">
      <c r="A5539" t="s">
        <v>45</v>
      </c>
      <c r="B5539" t="s">
        <v>1034</v>
      </c>
      <c r="C5539">
        <v>12</v>
      </c>
      <c r="D5539" t="s">
        <v>1173</v>
      </c>
      <c r="E5539" t="s">
        <v>4719</v>
      </c>
      <c r="F5539" t="s">
        <v>6952</v>
      </c>
      <c r="G5539" t="s">
        <v>6985</v>
      </c>
      <c r="H5539" t="s">
        <v>6995</v>
      </c>
      <c r="I5539" t="s">
        <v>7007</v>
      </c>
      <c r="J5539" t="s">
        <v>7579</v>
      </c>
      <c r="K5539" t="s">
        <v>7756</v>
      </c>
      <c r="L5539" t="s">
        <v>8339</v>
      </c>
      <c r="M5539" t="s">
        <v>8347</v>
      </c>
      <c r="N5539" t="s">
        <v>8351</v>
      </c>
      <c r="O5539" t="s">
        <v>8355</v>
      </c>
      <c r="Q5539" t="s">
        <v>8364</v>
      </c>
      <c r="R5539" t="s">
        <v>7482</v>
      </c>
      <c r="T5539" t="s">
        <v>8369</v>
      </c>
    </row>
    <row r="5540" spans="1:20" x14ac:dyDescent="0.35">
      <c r="A5540" t="s">
        <v>463</v>
      </c>
      <c r="B5540" t="s">
        <v>1035</v>
      </c>
      <c r="C5540">
        <v>54</v>
      </c>
      <c r="D5540" t="s">
        <v>1175</v>
      </c>
      <c r="E5540" t="s">
        <v>5258</v>
      </c>
      <c r="F5540" t="s">
        <v>6920</v>
      </c>
      <c r="G5540" t="s">
        <v>6991</v>
      </c>
      <c r="H5540" t="s">
        <v>7000</v>
      </c>
      <c r="I5540" t="s">
        <v>7005</v>
      </c>
      <c r="K5540" t="s">
        <v>8102</v>
      </c>
      <c r="L5540" t="s">
        <v>8344</v>
      </c>
      <c r="M5540" t="s">
        <v>8350</v>
      </c>
      <c r="N5540" t="s">
        <v>8353</v>
      </c>
      <c r="O5540" t="s">
        <v>8356</v>
      </c>
      <c r="Q5540" t="s">
        <v>8364</v>
      </c>
      <c r="S5540">
        <v>5</v>
      </c>
      <c r="T5540" t="s">
        <v>8369</v>
      </c>
    </row>
    <row r="5541" spans="1:20" x14ac:dyDescent="0.35">
      <c r="A5541" t="s">
        <v>648</v>
      </c>
      <c r="B5541" t="s">
        <v>1113</v>
      </c>
      <c r="C5541">
        <v>59</v>
      </c>
      <c r="D5541" t="s">
        <v>1172</v>
      </c>
      <c r="E5541" t="s">
        <v>5489</v>
      </c>
      <c r="G5541" t="s">
        <v>6993</v>
      </c>
      <c r="H5541" t="s">
        <v>6996</v>
      </c>
      <c r="I5541" t="s">
        <v>7002</v>
      </c>
      <c r="J5541" t="s">
        <v>7142</v>
      </c>
      <c r="K5541" t="s">
        <v>7817</v>
      </c>
      <c r="L5541" t="s">
        <v>8340</v>
      </c>
      <c r="M5541" t="s">
        <v>8346</v>
      </c>
      <c r="N5541" t="s">
        <v>8354</v>
      </c>
      <c r="O5541" t="s">
        <v>8356</v>
      </c>
      <c r="Q5541" t="s">
        <v>8361</v>
      </c>
      <c r="R5541" t="s">
        <v>7529</v>
      </c>
      <c r="S5541">
        <v>1</v>
      </c>
      <c r="T5541" t="s">
        <v>8367</v>
      </c>
    </row>
    <row r="5542" spans="1:20" x14ac:dyDescent="0.35">
      <c r="A5542" t="s">
        <v>737</v>
      </c>
      <c r="B5542" t="s">
        <v>1103</v>
      </c>
      <c r="C5542">
        <v>74</v>
      </c>
      <c r="E5542" t="s">
        <v>2433</v>
      </c>
      <c r="G5542" t="s">
        <v>6985</v>
      </c>
      <c r="H5542" t="s">
        <v>6997</v>
      </c>
      <c r="I5542" t="s">
        <v>7007</v>
      </c>
      <c r="K5542" t="s">
        <v>8141</v>
      </c>
      <c r="L5542" t="s">
        <v>8345</v>
      </c>
      <c r="M5542" t="s">
        <v>8350</v>
      </c>
      <c r="N5542" t="s">
        <v>8351</v>
      </c>
      <c r="O5542" t="s">
        <v>8356</v>
      </c>
      <c r="Q5542" t="s">
        <v>8364</v>
      </c>
      <c r="R5542" t="s">
        <v>7169</v>
      </c>
      <c r="S5542">
        <v>1</v>
      </c>
      <c r="T5542" t="s">
        <v>8368</v>
      </c>
    </row>
    <row r="5543" spans="1:20" x14ac:dyDescent="0.35">
      <c r="A5543" t="s">
        <v>960</v>
      </c>
      <c r="B5543" t="s">
        <v>1123</v>
      </c>
      <c r="C5543">
        <v>46</v>
      </c>
      <c r="D5543" t="s">
        <v>1173</v>
      </c>
      <c r="E5543" t="s">
        <v>4233</v>
      </c>
      <c r="F5543" t="s">
        <v>6793</v>
      </c>
      <c r="G5543" t="s">
        <v>6986</v>
      </c>
      <c r="H5543" t="s">
        <v>6999</v>
      </c>
      <c r="I5543" t="s">
        <v>7004</v>
      </c>
      <c r="K5543" t="s">
        <v>8139</v>
      </c>
      <c r="L5543" t="s">
        <v>8341</v>
      </c>
      <c r="M5543" t="s">
        <v>8346</v>
      </c>
      <c r="N5543" t="s">
        <v>8354</v>
      </c>
      <c r="O5543" t="s">
        <v>8355</v>
      </c>
      <c r="Q5543" t="s">
        <v>8361</v>
      </c>
      <c r="R5543" t="s">
        <v>7444</v>
      </c>
    </row>
    <row r="5544" spans="1:20" x14ac:dyDescent="0.35">
      <c r="A5544" t="s">
        <v>860</v>
      </c>
      <c r="B5544" t="s">
        <v>1159</v>
      </c>
      <c r="D5544" t="s">
        <v>1173</v>
      </c>
      <c r="E5544" t="s">
        <v>2998</v>
      </c>
      <c r="F5544" t="s">
        <v>6895</v>
      </c>
      <c r="G5544" t="s">
        <v>6986</v>
      </c>
      <c r="H5544" t="s">
        <v>7000</v>
      </c>
      <c r="I5544" t="s">
        <v>7001</v>
      </c>
      <c r="K5544" t="s">
        <v>7845</v>
      </c>
      <c r="L5544" t="s">
        <v>8340</v>
      </c>
      <c r="M5544" t="s">
        <v>8347</v>
      </c>
      <c r="N5544" t="s">
        <v>8353</v>
      </c>
      <c r="O5544" t="s">
        <v>8355</v>
      </c>
      <c r="Q5544" t="s">
        <v>8362</v>
      </c>
      <c r="S5544">
        <v>1</v>
      </c>
      <c r="T5544" t="s">
        <v>8369</v>
      </c>
    </row>
    <row r="5545" spans="1:20" x14ac:dyDescent="0.35">
      <c r="A5545" t="s">
        <v>877</v>
      </c>
      <c r="B5545" t="s">
        <v>1134</v>
      </c>
      <c r="C5545">
        <v>47</v>
      </c>
      <c r="E5545" t="s">
        <v>5551</v>
      </c>
      <c r="F5545" t="s">
        <v>6811</v>
      </c>
      <c r="G5545" t="s">
        <v>6989</v>
      </c>
      <c r="H5545" t="s">
        <v>7000</v>
      </c>
      <c r="I5545" t="s">
        <v>7002</v>
      </c>
      <c r="J5545" t="s">
        <v>7526</v>
      </c>
      <c r="K5545" t="s">
        <v>8193</v>
      </c>
      <c r="L5545" t="s">
        <v>8345</v>
      </c>
      <c r="M5545" t="s">
        <v>8346</v>
      </c>
      <c r="N5545" t="s">
        <v>8352</v>
      </c>
      <c r="O5545" t="s">
        <v>8355</v>
      </c>
      <c r="P5545">
        <v>46482</v>
      </c>
      <c r="Q5545" t="s">
        <v>8362</v>
      </c>
    </row>
    <row r="5546" spans="1:20" x14ac:dyDescent="0.35">
      <c r="A5546" t="s">
        <v>163</v>
      </c>
      <c r="B5546" t="s">
        <v>1079</v>
      </c>
      <c r="C5546">
        <v>62</v>
      </c>
      <c r="D5546" t="s">
        <v>1172</v>
      </c>
      <c r="E5546" t="s">
        <v>2426</v>
      </c>
      <c r="G5546" t="s">
        <v>6991</v>
      </c>
      <c r="H5546" t="s">
        <v>6994</v>
      </c>
      <c r="I5546" t="s">
        <v>7004</v>
      </c>
      <c r="J5546" t="s">
        <v>7247</v>
      </c>
      <c r="K5546" t="s">
        <v>7975</v>
      </c>
      <c r="L5546" t="s">
        <v>8341</v>
      </c>
      <c r="M5546" t="s">
        <v>8349</v>
      </c>
      <c r="N5546" t="s">
        <v>8352</v>
      </c>
      <c r="O5546" t="s">
        <v>8358</v>
      </c>
      <c r="Q5546" t="s">
        <v>8360</v>
      </c>
      <c r="R5546" t="s">
        <v>7566</v>
      </c>
      <c r="S5546">
        <v>2</v>
      </c>
      <c r="T5546" t="s">
        <v>8367</v>
      </c>
    </row>
    <row r="5547" spans="1:20" x14ac:dyDescent="0.35">
      <c r="A5547" t="s">
        <v>639</v>
      </c>
      <c r="B5547" t="s">
        <v>1118</v>
      </c>
      <c r="D5547" t="s">
        <v>1173</v>
      </c>
      <c r="E5547" t="s">
        <v>3556</v>
      </c>
      <c r="F5547" t="s">
        <v>6765</v>
      </c>
      <c r="G5547" t="s">
        <v>6993</v>
      </c>
      <c r="H5547" t="s">
        <v>6995</v>
      </c>
      <c r="I5547" t="s">
        <v>7006</v>
      </c>
      <c r="J5547" t="s">
        <v>7310</v>
      </c>
      <c r="K5547" t="s">
        <v>8250</v>
      </c>
      <c r="L5547" t="s">
        <v>8345</v>
      </c>
      <c r="M5547" t="s">
        <v>8347</v>
      </c>
      <c r="N5547" t="s">
        <v>8354</v>
      </c>
      <c r="O5547" t="s">
        <v>8358</v>
      </c>
      <c r="Q5547" t="s">
        <v>8362</v>
      </c>
      <c r="T5547" t="s">
        <v>8367</v>
      </c>
    </row>
    <row r="5548" spans="1:20" x14ac:dyDescent="0.35">
      <c r="A5548" t="s">
        <v>776</v>
      </c>
      <c r="B5548" t="s">
        <v>1134</v>
      </c>
      <c r="D5548" t="s">
        <v>1175</v>
      </c>
      <c r="E5548" t="s">
        <v>5202</v>
      </c>
      <c r="F5548" t="s">
        <v>6811</v>
      </c>
      <c r="G5548" t="s">
        <v>6986</v>
      </c>
      <c r="H5548" t="s">
        <v>6995</v>
      </c>
      <c r="I5548" t="s">
        <v>7002</v>
      </c>
      <c r="K5548" t="s">
        <v>7979</v>
      </c>
      <c r="L5548" t="s">
        <v>8339</v>
      </c>
      <c r="M5548" t="s">
        <v>8349</v>
      </c>
      <c r="N5548" t="s">
        <v>8353</v>
      </c>
      <c r="O5548" t="s">
        <v>8357</v>
      </c>
      <c r="Q5548" t="s">
        <v>8361</v>
      </c>
      <c r="R5548" t="s">
        <v>7204</v>
      </c>
      <c r="S5548">
        <v>4</v>
      </c>
      <c r="T5548" t="s">
        <v>8368</v>
      </c>
    </row>
    <row r="5549" spans="1:20" x14ac:dyDescent="0.35">
      <c r="A5549" t="s">
        <v>935</v>
      </c>
      <c r="B5549" t="s">
        <v>1026</v>
      </c>
      <c r="C5549">
        <v>81</v>
      </c>
      <c r="D5549" t="s">
        <v>1173</v>
      </c>
      <c r="E5549" t="s">
        <v>3512</v>
      </c>
      <c r="F5549" t="s">
        <v>6683</v>
      </c>
      <c r="G5549" t="s">
        <v>6988</v>
      </c>
      <c r="H5549" t="s">
        <v>6998</v>
      </c>
      <c r="I5549" t="s">
        <v>7003</v>
      </c>
      <c r="J5549" t="s">
        <v>7308</v>
      </c>
      <c r="K5549" t="s">
        <v>8154</v>
      </c>
      <c r="L5549" t="s">
        <v>8342</v>
      </c>
      <c r="M5549" t="s">
        <v>8347</v>
      </c>
      <c r="N5549" t="s">
        <v>8352</v>
      </c>
      <c r="O5549" t="s">
        <v>8355</v>
      </c>
      <c r="S5549">
        <v>1</v>
      </c>
    </row>
    <row r="5550" spans="1:20" x14ac:dyDescent="0.35">
      <c r="A5550" t="s">
        <v>335</v>
      </c>
      <c r="B5550" t="s">
        <v>1168</v>
      </c>
      <c r="C5550">
        <v>49</v>
      </c>
      <c r="E5550" t="s">
        <v>1965</v>
      </c>
      <c r="G5550" t="s">
        <v>6986</v>
      </c>
      <c r="H5550" t="s">
        <v>7000</v>
      </c>
      <c r="I5550" t="s">
        <v>7003</v>
      </c>
      <c r="K5550" t="s">
        <v>7706</v>
      </c>
      <c r="L5550" t="s">
        <v>8342</v>
      </c>
      <c r="M5550" t="s">
        <v>8349</v>
      </c>
      <c r="N5550" t="s">
        <v>8353</v>
      </c>
      <c r="O5550" t="s">
        <v>8356</v>
      </c>
      <c r="Q5550" t="s">
        <v>8361</v>
      </c>
      <c r="S5550">
        <v>4</v>
      </c>
      <c r="T5550" t="s">
        <v>8368</v>
      </c>
    </row>
    <row r="5551" spans="1:20" x14ac:dyDescent="0.35">
      <c r="A5551" t="s">
        <v>566</v>
      </c>
      <c r="B5551" t="s">
        <v>1070</v>
      </c>
      <c r="E5551" t="s">
        <v>4646</v>
      </c>
      <c r="G5551" t="s">
        <v>6989</v>
      </c>
      <c r="H5551" t="s">
        <v>7000</v>
      </c>
      <c r="I5551" t="s">
        <v>7002</v>
      </c>
      <c r="J5551" t="s">
        <v>7049</v>
      </c>
      <c r="K5551" t="s">
        <v>7896</v>
      </c>
      <c r="L5551" t="s">
        <v>8340</v>
      </c>
      <c r="M5551" t="s">
        <v>8348</v>
      </c>
      <c r="N5551" t="s">
        <v>8351</v>
      </c>
      <c r="O5551" t="s">
        <v>8355</v>
      </c>
      <c r="Q5551" t="s">
        <v>8364</v>
      </c>
      <c r="R5551" t="s">
        <v>7664</v>
      </c>
      <c r="S5551">
        <v>5</v>
      </c>
      <c r="T5551" t="s">
        <v>8367</v>
      </c>
    </row>
    <row r="5552" spans="1:20" x14ac:dyDescent="0.35">
      <c r="A5552" t="s">
        <v>508</v>
      </c>
      <c r="B5552" t="s">
        <v>1064</v>
      </c>
      <c r="C5552">
        <v>42</v>
      </c>
      <c r="D5552" t="s">
        <v>1175</v>
      </c>
      <c r="E5552" t="s">
        <v>5826</v>
      </c>
      <c r="G5552" t="s">
        <v>6986</v>
      </c>
      <c r="H5552" t="s">
        <v>6999</v>
      </c>
      <c r="I5552" t="s">
        <v>7004</v>
      </c>
      <c r="J5552" t="s">
        <v>7499</v>
      </c>
      <c r="K5552" t="s">
        <v>7693</v>
      </c>
      <c r="L5552" t="s">
        <v>8345</v>
      </c>
      <c r="M5552" t="s">
        <v>8347</v>
      </c>
      <c r="N5552" t="s">
        <v>8354</v>
      </c>
      <c r="O5552" t="s">
        <v>8356</v>
      </c>
      <c r="Q5552" t="s">
        <v>8364</v>
      </c>
      <c r="R5552" t="s">
        <v>7572</v>
      </c>
    </row>
    <row r="5553" spans="1:20" x14ac:dyDescent="0.35">
      <c r="A5553" t="s">
        <v>346</v>
      </c>
      <c r="B5553" t="s">
        <v>1162</v>
      </c>
      <c r="D5553" t="s">
        <v>1175</v>
      </c>
      <c r="E5553" t="s">
        <v>4259</v>
      </c>
      <c r="G5553" t="s">
        <v>6987</v>
      </c>
      <c r="H5553" t="s">
        <v>6999</v>
      </c>
      <c r="I5553" t="s">
        <v>7002</v>
      </c>
      <c r="K5553" t="s">
        <v>8063</v>
      </c>
      <c r="L5553" t="s">
        <v>8341</v>
      </c>
      <c r="M5553" t="s">
        <v>8346</v>
      </c>
      <c r="N5553" t="s">
        <v>8352</v>
      </c>
      <c r="O5553" t="s">
        <v>8357</v>
      </c>
      <c r="Q5553" t="s">
        <v>8363</v>
      </c>
      <c r="S5553">
        <v>1</v>
      </c>
    </row>
    <row r="5554" spans="1:20" x14ac:dyDescent="0.35">
      <c r="A5554" t="s">
        <v>73</v>
      </c>
      <c r="B5554" t="s">
        <v>1129</v>
      </c>
      <c r="C5554">
        <v>54</v>
      </c>
      <c r="D5554" t="s">
        <v>1175</v>
      </c>
      <c r="E5554" t="s">
        <v>3853</v>
      </c>
      <c r="G5554" t="s">
        <v>6989</v>
      </c>
      <c r="H5554" t="s">
        <v>7000</v>
      </c>
      <c r="I5554" t="s">
        <v>7006</v>
      </c>
      <c r="J5554" t="s">
        <v>7626</v>
      </c>
      <c r="K5554" t="s">
        <v>8059</v>
      </c>
      <c r="L5554" t="s">
        <v>8339</v>
      </c>
      <c r="M5554" t="s">
        <v>8346</v>
      </c>
      <c r="N5554" t="s">
        <v>8353</v>
      </c>
      <c r="O5554" t="s">
        <v>8355</v>
      </c>
      <c r="Q5554" t="s">
        <v>8363</v>
      </c>
      <c r="R5554" t="s">
        <v>7534</v>
      </c>
      <c r="T5554" t="s">
        <v>8367</v>
      </c>
    </row>
    <row r="5555" spans="1:20" x14ac:dyDescent="0.35">
      <c r="A5555" t="s">
        <v>794</v>
      </c>
      <c r="B5555" t="s">
        <v>1053</v>
      </c>
      <c r="E5555" t="s">
        <v>6319</v>
      </c>
      <c r="G5555" t="s">
        <v>6984</v>
      </c>
      <c r="H5555" t="s">
        <v>6997</v>
      </c>
      <c r="I5555" t="s">
        <v>7004</v>
      </c>
      <c r="J5555" t="s">
        <v>7305</v>
      </c>
      <c r="K5555" t="s">
        <v>7949</v>
      </c>
      <c r="L5555" t="s">
        <v>8342</v>
      </c>
      <c r="M5555" t="s">
        <v>8348</v>
      </c>
      <c r="N5555" t="s">
        <v>8351</v>
      </c>
      <c r="O5555" t="s">
        <v>8357</v>
      </c>
      <c r="P5555">
        <v>2649</v>
      </c>
      <c r="R5555" t="s">
        <v>7419</v>
      </c>
      <c r="T5555" t="s">
        <v>8369</v>
      </c>
    </row>
    <row r="5556" spans="1:20" x14ac:dyDescent="0.35">
      <c r="A5556" t="s">
        <v>260</v>
      </c>
      <c r="B5556" t="s">
        <v>1130</v>
      </c>
      <c r="D5556" t="s">
        <v>1174</v>
      </c>
      <c r="E5556" t="s">
        <v>2634</v>
      </c>
      <c r="F5556" t="s">
        <v>6807</v>
      </c>
      <c r="G5556" t="s">
        <v>6984</v>
      </c>
      <c r="H5556" t="s">
        <v>6998</v>
      </c>
      <c r="I5556" t="s">
        <v>7002</v>
      </c>
      <c r="K5556" t="s">
        <v>8026</v>
      </c>
      <c r="L5556" t="s">
        <v>8344</v>
      </c>
      <c r="M5556" t="s">
        <v>8349</v>
      </c>
      <c r="N5556" t="s">
        <v>8353</v>
      </c>
      <c r="O5556" t="s">
        <v>8358</v>
      </c>
      <c r="Q5556" t="s">
        <v>8360</v>
      </c>
      <c r="R5556" t="s">
        <v>7375</v>
      </c>
    </row>
    <row r="5557" spans="1:20" x14ac:dyDescent="0.35">
      <c r="A5557" t="s">
        <v>610</v>
      </c>
      <c r="B5557" t="s">
        <v>1130</v>
      </c>
      <c r="C5557">
        <v>48</v>
      </c>
      <c r="D5557" t="s">
        <v>1175</v>
      </c>
      <c r="E5557" t="s">
        <v>3720</v>
      </c>
      <c r="F5557" t="s">
        <v>6781</v>
      </c>
      <c r="G5557" t="s">
        <v>6990</v>
      </c>
      <c r="H5557" t="s">
        <v>6999</v>
      </c>
      <c r="I5557" t="s">
        <v>7001</v>
      </c>
      <c r="J5557" t="s">
        <v>7507</v>
      </c>
      <c r="K5557" t="s">
        <v>8247</v>
      </c>
      <c r="L5557" t="s">
        <v>8341</v>
      </c>
      <c r="M5557" t="s">
        <v>8349</v>
      </c>
      <c r="N5557" t="s">
        <v>8352</v>
      </c>
      <c r="O5557" t="s">
        <v>8358</v>
      </c>
      <c r="S5557">
        <v>5</v>
      </c>
      <c r="T5557" t="s">
        <v>8368</v>
      </c>
    </row>
    <row r="5558" spans="1:20" x14ac:dyDescent="0.35">
      <c r="A5558" t="s">
        <v>847</v>
      </c>
      <c r="B5558" t="s">
        <v>1135</v>
      </c>
      <c r="C5558">
        <v>59</v>
      </c>
      <c r="D5558" t="s">
        <v>1173</v>
      </c>
      <c r="E5558" t="s">
        <v>2889</v>
      </c>
      <c r="G5558" t="s">
        <v>6990</v>
      </c>
      <c r="H5558" t="s">
        <v>7000</v>
      </c>
      <c r="I5558" t="s">
        <v>7001</v>
      </c>
      <c r="K5558" t="s">
        <v>8079</v>
      </c>
      <c r="L5558" t="s">
        <v>8339</v>
      </c>
      <c r="M5558" t="s">
        <v>8347</v>
      </c>
      <c r="N5558" t="s">
        <v>8351</v>
      </c>
      <c r="O5558" t="s">
        <v>8359</v>
      </c>
      <c r="P5558">
        <v>31783</v>
      </c>
      <c r="Q5558" t="s">
        <v>8364</v>
      </c>
      <c r="R5558" t="s">
        <v>7124</v>
      </c>
      <c r="S5558">
        <v>1</v>
      </c>
      <c r="T5558" t="s">
        <v>8369</v>
      </c>
    </row>
    <row r="5559" spans="1:20" x14ac:dyDescent="0.35">
      <c r="A5559" t="s">
        <v>524</v>
      </c>
      <c r="B5559" t="s">
        <v>1153</v>
      </c>
      <c r="E5559" t="s">
        <v>5890</v>
      </c>
      <c r="F5559" t="s">
        <v>6938</v>
      </c>
      <c r="G5559" t="s">
        <v>6990</v>
      </c>
      <c r="H5559" t="s">
        <v>6994</v>
      </c>
      <c r="I5559" t="s">
        <v>7005</v>
      </c>
      <c r="J5559" t="s">
        <v>7556</v>
      </c>
      <c r="K5559" t="s">
        <v>8005</v>
      </c>
      <c r="L5559" t="s">
        <v>8342</v>
      </c>
      <c r="M5559" t="s">
        <v>8346</v>
      </c>
      <c r="N5559" t="s">
        <v>8352</v>
      </c>
      <c r="O5559" t="s">
        <v>8359</v>
      </c>
      <c r="Q5559" t="s">
        <v>8360</v>
      </c>
      <c r="R5559" t="s">
        <v>7411</v>
      </c>
      <c r="S5559">
        <v>5</v>
      </c>
    </row>
    <row r="5560" spans="1:20" x14ac:dyDescent="0.35">
      <c r="A5560" t="s">
        <v>933</v>
      </c>
      <c r="B5560" t="s">
        <v>1169</v>
      </c>
      <c r="D5560" t="s">
        <v>1175</v>
      </c>
      <c r="E5560" t="s">
        <v>6517</v>
      </c>
      <c r="G5560" t="s">
        <v>6985</v>
      </c>
      <c r="H5560" t="s">
        <v>7000</v>
      </c>
      <c r="I5560" t="s">
        <v>7001</v>
      </c>
      <c r="K5560" t="s">
        <v>7872</v>
      </c>
      <c r="L5560" t="s">
        <v>8342</v>
      </c>
      <c r="M5560" t="s">
        <v>8350</v>
      </c>
      <c r="N5560" t="s">
        <v>8353</v>
      </c>
      <c r="O5560" t="s">
        <v>8355</v>
      </c>
      <c r="P5560">
        <v>29337</v>
      </c>
      <c r="Q5560" t="s">
        <v>8361</v>
      </c>
      <c r="R5560" t="s">
        <v>7146</v>
      </c>
      <c r="S5560">
        <v>2</v>
      </c>
      <c r="T5560" t="s">
        <v>8367</v>
      </c>
    </row>
    <row r="5561" spans="1:20" x14ac:dyDescent="0.35">
      <c r="A5561" t="s">
        <v>799</v>
      </c>
      <c r="B5561" t="s">
        <v>1036</v>
      </c>
      <c r="D5561" t="s">
        <v>1174</v>
      </c>
      <c r="E5561" t="s">
        <v>3481</v>
      </c>
      <c r="F5561" t="s">
        <v>6820</v>
      </c>
      <c r="G5561" t="s">
        <v>6987</v>
      </c>
      <c r="H5561" t="s">
        <v>6997</v>
      </c>
      <c r="I5561" t="s">
        <v>7001</v>
      </c>
      <c r="K5561" t="s">
        <v>7858</v>
      </c>
      <c r="L5561" t="s">
        <v>8341</v>
      </c>
      <c r="M5561" t="s">
        <v>8347</v>
      </c>
      <c r="N5561" t="s">
        <v>8352</v>
      </c>
      <c r="O5561" t="s">
        <v>8359</v>
      </c>
      <c r="P5561">
        <v>943</v>
      </c>
      <c r="Q5561" t="s">
        <v>8364</v>
      </c>
      <c r="R5561" t="s">
        <v>7310</v>
      </c>
      <c r="S5561">
        <v>4</v>
      </c>
      <c r="T5561" t="s">
        <v>8367</v>
      </c>
    </row>
    <row r="5562" spans="1:20" x14ac:dyDescent="0.35">
      <c r="A5562" t="s">
        <v>470</v>
      </c>
      <c r="B5562" t="s">
        <v>1106</v>
      </c>
      <c r="C5562">
        <v>73</v>
      </c>
      <c r="E5562" t="s">
        <v>2546</v>
      </c>
      <c r="F5562" t="s">
        <v>6798</v>
      </c>
      <c r="G5562" t="s">
        <v>6989</v>
      </c>
      <c r="H5562" t="s">
        <v>6994</v>
      </c>
      <c r="I5562" t="s">
        <v>7003</v>
      </c>
      <c r="J5562" t="s">
        <v>7060</v>
      </c>
      <c r="K5562" t="s">
        <v>7817</v>
      </c>
      <c r="L5562" t="s">
        <v>8342</v>
      </c>
      <c r="M5562" t="s">
        <v>8347</v>
      </c>
      <c r="N5562" t="s">
        <v>8354</v>
      </c>
      <c r="O5562" t="s">
        <v>8356</v>
      </c>
      <c r="Q5562" t="s">
        <v>8364</v>
      </c>
      <c r="S5562">
        <v>3</v>
      </c>
      <c r="T5562" t="s">
        <v>8369</v>
      </c>
    </row>
    <row r="5563" spans="1:20" x14ac:dyDescent="0.35">
      <c r="A5563" t="s">
        <v>648</v>
      </c>
      <c r="B5563" t="s">
        <v>1080</v>
      </c>
      <c r="D5563" t="s">
        <v>1172</v>
      </c>
      <c r="E5563" t="s">
        <v>5428</v>
      </c>
      <c r="F5563" t="s">
        <v>6726</v>
      </c>
      <c r="G5563" t="s">
        <v>6991</v>
      </c>
      <c r="H5563" t="s">
        <v>6996</v>
      </c>
      <c r="I5563" t="s">
        <v>7005</v>
      </c>
      <c r="J5563" t="s">
        <v>7600</v>
      </c>
      <c r="K5563" t="s">
        <v>8196</v>
      </c>
      <c r="L5563" t="s">
        <v>8338</v>
      </c>
      <c r="M5563" t="s">
        <v>8347</v>
      </c>
      <c r="N5563" t="s">
        <v>8352</v>
      </c>
      <c r="O5563" t="s">
        <v>8358</v>
      </c>
      <c r="P5563">
        <v>13921</v>
      </c>
      <c r="Q5563" t="s">
        <v>8361</v>
      </c>
      <c r="S5563">
        <v>3</v>
      </c>
      <c r="T5563" t="s">
        <v>8368</v>
      </c>
    </row>
    <row r="5564" spans="1:20" x14ac:dyDescent="0.35">
      <c r="A5564" t="s">
        <v>73</v>
      </c>
      <c r="B5564" t="s">
        <v>1022</v>
      </c>
      <c r="C5564">
        <v>48</v>
      </c>
      <c r="D5564" t="s">
        <v>1172</v>
      </c>
      <c r="E5564" t="s">
        <v>5099</v>
      </c>
      <c r="F5564" t="s">
        <v>6775</v>
      </c>
      <c r="G5564" t="s">
        <v>6990</v>
      </c>
      <c r="H5564" t="s">
        <v>7000</v>
      </c>
      <c r="I5564" t="s">
        <v>7006</v>
      </c>
      <c r="J5564" t="s">
        <v>7589</v>
      </c>
      <c r="K5564" t="s">
        <v>8322</v>
      </c>
      <c r="L5564" t="s">
        <v>8339</v>
      </c>
      <c r="M5564" t="s">
        <v>8348</v>
      </c>
      <c r="N5564" t="s">
        <v>8354</v>
      </c>
      <c r="O5564" t="s">
        <v>8358</v>
      </c>
      <c r="Q5564" t="s">
        <v>8364</v>
      </c>
      <c r="R5564" t="s">
        <v>7551</v>
      </c>
      <c r="T5564" t="s">
        <v>8367</v>
      </c>
    </row>
    <row r="5565" spans="1:20" x14ac:dyDescent="0.35">
      <c r="A5565" t="s">
        <v>939</v>
      </c>
      <c r="B5565" t="s">
        <v>1033</v>
      </c>
      <c r="C5565">
        <v>29</v>
      </c>
      <c r="D5565" t="s">
        <v>1172</v>
      </c>
      <c r="E5565" t="s">
        <v>4318</v>
      </c>
      <c r="F5565" t="s">
        <v>6689</v>
      </c>
      <c r="G5565" t="s">
        <v>6985</v>
      </c>
      <c r="H5565" t="s">
        <v>7000</v>
      </c>
      <c r="I5565" t="s">
        <v>7004</v>
      </c>
      <c r="J5565" t="s">
        <v>7129</v>
      </c>
      <c r="K5565" t="s">
        <v>8251</v>
      </c>
      <c r="L5565" t="s">
        <v>8343</v>
      </c>
      <c r="M5565" t="s">
        <v>8350</v>
      </c>
      <c r="N5565" t="s">
        <v>8352</v>
      </c>
      <c r="O5565" t="s">
        <v>8359</v>
      </c>
      <c r="Q5565" t="s">
        <v>8361</v>
      </c>
      <c r="R5565" t="s">
        <v>7652</v>
      </c>
      <c r="S5565">
        <v>3</v>
      </c>
    </row>
    <row r="5566" spans="1:20" x14ac:dyDescent="0.35">
      <c r="A5566" t="s">
        <v>277</v>
      </c>
      <c r="B5566" t="s">
        <v>1090</v>
      </c>
      <c r="C5566">
        <v>32</v>
      </c>
      <c r="D5566" t="s">
        <v>1172</v>
      </c>
      <c r="E5566" t="s">
        <v>4629</v>
      </c>
      <c r="G5566" t="s">
        <v>6988</v>
      </c>
      <c r="H5566" t="s">
        <v>6999</v>
      </c>
      <c r="I5566" t="s">
        <v>7003</v>
      </c>
      <c r="K5566" t="s">
        <v>8221</v>
      </c>
      <c r="L5566" t="s">
        <v>8338</v>
      </c>
      <c r="M5566" t="s">
        <v>8349</v>
      </c>
      <c r="N5566" t="s">
        <v>8352</v>
      </c>
      <c r="O5566" t="s">
        <v>8355</v>
      </c>
      <c r="P5566">
        <v>7763</v>
      </c>
      <c r="T5566" t="s">
        <v>8369</v>
      </c>
    </row>
    <row r="5567" spans="1:20" x14ac:dyDescent="0.35">
      <c r="A5567" t="s">
        <v>515</v>
      </c>
      <c r="B5567" t="s">
        <v>1028</v>
      </c>
      <c r="C5567">
        <v>12</v>
      </c>
      <c r="D5567" t="s">
        <v>1175</v>
      </c>
      <c r="E5567" t="s">
        <v>5733</v>
      </c>
      <c r="F5567" t="s">
        <v>6685</v>
      </c>
      <c r="G5567" t="s">
        <v>6985</v>
      </c>
      <c r="H5567" t="s">
        <v>6998</v>
      </c>
      <c r="I5567" t="s">
        <v>7003</v>
      </c>
      <c r="K5567" t="s">
        <v>8168</v>
      </c>
      <c r="L5567" t="s">
        <v>8344</v>
      </c>
      <c r="M5567" t="s">
        <v>8349</v>
      </c>
      <c r="N5567" t="s">
        <v>8352</v>
      </c>
      <c r="O5567" t="s">
        <v>8357</v>
      </c>
      <c r="Q5567" t="s">
        <v>8360</v>
      </c>
      <c r="T5567" t="s">
        <v>8368</v>
      </c>
    </row>
    <row r="5568" spans="1:20" x14ac:dyDescent="0.35">
      <c r="A5568" t="s">
        <v>157</v>
      </c>
      <c r="B5568" t="s">
        <v>1111</v>
      </c>
      <c r="C5568">
        <v>24</v>
      </c>
      <c r="D5568" t="s">
        <v>1175</v>
      </c>
      <c r="E5568" t="s">
        <v>1324</v>
      </c>
      <c r="F5568" t="s">
        <v>6758</v>
      </c>
      <c r="G5568" t="s">
        <v>6993</v>
      </c>
      <c r="H5568" t="s">
        <v>6995</v>
      </c>
      <c r="I5568" t="s">
        <v>7003</v>
      </c>
      <c r="K5568" t="s">
        <v>7805</v>
      </c>
      <c r="L5568" t="s">
        <v>8342</v>
      </c>
      <c r="M5568" t="s">
        <v>8349</v>
      </c>
      <c r="N5568" t="s">
        <v>8353</v>
      </c>
      <c r="O5568" t="s">
        <v>8358</v>
      </c>
      <c r="Q5568" t="s">
        <v>8364</v>
      </c>
    </row>
    <row r="5569" spans="1:20" x14ac:dyDescent="0.35">
      <c r="A5569" t="s">
        <v>173</v>
      </c>
      <c r="B5569" t="s">
        <v>1165</v>
      </c>
      <c r="C5569">
        <v>54</v>
      </c>
      <c r="D5569" t="s">
        <v>1175</v>
      </c>
      <c r="E5569" t="s">
        <v>3212</v>
      </c>
      <c r="F5569" t="s">
        <v>6980</v>
      </c>
      <c r="G5569" t="s">
        <v>6984</v>
      </c>
      <c r="H5569" t="s">
        <v>6996</v>
      </c>
      <c r="I5569" t="s">
        <v>7007</v>
      </c>
      <c r="K5569" t="s">
        <v>8170</v>
      </c>
      <c r="L5569" t="s">
        <v>8341</v>
      </c>
      <c r="M5569" t="s">
        <v>8349</v>
      </c>
      <c r="N5569" t="s">
        <v>8353</v>
      </c>
      <c r="O5569" t="s">
        <v>8358</v>
      </c>
      <c r="Q5569" t="s">
        <v>8361</v>
      </c>
      <c r="S5569">
        <v>3</v>
      </c>
      <c r="T5569" t="s">
        <v>8367</v>
      </c>
    </row>
    <row r="5570" spans="1:20" x14ac:dyDescent="0.35">
      <c r="A5570" t="s">
        <v>484</v>
      </c>
      <c r="B5570" t="s">
        <v>1162</v>
      </c>
      <c r="C5570">
        <v>60</v>
      </c>
      <c r="D5570" t="s">
        <v>1175</v>
      </c>
      <c r="E5570" t="s">
        <v>4768</v>
      </c>
      <c r="G5570" t="s">
        <v>6992</v>
      </c>
      <c r="H5570" t="s">
        <v>6998</v>
      </c>
      <c r="I5570" t="s">
        <v>7006</v>
      </c>
      <c r="K5570" t="s">
        <v>7952</v>
      </c>
      <c r="L5570" t="s">
        <v>8339</v>
      </c>
      <c r="M5570" t="s">
        <v>8348</v>
      </c>
      <c r="N5570" t="s">
        <v>8352</v>
      </c>
      <c r="O5570" t="s">
        <v>8359</v>
      </c>
      <c r="Q5570" t="s">
        <v>8360</v>
      </c>
      <c r="R5570" t="s">
        <v>7171</v>
      </c>
      <c r="S5570">
        <v>2</v>
      </c>
      <c r="T5570" t="s">
        <v>8369</v>
      </c>
    </row>
    <row r="5571" spans="1:20" x14ac:dyDescent="0.35">
      <c r="A5571" t="s">
        <v>120</v>
      </c>
      <c r="B5571" t="s">
        <v>1102</v>
      </c>
      <c r="C5571">
        <v>51</v>
      </c>
      <c r="D5571" t="s">
        <v>1175</v>
      </c>
      <c r="E5571" t="s">
        <v>1465</v>
      </c>
      <c r="F5571" t="s">
        <v>6827</v>
      </c>
      <c r="G5571" t="s">
        <v>6987</v>
      </c>
      <c r="H5571" t="s">
        <v>6997</v>
      </c>
      <c r="I5571" t="s">
        <v>7002</v>
      </c>
      <c r="J5571" t="s">
        <v>7187</v>
      </c>
      <c r="K5571" t="s">
        <v>7908</v>
      </c>
      <c r="L5571" t="s">
        <v>8340</v>
      </c>
      <c r="M5571" t="s">
        <v>8350</v>
      </c>
      <c r="N5571" t="s">
        <v>8354</v>
      </c>
      <c r="O5571" t="s">
        <v>8359</v>
      </c>
      <c r="P5571">
        <v>4125</v>
      </c>
      <c r="Q5571" t="s">
        <v>8364</v>
      </c>
      <c r="R5571" t="s">
        <v>7207</v>
      </c>
      <c r="S5571">
        <v>4</v>
      </c>
      <c r="T5571" t="s">
        <v>8369</v>
      </c>
    </row>
    <row r="5572" spans="1:20" x14ac:dyDescent="0.35">
      <c r="A5572" t="s">
        <v>103</v>
      </c>
      <c r="B5572" t="s">
        <v>1056</v>
      </c>
      <c r="E5572" t="s">
        <v>4018</v>
      </c>
      <c r="G5572" t="s">
        <v>6990</v>
      </c>
      <c r="H5572" t="s">
        <v>7000</v>
      </c>
      <c r="I5572" t="s">
        <v>7007</v>
      </c>
      <c r="K5572" t="s">
        <v>8048</v>
      </c>
      <c r="L5572" t="s">
        <v>8345</v>
      </c>
      <c r="M5572" t="s">
        <v>8350</v>
      </c>
      <c r="N5572" t="s">
        <v>8351</v>
      </c>
      <c r="O5572" t="s">
        <v>8358</v>
      </c>
      <c r="R5572" t="s">
        <v>7498</v>
      </c>
      <c r="S5572">
        <v>1</v>
      </c>
      <c r="T5572" t="s">
        <v>8367</v>
      </c>
    </row>
    <row r="5573" spans="1:20" x14ac:dyDescent="0.35">
      <c r="A5573" t="s">
        <v>693</v>
      </c>
      <c r="B5573" t="s">
        <v>1096</v>
      </c>
      <c r="D5573" t="s">
        <v>1173</v>
      </c>
      <c r="E5573" t="s">
        <v>6299</v>
      </c>
      <c r="F5573" t="s">
        <v>6743</v>
      </c>
      <c r="G5573" t="s">
        <v>6986</v>
      </c>
      <c r="H5573" t="s">
        <v>6995</v>
      </c>
      <c r="I5573" t="s">
        <v>7005</v>
      </c>
      <c r="K5573" t="s">
        <v>7731</v>
      </c>
      <c r="L5573" t="s">
        <v>8344</v>
      </c>
      <c r="M5573" t="s">
        <v>8346</v>
      </c>
      <c r="N5573" t="s">
        <v>8354</v>
      </c>
      <c r="O5573" t="s">
        <v>8356</v>
      </c>
      <c r="P5573">
        <v>3084</v>
      </c>
      <c r="Q5573" t="s">
        <v>8363</v>
      </c>
      <c r="R5573" t="s">
        <v>7412</v>
      </c>
      <c r="S5573">
        <v>2</v>
      </c>
      <c r="T5573" t="s">
        <v>8369</v>
      </c>
    </row>
    <row r="5574" spans="1:20" x14ac:dyDescent="0.35">
      <c r="A5574" t="s">
        <v>37</v>
      </c>
      <c r="B5574" t="s">
        <v>1035</v>
      </c>
      <c r="C5574">
        <v>80</v>
      </c>
      <c r="D5574" t="s">
        <v>1173</v>
      </c>
      <c r="E5574" t="s">
        <v>1193</v>
      </c>
      <c r="G5574" t="s">
        <v>6985</v>
      </c>
      <c r="H5574" t="s">
        <v>7000</v>
      </c>
      <c r="I5574" t="s">
        <v>7006</v>
      </c>
      <c r="J5574" t="s">
        <v>7019</v>
      </c>
      <c r="K5574" t="s">
        <v>7695</v>
      </c>
      <c r="L5574" t="s">
        <v>8344</v>
      </c>
      <c r="M5574" t="s">
        <v>8349</v>
      </c>
      <c r="N5574" t="s">
        <v>8353</v>
      </c>
      <c r="O5574" t="s">
        <v>8358</v>
      </c>
      <c r="P5574">
        <v>36409</v>
      </c>
      <c r="Q5574" t="s">
        <v>8364</v>
      </c>
      <c r="T5574" t="s">
        <v>8369</v>
      </c>
    </row>
    <row r="5575" spans="1:20" x14ac:dyDescent="0.35">
      <c r="A5575" t="s">
        <v>771</v>
      </c>
      <c r="B5575" t="s">
        <v>1120</v>
      </c>
      <c r="E5575" t="s">
        <v>3776</v>
      </c>
      <c r="G5575" t="s">
        <v>6985</v>
      </c>
      <c r="H5575" t="s">
        <v>7000</v>
      </c>
      <c r="I5575" t="s">
        <v>7005</v>
      </c>
      <c r="K5575" t="s">
        <v>7986</v>
      </c>
      <c r="L5575" t="s">
        <v>8341</v>
      </c>
      <c r="M5575" t="s">
        <v>8347</v>
      </c>
      <c r="N5575" t="s">
        <v>8352</v>
      </c>
      <c r="O5575" t="s">
        <v>8359</v>
      </c>
      <c r="P5575">
        <v>24272</v>
      </c>
      <c r="Q5575" t="s">
        <v>8360</v>
      </c>
      <c r="S5575">
        <v>3</v>
      </c>
      <c r="T5575" t="s">
        <v>8368</v>
      </c>
    </row>
    <row r="5576" spans="1:20" x14ac:dyDescent="0.35">
      <c r="A5576" t="s">
        <v>243</v>
      </c>
      <c r="B5576" t="s">
        <v>1022</v>
      </c>
      <c r="C5576">
        <v>74</v>
      </c>
      <c r="D5576" t="s">
        <v>1175</v>
      </c>
      <c r="E5576" t="s">
        <v>5387</v>
      </c>
      <c r="F5576" t="s">
        <v>6775</v>
      </c>
      <c r="G5576" t="s">
        <v>6985</v>
      </c>
      <c r="H5576" t="s">
        <v>6996</v>
      </c>
      <c r="I5576" t="s">
        <v>7007</v>
      </c>
      <c r="J5576" t="s">
        <v>7223</v>
      </c>
      <c r="K5576" t="s">
        <v>7954</v>
      </c>
      <c r="L5576" t="s">
        <v>8341</v>
      </c>
      <c r="M5576" t="s">
        <v>8347</v>
      </c>
      <c r="N5576" t="s">
        <v>8353</v>
      </c>
      <c r="O5576" t="s">
        <v>8357</v>
      </c>
      <c r="R5576" t="s">
        <v>7620</v>
      </c>
    </row>
    <row r="5577" spans="1:20" x14ac:dyDescent="0.35">
      <c r="A5577" t="s">
        <v>961</v>
      </c>
      <c r="B5577" t="s">
        <v>1034</v>
      </c>
      <c r="E5577" t="s">
        <v>3947</v>
      </c>
      <c r="F5577" t="s">
        <v>6690</v>
      </c>
      <c r="G5577" t="s">
        <v>6986</v>
      </c>
      <c r="H5577" t="s">
        <v>6995</v>
      </c>
      <c r="I5577" t="s">
        <v>7002</v>
      </c>
      <c r="K5577" t="s">
        <v>7697</v>
      </c>
      <c r="L5577" t="s">
        <v>8340</v>
      </c>
      <c r="M5577" t="s">
        <v>8349</v>
      </c>
      <c r="N5577" t="s">
        <v>8352</v>
      </c>
      <c r="O5577" t="s">
        <v>8358</v>
      </c>
      <c r="Q5577" t="s">
        <v>8364</v>
      </c>
    </row>
    <row r="5578" spans="1:20" x14ac:dyDescent="0.35">
      <c r="A5578" t="s">
        <v>848</v>
      </c>
      <c r="B5578" t="s">
        <v>1062</v>
      </c>
      <c r="C5578">
        <v>73</v>
      </c>
      <c r="D5578" t="s">
        <v>1175</v>
      </c>
      <c r="E5578" t="s">
        <v>5593</v>
      </c>
      <c r="F5578" t="s">
        <v>6779</v>
      </c>
      <c r="G5578" t="s">
        <v>6987</v>
      </c>
      <c r="H5578" t="s">
        <v>6999</v>
      </c>
      <c r="I5578" t="s">
        <v>7005</v>
      </c>
      <c r="J5578" t="s">
        <v>7123</v>
      </c>
      <c r="K5578" t="s">
        <v>7937</v>
      </c>
      <c r="L5578" t="s">
        <v>8338</v>
      </c>
      <c r="M5578" t="s">
        <v>8347</v>
      </c>
      <c r="N5578" t="s">
        <v>8351</v>
      </c>
      <c r="O5578" t="s">
        <v>8355</v>
      </c>
      <c r="Q5578" t="s">
        <v>8361</v>
      </c>
      <c r="R5578" t="s">
        <v>7287</v>
      </c>
      <c r="T5578" t="s">
        <v>8368</v>
      </c>
    </row>
    <row r="5579" spans="1:20" x14ac:dyDescent="0.35">
      <c r="A5579" t="s">
        <v>744</v>
      </c>
      <c r="B5579" t="s">
        <v>1074</v>
      </c>
      <c r="E5579" t="s">
        <v>4453</v>
      </c>
      <c r="F5579" t="s">
        <v>6806</v>
      </c>
      <c r="G5579" t="s">
        <v>6988</v>
      </c>
      <c r="H5579" t="s">
        <v>6999</v>
      </c>
      <c r="I5579" t="s">
        <v>7006</v>
      </c>
      <c r="J5579" t="s">
        <v>7602</v>
      </c>
      <c r="K5579" t="s">
        <v>7920</v>
      </c>
      <c r="L5579" t="s">
        <v>8342</v>
      </c>
      <c r="M5579" t="s">
        <v>8350</v>
      </c>
      <c r="N5579" t="s">
        <v>8351</v>
      </c>
      <c r="O5579" t="s">
        <v>8359</v>
      </c>
      <c r="P5579">
        <v>42190</v>
      </c>
      <c r="Q5579" t="s">
        <v>8360</v>
      </c>
      <c r="R5579" t="s">
        <v>7274</v>
      </c>
      <c r="S5579">
        <v>4</v>
      </c>
      <c r="T5579" t="s">
        <v>8367</v>
      </c>
    </row>
    <row r="5580" spans="1:20" x14ac:dyDescent="0.35">
      <c r="A5580" t="s">
        <v>438</v>
      </c>
      <c r="B5580" t="s">
        <v>1148</v>
      </c>
      <c r="D5580" t="s">
        <v>1174</v>
      </c>
      <c r="E5580" t="s">
        <v>3085</v>
      </c>
      <c r="G5580" t="s">
        <v>6988</v>
      </c>
      <c r="H5580" t="s">
        <v>6997</v>
      </c>
      <c r="I5580" t="s">
        <v>7005</v>
      </c>
      <c r="K5580" t="s">
        <v>8063</v>
      </c>
      <c r="L5580" t="s">
        <v>8341</v>
      </c>
      <c r="M5580" t="s">
        <v>8350</v>
      </c>
      <c r="N5580" t="s">
        <v>8352</v>
      </c>
      <c r="O5580" t="s">
        <v>8358</v>
      </c>
      <c r="Q5580" t="s">
        <v>8363</v>
      </c>
      <c r="R5580" t="s">
        <v>7336</v>
      </c>
      <c r="S5580">
        <v>4</v>
      </c>
      <c r="T5580" t="s">
        <v>8368</v>
      </c>
    </row>
    <row r="5581" spans="1:20" x14ac:dyDescent="0.35">
      <c r="A5581" t="s">
        <v>544</v>
      </c>
      <c r="B5581" t="s">
        <v>1075</v>
      </c>
      <c r="C5581">
        <v>52</v>
      </c>
      <c r="E5581" t="s">
        <v>5075</v>
      </c>
      <c r="G5581" t="s">
        <v>6990</v>
      </c>
      <c r="H5581" t="s">
        <v>6999</v>
      </c>
      <c r="I5581" t="s">
        <v>7004</v>
      </c>
      <c r="J5581" t="s">
        <v>7166</v>
      </c>
      <c r="K5581" t="s">
        <v>8043</v>
      </c>
      <c r="L5581" t="s">
        <v>8339</v>
      </c>
      <c r="M5581" t="s">
        <v>8349</v>
      </c>
      <c r="N5581" t="s">
        <v>8352</v>
      </c>
      <c r="O5581" t="s">
        <v>8358</v>
      </c>
      <c r="P5581">
        <v>44438</v>
      </c>
      <c r="R5581" t="s">
        <v>7360</v>
      </c>
      <c r="S5581">
        <v>5</v>
      </c>
      <c r="T5581" t="s">
        <v>8367</v>
      </c>
    </row>
    <row r="5582" spans="1:20" x14ac:dyDescent="0.35">
      <c r="A5582" t="s">
        <v>128</v>
      </c>
      <c r="B5582" t="s">
        <v>1030</v>
      </c>
      <c r="C5582">
        <v>70</v>
      </c>
      <c r="E5582" t="s">
        <v>2048</v>
      </c>
      <c r="F5582" t="s">
        <v>6872</v>
      </c>
      <c r="G5582" t="s">
        <v>6985</v>
      </c>
      <c r="H5582" t="s">
        <v>6999</v>
      </c>
      <c r="I5582" t="s">
        <v>7005</v>
      </c>
      <c r="J5582" t="s">
        <v>7079</v>
      </c>
      <c r="K5582" t="s">
        <v>7954</v>
      </c>
      <c r="L5582" t="s">
        <v>8345</v>
      </c>
      <c r="M5582" t="s">
        <v>8347</v>
      </c>
      <c r="N5582" t="s">
        <v>8352</v>
      </c>
      <c r="O5582" t="s">
        <v>8358</v>
      </c>
      <c r="Q5582" t="s">
        <v>8362</v>
      </c>
    </row>
    <row r="5583" spans="1:20" x14ac:dyDescent="0.35">
      <c r="A5583" t="s">
        <v>222</v>
      </c>
      <c r="B5583" t="s">
        <v>1092</v>
      </c>
      <c r="D5583" t="s">
        <v>1174</v>
      </c>
      <c r="E5583" t="s">
        <v>5565</v>
      </c>
      <c r="G5583" t="s">
        <v>6988</v>
      </c>
      <c r="H5583" t="s">
        <v>6999</v>
      </c>
      <c r="I5583" t="s">
        <v>7007</v>
      </c>
      <c r="J5583" t="s">
        <v>7186</v>
      </c>
      <c r="K5583" t="s">
        <v>8168</v>
      </c>
      <c r="L5583" t="s">
        <v>8340</v>
      </c>
      <c r="M5583" t="s">
        <v>8346</v>
      </c>
      <c r="N5583" t="s">
        <v>8353</v>
      </c>
      <c r="O5583" t="s">
        <v>8357</v>
      </c>
      <c r="Q5583" t="s">
        <v>8362</v>
      </c>
      <c r="T5583" t="s">
        <v>8368</v>
      </c>
    </row>
    <row r="5584" spans="1:20" x14ac:dyDescent="0.35">
      <c r="A5584" t="s">
        <v>196</v>
      </c>
      <c r="B5584" t="s">
        <v>1036</v>
      </c>
      <c r="C5584">
        <v>25</v>
      </c>
      <c r="D5584" t="s">
        <v>1174</v>
      </c>
      <c r="E5584" t="s">
        <v>6032</v>
      </c>
      <c r="G5584" t="s">
        <v>6987</v>
      </c>
      <c r="H5584" t="s">
        <v>7000</v>
      </c>
      <c r="I5584" t="s">
        <v>7005</v>
      </c>
      <c r="K5584" t="s">
        <v>8062</v>
      </c>
      <c r="L5584" t="s">
        <v>8340</v>
      </c>
      <c r="M5584" t="s">
        <v>8347</v>
      </c>
      <c r="N5584" t="s">
        <v>8354</v>
      </c>
      <c r="O5584" t="s">
        <v>8355</v>
      </c>
      <c r="Q5584" t="s">
        <v>8360</v>
      </c>
      <c r="T5584" t="s">
        <v>8369</v>
      </c>
    </row>
    <row r="5585" spans="1:20" x14ac:dyDescent="0.35">
      <c r="A5585" t="s">
        <v>629</v>
      </c>
      <c r="B5585" t="s">
        <v>1095</v>
      </c>
      <c r="C5585">
        <v>58</v>
      </c>
      <c r="D5585" t="s">
        <v>1172</v>
      </c>
      <c r="E5585" t="s">
        <v>5910</v>
      </c>
      <c r="F5585" t="s">
        <v>6900</v>
      </c>
      <c r="G5585" t="s">
        <v>6988</v>
      </c>
      <c r="H5585" t="s">
        <v>6998</v>
      </c>
      <c r="I5585" t="s">
        <v>7006</v>
      </c>
      <c r="J5585" t="s">
        <v>7021</v>
      </c>
      <c r="K5585" t="s">
        <v>8252</v>
      </c>
      <c r="L5585" t="s">
        <v>8338</v>
      </c>
      <c r="M5585" t="s">
        <v>8346</v>
      </c>
      <c r="N5585" t="s">
        <v>8351</v>
      </c>
      <c r="O5585" t="s">
        <v>8356</v>
      </c>
      <c r="Q5585" t="s">
        <v>8363</v>
      </c>
    </row>
    <row r="5586" spans="1:20" x14ac:dyDescent="0.35">
      <c r="A5586" t="s">
        <v>475</v>
      </c>
      <c r="B5586" t="s">
        <v>1030</v>
      </c>
      <c r="C5586">
        <v>87</v>
      </c>
      <c r="D5586" t="s">
        <v>1172</v>
      </c>
      <c r="E5586" t="s">
        <v>4831</v>
      </c>
      <c r="G5586" t="s">
        <v>6984</v>
      </c>
      <c r="H5586" t="s">
        <v>7000</v>
      </c>
      <c r="I5586" t="s">
        <v>7002</v>
      </c>
      <c r="K5586" t="s">
        <v>8154</v>
      </c>
      <c r="L5586" t="s">
        <v>8343</v>
      </c>
      <c r="M5586" t="s">
        <v>8346</v>
      </c>
      <c r="N5586" t="s">
        <v>8354</v>
      </c>
      <c r="O5586" t="s">
        <v>8359</v>
      </c>
      <c r="P5586">
        <v>46823</v>
      </c>
      <c r="Q5586" t="s">
        <v>8362</v>
      </c>
      <c r="S5586">
        <v>3</v>
      </c>
      <c r="T5586" t="s">
        <v>8367</v>
      </c>
    </row>
    <row r="5587" spans="1:20" x14ac:dyDescent="0.35">
      <c r="A5587" t="s">
        <v>178</v>
      </c>
      <c r="B5587" t="s">
        <v>1107</v>
      </c>
      <c r="D5587" t="s">
        <v>1172</v>
      </c>
      <c r="E5587" t="s">
        <v>2044</v>
      </c>
      <c r="F5587" t="s">
        <v>6754</v>
      </c>
      <c r="G5587" t="s">
        <v>6990</v>
      </c>
      <c r="H5587" t="s">
        <v>6994</v>
      </c>
      <c r="I5587" t="s">
        <v>7001</v>
      </c>
      <c r="J5587" t="s">
        <v>7180</v>
      </c>
      <c r="K5587" t="s">
        <v>8156</v>
      </c>
      <c r="L5587" t="s">
        <v>8340</v>
      </c>
      <c r="M5587" t="s">
        <v>8349</v>
      </c>
      <c r="N5587" t="s">
        <v>8353</v>
      </c>
      <c r="O5587" t="s">
        <v>8355</v>
      </c>
      <c r="P5587">
        <v>31014</v>
      </c>
      <c r="Q5587" t="s">
        <v>8361</v>
      </c>
      <c r="S5587">
        <v>2</v>
      </c>
      <c r="T5587" t="s">
        <v>8368</v>
      </c>
    </row>
    <row r="5588" spans="1:20" x14ac:dyDescent="0.35">
      <c r="A5588" t="s">
        <v>639</v>
      </c>
      <c r="B5588" t="s">
        <v>1040</v>
      </c>
      <c r="E5588" t="s">
        <v>2107</v>
      </c>
      <c r="F5588" t="s">
        <v>6695</v>
      </c>
      <c r="G5588" t="s">
        <v>6987</v>
      </c>
      <c r="H5588" t="s">
        <v>6999</v>
      </c>
      <c r="I5588" t="s">
        <v>7003</v>
      </c>
      <c r="K5588" t="s">
        <v>7777</v>
      </c>
      <c r="L5588" t="s">
        <v>8341</v>
      </c>
      <c r="M5588" t="s">
        <v>8349</v>
      </c>
      <c r="N5588" t="s">
        <v>8351</v>
      </c>
      <c r="O5588" t="s">
        <v>8355</v>
      </c>
      <c r="R5588" t="s">
        <v>7366</v>
      </c>
      <c r="S5588">
        <v>1</v>
      </c>
      <c r="T5588" t="s">
        <v>8369</v>
      </c>
    </row>
    <row r="5589" spans="1:20" x14ac:dyDescent="0.35">
      <c r="A5589" t="s">
        <v>139</v>
      </c>
      <c r="B5589" t="s">
        <v>1135</v>
      </c>
      <c r="D5589" t="s">
        <v>1174</v>
      </c>
      <c r="E5589" t="s">
        <v>5087</v>
      </c>
      <c r="F5589" t="s">
        <v>6797</v>
      </c>
      <c r="G5589" t="s">
        <v>6986</v>
      </c>
      <c r="H5589" t="s">
        <v>6994</v>
      </c>
      <c r="I5589" t="s">
        <v>7006</v>
      </c>
      <c r="J5589" t="s">
        <v>7450</v>
      </c>
      <c r="K5589" t="s">
        <v>8154</v>
      </c>
      <c r="L5589" t="s">
        <v>8344</v>
      </c>
      <c r="M5589" t="s">
        <v>8347</v>
      </c>
      <c r="N5589" t="s">
        <v>8353</v>
      </c>
      <c r="O5589" t="s">
        <v>8359</v>
      </c>
      <c r="P5589">
        <v>28365</v>
      </c>
      <c r="Q5589" t="s">
        <v>8363</v>
      </c>
    </row>
    <row r="5590" spans="1:20" x14ac:dyDescent="0.35">
      <c r="A5590" t="s">
        <v>675</v>
      </c>
      <c r="B5590" t="s">
        <v>1157</v>
      </c>
      <c r="C5590">
        <v>42</v>
      </c>
      <c r="D5590" t="s">
        <v>1173</v>
      </c>
      <c r="E5590" t="s">
        <v>3354</v>
      </c>
      <c r="G5590" t="s">
        <v>6990</v>
      </c>
      <c r="H5590" t="s">
        <v>6997</v>
      </c>
      <c r="I5590" t="s">
        <v>7005</v>
      </c>
      <c r="J5590" t="s">
        <v>7405</v>
      </c>
      <c r="K5590" t="s">
        <v>8060</v>
      </c>
      <c r="L5590" t="s">
        <v>8338</v>
      </c>
      <c r="M5590" t="s">
        <v>8346</v>
      </c>
      <c r="N5590" t="s">
        <v>8353</v>
      </c>
      <c r="O5590" t="s">
        <v>8357</v>
      </c>
      <c r="R5590" t="s">
        <v>7294</v>
      </c>
      <c r="S5590">
        <v>1</v>
      </c>
      <c r="T5590" t="s">
        <v>8369</v>
      </c>
    </row>
    <row r="5591" spans="1:20" x14ac:dyDescent="0.35">
      <c r="A5591" t="s">
        <v>220</v>
      </c>
      <c r="B5591" t="s">
        <v>1108</v>
      </c>
      <c r="E5591" t="s">
        <v>2495</v>
      </c>
      <c r="F5591" t="s">
        <v>6964</v>
      </c>
      <c r="G5591" t="s">
        <v>6993</v>
      </c>
      <c r="H5591" t="s">
        <v>7000</v>
      </c>
      <c r="I5591" t="s">
        <v>7002</v>
      </c>
      <c r="J5591" t="s">
        <v>7124</v>
      </c>
      <c r="K5591" t="s">
        <v>8190</v>
      </c>
      <c r="L5591" t="s">
        <v>8338</v>
      </c>
      <c r="M5591" t="s">
        <v>8349</v>
      </c>
      <c r="N5591" t="s">
        <v>8353</v>
      </c>
      <c r="O5591" t="s">
        <v>8355</v>
      </c>
      <c r="P5591">
        <v>11319</v>
      </c>
      <c r="Q5591" t="s">
        <v>8360</v>
      </c>
      <c r="R5591" t="s">
        <v>7548</v>
      </c>
      <c r="S5591">
        <v>5</v>
      </c>
      <c r="T5591" t="s">
        <v>8368</v>
      </c>
    </row>
    <row r="5592" spans="1:20" x14ac:dyDescent="0.35">
      <c r="A5592" t="s">
        <v>262</v>
      </c>
      <c r="B5592" t="s">
        <v>1163</v>
      </c>
      <c r="D5592" t="s">
        <v>1172</v>
      </c>
      <c r="E5592" t="s">
        <v>3804</v>
      </c>
      <c r="F5592" t="s">
        <v>6936</v>
      </c>
      <c r="G5592" t="s">
        <v>6992</v>
      </c>
      <c r="H5592" t="s">
        <v>6995</v>
      </c>
      <c r="I5592" t="s">
        <v>7006</v>
      </c>
      <c r="J5592" t="s">
        <v>7239</v>
      </c>
      <c r="K5592" t="s">
        <v>8220</v>
      </c>
      <c r="L5592" t="s">
        <v>8338</v>
      </c>
      <c r="M5592" t="s">
        <v>8348</v>
      </c>
      <c r="N5592" t="s">
        <v>8353</v>
      </c>
      <c r="O5592" t="s">
        <v>8356</v>
      </c>
      <c r="P5592">
        <v>17775</v>
      </c>
      <c r="Q5592" t="s">
        <v>8364</v>
      </c>
      <c r="T5592" t="s">
        <v>8369</v>
      </c>
    </row>
    <row r="5593" spans="1:20" x14ac:dyDescent="0.35">
      <c r="A5593" t="s">
        <v>659</v>
      </c>
      <c r="B5593" t="s">
        <v>1110</v>
      </c>
      <c r="C5593">
        <v>4</v>
      </c>
      <c r="D5593" t="s">
        <v>1175</v>
      </c>
      <c r="E5593" t="s">
        <v>2174</v>
      </c>
      <c r="F5593" t="s">
        <v>6892</v>
      </c>
      <c r="G5593" t="s">
        <v>6991</v>
      </c>
      <c r="H5593" t="s">
        <v>6994</v>
      </c>
      <c r="I5593" t="s">
        <v>7003</v>
      </c>
      <c r="J5593" t="s">
        <v>7429</v>
      </c>
      <c r="K5593" t="s">
        <v>8185</v>
      </c>
      <c r="L5593" t="s">
        <v>8340</v>
      </c>
      <c r="M5593" t="s">
        <v>8346</v>
      </c>
      <c r="N5593" t="s">
        <v>8351</v>
      </c>
      <c r="O5593" t="s">
        <v>8358</v>
      </c>
      <c r="Q5593" t="s">
        <v>8362</v>
      </c>
      <c r="T5593" t="s">
        <v>8369</v>
      </c>
    </row>
    <row r="5594" spans="1:20" x14ac:dyDescent="0.35">
      <c r="A5594" t="s">
        <v>940</v>
      </c>
      <c r="B5594" t="s">
        <v>1032</v>
      </c>
      <c r="C5594">
        <v>80</v>
      </c>
      <c r="D5594" t="s">
        <v>1172</v>
      </c>
      <c r="E5594" t="s">
        <v>6144</v>
      </c>
      <c r="F5594" t="s">
        <v>6688</v>
      </c>
      <c r="G5594" t="s">
        <v>6988</v>
      </c>
      <c r="H5594" t="s">
        <v>7000</v>
      </c>
      <c r="I5594" t="s">
        <v>7007</v>
      </c>
      <c r="J5594" t="s">
        <v>7547</v>
      </c>
      <c r="K5594" t="s">
        <v>7859</v>
      </c>
      <c r="L5594" t="s">
        <v>8339</v>
      </c>
      <c r="M5594" t="s">
        <v>8346</v>
      </c>
      <c r="N5594" t="s">
        <v>8353</v>
      </c>
      <c r="O5594" t="s">
        <v>8358</v>
      </c>
      <c r="Q5594" t="s">
        <v>8360</v>
      </c>
      <c r="R5594" t="s">
        <v>7432</v>
      </c>
      <c r="S5594">
        <v>4</v>
      </c>
      <c r="T5594" t="s">
        <v>8367</v>
      </c>
    </row>
    <row r="5595" spans="1:20" x14ac:dyDescent="0.35">
      <c r="A5595" t="s">
        <v>780</v>
      </c>
      <c r="B5595" t="s">
        <v>1134</v>
      </c>
      <c r="D5595" t="s">
        <v>1175</v>
      </c>
      <c r="E5595" t="s">
        <v>4661</v>
      </c>
      <c r="F5595" t="s">
        <v>6811</v>
      </c>
      <c r="G5595" t="s">
        <v>6987</v>
      </c>
      <c r="H5595" t="s">
        <v>6997</v>
      </c>
      <c r="I5595" t="s">
        <v>7006</v>
      </c>
      <c r="K5595" t="s">
        <v>7865</v>
      </c>
      <c r="L5595" t="s">
        <v>8344</v>
      </c>
      <c r="M5595" t="s">
        <v>8350</v>
      </c>
      <c r="N5595" t="s">
        <v>8353</v>
      </c>
      <c r="O5595" t="s">
        <v>8356</v>
      </c>
      <c r="P5595">
        <v>11814</v>
      </c>
      <c r="R5595" t="s">
        <v>7487</v>
      </c>
      <c r="S5595">
        <v>2</v>
      </c>
    </row>
    <row r="5596" spans="1:20" x14ac:dyDescent="0.35">
      <c r="A5596" t="s">
        <v>1012</v>
      </c>
      <c r="B5596" t="s">
        <v>1143</v>
      </c>
      <c r="E5596" t="s">
        <v>5687</v>
      </c>
      <c r="F5596" t="s">
        <v>6933</v>
      </c>
      <c r="G5596" t="s">
        <v>6985</v>
      </c>
      <c r="H5596" t="s">
        <v>6994</v>
      </c>
      <c r="I5596" t="s">
        <v>7004</v>
      </c>
      <c r="K5596" t="s">
        <v>7898</v>
      </c>
      <c r="L5596" t="s">
        <v>8339</v>
      </c>
      <c r="M5596" t="s">
        <v>8346</v>
      </c>
      <c r="N5596" t="s">
        <v>8351</v>
      </c>
      <c r="O5596" t="s">
        <v>8356</v>
      </c>
      <c r="P5596">
        <v>21119</v>
      </c>
      <c r="Q5596" t="s">
        <v>8361</v>
      </c>
      <c r="S5596">
        <v>4</v>
      </c>
    </row>
    <row r="5597" spans="1:20" x14ac:dyDescent="0.35">
      <c r="A5597" t="s">
        <v>161</v>
      </c>
      <c r="B5597" t="s">
        <v>1130</v>
      </c>
      <c r="C5597">
        <v>3</v>
      </c>
      <c r="D5597" t="s">
        <v>1175</v>
      </c>
      <c r="E5597" t="s">
        <v>6070</v>
      </c>
      <c r="F5597" t="s">
        <v>6807</v>
      </c>
      <c r="G5597" t="s">
        <v>6990</v>
      </c>
      <c r="H5597" t="s">
        <v>6994</v>
      </c>
      <c r="I5597" t="s">
        <v>7004</v>
      </c>
      <c r="K5597" t="s">
        <v>7696</v>
      </c>
      <c r="L5597" t="s">
        <v>8343</v>
      </c>
      <c r="M5597" t="s">
        <v>8347</v>
      </c>
      <c r="N5597" t="s">
        <v>8352</v>
      </c>
      <c r="O5597" t="s">
        <v>8356</v>
      </c>
      <c r="Q5597" t="s">
        <v>8362</v>
      </c>
      <c r="R5597" t="s">
        <v>7364</v>
      </c>
    </row>
    <row r="5598" spans="1:20" x14ac:dyDescent="0.35">
      <c r="A5598" t="s">
        <v>87</v>
      </c>
      <c r="B5598" t="s">
        <v>1034</v>
      </c>
      <c r="D5598" t="s">
        <v>1174</v>
      </c>
      <c r="E5598" t="s">
        <v>3673</v>
      </c>
      <c r="F5598" t="s">
        <v>6952</v>
      </c>
      <c r="G5598" t="s">
        <v>6991</v>
      </c>
      <c r="H5598" t="s">
        <v>6997</v>
      </c>
      <c r="I5598" t="s">
        <v>7002</v>
      </c>
      <c r="J5598" t="s">
        <v>7302</v>
      </c>
      <c r="K5598" t="s">
        <v>8138</v>
      </c>
      <c r="L5598" t="s">
        <v>8343</v>
      </c>
      <c r="M5598" t="s">
        <v>8348</v>
      </c>
      <c r="N5598" t="s">
        <v>8351</v>
      </c>
      <c r="O5598" t="s">
        <v>8355</v>
      </c>
      <c r="Q5598" t="s">
        <v>8360</v>
      </c>
      <c r="S5598">
        <v>3</v>
      </c>
      <c r="T5598" t="s">
        <v>8367</v>
      </c>
    </row>
    <row r="5599" spans="1:20" x14ac:dyDescent="0.35">
      <c r="A5599" t="s">
        <v>660</v>
      </c>
      <c r="B5599" t="s">
        <v>1126</v>
      </c>
      <c r="D5599" t="s">
        <v>1173</v>
      </c>
      <c r="E5599" t="s">
        <v>4548</v>
      </c>
      <c r="F5599" t="s">
        <v>6774</v>
      </c>
      <c r="G5599" t="s">
        <v>6992</v>
      </c>
      <c r="H5599" t="s">
        <v>6995</v>
      </c>
      <c r="I5599" t="s">
        <v>7004</v>
      </c>
      <c r="J5599" t="s">
        <v>7250</v>
      </c>
      <c r="K5599" t="s">
        <v>7863</v>
      </c>
      <c r="L5599" t="s">
        <v>8343</v>
      </c>
      <c r="M5599" t="s">
        <v>8348</v>
      </c>
      <c r="N5599" t="s">
        <v>8353</v>
      </c>
      <c r="O5599" t="s">
        <v>8356</v>
      </c>
      <c r="P5599">
        <v>12191</v>
      </c>
      <c r="Q5599" t="s">
        <v>8362</v>
      </c>
      <c r="T5599" t="s">
        <v>8367</v>
      </c>
    </row>
    <row r="5600" spans="1:20" x14ac:dyDescent="0.35">
      <c r="A5600" t="s">
        <v>232</v>
      </c>
      <c r="B5600" t="s">
        <v>1140</v>
      </c>
      <c r="C5600">
        <v>38</v>
      </c>
      <c r="E5600" t="s">
        <v>1418</v>
      </c>
      <c r="G5600" t="s">
        <v>6991</v>
      </c>
      <c r="H5600" t="s">
        <v>7000</v>
      </c>
      <c r="I5600" t="s">
        <v>7007</v>
      </c>
      <c r="K5600" t="s">
        <v>7876</v>
      </c>
      <c r="L5600" t="s">
        <v>8345</v>
      </c>
      <c r="M5600" t="s">
        <v>8346</v>
      </c>
      <c r="N5600" t="s">
        <v>8352</v>
      </c>
      <c r="O5600" t="s">
        <v>8357</v>
      </c>
      <c r="P5600">
        <v>32269</v>
      </c>
      <c r="Q5600" t="s">
        <v>8362</v>
      </c>
      <c r="S5600">
        <v>3</v>
      </c>
      <c r="T5600" t="s">
        <v>8367</v>
      </c>
    </row>
    <row r="5601" spans="1:20" x14ac:dyDescent="0.35">
      <c r="A5601" t="s">
        <v>688</v>
      </c>
      <c r="B5601" t="s">
        <v>1108</v>
      </c>
      <c r="D5601" t="s">
        <v>1173</v>
      </c>
      <c r="E5601" t="s">
        <v>4422</v>
      </c>
      <c r="F5601" t="s">
        <v>6964</v>
      </c>
      <c r="G5601" t="s">
        <v>6988</v>
      </c>
      <c r="H5601" t="s">
        <v>6997</v>
      </c>
      <c r="I5601" t="s">
        <v>7003</v>
      </c>
      <c r="J5601" t="s">
        <v>7128</v>
      </c>
      <c r="K5601" t="s">
        <v>7817</v>
      </c>
      <c r="L5601" t="s">
        <v>8338</v>
      </c>
      <c r="M5601" t="s">
        <v>8349</v>
      </c>
      <c r="N5601" t="s">
        <v>8354</v>
      </c>
      <c r="O5601" t="s">
        <v>8357</v>
      </c>
      <c r="P5601">
        <v>37257</v>
      </c>
      <c r="Q5601" t="s">
        <v>8364</v>
      </c>
      <c r="T5601" t="s">
        <v>8368</v>
      </c>
    </row>
    <row r="5602" spans="1:20" x14ac:dyDescent="0.35">
      <c r="A5602" t="s">
        <v>789</v>
      </c>
      <c r="B5602" t="s">
        <v>1061</v>
      </c>
      <c r="C5602">
        <v>36</v>
      </c>
      <c r="D5602" t="s">
        <v>1173</v>
      </c>
      <c r="E5602" t="s">
        <v>2648</v>
      </c>
      <c r="G5602" t="s">
        <v>6985</v>
      </c>
      <c r="H5602" t="s">
        <v>6999</v>
      </c>
      <c r="I5602" t="s">
        <v>7007</v>
      </c>
      <c r="J5602" t="s">
        <v>7193</v>
      </c>
      <c r="K5602" t="s">
        <v>8194</v>
      </c>
      <c r="L5602" t="s">
        <v>8345</v>
      </c>
      <c r="M5602" t="s">
        <v>8348</v>
      </c>
      <c r="N5602" t="s">
        <v>8354</v>
      </c>
      <c r="O5602" t="s">
        <v>8359</v>
      </c>
      <c r="Q5602" t="s">
        <v>8361</v>
      </c>
      <c r="S5602">
        <v>1</v>
      </c>
    </row>
    <row r="5603" spans="1:20" x14ac:dyDescent="0.35">
      <c r="A5603" t="s">
        <v>817</v>
      </c>
      <c r="B5603" t="s">
        <v>1126</v>
      </c>
      <c r="C5603">
        <v>60</v>
      </c>
      <c r="D5603" t="s">
        <v>1172</v>
      </c>
      <c r="E5603" t="s">
        <v>2757</v>
      </c>
      <c r="G5603" t="s">
        <v>6985</v>
      </c>
      <c r="H5603" t="s">
        <v>6999</v>
      </c>
      <c r="I5603" t="s">
        <v>7006</v>
      </c>
      <c r="K5603" t="s">
        <v>8107</v>
      </c>
      <c r="L5603" t="s">
        <v>8340</v>
      </c>
      <c r="M5603" t="s">
        <v>8346</v>
      </c>
      <c r="N5603" t="s">
        <v>8352</v>
      </c>
      <c r="O5603" t="s">
        <v>8356</v>
      </c>
      <c r="Q5603" t="s">
        <v>8364</v>
      </c>
      <c r="S5603">
        <v>3</v>
      </c>
    </row>
    <row r="5604" spans="1:20" x14ac:dyDescent="0.35">
      <c r="A5604" t="s">
        <v>212</v>
      </c>
      <c r="B5604" t="s">
        <v>1044</v>
      </c>
      <c r="C5604">
        <v>52</v>
      </c>
      <c r="D5604" t="s">
        <v>1173</v>
      </c>
      <c r="E5604" t="s">
        <v>3453</v>
      </c>
      <c r="F5604" t="s">
        <v>6698</v>
      </c>
      <c r="G5604" t="s">
        <v>6993</v>
      </c>
      <c r="H5604" t="s">
        <v>6999</v>
      </c>
      <c r="I5604" t="s">
        <v>7003</v>
      </c>
      <c r="J5604" t="s">
        <v>7008</v>
      </c>
      <c r="K5604" t="s">
        <v>8242</v>
      </c>
      <c r="L5604" t="s">
        <v>8343</v>
      </c>
      <c r="M5604" t="s">
        <v>8346</v>
      </c>
      <c r="N5604" t="s">
        <v>8354</v>
      </c>
      <c r="O5604" t="s">
        <v>8358</v>
      </c>
      <c r="P5604">
        <v>2924</v>
      </c>
      <c r="R5604" t="s">
        <v>7360</v>
      </c>
      <c r="S5604">
        <v>2</v>
      </c>
      <c r="T5604" t="s">
        <v>8368</v>
      </c>
    </row>
    <row r="5605" spans="1:20" x14ac:dyDescent="0.35">
      <c r="A5605" t="s">
        <v>194</v>
      </c>
      <c r="B5605" t="s">
        <v>1109</v>
      </c>
      <c r="D5605" t="s">
        <v>1175</v>
      </c>
      <c r="E5605" t="s">
        <v>4457</v>
      </c>
      <c r="G5605" t="s">
        <v>6987</v>
      </c>
      <c r="H5605" t="s">
        <v>6996</v>
      </c>
      <c r="I5605" t="s">
        <v>7004</v>
      </c>
      <c r="K5605" t="s">
        <v>8223</v>
      </c>
      <c r="L5605" t="s">
        <v>8344</v>
      </c>
      <c r="M5605" t="s">
        <v>8350</v>
      </c>
      <c r="N5605" t="s">
        <v>8351</v>
      </c>
      <c r="O5605" t="s">
        <v>8359</v>
      </c>
      <c r="Q5605" t="s">
        <v>8361</v>
      </c>
      <c r="S5605">
        <v>2</v>
      </c>
      <c r="T5605" t="s">
        <v>8369</v>
      </c>
    </row>
    <row r="5606" spans="1:20" x14ac:dyDescent="0.35">
      <c r="A5606" t="s">
        <v>655</v>
      </c>
      <c r="B5606" t="s">
        <v>1055</v>
      </c>
      <c r="C5606">
        <v>23</v>
      </c>
      <c r="D5606" t="s">
        <v>1173</v>
      </c>
      <c r="E5606" t="s">
        <v>3609</v>
      </c>
      <c r="F5606" t="s">
        <v>6725</v>
      </c>
      <c r="G5606" t="s">
        <v>6986</v>
      </c>
      <c r="H5606" t="s">
        <v>6994</v>
      </c>
      <c r="I5606" t="s">
        <v>7004</v>
      </c>
      <c r="K5606" t="s">
        <v>7692</v>
      </c>
      <c r="L5606" t="s">
        <v>8342</v>
      </c>
      <c r="M5606" t="s">
        <v>8347</v>
      </c>
      <c r="N5606" t="s">
        <v>8354</v>
      </c>
      <c r="O5606" t="s">
        <v>8358</v>
      </c>
      <c r="P5606">
        <v>41317</v>
      </c>
      <c r="Q5606" t="s">
        <v>8363</v>
      </c>
      <c r="R5606" t="s">
        <v>7024</v>
      </c>
      <c r="S5606">
        <v>3</v>
      </c>
      <c r="T5606" t="s">
        <v>8367</v>
      </c>
    </row>
    <row r="5607" spans="1:20" x14ac:dyDescent="0.35">
      <c r="A5607" t="s">
        <v>661</v>
      </c>
      <c r="B5607" t="s">
        <v>1085</v>
      </c>
      <c r="D5607" t="s">
        <v>1175</v>
      </c>
      <c r="E5607" t="s">
        <v>5233</v>
      </c>
      <c r="F5607" t="s">
        <v>6730</v>
      </c>
      <c r="G5607" t="s">
        <v>6989</v>
      </c>
      <c r="H5607" t="s">
        <v>6995</v>
      </c>
      <c r="I5607" t="s">
        <v>7006</v>
      </c>
      <c r="J5607" t="s">
        <v>7376</v>
      </c>
      <c r="K5607" t="s">
        <v>7837</v>
      </c>
      <c r="L5607" t="s">
        <v>8344</v>
      </c>
      <c r="M5607" t="s">
        <v>8347</v>
      </c>
      <c r="N5607" t="s">
        <v>8354</v>
      </c>
      <c r="O5607" t="s">
        <v>8355</v>
      </c>
      <c r="P5607">
        <v>47109</v>
      </c>
      <c r="Q5607" t="s">
        <v>8362</v>
      </c>
      <c r="S5607">
        <v>5</v>
      </c>
    </row>
    <row r="5608" spans="1:20" x14ac:dyDescent="0.35">
      <c r="A5608" t="s">
        <v>862</v>
      </c>
      <c r="B5608" t="s">
        <v>1131</v>
      </c>
      <c r="E5608" t="s">
        <v>6655</v>
      </c>
      <c r="G5608" t="s">
        <v>6989</v>
      </c>
      <c r="H5608" t="s">
        <v>6995</v>
      </c>
      <c r="I5608" t="s">
        <v>7007</v>
      </c>
      <c r="J5608" t="s">
        <v>7615</v>
      </c>
      <c r="K5608" t="s">
        <v>7845</v>
      </c>
      <c r="L5608" t="s">
        <v>8342</v>
      </c>
      <c r="M5608" t="s">
        <v>8348</v>
      </c>
      <c r="N5608" t="s">
        <v>8354</v>
      </c>
      <c r="O5608" t="s">
        <v>8355</v>
      </c>
      <c r="P5608">
        <v>14943</v>
      </c>
      <c r="Q5608" t="s">
        <v>8360</v>
      </c>
      <c r="R5608" t="s">
        <v>7063</v>
      </c>
    </row>
    <row r="5609" spans="1:20" x14ac:dyDescent="0.35">
      <c r="A5609" t="s">
        <v>857</v>
      </c>
      <c r="B5609" t="s">
        <v>1123</v>
      </c>
      <c r="D5609" t="s">
        <v>1172</v>
      </c>
      <c r="E5609" t="s">
        <v>4323</v>
      </c>
      <c r="F5609" t="s">
        <v>6793</v>
      </c>
      <c r="G5609" t="s">
        <v>6985</v>
      </c>
      <c r="H5609" t="s">
        <v>6994</v>
      </c>
      <c r="I5609" t="s">
        <v>7002</v>
      </c>
      <c r="K5609" t="s">
        <v>8124</v>
      </c>
      <c r="L5609" t="s">
        <v>8341</v>
      </c>
      <c r="M5609" t="s">
        <v>8348</v>
      </c>
      <c r="N5609" t="s">
        <v>8352</v>
      </c>
      <c r="O5609" t="s">
        <v>8359</v>
      </c>
      <c r="P5609">
        <v>2836</v>
      </c>
      <c r="S5609">
        <v>4</v>
      </c>
      <c r="T5609" t="s">
        <v>8369</v>
      </c>
    </row>
    <row r="5610" spans="1:20" x14ac:dyDescent="0.35">
      <c r="A5610" t="s">
        <v>126</v>
      </c>
      <c r="B5610" t="s">
        <v>1053</v>
      </c>
      <c r="D5610" t="s">
        <v>1172</v>
      </c>
      <c r="E5610" t="s">
        <v>3006</v>
      </c>
      <c r="F5610" t="s">
        <v>6890</v>
      </c>
      <c r="G5610" t="s">
        <v>6992</v>
      </c>
      <c r="H5610" t="s">
        <v>6995</v>
      </c>
      <c r="I5610" t="s">
        <v>7002</v>
      </c>
      <c r="J5610" t="s">
        <v>7147</v>
      </c>
      <c r="K5610" t="s">
        <v>8203</v>
      </c>
      <c r="L5610" t="s">
        <v>8340</v>
      </c>
      <c r="M5610" t="s">
        <v>8350</v>
      </c>
      <c r="N5610" t="s">
        <v>8351</v>
      </c>
      <c r="O5610" t="s">
        <v>8355</v>
      </c>
      <c r="P5610">
        <v>42022</v>
      </c>
      <c r="Q5610" t="s">
        <v>8363</v>
      </c>
      <c r="S5610">
        <v>4</v>
      </c>
      <c r="T5610" t="s">
        <v>8368</v>
      </c>
    </row>
    <row r="5611" spans="1:20" x14ac:dyDescent="0.35">
      <c r="A5611" t="s">
        <v>839</v>
      </c>
      <c r="B5611" t="s">
        <v>1120</v>
      </c>
      <c r="C5611">
        <v>60</v>
      </c>
      <c r="D5611" t="s">
        <v>1175</v>
      </c>
      <c r="E5611" t="s">
        <v>2862</v>
      </c>
      <c r="F5611" t="s">
        <v>6928</v>
      </c>
      <c r="G5611" t="s">
        <v>6993</v>
      </c>
      <c r="H5611" t="s">
        <v>6994</v>
      </c>
      <c r="I5611" t="s">
        <v>7004</v>
      </c>
      <c r="J5611" t="s">
        <v>7015</v>
      </c>
      <c r="K5611" t="s">
        <v>8096</v>
      </c>
      <c r="L5611" t="s">
        <v>8338</v>
      </c>
      <c r="M5611" t="s">
        <v>8348</v>
      </c>
      <c r="N5611" t="s">
        <v>8353</v>
      </c>
      <c r="O5611" t="s">
        <v>8355</v>
      </c>
      <c r="P5611">
        <v>20217</v>
      </c>
      <c r="R5611" t="s">
        <v>7483</v>
      </c>
      <c r="S5611">
        <v>2</v>
      </c>
      <c r="T5611" t="s">
        <v>8368</v>
      </c>
    </row>
    <row r="5612" spans="1:20" x14ac:dyDescent="0.35">
      <c r="A5612" t="s">
        <v>299</v>
      </c>
      <c r="B5612" t="s">
        <v>1096</v>
      </c>
      <c r="C5612">
        <v>39</v>
      </c>
      <c r="E5612" t="s">
        <v>3611</v>
      </c>
      <c r="F5612" t="s">
        <v>6786</v>
      </c>
      <c r="G5612" t="s">
        <v>6992</v>
      </c>
      <c r="H5612" t="s">
        <v>6995</v>
      </c>
      <c r="I5612" t="s">
        <v>7004</v>
      </c>
      <c r="K5612" t="s">
        <v>7967</v>
      </c>
      <c r="L5612" t="s">
        <v>8343</v>
      </c>
      <c r="M5612" t="s">
        <v>8347</v>
      </c>
      <c r="N5612" t="s">
        <v>8353</v>
      </c>
      <c r="O5612" t="s">
        <v>8355</v>
      </c>
      <c r="T5612" t="s">
        <v>8367</v>
      </c>
    </row>
    <row r="5613" spans="1:20" x14ac:dyDescent="0.35">
      <c r="A5613" t="s">
        <v>477</v>
      </c>
      <c r="B5613" t="s">
        <v>1034</v>
      </c>
      <c r="C5613">
        <v>35</v>
      </c>
      <c r="D5613" t="s">
        <v>1172</v>
      </c>
      <c r="E5613" t="s">
        <v>3511</v>
      </c>
      <c r="G5613" t="s">
        <v>6991</v>
      </c>
      <c r="H5613" t="s">
        <v>6995</v>
      </c>
      <c r="I5613" t="s">
        <v>7003</v>
      </c>
      <c r="J5613" t="s">
        <v>7616</v>
      </c>
      <c r="K5613" t="s">
        <v>8265</v>
      </c>
      <c r="L5613" t="s">
        <v>8344</v>
      </c>
      <c r="M5613" t="s">
        <v>8346</v>
      </c>
      <c r="N5613" t="s">
        <v>8353</v>
      </c>
      <c r="O5613" t="s">
        <v>8355</v>
      </c>
      <c r="P5613">
        <v>45692</v>
      </c>
      <c r="Q5613" t="s">
        <v>8364</v>
      </c>
      <c r="R5613" t="s">
        <v>7089</v>
      </c>
      <c r="S5613">
        <v>5</v>
      </c>
      <c r="T5613" t="s">
        <v>8368</v>
      </c>
    </row>
    <row r="5614" spans="1:20" x14ac:dyDescent="0.35">
      <c r="A5614" t="s">
        <v>631</v>
      </c>
      <c r="B5614" t="s">
        <v>1150</v>
      </c>
      <c r="C5614">
        <v>27</v>
      </c>
      <c r="D5614" t="s">
        <v>1174</v>
      </c>
      <c r="E5614" t="s">
        <v>2085</v>
      </c>
      <c r="F5614" t="s">
        <v>6885</v>
      </c>
      <c r="G5614" t="s">
        <v>6989</v>
      </c>
      <c r="H5614" t="s">
        <v>6998</v>
      </c>
      <c r="I5614" t="s">
        <v>7002</v>
      </c>
      <c r="J5614" t="s">
        <v>7113</v>
      </c>
      <c r="K5614" t="s">
        <v>8063</v>
      </c>
      <c r="L5614" t="s">
        <v>8344</v>
      </c>
      <c r="M5614" t="s">
        <v>8346</v>
      </c>
      <c r="N5614" t="s">
        <v>8351</v>
      </c>
      <c r="O5614" t="s">
        <v>8359</v>
      </c>
      <c r="P5614">
        <v>25062</v>
      </c>
      <c r="Q5614" t="s">
        <v>8363</v>
      </c>
      <c r="R5614" t="s">
        <v>7609</v>
      </c>
      <c r="S5614">
        <v>2</v>
      </c>
      <c r="T5614" t="s">
        <v>8367</v>
      </c>
    </row>
    <row r="5615" spans="1:20" x14ac:dyDescent="0.35">
      <c r="A5615" t="s">
        <v>318</v>
      </c>
      <c r="B5615" t="s">
        <v>1161</v>
      </c>
      <c r="C5615">
        <v>52</v>
      </c>
      <c r="D5615" t="s">
        <v>1175</v>
      </c>
      <c r="E5615" t="s">
        <v>6380</v>
      </c>
      <c r="F5615" t="s">
        <v>6869</v>
      </c>
      <c r="G5615" t="s">
        <v>6992</v>
      </c>
      <c r="H5615" t="s">
        <v>6994</v>
      </c>
      <c r="I5615" t="s">
        <v>7005</v>
      </c>
      <c r="J5615" t="s">
        <v>7633</v>
      </c>
      <c r="K5615" t="s">
        <v>7717</v>
      </c>
      <c r="L5615" t="s">
        <v>8343</v>
      </c>
      <c r="M5615" t="s">
        <v>8347</v>
      </c>
      <c r="N5615" t="s">
        <v>8352</v>
      </c>
      <c r="O5615" t="s">
        <v>8357</v>
      </c>
      <c r="Q5615" t="s">
        <v>8363</v>
      </c>
      <c r="R5615" t="s">
        <v>7050</v>
      </c>
      <c r="S5615">
        <v>2</v>
      </c>
      <c r="T5615" t="s">
        <v>8367</v>
      </c>
    </row>
    <row r="5616" spans="1:20" x14ac:dyDescent="0.35">
      <c r="A5616" t="s">
        <v>282</v>
      </c>
      <c r="B5616" t="s">
        <v>1020</v>
      </c>
      <c r="D5616" t="s">
        <v>1173</v>
      </c>
      <c r="E5616" t="s">
        <v>3994</v>
      </c>
      <c r="G5616" t="s">
        <v>6987</v>
      </c>
      <c r="H5616" t="s">
        <v>6994</v>
      </c>
      <c r="I5616" t="s">
        <v>7003</v>
      </c>
      <c r="K5616" t="s">
        <v>8167</v>
      </c>
      <c r="L5616" t="s">
        <v>8343</v>
      </c>
      <c r="M5616" t="s">
        <v>8350</v>
      </c>
      <c r="N5616" t="s">
        <v>8351</v>
      </c>
      <c r="O5616" t="s">
        <v>8355</v>
      </c>
      <c r="P5616">
        <v>46600</v>
      </c>
      <c r="Q5616" t="s">
        <v>8364</v>
      </c>
      <c r="S5616">
        <v>2</v>
      </c>
      <c r="T5616" t="s">
        <v>8367</v>
      </c>
    </row>
    <row r="5617" spans="1:20" x14ac:dyDescent="0.35">
      <c r="A5617" t="s">
        <v>790</v>
      </c>
      <c r="B5617" t="s">
        <v>1099</v>
      </c>
      <c r="C5617">
        <v>42</v>
      </c>
      <c r="D5617" t="s">
        <v>1175</v>
      </c>
      <c r="E5617" t="s">
        <v>4138</v>
      </c>
      <c r="F5617" t="s">
        <v>6800</v>
      </c>
      <c r="G5617" t="s">
        <v>6991</v>
      </c>
      <c r="H5617" t="s">
        <v>6999</v>
      </c>
      <c r="I5617" t="s">
        <v>7005</v>
      </c>
      <c r="K5617" t="s">
        <v>8182</v>
      </c>
      <c r="L5617" t="s">
        <v>8338</v>
      </c>
      <c r="M5617" t="s">
        <v>8350</v>
      </c>
      <c r="N5617" t="s">
        <v>8353</v>
      </c>
      <c r="O5617" t="s">
        <v>8357</v>
      </c>
      <c r="P5617">
        <v>18296</v>
      </c>
      <c r="Q5617" t="s">
        <v>8364</v>
      </c>
      <c r="S5617">
        <v>3</v>
      </c>
      <c r="T5617" t="s">
        <v>8368</v>
      </c>
    </row>
    <row r="5618" spans="1:20" x14ac:dyDescent="0.35">
      <c r="A5618" t="s">
        <v>697</v>
      </c>
      <c r="B5618" t="s">
        <v>1130</v>
      </c>
      <c r="D5618" t="s">
        <v>1175</v>
      </c>
      <c r="E5618" t="s">
        <v>5699</v>
      </c>
      <c r="G5618" t="s">
        <v>6987</v>
      </c>
      <c r="H5618" t="s">
        <v>6996</v>
      </c>
      <c r="I5618" t="s">
        <v>7006</v>
      </c>
      <c r="J5618" t="s">
        <v>7659</v>
      </c>
      <c r="K5618" t="s">
        <v>7897</v>
      </c>
      <c r="L5618" t="s">
        <v>8338</v>
      </c>
      <c r="M5618" t="s">
        <v>8347</v>
      </c>
      <c r="N5618" t="s">
        <v>8353</v>
      </c>
      <c r="O5618" t="s">
        <v>8358</v>
      </c>
      <c r="P5618">
        <v>39496</v>
      </c>
      <c r="Q5618" t="s">
        <v>8361</v>
      </c>
      <c r="R5618" t="s">
        <v>7314</v>
      </c>
      <c r="S5618">
        <v>3</v>
      </c>
      <c r="T5618" t="s">
        <v>8368</v>
      </c>
    </row>
    <row r="5619" spans="1:20" x14ac:dyDescent="0.35">
      <c r="A5619" t="s">
        <v>754</v>
      </c>
      <c r="B5619" t="s">
        <v>1146</v>
      </c>
      <c r="C5619">
        <v>56</v>
      </c>
      <c r="D5619" t="s">
        <v>1173</v>
      </c>
      <c r="E5619" t="s">
        <v>6254</v>
      </c>
      <c r="G5619" t="s">
        <v>6984</v>
      </c>
      <c r="H5619" t="s">
        <v>6995</v>
      </c>
      <c r="I5619" t="s">
        <v>7001</v>
      </c>
      <c r="J5619" t="s">
        <v>7232</v>
      </c>
      <c r="K5619" t="s">
        <v>8323</v>
      </c>
      <c r="L5619" t="s">
        <v>8340</v>
      </c>
      <c r="M5619" t="s">
        <v>8348</v>
      </c>
      <c r="N5619" t="s">
        <v>8351</v>
      </c>
      <c r="O5619" t="s">
        <v>8357</v>
      </c>
      <c r="Q5619" t="s">
        <v>8360</v>
      </c>
      <c r="S5619">
        <v>5</v>
      </c>
    </row>
    <row r="5620" spans="1:20" x14ac:dyDescent="0.35">
      <c r="A5620" t="s">
        <v>231</v>
      </c>
      <c r="B5620" t="s">
        <v>1136</v>
      </c>
      <c r="E5620" t="s">
        <v>2119</v>
      </c>
      <c r="F5620" t="s">
        <v>6829</v>
      </c>
      <c r="G5620" t="s">
        <v>6988</v>
      </c>
      <c r="H5620" t="s">
        <v>6995</v>
      </c>
      <c r="I5620" t="s">
        <v>7003</v>
      </c>
      <c r="K5620" t="s">
        <v>7749</v>
      </c>
      <c r="L5620" t="s">
        <v>8338</v>
      </c>
      <c r="M5620" t="s">
        <v>8350</v>
      </c>
      <c r="N5620" t="s">
        <v>8354</v>
      </c>
      <c r="O5620" t="s">
        <v>8356</v>
      </c>
      <c r="R5620" t="s">
        <v>7242</v>
      </c>
      <c r="T5620" t="s">
        <v>8368</v>
      </c>
    </row>
    <row r="5621" spans="1:20" x14ac:dyDescent="0.35">
      <c r="A5621" t="s">
        <v>361</v>
      </c>
      <c r="B5621" t="s">
        <v>1139</v>
      </c>
      <c r="E5621" t="s">
        <v>4487</v>
      </c>
      <c r="F5621" t="s">
        <v>6808</v>
      </c>
      <c r="G5621" t="s">
        <v>6992</v>
      </c>
      <c r="H5621" t="s">
        <v>6996</v>
      </c>
      <c r="I5621" t="s">
        <v>7007</v>
      </c>
      <c r="K5621" t="s">
        <v>7687</v>
      </c>
      <c r="L5621" t="s">
        <v>8344</v>
      </c>
      <c r="M5621" t="s">
        <v>8347</v>
      </c>
      <c r="N5621" t="s">
        <v>8354</v>
      </c>
      <c r="O5621" t="s">
        <v>8356</v>
      </c>
      <c r="P5621">
        <v>38738</v>
      </c>
      <c r="R5621" t="s">
        <v>7483</v>
      </c>
      <c r="S5621">
        <v>1</v>
      </c>
    </row>
    <row r="5622" spans="1:20" x14ac:dyDescent="0.35">
      <c r="A5622" t="s">
        <v>162</v>
      </c>
      <c r="B5622" t="s">
        <v>1071</v>
      </c>
      <c r="E5622" t="s">
        <v>1517</v>
      </c>
      <c r="F5622" t="s">
        <v>6844</v>
      </c>
      <c r="G5622" t="s">
        <v>6984</v>
      </c>
      <c r="H5622" t="s">
        <v>7000</v>
      </c>
      <c r="I5622" t="s">
        <v>7006</v>
      </c>
      <c r="K5622" t="s">
        <v>7940</v>
      </c>
      <c r="L5622" t="s">
        <v>8341</v>
      </c>
      <c r="M5622" t="s">
        <v>8347</v>
      </c>
      <c r="N5622" t="s">
        <v>8354</v>
      </c>
      <c r="O5622" t="s">
        <v>8357</v>
      </c>
      <c r="R5622" t="s">
        <v>7043</v>
      </c>
      <c r="S5622">
        <v>2</v>
      </c>
      <c r="T5622" t="s">
        <v>8367</v>
      </c>
    </row>
    <row r="5623" spans="1:20" x14ac:dyDescent="0.35">
      <c r="A5623" t="s">
        <v>763</v>
      </c>
      <c r="B5623" t="s">
        <v>1072</v>
      </c>
      <c r="D5623" t="s">
        <v>1175</v>
      </c>
      <c r="E5623" t="s">
        <v>2688</v>
      </c>
      <c r="F5623" t="s">
        <v>6864</v>
      </c>
      <c r="G5623" t="s">
        <v>6988</v>
      </c>
      <c r="H5623" t="s">
        <v>6994</v>
      </c>
      <c r="I5623" t="s">
        <v>7007</v>
      </c>
      <c r="J5623" t="s">
        <v>7521</v>
      </c>
      <c r="K5623" t="s">
        <v>8086</v>
      </c>
      <c r="L5623" t="s">
        <v>8343</v>
      </c>
      <c r="M5623" t="s">
        <v>8346</v>
      </c>
      <c r="N5623" t="s">
        <v>8351</v>
      </c>
      <c r="O5623" t="s">
        <v>8357</v>
      </c>
      <c r="Q5623" t="s">
        <v>8362</v>
      </c>
      <c r="R5623" t="s">
        <v>7515</v>
      </c>
      <c r="S5623">
        <v>4</v>
      </c>
      <c r="T5623" t="s">
        <v>8367</v>
      </c>
    </row>
    <row r="5624" spans="1:20" x14ac:dyDescent="0.35">
      <c r="A5624" t="s">
        <v>20</v>
      </c>
      <c r="B5624" t="s">
        <v>1129</v>
      </c>
      <c r="D5624" t="s">
        <v>1174</v>
      </c>
      <c r="E5624" t="s">
        <v>5205</v>
      </c>
      <c r="F5624" t="s">
        <v>6879</v>
      </c>
      <c r="G5624" t="s">
        <v>6988</v>
      </c>
      <c r="H5624" t="s">
        <v>6997</v>
      </c>
      <c r="I5624" t="s">
        <v>7006</v>
      </c>
      <c r="J5624" t="s">
        <v>7521</v>
      </c>
      <c r="K5624" t="s">
        <v>8241</v>
      </c>
      <c r="L5624" t="s">
        <v>8343</v>
      </c>
      <c r="M5624" t="s">
        <v>8346</v>
      </c>
      <c r="N5624" t="s">
        <v>8352</v>
      </c>
      <c r="O5624" t="s">
        <v>8357</v>
      </c>
      <c r="Q5624" t="s">
        <v>8362</v>
      </c>
      <c r="S5624">
        <v>3</v>
      </c>
      <c r="T5624" t="s">
        <v>8368</v>
      </c>
    </row>
    <row r="5625" spans="1:20" x14ac:dyDescent="0.35">
      <c r="A5625" t="s">
        <v>640</v>
      </c>
      <c r="B5625" t="s">
        <v>1153</v>
      </c>
      <c r="D5625" t="s">
        <v>1172</v>
      </c>
      <c r="E5625" t="s">
        <v>2269</v>
      </c>
      <c r="F5625" t="s">
        <v>6938</v>
      </c>
      <c r="G5625" t="s">
        <v>6986</v>
      </c>
      <c r="H5625" t="s">
        <v>6996</v>
      </c>
      <c r="I5625" t="s">
        <v>7003</v>
      </c>
      <c r="K5625" t="s">
        <v>7926</v>
      </c>
      <c r="L5625" t="s">
        <v>8340</v>
      </c>
      <c r="M5625" t="s">
        <v>8349</v>
      </c>
      <c r="N5625" t="s">
        <v>8353</v>
      </c>
      <c r="O5625" t="s">
        <v>8355</v>
      </c>
      <c r="Q5625" t="s">
        <v>8362</v>
      </c>
      <c r="R5625" t="s">
        <v>7521</v>
      </c>
      <c r="S5625">
        <v>4</v>
      </c>
      <c r="T5625" t="s">
        <v>8369</v>
      </c>
    </row>
    <row r="5626" spans="1:20" x14ac:dyDescent="0.35">
      <c r="A5626" t="s">
        <v>37</v>
      </c>
      <c r="B5626" t="s">
        <v>1105</v>
      </c>
      <c r="D5626" t="s">
        <v>1173</v>
      </c>
      <c r="E5626" t="s">
        <v>1606</v>
      </c>
      <c r="G5626" t="s">
        <v>6985</v>
      </c>
      <c r="H5626" t="s">
        <v>6994</v>
      </c>
      <c r="I5626" t="s">
        <v>7001</v>
      </c>
      <c r="J5626" t="s">
        <v>7253</v>
      </c>
      <c r="K5626" t="s">
        <v>7988</v>
      </c>
      <c r="L5626" t="s">
        <v>8341</v>
      </c>
      <c r="M5626" t="s">
        <v>8347</v>
      </c>
      <c r="N5626" t="s">
        <v>8352</v>
      </c>
      <c r="O5626" t="s">
        <v>8357</v>
      </c>
      <c r="P5626">
        <v>40999</v>
      </c>
      <c r="Q5626" t="s">
        <v>8363</v>
      </c>
      <c r="R5626" t="s">
        <v>7155</v>
      </c>
      <c r="S5626">
        <v>2</v>
      </c>
    </row>
    <row r="5627" spans="1:20" x14ac:dyDescent="0.35">
      <c r="A5627" t="s">
        <v>29</v>
      </c>
      <c r="B5627" t="s">
        <v>1027</v>
      </c>
      <c r="C5627">
        <v>71</v>
      </c>
      <c r="E5627" t="s">
        <v>1185</v>
      </c>
      <c r="F5627" t="s">
        <v>6684</v>
      </c>
      <c r="G5627" t="s">
        <v>6990</v>
      </c>
      <c r="H5627" t="s">
        <v>6998</v>
      </c>
      <c r="I5627" t="s">
        <v>7003</v>
      </c>
      <c r="J5627" t="s">
        <v>7014</v>
      </c>
      <c r="K5627" t="s">
        <v>7687</v>
      </c>
      <c r="L5627" t="s">
        <v>8344</v>
      </c>
      <c r="M5627" t="s">
        <v>8350</v>
      </c>
      <c r="N5627" t="s">
        <v>8351</v>
      </c>
      <c r="O5627" t="s">
        <v>8358</v>
      </c>
      <c r="Q5627" t="s">
        <v>8364</v>
      </c>
      <c r="S5627">
        <v>4</v>
      </c>
      <c r="T5627" t="s">
        <v>8368</v>
      </c>
    </row>
    <row r="5628" spans="1:20" x14ac:dyDescent="0.35">
      <c r="A5628" t="s">
        <v>758</v>
      </c>
      <c r="B5628" t="s">
        <v>1061</v>
      </c>
      <c r="C5628">
        <v>33</v>
      </c>
      <c r="D5628" t="s">
        <v>1175</v>
      </c>
      <c r="E5628" t="s">
        <v>2989</v>
      </c>
      <c r="F5628" t="s">
        <v>6914</v>
      </c>
      <c r="G5628" t="s">
        <v>6988</v>
      </c>
      <c r="H5628" t="s">
        <v>6995</v>
      </c>
      <c r="I5628" t="s">
        <v>7001</v>
      </c>
      <c r="K5628" t="s">
        <v>7976</v>
      </c>
      <c r="L5628" t="s">
        <v>8341</v>
      </c>
      <c r="M5628" t="s">
        <v>8348</v>
      </c>
      <c r="N5628" t="s">
        <v>8354</v>
      </c>
      <c r="O5628" t="s">
        <v>8356</v>
      </c>
      <c r="Q5628" t="s">
        <v>8361</v>
      </c>
      <c r="S5628">
        <v>3</v>
      </c>
      <c r="T5628" t="s">
        <v>8367</v>
      </c>
    </row>
    <row r="5629" spans="1:20" x14ac:dyDescent="0.35">
      <c r="A5629" t="s">
        <v>450</v>
      </c>
      <c r="B5629" t="s">
        <v>1071</v>
      </c>
      <c r="C5629">
        <v>76</v>
      </c>
      <c r="D5629" t="s">
        <v>1173</v>
      </c>
      <c r="E5629" t="s">
        <v>1735</v>
      </c>
      <c r="F5629" t="s">
        <v>6844</v>
      </c>
      <c r="G5629" t="s">
        <v>6991</v>
      </c>
      <c r="H5629" t="s">
        <v>6996</v>
      </c>
      <c r="I5629" t="s">
        <v>7004</v>
      </c>
      <c r="K5629" t="s">
        <v>7823</v>
      </c>
      <c r="L5629" t="s">
        <v>8345</v>
      </c>
      <c r="M5629" t="s">
        <v>8348</v>
      </c>
      <c r="N5629" t="s">
        <v>8351</v>
      </c>
      <c r="O5629" t="s">
        <v>8358</v>
      </c>
      <c r="S5629">
        <v>4</v>
      </c>
    </row>
    <row r="5630" spans="1:20" x14ac:dyDescent="0.35">
      <c r="A5630" t="s">
        <v>701</v>
      </c>
      <c r="B5630" t="s">
        <v>1024</v>
      </c>
      <c r="D5630" t="s">
        <v>1172</v>
      </c>
      <c r="E5630" t="s">
        <v>4703</v>
      </c>
      <c r="F5630" t="s">
        <v>6922</v>
      </c>
      <c r="G5630" t="s">
        <v>6993</v>
      </c>
      <c r="H5630" t="s">
        <v>6997</v>
      </c>
      <c r="I5630" t="s">
        <v>7004</v>
      </c>
      <c r="J5630" t="s">
        <v>7342</v>
      </c>
      <c r="K5630" t="s">
        <v>8246</v>
      </c>
      <c r="L5630" t="s">
        <v>8341</v>
      </c>
      <c r="M5630" t="s">
        <v>8348</v>
      </c>
      <c r="N5630" t="s">
        <v>8353</v>
      </c>
      <c r="O5630" t="s">
        <v>8356</v>
      </c>
      <c r="R5630" t="s">
        <v>7518</v>
      </c>
      <c r="T5630" t="s">
        <v>8368</v>
      </c>
    </row>
    <row r="5631" spans="1:20" x14ac:dyDescent="0.35">
      <c r="A5631" t="s">
        <v>201</v>
      </c>
      <c r="B5631" t="s">
        <v>1149</v>
      </c>
      <c r="D5631" t="s">
        <v>1172</v>
      </c>
      <c r="E5631" t="s">
        <v>2243</v>
      </c>
      <c r="F5631" t="s">
        <v>6831</v>
      </c>
      <c r="G5631" t="s">
        <v>6987</v>
      </c>
      <c r="H5631" t="s">
        <v>6996</v>
      </c>
      <c r="I5631" t="s">
        <v>7004</v>
      </c>
      <c r="J5631" t="s">
        <v>7153</v>
      </c>
      <c r="K5631" t="s">
        <v>7941</v>
      </c>
      <c r="L5631" t="s">
        <v>8340</v>
      </c>
      <c r="M5631" t="s">
        <v>8350</v>
      </c>
      <c r="N5631" t="s">
        <v>8354</v>
      </c>
      <c r="O5631" t="s">
        <v>8358</v>
      </c>
      <c r="Q5631" t="s">
        <v>8363</v>
      </c>
      <c r="S5631">
        <v>5</v>
      </c>
      <c r="T5631" t="s">
        <v>8369</v>
      </c>
    </row>
    <row r="5632" spans="1:20" x14ac:dyDescent="0.35">
      <c r="A5632" t="s">
        <v>788</v>
      </c>
      <c r="B5632" t="s">
        <v>1104</v>
      </c>
      <c r="D5632" t="s">
        <v>1172</v>
      </c>
      <c r="E5632" t="s">
        <v>3388</v>
      </c>
      <c r="G5632" t="s">
        <v>6987</v>
      </c>
      <c r="H5632" t="s">
        <v>6998</v>
      </c>
      <c r="I5632" t="s">
        <v>7006</v>
      </c>
      <c r="J5632" t="s">
        <v>7177</v>
      </c>
      <c r="K5632" t="s">
        <v>8106</v>
      </c>
      <c r="L5632" t="s">
        <v>8344</v>
      </c>
      <c r="M5632" t="s">
        <v>8350</v>
      </c>
      <c r="N5632" t="s">
        <v>8353</v>
      </c>
      <c r="O5632" t="s">
        <v>8355</v>
      </c>
      <c r="Q5632" t="s">
        <v>8360</v>
      </c>
      <c r="R5632" t="s">
        <v>7100</v>
      </c>
      <c r="S5632">
        <v>3</v>
      </c>
      <c r="T5632" t="s">
        <v>8367</v>
      </c>
    </row>
    <row r="5633" spans="1:20" x14ac:dyDescent="0.35">
      <c r="A5633" t="s">
        <v>721</v>
      </c>
      <c r="B5633" t="s">
        <v>1141</v>
      </c>
      <c r="C5633">
        <v>46</v>
      </c>
      <c r="E5633" t="s">
        <v>5308</v>
      </c>
      <c r="F5633" t="s">
        <v>6810</v>
      </c>
      <c r="G5633" t="s">
        <v>6989</v>
      </c>
      <c r="H5633" t="s">
        <v>6999</v>
      </c>
      <c r="I5633" t="s">
        <v>7005</v>
      </c>
      <c r="J5633" t="s">
        <v>7202</v>
      </c>
      <c r="K5633" t="s">
        <v>8096</v>
      </c>
      <c r="L5633" t="s">
        <v>8344</v>
      </c>
      <c r="M5633" t="s">
        <v>8348</v>
      </c>
      <c r="N5633" t="s">
        <v>8352</v>
      </c>
      <c r="O5633" t="s">
        <v>8359</v>
      </c>
      <c r="Q5633" t="s">
        <v>8363</v>
      </c>
      <c r="R5633" t="s">
        <v>7338</v>
      </c>
      <c r="S5633">
        <v>3</v>
      </c>
    </row>
    <row r="5634" spans="1:20" x14ac:dyDescent="0.35">
      <c r="A5634" t="s">
        <v>790</v>
      </c>
      <c r="B5634" t="s">
        <v>1144</v>
      </c>
      <c r="C5634">
        <v>52</v>
      </c>
      <c r="D5634" t="s">
        <v>1175</v>
      </c>
      <c r="E5634" t="s">
        <v>2800</v>
      </c>
      <c r="F5634" t="s">
        <v>6953</v>
      </c>
      <c r="G5634" t="s">
        <v>6985</v>
      </c>
      <c r="H5634" t="s">
        <v>6996</v>
      </c>
      <c r="I5634" t="s">
        <v>7001</v>
      </c>
      <c r="J5634" t="s">
        <v>7489</v>
      </c>
      <c r="K5634" t="s">
        <v>8276</v>
      </c>
      <c r="L5634" t="s">
        <v>8344</v>
      </c>
      <c r="M5634" t="s">
        <v>8349</v>
      </c>
      <c r="N5634" t="s">
        <v>8353</v>
      </c>
      <c r="O5634" t="s">
        <v>8359</v>
      </c>
      <c r="P5634">
        <v>8280</v>
      </c>
      <c r="Q5634" t="s">
        <v>8364</v>
      </c>
      <c r="S5634">
        <v>5</v>
      </c>
      <c r="T5634" t="s">
        <v>8368</v>
      </c>
    </row>
    <row r="5635" spans="1:20" x14ac:dyDescent="0.35">
      <c r="A5635" t="s">
        <v>263</v>
      </c>
      <c r="B5635" t="s">
        <v>1069</v>
      </c>
      <c r="C5635">
        <v>30</v>
      </c>
      <c r="E5635" t="s">
        <v>3054</v>
      </c>
      <c r="F5635" t="s">
        <v>6937</v>
      </c>
      <c r="G5635" t="s">
        <v>6989</v>
      </c>
      <c r="H5635" t="s">
        <v>6996</v>
      </c>
      <c r="I5635" t="s">
        <v>7004</v>
      </c>
      <c r="J5635" t="s">
        <v>7521</v>
      </c>
      <c r="K5635" t="s">
        <v>7937</v>
      </c>
      <c r="L5635" t="s">
        <v>8344</v>
      </c>
      <c r="M5635" t="s">
        <v>8350</v>
      </c>
      <c r="N5635" t="s">
        <v>8354</v>
      </c>
      <c r="O5635" t="s">
        <v>8359</v>
      </c>
      <c r="R5635" t="s">
        <v>7572</v>
      </c>
    </row>
    <row r="5636" spans="1:20" x14ac:dyDescent="0.35">
      <c r="A5636" t="s">
        <v>436</v>
      </c>
      <c r="B5636" t="s">
        <v>1156</v>
      </c>
      <c r="D5636" t="s">
        <v>1173</v>
      </c>
      <c r="E5636" t="s">
        <v>5559</v>
      </c>
      <c r="G5636" t="s">
        <v>6993</v>
      </c>
      <c r="H5636" t="s">
        <v>6998</v>
      </c>
      <c r="I5636" t="s">
        <v>7007</v>
      </c>
      <c r="J5636" t="s">
        <v>7519</v>
      </c>
      <c r="K5636" t="s">
        <v>7714</v>
      </c>
      <c r="L5636" t="s">
        <v>8345</v>
      </c>
      <c r="M5636" t="s">
        <v>8347</v>
      </c>
      <c r="N5636" t="s">
        <v>8353</v>
      </c>
      <c r="O5636" t="s">
        <v>8356</v>
      </c>
      <c r="Q5636" t="s">
        <v>8362</v>
      </c>
      <c r="S5636">
        <v>2</v>
      </c>
      <c r="T5636" t="s">
        <v>8369</v>
      </c>
    </row>
    <row r="5637" spans="1:20" x14ac:dyDescent="0.35">
      <c r="A5637" t="s">
        <v>481</v>
      </c>
      <c r="B5637" t="s">
        <v>1122</v>
      </c>
      <c r="E5637" t="s">
        <v>3728</v>
      </c>
      <c r="F5637" t="s">
        <v>6927</v>
      </c>
      <c r="G5637" t="s">
        <v>6988</v>
      </c>
      <c r="H5637" t="s">
        <v>6998</v>
      </c>
      <c r="I5637" t="s">
        <v>7005</v>
      </c>
      <c r="J5637" t="s">
        <v>7016</v>
      </c>
      <c r="K5637" t="s">
        <v>8060</v>
      </c>
      <c r="L5637" t="s">
        <v>8341</v>
      </c>
      <c r="M5637" t="s">
        <v>8347</v>
      </c>
      <c r="N5637" t="s">
        <v>8353</v>
      </c>
      <c r="O5637" t="s">
        <v>8359</v>
      </c>
      <c r="Q5637" t="s">
        <v>8362</v>
      </c>
      <c r="R5637" t="s">
        <v>7640</v>
      </c>
      <c r="S5637">
        <v>5</v>
      </c>
    </row>
    <row r="5638" spans="1:20" x14ac:dyDescent="0.35">
      <c r="A5638" t="s">
        <v>81</v>
      </c>
      <c r="B5638" t="s">
        <v>1126</v>
      </c>
      <c r="D5638" t="s">
        <v>1174</v>
      </c>
      <c r="E5638" t="s">
        <v>4773</v>
      </c>
      <c r="G5638" t="s">
        <v>6987</v>
      </c>
      <c r="H5638" t="s">
        <v>6999</v>
      </c>
      <c r="I5638" t="s">
        <v>7007</v>
      </c>
      <c r="J5638" t="s">
        <v>7061</v>
      </c>
      <c r="K5638" t="s">
        <v>8169</v>
      </c>
      <c r="L5638" t="s">
        <v>8341</v>
      </c>
      <c r="M5638" t="s">
        <v>8350</v>
      </c>
      <c r="N5638" t="s">
        <v>8351</v>
      </c>
      <c r="O5638" t="s">
        <v>8358</v>
      </c>
      <c r="Q5638" t="s">
        <v>8363</v>
      </c>
      <c r="R5638" t="s">
        <v>7584</v>
      </c>
      <c r="S5638">
        <v>1</v>
      </c>
      <c r="T5638" t="s">
        <v>8368</v>
      </c>
    </row>
    <row r="5639" spans="1:20" x14ac:dyDescent="0.35">
      <c r="A5639" t="s">
        <v>199</v>
      </c>
      <c r="B5639" t="s">
        <v>1119</v>
      </c>
      <c r="D5639" t="s">
        <v>1172</v>
      </c>
      <c r="E5639" t="s">
        <v>3811</v>
      </c>
      <c r="F5639" t="s">
        <v>6766</v>
      </c>
      <c r="G5639" t="s">
        <v>6985</v>
      </c>
      <c r="H5639" t="s">
        <v>6994</v>
      </c>
      <c r="I5639" t="s">
        <v>7002</v>
      </c>
      <c r="J5639" t="s">
        <v>7437</v>
      </c>
      <c r="K5639" t="s">
        <v>7886</v>
      </c>
      <c r="L5639" t="s">
        <v>8340</v>
      </c>
      <c r="M5639" t="s">
        <v>8350</v>
      </c>
      <c r="N5639" t="s">
        <v>8354</v>
      </c>
      <c r="O5639" t="s">
        <v>8357</v>
      </c>
      <c r="Q5639" t="s">
        <v>8361</v>
      </c>
      <c r="R5639" t="s">
        <v>7041</v>
      </c>
      <c r="T5639" t="s">
        <v>8369</v>
      </c>
    </row>
    <row r="5640" spans="1:20" x14ac:dyDescent="0.35">
      <c r="A5640" t="s">
        <v>191</v>
      </c>
      <c r="B5640" t="s">
        <v>1133</v>
      </c>
      <c r="D5640" t="s">
        <v>1172</v>
      </c>
      <c r="E5640" t="s">
        <v>1364</v>
      </c>
      <c r="F5640" t="s">
        <v>6783</v>
      </c>
      <c r="G5640" t="s">
        <v>6987</v>
      </c>
      <c r="H5640" t="s">
        <v>6999</v>
      </c>
      <c r="I5640" t="s">
        <v>7004</v>
      </c>
      <c r="J5640" t="s">
        <v>7133</v>
      </c>
      <c r="K5640" t="s">
        <v>7837</v>
      </c>
      <c r="L5640" t="s">
        <v>8343</v>
      </c>
      <c r="M5640" t="s">
        <v>8349</v>
      </c>
      <c r="N5640" t="s">
        <v>8353</v>
      </c>
      <c r="O5640" t="s">
        <v>8356</v>
      </c>
      <c r="P5640">
        <v>7491</v>
      </c>
      <c r="Q5640" t="s">
        <v>8363</v>
      </c>
      <c r="S5640">
        <v>5</v>
      </c>
    </row>
    <row r="5641" spans="1:20" x14ac:dyDescent="0.35">
      <c r="A5641" t="s">
        <v>954</v>
      </c>
      <c r="B5641" t="s">
        <v>1168</v>
      </c>
      <c r="C5641">
        <v>50</v>
      </c>
      <c r="D5641" t="s">
        <v>1175</v>
      </c>
      <c r="E5641" t="s">
        <v>6022</v>
      </c>
      <c r="F5641" t="s">
        <v>6930</v>
      </c>
      <c r="G5641" t="s">
        <v>6988</v>
      </c>
      <c r="H5641" t="s">
        <v>6996</v>
      </c>
      <c r="I5641" t="s">
        <v>7005</v>
      </c>
      <c r="K5641" t="s">
        <v>8037</v>
      </c>
      <c r="L5641" t="s">
        <v>8339</v>
      </c>
      <c r="M5641" t="s">
        <v>8349</v>
      </c>
      <c r="N5641" t="s">
        <v>8352</v>
      </c>
      <c r="O5641" t="s">
        <v>8356</v>
      </c>
      <c r="Q5641" t="s">
        <v>8362</v>
      </c>
      <c r="R5641" t="s">
        <v>7594</v>
      </c>
      <c r="S5641">
        <v>2</v>
      </c>
      <c r="T5641" t="s">
        <v>8367</v>
      </c>
    </row>
    <row r="5642" spans="1:20" x14ac:dyDescent="0.35">
      <c r="A5642" t="s">
        <v>376</v>
      </c>
      <c r="B5642" t="s">
        <v>1030</v>
      </c>
      <c r="C5642">
        <v>26</v>
      </c>
      <c r="D5642" t="s">
        <v>1174</v>
      </c>
      <c r="E5642" t="s">
        <v>1623</v>
      </c>
      <c r="F5642" t="s">
        <v>6687</v>
      </c>
      <c r="G5642" t="s">
        <v>6986</v>
      </c>
      <c r="H5642" t="s">
        <v>6999</v>
      </c>
      <c r="I5642" t="s">
        <v>7007</v>
      </c>
      <c r="J5642" t="s">
        <v>7263</v>
      </c>
      <c r="K5642" t="s">
        <v>7998</v>
      </c>
      <c r="L5642" t="s">
        <v>8345</v>
      </c>
      <c r="M5642" t="s">
        <v>8346</v>
      </c>
      <c r="N5642" t="s">
        <v>8354</v>
      </c>
      <c r="O5642" t="s">
        <v>8355</v>
      </c>
      <c r="Q5642" t="s">
        <v>8362</v>
      </c>
      <c r="R5642" t="s">
        <v>7640</v>
      </c>
      <c r="S5642">
        <v>2</v>
      </c>
      <c r="T5642" t="s">
        <v>8367</v>
      </c>
    </row>
    <row r="5643" spans="1:20" x14ac:dyDescent="0.35">
      <c r="A5643" t="s">
        <v>20</v>
      </c>
      <c r="B5643" t="s">
        <v>1079</v>
      </c>
      <c r="D5643" t="s">
        <v>1175</v>
      </c>
      <c r="E5643" t="s">
        <v>2896</v>
      </c>
      <c r="G5643" t="s">
        <v>6989</v>
      </c>
      <c r="H5643" t="s">
        <v>6994</v>
      </c>
      <c r="I5643" t="s">
        <v>7001</v>
      </c>
      <c r="J5643" t="s">
        <v>7062</v>
      </c>
      <c r="K5643" t="s">
        <v>7906</v>
      </c>
      <c r="L5643" t="s">
        <v>8342</v>
      </c>
      <c r="M5643" t="s">
        <v>8348</v>
      </c>
      <c r="N5643" t="s">
        <v>8353</v>
      </c>
      <c r="O5643" t="s">
        <v>8358</v>
      </c>
      <c r="Q5643" t="s">
        <v>8362</v>
      </c>
      <c r="R5643" t="s">
        <v>7051</v>
      </c>
      <c r="S5643">
        <v>3</v>
      </c>
      <c r="T5643" t="s">
        <v>8368</v>
      </c>
    </row>
    <row r="5644" spans="1:20" x14ac:dyDescent="0.35">
      <c r="A5644" t="s">
        <v>55</v>
      </c>
      <c r="B5644" t="s">
        <v>1070</v>
      </c>
      <c r="C5644">
        <v>57</v>
      </c>
      <c r="E5644" t="s">
        <v>4714</v>
      </c>
      <c r="F5644" t="s">
        <v>6772</v>
      </c>
      <c r="G5644" t="s">
        <v>6990</v>
      </c>
      <c r="H5644" t="s">
        <v>6995</v>
      </c>
      <c r="I5644" t="s">
        <v>7006</v>
      </c>
      <c r="J5644" t="s">
        <v>7444</v>
      </c>
      <c r="K5644" t="s">
        <v>8185</v>
      </c>
      <c r="L5644" t="s">
        <v>8338</v>
      </c>
      <c r="M5644" t="s">
        <v>8350</v>
      </c>
      <c r="N5644" t="s">
        <v>8352</v>
      </c>
      <c r="O5644" t="s">
        <v>8359</v>
      </c>
      <c r="Q5644" t="s">
        <v>8360</v>
      </c>
      <c r="T5644" t="s">
        <v>8367</v>
      </c>
    </row>
    <row r="5645" spans="1:20" x14ac:dyDescent="0.35">
      <c r="A5645" t="s">
        <v>410</v>
      </c>
      <c r="B5645" t="s">
        <v>1043</v>
      </c>
      <c r="D5645" t="s">
        <v>1174</v>
      </c>
      <c r="E5645" t="s">
        <v>3542</v>
      </c>
      <c r="G5645" t="s">
        <v>6991</v>
      </c>
      <c r="H5645" t="s">
        <v>6996</v>
      </c>
      <c r="I5645" t="s">
        <v>7006</v>
      </c>
      <c r="J5645" t="s">
        <v>7172</v>
      </c>
      <c r="K5645" t="s">
        <v>8280</v>
      </c>
      <c r="L5645" t="s">
        <v>8344</v>
      </c>
      <c r="M5645" t="s">
        <v>8349</v>
      </c>
      <c r="N5645" t="s">
        <v>8351</v>
      </c>
      <c r="O5645" t="s">
        <v>8355</v>
      </c>
      <c r="Q5645" t="s">
        <v>8364</v>
      </c>
      <c r="R5645" t="s">
        <v>7295</v>
      </c>
      <c r="S5645">
        <v>1</v>
      </c>
      <c r="T5645" t="s">
        <v>8367</v>
      </c>
    </row>
    <row r="5646" spans="1:20" x14ac:dyDescent="0.35">
      <c r="A5646" t="s">
        <v>59</v>
      </c>
      <c r="B5646" t="s">
        <v>1099</v>
      </c>
      <c r="C5646">
        <v>83</v>
      </c>
      <c r="E5646" t="s">
        <v>3165</v>
      </c>
      <c r="G5646" t="s">
        <v>6992</v>
      </c>
      <c r="H5646" t="s">
        <v>6997</v>
      </c>
      <c r="I5646" t="s">
        <v>7003</v>
      </c>
      <c r="J5646" t="s">
        <v>7586</v>
      </c>
      <c r="K5646" t="s">
        <v>7769</v>
      </c>
      <c r="L5646" t="s">
        <v>8343</v>
      </c>
      <c r="M5646" t="s">
        <v>8350</v>
      </c>
      <c r="N5646" t="s">
        <v>8351</v>
      </c>
      <c r="O5646" t="s">
        <v>8357</v>
      </c>
      <c r="Q5646" t="s">
        <v>8361</v>
      </c>
      <c r="R5646" t="s">
        <v>7590</v>
      </c>
      <c r="S5646">
        <v>3</v>
      </c>
      <c r="T5646" t="s">
        <v>8367</v>
      </c>
    </row>
    <row r="5647" spans="1:20" x14ac:dyDescent="0.35">
      <c r="A5647" t="s">
        <v>508</v>
      </c>
      <c r="B5647" t="s">
        <v>1019</v>
      </c>
      <c r="D5647" t="s">
        <v>1175</v>
      </c>
      <c r="E5647" t="s">
        <v>3342</v>
      </c>
      <c r="F5647" t="s">
        <v>6753</v>
      </c>
      <c r="G5647" t="s">
        <v>6986</v>
      </c>
      <c r="H5647" t="s">
        <v>6995</v>
      </c>
      <c r="I5647" t="s">
        <v>7004</v>
      </c>
      <c r="K5647" t="s">
        <v>8076</v>
      </c>
      <c r="L5647" t="s">
        <v>8341</v>
      </c>
      <c r="M5647" t="s">
        <v>8346</v>
      </c>
      <c r="N5647" t="s">
        <v>8353</v>
      </c>
      <c r="O5647" t="s">
        <v>8358</v>
      </c>
      <c r="Q5647" t="s">
        <v>8360</v>
      </c>
    </row>
    <row r="5648" spans="1:20" x14ac:dyDescent="0.35">
      <c r="A5648" t="s">
        <v>231</v>
      </c>
      <c r="B5648" t="s">
        <v>1043</v>
      </c>
      <c r="C5648">
        <v>32</v>
      </c>
      <c r="D5648" t="s">
        <v>1172</v>
      </c>
      <c r="E5648" t="s">
        <v>2049</v>
      </c>
      <c r="F5648" t="s">
        <v>6813</v>
      </c>
      <c r="G5648" t="s">
        <v>6993</v>
      </c>
      <c r="H5648" t="s">
        <v>7000</v>
      </c>
      <c r="I5648" t="s">
        <v>7003</v>
      </c>
      <c r="J5648" t="s">
        <v>7386</v>
      </c>
      <c r="K5648" t="s">
        <v>8011</v>
      </c>
      <c r="L5648" t="s">
        <v>8344</v>
      </c>
      <c r="M5648" t="s">
        <v>8350</v>
      </c>
      <c r="N5648" t="s">
        <v>8351</v>
      </c>
      <c r="O5648" t="s">
        <v>8357</v>
      </c>
      <c r="P5648">
        <v>12367</v>
      </c>
      <c r="Q5648" t="s">
        <v>8361</v>
      </c>
      <c r="R5648" t="s">
        <v>7366</v>
      </c>
    </row>
    <row r="5649" spans="1:20" x14ac:dyDescent="0.35">
      <c r="A5649" t="s">
        <v>751</v>
      </c>
      <c r="B5649" t="s">
        <v>1150</v>
      </c>
      <c r="C5649">
        <v>3</v>
      </c>
      <c r="D5649" t="s">
        <v>1175</v>
      </c>
      <c r="E5649" t="s">
        <v>3968</v>
      </c>
      <c r="F5649" t="s">
        <v>6885</v>
      </c>
      <c r="G5649" t="s">
        <v>6992</v>
      </c>
      <c r="H5649" t="s">
        <v>7000</v>
      </c>
      <c r="I5649" t="s">
        <v>7004</v>
      </c>
      <c r="J5649" t="s">
        <v>7480</v>
      </c>
      <c r="K5649" t="s">
        <v>8168</v>
      </c>
      <c r="L5649" t="s">
        <v>8339</v>
      </c>
      <c r="M5649" t="s">
        <v>8347</v>
      </c>
      <c r="N5649" t="s">
        <v>8351</v>
      </c>
      <c r="O5649" t="s">
        <v>8358</v>
      </c>
      <c r="P5649">
        <v>17935</v>
      </c>
      <c r="Q5649" t="s">
        <v>8361</v>
      </c>
      <c r="S5649">
        <v>3</v>
      </c>
      <c r="T5649" t="s">
        <v>8367</v>
      </c>
    </row>
    <row r="5650" spans="1:20" x14ac:dyDescent="0.35">
      <c r="A5650" t="s">
        <v>669</v>
      </c>
      <c r="B5650" t="s">
        <v>1153</v>
      </c>
      <c r="C5650">
        <v>24</v>
      </c>
      <c r="D5650" t="s">
        <v>1173</v>
      </c>
      <c r="E5650" t="s">
        <v>4897</v>
      </c>
      <c r="F5650" t="s">
        <v>6938</v>
      </c>
      <c r="G5650" t="s">
        <v>6985</v>
      </c>
      <c r="H5650" t="s">
        <v>6996</v>
      </c>
      <c r="I5650" t="s">
        <v>7002</v>
      </c>
      <c r="K5650" t="s">
        <v>7900</v>
      </c>
      <c r="L5650" t="s">
        <v>8345</v>
      </c>
      <c r="M5650" t="s">
        <v>8347</v>
      </c>
      <c r="N5650" t="s">
        <v>8354</v>
      </c>
      <c r="O5650" t="s">
        <v>8359</v>
      </c>
      <c r="Q5650" t="s">
        <v>8363</v>
      </c>
      <c r="R5650" t="s">
        <v>7058</v>
      </c>
      <c r="S5650">
        <v>2</v>
      </c>
    </row>
    <row r="5651" spans="1:20" x14ac:dyDescent="0.35">
      <c r="A5651" t="s">
        <v>664</v>
      </c>
      <c r="B5651" t="s">
        <v>1094</v>
      </c>
      <c r="D5651" t="s">
        <v>1174</v>
      </c>
      <c r="E5651" t="s">
        <v>2226</v>
      </c>
      <c r="F5651" t="s">
        <v>6819</v>
      </c>
      <c r="G5651" t="s">
        <v>6986</v>
      </c>
      <c r="H5651" t="s">
        <v>6999</v>
      </c>
      <c r="I5651" t="s">
        <v>7003</v>
      </c>
      <c r="J5651" t="s">
        <v>7167</v>
      </c>
      <c r="K5651" t="s">
        <v>7939</v>
      </c>
      <c r="L5651" t="s">
        <v>8345</v>
      </c>
      <c r="M5651" t="s">
        <v>8349</v>
      </c>
      <c r="N5651" t="s">
        <v>8354</v>
      </c>
      <c r="O5651" t="s">
        <v>8359</v>
      </c>
      <c r="P5651">
        <v>49002</v>
      </c>
      <c r="Q5651" t="s">
        <v>8361</v>
      </c>
      <c r="R5651" t="s">
        <v>7295</v>
      </c>
    </row>
    <row r="5652" spans="1:20" x14ac:dyDescent="0.35">
      <c r="A5652" t="s">
        <v>41</v>
      </c>
      <c r="B5652" t="s">
        <v>1123</v>
      </c>
      <c r="C5652">
        <v>44</v>
      </c>
      <c r="E5652" t="s">
        <v>1579</v>
      </c>
      <c r="F5652" t="s">
        <v>6793</v>
      </c>
      <c r="G5652" t="s">
        <v>6984</v>
      </c>
      <c r="H5652" t="s">
        <v>6999</v>
      </c>
      <c r="I5652" t="s">
        <v>7001</v>
      </c>
      <c r="K5652" t="s">
        <v>7972</v>
      </c>
      <c r="L5652" t="s">
        <v>8343</v>
      </c>
      <c r="M5652" t="s">
        <v>8350</v>
      </c>
      <c r="N5652" t="s">
        <v>8351</v>
      </c>
      <c r="O5652" t="s">
        <v>8357</v>
      </c>
      <c r="P5652">
        <v>687</v>
      </c>
      <c r="Q5652" t="s">
        <v>8363</v>
      </c>
      <c r="S5652">
        <v>2</v>
      </c>
    </row>
    <row r="5653" spans="1:20" x14ac:dyDescent="0.35">
      <c r="A5653" t="s">
        <v>334</v>
      </c>
      <c r="B5653" t="s">
        <v>1062</v>
      </c>
      <c r="C5653">
        <v>47</v>
      </c>
      <c r="D5653" t="s">
        <v>1172</v>
      </c>
      <c r="E5653" t="s">
        <v>3667</v>
      </c>
      <c r="F5653" t="s">
        <v>6779</v>
      </c>
      <c r="G5653" t="s">
        <v>6987</v>
      </c>
      <c r="H5653" t="s">
        <v>6994</v>
      </c>
      <c r="I5653" t="s">
        <v>7007</v>
      </c>
      <c r="K5653" t="s">
        <v>7706</v>
      </c>
      <c r="L5653" t="s">
        <v>8338</v>
      </c>
      <c r="M5653" t="s">
        <v>8348</v>
      </c>
      <c r="N5653" t="s">
        <v>8352</v>
      </c>
      <c r="O5653" t="s">
        <v>8357</v>
      </c>
      <c r="Q5653" t="s">
        <v>8361</v>
      </c>
      <c r="R5653" t="s">
        <v>7653</v>
      </c>
      <c r="S5653">
        <v>4</v>
      </c>
      <c r="T5653" t="s">
        <v>8367</v>
      </c>
    </row>
    <row r="5654" spans="1:20" x14ac:dyDescent="0.35">
      <c r="A5654" t="s">
        <v>876</v>
      </c>
      <c r="B5654" t="s">
        <v>1081</v>
      </c>
      <c r="C5654">
        <v>60</v>
      </c>
      <c r="D5654" t="s">
        <v>1172</v>
      </c>
      <c r="E5654" t="s">
        <v>3274</v>
      </c>
      <c r="G5654" t="s">
        <v>6992</v>
      </c>
      <c r="H5654" t="s">
        <v>6996</v>
      </c>
      <c r="I5654" t="s">
        <v>7003</v>
      </c>
      <c r="K5654" t="s">
        <v>7909</v>
      </c>
      <c r="L5654" t="s">
        <v>8341</v>
      </c>
      <c r="M5654" t="s">
        <v>8346</v>
      </c>
      <c r="N5654" t="s">
        <v>8354</v>
      </c>
      <c r="O5654" t="s">
        <v>8359</v>
      </c>
      <c r="Q5654" t="s">
        <v>8361</v>
      </c>
      <c r="R5654" t="s">
        <v>7482</v>
      </c>
      <c r="S5654">
        <v>1</v>
      </c>
      <c r="T5654" t="s">
        <v>8367</v>
      </c>
    </row>
    <row r="5655" spans="1:20" x14ac:dyDescent="0.35">
      <c r="A5655" t="s">
        <v>554</v>
      </c>
      <c r="B5655" t="s">
        <v>1095</v>
      </c>
      <c r="D5655" t="s">
        <v>1175</v>
      </c>
      <c r="E5655" t="s">
        <v>4907</v>
      </c>
      <c r="F5655" t="s">
        <v>6900</v>
      </c>
      <c r="G5655" t="s">
        <v>6985</v>
      </c>
      <c r="H5655" t="s">
        <v>6994</v>
      </c>
      <c r="I5655" t="s">
        <v>7001</v>
      </c>
      <c r="J5655" t="s">
        <v>7200</v>
      </c>
      <c r="K5655" t="s">
        <v>8329</v>
      </c>
      <c r="L5655" t="s">
        <v>8340</v>
      </c>
      <c r="M5655" t="s">
        <v>8349</v>
      </c>
      <c r="N5655" t="s">
        <v>8353</v>
      </c>
      <c r="O5655" t="s">
        <v>8358</v>
      </c>
      <c r="Q5655" t="s">
        <v>8364</v>
      </c>
      <c r="S5655">
        <v>3</v>
      </c>
      <c r="T5655" t="s">
        <v>8368</v>
      </c>
    </row>
    <row r="5656" spans="1:20" x14ac:dyDescent="0.35">
      <c r="A5656" t="s">
        <v>951</v>
      </c>
      <c r="B5656" t="s">
        <v>1043</v>
      </c>
      <c r="C5656">
        <v>28</v>
      </c>
      <c r="D5656" t="s">
        <v>1173</v>
      </c>
      <c r="E5656" t="s">
        <v>5179</v>
      </c>
      <c r="F5656" t="s">
        <v>6813</v>
      </c>
      <c r="G5656" t="s">
        <v>6991</v>
      </c>
      <c r="H5656" t="s">
        <v>6999</v>
      </c>
      <c r="I5656" t="s">
        <v>7002</v>
      </c>
      <c r="J5656" t="s">
        <v>7405</v>
      </c>
      <c r="K5656" t="s">
        <v>7754</v>
      </c>
      <c r="L5656" t="s">
        <v>8344</v>
      </c>
      <c r="M5656" t="s">
        <v>8348</v>
      </c>
      <c r="N5656" t="s">
        <v>8352</v>
      </c>
      <c r="O5656" t="s">
        <v>8357</v>
      </c>
      <c r="Q5656" t="s">
        <v>8364</v>
      </c>
      <c r="S5656">
        <v>2</v>
      </c>
      <c r="T5656" t="s">
        <v>8369</v>
      </c>
    </row>
    <row r="5657" spans="1:20" x14ac:dyDescent="0.35">
      <c r="A5657" t="s">
        <v>567</v>
      </c>
      <c r="B5657" t="s">
        <v>1143</v>
      </c>
      <c r="D5657" t="s">
        <v>1172</v>
      </c>
      <c r="E5657" t="s">
        <v>1950</v>
      </c>
      <c r="F5657" t="s">
        <v>6933</v>
      </c>
      <c r="G5657" t="s">
        <v>6987</v>
      </c>
      <c r="H5657" t="s">
        <v>6996</v>
      </c>
      <c r="I5657" t="s">
        <v>7003</v>
      </c>
      <c r="J5657" t="s">
        <v>7381</v>
      </c>
      <c r="K5657" t="s">
        <v>7992</v>
      </c>
      <c r="L5657" t="s">
        <v>8338</v>
      </c>
      <c r="M5657" t="s">
        <v>8347</v>
      </c>
      <c r="N5657" t="s">
        <v>8354</v>
      </c>
      <c r="O5657" t="s">
        <v>8358</v>
      </c>
      <c r="P5657">
        <v>25205</v>
      </c>
      <c r="Q5657" t="s">
        <v>8364</v>
      </c>
      <c r="R5657" t="s">
        <v>7424</v>
      </c>
      <c r="S5657">
        <v>2</v>
      </c>
      <c r="T5657" t="s">
        <v>8369</v>
      </c>
    </row>
    <row r="5658" spans="1:20" x14ac:dyDescent="0.35">
      <c r="A5658" t="s">
        <v>168</v>
      </c>
      <c r="B5658" t="s">
        <v>1165</v>
      </c>
      <c r="D5658" t="s">
        <v>1173</v>
      </c>
      <c r="E5658" t="s">
        <v>4053</v>
      </c>
      <c r="G5658" t="s">
        <v>6990</v>
      </c>
      <c r="H5658" t="s">
        <v>6996</v>
      </c>
      <c r="I5658" t="s">
        <v>7007</v>
      </c>
      <c r="K5658" t="s">
        <v>7976</v>
      </c>
      <c r="L5658" t="s">
        <v>8340</v>
      </c>
      <c r="M5658" t="s">
        <v>8349</v>
      </c>
      <c r="N5658" t="s">
        <v>8354</v>
      </c>
      <c r="O5658" t="s">
        <v>8357</v>
      </c>
      <c r="Q5658" t="s">
        <v>8360</v>
      </c>
      <c r="R5658" t="s">
        <v>7220</v>
      </c>
      <c r="S5658">
        <v>4</v>
      </c>
      <c r="T5658" t="s">
        <v>8368</v>
      </c>
    </row>
    <row r="5659" spans="1:20" x14ac:dyDescent="0.35">
      <c r="A5659" t="s">
        <v>205</v>
      </c>
      <c r="B5659" t="s">
        <v>1030</v>
      </c>
      <c r="C5659">
        <v>54</v>
      </c>
      <c r="D5659" t="s">
        <v>1174</v>
      </c>
      <c r="E5659" t="s">
        <v>3912</v>
      </c>
      <c r="F5659" t="s">
        <v>6687</v>
      </c>
      <c r="G5659" t="s">
        <v>6988</v>
      </c>
      <c r="H5659" t="s">
        <v>6996</v>
      </c>
      <c r="I5659" t="s">
        <v>7001</v>
      </c>
      <c r="K5659" t="s">
        <v>7974</v>
      </c>
      <c r="L5659" t="s">
        <v>8340</v>
      </c>
      <c r="M5659" t="s">
        <v>8348</v>
      </c>
      <c r="N5659" t="s">
        <v>8353</v>
      </c>
      <c r="O5659" t="s">
        <v>8358</v>
      </c>
      <c r="Q5659" t="s">
        <v>8364</v>
      </c>
      <c r="R5659" t="s">
        <v>7089</v>
      </c>
    </row>
    <row r="5660" spans="1:20" x14ac:dyDescent="0.35">
      <c r="A5660" t="s">
        <v>69</v>
      </c>
      <c r="B5660" t="s">
        <v>1060</v>
      </c>
      <c r="C5660">
        <v>60</v>
      </c>
      <c r="E5660" t="s">
        <v>3595</v>
      </c>
      <c r="F5660" t="s">
        <v>6742</v>
      </c>
      <c r="G5660" t="s">
        <v>6985</v>
      </c>
      <c r="H5660" t="s">
        <v>6998</v>
      </c>
      <c r="I5660" t="s">
        <v>7002</v>
      </c>
      <c r="K5660" t="s">
        <v>8211</v>
      </c>
      <c r="L5660" t="s">
        <v>8340</v>
      </c>
      <c r="M5660" t="s">
        <v>8347</v>
      </c>
      <c r="N5660" t="s">
        <v>8354</v>
      </c>
      <c r="O5660" t="s">
        <v>8358</v>
      </c>
      <c r="P5660">
        <v>23154</v>
      </c>
      <c r="Q5660" t="s">
        <v>8362</v>
      </c>
      <c r="T5660" t="s">
        <v>8367</v>
      </c>
    </row>
    <row r="5661" spans="1:20" x14ac:dyDescent="0.35">
      <c r="A5661" t="s">
        <v>278</v>
      </c>
      <c r="B5661" t="s">
        <v>1111</v>
      </c>
      <c r="C5661">
        <v>57</v>
      </c>
      <c r="D5661" t="s">
        <v>1172</v>
      </c>
      <c r="E5661" t="s">
        <v>5887</v>
      </c>
      <c r="G5661" t="s">
        <v>6990</v>
      </c>
      <c r="H5661" t="s">
        <v>6994</v>
      </c>
      <c r="I5661" t="s">
        <v>7001</v>
      </c>
      <c r="J5661" t="s">
        <v>7011</v>
      </c>
      <c r="K5661" t="s">
        <v>7868</v>
      </c>
      <c r="L5661" t="s">
        <v>8342</v>
      </c>
      <c r="M5661" t="s">
        <v>8350</v>
      </c>
      <c r="N5661" t="s">
        <v>8351</v>
      </c>
      <c r="O5661" t="s">
        <v>8357</v>
      </c>
      <c r="S5661">
        <v>2</v>
      </c>
      <c r="T5661" t="s">
        <v>8367</v>
      </c>
    </row>
    <row r="5662" spans="1:20" x14ac:dyDescent="0.35">
      <c r="A5662" t="s">
        <v>290</v>
      </c>
      <c r="B5662" t="s">
        <v>1042</v>
      </c>
      <c r="D5662" t="s">
        <v>1172</v>
      </c>
      <c r="E5662" t="s">
        <v>4187</v>
      </c>
      <c r="G5662" t="s">
        <v>6984</v>
      </c>
      <c r="H5662" t="s">
        <v>6996</v>
      </c>
      <c r="I5662" t="s">
        <v>7004</v>
      </c>
      <c r="K5662" t="s">
        <v>7908</v>
      </c>
      <c r="L5662" t="s">
        <v>8341</v>
      </c>
      <c r="M5662" t="s">
        <v>8349</v>
      </c>
      <c r="N5662" t="s">
        <v>8353</v>
      </c>
      <c r="O5662" t="s">
        <v>8356</v>
      </c>
      <c r="Q5662" t="s">
        <v>8361</v>
      </c>
      <c r="S5662">
        <v>1</v>
      </c>
      <c r="T5662" t="s">
        <v>8368</v>
      </c>
    </row>
    <row r="5663" spans="1:20" x14ac:dyDescent="0.35">
      <c r="A5663" t="s">
        <v>933</v>
      </c>
      <c r="B5663" t="s">
        <v>1115</v>
      </c>
      <c r="C5663">
        <v>58</v>
      </c>
      <c r="D5663" t="s">
        <v>1173</v>
      </c>
      <c r="E5663" t="s">
        <v>3747</v>
      </c>
      <c r="G5663" t="s">
        <v>6985</v>
      </c>
      <c r="H5663" t="s">
        <v>6996</v>
      </c>
      <c r="I5663" t="s">
        <v>7003</v>
      </c>
      <c r="K5663" t="s">
        <v>8000</v>
      </c>
      <c r="L5663" t="s">
        <v>8342</v>
      </c>
      <c r="M5663" t="s">
        <v>8350</v>
      </c>
      <c r="N5663" t="s">
        <v>8354</v>
      </c>
      <c r="O5663" t="s">
        <v>8357</v>
      </c>
      <c r="P5663">
        <v>40862</v>
      </c>
      <c r="S5663">
        <v>1</v>
      </c>
      <c r="T5663" t="s">
        <v>8369</v>
      </c>
    </row>
    <row r="5664" spans="1:20" x14ac:dyDescent="0.35">
      <c r="A5664" t="s">
        <v>636</v>
      </c>
      <c r="B5664" t="s">
        <v>1060</v>
      </c>
      <c r="E5664" t="s">
        <v>6277</v>
      </c>
      <c r="F5664" t="s">
        <v>6742</v>
      </c>
      <c r="G5664" t="s">
        <v>6991</v>
      </c>
      <c r="H5664" t="s">
        <v>7000</v>
      </c>
      <c r="I5664" t="s">
        <v>7007</v>
      </c>
      <c r="K5664" t="s">
        <v>8169</v>
      </c>
      <c r="L5664" t="s">
        <v>8340</v>
      </c>
      <c r="M5664" t="s">
        <v>8349</v>
      </c>
      <c r="N5664" t="s">
        <v>8353</v>
      </c>
      <c r="O5664" t="s">
        <v>8355</v>
      </c>
      <c r="Q5664" t="s">
        <v>8360</v>
      </c>
      <c r="R5664" t="s">
        <v>7339</v>
      </c>
      <c r="T5664" t="s">
        <v>8367</v>
      </c>
    </row>
    <row r="5665" spans="1:20" x14ac:dyDescent="0.35">
      <c r="A5665" t="s">
        <v>797</v>
      </c>
      <c r="B5665" t="s">
        <v>1148</v>
      </c>
      <c r="D5665" t="s">
        <v>1174</v>
      </c>
      <c r="E5665" t="s">
        <v>3794</v>
      </c>
      <c r="G5665" t="s">
        <v>6984</v>
      </c>
      <c r="H5665" t="s">
        <v>6998</v>
      </c>
      <c r="I5665" t="s">
        <v>7005</v>
      </c>
      <c r="J5665" t="s">
        <v>7565</v>
      </c>
      <c r="K5665" t="s">
        <v>7777</v>
      </c>
      <c r="L5665" t="s">
        <v>8344</v>
      </c>
      <c r="M5665" t="s">
        <v>8347</v>
      </c>
      <c r="N5665" t="s">
        <v>8351</v>
      </c>
      <c r="O5665" t="s">
        <v>8355</v>
      </c>
      <c r="P5665">
        <v>20066</v>
      </c>
      <c r="Q5665" t="s">
        <v>8360</v>
      </c>
      <c r="R5665" t="s">
        <v>7274</v>
      </c>
      <c r="S5665">
        <v>5</v>
      </c>
    </row>
    <row r="5666" spans="1:20" x14ac:dyDescent="0.35">
      <c r="A5666" t="s">
        <v>386</v>
      </c>
      <c r="B5666" t="s">
        <v>1060</v>
      </c>
      <c r="D5666" t="s">
        <v>1172</v>
      </c>
      <c r="E5666" t="s">
        <v>4541</v>
      </c>
      <c r="F5666" t="s">
        <v>6709</v>
      </c>
      <c r="G5666" t="s">
        <v>6989</v>
      </c>
      <c r="H5666" t="s">
        <v>6995</v>
      </c>
      <c r="I5666" t="s">
        <v>7005</v>
      </c>
      <c r="J5666" t="s">
        <v>7256</v>
      </c>
      <c r="K5666" t="s">
        <v>7730</v>
      </c>
      <c r="L5666" t="s">
        <v>8341</v>
      </c>
      <c r="M5666" t="s">
        <v>8350</v>
      </c>
      <c r="N5666" t="s">
        <v>8352</v>
      </c>
      <c r="O5666" t="s">
        <v>8359</v>
      </c>
      <c r="Q5666" t="s">
        <v>8363</v>
      </c>
    </row>
    <row r="5667" spans="1:20" x14ac:dyDescent="0.35">
      <c r="A5667" t="s">
        <v>217</v>
      </c>
      <c r="B5667" t="s">
        <v>1105</v>
      </c>
      <c r="D5667" t="s">
        <v>1174</v>
      </c>
      <c r="E5667" t="s">
        <v>1398</v>
      </c>
      <c r="F5667" t="s">
        <v>6750</v>
      </c>
      <c r="G5667" t="s">
        <v>6986</v>
      </c>
      <c r="H5667" t="s">
        <v>6995</v>
      </c>
      <c r="I5667" t="s">
        <v>7002</v>
      </c>
      <c r="K5667" t="s">
        <v>7859</v>
      </c>
      <c r="L5667" t="s">
        <v>8340</v>
      </c>
      <c r="M5667" t="s">
        <v>8347</v>
      </c>
      <c r="N5667" t="s">
        <v>8354</v>
      </c>
      <c r="O5667" t="s">
        <v>8359</v>
      </c>
      <c r="Q5667" t="s">
        <v>8361</v>
      </c>
      <c r="R5667" t="s">
        <v>7130</v>
      </c>
      <c r="S5667">
        <v>2</v>
      </c>
      <c r="T5667" t="s">
        <v>8367</v>
      </c>
    </row>
    <row r="5668" spans="1:20" x14ac:dyDescent="0.35">
      <c r="A5668" t="s">
        <v>431</v>
      </c>
      <c r="B5668" t="s">
        <v>1069</v>
      </c>
      <c r="D5668" t="s">
        <v>1172</v>
      </c>
      <c r="E5668" t="s">
        <v>2007</v>
      </c>
      <c r="F5668" t="s">
        <v>6937</v>
      </c>
      <c r="G5668" t="s">
        <v>6988</v>
      </c>
      <c r="H5668" t="s">
        <v>6994</v>
      </c>
      <c r="I5668" t="s">
        <v>7001</v>
      </c>
      <c r="J5668" t="s">
        <v>7094</v>
      </c>
      <c r="K5668" t="s">
        <v>8147</v>
      </c>
      <c r="L5668" t="s">
        <v>8343</v>
      </c>
      <c r="M5668" t="s">
        <v>8349</v>
      </c>
      <c r="N5668" t="s">
        <v>8352</v>
      </c>
      <c r="O5668" t="s">
        <v>8357</v>
      </c>
      <c r="P5668">
        <v>45731</v>
      </c>
      <c r="Q5668" t="s">
        <v>8363</v>
      </c>
      <c r="S5668">
        <v>5</v>
      </c>
      <c r="T5668" t="s">
        <v>8367</v>
      </c>
    </row>
    <row r="5669" spans="1:20" x14ac:dyDescent="0.35">
      <c r="A5669" t="s">
        <v>164</v>
      </c>
      <c r="B5669" t="s">
        <v>1038</v>
      </c>
      <c r="D5669" t="s">
        <v>1175</v>
      </c>
      <c r="E5669" t="s">
        <v>4135</v>
      </c>
      <c r="F5669" t="s">
        <v>6899</v>
      </c>
      <c r="G5669" t="s">
        <v>6985</v>
      </c>
      <c r="H5669" t="s">
        <v>6995</v>
      </c>
      <c r="I5669" t="s">
        <v>7002</v>
      </c>
      <c r="J5669" t="s">
        <v>7164</v>
      </c>
      <c r="K5669" t="s">
        <v>7942</v>
      </c>
      <c r="L5669" t="s">
        <v>8340</v>
      </c>
      <c r="M5669" t="s">
        <v>8349</v>
      </c>
      <c r="N5669" t="s">
        <v>8352</v>
      </c>
      <c r="O5669" t="s">
        <v>8357</v>
      </c>
      <c r="Q5669" t="s">
        <v>8362</v>
      </c>
      <c r="R5669" t="s">
        <v>7411</v>
      </c>
      <c r="S5669">
        <v>4</v>
      </c>
      <c r="T5669" t="s">
        <v>8369</v>
      </c>
    </row>
    <row r="5670" spans="1:20" x14ac:dyDescent="0.35">
      <c r="A5670" t="s">
        <v>430</v>
      </c>
      <c r="B5670" t="s">
        <v>1162</v>
      </c>
      <c r="C5670">
        <v>78</v>
      </c>
      <c r="D5670" t="s">
        <v>1175</v>
      </c>
      <c r="E5670" t="s">
        <v>3831</v>
      </c>
      <c r="F5670" t="s">
        <v>6880</v>
      </c>
      <c r="G5670" t="s">
        <v>6993</v>
      </c>
      <c r="H5670" t="s">
        <v>6994</v>
      </c>
      <c r="I5670" t="s">
        <v>7003</v>
      </c>
      <c r="K5670" t="s">
        <v>8261</v>
      </c>
      <c r="L5670" t="s">
        <v>8342</v>
      </c>
      <c r="M5670" t="s">
        <v>8349</v>
      </c>
      <c r="N5670" t="s">
        <v>8353</v>
      </c>
      <c r="O5670" t="s">
        <v>8358</v>
      </c>
      <c r="P5670">
        <v>7471</v>
      </c>
      <c r="Q5670" t="s">
        <v>8364</v>
      </c>
      <c r="S5670">
        <v>2</v>
      </c>
      <c r="T5670" t="s">
        <v>8369</v>
      </c>
    </row>
    <row r="5671" spans="1:20" x14ac:dyDescent="0.35">
      <c r="A5671" t="s">
        <v>793</v>
      </c>
      <c r="B5671" t="s">
        <v>1154</v>
      </c>
      <c r="C5671">
        <v>26</v>
      </c>
      <c r="D5671" t="s">
        <v>1172</v>
      </c>
      <c r="E5671" t="s">
        <v>3025</v>
      </c>
      <c r="G5671" t="s">
        <v>6986</v>
      </c>
      <c r="H5671" t="s">
        <v>7000</v>
      </c>
      <c r="I5671" t="s">
        <v>7007</v>
      </c>
      <c r="K5671" t="s">
        <v>8207</v>
      </c>
      <c r="L5671" t="s">
        <v>8339</v>
      </c>
      <c r="M5671" t="s">
        <v>8348</v>
      </c>
      <c r="N5671" t="s">
        <v>8354</v>
      </c>
      <c r="O5671" t="s">
        <v>8357</v>
      </c>
      <c r="P5671">
        <v>856</v>
      </c>
      <c r="Q5671" t="s">
        <v>8362</v>
      </c>
      <c r="T5671" t="s">
        <v>8369</v>
      </c>
    </row>
    <row r="5672" spans="1:20" x14ac:dyDescent="0.35">
      <c r="A5672" t="s">
        <v>223</v>
      </c>
      <c r="B5672" t="s">
        <v>1132</v>
      </c>
      <c r="E5672" t="s">
        <v>1406</v>
      </c>
      <c r="F5672" t="s">
        <v>6803</v>
      </c>
      <c r="G5672" t="s">
        <v>6990</v>
      </c>
      <c r="H5672" t="s">
        <v>7000</v>
      </c>
      <c r="I5672" t="s">
        <v>7003</v>
      </c>
      <c r="K5672" t="s">
        <v>7866</v>
      </c>
      <c r="L5672" t="s">
        <v>8341</v>
      </c>
      <c r="M5672" t="s">
        <v>8346</v>
      </c>
      <c r="N5672" t="s">
        <v>8351</v>
      </c>
      <c r="O5672" t="s">
        <v>8356</v>
      </c>
      <c r="T5672" t="s">
        <v>8369</v>
      </c>
    </row>
    <row r="5673" spans="1:20" x14ac:dyDescent="0.35">
      <c r="A5673" t="s">
        <v>681</v>
      </c>
      <c r="B5673" t="s">
        <v>1168</v>
      </c>
      <c r="D5673" t="s">
        <v>1173</v>
      </c>
      <c r="E5673" t="s">
        <v>4281</v>
      </c>
      <c r="F5673" t="s">
        <v>6954</v>
      </c>
      <c r="G5673" t="s">
        <v>6990</v>
      </c>
      <c r="H5673" t="s">
        <v>6995</v>
      </c>
      <c r="I5673" t="s">
        <v>7005</v>
      </c>
      <c r="J5673" t="s">
        <v>7058</v>
      </c>
      <c r="K5673" t="s">
        <v>8049</v>
      </c>
      <c r="L5673" t="s">
        <v>8339</v>
      </c>
      <c r="M5673" t="s">
        <v>8349</v>
      </c>
      <c r="N5673" t="s">
        <v>8353</v>
      </c>
      <c r="O5673" t="s">
        <v>8358</v>
      </c>
      <c r="Q5673" t="s">
        <v>8361</v>
      </c>
      <c r="R5673" t="s">
        <v>7272</v>
      </c>
      <c r="S5673">
        <v>2</v>
      </c>
      <c r="T5673" t="s">
        <v>8368</v>
      </c>
    </row>
    <row r="5674" spans="1:20" x14ac:dyDescent="0.35">
      <c r="A5674" t="s">
        <v>619</v>
      </c>
      <c r="B5674" t="s">
        <v>1093</v>
      </c>
      <c r="D5674" t="s">
        <v>1172</v>
      </c>
      <c r="E5674" t="s">
        <v>2052</v>
      </c>
      <c r="G5674" t="s">
        <v>6989</v>
      </c>
      <c r="H5674" t="s">
        <v>6994</v>
      </c>
      <c r="I5674" t="s">
        <v>7001</v>
      </c>
      <c r="J5674" t="s">
        <v>7400</v>
      </c>
      <c r="K5674" t="s">
        <v>8158</v>
      </c>
      <c r="L5674" t="s">
        <v>8343</v>
      </c>
      <c r="M5674" t="s">
        <v>8347</v>
      </c>
      <c r="N5674" t="s">
        <v>8352</v>
      </c>
      <c r="O5674" t="s">
        <v>8355</v>
      </c>
      <c r="Q5674" t="s">
        <v>8363</v>
      </c>
      <c r="R5674" t="s">
        <v>7553</v>
      </c>
      <c r="S5674">
        <v>1</v>
      </c>
      <c r="T5674" t="s">
        <v>8368</v>
      </c>
    </row>
    <row r="5675" spans="1:20" x14ac:dyDescent="0.35">
      <c r="A5675" t="s">
        <v>820</v>
      </c>
      <c r="B5675" t="s">
        <v>1083</v>
      </c>
      <c r="D5675" t="s">
        <v>1174</v>
      </c>
      <c r="E5675" t="s">
        <v>2773</v>
      </c>
      <c r="F5675" t="s">
        <v>6932</v>
      </c>
      <c r="G5675" t="s">
        <v>6989</v>
      </c>
      <c r="H5675" t="s">
        <v>6997</v>
      </c>
      <c r="I5675" t="s">
        <v>7001</v>
      </c>
      <c r="J5675" t="s">
        <v>7471</v>
      </c>
      <c r="K5675" t="s">
        <v>7741</v>
      </c>
      <c r="L5675" t="s">
        <v>8340</v>
      </c>
      <c r="M5675" t="s">
        <v>8349</v>
      </c>
      <c r="N5675" t="s">
        <v>8352</v>
      </c>
      <c r="O5675" t="s">
        <v>8356</v>
      </c>
      <c r="P5675">
        <v>27870</v>
      </c>
      <c r="Q5675" t="s">
        <v>8360</v>
      </c>
      <c r="S5675">
        <v>1</v>
      </c>
      <c r="T5675" t="s">
        <v>8367</v>
      </c>
    </row>
    <row r="5676" spans="1:20" x14ac:dyDescent="0.35">
      <c r="A5676" t="s">
        <v>541</v>
      </c>
      <c r="B5676" t="s">
        <v>1155</v>
      </c>
      <c r="D5676" t="s">
        <v>1174</v>
      </c>
      <c r="E5676" t="s">
        <v>1904</v>
      </c>
      <c r="G5676" t="s">
        <v>6990</v>
      </c>
      <c r="H5676" t="s">
        <v>6997</v>
      </c>
      <c r="I5676" t="s">
        <v>7005</v>
      </c>
      <c r="J5676" t="s">
        <v>7194</v>
      </c>
      <c r="K5676" t="s">
        <v>7853</v>
      </c>
      <c r="L5676" t="s">
        <v>8343</v>
      </c>
      <c r="M5676" t="s">
        <v>8349</v>
      </c>
      <c r="N5676" t="s">
        <v>8351</v>
      </c>
      <c r="O5676" t="s">
        <v>8357</v>
      </c>
      <c r="P5676">
        <v>29132</v>
      </c>
      <c r="Q5676" t="s">
        <v>8362</v>
      </c>
      <c r="S5676">
        <v>5</v>
      </c>
    </row>
    <row r="5677" spans="1:20" x14ac:dyDescent="0.35">
      <c r="A5677" t="s">
        <v>900</v>
      </c>
      <c r="B5677" t="s">
        <v>1090</v>
      </c>
      <c r="E5677" t="s">
        <v>3422</v>
      </c>
      <c r="F5677" t="s">
        <v>6817</v>
      </c>
      <c r="G5677" t="s">
        <v>6990</v>
      </c>
      <c r="H5677" t="s">
        <v>6997</v>
      </c>
      <c r="I5677" t="s">
        <v>7007</v>
      </c>
      <c r="J5677" t="s">
        <v>7198</v>
      </c>
      <c r="K5677" t="s">
        <v>8013</v>
      </c>
      <c r="L5677" t="s">
        <v>8339</v>
      </c>
      <c r="M5677" t="s">
        <v>8348</v>
      </c>
      <c r="N5677" t="s">
        <v>8352</v>
      </c>
      <c r="O5677" t="s">
        <v>8355</v>
      </c>
      <c r="Q5677" t="s">
        <v>8363</v>
      </c>
      <c r="S5677">
        <v>5</v>
      </c>
      <c r="T5677" t="s">
        <v>8368</v>
      </c>
    </row>
    <row r="5678" spans="1:20" x14ac:dyDescent="0.35">
      <c r="A5678" t="s">
        <v>394</v>
      </c>
      <c r="B5678" t="s">
        <v>1036</v>
      </c>
      <c r="D5678" t="s">
        <v>1174</v>
      </c>
      <c r="E5678" t="s">
        <v>1653</v>
      </c>
      <c r="G5678" t="s">
        <v>6984</v>
      </c>
      <c r="H5678" t="s">
        <v>6997</v>
      </c>
      <c r="I5678" t="s">
        <v>7003</v>
      </c>
      <c r="J5678" t="s">
        <v>7139</v>
      </c>
      <c r="K5678" t="s">
        <v>7932</v>
      </c>
      <c r="L5678" t="s">
        <v>8342</v>
      </c>
      <c r="M5678" t="s">
        <v>8347</v>
      </c>
      <c r="N5678" t="s">
        <v>8354</v>
      </c>
      <c r="O5678" t="s">
        <v>8358</v>
      </c>
      <c r="Q5678" t="s">
        <v>8364</v>
      </c>
      <c r="T5678" t="s">
        <v>8367</v>
      </c>
    </row>
    <row r="5679" spans="1:20" x14ac:dyDescent="0.35">
      <c r="A5679" t="s">
        <v>36</v>
      </c>
      <c r="B5679" t="s">
        <v>1084</v>
      </c>
      <c r="C5679">
        <v>35</v>
      </c>
      <c r="E5679" t="s">
        <v>3032</v>
      </c>
      <c r="G5679" t="s">
        <v>6984</v>
      </c>
      <c r="H5679" t="s">
        <v>7000</v>
      </c>
      <c r="I5679" t="s">
        <v>7001</v>
      </c>
      <c r="J5679" t="s">
        <v>7574</v>
      </c>
      <c r="K5679" t="s">
        <v>7901</v>
      </c>
      <c r="L5679" t="s">
        <v>8343</v>
      </c>
      <c r="M5679" t="s">
        <v>8346</v>
      </c>
      <c r="N5679" t="s">
        <v>8354</v>
      </c>
      <c r="O5679" t="s">
        <v>8355</v>
      </c>
      <c r="P5679">
        <v>41825</v>
      </c>
      <c r="Q5679" t="s">
        <v>8363</v>
      </c>
      <c r="R5679" t="s">
        <v>7196</v>
      </c>
      <c r="T5679" t="s">
        <v>8368</v>
      </c>
    </row>
    <row r="5680" spans="1:20" x14ac:dyDescent="0.35">
      <c r="A5680" t="s">
        <v>439</v>
      </c>
      <c r="B5680" t="s">
        <v>1041</v>
      </c>
      <c r="C5680">
        <v>31</v>
      </c>
      <c r="D5680" t="s">
        <v>1174</v>
      </c>
      <c r="E5680" t="s">
        <v>6322</v>
      </c>
      <c r="F5680" t="s">
        <v>6764</v>
      </c>
      <c r="G5680" t="s">
        <v>6990</v>
      </c>
      <c r="H5680" t="s">
        <v>6994</v>
      </c>
      <c r="I5680" t="s">
        <v>7001</v>
      </c>
      <c r="K5680" t="s">
        <v>7721</v>
      </c>
      <c r="L5680" t="s">
        <v>8343</v>
      </c>
      <c r="M5680" t="s">
        <v>8349</v>
      </c>
      <c r="N5680" t="s">
        <v>8352</v>
      </c>
      <c r="O5680" t="s">
        <v>8356</v>
      </c>
      <c r="R5680" t="s">
        <v>7355</v>
      </c>
      <c r="S5680">
        <v>4</v>
      </c>
    </row>
    <row r="5681" spans="1:20" x14ac:dyDescent="0.35">
      <c r="A5681" t="s">
        <v>150</v>
      </c>
      <c r="B5681" t="s">
        <v>1128</v>
      </c>
      <c r="D5681" t="s">
        <v>1173</v>
      </c>
      <c r="E5681" t="s">
        <v>5227</v>
      </c>
      <c r="G5681" t="s">
        <v>6987</v>
      </c>
      <c r="H5681" t="s">
        <v>6997</v>
      </c>
      <c r="I5681" t="s">
        <v>7001</v>
      </c>
      <c r="K5681" t="s">
        <v>7817</v>
      </c>
      <c r="L5681" t="s">
        <v>8342</v>
      </c>
      <c r="M5681" t="s">
        <v>8346</v>
      </c>
      <c r="N5681" t="s">
        <v>8351</v>
      </c>
      <c r="O5681" t="s">
        <v>8358</v>
      </c>
      <c r="Q5681" t="s">
        <v>8363</v>
      </c>
      <c r="R5681" t="s">
        <v>7204</v>
      </c>
      <c r="T5681" t="s">
        <v>8368</v>
      </c>
    </row>
    <row r="5682" spans="1:20" x14ac:dyDescent="0.35">
      <c r="A5682" t="s">
        <v>233</v>
      </c>
      <c r="B5682" t="s">
        <v>1134</v>
      </c>
      <c r="C5682">
        <v>49</v>
      </c>
      <c r="D5682" t="s">
        <v>1174</v>
      </c>
      <c r="E5682" t="s">
        <v>1421</v>
      </c>
      <c r="F5682" t="s">
        <v>6811</v>
      </c>
      <c r="G5682" t="s">
        <v>6992</v>
      </c>
      <c r="H5682" t="s">
        <v>6998</v>
      </c>
      <c r="I5682" t="s">
        <v>7006</v>
      </c>
      <c r="J5682" t="s">
        <v>7167</v>
      </c>
      <c r="K5682" t="s">
        <v>7850</v>
      </c>
      <c r="L5682" t="s">
        <v>8339</v>
      </c>
      <c r="M5682" t="s">
        <v>8348</v>
      </c>
      <c r="N5682" t="s">
        <v>8354</v>
      </c>
      <c r="O5682" t="s">
        <v>8358</v>
      </c>
      <c r="Q5682" t="s">
        <v>8362</v>
      </c>
      <c r="R5682" t="s">
        <v>7461</v>
      </c>
      <c r="S5682">
        <v>5</v>
      </c>
      <c r="T5682" t="s">
        <v>8369</v>
      </c>
    </row>
    <row r="5683" spans="1:20" x14ac:dyDescent="0.35">
      <c r="A5683" t="s">
        <v>136</v>
      </c>
      <c r="B5683" t="s">
        <v>1074</v>
      </c>
      <c r="C5683">
        <v>62</v>
      </c>
      <c r="D5683" t="s">
        <v>1175</v>
      </c>
      <c r="E5683" t="s">
        <v>2897</v>
      </c>
      <c r="G5683" t="s">
        <v>6988</v>
      </c>
      <c r="H5683" t="s">
        <v>6998</v>
      </c>
      <c r="I5683" t="s">
        <v>7002</v>
      </c>
      <c r="K5683" t="s">
        <v>8138</v>
      </c>
      <c r="L5683" t="s">
        <v>8342</v>
      </c>
      <c r="M5683" t="s">
        <v>8350</v>
      </c>
      <c r="N5683" t="s">
        <v>8353</v>
      </c>
      <c r="O5683" t="s">
        <v>8359</v>
      </c>
      <c r="P5683">
        <v>37430</v>
      </c>
      <c r="Q5683" t="s">
        <v>8360</v>
      </c>
      <c r="R5683" t="s">
        <v>7518</v>
      </c>
      <c r="S5683">
        <v>5</v>
      </c>
      <c r="T5683" t="s">
        <v>8369</v>
      </c>
    </row>
    <row r="5684" spans="1:20" x14ac:dyDescent="0.35">
      <c r="A5684" t="s">
        <v>606</v>
      </c>
      <c r="B5684" t="s">
        <v>1132</v>
      </c>
      <c r="C5684">
        <v>1</v>
      </c>
      <c r="D5684" t="s">
        <v>1172</v>
      </c>
      <c r="E5684" t="s">
        <v>2023</v>
      </c>
      <c r="G5684" t="s">
        <v>6992</v>
      </c>
      <c r="H5684" t="s">
        <v>6997</v>
      </c>
      <c r="I5684" t="s">
        <v>7007</v>
      </c>
      <c r="J5684" t="s">
        <v>7380</v>
      </c>
      <c r="K5684" t="s">
        <v>7705</v>
      </c>
      <c r="L5684" t="s">
        <v>8340</v>
      </c>
      <c r="M5684" t="s">
        <v>8349</v>
      </c>
      <c r="N5684" t="s">
        <v>8352</v>
      </c>
      <c r="O5684" t="s">
        <v>8359</v>
      </c>
      <c r="Q5684" t="s">
        <v>8362</v>
      </c>
      <c r="R5684" t="s">
        <v>7110</v>
      </c>
      <c r="T5684" t="s">
        <v>8368</v>
      </c>
    </row>
    <row r="5685" spans="1:20" x14ac:dyDescent="0.35">
      <c r="A5685" t="s">
        <v>108</v>
      </c>
      <c r="B5685" t="s">
        <v>1079</v>
      </c>
      <c r="D5685" t="s">
        <v>1173</v>
      </c>
      <c r="E5685" t="s">
        <v>1269</v>
      </c>
      <c r="F5685" t="s">
        <v>6736</v>
      </c>
      <c r="G5685" t="s">
        <v>6986</v>
      </c>
      <c r="H5685" t="s">
        <v>6999</v>
      </c>
      <c r="I5685" t="s">
        <v>7007</v>
      </c>
      <c r="J5685" t="s">
        <v>7072</v>
      </c>
      <c r="K5685" t="s">
        <v>7764</v>
      </c>
      <c r="L5685" t="s">
        <v>8342</v>
      </c>
      <c r="M5685" t="s">
        <v>8347</v>
      </c>
      <c r="N5685" t="s">
        <v>8352</v>
      </c>
      <c r="O5685" t="s">
        <v>8355</v>
      </c>
      <c r="Q5685" t="s">
        <v>8362</v>
      </c>
      <c r="S5685">
        <v>3</v>
      </c>
      <c r="T5685" t="s">
        <v>8367</v>
      </c>
    </row>
    <row r="5686" spans="1:20" x14ac:dyDescent="0.35">
      <c r="A5686" t="s">
        <v>707</v>
      </c>
      <c r="B5686" t="s">
        <v>1059</v>
      </c>
      <c r="D5686" t="s">
        <v>1173</v>
      </c>
      <c r="E5686" t="s">
        <v>3921</v>
      </c>
      <c r="F5686" t="s">
        <v>6708</v>
      </c>
      <c r="G5686" t="s">
        <v>6993</v>
      </c>
      <c r="H5686" t="s">
        <v>6996</v>
      </c>
      <c r="I5686" t="s">
        <v>7007</v>
      </c>
      <c r="K5686" t="s">
        <v>8015</v>
      </c>
      <c r="L5686" t="s">
        <v>8343</v>
      </c>
      <c r="M5686" t="s">
        <v>8350</v>
      </c>
      <c r="N5686" t="s">
        <v>8352</v>
      </c>
      <c r="O5686" t="s">
        <v>8357</v>
      </c>
      <c r="Q5686" t="s">
        <v>8360</v>
      </c>
      <c r="T5686" t="s">
        <v>8369</v>
      </c>
    </row>
    <row r="5687" spans="1:20" x14ac:dyDescent="0.35">
      <c r="A5687" t="s">
        <v>682</v>
      </c>
      <c r="B5687" t="s">
        <v>1066</v>
      </c>
      <c r="C5687">
        <v>69</v>
      </c>
      <c r="D5687" t="s">
        <v>1173</v>
      </c>
      <c r="E5687" t="s">
        <v>4883</v>
      </c>
      <c r="F5687" t="s">
        <v>6956</v>
      </c>
      <c r="G5687" t="s">
        <v>6986</v>
      </c>
      <c r="H5687" t="s">
        <v>6999</v>
      </c>
      <c r="I5687" t="s">
        <v>7001</v>
      </c>
      <c r="J5687" t="s">
        <v>7602</v>
      </c>
      <c r="K5687" t="s">
        <v>7891</v>
      </c>
      <c r="L5687" t="s">
        <v>8344</v>
      </c>
      <c r="M5687" t="s">
        <v>8348</v>
      </c>
      <c r="N5687" t="s">
        <v>8351</v>
      </c>
      <c r="O5687" t="s">
        <v>8355</v>
      </c>
      <c r="Q5687" t="s">
        <v>8364</v>
      </c>
      <c r="S5687">
        <v>3</v>
      </c>
      <c r="T5687" t="s">
        <v>8368</v>
      </c>
    </row>
    <row r="5688" spans="1:20" x14ac:dyDescent="0.35">
      <c r="A5688" t="s">
        <v>813</v>
      </c>
      <c r="B5688" t="s">
        <v>1077</v>
      </c>
      <c r="C5688">
        <v>42</v>
      </c>
      <c r="D5688" t="s">
        <v>1174</v>
      </c>
      <c r="E5688" t="s">
        <v>2750</v>
      </c>
      <c r="G5688" t="s">
        <v>6992</v>
      </c>
      <c r="H5688" t="s">
        <v>6998</v>
      </c>
      <c r="I5688" t="s">
        <v>7006</v>
      </c>
      <c r="J5688" t="s">
        <v>7165</v>
      </c>
      <c r="K5688" t="s">
        <v>8193</v>
      </c>
      <c r="L5688" t="s">
        <v>8345</v>
      </c>
      <c r="M5688" t="s">
        <v>8350</v>
      </c>
      <c r="N5688" t="s">
        <v>8351</v>
      </c>
      <c r="O5688" t="s">
        <v>8358</v>
      </c>
      <c r="P5688">
        <v>49407</v>
      </c>
      <c r="Q5688" t="s">
        <v>8360</v>
      </c>
      <c r="R5688" t="s">
        <v>7339</v>
      </c>
      <c r="S5688">
        <v>3</v>
      </c>
      <c r="T5688" t="s">
        <v>8369</v>
      </c>
    </row>
    <row r="5689" spans="1:20" x14ac:dyDescent="0.35">
      <c r="A5689" t="s">
        <v>210</v>
      </c>
      <c r="B5689" t="s">
        <v>1059</v>
      </c>
      <c r="C5689">
        <v>46</v>
      </c>
      <c r="D5689" t="s">
        <v>1173</v>
      </c>
      <c r="E5689" t="s">
        <v>3801</v>
      </c>
      <c r="G5689" t="s">
        <v>6984</v>
      </c>
      <c r="H5689" t="s">
        <v>6995</v>
      </c>
      <c r="I5689" t="s">
        <v>7006</v>
      </c>
      <c r="J5689" t="s">
        <v>7608</v>
      </c>
      <c r="K5689" t="s">
        <v>8053</v>
      </c>
      <c r="L5689" t="s">
        <v>8341</v>
      </c>
      <c r="M5689" t="s">
        <v>8349</v>
      </c>
      <c r="N5689" t="s">
        <v>8353</v>
      </c>
      <c r="O5689" t="s">
        <v>8358</v>
      </c>
      <c r="S5689">
        <v>1</v>
      </c>
      <c r="T5689" t="s">
        <v>8368</v>
      </c>
    </row>
    <row r="5690" spans="1:20" x14ac:dyDescent="0.35">
      <c r="A5690" t="s">
        <v>38</v>
      </c>
      <c r="B5690" t="s">
        <v>1036</v>
      </c>
      <c r="C5690">
        <v>33</v>
      </c>
      <c r="D5690" t="s">
        <v>1172</v>
      </c>
      <c r="E5690" t="s">
        <v>1194</v>
      </c>
      <c r="F5690" t="s">
        <v>6691</v>
      </c>
      <c r="G5690" t="s">
        <v>6993</v>
      </c>
      <c r="H5690" t="s">
        <v>6996</v>
      </c>
      <c r="I5690" t="s">
        <v>7004</v>
      </c>
      <c r="J5690" t="s">
        <v>7020</v>
      </c>
      <c r="K5690" t="s">
        <v>7696</v>
      </c>
      <c r="L5690" t="s">
        <v>8343</v>
      </c>
      <c r="M5690" t="s">
        <v>8349</v>
      </c>
      <c r="N5690" t="s">
        <v>8351</v>
      </c>
      <c r="O5690" t="s">
        <v>8359</v>
      </c>
      <c r="P5690">
        <v>3528</v>
      </c>
      <c r="Q5690" t="s">
        <v>8360</v>
      </c>
      <c r="S5690">
        <v>4</v>
      </c>
      <c r="T5690" t="s">
        <v>8367</v>
      </c>
    </row>
    <row r="5691" spans="1:20" x14ac:dyDescent="0.35">
      <c r="A5691" t="s">
        <v>711</v>
      </c>
      <c r="B5691" t="s">
        <v>1117</v>
      </c>
      <c r="C5691">
        <v>38</v>
      </c>
      <c r="D5691" t="s">
        <v>1172</v>
      </c>
      <c r="E5691" t="s">
        <v>2336</v>
      </c>
      <c r="G5691" t="s">
        <v>6992</v>
      </c>
      <c r="H5691" t="s">
        <v>6998</v>
      </c>
      <c r="I5691" t="s">
        <v>7007</v>
      </c>
      <c r="K5691" t="s">
        <v>8003</v>
      </c>
      <c r="L5691" t="s">
        <v>8344</v>
      </c>
      <c r="M5691" t="s">
        <v>8348</v>
      </c>
      <c r="N5691" t="s">
        <v>8353</v>
      </c>
      <c r="O5691" t="s">
        <v>8356</v>
      </c>
      <c r="Q5691" t="s">
        <v>8360</v>
      </c>
      <c r="R5691" t="s">
        <v>7585</v>
      </c>
      <c r="T5691" t="s">
        <v>8369</v>
      </c>
    </row>
    <row r="5692" spans="1:20" x14ac:dyDescent="0.35">
      <c r="A5692" t="s">
        <v>104</v>
      </c>
      <c r="B5692" t="s">
        <v>1105</v>
      </c>
      <c r="E5692" t="s">
        <v>3492</v>
      </c>
      <c r="F5692" t="s">
        <v>6771</v>
      </c>
      <c r="G5692" t="s">
        <v>6988</v>
      </c>
      <c r="H5692" t="s">
        <v>6995</v>
      </c>
      <c r="I5692" t="s">
        <v>7007</v>
      </c>
      <c r="K5692" t="s">
        <v>7816</v>
      </c>
      <c r="L5692" t="s">
        <v>8338</v>
      </c>
      <c r="M5692" t="s">
        <v>8349</v>
      </c>
      <c r="N5692" t="s">
        <v>8351</v>
      </c>
      <c r="O5692" t="s">
        <v>8359</v>
      </c>
      <c r="P5692">
        <v>16378</v>
      </c>
      <c r="Q5692" t="s">
        <v>8361</v>
      </c>
      <c r="S5692">
        <v>1</v>
      </c>
      <c r="T5692" t="s">
        <v>8369</v>
      </c>
    </row>
    <row r="5693" spans="1:20" x14ac:dyDescent="0.35">
      <c r="A5693" t="s">
        <v>582</v>
      </c>
      <c r="B5693" t="s">
        <v>1115</v>
      </c>
      <c r="C5693">
        <v>88</v>
      </c>
      <c r="D5693" t="s">
        <v>1175</v>
      </c>
      <c r="E5693" t="s">
        <v>3095</v>
      </c>
      <c r="F5693" t="s">
        <v>6977</v>
      </c>
      <c r="G5693" t="s">
        <v>6984</v>
      </c>
      <c r="H5693" t="s">
        <v>6994</v>
      </c>
      <c r="I5693" t="s">
        <v>7002</v>
      </c>
      <c r="J5693" t="s">
        <v>7520</v>
      </c>
      <c r="K5693" t="s">
        <v>7876</v>
      </c>
      <c r="L5693" t="s">
        <v>8343</v>
      </c>
      <c r="M5693" t="s">
        <v>8350</v>
      </c>
      <c r="N5693" t="s">
        <v>8352</v>
      </c>
      <c r="O5693" t="s">
        <v>8357</v>
      </c>
      <c r="Q5693" t="s">
        <v>8361</v>
      </c>
      <c r="R5693" t="s">
        <v>7464</v>
      </c>
      <c r="S5693">
        <v>3</v>
      </c>
      <c r="T5693" t="s">
        <v>8367</v>
      </c>
    </row>
    <row r="5694" spans="1:20" x14ac:dyDescent="0.35">
      <c r="A5694" t="s">
        <v>320</v>
      </c>
      <c r="B5694" t="s">
        <v>1072</v>
      </c>
      <c r="C5694">
        <v>59</v>
      </c>
      <c r="D5694" t="s">
        <v>1175</v>
      </c>
      <c r="E5694" t="s">
        <v>2359</v>
      </c>
      <c r="F5694" t="s">
        <v>6864</v>
      </c>
      <c r="G5694" t="s">
        <v>6991</v>
      </c>
      <c r="H5694" t="s">
        <v>6996</v>
      </c>
      <c r="I5694" t="s">
        <v>7007</v>
      </c>
      <c r="K5694" t="s">
        <v>8215</v>
      </c>
      <c r="L5694" t="s">
        <v>8338</v>
      </c>
      <c r="M5694" t="s">
        <v>8347</v>
      </c>
      <c r="N5694" t="s">
        <v>8353</v>
      </c>
      <c r="O5694" t="s">
        <v>8355</v>
      </c>
      <c r="R5694" t="s">
        <v>7467</v>
      </c>
      <c r="S5694">
        <v>2</v>
      </c>
      <c r="T5694" t="s">
        <v>8369</v>
      </c>
    </row>
    <row r="5695" spans="1:20" x14ac:dyDescent="0.35">
      <c r="A5695" t="s">
        <v>854</v>
      </c>
      <c r="B5695" t="s">
        <v>1128</v>
      </c>
      <c r="D5695" t="s">
        <v>1174</v>
      </c>
      <c r="E5695" t="s">
        <v>6083</v>
      </c>
      <c r="G5695" t="s">
        <v>6989</v>
      </c>
      <c r="H5695" t="s">
        <v>6996</v>
      </c>
      <c r="I5695" t="s">
        <v>7006</v>
      </c>
      <c r="J5695" t="s">
        <v>7643</v>
      </c>
      <c r="K5695" t="s">
        <v>8311</v>
      </c>
      <c r="L5695" t="s">
        <v>8341</v>
      </c>
      <c r="M5695" t="s">
        <v>8347</v>
      </c>
      <c r="N5695" t="s">
        <v>8352</v>
      </c>
      <c r="O5695" t="s">
        <v>8355</v>
      </c>
      <c r="Q5695" t="s">
        <v>8364</v>
      </c>
      <c r="T5695" t="s">
        <v>8368</v>
      </c>
    </row>
    <row r="5696" spans="1:20" x14ac:dyDescent="0.35">
      <c r="A5696" t="s">
        <v>125</v>
      </c>
      <c r="B5696" t="s">
        <v>1113</v>
      </c>
      <c r="C5696">
        <v>30</v>
      </c>
      <c r="D5696" t="s">
        <v>1175</v>
      </c>
      <c r="E5696" t="s">
        <v>1911</v>
      </c>
      <c r="G5696" t="s">
        <v>6985</v>
      </c>
      <c r="H5696" t="s">
        <v>6999</v>
      </c>
      <c r="I5696" t="s">
        <v>7005</v>
      </c>
      <c r="K5696" t="s">
        <v>7740</v>
      </c>
      <c r="L5696" t="s">
        <v>8338</v>
      </c>
      <c r="M5696" t="s">
        <v>8346</v>
      </c>
      <c r="N5696" t="s">
        <v>8352</v>
      </c>
      <c r="O5696" t="s">
        <v>8359</v>
      </c>
      <c r="P5696">
        <v>20154</v>
      </c>
      <c r="Q5696" t="s">
        <v>8362</v>
      </c>
      <c r="R5696" t="s">
        <v>7045</v>
      </c>
      <c r="S5696">
        <v>3</v>
      </c>
      <c r="T5696" t="s">
        <v>8367</v>
      </c>
    </row>
    <row r="5697" spans="1:20" x14ac:dyDescent="0.35">
      <c r="A5697" t="s">
        <v>146</v>
      </c>
      <c r="B5697" t="s">
        <v>1167</v>
      </c>
      <c r="C5697">
        <v>37</v>
      </c>
      <c r="D5697" t="s">
        <v>1172</v>
      </c>
      <c r="E5697" t="s">
        <v>6237</v>
      </c>
      <c r="F5697" t="s">
        <v>6962</v>
      </c>
      <c r="G5697" t="s">
        <v>6986</v>
      </c>
      <c r="H5697" t="s">
        <v>6999</v>
      </c>
      <c r="I5697" t="s">
        <v>7005</v>
      </c>
      <c r="J5697" t="s">
        <v>7390</v>
      </c>
      <c r="K5697" t="s">
        <v>7991</v>
      </c>
      <c r="L5697" t="s">
        <v>8340</v>
      </c>
      <c r="M5697" t="s">
        <v>8346</v>
      </c>
      <c r="N5697" t="s">
        <v>8353</v>
      </c>
      <c r="O5697" t="s">
        <v>8359</v>
      </c>
      <c r="P5697">
        <v>27732</v>
      </c>
      <c r="Q5697" t="s">
        <v>8360</v>
      </c>
      <c r="R5697" t="s">
        <v>7419</v>
      </c>
      <c r="S5697">
        <v>5</v>
      </c>
      <c r="T5697" t="s">
        <v>8367</v>
      </c>
    </row>
    <row r="5698" spans="1:20" x14ac:dyDescent="0.35">
      <c r="A5698" t="s">
        <v>443</v>
      </c>
      <c r="B5698" t="s">
        <v>1062</v>
      </c>
      <c r="C5698">
        <v>30</v>
      </c>
      <c r="D5698" t="s">
        <v>1174</v>
      </c>
      <c r="E5698" t="s">
        <v>5353</v>
      </c>
      <c r="F5698" t="s">
        <v>6711</v>
      </c>
      <c r="G5698" t="s">
        <v>6984</v>
      </c>
      <c r="H5698" t="s">
        <v>6997</v>
      </c>
      <c r="I5698" t="s">
        <v>7001</v>
      </c>
      <c r="J5698" t="s">
        <v>7523</v>
      </c>
      <c r="K5698" t="s">
        <v>7866</v>
      </c>
      <c r="L5698" t="s">
        <v>8345</v>
      </c>
      <c r="M5698" t="s">
        <v>8350</v>
      </c>
      <c r="N5698" t="s">
        <v>8353</v>
      </c>
      <c r="O5698" t="s">
        <v>8356</v>
      </c>
      <c r="P5698">
        <v>12307</v>
      </c>
      <c r="S5698">
        <v>3</v>
      </c>
    </row>
    <row r="5699" spans="1:20" x14ac:dyDescent="0.35">
      <c r="A5699" t="s">
        <v>202</v>
      </c>
      <c r="B5699" t="s">
        <v>1038</v>
      </c>
      <c r="D5699" t="s">
        <v>1174</v>
      </c>
      <c r="E5699" t="s">
        <v>5658</v>
      </c>
      <c r="F5699" t="s">
        <v>6899</v>
      </c>
      <c r="G5699" t="s">
        <v>6988</v>
      </c>
      <c r="H5699" t="s">
        <v>6999</v>
      </c>
      <c r="I5699" t="s">
        <v>7003</v>
      </c>
      <c r="J5699" t="s">
        <v>7269</v>
      </c>
      <c r="K5699" t="s">
        <v>8054</v>
      </c>
      <c r="L5699" t="s">
        <v>8342</v>
      </c>
      <c r="M5699" t="s">
        <v>8346</v>
      </c>
      <c r="N5699" t="s">
        <v>8351</v>
      </c>
      <c r="O5699" t="s">
        <v>8357</v>
      </c>
      <c r="P5699">
        <v>9909</v>
      </c>
      <c r="Q5699" t="s">
        <v>8362</v>
      </c>
      <c r="R5699" t="s">
        <v>7312</v>
      </c>
    </row>
    <row r="5700" spans="1:20" x14ac:dyDescent="0.35">
      <c r="A5700" t="s">
        <v>973</v>
      </c>
      <c r="B5700" t="s">
        <v>1075</v>
      </c>
      <c r="C5700">
        <v>22</v>
      </c>
      <c r="E5700" t="s">
        <v>4023</v>
      </c>
      <c r="G5700" t="s">
        <v>6989</v>
      </c>
      <c r="H5700" t="s">
        <v>6999</v>
      </c>
      <c r="I5700" t="s">
        <v>7006</v>
      </c>
      <c r="K5700" t="s">
        <v>7987</v>
      </c>
      <c r="L5700" t="s">
        <v>8344</v>
      </c>
      <c r="M5700" t="s">
        <v>8347</v>
      </c>
      <c r="N5700" t="s">
        <v>8353</v>
      </c>
      <c r="O5700" t="s">
        <v>8359</v>
      </c>
      <c r="Q5700" t="s">
        <v>8360</v>
      </c>
      <c r="R5700" t="s">
        <v>7585</v>
      </c>
      <c r="S5700">
        <v>3</v>
      </c>
    </row>
    <row r="5701" spans="1:20" x14ac:dyDescent="0.35">
      <c r="A5701" t="s">
        <v>775</v>
      </c>
      <c r="B5701" t="s">
        <v>1157</v>
      </c>
      <c r="D5701" t="s">
        <v>1174</v>
      </c>
      <c r="E5701" t="s">
        <v>6168</v>
      </c>
      <c r="G5701" t="s">
        <v>6991</v>
      </c>
      <c r="H5701" t="s">
        <v>6995</v>
      </c>
      <c r="I5701" t="s">
        <v>7001</v>
      </c>
      <c r="J5701" t="s">
        <v>7565</v>
      </c>
      <c r="K5701" t="s">
        <v>8164</v>
      </c>
      <c r="L5701" t="s">
        <v>8345</v>
      </c>
      <c r="M5701" t="s">
        <v>8346</v>
      </c>
      <c r="N5701" t="s">
        <v>8354</v>
      </c>
      <c r="O5701" t="s">
        <v>8355</v>
      </c>
      <c r="P5701">
        <v>6736</v>
      </c>
      <c r="Q5701" t="s">
        <v>8364</v>
      </c>
      <c r="R5701" t="s">
        <v>7466</v>
      </c>
      <c r="S5701">
        <v>5</v>
      </c>
      <c r="T5701" t="s">
        <v>8369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F4BF9-1FA0-44A5-92A5-30CD0B2C19B5}">
  <dimension ref="A3:N14"/>
  <sheetViews>
    <sheetView workbookViewId="0">
      <selection activeCell="K14" sqref="K14"/>
    </sheetView>
  </sheetViews>
  <sheetFormatPr defaultRowHeight="14.5" x14ac:dyDescent="0.35"/>
  <cols>
    <col min="1" max="1" width="15.54296875" bestFit="1" customWidth="1"/>
    <col min="2" max="2" width="17.54296875" style="31" bestFit="1" customWidth="1"/>
    <col min="4" max="4" width="12.36328125" bestFit="1" customWidth="1"/>
    <col min="5" max="5" width="17.6328125" bestFit="1" customWidth="1"/>
    <col min="6" max="6" width="11.1796875" customWidth="1"/>
    <col min="7" max="7" width="12.36328125" bestFit="1" customWidth="1"/>
    <col min="8" max="8" width="23.90625" bestFit="1" customWidth="1"/>
    <col min="10" max="10" width="13" bestFit="1" customWidth="1"/>
    <col min="11" max="11" width="17.54296875" style="31" bestFit="1" customWidth="1"/>
    <col min="12" max="12" width="18.81640625" bestFit="1" customWidth="1"/>
    <col min="13" max="13" width="12.36328125" bestFit="1" customWidth="1"/>
    <col min="14" max="14" width="20.7265625" bestFit="1" customWidth="1"/>
    <col min="15" max="15" width="22.1796875" bestFit="1" customWidth="1"/>
  </cols>
  <sheetData>
    <row r="3" spans="1:14" x14ac:dyDescent="0.35">
      <c r="A3" s="9" t="s">
        <v>14862</v>
      </c>
      <c r="B3" s="31" t="s">
        <v>14864</v>
      </c>
      <c r="D3" s="9" t="s">
        <v>14862</v>
      </c>
      <c r="E3" t="s">
        <v>14866</v>
      </c>
      <c r="G3" s="9" t="s">
        <v>14862</v>
      </c>
      <c r="H3" t="s">
        <v>14871</v>
      </c>
      <c r="J3" s="9" t="s">
        <v>14862</v>
      </c>
      <c r="K3" s="31" t="s">
        <v>14864</v>
      </c>
      <c r="M3" s="9" t="s">
        <v>14862</v>
      </c>
      <c r="N3" t="s">
        <v>14865</v>
      </c>
    </row>
    <row r="4" spans="1:14" x14ac:dyDescent="0.35">
      <c r="A4" s="10" t="s">
        <v>6994</v>
      </c>
      <c r="B4" s="37">
        <v>6821176</v>
      </c>
      <c r="D4" s="10" t="s">
        <v>6991</v>
      </c>
      <c r="E4">
        <v>577</v>
      </c>
      <c r="G4" s="10" t="s">
        <v>7006</v>
      </c>
      <c r="H4" s="31">
        <v>3.0913621262458473</v>
      </c>
      <c r="J4" s="10" t="s">
        <v>8358</v>
      </c>
      <c r="K4" s="37">
        <v>9583678</v>
      </c>
      <c r="M4" s="10" t="s">
        <v>8352</v>
      </c>
      <c r="N4">
        <v>1364</v>
      </c>
    </row>
    <row r="5" spans="1:14" x14ac:dyDescent="0.35">
      <c r="A5" s="10" t="s">
        <v>6995</v>
      </c>
      <c r="B5" s="37">
        <v>6336303</v>
      </c>
      <c r="D5" s="10" t="s">
        <v>6984</v>
      </c>
      <c r="E5">
        <v>563</v>
      </c>
      <c r="G5" s="10" t="s">
        <v>7003</v>
      </c>
      <c r="H5" s="31">
        <v>2.9942748091603053</v>
      </c>
      <c r="J5" s="10" t="s">
        <v>14841</v>
      </c>
      <c r="K5" s="37">
        <v>8754991</v>
      </c>
      <c r="M5" s="10" t="s">
        <v>8354</v>
      </c>
      <c r="N5">
        <v>1444</v>
      </c>
    </row>
    <row r="6" spans="1:14" x14ac:dyDescent="0.35">
      <c r="A6" s="10" t="s">
        <v>6999</v>
      </c>
      <c r="B6" s="37">
        <v>6196583</v>
      </c>
      <c r="D6" s="10" t="s">
        <v>6987</v>
      </c>
      <c r="E6">
        <v>562</v>
      </c>
      <c r="G6" s="10" t="s">
        <v>7004</v>
      </c>
      <c r="H6" s="31">
        <v>3.0836363636363635</v>
      </c>
      <c r="J6" s="10" t="s">
        <v>14842</v>
      </c>
      <c r="K6" s="37">
        <v>8291979</v>
      </c>
      <c r="M6" s="10" t="s">
        <v>8353</v>
      </c>
      <c r="N6">
        <v>1330</v>
      </c>
    </row>
    <row r="7" spans="1:14" x14ac:dyDescent="0.35">
      <c r="A7" s="10" t="s">
        <v>7000</v>
      </c>
      <c r="B7" s="37">
        <v>6222484</v>
      </c>
      <c r="D7" s="10" t="s">
        <v>6985</v>
      </c>
      <c r="E7">
        <v>533</v>
      </c>
      <c r="G7" s="10" t="s">
        <v>7007</v>
      </c>
      <c r="H7" s="31">
        <v>2.9359190556492409</v>
      </c>
      <c r="J7" s="10" t="s">
        <v>8355</v>
      </c>
      <c r="K7" s="37">
        <v>10226979</v>
      </c>
      <c r="M7" s="10" t="s">
        <v>8351</v>
      </c>
      <c r="N7">
        <v>1362</v>
      </c>
    </row>
    <row r="8" spans="1:14" x14ac:dyDescent="0.35">
      <c r="A8" s="10" t="s">
        <v>6998</v>
      </c>
      <c r="B8" s="37">
        <v>6348797</v>
      </c>
      <c r="D8" s="10" t="s">
        <v>6986</v>
      </c>
      <c r="E8">
        <v>531</v>
      </c>
      <c r="G8" s="10" t="s">
        <v>7001</v>
      </c>
      <c r="H8" s="31">
        <v>3.0961887477313974</v>
      </c>
      <c r="J8" s="10" t="s">
        <v>8359</v>
      </c>
      <c r="K8" s="37">
        <v>8786523</v>
      </c>
      <c r="M8" s="10" t="s">
        <v>14863</v>
      </c>
      <c r="N8">
        <v>5500</v>
      </c>
    </row>
    <row r="9" spans="1:14" x14ac:dyDescent="0.35">
      <c r="A9" s="10" t="s">
        <v>6997</v>
      </c>
      <c r="B9" s="37">
        <v>7251578</v>
      </c>
      <c r="D9" s="10" t="s">
        <v>6988</v>
      </c>
      <c r="E9">
        <v>515</v>
      </c>
      <c r="G9" s="10" t="s">
        <v>7005</v>
      </c>
      <c r="H9" s="31">
        <v>3.029126213592233</v>
      </c>
      <c r="J9" s="10" t="s">
        <v>14863</v>
      </c>
      <c r="K9" s="37">
        <v>45644150</v>
      </c>
    </row>
    <row r="10" spans="1:14" x14ac:dyDescent="0.35">
      <c r="A10" s="10" t="s">
        <v>6996</v>
      </c>
      <c r="B10" s="37">
        <v>6467229</v>
      </c>
      <c r="D10" s="10" t="s">
        <v>6993</v>
      </c>
      <c r="E10">
        <v>562</v>
      </c>
      <c r="G10" s="10" t="s">
        <v>7002</v>
      </c>
      <c r="H10" s="31">
        <v>3.0678571428571431</v>
      </c>
    </row>
    <row r="11" spans="1:14" x14ac:dyDescent="0.35">
      <c r="A11" s="10" t="s">
        <v>14863</v>
      </c>
      <c r="B11" s="37">
        <v>45644150</v>
      </c>
      <c r="D11" s="10" t="s">
        <v>6992</v>
      </c>
      <c r="E11">
        <v>551</v>
      </c>
      <c r="G11" s="10" t="s">
        <v>14863</v>
      </c>
      <c r="H11" s="31">
        <v>3.0426187419768933</v>
      </c>
    </row>
    <row r="12" spans="1:14" x14ac:dyDescent="0.35">
      <c r="D12" s="10" t="s">
        <v>6989</v>
      </c>
      <c r="E12">
        <v>571</v>
      </c>
    </row>
    <row r="13" spans="1:14" x14ac:dyDescent="0.35">
      <c r="D13" s="10" t="s">
        <v>6990</v>
      </c>
      <c r="E13">
        <v>535</v>
      </c>
    </row>
    <row r="14" spans="1:14" x14ac:dyDescent="0.35">
      <c r="D14" s="10" t="s">
        <v>14863</v>
      </c>
      <c r="E14">
        <v>5500</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D4C9B-2B20-4AD0-A5E4-94A86C1E9BDF}">
  <dimension ref="A1"/>
  <sheetViews>
    <sheetView tabSelected="1" zoomScale="39" zoomScaleNormal="39" zoomScaleSheetLayoutView="48" workbookViewId="0">
      <selection activeCell="AK52" sqref="AK52"/>
    </sheetView>
  </sheetViews>
  <sheetFormatPr defaultRowHeight="14.5" x14ac:dyDescent="0.35"/>
  <sheetData/>
  <sheetProtection selectLockedCells="1"/>
  <pageMargins left="0.25" right="0.25"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605FE-38E6-46AD-8257-ADBD91D3437D}">
  <dimension ref="A1:AC5701"/>
  <sheetViews>
    <sheetView workbookViewId="0">
      <selection activeCell="H19" sqref="H19"/>
    </sheetView>
  </sheetViews>
  <sheetFormatPr defaultColWidth="9.1796875" defaultRowHeight="14.5" x14ac:dyDescent="0.35"/>
  <cols>
    <col min="1" max="1" width="12.453125" style="2" customWidth="1"/>
    <col min="2" max="2" width="15.81640625" style="2" customWidth="1"/>
    <col min="3" max="3" width="7" style="2" bestFit="1" customWidth="1"/>
    <col min="4" max="4" width="9.81640625" style="2" customWidth="1"/>
    <col min="5" max="5" width="17.1796875" style="2" customWidth="1"/>
    <col min="6" max="6" width="25" style="2" bestFit="1" customWidth="1"/>
    <col min="7" max="7" width="11.453125" style="2" bestFit="1" customWidth="1"/>
    <col min="8" max="8" width="22.1796875" style="2" customWidth="1"/>
    <col min="9" max="9" width="15.26953125" style="2" customWidth="1"/>
    <col min="10" max="10" width="12.26953125" style="2" customWidth="1"/>
    <col min="11" max="11" width="20.453125" style="2" customWidth="1"/>
    <col min="12" max="12" width="13.1796875" style="2" bestFit="1" customWidth="1"/>
    <col min="13" max="14" width="17.7265625" style="2" customWidth="1"/>
    <col min="15" max="15" width="20.26953125" style="2" customWidth="1"/>
    <col min="16" max="16" width="14.1796875" style="4" customWidth="1"/>
    <col min="17" max="17" width="17.453125" style="2" customWidth="1"/>
    <col min="18" max="18" width="17.81640625" style="2" customWidth="1"/>
    <col min="19" max="19" width="17.453125" style="2" customWidth="1"/>
    <col min="20" max="20" width="18.7265625" style="2" bestFit="1" customWidth="1"/>
    <col min="21" max="21" width="22.54296875" customWidth="1"/>
    <col min="22" max="22" width="17" customWidth="1"/>
    <col min="23" max="23" width="19.1796875" customWidth="1"/>
    <col min="24" max="24" width="25.7265625" style="2" bestFit="1" customWidth="1"/>
    <col min="25" max="25" width="22.1796875" style="2" bestFit="1" customWidth="1"/>
    <col min="26" max="26" width="20.26953125" style="2" bestFit="1" customWidth="1"/>
    <col min="27" max="29" width="24" style="2" bestFit="1" customWidth="1"/>
    <col min="30" max="16384" width="9.1796875" style="2"/>
  </cols>
  <sheetData>
    <row r="1" spans="1:28" x14ac:dyDescent="0.35">
      <c r="A1" s="27"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5" t="s">
        <v>15</v>
      </c>
      <c r="Q1" s="14" t="s">
        <v>16</v>
      </c>
      <c r="R1" s="14" t="s">
        <v>17</v>
      </c>
      <c r="S1" s="14" t="s">
        <v>18</v>
      </c>
      <c r="T1" s="14" t="s">
        <v>19</v>
      </c>
      <c r="U1" s="16" t="s">
        <v>14875</v>
      </c>
      <c r="V1" s="16" t="s">
        <v>14853</v>
      </c>
      <c r="W1" s="14" t="s">
        <v>14855</v>
      </c>
      <c r="X1" s="16" t="s">
        <v>14872</v>
      </c>
    </row>
    <row r="2" spans="1:28" x14ac:dyDescent="0.35">
      <c r="A2" s="28" t="s">
        <v>1000</v>
      </c>
      <c r="B2" s="17" t="s">
        <v>1104</v>
      </c>
      <c r="C2" s="17">
        <v>37</v>
      </c>
      <c r="D2" s="17" t="s">
        <v>1172</v>
      </c>
      <c r="E2" s="17" t="s">
        <v>12009</v>
      </c>
      <c r="F2" s="17" t="s">
        <v>6749</v>
      </c>
      <c r="G2" s="17" t="s">
        <v>6991</v>
      </c>
      <c r="H2" s="17" t="s">
        <v>7000</v>
      </c>
      <c r="I2" s="17" t="s">
        <v>7001</v>
      </c>
      <c r="J2" s="17" t="s">
        <v>13951</v>
      </c>
      <c r="K2" s="17" t="s">
        <v>14370</v>
      </c>
      <c r="L2" s="17" t="s">
        <v>8343</v>
      </c>
      <c r="M2" s="17" t="s">
        <v>8349</v>
      </c>
      <c r="N2" s="17" t="s">
        <v>8354</v>
      </c>
      <c r="O2" s="17" t="s">
        <v>8359</v>
      </c>
      <c r="P2" s="18">
        <v>0</v>
      </c>
      <c r="Q2" s="17" t="s">
        <v>8363</v>
      </c>
      <c r="R2" s="17" t="s">
        <v>13904</v>
      </c>
      <c r="S2" s="17">
        <v>2</v>
      </c>
      <c r="T2" s="17" t="s">
        <v>14844</v>
      </c>
      <c r="U2" s="19" t="str">
        <f>IF(Cleaned_Data!P2&gt;20000,"High-Bill","Normal-Bill")</f>
        <v>Normal-Bill</v>
      </c>
      <c r="V2" s="19" t="str">
        <f t="shared" ref="V2:V65" si="0">IF(C2&gt;=60,"Senior-Citizen","Not-Senior-Citizen")</f>
        <v>Not-Senior-Citizen</v>
      </c>
      <c r="W2" s="19" t="str">
        <f t="shared" ref="W2:W65" si="1">IF(R2="N/A","Not-Required","Follow-Up-required")</f>
        <v>Follow-Up-required</v>
      </c>
      <c r="X2" s="32" t="str" cm="1">
        <f t="array" ref="X2">_xlfn.IFS(P2&lt;5000,"Low",P2&lt;=20000,"Medium",P2&gt;20000,"High")</f>
        <v>Low</v>
      </c>
    </row>
    <row r="3" spans="1:28" x14ac:dyDescent="0.35">
      <c r="A3" s="29" t="s">
        <v>832</v>
      </c>
      <c r="B3" s="21" t="s">
        <v>1168</v>
      </c>
      <c r="C3" s="21">
        <v>42</v>
      </c>
      <c r="D3" s="21" t="s">
        <v>1172</v>
      </c>
      <c r="E3" s="21" t="s">
        <v>10059</v>
      </c>
      <c r="F3" s="21" t="s">
        <v>6954</v>
      </c>
      <c r="G3" s="21" t="s">
        <v>6988</v>
      </c>
      <c r="H3" s="21" t="s">
        <v>6999</v>
      </c>
      <c r="I3" s="21" t="s">
        <v>7003</v>
      </c>
      <c r="J3" s="22" t="s">
        <v>8371</v>
      </c>
      <c r="K3" s="21" t="s">
        <v>14648</v>
      </c>
      <c r="L3" s="21" t="s">
        <v>8344</v>
      </c>
      <c r="M3" s="21" t="s">
        <v>8348</v>
      </c>
      <c r="N3" s="21" t="s">
        <v>8351</v>
      </c>
      <c r="O3" s="21" t="s">
        <v>8355</v>
      </c>
      <c r="P3" s="18">
        <v>0</v>
      </c>
      <c r="Q3" s="21" t="s">
        <v>8362</v>
      </c>
      <c r="R3" s="22" t="s">
        <v>8370</v>
      </c>
      <c r="S3" s="21">
        <v>1</v>
      </c>
      <c r="T3" s="21" t="s">
        <v>14844</v>
      </c>
      <c r="U3" s="23" t="str">
        <f>IF(Cleaned_Data!P3&gt;20000,"High-Bill","Normal-Bill")</f>
        <v>Normal-Bill</v>
      </c>
      <c r="V3" s="23" t="str">
        <f t="shared" si="0"/>
        <v>Not-Senior-Citizen</v>
      </c>
      <c r="W3" s="23" t="str">
        <f t="shared" si="1"/>
        <v>Not-Required</v>
      </c>
      <c r="X3" s="32" t="str" cm="1">
        <f t="array" ref="X3">_xlfn.IFS(P3&lt;5000,"Low",P3&lt;=20000,"Medium",P3&gt;20000,"High")</f>
        <v>Low</v>
      </c>
    </row>
    <row r="4" spans="1:28" x14ac:dyDescent="0.35">
      <c r="A4" s="28" t="s">
        <v>832</v>
      </c>
      <c r="B4" s="17" t="s">
        <v>1054</v>
      </c>
      <c r="C4" s="17">
        <v>27</v>
      </c>
      <c r="D4" s="17" t="s">
        <v>1174</v>
      </c>
      <c r="E4" s="17" t="s">
        <v>11898</v>
      </c>
      <c r="F4" s="22" t="s">
        <v>8371</v>
      </c>
      <c r="G4" s="17" t="s">
        <v>6989</v>
      </c>
      <c r="H4" s="17" t="s">
        <v>6994</v>
      </c>
      <c r="I4" s="17" t="s">
        <v>7003</v>
      </c>
      <c r="J4" s="22" t="s">
        <v>8371</v>
      </c>
      <c r="K4" s="17" t="s">
        <v>14539</v>
      </c>
      <c r="L4" s="17" t="s">
        <v>8345</v>
      </c>
      <c r="M4" s="17" t="s">
        <v>8347</v>
      </c>
      <c r="N4" s="17" t="s">
        <v>8353</v>
      </c>
      <c r="O4" s="17" t="s">
        <v>8355</v>
      </c>
      <c r="P4" s="25">
        <v>42570</v>
      </c>
      <c r="Q4" s="17" t="s">
        <v>8364</v>
      </c>
      <c r="R4" s="22" t="s">
        <v>8370</v>
      </c>
      <c r="S4" s="17">
        <v>5</v>
      </c>
      <c r="T4" s="17" t="s">
        <v>14843</v>
      </c>
      <c r="U4" s="19" t="str">
        <f>IF(Cleaned_Data!P4&gt;20000,"High-Bill","Normal-Bill")</f>
        <v>High-Bill</v>
      </c>
      <c r="V4" s="19" t="str">
        <f t="shared" si="0"/>
        <v>Not-Senior-Citizen</v>
      </c>
      <c r="W4" s="19" t="str">
        <f t="shared" si="1"/>
        <v>Not-Required</v>
      </c>
      <c r="X4" s="33" t="str" cm="1">
        <f t="array" ref="X4">_xlfn.IFS(P4&lt;5000,"Low",P4&lt;=20000,"Medium",P4&gt;20000,"High")</f>
        <v>High</v>
      </c>
    </row>
    <row r="5" spans="1:28" x14ac:dyDescent="0.35">
      <c r="A5" s="29" t="s">
        <v>832</v>
      </c>
      <c r="B5" s="21" t="s">
        <v>1020</v>
      </c>
      <c r="C5" s="22" t="s">
        <v>14854</v>
      </c>
      <c r="D5" s="22" t="s">
        <v>14847</v>
      </c>
      <c r="E5" s="21" t="s">
        <v>12059</v>
      </c>
      <c r="F5" s="21" t="s">
        <v>6788</v>
      </c>
      <c r="G5" s="21" t="s">
        <v>6991</v>
      </c>
      <c r="H5" s="21" t="s">
        <v>7000</v>
      </c>
      <c r="I5" s="21" t="s">
        <v>7005</v>
      </c>
      <c r="J5" s="21" t="s">
        <v>14101</v>
      </c>
      <c r="K5" s="21" t="s">
        <v>14531</v>
      </c>
      <c r="L5" s="21" t="s">
        <v>8343</v>
      </c>
      <c r="M5" s="21" t="s">
        <v>8350</v>
      </c>
      <c r="N5" s="21" t="s">
        <v>8352</v>
      </c>
      <c r="O5" s="21" t="s">
        <v>8359</v>
      </c>
      <c r="P5" s="18">
        <v>0</v>
      </c>
      <c r="Q5" s="22" t="s">
        <v>8370</v>
      </c>
      <c r="R5" s="21" t="s">
        <v>14118</v>
      </c>
      <c r="S5" s="21">
        <v>2</v>
      </c>
      <c r="T5" s="22" t="s">
        <v>8370</v>
      </c>
      <c r="U5" s="23" t="str">
        <f>IF(Cleaned_Data!P5&gt;20000,"High-Bill","Normal-Bill")</f>
        <v>Normal-Bill</v>
      </c>
      <c r="V5" s="23" t="str">
        <f t="shared" si="0"/>
        <v>Senior-Citizen</v>
      </c>
      <c r="W5" s="23" t="str">
        <f t="shared" si="1"/>
        <v>Follow-Up-required</v>
      </c>
      <c r="X5" s="24" t="str" cm="1">
        <f t="array" ref="X5">_xlfn.IFS(P5&lt;5000,"Low",P5&lt;=20000,"Medium",P5&gt;20000,"High")</f>
        <v>Low</v>
      </c>
    </row>
    <row r="6" spans="1:28" x14ac:dyDescent="0.35">
      <c r="A6" s="28" t="s">
        <v>832</v>
      </c>
      <c r="B6" s="17" t="s">
        <v>1153</v>
      </c>
      <c r="C6" s="17">
        <v>65</v>
      </c>
      <c r="D6" s="17" t="s">
        <v>1174</v>
      </c>
      <c r="E6" s="17" t="s">
        <v>12493</v>
      </c>
      <c r="F6" s="17" t="s">
        <v>6938</v>
      </c>
      <c r="G6" s="17" t="s">
        <v>6993</v>
      </c>
      <c r="H6" s="17" t="s">
        <v>6994</v>
      </c>
      <c r="I6" s="17" t="s">
        <v>7001</v>
      </c>
      <c r="J6" s="17" t="s">
        <v>14043</v>
      </c>
      <c r="K6" s="17" t="s">
        <v>14725</v>
      </c>
      <c r="L6" s="17" t="s">
        <v>8338</v>
      </c>
      <c r="M6" s="17" t="s">
        <v>8347</v>
      </c>
      <c r="N6" s="17" t="s">
        <v>8354</v>
      </c>
      <c r="O6" s="17" t="s">
        <v>8358</v>
      </c>
      <c r="P6" s="25">
        <v>10515</v>
      </c>
      <c r="Q6" s="17" t="s">
        <v>8364</v>
      </c>
      <c r="R6" s="17" t="s">
        <v>13908</v>
      </c>
      <c r="S6" s="17">
        <v>4</v>
      </c>
      <c r="T6" s="17" t="s">
        <v>14845</v>
      </c>
      <c r="U6" s="19" t="str">
        <f>IF(Cleaned_Data!P6&gt;20000,"High-Bill","Normal-Bill")</f>
        <v>Normal-Bill</v>
      </c>
      <c r="V6" s="19" t="str">
        <f t="shared" si="0"/>
        <v>Senior-Citizen</v>
      </c>
      <c r="W6" s="19" t="str">
        <f t="shared" si="1"/>
        <v>Follow-Up-required</v>
      </c>
      <c r="X6" s="34" t="str" cm="1">
        <f t="array" ref="X6">_xlfn.IFS(P6&lt;5000,"Low",P6&lt;=20000,"Medium",P6&gt;20000,"High")</f>
        <v>Medium</v>
      </c>
    </row>
    <row r="7" spans="1:28" x14ac:dyDescent="0.35">
      <c r="A7" s="29" t="s">
        <v>832</v>
      </c>
      <c r="B7" s="21" t="s">
        <v>1120</v>
      </c>
      <c r="C7" s="21">
        <v>24</v>
      </c>
      <c r="D7" s="21" t="s">
        <v>1172</v>
      </c>
      <c r="E7" s="21" t="s">
        <v>12974</v>
      </c>
      <c r="F7" s="22" t="s">
        <v>8371</v>
      </c>
      <c r="G7" s="21" t="s">
        <v>6987</v>
      </c>
      <c r="H7" s="21" t="s">
        <v>6998</v>
      </c>
      <c r="I7" s="21" t="s">
        <v>7005</v>
      </c>
      <c r="J7" s="22" t="s">
        <v>8371</v>
      </c>
      <c r="K7" s="21" t="s">
        <v>14451</v>
      </c>
      <c r="L7" s="21" t="s">
        <v>8339</v>
      </c>
      <c r="M7" s="21" t="s">
        <v>8346</v>
      </c>
      <c r="N7" s="21" t="s">
        <v>8352</v>
      </c>
      <c r="O7" s="21" t="s">
        <v>14842</v>
      </c>
      <c r="P7" s="18">
        <v>0</v>
      </c>
      <c r="Q7" s="22" t="s">
        <v>8370</v>
      </c>
      <c r="R7" s="22" t="s">
        <v>8370</v>
      </c>
      <c r="S7" s="21">
        <v>5</v>
      </c>
      <c r="T7" s="22" t="s">
        <v>8370</v>
      </c>
      <c r="U7" s="23" t="str">
        <f>IF(Cleaned_Data!P7&gt;20000,"High-Bill","Normal-Bill")</f>
        <v>Normal-Bill</v>
      </c>
      <c r="V7" s="23" t="str">
        <f t="shared" si="0"/>
        <v>Not-Senior-Citizen</v>
      </c>
      <c r="W7" s="23" t="str">
        <f t="shared" si="1"/>
        <v>Not-Required</v>
      </c>
      <c r="X7" s="24" t="str" cm="1">
        <f t="array" ref="X7">_xlfn.IFS(P7&lt;5000,"Low",P7&lt;=20000,"Medium",P7&gt;20000,"High")</f>
        <v>Low</v>
      </c>
    </row>
    <row r="8" spans="1:28" x14ac:dyDescent="0.35">
      <c r="A8" s="28" t="s">
        <v>832</v>
      </c>
      <c r="B8" s="17" t="s">
        <v>1043</v>
      </c>
      <c r="C8" s="22" t="s">
        <v>14854</v>
      </c>
      <c r="D8" s="17" t="s">
        <v>1174</v>
      </c>
      <c r="E8" s="17" t="s">
        <v>13302</v>
      </c>
      <c r="F8" s="17" t="s">
        <v>6697</v>
      </c>
      <c r="G8" s="17" t="s">
        <v>6985</v>
      </c>
      <c r="H8" s="17" t="s">
        <v>6995</v>
      </c>
      <c r="I8" s="17" t="s">
        <v>7006</v>
      </c>
      <c r="J8" s="17" t="s">
        <v>13912</v>
      </c>
      <c r="K8" s="17" t="s">
        <v>14264</v>
      </c>
      <c r="L8" s="17" t="s">
        <v>8345</v>
      </c>
      <c r="M8" s="17" t="s">
        <v>8347</v>
      </c>
      <c r="N8" s="17" t="s">
        <v>8352</v>
      </c>
      <c r="O8" s="17" t="s">
        <v>8355</v>
      </c>
      <c r="P8" s="25">
        <v>13249</v>
      </c>
      <c r="Q8" s="17" t="s">
        <v>8362</v>
      </c>
      <c r="R8" s="22" t="s">
        <v>8370</v>
      </c>
      <c r="S8" s="22" t="s">
        <v>8370</v>
      </c>
      <c r="T8" s="17" t="s">
        <v>14843</v>
      </c>
      <c r="U8" s="19" t="str">
        <f>IF(Cleaned_Data!P8&gt;20000,"High-Bill","Normal-Bill")</f>
        <v>Normal-Bill</v>
      </c>
      <c r="V8" s="19" t="str">
        <f t="shared" si="0"/>
        <v>Senior-Citizen</v>
      </c>
      <c r="W8" s="19" t="str">
        <f t="shared" si="1"/>
        <v>Not-Required</v>
      </c>
      <c r="X8" s="20" t="str" cm="1">
        <f t="array" ref="X8">_xlfn.IFS(P8&lt;5000,"Low",P8&lt;=20000,"Medium",P8&gt;20000,"High")</f>
        <v>Medium</v>
      </c>
    </row>
    <row r="9" spans="1:28" x14ac:dyDescent="0.35">
      <c r="A9" s="29" t="s">
        <v>832</v>
      </c>
      <c r="B9" s="21" t="s">
        <v>1075</v>
      </c>
      <c r="C9" s="21">
        <v>72</v>
      </c>
      <c r="D9" s="22" t="s">
        <v>14847</v>
      </c>
      <c r="E9" s="21" t="s">
        <v>13425</v>
      </c>
      <c r="F9" s="22" t="s">
        <v>8371</v>
      </c>
      <c r="G9" s="21" t="s">
        <v>6990</v>
      </c>
      <c r="H9" s="21" t="s">
        <v>6997</v>
      </c>
      <c r="I9" s="21" t="s">
        <v>7004</v>
      </c>
      <c r="J9" s="21" t="s">
        <v>14063</v>
      </c>
      <c r="K9" s="21" t="s">
        <v>14824</v>
      </c>
      <c r="L9" s="21" t="s">
        <v>8339</v>
      </c>
      <c r="M9" s="21" t="s">
        <v>8348</v>
      </c>
      <c r="N9" s="21" t="s">
        <v>8354</v>
      </c>
      <c r="O9" s="21" t="s">
        <v>8355</v>
      </c>
      <c r="P9" s="18">
        <v>0</v>
      </c>
      <c r="Q9" s="21" t="s">
        <v>8363</v>
      </c>
      <c r="R9" s="21" t="s">
        <v>14074</v>
      </c>
      <c r="S9" s="21">
        <v>5</v>
      </c>
      <c r="T9" s="21" t="s">
        <v>14845</v>
      </c>
      <c r="U9" s="23" t="str">
        <f>IF(Cleaned_Data!P9&gt;20000,"High-Bill","Normal-Bill")</f>
        <v>Normal-Bill</v>
      </c>
      <c r="V9" s="23" t="str">
        <f t="shared" si="0"/>
        <v>Senior-Citizen</v>
      </c>
      <c r="W9" s="23" t="str">
        <f t="shared" si="1"/>
        <v>Follow-Up-required</v>
      </c>
      <c r="X9" s="24" t="str" cm="1">
        <f t="array" ref="X9">_xlfn.IFS(P9&lt;5000,"Low",P9&lt;=20000,"Medium",P9&gt;20000,"High")</f>
        <v>Low</v>
      </c>
    </row>
    <row r="10" spans="1:28" x14ac:dyDescent="0.35">
      <c r="A10" s="28" t="s">
        <v>647</v>
      </c>
      <c r="B10" s="17" t="s">
        <v>1165</v>
      </c>
      <c r="C10" s="22" t="s">
        <v>14854</v>
      </c>
      <c r="D10" s="17" t="s">
        <v>1174</v>
      </c>
      <c r="E10" s="17" t="s">
        <v>9361</v>
      </c>
      <c r="F10" s="22" t="s">
        <v>8371</v>
      </c>
      <c r="G10" s="17" t="s">
        <v>6992</v>
      </c>
      <c r="H10" s="17" t="s">
        <v>7000</v>
      </c>
      <c r="I10" s="17" t="s">
        <v>7007</v>
      </c>
      <c r="J10" s="17" t="s">
        <v>14016</v>
      </c>
      <c r="K10" s="17" t="s">
        <v>14660</v>
      </c>
      <c r="L10" s="17" t="s">
        <v>8340</v>
      </c>
      <c r="M10" s="17" t="s">
        <v>8349</v>
      </c>
      <c r="N10" s="17" t="s">
        <v>8352</v>
      </c>
      <c r="O10" s="17" t="s">
        <v>8355</v>
      </c>
      <c r="P10" s="18">
        <v>0</v>
      </c>
      <c r="Q10" s="17" t="s">
        <v>8362</v>
      </c>
      <c r="R10" s="22" t="s">
        <v>8370</v>
      </c>
      <c r="S10" s="22" t="s">
        <v>8370</v>
      </c>
      <c r="T10" s="17" t="s">
        <v>14843</v>
      </c>
      <c r="U10" s="19" t="str">
        <f>IF(Cleaned_Data!P10&gt;20000,"High-Bill","Normal-Bill")</f>
        <v>Normal-Bill</v>
      </c>
      <c r="V10" s="19" t="str">
        <f t="shared" si="0"/>
        <v>Senior-Citizen</v>
      </c>
      <c r="W10" s="19" t="str">
        <f t="shared" si="1"/>
        <v>Not-Required</v>
      </c>
      <c r="X10" s="20" t="str" cm="1">
        <f t="array" ref="X10">_xlfn.IFS(P10&lt;5000,"Low",P10&lt;=20000,"Medium",P10&gt;20000,"High")</f>
        <v>Low</v>
      </c>
    </row>
    <row r="11" spans="1:28" x14ac:dyDescent="0.35">
      <c r="A11" s="29" t="s">
        <v>647</v>
      </c>
      <c r="B11" s="21" t="s">
        <v>1119</v>
      </c>
      <c r="C11" s="22" t="s">
        <v>14854</v>
      </c>
      <c r="D11" s="21" t="s">
        <v>1172</v>
      </c>
      <c r="E11" s="21" t="s">
        <v>9451</v>
      </c>
      <c r="F11" s="22" t="s">
        <v>8371</v>
      </c>
      <c r="G11" s="21" t="s">
        <v>6988</v>
      </c>
      <c r="H11" s="21" t="s">
        <v>6997</v>
      </c>
      <c r="I11" s="21" t="s">
        <v>7003</v>
      </c>
      <c r="J11" s="22" t="s">
        <v>8371</v>
      </c>
      <c r="K11" s="21" t="s">
        <v>14538</v>
      </c>
      <c r="L11" s="21" t="s">
        <v>8341</v>
      </c>
      <c r="M11" s="21" t="s">
        <v>8350</v>
      </c>
      <c r="N11" s="21" t="s">
        <v>8353</v>
      </c>
      <c r="O11" s="21" t="s">
        <v>14842</v>
      </c>
      <c r="P11" s="18">
        <v>0</v>
      </c>
      <c r="Q11" s="21" t="s">
        <v>8363</v>
      </c>
      <c r="R11" s="21" t="s">
        <v>14133</v>
      </c>
      <c r="S11" s="21">
        <v>2</v>
      </c>
      <c r="T11" s="22" t="s">
        <v>8370</v>
      </c>
      <c r="U11" s="23" t="str">
        <f>IF(Cleaned_Data!P11&gt;20000,"High-Bill","Normal-Bill")</f>
        <v>Normal-Bill</v>
      </c>
      <c r="V11" s="23" t="str">
        <f t="shared" si="0"/>
        <v>Senior-Citizen</v>
      </c>
      <c r="W11" s="23" t="str">
        <f t="shared" si="1"/>
        <v>Follow-Up-required</v>
      </c>
      <c r="X11" s="24" t="str" cm="1">
        <f t="array" ref="X11">_xlfn.IFS(P11&lt;5000,"Low",P11&lt;=20000,"Medium",P11&gt;20000,"High")</f>
        <v>Low</v>
      </c>
    </row>
    <row r="12" spans="1:28" x14ac:dyDescent="0.35">
      <c r="A12" s="28" t="s">
        <v>647</v>
      </c>
      <c r="B12" s="17" t="s">
        <v>1079</v>
      </c>
      <c r="C12" s="17">
        <v>21</v>
      </c>
      <c r="D12" s="17" t="s">
        <v>1174</v>
      </c>
      <c r="E12" s="17" t="s">
        <v>9568</v>
      </c>
      <c r="F12" s="17" t="s">
        <v>6736</v>
      </c>
      <c r="G12" s="17" t="s">
        <v>6991</v>
      </c>
      <c r="H12" s="17" t="s">
        <v>6995</v>
      </c>
      <c r="I12" s="17" t="s">
        <v>7001</v>
      </c>
      <c r="J12" s="17" t="s">
        <v>14153</v>
      </c>
      <c r="K12" s="17" t="s">
        <v>14643</v>
      </c>
      <c r="L12" s="17" t="s">
        <v>8342</v>
      </c>
      <c r="M12" s="17" t="s">
        <v>8350</v>
      </c>
      <c r="N12" s="17" t="s">
        <v>8351</v>
      </c>
      <c r="O12" s="17" t="s">
        <v>8355</v>
      </c>
      <c r="P12" s="18">
        <v>0</v>
      </c>
      <c r="Q12" s="17" t="s">
        <v>8364</v>
      </c>
      <c r="R12" s="22" t="s">
        <v>8370</v>
      </c>
      <c r="S12" s="17">
        <v>5</v>
      </c>
      <c r="T12" s="17" t="s">
        <v>14843</v>
      </c>
      <c r="U12" s="19" t="str">
        <f>IF(Cleaned_Data!P12&gt;20000,"High-Bill","Normal-Bill")</f>
        <v>Normal-Bill</v>
      </c>
      <c r="V12" s="19" t="str">
        <f t="shared" si="0"/>
        <v>Not-Senior-Citizen</v>
      </c>
      <c r="W12" s="19" t="str">
        <f t="shared" si="1"/>
        <v>Not-Required</v>
      </c>
      <c r="X12" s="20" t="str" cm="1">
        <f t="array" ref="X12">_xlfn.IFS(P12&lt;5000,"Low",P12&lt;=20000,"Medium",P12&gt;20000,"High")</f>
        <v>Low</v>
      </c>
    </row>
    <row r="13" spans="1:28" x14ac:dyDescent="0.35">
      <c r="A13" s="29" t="s">
        <v>647</v>
      </c>
      <c r="B13" s="21" t="s">
        <v>1049</v>
      </c>
      <c r="C13" s="22" t="s">
        <v>14854</v>
      </c>
      <c r="D13" s="21" t="s">
        <v>1174</v>
      </c>
      <c r="E13" s="21" t="s">
        <v>11040</v>
      </c>
      <c r="F13" s="21" t="s">
        <v>6701</v>
      </c>
      <c r="G13" s="21" t="s">
        <v>6984</v>
      </c>
      <c r="H13" s="21" t="s">
        <v>7000</v>
      </c>
      <c r="I13" s="21" t="s">
        <v>7001</v>
      </c>
      <c r="J13" s="21" t="s">
        <v>14117</v>
      </c>
      <c r="K13" s="21" t="s">
        <v>14570</v>
      </c>
      <c r="L13" s="21" t="s">
        <v>8343</v>
      </c>
      <c r="M13" s="21" t="s">
        <v>8347</v>
      </c>
      <c r="N13" s="21" t="s">
        <v>8352</v>
      </c>
      <c r="O13" s="21" t="s">
        <v>8359</v>
      </c>
      <c r="P13" s="18">
        <v>0</v>
      </c>
      <c r="Q13" s="21" t="s">
        <v>8362</v>
      </c>
      <c r="R13" s="21" t="s">
        <v>13966</v>
      </c>
      <c r="S13" s="21">
        <v>3</v>
      </c>
      <c r="T13" s="21" t="s">
        <v>14843</v>
      </c>
      <c r="U13" s="23" t="str">
        <f>IF(Cleaned_Data!P13&gt;20000,"High-Bill","Normal-Bill")</f>
        <v>Normal-Bill</v>
      </c>
      <c r="V13" s="23" t="str">
        <f t="shared" si="0"/>
        <v>Senior-Citizen</v>
      </c>
      <c r="W13" s="23" t="str">
        <f t="shared" si="1"/>
        <v>Follow-Up-required</v>
      </c>
      <c r="X13" s="24" t="str" cm="1">
        <f t="array" ref="X13">_xlfn.IFS(P13&lt;5000,"Low",P13&lt;=20000,"Medium",P13&gt;20000,"High")</f>
        <v>Low</v>
      </c>
    </row>
    <row r="14" spans="1:28" x14ac:dyDescent="0.35">
      <c r="A14" s="28" t="s">
        <v>647</v>
      </c>
      <c r="B14" s="17" t="s">
        <v>1145</v>
      </c>
      <c r="C14" s="17">
        <v>35</v>
      </c>
      <c r="D14" s="17" t="s">
        <v>1174</v>
      </c>
      <c r="E14" s="17" t="s">
        <v>11531</v>
      </c>
      <c r="F14" s="17" t="s">
        <v>6821</v>
      </c>
      <c r="G14" s="17" t="s">
        <v>6986</v>
      </c>
      <c r="H14" s="17" t="s">
        <v>6996</v>
      </c>
      <c r="I14" s="17" t="s">
        <v>7001</v>
      </c>
      <c r="J14" s="17" t="s">
        <v>14104</v>
      </c>
      <c r="K14" s="17" t="s">
        <v>14493</v>
      </c>
      <c r="L14" s="17" t="s">
        <v>8338</v>
      </c>
      <c r="M14" s="17" t="s">
        <v>8347</v>
      </c>
      <c r="N14" s="17" t="s">
        <v>8352</v>
      </c>
      <c r="O14" s="17" t="s">
        <v>8358</v>
      </c>
      <c r="P14" s="25">
        <v>30196</v>
      </c>
      <c r="Q14" s="17" t="s">
        <v>8362</v>
      </c>
      <c r="R14" s="17" t="s">
        <v>13939</v>
      </c>
      <c r="S14" s="17">
        <v>4</v>
      </c>
      <c r="T14" s="17" t="s">
        <v>14845</v>
      </c>
      <c r="U14" s="19" t="str">
        <f>IF(Cleaned_Data!P14&gt;20000,"High-Bill","Normal-Bill")</f>
        <v>High-Bill</v>
      </c>
      <c r="V14" s="19" t="str">
        <f t="shared" si="0"/>
        <v>Not-Senior-Citizen</v>
      </c>
      <c r="W14" s="19" t="str">
        <f t="shared" si="1"/>
        <v>Follow-Up-required</v>
      </c>
      <c r="X14" s="20" t="str" cm="1">
        <f t="array" ref="X14">_xlfn.IFS(P14&lt;5000,"Low",P14&lt;=20000,"Medium",P14&gt;20000,"High")</f>
        <v>High</v>
      </c>
      <c r="AB14"/>
    </row>
    <row r="15" spans="1:28" x14ac:dyDescent="0.35">
      <c r="A15" s="29" t="s">
        <v>647</v>
      </c>
      <c r="B15" s="21" t="s">
        <v>1099</v>
      </c>
      <c r="C15" s="22" t="s">
        <v>14854</v>
      </c>
      <c r="D15" s="21" t="s">
        <v>1174</v>
      </c>
      <c r="E15" s="21" t="s">
        <v>12187</v>
      </c>
      <c r="F15" s="22" t="s">
        <v>8371</v>
      </c>
      <c r="G15" s="21" t="s">
        <v>6993</v>
      </c>
      <c r="H15" s="21" t="s">
        <v>6999</v>
      </c>
      <c r="I15" s="21" t="s">
        <v>7001</v>
      </c>
      <c r="J15" s="22" t="s">
        <v>8371</v>
      </c>
      <c r="K15" s="21" t="s">
        <v>14534</v>
      </c>
      <c r="L15" s="21" t="s">
        <v>8340</v>
      </c>
      <c r="M15" s="21" t="s">
        <v>8347</v>
      </c>
      <c r="N15" s="21" t="s">
        <v>8352</v>
      </c>
      <c r="O15" s="21" t="s">
        <v>14841</v>
      </c>
      <c r="P15" s="26">
        <v>43882</v>
      </c>
      <c r="Q15" s="21" t="s">
        <v>8363</v>
      </c>
      <c r="R15" s="22" t="s">
        <v>8370</v>
      </c>
      <c r="S15" s="21">
        <v>5</v>
      </c>
      <c r="T15" s="21" t="s">
        <v>14845</v>
      </c>
      <c r="U15" s="23" t="str">
        <f>IF(Cleaned_Data!P15&gt;20000,"High-Bill","Normal-Bill")</f>
        <v>High-Bill</v>
      </c>
      <c r="V15" s="23" t="str">
        <f t="shared" si="0"/>
        <v>Senior-Citizen</v>
      </c>
      <c r="W15" s="23" t="str">
        <f t="shared" si="1"/>
        <v>Not-Required</v>
      </c>
      <c r="X15" s="24" t="str" cm="1">
        <f t="array" ref="X15">_xlfn.IFS(P15&lt;5000,"Low",P15&lt;=20000,"Medium",P15&gt;20000,"High")</f>
        <v>High</v>
      </c>
      <c r="AB15"/>
    </row>
    <row r="16" spans="1:28" x14ac:dyDescent="0.35">
      <c r="A16" s="28" t="s">
        <v>647</v>
      </c>
      <c r="B16" s="17" t="s">
        <v>1068</v>
      </c>
      <c r="C16" s="17">
        <v>41</v>
      </c>
      <c r="D16" s="17" t="s">
        <v>1172</v>
      </c>
      <c r="E16" s="17" t="s">
        <v>12215</v>
      </c>
      <c r="F16" s="17" t="s">
        <v>6717</v>
      </c>
      <c r="G16" s="17" t="s">
        <v>6985</v>
      </c>
      <c r="H16" s="17" t="s">
        <v>6994</v>
      </c>
      <c r="I16" s="17" t="s">
        <v>7005</v>
      </c>
      <c r="J16" s="17" t="s">
        <v>13962</v>
      </c>
      <c r="K16" s="17" t="s">
        <v>14800</v>
      </c>
      <c r="L16" s="17" t="s">
        <v>8342</v>
      </c>
      <c r="M16" s="17" t="s">
        <v>8350</v>
      </c>
      <c r="N16" s="17" t="s">
        <v>8351</v>
      </c>
      <c r="O16" s="17" t="s">
        <v>14841</v>
      </c>
      <c r="P16" s="18">
        <v>0</v>
      </c>
      <c r="Q16" s="17" t="s">
        <v>8362</v>
      </c>
      <c r="R16" s="22" t="s">
        <v>8370</v>
      </c>
      <c r="S16" s="17">
        <v>1</v>
      </c>
      <c r="T16" s="22" t="s">
        <v>8370</v>
      </c>
      <c r="U16" s="19" t="str">
        <f>IF(Cleaned_Data!P16&gt;20000,"High-Bill","Normal-Bill")</f>
        <v>Normal-Bill</v>
      </c>
      <c r="V16" s="19" t="str">
        <f t="shared" si="0"/>
        <v>Not-Senior-Citizen</v>
      </c>
      <c r="W16" s="19" t="str">
        <f t="shared" si="1"/>
        <v>Not-Required</v>
      </c>
      <c r="X16" s="20" t="str" cm="1">
        <f t="array" ref="X16">_xlfn.IFS(P16&lt;5000,"Low",P16&lt;=20000,"Medium",P16&gt;20000,"High")</f>
        <v>Low</v>
      </c>
    </row>
    <row r="17" spans="1:29" x14ac:dyDescent="0.35">
      <c r="A17" s="29" t="s">
        <v>647</v>
      </c>
      <c r="B17" s="21" t="s">
        <v>1076</v>
      </c>
      <c r="C17" s="22" t="s">
        <v>14854</v>
      </c>
      <c r="D17" s="21" t="s">
        <v>1172</v>
      </c>
      <c r="E17" s="21" t="s">
        <v>13361</v>
      </c>
      <c r="F17" s="21" t="s">
        <v>6896</v>
      </c>
      <c r="G17" s="21" t="s">
        <v>6993</v>
      </c>
      <c r="H17" s="21" t="s">
        <v>6999</v>
      </c>
      <c r="I17" s="21" t="s">
        <v>7002</v>
      </c>
      <c r="J17" s="21" t="s">
        <v>7069</v>
      </c>
      <c r="K17" s="21" t="s">
        <v>14607</v>
      </c>
      <c r="L17" s="21" t="s">
        <v>8340</v>
      </c>
      <c r="M17" s="21" t="s">
        <v>8350</v>
      </c>
      <c r="N17" s="21" t="s">
        <v>8354</v>
      </c>
      <c r="O17" s="21" t="s">
        <v>14842</v>
      </c>
      <c r="P17" s="26">
        <v>13397</v>
      </c>
      <c r="Q17" s="21" t="s">
        <v>8363</v>
      </c>
      <c r="R17" s="22" t="s">
        <v>8370</v>
      </c>
      <c r="S17" s="21">
        <v>4</v>
      </c>
      <c r="T17" s="21" t="s">
        <v>14845</v>
      </c>
      <c r="U17" s="23" t="str">
        <f>IF(Cleaned_Data!P17&gt;20000,"High-Bill","Normal-Bill")</f>
        <v>Normal-Bill</v>
      </c>
      <c r="V17" s="23" t="str">
        <f t="shared" si="0"/>
        <v>Senior-Citizen</v>
      </c>
      <c r="W17" s="23" t="str">
        <f t="shared" si="1"/>
        <v>Not-Required</v>
      </c>
      <c r="X17" s="24" t="str" cm="1">
        <f t="array" ref="X17">_xlfn.IFS(P17&lt;5000,"Low",P17&lt;=20000,"Medium",P17&gt;20000,"High")</f>
        <v>Medium</v>
      </c>
    </row>
    <row r="18" spans="1:29" x14ac:dyDescent="0.35">
      <c r="A18" s="28" t="s">
        <v>756</v>
      </c>
      <c r="B18" s="17" t="s">
        <v>1162</v>
      </c>
      <c r="C18" s="22" t="s">
        <v>14854</v>
      </c>
      <c r="D18" s="17" t="s">
        <v>1172</v>
      </c>
      <c r="E18" s="17" t="s">
        <v>9739</v>
      </c>
      <c r="F18" s="17" t="s">
        <v>6947</v>
      </c>
      <c r="G18" s="17" t="s">
        <v>6989</v>
      </c>
      <c r="H18" s="17" t="s">
        <v>6997</v>
      </c>
      <c r="I18" s="17" t="s">
        <v>7006</v>
      </c>
      <c r="J18" s="17" t="s">
        <v>14125</v>
      </c>
      <c r="K18" s="17" t="s">
        <v>14451</v>
      </c>
      <c r="L18" s="17" t="s">
        <v>8344</v>
      </c>
      <c r="M18" s="17" t="s">
        <v>8348</v>
      </c>
      <c r="N18" s="17" t="s">
        <v>8353</v>
      </c>
      <c r="O18" s="17" t="s">
        <v>14841</v>
      </c>
      <c r="P18" s="18">
        <v>0</v>
      </c>
      <c r="Q18" s="17" t="s">
        <v>8362</v>
      </c>
      <c r="R18" s="17" t="s">
        <v>14010</v>
      </c>
      <c r="S18" s="17">
        <v>4</v>
      </c>
      <c r="T18" s="17" t="s">
        <v>14845</v>
      </c>
      <c r="U18" s="19" t="str">
        <f>IF(Cleaned_Data!P18&gt;20000,"High-Bill","Normal-Bill")</f>
        <v>Normal-Bill</v>
      </c>
      <c r="V18" s="19" t="str">
        <f t="shared" si="0"/>
        <v>Senior-Citizen</v>
      </c>
      <c r="W18" s="19" t="str">
        <f t="shared" si="1"/>
        <v>Follow-Up-required</v>
      </c>
      <c r="X18" s="20" t="str" cm="1">
        <f t="array" ref="X18">_xlfn.IFS(P18&lt;5000,"Low",P18&lt;=20000,"Medium",P18&gt;20000,"High")</f>
        <v>Low</v>
      </c>
    </row>
    <row r="19" spans="1:29" x14ac:dyDescent="0.35">
      <c r="A19" s="29" t="s">
        <v>756</v>
      </c>
      <c r="B19" s="21" t="s">
        <v>1021</v>
      </c>
      <c r="C19" s="21">
        <v>32</v>
      </c>
      <c r="D19" s="21" t="s">
        <v>1172</v>
      </c>
      <c r="E19" s="21" t="s">
        <v>10273</v>
      </c>
      <c r="F19" s="21" t="s">
        <v>6724</v>
      </c>
      <c r="G19" s="21" t="s">
        <v>6990</v>
      </c>
      <c r="H19" s="21" t="s">
        <v>6997</v>
      </c>
      <c r="I19" s="21" t="s">
        <v>7001</v>
      </c>
      <c r="J19" s="22" t="s">
        <v>8371</v>
      </c>
      <c r="K19" s="21" t="s">
        <v>14736</v>
      </c>
      <c r="L19" s="21" t="s">
        <v>8342</v>
      </c>
      <c r="M19" s="21" t="s">
        <v>8346</v>
      </c>
      <c r="N19" s="21" t="s">
        <v>8351</v>
      </c>
      <c r="O19" s="21" t="s">
        <v>8359</v>
      </c>
      <c r="P19" s="26">
        <v>36948</v>
      </c>
      <c r="Q19" s="21" t="s">
        <v>8362</v>
      </c>
      <c r="R19" s="21" t="s">
        <v>14127</v>
      </c>
      <c r="S19" s="21">
        <v>3</v>
      </c>
      <c r="T19" s="21" t="s">
        <v>14844</v>
      </c>
      <c r="U19" s="23" t="str">
        <f>IF(Cleaned_Data!P19&gt;20000,"High-Bill","Normal-Bill")</f>
        <v>High-Bill</v>
      </c>
      <c r="V19" s="23" t="str">
        <f t="shared" si="0"/>
        <v>Not-Senior-Citizen</v>
      </c>
      <c r="W19" s="23" t="str">
        <f t="shared" si="1"/>
        <v>Follow-Up-required</v>
      </c>
      <c r="X19" s="24" t="str" cm="1">
        <f t="array" ref="X19">_xlfn.IFS(P19&lt;5000,"Low",P19&lt;=20000,"Medium",P19&gt;20000,"High")</f>
        <v>High</v>
      </c>
    </row>
    <row r="20" spans="1:29" x14ac:dyDescent="0.35">
      <c r="A20" s="28" t="s">
        <v>756</v>
      </c>
      <c r="B20" s="17" t="s">
        <v>1111</v>
      </c>
      <c r="C20" s="22" t="s">
        <v>14854</v>
      </c>
      <c r="D20" s="17" t="s">
        <v>1174</v>
      </c>
      <c r="E20" s="17" t="s">
        <v>10515</v>
      </c>
      <c r="F20" s="22" t="s">
        <v>8371</v>
      </c>
      <c r="G20" s="17" t="s">
        <v>6984</v>
      </c>
      <c r="H20" s="17" t="s">
        <v>6997</v>
      </c>
      <c r="I20" s="17" t="s">
        <v>7003</v>
      </c>
      <c r="J20" s="17" t="s">
        <v>7335</v>
      </c>
      <c r="K20" s="17" t="s">
        <v>14474</v>
      </c>
      <c r="L20" s="17" t="s">
        <v>8340</v>
      </c>
      <c r="M20" s="17" t="s">
        <v>8348</v>
      </c>
      <c r="N20" s="17" t="s">
        <v>8354</v>
      </c>
      <c r="O20" s="17" t="s">
        <v>8355</v>
      </c>
      <c r="P20" s="18">
        <v>0</v>
      </c>
      <c r="Q20" s="17" t="s">
        <v>8363</v>
      </c>
      <c r="R20" s="17" t="s">
        <v>14021</v>
      </c>
      <c r="S20" s="17">
        <v>2</v>
      </c>
      <c r="T20" s="17" t="s">
        <v>14845</v>
      </c>
      <c r="U20" s="19" t="str">
        <f>IF(Cleaned_Data!P20&gt;20000,"High-Bill","Normal-Bill")</f>
        <v>Normal-Bill</v>
      </c>
      <c r="V20" s="19" t="str">
        <f t="shared" si="0"/>
        <v>Senior-Citizen</v>
      </c>
      <c r="W20" s="19" t="str">
        <f t="shared" si="1"/>
        <v>Follow-Up-required</v>
      </c>
      <c r="X20" s="20" t="str" cm="1">
        <f t="array" ref="X20">_xlfn.IFS(P20&lt;5000,"Low",P20&lt;=20000,"Medium",P20&gt;20000,"High")</f>
        <v>Low</v>
      </c>
    </row>
    <row r="21" spans="1:29" x14ac:dyDescent="0.35">
      <c r="A21" s="29" t="s">
        <v>756</v>
      </c>
      <c r="B21" s="21" t="s">
        <v>1105</v>
      </c>
      <c r="C21" s="21">
        <v>69</v>
      </c>
      <c r="D21" s="21" t="s">
        <v>1172</v>
      </c>
      <c r="E21" s="21" t="s">
        <v>10857</v>
      </c>
      <c r="F21" s="22" t="s">
        <v>8371</v>
      </c>
      <c r="G21" s="21" t="s">
        <v>6993</v>
      </c>
      <c r="H21" s="21" t="s">
        <v>6998</v>
      </c>
      <c r="I21" s="21" t="s">
        <v>7007</v>
      </c>
      <c r="J21" s="22" t="s">
        <v>8371</v>
      </c>
      <c r="K21" s="21" t="s">
        <v>14376</v>
      </c>
      <c r="L21" s="21" t="s">
        <v>8339</v>
      </c>
      <c r="M21" s="21" t="s">
        <v>8346</v>
      </c>
      <c r="N21" s="21" t="s">
        <v>8354</v>
      </c>
      <c r="O21" s="21" t="s">
        <v>8359</v>
      </c>
      <c r="P21" s="26">
        <v>47260</v>
      </c>
      <c r="Q21" s="21" t="s">
        <v>8364</v>
      </c>
      <c r="R21" s="22" t="s">
        <v>8370</v>
      </c>
      <c r="S21" s="21">
        <v>3</v>
      </c>
      <c r="T21" s="22" t="s">
        <v>8370</v>
      </c>
      <c r="U21" s="23" t="str">
        <f>IF(Cleaned_Data!P21&gt;20000,"High-Bill","Normal-Bill")</f>
        <v>High-Bill</v>
      </c>
      <c r="V21" s="23" t="str">
        <f t="shared" si="0"/>
        <v>Senior-Citizen</v>
      </c>
      <c r="W21" s="23" t="str">
        <f t="shared" si="1"/>
        <v>Not-Required</v>
      </c>
      <c r="X21" s="24" t="str" cm="1">
        <f t="array" ref="X21">_xlfn.IFS(P21&lt;5000,"Low",P21&lt;=20000,"Medium",P21&gt;20000,"High")</f>
        <v>High</v>
      </c>
    </row>
    <row r="22" spans="1:29" x14ac:dyDescent="0.35">
      <c r="A22" s="28" t="s">
        <v>756</v>
      </c>
      <c r="B22" s="17" t="s">
        <v>1090</v>
      </c>
      <c r="C22" s="17">
        <v>51</v>
      </c>
      <c r="D22" s="22" t="s">
        <v>14847</v>
      </c>
      <c r="E22" s="17" t="s">
        <v>12097</v>
      </c>
      <c r="F22" s="17" t="s">
        <v>6817</v>
      </c>
      <c r="G22" s="17" t="s">
        <v>6992</v>
      </c>
      <c r="H22" s="17" t="s">
        <v>6999</v>
      </c>
      <c r="I22" s="17" t="s">
        <v>7003</v>
      </c>
      <c r="J22" s="17" t="s">
        <v>14120</v>
      </c>
      <c r="K22" s="17" t="s">
        <v>14668</v>
      </c>
      <c r="L22" s="17" t="s">
        <v>8340</v>
      </c>
      <c r="M22" s="17" t="s">
        <v>8349</v>
      </c>
      <c r="N22" s="17" t="s">
        <v>8354</v>
      </c>
      <c r="O22" s="17" t="s">
        <v>14841</v>
      </c>
      <c r="P22" s="18">
        <v>0</v>
      </c>
      <c r="Q22" s="17" t="s">
        <v>8363</v>
      </c>
      <c r="R22" s="17" t="s">
        <v>14044</v>
      </c>
      <c r="S22" s="22" t="s">
        <v>8370</v>
      </c>
      <c r="T22" s="22" t="s">
        <v>8370</v>
      </c>
      <c r="U22" s="19" t="str">
        <f>IF(Cleaned_Data!P22&gt;20000,"High-Bill","Normal-Bill")</f>
        <v>Normal-Bill</v>
      </c>
      <c r="V22" s="19" t="str">
        <f t="shared" si="0"/>
        <v>Not-Senior-Citizen</v>
      </c>
      <c r="W22" s="19" t="str">
        <f t="shared" si="1"/>
        <v>Follow-Up-required</v>
      </c>
      <c r="X22" s="20" t="str" cm="1">
        <f t="array" ref="X22">_xlfn.IFS(P22&lt;5000,"Low",P22&lt;=20000,"Medium",P22&gt;20000,"High")</f>
        <v>Low</v>
      </c>
    </row>
    <row r="23" spans="1:29" x14ac:dyDescent="0.35">
      <c r="A23" s="29" t="s">
        <v>756</v>
      </c>
      <c r="B23" s="21" t="s">
        <v>1048</v>
      </c>
      <c r="C23" s="21">
        <v>48</v>
      </c>
      <c r="D23" s="21" t="s">
        <v>1174</v>
      </c>
      <c r="E23" s="21" t="s">
        <v>12596</v>
      </c>
      <c r="F23" s="21" t="s">
        <v>6789</v>
      </c>
      <c r="G23" s="21" t="s">
        <v>6991</v>
      </c>
      <c r="H23" s="21" t="s">
        <v>7000</v>
      </c>
      <c r="I23" s="21" t="s">
        <v>7002</v>
      </c>
      <c r="J23" s="21" t="s">
        <v>13924</v>
      </c>
      <c r="K23" s="21" t="s">
        <v>14627</v>
      </c>
      <c r="L23" s="21" t="s">
        <v>8343</v>
      </c>
      <c r="M23" s="21" t="s">
        <v>8349</v>
      </c>
      <c r="N23" s="21" t="s">
        <v>8351</v>
      </c>
      <c r="O23" s="21" t="s">
        <v>14842</v>
      </c>
      <c r="P23" s="18">
        <v>0</v>
      </c>
      <c r="Q23" s="21" t="s">
        <v>8364</v>
      </c>
      <c r="R23" s="21" t="s">
        <v>14158</v>
      </c>
      <c r="S23" s="21">
        <v>5</v>
      </c>
      <c r="T23" s="21" t="s">
        <v>14844</v>
      </c>
      <c r="U23" s="23" t="str">
        <f>IF(Cleaned_Data!P23&gt;20000,"High-Bill","Normal-Bill")</f>
        <v>Normal-Bill</v>
      </c>
      <c r="V23" s="23" t="str">
        <f t="shared" si="0"/>
        <v>Not-Senior-Citizen</v>
      </c>
      <c r="W23" s="23" t="str">
        <f t="shared" si="1"/>
        <v>Follow-Up-required</v>
      </c>
      <c r="X23" s="24" t="str" cm="1">
        <f t="array" ref="X23">_xlfn.IFS(P23&lt;5000,"Low",P23&lt;=20000,"Medium",P23&gt;20000,"High")</f>
        <v>Low</v>
      </c>
    </row>
    <row r="24" spans="1:29" x14ac:dyDescent="0.35">
      <c r="A24" s="28" t="s">
        <v>498</v>
      </c>
      <c r="B24" s="17" t="s">
        <v>1063</v>
      </c>
      <c r="C24" s="17">
        <v>34</v>
      </c>
      <c r="D24" s="17" t="s">
        <v>1172</v>
      </c>
      <c r="E24" s="17" t="s">
        <v>9042</v>
      </c>
      <c r="F24" s="17" t="s">
        <v>6713</v>
      </c>
      <c r="G24" s="17" t="s">
        <v>6985</v>
      </c>
      <c r="H24" s="17" t="s">
        <v>6994</v>
      </c>
      <c r="I24" s="17" t="s">
        <v>7007</v>
      </c>
      <c r="J24" s="22" t="s">
        <v>8371</v>
      </c>
      <c r="K24" s="17" t="s">
        <v>14486</v>
      </c>
      <c r="L24" s="17" t="s">
        <v>8345</v>
      </c>
      <c r="M24" s="17" t="s">
        <v>8346</v>
      </c>
      <c r="N24" s="17" t="s">
        <v>8352</v>
      </c>
      <c r="O24" s="17" t="s">
        <v>8358</v>
      </c>
      <c r="P24" s="25">
        <v>38522</v>
      </c>
      <c r="Q24" s="17" t="s">
        <v>8362</v>
      </c>
      <c r="R24" s="22" t="s">
        <v>8370</v>
      </c>
      <c r="S24" s="22" t="s">
        <v>8370</v>
      </c>
      <c r="T24" s="22" t="s">
        <v>8370</v>
      </c>
      <c r="U24" s="19" t="str">
        <f>IF(Cleaned_Data!P24&gt;20000,"High-Bill","Normal-Bill")</f>
        <v>High-Bill</v>
      </c>
      <c r="V24" s="19" t="str">
        <f t="shared" si="0"/>
        <v>Not-Senior-Citizen</v>
      </c>
      <c r="W24" s="19" t="str">
        <f t="shared" si="1"/>
        <v>Not-Required</v>
      </c>
      <c r="X24" s="20" t="str" cm="1">
        <f t="array" ref="X24">_xlfn.IFS(P24&lt;5000,"Low",P24&lt;=20000,"Medium",P24&gt;20000,"High")</f>
        <v>High</v>
      </c>
    </row>
    <row r="25" spans="1:29" x14ac:dyDescent="0.35">
      <c r="A25" s="29" t="s">
        <v>498</v>
      </c>
      <c r="B25" s="21" t="s">
        <v>1074</v>
      </c>
      <c r="C25" s="21">
        <v>45</v>
      </c>
      <c r="D25" s="21" t="s">
        <v>1174</v>
      </c>
      <c r="E25" s="21" t="s">
        <v>12449</v>
      </c>
      <c r="F25" s="22" t="s">
        <v>8371</v>
      </c>
      <c r="G25" s="21" t="s">
        <v>6984</v>
      </c>
      <c r="H25" s="21" t="s">
        <v>6997</v>
      </c>
      <c r="I25" s="21" t="s">
        <v>7003</v>
      </c>
      <c r="J25" s="21" t="s">
        <v>13927</v>
      </c>
      <c r="K25" s="21" t="s">
        <v>14455</v>
      </c>
      <c r="L25" s="21" t="s">
        <v>8345</v>
      </c>
      <c r="M25" s="21" t="s">
        <v>8346</v>
      </c>
      <c r="N25" s="21" t="s">
        <v>8351</v>
      </c>
      <c r="O25" s="21" t="s">
        <v>14841</v>
      </c>
      <c r="P25" s="18">
        <v>0</v>
      </c>
      <c r="Q25" s="21" t="s">
        <v>8364</v>
      </c>
      <c r="R25" s="21" t="s">
        <v>14056</v>
      </c>
      <c r="S25" s="22" t="s">
        <v>8370</v>
      </c>
      <c r="T25" s="22" t="s">
        <v>8370</v>
      </c>
      <c r="U25" s="23" t="str">
        <f>IF(Cleaned_Data!P25&gt;20000,"High-Bill","Normal-Bill")</f>
        <v>Normal-Bill</v>
      </c>
      <c r="V25" s="23" t="str">
        <f t="shared" si="0"/>
        <v>Not-Senior-Citizen</v>
      </c>
      <c r="W25" s="23" t="str">
        <f t="shared" si="1"/>
        <v>Follow-Up-required</v>
      </c>
      <c r="X25" s="24" t="str" cm="1">
        <f t="array" ref="X25">_xlfn.IFS(P25&lt;5000,"Low",P25&lt;=20000,"Medium",P25&gt;20000,"High")</f>
        <v>Low</v>
      </c>
      <c r="AB25"/>
    </row>
    <row r="26" spans="1:29" x14ac:dyDescent="0.35">
      <c r="A26" s="28" t="s">
        <v>498</v>
      </c>
      <c r="B26" s="17" t="s">
        <v>1139</v>
      </c>
      <c r="C26" s="22" t="s">
        <v>14854</v>
      </c>
      <c r="D26" s="17" t="s">
        <v>1172</v>
      </c>
      <c r="E26" s="17" t="s">
        <v>12517</v>
      </c>
      <c r="F26" s="22" t="s">
        <v>8371</v>
      </c>
      <c r="G26" s="17" t="s">
        <v>6992</v>
      </c>
      <c r="H26" s="17" t="s">
        <v>6996</v>
      </c>
      <c r="I26" s="17" t="s">
        <v>7002</v>
      </c>
      <c r="J26" s="22" t="s">
        <v>8371</v>
      </c>
      <c r="K26" s="17" t="s">
        <v>14673</v>
      </c>
      <c r="L26" s="17" t="s">
        <v>8345</v>
      </c>
      <c r="M26" s="17" t="s">
        <v>8349</v>
      </c>
      <c r="N26" s="17" t="s">
        <v>8354</v>
      </c>
      <c r="O26" s="17" t="s">
        <v>14841</v>
      </c>
      <c r="P26" s="25">
        <v>33146</v>
      </c>
      <c r="Q26" s="17" t="s">
        <v>8364</v>
      </c>
      <c r="R26" s="22" t="s">
        <v>8370</v>
      </c>
      <c r="S26" s="17">
        <v>2</v>
      </c>
      <c r="T26" s="17" t="s">
        <v>14843</v>
      </c>
      <c r="U26" s="19" t="str">
        <f>IF(Cleaned_Data!P26&gt;20000,"High-Bill","Normal-Bill")</f>
        <v>High-Bill</v>
      </c>
      <c r="V26" s="19" t="str">
        <f t="shared" si="0"/>
        <v>Senior-Citizen</v>
      </c>
      <c r="W26" s="19" t="str">
        <f t="shared" si="1"/>
        <v>Not-Required</v>
      </c>
      <c r="X26" s="20" t="str" cm="1">
        <f t="array" ref="X26">_xlfn.IFS(P26&lt;5000,"Low",P26&lt;=20000,"Medium",P26&gt;20000,"High")</f>
        <v>High</v>
      </c>
      <c r="AB26"/>
      <c r="AC26"/>
    </row>
    <row r="27" spans="1:29" x14ac:dyDescent="0.35">
      <c r="A27" s="29" t="s">
        <v>186</v>
      </c>
      <c r="B27" s="21" t="s">
        <v>1061</v>
      </c>
      <c r="C27" s="21">
        <v>74</v>
      </c>
      <c r="D27" s="22" t="s">
        <v>14847</v>
      </c>
      <c r="E27" s="21" t="s">
        <v>8584</v>
      </c>
      <c r="F27" s="22" t="s">
        <v>8371</v>
      </c>
      <c r="G27" s="21" t="s">
        <v>6987</v>
      </c>
      <c r="H27" s="21" t="s">
        <v>6995</v>
      </c>
      <c r="I27" s="21" t="s">
        <v>7003</v>
      </c>
      <c r="J27" s="21" t="s">
        <v>13991</v>
      </c>
      <c r="K27" s="21" t="s">
        <v>14314</v>
      </c>
      <c r="L27" s="21" t="s">
        <v>8345</v>
      </c>
      <c r="M27" s="21" t="s">
        <v>8348</v>
      </c>
      <c r="N27" s="21" t="s">
        <v>8354</v>
      </c>
      <c r="O27" s="21" t="s">
        <v>8355</v>
      </c>
      <c r="P27" s="18">
        <v>0</v>
      </c>
      <c r="Q27" s="21" t="s">
        <v>8364</v>
      </c>
      <c r="R27" s="21" t="s">
        <v>14073</v>
      </c>
      <c r="S27" s="21">
        <v>4</v>
      </c>
      <c r="T27" s="21" t="s">
        <v>14844</v>
      </c>
      <c r="U27" s="23" t="str">
        <f>IF(Cleaned_Data!P27&gt;20000,"High-Bill","Normal-Bill")</f>
        <v>Normal-Bill</v>
      </c>
      <c r="V27" s="23" t="str">
        <f t="shared" si="0"/>
        <v>Senior-Citizen</v>
      </c>
      <c r="W27" s="23" t="str">
        <f t="shared" si="1"/>
        <v>Follow-Up-required</v>
      </c>
      <c r="X27" s="24" t="str" cm="1">
        <f t="array" ref="X27">_xlfn.IFS(P27&lt;5000,"Low",P27&lt;=20000,"Medium",P27&gt;20000,"High")</f>
        <v>Low</v>
      </c>
      <c r="AB27"/>
      <c r="AC27"/>
    </row>
    <row r="28" spans="1:29" x14ac:dyDescent="0.35">
      <c r="A28" s="28" t="s">
        <v>186</v>
      </c>
      <c r="B28" s="17" t="s">
        <v>1133</v>
      </c>
      <c r="C28" s="17">
        <v>43</v>
      </c>
      <c r="D28" s="17" t="s">
        <v>1174</v>
      </c>
      <c r="E28" s="17" t="s">
        <v>10888</v>
      </c>
      <c r="F28" s="22" t="s">
        <v>8371</v>
      </c>
      <c r="G28" s="17" t="s">
        <v>6992</v>
      </c>
      <c r="H28" s="17" t="s">
        <v>6998</v>
      </c>
      <c r="I28" s="17" t="s">
        <v>7004</v>
      </c>
      <c r="J28" s="17" t="s">
        <v>13981</v>
      </c>
      <c r="K28" s="17" t="s">
        <v>14549</v>
      </c>
      <c r="L28" s="17" t="s">
        <v>8345</v>
      </c>
      <c r="M28" s="17" t="s">
        <v>8346</v>
      </c>
      <c r="N28" s="17" t="s">
        <v>8353</v>
      </c>
      <c r="O28" s="17" t="s">
        <v>8355</v>
      </c>
      <c r="P28" s="18">
        <v>0</v>
      </c>
      <c r="Q28" s="17" t="s">
        <v>8362</v>
      </c>
      <c r="R28" s="17" t="s">
        <v>14120</v>
      </c>
      <c r="S28" s="22" t="s">
        <v>8370</v>
      </c>
      <c r="T28" s="17" t="s">
        <v>14844</v>
      </c>
      <c r="U28" s="19" t="str">
        <f>IF(Cleaned_Data!P28&gt;20000,"High-Bill","Normal-Bill")</f>
        <v>Normal-Bill</v>
      </c>
      <c r="V28" s="19" t="str">
        <f t="shared" si="0"/>
        <v>Not-Senior-Citizen</v>
      </c>
      <c r="W28" s="19" t="str">
        <f t="shared" si="1"/>
        <v>Follow-Up-required</v>
      </c>
      <c r="X28" s="20" t="str" cm="1">
        <f t="array" ref="X28">_xlfn.IFS(P28&lt;5000,"Low",P28&lt;=20000,"Medium",P28&gt;20000,"High")</f>
        <v>Low</v>
      </c>
      <c r="AB28"/>
      <c r="AC28"/>
    </row>
    <row r="29" spans="1:29" x14ac:dyDescent="0.35">
      <c r="A29" s="29" t="s">
        <v>186</v>
      </c>
      <c r="B29" s="21" t="s">
        <v>1147</v>
      </c>
      <c r="C29" s="22" t="s">
        <v>14854</v>
      </c>
      <c r="D29" s="21" t="s">
        <v>1174</v>
      </c>
      <c r="E29" s="21" t="s">
        <v>13718</v>
      </c>
      <c r="F29" s="21" t="s">
        <v>6861</v>
      </c>
      <c r="G29" s="21" t="s">
        <v>6987</v>
      </c>
      <c r="H29" s="21" t="s">
        <v>6998</v>
      </c>
      <c r="I29" s="21" t="s">
        <v>7004</v>
      </c>
      <c r="J29" s="21" t="s">
        <v>14152</v>
      </c>
      <c r="K29" s="21" t="s">
        <v>14397</v>
      </c>
      <c r="L29" s="21" t="s">
        <v>8339</v>
      </c>
      <c r="M29" s="21" t="s">
        <v>8349</v>
      </c>
      <c r="N29" s="21" t="s">
        <v>8353</v>
      </c>
      <c r="O29" s="21" t="s">
        <v>8358</v>
      </c>
      <c r="P29" s="26">
        <v>24084</v>
      </c>
      <c r="Q29" s="21" t="s">
        <v>8363</v>
      </c>
      <c r="R29" s="21" t="s">
        <v>14102</v>
      </c>
      <c r="S29" s="22" t="s">
        <v>8370</v>
      </c>
      <c r="T29" s="21" t="s">
        <v>14843</v>
      </c>
      <c r="U29" s="23" t="str">
        <f>IF(Cleaned_Data!P29&gt;20000,"High-Bill","Normal-Bill")</f>
        <v>High-Bill</v>
      </c>
      <c r="V29" s="23" t="str">
        <f t="shared" si="0"/>
        <v>Senior-Citizen</v>
      </c>
      <c r="W29" s="23" t="str">
        <f t="shared" si="1"/>
        <v>Follow-Up-required</v>
      </c>
      <c r="X29" s="24" t="str" cm="1">
        <f t="array" ref="X29">_xlfn.IFS(P29&lt;5000,"Low",P29&lt;=20000,"Medium",P29&gt;20000,"High")</f>
        <v>High</v>
      </c>
      <c r="AB29"/>
      <c r="AC29"/>
    </row>
    <row r="30" spans="1:29" x14ac:dyDescent="0.35">
      <c r="A30" s="28" t="s">
        <v>778</v>
      </c>
      <c r="B30" s="17" t="s">
        <v>1149</v>
      </c>
      <c r="C30" s="22" t="s">
        <v>14854</v>
      </c>
      <c r="D30" s="17" t="s">
        <v>1172</v>
      </c>
      <c r="E30" s="17" t="s">
        <v>9831</v>
      </c>
      <c r="F30" s="17" t="s">
        <v>6831</v>
      </c>
      <c r="G30" s="17" t="s">
        <v>6989</v>
      </c>
      <c r="H30" s="17" t="s">
        <v>6996</v>
      </c>
      <c r="I30" s="17" t="s">
        <v>7003</v>
      </c>
      <c r="J30" s="17" t="s">
        <v>14046</v>
      </c>
      <c r="K30" s="17" t="s">
        <v>14275</v>
      </c>
      <c r="L30" s="17" t="s">
        <v>8341</v>
      </c>
      <c r="M30" s="17" t="s">
        <v>8350</v>
      </c>
      <c r="N30" s="17" t="s">
        <v>8351</v>
      </c>
      <c r="O30" s="17" t="s">
        <v>8359</v>
      </c>
      <c r="P30" s="25">
        <v>30805</v>
      </c>
      <c r="Q30" s="22" t="s">
        <v>8370</v>
      </c>
      <c r="R30" s="17" t="s">
        <v>14103</v>
      </c>
      <c r="S30" s="17">
        <v>1</v>
      </c>
      <c r="T30" s="17" t="s">
        <v>14843</v>
      </c>
      <c r="U30" s="19" t="str">
        <f>IF(Cleaned_Data!P30&gt;20000,"High-Bill","Normal-Bill")</f>
        <v>High-Bill</v>
      </c>
      <c r="V30" s="19" t="str">
        <f t="shared" si="0"/>
        <v>Senior-Citizen</v>
      </c>
      <c r="W30" s="19" t="str">
        <f t="shared" si="1"/>
        <v>Follow-Up-required</v>
      </c>
      <c r="X30" s="20" t="str" cm="1">
        <f t="array" ref="X30">_xlfn.IFS(P30&lt;5000,"Low",P30&lt;=20000,"Medium",P30&gt;20000,"High")</f>
        <v>High</v>
      </c>
    </row>
    <row r="31" spans="1:29" x14ac:dyDescent="0.35">
      <c r="A31" s="29" t="s">
        <v>778</v>
      </c>
      <c r="B31" s="21" t="s">
        <v>1165</v>
      </c>
      <c r="C31" s="22" t="s">
        <v>14854</v>
      </c>
      <c r="D31" s="21" t="s">
        <v>1174</v>
      </c>
      <c r="E31" s="21" t="s">
        <v>11700</v>
      </c>
      <c r="F31" s="21" t="s">
        <v>6980</v>
      </c>
      <c r="G31" s="21" t="s">
        <v>6987</v>
      </c>
      <c r="H31" s="21" t="s">
        <v>7000</v>
      </c>
      <c r="I31" s="21" t="s">
        <v>7007</v>
      </c>
      <c r="J31" s="22" t="s">
        <v>8371</v>
      </c>
      <c r="K31" s="21" t="s">
        <v>14600</v>
      </c>
      <c r="L31" s="21" t="s">
        <v>8343</v>
      </c>
      <c r="M31" s="21" t="s">
        <v>8350</v>
      </c>
      <c r="N31" s="21" t="s">
        <v>8352</v>
      </c>
      <c r="O31" s="21" t="s">
        <v>14842</v>
      </c>
      <c r="P31" s="18">
        <v>0</v>
      </c>
      <c r="Q31" s="21" t="s">
        <v>8362</v>
      </c>
      <c r="R31" s="22" t="s">
        <v>8370</v>
      </c>
      <c r="S31" s="21">
        <v>4</v>
      </c>
      <c r="T31" s="21" t="s">
        <v>14844</v>
      </c>
      <c r="U31" s="23" t="str">
        <f>IF(Cleaned_Data!P31&gt;20000,"High-Bill","Normal-Bill")</f>
        <v>Normal-Bill</v>
      </c>
      <c r="V31" s="23" t="str">
        <f t="shared" si="0"/>
        <v>Senior-Citizen</v>
      </c>
      <c r="W31" s="23" t="str">
        <f t="shared" si="1"/>
        <v>Not-Required</v>
      </c>
      <c r="X31" s="24" t="str" cm="1">
        <f t="array" ref="X31">_xlfn.IFS(P31&lt;5000,"Low",P31&lt;=20000,"Medium",P31&gt;20000,"High")</f>
        <v>Low</v>
      </c>
    </row>
    <row r="32" spans="1:29" x14ac:dyDescent="0.35">
      <c r="A32" s="28" t="s">
        <v>778</v>
      </c>
      <c r="B32" s="17" t="s">
        <v>1108</v>
      </c>
      <c r="C32" s="22" t="s">
        <v>14854</v>
      </c>
      <c r="D32" s="17" t="s">
        <v>1174</v>
      </c>
      <c r="E32" s="17" t="s">
        <v>11795</v>
      </c>
      <c r="F32" s="17" t="s">
        <v>6964</v>
      </c>
      <c r="G32" s="17" t="s">
        <v>6986</v>
      </c>
      <c r="H32" s="17" t="s">
        <v>6996</v>
      </c>
      <c r="I32" s="17" t="s">
        <v>7003</v>
      </c>
      <c r="J32" s="17" t="s">
        <v>14034</v>
      </c>
      <c r="K32" s="17" t="s">
        <v>14337</v>
      </c>
      <c r="L32" s="17" t="s">
        <v>8344</v>
      </c>
      <c r="M32" s="17" t="s">
        <v>8350</v>
      </c>
      <c r="N32" s="17" t="s">
        <v>8351</v>
      </c>
      <c r="O32" s="17" t="s">
        <v>8358</v>
      </c>
      <c r="P32" s="18">
        <v>0</v>
      </c>
      <c r="Q32" s="17" t="s">
        <v>8363</v>
      </c>
      <c r="R32" s="22" t="s">
        <v>8370</v>
      </c>
      <c r="S32" s="17">
        <v>2</v>
      </c>
      <c r="T32" s="17" t="s">
        <v>14845</v>
      </c>
      <c r="U32" s="19" t="str">
        <f>IF(Cleaned_Data!P32&gt;20000,"High-Bill","Normal-Bill")</f>
        <v>Normal-Bill</v>
      </c>
      <c r="V32" s="19" t="str">
        <f t="shared" si="0"/>
        <v>Senior-Citizen</v>
      </c>
      <c r="W32" s="19" t="str">
        <f t="shared" si="1"/>
        <v>Not-Required</v>
      </c>
      <c r="X32" s="20" t="str" cm="1">
        <f t="array" ref="X32">_xlfn.IFS(P32&lt;5000,"Low",P32&lt;=20000,"Medium",P32&gt;20000,"High")</f>
        <v>Low</v>
      </c>
    </row>
    <row r="33" spans="1:24" x14ac:dyDescent="0.35">
      <c r="A33" s="29" t="s">
        <v>778</v>
      </c>
      <c r="B33" s="21" t="s">
        <v>1063</v>
      </c>
      <c r="C33" s="21">
        <v>87</v>
      </c>
      <c r="D33" s="21" t="s">
        <v>1174</v>
      </c>
      <c r="E33" s="21" t="s">
        <v>11914</v>
      </c>
      <c r="F33" s="22" t="s">
        <v>8371</v>
      </c>
      <c r="G33" s="21" t="s">
        <v>6989</v>
      </c>
      <c r="H33" s="21" t="s">
        <v>7000</v>
      </c>
      <c r="I33" s="21" t="s">
        <v>7006</v>
      </c>
      <c r="J33" s="21" t="s">
        <v>14077</v>
      </c>
      <c r="K33" s="21" t="s">
        <v>14411</v>
      </c>
      <c r="L33" s="21" t="s">
        <v>8339</v>
      </c>
      <c r="M33" s="21" t="s">
        <v>8347</v>
      </c>
      <c r="N33" s="21" t="s">
        <v>8352</v>
      </c>
      <c r="O33" s="21" t="s">
        <v>8358</v>
      </c>
      <c r="P33" s="26">
        <v>2213</v>
      </c>
      <c r="Q33" s="21" t="s">
        <v>8362</v>
      </c>
      <c r="R33" s="21" t="s">
        <v>13915</v>
      </c>
      <c r="S33" s="21">
        <v>3</v>
      </c>
      <c r="T33" s="21" t="s">
        <v>14845</v>
      </c>
      <c r="U33" s="23" t="str">
        <f>IF(Cleaned_Data!P33&gt;20000,"High-Bill","Normal-Bill")</f>
        <v>Normal-Bill</v>
      </c>
      <c r="V33" s="23" t="str">
        <f t="shared" si="0"/>
        <v>Senior-Citizen</v>
      </c>
      <c r="W33" s="23" t="str">
        <f t="shared" si="1"/>
        <v>Follow-Up-required</v>
      </c>
      <c r="X33" s="24" t="str" cm="1">
        <f t="array" ref="X33">_xlfn.IFS(P33&lt;5000,"Low",P33&lt;=20000,"Medium",P33&gt;20000,"High")</f>
        <v>Low</v>
      </c>
    </row>
    <row r="34" spans="1:24" x14ac:dyDescent="0.35">
      <c r="A34" s="28" t="s">
        <v>73</v>
      </c>
      <c r="B34" s="17" t="s">
        <v>1028</v>
      </c>
      <c r="C34" s="22" t="s">
        <v>14854</v>
      </c>
      <c r="D34" s="17" t="s">
        <v>1174</v>
      </c>
      <c r="E34" s="17" t="s">
        <v>8455</v>
      </c>
      <c r="F34" s="17" t="s">
        <v>6685</v>
      </c>
      <c r="G34" s="17" t="s">
        <v>6989</v>
      </c>
      <c r="H34" s="17" t="s">
        <v>6999</v>
      </c>
      <c r="I34" s="17" t="s">
        <v>7004</v>
      </c>
      <c r="J34" s="22" t="s">
        <v>8371</v>
      </c>
      <c r="K34" s="17" t="s">
        <v>14181</v>
      </c>
      <c r="L34" s="17" t="s">
        <v>8342</v>
      </c>
      <c r="M34" s="17" t="s">
        <v>8350</v>
      </c>
      <c r="N34" s="17" t="s">
        <v>8354</v>
      </c>
      <c r="O34" s="17" t="s">
        <v>8359</v>
      </c>
      <c r="P34" s="25">
        <v>29088</v>
      </c>
      <c r="Q34" s="17" t="s">
        <v>8363</v>
      </c>
      <c r="R34" s="22" t="s">
        <v>8370</v>
      </c>
      <c r="S34" s="17">
        <v>5</v>
      </c>
      <c r="T34" s="17" t="s">
        <v>14844</v>
      </c>
      <c r="U34" s="19" t="str">
        <f>IF(Cleaned_Data!P34&gt;20000,"High-Bill","Normal-Bill")</f>
        <v>High-Bill</v>
      </c>
      <c r="V34" s="19" t="str">
        <f t="shared" si="0"/>
        <v>Senior-Citizen</v>
      </c>
      <c r="W34" s="19" t="str">
        <f t="shared" si="1"/>
        <v>Not-Required</v>
      </c>
      <c r="X34" s="20" t="str" cm="1">
        <f t="array" ref="X34">_xlfn.IFS(P34&lt;5000,"Low",P34&lt;=20000,"Medium",P34&gt;20000,"High")</f>
        <v>High</v>
      </c>
    </row>
    <row r="35" spans="1:24" x14ac:dyDescent="0.35">
      <c r="A35" s="29" t="s">
        <v>73</v>
      </c>
      <c r="B35" s="21" t="s">
        <v>1103</v>
      </c>
      <c r="C35" s="22" t="s">
        <v>14854</v>
      </c>
      <c r="D35" s="21" t="s">
        <v>1172</v>
      </c>
      <c r="E35" s="21" t="s">
        <v>9387</v>
      </c>
      <c r="F35" s="21" t="s">
        <v>6924</v>
      </c>
      <c r="G35" s="21" t="s">
        <v>6985</v>
      </c>
      <c r="H35" s="21" t="s">
        <v>7000</v>
      </c>
      <c r="I35" s="21" t="s">
        <v>7002</v>
      </c>
      <c r="J35" s="21" t="s">
        <v>13919</v>
      </c>
      <c r="K35" s="21" t="s">
        <v>14252</v>
      </c>
      <c r="L35" s="21" t="s">
        <v>8342</v>
      </c>
      <c r="M35" s="21" t="s">
        <v>8347</v>
      </c>
      <c r="N35" s="21" t="s">
        <v>8353</v>
      </c>
      <c r="O35" s="21" t="s">
        <v>8359</v>
      </c>
      <c r="P35" s="18">
        <v>0</v>
      </c>
      <c r="Q35" s="21" t="s">
        <v>8363</v>
      </c>
      <c r="R35" s="21" t="s">
        <v>14113</v>
      </c>
      <c r="S35" s="21">
        <v>1</v>
      </c>
      <c r="T35" s="22" t="s">
        <v>8370</v>
      </c>
      <c r="U35" s="23" t="str">
        <f>IF(Cleaned_Data!P35&gt;20000,"High-Bill","Normal-Bill")</f>
        <v>Normal-Bill</v>
      </c>
      <c r="V35" s="23" t="str">
        <f t="shared" si="0"/>
        <v>Senior-Citizen</v>
      </c>
      <c r="W35" s="23" t="str">
        <f t="shared" si="1"/>
        <v>Follow-Up-required</v>
      </c>
      <c r="X35" s="24" t="str" cm="1">
        <f t="array" ref="X35">_xlfn.IFS(P35&lt;5000,"Low",P35&lt;=20000,"Medium",P35&gt;20000,"High")</f>
        <v>Low</v>
      </c>
    </row>
    <row r="36" spans="1:24" x14ac:dyDescent="0.35">
      <c r="A36" s="28" t="s">
        <v>73</v>
      </c>
      <c r="B36" s="17" t="s">
        <v>1061</v>
      </c>
      <c r="C36" s="17">
        <v>89</v>
      </c>
      <c r="D36" s="17" t="s">
        <v>1172</v>
      </c>
      <c r="E36" s="17" t="s">
        <v>9935</v>
      </c>
      <c r="F36" s="22" t="s">
        <v>8371</v>
      </c>
      <c r="G36" s="17" t="s">
        <v>6987</v>
      </c>
      <c r="H36" s="17" t="s">
        <v>6998</v>
      </c>
      <c r="I36" s="17" t="s">
        <v>7003</v>
      </c>
      <c r="J36" s="17" t="s">
        <v>13914</v>
      </c>
      <c r="K36" s="17" t="s">
        <v>14767</v>
      </c>
      <c r="L36" s="17" t="s">
        <v>8341</v>
      </c>
      <c r="M36" s="17" t="s">
        <v>8350</v>
      </c>
      <c r="N36" s="17" t="s">
        <v>8353</v>
      </c>
      <c r="O36" s="17" t="s">
        <v>8359</v>
      </c>
      <c r="P36" s="18">
        <v>0</v>
      </c>
      <c r="Q36" s="22" t="s">
        <v>8370</v>
      </c>
      <c r="R36" s="22" t="s">
        <v>8370</v>
      </c>
      <c r="S36" s="17">
        <v>5</v>
      </c>
      <c r="T36" s="22" t="s">
        <v>8370</v>
      </c>
      <c r="U36" s="19" t="str">
        <f>IF(Cleaned_Data!P36&gt;20000,"High-Bill","Normal-Bill")</f>
        <v>Normal-Bill</v>
      </c>
      <c r="V36" s="19" t="str">
        <f t="shared" si="0"/>
        <v>Senior-Citizen</v>
      </c>
      <c r="W36" s="19" t="str">
        <f t="shared" si="1"/>
        <v>Not-Required</v>
      </c>
      <c r="X36" s="20" t="str" cm="1">
        <f t="array" ref="X36">_xlfn.IFS(P36&lt;5000,"Low",P36&lt;=20000,"Medium",P36&gt;20000,"High")</f>
        <v>Low</v>
      </c>
    </row>
    <row r="37" spans="1:24" x14ac:dyDescent="0.35">
      <c r="A37" s="29" t="s">
        <v>73</v>
      </c>
      <c r="B37" s="21" t="s">
        <v>1068</v>
      </c>
      <c r="C37" s="21">
        <v>17</v>
      </c>
      <c r="D37" s="21" t="s">
        <v>1172</v>
      </c>
      <c r="E37" s="21" t="s">
        <v>10245</v>
      </c>
      <c r="F37" s="22" t="s">
        <v>8371</v>
      </c>
      <c r="G37" s="21" t="s">
        <v>6984</v>
      </c>
      <c r="H37" s="21" t="s">
        <v>6994</v>
      </c>
      <c r="I37" s="21" t="s">
        <v>7006</v>
      </c>
      <c r="J37" s="22" t="s">
        <v>8371</v>
      </c>
      <c r="K37" s="21" t="s">
        <v>14190</v>
      </c>
      <c r="L37" s="21" t="s">
        <v>8340</v>
      </c>
      <c r="M37" s="21" t="s">
        <v>8347</v>
      </c>
      <c r="N37" s="21" t="s">
        <v>8353</v>
      </c>
      <c r="O37" s="21" t="s">
        <v>8355</v>
      </c>
      <c r="P37" s="18">
        <v>0</v>
      </c>
      <c r="Q37" s="21" t="s">
        <v>8363</v>
      </c>
      <c r="R37" s="22" t="s">
        <v>8370</v>
      </c>
      <c r="S37" s="21">
        <v>5</v>
      </c>
      <c r="T37" s="21" t="s">
        <v>14843</v>
      </c>
      <c r="U37" s="23" t="str">
        <f>IF(Cleaned_Data!P37&gt;20000,"High-Bill","Normal-Bill")</f>
        <v>Normal-Bill</v>
      </c>
      <c r="V37" s="23" t="str">
        <f t="shared" si="0"/>
        <v>Not-Senior-Citizen</v>
      </c>
      <c r="W37" s="23" t="str">
        <f t="shared" si="1"/>
        <v>Not-Required</v>
      </c>
      <c r="X37" s="24" t="str" cm="1">
        <f t="array" ref="X37">_xlfn.IFS(P37&lt;5000,"Low",P37&lt;=20000,"Medium",P37&gt;20000,"High")</f>
        <v>Low</v>
      </c>
    </row>
    <row r="38" spans="1:24" x14ac:dyDescent="0.35">
      <c r="A38" s="28" t="s">
        <v>73</v>
      </c>
      <c r="B38" s="17" t="s">
        <v>1080</v>
      </c>
      <c r="C38" s="22" t="s">
        <v>14854</v>
      </c>
      <c r="D38" s="17" t="s">
        <v>1174</v>
      </c>
      <c r="E38" s="17" t="s">
        <v>10376</v>
      </c>
      <c r="F38" s="17" t="s">
        <v>6726</v>
      </c>
      <c r="G38" s="17" t="s">
        <v>6988</v>
      </c>
      <c r="H38" s="17" t="s">
        <v>7000</v>
      </c>
      <c r="I38" s="17" t="s">
        <v>7007</v>
      </c>
      <c r="J38" s="17" t="s">
        <v>14120</v>
      </c>
      <c r="K38" s="17" t="s">
        <v>14531</v>
      </c>
      <c r="L38" s="17" t="s">
        <v>8340</v>
      </c>
      <c r="M38" s="17" t="s">
        <v>8348</v>
      </c>
      <c r="N38" s="17" t="s">
        <v>8351</v>
      </c>
      <c r="O38" s="17" t="s">
        <v>14841</v>
      </c>
      <c r="P38" s="25">
        <v>27206</v>
      </c>
      <c r="Q38" s="17" t="s">
        <v>8363</v>
      </c>
      <c r="R38" s="17" t="s">
        <v>14027</v>
      </c>
      <c r="S38" s="22" t="s">
        <v>8370</v>
      </c>
      <c r="T38" s="22" t="s">
        <v>8370</v>
      </c>
      <c r="U38" s="19" t="str">
        <f>IF(Cleaned_Data!P38&gt;20000,"High-Bill","Normal-Bill")</f>
        <v>High-Bill</v>
      </c>
      <c r="V38" s="19" t="str">
        <f t="shared" si="0"/>
        <v>Senior-Citizen</v>
      </c>
      <c r="W38" s="19" t="str">
        <f t="shared" si="1"/>
        <v>Follow-Up-required</v>
      </c>
      <c r="X38" s="20" t="str" cm="1">
        <f t="array" ref="X38">_xlfn.IFS(P38&lt;5000,"Low",P38&lt;=20000,"Medium",P38&gt;20000,"High")</f>
        <v>High</v>
      </c>
    </row>
    <row r="39" spans="1:24" x14ac:dyDescent="0.35">
      <c r="A39" s="29" t="s">
        <v>73</v>
      </c>
      <c r="B39" s="21" t="s">
        <v>1123</v>
      </c>
      <c r="C39" s="22" t="s">
        <v>14854</v>
      </c>
      <c r="D39" s="21" t="s">
        <v>1174</v>
      </c>
      <c r="E39" s="21" t="s">
        <v>10595</v>
      </c>
      <c r="F39" s="21" t="s">
        <v>6780</v>
      </c>
      <c r="G39" s="21" t="s">
        <v>6990</v>
      </c>
      <c r="H39" s="21" t="s">
        <v>6996</v>
      </c>
      <c r="I39" s="21" t="s">
        <v>7002</v>
      </c>
      <c r="J39" s="21" t="s">
        <v>13905</v>
      </c>
      <c r="K39" s="21" t="s">
        <v>14319</v>
      </c>
      <c r="L39" s="21" t="s">
        <v>8343</v>
      </c>
      <c r="M39" s="21" t="s">
        <v>8350</v>
      </c>
      <c r="N39" s="21" t="s">
        <v>8352</v>
      </c>
      <c r="O39" s="21" t="s">
        <v>14841</v>
      </c>
      <c r="P39" s="18">
        <v>0</v>
      </c>
      <c r="Q39" s="21" t="s">
        <v>8363</v>
      </c>
      <c r="R39" s="22" t="s">
        <v>8370</v>
      </c>
      <c r="S39" s="22" t="s">
        <v>8370</v>
      </c>
      <c r="T39" s="21" t="s">
        <v>14844</v>
      </c>
      <c r="U39" s="23" t="str">
        <f>IF(Cleaned_Data!P39&gt;20000,"High-Bill","Normal-Bill")</f>
        <v>Normal-Bill</v>
      </c>
      <c r="V39" s="23" t="str">
        <f t="shared" si="0"/>
        <v>Senior-Citizen</v>
      </c>
      <c r="W39" s="23" t="str">
        <f t="shared" si="1"/>
        <v>Not-Required</v>
      </c>
      <c r="X39" s="24" t="str" cm="1">
        <f t="array" ref="X39">_xlfn.IFS(P39&lt;5000,"Low",P39&lt;=20000,"Medium",P39&gt;20000,"High")</f>
        <v>Low</v>
      </c>
    </row>
    <row r="40" spans="1:24" x14ac:dyDescent="0.35">
      <c r="A40" s="28" t="s">
        <v>73</v>
      </c>
      <c r="B40" s="17" t="s">
        <v>1129</v>
      </c>
      <c r="C40" s="17">
        <v>54</v>
      </c>
      <c r="D40" s="17" t="s">
        <v>1172</v>
      </c>
      <c r="E40" s="17" t="s">
        <v>11079</v>
      </c>
      <c r="F40" s="22" t="s">
        <v>8371</v>
      </c>
      <c r="G40" s="17" t="s">
        <v>6989</v>
      </c>
      <c r="H40" s="17" t="s">
        <v>7000</v>
      </c>
      <c r="I40" s="17" t="s">
        <v>7006</v>
      </c>
      <c r="J40" s="17" t="s">
        <v>14046</v>
      </c>
      <c r="K40" s="17" t="s">
        <v>14562</v>
      </c>
      <c r="L40" s="17" t="s">
        <v>8339</v>
      </c>
      <c r="M40" s="17" t="s">
        <v>8346</v>
      </c>
      <c r="N40" s="17" t="s">
        <v>8353</v>
      </c>
      <c r="O40" s="17" t="s">
        <v>8355</v>
      </c>
      <c r="P40" s="18">
        <v>0</v>
      </c>
      <c r="Q40" s="17" t="s">
        <v>8363</v>
      </c>
      <c r="R40" s="17" t="s">
        <v>7044</v>
      </c>
      <c r="S40" s="22" t="s">
        <v>8370</v>
      </c>
      <c r="T40" s="17" t="s">
        <v>14843</v>
      </c>
      <c r="U40" s="19" t="str">
        <f>IF(Cleaned_Data!P40&gt;20000,"High-Bill","Normal-Bill")</f>
        <v>Normal-Bill</v>
      </c>
      <c r="V40" s="19" t="str">
        <f t="shared" si="0"/>
        <v>Not-Senior-Citizen</v>
      </c>
      <c r="W40" s="19" t="str">
        <f t="shared" si="1"/>
        <v>Follow-Up-required</v>
      </c>
      <c r="X40" s="20" t="str" cm="1">
        <f t="array" ref="X40">_xlfn.IFS(P40&lt;5000,"Low",P40&lt;=20000,"Medium",P40&gt;20000,"High")</f>
        <v>Low</v>
      </c>
    </row>
    <row r="41" spans="1:24" x14ac:dyDescent="0.35">
      <c r="A41" s="29" t="s">
        <v>73</v>
      </c>
      <c r="B41" s="21" t="s">
        <v>1101</v>
      </c>
      <c r="C41" s="21">
        <v>55</v>
      </c>
      <c r="D41" s="21" t="s">
        <v>1174</v>
      </c>
      <c r="E41" s="21" t="s">
        <v>11242</v>
      </c>
      <c r="F41" s="22" t="s">
        <v>8371</v>
      </c>
      <c r="G41" s="21" t="s">
        <v>6992</v>
      </c>
      <c r="H41" s="21" t="s">
        <v>6999</v>
      </c>
      <c r="I41" s="21" t="s">
        <v>7007</v>
      </c>
      <c r="J41" s="21" t="s">
        <v>14165</v>
      </c>
      <c r="K41" s="21" t="s">
        <v>14255</v>
      </c>
      <c r="L41" s="21" t="s">
        <v>8342</v>
      </c>
      <c r="M41" s="21" t="s">
        <v>8350</v>
      </c>
      <c r="N41" s="21" t="s">
        <v>8351</v>
      </c>
      <c r="O41" s="21" t="s">
        <v>14842</v>
      </c>
      <c r="P41" s="18">
        <v>0</v>
      </c>
      <c r="Q41" s="21" t="s">
        <v>8362</v>
      </c>
      <c r="R41" s="21" t="s">
        <v>7439</v>
      </c>
      <c r="S41" s="21">
        <v>2</v>
      </c>
      <c r="T41" s="21" t="s">
        <v>14844</v>
      </c>
      <c r="U41" s="23" t="str">
        <f>IF(Cleaned_Data!P41&gt;20000,"High-Bill","Normal-Bill")</f>
        <v>Normal-Bill</v>
      </c>
      <c r="V41" s="23" t="str">
        <f t="shared" si="0"/>
        <v>Not-Senior-Citizen</v>
      </c>
      <c r="W41" s="23" t="str">
        <f t="shared" si="1"/>
        <v>Follow-Up-required</v>
      </c>
      <c r="X41" s="24" t="str" cm="1">
        <f t="array" ref="X41">_xlfn.IFS(P41&lt;5000,"Low",P41&lt;=20000,"Medium",P41&gt;20000,"High")</f>
        <v>Low</v>
      </c>
    </row>
    <row r="42" spans="1:24" x14ac:dyDescent="0.35">
      <c r="A42" s="28" t="s">
        <v>73</v>
      </c>
      <c r="B42" s="17" t="s">
        <v>1022</v>
      </c>
      <c r="C42" s="17">
        <v>48</v>
      </c>
      <c r="D42" s="17" t="s">
        <v>1172</v>
      </c>
      <c r="E42" s="17" t="s">
        <v>12325</v>
      </c>
      <c r="F42" s="17" t="s">
        <v>6775</v>
      </c>
      <c r="G42" s="17" t="s">
        <v>6990</v>
      </c>
      <c r="H42" s="17" t="s">
        <v>7000</v>
      </c>
      <c r="I42" s="17" t="s">
        <v>7006</v>
      </c>
      <c r="J42" s="17" t="s">
        <v>14135</v>
      </c>
      <c r="K42" s="17" t="s">
        <v>14825</v>
      </c>
      <c r="L42" s="17" t="s">
        <v>8339</v>
      </c>
      <c r="M42" s="17" t="s">
        <v>8348</v>
      </c>
      <c r="N42" s="17" t="s">
        <v>8354</v>
      </c>
      <c r="O42" s="17" t="s">
        <v>8358</v>
      </c>
      <c r="P42" s="18">
        <v>0</v>
      </c>
      <c r="Q42" s="17" t="s">
        <v>8364</v>
      </c>
      <c r="R42" s="17" t="s">
        <v>14173</v>
      </c>
      <c r="S42" s="22" t="s">
        <v>8370</v>
      </c>
      <c r="T42" s="17" t="s">
        <v>14843</v>
      </c>
      <c r="U42" s="19" t="str">
        <f>IF(Cleaned_Data!P42&gt;20000,"High-Bill","Normal-Bill")</f>
        <v>Normal-Bill</v>
      </c>
      <c r="V42" s="19" t="str">
        <f t="shared" si="0"/>
        <v>Not-Senior-Citizen</v>
      </c>
      <c r="W42" s="19" t="str">
        <f t="shared" si="1"/>
        <v>Follow-Up-required</v>
      </c>
      <c r="X42" s="20" t="str" cm="1">
        <f t="array" ref="X42">_xlfn.IFS(P42&lt;5000,"Low",P42&lt;=20000,"Medium",P42&gt;20000,"High")</f>
        <v>Low</v>
      </c>
    </row>
    <row r="43" spans="1:24" x14ac:dyDescent="0.35">
      <c r="A43" s="29" t="s">
        <v>73</v>
      </c>
      <c r="B43" s="21" t="s">
        <v>1158</v>
      </c>
      <c r="C43" s="21">
        <v>30</v>
      </c>
      <c r="D43" s="22" t="s">
        <v>14847</v>
      </c>
      <c r="E43" s="21" t="s">
        <v>12523</v>
      </c>
      <c r="F43" s="21" t="s">
        <v>6850</v>
      </c>
      <c r="G43" s="21" t="s">
        <v>6989</v>
      </c>
      <c r="H43" s="21" t="s">
        <v>7000</v>
      </c>
      <c r="I43" s="21" t="s">
        <v>7003</v>
      </c>
      <c r="J43" s="22" t="s">
        <v>8371</v>
      </c>
      <c r="K43" s="21" t="s">
        <v>14454</v>
      </c>
      <c r="L43" s="21" t="s">
        <v>8342</v>
      </c>
      <c r="M43" s="21" t="s">
        <v>8346</v>
      </c>
      <c r="N43" s="21" t="s">
        <v>8354</v>
      </c>
      <c r="O43" s="21" t="s">
        <v>8358</v>
      </c>
      <c r="P43" s="18">
        <v>0</v>
      </c>
      <c r="Q43" s="21" t="s">
        <v>8362</v>
      </c>
      <c r="R43" s="21" t="s">
        <v>14052</v>
      </c>
      <c r="S43" s="22" t="s">
        <v>8370</v>
      </c>
      <c r="T43" s="21" t="s">
        <v>14844</v>
      </c>
      <c r="U43" s="23" t="str">
        <f>IF(Cleaned_Data!P43&gt;20000,"High-Bill","Normal-Bill")</f>
        <v>Normal-Bill</v>
      </c>
      <c r="V43" s="23" t="str">
        <f t="shared" si="0"/>
        <v>Not-Senior-Citizen</v>
      </c>
      <c r="W43" s="23" t="str">
        <f t="shared" si="1"/>
        <v>Follow-Up-required</v>
      </c>
      <c r="X43" s="24" t="str" cm="1">
        <f t="array" ref="X43">_xlfn.IFS(P43&lt;5000,"Low",P43&lt;=20000,"Medium",P43&gt;20000,"High")</f>
        <v>Low</v>
      </c>
    </row>
    <row r="44" spans="1:24" x14ac:dyDescent="0.35">
      <c r="A44" s="28" t="s">
        <v>73</v>
      </c>
      <c r="B44" s="17" t="s">
        <v>1021</v>
      </c>
      <c r="C44" s="17">
        <v>32</v>
      </c>
      <c r="D44" s="17" t="s">
        <v>1174</v>
      </c>
      <c r="E44" s="17" t="s">
        <v>12961</v>
      </c>
      <c r="F44" s="17" t="s">
        <v>6724</v>
      </c>
      <c r="G44" s="17" t="s">
        <v>6987</v>
      </c>
      <c r="H44" s="17" t="s">
        <v>6999</v>
      </c>
      <c r="I44" s="17" t="s">
        <v>7003</v>
      </c>
      <c r="J44" s="17" t="s">
        <v>13979</v>
      </c>
      <c r="K44" s="17" t="s">
        <v>14417</v>
      </c>
      <c r="L44" s="17" t="s">
        <v>8342</v>
      </c>
      <c r="M44" s="17" t="s">
        <v>8350</v>
      </c>
      <c r="N44" s="17" t="s">
        <v>8352</v>
      </c>
      <c r="O44" s="17" t="s">
        <v>14841</v>
      </c>
      <c r="P44" s="18">
        <v>0</v>
      </c>
      <c r="Q44" s="17" t="s">
        <v>8363</v>
      </c>
      <c r="R44" s="22" t="s">
        <v>8370</v>
      </c>
      <c r="S44" s="22" t="s">
        <v>8370</v>
      </c>
      <c r="T44" s="17" t="s">
        <v>14844</v>
      </c>
      <c r="U44" s="19" t="str">
        <f>IF(Cleaned_Data!P44&gt;20000,"High-Bill","Normal-Bill")</f>
        <v>Normal-Bill</v>
      </c>
      <c r="V44" s="19" t="str">
        <f t="shared" si="0"/>
        <v>Not-Senior-Citizen</v>
      </c>
      <c r="W44" s="19" t="str">
        <f t="shared" si="1"/>
        <v>Not-Required</v>
      </c>
      <c r="X44" s="20" t="str" cm="1">
        <f t="array" ref="X44">_xlfn.IFS(P44&lt;5000,"Low",P44&lt;=20000,"Medium",P44&gt;20000,"High")</f>
        <v>Low</v>
      </c>
    </row>
    <row r="45" spans="1:24" x14ac:dyDescent="0.35">
      <c r="A45" s="29" t="s">
        <v>73</v>
      </c>
      <c r="B45" s="21" t="s">
        <v>1124</v>
      </c>
      <c r="C45" s="22" t="s">
        <v>14854</v>
      </c>
      <c r="D45" s="21" t="s">
        <v>1172</v>
      </c>
      <c r="E45" s="21" t="s">
        <v>12997</v>
      </c>
      <c r="F45" s="22" t="s">
        <v>8371</v>
      </c>
      <c r="G45" s="21" t="s">
        <v>6989</v>
      </c>
      <c r="H45" s="21" t="s">
        <v>6996</v>
      </c>
      <c r="I45" s="21" t="s">
        <v>7002</v>
      </c>
      <c r="J45" s="21" t="s">
        <v>14059</v>
      </c>
      <c r="K45" s="21" t="s">
        <v>14205</v>
      </c>
      <c r="L45" s="21" t="s">
        <v>8339</v>
      </c>
      <c r="M45" s="21" t="s">
        <v>8346</v>
      </c>
      <c r="N45" s="21" t="s">
        <v>8354</v>
      </c>
      <c r="O45" s="21" t="s">
        <v>14842</v>
      </c>
      <c r="P45" s="18">
        <v>0</v>
      </c>
      <c r="Q45" s="21" t="s">
        <v>8364</v>
      </c>
      <c r="R45" s="22" t="s">
        <v>8370</v>
      </c>
      <c r="S45" s="22" t="s">
        <v>8370</v>
      </c>
      <c r="T45" s="21" t="s">
        <v>14843</v>
      </c>
      <c r="U45" s="23" t="str">
        <f>IF(Cleaned_Data!P45&gt;20000,"High-Bill","Normal-Bill")</f>
        <v>Normal-Bill</v>
      </c>
      <c r="V45" s="23" t="str">
        <f t="shared" si="0"/>
        <v>Senior-Citizen</v>
      </c>
      <c r="W45" s="23" t="str">
        <f t="shared" si="1"/>
        <v>Not-Required</v>
      </c>
      <c r="X45" s="24" t="str" cm="1">
        <f t="array" ref="X45">_xlfn.IFS(P45&lt;5000,"Low",P45&lt;=20000,"Medium",P45&gt;20000,"High")</f>
        <v>Low</v>
      </c>
    </row>
    <row r="46" spans="1:24" x14ac:dyDescent="0.35">
      <c r="A46" s="28" t="s">
        <v>73</v>
      </c>
      <c r="B46" s="17" t="s">
        <v>1109</v>
      </c>
      <c r="C46" s="17">
        <v>90</v>
      </c>
      <c r="D46" s="17" t="s">
        <v>1174</v>
      </c>
      <c r="E46" s="17" t="s">
        <v>13700</v>
      </c>
      <c r="F46" s="17" t="s">
        <v>6867</v>
      </c>
      <c r="G46" s="17" t="s">
        <v>6984</v>
      </c>
      <c r="H46" s="17" t="s">
        <v>6994</v>
      </c>
      <c r="I46" s="17" t="s">
        <v>7002</v>
      </c>
      <c r="J46" s="17" t="s">
        <v>14047</v>
      </c>
      <c r="K46" s="17" t="s">
        <v>14382</v>
      </c>
      <c r="L46" s="17" t="s">
        <v>8344</v>
      </c>
      <c r="M46" s="17" t="s">
        <v>8348</v>
      </c>
      <c r="N46" s="17" t="s">
        <v>8353</v>
      </c>
      <c r="O46" s="17" t="s">
        <v>14841</v>
      </c>
      <c r="P46" s="18">
        <v>0</v>
      </c>
      <c r="Q46" s="17" t="s">
        <v>8364</v>
      </c>
      <c r="R46" s="17" t="s">
        <v>7052</v>
      </c>
      <c r="S46" s="17">
        <v>1</v>
      </c>
      <c r="T46" s="17" t="s">
        <v>14845</v>
      </c>
      <c r="U46" s="19" t="str">
        <f>IF(Cleaned_Data!P46&gt;20000,"High-Bill","Normal-Bill")</f>
        <v>Normal-Bill</v>
      </c>
      <c r="V46" s="19" t="str">
        <f t="shared" si="0"/>
        <v>Senior-Citizen</v>
      </c>
      <c r="W46" s="19" t="str">
        <f t="shared" si="1"/>
        <v>Follow-Up-required</v>
      </c>
      <c r="X46" s="20" t="str" cm="1">
        <f t="array" ref="X46">_xlfn.IFS(P46&lt;5000,"Low",P46&lt;=20000,"Medium",P46&gt;20000,"High")</f>
        <v>Low</v>
      </c>
    </row>
    <row r="47" spans="1:24" x14ac:dyDescent="0.35">
      <c r="A47" s="29" t="s">
        <v>701</v>
      </c>
      <c r="B47" s="21" t="s">
        <v>1116</v>
      </c>
      <c r="C47" s="22" t="s">
        <v>14854</v>
      </c>
      <c r="D47" s="22" t="s">
        <v>14847</v>
      </c>
      <c r="E47" s="21" t="s">
        <v>9521</v>
      </c>
      <c r="F47" s="21" t="s">
        <v>6915</v>
      </c>
      <c r="G47" s="21" t="s">
        <v>6991</v>
      </c>
      <c r="H47" s="21" t="s">
        <v>6999</v>
      </c>
      <c r="I47" s="21" t="s">
        <v>7004</v>
      </c>
      <c r="J47" s="22" t="s">
        <v>8371</v>
      </c>
      <c r="K47" s="21" t="s">
        <v>14200</v>
      </c>
      <c r="L47" s="21" t="s">
        <v>8340</v>
      </c>
      <c r="M47" s="21" t="s">
        <v>8348</v>
      </c>
      <c r="N47" s="21" t="s">
        <v>8352</v>
      </c>
      <c r="O47" s="21" t="s">
        <v>8355</v>
      </c>
      <c r="P47" s="18">
        <v>0</v>
      </c>
      <c r="Q47" s="21" t="s">
        <v>8362</v>
      </c>
      <c r="R47" s="21" t="s">
        <v>13975</v>
      </c>
      <c r="S47" s="21">
        <v>4</v>
      </c>
      <c r="T47" s="21" t="s">
        <v>14844</v>
      </c>
      <c r="U47" s="23" t="str">
        <f>IF(Cleaned_Data!P47&gt;20000,"High-Bill","Normal-Bill")</f>
        <v>Normal-Bill</v>
      </c>
      <c r="V47" s="23" t="str">
        <f t="shared" si="0"/>
        <v>Senior-Citizen</v>
      </c>
      <c r="W47" s="23" t="str">
        <f t="shared" si="1"/>
        <v>Follow-Up-required</v>
      </c>
      <c r="X47" s="24" t="str" cm="1">
        <f t="array" ref="X47">_xlfn.IFS(P47&lt;5000,"Low",P47&lt;=20000,"Medium",P47&gt;20000,"High")</f>
        <v>Low</v>
      </c>
    </row>
    <row r="48" spans="1:24" x14ac:dyDescent="0.35">
      <c r="A48" s="28" t="s">
        <v>701</v>
      </c>
      <c r="B48" s="17" t="s">
        <v>1146</v>
      </c>
      <c r="C48" s="22" t="s">
        <v>14854</v>
      </c>
      <c r="D48" s="17" t="s">
        <v>1172</v>
      </c>
      <c r="E48" s="17" t="s">
        <v>10410</v>
      </c>
      <c r="F48" s="17" t="s">
        <v>6822</v>
      </c>
      <c r="G48" s="17" t="s">
        <v>6990</v>
      </c>
      <c r="H48" s="17" t="s">
        <v>6994</v>
      </c>
      <c r="I48" s="17" t="s">
        <v>7007</v>
      </c>
      <c r="J48" s="17" t="s">
        <v>13910</v>
      </c>
      <c r="K48" s="17" t="s">
        <v>14192</v>
      </c>
      <c r="L48" s="17" t="s">
        <v>8339</v>
      </c>
      <c r="M48" s="17" t="s">
        <v>8348</v>
      </c>
      <c r="N48" s="17" t="s">
        <v>8353</v>
      </c>
      <c r="O48" s="17" t="s">
        <v>8355</v>
      </c>
      <c r="P48" s="18">
        <v>0</v>
      </c>
      <c r="Q48" s="17" t="s">
        <v>8363</v>
      </c>
      <c r="R48" s="22" t="s">
        <v>8370</v>
      </c>
      <c r="S48" s="17">
        <v>1</v>
      </c>
      <c r="T48" s="17" t="s">
        <v>14845</v>
      </c>
      <c r="U48" s="19" t="str">
        <f>IF(Cleaned_Data!P48&gt;20000,"High-Bill","Normal-Bill")</f>
        <v>Normal-Bill</v>
      </c>
      <c r="V48" s="19" t="str">
        <f t="shared" si="0"/>
        <v>Senior-Citizen</v>
      </c>
      <c r="W48" s="19" t="str">
        <f t="shared" si="1"/>
        <v>Not-Required</v>
      </c>
      <c r="X48" s="20" t="str" cm="1">
        <f t="array" ref="X48">_xlfn.IFS(P48&lt;5000,"Low",P48&lt;=20000,"Medium",P48&gt;20000,"High")</f>
        <v>Low</v>
      </c>
    </row>
    <row r="49" spans="1:24" x14ac:dyDescent="0.35">
      <c r="A49" s="29" t="s">
        <v>701</v>
      </c>
      <c r="B49" s="21" t="s">
        <v>1127</v>
      </c>
      <c r="C49" s="21">
        <v>72</v>
      </c>
      <c r="D49" s="21" t="s">
        <v>1174</v>
      </c>
      <c r="E49" s="21" t="s">
        <v>11805</v>
      </c>
      <c r="F49" s="21" t="s">
        <v>6897</v>
      </c>
      <c r="G49" s="21" t="s">
        <v>6987</v>
      </c>
      <c r="H49" s="21" t="s">
        <v>6996</v>
      </c>
      <c r="I49" s="21" t="s">
        <v>7001</v>
      </c>
      <c r="J49" s="21" t="s">
        <v>7145</v>
      </c>
      <c r="K49" s="21" t="s">
        <v>14451</v>
      </c>
      <c r="L49" s="21" t="s">
        <v>8338</v>
      </c>
      <c r="M49" s="21" t="s">
        <v>8349</v>
      </c>
      <c r="N49" s="21" t="s">
        <v>8354</v>
      </c>
      <c r="O49" s="21" t="s">
        <v>8359</v>
      </c>
      <c r="P49" s="18">
        <v>0</v>
      </c>
      <c r="Q49" s="21" t="s">
        <v>8363</v>
      </c>
      <c r="R49" s="22" t="s">
        <v>8370</v>
      </c>
      <c r="S49" s="21">
        <v>3</v>
      </c>
      <c r="T49" s="21" t="s">
        <v>14844</v>
      </c>
      <c r="U49" s="23" t="str">
        <f>IF(Cleaned_Data!P49&gt;20000,"High-Bill","Normal-Bill")</f>
        <v>Normal-Bill</v>
      </c>
      <c r="V49" s="23" t="str">
        <f t="shared" si="0"/>
        <v>Senior-Citizen</v>
      </c>
      <c r="W49" s="23" t="str">
        <f t="shared" si="1"/>
        <v>Not-Required</v>
      </c>
      <c r="X49" s="24" t="str" cm="1">
        <f t="array" ref="X49">_xlfn.IFS(P49&lt;5000,"Low",P49&lt;=20000,"Medium",P49&gt;20000,"High")</f>
        <v>Low</v>
      </c>
    </row>
    <row r="50" spans="1:24" x14ac:dyDescent="0.35">
      <c r="A50" s="28" t="s">
        <v>701</v>
      </c>
      <c r="B50" s="17" t="s">
        <v>1074</v>
      </c>
      <c r="C50" s="22" t="s">
        <v>14854</v>
      </c>
      <c r="D50" s="17" t="s">
        <v>1172</v>
      </c>
      <c r="E50" s="17" t="s">
        <v>11833</v>
      </c>
      <c r="F50" s="17" t="s">
        <v>6806</v>
      </c>
      <c r="G50" s="17" t="s">
        <v>6985</v>
      </c>
      <c r="H50" s="17" t="s">
        <v>6996</v>
      </c>
      <c r="I50" s="17" t="s">
        <v>7004</v>
      </c>
      <c r="J50" s="17" t="s">
        <v>13979</v>
      </c>
      <c r="K50" s="17" t="s">
        <v>14636</v>
      </c>
      <c r="L50" s="17" t="s">
        <v>8342</v>
      </c>
      <c r="M50" s="17" t="s">
        <v>8346</v>
      </c>
      <c r="N50" s="17" t="s">
        <v>8354</v>
      </c>
      <c r="O50" s="17" t="s">
        <v>8359</v>
      </c>
      <c r="P50" s="18">
        <v>0</v>
      </c>
      <c r="Q50" s="22" t="s">
        <v>8370</v>
      </c>
      <c r="R50" s="22" t="s">
        <v>8370</v>
      </c>
      <c r="S50" s="22" t="s">
        <v>8370</v>
      </c>
      <c r="T50" s="17" t="s">
        <v>14845</v>
      </c>
      <c r="U50" s="19" t="str">
        <f>IF(Cleaned_Data!P50&gt;20000,"High-Bill","Normal-Bill")</f>
        <v>Normal-Bill</v>
      </c>
      <c r="V50" s="19" t="str">
        <f t="shared" si="0"/>
        <v>Senior-Citizen</v>
      </c>
      <c r="W50" s="19" t="str">
        <f t="shared" si="1"/>
        <v>Not-Required</v>
      </c>
      <c r="X50" s="20" t="str" cm="1">
        <f t="array" ref="X50">_xlfn.IFS(P50&lt;5000,"Low",P50&lt;=20000,"Medium",P50&gt;20000,"High")</f>
        <v>Low</v>
      </c>
    </row>
    <row r="51" spans="1:24" x14ac:dyDescent="0.35">
      <c r="A51" s="29" t="s">
        <v>701</v>
      </c>
      <c r="B51" s="21" t="s">
        <v>1024</v>
      </c>
      <c r="C51" s="22" t="s">
        <v>14854</v>
      </c>
      <c r="D51" s="21" t="s">
        <v>1172</v>
      </c>
      <c r="E51" s="21" t="s">
        <v>11929</v>
      </c>
      <c r="F51" s="21" t="s">
        <v>6922</v>
      </c>
      <c r="G51" s="21" t="s">
        <v>6993</v>
      </c>
      <c r="H51" s="21" t="s">
        <v>6997</v>
      </c>
      <c r="I51" s="21" t="s">
        <v>7004</v>
      </c>
      <c r="J51" s="21" t="s">
        <v>14110</v>
      </c>
      <c r="K51" s="21" t="s">
        <v>14749</v>
      </c>
      <c r="L51" s="21" t="s">
        <v>8341</v>
      </c>
      <c r="M51" s="21" t="s">
        <v>8348</v>
      </c>
      <c r="N51" s="21" t="s">
        <v>8353</v>
      </c>
      <c r="O51" s="21" t="s">
        <v>14841</v>
      </c>
      <c r="P51" s="18">
        <v>0</v>
      </c>
      <c r="Q51" s="22" t="s">
        <v>8370</v>
      </c>
      <c r="R51" s="21" t="s">
        <v>14128</v>
      </c>
      <c r="S51" s="22" t="s">
        <v>8370</v>
      </c>
      <c r="T51" s="21" t="s">
        <v>14844</v>
      </c>
      <c r="U51" s="23" t="str">
        <f>IF(Cleaned_Data!P51&gt;20000,"High-Bill","Normal-Bill")</f>
        <v>Normal-Bill</v>
      </c>
      <c r="V51" s="23" t="str">
        <f t="shared" si="0"/>
        <v>Senior-Citizen</v>
      </c>
      <c r="W51" s="23" t="str">
        <f t="shared" si="1"/>
        <v>Follow-Up-required</v>
      </c>
      <c r="X51" s="24" t="str" cm="1">
        <f t="array" ref="X51">_xlfn.IFS(P51&lt;5000,"Low",P51&lt;=20000,"Medium",P51&gt;20000,"High")</f>
        <v>Low</v>
      </c>
    </row>
    <row r="52" spans="1:24" x14ac:dyDescent="0.35">
      <c r="A52" s="28" t="s">
        <v>701</v>
      </c>
      <c r="B52" s="17" t="s">
        <v>1065</v>
      </c>
      <c r="C52" s="17">
        <v>46</v>
      </c>
      <c r="D52" s="17" t="s">
        <v>1174</v>
      </c>
      <c r="E52" s="17" t="s">
        <v>12656</v>
      </c>
      <c r="F52" s="22" t="s">
        <v>8371</v>
      </c>
      <c r="G52" s="17" t="s">
        <v>6992</v>
      </c>
      <c r="H52" s="17" t="s">
        <v>6998</v>
      </c>
      <c r="I52" s="17" t="s">
        <v>7005</v>
      </c>
      <c r="J52" s="17" t="s">
        <v>13994</v>
      </c>
      <c r="K52" s="17" t="s">
        <v>14813</v>
      </c>
      <c r="L52" s="17" t="s">
        <v>8340</v>
      </c>
      <c r="M52" s="17" t="s">
        <v>8350</v>
      </c>
      <c r="N52" s="17" t="s">
        <v>8354</v>
      </c>
      <c r="O52" s="17" t="s">
        <v>8358</v>
      </c>
      <c r="P52" s="18">
        <v>0</v>
      </c>
      <c r="Q52" s="17" t="s">
        <v>8362</v>
      </c>
      <c r="R52" s="22" t="s">
        <v>8370</v>
      </c>
      <c r="S52" s="17">
        <v>5</v>
      </c>
      <c r="T52" s="17" t="s">
        <v>14845</v>
      </c>
      <c r="U52" s="19" t="str">
        <f>IF(Cleaned_Data!P52&gt;20000,"High-Bill","Normal-Bill")</f>
        <v>Normal-Bill</v>
      </c>
      <c r="V52" s="19" t="str">
        <f t="shared" si="0"/>
        <v>Not-Senior-Citizen</v>
      </c>
      <c r="W52" s="19" t="str">
        <f t="shared" si="1"/>
        <v>Not-Required</v>
      </c>
      <c r="X52" s="20" t="str" cm="1">
        <f t="array" ref="X52">_xlfn.IFS(P52&lt;5000,"Low",P52&lt;=20000,"Medium",P52&gt;20000,"High")</f>
        <v>Low</v>
      </c>
    </row>
    <row r="53" spans="1:24" x14ac:dyDescent="0.35">
      <c r="A53" s="29" t="s">
        <v>701</v>
      </c>
      <c r="B53" s="21" t="s">
        <v>1066</v>
      </c>
      <c r="C53" s="22" t="s">
        <v>14854</v>
      </c>
      <c r="D53" s="22" t="s">
        <v>14847</v>
      </c>
      <c r="E53" s="21" t="s">
        <v>12930</v>
      </c>
      <c r="F53" s="22" t="s">
        <v>8371</v>
      </c>
      <c r="G53" s="21" t="s">
        <v>6985</v>
      </c>
      <c r="H53" s="21" t="s">
        <v>7000</v>
      </c>
      <c r="I53" s="21" t="s">
        <v>7007</v>
      </c>
      <c r="J53" s="22" t="s">
        <v>8371</v>
      </c>
      <c r="K53" s="21" t="s">
        <v>14295</v>
      </c>
      <c r="L53" s="21" t="s">
        <v>8343</v>
      </c>
      <c r="M53" s="21" t="s">
        <v>8347</v>
      </c>
      <c r="N53" s="21" t="s">
        <v>8354</v>
      </c>
      <c r="O53" s="21" t="s">
        <v>8358</v>
      </c>
      <c r="P53" s="26">
        <v>4680</v>
      </c>
      <c r="Q53" s="22" t="s">
        <v>8370</v>
      </c>
      <c r="R53" s="22" t="s">
        <v>8370</v>
      </c>
      <c r="S53" s="21">
        <v>1</v>
      </c>
      <c r="T53" s="21" t="s">
        <v>14843</v>
      </c>
      <c r="U53" s="23" t="str">
        <f>IF(Cleaned_Data!P53&gt;20000,"High-Bill","Normal-Bill")</f>
        <v>Normal-Bill</v>
      </c>
      <c r="V53" s="23" t="str">
        <f t="shared" si="0"/>
        <v>Senior-Citizen</v>
      </c>
      <c r="W53" s="23" t="str">
        <f t="shared" si="1"/>
        <v>Not-Required</v>
      </c>
      <c r="X53" s="24" t="str" cm="1">
        <f t="array" ref="X53">_xlfn.IFS(P53&lt;5000,"Low",P53&lt;=20000,"Medium",P53&gt;20000,"High")</f>
        <v>Low</v>
      </c>
    </row>
    <row r="54" spans="1:24" x14ac:dyDescent="0.35">
      <c r="A54" s="28" t="s">
        <v>701</v>
      </c>
      <c r="B54" s="17" t="s">
        <v>1103</v>
      </c>
      <c r="C54" s="22" t="s">
        <v>14854</v>
      </c>
      <c r="D54" s="17" t="s">
        <v>1174</v>
      </c>
      <c r="E54" s="17" t="s">
        <v>13553</v>
      </c>
      <c r="F54" s="17" t="s">
        <v>6924</v>
      </c>
      <c r="G54" s="17" t="s">
        <v>6985</v>
      </c>
      <c r="H54" s="17" t="s">
        <v>6997</v>
      </c>
      <c r="I54" s="17" t="s">
        <v>7004</v>
      </c>
      <c r="J54" s="22" t="s">
        <v>8371</v>
      </c>
      <c r="K54" s="17" t="s">
        <v>14522</v>
      </c>
      <c r="L54" s="17" t="s">
        <v>8339</v>
      </c>
      <c r="M54" s="17" t="s">
        <v>8349</v>
      </c>
      <c r="N54" s="17" t="s">
        <v>8354</v>
      </c>
      <c r="O54" s="17" t="s">
        <v>8355</v>
      </c>
      <c r="P54" s="18">
        <v>0</v>
      </c>
      <c r="Q54" s="22" t="s">
        <v>8370</v>
      </c>
      <c r="R54" s="17" t="s">
        <v>14155</v>
      </c>
      <c r="S54" s="17">
        <v>4</v>
      </c>
      <c r="T54" s="17" t="s">
        <v>14845</v>
      </c>
      <c r="U54" s="19" t="str">
        <f>IF(Cleaned_Data!P54&gt;20000,"High-Bill","Normal-Bill")</f>
        <v>Normal-Bill</v>
      </c>
      <c r="V54" s="19" t="str">
        <f t="shared" si="0"/>
        <v>Senior-Citizen</v>
      </c>
      <c r="W54" s="19" t="str">
        <f t="shared" si="1"/>
        <v>Follow-Up-required</v>
      </c>
      <c r="X54" s="20" t="str" cm="1">
        <f t="array" ref="X54">_xlfn.IFS(P54&lt;5000,"Low",P54&lt;=20000,"Medium",P54&gt;20000,"High")</f>
        <v>Low</v>
      </c>
    </row>
    <row r="55" spans="1:24" x14ac:dyDescent="0.35">
      <c r="A55" s="29" t="s">
        <v>719</v>
      </c>
      <c r="B55" s="21" t="s">
        <v>1058</v>
      </c>
      <c r="C55" s="22" t="s">
        <v>14854</v>
      </c>
      <c r="D55" s="22" t="s">
        <v>14847</v>
      </c>
      <c r="E55" s="21" t="s">
        <v>9591</v>
      </c>
      <c r="F55" s="21" t="s">
        <v>6741</v>
      </c>
      <c r="G55" s="21" t="s">
        <v>6986</v>
      </c>
      <c r="H55" s="21" t="s">
        <v>6995</v>
      </c>
      <c r="I55" s="21" t="s">
        <v>7004</v>
      </c>
      <c r="J55" s="21" t="s">
        <v>13960</v>
      </c>
      <c r="K55" s="21" t="s">
        <v>14719</v>
      </c>
      <c r="L55" s="21" t="s">
        <v>8343</v>
      </c>
      <c r="M55" s="21" t="s">
        <v>8349</v>
      </c>
      <c r="N55" s="21" t="s">
        <v>8351</v>
      </c>
      <c r="O55" s="21" t="s">
        <v>14842</v>
      </c>
      <c r="P55" s="18">
        <v>0</v>
      </c>
      <c r="Q55" s="22" t="s">
        <v>8370</v>
      </c>
      <c r="R55" s="22" t="s">
        <v>8370</v>
      </c>
      <c r="S55" s="21">
        <v>3</v>
      </c>
      <c r="T55" s="21" t="s">
        <v>14844</v>
      </c>
      <c r="U55" s="23" t="str">
        <f>IF(Cleaned_Data!P55&gt;20000,"High-Bill","Normal-Bill")</f>
        <v>Normal-Bill</v>
      </c>
      <c r="V55" s="23" t="str">
        <f t="shared" si="0"/>
        <v>Senior-Citizen</v>
      </c>
      <c r="W55" s="23" t="str">
        <f t="shared" si="1"/>
        <v>Not-Required</v>
      </c>
      <c r="X55" s="24" t="str" cm="1">
        <f t="array" ref="X55">_xlfn.IFS(P55&lt;5000,"Low",P55&lt;=20000,"Medium",P55&gt;20000,"High")</f>
        <v>Low</v>
      </c>
    </row>
    <row r="56" spans="1:24" x14ac:dyDescent="0.35">
      <c r="A56" s="28" t="s">
        <v>719</v>
      </c>
      <c r="B56" s="17" t="s">
        <v>1171</v>
      </c>
      <c r="C56" s="22" t="s">
        <v>14854</v>
      </c>
      <c r="D56" s="17" t="s">
        <v>1174</v>
      </c>
      <c r="E56" s="17" t="s">
        <v>10159</v>
      </c>
      <c r="F56" s="17" t="s">
        <v>6972</v>
      </c>
      <c r="G56" s="17" t="s">
        <v>6987</v>
      </c>
      <c r="H56" s="17" t="s">
        <v>6998</v>
      </c>
      <c r="I56" s="17" t="s">
        <v>7007</v>
      </c>
      <c r="J56" s="17" t="s">
        <v>13905</v>
      </c>
      <c r="K56" s="17" t="s">
        <v>14742</v>
      </c>
      <c r="L56" s="17" t="s">
        <v>8340</v>
      </c>
      <c r="M56" s="17" t="s">
        <v>8347</v>
      </c>
      <c r="N56" s="17" t="s">
        <v>8354</v>
      </c>
      <c r="O56" s="17" t="s">
        <v>8355</v>
      </c>
      <c r="P56" s="25">
        <v>40236</v>
      </c>
      <c r="Q56" s="17" t="s">
        <v>8364</v>
      </c>
      <c r="R56" s="22" t="s">
        <v>8370</v>
      </c>
      <c r="S56" s="22" t="s">
        <v>8370</v>
      </c>
      <c r="T56" s="17" t="s">
        <v>14843</v>
      </c>
      <c r="U56" s="19" t="str">
        <f>IF(Cleaned_Data!P56&gt;20000,"High-Bill","Normal-Bill")</f>
        <v>High-Bill</v>
      </c>
      <c r="V56" s="19" t="str">
        <f t="shared" si="0"/>
        <v>Senior-Citizen</v>
      </c>
      <c r="W56" s="19" t="str">
        <f t="shared" si="1"/>
        <v>Not-Required</v>
      </c>
      <c r="X56" s="20" t="str" cm="1">
        <f t="array" ref="X56">_xlfn.IFS(P56&lt;5000,"Low",P56&lt;=20000,"Medium",P56&gt;20000,"High")</f>
        <v>High</v>
      </c>
    </row>
    <row r="57" spans="1:24" x14ac:dyDescent="0.35">
      <c r="A57" s="29" t="s">
        <v>719</v>
      </c>
      <c r="B57" s="21" t="s">
        <v>1124</v>
      </c>
      <c r="C57" s="21">
        <v>46</v>
      </c>
      <c r="D57" s="22" t="s">
        <v>14847</v>
      </c>
      <c r="E57" s="21" t="s">
        <v>10451</v>
      </c>
      <c r="F57" s="21" t="s">
        <v>6785</v>
      </c>
      <c r="G57" s="21" t="s">
        <v>6985</v>
      </c>
      <c r="H57" s="21" t="s">
        <v>7000</v>
      </c>
      <c r="I57" s="21" t="s">
        <v>7003</v>
      </c>
      <c r="J57" s="21" t="s">
        <v>7302</v>
      </c>
      <c r="K57" s="21" t="s">
        <v>14236</v>
      </c>
      <c r="L57" s="21" t="s">
        <v>8341</v>
      </c>
      <c r="M57" s="21" t="s">
        <v>8346</v>
      </c>
      <c r="N57" s="21" t="s">
        <v>8352</v>
      </c>
      <c r="O57" s="21" t="s">
        <v>8359</v>
      </c>
      <c r="P57" s="18">
        <v>0</v>
      </c>
      <c r="Q57" s="21" t="s">
        <v>8362</v>
      </c>
      <c r="R57" s="21" t="s">
        <v>14149</v>
      </c>
      <c r="S57" s="21">
        <v>3</v>
      </c>
      <c r="T57" s="21" t="s">
        <v>14843</v>
      </c>
      <c r="U57" s="23" t="str">
        <f>IF(Cleaned_Data!P57&gt;20000,"High-Bill","Normal-Bill")</f>
        <v>Normal-Bill</v>
      </c>
      <c r="V57" s="23" t="str">
        <f t="shared" si="0"/>
        <v>Not-Senior-Citizen</v>
      </c>
      <c r="W57" s="23" t="str">
        <f t="shared" si="1"/>
        <v>Follow-Up-required</v>
      </c>
      <c r="X57" s="24" t="str" cm="1">
        <f t="array" ref="X57">_xlfn.IFS(P57&lt;5000,"Low",P57&lt;=20000,"Medium",P57&gt;20000,"High")</f>
        <v>Low</v>
      </c>
    </row>
    <row r="58" spans="1:24" x14ac:dyDescent="0.35">
      <c r="A58" s="28" t="s">
        <v>719</v>
      </c>
      <c r="B58" s="17" t="s">
        <v>1170</v>
      </c>
      <c r="C58" s="17">
        <v>52</v>
      </c>
      <c r="D58" s="17" t="s">
        <v>1174</v>
      </c>
      <c r="E58" s="17" t="s">
        <v>11289</v>
      </c>
      <c r="F58" s="17" t="s">
        <v>6948</v>
      </c>
      <c r="G58" s="17" t="s">
        <v>6986</v>
      </c>
      <c r="H58" s="17" t="s">
        <v>6999</v>
      </c>
      <c r="I58" s="17" t="s">
        <v>7003</v>
      </c>
      <c r="J58" s="17" t="s">
        <v>13958</v>
      </c>
      <c r="K58" s="17" t="s">
        <v>14284</v>
      </c>
      <c r="L58" s="17" t="s">
        <v>8342</v>
      </c>
      <c r="M58" s="17" t="s">
        <v>8347</v>
      </c>
      <c r="N58" s="17" t="s">
        <v>8351</v>
      </c>
      <c r="O58" s="17" t="s">
        <v>14841</v>
      </c>
      <c r="P58" s="18">
        <v>0</v>
      </c>
      <c r="Q58" s="17" t="s">
        <v>8364</v>
      </c>
      <c r="R58" s="22" t="s">
        <v>8370</v>
      </c>
      <c r="S58" s="17">
        <v>4</v>
      </c>
      <c r="T58" s="22" t="s">
        <v>8370</v>
      </c>
      <c r="U58" s="19" t="str">
        <f>IF(Cleaned_Data!P58&gt;20000,"High-Bill","Normal-Bill")</f>
        <v>Normal-Bill</v>
      </c>
      <c r="V58" s="19" t="str">
        <f t="shared" si="0"/>
        <v>Not-Senior-Citizen</v>
      </c>
      <c r="W58" s="19" t="str">
        <f t="shared" si="1"/>
        <v>Not-Required</v>
      </c>
      <c r="X58" s="20" t="str" cm="1">
        <f t="array" ref="X58">_xlfn.IFS(P58&lt;5000,"Low",P58&lt;=20000,"Medium",P58&gt;20000,"High")</f>
        <v>Low</v>
      </c>
    </row>
    <row r="59" spans="1:24" x14ac:dyDescent="0.35">
      <c r="A59" s="29" t="s">
        <v>719</v>
      </c>
      <c r="B59" s="21" t="s">
        <v>1161</v>
      </c>
      <c r="C59" s="22" t="s">
        <v>14854</v>
      </c>
      <c r="D59" s="22" t="s">
        <v>14847</v>
      </c>
      <c r="E59" s="21" t="s">
        <v>12982</v>
      </c>
      <c r="F59" s="21" t="s">
        <v>6869</v>
      </c>
      <c r="G59" s="21" t="s">
        <v>6988</v>
      </c>
      <c r="H59" s="21" t="s">
        <v>6997</v>
      </c>
      <c r="I59" s="21" t="s">
        <v>7007</v>
      </c>
      <c r="J59" s="21" t="s">
        <v>14127</v>
      </c>
      <c r="K59" s="21" t="s">
        <v>14770</v>
      </c>
      <c r="L59" s="21" t="s">
        <v>8340</v>
      </c>
      <c r="M59" s="21" t="s">
        <v>8350</v>
      </c>
      <c r="N59" s="21" t="s">
        <v>8351</v>
      </c>
      <c r="O59" s="21" t="s">
        <v>14842</v>
      </c>
      <c r="P59" s="18">
        <v>0</v>
      </c>
      <c r="Q59" s="21" t="s">
        <v>8363</v>
      </c>
      <c r="R59" s="22" t="s">
        <v>8370</v>
      </c>
      <c r="S59" s="22" t="s">
        <v>8370</v>
      </c>
      <c r="T59" s="21" t="s">
        <v>14845</v>
      </c>
      <c r="U59" s="23" t="str">
        <f>IF(Cleaned_Data!P59&gt;20000,"High-Bill","Normal-Bill")</f>
        <v>Normal-Bill</v>
      </c>
      <c r="V59" s="23" t="str">
        <f t="shared" si="0"/>
        <v>Senior-Citizen</v>
      </c>
      <c r="W59" s="23" t="str">
        <f t="shared" si="1"/>
        <v>Not-Required</v>
      </c>
      <c r="X59" s="24" t="str" cm="1">
        <f t="array" ref="X59">_xlfn.IFS(P59&lt;5000,"Low",P59&lt;=20000,"Medium",P59&gt;20000,"High")</f>
        <v>Low</v>
      </c>
    </row>
    <row r="60" spans="1:24" x14ac:dyDescent="0.35">
      <c r="A60" s="28" t="s">
        <v>719</v>
      </c>
      <c r="B60" s="17" t="s">
        <v>1146</v>
      </c>
      <c r="C60" s="22" t="s">
        <v>14854</v>
      </c>
      <c r="D60" s="17" t="s">
        <v>1174</v>
      </c>
      <c r="E60" s="17" t="s">
        <v>13508</v>
      </c>
      <c r="F60" s="17" t="s">
        <v>6822</v>
      </c>
      <c r="G60" s="17" t="s">
        <v>6991</v>
      </c>
      <c r="H60" s="17" t="s">
        <v>6994</v>
      </c>
      <c r="I60" s="17" t="s">
        <v>7005</v>
      </c>
      <c r="J60" s="17" t="s">
        <v>13984</v>
      </c>
      <c r="K60" s="17" t="s">
        <v>14620</v>
      </c>
      <c r="L60" s="17" t="s">
        <v>8342</v>
      </c>
      <c r="M60" s="17" t="s">
        <v>8347</v>
      </c>
      <c r="N60" s="17" t="s">
        <v>8353</v>
      </c>
      <c r="O60" s="17" t="s">
        <v>14841</v>
      </c>
      <c r="P60" s="18">
        <v>0</v>
      </c>
      <c r="Q60" s="17" t="s">
        <v>8363</v>
      </c>
      <c r="R60" s="17" t="s">
        <v>14157</v>
      </c>
      <c r="S60" s="22" t="s">
        <v>8370</v>
      </c>
      <c r="T60" s="17" t="s">
        <v>14844</v>
      </c>
      <c r="U60" s="19" t="str">
        <f>IF(Cleaned_Data!P60&gt;20000,"High-Bill","Normal-Bill")</f>
        <v>Normal-Bill</v>
      </c>
      <c r="V60" s="19" t="str">
        <f t="shared" si="0"/>
        <v>Senior-Citizen</v>
      </c>
      <c r="W60" s="19" t="str">
        <f t="shared" si="1"/>
        <v>Follow-Up-required</v>
      </c>
      <c r="X60" s="20" t="str" cm="1">
        <f t="array" ref="X60">_xlfn.IFS(P60&lt;5000,"Low",P60&lt;=20000,"Medium",P60&gt;20000,"High")</f>
        <v>Low</v>
      </c>
    </row>
    <row r="61" spans="1:24" x14ac:dyDescent="0.35">
      <c r="A61" s="29" t="s">
        <v>719</v>
      </c>
      <c r="B61" s="21" t="s">
        <v>1066</v>
      </c>
      <c r="C61" s="22" t="s">
        <v>14854</v>
      </c>
      <c r="D61" s="21" t="s">
        <v>1174</v>
      </c>
      <c r="E61" s="21" t="s">
        <v>13565</v>
      </c>
      <c r="F61" s="21" t="s">
        <v>6956</v>
      </c>
      <c r="G61" s="21" t="s">
        <v>6990</v>
      </c>
      <c r="H61" s="21" t="s">
        <v>6997</v>
      </c>
      <c r="I61" s="21" t="s">
        <v>7003</v>
      </c>
      <c r="J61" s="21" t="s">
        <v>13996</v>
      </c>
      <c r="K61" s="21" t="s">
        <v>14713</v>
      </c>
      <c r="L61" s="21" t="s">
        <v>8345</v>
      </c>
      <c r="M61" s="21" t="s">
        <v>8347</v>
      </c>
      <c r="N61" s="21" t="s">
        <v>8352</v>
      </c>
      <c r="O61" s="21" t="s">
        <v>14841</v>
      </c>
      <c r="P61" s="18">
        <v>0</v>
      </c>
      <c r="Q61" s="21" t="s">
        <v>8363</v>
      </c>
      <c r="R61" s="22" t="s">
        <v>8370</v>
      </c>
      <c r="S61" s="22" t="s">
        <v>8370</v>
      </c>
      <c r="T61" s="21" t="s">
        <v>14844</v>
      </c>
      <c r="U61" s="23" t="str">
        <f>IF(Cleaned_Data!P61&gt;20000,"High-Bill","Normal-Bill")</f>
        <v>Normal-Bill</v>
      </c>
      <c r="V61" s="23" t="str">
        <f t="shared" si="0"/>
        <v>Senior-Citizen</v>
      </c>
      <c r="W61" s="23" t="str">
        <f t="shared" si="1"/>
        <v>Not-Required</v>
      </c>
      <c r="X61" s="24" t="str" cm="1">
        <f t="array" ref="X61">_xlfn.IFS(P61&lt;5000,"Low",P61&lt;=20000,"Medium",P61&gt;20000,"High")</f>
        <v>Low</v>
      </c>
    </row>
    <row r="62" spans="1:24" x14ac:dyDescent="0.35">
      <c r="A62" s="28" t="s">
        <v>719</v>
      </c>
      <c r="B62" s="17" t="s">
        <v>1045</v>
      </c>
      <c r="C62" s="22" t="s">
        <v>14854</v>
      </c>
      <c r="D62" s="17" t="s">
        <v>1172</v>
      </c>
      <c r="E62" s="17" t="s">
        <v>13619</v>
      </c>
      <c r="F62" s="22" t="s">
        <v>8371</v>
      </c>
      <c r="G62" s="17" t="s">
        <v>6987</v>
      </c>
      <c r="H62" s="17" t="s">
        <v>6995</v>
      </c>
      <c r="I62" s="17" t="s">
        <v>7007</v>
      </c>
      <c r="J62" s="17" t="s">
        <v>7011</v>
      </c>
      <c r="K62" s="17" t="s">
        <v>14334</v>
      </c>
      <c r="L62" s="17" t="s">
        <v>8341</v>
      </c>
      <c r="M62" s="17" t="s">
        <v>8349</v>
      </c>
      <c r="N62" s="17" t="s">
        <v>8353</v>
      </c>
      <c r="O62" s="17" t="s">
        <v>8358</v>
      </c>
      <c r="P62" s="18">
        <v>0</v>
      </c>
      <c r="Q62" s="17" t="s">
        <v>8363</v>
      </c>
      <c r="R62" s="17" t="s">
        <v>13920</v>
      </c>
      <c r="S62" s="17">
        <v>2</v>
      </c>
      <c r="T62" s="17" t="s">
        <v>14844</v>
      </c>
      <c r="U62" s="19" t="str">
        <f>IF(Cleaned_Data!P62&gt;20000,"High-Bill","Normal-Bill")</f>
        <v>Normal-Bill</v>
      </c>
      <c r="V62" s="19" t="str">
        <f t="shared" si="0"/>
        <v>Senior-Citizen</v>
      </c>
      <c r="W62" s="19" t="str">
        <f t="shared" si="1"/>
        <v>Follow-Up-required</v>
      </c>
      <c r="X62" s="20" t="str" cm="1">
        <f t="array" ref="X62">_xlfn.IFS(P62&lt;5000,"Low",P62&lt;=20000,"Medium",P62&gt;20000,"High")</f>
        <v>Low</v>
      </c>
    </row>
    <row r="63" spans="1:24" x14ac:dyDescent="0.35">
      <c r="A63" s="29" t="s">
        <v>398</v>
      </c>
      <c r="B63" s="21" t="s">
        <v>1072</v>
      </c>
      <c r="C63" s="21">
        <v>29</v>
      </c>
      <c r="D63" s="21" t="s">
        <v>1174</v>
      </c>
      <c r="E63" s="21" t="s">
        <v>8888</v>
      </c>
      <c r="F63" s="22" t="s">
        <v>8371</v>
      </c>
      <c r="G63" s="21" t="s">
        <v>6987</v>
      </c>
      <c r="H63" s="21" t="s">
        <v>6997</v>
      </c>
      <c r="I63" s="21" t="s">
        <v>7004</v>
      </c>
      <c r="J63" s="21" t="s">
        <v>14086</v>
      </c>
      <c r="K63" s="21" t="s">
        <v>14517</v>
      </c>
      <c r="L63" s="21" t="s">
        <v>8341</v>
      </c>
      <c r="M63" s="21" t="s">
        <v>8346</v>
      </c>
      <c r="N63" s="21" t="s">
        <v>8351</v>
      </c>
      <c r="O63" s="21" t="s">
        <v>8359</v>
      </c>
      <c r="P63" s="18">
        <v>0</v>
      </c>
      <c r="Q63" s="21" t="s">
        <v>8362</v>
      </c>
      <c r="R63" s="21" t="s">
        <v>13970</v>
      </c>
      <c r="S63" s="21">
        <v>2</v>
      </c>
      <c r="T63" s="21" t="s">
        <v>14845</v>
      </c>
      <c r="U63" s="23" t="str">
        <f>IF(Cleaned_Data!P63&gt;20000,"High-Bill","Normal-Bill")</f>
        <v>Normal-Bill</v>
      </c>
      <c r="V63" s="23" t="str">
        <f t="shared" si="0"/>
        <v>Not-Senior-Citizen</v>
      </c>
      <c r="W63" s="23" t="str">
        <f t="shared" si="1"/>
        <v>Follow-Up-required</v>
      </c>
      <c r="X63" s="24" t="str" cm="1">
        <f t="array" ref="X63">_xlfn.IFS(P63&lt;5000,"Low",P63&lt;=20000,"Medium",P63&gt;20000,"High")</f>
        <v>Low</v>
      </c>
    </row>
    <row r="64" spans="1:24" x14ac:dyDescent="0.35">
      <c r="A64" s="28" t="s">
        <v>398</v>
      </c>
      <c r="B64" s="17" t="s">
        <v>1135</v>
      </c>
      <c r="C64" s="17">
        <v>5</v>
      </c>
      <c r="D64" s="17" t="s">
        <v>1174</v>
      </c>
      <c r="E64" s="17" t="s">
        <v>12653</v>
      </c>
      <c r="F64" s="22" t="s">
        <v>8371</v>
      </c>
      <c r="G64" s="17" t="s">
        <v>6988</v>
      </c>
      <c r="H64" s="17" t="s">
        <v>7000</v>
      </c>
      <c r="I64" s="17" t="s">
        <v>7003</v>
      </c>
      <c r="J64" s="17" t="s">
        <v>14134</v>
      </c>
      <c r="K64" s="17" t="s">
        <v>14798</v>
      </c>
      <c r="L64" s="17" t="s">
        <v>8339</v>
      </c>
      <c r="M64" s="17" t="s">
        <v>8350</v>
      </c>
      <c r="N64" s="17" t="s">
        <v>8352</v>
      </c>
      <c r="O64" s="17" t="s">
        <v>8359</v>
      </c>
      <c r="P64" s="25">
        <v>24406</v>
      </c>
      <c r="Q64" s="22" t="s">
        <v>8370</v>
      </c>
      <c r="R64" s="22" t="s">
        <v>8370</v>
      </c>
      <c r="S64" s="22" t="s">
        <v>8370</v>
      </c>
      <c r="T64" s="22" t="s">
        <v>8370</v>
      </c>
      <c r="U64" s="19" t="str">
        <f>IF(Cleaned_Data!P64&gt;20000,"High-Bill","Normal-Bill")</f>
        <v>High-Bill</v>
      </c>
      <c r="V64" s="19" t="str">
        <f t="shared" si="0"/>
        <v>Not-Senior-Citizen</v>
      </c>
      <c r="W64" s="19" t="str">
        <f t="shared" si="1"/>
        <v>Not-Required</v>
      </c>
      <c r="X64" s="20" t="str" cm="1">
        <f t="array" ref="X64">_xlfn.IFS(P64&lt;5000,"Low",P64&lt;=20000,"Medium",P64&gt;20000,"High")</f>
        <v>High</v>
      </c>
    </row>
    <row r="65" spans="1:24" x14ac:dyDescent="0.35">
      <c r="A65" s="29" t="s">
        <v>166</v>
      </c>
      <c r="B65" s="21" t="s">
        <v>1121</v>
      </c>
      <c r="C65" s="21">
        <v>50</v>
      </c>
      <c r="D65" s="21" t="s">
        <v>1172</v>
      </c>
      <c r="E65" s="21" t="s">
        <v>8560</v>
      </c>
      <c r="F65" s="22" t="s">
        <v>8371</v>
      </c>
      <c r="G65" s="21" t="s">
        <v>6992</v>
      </c>
      <c r="H65" s="21" t="s">
        <v>6997</v>
      </c>
      <c r="I65" s="21" t="s">
        <v>7002</v>
      </c>
      <c r="J65" s="22" t="s">
        <v>8371</v>
      </c>
      <c r="K65" s="21" t="s">
        <v>14316</v>
      </c>
      <c r="L65" s="21" t="s">
        <v>8344</v>
      </c>
      <c r="M65" s="21" t="s">
        <v>8349</v>
      </c>
      <c r="N65" s="21" t="s">
        <v>8352</v>
      </c>
      <c r="O65" s="21" t="s">
        <v>8358</v>
      </c>
      <c r="P65" s="18">
        <v>0</v>
      </c>
      <c r="Q65" s="21" t="s">
        <v>8363</v>
      </c>
      <c r="R65" s="22" t="s">
        <v>8370</v>
      </c>
      <c r="S65" s="21">
        <v>3</v>
      </c>
      <c r="T65" s="22" t="s">
        <v>8370</v>
      </c>
      <c r="U65" s="23" t="str">
        <f>IF(Cleaned_Data!P65&gt;20000,"High-Bill","Normal-Bill")</f>
        <v>Normal-Bill</v>
      </c>
      <c r="V65" s="23" t="str">
        <f t="shared" si="0"/>
        <v>Not-Senior-Citizen</v>
      </c>
      <c r="W65" s="23" t="str">
        <f t="shared" si="1"/>
        <v>Not-Required</v>
      </c>
      <c r="X65" s="24" t="str" cm="1">
        <f t="array" ref="X65">_xlfn.IFS(P65&lt;5000,"Low",P65&lt;=20000,"Medium",P65&gt;20000,"High")</f>
        <v>Low</v>
      </c>
    </row>
    <row r="66" spans="1:24" x14ac:dyDescent="0.35">
      <c r="A66" s="28" t="s">
        <v>166</v>
      </c>
      <c r="B66" s="17" t="s">
        <v>1077</v>
      </c>
      <c r="C66" s="17">
        <v>58</v>
      </c>
      <c r="D66" s="22" t="s">
        <v>14847</v>
      </c>
      <c r="E66" s="17" t="s">
        <v>10139</v>
      </c>
      <c r="F66" s="17" t="s">
        <v>6721</v>
      </c>
      <c r="G66" s="17" t="s">
        <v>6993</v>
      </c>
      <c r="H66" s="17" t="s">
        <v>7000</v>
      </c>
      <c r="I66" s="17" t="s">
        <v>7002</v>
      </c>
      <c r="J66" s="22" t="s">
        <v>8371</v>
      </c>
      <c r="K66" s="17" t="s">
        <v>14285</v>
      </c>
      <c r="L66" s="17" t="s">
        <v>8339</v>
      </c>
      <c r="M66" s="17" t="s">
        <v>8347</v>
      </c>
      <c r="N66" s="17" t="s">
        <v>8353</v>
      </c>
      <c r="O66" s="17" t="s">
        <v>14842</v>
      </c>
      <c r="P66" s="25">
        <v>12653</v>
      </c>
      <c r="Q66" s="17" t="s">
        <v>8364</v>
      </c>
      <c r="R66" s="22" t="s">
        <v>8370</v>
      </c>
      <c r="S66" s="17">
        <v>1</v>
      </c>
      <c r="T66" s="17" t="s">
        <v>14845</v>
      </c>
      <c r="U66" s="19" t="str">
        <f>IF(Cleaned_Data!P66&gt;20000,"High-Bill","Normal-Bill")</f>
        <v>Normal-Bill</v>
      </c>
      <c r="V66" s="19" t="str">
        <f t="shared" ref="V66:V129" si="2">IF(C66&gt;=60,"Senior-Citizen","Not-Senior-Citizen")</f>
        <v>Not-Senior-Citizen</v>
      </c>
      <c r="W66" s="19" t="str">
        <f t="shared" ref="W66:W129" si="3">IF(R66="N/A","Not-Required","Follow-Up-required")</f>
        <v>Not-Required</v>
      </c>
      <c r="X66" s="20" t="str" cm="1">
        <f t="array" ref="X66">_xlfn.IFS(P66&lt;5000,"Low",P66&lt;=20000,"Medium",P66&gt;20000,"High")</f>
        <v>Medium</v>
      </c>
    </row>
    <row r="67" spans="1:24" x14ac:dyDescent="0.35">
      <c r="A67" s="29" t="s">
        <v>166</v>
      </c>
      <c r="B67" s="21" t="s">
        <v>1134</v>
      </c>
      <c r="C67" s="22" t="s">
        <v>14854</v>
      </c>
      <c r="D67" s="21" t="s">
        <v>1174</v>
      </c>
      <c r="E67" s="21" t="s">
        <v>11526</v>
      </c>
      <c r="F67" s="21" t="s">
        <v>6787</v>
      </c>
      <c r="G67" s="21" t="s">
        <v>6992</v>
      </c>
      <c r="H67" s="21" t="s">
        <v>7000</v>
      </c>
      <c r="I67" s="21" t="s">
        <v>7006</v>
      </c>
      <c r="J67" s="22" t="s">
        <v>8371</v>
      </c>
      <c r="K67" s="21" t="s">
        <v>14673</v>
      </c>
      <c r="L67" s="21" t="s">
        <v>8345</v>
      </c>
      <c r="M67" s="21" t="s">
        <v>8350</v>
      </c>
      <c r="N67" s="21" t="s">
        <v>8354</v>
      </c>
      <c r="O67" s="21" t="s">
        <v>8358</v>
      </c>
      <c r="P67" s="18">
        <v>0</v>
      </c>
      <c r="Q67" s="21" t="s">
        <v>8363</v>
      </c>
      <c r="R67" s="21" t="s">
        <v>13971</v>
      </c>
      <c r="S67" s="21">
        <v>3</v>
      </c>
      <c r="T67" s="21" t="s">
        <v>14845</v>
      </c>
      <c r="U67" s="23" t="str">
        <f>IF(Cleaned_Data!P67&gt;20000,"High-Bill","Normal-Bill")</f>
        <v>Normal-Bill</v>
      </c>
      <c r="V67" s="23" t="str">
        <f t="shared" si="2"/>
        <v>Senior-Citizen</v>
      </c>
      <c r="W67" s="23" t="str">
        <f t="shared" si="3"/>
        <v>Follow-Up-required</v>
      </c>
      <c r="X67" s="24" t="str" cm="1">
        <f t="array" ref="X67">_xlfn.IFS(P67&lt;5000,"Low",P67&lt;=20000,"Medium",P67&gt;20000,"High")</f>
        <v>Low</v>
      </c>
    </row>
    <row r="68" spans="1:24" x14ac:dyDescent="0.35">
      <c r="A68" s="28" t="s">
        <v>166</v>
      </c>
      <c r="B68" s="17" t="s">
        <v>1093</v>
      </c>
      <c r="C68" s="17">
        <v>76</v>
      </c>
      <c r="D68" s="17" t="s">
        <v>1172</v>
      </c>
      <c r="E68" s="17" t="s">
        <v>11611</v>
      </c>
      <c r="F68" s="22" t="s">
        <v>8371</v>
      </c>
      <c r="G68" s="17" t="s">
        <v>6993</v>
      </c>
      <c r="H68" s="17" t="s">
        <v>6999</v>
      </c>
      <c r="I68" s="17" t="s">
        <v>7004</v>
      </c>
      <c r="J68" s="22" t="s">
        <v>8371</v>
      </c>
      <c r="K68" s="17" t="s">
        <v>14606</v>
      </c>
      <c r="L68" s="17" t="s">
        <v>8340</v>
      </c>
      <c r="M68" s="17" t="s">
        <v>8348</v>
      </c>
      <c r="N68" s="17" t="s">
        <v>8353</v>
      </c>
      <c r="O68" s="17" t="s">
        <v>8355</v>
      </c>
      <c r="P68" s="18">
        <v>0</v>
      </c>
      <c r="Q68" s="17" t="s">
        <v>8362</v>
      </c>
      <c r="R68" s="17" t="s">
        <v>14083</v>
      </c>
      <c r="S68" s="17">
        <v>5</v>
      </c>
      <c r="T68" s="22" t="s">
        <v>8370</v>
      </c>
      <c r="U68" s="19" t="str">
        <f>IF(Cleaned_Data!P68&gt;20000,"High-Bill","Normal-Bill")</f>
        <v>Normal-Bill</v>
      </c>
      <c r="V68" s="19" t="str">
        <f t="shared" si="2"/>
        <v>Senior-Citizen</v>
      </c>
      <c r="W68" s="19" t="str">
        <f t="shared" si="3"/>
        <v>Follow-Up-required</v>
      </c>
      <c r="X68" s="20" t="str" cm="1">
        <f t="array" ref="X68">_xlfn.IFS(P68&lt;5000,"Low",P68&lt;=20000,"Medium",P68&gt;20000,"High")</f>
        <v>Low</v>
      </c>
    </row>
    <row r="69" spans="1:24" x14ac:dyDescent="0.35">
      <c r="A69" s="29" t="s">
        <v>166</v>
      </c>
      <c r="B69" s="21" t="s">
        <v>1062</v>
      </c>
      <c r="C69" s="22" t="s">
        <v>14854</v>
      </c>
      <c r="D69" s="21" t="s">
        <v>1174</v>
      </c>
      <c r="E69" s="21" t="s">
        <v>11689</v>
      </c>
      <c r="F69" s="21" t="s">
        <v>6779</v>
      </c>
      <c r="G69" s="21" t="s">
        <v>6989</v>
      </c>
      <c r="H69" s="21" t="s">
        <v>7000</v>
      </c>
      <c r="I69" s="21" t="s">
        <v>7002</v>
      </c>
      <c r="J69" s="21" t="s">
        <v>14049</v>
      </c>
      <c r="K69" s="21" t="s">
        <v>14621</v>
      </c>
      <c r="L69" s="21" t="s">
        <v>8339</v>
      </c>
      <c r="M69" s="21" t="s">
        <v>8348</v>
      </c>
      <c r="N69" s="21" t="s">
        <v>8352</v>
      </c>
      <c r="O69" s="21" t="s">
        <v>8355</v>
      </c>
      <c r="P69" s="26">
        <v>8561</v>
      </c>
      <c r="Q69" s="21" t="s">
        <v>8364</v>
      </c>
      <c r="R69" s="21" t="s">
        <v>14160</v>
      </c>
      <c r="S69" s="21">
        <v>3</v>
      </c>
      <c r="T69" s="22" t="s">
        <v>8370</v>
      </c>
      <c r="U69" s="23" t="str">
        <f>IF(Cleaned_Data!P69&gt;20000,"High-Bill","Normal-Bill")</f>
        <v>Normal-Bill</v>
      </c>
      <c r="V69" s="23" t="str">
        <f t="shared" si="2"/>
        <v>Senior-Citizen</v>
      </c>
      <c r="W69" s="23" t="str">
        <f t="shared" si="3"/>
        <v>Follow-Up-required</v>
      </c>
      <c r="X69" s="24" t="str" cm="1">
        <f t="array" ref="X69">_xlfn.IFS(P69&lt;5000,"Low",P69&lt;=20000,"Medium",P69&gt;20000,"High")</f>
        <v>Medium</v>
      </c>
    </row>
    <row r="70" spans="1:24" x14ac:dyDescent="0.35">
      <c r="A70" s="28" t="s">
        <v>166</v>
      </c>
      <c r="B70" s="17" t="s">
        <v>1109</v>
      </c>
      <c r="C70" s="17">
        <v>51</v>
      </c>
      <c r="D70" s="17" t="s">
        <v>1172</v>
      </c>
      <c r="E70" s="17" t="s">
        <v>11779</v>
      </c>
      <c r="F70" s="17" t="s">
        <v>6867</v>
      </c>
      <c r="G70" s="17" t="s">
        <v>6992</v>
      </c>
      <c r="H70" s="17" t="s">
        <v>6994</v>
      </c>
      <c r="I70" s="17" t="s">
        <v>7005</v>
      </c>
      <c r="J70" s="17" t="s">
        <v>13945</v>
      </c>
      <c r="K70" s="17" t="s">
        <v>14732</v>
      </c>
      <c r="L70" s="17" t="s">
        <v>8343</v>
      </c>
      <c r="M70" s="17" t="s">
        <v>8348</v>
      </c>
      <c r="N70" s="17" t="s">
        <v>8353</v>
      </c>
      <c r="O70" s="17" t="s">
        <v>8358</v>
      </c>
      <c r="P70" s="18">
        <v>0</v>
      </c>
      <c r="Q70" s="17" t="s">
        <v>8364</v>
      </c>
      <c r="R70" s="17" t="s">
        <v>14041</v>
      </c>
      <c r="S70" s="22" t="s">
        <v>8370</v>
      </c>
      <c r="T70" s="17" t="s">
        <v>14845</v>
      </c>
      <c r="U70" s="19" t="str">
        <f>IF(Cleaned_Data!P70&gt;20000,"High-Bill","Normal-Bill")</f>
        <v>Normal-Bill</v>
      </c>
      <c r="V70" s="19" t="str">
        <f t="shared" si="2"/>
        <v>Not-Senior-Citizen</v>
      </c>
      <c r="W70" s="19" t="str">
        <f t="shared" si="3"/>
        <v>Follow-Up-required</v>
      </c>
      <c r="X70" s="20" t="str" cm="1">
        <f t="array" ref="X70">_xlfn.IFS(P70&lt;5000,"Low",P70&lt;=20000,"Medium",P70&gt;20000,"High")</f>
        <v>Low</v>
      </c>
    </row>
    <row r="71" spans="1:24" x14ac:dyDescent="0.35">
      <c r="A71" s="29" t="s">
        <v>166</v>
      </c>
      <c r="B71" s="21" t="s">
        <v>1107</v>
      </c>
      <c r="C71" s="21">
        <v>35</v>
      </c>
      <c r="D71" s="21" t="s">
        <v>1174</v>
      </c>
      <c r="E71" s="21" t="s">
        <v>12380</v>
      </c>
      <c r="F71" s="21" t="s">
        <v>6814</v>
      </c>
      <c r="G71" s="21" t="s">
        <v>6989</v>
      </c>
      <c r="H71" s="21" t="s">
        <v>6995</v>
      </c>
      <c r="I71" s="21" t="s">
        <v>7004</v>
      </c>
      <c r="J71" s="22" t="s">
        <v>8371</v>
      </c>
      <c r="K71" s="21" t="s">
        <v>14826</v>
      </c>
      <c r="L71" s="21" t="s">
        <v>8345</v>
      </c>
      <c r="M71" s="21" t="s">
        <v>8346</v>
      </c>
      <c r="N71" s="21" t="s">
        <v>8353</v>
      </c>
      <c r="O71" s="21" t="s">
        <v>8359</v>
      </c>
      <c r="P71" s="26">
        <v>15819</v>
      </c>
      <c r="Q71" s="21" t="s">
        <v>8362</v>
      </c>
      <c r="R71" s="21" t="s">
        <v>14029</v>
      </c>
      <c r="S71" s="21">
        <v>4</v>
      </c>
      <c r="T71" s="21" t="s">
        <v>14844</v>
      </c>
      <c r="U71" s="23" t="str">
        <f>IF(Cleaned_Data!P71&gt;20000,"High-Bill","Normal-Bill")</f>
        <v>Normal-Bill</v>
      </c>
      <c r="V71" s="23" t="str">
        <f t="shared" si="2"/>
        <v>Not-Senior-Citizen</v>
      </c>
      <c r="W71" s="23" t="str">
        <f t="shared" si="3"/>
        <v>Follow-Up-required</v>
      </c>
      <c r="X71" s="24" t="str" cm="1">
        <f t="array" ref="X71">_xlfn.IFS(P71&lt;5000,"Low",P71&lt;=20000,"Medium",P71&gt;20000,"High")</f>
        <v>Medium</v>
      </c>
    </row>
    <row r="72" spans="1:24" x14ac:dyDescent="0.35">
      <c r="A72" s="28" t="s">
        <v>166</v>
      </c>
      <c r="B72" s="17" t="s">
        <v>1110</v>
      </c>
      <c r="C72" s="22" t="s">
        <v>14854</v>
      </c>
      <c r="D72" s="17" t="s">
        <v>1174</v>
      </c>
      <c r="E72" s="17" t="s">
        <v>13552</v>
      </c>
      <c r="F72" s="22" t="s">
        <v>8371</v>
      </c>
      <c r="G72" s="17" t="s">
        <v>6984</v>
      </c>
      <c r="H72" s="17" t="s">
        <v>6998</v>
      </c>
      <c r="I72" s="17" t="s">
        <v>7005</v>
      </c>
      <c r="J72" s="22" t="s">
        <v>8371</v>
      </c>
      <c r="K72" s="17" t="s">
        <v>14353</v>
      </c>
      <c r="L72" s="17" t="s">
        <v>8342</v>
      </c>
      <c r="M72" s="17" t="s">
        <v>8348</v>
      </c>
      <c r="N72" s="17" t="s">
        <v>8353</v>
      </c>
      <c r="O72" s="17" t="s">
        <v>8358</v>
      </c>
      <c r="P72" s="18">
        <v>0</v>
      </c>
      <c r="Q72" s="17" t="s">
        <v>8363</v>
      </c>
      <c r="R72" s="17" t="s">
        <v>13909</v>
      </c>
      <c r="S72" s="22" t="s">
        <v>8370</v>
      </c>
      <c r="T72" s="17" t="s">
        <v>14843</v>
      </c>
      <c r="U72" s="19" t="str">
        <f>IF(Cleaned_Data!P72&gt;20000,"High-Bill","Normal-Bill")</f>
        <v>Normal-Bill</v>
      </c>
      <c r="V72" s="19" t="str">
        <f t="shared" si="2"/>
        <v>Senior-Citizen</v>
      </c>
      <c r="W72" s="19" t="str">
        <f t="shared" si="3"/>
        <v>Follow-Up-required</v>
      </c>
      <c r="X72" s="20" t="str" cm="1">
        <f t="array" ref="X72">_xlfn.IFS(P72&lt;5000,"Low",P72&lt;=20000,"Medium",P72&gt;20000,"High")</f>
        <v>Low</v>
      </c>
    </row>
    <row r="73" spans="1:24" x14ac:dyDescent="0.35">
      <c r="A73" s="29" t="s">
        <v>233</v>
      </c>
      <c r="B73" s="21" t="s">
        <v>1134</v>
      </c>
      <c r="C73" s="21">
        <v>49</v>
      </c>
      <c r="D73" s="21" t="s">
        <v>1174</v>
      </c>
      <c r="E73" s="21" t="s">
        <v>8647</v>
      </c>
      <c r="F73" s="21" t="s">
        <v>6811</v>
      </c>
      <c r="G73" s="21" t="s">
        <v>6992</v>
      </c>
      <c r="H73" s="21" t="s">
        <v>6998</v>
      </c>
      <c r="I73" s="21" t="s">
        <v>7006</v>
      </c>
      <c r="J73" s="21" t="s">
        <v>13983</v>
      </c>
      <c r="K73" s="21" t="s">
        <v>14353</v>
      </c>
      <c r="L73" s="21" t="s">
        <v>8339</v>
      </c>
      <c r="M73" s="21" t="s">
        <v>8348</v>
      </c>
      <c r="N73" s="21" t="s">
        <v>8354</v>
      </c>
      <c r="O73" s="21" t="s">
        <v>8358</v>
      </c>
      <c r="P73" s="18">
        <v>0</v>
      </c>
      <c r="Q73" s="21" t="s">
        <v>8362</v>
      </c>
      <c r="R73" s="21" t="s">
        <v>7622</v>
      </c>
      <c r="S73" s="21">
        <v>5</v>
      </c>
      <c r="T73" s="21" t="s">
        <v>14845</v>
      </c>
      <c r="U73" s="23" t="str">
        <f>IF(Cleaned_Data!P73&gt;20000,"High-Bill","Normal-Bill")</f>
        <v>Normal-Bill</v>
      </c>
      <c r="V73" s="23" t="str">
        <f t="shared" si="2"/>
        <v>Not-Senior-Citizen</v>
      </c>
      <c r="W73" s="23" t="str">
        <f t="shared" si="3"/>
        <v>Follow-Up-required</v>
      </c>
      <c r="X73" s="24" t="str" cm="1">
        <f t="array" ref="X73">_xlfn.IFS(P73&lt;5000,"Low",P73&lt;=20000,"Medium",P73&gt;20000,"High")</f>
        <v>Low</v>
      </c>
    </row>
    <row r="74" spans="1:24" x14ac:dyDescent="0.35">
      <c r="A74" s="28" t="s">
        <v>233</v>
      </c>
      <c r="B74" s="17" t="s">
        <v>1073</v>
      </c>
      <c r="C74" s="22" t="s">
        <v>14854</v>
      </c>
      <c r="D74" s="17" t="s">
        <v>1174</v>
      </c>
      <c r="E74" s="17" t="s">
        <v>9975</v>
      </c>
      <c r="F74" s="22" t="s">
        <v>8371</v>
      </c>
      <c r="G74" s="17" t="s">
        <v>6992</v>
      </c>
      <c r="H74" s="17" t="s">
        <v>6999</v>
      </c>
      <c r="I74" s="17" t="s">
        <v>7002</v>
      </c>
      <c r="J74" s="17" t="s">
        <v>13921</v>
      </c>
      <c r="K74" s="17" t="s">
        <v>14305</v>
      </c>
      <c r="L74" s="17" t="s">
        <v>8343</v>
      </c>
      <c r="M74" s="17" t="s">
        <v>8349</v>
      </c>
      <c r="N74" s="17" t="s">
        <v>8354</v>
      </c>
      <c r="O74" s="17" t="s">
        <v>8358</v>
      </c>
      <c r="P74" s="18">
        <v>0</v>
      </c>
      <c r="Q74" s="17" t="s">
        <v>8364</v>
      </c>
      <c r="R74" s="17" t="s">
        <v>14142</v>
      </c>
      <c r="S74" s="17">
        <v>4</v>
      </c>
      <c r="T74" s="17" t="s">
        <v>14844</v>
      </c>
      <c r="U74" s="19" t="str">
        <f>IF(Cleaned_Data!P74&gt;20000,"High-Bill","Normal-Bill")</f>
        <v>Normal-Bill</v>
      </c>
      <c r="V74" s="19" t="str">
        <f t="shared" si="2"/>
        <v>Senior-Citizen</v>
      </c>
      <c r="W74" s="19" t="str">
        <f t="shared" si="3"/>
        <v>Follow-Up-required</v>
      </c>
      <c r="X74" s="20" t="str" cm="1">
        <f t="array" ref="X74">_xlfn.IFS(P74&lt;5000,"Low",P74&lt;=20000,"Medium",P74&gt;20000,"High")</f>
        <v>Low</v>
      </c>
    </row>
    <row r="75" spans="1:24" x14ac:dyDescent="0.35">
      <c r="A75" s="29" t="s">
        <v>233</v>
      </c>
      <c r="B75" s="21" t="s">
        <v>1101</v>
      </c>
      <c r="C75" s="21">
        <v>61</v>
      </c>
      <c r="D75" s="22" t="s">
        <v>14847</v>
      </c>
      <c r="E75" s="21" t="s">
        <v>10655</v>
      </c>
      <c r="F75" s="21" t="s">
        <v>6904</v>
      </c>
      <c r="G75" s="21" t="s">
        <v>6984</v>
      </c>
      <c r="H75" s="21" t="s">
        <v>6997</v>
      </c>
      <c r="I75" s="21" t="s">
        <v>7007</v>
      </c>
      <c r="J75" s="22" t="s">
        <v>8371</v>
      </c>
      <c r="K75" s="21" t="s">
        <v>14222</v>
      </c>
      <c r="L75" s="21" t="s">
        <v>8340</v>
      </c>
      <c r="M75" s="21" t="s">
        <v>8348</v>
      </c>
      <c r="N75" s="21" t="s">
        <v>8352</v>
      </c>
      <c r="O75" s="21" t="s">
        <v>14842</v>
      </c>
      <c r="P75" s="26">
        <v>48863</v>
      </c>
      <c r="Q75" s="21" t="s">
        <v>8363</v>
      </c>
      <c r="R75" s="22" t="s">
        <v>8370</v>
      </c>
      <c r="S75" s="21">
        <v>4</v>
      </c>
      <c r="T75" s="21" t="s">
        <v>14844</v>
      </c>
      <c r="U75" s="23" t="str">
        <f>IF(Cleaned_Data!P75&gt;20000,"High-Bill","Normal-Bill")</f>
        <v>High-Bill</v>
      </c>
      <c r="V75" s="23" t="str">
        <f t="shared" si="2"/>
        <v>Senior-Citizen</v>
      </c>
      <c r="W75" s="23" t="str">
        <f t="shared" si="3"/>
        <v>Not-Required</v>
      </c>
      <c r="X75" s="24" t="str" cm="1">
        <f t="array" ref="X75">_xlfn.IFS(P75&lt;5000,"Low",P75&lt;=20000,"Medium",P75&gt;20000,"High")</f>
        <v>High</v>
      </c>
    </row>
    <row r="76" spans="1:24" x14ac:dyDescent="0.35">
      <c r="A76" s="28" t="s">
        <v>233</v>
      </c>
      <c r="B76" s="17" t="s">
        <v>1084</v>
      </c>
      <c r="C76" s="22" t="s">
        <v>14854</v>
      </c>
      <c r="D76" s="17" t="s">
        <v>1172</v>
      </c>
      <c r="E76" s="17" t="s">
        <v>11500</v>
      </c>
      <c r="F76" s="17" t="s">
        <v>6934</v>
      </c>
      <c r="G76" s="17" t="s">
        <v>6988</v>
      </c>
      <c r="H76" s="17" t="s">
        <v>6998</v>
      </c>
      <c r="I76" s="17" t="s">
        <v>7001</v>
      </c>
      <c r="J76" s="17" t="s">
        <v>14076</v>
      </c>
      <c r="K76" s="17" t="s">
        <v>14770</v>
      </c>
      <c r="L76" s="17" t="s">
        <v>8339</v>
      </c>
      <c r="M76" s="17" t="s">
        <v>8347</v>
      </c>
      <c r="N76" s="17" t="s">
        <v>8351</v>
      </c>
      <c r="O76" s="17" t="s">
        <v>8355</v>
      </c>
      <c r="P76" s="25">
        <v>21997</v>
      </c>
      <c r="Q76" s="17" t="s">
        <v>8362</v>
      </c>
      <c r="R76" s="17" t="s">
        <v>14131</v>
      </c>
      <c r="S76" s="17">
        <v>4</v>
      </c>
      <c r="T76" s="22" t="s">
        <v>8370</v>
      </c>
      <c r="U76" s="19" t="str">
        <f>IF(Cleaned_Data!P76&gt;20000,"High-Bill","Normal-Bill")</f>
        <v>High-Bill</v>
      </c>
      <c r="V76" s="19" t="str">
        <f t="shared" si="2"/>
        <v>Senior-Citizen</v>
      </c>
      <c r="W76" s="19" t="str">
        <f t="shared" si="3"/>
        <v>Follow-Up-required</v>
      </c>
      <c r="X76" s="20" t="str" cm="1">
        <f t="array" ref="X76">_xlfn.IFS(P76&lt;5000,"Low",P76&lt;=20000,"Medium",P76&gt;20000,"High")</f>
        <v>High</v>
      </c>
    </row>
    <row r="77" spans="1:24" x14ac:dyDescent="0.35">
      <c r="A77" s="29" t="s">
        <v>233</v>
      </c>
      <c r="B77" s="21" t="s">
        <v>1043</v>
      </c>
      <c r="C77" s="22" t="s">
        <v>14854</v>
      </c>
      <c r="D77" s="21" t="s">
        <v>1174</v>
      </c>
      <c r="E77" s="21" t="s">
        <v>12986</v>
      </c>
      <c r="F77" s="22" t="s">
        <v>8371</v>
      </c>
      <c r="G77" s="21" t="s">
        <v>6993</v>
      </c>
      <c r="H77" s="21" t="s">
        <v>7000</v>
      </c>
      <c r="I77" s="21" t="s">
        <v>7001</v>
      </c>
      <c r="J77" s="21" t="s">
        <v>7119</v>
      </c>
      <c r="K77" s="21" t="s">
        <v>14593</v>
      </c>
      <c r="L77" s="21" t="s">
        <v>8340</v>
      </c>
      <c r="M77" s="21" t="s">
        <v>8346</v>
      </c>
      <c r="N77" s="21" t="s">
        <v>8351</v>
      </c>
      <c r="O77" s="21" t="s">
        <v>8358</v>
      </c>
      <c r="P77" s="18">
        <v>0</v>
      </c>
      <c r="Q77" s="21" t="s">
        <v>8363</v>
      </c>
      <c r="R77" s="22" t="s">
        <v>8370</v>
      </c>
      <c r="S77" s="22" t="s">
        <v>8370</v>
      </c>
      <c r="T77" s="22" t="s">
        <v>8370</v>
      </c>
      <c r="U77" s="23" t="str">
        <f>IF(Cleaned_Data!P77&gt;20000,"High-Bill","Normal-Bill")</f>
        <v>Normal-Bill</v>
      </c>
      <c r="V77" s="23" t="str">
        <f t="shared" si="2"/>
        <v>Senior-Citizen</v>
      </c>
      <c r="W77" s="23" t="str">
        <f t="shared" si="3"/>
        <v>Not-Required</v>
      </c>
      <c r="X77" s="24" t="str" cm="1">
        <f t="array" ref="X77">_xlfn.IFS(P77&lt;5000,"Low",P77&lt;=20000,"Medium",P77&gt;20000,"High")</f>
        <v>Low</v>
      </c>
    </row>
    <row r="78" spans="1:24" x14ac:dyDescent="0.35">
      <c r="A78" s="28" t="s">
        <v>233</v>
      </c>
      <c r="B78" s="17" t="s">
        <v>1074</v>
      </c>
      <c r="C78" s="22" t="s">
        <v>14854</v>
      </c>
      <c r="D78" s="17" t="s">
        <v>1172</v>
      </c>
      <c r="E78" s="17" t="s">
        <v>13896</v>
      </c>
      <c r="F78" s="17" t="s">
        <v>6806</v>
      </c>
      <c r="G78" s="17" t="s">
        <v>6986</v>
      </c>
      <c r="H78" s="17" t="s">
        <v>6996</v>
      </c>
      <c r="I78" s="17" t="s">
        <v>7002</v>
      </c>
      <c r="J78" s="17" t="s">
        <v>13935</v>
      </c>
      <c r="K78" s="17" t="s">
        <v>14273</v>
      </c>
      <c r="L78" s="17" t="s">
        <v>8344</v>
      </c>
      <c r="M78" s="17" t="s">
        <v>8347</v>
      </c>
      <c r="N78" s="17" t="s">
        <v>8354</v>
      </c>
      <c r="O78" s="17" t="s">
        <v>14841</v>
      </c>
      <c r="P78" s="25">
        <v>47591</v>
      </c>
      <c r="Q78" s="17" t="s">
        <v>8362</v>
      </c>
      <c r="R78" s="22" t="s">
        <v>8370</v>
      </c>
      <c r="S78" s="17">
        <v>5</v>
      </c>
      <c r="T78" s="17" t="s">
        <v>14844</v>
      </c>
      <c r="U78" s="19" t="str">
        <f>IF(Cleaned_Data!P78&gt;20000,"High-Bill","Normal-Bill")</f>
        <v>High-Bill</v>
      </c>
      <c r="V78" s="19" t="str">
        <f t="shared" si="2"/>
        <v>Senior-Citizen</v>
      </c>
      <c r="W78" s="19" t="str">
        <f t="shared" si="3"/>
        <v>Not-Required</v>
      </c>
      <c r="X78" s="20" t="str" cm="1">
        <f t="array" ref="X78">_xlfn.IFS(P78&lt;5000,"Low",P78&lt;=20000,"Medium",P78&gt;20000,"High")</f>
        <v>High</v>
      </c>
    </row>
    <row r="79" spans="1:24" x14ac:dyDescent="0.35">
      <c r="A79" s="29" t="s">
        <v>809</v>
      </c>
      <c r="B79" s="21" t="s">
        <v>1155</v>
      </c>
      <c r="C79" s="21">
        <v>76</v>
      </c>
      <c r="D79" s="21" t="s">
        <v>1174</v>
      </c>
      <c r="E79" s="21" t="s">
        <v>9954</v>
      </c>
      <c r="F79" s="21" t="s">
        <v>6855</v>
      </c>
      <c r="G79" s="21" t="s">
        <v>6985</v>
      </c>
      <c r="H79" s="21" t="s">
        <v>6997</v>
      </c>
      <c r="I79" s="21" t="s">
        <v>7004</v>
      </c>
      <c r="J79" s="21" t="s">
        <v>14117</v>
      </c>
      <c r="K79" s="21" t="s">
        <v>14548</v>
      </c>
      <c r="L79" s="21" t="s">
        <v>8341</v>
      </c>
      <c r="M79" s="21" t="s">
        <v>8346</v>
      </c>
      <c r="N79" s="21" t="s">
        <v>8352</v>
      </c>
      <c r="O79" s="21" t="s">
        <v>8358</v>
      </c>
      <c r="P79" s="26">
        <v>22662</v>
      </c>
      <c r="Q79" s="21" t="s">
        <v>8363</v>
      </c>
      <c r="R79" s="22" t="s">
        <v>8370</v>
      </c>
      <c r="S79" s="21">
        <v>1</v>
      </c>
      <c r="T79" s="21" t="s">
        <v>14845</v>
      </c>
      <c r="U79" s="23" t="str">
        <f>IF(Cleaned_Data!P79&gt;20000,"High-Bill","Normal-Bill")</f>
        <v>High-Bill</v>
      </c>
      <c r="V79" s="23" t="str">
        <f t="shared" si="2"/>
        <v>Senior-Citizen</v>
      </c>
      <c r="W79" s="23" t="str">
        <f t="shared" si="3"/>
        <v>Not-Required</v>
      </c>
      <c r="X79" s="24" t="str" cm="1">
        <f t="array" ref="X79">_xlfn.IFS(P79&lt;5000,"Low",P79&lt;=20000,"Medium",P79&gt;20000,"High")</f>
        <v>High</v>
      </c>
    </row>
    <row r="80" spans="1:24" x14ac:dyDescent="0.35">
      <c r="A80" s="28" t="s">
        <v>809</v>
      </c>
      <c r="B80" s="17" t="s">
        <v>1161</v>
      </c>
      <c r="C80" s="17">
        <v>69</v>
      </c>
      <c r="D80" s="17" t="s">
        <v>1174</v>
      </c>
      <c r="E80" s="17" t="s">
        <v>10181</v>
      </c>
      <c r="F80" s="22" t="s">
        <v>8371</v>
      </c>
      <c r="G80" s="17" t="s">
        <v>6989</v>
      </c>
      <c r="H80" s="17" t="s">
        <v>6994</v>
      </c>
      <c r="I80" s="17" t="s">
        <v>7005</v>
      </c>
      <c r="J80" s="17" t="s">
        <v>14054</v>
      </c>
      <c r="K80" s="17" t="s">
        <v>14503</v>
      </c>
      <c r="L80" s="17" t="s">
        <v>8341</v>
      </c>
      <c r="M80" s="17" t="s">
        <v>8346</v>
      </c>
      <c r="N80" s="17" t="s">
        <v>8354</v>
      </c>
      <c r="O80" s="17" t="s">
        <v>14842</v>
      </c>
      <c r="P80" s="18">
        <v>0</v>
      </c>
      <c r="Q80" s="17" t="s">
        <v>8364</v>
      </c>
      <c r="R80" s="17" t="s">
        <v>13966</v>
      </c>
      <c r="S80" s="17">
        <v>5</v>
      </c>
      <c r="T80" s="17" t="s">
        <v>14845</v>
      </c>
      <c r="U80" s="19" t="str">
        <f>IF(Cleaned_Data!P80&gt;20000,"High-Bill","Normal-Bill")</f>
        <v>Normal-Bill</v>
      </c>
      <c r="V80" s="19" t="str">
        <f t="shared" si="2"/>
        <v>Senior-Citizen</v>
      </c>
      <c r="W80" s="19" t="str">
        <f t="shared" si="3"/>
        <v>Follow-Up-required</v>
      </c>
      <c r="X80" s="20" t="str" cm="1">
        <f t="array" ref="X80">_xlfn.IFS(P80&lt;5000,"Low",P80&lt;=20000,"Medium",P80&gt;20000,"High")</f>
        <v>Low</v>
      </c>
    </row>
    <row r="81" spans="1:24" x14ac:dyDescent="0.35">
      <c r="A81" s="29" t="s">
        <v>809</v>
      </c>
      <c r="B81" s="21" t="s">
        <v>1062</v>
      </c>
      <c r="C81" s="22" t="s">
        <v>14854</v>
      </c>
      <c r="D81" s="21" t="s">
        <v>1172</v>
      </c>
      <c r="E81" s="21" t="s">
        <v>13771</v>
      </c>
      <c r="F81" s="21" t="s">
        <v>6779</v>
      </c>
      <c r="G81" s="21" t="s">
        <v>6992</v>
      </c>
      <c r="H81" s="21" t="s">
        <v>6996</v>
      </c>
      <c r="I81" s="21" t="s">
        <v>7007</v>
      </c>
      <c r="J81" s="21" t="s">
        <v>7577</v>
      </c>
      <c r="K81" s="21" t="s">
        <v>14542</v>
      </c>
      <c r="L81" s="21" t="s">
        <v>8343</v>
      </c>
      <c r="M81" s="21" t="s">
        <v>8346</v>
      </c>
      <c r="N81" s="21" t="s">
        <v>8351</v>
      </c>
      <c r="O81" s="21" t="s">
        <v>14841</v>
      </c>
      <c r="P81" s="26">
        <v>39701</v>
      </c>
      <c r="Q81" s="21" t="s">
        <v>8362</v>
      </c>
      <c r="R81" s="22" t="s">
        <v>8370</v>
      </c>
      <c r="S81" s="22" t="s">
        <v>8370</v>
      </c>
      <c r="T81" s="21" t="s">
        <v>14843</v>
      </c>
      <c r="U81" s="23" t="str">
        <f>IF(Cleaned_Data!P81&gt;20000,"High-Bill","Normal-Bill")</f>
        <v>High-Bill</v>
      </c>
      <c r="V81" s="23" t="str">
        <f t="shared" si="2"/>
        <v>Senior-Citizen</v>
      </c>
      <c r="W81" s="23" t="str">
        <f t="shared" si="3"/>
        <v>Not-Required</v>
      </c>
      <c r="X81" s="24" t="str" cm="1">
        <f t="array" ref="X81">_xlfn.IFS(P81&lt;5000,"Low",P81&lt;=20000,"Medium",P81&gt;20000,"High")</f>
        <v>High</v>
      </c>
    </row>
    <row r="82" spans="1:24" x14ac:dyDescent="0.35">
      <c r="A82" s="28" t="s">
        <v>572</v>
      </c>
      <c r="B82" s="17" t="s">
        <v>1048</v>
      </c>
      <c r="C82" s="22" t="s">
        <v>14854</v>
      </c>
      <c r="D82" s="17" t="s">
        <v>1172</v>
      </c>
      <c r="E82" s="17" t="s">
        <v>9187</v>
      </c>
      <c r="F82" s="22" t="s">
        <v>8371</v>
      </c>
      <c r="G82" s="17" t="s">
        <v>6986</v>
      </c>
      <c r="H82" s="17" t="s">
        <v>6998</v>
      </c>
      <c r="I82" s="17" t="s">
        <v>7007</v>
      </c>
      <c r="J82" s="17" t="s">
        <v>14002</v>
      </c>
      <c r="K82" s="17" t="s">
        <v>14632</v>
      </c>
      <c r="L82" s="17" t="s">
        <v>8344</v>
      </c>
      <c r="M82" s="17" t="s">
        <v>8348</v>
      </c>
      <c r="N82" s="17" t="s">
        <v>8353</v>
      </c>
      <c r="O82" s="17" t="s">
        <v>8359</v>
      </c>
      <c r="P82" s="18">
        <v>0</v>
      </c>
      <c r="Q82" s="17" t="s">
        <v>8364</v>
      </c>
      <c r="R82" s="22" t="s">
        <v>8370</v>
      </c>
      <c r="S82" s="22" t="s">
        <v>8370</v>
      </c>
      <c r="T82" s="22" t="s">
        <v>8370</v>
      </c>
      <c r="U82" s="19" t="str">
        <f>IF(Cleaned_Data!P82&gt;20000,"High-Bill","Normal-Bill")</f>
        <v>Normal-Bill</v>
      </c>
      <c r="V82" s="19" t="str">
        <f t="shared" si="2"/>
        <v>Senior-Citizen</v>
      </c>
      <c r="W82" s="19" t="str">
        <f t="shared" si="3"/>
        <v>Not-Required</v>
      </c>
      <c r="X82" s="20" t="str" cm="1">
        <f t="array" ref="X82">_xlfn.IFS(P82&lt;5000,"Low",P82&lt;=20000,"Medium",P82&gt;20000,"High")</f>
        <v>Low</v>
      </c>
    </row>
    <row r="83" spans="1:24" x14ac:dyDescent="0.35">
      <c r="A83" s="29" t="s">
        <v>572</v>
      </c>
      <c r="B83" s="21" t="s">
        <v>1160</v>
      </c>
      <c r="C83" s="22" t="s">
        <v>14854</v>
      </c>
      <c r="D83" s="21" t="s">
        <v>1174</v>
      </c>
      <c r="E83" s="21" t="s">
        <v>9970</v>
      </c>
      <c r="F83" s="22" t="s">
        <v>8371</v>
      </c>
      <c r="G83" s="21" t="s">
        <v>6993</v>
      </c>
      <c r="H83" s="21" t="s">
        <v>6998</v>
      </c>
      <c r="I83" s="21" t="s">
        <v>7001</v>
      </c>
      <c r="J83" s="21" t="s">
        <v>13979</v>
      </c>
      <c r="K83" s="21" t="s">
        <v>14405</v>
      </c>
      <c r="L83" s="21" t="s">
        <v>8343</v>
      </c>
      <c r="M83" s="21" t="s">
        <v>8348</v>
      </c>
      <c r="N83" s="21" t="s">
        <v>8351</v>
      </c>
      <c r="O83" s="21" t="s">
        <v>8358</v>
      </c>
      <c r="P83" s="18">
        <v>0</v>
      </c>
      <c r="Q83" s="21" t="s">
        <v>8363</v>
      </c>
      <c r="R83" s="21" t="s">
        <v>14010</v>
      </c>
      <c r="S83" s="21">
        <v>5</v>
      </c>
      <c r="T83" s="21" t="s">
        <v>14845</v>
      </c>
      <c r="U83" s="23" t="str">
        <f>IF(Cleaned_Data!P83&gt;20000,"High-Bill","Normal-Bill")</f>
        <v>Normal-Bill</v>
      </c>
      <c r="V83" s="23" t="str">
        <f t="shared" si="2"/>
        <v>Senior-Citizen</v>
      </c>
      <c r="W83" s="23" t="str">
        <f t="shared" si="3"/>
        <v>Follow-Up-required</v>
      </c>
      <c r="X83" s="24" t="str" cm="1">
        <f t="array" ref="X83">_xlfn.IFS(P83&lt;5000,"Low",P83&lt;=20000,"Medium",P83&gt;20000,"High")</f>
        <v>Low</v>
      </c>
    </row>
    <row r="84" spans="1:24" x14ac:dyDescent="0.35">
      <c r="A84" s="28" t="s">
        <v>572</v>
      </c>
      <c r="B84" s="17" t="s">
        <v>1160</v>
      </c>
      <c r="C84" s="17">
        <v>2</v>
      </c>
      <c r="D84" s="17" t="s">
        <v>1174</v>
      </c>
      <c r="E84" s="17" t="s">
        <v>11746</v>
      </c>
      <c r="F84" s="17" t="s">
        <v>6859</v>
      </c>
      <c r="G84" s="17" t="s">
        <v>6989</v>
      </c>
      <c r="H84" s="17" t="s">
        <v>6997</v>
      </c>
      <c r="I84" s="17" t="s">
        <v>7005</v>
      </c>
      <c r="J84" s="17" t="s">
        <v>13986</v>
      </c>
      <c r="K84" s="17" t="s">
        <v>14626</v>
      </c>
      <c r="L84" s="17" t="s">
        <v>8341</v>
      </c>
      <c r="M84" s="17" t="s">
        <v>8350</v>
      </c>
      <c r="N84" s="17" t="s">
        <v>8352</v>
      </c>
      <c r="O84" s="17" t="s">
        <v>14842</v>
      </c>
      <c r="P84" s="18">
        <v>0</v>
      </c>
      <c r="Q84" s="17" t="s">
        <v>8364</v>
      </c>
      <c r="R84" s="22" t="s">
        <v>8370</v>
      </c>
      <c r="S84" s="22" t="s">
        <v>8370</v>
      </c>
      <c r="T84" s="17" t="s">
        <v>14844</v>
      </c>
      <c r="U84" s="19" t="str">
        <f>IF(Cleaned_Data!P84&gt;20000,"High-Bill","Normal-Bill")</f>
        <v>Normal-Bill</v>
      </c>
      <c r="V84" s="19" t="str">
        <f t="shared" si="2"/>
        <v>Not-Senior-Citizen</v>
      </c>
      <c r="W84" s="19" t="str">
        <f t="shared" si="3"/>
        <v>Not-Required</v>
      </c>
      <c r="X84" s="20" t="str" cm="1">
        <f t="array" ref="X84">_xlfn.IFS(P84&lt;5000,"Low",P84&lt;=20000,"Medium",P84&gt;20000,"High")</f>
        <v>Low</v>
      </c>
    </row>
    <row r="85" spans="1:24" x14ac:dyDescent="0.35">
      <c r="A85" s="29" t="s">
        <v>572</v>
      </c>
      <c r="B85" s="21" t="s">
        <v>1061</v>
      </c>
      <c r="C85" s="21">
        <v>90</v>
      </c>
      <c r="D85" s="21" t="s">
        <v>1174</v>
      </c>
      <c r="E85" s="21" t="s">
        <v>12971</v>
      </c>
      <c r="F85" s="21" t="s">
        <v>6914</v>
      </c>
      <c r="G85" s="21" t="s">
        <v>6985</v>
      </c>
      <c r="H85" s="21" t="s">
        <v>6995</v>
      </c>
      <c r="I85" s="21" t="s">
        <v>7006</v>
      </c>
      <c r="J85" s="22" t="s">
        <v>8371</v>
      </c>
      <c r="K85" s="21" t="s">
        <v>14228</v>
      </c>
      <c r="L85" s="21" t="s">
        <v>8344</v>
      </c>
      <c r="M85" s="21" t="s">
        <v>8349</v>
      </c>
      <c r="N85" s="21" t="s">
        <v>8351</v>
      </c>
      <c r="O85" s="21" t="s">
        <v>8359</v>
      </c>
      <c r="P85" s="18">
        <v>0</v>
      </c>
      <c r="Q85" s="21" t="s">
        <v>8363</v>
      </c>
      <c r="R85" s="21" t="s">
        <v>14170</v>
      </c>
      <c r="S85" s="21">
        <v>3</v>
      </c>
      <c r="T85" s="22" t="s">
        <v>8370</v>
      </c>
      <c r="U85" s="23" t="str">
        <f>IF(Cleaned_Data!P85&gt;20000,"High-Bill","Normal-Bill")</f>
        <v>Normal-Bill</v>
      </c>
      <c r="V85" s="23" t="str">
        <f t="shared" si="2"/>
        <v>Senior-Citizen</v>
      </c>
      <c r="W85" s="23" t="str">
        <f t="shared" si="3"/>
        <v>Follow-Up-required</v>
      </c>
      <c r="X85" s="24" t="str" cm="1">
        <f t="array" ref="X85">_xlfn.IFS(P85&lt;5000,"Low",P85&lt;=20000,"Medium",P85&gt;20000,"High")</f>
        <v>Low</v>
      </c>
    </row>
    <row r="86" spans="1:24" x14ac:dyDescent="0.35">
      <c r="A86" s="28" t="s">
        <v>572</v>
      </c>
      <c r="B86" s="17" t="s">
        <v>1136</v>
      </c>
      <c r="C86" s="17">
        <v>47</v>
      </c>
      <c r="D86" s="22" t="s">
        <v>14847</v>
      </c>
      <c r="E86" s="17" t="s">
        <v>13079</v>
      </c>
      <c r="F86" s="17" t="s">
        <v>6829</v>
      </c>
      <c r="G86" s="17" t="s">
        <v>6991</v>
      </c>
      <c r="H86" s="17" t="s">
        <v>6994</v>
      </c>
      <c r="I86" s="17" t="s">
        <v>7002</v>
      </c>
      <c r="J86" s="22" t="s">
        <v>8371</v>
      </c>
      <c r="K86" s="17" t="s">
        <v>14734</v>
      </c>
      <c r="L86" s="17" t="s">
        <v>8344</v>
      </c>
      <c r="M86" s="17" t="s">
        <v>8349</v>
      </c>
      <c r="N86" s="17" t="s">
        <v>8353</v>
      </c>
      <c r="O86" s="17" t="s">
        <v>14842</v>
      </c>
      <c r="P86" s="18">
        <v>0</v>
      </c>
      <c r="Q86" s="17" t="s">
        <v>8363</v>
      </c>
      <c r="R86" s="17" t="s">
        <v>14088</v>
      </c>
      <c r="S86" s="17">
        <v>3</v>
      </c>
      <c r="T86" s="17" t="s">
        <v>14844</v>
      </c>
      <c r="U86" s="19" t="str">
        <f>IF(Cleaned_Data!P86&gt;20000,"High-Bill","Normal-Bill")</f>
        <v>Normal-Bill</v>
      </c>
      <c r="V86" s="19" t="str">
        <f t="shared" si="2"/>
        <v>Not-Senior-Citizen</v>
      </c>
      <c r="W86" s="19" t="str">
        <f t="shared" si="3"/>
        <v>Follow-Up-required</v>
      </c>
      <c r="X86" s="20" t="str" cm="1">
        <f t="array" ref="X86">_xlfn.IFS(P86&lt;5000,"Low",P86&lt;=20000,"Medium",P86&gt;20000,"High")</f>
        <v>Low</v>
      </c>
    </row>
    <row r="87" spans="1:24" x14ac:dyDescent="0.35">
      <c r="A87" s="29" t="s">
        <v>572</v>
      </c>
      <c r="B87" s="21" t="s">
        <v>1093</v>
      </c>
      <c r="C87" s="21">
        <v>31</v>
      </c>
      <c r="D87" s="21" t="s">
        <v>1172</v>
      </c>
      <c r="E87" s="21" t="s">
        <v>13266</v>
      </c>
      <c r="F87" s="22" t="s">
        <v>8371</v>
      </c>
      <c r="G87" s="21" t="s">
        <v>6988</v>
      </c>
      <c r="H87" s="21" t="s">
        <v>6994</v>
      </c>
      <c r="I87" s="21" t="s">
        <v>7004</v>
      </c>
      <c r="J87" s="21" t="s">
        <v>13902</v>
      </c>
      <c r="K87" s="21" t="s">
        <v>14412</v>
      </c>
      <c r="L87" s="21" t="s">
        <v>8344</v>
      </c>
      <c r="M87" s="21" t="s">
        <v>8347</v>
      </c>
      <c r="N87" s="21" t="s">
        <v>8354</v>
      </c>
      <c r="O87" s="21" t="s">
        <v>14842</v>
      </c>
      <c r="P87" s="26">
        <v>20392</v>
      </c>
      <c r="Q87" s="21" t="s">
        <v>8364</v>
      </c>
      <c r="R87" s="22" t="s">
        <v>8370</v>
      </c>
      <c r="S87" s="21">
        <v>1</v>
      </c>
      <c r="T87" s="21" t="s">
        <v>14844</v>
      </c>
      <c r="U87" s="23" t="str">
        <f>IF(Cleaned_Data!P87&gt;20000,"High-Bill","Normal-Bill")</f>
        <v>High-Bill</v>
      </c>
      <c r="V87" s="23" t="str">
        <f t="shared" si="2"/>
        <v>Not-Senior-Citizen</v>
      </c>
      <c r="W87" s="23" t="str">
        <f t="shared" si="3"/>
        <v>Not-Required</v>
      </c>
      <c r="X87" s="24" t="str" cm="1">
        <f t="array" ref="X87">_xlfn.IFS(P87&lt;5000,"Low",P87&lt;=20000,"Medium",P87&gt;20000,"High")</f>
        <v>High</v>
      </c>
    </row>
    <row r="88" spans="1:24" x14ac:dyDescent="0.35">
      <c r="A88" s="28" t="s">
        <v>572</v>
      </c>
      <c r="B88" s="17" t="s">
        <v>1029</v>
      </c>
      <c r="C88" s="22" t="s">
        <v>14854</v>
      </c>
      <c r="D88" s="17" t="s">
        <v>1174</v>
      </c>
      <c r="E88" s="17" t="s">
        <v>13629</v>
      </c>
      <c r="F88" s="22" t="s">
        <v>8371</v>
      </c>
      <c r="G88" s="17" t="s">
        <v>6990</v>
      </c>
      <c r="H88" s="17" t="s">
        <v>6997</v>
      </c>
      <c r="I88" s="17" t="s">
        <v>7007</v>
      </c>
      <c r="J88" s="17" t="s">
        <v>13963</v>
      </c>
      <c r="K88" s="17" t="s">
        <v>14516</v>
      </c>
      <c r="L88" s="17" t="s">
        <v>8339</v>
      </c>
      <c r="M88" s="17" t="s">
        <v>8346</v>
      </c>
      <c r="N88" s="17" t="s">
        <v>8351</v>
      </c>
      <c r="O88" s="17" t="s">
        <v>14842</v>
      </c>
      <c r="P88" s="18">
        <v>0</v>
      </c>
      <c r="Q88" s="17" t="s">
        <v>8363</v>
      </c>
      <c r="R88" s="17" t="s">
        <v>13916</v>
      </c>
      <c r="S88" s="17">
        <v>3</v>
      </c>
      <c r="T88" s="17" t="s">
        <v>14845</v>
      </c>
      <c r="U88" s="19" t="str">
        <f>IF(Cleaned_Data!P88&gt;20000,"High-Bill","Normal-Bill")</f>
        <v>Normal-Bill</v>
      </c>
      <c r="V88" s="19" t="str">
        <f t="shared" si="2"/>
        <v>Senior-Citizen</v>
      </c>
      <c r="W88" s="19" t="str">
        <f t="shared" si="3"/>
        <v>Follow-Up-required</v>
      </c>
      <c r="X88" s="20" t="str" cm="1">
        <f t="array" ref="X88">_xlfn.IFS(P88&lt;5000,"Low",P88&lt;=20000,"Medium",P88&gt;20000,"High")</f>
        <v>Low</v>
      </c>
    </row>
    <row r="89" spans="1:24" x14ac:dyDescent="0.35">
      <c r="A89" s="29" t="s">
        <v>572</v>
      </c>
      <c r="B89" s="21" t="s">
        <v>1047</v>
      </c>
      <c r="C89" s="22" t="s">
        <v>14854</v>
      </c>
      <c r="D89" s="22" t="s">
        <v>14847</v>
      </c>
      <c r="E89" s="21" t="s">
        <v>13887</v>
      </c>
      <c r="F89" s="21" t="s">
        <v>6905</v>
      </c>
      <c r="G89" s="21" t="s">
        <v>6990</v>
      </c>
      <c r="H89" s="21" t="s">
        <v>6999</v>
      </c>
      <c r="I89" s="21" t="s">
        <v>7006</v>
      </c>
      <c r="J89" s="21" t="s">
        <v>13941</v>
      </c>
      <c r="K89" s="21" t="s">
        <v>14213</v>
      </c>
      <c r="L89" s="21" t="s">
        <v>8342</v>
      </c>
      <c r="M89" s="21" t="s">
        <v>8347</v>
      </c>
      <c r="N89" s="21" t="s">
        <v>8354</v>
      </c>
      <c r="O89" s="21" t="s">
        <v>8359</v>
      </c>
      <c r="P89" s="26">
        <v>45758</v>
      </c>
      <c r="Q89" s="21" t="s">
        <v>8364</v>
      </c>
      <c r="R89" s="22" t="s">
        <v>8370</v>
      </c>
      <c r="S89" s="21">
        <v>4</v>
      </c>
      <c r="T89" s="21" t="s">
        <v>14843</v>
      </c>
      <c r="U89" s="23" t="str">
        <f>IF(Cleaned_Data!P89&gt;20000,"High-Bill","Normal-Bill")</f>
        <v>High-Bill</v>
      </c>
      <c r="V89" s="23" t="str">
        <f t="shared" si="2"/>
        <v>Senior-Citizen</v>
      </c>
      <c r="W89" s="23" t="str">
        <f t="shared" si="3"/>
        <v>Not-Required</v>
      </c>
      <c r="X89" s="24" t="str" cm="1">
        <f t="array" ref="X89">_xlfn.IFS(P89&lt;5000,"Low",P89&lt;=20000,"Medium",P89&gt;20000,"High")</f>
        <v>High</v>
      </c>
    </row>
    <row r="90" spans="1:24" x14ac:dyDescent="0.35">
      <c r="A90" s="28" t="s">
        <v>430</v>
      </c>
      <c r="B90" s="17" t="s">
        <v>1031</v>
      </c>
      <c r="C90" s="17">
        <v>12</v>
      </c>
      <c r="D90" s="17" t="s">
        <v>1174</v>
      </c>
      <c r="E90" s="17" t="s">
        <v>8938</v>
      </c>
      <c r="F90" s="22" t="s">
        <v>8371</v>
      </c>
      <c r="G90" s="17" t="s">
        <v>6985</v>
      </c>
      <c r="H90" s="17" t="s">
        <v>6998</v>
      </c>
      <c r="I90" s="17" t="s">
        <v>7001</v>
      </c>
      <c r="J90" s="22" t="s">
        <v>8371</v>
      </c>
      <c r="K90" s="17" t="s">
        <v>14523</v>
      </c>
      <c r="L90" s="17" t="s">
        <v>8341</v>
      </c>
      <c r="M90" s="17" t="s">
        <v>8347</v>
      </c>
      <c r="N90" s="17" t="s">
        <v>8353</v>
      </c>
      <c r="O90" s="17" t="s">
        <v>14841</v>
      </c>
      <c r="P90" s="18">
        <v>0</v>
      </c>
      <c r="Q90" s="17" t="s">
        <v>8362</v>
      </c>
      <c r="R90" s="17" t="s">
        <v>7637</v>
      </c>
      <c r="S90" s="17">
        <v>4</v>
      </c>
      <c r="T90" s="17" t="s">
        <v>14844</v>
      </c>
      <c r="U90" s="19" t="str">
        <f>IF(Cleaned_Data!P90&gt;20000,"High-Bill","Normal-Bill")</f>
        <v>Normal-Bill</v>
      </c>
      <c r="V90" s="19" t="str">
        <f t="shared" si="2"/>
        <v>Not-Senior-Citizen</v>
      </c>
      <c r="W90" s="19" t="str">
        <f t="shared" si="3"/>
        <v>Follow-Up-required</v>
      </c>
      <c r="X90" s="20" t="str" cm="1">
        <f t="array" ref="X90">_xlfn.IFS(P90&lt;5000,"Low",P90&lt;=20000,"Medium",P90&gt;20000,"High")</f>
        <v>Low</v>
      </c>
    </row>
    <row r="91" spans="1:24" x14ac:dyDescent="0.35">
      <c r="A91" s="29" t="s">
        <v>430</v>
      </c>
      <c r="B91" s="21" t="s">
        <v>1096</v>
      </c>
      <c r="C91" s="22" t="s">
        <v>14854</v>
      </c>
      <c r="D91" s="21" t="s">
        <v>1174</v>
      </c>
      <c r="E91" s="21" t="s">
        <v>9776</v>
      </c>
      <c r="F91" s="21" t="s">
        <v>6743</v>
      </c>
      <c r="G91" s="21" t="s">
        <v>6991</v>
      </c>
      <c r="H91" s="21" t="s">
        <v>6999</v>
      </c>
      <c r="I91" s="21" t="s">
        <v>7002</v>
      </c>
      <c r="J91" s="21" t="s">
        <v>14130</v>
      </c>
      <c r="K91" s="21" t="s">
        <v>14271</v>
      </c>
      <c r="L91" s="21" t="s">
        <v>8339</v>
      </c>
      <c r="M91" s="21" t="s">
        <v>8346</v>
      </c>
      <c r="N91" s="21" t="s">
        <v>8354</v>
      </c>
      <c r="O91" s="21" t="s">
        <v>8359</v>
      </c>
      <c r="P91" s="18">
        <v>0</v>
      </c>
      <c r="Q91" s="21" t="s">
        <v>8364</v>
      </c>
      <c r="R91" s="21" t="s">
        <v>14049</v>
      </c>
      <c r="S91" s="21">
        <v>3</v>
      </c>
      <c r="T91" s="21" t="s">
        <v>14844</v>
      </c>
      <c r="U91" s="23" t="str">
        <f>IF(Cleaned_Data!P91&gt;20000,"High-Bill","Normal-Bill")</f>
        <v>Normal-Bill</v>
      </c>
      <c r="V91" s="23" t="str">
        <f t="shared" si="2"/>
        <v>Senior-Citizen</v>
      </c>
      <c r="W91" s="23" t="str">
        <f t="shared" si="3"/>
        <v>Follow-Up-required</v>
      </c>
      <c r="X91" s="24" t="str" cm="1">
        <f t="array" ref="X91">_xlfn.IFS(P91&lt;5000,"Low",P91&lt;=20000,"Medium",P91&gt;20000,"High")</f>
        <v>Low</v>
      </c>
    </row>
    <row r="92" spans="1:24" x14ac:dyDescent="0.35">
      <c r="A92" s="28" t="s">
        <v>430</v>
      </c>
      <c r="B92" s="17" t="s">
        <v>1163</v>
      </c>
      <c r="C92" s="17">
        <v>33</v>
      </c>
      <c r="D92" s="17" t="s">
        <v>1174</v>
      </c>
      <c r="E92" s="17" t="s">
        <v>10165</v>
      </c>
      <c r="F92" s="17" t="s">
        <v>6881</v>
      </c>
      <c r="G92" s="17" t="s">
        <v>6991</v>
      </c>
      <c r="H92" s="17" t="s">
        <v>6999</v>
      </c>
      <c r="I92" s="17" t="s">
        <v>7006</v>
      </c>
      <c r="J92" s="17" t="s">
        <v>14085</v>
      </c>
      <c r="K92" s="17" t="s">
        <v>14792</v>
      </c>
      <c r="L92" s="17" t="s">
        <v>8342</v>
      </c>
      <c r="M92" s="17" t="s">
        <v>8346</v>
      </c>
      <c r="N92" s="17" t="s">
        <v>8352</v>
      </c>
      <c r="O92" s="17" t="s">
        <v>14842</v>
      </c>
      <c r="P92" s="25">
        <v>31364</v>
      </c>
      <c r="Q92" s="17" t="s">
        <v>8363</v>
      </c>
      <c r="R92" s="17" t="s">
        <v>14135</v>
      </c>
      <c r="S92" s="22" t="s">
        <v>8370</v>
      </c>
      <c r="T92" s="22" t="s">
        <v>8370</v>
      </c>
      <c r="U92" s="19" t="str">
        <f>IF(Cleaned_Data!P92&gt;20000,"High-Bill","Normal-Bill")</f>
        <v>High-Bill</v>
      </c>
      <c r="V92" s="19" t="str">
        <f t="shared" si="2"/>
        <v>Not-Senior-Citizen</v>
      </c>
      <c r="W92" s="19" t="str">
        <f t="shared" si="3"/>
        <v>Follow-Up-required</v>
      </c>
      <c r="X92" s="20" t="str" cm="1">
        <f t="array" ref="X92">_xlfn.IFS(P92&lt;5000,"Low",P92&lt;=20000,"Medium",P92&gt;20000,"High")</f>
        <v>High</v>
      </c>
    </row>
    <row r="93" spans="1:24" x14ac:dyDescent="0.35">
      <c r="A93" s="29" t="s">
        <v>430</v>
      </c>
      <c r="B93" s="21" t="s">
        <v>1142</v>
      </c>
      <c r="C93" s="22" t="s">
        <v>14854</v>
      </c>
      <c r="D93" s="21" t="s">
        <v>1172</v>
      </c>
      <c r="E93" s="21" t="s">
        <v>10431</v>
      </c>
      <c r="F93" s="22" t="s">
        <v>8371</v>
      </c>
      <c r="G93" s="21" t="s">
        <v>6988</v>
      </c>
      <c r="H93" s="21" t="s">
        <v>6994</v>
      </c>
      <c r="I93" s="21" t="s">
        <v>7002</v>
      </c>
      <c r="J93" s="22" t="s">
        <v>8371</v>
      </c>
      <c r="K93" s="21" t="s">
        <v>14798</v>
      </c>
      <c r="L93" s="21" t="s">
        <v>8338</v>
      </c>
      <c r="M93" s="21" t="s">
        <v>8348</v>
      </c>
      <c r="N93" s="21" t="s">
        <v>8353</v>
      </c>
      <c r="O93" s="21" t="s">
        <v>8355</v>
      </c>
      <c r="P93" s="18">
        <v>0</v>
      </c>
      <c r="Q93" s="21" t="s">
        <v>8362</v>
      </c>
      <c r="R93" s="21" t="s">
        <v>13918</v>
      </c>
      <c r="S93" s="22" t="s">
        <v>8370</v>
      </c>
      <c r="T93" s="21" t="s">
        <v>14843</v>
      </c>
      <c r="U93" s="23" t="str">
        <f>IF(Cleaned_Data!P93&gt;20000,"High-Bill","Normal-Bill")</f>
        <v>Normal-Bill</v>
      </c>
      <c r="V93" s="23" t="str">
        <f t="shared" si="2"/>
        <v>Senior-Citizen</v>
      </c>
      <c r="W93" s="23" t="str">
        <f t="shared" si="3"/>
        <v>Follow-Up-required</v>
      </c>
      <c r="X93" s="24" t="str" cm="1">
        <f t="array" ref="X93">_xlfn.IFS(P93&lt;5000,"Low",P93&lt;=20000,"Medium",P93&gt;20000,"High")</f>
        <v>Low</v>
      </c>
    </row>
    <row r="94" spans="1:24" x14ac:dyDescent="0.35">
      <c r="A94" s="28" t="s">
        <v>430</v>
      </c>
      <c r="B94" s="17" t="s">
        <v>1162</v>
      </c>
      <c r="C94" s="17">
        <v>78</v>
      </c>
      <c r="D94" s="17" t="s">
        <v>1172</v>
      </c>
      <c r="E94" s="17" t="s">
        <v>11057</v>
      </c>
      <c r="F94" s="17" t="s">
        <v>6880</v>
      </c>
      <c r="G94" s="17" t="s">
        <v>6993</v>
      </c>
      <c r="H94" s="17" t="s">
        <v>6994</v>
      </c>
      <c r="I94" s="17" t="s">
        <v>7003</v>
      </c>
      <c r="J94" s="22" t="s">
        <v>8371</v>
      </c>
      <c r="K94" s="17" t="s">
        <v>14764</v>
      </c>
      <c r="L94" s="17" t="s">
        <v>8342</v>
      </c>
      <c r="M94" s="17" t="s">
        <v>8349</v>
      </c>
      <c r="N94" s="17" t="s">
        <v>8353</v>
      </c>
      <c r="O94" s="17" t="s">
        <v>8358</v>
      </c>
      <c r="P94" s="25">
        <v>7471</v>
      </c>
      <c r="Q94" s="17" t="s">
        <v>8364</v>
      </c>
      <c r="R94" s="22" t="s">
        <v>8370</v>
      </c>
      <c r="S94" s="17">
        <v>2</v>
      </c>
      <c r="T94" s="17" t="s">
        <v>14845</v>
      </c>
      <c r="U94" s="19" t="str">
        <f>IF(Cleaned_Data!P94&gt;20000,"High-Bill","Normal-Bill")</f>
        <v>Normal-Bill</v>
      </c>
      <c r="V94" s="19" t="str">
        <f t="shared" si="2"/>
        <v>Senior-Citizen</v>
      </c>
      <c r="W94" s="19" t="str">
        <f t="shared" si="3"/>
        <v>Not-Required</v>
      </c>
      <c r="X94" s="20" t="str" cm="1">
        <f t="array" ref="X94">_xlfn.IFS(P94&lt;5000,"Low",P94&lt;=20000,"Medium",P94&gt;20000,"High")</f>
        <v>Medium</v>
      </c>
    </row>
    <row r="95" spans="1:24" x14ac:dyDescent="0.35">
      <c r="A95" s="29" t="s">
        <v>430</v>
      </c>
      <c r="B95" s="21" t="s">
        <v>1103</v>
      </c>
      <c r="C95" s="21">
        <v>47</v>
      </c>
      <c r="D95" s="22" t="s">
        <v>14847</v>
      </c>
      <c r="E95" s="21" t="s">
        <v>12251</v>
      </c>
      <c r="F95" s="21" t="s">
        <v>6924</v>
      </c>
      <c r="G95" s="21" t="s">
        <v>6984</v>
      </c>
      <c r="H95" s="21" t="s">
        <v>7000</v>
      </c>
      <c r="I95" s="21" t="s">
        <v>7005</v>
      </c>
      <c r="J95" s="22" t="s">
        <v>8371</v>
      </c>
      <c r="K95" s="21" t="s">
        <v>14662</v>
      </c>
      <c r="L95" s="21" t="s">
        <v>8343</v>
      </c>
      <c r="M95" s="21" t="s">
        <v>8350</v>
      </c>
      <c r="N95" s="21" t="s">
        <v>8354</v>
      </c>
      <c r="O95" s="21" t="s">
        <v>8358</v>
      </c>
      <c r="P95" s="18">
        <v>0</v>
      </c>
      <c r="Q95" s="21" t="s">
        <v>8363</v>
      </c>
      <c r="R95" s="21" t="s">
        <v>14158</v>
      </c>
      <c r="S95" s="21">
        <v>1</v>
      </c>
      <c r="T95" s="22" t="s">
        <v>8370</v>
      </c>
      <c r="U95" s="23" t="str">
        <f>IF(Cleaned_Data!P95&gt;20000,"High-Bill","Normal-Bill")</f>
        <v>Normal-Bill</v>
      </c>
      <c r="V95" s="23" t="str">
        <f t="shared" si="2"/>
        <v>Not-Senior-Citizen</v>
      </c>
      <c r="W95" s="23" t="str">
        <f t="shared" si="3"/>
        <v>Follow-Up-required</v>
      </c>
      <c r="X95" s="24" t="str" cm="1">
        <f t="array" ref="X95">_xlfn.IFS(P95&lt;5000,"Low",P95&lt;=20000,"Medium",P95&gt;20000,"High")</f>
        <v>Low</v>
      </c>
    </row>
    <row r="96" spans="1:24" x14ac:dyDescent="0.35">
      <c r="A96" s="28" t="s">
        <v>430</v>
      </c>
      <c r="B96" s="17" t="s">
        <v>1092</v>
      </c>
      <c r="C96" s="17">
        <v>10</v>
      </c>
      <c r="D96" s="17" t="s">
        <v>1172</v>
      </c>
      <c r="E96" s="17" t="s">
        <v>13647</v>
      </c>
      <c r="F96" s="17" t="s">
        <v>6738</v>
      </c>
      <c r="G96" s="17" t="s">
        <v>6993</v>
      </c>
      <c r="H96" s="17" t="s">
        <v>6996</v>
      </c>
      <c r="I96" s="17" t="s">
        <v>7004</v>
      </c>
      <c r="J96" s="17" t="s">
        <v>7520</v>
      </c>
      <c r="K96" s="17" t="s">
        <v>14703</v>
      </c>
      <c r="L96" s="17" t="s">
        <v>8344</v>
      </c>
      <c r="M96" s="17" t="s">
        <v>8348</v>
      </c>
      <c r="N96" s="17" t="s">
        <v>8353</v>
      </c>
      <c r="O96" s="17" t="s">
        <v>8359</v>
      </c>
      <c r="P96" s="18">
        <v>0</v>
      </c>
      <c r="Q96" s="17" t="s">
        <v>8362</v>
      </c>
      <c r="R96" s="22" t="s">
        <v>8370</v>
      </c>
      <c r="S96" s="22" t="s">
        <v>8370</v>
      </c>
      <c r="T96" s="22" t="s">
        <v>8370</v>
      </c>
      <c r="U96" s="19" t="str">
        <f>IF(Cleaned_Data!P96&gt;20000,"High-Bill","Normal-Bill")</f>
        <v>Normal-Bill</v>
      </c>
      <c r="V96" s="19" t="str">
        <f t="shared" si="2"/>
        <v>Not-Senior-Citizen</v>
      </c>
      <c r="W96" s="19" t="str">
        <f t="shared" si="3"/>
        <v>Not-Required</v>
      </c>
      <c r="X96" s="20" t="str" cm="1">
        <f t="array" ref="X96">_xlfn.IFS(P96&lt;5000,"Low",P96&lt;=20000,"Medium",P96&gt;20000,"High")</f>
        <v>Low</v>
      </c>
    </row>
    <row r="97" spans="1:24" x14ac:dyDescent="0.35">
      <c r="A97" s="29" t="s">
        <v>112</v>
      </c>
      <c r="B97" s="21" t="s">
        <v>1087</v>
      </c>
      <c r="C97" s="21">
        <v>19</v>
      </c>
      <c r="D97" s="21" t="s">
        <v>1174</v>
      </c>
      <c r="E97" s="21" t="s">
        <v>8500</v>
      </c>
      <c r="F97" s="21" t="s">
        <v>6739</v>
      </c>
      <c r="G97" s="21" t="s">
        <v>6987</v>
      </c>
      <c r="H97" s="21" t="s">
        <v>6996</v>
      </c>
      <c r="I97" s="21" t="s">
        <v>7003</v>
      </c>
      <c r="J97" s="21" t="s">
        <v>7076</v>
      </c>
      <c r="K97" s="21" t="s">
        <v>14272</v>
      </c>
      <c r="L97" s="21" t="s">
        <v>8340</v>
      </c>
      <c r="M97" s="21" t="s">
        <v>8350</v>
      </c>
      <c r="N97" s="21" t="s">
        <v>8353</v>
      </c>
      <c r="O97" s="21" t="s">
        <v>8359</v>
      </c>
      <c r="P97" s="18">
        <v>0</v>
      </c>
      <c r="Q97" s="21" t="s">
        <v>8362</v>
      </c>
      <c r="R97" s="22" t="s">
        <v>8370</v>
      </c>
      <c r="S97" s="21">
        <v>5</v>
      </c>
      <c r="T97" s="21" t="s">
        <v>14844</v>
      </c>
      <c r="U97" s="23" t="str">
        <f>IF(Cleaned_Data!P97&gt;20000,"High-Bill","Normal-Bill")</f>
        <v>Normal-Bill</v>
      </c>
      <c r="V97" s="23" t="str">
        <f t="shared" si="2"/>
        <v>Not-Senior-Citizen</v>
      </c>
      <c r="W97" s="23" t="str">
        <f t="shared" si="3"/>
        <v>Not-Required</v>
      </c>
      <c r="X97" s="24" t="str" cm="1">
        <f t="array" ref="X97">_xlfn.IFS(P97&lt;5000,"Low",P97&lt;=20000,"Medium",P97&gt;20000,"High")</f>
        <v>Low</v>
      </c>
    </row>
    <row r="98" spans="1:24" x14ac:dyDescent="0.35">
      <c r="A98" s="28" t="s">
        <v>112</v>
      </c>
      <c r="B98" s="17" t="s">
        <v>1128</v>
      </c>
      <c r="C98" s="17">
        <v>55</v>
      </c>
      <c r="D98" s="17" t="s">
        <v>1174</v>
      </c>
      <c r="E98" s="17" t="s">
        <v>9367</v>
      </c>
      <c r="F98" s="22" t="s">
        <v>8371</v>
      </c>
      <c r="G98" s="17" t="s">
        <v>6984</v>
      </c>
      <c r="H98" s="17" t="s">
        <v>6999</v>
      </c>
      <c r="I98" s="17" t="s">
        <v>7007</v>
      </c>
      <c r="J98" s="17" t="s">
        <v>14129</v>
      </c>
      <c r="K98" s="17" t="s">
        <v>14444</v>
      </c>
      <c r="L98" s="17" t="s">
        <v>8343</v>
      </c>
      <c r="M98" s="17" t="s">
        <v>8347</v>
      </c>
      <c r="N98" s="17" t="s">
        <v>8352</v>
      </c>
      <c r="O98" s="17" t="s">
        <v>14842</v>
      </c>
      <c r="P98" s="25">
        <v>3384</v>
      </c>
      <c r="Q98" s="22" t="s">
        <v>8370</v>
      </c>
      <c r="R98" s="17" t="s">
        <v>7199</v>
      </c>
      <c r="S98" s="22" t="s">
        <v>8370</v>
      </c>
      <c r="T98" s="17" t="s">
        <v>14844</v>
      </c>
      <c r="U98" s="19" t="str">
        <f>IF(Cleaned_Data!P98&gt;20000,"High-Bill","Normal-Bill")</f>
        <v>Normal-Bill</v>
      </c>
      <c r="V98" s="19" t="str">
        <f t="shared" si="2"/>
        <v>Not-Senior-Citizen</v>
      </c>
      <c r="W98" s="19" t="str">
        <f t="shared" si="3"/>
        <v>Follow-Up-required</v>
      </c>
      <c r="X98" s="20" t="str" cm="1">
        <f t="array" ref="X98">_xlfn.IFS(P98&lt;5000,"Low",P98&lt;=20000,"Medium",P98&gt;20000,"High")</f>
        <v>Low</v>
      </c>
    </row>
    <row r="99" spans="1:24" x14ac:dyDescent="0.35">
      <c r="A99" s="29" t="s">
        <v>112</v>
      </c>
      <c r="B99" s="21" t="s">
        <v>1121</v>
      </c>
      <c r="C99" s="21">
        <v>33</v>
      </c>
      <c r="D99" s="21" t="s">
        <v>1172</v>
      </c>
      <c r="E99" s="21" t="s">
        <v>9749</v>
      </c>
      <c r="F99" s="21" t="s">
        <v>6794</v>
      </c>
      <c r="G99" s="21" t="s">
        <v>6988</v>
      </c>
      <c r="H99" s="21" t="s">
        <v>7000</v>
      </c>
      <c r="I99" s="21" t="s">
        <v>7004</v>
      </c>
      <c r="J99" s="22" t="s">
        <v>8371</v>
      </c>
      <c r="K99" s="21" t="s">
        <v>14699</v>
      </c>
      <c r="L99" s="21" t="s">
        <v>8343</v>
      </c>
      <c r="M99" s="21" t="s">
        <v>8348</v>
      </c>
      <c r="N99" s="21" t="s">
        <v>8354</v>
      </c>
      <c r="O99" s="21" t="s">
        <v>14842</v>
      </c>
      <c r="P99" s="26">
        <v>37480</v>
      </c>
      <c r="Q99" s="21" t="s">
        <v>8362</v>
      </c>
      <c r="R99" s="22" t="s">
        <v>8370</v>
      </c>
      <c r="S99" s="21">
        <v>1</v>
      </c>
      <c r="T99" s="22" t="s">
        <v>8370</v>
      </c>
      <c r="U99" s="23" t="str">
        <f>IF(Cleaned_Data!P99&gt;20000,"High-Bill","Normal-Bill")</f>
        <v>High-Bill</v>
      </c>
      <c r="V99" s="23" t="str">
        <f t="shared" si="2"/>
        <v>Not-Senior-Citizen</v>
      </c>
      <c r="W99" s="23" t="str">
        <f t="shared" si="3"/>
        <v>Not-Required</v>
      </c>
      <c r="X99" s="24" t="str" cm="1">
        <f t="array" ref="X99">_xlfn.IFS(P99&lt;5000,"Low",P99&lt;=20000,"Medium",P99&gt;20000,"High")</f>
        <v>High</v>
      </c>
    </row>
    <row r="100" spans="1:24" x14ac:dyDescent="0.35">
      <c r="A100" s="28" t="s">
        <v>112</v>
      </c>
      <c r="B100" s="17" t="s">
        <v>1119</v>
      </c>
      <c r="C100" s="17">
        <v>32</v>
      </c>
      <c r="D100" s="17" t="s">
        <v>1172</v>
      </c>
      <c r="E100" s="17" t="s">
        <v>10065</v>
      </c>
      <c r="F100" s="17" t="s">
        <v>6766</v>
      </c>
      <c r="G100" s="17" t="s">
        <v>6989</v>
      </c>
      <c r="H100" s="17" t="s">
        <v>7000</v>
      </c>
      <c r="I100" s="17" t="s">
        <v>7004</v>
      </c>
      <c r="J100" s="17" t="s">
        <v>14171</v>
      </c>
      <c r="K100" s="17" t="s">
        <v>14200</v>
      </c>
      <c r="L100" s="17" t="s">
        <v>8338</v>
      </c>
      <c r="M100" s="17" t="s">
        <v>8348</v>
      </c>
      <c r="N100" s="17" t="s">
        <v>8352</v>
      </c>
      <c r="O100" s="17" t="s">
        <v>8359</v>
      </c>
      <c r="P100" s="18">
        <v>0</v>
      </c>
      <c r="Q100" s="22" t="s">
        <v>8370</v>
      </c>
      <c r="R100" s="22" t="s">
        <v>8370</v>
      </c>
      <c r="S100" s="22" t="s">
        <v>8370</v>
      </c>
      <c r="T100" s="17" t="s">
        <v>14843</v>
      </c>
      <c r="U100" s="19" t="str">
        <f>IF(Cleaned_Data!P100&gt;20000,"High-Bill","Normal-Bill")</f>
        <v>Normal-Bill</v>
      </c>
      <c r="V100" s="19" t="str">
        <f t="shared" si="2"/>
        <v>Not-Senior-Citizen</v>
      </c>
      <c r="W100" s="19" t="str">
        <f t="shared" si="3"/>
        <v>Not-Required</v>
      </c>
      <c r="X100" s="20" t="str" cm="1">
        <f t="array" ref="X100">_xlfn.IFS(P100&lt;5000,"Low",P100&lt;=20000,"Medium",P100&gt;20000,"High")</f>
        <v>Low</v>
      </c>
    </row>
    <row r="101" spans="1:24" x14ac:dyDescent="0.35">
      <c r="A101" s="29" t="s">
        <v>112</v>
      </c>
      <c r="B101" s="21" t="s">
        <v>1164</v>
      </c>
      <c r="C101" s="21">
        <v>43</v>
      </c>
      <c r="D101" s="21" t="s">
        <v>1174</v>
      </c>
      <c r="E101" s="21" t="s">
        <v>11446</v>
      </c>
      <c r="F101" s="21" t="s">
        <v>6935</v>
      </c>
      <c r="G101" s="21" t="s">
        <v>6991</v>
      </c>
      <c r="H101" s="21" t="s">
        <v>6997</v>
      </c>
      <c r="I101" s="21" t="s">
        <v>7001</v>
      </c>
      <c r="J101" s="22" t="s">
        <v>8371</v>
      </c>
      <c r="K101" s="21" t="s">
        <v>14693</v>
      </c>
      <c r="L101" s="21" t="s">
        <v>8342</v>
      </c>
      <c r="M101" s="21" t="s">
        <v>8347</v>
      </c>
      <c r="N101" s="21" t="s">
        <v>8354</v>
      </c>
      <c r="O101" s="21" t="s">
        <v>8355</v>
      </c>
      <c r="P101" s="18">
        <v>0</v>
      </c>
      <c r="Q101" s="22" t="s">
        <v>8370</v>
      </c>
      <c r="R101" s="22" t="s">
        <v>8370</v>
      </c>
      <c r="S101" s="21">
        <v>5</v>
      </c>
      <c r="T101" s="22" t="s">
        <v>8370</v>
      </c>
      <c r="U101" s="23" t="str">
        <f>IF(Cleaned_Data!P101&gt;20000,"High-Bill","Normal-Bill")</f>
        <v>Normal-Bill</v>
      </c>
      <c r="V101" s="23" t="str">
        <f t="shared" si="2"/>
        <v>Not-Senior-Citizen</v>
      </c>
      <c r="W101" s="23" t="str">
        <f t="shared" si="3"/>
        <v>Not-Required</v>
      </c>
      <c r="X101" s="24" t="str" cm="1">
        <f t="array" ref="X101">_xlfn.IFS(P101&lt;5000,"Low",P101&lt;=20000,"Medium",P101&gt;20000,"High")</f>
        <v>Low</v>
      </c>
    </row>
    <row r="102" spans="1:24" x14ac:dyDescent="0.35">
      <c r="A102" s="28" t="s">
        <v>112</v>
      </c>
      <c r="B102" s="17" t="s">
        <v>1079</v>
      </c>
      <c r="C102" s="22" t="s">
        <v>14854</v>
      </c>
      <c r="D102" s="17" t="s">
        <v>1172</v>
      </c>
      <c r="E102" s="17" t="s">
        <v>11625</v>
      </c>
      <c r="F102" s="17" t="s">
        <v>6929</v>
      </c>
      <c r="G102" s="17" t="s">
        <v>6990</v>
      </c>
      <c r="H102" s="17" t="s">
        <v>7000</v>
      </c>
      <c r="I102" s="17" t="s">
        <v>7007</v>
      </c>
      <c r="J102" s="22" t="s">
        <v>8371</v>
      </c>
      <c r="K102" s="17" t="s">
        <v>14562</v>
      </c>
      <c r="L102" s="17" t="s">
        <v>8338</v>
      </c>
      <c r="M102" s="17" t="s">
        <v>8347</v>
      </c>
      <c r="N102" s="17" t="s">
        <v>8351</v>
      </c>
      <c r="O102" s="17" t="s">
        <v>8359</v>
      </c>
      <c r="P102" s="18">
        <v>0</v>
      </c>
      <c r="Q102" s="17" t="s">
        <v>8363</v>
      </c>
      <c r="R102" s="22" t="s">
        <v>8370</v>
      </c>
      <c r="S102" s="17">
        <v>4</v>
      </c>
      <c r="T102" s="22" t="s">
        <v>8370</v>
      </c>
      <c r="U102" s="19" t="str">
        <f>IF(Cleaned_Data!P102&gt;20000,"High-Bill","Normal-Bill")</f>
        <v>Normal-Bill</v>
      </c>
      <c r="V102" s="19" t="str">
        <f t="shared" si="2"/>
        <v>Senior-Citizen</v>
      </c>
      <c r="W102" s="19" t="str">
        <f t="shared" si="3"/>
        <v>Not-Required</v>
      </c>
      <c r="X102" s="20" t="str" cm="1">
        <f t="array" ref="X102">_xlfn.IFS(P102&lt;5000,"Low",P102&lt;=20000,"Medium",P102&gt;20000,"High")</f>
        <v>Low</v>
      </c>
    </row>
    <row r="103" spans="1:24" x14ac:dyDescent="0.35">
      <c r="A103" s="29" t="s">
        <v>112</v>
      </c>
      <c r="B103" s="21" t="s">
        <v>1062</v>
      </c>
      <c r="C103" s="22" t="s">
        <v>14854</v>
      </c>
      <c r="D103" s="21" t="s">
        <v>1172</v>
      </c>
      <c r="E103" s="21" t="s">
        <v>12196</v>
      </c>
      <c r="F103" s="21" t="s">
        <v>6779</v>
      </c>
      <c r="G103" s="21" t="s">
        <v>6992</v>
      </c>
      <c r="H103" s="21" t="s">
        <v>6996</v>
      </c>
      <c r="I103" s="21" t="s">
        <v>7003</v>
      </c>
      <c r="J103" s="21" t="s">
        <v>13904</v>
      </c>
      <c r="K103" s="21" t="s">
        <v>14700</v>
      </c>
      <c r="L103" s="21" t="s">
        <v>8340</v>
      </c>
      <c r="M103" s="21" t="s">
        <v>8348</v>
      </c>
      <c r="N103" s="21" t="s">
        <v>8351</v>
      </c>
      <c r="O103" s="21" t="s">
        <v>8359</v>
      </c>
      <c r="P103" s="18">
        <v>0</v>
      </c>
      <c r="Q103" s="21" t="s">
        <v>8363</v>
      </c>
      <c r="R103" s="22" t="s">
        <v>8370</v>
      </c>
      <c r="S103" s="21">
        <v>5</v>
      </c>
      <c r="T103" s="21" t="s">
        <v>14845</v>
      </c>
      <c r="U103" s="23" t="str">
        <f>IF(Cleaned_Data!P103&gt;20000,"High-Bill","Normal-Bill")</f>
        <v>Normal-Bill</v>
      </c>
      <c r="V103" s="23" t="str">
        <f t="shared" si="2"/>
        <v>Senior-Citizen</v>
      </c>
      <c r="W103" s="23" t="str">
        <f t="shared" si="3"/>
        <v>Not-Required</v>
      </c>
      <c r="X103" s="24" t="str" cm="1">
        <f t="array" ref="X103">_xlfn.IFS(P103&lt;5000,"Low",P103&lt;=20000,"Medium",P103&gt;20000,"High")</f>
        <v>Low</v>
      </c>
    </row>
    <row r="104" spans="1:24" x14ac:dyDescent="0.35">
      <c r="A104" s="28" t="s">
        <v>112</v>
      </c>
      <c r="B104" s="17" t="s">
        <v>1154</v>
      </c>
      <c r="C104" s="22" t="s">
        <v>14854</v>
      </c>
      <c r="D104" s="22" t="s">
        <v>14847</v>
      </c>
      <c r="E104" s="17" t="s">
        <v>13496</v>
      </c>
      <c r="F104" s="22" t="s">
        <v>8371</v>
      </c>
      <c r="G104" s="17" t="s">
        <v>6987</v>
      </c>
      <c r="H104" s="17" t="s">
        <v>6996</v>
      </c>
      <c r="I104" s="17" t="s">
        <v>7002</v>
      </c>
      <c r="J104" s="22" t="s">
        <v>8371</v>
      </c>
      <c r="K104" s="17" t="s">
        <v>14715</v>
      </c>
      <c r="L104" s="17" t="s">
        <v>8345</v>
      </c>
      <c r="M104" s="17" t="s">
        <v>8346</v>
      </c>
      <c r="N104" s="17" t="s">
        <v>8351</v>
      </c>
      <c r="O104" s="17" t="s">
        <v>8358</v>
      </c>
      <c r="P104" s="18">
        <v>0</v>
      </c>
      <c r="Q104" s="17" t="s">
        <v>8362</v>
      </c>
      <c r="R104" s="22" t="s">
        <v>8370</v>
      </c>
      <c r="S104" s="17">
        <v>2</v>
      </c>
      <c r="T104" s="17" t="s">
        <v>14844</v>
      </c>
      <c r="U104" s="19" t="str">
        <f>IF(Cleaned_Data!P104&gt;20000,"High-Bill","Normal-Bill")</f>
        <v>Normal-Bill</v>
      </c>
      <c r="V104" s="19" t="str">
        <f t="shared" si="2"/>
        <v>Senior-Citizen</v>
      </c>
      <c r="W104" s="19" t="str">
        <f t="shared" si="3"/>
        <v>Not-Required</v>
      </c>
      <c r="X104" s="20" t="str" cm="1">
        <f t="array" ref="X104">_xlfn.IFS(P104&lt;5000,"Low",P104&lt;=20000,"Medium",P104&gt;20000,"High")</f>
        <v>Low</v>
      </c>
    </row>
    <row r="105" spans="1:24" x14ac:dyDescent="0.35">
      <c r="A105" s="29" t="s">
        <v>111</v>
      </c>
      <c r="B105" s="21" t="s">
        <v>1065</v>
      </c>
      <c r="C105" s="21">
        <v>56</v>
      </c>
      <c r="D105" s="21" t="s">
        <v>1174</v>
      </c>
      <c r="E105" s="21" t="s">
        <v>8498</v>
      </c>
      <c r="F105" s="21" t="s">
        <v>6715</v>
      </c>
      <c r="G105" s="21" t="s">
        <v>6987</v>
      </c>
      <c r="H105" s="21" t="s">
        <v>6997</v>
      </c>
      <c r="I105" s="21" t="s">
        <v>7001</v>
      </c>
      <c r="J105" s="21" t="s">
        <v>13951</v>
      </c>
      <c r="K105" s="21" t="s">
        <v>14270</v>
      </c>
      <c r="L105" s="21" t="s">
        <v>8344</v>
      </c>
      <c r="M105" s="21" t="s">
        <v>8347</v>
      </c>
      <c r="N105" s="21" t="s">
        <v>8351</v>
      </c>
      <c r="O105" s="21" t="s">
        <v>14841</v>
      </c>
      <c r="P105" s="18">
        <v>0</v>
      </c>
      <c r="Q105" s="21" t="s">
        <v>8363</v>
      </c>
      <c r="R105" s="21" t="s">
        <v>7015</v>
      </c>
      <c r="S105" s="21">
        <v>1</v>
      </c>
      <c r="T105" s="21" t="s">
        <v>14844</v>
      </c>
      <c r="U105" s="23" t="str">
        <f>IF(Cleaned_Data!P105&gt;20000,"High-Bill","Normal-Bill")</f>
        <v>Normal-Bill</v>
      </c>
      <c r="V105" s="23" t="str">
        <f t="shared" si="2"/>
        <v>Not-Senior-Citizen</v>
      </c>
      <c r="W105" s="23" t="str">
        <f t="shared" si="3"/>
        <v>Follow-Up-required</v>
      </c>
      <c r="X105" s="24" t="str" cm="1">
        <f t="array" ref="X105">_xlfn.IFS(P105&lt;5000,"Low",P105&lt;=20000,"Medium",P105&gt;20000,"High")</f>
        <v>Low</v>
      </c>
    </row>
    <row r="106" spans="1:24" x14ac:dyDescent="0.35">
      <c r="A106" s="28" t="s">
        <v>111</v>
      </c>
      <c r="B106" s="17" t="s">
        <v>1097</v>
      </c>
      <c r="C106" s="17">
        <v>16</v>
      </c>
      <c r="D106" s="22" t="s">
        <v>14847</v>
      </c>
      <c r="E106" s="17" t="s">
        <v>8572</v>
      </c>
      <c r="F106" s="17" t="s">
        <v>6744</v>
      </c>
      <c r="G106" s="17" t="s">
        <v>6991</v>
      </c>
      <c r="H106" s="17" t="s">
        <v>6994</v>
      </c>
      <c r="I106" s="17" t="s">
        <v>7004</v>
      </c>
      <c r="J106" s="17" t="s">
        <v>13986</v>
      </c>
      <c r="K106" s="17" t="s">
        <v>14328</v>
      </c>
      <c r="L106" s="17" t="s">
        <v>8345</v>
      </c>
      <c r="M106" s="17" t="s">
        <v>8346</v>
      </c>
      <c r="N106" s="17" t="s">
        <v>8352</v>
      </c>
      <c r="O106" s="17" t="s">
        <v>14842</v>
      </c>
      <c r="P106" s="18">
        <v>0</v>
      </c>
      <c r="Q106" s="17" t="s">
        <v>8363</v>
      </c>
      <c r="R106" s="17" t="s">
        <v>7145</v>
      </c>
      <c r="S106" s="17">
        <v>4</v>
      </c>
      <c r="T106" s="17" t="s">
        <v>14843</v>
      </c>
      <c r="U106" s="19" t="str">
        <f>IF(Cleaned_Data!P106&gt;20000,"High-Bill","Normal-Bill")</f>
        <v>Normal-Bill</v>
      </c>
      <c r="V106" s="19" t="str">
        <f t="shared" si="2"/>
        <v>Not-Senior-Citizen</v>
      </c>
      <c r="W106" s="19" t="str">
        <f t="shared" si="3"/>
        <v>Follow-Up-required</v>
      </c>
      <c r="X106" s="20" t="str" cm="1">
        <f t="array" ref="X106">_xlfn.IFS(P106&lt;5000,"Low",P106&lt;=20000,"Medium",P106&gt;20000,"High")</f>
        <v>Low</v>
      </c>
    </row>
    <row r="107" spans="1:24" x14ac:dyDescent="0.35">
      <c r="A107" s="29" t="s">
        <v>111</v>
      </c>
      <c r="B107" s="21" t="s">
        <v>1106</v>
      </c>
      <c r="C107" s="22" t="s">
        <v>14854</v>
      </c>
      <c r="D107" s="21" t="s">
        <v>1172</v>
      </c>
      <c r="E107" s="21" t="s">
        <v>10081</v>
      </c>
      <c r="F107" s="21" t="s">
        <v>6752</v>
      </c>
      <c r="G107" s="21" t="s">
        <v>6986</v>
      </c>
      <c r="H107" s="21" t="s">
        <v>6996</v>
      </c>
      <c r="I107" s="21" t="s">
        <v>7005</v>
      </c>
      <c r="J107" s="21" t="s">
        <v>14024</v>
      </c>
      <c r="K107" s="21" t="s">
        <v>14734</v>
      </c>
      <c r="L107" s="21" t="s">
        <v>8345</v>
      </c>
      <c r="M107" s="21" t="s">
        <v>8350</v>
      </c>
      <c r="N107" s="21" t="s">
        <v>8353</v>
      </c>
      <c r="O107" s="21" t="s">
        <v>8358</v>
      </c>
      <c r="P107" s="26">
        <v>33259</v>
      </c>
      <c r="Q107" s="21" t="s">
        <v>8363</v>
      </c>
      <c r="R107" s="22" t="s">
        <v>8370</v>
      </c>
      <c r="S107" s="21">
        <v>2</v>
      </c>
      <c r="T107" s="21" t="s">
        <v>14844</v>
      </c>
      <c r="U107" s="23" t="str">
        <f>IF(Cleaned_Data!P107&gt;20000,"High-Bill","Normal-Bill")</f>
        <v>High-Bill</v>
      </c>
      <c r="V107" s="23" t="str">
        <f t="shared" si="2"/>
        <v>Senior-Citizen</v>
      </c>
      <c r="W107" s="23" t="str">
        <f t="shared" si="3"/>
        <v>Not-Required</v>
      </c>
      <c r="X107" s="24" t="str" cm="1">
        <f t="array" ref="X107">_xlfn.IFS(P107&lt;5000,"Low",P107&lt;=20000,"Medium",P107&gt;20000,"High")</f>
        <v>High</v>
      </c>
    </row>
    <row r="108" spans="1:24" x14ac:dyDescent="0.35">
      <c r="A108" s="28" t="s">
        <v>111</v>
      </c>
      <c r="B108" s="17" t="s">
        <v>1106</v>
      </c>
      <c r="C108" s="17">
        <v>14</v>
      </c>
      <c r="D108" s="17" t="s">
        <v>1174</v>
      </c>
      <c r="E108" s="17" t="s">
        <v>10395</v>
      </c>
      <c r="F108" s="17" t="s">
        <v>6798</v>
      </c>
      <c r="G108" s="17" t="s">
        <v>6986</v>
      </c>
      <c r="H108" s="17" t="s">
        <v>6996</v>
      </c>
      <c r="I108" s="17" t="s">
        <v>7006</v>
      </c>
      <c r="J108" s="22" t="s">
        <v>8371</v>
      </c>
      <c r="K108" s="17" t="s">
        <v>14343</v>
      </c>
      <c r="L108" s="17" t="s">
        <v>8343</v>
      </c>
      <c r="M108" s="17" t="s">
        <v>8349</v>
      </c>
      <c r="N108" s="17" t="s">
        <v>8353</v>
      </c>
      <c r="O108" s="17" t="s">
        <v>14842</v>
      </c>
      <c r="P108" s="25">
        <v>5116</v>
      </c>
      <c r="Q108" s="17" t="s">
        <v>8362</v>
      </c>
      <c r="R108" s="22" t="s">
        <v>8370</v>
      </c>
      <c r="S108" s="17">
        <v>3</v>
      </c>
      <c r="T108" s="17" t="s">
        <v>14845</v>
      </c>
      <c r="U108" s="19" t="str">
        <f>IF(Cleaned_Data!P108&gt;20000,"High-Bill","Normal-Bill")</f>
        <v>Normal-Bill</v>
      </c>
      <c r="V108" s="19" t="str">
        <f t="shared" si="2"/>
        <v>Not-Senior-Citizen</v>
      </c>
      <c r="W108" s="19" t="str">
        <f t="shared" si="3"/>
        <v>Not-Required</v>
      </c>
      <c r="X108" s="20" t="str" cm="1">
        <f t="array" ref="X108">_xlfn.IFS(P108&lt;5000,"Low",P108&lt;=20000,"Medium",P108&gt;20000,"High")</f>
        <v>Medium</v>
      </c>
    </row>
    <row r="109" spans="1:24" x14ac:dyDescent="0.35">
      <c r="A109" s="29" t="s">
        <v>111</v>
      </c>
      <c r="B109" s="21" t="s">
        <v>1056</v>
      </c>
      <c r="C109" s="21">
        <v>16</v>
      </c>
      <c r="D109" s="21" t="s">
        <v>1174</v>
      </c>
      <c r="E109" s="21" t="s">
        <v>12445</v>
      </c>
      <c r="F109" s="21" t="s">
        <v>6891</v>
      </c>
      <c r="G109" s="21" t="s">
        <v>6992</v>
      </c>
      <c r="H109" s="21" t="s">
        <v>6994</v>
      </c>
      <c r="I109" s="21" t="s">
        <v>7004</v>
      </c>
      <c r="J109" s="21" t="s">
        <v>7552</v>
      </c>
      <c r="K109" s="21" t="s">
        <v>14365</v>
      </c>
      <c r="L109" s="21" t="s">
        <v>8345</v>
      </c>
      <c r="M109" s="21" t="s">
        <v>8348</v>
      </c>
      <c r="N109" s="21" t="s">
        <v>8352</v>
      </c>
      <c r="O109" s="21" t="s">
        <v>14842</v>
      </c>
      <c r="P109" s="26">
        <v>7898</v>
      </c>
      <c r="Q109" s="22" t="s">
        <v>8370</v>
      </c>
      <c r="R109" s="21" t="s">
        <v>13928</v>
      </c>
      <c r="S109" s="21">
        <v>2</v>
      </c>
      <c r="T109" s="21" t="s">
        <v>14843</v>
      </c>
      <c r="U109" s="23" t="str">
        <f>IF(Cleaned_Data!P109&gt;20000,"High-Bill","Normal-Bill")</f>
        <v>Normal-Bill</v>
      </c>
      <c r="V109" s="23" t="str">
        <f t="shared" si="2"/>
        <v>Not-Senior-Citizen</v>
      </c>
      <c r="W109" s="23" t="str">
        <f t="shared" si="3"/>
        <v>Follow-Up-required</v>
      </c>
      <c r="X109" s="24" t="str" cm="1">
        <f t="array" ref="X109">_xlfn.IFS(P109&lt;5000,"Low",P109&lt;=20000,"Medium",P109&gt;20000,"High")</f>
        <v>Medium</v>
      </c>
    </row>
    <row r="110" spans="1:24" x14ac:dyDescent="0.35">
      <c r="A110" s="28" t="s">
        <v>111</v>
      </c>
      <c r="B110" s="17" t="s">
        <v>1089</v>
      </c>
      <c r="C110" s="22" t="s">
        <v>14854</v>
      </c>
      <c r="D110" s="17" t="s">
        <v>1172</v>
      </c>
      <c r="E110" s="17" t="s">
        <v>12624</v>
      </c>
      <c r="F110" s="17" t="s">
        <v>6919</v>
      </c>
      <c r="G110" s="17" t="s">
        <v>6984</v>
      </c>
      <c r="H110" s="17" t="s">
        <v>6995</v>
      </c>
      <c r="I110" s="17" t="s">
        <v>7006</v>
      </c>
      <c r="J110" s="17" t="s">
        <v>13950</v>
      </c>
      <c r="K110" s="17" t="s">
        <v>14324</v>
      </c>
      <c r="L110" s="17" t="s">
        <v>8343</v>
      </c>
      <c r="M110" s="17" t="s">
        <v>8348</v>
      </c>
      <c r="N110" s="17" t="s">
        <v>8351</v>
      </c>
      <c r="O110" s="17" t="s">
        <v>8358</v>
      </c>
      <c r="P110" s="18">
        <v>0</v>
      </c>
      <c r="Q110" s="17" t="s">
        <v>8363</v>
      </c>
      <c r="R110" s="22" t="s">
        <v>8370</v>
      </c>
      <c r="S110" s="17">
        <v>4</v>
      </c>
      <c r="T110" s="17" t="s">
        <v>14845</v>
      </c>
      <c r="U110" s="19" t="str">
        <f>IF(Cleaned_Data!P110&gt;20000,"High-Bill","Normal-Bill")</f>
        <v>Normal-Bill</v>
      </c>
      <c r="V110" s="19" t="str">
        <f t="shared" si="2"/>
        <v>Senior-Citizen</v>
      </c>
      <c r="W110" s="19" t="str">
        <f t="shared" si="3"/>
        <v>Not-Required</v>
      </c>
      <c r="X110" s="20" t="str" cm="1">
        <f t="array" ref="X110">_xlfn.IFS(P110&lt;5000,"Low",P110&lt;=20000,"Medium",P110&gt;20000,"High")</f>
        <v>Low</v>
      </c>
    </row>
    <row r="111" spans="1:24" x14ac:dyDescent="0.35">
      <c r="A111" s="29" t="s">
        <v>852</v>
      </c>
      <c r="B111" s="21" t="s">
        <v>1150</v>
      </c>
      <c r="C111" s="21">
        <v>58</v>
      </c>
      <c r="D111" s="22" t="s">
        <v>14847</v>
      </c>
      <c r="E111" s="21" t="s">
        <v>10161</v>
      </c>
      <c r="F111" s="22" t="s">
        <v>8371</v>
      </c>
      <c r="G111" s="21" t="s">
        <v>6992</v>
      </c>
      <c r="H111" s="21" t="s">
        <v>6997</v>
      </c>
      <c r="I111" s="21" t="s">
        <v>7003</v>
      </c>
      <c r="J111" s="21" t="s">
        <v>13937</v>
      </c>
      <c r="K111" s="21" t="s">
        <v>14550</v>
      </c>
      <c r="L111" s="21" t="s">
        <v>8339</v>
      </c>
      <c r="M111" s="21" t="s">
        <v>8346</v>
      </c>
      <c r="N111" s="21" t="s">
        <v>8352</v>
      </c>
      <c r="O111" s="21" t="s">
        <v>14841</v>
      </c>
      <c r="P111" s="18">
        <v>0</v>
      </c>
      <c r="Q111" s="21" t="s">
        <v>8363</v>
      </c>
      <c r="R111" s="21" t="s">
        <v>14121</v>
      </c>
      <c r="S111" s="21">
        <v>4</v>
      </c>
      <c r="T111" s="22" t="s">
        <v>8370</v>
      </c>
      <c r="U111" s="23" t="str">
        <f>IF(Cleaned_Data!P111&gt;20000,"High-Bill","Normal-Bill")</f>
        <v>Normal-Bill</v>
      </c>
      <c r="V111" s="23" t="str">
        <f t="shared" si="2"/>
        <v>Not-Senior-Citizen</v>
      </c>
      <c r="W111" s="23" t="str">
        <f t="shared" si="3"/>
        <v>Follow-Up-required</v>
      </c>
      <c r="X111" s="24" t="str" cm="1">
        <f t="array" ref="X111">_xlfn.IFS(P111&lt;5000,"Low",P111&lt;=20000,"Medium",P111&gt;20000,"High")</f>
        <v>Low</v>
      </c>
    </row>
    <row r="112" spans="1:24" x14ac:dyDescent="0.35">
      <c r="A112" s="28" t="s">
        <v>852</v>
      </c>
      <c r="B112" s="17" t="s">
        <v>1141</v>
      </c>
      <c r="C112" s="22" t="s">
        <v>14854</v>
      </c>
      <c r="D112" s="17" t="s">
        <v>1172</v>
      </c>
      <c r="E112" s="17" t="s">
        <v>12019</v>
      </c>
      <c r="F112" s="17" t="s">
        <v>6810</v>
      </c>
      <c r="G112" s="17" t="s">
        <v>6991</v>
      </c>
      <c r="H112" s="17" t="s">
        <v>6998</v>
      </c>
      <c r="I112" s="17" t="s">
        <v>7007</v>
      </c>
      <c r="J112" s="22" t="s">
        <v>8371</v>
      </c>
      <c r="K112" s="17" t="s">
        <v>14540</v>
      </c>
      <c r="L112" s="17" t="s">
        <v>8342</v>
      </c>
      <c r="M112" s="17" t="s">
        <v>8346</v>
      </c>
      <c r="N112" s="17" t="s">
        <v>8354</v>
      </c>
      <c r="O112" s="17" t="s">
        <v>8355</v>
      </c>
      <c r="P112" s="18">
        <v>0</v>
      </c>
      <c r="Q112" s="17" t="s">
        <v>8362</v>
      </c>
      <c r="R112" s="22" t="s">
        <v>8370</v>
      </c>
      <c r="S112" s="22" t="s">
        <v>8370</v>
      </c>
      <c r="T112" s="17" t="s">
        <v>14844</v>
      </c>
      <c r="U112" s="19" t="str">
        <f>IF(Cleaned_Data!P112&gt;20000,"High-Bill","Normal-Bill")</f>
        <v>Normal-Bill</v>
      </c>
      <c r="V112" s="19" t="str">
        <f t="shared" si="2"/>
        <v>Senior-Citizen</v>
      </c>
      <c r="W112" s="19" t="str">
        <f t="shared" si="3"/>
        <v>Not-Required</v>
      </c>
      <c r="X112" s="20" t="str" cm="1">
        <f t="array" ref="X112">_xlfn.IFS(P112&lt;5000,"Low",P112&lt;=20000,"Medium",P112&gt;20000,"High")</f>
        <v>Low</v>
      </c>
    </row>
    <row r="113" spans="1:24" x14ac:dyDescent="0.35">
      <c r="A113" s="29" t="s">
        <v>852</v>
      </c>
      <c r="B113" s="21" t="s">
        <v>1057</v>
      </c>
      <c r="C113" s="22" t="s">
        <v>14854</v>
      </c>
      <c r="D113" s="21" t="s">
        <v>1172</v>
      </c>
      <c r="E113" s="21" t="s">
        <v>12438</v>
      </c>
      <c r="F113" s="22" t="s">
        <v>8371</v>
      </c>
      <c r="G113" s="21" t="s">
        <v>6986</v>
      </c>
      <c r="H113" s="21" t="s">
        <v>6998</v>
      </c>
      <c r="I113" s="21" t="s">
        <v>7001</v>
      </c>
      <c r="J113" s="21" t="s">
        <v>14155</v>
      </c>
      <c r="K113" s="21" t="s">
        <v>14830</v>
      </c>
      <c r="L113" s="21" t="s">
        <v>8344</v>
      </c>
      <c r="M113" s="21" t="s">
        <v>8348</v>
      </c>
      <c r="N113" s="21" t="s">
        <v>8351</v>
      </c>
      <c r="O113" s="21" t="s">
        <v>14841</v>
      </c>
      <c r="P113" s="26">
        <v>28474</v>
      </c>
      <c r="Q113" s="21" t="s">
        <v>8364</v>
      </c>
      <c r="R113" s="22" t="s">
        <v>8370</v>
      </c>
      <c r="S113" s="21">
        <v>2</v>
      </c>
      <c r="T113" s="21" t="s">
        <v>14845</v>
      </c>
      <c r="U113" s="23" t="str">
        <f>IF(Cleaned_Data!P113&gt;20000,"High-Bill","Normal-Bill")</f>
        <v>High-Bill</v>
      </c>
      <c r="V113" s="23" t="str">
        <f t="shared" si="2"/>
        <v>Senior-Citizen</v>
      </c>
      <c r="W113" s="23" t="str">
        <f t="shared" si="3"/>
        <v>Not-Required</v>
      </c>
      <c r="X113" s="24" t="str" cm="1">
        <f t="array" ref="X113">_xlfn.IFS(P113&lt;5000,"Low",P113&lt;=20000,"Medium",P113&gt;20000,"High")</f>
        <v>High</v>
      </c>
    </row>
    <row r="114" spans="1:24" x14ac:dyDescent="0.35">
      <c r="A114" s="28" t="s">
        <v>213</v>
      </c>
      <c r="B114" s="17" t="s">
        <v>1053</v>
      </c>
      <c r="C114" s="17">
        <v>34</v>
      </c>
      <c r="D114" s="22" t="s">
        <v>14847</v>
      </c>
      <c r="E114" s="17" t="s">
        <v>8617</v>
      </c>
      <c r="F114" s="17" t="s">
        <v>6704</v>
      </c>
      <c r="G114" s="17" t="s">
        <v>6992</v>
      </c>
      <c r="H114" s="17" t="s">
        <v>6999</v>
      </c>
      <c r="I114" s="17" t="s">
        <v>7003</v>
      </c>
      <c r="J114" s="17" t="s">
        <v>14007</v>
      </c>
      <c r="K114" s="17" t="s">
        <v>14200</v>
      </c>
      <c r="L114" s="17" t="s">
        <v>8338</v>
      </c>
      <c r="M114" s="17" t="s">
        <v>8350</v>
      </c>
      <c r="N114" s="17" t="s">
        <v>8351</v>
      </c>
      <c r="O114" s="17" t="s">
        <v>8355</v>
      </c>
      <c r="P114" s="18">
        <v>0</v>
      </c>
      <c r="Q114" s="17" t="s">
        <v>8363</v>
      </c>
      <c r="R114" s="17" t="s">
        <v>7302</v>
      </c>
      <c r="S114" s="17">
        <v>1</v>
      </c>
      <c r="T114" s="17" t="s">
        <v>14845</v>
      </c>
      <c r="U114" s="19" t="str">
        <f>IF(Cleaned_Data!P114&gt;20000,"High-Bill","Normal-Bill")</f>
        <v>Normal-Bill</v>
      </c>
      <c r="V114" s="19" t="str">
        <f t="shared" si="2"/>
        <v>Not-Senior-Citizen</v>
      </c>
      <c r="W114" s="19" t="str">
        <f t="shared" si="3"/>
        <v>Follow-Up-required</v>
      </c>
      <c r="X114" s="20" t="str" cm="1">
        <f t="array" ref="X114">_xlfn.IFS(P114&lt;5000,"Low",P114&lt;=20000,"Medium",P114&gt;20000,"High")</f>
        <v>Low</v>
      </c>
    </row>
    <row r="115" spans="1:24" x14ac:dyDescent="0.35">
      <c r="A115" s="29" t="s">
        <v>213</v>
      </c>
      <c r="B115" s="21" t="s">
        <v>1080</v>
      </c>
      <c r="C115" s="21">
        <v>84</v>
      </c>
      <c r="D115" s="21" t="s">
        <v>1174</v>
      </c>
      <c r="E115" s="21" t="s">
        <v>8651</v>
      </c>
      <c r="F115" s="22" t="s">
        <v>8371</v>
      </c>
      <c r="G115" s="21" t="s">
        <v>6993</v>
      </c>
      <c r="H115" s="21" t="s">
        <v>6997</v>
      </c>
      <c r="I115" s="21" t="s">
        <v>7004</v>
      </c>
      <c r="J115" s="22" t="s">
        <v>8371</v>
      </c>
      <c r="K115" s="21" t="s">
        <v>14383</v>
      </c>
      <c r="L115" s="21" t="s">
        <v>8344</v>
      </c>
      <c r="M115" s="21" t="s">
        <v>8347</v>
      </c>
      <c r="N115" s="21" t="s">
        <v>8352</v>
      </c>
      <c r="O115" s="21" t="s">
        <v>8355</v>
      </c>
      <c r="P115" s="26">
        <v>15301</v>
      </c>
      <c r="Q115" s="21" t="s">
        <v>8363</v>
      </c>
      <c r="R115" s="21" t="s">
        <v>13923</v>
      </c>
      <c r="S115" s="21">
        <v>5</v>
      </c>
      <c r="T115" s="21" t="s">
        <v>14845</v>
      </c>
      <c r="U115" s="23" t="str">
        <f>IF(Cleaned_Data!P115&gt;20000,"High-Bill","Normal-Bill")</f>
        <v>Normal-Bill</v>
      </c>
      <c r="V115" s="23" t="str">
        <f t="shared" si="2"/>
        <v>Senior-Citizen</v>
      </c>
      <c r="W115" s="23" t="str">
        <f t="shared" si="3"/>
        <v>Follow-Up-required</v>
      </c>
      <c r="X115" s="24" t="str" cm="1">
        <f t="array" ref="X115">_xlfn.IFS(P115&lt;5000,"Low",P115&lt;=20000,"Medium",P115&gt;20000,"High")</f>
        <v>Medium</v>
      </c>
    </row>
    <row r="116" spans="1:24" x14ac:dyDescent="0.35">
      <c r="A116" s="28" t="s">
        <v>213</v>
      </c>
      <c r="B116" s="17" t="s">
        <v>1102</v>
      </c>
      <c r="C116" s="22" t="s">
        <v>14854</v>
      </c>
      <c r="D116" s="17" t="s">
        <v>1174</v>
      </c>
      <c r="E116" s="17" t="s">
        <v>11331</v>
      </c>
      <c r="F116" s="22" t="s">
        <v>8371</v>
      </c>
      <c r="G116" s="17" t="s">
        <v>6988</v>
      </c>
      <c r="H116" s="17" t="s">
        <v>6994</v>
      </c>
      <c r="I116" s="17" t="s">
        <v>7006</v>
      </c>
      <c r="J116" s="17" t="s">
        <v>13961</v>
      </c>
      <c r="K116" s="17" t="s">
        <v>14350</v>
      </c>
      <c r="L116" s="17" t="s">
        <v>8341</v>
      </c>
      <c r="M116" s="17" t="s">
        <v>8349</v>
      </c>
      <c r="N116" s="17" t="s">
        <v>8351</v>
      </c>
      <c r="O116" s="17" t="s">
        <v>14841</v>
      </c>
      <c r="P116" s="18">
        <v>0</v>
      </c>
      <c r="Q116" s="17" t="s">
        <v>8363</v>
      </c>
      <c r="R116" s="17" t="s">
        <v>7630</v>
      </c>
      <c r="S116" s="17">
        <v>3</v>
      </c>
      <c r="T116" s="17" t="s">
        <v>14844</v>
      </c>
      <c r="U116" s="19" t="str">
        <f>IF(Cleaned_Data!P116&gt;20000,"High-Bill","Normal-Bill")</f>
        <v>Normal-Bill</v>
      </c>
      <c r="V116" s="19" t="str">
        <f t="shared" si="2"/>
        <v>Senior-Citizen</v>
      </c>
      <c r="W116" s="19" t="str">
        <f t="shared" si="3"/>
        <v>Follow-Up-required</v>
      </c>
      <c r="X116" s="20" t="str" cm="1">
        <f t="array" ref="X116">_xlfn.IFS(P116&lt;5000,"Low",P116&lt;=20000,"Medium",P116&gt;20000,"High")</f>
        <v>Low</v>
      </c>
    </row>
    <row r="117" spans="1:24" x14ac:dyDescent="0.35">
      <c r="A117" s="29" t="s">
        <v>213</v>
      </c>
      <c r="B117" s="21" t="s">
        <v>1077</v>
      </c>
      <c r="C117" s="22" t="s">
        <v>14854</v>
      </c>
      <c r="D117" s="21" t="s">
        <v>1172</v>
      </c>
      <c r="E117" s="21" t="s">
        <v>12315</v>
      </c>
      <c r="F117" s="21" t="s">
        <v>6955</v>
      </c>
      <c r="G117" s="21" t="s">
        <v>6984</v>
      </c>
      <c r="H117" s="21" t="s">
        <v>6998</v>
      </c>
      <c r="I117" s="21" t="s">
        <v>7005</v>
      </c>
      <c r="J117" s="22" t="s">
        <v>8371</v>
      </c>
      <c r="K117" s="21" t="s">
        <v>14675</v>
      </c>
      <c r="L117" s="21" t="s">
        <v>8344</v>
      </c>
      <c r="M117" s="21" t="s">
        <v>8348</v>
      </c>
      <c r="N117" s="21" t="s">
        <v>8353</v>
      </c>
      <c r="O117" s="21" t="s">
        <v>8358</v>
      </c>
      <c r="P117" s="26">
        <v>20203</v>
      </c>
      <c r="Q117" s="21" t="s">
        <v>8364</v>
      </c>
      <c r="R117" s="21" t="s">
        <v>14101</v>
      </c>
      <c r="S117" s="21">
        <v>5</v>
      </c>
      <c r="T117" s="21" t="s">
        <v>14844</v>
      </c>
      <c r="U117" s="23" t="str">
        <f>IF(Cleaned_Data!P117&gt;20000,"High-Bill","Normal-Bill")</f>
        <v>High-Bill</v>
      </c>
      <c r="V117" s="23" t="str">
        <f t="shared" si="2"/>
        <v>Senior-Citizen</v>
      </c>
      <c r="W117" s="23" t="str">
        <f t="shared" si="3"/>
        <v>Follow-Up-required</v>
      </c>
      <c r="X117" s="24" t="str" cm="1">
        <f t="array" ref="X117">_xlfn.IFS(P117&lt;5000,"Low",P117&lt;=20000,"Medium",P117&gt;20000,"High")</f>
        <v>High</v>
      </c>
    </row>
    <row r="118" spans="1:24" x14ac:dyDescent="0.35">
      <c r="A118" s="28" t="s">
        <v>213</v>
      </c>
      <c r="B118" s="17" t="s">
        <v>1136</v>
      </c>
      <c r="C118" s="22" t="s">
        <v>14854</v>
      </c>
      <c r="D118" s="17" t="s">
        <v>1174</v>
      </c>
      <c r="E118" s="17" t="s">
        <v>13153</v>
      </c>
      <c r="F118" s="22" t="s">
        <v>8371</v>
      </c>
      <c r="G118" s="17" t="s">
        <v>6989</v>
      </c>
      <c r="H118" s="17" t="s">
        <v>6994</v>
      </c>
      <c r="I118" s="17" t="s">
        <v>7004</v>
      </c>
      <c r="J118" s="17" t="s">
        <v>13930</v>
      </c>
      <c r="K118" s="17" t="s">
        <v>14286</v>
      </c>
      <c r="L118" s="17" t="s">
        <v>8341</v>
      </c>
      <c r="M118" s="17" t="s">
        <v>8347</v>
      </c>
      <c r="N118" s="17" t="s">
        <v>8352</v>
      </c>
      <c r="O118" s="17" t="s">
        <v>14841</v>
      </c>
      <c r="P118" s="18">
        <v>0</v>
      </c>
      <c r="Q118" s="22" t="s">
        <v>8370</v>
      </c>
      <c r="R118" s="22" t="s">
        <v>8370</v>
      </c>
      <c r="S118" s="17">
        <v>1</v>
      </c>
      <c r="T118" s="22" t="s">
        <v>8370</v>
      </c>
      <c r="U118" s="19" t="str">
        <f>IF(Cleaned_Data!P118&gt;20000,"High-Bill","Normal-Bill")</f>
        <v>Normal-Bill</v>
      </c>
      <c r="V118" s="19" t="str">
        <f t="shared" si="2"/>
        <v>Senior-Citizen</v>
      </c>
      <c r="W118" s="19" t="str">
        <f t="shared" si="3"/>
        <v>Not-Required</v>
      </c>
      <c r="X118" s="20" t="str" cm="1">
        <f t="array" ref="X118">_xlfn.IFS(P118&lt;5000,"Low",P118&lt;=20000,"Medium",P118&gt;20000,"High")</f>
        <v>Low</v>
      </c>
    </row>
    <row r="119" spans="1:24" x14ac:dyDescent="0.35">
      <c r="A119" s="29" t="s">
        <v>487</v>
      </c>
      <c r="B119" s="21" t="s">
        <v>1150</v>
      </c>
      <c r="C119" s="21">
        <v>58</v>
      </c>
      <c r="D119" s="21" t="s">
        <v>1172</v>
      </c>
      <c r="E119" s="21" t="s">
        <v>9022</v>
      </c>
      <c r="F119" s="22" t="s">
        <v>8371</v>
      </c>
      <c r="G119" s="21" t="s">
        <v>6987</v>
      </c>
      <c r="H119" s="21" t="s">
        <v>7000</v>
      </c>
      <c r="I119" s="21" t="s">
        <v>7002</v>
      </c>
      <c r="J119" s="21" t="s">
        <v>14103</v>
      </c>
      <c r="K119" s="21" t="s">
        <v>14532</v>
      </c>
      <c r="L119" s="21" t="s">
        <v>8343</v>
      </c>
      <c r="M119" s="21" t="s">
        <v>8350</v>
      </c>
      <c r="N119" s="21" t="s">
        <v>8354</v>
      </c>
      <c r="O119" s="21" t="s">
        <v>14842</v>
      </c>
      <c r="P119" s="26">
        <v>3644</v>
      </c>
      <c r="Q119" s="21" t="s">
        <v>8363</v>
      </c>
      <c r="R119" s="21" t="s">
        <v>14167</v>
      </c>
      <c r="S119" s="21">
        <v>5</v>
      </c>
      <c r="T119" s="22" t="s">
        <v>8370</v>
      </c>
      <c r="U119" s="23" t="str">
        <f>IF(Cleaned_Data!P119&gt;20000,"High-Bill","Normal-Bill")</f>
        <v>Normal-Bill</v>
      </c>
      <c r="V119" s="23" t="str">
        <f t="shared" si="2"/>
        <v>Not-Senior-Citizen</v>
      </c>
      <c r="W119" s="23" t="str">
        <f t="shared" si="3"/>
        <v>Follow-Up-required</v>
      </c>
      <c r="X119" s="24" t="str" cm="1">
        <f t="array" ref="X119">_xlfn.IFS(P119&lt;5000,"Low",P119&lt;=20000,"Medium",P119&gt;20000,"High")</f>
        <v>Low</v>
      </c>
    </row>
    <row r="120" spans="1:24" x14ac:dyDescent="0.35">
      <c r="A120" s="28" t="s">
        <v>487</v>
      </c>
      <c r="B120" s="17" t="s">
        <v>1124</v>
      </c>
      <c r="C120" s="17">
        <v>48</v>
      </c>
      <c r="D120" s="17" t="s">
        <v>1172</v>
      </c>
      <c r="E120" s="17" t="s">
        <v>11190</v>
      </c>
      <c r="F120" s="17" t="s">
        <v>6785</v>
      </c>
      <c r="G120" s="17" t="s">
        <v>6987</v>
      </c>
      <c r="H120" s="17" t="s">
        <v>6998</v>
      </c>
      <c r="I120" s="17" t="s">
        <v>7006</v>
      </c>
      <c r="J120" s="17" t="s">
        <v>13910</v>
      </c>
      <c r="K120" s="17" t="s">
        <v>14496</v>
      </c>
      <c r="L120" s="17" t="s">
        <v>8342</v>
      </c>
      <c r="M120" s="17" t="s">
        <v>8347</v>
      </c>
      <c r="N120" s="17" t="s">
        <v>8353</v>
      </c>
      <c r="O120" s="17" t="s">
        <v>8359</v>
      </c>
      <c r="P120" s="18">
        <v>0</v>
      </c>
      <c r="Q120" s="17" t="s">
        <v>8363</v>
      </c>
      <c r="R120" s="17" t="s">
        <v>7391</v>
      </c>
      <c r="S120" s="17">
        <v>1</v>
      </c>
      <c r="T120" s="17" t="s">
        <v>14844</v>
      </c>
      <c r="U120" s="19" t="str">
        <f>IF(Cleaned_Data!P120&gt;20000,"High-Bill","Normal-Bill")</f>
        <v>Normal-Bill</v>
      </c>
      <c r="V120" s="19" t="str">
        <f t="shared" si="2"/>
        <v>Not-Senior-Citizen</v>
      </c>
      <c r="W120" s="19" t="str">
        <f t="shared" si="3"/>
        <v>Follow-Up-required</v>
      </c>
      <c r="X120" s="20" t="str" cm="1">
        <f t="array" ref="X120">_xlfn.IFS(P120&lt;5000,"Low",P120&lt;=20000,"Medium",P120&gt;20000,"High")</f>
        <v>Low</v>
      </c>
    </row>
    <row r="121" spans="1:24" x14ac:dyDescent="0.35">
      <c r="A121" s="29" t="s">
        <v>27</v>
      </c>
      <c r="B121" s="21" t="s">
        <v>1025</v>
      </c>
      <c r="C121" s="22" t="s">
        <v>14854</v>
      </c>
      <c r="D121" s="21" t="s">
        <v>1174</v>
      </c>
      <c r="E121" s="21" t="s">
        <v>8409</v>
      </c>
      <c r="F121" s="21" t="s">
        <v>6682</v>
      </c>
      <c r="G121" s="21" t="s">
        <v>6989</v>
      </c>
      <c r="H121" s="21" t="s">
        <v>6997</v>
      </c>
      <c r="I121" s="21" t="s">
        <v>7007</v>
      </c>
      <c r="J121" s="21" t="s">
        <v>13905</v>
      </c>
      <c r="K121" s="21" t="s">
        <v>14188</v>
      </c>
      <c r="L121" s="21" t="s">
        <v>8341</v>
      </c>
      <c r="M121" s="21" t="s">
        <v>8349</v>
      </c>
      <c r="N121" s="21" t="s">
        <v>8351</v>
      </c>
      <c r="O121" s="21" t="s">
        <v>8355</v>
      </c>
      <c r="P121" s="18">
        <v>0</v>
      </c>
      <c r="Q121" s="21" t="s">
        <v>8362</v>
      </c>
      <c r="R121" s="22" t="s">
        <v>8370</v>
      </c>
      <c r="S121" s="21">
        <v>2</v>
      </c>
      <c r="T121" s="22" t="s">
        <v>8370</v>
      </c>
      <c r="U121" s="23" t="str">
        <f>IF(Cleaned_Data!P121&gt;20000,"High-Bill","Normal-Bill")</f>
        <v>Normal-Bill</v>
      </c>
      <c r="V121" s="23" t="str">
        <f t="shared" si="2"/>
        <v>Senior-Citizen</v>
      </c>
      <c r="W121" s="23" t="str">
        <f t="shared" si="3"/>
        <v>Not-Required</v>
      </c>
      <c r="X121" s="24" t="str" cm="1">
        <f t="array" ref="X121">_xlfn.IFS(P121&lt;5000,"Low",P121&lt;=20000,"Medium",P121&gt;20000,"High")</f>
        <v>Low</v>
      </c>
    </row>
    <row r="122" spans="1:24" x14ac:dyDescent="0.35">
      <c r="A122" s="28" t="s">
        <v>27</v>
      </c>
      <c r="B122" s="17" t="s">
        <v>1037</v>
      </c>
      <c r="C122" s="22" t="s">
        <v>14854</v>
      </c>
      <c r="D122" s="17" t="s">
        <v>1174</v>
      </c>
      <c r="E122" s="17" t="s">
        <v>8605</v>
      </c>
      <c r="F122" s="17" t="s">
        <v>6692</v>
      </c>
      <c r="G122" s="17" t="s">
        <v>6986</v>
      </c>
      <c r="H122" s="17" t="s">
        <v>6996</v>
      </c>
      <c r="I122" s="17" t="s">
        <v>7002</v>
      </c>
      <c r="J122" s="22" t="s">
        <v>8371</v>
      </c>
      <c r="K122" s="17" t="s">
        <v>14226</v>
      </c>
      <c r="L122" s="17" t="s">
        <v>8342</v>
      </c>
      <c r="M122" s="17" t="s">
        <v>8348</v>
      </c>
      <c r="N122" s="17" t="s">
        <v>8354</v>
      </c>
      <c r="O122" s="17" t="s">
        <v>14842</v>
      </c>
      <c r="P122" s="18">
        <v>0</v>
      </c>
      <c r="Q122" s="17" t="s">
        <v>8362</v>
      </c>
      <c r="R122" s="17" t="s">
        <v>14153</v>
      </c>
      <c r="S122" s="17">
        <v>4</v>
      </c>
      <c r="T122" s="17" t="s">
        <v>14845</v>
      </c>
      <c r="U122" s="19" t="str">
        <f>IF(Cleaned_Data!P122&gt;20000,"High-Bill","Normal-Bill")</f>
        <v>Normal-Bill</v>
      </c>
      <c r="V122" s="19" t="str">
        <f t="shared" si="2"/>
        <v>Senior-Citizen</v>
      </c>
      <c r="W122" s="19" t="str">
        <f t="shared" si="3"/>
        <v>Follow-Up-required</v>
      </c>
      <c r="X122" s="20" t="str" cm="1">
        <f t="array" ref="X122">_xlfn.IFS(P122&lt;5000,"Low",P122&lt;=20000,"Medium",P122&gt;20000,"High")</f>
        <v>Low</v>
      </c>
    </row>
    <row r="123" spans="1:24" x14ac:dyDescent="0.35">
      <c r="A123" s="29" t="s">
        <v>27</v>
      </c>
      <c r="B123" s="21" t="s">
        <v>1104</v>
      </c>
      <c r="C123" s="21">
        <v>1</v>
      </c>
      <c r="D123" s="21" t="s">
        <v>1174</v>
      </c>
      <c r="E123" s="21" t="s">
        <v>9235</v>
      </c>
      <c r="F123" s="21" t="s">
        <v>6940</v>
      </c>
      <c r="G123" s="21" t="s">
        <v>6988</v>
      </c>
      <c r="H123" s="21" t="s">
        <v>6996</v>
      </c>
      <c r="I123" s="21" t="s">
        <v>7002</v>
      </c>
      <c r="J123" s="21" t="s">
        <v>14079</v>
      </c>
      <c r="K123" s="21" t="s">
        <v>14519</v>
      </c>
      <c r="L123" s="21" t="s">
        <v>8338</v>
      </c>
      <c r="M123" s="21" t="s">
        <v>8348</v>
      </c>
      <c r="N123" s="21" t="s">
        <v>8351</v>
      </c>
      <c r="O123" s="21" t="s">
        <v>14842</v>
      </c>
      <c r="P123" s="18">
        <v>0</v>
      </c>
      <c r="Q123" s="21" t="s">
        <v>8362</v>
      </c>
      <c r="R123" s="21" t="s">
        <v>7066</v>
      </c>
      <c r="S123" s="21">
        <v>3</v>
      </c>
      <c r="T123" s="21" t="s">
        <v>14843</v>
      </c>
      <c r="U123" s="23" t="str">
        <f>IF(Cleaned_Data!P123&gt;20000,"High-Bill","Normal-Bill")</f>
        <v>Normal-Bill</v>
      </c>
      <c r="V123" s="23" t="str">
        <f t="shared" si="2"/>
        <v>Not-Senior-Citizen</v>
      </c>
      <c r="W123" s="23" t="str">
        <f t="shared" si="3"/>
        <v>Follow-Up-required</v>
      </c>
      <c r="X123" s="24" t="str" cm="1">
        <f t="array" ref="X123">_xlfn.IFS(P123&lt;5000,"Low",P123&lt;=20000,"Medium",P123&gt;20000,"High")</f>
        <v>Low</v>
      </c>
    </row>
    <row r="124" spans="1:24" x14ac:dyDescent="0.35">
      <c r="A124" s="28" t="s">
        <v>27</v>
      </c>
      <c r="B124" s="17" t="s">
        <v>1150</v>
      </c>
      <c r="C124" s="22" t="s">
        <v>14854</v>
      </c>
      <c r="D124" s="22" t="s">
        <v>14847</v>
      </c>
      <c r="E124" s="17" t="s">
        <v>10265</v>
      </c>
      <c r="F124" s="17" t="s">
        <v>6832</v>
      </c>
      <c r="G124" s="17" t="s">
        <v>6986</v>
      </c>
      <c r="H124" s="17" t="s">
        <v>6999</v>
      </c>
      <c r="I124" s="17" t="s">
        <v>7003</v>
      </c>
      <c r="J124" s="22" t="s">
        <v>8371</v>
      </c>
      <c r="K124" s="17" t="s">
        <v>14484</v>
      </c>
      <c r="L124" s="17" t="s">
        <v>8342</v>
      </c>
      <c r="M124" s="17" t="s">
        <v>8350</v>
      </c>
      <c r="N124" s="17" t="s">
        <v>8352</v>
      </c>
      <c r="O124" s="17" t="s">
        <v>8358</v>
      </c>
      <c r="P124" s="25">
        <v>987</v>
      </c>
      <c r="Q124" s="22" t="s">
        <v>8370</v>
      </c>
      <c r="R124" s="17" t="s">
        <v>14080</v>
      </c>
      <c r="S124" s="17">
        <v>4</v>
      </c>
      <c r="T124" s="17" t="s">
        <v>14843</v>
      </c>
      <c r="U124" s="19" t="str">
        <f>IF(Cleaned_Data!P124&gt;20000,"High-Bill","Normal-Bill")</f>
        <v>Normal-Bill</v>
      </c>
      <c r="V124" s="19" t="str">
        <f t="shared" si="2"/>
        <v>Senior-Citizen</v>
      </c>
      <c r="W124" s="19" t="str">
        <f t="shared" si="3"/>
        <v>Follow-Up-required</v>
      </c>
      <c r="X124" s="20" t="str" cm="1">
        <f t="array" ref="X124">_xlfn.IFS(P124&lt;5000,"Low",P124&lt;=20000,"Medium",P124&gt;20000,"High")</f>
        <v>Low</v>
      </c>
    </row>
    <row r="125" spans="1:24" x14ac:dyDescent="0.35">
      <c r="A125" s="29" t="s">
        <v>27</v>
      </c>
      <c r="B125" s="21" t="s">
        <v>1084</v>
      </c>
      <c r="C125" s="21">
        <v>60</v>
      </c>
      <c r="D125" s="21" t="s">
        <v>1174</v>
      </c>
      <c r="E125" s="21" t="s">
        <v>10547</v>
      </c>
      <c r="F125" s="22" t="s">
        <v>8371</v>
      </c>
      <c r="G125" s="21" t="s">
        <v>6986</v>
      </c>
      <c r="H125" s="21" t="s">
        <v>6996</v>
      </c>
      <c r="I125" s="21" t="s">
        <v>7002</v>
      </c>
      <c r="J125" s="22" t="s">
        <v>8371</v>
      </c>
      <c r="K125" s="21" t="s">
        <v>14545</v>
      </c>
      <c r="L125" s="21" t="s">
        <v>8342</v>
      </c>
      <c r="M125" s="21" t="s">
        <v>8347</v>
      </c>
      <c r="N125" s="21" t="s">
        <v>8354</v>
      </c>
      <c r="O125" s="21" t="s">
        <v>8358</v>
      </c>
      <c r="P125" s="18">
        <v>0</v>
      </c>
      <c r="Q125" s="21" t="s">
        <v>8363</v>
      </c>
      <c r="R125" s="21" t="s">
        <v>13932</v>
      </c>
      <c r="S125" s="21">
        <v>2</v>
      </c>
      <c r="T125" s="21" t="s">
        <v>14845</v>
      </c>
      <c r="U125" s="23" t="str">
        <f>IF(Cleaned_Data!P125&gt;20000,"High-Bill","Normal-Bill")</f>
        <v>Normal-Bill</v>
      </c>
      <c r="V125" s="23" t="str">
        <f t="shared" si="2"/>
        <v>Senior-Citizen</v>
      </c>
      <c r="W125" s="23" t="str">
        <f t="shared" si="3"/>
        <v>Follow-Up-required</v>
      </c>
      <c r="X125" s="24" t="str" cm="1">
        <f t="array" ref="X125">_xlfn.IFS(P125&lt;5000,"Low",P125&lt;=20000,"Medium",P125&gt;20000,"High")</f>
        <v>Low</v>
      </c>
    </row>
    <row r="126" spans="1:24" x14ac:dyDescent="0.35">
      <c r="A126" s="28" t="s">
        <v>27</v>
      </c>
      <c r="B126" s="17" t="s">
        <v>1022</v>
      </c>
      <c r="C126" s="17">
        <v>50</v>
      </c>
      <c r="D126" s="17" t="s">
        <v>1172</v>
      </c>
      <c r="E126" s="17" t="s">
        <v>10570</v>
      </c>
      <c r="F126" s="22" t="s">
        <v>8371</v>
      </c>
      <c r="G126" s="17" t="s">
        <v>6988</v>
      </c>
      <c r="H126" s="17" t="s">
        <v>7000</v>
      </c>
      <c r="I126" s="17" t="s">
        <v>7007</v>
      </c>
      <c r="J126" s="22" t="s">
        <v>8371</v>
      </c>
      <c r="K126" s="17" t="s">
        <v>14499</v>
      </c>
      <c r="L126" s="17" t="s">
        <v>8342</v>
      </c>
      <c r="M126" s="17" t="s">
        <v>8350</v>
      </c>
      <c r="N126" s="17" t="s">
        <v>8351</v>
      </c>
      <c r="O126" s="17" t="s">
        <v>14841</v>
      </c>
      <c r="P126" s="25">
        <v>22605</v>
      </c>
      <c r="Q126" s="17" t="s">
        <v>8362</v>
      </c>
      <c r="R126" s="22" t="s">
        <v>8370</v>
      </c>
      <c r="S126" s="17">
        <v>4</v>
      </c>
      <c r="T126" s="17" t="s">
        <v>14844</v>
      </c>
      <c r="U126" s="19" t="str">
        <f>IF(Cleaned_Data!P126&gt;20000,"High-Bill","Normal-Bill")</f>
        <v>High-Bill</v>
      </c>
      <c r="V126" s="19" t="str">
        <f t="shared" si="2"/>
        <v>Not-Senior-Citizen</v>
      </c>
      <c r="W126" s="19" t="str">
        <f t="shared" si="3"/>
        <v>Not-Required</v>
      </c>
      <c r="X126" s="20" t="str" cm="1">
        <f t="array" ref="X126">_xlfn.IFS(P126&lt;5000,"Low",P126&lt;=20000,"Medium",P126&gt;20000,"High")</f>
        <v>High</v>
      </c>
    </row>
    <row r="127" spans="1:24" x14ac:dyDescent="0.35">
      <c r="A127" s="29" t="s">
        <v>27</v>
      </c>
      <c r="B127" s="21" t="s">
        <v>1079</v>
      </c>
      <c r="C127" s="21">
        <v>16</v>
      </c>
      <c r="D127" s="21" t="s">
        <v>1172</v>
      </c>
      <c r="E127" s="21" t="s">
        <v>10689</v>
      </c>
      <c r="F127" s="22" t="s">
        <v>8371</v>
      </c>
      <c r="G127" s="21" t="s">
        <v>6986</v>
      </c>
      <c r="H127" s="21" t="s">
        <v>6994</v>
      </c>
      <c r="I127" s="21" t="s">
        <v>7004</v>
      </c>
      <c r="J127" s="21" t="s">
        <v>14109</v>
      </c>
      <c r="K127" s="21" t="s">
        <v>14827</v>
      </c>
      <c r="L127" s="21" t="s">
        <v>8340</v>
      </c>
      <c r="M127" s="21" t="s">
        <v>8348</v>
      </c>
      <c r="N127" s="21" t="s">
        <v>8353</v>
      </c>
      <c r="O127" s="21" t="s">
        <v>14842</v>
      </c>
      <c r="P127" s="18">
        <v>0</v>
      </c>
      <c r="Q127" s="21" t="s">
        <v>8363</v>
      </c>
      <c r="R127" s="22" t="s">
        <v>8370</v>
      </c>
      <c r="S127" s="21">
        <v>1</v>
      </c>
      <c r="T127" s="22" t="s">
        <v>8370</v>
      </c>
      <c r="U127" s="23" t="str">
        <f>IF(Cleaned_Data!P127&gt;20000,"High-Bill","Normal-Bill")</f>
        <v>Normal-Bill</v>
      </c>
      <c r="V127" s="23" t="str">
        <f t="shared" si="2"/>
        <v>Not-Senior-Citizen</v>
      </c>
      <c r="W127" s="23" t="str">
        <f t="shared" si="3"/>
        <v>Not-Required</v>
      </c>
      <c r="X127" s="24" t="str" cm="1">
        <f t="array" ref="X127">_xlfn.IFS(P127&lt;5000,"Low",P127&lt;=20000,"Medium",P127&gt;20000,"High")</f>
        <v>Low</v>
      </c>
    </row>
    <row r="128" spans="1:24" x14ac:dyDescent="0.35">
      <c r="A128" s="28" t="s">
        <v>27</v>
      </c>
      <c r="B128" s="17" t="s">
        <v>1123</v>
      </c>
      <c r="C128" s="22" t="s">
        <v>14854</v>
      </c>
      <c r="D128" s="17" t="s">
        <v>1172</v>
      </c>
      <c r="E128" s="17" t="s">
        <v>12789</v>
      </c>
      <c r="F128" s="22" t="s">
        <v>8371</v>
      </c>
      <c r="G128" s="17" t="s">
        <v>6991</v>
      </c>
      <c r="H128" s="17" t="s">
        <v>6996</v>
      </c>
      <c r="I128" s="17" t="s">
        <v>7001</v>
      </c>
      <c r="J128" s="17" t="s">
        <v>13915</v>
      </c>
      <c r="K128" s="17" t="s">
        <v>14385</v>
      </c>
      <c r="L128" s="17" t="s">
        <v>8338</v>
      </c>
      <c r="M128" s="17" t="s">
        <v>8348</v>
      </c>
      <c r="N128" s="17" t="s">
        <v>8352</v>
      </c>
      <c r="O128" s="17" t="s">
        <v>14842</v>
      </c>
      <c r="P128" s="25">
        <v>24337</v>
      </c>
      <c r="Q128" s="17" t="s">
        <v>8363</v>
      </c>
      <c r="R128" s="17" t="s">
        <v>13930</v>
      </c>
      <c r="S128" s="17">
        <v>4</v>
      </c>
      <c r="T128" s="17" t="s">
        <v>14843</v>
      </c>
      <c r="U128" s="19" t="str">
        <f>IF(Cleaned_Data!P128&gt;20000,"High-Bill","Normal-Bill")</f>
        <v>High-Bill</v>
      </c>
      <c r="V128" s="19" t="str">
        <f t="shared" si="2"/>
        <v>Senior-Citizen</v>
      </c>
      <c r="W128" s="19" t="str">
        <f t="shared" si="3"/>
        <v>Follow-Up-required</v>
      </c>
      <c r="X128" s="20" t="str" cm="1">
        <f t="array" ref="X128">_xlfn.IFS(P128&lt;5000,"Low",P128&lt;=20000,"Medium",P128&gt;20000,"High")</f>
        <v>High</v>
      </c>
    </row>
    <row r="129" spans="1:24" x14ac:dyDescent="0.35">
      <c r="A129" s="29" t="s">
        <v>61</v>
      </c>
      <c r="B129" s="21" t="s">
        <v>1054</v>
      </c>
      <c r="C129" s="21">
        <v>51</v>
      </c>
      <c r="D129" s="22" t="s">
        <v>14847</v>
      </c>
      <c r="E129" s="21" t="s">
        <v>8443</v>
      </c>
      <c r="F129" s="21" t="s">
        <v>6705</v>
      </c>
      <c r="G129" s="21" t="s">
        <v>6989</v>
      </c>
      <c r="H129" s="21" t="s">
        <v>6996</v>
      </c>
      <c r="I129" s="21" t="s">
        <v>7004</v>
      </c>
      <c r="J129" s="21" t="s">
        <v>13926</v>
      </c>
      <c r="K129" s="21" t="s">
        <v>14221</v>
      </c>
      <c r="L129" s="21" t="s">
        <v>8343</v>
      </c>
      <c r="M129" s="21" t="s">
        <v>8346</v>
      </c>
      <c r="N129" s="21" t="s">
        <v>8353</v>
      </c>
      <c r="O129" s="21" t="s">
        <v>14841</v>
      </c>
      <c r="P129" s="26">
        <v>41672</v>
      </c>
      <c r="Q129" s="22" t="s">
        <v>8370</v>
      </c>
      <c r="R129" s="22" t="s">
        <v>8370</v>
      </c>
      <c r="S129" s="22" t="s">
        <v>8370</v>
      </c>
      <c r="T129" s="21" t="s">
        <v>14844</v>
      </c>
      <c r="U129" s="23" t="str">
        <f>IF(Cleaned_Data!P129&gt;20000,"High-Bill","Normal-Bill")</f>
        <v>High-Bill</v>
      </c>
      <c r="V129" s="23" t="str">
        <f t="shared" si="2"/>
        <v>Not-Senior-Citizen</v>
      </c>
      <c r="W129" s="23" t="str">
        <f t="shared" si="3"/>
        <v>Not-Required</v>
      </c>
      <c r="X129" s="24" t="str" cm="1">
        <f t="array" ref="X129">_xlfn.IFS(P129&lt;5000,"Low",P129&lt;=20000,"Medium",P129&gt;20000,"High")</f>
        <v>High</v>
      </c>
    </row>
    <row r="130" spans="1:24" x14ac:dyDescent="0.35">
      <c r="A130" s="28" t="s">
        <v>61</v>
      </c>
      <c r="B130" s="17" t="s">
        <v>1150</v>
      </c>
      <c r="C130" s="22" t="s">
        <v>14854</v>
      </c>
      <c r="D130" s="17" t="s">
        <v>1172</v>
      </c>
      <c r="E130" s="17" t="s">
        <v>8985</v>
      </c>
      <c r="F130" s="22" t="s">
        <v>8371</v>
      </c>
      <c r="G130" s="17" t="s">
        <v>6991</v>
      </c>
      <c r="H130" s="17" t="s">
        <v>6995</v>
      </c>
      <c r="I130" s="17" t="s">
        <v>7006</v>
      </c>
      <c r="J130" s="22" t="s">
        <v>8371</v>
      </c>
      <c r="K130" s="17" t="s">
        <v>14551</v>
      </c>
      <c r="L130" s="17" t="s">
        <v>8339</v>
      </c>
      <c r="M130" s="17" t="s">
        <v>8350</v>
      </c>
      <c r="N130" s="17" t="s">
        <v>8353</v>
      </c>
      <c r="O130" s="17" t="s">
        <v>8358</v>
      </c>
      <c r="P130" s="18">
        <v>0</v>
      </c>
      <c r="Q130" s="17" t="s">
        <v>8362</v>
      </c>
      <c r="R130" s="22" t="s">
        <v>8370</v>
      </c>
      <c r="S130" s="22" t="s">
        <v>8370</v>
      </c>
      <c r="T130" s="17" t="s">
        <v>14843</v>
      </c>
      <c r="U130" s="19" t="str">
        <f>IF(Cleaned_Data!P130&gt;20000,"High-Bill","Normal-Bill")</f>
        <v>Normal-Bill</v>
      </c>
      <c r="V130" s="19" t="str">
        <f t="shared" ref="V130:V193" si="4">IF(C130&gt;=60,"Senior-Citizen","Not-Senior-Citizen")</f>
        <v>Senior-Citizen</v>
      </c>
      <c r="W130" s="19" t="str">
        <f t="shared" ref="W130:W193" si="5">IF(R130="N/A","Not-Required","Follow-Up-required")</f>
        <v>Not-Required</v>
      </c>
      <c r="X130" s="20" t="str" cm="1">
        <f t="array" ref="X130">_xlfn.IFS(P130&lt;5000,"Low",P130&lt;=20000,"Medium",P130&gt;20000,"High")</f>
        <v>Low</v>
      </c>
    </row>
    <row r="131" spans="1:24" x14ac:dyDescent="0.35">
      <c r="A131" s="29" t="s">
        <v>61</v>
      </c>
      <c r="B131" s="21" t="s">
        <v>1126</v>
      </c>
      <c r="C131" s="21">
        <v>48</v>
      </c>
      <c r="D131" s="22" t="s">
        <v>14847</v>
      </c>
      <c r="E131" s="21" t="s">
        <v>9535</v>
      </c>
      <c r="F131" s="21" t="s">
        <v>6818</v>
      </c>
      <c r="G131" s="21" t="s">
        <v>6991</v>
      </c>
      <c r="H131" s="21" t="s">
        <v>6995</v>
      </c>
      <c r="I131" s="21" t="s">
        <v>7005</v>
      </c>
      <c r="J131" s="21" t="s">
        <v>7199</v>
      </c>
      <c r="K131" s="21" t="s">
        <v>14609</v>
      </c>
      <c r="L131" s="21" t="s">
        <v>8341</v>
      </c>
      <c r="M131" s="21" t="s">
        <v>8347</v>
      </c>
      <c r="N131" s="21" t="s">
        <v>8353</v>
      </c>
      <c r="O131" s="21" t="s">
        <v>8355</v>
      </c>
      <c r="P131" s="18">
        <v>0</v>
      </c>
      <c r="Q131" s="21" t="s">
        <v>8363</v>
      </c>
      <c r="R131" s="22" t="s">
        <v>8370</v>
      </c>
      <c r="S131" s="21">
        <v>4</v>
      </c>
      <c r="T131" s="21" t="s">
        <v>14843</v>
      </c>
      <c r="U131" s="23" t="str">
        <f>IF(Cleaned_Data!P131&gt;20000,"High-Bill","Normal-Bill")</f>
        <v>Normal-Bill</v>
      </c>
      <c r="V131" s="23" t="str">
        <f t="shared" si="4"/>
        <v>Not-Senior-Citizen</v>
      </c>
      <c r="W131" s="23" t="str">
        <f t="shared" si="5"/>
        <v>Not-Required</v>
      </c>
      <c r="X131" s="24" t="str" cm="1">
        <f t="array" ref="X131">_xlfn.IFS(P131&lt;5000,"Low",P131&lt;=20000,"Medium",P131&gt;20000,"High")</f>
        <v>Low</v>
      </c>
    </row>
    <row r="132" spans="1:24" x14ac:dyDescent="0.35">
      <c r="A132" s="28" t="s">
        <v>61</v>
      </c>
      <c r="B132" s="17" t="s">
        <v>1095</v>
      </c>
      <c r="C132" s="22" t="s">
        <v>14854</v>
      </c>
      <c r="D132" s="17" t="s">
        <v>1174</v>
      </c>
      <c r="E132" s="17" t="s">
        <v>9965</v>
      </c>
      <c r="F132" s="17" t="s">
        <v>6900</v>
      </c>
      <c r="G132" s="17" t="s">
        <v>6987</v>
      </c>
      <c r="H132" s="17" t="s">
        <v>7000</v>
      </c>
      <c r="I132" s="17" t="s">
        <v>7006</v>
      </c>
      <c r="J132" s="17" t="s">
        <v>14007</v>
      </c>
      <c r="K132" s="17" t="s">
        <v>14264</v>
      </c>
      <c r="L132" s="17" t="s">
        <v>8343</v>
      </c>
      <c r="M132" s="17" t="s">
        <v>8347</v>
      </c>
      <c r="N132" s="17" t="s">
        <v>8351</v>
      </c>
      <c r="O132" s="17" t="s">
        <v>8355</v>
      </c>
      <c r="P132" s="18">
        <v>0</v>
      </c>
      <c r="Q132" s="17" t="s">
        <v>8363</v>
      </c>
      <c r="R132" s="17" t="s">
        <v>7637</v>
      </c>
      <c r="S132" s="22" t="s">
        <v>8370</v>
      </c>
      <c r="T132" s="17" t="s">
        <v>14843</v>
      </c>
      <c r="U132" s="19" t="str">
        <f>IF(Cleaned_Data!P132&gt;20000,"High-Bill","Normal-Bill")</f>
        <v>Normal-Bill</v>
      </c>
      <c r="V132" s="19" t="str">
        <f t="shared" si="4"/>
        <v>Senior-Citizen</v>
      </c>
      <c r="W132" s="19" t="str">
        <f t="shared" si="5"/>
        <v>Follow-Up-required</v>
      </c>
      <c r="X132" s="20" t="str" cm="1">
        <f t="array" ref="X132">_xlfn.IFS(P132&lt;5000,"Low",P132&lt;=20000,"Medium",P132&gt;20000,"High")</f>
        <v>Low</v>
      </c>
    </row>
    <row r="133" spans="1:24" x14ac:dyDescent="0.35">
      <c r="A133" s="29" t="s">
        <v>61</v>
      </c>
      <c r="B133" s="21" t="s">
        <v>1097</v>
      </c>
      <c r="C133" s="21">
        <v>34</v>
      </c>
      <c r="D133" s="21" t="s">
        <v>1172</v>
      </c>
      <c r="E133" s="21" t="s">
        <v>11169</v>
      </c>
      <c r="F133" s="22" t="s">
        <v>8371</v>
      </c>
      <c r="G133" s="21" t="s">
        <v>6993</v>
      </c>
      <c r="H133" s="21" t="s">
        <v>6996</v>
      </c>
      <c r="I133" s="21" t="s">
        <v>7001</v>
      </c>
      <c r="J133" s="21" t="s">
        <v>14098</v>
      </c>
      <c r="K133" s="21" t="s">
        <v>14834</v>
      </c>
      <c r="L133" s="21" t="s">
        <v>8343</v>
      </c>
      <c r="M133" s="21" t="s">
        <v>8347</v>
      </c>
      <c r="N133" s="21" t="s">
        <v>8354</v>
      </c>
      <c r="O133" s="21" t="s">
        <v>8355</v>
      </c>
      <c r="P133" s="18">
        <v>0</v>
      </c>
      <c r="Q133" s="21" t="s">
        <v>8363</v>
      </c>
      <c r="R133" s="22" t="s">
        <v>8370</v>
      </c>
      <c r="S133" s="22" t="s">
        <v>8370</v>
      </c>
      <c r="T133" s="21" t="s">
        <v>14843</v>
      </c>
      <c r="U133" s="23" t="str">
        <f>IF(Cleaned_Data!P133&gt;20000,"High-Bill","Normal-Bill")</f>
        <v>Normal-Bill</v>
      </c>
      <c r="V133" s="23" t="str">
        <f t="shared" si="4"/>
        <v>Not-Senior-Citizen</v>
      </c>
      <c r="W133" s="23" t="str">
        <f t="shared" si="5"/>
        <v>Not-Required</v>
      </c>
      <c r="X133" s="24" t="str" cm="1">
        <f t="array" ref="X133">_xlfn.IFS(P133&lt;5000,"Low",P133&lt;=20000,"Medium",P133&gt;20000,"High")</f>
        <v>Low</v>
      </c>
    </row>
    <row r="134" spans="1:24" x14ac:dyDescent="0.35">
      <c r="A134" s="28" t="s">
        <v>61</v>
      </c>
      <c r="B134" s="17" t="s">
        <v>1120</v>
      </c>
      <c r="C134" s="22" t="s">
        <v>14854</v>
      </c>
      <c r="D134" s="17" t="s">
        <v>1172</v>
      </c>
      <c r="E134" s="17" t="s">
        <v>11276</v>
      </c>
      <c r="F134" s="22" t="s">
        <v>8371</v>
      </c>
      <c r="G134" s="17" t="s">
        <v>6989</v>
      </c>
      <c r="H134" s="17" t="s">
        <v>6997</v>
      </c>
      <c r="I134" s="17" t="s">
        <v>7006</v>
      </c>
      <c r="J134" s="17" t="s">
        <v>14016</v>
      </c>
      <c r="K134" s="17" t="s">
        <v>14702</v>
      </c>
      <c r="L134" s="17" t="s">
        <v>8338</v>
      </c>
      <c r="M134" s="17" t="s">
        <v>8347</v>
      </c>
      <c r="N134" s="17" t="s">
        <v>8351</v>
      </c>
      <c r="O134" s="17" t="s">
        <v>8358</v>
      </c>
      <c r="P134" s="18">
        <v>0</v>
      </c>
      <c r="Q134" s="22" t="s">
        <v>8370</v>
      </c>
      <c r="R134" s="22" t="s">
        <v>8370</v>
      </c>
      <c r="S134" s="17">
        <v>5</v>
      </c>
      <c r="T134" s="17" t="s">
        <v>14844</v>
      </c>
      <c r="U134" s="19" t="str">
        <f>IF(Cleaned_Data!P134&gt;20000,"High-Bill","Normal-Bill")</f>
        <v>Normal-Bill</v>
      </c>
      <c r="V134" s="19" t="str">
        <f t="shared" si="4"/>
        <v>Senior-Citizen</v>
      </c>
      <c r="W134" s="19" t="str">
        <f t="shared" si="5"/>
        <v>Not-Required</v>
      </c>
      <c r="X134" s="20" t="str" cm="1">
        <f t="array" ref="X134">_xlfn.IFS(P134&lt;5000,"Low",P134&lt;=20000,"Medium",P134&gt;20000,"High")</f>
        <v>Low</v>
      </c>
    </row>
    <row r="135" spans="1:24" x14ac:dyDescent="0.35">
      <c r="A135" s="29" t="s">
        <v>61</v>
      </c>
      <c r="B135" s="21" t="s">
        <v>1146</v>
      </c>
      <c r="C135" s="22" t="s">
        <v>14854</v>
      </c>
      <c r="D135" s="21" t="s">
        <v>1174</v>
      </c>
      <c r="E135" s="21" t="s">
        <v>12153</v>
      </c>
      <c r="F135" s="22" t="s">
        <v>8371</v>
      </c>
      <c r="G135" s="21" t="s">
        <v>6989</v>
      </c>
      <c r="H135" s="21" t="s">
        <v>6994</v>
      </c>
      <c r="I135" s="21" t="s">
        <v>7002</v>
      </c>
      <c r="J135" s="22" t="s">
        <v>8371</v>
      </c>
      <c r="K135" s="21" t="s">
        <v>14789</v>
      </c>
      <c r="L135" s="21" t="s">
        <v>8345</v>
      </c>
      <c r="M135" s="21" t="s">
        <v>8346</v>
      </c>
      <c r="N135" s="21" t="s">
        <v>8354</v>
      </c>
      <c r="O135" s="21" t="s">
        <v>8355</v>
      </c>
      <c r="P135" s="26">
        <v>32879</v>
      </c>
      <c r="Q135" s="21" t="s">
        <v>8362</v>
      </c>
      <c r="R135" s="22" t="s">
        <v>8370</v>
      </c>
      <c r="S135" s="21">
        <v>5</v>
      </c>
      <c r="T135" s="21" t="s">
        <v>14843</v>
      </c>
      <c r="U135" s="23" t="str">
        <f>IF(Cleaned_Data!P135&gt;20000,"High-Bill","Normal-Bill")</f>
        <v>High-Bill</v>
      </c>
      <c r="V135" s="23" t="str">
        <f t="shared" si="4"/>
        <v>Senior-Citizen</v>
      </c>
      <c r="W135" s="23" t="str">
        <f t="shared" si="5"/>
        <v>Not-Required</v>
      </c>
      <c r="X135" s="24" t="str" cm="1">
        <f t="array" ref="X135">_xlfn.IFS(P135&lt;5000,"Low",P135&lt;=20000,"Medium",P135&gt;20000,"High")</f>
        <v>High</v>
      </c>
    </row>
    <row r="136" spans="1:24" x14ac:dyDescent="0.35">
      <c r="A136" s="28" t="s">
        <v>61</v>
      </c>
      <c r="B136" s="17" t="s">
        <v>1035</v>
      </c>
      <c r="C136" s="17">
        <v>27</v>
      </c>
      <c r="D136" s="17" t="s">
        <v>1174</v>
      </c>
      <c r="E136" s="17" t="s">
        <v>13479</v>
      </c>
      <c r="F136" s="17" t="s">
        <v>6920</v>
      </c>
      <c r="G136" s="17" t="s">
        <v>6985</v>
      </c>
      <c r="H136" s="17" t="s">
        <v>6998</v>
      </c>
      <c r="I136" s="17" t="s">
        <v>7002</v>
      </c>
      <c r="J136" s="17" t="s">
        <v>14136</v>
      </c>
      <c r="K136" s="17" t="s">
        <v>14216</v>
      </c>
      <c r="L136" s="17" t="s">
        <v>8344</v>
      </c>
      <c r="M136" s="17" t="s">
        <v>8347</v>
      </c>
      <c r="N136" s="17" t="s">
        <v>8352</v>
      </c>
      <c r="O136" s="17" t="s">
        <v>8359</v>
      </c>
      <c r="P136" s="25">
        <v>25566</v>
      </c>
      <c r="Q136" s="17" t="s">
        <v>8363</v>
      </c>
      <c r="R136" s="22" t="s">
        <v>8370</v>
      </c>
      <c r="S136" s="17">
        <v>4</v>
      </c>
      <c r="T136" s="22" t="s">
        <v>8370</v>
      </c>
      <c r="U136" s="19" t="str">
        <f>IF(Cleaned_Data!P136&gt;20000,"High-Bill","Normal-Bill")</f>
        <v>High-Bill</v>
      </c>
      <c r="V136" s="19" t="str">
        <f t="shared" si="4"/>
        <v>Not-Senior-Citizen</v>
      </c>
      <c r="W136" s="19" t="str">
        <f t="shared" si="5"/>
        <v>Not-Required</v>
      </c>
      <c r="X136" s="20" t="str" cm="1">
        <f t="array" ref="X136">_xlfn.IFS(P136&lt;5000,"Low",P136&lt;=20000,"Medium",P136&gt;20000,"High")</f>
        <v>High</v>
      </c>
    </row>
    <row r="137" spans="1:24" x14ac:dyDescent="0.35">
      <c r="A137" s="29" t="s">
        <v>460</v>
      </c>
      <c r="B137" s="21" t="s">
        <v>1110</v>
      </c>
      <c r="C137" s="21">
        <v>14</v>
      </c>
      <c r="D137" s="21" t="s">
        <v>1172</v>
      </c>
      <c r="E137" s="21" t="s">
        <v>8979</v>
      </c>
      <c r="F137" s="21" t="s">
        <v>6756</v>
      </c>
      <c r="G137" s="21" t="s">
        <v>6988</v>
      </c>
      <c r="H137" s="21" t="s">
        <v>6996</v>
      </c>
      <c r="I137" s="21" t="s">
        <v>7003</v>
      </c>
      <c r="J137" s="22" t="s">
        <v>8371</v>
      </c>
      <c r="K137" s="21" t="s">
        <v>14560</v>
      </c>
      <c r="L137" s="21" t="s">
        <v>8342</v>
      </c>
      <c r="M137" s="21" t="s">
        <v>8346</v>
      </c>
      <c r="N137" s="21" t="s">
        <v>8352</v>
      </c>
      <c r="O137" s="21" t="s">
        <v>14841</v>
      </c>
      <c r="P137" s="18">
        <v>0</v>
      </c>
      <c r="Q137" s="21" t="s">
        <v>8363</v>
      </c>
      <c r="R137" s="21" t="s">
        <v>14056</v>
      </c>
      <c r="S137" s="21">
        <v>5</v>
      </c>
      <c r="T137" s="22" t="s">
        <v>8370</v>
      </c>
      <c r="U137" s="23" t="str">
        <f>IF(Cleaned_Data!P137&gt;20000,"High-Bill","Normal-Bill")</f>
        <v>Normal-Bill</v>
      </c>
      <c r="V137" s="23" t="str">
        <f t="shared" si="4"/>
        <v>Not-Senior-Citizen</v>
      </c>
      <c r="W137" s="23" t="str">
        <f t="shared" si="5"/>
        <v>Follow-Up-required</v>
      </c>
      <c r="X137" s="24" t="str" cm="1">
        <f t="array" ref="X137">_xlfn.IFS(P137&lt;5000,"Low",P137&lt;=20000,"Medium",P137&gt;20000,"High")</f>
        <v>Low</v>
      </c>
    </row>
    <row r="138" spans="1:24" x14ac:dyDescent="0.35">
      <c r="A138" s="28" t="s">
        <v>460</v>
      </c>
      <c r="B138" s="17" t="s">
        <v>1057</v>
      </c>
      <c r="C138" s="22" t="s">
        <v>14854</v>
      </c>
      <c r="D138" s="17" t="s">
        <v>1174</v>
      </c>
      <c r="E138" s="17" t="s">
        <v>9539</v>
      </c>
      <c r="F138" s="17" t="s">
        <v>6846</v>
      </c>
      <c r="G138" s="17" t="s">
        <v>6986</v>
      </c>
      <c r="H138" s="17" t="s">
        <v>7000</v>
      </c>
      <c r="I138" s="17" t="s">
        <v>7005</v>
      </c>
      <c r="J138" s="17" t="s">
        <v>14149</v>
      </c>
      <c r="K138" s="17" t="s">
        <v>14710</v>
      </c>
      <c r="L138" s="17" t="s">
        <v>8343</v>
      </c>
      <c r="M138" s="17" t="s">
        <v>8350</v>
      </c>
      <c r="N138" s="17" t="s">
        <v>8352</v>
      </c>
      <c r="O138" s="17" t="s">
        <v>8359</v>
      </c>
      <c r="P138" s="18">
        <v>0</v>
      </c>
      <c r="Q138" s="17" t="s">
        <v>8363</v>
      </c>
      <c r="R138" s="17" t="s">
        <v>14143</v>
      </c>
      <c r="S138" s="22" t="s">
        <v>8370</v>
      </c>
      <c r="T138" s="17" t="s">
        <v>14844</v>
      </c>
      <c r="U138" s="19" t="str">
        <f>IF(Cleaned_Data!P138&gt;20000,"High-Bill","Normal-Bill")</f>
        <v>Normal-Bill</v>
      </c>
      <c r="V138" s="19" t="str">
        <f t="shared" si="4"/>
        <v>Senior-Citizen</v>
      </c>
      <c r="W138" s="19" t="str">
        <f t="shared" si="5"/>
        <v>Follow-Up-required</v>
      </c>
      <c r="X138" s="20" t="str" cm="1">
        <f t="array" ref="X138">_xlfn.IFS(P138&lt;5000,"Low",P138&lt;=20000,"Medium",P138&gt;20000,"High")</f>
        <v>Low</v>
      </c>
    </row>
    <row r="139" spans="1:24" x14ac:dyDescent="0.35">
      <c r="A139" s="29" t="s">
        <v>460</v>
      </c>
      <c r="B139" s="21" t="s">
        <v>1143</v>
      </c>
      <c r="C139" s="22" t="s">
        <v>14854</v>
      </c>
      <c r="D139" s="21" t="s">
        <v>1172</v>
      </c>
      <c r="E139" s="21" t="s">
        <v>9717</v>
      </c>
      <c r="F139" s="22" t="s">
        <v>8371</v>
      </c>
      <c r="G139" s="21" t="s">
        <v>6990</v>
      </c>
      <c r="H139" s="21" t="s">
        <v>7000</v>
      </c>
      <c r="I139" s="21" t="s">
        <v>7001</v>
      </c>
      <c r="J139" s="22" t="s">
        <v>8371</v>
      </c>
      <c r="K139" s="21" t="s">
        <v>14268</v>
      </c>
      <c r="L139" s="21" t="s">
        <v>8342</v>
      </c>
      <c r="M139" s="21" t="s">
        <v>8349</v>
      </c>
      <c r="N139" s="21" t="s">
        <v>8353</v>
      </c>
      <c r="O139" s="21" t="s">
        <v>8358</v>
      </c>
      <c r="P139" s="26">
        <v>10463</v>
      </c>
      <c r="Q139" s="21" t="s">
        <v>8363</v>
      </c>
      <c r="R139" s="21" t="s">
        <v>14095</v>
      </c>
      <c r="S139" s="21">
        <v>1</v>
      </c>
      <c r="T139" s="21" t="s">
        <v>14844</v>
      </c>
      <c r="U139" s="23" t="str">
        <f>IF(Cleaned_Data!P139&gt;20000,"High-Bill","Normal-Bill")</f>
        <v>Normal-Bill</v>
      </c>
      <c r="V139" s="23" t="str">
        <f t="shared" si="4"/>
        <v>Senior-Citizen</v>
      </c>
      <c r="W139" s="23" t="str">
        <f t="shared" si="5"/>
        <v>Follow-Up-required</v>
      </c>
      <c r="X139" s="24" t="str" cm="1">
        <f t="array" ref="X139">_xlfn.IFS(P139&lt;5000,"Low",P139&lt;=20000,"Medium",P139&gt;20000,"High")</f>
        <v>Medium</v>
      </c>
    </row>
    <row r="140" spans="1:24" x14ac:dyDescent="0.35">
      <c r="A140" s="28" t="s">
        <v>460</v>
      </c>
      <c r="B140" s="17" t="s">
        <v>1074</v>
      </c>
      <c r="C140" s="17">
        <v>22</v>
      </c>
      <c r="D140" s="17" t="s">
        <v>1174</v>
      </c>
      <c r="E140" s="17" t="s">
        <v>10089</v>
      </c>
      <c r="F140" s="22" t="s">
        <v>8371</v>
      </c>
      <c r="G140" s="17" t="s">
        <v>6991</v>
      </c>
      <c r="H140" s="17" t="s">
        <v>6997</v>
      </c>
      <c r="I140" s="17" t="s">
        <v>7002</v>
      </c>
      <c r="J140" s="22" t="s">
        <v>8371</v>
      </c>
      <c r="K140" s="17" t="s">
        <v>14450</v>
      </c>
      <c r="L140" s="17" t="s">
        <v>8338</v>
      </c>
      <c r="M140" s="17" t="s">
        <v>8349</v>
      </c>
      <c r="N140" s="17" t="s">
        <v>8354</v>
      </c>
      <c r="O140" s="17" t="s">
        <v>14841</v>
      </c>
      <c r="P140" s="25">
        <v>37358</v>
      </c>
      <c r="Q140" s="17" t="s">
        <v>8363</v>
      </c>
      <c r="R140" s="17" t="s">
        <v>14130</v>
      </c>
      <c r="S140" s="22" t="s">
        <v>8370</v>
      </c>
      <c r="T140" s="17" t="s">
        <v>14843</v>
      </c>
      <c r="U140" s="19" t="str">
        <f>IF(Cleaned_Data!P140&gt;20000,"High-Bill","Normal-Bill")</f>
        <v>High-Bill</v>
      </c>
      <c r="V140" s="19" t="str">
        <f t="shared" si="4"/>
        <v>Not-Senior-Citizen</v>
      </c>
      <c r="W140" s="19" t="str">
        <f t="shared" si="5"/>
        <v>Follow-Up-required</v>
      </c>
      <c r="X140" s="20" t="str" cm="1">
        <f t="array" ref="X140">_xlfn.IFS(P140&lt;5000,"Low",P140&lt;=20000,"Medium",P140&gt;20000,"High")</f>
        <v>High</v>
      </c>
    </row>
    <row r="141" spans="1:24" x14ac:dyDescent="0.35">
      <c r="A141" s="29" t="s">
        <v>460</v>
      </c>
      <c r="B141" s="21" t="s">
        <v>1169</v>
      </c>
      <c r="C141" s="22" t="s">
        <v>14854</v>
      </c>
      <c r="D141" s="21" t="s">
        <v>1174</v>
      </c>
      <c r="E141" s="21" t="s">
        <v>10817</v>
      </c>
      <c r="F141" s="21" t="s">
        <v>6910</v>
      </c>
      <c r="G141" s="21" t="s">
        <v>6984</v>
      </c>
      <c r="H141" s="21" t="s">
        <v>6995</v>
      </c>
      <c r="I141" s="21" t="s">
        <v>7005</v>
      </c>
      <c r="J141" s="21" t="s">
        <v>13903</v>
      </c>
      <c r="K141" s="21" t="s">
        <v>14770</v>
      </c>
      <c r="L141" s="21" t="s">
        <v>8343</v>
      </c>
      <c r="M141" s="21" t="s">
        <v>8349</v>
      </c>
      <c r="N141" s="21" t="s">
        <v>8354</v>
      </c>
      <c r="O141" s="21" t="s">
        <v>14842</v>
      </c>
      <c r="P141" s="26">
        <v>20696</v>
      </c>
      <c r="Q141" s="21" t="s">
        <v>8363</v>
      </c>
      <c r="R141" s="22" t="s">
        <v>8370</v>
      </c>
      <c r="S141" s="21">
        <v>3</v>
      </c>
      <c r="T141" s="21" t="s">
        <v>14843</v>
      </c>
      <c r="U141" s="23" t="str">
        <f>IF(Cleaned_Data!P141&gt;20000,"High-Bill","Normal-Bill")</f>
        <v>High-Bill</v>
      </c>
      <c r="V141" s="23" t="str">
        <f t="shared" si="4"/>
        <v>Senior-Citizen</v>
      </c>
      <c r="W141" s="23" t="str">
        <f t="shared" si="5"/>
        <v>Not-Required</v>
      </c>
      <c r="X141" s="24" t="str" cm="1">
        <f t="array" ref="X141">_xlfn.IFS(P141&lt;5000,"Low",P141&lt;=20000,"Medium",P141&gt;20000,"High")</f>
        <v>High</v>
      </c>
    </row>
    <row r="142" spans="1:24" x14ac:dyDescent="0.35">
      <c r="A142" s="28" t="s">
        <v>460</v>
      </c>
      <c r="B142" s="17" t="s">
        <v>1105</v>
      </c>
      <c r="C142" s="17">
        <v>59</v>
      </c>
      <c r="D142" s="17" t="s">
        <v>1172</v>
      </c>
      <c r="E142" s="17" t="s">
        <v>11369</v>
      </c>
      <c r="F142" s="22" t="s">
        <v>8371</v>
      </c>
      <c r="G142" s="17" t="s">
        <v>6989</v>
      </c>
      <c r="H142" s="17" t="s">
        <v>6997</v>
      </c>
      <c r="I142" s="17" t="s">
        <v>7006</v>
      </c>
      <c r="J142" s="17" t="s">
        <v>14130</v>
      </c>
      <c r="K142" s="17" t="s">
        <v>14601</v>
      </c>
      <c r="L142" s="17" t="s">
        <v>8344</v>
      </c>
      <c r="M142" s="17" t="s">
        <v>8348</v>
      </c>
      <c r="N142" s="17" t="s">
        <v>8351</v>
      </c>
      <c r="O142" s="17" t="s">
        <v>8359</v>
      </c>
      <c r="P142" s="25">
        <v>10440</v>
      </c>
      <c r="Q142" s="17" t="s">
        <v>8363</v>
      </c>
      <c r="R142" s="22" t="s">
        <v>8370</v>
      </c>
      <c r="S142" s="17">
        <v>5</v>
      </c>
      <c r="T142" s="17" t="s">
        <v>14844</v>
      </c>
      <c r="U142" s="19" t="str">
        <f>IF(Cleaned_Data!P142&gt;20000,"High-Bill","Normal-Bill")</f>
        <v>Normal-Bill</v>
      </c>
      <c r="V142" s="19" t="str">
        <f t="shared" si="4"/>
        <v>Not-Senior-Citizen</v>
      </c>
      <c r="W142" s="19" t="str">
        <f t="shared" si="5"/>
        <v>Not-Required</v>
      </c>
      <c r="X142" s="20" t="str" cm="1">
        <f t="array" ref="X142">_xlfn.IFS(P142&lt;5000,"Low",P142&lt;=20000,"Medium",P142&gt;20000,"High")</f>
        <v>Medium</v>
      </c>
    </row>
    <row r="143" spans="1:24" x14ac:dyDescent="0.35">
      <c r="A143" s="29" t="s">
        <v>460</v>
      </c>
      <c r="B143" s="21" t="s">
        <v>1091</v>
      </c>
      <c r="C143" s="21">
        <v>48</v>
      </c>
      <c r="D143" s="21" t="s">
        <v>1174</v>
      </c>
      <c r="E143" s="21" t="s">
        <v>11739</v>
      </c>
      <c r="F143" s="22" t="s">
        <v>8371</v>
      </c>
      <c r="G143" s="21" t="s">
        <v>6985</v>
      </c>
      <c r="H143" s="21" t="s">
        <v>6998</v>
      </c>
      <c r="I143" s="21" t="s">
        <v>7007</v>
      </c>
      <c r="J143" s="22" t="s">
        <v>8371</v>
      </c>
      <c r="K143" s="21" t="s">
        <v>14743</v>
      </c>
      <c r="L143" s="21" t="s">
        <v>8339</v>
      </c>
      <c r="M143" s="21" t="s">
        <v>8350</v>
      </c>
      <c r="N143" s="21" t="s">
        <v>8352</v>
      </c>
      <c r="O143" s="21" t="s">
        <v>14842</v>
      </c>
      <c r="P143" s="18">
        <v>0</v>
      </c>
      <c r="Q143" s="21" t="s">
        <v>8363</v>
      </c>
      <c r="R143" s="22" t="s">
        <v>8370</v>
      </c>
      <c r="S143" s="22" t="s">
        <v>8370</v>
      </c>
      <c r="T143" s="22" t="s">
        <v>8370</v>
      </c>
      <c r="U143" s="23" t="str">
        <f>IF(Cleaned_Data!P143&gt;20000,"High-Bill","Normal-Bill")</f>
        <v>Normal-Bill</v>
      </c>
      <c r="V143" s="23" t="str">
        <f t="shared" si="4"/>
        <v>Not-Senior-Citizen</v>
      </c>
      <c r="W143" s="23" t="str">
        <f t="shared" si="5"/>
        <v>Not-Required</v>
      </c>
      <c r="X143" s="24" t="str" cm="1">
        <f t="array" ref="X143">_xlfn.IFS(P143&lt;5000,"Low",P143&lt;=20000,"Medium",P143&gt;20000,"High")</f>
        <v>Low</v>
      </c>
    </row>
    <row r="144" spans="1:24" x14ac:dyDescent="0.35">
      <c r="A144" s="28" t="s">
        <v>460</v>
      </c>
      <c r="B144" s="17" t="s">
        <v>1108</v>
      </c>
      <c r="C144" s="22" t="s">
        <v>14854</v>
      </c>
      <c r="D144" s="17" t="s">
        <v>1174</v>
      </c>
      <c r="E144" s="17" t="s">
        <v>12479</v>
      </c>
      <c r="F144" s="17" t="s">
        <v>6964</v>
      </c>
      <c r="G144" s="17" t="s">
        <v>6990</v>
      </c>
      <c r="H144" s="17" t="s">
        <v>6994</v>
      </c>
      <c r="I144" s="17" t="s">
        <v>7002</v>
      </c>
      <c r="J144" s="17" t="s">
        <v>13985</v>
      </c>
      <c r="K144" s="17" t="s">
        <v>14408</v>
      </c>
      <c r="L144" s="17" t="s">
        <v>8345</v>
      </c>
      <c r="M144" s="17" t="s">
        <v>8346</v>
      </c>
      <c r="N144" s="17" t="s">
        <v>8352</v>
      </c>
      <c r="O144" s="17" t="s">
        <v>14841</v>
      </c>
      <c r="P144" s="18">
        <v>0</v>
      </c>
      <c r="Q144" s="17" t="s">
        <v>8362</v>
      </c>
      <c r="R144" s="17" t="s">
        <v>14009</v>
      </c>
      <c r="S144" s="22" t="s">
        <v>8370</v>
      </c>
      <c r="T144" s="22" t="s">
        <v>8370</v>
      </c>
      <c r="U144" s="19" t="str">
        <f>IF(Cleaned_Data!P144&gt;20000,"High-Bill","Normal-Bill")</f>
        <v>Normal-Bill</v>
      </c>
      <c r="V144" s="19" t="str">
        <f t="shared" si="4"/>
        <v>Senior-Citizen</v>
      </c>
      <c r="W144" s="19" t="str">
        <f t="shared" si="5"/>
        <v>Follow-Up-required</v>
      </c>
      <c r="X144" s="20" t="str" cm="1">
        <f t="array" ref="X144">_xlfn.IFS(P144&lt;5000,"Low",P144&lt;=20000,"Medium",P144&gt;20000,"High")</f>
        <v>Low</v>
      </c>
    </row>
    <row r="145" spans="1:24" x14ac:dyDescent="0.35">
      <c r="A145" s="29" t="s">
        <v>460</v>
      </c>
      <c r="B145" s="21" t="s">
        <v>1056</v>
      </c>
      <c r="C145" s="22" t="s">
        <v>14854</v>
      </c>
      <c r="D145" s="21" t="s">
        <v>1174</v>
      </c>
      <c r="E145" s="21" t="s">
        <v>13447</v>
      </c>
      <c r="F145" s="21" t="s">
        <v>6891</v>
      </c>
      <c r="G145" s="21" t="s">
        <v>6989</v>
      </c>
      <c r="H145" s="21" t="s">
        <v>6998</v>
      </c>
      <c r="I145" s="21" t="s">
        <v>7004</v>
      </c>
      <c r="J145" s="21" t="s">
        <v>14054</v>
      </c>
      <c r="K145" s="21" t="s">
        <v>14467</v>
      </c>
      <c r="L145" s="21" t="s">
        <v>8342</v>
      </c>
      <c r="M145" s="21" t="s">
        <v>8347</v>
      </c>
      <c r="N145" s="21" t="s">
        <v>8353</v>
      </c>
      <c r="O145" s="21" t="s">
        <v>14842</v>
      </c>
      <c r="P145" s="26">
        <v>16119</v>
      </c>
      <c r="Q145" s="21" t="s">
        <v>8363</v>
      </c>
      <c r="R145" s="21" t="s">
        <v>14071</v>
      </c>
      <c r="S145" s="21">
        <v>1</v>
      </c>
      <c r="T145" s="21" t="s">
        <v>14845</v>
      </c>
      <c r="U145" s="23" t="str">
        <f>IF(Cleaned_Data!P145&gt;20000,"High-Bill","Normal-Bill")</f>
        <v>Normal-Bill</v>
      </c>
      <c r="V145" s="23" t="str">
        <f t="shared" si="4"/>
        <v>Senior-Citizen</v>
      </c>
      <c r="W145" s="23" t="str">
        <f t="shared" si="5"/>
        <v>Follow-Up-required</v>
      </c>
      <c r="X145" s="24" t="str" cm="1">
        <f t="array" ref="X145">_xlfn.IFS(P145&lt;5000,"Low",P145&lt;=20000,"Medium",P145&gt;20000,"High")</f>
        <v>Medium</v>
      </c>
    </row>
    <row r="146" spans="1:24" x14ac:dyDescent="0.35">
      <c r="A146" s="28" t="s">
        <v>460</v>
      </c>
      <c r="B146" s="17" t="s">
        <v>1071</v>
      </c>
      <c r="C146" s="22" t="s">
        <v>14854</v>
      </c>
      <c r="D146" s="17" t="s">
        <v>1174</v>
      </c>
      <c r="E146" s="17" t="s">
        <v>13890</v>
      </c>
      <c r="F146" s="17" t="s">
        <v>6844</v>
      </c>
      <c r="G146" s="17" t="s">
        <v>6986</v>
      </c>
      <c r="H146" s="17" t="s">
        <v>6999</v>
      </c>
      <c r="I146" s="17" t="s">
        <v>7002</v>
      </c>
      <c r="J146" s="17" t="s">
        <v>14170</v>
      </c>
      <c r="K146" s="17" t="s">
        <v>14404</v>
      </c>
      <c r="L146" s="17" t="s">
        <v>8338</v>
      </c>
      <c r="M146" s="17" t="s">
        <v>8347</v>
      </c>
      <c r="N146" s="17" t="s">
        <v>8354</v>
      </c>
      <c r="O146" s="17" t="s">
        <v>8358</v>
      </c>
      <c r="P146" s="18">
        <v>0</v>
      </c>
      <c r="Q146" s="17" t="s">
        <v>8364</v>
      </c>
      <c r="R146" s="22" t="s">
        <v>8370</v>
      </c>
      <c r="S146" s="22" t="s">
        <v>8370</v>
      </c>
      <c r="T146" s="22" t="s">
        <v>8370</v>
      </c>
      <c r="U146" s="19" t="str">
        <f>IF(Cleaned_Data!P146&gt;20000,"High-Bill","Normal-Bill")</f>
        <v>Normal-Bill</v>
      </c>
      <c r="V146" s="19" t="str">
        <f t="shared" si="4"/>
        <v>Senior-Citizen</v>
      </c>
      <c r="W146" s="19" t="str">
        <f t="shared" si="5"/>
        <v>Not-Required</v>
      </c>
      <c r="X146" s="20" t="str" cm="1">
        <f t="array" ref="X146">_xlfn.IFS(P146&lt;5000,"Low",P146&lt;=20000,"Medium",P146&gt;20000,"High")</f>
        <v>Low</v>
      </c>
    </row>
    <row r="147" spans="1:24" x14ac:dyDescent="0.35">
      <c r="A147" s="29" t="s">
        <v>438</v>
      </c>
      <c r="B147" s="21" t="s">
        <v>1035</v>
      </c>
      <c r="C147" s="21">
        <v>38</v>
      </c>
      <c r="D147" s="21" t="s">
        <v>1174</v>
      </c>
      <c r="E147" s="21" t="s">
        <v>8949</v>
      </c>
      <c r="F147" s="22" t="s">
        <v>8371</v>
      </c>
      <c r="G147" s="21" t="s">
        <v>6993</v>
      </c>
      <c r="H147" s="21" t="s">
        <v>7000</v>
      </c>
      <c r="I147" s="21" t="s">
        <v>7003</v>
      </c>
      <c r="J147" s="21" t="s">
        <v>13970</v>
      </c>
      <c r="K147" s="21" t="s">
        <v>14336</v>
      </c>
      <c r="L147" s="21" t="s">
        <v>8338</v>
      </c>
      <c r="M147" s="21" t="s">
        <v>8348</v>
      </c>
      <c r="N147" s="21" t="s">
        <v>8354</v>
      </c>
      <c r="O147" s="21" t="s">
        <v>14842</v>
      </c>
      <c r="P147" s="26">
        <v>11024</v>
      </c>
      <c r="Q147" s="21" t="s">
        <v>8362</v>
      </c>
      <c r="R147" s="22" t="s">
        <v>8370</v>
      </c>
      <c r="S147" s="22" t="s">
        <v>8370</v>
      </c>
      <c r="T147" s="21" t="s">
        <v>14844</v>
      </c>
      <c r="U147" s="23" t="str">
        <f>IF(Cleaned_Data!P147&gt;20000,"High-Bill","Normal-Bill")</f>
        <v>Normal-Bill</v>
      </c>
      <c r="V147" s="23" t="str">
        <f t="shared" si="4"/>
        <v>Not-Senior-Citizen</v>
      </c>
      <c r="W147" s="23" t="str">
        <f t="shared" si="5"/>
        <v>Not-Required</v>
      </c>
      <c r="X147" s="24" t="str" cm="1">
        <f t="array" ref="X147">_xlfn.IFS(P147&lt;5000,"Low",P147&lt;=20000,"Medium",P147&gt;20000,"High")</f>
        <v>Medium</v>
      </c>
    </row>
    <row r="148" spans="1:24" x14ac:dyDescent="0.35">
      <c r="A148" s="28" t="s">
        <v>438</v>
      </c>
      <c r="B148" s="17" t="s">
        <v>1114</v>
      </c>
      <c r="C148" s="22" t="s">
        <v>14854</v>
      </c>
      <c r="D148" s="17" t="s">
        <v>1174</v>
      </c>
      <c r="E148" s="17" t="s">
        <v>9678</v>
      </c>
      <c r="F148" s="17" t="s">
        <v>6761</v>
      </c>
      <c r="G148" s="17" t="s">
        <v>6991</v>
      </c>
      <c r="H148" s="17" t="s">
        <v>6998</v>
      </c>
      <c r="I148" s="17" t="s">
        <v>7005</v>
      </c>
      <c r="J148" s="17" t="s">
        <v>14159</v>
      </c>
      <c r="K148" s="17" t="s">
        <v>14197</v>
      </c>
      <c r="L148" s="17" t="s">
        <v>8341</v>
      </c>
      <c r="M148" s="17" t="s">
        <v>8349</v>
      </c>
      <c r="N148" s="17" t="s">
        <v>8352</v>
      </c>
      <c r="O148" s="17" t="s">
        <v>8358</v>
      </c>
      <c r="P148" s="18">
        <v>0</v>
      </c>
      <c r="Q148" s="17" t="s">
        <v>8363</v>
      </c>
      <c r="R148" s="17" t="s">
        <v>7076</v>
      </c>
      <c r="S148" s="22" t="s">
        <v>8370</v>
      </c>
      <c r="T148" s="17" t="s">
        <v>14843</v>
      </c>
      <c r="U148" s="19" t="str">
        <f>IF(Cleaned_Data!P148&gt;20000,"High-Bill","Normal-Bill")</f>
        <v>Normal-Bill</v>
      </c>
      <c r="V148" s="19" t="str">
        <f t="shared" si="4"/>
        <v>Senior-Citizen</v>
      </c>
      <c r="W148" s="19" t="str">
        <f t="shared" si="5"/>
        <v>Follow-Up-required</v>
      </c>
      <c r="X148" s="20" t="str" cm="1">
        <f t="array" ref="X148">_xlfn.IFS(P148&lt;5000,"Low",P148&lt;=20000,"Medium",P148&gt;20000,"High")</f>
        <v>Low</v>
      </c>
    </row>
    <row r="149" spans="1:24" x14ac:dyDescent="0.35">
      <c r="A149" s="29" t="s">
        <v>438</v>
      </c>
      <c r="B149" s="21" t="s">
        <v>1148</v>
      </c>
      <c r="C149" s="21">
        <v>54</v>
      </c>
      <c r="D149" s="21" t="s">
        <v>1172</v>
      </c>
      <c r="E149" s="21" t="s">
        <v>10187</v>
      </c>
      <c r="F149" s="21" t="s">
        <v>6961</v>
      </c>
      <c r="G149" s="21" t="s">
        <v>6993</v>
      </c>
      <c r="H149" s="21" t="s">
        <v>6999</v>
      </c>
      <c r="I149" s="21" t="s">
        <v>7007</v>
      </c>
      <c r="J149" s="21" t="s">
        <v>14013</v>
      </c>
      <c r="K149" s="21" t="s">
        <v>14560</v>
      </c>
      <c r="L149" s="21" t="s">
        <v>8340</v>
      </c>
      <c r="M149" s="21" t="s">
        <v>8347</v>
      </c>
      <c r="N149" s="21" t="s">
        <v>8353</v>
      </c>
      <c r="O149" s="21" t="s">
        <v>8358</v>
      </c>
      <c r="P149" s="18">
        <v>0</v>
      </c>
      <c r="Q149" s="21" t="s">
        <v>8362</v>
      </c>
      <c r="R149" s="21" t="s">
        <v>14132</v>
      </c>
      <c r="S149" s="21">
        <v>4</v>
      </c>
      <c r="T149" s="22" t="s">
        <v>8370</v>
      </c>
      <c r="U149" s="23" t="str">
        <f>IF(Cleaned_Data!P149&gt;20000,"High-Bill","Normal-Bill")</f>
        <v>Normal-Bill</v>
      </c>
      <c r="V149" s="23" t="str">
        <f t="shared" si="4"/>
        <v>Not-Senior-Citizen</v>
      </c>
      <c r="W149" s="23" t="str">
        <f t="shared" si="5"/>
        <v>Follow-Up-required</v>
      </c>
      <c r="X149" s="24" t="str" cm="1">
        <f t="array" ref="X149">_xlfn.IFS(P149&lt;5000,"Low",P149&lt;=20000,"Medium",P149&gt;20000,"High")</f>
        <v>Low</v>
      </c>
    </row>
    <row r="150" spans="1:24" x14ac:dyDescent="0.35">
      <c r="A150" s="28" t="s">
        <v>438</v>
      </c>
      <c r="B150" s="17" t="s">
        <v>1141</v>
      </c>
      <c r="C150" s="17">
        <v>4</v>
      </c>
      <c r="D150" s="17" t="s">
        <v>1172</v>
      </c>
      <c r="E150" s="17" t="s">
        <v>10246</v>
      </c>
      <c r="F150" s="17" t="s">
        <v>6874</v>
      </c>
      <c r="G150" s="17" t="s">
        <v>6986</v>
      </c>
      <c r="H150" s="17" t="s">
        <v>6997</v>
      </c>
      <c r="I150" s="17" t="s">
        <v>7006</v>
      </c>
      <c r="J150" s="17" t="s">
        <v>14153</v>
      </c>
      <c r="K150" s="17" t="s">
        <v>14653</v>
      </c>
      <c r="L150" s="17" t="s">
        <v>8343</v>
      </c>
      <c r="M150" s="17" t="s">
        <v>8350</v>
      </c>
      <c r="N150" s="17" t="s">
        <v>8352</v>
      </c>
      <c r="O150" s="17" t="s">
        <v>8359</v>
      </c>
      <c r="P150" s="18">
        <v>0</v>
      </c>
      <c r="Q150" s="17" t="s">
        <v>8362</v>
      </c>
      <c r="R150" s="22" t="s">
        <v>8370</v>
      </c>
      <c r="S150" s="17">
        <v>1</v>
      </c>
      <c r="T150" s="17" t="s">
        <v>14843</v>
      </c>
      <c r="U150" s="19" t="str">
        <f>IF(Cleaned_Data!P150&gt;20000,"High-Bill","Normal-Bill")</f>
        <v>Normal-Bill</v>
      </c>
      <c r="V150" s="19" t="str">
        <f t="shared" si="4"/>
        <v>Not-Senior-Citizen</v>
      </c>
      <c r="W150" s="19" t="str">
        <f t="shared" si="5"/>
        <v>Not-Required</v>
      </c>
      <c r="X150" s="20" t="str" cm="1">
        <f t="array" ref="X150">_xlfn.IFS(P150&lt;5000,"Low",P150&lt;=20000,"Medium",P150&gt;20000,"High")</f>
        <v>Low</v>
      </c>
    </row>
    <row r="151" spans="1:24" x14ac:dyDescent="0.35">
      <c r="A151" s="29" t="s">
        <v>438</v>
      </c>
      <c r="B151" s="21" t="s">
        <v>1148</v>
      </c>
      <c r="C151" s="22" t="s">
        <v>14854</v>
      </c>
      <c r="D151" s="21" t="s">
        <v>1174</v>
      </c>
      <c r="E151" s="21" t="s">
        <v>10311</v>
      </c>
      <c r="F151" s="22" t="s">
        <v>8371</v>
      </c>
      <c r="G151" s="21" t="s">
        <v>6988</v>
      </c>
      <c r="H151" s="21" t="s">
        <v>6997</v>
      </c>
      <c r="I151" s="21" t="s">
        <v>7005</v>
      </c>
      <c r="J151" s="22" t="s">
        <v>8371</v>
      </c>
      <c r="K151" s="21" t="s">
        <v>14566</v>
      </c>
      <c r="L151" s="21" t="s">
        <v>8341</v>
      </c>
      <c r="M151" s="21" t="s">
        <v>8350</v>
      </c>
      <c r="N151" s="21" t="s">
        <v>8352</v>
      </c>
      <c r="O151" s="21" t="s">
        <v>8358</v>
      </c>
      <c r="P151" s="18">
        <v>0</v>
      </c>
      <c r="Q151" s="21" t="s">
        <v>8363</v>
      </c>
      <c r="R151" s="21" t="s">
        <v>14091</v>
      </c>
      <c r="S151" s="21">
        <v>4</v>
      </c>
      <c r="T151" s="21" t="s">
        <v>14844</v>
      </c>
      <c r="U151" s="23" t="str">
        <f>IF(Cleaned_Data!P151&gt;20000,"High-Bill","Normal-Bill")</f>
        <v>Normal-Bill</v>
      </c>
      <c r="V151" s="23" t="str">
        <f t="shared" si="4"/>
        <v>Senior-Citizen</v>
      </c>
      <c r="W151" s="23" t="str">
        <f t="shared" si="5"/>
        <v>Follow-Up-required</v>
      </c>
      <c r="X151" s="24" t="str" cm="1">
        <f t="array" ref="X151">_xlfn.IFS(P151&lt;5000,"Low",P151&lt;=20000,"Medium",P151&gt;20000,"High")</f>
        <v>Low</v>
      </c>
    </row>
    <row r="152" spans="1:24" x14ac:dyDescent="0.35">
      <c r="A152" s="28" t="s">
        <v>438</v>
      </c>
      <c r="B152" s="17" t="s">
        <v>1166</v>
      </c>
      <c r="C152" s="17">
        <v>66</v>
      </c>
      <c r="D152" s="22" t="s">
        <v>14847</v>
      </c>
      <c r="E152" s="17" t="s">
        <v>11023</v>
      </c>
      <c r="F152" s="17" t="s">
        <v>6884</v>
      </c>
      <c r="G152" s="17" t="s">
        <v>6984</v>
      </c>
      <c r="H152" s="17" t="s">
        <v>6994</v>
      </c>
      <c r="I152" s="17" t="s">
        <v>7005</v>
      </c>
      <c r="J152" s="17" t="s">
        <v>13942</v>
      </c>
      <c r="K152" s="17" t="s">
        <v>14247</v>
      </c>
      <c r="L152" s="17" t="s">
        <v>8343</v>
      </c>
      <c r="M152" s="17" t="s">
        <v>8350</v>
      </c>
      <c r="N152" s="17" t="s">
        <v>8353</v>
      </c>
      <c r="O152" s="17" t="s">
        <v>14842</v>
      </c>
      <c r="P152" s="25">
        <v>23127</v>
      </c>
      <c r="Q152" s="17" t="s">
        <v>8362</v>
      </c>
      <c r="R152" s="22" t="s">
        <v>8370</v>
      </c>
      <c r="S152" s="22" t="s">
        <v>8370</v>
      </c>
      <c r="T152" s="17" t="s">
        <v>14844</v>
      </c>
      <c r="U152" s="19" t="str">
        <f>IF(Cleaned_Data!P152&gt;20000,"High-Bill","Normal-Bill")</f>
        <v>High-Bill</v>
      </c>
      <c r="V152" s="19" t="str">
        <f t="shared" si="4"/>
        <v>Senior-Citizen</v>
      </c>
      <c r="W152" s="19" t="str">
        <f t="shared" si="5"/>
        <v>Not-Required</v>
      </c>
      <c r="X152" s="20" t="str" cm="1">
        <f t="array" ref="X152">_xlfn.IFS(P152&lt;5000,"Low",P152&lt;=20000,"Medium",P152&gt;20000,"High")</f>
        <v>High</v>
      </c>
    </row>
    <row r="153" spans="1:24" x14ac:dyDescent="0.35">
      <c r="A153" s="29" t="s">
        <v>692</v>
      </c>
      <c r="B153" s="21" t="s">
        <v>1033</v>
      </c>
      <c r="C153" s="22" t="s">
        <v>14854</v>
      </c>
      <c r="D153" s="21" t="s">
        <v>1174</v>
      </c>
      <c r="E153" s="21" t="s">
        <v>9490</v>
      </c>
      <c r="F153" s="21" t="s">
        <v>6689</v>
      </c>
      <c r="G153" s="21" t="s">
        <v>6991</v>
      </c>
      <c r="H153" s="21" t="s">
        <v>7000</v>
      </c>
      <c r="I153" s="21" t="s">
        <v>7006</v>
      </c>
      <c r="J153" s="22" t="s">
        <v>8371</v>
      </c>
      <c r="K153" s="21" t="s">
        <v>14704</v>
      </c>
      <c r="L153" s="21" t="s">
        <v>8341</v>
      </c>
      <c r="M153" s="21" t="s">
        <v>8349</v>
      </c>
      <c r="N153" s="21" t="s">
        <v>8353</v>
      </c>
      <c r="O153" s="21" t="s">
        <v>14842</v>
      </c>
      <c r="P153" s="18">
        <v>0</v>
      </c>
      <c r="Q153" s="21" t="s">
        <v>8362</v>
      </c>
      <c r="R153" s="21" t="s">
        <v>13951</v>
      </c>
      <c r="S153" s="21">
        <v>3</v>
      </c>
      <c r="T153" s="21" t="s">
        <v>14844</v>
      </c>
      <c r="U153" s="23" t="str">
        <f>IF(Cleaned_Data!P153&gt;20000,"High-Bill","Normal-Bill")</f>
        <v>Normal-Bill</v>
      </c>
      <c r="V153" s="23" t="str">
        <f t="shared" si="4"/>
        <v>Senior-Citizen</v>
      </c>
      <c r="W153" s="23" t="str">
        <f t="shared" si="5"/>
        <v>Follow-Up-required</v>
      </c>
      <c r="X153" s="24" t="str" cm="1">
        <f t="array" ref="X153">_xlfn.IFS(P153&lt;5000,"Low",P153&lt;=20000,"Medium",P153&gt;20000,"High")</f>
        <v>Low</v>
      </c>
    </row>
    <row r="154" spans="1:24" x14ac:dyDescent="0.35">
      <c r="A154" s="28" t="s">
        <v>692</v>
      </c>
      <c r="B154" s="17" t="s">
        <v>1078</v>
      </c>
      <c r="C154" s="22" t="s">
        <v>14854</v>
      </c>
      <c r="D154" s="17" t="s">
        <v>1172</v>
      </c>
      <c r="E154" s="17" t="s">
        <v>10005</v>
      </c>
      <c r="F154" s="22" t="s">
        <v>8371</v>
      </c>
      <c r="G154" s="17" t="s">
        <v>6988</v>
      </c>
      <c r="H154" s="17" t="s">
        <v>6999</v>
      </c>
      <c r="I154" s="17" t="s">
        <v>7001</v>
      </c>
      <c r="J154" s="22" t="s">
        <v>8371</v>
      </c>
      <c r="K154" s="17" t="s">
        <v>14219</v>
      </c>
      <c r="L154" s="17" t="s">
        <v>8345</v>
      </c>
      <c r="M154" s="17" t="s">
        <v>8350</v>
      </c>
      <c r="N154" s="17" t="s">
        <v>8351</v>
      </c>
      <c r="O154" s="17" t="s">
        <v>14841</v>
      </c>
      <c r="P154" s="18">
        <v>0</v>
      </c>
      <c r="Q154" s="22" t="s">
        <v>8370</v>
      </c>
      <c r="R154" s="17" t="s">
        <v>14136</v>
      </c>
      <c r="S154" s="17">
        <v>3</v>
      </c>
      <c r="T154" s="17" t="s">
        <v>14843</v>
      </c>
      <c r="U154" s="19" t="str">
        <f>IF(Cleaned_Data!P154&gt;20000,"High-Bill","Normal-Bill")</f>
        <v>Normal-Bill</v>
      </c>
      <c r="V154" s="19" t="str">
        <f t="shared" si="4"/>
        <v>Senior-Citizen</v>
      </c>
      <c r="W154" s="19" t="str">
        <f t="shared" si="5"/>
        <v>Follow-Up-required</v>
      </c>
      <c r="X154" s="20" t="str" cm="1">
        <f t="array" ref="X154">_xlfn.IFS(P154&lt;5000,"Low",P154&lt;=20000,"Medium",P154&gt;20000,"High")</f>
        <v>Low</v>
      </c>
    </row>
    <row r="155" spans="1:24" x14ac:dyDescent="0.35">
      <c r="A155" s="29" t="s">
        <v>692</v>
      </c>
      <c r="B155" s="21" t="s">
        <v>1099</v>
      </c>
      <c r="C155" s="21">
        <v>85</v>
      </c>
      <c r="D155" s="21" t="s">
        <v>1172</v>
      </c>
      <c r="E155" s="21" t="s">
        <v>11718</v>
      </c>
      <c r="F155" s="21" t="s">
        <v>6800</v>
      </c>
      <c r="G155" s="21" t="s">
        <v>6990</v>
      </c>
      <c r="H155" s="21" t="s">
        <v>6999</v>
      </c>
      <c r="I155" s="21" t="s">
        <v>7001</v>
      </c>
      <c r="J155" s="21" t="s">
        <v>13920</v>
      </c>
      <c r="K155" s="21" t="s">
        <v>14283</v>
      </c>
      <c r="L155" s="21" t="s">
        <v>8340</v>
      </c>
      <c r="M155" s="21" t="s">
        <v>8350</v>
      </c>
      <c r="N155" s="21" t="s">
        <v>8352</v>
      </c>
      <c r="O155" s="21" t="s">
        <v>8359</v>
      </c>
      <c r="P155" s="18">
        <v>0</v>
      </c>
      <c r="Q155" s="21" t="s">
        <v>8362</v>
      </c>
      <c r="R155" s="22" t="s">
        <v>8370</v>
      </c>
      <c r="S155" s="21">
        <v>4</v>
      </c>
      <c r="T155" s="21" t="s">
        <v>14843</v>
      </c>
      <c r="U155" s="23" t="str">
        <f>IF(Cleaned_Data!P155&gt;20000,"High-Bill","Normal-Bill")</f>
        <v>Normal-Bill</v>
      </c>
      <c r="V155" s="23" t="str">
        <f t="shared" si="4"/>
        <v>Senior-Citizen</v>
      </c>
      <c r="W155" s="23" t="str">
        <f t="shared" si="5"/>
        <v>Not-Required</v>
      </c>
      <c r="X155" s="24" t="str" cm="1">
        <f t="array" ref="X155">_xlfn.IFS(P155&lt;5000,"Low",P155&lt;=20000,"Medium",P155&gt;20000,"High")</f>
        <v>Low</v>
      </c>
    </row>
    <row r="156" spans="1:24" x14ac:dyDescent="0.35">
      <c r="A156" s="28" t="s">
        <v>692</v>
      </c>
      <c r="B156" s="17" t="s">
        <v>1071</v>
      </c>
      <c r="C156" s="17">
        <v>39</v>
      </c>
      <c r="D156" s="17" t="s">
        <v>1172</v>
      </c>
      <c r="E156" s="17" t="s">
        <v>11901</v>
      </c>
      <c r="F156" s="17" t="s">
        <v>6871</v>
      </c>
      <c r="G156" s="17" t="s">
        <v>6992</v>
      </c>
      <c r="H156" s="17" t="s">
        <v>6997</v>
      </c>
      <c r="I156" s="17" t="s">
        <v>7001</v>
      </c>
      <c r="J156" s="17" t="s">
        <v>14023</v>
      </c>
      <c r="K156" s="17" t="s">
        <v>14545</v>
      </c>
      <c r="L156" s="17" t="s">
        <v>8344</v>
      </c>
      <c r="M156" s="17" t="s">
        <v>8349</v>
      </c>
      <c r="N156" s="17" t="s">
        <v>8351</v>
      </c>
      <c r="O156" s="17" t="s">
        <v>8358</v>
      </c>
      <c r="P156" s="18">
        <v>0</v>
      </c>
      <c r="Q156" s="17" t="s">
        <v>8363</v>
      </c>
      <c r="R156" s="22" t="s">
        <v>8370</v>
      </c>
      <c r="S156" s="22" t="s">
        <v>8370</v>
      </c>
      <c r="T156" s="17" t="s">
        <v>14843</v>
      </c>
      <c r="U156" s="19" t="str">
        <f>IF(Cleaned_Data!P156&gt;20000,"High-Bill","Normal-Bill")</f>
        <v>Normal-Bill</v>
      </c>
      <c r="V156" s="19" t="str">
        <f t="shared" si="4"/>
        <v>Not-Senior-Citizen</v>
      </c>
      <c r="W156" s="19" t="str">
        <f t="shared" si="5"/>
        <v>Not-Required</v>
      </c>
      <c r="X156" s="20" t="str" cm="1">
        <f t="array" ref="X156">_xlfn.IFS(P156&lt;5000,"Low",P156&lt;=20000,"Medium",P156&gt;20000,"High")</f>
        <v>Low</v>
      </c>
    </row>
    <row r="157" spans="1:24" x14ac:dyDescent="0.35">
      <c r="A157" s="29" t="s">
        <v>692</v>
      </c>
      <c r="B157" s="21" t="s">
        <v>1116</v>
      </c>
      <c r="C157" s="22" t="s">
        <v>14854</v>
      </c>
      <c r="D157" s="21" t="s">
        <v>1172</v>
      </c>
      <c r="E157" s="21" t="s">
        <v>12189</v>
      </c>
      <c r="F157" s="21" t="s">
        <v>6915</v>
      </c>
      <c r="G157" s="21" t="s">
        <v>6989</v>
      </c>
      <c r="H157" s="21" t="s">
        <v>6994</v>
      </c>
      <c r="I157" s="21" t="s">
        <v>7003</v>
      </c>
      <c r="J157" s="21" t="s">
        <v>14021</v>
      </c>
      <c r="K157" s="21" t="s">
        <v>14623</v>
      </c>
      <c r="L157" s="21" t="s">
        <v>8338</v>
      </c>
      <c r="M157" s="21" t="s">
        <v>8347</v>
      </c>
      <c r="N157" s="21" t="s">
        <v>8351</v>
      </c>
      <c r="O157" s="21" t="s">
        <v>8355</v>
      </c>
      <c r="P157" s="18">
        <v>0</v>
      </c>
      <c r="Q157" s="22" t="s">
        <v>8370</v>
      </c>
      <c r="R157" s="22" t="s">
        <v>8370</v>
      </c>
      <c r="S157" s="22" t="s">
        <v>8370</v>
      </c>
      <c r="T157" s="21" t="s">
        <v>14844</v>
      </c>
      <c r="U157" s="23" t="str">
        <f>IF(Cleaned_Data!P157&gt;20000,"High-Bill","Normal-Bill")</f>
        <v>Normal-Bill</v>
      </c>
      <c r="V157" s="23" t="str">
        <f t="shared" si="4"/>
        <v>Senior-Citizen</v>
      </c>
      <c r="W157" s="23" t="str">
        <f t="shared" si="5"/>
        <v>Not-Required</v>
      </c>
      <c r="X157" s="24" t="str" cm="1">
        <f t="array" ref="X157">_xlfn.IFS(P157&lt;5000,"Low",P157&lt;=20000,"Medium",P157&gt;20000,"High")</f>
        <v>Low</v>
      </c>
    </row>
    <row r="158" spans="1:24" x14ac:dyDescent="0.35">
      <c r="A158" s="28" t="s">
        <v>692</v>
      </c>
      <c r="B158" s="17" t="s">
        <v>1021</v>
      </c>
      <c r="C158" s="17">
        <v>59</v>
      </c>
      <c r="D158" s="17" t="s">
        <v>1174</v>
      </c>
      <c r="E158" s="17" t="s">
        <v>12198</v>
      </c>
      <c r="F158" s="17" t="s">
        <v>6724</v>
      </c>
      <c r="G158" s="17" t="s">
        <v>6992</v>
      </c>
      <c r="H158" s="17" t="s">
        <v>6997</v>
      </c>
      <c r="I158" s="17" t="s">
        <v>7002</v>
      </c>
      <c r="J158" s="22" t="s">
        <v>8371</v>
      </c>
      <c r="K158" s="17" t="s">
        <v>14262</v>
      </c>
      <c r="L158" s="17" t="s">
        <v>8342</v>
      </c>
      <c r="M158" s="17" t="s">
        <v>8346</v>
      </c>
      <c r="N158" s="17" t="s">
        <v>8354</v>
      </c>
      <c r="O158" s="17" t="s">
        <v>8358</v>
      </c>
      <c r="P158" s="25">
        <v>17856</v>
      </c>
      <c r="Q158" s="17" t="s">
        <v>8363</v>
      </c>
      <c r="R158" s="22" t="s">
        <v>8370</v>
      </c>
      <c r="S158" s="17">
        <v>5</v>
      </c>
      <c r="T158" s="17" t="s">
        <v>14844</v>
      </c>
      <c r="U158" s="19" t="str">
        <f>IF(Cleaned_Data!P158&gt;20000,"High-Bill","Normal-Bill")</f>
        <v>Normal-Bill</v>
      </c>
      <c r="V158" s="19" t="str">
        <f t="shared" si="4"/>
        <v>Not-Senior-Citizen</v>
      </c>
      <c r="W158" s="19" t="str">
        <f t="shared" si="5"/>
        <v>Not-Required</v>
      </c>
      <c r="X158" s="20" t="str" cm="1">
        <f t="array" ref="X158">_xlfn.IFS(P158&lt;5000,"Low",P158&lt;=20000,"Medium",P158&gt;20000,"High")</f>
        <v>Medium</v>
      </c>
    </row>
    <row r="159" spans="1:24" x14ac:dyDescent="0.35">
      <c r="A159" s="29" t="s">
        <v>692</v>
      </c>
      <c r="B159" s="21" t="s">
        <v>1080</v>
      </c>
      <c r="C159" s="21">
        <v>33</v>
      </c>
      <c r="D159" s="21" t="s">
        <v>1174</v>
      </c>
      <c r="E159" s="21" t="s">
        <v>12757</v>
      </c>
      <c r="F159" s="21" t="s">
        <v>6726</v>
      </c>
      <c r="G159" s="21" t="s">
        <v>6992</v>
      </c>
      <c r="H159" s="21" t="s">
        <v>6997</v>
      </c>
      <c r="I159" s="21" t="s">
        <v>7004</v>
      </c>
      <c r="J159" s="22" t="s">
        <v>8371</v>
      </c>
      <c r="K159" s="21" t="s">
        <v>14325</v>
      </c>
      <c r="L159" s="21" t="s">
        <v>8339</v>
      </c>
      <c r="M159" s="21" t="s">
        <v>8350</v>
      </c>
      <c r="N159" s="21" t="s">
        <v>8353</v>
      </c>
      <c r="O159" s="21" t="s">
        <v>8355</v>
      </c>
      <c r="P159" s="18">
        <v>0</v>
      </c>
      <c r="Q159" s="21" t="s">
        <v>8363</v>
      </c>
      <c r="R159" s="22" t="s">
        <v>8370</v>
      </c>
      <c r="S159" s="22" t="s">
        <v>8370</v>
      </c>
      <c r="T159" s="22" t="s">
        <v>8370</v>
      </c>
      <c r="U159" s="23" t="str">
        <f>IF(Cleaned_Data!P159&gt;20000,"High-Bill","Normal-Bill")</f>
        <v>Normal-Bill</v>
      </c>
      <c r="V159" s="23" t="str">
        <f t="shared" si="4"/>
        <v>Not-Senior-Citizen</v>
      </c>
      <c r="W159" s="23" t="str">
        <f t="shared" si="5"/>
        <v>Not-Required</v>
      </c>
      <c r="X159" s="24" t="str" cm="1">
        <f t="array" ref="X159">_xlfn.IFS(P159&lt;5000,"Low",P159&lt;=20000,"Medium",P159&gt;20000,"High")</f>
        <v>Low</v>
      </c>
    </row>
    <row r="160" spans="1:24" x14ac:dyDescent="0.35">
      <c r="A160" s="28" t="s">
        <v>198</v>
      </c>
      <c r="B160" s="17" t="s">
        <v>1096</v>
      </c>
      <c r="C160" s="17">
        <v>68</v>
      </c>
      <c r="D160" s="17" t="s">
        <v>1174</v>
      </c>
      <c r="E160" s="17" t="s">
        <v>8597</v>
      </c>
      <c r="F160" s="17" t="s">
        <v>6786</v>
      </c>
      <c r="G160" s="17" t="s">
        <v>6990</v>
      </c>
      <c r="H160" s="17" t="s">
        <v>6995</v>
      </c>
      <c r="I160" s="17" t="s">
        <v>7006</v>
      </c>
      <c r="J160" s="17" t="s">
        <v>13917</v>
      </c>
      <c r="K160" s="17" t="s">
        <v>14201</v>
      </c>
      <c r="L160" s="17" t="s">
        <v>8340</v>
      </c>
      <c r="M160" s="17" t="s">
        <v>8349</v>
      </c>
      <c r="N160" s="17" t="s">
        <v>8351</v>
      </c>
      <c r="O160" s="17" t="s">
        <v>8359</v>
      </c>
      <c r="P160" s="18">
        <v>0</v>
      </c>
      <c r="Q160" s="17" t="s">
        <v>8364</v>
      </c>
      <c r="R160" s="22" t="s">
        <v>8370</v>
      </c>
      <c r="S160" s="17">
        <v>4</v>
      </c>
      <c r="T160" s="17" t="s">
        <v>14845</v>
      </c>
      <c r="U160" s="19" t="str">
        <f>IF(Cleaned_Data!P160&gt;20000,"High-Bill","Normal-Bill")</f>
        <v>Normal-Bill</v>
      </c>
      <c r="V160" s="19" t="str">
        <f t="shared" si="4"/>
        <v>Senior-Citizen</v>
      </c>
      <c r="W160" s="19" t="str">
        <f t="shared" si="5"/>
        <v>Not-Required</v>
      </c>
      <c r="X160" s="20" t="str" cm="1">
        <f t="array" ref="X160">_xlfn.IFS(P160&lt;5000,"Low",P160&lt;=20000,"Medium",P160&gt;20000,"High")</f>
        <v>Low</v>
      </c>
    </row>
    <row r="161" spans="1:24" x14ac:dyDescent="0.35">
      <c r="A161" s="29" t="s">
        <v>198</v>
      </c>
      <c r="B161" s="21" t="s">
        <v>1081</v>
      </c>
      <c r="C161" s="22" t="s">
        <v>14854</v>
      </c>
      <c r="D161" s="21" t="s">
        <v>1174</v>
      </c>
      <c r="E161" s="21" t="s">
        <v>9413</v>
      </c>
      <c r="F161" s="21" t="s">
        <v>6944</v>
      </c>
      <c r="G161" s="21" t="s">
        <v>6987</v>
      </c>
      <c r="H161" s="21" t="s">
        <v>6998</v>
      </c>
      <c r="I161" s="21" t="s">
        <v>7003</v>
      </c>
      <c r="J161" s="22" t="s">
        <v>8371</v>
      </c>
      <c r="K161" s="21" t="s">
        <v>14381</v>
      </c>
      <c r="L161" s="21" t="s">
        <v>8340</v>
      </c>
      <c r="M161" s="21" t="s">
        <v>8349</v>
      </c>
      <c r="N161" s="21" t="s">
        <v>8351</v>
      </c>
      <c r="O161" s="21" t="s">
        <v>8355</v>
      </c>
      <c r="P161" s="18">
        <v>0</v>
      </c>
      <c r="Q161" s="21" t="s">
        <v>8363</v>
      </c>
      <c r="R161" s="21" t="s">
        <v>13961</v>
      </c>
      <c r="S161" s="21">
        <v>1</v>
      </c>
      <c r="T161" s="21" t="s">
        <v>14845</v>
      </c>
      <c r="U161" s="23" t="str">
        <f>IF(Cleaned_Data!P161&gt;20000,"High-Bill","Normal-Bill")</f>
        <v>Normal-Bill</v>
      </c>
      <c r="V161" s="23" t="str">
        <f t="shared" si="4"/>
        <v>Senior-Citizen</v>
      </c>
      <c r="W161" s="23" t="str">
        <f t="shared" si="5"/>
        <v>Follow-Up-required</v>
      </c>
      <c r="X161" s="24" t="str" cm="1">
        <f t="array" ref="X161">_xlfn.IFS(P161&lt;5000,"Low",P161&lt;=20000,"Medium",P161&gt;20000,"High")</f>
        <v>Low</v>
      </c>
    </row>
    <row r="162" spans="1:24" x14ac:dyDescent="0.35">
      <c r="A162" s="28" t="s">
        <v>198</v>
      </c>
      <c r="B162" s="17" t="s">
        <v>1146</v>
      </c>
      <c r="C162" s="17">
        <v>85</v>
      </c>
      <c r="D162" s="17" t="s">
        <v>1174</v>
      </c>
      <c r="E162" s="17" t="s">
        <v>9718</v>
      </c>
      <c r="F162" s="17" t="s">
        <v>6822</v>
      </c>
      <c r="G162" s="17" t="s">
        <v>6989</v>
      </c>
      <c r="H162" s="17" t="s">
        <v>7000</v>
      </c>
      <c r="I162" s="17" t="s">
        <v>7003</v>
      </c>
      <c r="J162" s="22" t="s">
        <v>8371</v>
      </c>
      <c r="K162" s="17" t="s">
        <v>14416</v>
      </c>
      <c r="L162" s="17" t="s">
        <v>8343</v>
      </c>
      <c r="M162" s="17" t="s">
        <v>8350</v>
      </c>
      <c r="N162" s="17" t="s">
        <v>8354</v>
      </c>
      <c r="O162" s="17" t="s">
        <v>8358</v>
      </c>
      <c r="P162" s="25">
        <v>30755</v>
      </c>
      <c r="Q162" s="17" t="s">
        <v>8363</v>
      </c>
      <c r="R162" s="22" t="s">
        <v>8370</v>
      </c>
      <c r="S162" s="17">
        <v>4</v>
      </c>
      <c r="T162" s="17" t="s">
        <v>14844</v>
      </c>
      <c r="U162" s="19" t="str">
        <f>IF(Cleaned_Data!P162&gt;20000,"High-Bill","Normal-Bill")</f>
        <v>High-Bill</v>
      </c>
      <c r="V162" s="19" t="str">
        <f t="shared" si="4"/>
        <v>Senior-Citizen</v>
      </c>
      <c r="W162" s="19" t="str">
        <f t="shared" si="5"/>
        <v>Not-Required</v>
      </c>
      <c r="X162" s="20" t="str" cm="1">
        <f t="array" ref="X162">_xlfn.IFS(P162&lt;5000,"Low",P162&lt;=20000,"Medium",P162&gt;20000,"High")</f>
        <v>High</v>
      </c>
    </row>
    <row r="163" spans="1:24" x14ac:dyDescent="0.35">
      <c r="A163" s="29" t="s">
        <v>198</v>
      </c>
      <c r="B163" s="21" t="s">
        <v>1159</v>
      </c>
      <c r="C163" s="21">
        <v>31</v>
      </c>
      <c r="D163" s="21" t="s">
        <v>1172</v>
      </c>
      <c r="E163" s="21" t="s">
        <v>10913</v>
      </c>
      <c r="F163" s="21" t="s">
        <v>6858</v>
      </c>
      <c r="G163" s="21" t="s">
        <v>6986</v>
      </c>
      <c r="H163" s="21" t="s">
        <v>7000</v>
      </c>
      <c r="I163" s="21" t="s">
        <v>7004</v>
      </c>
      <c r="J163" s="22" t="s">
        <v>8371</v>
      </c>
      <c r="K163" s="21" t="s">
        <v>14507</v>
      </c>
      <c r="L163" s="21" t="s">
        <v>8339</v>
      </c>
      <c r="M163" s="21" t="s">
        <v>8348</v>
      </c>
      <c r="N163" s="21" t="s">
        <v>8351</v>
      </c>
      <c r="O163" s="21" t="s">
        <v>8359</v>
      </c>
      <c r="P163" s="26">
        <v>27064</v>
      </c>
      <c r="Q163" s="21" t="s">
        <v>8364</v>
      </c>
      <c r="R163" s="22" t="s">
        <v>8370</v>
      </c>
      <c r="S163" s="21">
        <v>5</v>
      </c>
      <c r="T163" s="21" t="s">
        <v>14845</v>
      </c>
      <c r="U163" s="23" t="str">
        <f>IF(Cleaned_Data!P163&gt;20000,"High-Bill","Normal-Bill")</f>
        <v>High-Bill</v>
      </c>
      <c r="V163" s="23" t="str">
        <f t="shared" si="4"/>
        <v>Not-Senior-Citizen</v>
      </c>
      <c r="W163" s="23" t="str">
        <f t="shared" si="5"/>
        <v>Not-Required</v>
      </c>
      <c r="X163" s="24" t="str" cm="1">
        <f t="array" ref="X163">_xlfn.IFS(P163&lt;5000,"Low",P163&lt;=20000,"Medium",P163&gt;20000,"High")</f>
        <v>High</v>
      </c>
    </row>
    <row r="164" spans="1:24" x14ac:dyDescent="0.35">
      <c r="A164" s="28" t="s">
        <v>198</v>
      </c>
      <c r="B164" s="17" t="s">
        <v>1152</v>
      </c>
      <c r="C164" s="17">
        <v>73</v>
      </c>
      <c r="D164" s="22" t="s">
        <v>14847</v>
      </c>
      <c r="E164" s="17" t="s">
        <v>11356</v>
      </c>
      <c r="F164" s="17" t="s">
        <v>6834</v>
      </c>
      <c r="G164" s="17" t="s">
        <v>6989</v>
      </c>
      <c r="H164" s="17" t="s">
        <v>6995</v>
      </c>
      <c r="I164" s="17" t="s">
        <v>7002</v>
      </c>
      <c r="J164" s="17" t="s">
        <v>14025</v>
      </c>
      <c r="K164" s="17" t="s">
        <v>14210</v>
      </c>
      <c r="L164" s="17" t="s">
        <v>8345</v>
      </c>
      <c r="M164" s="17" t="s">
        <v>8350</v>
      </c>
      <c r="N164" s="17" t="s">
        <v>8353</v>
      </c>
      <c r="O164" s="17" t="s">
        <v>8359</v>
      </c>
      <c r="P164" s="18">
        <v>0</v>
      </c>
      <c r="Q164" s="17" t="s">
        <v>8362</v>
      </c>
      <c r="R164" s="17" t="s">
        <v>13988</v>
      </c>
      <c r="S164" s="17">
        <v>1</v>
      </c>
      <c r="T164" s="17" t="s">
        <v>14845</v>
      </c>
      <c r="U164" s="19" t="str">
        <f>IF(Cleaned_Data!P164&gt;20000,"High-Bill","Normal-Bill")</f>
        <v>Normal-Bill</v>
      </c>
      <c r="V164" s="19" t="str">
        <f t="shared" si="4"/>
        <v>Senior-Citizen</v>
      </c>
      <c r="W164" s="19" t="str">
        <f t="shared" si="5"/>
        <v>Follow-Up-required</v>
      </c>
      <c r="X164" s="20" t="str" cm="1">
        <f t="array" ref="X164">_xlfn.IFS(P164&lt;5000,"Low",P164&lt;=20000,"Medium",P164&gt;20000,"High")</f>
        <v>Low</v>
      </c>
    </row>
    <row r="165" spans="1:24" x14ac:dyDescent="0.35">
      <c r="A165" s="29" t="s">
        <v>198</v>
      </c>
      <c r="B165" s="21" t="s">
        <v>1047</v>
      </c>
      <c r="C165" s="22" t="s">
        <v>14854</v>
      </c>
      <c r="D165" s="22" t="s">
        <v>14847</v>
      </c>
      <c r="E165" s="21" t="s">
        <v>12072</v>
      </c>
      <c r="F165" s="21" t="s">
        <v>6905</v>
      </c>
      <c r="G165" s="21" t="s">
        <v>6987</v>
      </c>
      <c r="H165" s="21" t="s">
        <v>6999</v>
      </c>
      <c r="I165" s="21" t="s">
        <v>7001</v>
      </c>
      <c r="J165" s="22" t="s">
        <v>8371</v>
      </c>
      <c r="K165" s="21" t="s">
        <v>14484</v>
      </c>
      <c r="L165" s="21" t="s">
        <v>8338</v>
      </c>
      <c r="M165" s="21" t="s">
        <v>8348</v>
      </c>
      <c r="N165" s="21" t="s">
        <v>8353</v>
      </c>
      <c r="O165" s="21" t="s">
        <v>14841</v>
      </c>
      <c r="P165" s="26">
        <v>24078</v>
      </c>
      <c r="Q165" s="21" t="s">
        <v>8362</v>
      </c>
      <c r="R165" s="21" t="s">
        <v>14035</v>
      </c>
      <c r="S165" s="22" t="s">
        <v>8370</v>
      </c>
      <c r="T165" s="21" t="s">
        <v>14845</v>
      </c>
      <c r="U165" s="23" t="str">
        <f>IF(Cleaned_Data!P165&gt;20000,"High-Bill","Normal-Bill")</f>
        <v>High-Bill</v>
      </c>
      <c r="V165" s="23" t="str">
        <f t="shared" si="4"/>
        <v>Senior-Citizen</v>
      </c>
      <c r="W165" s="23" t="str">
        <f t="shared" si="5"/>
        <v>Follow-Up-required</v>
      </c>
      <c r="X165" s="24" t="str" cm="1">
        <f t="array" ref="X165">_xlfn.IFS(P165&lt;5000,"Low",P165&lt;=20000,"Medium",P165&gt;20000,"High")</f>
        <v>High</v>
      </c>
    </row>
    <row r="166" spans="1:24" x14ac:dyDescent="0.35">
      <c r="A166" s="28" t="s">
        <v>907</v>
      </c>
      <c r="B166" s="17" t="s">
        <v>1098</v>
      </c>
      <c r="C166" s="22" t="s">
        <v>14854</v>
      </c>
      <c r="D166" s="22" t="s">
        <v>14847</v>
      </c>
      <c r="E166" s="17" t="s">
        <v>10507</v>
      </c>
      <c r="F166" s="17" t="s">
        <v>6745</v>
      </c>
      <c r="G166" s="17" t="s">
        <v>6993</v>
      </c>
      <c r="H166" s="17" t="s">
        <v>7000</v>
      </c>
      <c r="I166" s="17" t="s">
        <v>7002</v>
      </c>
      <c r="J166" s="22" t="s">
        <v>8371</v>
      </c>
      <c r="K166" s="17" t="s">
        <v>14680</v>
      </c>
      <c r="L166" s="17" t="s">
        <v>8340</v>
      </c>
      <c r="M166" s="17" t="s">
        <v>8348</v>
      </c>
      <c r="N166" s="17" t="s">
        <v>8353</v>
      </c>
      <c r="O166" s="17" t="s">
        <v>8358</v>
      </c>
      <c r="P166" s="18">
        <v>0</v>
      </c>
      <c r="Q166" s="17" t="s">
        <v>8363</v>
      </c>
      <c r="R166" s="22" t="s">
        <v>8370</v>
      </c>
      <c r="S166" s="22" t="s">
        <v>8370</v>
      </c>
      <c r="T166" s="17" t="s">
        <v>14845</v>
      </c>
      <c r="U166" s="19" t="str">
        <f>IF(Cleaned_Data!P166&gt;20000,"High-Bill","Normal-Bill")</f>
        <v>Normal-Bill</v>
      </c>
      <c r="V166" s="19" t="str">
        <f t="shared" si="4"/>
        <v>Senior-Citizen</v>
      </c>
      <c r="W166" s="19" t="str">
        <f t="shared" si="5"/>
        <v>Not-Required</v>
      </c>
      <c r="X166" s="20" t="str" cm="1">
        <f t="array" ref="X166">_xlfn.IFS(P166&lt;5000,"Low",P166&lt;=20000,"Medium",P166&gt;20000,"High")</f>
        <v>Low</v>
      </c>
    </row>
    <row r="167" spans="1:24" x14ac:dyDescent="0.35">
      <c r="A167" s="29" t="s">
        <v>907</v>
      </c>
      <c r="B167" s="21" t="s">
        <v>1091</v>
      </c>
      <c r="C167" s="21">
        <v>52</v>
      </c>
      <c r="D167" s="21" t="s">
        <v>1172</v>
      </c>
      <c r="E167" s="21" t="s">
        <v>10588</v>
      </c>
      <c r="F167" s="21" t="s">
        <v>6735</v>
      </c>
      <c r="G167" s="21" t="s">
        <v>6991</v>
      </c>
      <c r="H167" s="21" t="s">
        <v>6997</v>
      </c>
      <c r="I167" s="21" t="s">
        <v>7003</v>
      </c>
      <c r="J167" s="21" t="s">
        <v>7564</v>
      </c>
      <c r="K167" s="21" t="s">
        <v>14388</v>
      </c>
      <c r="L167" s="21" t="s">
        <v>8342</v>
      </c>
      <c r="M167" s="21" t="s">
        <v>8350</v>
      </c>
      <c r="N167" s="21" t="s">
        <v>8353</v>
      </c>
      <c r="O167" s="21" t="s">
        <v>8355</v>
      </c>
      <c r="P167" s="18">
        <v>0</v>
      </c>
      <c r="Q167" s="21" t="s">
        <v>8362</v>
      </c>
      <c r="R167" s="21" t="s">
        <v>13949</v>
      </c>
      <c r="S167" s="21">
        <v>3</v>
      </c>
      <c r="T167" s="21" t="s">
        <v>14844</v>
      </c>
      <c r="U167" s="23" t="str">
        <f>IF(Cleaned_Data!P167&gt;20000,"High-Bill","Normal-Bill")</f>
        <v>Normal-Bill</v>
      </c>
      <c r="V167" s="23" t="str">
        <f t="shared" si="4"/>
        <v>Not-Senior-Citizen</v>
      </c>
      <c r="W167" s="23" t="str">
        <f t="shared" si="5"/>
        <v>Follow-Up-required</v>
      </c>
      <c r="X167" s="24" t="str" cm="1">
        <f t="array" ref="X167">_xlfn.IFS(P167&lt;5000,"Low",P167&lt;=20000,"Medium",P167&gt;20000,"High")</f>
        <v>Low</v>
      </c>
    </row>
    <row r="168" spans="1:24" x14ac:dyDescent="0.35">
      <c r="A168" s="28" t="s">
        <v>793</v>
      </c>
      <c r="B168" s="17" t="s">
        <v>1169</v>
      </c>
      <c r="C168" s="22" t="s">
        <v>14854</v>
      </c>
      <c r="D168" s="17" t="s">
        <v>1172</v>
      </c>
      <c r="E168" s="17" t="s">
        <v>9879</v>
      </c>
      <c r="F168" s="17" t="s">
        <v>6910</v>
      </c>
      <c r="G168" s="17" t="s">
        <v>6987</v>
      </c>
      <c r="H168" s="17" t="s">
        <v>6994</v>
      </c>
      <c r="I168" s="17" t="s">
        <v>7003</v>
      </c>
      <c r="J168" s="17" t="s">
        <v>13905</v>
      </c>
      <c r="K168" s="17" t="s">
        <v>14199</v>
      </c>
      <c r="L168" s="17" t="s">
        <v>8345</v>
      </c>
      <c r="M168" s="17" t="s">
        <v>8349</v>
      </c>
      <c r="N168" s="17" t="s">
        <v>8354</v>
      </c>
      <c r="O168" s="17" t="s">
        <v>8358</v>
      </c>
      <c r="P168" s="25">
        <v>43359</v>
      </c>
      <c r="Q168" s="22" t="s">
        <v>8370</v>
      </c>
      <c r="R168" s="17" t="s">
        <v>14067</v>
      </c>
      <c r="S168" s="17">
        <v>5</v>
      </c>
      <c r="T168" s="17" t="s">
        <v>14845</v>
      </c>
      <c r="U168" s="19" t="str">
        <f>IF(Cleaned_Data!P168&gt;20000,"High-Bill","Normal-Bill")</f>
        <v>High-Bill</v>
      </c>
      <c r="V168" s="19" t="str">
        <f t="shared" si="4"/>
        <v>Senior-Citizen</v>
      </c>
      <c r="W168" s="19" t="str">
        <f t="shared" si="5"/>
        <v>Follow-Up-required</v>
      </c>
      <c r="X168" s="20" t="str" cm="1">
        <f t="array" ref="X168">_xlfn.IFS(P168&lt;5000,"Low",P168&lt;=20000,"Medium",P168&gt;20000,"High")</f>
        <v>High</v>
      </c>
    </row>
    <row r="169" spans="1:24" x14ac:dyDescent="0.35">
      <c r="A169" s="29" t="s">
        <v>793</v>
      </c>
      <c r="B169" s="21" t="s">
        <v>1154</v>
      </c>
      <c r="C169" s="21">
        <v>26</v>
      </c>
      <c r="D169" s="21" t="s">
        <v>1172</v>
      </c>
      <c r="E169" s="21" t="s">
        <v>10251</v>
      </c>
      <c r="F169" s="22" t="s">
        <v>8371</v>
      </c>
      <c r="G169" s="21" t="s">
        <v>6986</v>
      </c>
      <c r="H169" s="21" t="s">
        <v>7000</v>
      </c>
      <c r="I169" s="21" t="s">
        <v>7007</v>
      </c>
      <c r="J169" s="22" t="s">
        <v>8371</v>
      </c>
      <c r="K169" s="21" t="s">
        <v>14710</v>
      </c>
      <c r="L169" s="21" t="s">
        <v>8339</v>
      </c>
      <c r="M169" s="21" t="s">
        <v>8348</v>
      </c>
      <c r="N169" s="21" t="s">
        <v>8354</v>
      </c>
      <c r="O169" s="21" t="s">
        <v>14842</v>
      </c>
      <c r="P169" s="26">
        <v>856</v>
      </c>
      <c r="Q169" s="21" t="s">
        <v>8362</v>
      </c>
      <c r="R169" s="22" t="s">
        <v>8370</v>
      </c>
      <c r="S169" s="22" t="s">
        <v>8370</v>
      </c>
      <c r="T169" s="21" t="s">
        <v>14845</v>
      </c>
      <c r="U169" s="23" t="str">
        <f>IF(Cleaned_Data!P169&gt;20000,"High-Bill","Normal-Bill")</f>
        <v>Normal-Bill</v>
      </c>
      <c r="V169" s="23" t="str">
        <f t="shared" si="4"/>
        <v>Not-Senior-Citizen</v>
      </c>
      <c r="W169" s="23" t="str">
        <f t="shared" si="5"/>
        <v>Not-Required</v>
      </c>
      <c r="X169" s="24" t="str" cm="1">
        <f t="array" ref="X169">_xlfn.IFS(P169&lt;5000,"Low",P169&lt;=20000,"Medium",P169&gt;20000,"High")</f>
        <v>Low</v>
      </c>
    </row>
    <row r="170" spans="1:24" x14ac:dyDescent="0.35">
      <c r="A170" s="28" t="s">
        <v>793</v>
      </c>
      <c r="B170" s="17" t="s">
        <v>1123</v>
      </c>
      <c r="C170" s="22" t="s">
        <v>14854</v>
      </c>
      <c r="D170" s="17" t="s">
        <v>1172</v>
      </c>
      <c r="E170" s="17" t="s">
        <v>11656</v>
      </c>
      <c r="F170" s="17" t="s">
        <v>6793</v>
      </c>
      <c r="G170" s="17" t="s">
        <v>6986</v>
      </c>
      <c r="H170" s="17" t="s">
        <v>6999</v>
      </c>
      <c r="I170" s="17" t="s">
        <v>7007</v>
      </c>
      <c r="J170" s="17" t="s">
        <v>7622</v>
      </c>
      <c r="K170" s="17" t="s">
        <v>14258</v>
      </c>
      <c r="L170" s="17" t="s">
        <v>8343</v>
      </c>
      <c r="M170" s="17" t="s">
        <v>8347</v>
      </c>
      <c r="N170" s="17" t="s">
        <v>8353</v>
      </c>
      <c r="O170" s="17" t="s">
        <v>14842</v>
      </c>
      <c r="P170" s="18">
        <v>0</v>
      </c>
      <c r="Q170" s="17" t="s">
        <v>8364</v>
      </c>
      <c r="R170" s="17" t="s">
        <v>13918</v>
      </c>
      <c r="S170" s="17">
        <v>1</v>
      </c>
      <c r="T170" s="17" t="s">
        <v>14845</v>
      </c>
      <c r="U170" s="19" t="str">
        <f>IF(Cleaned_Data!P170&gt;20000,"High-Bill","Normal-Bill")</f>
        <v>Normal-Bill</v>
      </c>
      <c r="V170" s="19" t="str">
        <f t="shared" si="4"/>
        <v>Senior-Citizen</v>
      </c>
      <c r="W170" s="19" t="str">
        <f t="shared" si="5"/>
        <v>Follow-Up-required</v>
      </c>
      <c r="X170" s="20" t="str" cm="1">
        <f t="array" ref="X170">_xlfn.IFS(P170&lt;5000,"Low",P170&lt;=20000,"Medium",P170&gt;20000,"High")</f>
        <v>Low</v>
      </c>
    </row>
    <row r="171" spans="1:24" x14ac:dyDescent="0.35">
      <c r="A171" s="29" t="s">
        <v>793</v>
      </c>
      <c r="B171" s="21" t="s">
        <v>1024</v>
      </c>
      <c r="C171" s="21">
        <v>47</v>
      </c>
      <c r="D171" s="21" t="s">
        <v>1172</v>
      </c>
      <c r="E171" s="21" t="s">
        <v>11854</v>
      </c>
      <c r="F171" s="22" t="s">
        <v>8371</v>
      </c>
      <c r="G171" s="21" t="s">
        <v>6987</v>
      </c>
      <c r="H171" s="21" t="s">
        <v>6996</v>
      </c>
      <c r="I171" s="21" t="s">
        <v>7005</v>
      </c>
      <c r="J171" s="21" t="s">
        <v>14178</v>
      </c>
      <c r="K171" s="21" t="s">
        <v>14752</v>
      </c>
      <c r="L171" s="21" t="s">
        <v>8338</v>
      </c>
      <c r="M171" s="21" t="s">
        <v>8349</v>
      </c>
      <c r="N171" s="21" t="s">
        <v>8354</v>
      </c>
      <c r="O171" s="21" t="s">
        <v>8359</v>
      </c>
      <c r="P171" s="18">
        <v>0</v>
      </c>
      <c r="Q171" s="21" t="s">
        <v>8363</v>
      </c>
      <c r="R171" s="21" t="s">
        <v>13908</v>
      </c>
      <c r="S171" s="21">
        <v>4</v>
      </c>
      <c r="T171" s="22" t="s">
        <v>8370</v>
      </c>
      <c r="U171" s="23" t="str">
        <f>IF(Cleaned_Data!P171&gt;20000,"High-Bill","Normal-Bill")</f>
        <v>Normal-Bill</v>
      </c>
      <c r="V171" s="23" t="str">
        <f t="shared" si="4"/>
        <v>Not-Senior-Citizen</v>
      </c>
      <c r="W171" s="23" t="str">
        <f t="shared" si="5"/>
        <v>Follow-Up-required</v>
      </c>
      <c r="X171" s="24" t="str" cm="1">
        <f t="array" ref="X171">_xlfn.IFS(P171&lt;5000,"Low",P171&lt;=20000,"Medium",P171&gt;20000,"High")</f>
        <v>Low</v>
      </c>
    </row>
    <row r="172" spans="1:24" x14ac:dyDescent="0.35">
      <c r="A172" s="28" t="s">
        <v>793</v>
      </c>
      <c r="B172" s="17" t="s">
        <v>1040</v>
      </c>
      <c r="C172" s="22" t="s">
        <v>14854</v>
      </c>
      <c r="D172" s="17" t="s">
        <v>1172</v>
      </c>
      <c r="E172" s="17" t="s">
        <v>12386</v>
      </c>
      <c r="F172" s="17" t="s">
        <v>6695</v>
      </c>
      <c r="G172" s="17" t="s">
        <v>6986</v>
      </c>
      <c r="H172" s="17" t="s">
        <v>6994</v>
      </c>
      <c r="I172" s="17" t="s">
        <v>7001</v>
      </c>
      <c r="J172" s="17" t="s">
        <v>13916</v>
      </c>
      <c r="K172" s="17" t="s">
        <v>14796</v>
      </c>
      <c r="L172" s="17" t="s">
        <v>8341</v>
      </c>
      <c r="M172" s="17" t="s">
        <v>8349</v>
      </c>
      <c r="N172" s="17" t="s">
        <v>8351</v>
      </c>
      <c r="O172" s="17" t="s">
        <v>8355</v>
      </c>
      <c r="P172" s="25">
        <v>46890</v>
      </c>
      <c r="Q172" s="17" t="s">
        <v>8362</v>
      </c>
      <c r="R172" s="22" t="s">
        <v>8370</v>
      </c>
      <c r="S172" s="22" t="s">
        <v>8370</v>
      </c>
      <c r="T172" s="17" t="s">
        <v>14844</v>
      </c>
      <c r="U172" s="19" t="str">
        <f>IF(Cleaned_Data!P172&gt;20000,"High-Bill","Normal-Bill")</f>
        <v>High-Bill</v>
      </c>
      <c r="V172" s="19" t="str">
        <f t="shared" si="4"/>
        <v>Senior-Citizen</v>
      </c>
      <c r="W172" s="19" t="str">
        <f t="shared" si="5"/>
        <v>Not-Required</v>
      </c>
      <c r="X172" s="20" t="str" cm="1">
        <f t="array" ref="X172">_xlfn.IFS(P172&lt;5000,"Low",P172&lt;=20000,"Medium",P172&gt;20000,"High")</f>
        <v>High</v>
      </c>
    </row>
    <row r="173" spans="1:24" x14ac:dyDescent="0.35">
      <c r="A173" s="29" t="s">
        <v>793</v>
      </c>
      <c r="B173" s="21" t="s">
        <v>1034</v>
      </c>
      <c r="C173" s="22" t="s">
        <v>14854</v>
      </c>
      <c r="D173" s="22" t="s">
        <v>14847</v>
      </c>
      <c r="E173" s="21" t="s">
        <v>13424</v>
      </c>
      <c r="F173" s="22" t="s">
        <v>8371</v>
      </c>
      <c r="G173" s="21" t="s">
        <v>6985</v>
      </c>
      <c r="H173" s="21" t="s">
        <v>6998</v>
      </c>
      <c r="I173" s="21" t="s">
        <v>7002</v>
      </c>
      <c r="J173" s="22" t="s">
        <v>8371</v>
      </c>
      <c r="K173" s="21" t="s">
        <v>14564</v>
      </c>
      <c r="L173" s="21" t="s">
        <v>8343</v>
      </c>
      <c r="M173" s="21" t="s">
        <v>8348</v>
      </c>
      <c r="N173" s="21" t="s">
        <v>8351</v>
      </c>
      <c r="O173" s="21" t="s">
        <v>14842</v>
      </c>
      <c r="P173" s="18">
        <v>0</v>
      </c>
      <c r="Q173" s="21" t="s">
        <v>8362</v>
      </c>
      <c r="R173" s="21" t="s">
        <v>7382</v>
      </c>
      <c r="S173" s="21">
        <v>1</v>
      </c>
      <c r="T173" s="21" t="s">
        <v>14845</v>
      </c>
      <c r="U173" s="23" t="str">
        <f>IF(Cleaned_Data!P173&gt;20000,"High-Bill","Normal-Bill")</f>
        <v>Normal-Bill</v>
      </c>
      <c r="V173" s="23" t="str">
        <f t="shared" si="4"/>
        <v>Senior-Citizen</v>
      </c>
      <c r="W173" s="23" t="str">
        <f t="shared" si="5"/>
        <v>Follow-Up-required</v>
      </c>
      <c r="X173" s="24" t="str" cm="1">
        <f t="array" ref="X173">_xlfn.IFS(P173&lt;5000,"Low",P173&lt;=20000,"Medium",P173&gt;20000,"High")</f>
        <v>Low</v>
      </c>
    </row>
    <row r="174" spans="1:24" x14ac:dyDescent="0.35">
      <c r="A174" s="28" t="s">
        <v>71</v>
      </c>
      <c r="B174" s="17" t="s">
        <v>1062</v>
      </c>
      <c r="C174" s="22" t="s">
        <v>14854</v>
      </c>
      <c r="D174" s="17" t="s">
        <v>1174</v>
      </c>
      <c r="E174" s="17" t="s">
        <v>8453</v>
      </c>
      <c r="F174" s="17" t="s">
        <v>6711</v>
      </c>
      <c r="G174" s="17" t="s">
        <v>6988</v>
      </c>
      <c r="H174" s="17" t="s">
        <v>6996</v>
      </c>
      <c r="I174" s="17" t="s">
        <v>7004</v>
      </c>
      <c r="J174" s="22" t="s">
        <v>8371</v>
      </c>
      <c r="K174" s="17" t="s">
        <v>14230</v>
      </c>
      <c r="L174" s="17" t="s">
        <v>8343</v>
      </c>
      <c r="M174" s="17" t="s">
        <v>8347</v>
      </c>
      <c r="N174" s="17" t="s">
        <v>8354</v>
      </c>
      <c r="O174" s="17" t="s">
        <v>8358</v>
      </c>
      <c r="P174" s="25">
        <v>22840</v>
      </c>
      <c r="Q174" s="17" t="s">
        <v>8364</v>
      </c>
      <c r="R174" s="22" t="s">
        <v>8370</v>
      </c>
      <c r="S174" s="22" t="s">
        <v>8370</v>
      </c>
      <c r="T174" s="22" t="s">
        <v>8370</v>
      </c>
      <c r="U174" s="19" t="str">
        <f>IF(Cleaned_Data!P174&gt;20000,"High-Bill","Normal-Bill")</f>
        <v>High-Bill</v>
      </c>
      <c r="V174" s="19" t="str">
        <f t="shared" si="4"/>
        <v>Senior-Citizen</v>
      </c>
      <c r="W174" s="19" t="str">
        <f t="shared" si="5"/>
        <v>Not-Required</v>
      </c>
      <c r="X174" s="20" t="str" cm="1">
        <f t="array" ref="X174">_xlfn.IFS(P174&lt;5000,"Low",P174&lt;=20000,"Medium",P174&gt;20000,"High")</f>
        <v>High</v>
      </c>
    </row>
    <row r="175" spans="1:24" x14ac:dyDescent="0.35">
      <c r="A175" s="29" t="s">
        <v>71</v>
      </c>
      <c r="B175" s="21" t="s">
        <v>1097</v>
      </c>
      <c r="C175" s="22" t="s">
        <v>14854</v>
      </c>
      <c r="D175" s="22" t="s">
        <v>14847</v>
      </c>
      <c r="E175" s="21" t="s">
        <v>8728</v>
      </c>
      <c r="F175" s="21" t="s">
        <v>6744</v>
      </c>
      <c r="G175" s="21" t="s">
        <v>6990</v>
      </c>
      <c r="H175" s="21" t="s">
        <v>6997</v>
      </c>
      <c r="I175" s="21" t="s">
        <v>7003</v>
      </c>
      <c r="J175" s="22" t="s">
        <v>8371</v>
      </c>
      <c r="K175" s="21" t="s">
        <v>14263</v>
      </c>
      <c r="L175" s="21" t="s">
        <v>8339</v>
      </c>
      <c r="M175" s="21" t="s">
        <v>8346</v>
      </c>
      <c r="N175" s="21" t="s">
        <v>8351</v>
      </c>
      <c r="O175" s="21" t="s">
        <v>14841</v>
      </c>
      <c r="P175" s="18">
        <v>0</v>
      </c>
      <c r="Q175" s="21" t="s">
        <v>8362</v>
      </c>
      <c r="R175" s="22" t="s">
        <v>8370</v>
      </c>
      <c r="S175" s="21">
        <v>5</v>
      </c>
      <c r="T175" s="21" t="s">
        <v>14844</v>
      </c>
      <c r="U175" s="23" t="str">
        <f>IF(Cleaned_Data!P175&gt;20000,"High-Bill","Normal-Bill")</f>
        <v>Normal-Bill</v>
      </c>
      <c r="V175" s="23" t="str">
        <f t="shared" si="4"/>
        <v>Senior-Citizen</v>
      </c>
      <c r="W175" s="23" t="str">
        <f t="shared" si="5"/>
        <v>Not-Required</v>
      </c>
      <c r="X175" s="24" t="str" cm="1">
        <f t="array" ref="X175">_xlfn.IFS(P175&lt;5000,"Low",P175&lt;=20000,"Medium",P175&gt;20000,"High")</f>
        <v>Low</v>
      </c>
    </row>
    <row r="176" spans="1:24" x14ac:dyDescent="0.35">
      <c r="A176" s="28" t="s">
        <v>71</v>
      </c>
      <c r="B176" s="17" t="s">
        <v>1037</v>
      </c>
      <c r="C176" s="22" t="s">
        <v>14854</v>
      </c>
      <c r="D176" s="17" t="s">
        <v>1172</v>
      </c>
      <c r="E176" s="17" t="s">
        <v>9797</v>
      </c>
      <c r="F176" s="22" t="s">
        <v>8371</v>
      </c>
      <c r="G176" s="17" t="s">
        <v>6989</v>
      </c>
      <c r="H176" s="17" t="s">
        <v>6999</v>
      </c>
      <c r="I176" s="17" t="s">
        <v>7007</v>
      </c>
      <c r="J176" s="17" t="s">
        <v>7329</v>
      </c>
      <c r="K176" s="17" t="s">
        <v>14512</v>
      </c>
      <c r="L176" s="17" t="s">
        <v>8340</v>
      </c>
      <c r="M176" s="17" t="s">
        <v>8349</v>
      </c>
      <c r="N176" s="17" t="s">
        <v>8354</v>
      </c>
      <c r="O176" s="17" t="s">
        <v>8359</v>
      </c>
      <c r="P176" s="18">
        <v>0</v>
      </c>
      <c r="Q176" s="17" t="s">
        <v>8363</v>
      </c>
      <c r="R176" s="22" t="s">
        <v>8370</v>
      </c>
      <c r="S176" s="17">
        <v>4</v>
      </c>
      <c r="T176" s="17" t="s">
        <v>14845</v>
      </c>
      <c r="U176" s="19" t="str">
        <f>IF(Cleaned_Data!P176&gt;20000,"High-Bill","Normal-Bill")</f>
        <v>Normal-Bill</v>
      </c>
      <c r="V176" s="19" t="str">
        <f t="shared" si="4"/>
        <v>Senior-Citizen</v>
      </c>
      <c r="W176" s="19" t="str">
        <f t="shared" si="5"/>
        <v>Not-Required</v>
      </c>
      <c r="X176" s="20" t="str" cm="1">
        <f t="array" ref="X176">_xlfn.IFS(P176&lt;5000,"Low",P176&lt;=20000,"Medium",P176&gt;20000,"High")</f>
        <v>Low</v>
      </c>
    </row>
    <row r="177" spans="1:24" x14ac:dyDescent="0.35">
      <c r="A177" s="29" t="s">
        <v>71</v>
      </c>
      <c r="B177" s="21" t="s">
        <v>1154</v>
      </c>
      <c r="C177" s="22" t="s">
        <v>14854</v>
      </c>
      <c r="D177" s="22" t="s">
        <v>14847</v>
      </c>
      <c r="E177" s="21" t="s">
        <v>10330</v>
      </c>
      <c r="F177" s="21" t="s">
        <v>6837</v>
      </c>
      <c r="G177" s="21" t="s">
        <v>6985</v>
      </c>
      <c r="H177" s="21" t="s">
        <v>7000</v>
      </c>
      <c r="I177" s="21" t="s">
        <v>7003</v>
      </c>
      <c r="J177" s="21" t="s">
        <v>7157</v>
      </c>
      <c r="K177" s="21" t="s">
        <v>14536</v>
      </c>
      <c r="L177" s="21" t="s">
        <v>8345</v>
      </c>
      <c r="M177" s="21" t="s">
        <v>8350</v>
      </c>
      <c r="N177" s="21" t="s">
        <v>8351</v>
      </c>
      <c r="O177" s="21" t="s">
        <v>8355</v>
      </c>
      <c r="P177" s="18">
        <v>0</v>
      </c>
      <c r="Q177" s="21" t="s">
        <v>8363</v>
      </c>
      <c r="R177" s="21" t="s">
        <v>13951</v>
      </c>
      <c r="S177" s="22" t="s">
        <v>8370</v>
      </c>
      <c r="T177" s="21" t="s">
        <v>14844</v>
      </c>
      <c r="U177" s="23" t="str">
        <f>IF(Cleaned_Data!P177&gt;20000,"High-Bill","Normal-Bill")</f>
        <v>Normal-Bill</v>
      </c>
      <c r="V177" s="23" t="str">
        <f t="shared" si="4"/>
        <v>Senior-Citizen</v>
      </c>
      <c r="W177" s="23" t="str">
        <f t="shared" si="5"/>
        <v>Follow-Up-required</v>
      </c>
      <c r="X177" s="24" t="str" cm="1">
        <f t="array" ref="X177">_xlfn.IFS(P177&lt;5000,"Low",P177&lt;=20000,"Medium",P177&gt;20000,"High")</f>
        <v>Low</v>
      </c>
    </row>
    <row r="178" spans="1:24" x14ac:dyDescent="0.35">
      <c r="A178" s="28" t="s">
        <v>71</v>
      </c>
      <c r="B178" s="17" t="s">
        <v>1047</v>
      </c>
      <c r="C178" s="22" t="s">
        <v>14854</v>
      </c>
      <c r="D178" s="22" t="s">
        <v>14847</v>
      </c>
      <c r="E178" s="17" t="s">
        <v>10859</v>
      </c>
      <c r="F178" s="22" t="s">
        <v>8371</v>
      </c>
      <c r="G178" s="17" t="s">
        <v>6984</v>
      </c>
      <c r="H178" s="17" t="s">
        <v>6996</v>
      </c>
      <c r="I178" s="17" t="s">
        <v>7004</v>
      </c>
      <c r="J178" s="17" t="s">
        <v>13961</v>
      </c>
      <c r="K178" s="17" t="s">
        <v>14758</v>
      </c>
      <c r="L178" s="17" t="s">
        <v>8338</v>
      </c>
      <c r="M178" s="17" t="s">
        <v>8349</v>
      </c>
      <c r="N178" s="17" t="s">
        <v>8353</v>
      </c>
      <c r="O178" s="17" t="s">
        <v>8358</v>
      </c>
      <c r="P178" s="18">
        <v>0</v>
      </c>
      <c r="Q178" s="17" t="s">
        <v>8362</v>
      </c>
      <c r="R178" s="17" t="s">
        <v>14153</v>
      </c>
      <c r="S178" s="17">
        <v>1</v>
      </c>
      <c r="T178" s="22" t="s">
        <v>8370</v>
      </c>
      <c r="U178" s="19" t="str">
        <f>IF(Cleaned_Data!P178&gt;20000,"High-Bill","Normal-Bill")</f>
        <v>Normal-Bill</v>
      </c>
      <c r="V178" s="19" t="str">
        <f t="shared" si="4"/>
        <v>Senior-Citizen</v>
      </c>
      <c r="W178" s="19" t="str">
        <f t="shared" si="5"/>
        <v>Follow-Up-required</v>
      </c>
      <c r="X178" s="20" t="str" cm="1">
        <f t="array" ref="X178">_xlfn.IFS(P178&lt;5000,"Low",P178&lt;=20000,"Medium",P178&gt;20000,"High")</f>
        <v>Low</v>
      </c>
    </row>
    <row r="179" spans="1:24" x14ac:dyDescent="0.35">
      <c r="A179" s="29" t="s">
        <v>71</v>
      </c>
      <c r="B179" s="21" t="s">
        <v>1025</v>
      </c>
      <c r="C179" s="21">
        <v>62</v>
      </c>
      <c r="D179" s="21" t="s">
        <v>1174</v>
      </c>
      <c r="E179" s="21" t="s">
        <v>13189</v>
      </c>
      <c r="F179" s="21" t="s">
        <v>6682</v>
      </c>
      <c r="G179" s="21" t="s">
        <v>6984</v>
      </c>
      <c r="H179" s="21" t="s">
        <v>6997</v>
      </c>
      <c r="I179" s="21" t="s">
        <v>7005</v>
      </c>
      <c r="J179" s="21" t="s">
        <v>7382</v>
      </c>
      <c r="K179" s="21" t="s">
        <v>14401</v>
      </c>
      <c r="L179" s="21" t="s">
        <v>8341</v>
      </c>
      <c r="M179" s="21" t="s">
        <v>8349</v>
      </c>
      <c r="N179" s="21" t="s">
        <v>8352</v>
      </c>
      <c r="O179" s="21" t="s">
        <v>14841</v>
      </c>
      <c r="P179" s="18">
        <v>0</v>
      </c>
      <c r="Q179" s="21" t="s">
        <v>8362</v>
      </c>
      <c r="R179" s="21" t="s">
        <v>14146</v>
      </c>
      <c r="S179" s="21">
        <v>1</v>
      </c>
      <c r="T179" s="21" t="s">
        <v>14843</v>
      </c>
      <c r="U179" s="23" t="str">
        <f>IF(Cleaned_Data!P179&gt;20000,"High-Bill","Normal-Bill")</f>
        <v>Normal-Bill</v>
      </c>
      <c r="V179" s="23" t="str">
        <f t="shared" si="4"/>
        <v>Senior-Citizen</v>
      </c>
      <c r="W179" s="23" t="str">
        <f t="shared" si="5"/>
        <v>Follow-Up-required</v>
      </c>
      <c r="X179" s="24" t="str" cm="1">
        <f t="array" ref="X179">_xlfn.IFS(P179&lt;5000,"Low",P179&lt;=20000,"Medium",P179&gt;20000,"High")</f>
        <v>Low</v>
      </c>
    </row>
    <row r="180" spans="1:24" x14ac:dyDescent="0.35">
      <c r="A180" s="28" t="s">
        <v>350</v>
      </c>
      <c r="B180" s="17" t="s">
        <v>1128</v>
      </c>
      <c r="C180" s="22" t="s">
        <v>14854</v>
      </c>
      <c r="D180" s="17" t="s">
        <v>1174</v>
      </c>
      <c r="E180" s="17" t="s">
        <v>8807</v>
      </c>
      <c r="F180" s="17" t="s">
        <v>6868</v>
      </c>
      <c r="G180" s="17" t="s">
        <v>6985</v>
      </c>
      <c r="H180" s="17" t="s">
        <v>6997</v>
      </c>
      <c r="I180" s="17" t="s">
        <v>7003</v>
      </c>
      <c r="J180" s="22" t="s">
        <v>8371</v>
      </c>
      <c r="K180" s="17" t="s">
        <v>14476</v>
      </c>
      <c r="L180" s="17" t="s">
        <v>8345</v>
      </c>
      <c r="M180" s="17" t="s">
        <v>8347</v>
      </c>
      <c r="N180" s="17" t="s">
        <v>8354</v>
      </c>
      <c r="O180" s="17" t="s">
        <v>14842</v>
      </c>
      <c r="P180" s="18">
        <v>0</v>
      </c>
      <c r="Q180" s="22" t="s">
        <v>8370</v>
      </c>
      <c r="R180" s="17" t="s">
        <v>14096</v>
      </c>
      <c r="S180" s="17">
        <v>2</v>
      </c>
      <c r="T180" s="22" t="s">
        <v>8370</v>
      </c>
      <c r="U180" s="19" t="str">
        <f>IF(Cleaned_Data!P180&gt;20000,"High-Bill","Normal-Bill")</f>
        <v>Normal-Bill</v>
      </c>
      <c r="V180" s="19" t="str">
        <f t="shared" si="4"/>
        <v>Senior-Citizen</v>
      </c>
      <c r="W180" s="19" t="str">
        <f t="shared" si="5"/>
        <v>Follow-Up-required</v>
      </c>
      <c r="X180" s="20" t="str" cm="1">
        <f t="array" ref="X180">_xlfn.IFS(P180&lt;5000,"Low",P180&lt;=20000,"Medium",P180&gt;20000,"High")</f>
        <v>Low</v>
      </c>
    </row>
    <row r="181" spans="1:24" x14ac:dyDescent="0.35">
      <c r="A181" s="29" t="s">
        <v>350</v>
      </c>
      <c r="B181" s="21" t="s">
        <v>1156</v>
      </c>
      <c r="C181" s="21">
        <v>49</v>
      </c>
      <c r="D181" s="21" t="s">
        <v>1172</v>
      </c>
      <c r="E181" s="21" t="s">
        <v>8999</v>
      </c>
      <c r="F181" s="21" t="s">
        <v>6883</v>
      </c>
      <c r="G181" s="21" t="s">
        <v>6989</v>
      </c>
      <c r="H181" s="21" t="s">
        <v>6995</v>
      </c>
      <c r="I181" s="21" t="s">
        <v>7007</v>
      </c>
      <c r="J181" s="22" t="s">
        <v>8371</v>
      </c>
      <c r="K181" s="21" t="s">
        <v>14567</v>
      </c>
      <c r="L181" s="21" t="s">
        <v>8345</v>
      </c>
      <c r="M181" s="21" t="s">
        <v>8350</v>
      </c>
      <c r="N181" s="21" t="s">
        <v>8353</v>
      </c>
      <c r="O181" s="21" t="s">
        <v>14841</v>
      </c>
      <c r="P181" s="18">
        <v>0</v>
      </c>
      <c r="Q181" s="21" t="s">
        <v>8363</v>
      </c>
      <c r="R181" s="21" t="s">
        <v>13954</v>
      </c>
      <c r="S181" s="22" t="s">
        <v>8370</v>
      </c>
      <c r="T181" s="21" t="s">
        <v>14844</v>
      </c>
      <c r="U181" s="23" t="str">
        <f>IF(Cleaned_Data!P181&gt;20000,"High-Bill","Normal-Bill")</f>
        <v>Normal-Bill</v>
      </c>
      <c r="V181" s="23" t="str">
        <f t="shared" si="4"/>
        <v>Not-Senior-Citizen</v>
      </c>
      <c r="W181" s="23" t="str">
        <f t="shared" si="5"/>
        <v>Follow-Up-required</v>
      </c>
      <c r="X181" s="24" t="str" cm="1">
        <f t="array" ref="X181">_xlfn.IFS(P181&lt;5000,"Low",P181&lt;=20000,"Medium",P181&gt;20000,"High")</f>
        <v>Low</v>
      </c>
    </row>
    <row r="182" spans="1:24" x14ac:dyDescent="0.35">
      <c r="A182" s="28" t="s">
        <v>350</v>
      </c>
      <c r="B182" s="17" t="s">
        <v>1052</v>
      </c>
      <c r="C182" s="17">
        <v>4</v>
      </c>
      <c r="D182" s="17" t="s">
        <v>1174</v>
      </c>
      <c r="E182" s="17" t="s">
        <v>9066</v>
      </c>
      <c r="F182" s="17" t="s">
        <v>6907</v>
      </c>
      <c r="G182" s="17" t="s">
        <v>6991</v>
      </c>
      <c r="H182" s="17" t="s">
        <v>6994</v>
      </c>
      <c r="I182" s="17" t="s">
        <v>7007</v>
      </c>
      <c r="J182" s="17" t="s">
        <v>14097</v>
      </c>
      <c r="K182" s="17" t="s">
        <v>14336</v>
      </c>
      <c r="L182" s="17" t="s">
        <v>8342</v>
      </c>
      <c r="M182" s="17" t="s">
        <v>8350</v>
      </c>
      <c r="N182" s="17" t="s">
        <v>8352</v>
      </c>
      <c r="O182" s="17" t="s">
        <v>14841</v>
      </c>
      <c r="P182" s="18">
        <v>0</v>
      </c>
      <c r="Q182" s="17" t="s">
        <v>8363</v>
      </c>
      <c r="R182" s="22" t="s">
        <v>8370</v>
      </c>
      <c r="S182" s="22" t="s">
        <v>8370</v>
      </c>
      <c r="T182" s="17" t="s">
        <v>14845</v>
      </c>
      <c r="U182" s="19" t="str">
        <f>IF(Cleaned_Data!P182&gt;20000,"High-Bill","Normal-Bill")</f>
        <v>Normal-Bill</v>
      </c>
      <c r="V182" s="19" t="str">
        <f t="shared" si="4"/>
        <v>Not-Senior-Citizen</v>
      </c>
      <c r="W182" s="19" t="str">
        <f t="shared" si="5"/>
        <v>Not-Required</v>
      </c>
      <c r="X182" s="20" t="str" cm="1">
        <f t="array" ref="X182">_xlfn.IFS(P182&lt;5000,"Low",P182&lt;=20000,"Medium",P182&gt;20000,"High")</f>
        <v>Low</v>
      </c>
    </row>
    <row r="183" spans="1:24" x14ac:dyDescent="0.35">
      <c r="A183" s="29" t="s">
        <v>350</v>
      </c>
      <c r="B183" s="21" t="s">
        <v>1050</v>
      </c>
      <c r="C183" s="22" t="s">
        <v>14854</v>
      </c>
      <c r="D183" s="22" t="s">
        <v>14847</v>
      </c>
      <c r="E183" s="21" t="s">
        <v>9765</v>
      </c>
      <c r="F183" s="22" t="s">
        <v>8371</v>
      </c>
      <c r="G183" s="21" t="s">
        <v>6988</v>
      </c>
      <c r="H183" s="21" t="s">
        <v>6995</v>
      </c>
      <c r="I183" s="21" t="s">
        <v>7006</v>
      </c>
      <c r="J183" s="22" t="s">
        <v>8371</v>
      </c>
      <c r="K183" s="21" t="s">
        <v>14593</v>
      </c>
      <c r="L183" s="21" t="s">
        <v>8342</v>
      </c>
      <c r="M183" s="21" t="s">
        <v>8346</v>
      </c>
      <c r="N183" s="21" t="s">
        <v>8352</v>
      </c>
      <c r="O183" s="21" t="s">
        <v>8358</v>
      </c>
      <c r="P183" s="26">
        <v>17401</v>
      </c>
      <c r="Q183" s="21" t="s">
        <v>8362</v>
      </c>
      <c r="R183" s="22" t="s">
        <v>8370</v>
      </c>
      <c r="S183" s="21">
        <v>2</v>
      </c>
      <c r="T183" s="22" t="s">
        <v>8370</v>
      </c>
      <c r="U183" s="23" t="str">
        <f>IF(Cleaned_Data!P183&gt;20000,"High-Bill","Normal-Bill")</f>
        <v>Normal-Bill</v>
      </c>
      <c r="V183" s="23" t="str">
        <f t="shared" si="4"/>
        <v>Senior-Citizen</v>
      </c>
      <c r="W183" s="23" t="str">
        <f t="shared" si="5"/>
        <v>Not-Required</v>
      </c>
      <c r="X183" s="24" t="str" cm="1">
        <f t="array" ref="X183">_xlfn.IFS(P183&lt;5000,"Low",P183&lt;=20000,"Medium",P183&gt;20000,"High")</f>
        <v>Medium</v>
      </c>
    </row>
    <row r="184" spans="1:24" x14ac:dyDescent="0.35">
      <c r="A184" s="28" t="s">
        <v>350</v>
      </c>
      <c r="B184" s="17" t="s">
        <v>1111</v>
      </c>
      <c r="C184" s="17">
        <v>22</v>
      </c>
      <c r="D184" s="22" t="s">
        <v>14847</v>
      </c>
      <c r="E184" s="17" t="s">
        <v>13042</v>
      </c>
      <c r="F184" s="17" t="s">
        <v>6758</v>
      </c>
      <c r="G184" s="17" t="s">
        <v>6985</v>
      </c>
      <c r="H184" s="17" t="s">
        <v>6998</v>
      </c>
      <c r="I184" s="17" t="s">
        <v>7005</v>
      </c>
      <c r="J184" s="22" t="s">
        <v>8371</v>
      </c>
      <c r="K184" s="17" t="s">
        <v>14308</v>
      </c>
      <c r="L184" s="17" t="s">
        <v>8339</v>
      </c>
      <c r="M184" s="17" t="s">
        <v>8349</v>
      </c>
      <c r="N184" s="17" t="s">
        <v>8352</v>
      </c>
      <c r="O184" s="17" t="s">
        <v>8358</v>
      </c>
      <c r="P184" s="18">
        <v>0</v>
      </c>
      <c r="Q184" s="17" t="s">
        <v>8363</v>
      </c>
      <c r="R184" s="17" t="s">
        <v>14025</v>
      </c>
      <c r="S184" s="17">
        <v>1</v>
      </c>
      <c r="T184" s="17" t="s">
        <v>14845</v>
      </c>
      <c r="U184" s="19" t="str">
        <f>IF(Cleaned_Data!P184&gt;20000,"High-Bill","Normal-Bill")</f>
        <v>Normal-Bill</v>
      </c>
      <c r="V184" s="19" t="str">
        <f t="shared" si="4"/>
        <v>Not-Senior-Citizen</v>
      </c>
      <c r="W184" s="19" t="str">
        <f t="shared" si="5"/>
        <v>Follow-Up-required</v>
      </c>
      <c r="X184" s="20" t="str" cm="1">
        <f t="array" ref="X184">_xlfn.IFS(P184&lt;5000,"Low",P184&lt;=20000,"Medium",P184&gt;20000,"High")</f>
        <v>Low</v>
      </c>
    </row>
    <row r="185" spans="1:24" x14ac:dyDescent="0.35">
      <c r="A185" s="29" t="s">
        <v>493</v>
      </c>
      <c r="B185" s="21" t="s">
        <v>1133</v>
      </c>
      <c r="C185" s="22" t="s">
        <v>14854</v>
      </c>
      <c r="D185" s="21" t="s">
        <v>1172</v>
      </c>
      <c r="E185" s="21" t="s">
        <v>9034</v>
      </c>
      <c r="F185" s="22" t="s">
        <v>8371</v>
      </c>
      <c r="G185" s="21" t="s">
        <v>6985</v>
      </c>
      <c r="H185" s="21" t="s">
        <v>6996</v>
      </c>
      <c r="I185" s="21" t="s">
        <v>7005</v>
      </c>
      <c r="J185" s="21" t="s">
        <v>13976</v>
      </c>
      <c r="K185" s="21" t="s">
        <v>14582</v>
      </c>
      <c r="L185" s="21" t="s">
        <v>8340</v>
      </c>
      <c r="M185" s="21" t="s">
        <v>8348</v>
      </c>
      <c r="N185" s="21" t="s">
        <v>8351</v>
      </c>
      <c r="O185" s="21" t="s">
        <v>8355</v>
      </c>
      <c r="P185" s="18">
        <v>0</v>
      </c>
      <c r="Q185" s="21" t="s">
        <v>8363</v>
      </c>
      <c r="R185" s="21" t="s">
        <v>13986</v>
      </c>
      <c r="S185" s="21">
        <v>1</v>
      </c>
      <c r="T185" s="22" t="s">
        <v>8370</v>
      </c>
      <c r="U185" s="23" t="str">
        <f>IF(Cleaned_Data!P185&gt;20000,"High-Bill","Normal-Bill")</f>
        <v>Normal-Bill</v>
      </c>
      <c r="V185" s="23" t="str">
        <f t="shared" si="4"/>
        <v>Senior-Citizen</v>
      </c>
      <c r="W185" s="23" t="str">
        <f t="shared" si="5"/>
        <v>Follow-Up-required</v>
      </c>
      <c r="X185" s="24" t="str" cm="1">
        <f t="array" ref="X185">_xlfn.IFS(P185&lt;5000,"Low",P185&lt;=20000,"Medium",P185&gt;20000,"High")</f>
        <v>Low</v>
      </c>
    </row>
    <row r="186" spans="1:24" x14ac:dyDescent="0.35">
      <c r="A186" s="28" t="s">
        <v>493</v>
      </c>
      <c r="B186" s="17" t="s">
        <v>1137</v>
      </c>
      <c r="C186" s="17">
        <v>46</v>
      </c>
      <c r="D186" s="17" t="s">
        <v>1174</v>
      </c>
      <c r="E186" s="17" t="s">
        <v>11838</v>
      </c>
      <c r="F186" s="22" t="s">
        <v>8371</v>
      </c>
      <c r="G186" s="17" t="s">
        <v>6986</v>
      </c>
      <c r="H186" s="17" t="s">
        <v>6997</v>
      </c>
      <c r="I186" s="17" t="s">
        <v>7006</v>
      </c>
      <c r="J186" s="17" t="s">
        <v>14099</v>
      </c>
      <c r="K186" s="17" t="s">
        <v>14219</v>
      </c>
      <c r="L186" s="17" t="s">
        <v>8344</v>
      </c>
      <c r="M186" s="17" t="s">
        <v>8346</v>
      </c>
      <c r="N186" s="17" t="s">
        <v>8353</v>
      </c>
      <c r="O186" s="17" t="s">
        <v>8358</v>
      </c>
      <c r="P186" s="18">
        <v>0</v>
      </c>
      <c r="Q186" s="17" t="s">
        <v>8363</v>
      </c>
      <c r="R186" s="22" t="s">
        <v>8370</v>
      </c>
      <c r="S186" s="22" t="s">
        <v>8370</v>
      </c>
      <c r="T186" s="17" t="s">
        <v>14844</v>
      </c>
      <c r="U186" s="19" t="str">
        <f>IF(Cleaned_Data!P186&gt;20000,"High-Bill","Normal-Bill")</f>
        <v>Normal-Bill</v>
      </c>
      <c r="V186" s="19" t="str">
        <f t="shared" si="4"/>
        <v>Not-Senior-Citizen</v>
      </c>
      <c r="W186" s="19" t="str">
        <f t="shared" si="5"/>
        <v>Not-Required</v>
      </c>
      <c r="X186" s="20" t="str" cm="1">
        <f t="array" ref="X186">_xlfn.IFS(P186&lt;5000,"Low",P186&lt;=20000,"Medium",P186&gt;20000,"High")</f>
        <v>Low</v>
      </c>
    </row>
    <row r="187" spans="1:24" x14ac:dyDescent="0.35">
      <c r="A187" s="29" t="s">
        <v>493</v>
      </c>
      <c r="B187" s="21" t="s">
        <v>1144</v>
      </c>
      <c r="C187" s="22" t="s">
        <v>14854</v>
      </c>
      <c r="D187" s="22" t="s">
        <v>14847</v>
      </c>
      <c r="E187" s="21" t="s">
        <v>12082</v>
      </c>
      <c r="F187" s="21" t="s">
        <v>6978</v>
      </c>
      <c r="G187" s="21" t="s">
        <v>6987</v>
      </c>
      <c r="H187" s="21" t="s">
        <v>6994</v>
      </c>
      <c r="I187" s="21" t="s">
        <v>7003</v>
      </c>
      <c r="J187" s="22" t="s">
        <v>8371</v>
      </c>
      <c r="K187" s="21" t="s">
        <v>14213</v>
      </c>
      <c r="L187" s="21" t="s">
        <v>8341</v>
      </c>
      <c r="M187" s="21" t="s">
        <v>8348</v>
      </c>
      <c r="N187" s="21" t="s">
        <v>8352</v>
      </c>
      <c r="O187" s="21" t="s">
        <v>8358</v>
      </c>
      <c r="P187" s="18">
        <v>0</v>
      </c>
      <c r="Q187" s="21" t="s">
        <v>8363</v>
      </c>
      <c r="R187" s="22" t="s">
        <v>8370</v>
      </c>
      <c r="S187" s="22" t="s">
        <v>8370</v>
      </c>
      <c r="T187" s="21" t="s">
        <v>14845</v>
      </c>
      <c r="U187" s="23" t="str">
        <f>IF(Cleaned_Data!P187&gt;20000,"High-Bill","Normal-Bill")</f>
        <v>Normal-Bill</v>
      </c>
      <c r="V187" s="23" t="str">
        <f t="shared" si="4"/>
        <v>Senior-Citizen</v>
      </c>
      <c r="W187" s="23" t="str">
        <f t="shared" si="5"/>
        <v>Not-Required</v>
      </c>
      <c r="X187" s="24" t="str" cm="1">
        <f t="array" ref="X187">_xlfn.IFS(P187&lt;5000,"Low",P187&lt;=20000,"Medium",P187&gt;20000,"High")</f>
        <v>Low</v>
      </c>
    </row>
    <row r="188" spans="1:24" x14ac:dyDescent="0.35">
      <c r="A188" s="28" t="s">
        <v>493</v>
      </c>
      <c r="B188" s="17" t="s">
        <v>1152</v>
      </c>
      <c r="C188" s="22" t="s">
        <v>14854</v>
      </c>
      <c r="D188" s="17" t="s">
        <v>1172</v>
      </c>
      <c r="E188" s="17" t="s">
        <v>12989</v>
      </c>
      <c r="F188" s="17" t="s">
        <v>6913</v>
      </c>
      <c r="G188" s="17" t="s">
        <v>6991</v>
      </c>
      <c r="H188" s="17" t="s">
        <v>6995</v>
      </c>
      <c r="I188" s="17" t="s">
        <v>7003</v>
      </c>
      <c r="J188" s="17" t="s">
        <v>14076</v>
      </c>
      <c r="K188" s="17" t="s">
        <v>14331</v>
      </c>
      <c r="L188" s="17" t="s">
        <v>8342</v>
      </c>
      <c r="M188" s="17" t="s">
        <v>8346</v>
      </c>
      <c r="N188" s="17" t="s">
        <v>8351</v>
      </c>
      <c r="O188" s="17" t="s">
        <v>8355</v>
      </c>
      <c r="P188" s="18">
        <v>0</v>
      </c>
      <c r="Q188" s="17" t="s">
        <v>8363</v>
      </c>
      <c r="R188" s="17" t="s">
        <v>13932</v>
      </c>
      <c r="S188" s="22" t="s">
        <v>8370</v>
      </c>
      <c r="T188" s="17" t="s">
        <v>14844</v>
      </c>
      <c r="U188" s="19" t="str">
        <f>IF(Cleaned_Data!P188&gt;20000,"High-Bill","Normal-Bill")</f>
        <v>Normal-Bill</v>
      </c>
      <c r="V188" s="19" t="str">
        <f t="shared" si="4"/>
        <v>Senior-Citizen</v>
      </c>
      <c r="W188" s="19" t="str">
        <f t="shared" si="5"/>
        <v>Follow-Up-required</v>
      </c>
      <c r="X188" s="20" t="str" cm="1">
        <f t="array" ref="X188">_xlfn.IFS(P188&lt;5000,"Low",P188&lt;=20000,"Medium",P188&gt;20000,"High")</f>
        <v>Low</v>
      </c>
    </row>
    <row r="189" spans="1:24" x14ac:dyDescent="0.35">
      <c r="A189" s="29" t="s">
        <v>565</v>
      </c>
      <c r="B189" s="21" t="s">
        <v>1158</v>
      </c>
      <c r="C189" s="21">
        <v>6</v>
      </c>
      <c r="D189" s="21" t="s">
        <v>1172</v>
      </c>
      <c r="E189" s="21" t="s">
        <v>9173</v>
      </c>
      <c r="F189" s="21" t="s">
        <v>6850</v>
      </c>
      <c r="G189" s="21" t="s">
        <v>6988</v>
      </c>
      <c r="H189" s="21" t="s">
        <v>6999</v>
      </c>
      <c r="I189" s="21" t="s">
        <v>7001</v>
      </c>
      <c r="J189" s="22" t="s">
        <v>8371</v>
      </c>
      <c r="K189" s="21" t="s">
        <v>14428</v>
      </c>
      <c r="L189" s="21" t="s">
        <v>8342</v>
      </c>
      <c r="M189" s="21" t="s">
        <v>8350</v>
      </c>
      <c r="N189" s="21" t="s">
        <v>8351</v>
      </c>
      <c r="O189" s="21" t="s">
        <v>8359</v>
      </c>
      <c r="P189" s="26">
        <v>3655</v>
      </c>
      <c r="Q189" s="21" t="s">
        <v>8363</v>
      </c>
      <c r="R189" s="21" t="s">
        <v>7106</v>
      </c>
      <c r="S189" s="21">
        <v>3</v>
      </c>
      <c r="T189" s="22" t="s">
        <v>8370</v>
      </c>
      <c r="U189" s="23" t="str">
        <f>IF(Cleaned_Data!P189&gt;20000,"High-Bill","Normal-Bill")</f>
        <v>Normal-Bill</v>
      </c>
      <c r="V189" s="23" t="str">
        <f t="shared" si="4"/>
        <v>Not-Senior-Citizen</v>
      </c>
      <c r="W189" s="23" t="str">
        <f t="shared" si="5"/>
        <v>Follow-Up-required</v>
      </c>
      <c r="X189" s="24" t="str" cm="1">
        <f t="array" ref="X189">_xlfn.IFS(P189&lt;5000,"Low",P189&lt;=20000,"Medium",P189&gt;20000,"High")</f>
        <v>Low</v>
      </c>
    </row>
    <row r="190" spans="1:24" x14ac:dyDescent="0.35">
      <c r="A190" s="28" t="s">
        <v>565</v>
      </c>
      <c r="B190" s="17" t="s">
        <v>1031</v>
      </c>
      <c r="C190" s="22" t="s">
        <v>14854</v>
      </c>
      <c r="D190" s="17" t="s">
        <v>1172</v>
      </c>
      <c r="E190" s="17" t="s">
        <v>9419</v>
      </c>
      <c r="F190" s="22" t="s">
        <v>8371</v>
      </c>
      <c r="G190" s="17" t="s">
        <v>6985</v>
      </c>
      <c r="H190" s="17" t="s">
        <v>6997</v>
      </c>
      <c r="I190" s="17" t="s">
        <v>7004</v>
      </c>
      <c r="J190" s="22" t="s">
        <v>8371</v>
      </c>
      <c r="K190" s="17" t="s">
        <v>14288</v>
      </c>
      <c r="L190" s="17" t="s">
        <v>8339</v>
      </c>
      <c r="M190" s="17" t="s">
        <v>8350</v>
      </c>
      <c r="N190" s="17" t="s">
        <v>8351</v>
      </c>
      <c r="O190" s="17" t="s">
        <v>14842</v>
      </c>
      <c r="P190" s="18">
        <v>0</v>
      </c>
      <c r="Q190" s="17" t="s">
        <v>8362</v>
      </c>
      <c r="R190" s="17" t="s">
        <v>14004</v>
      </c>
      <c r="S190" s="17">
        <v>2</v>
      </c>
      <c r="T190" s="17" t="s">
        <v>14843</v>
      </c>
      <c r="U190" s="19" t="str">
        <f>IF(Cleaned_Data!P190&gt;20000,"High-Bill","Normal-Bill")</f>
        <v>Normal-Bill</v>
      </c>
      <c r="V190" s="19" t="str">
        <f t="shared" si="4"/>
        <v>Senior-Citizen</v>
      </c>
      <c r="W190" s="19" t="str">
        <f t="shared" si="5"/>
        <v>Follow-Up-required</v>
      </c>
      <c r="X190" s="20" t="str" cm="1">
        <f t="array" ref="X190">_xlfn.IFS(P190&lt;5000,"Low",P190&lt;=20000,"Medium",P190&gt;20000,"High")</f>
        <v>Low</v>
      </c>
    </row>
    <row r="191" spans="1:24" x14ac:dyDescent="0.35">
      <c r="A191" s="29" t="s">
        <v>565</v>
      </c>
      <c r="B191" s="21" t="s">
        <v>1043</v>
      </c>
      <c r="C191" s="22" t="s">
        <v>14854</v>
      </c>
      <c r="D191" s="21" t="s">
        <v>1174</v>
      </c>
      <c r="E191" s="21" t="s">
        <v>9950</v>
      </c>
      <c r="F191" s="21" t="s">
        <v>6697</v>
      </c>
      <c r="G191" s="21" t="s">
        <v>6993</v>
      </c>
      <c r="H191" s="21" t="s">
        <v>6997</v>
      </c>
      <c r="I191" s="21" t="s">
        <v>7002</v>
      </c>
      <c r="J191" s="21" t="s">
        <v>14137</v>
      </c>
      <c r="K191" s="21" t="s">
        <v>14441</v>
      </c>
      <c r="L191" s="21" t="s">
        <v>8342</v>
      </c>
      <c r="M191" s="21" t="s">
        <v>8348</v>
      </c>
      <c r="N191" s="21" t="s">
        <v>8353</v>
      </c>
      <c r="O191" s="21" t="s">
        <v>14842</v>
      </c>
      <c r="P191" s="18">
        <v>0</v>
      </c>
      <c r="Q191" s="21" t="s">
        <v>8363</v>
      </c>
      <c r="R191" s="21" t="s">
        <v>14166</v>
      </c>
      <c r="S191" s="22" t="s">
        <v>8370</v>
      </c>
      <c r="T191" s="22" t="s">
        <v>8370</v>
      </c>
      <c r="U191" s="23" t="str">
        <f>IF(Cleaned_Data!P191&gt;20000,"High-Bill","Normal-Bill")</f>
        <v>Normal-Bill</v>
      </c>
      <c r="V191" s="23" t="str">
        <f t="shared" si="4"/>
        <v>Senior-Citizen</v>
      </c>
      <c r="W191" s="23" t="str">
        <f t="shared" si="5"/>
        <v>Follow-Up-required</v>
      </c>
      <c r="X191" s="24" t="str" cm="1">
        <f t="array" ref="X191">_xlfn.IFS(P191&lt;5000,"Low",P191&lt;=20000,"Medium",P191&gt;20000,"High")</f>
        <v>Low</v>
      </c>
    </row>
    <row r="192" spans="1:24" x14ac:dyDescent="0.35">
      <c r="A192" s="28" t="s">
        <v>565</v>
      </c>
      <c r="B192" s="17" t="s">
        <v>1077</v>
      </c>
      <c r="C192" s="17">
        <v>70</v>
      </c>
      <c r="D192" s="17" t="s">
        <v>1172</v>
      </c>
      <c r="E192" s="17" t="s">
        <v>11065</v>
      </c>
      <c r="F192" s="17" t="s">
        <v>6721</v>
      </c>
      <c r="G192" s="17" t="s">
        <v>6989</v>
      </c>
      <c r="H192" s="17" t="s">
        <v>6994</v>
      </c>
      <c r="I192" s="17" t="s">
        <v>7007</v>
      </c>
      <c r="J192" s="22" t="s">
        <v>8371</v>
      </c>
      <c r="K192" s="17" t="s">
        <v>14744</v>
      </c>
      <c r="L192" s="17" t="s">
        <v>8345</v>
      </c>
      <c r="M192" s="17" t="s">
        <v>8348</v>
      </c>
      <c r="N192" s="17" t="s">
        <v>8353</v>
      </c>
      <c r="O192" s="17" t="s">
        <v>14842</v>
      </c>
      <c r="P192" s="25">
        <v>21204</v>
      </c>
      <c r="Q192" s="22" t="s">
        <v>8370</v>
      </c>
      <c r="R192" s="22" t="s">
        <v>8370</v>
      </c>
      <c r="S192" s="17">
        <v>4</v>
      </c>
      <c r="T192" s="17" t="s">
        <v>14843</v>
      </c>
      <c r="U192" s="19" t="str">
        <f>IF(Cleaned_Data!P192&gt;20000,"High-Bill","Normal-Bill")</f>
        <v>High-Bill</v>
      </c>
      <c r="V192" s="19" t="str">
        <f t="shared" si="4"/>
        <v>Senior-Citizen</v>
      </c>
      <c r="W192" s="19" t="str">
        <f t="shared" si="5"/>
        <v>Not-Required</v>
      </c>
      <c r="X192" s="20" t="str" cm="1">
        <f t="array" ref="X192">_xlfn.IFS(P192&lt;5000,"Low",P192&lt;=20000,"Medium",P192&gt;20000,"High")</f>
        <v>High</v>
      </c>
    </row>
    <row r="193" spans="1:24" x14ac:dyDescent="0.35">
      <c r="A193" s="29" t="s">
        <v>565</v>
      </c>
      <c r="B193" s="21" t="s">
        <v>1075</v>
      </c>
      <c r="C193" s="21">
        <v>35</v>
      </c>
      <c r="D193" s="21" t="s">
        <v>1172</v>
      </c>
      <c r="E193" s="21" t="s">
        <v>11236</v>
      </c>
      <c r="F193" s="21" t="s">
        <v>6723</v>
      </c>
      <c r="G193" s="21" t="s">
        <v>6989</v>
      </c>
      <c r="H193" s="21" t="s">
        <v>6997</v>
      </c>
      <c r="I193" s="21" t="s">
        <v>7007</v>
      </c>
      <c r="J193" s="21" t="s">
        <v>7168</v>
      </c>
      <c r="K193" s="21" t="s">
        <v>14524</v>
      </c>
      <c r="L193" s="21" t="s">
        <v>8338</v>
      </c>
      <c r="M193" s="21" t="s">
        <v>8348</v>
      </c>
      <c r="N193" s="21" t="s">
        <v>8354</v>
      </c>
      <c r="O193" s="21" t="s">
        <v>8358</v>
      </c>
      <c r="P193" s="26">
        <v>1929</v>
      </c>
      <c r="Q193" s="21" t="s">
        <v>8364</v>
      </c>
      <c r="R193" s="21" t="s">
        <v>7593</v>
      </c>
      <c r="S193" s="22" t="s">
        <v>8370</v>
      </c>
      <c r="T193" s="22" t="s">
        <v>8370</v>
      </c>
      <c r="U193" s="23" t="str">
        <f>IF(Cleaned_Data!P193&gt;20000,"High-Bill","Normal-Bill")</f>
        <v>Normal-Bill</v>
      </c>
      <c r="V193" s="23" t="str">
        <f t="shared" si="4"/>
        <v>Not-Senior-Citizen</v>
      </c>
      <c r="W193" s="23" t="str">
        <f t="shared" si="5"/>
        <v>Follow-Up-required</v>
      </c>
      <c r="X193" s="24" t="str" cm="1">
        <f t="array" ref="X193">_xlfn.IFS(P193&lt;5000,"Low",P193&lt;=20000,"Medium",P193&gt;20000,"High")</f>
        <v>Low</v>
      </c>
    </row>
    <row r="194" spans="1:24" x14ac:dyDescent="0.35">
      <c r="A194" s="28" t="s">
        <v>565</v>
      </c>
      <c r="B194" s="17" t="s">
        <v>1022</v>
      </c>
      <c r="C194" s="17">
        <v>36</v>
      </c>
      <c r="D194" s="17" t="s">
        <v>1172</v>
      </c>
      <c r="E194" s="17" t="s">
        <v>12912</v>
      </c>
      <c r="F194" s="22" t="s">
        <v>8371</v>
      </c>
      <c r="G194" s="17" t="s">
        <v>6985</v>
      </c>
      <c r="H194" s="17" t="s">
        <v>7000</v>
      </c>
      <c r="I194" s="17" t="s">
        <v>7001</v>
      </c>
      <c r="J194" s="22" t="s">
        <v>8371</v>
      </c>
      <c r="K194" s="17" t="s">
        <v>14461</v>
      </c>
      <c r="L194" s="17" t="s">
        <v>8340</v>
      </c>
      <c r="M194" s="17" t="s">
        <v>8349</v>
      </c>
      <c r="N194" s="17" t="s">
        <v>8353</v>
      </c>
      <c r="O194" s="17" t="s">
        <v>8359</v>
      </c>
      <c r="P194" s="18">
        <v>0</v>
      </c>
      <c r="Q194" s="17" t="s">
        <v>8363</v>
      </c>
      <c r="R194" s="22" t="s">
        <v>8370</v>
      </c>
      <c r="S194" s="22" t="s">
        <v>8370</v>
      </c>
      <c r="T194" s="17" t="s">
        <v>14844</v>
      </c>
      <c r="U194" s="19" t="str">
        <f>IF(Cleaned_Data!P194&gt;20000,"High-Bill","Normal-Bill")</f>
        <v>Normal-Bill</v>
      </c>
      <c r="V194" s="19" t="str">
        <f t="shared" ref="V194:V257" si="6">IF(C194&gt;=60,"Senior-Citizen","Not-Senior-Citizen")</f>
        <v>Not-Senior-Citizen</v>
      </c>
      <c r="W194" s="19" t="str">
        <f t="shared" ref="W194:W257" si="7">IF(R194="N/A","Not-Required","Follow-Up-required")</f>
        <v>Not-Required</v>
      </c>
      <c r="X194" s="20" t="str" cm="1">
        <f t="array" ref="X194">_xlfn.IFS(P194&lt;5000,"Low",P194&lt;=20000,"Medium",P194&gt;20000,"High")</f>
        <v>Low</v>
      </c>
    </row>
    <row r="195" spans="1:24" x14ac:dyDescent="0.35">
      <c r="A195" s="29" t="s">
        <v>565</v>
      </c>
      <c r="B195" s="21" t="s">
        <v>1065</v>
      </c>
      <c r="C195" s="22" t="s">
        <v>14854</v>
      </c>
      <c r="D195" s="21" t="s">
        <v>1174</v>
      </c>
      <c r="E195" s="21" t="s">
        <v>12946</v>
      </c>
      <c r="F195" s="21" t="s">
        <v>6856</v>
      </c>
      <c r="G195" s="21" t="s">
        <v>6989</v>
      </c>
      <c r="H195" s="21" t="s">
        <v>6997</v>
      </c>
      <c r="I195" s="21" t="s">
        <v>7007</v>
      </c>
      <c r="J195" s="22" t="s">
        <v>8371</v>
      </c>
      <c r="K195" s="21" t="s">
        <v>14545</v>
      </c>
      <c r="L195" s="21" t="s">
        <v>8338</v>
      </c>
      <c r="M195" s="21" t="s">
        <v>8348</v>
      </c>
      <c r="N195" s="21" t="s">
        <v>8354</v>
      </c>
      <c r="O195" s="21" t="s">
        <v>8355</v>
      </c>
      <c r="P195" s="26">
        <v>34404</v>
      </c>
      <c r="Q195" s="22" t="s">
        <v>8370</v>
      </c>
      <c r="R195" s="22" t="s">
        <v>8370</v>
      </c>
      <c r="S195" s="21">
        <v>1</v>
      </c>
      <c r="T195" s="21" t="s">
        <v>14843</v>
      </c>
      <c r="U195" s="23" t="str">
        <f>IF(Cleaned_Data!P195&gt;20000,"High-Bill","Normal-Bill")</f>
        <v>High-Bill</v>
      </c>
      <c r="V195" s="23" t="str">
        <f t="shared" si="6"/>
        <v>Senior-Citizen</v>
      </c>
      <c r="W195" s="23" t="str">
        <f t="shared" si="7"/>
        <v>Not-Required</v>
      </c>
      <c r="X195" s="24" t="str" cm="1">
        <f t="array" ref="X195">_xlfn.IFS(P195&lt;5000,"Low",P195&lt;=20000,"Medium",P195&gt;20000,"High")</f>
        <v>High</v>
      </c>
    </row>
    <row r="196" spans="1:24" x14ac:dyDescent="0.35">
      <c r="A196" s="28" t="s">
        <v>565</v>
      </c>
      <c r="B196" s="17" t="s">
        <v>1119</v>
      </c>
      <c r="C196" s="17">
        <v>86</v>
      </c>
      <c r="D196" s="17" t="s">
        <v>1174</v>
      </c>
      <c r="E196" s="17" t="s">
        <v>13500</v>
      </c>
      <c r="F196" s="17" t="s">
        <v>6893</v>
      </c>
      <c r="G196" s="17" t="s">
        <v>6986</v>
      </c>
      <c r="H196" s="17" t="s">
        <v>6999</v>
      </c>
      <c r="I196" s="17" t="s">
        <v>7003</v>
      </c>
      <c r="J196" s="17" t="s">
        <v>14163</v>
      </c>
      <c r="K196" s="17" t="s">
        <v>14827</v>
      </c>
      <c r="L196" s="17" t="s">
        <v>8341</v>
      </c>
      <c r="M196" s="17" t="s">
        <v>8348</v>
      </c>
      <c r="N196" s="17" t="s">
        <v>8354</v>
      </c>
      <c r="O196" s="17" t="s">
        <v>14841</v>
      </c>
      <c r="P196" s="18">
        <v>0</v>
      </c>
      <c r="Q196" s="17" t="s">
        <v>8362</v>
      </c>
      <c r="R196" s="17" t="s">
        <v>7157</v>
      </c>
      <c r="S196" s="17">
        <v>1</v>
      </c>
      <c r="T196" s="17" t="s">
        <v>14844</v>
      </c>
      <c r="U196" s="19" t="str">
        <f>IF(Cleaned_Data!P196&gt;20000,"High-Bill","Normal-Bill")</f>
        <v>Normal-Bill</v>
      </c>
      <c r="V196" s="19" t="str">
        <f t="shared" si="6"/>
        <v>Senior-Citizen</v>
      </c>
      <c r="W196" s="19" t="str">
        <f t="shared" si="7"/>
        <v>Follow-Up-required</v>
      </c>
      <c r="X196" s="20" t="str" cm="1">
        <f t="array" ref="X196">_xlfn.IFS(P196&lt;5000,"Low",P196&lt;=20000,"Medium",P196&gt;20000,"High")</f>
        <v>Low</v>
      </c>
    </row>
    <row r="197" spans="1:24" x14ac:dyDescent="0.35">
      <c r="A197" s="29" t="s">
        <v>259</v>
      </c>
      <c r="B197" s="21" t="s">
        <v>1123</v>
      </c>
      <c r="C197" s="21">
        <v>66</v>
      </c>
      <c r="D197" s="21" t="s">
        <v>1172</v>
      </c>
      <c r="E197" s="21" t="s">
        <v>8678</v>
      </c>
      <c r="F197" s="22" t="s">
        <v>8371</v>
      </c>
      <c r="G197" s="21" t="s">
        <v>6989</v>
      </c>
      <c r="H197" s="21" t="s">
        <v>6994</v>
      </c>
      <c r="I197" s="21" t="s">
        <v>7002</v>
      </c>
      <c r="J197" s="21" t="s">
        <v>14027</v>
      </c>
      <c r="K197" s="21" t="s">
        <v>14404</v>
      </c>
      <c r="L197" s="21" t="s">
        <v>8343</v>
      </c>
      <c r="M197" s="21" t="s">
        <v>8349</v>
      </c>
      <c r="N197" s="21" t="s">
        <v>8353</v>
      </c>
      <c r="O197" s="21" t="s">
        <v>8359</v>
      </c>
      <c r="P197" s="26">
        <v>6449</v>
      </c>
      <c r="Q197" s="22" t="s">
        <v>8370</v>
      </c>
      <c r="R197" s="22" t="s">
        <v>8370</v>
      </c>
      <c r="S197" s="21">
        <v>3</v>
      </c>
      <c r="T197" s="21" t="s">
        <v>14843</v>
      </c>
      <c r="U197" s="23" t="str">
        <f>IF(Cleaned_Data!P197&gt;20000,"High-Bill","Normal-Bill")</f>
        <v>Normal-Bill</v>
      </c>
      <c r="V197" s="23" t="str">
        <f t="shared" si="6"/>
        <v>Senior-Citizen</v>
      </c>
      <c r="W197" s="23" t="str">
        <f t="shared" si="7"/>
        <v>Not-Required</v>
      </c>
      <c r="X197" s="24" t="str" cm="1">
        <f t="array" ref="X197">_xlfn.IFS(P197&lt;5000,"Low",P197&lt;=20000,"Medium",P197&gt;20000,"High")</f>
        <v>Medium</v>
      </c>
    </row>
    <row r="198" spans="1:24" x14ac:dyDescent="0.35">
      <c r="A198" s="28" t="s">
        <v>259</v>
      </c>
      <c r="B198" s="17" t="s">
        <v>1072</v>
      </c>
      <c r="C198" s="22" t="s">
        <v>14854</v>
      </c>
      <c r="D198" s="17" t="s">
        <v>1174</v>
      </c>
      <c r="E198" s="17" t="s">
        <v>8857</v>
      </c>
      <c r="F198" s="17" t="s">
        <v>6864</v>
      </c>
      <c r="G198" s="17" t="s">
        <v>6984</v>
      </c>
      <c r="H198" s="17" t="s">
        <v>6998</v>
      </c>
      <c r="I198" s="17" t="s">
        <v>7004</v>
      </c>
      <c r="J198" s="17" t="s">
        <v>14010</v>
      </c>
      <c r="K198" s="17" t="s">
        <v>14503</v>
      </c>
      <c r="L198" s="17" t="s">
        <v>8338</v>
      </c>
      <c r="M198" s="17" t="s">
        <v>8348</v>
      </c>
      <c r="N198" s="17" t="s">
        <v>8352</v>
      </c>
      <c r="O198" s="17" t="s">
        <v>8358</v>
      </c>
      <c r="P198" s="18">
        <v>0</v>
      </c>
      <c r="Q198" s="17" t="s">
        <v>8362</v>
      </c>
      <c r="R198" s="22" t="s">
        <v>8370</v>
      </c>
      <c r="S198" s="17">
        <v>2</v>
      </c>
      <c r="T198" s="17" t="s">
        <v>14845</v>
      </c>
      <c r="U198" s="19" t="str">
        <f>IF(Cleaned_Data!P198&gt;20000,"High-Bill","Normal-Bill")</f>
        <v>Normal-Bill</v>
      </c>
      <c r="V198" s="19" t="str">
        <f t="shared" si="6"/>
        <v>Senior-Citizen</v>
      </c>
      <c r="W198" s="19" t="str">
        <f t="shared" si="7"/>
        <v>Not-Required</v>
      </c>
      <c r="X198" s="20" t="str" cm="1">
        <f t="array" ref="X198">_xlfn.IFS(P198&lt;5000,"Low",P198&lt;=20000,"Medium",P198&gt;20000,"High")</f>
        <v>Low</v>
      </c>
    </row>
    <row r="199" spans="1:24" x14ac:dyDescent="0.35">
      <c r="A199" s="29" t="s">
        <v>259</v>
      </c>
      <c r="B199" s="21" t="s">
        <v>1065</v>
      </c>
      <c r="C199" s="22" t="s">
        <v>14854</v>
      </c>
      <c r="D199" s="21" t="s">
        <v>1172</v>
      </c>
      <c r="E199" s="21" t="s">
        <v>9218</v>
      </c>
      <c r="F199" s="21" t="s">
        <v>6856</v>
      </c>
      <c r="G199" s="21" t="s">
        <v>6989</v>
      </c>
      <c r="H199" s="21" t="s">
        <v>6997</v>
      </c>
      <c r="I199" s="21" t="s">
        <v>7003</v>
      </c>
      <c r="J199" s="21" t="s">
        <v>7069</v>
      </c>
      <c r="K199" s="21" t="s">
        <v>14401</v>
      </c>
      <c r="L199" s="21" t="s">
        <v>8345</v>
      </c>
      <c r="M199" s="21" t="s">
        <v>8350</v>
      </c>
      <c r="N199" s="21" t="s">
        <v>8354</v>
      </c>
      <c r="O199" s="21" t="s">
        <v>14842</v>
      </c>
      <c r="P199" s="26">
        <v>12841</v>
      </c>
      <c r="Q199" s="21" t="s">
        <v>8364</v>
      </c>
      <c r="R199" s="21" t="s">
        <v>13948</v>
      </c>
      <c r="S199" s="21">
        <v>2</v>
      </c>
      <c r="T199" s="21" t="s">
        <v>14843</v>
      </c>
      <c r="U199" s="23" t="str">
        <f>IF(Cleaned_Data!P199&gt;20000,"High-Bill","Normal-Bill")</f>
        <v>Normal-Bill</v>
      </c>
      <c r="V199" s="23" t="str">
        <f t="shared" si="6"/>
        <v>Senior-Citizen</v>
      </c>
      <c r="W199" s="23" t="str">
        <f t="shared" si="7"/>
        <v>Follow-Up-required</v>
      </c>
      <c r="X199" s="24" t="str" cm="1">
        <f t="array" ref="X199">_xlfn.IFS(P199&lt;5000,"Low",P199&lt;=20000,"Medium",P199&gt;20000,"High")</f>
        <v>Medium</v>
      </c>
    </row>
    <row r="200" spans="1:24" x14ac:dyDescent="0.35">
      <c r="A200" s="28" t="s">
        <v>259</v>
      </c>
      <c r="B200" s="17" t="s">
        <v>1051</v>
      </c>
      <c r="C200" s="17">
        <v>59</v>
      </c>
      <c r="D200" s="17" t="s">
        <v>1174</v>
      </c>
      <c r="E200" s="17" t="s">
        <v>10105</v>
      </c>
      <c r="F200" s="17" t="s">
        <v>6835</v>
      </c>
      <c r="G200" s="17" t="s">
        <v>6991</v>
      </c>
      <c r="H200" s="17" t="s">
        <v>6996</v>
      </c>
      <c r="I200" s="17" t="s">
        <v>7007</v>
      </c>
      <c r="J200" s="22" t="s">
        <v>8371</v>
      </c>
      <c r="K200" s="17" t="s">
        <v>14606</v>
      </c>
      <c r="L200" s="17" t="s">
        <v>8344</v>
      </c>
      <c r="M200" s="17" t="s">
        <v>8346</v>
      </c>
      <c r="N200" s="17" t="s">
        <v>8354</v>
      </c>
      <c r="O200" s="17" t="s">
        <v>8358</v>
      </c>
      <c r="P200" s="25">
        <v>25021</v>
      </c>
      <c r="Q200" s="17" t="s">
        <v>8362</v>
      </c>
      <c r="R200" s="17" t="s">
        <v>14175</v>
      </c>
      <c r="S200" s="22" t="s">
        <v>8370</v>
      </c>
      <c r="T200" s="17" t="s">
        <v>14844</v>
      </c>
      <c r="U200" s="19" t="str">
        <f>IF(Cleaned_Data!P200&gt;20000,"High-Bill","Normal-Bill")</f>
        <v>High-Bill</v>
      </c>
      <c r="V200" s="19" t="str">
        <f t="shared" si="6"/>
        <v>Not-Senior-Citizen</v>
      </c>
      <c r="W200" s="19" t="str">
        <f t="shared" si="7"/>
        <v>Follow-Up-required</v>
      </c>
      <c r="X200" s="20" t="str" cm="1">
        <f t="array" ref="X200">_xlfn.IFS(P200&lt;5000,"Low",P200&lt;=20000,"Medium",P200&gt;20000,"High")</f>
        <v>High</v>
      </c>
    </row>
    <row r="201" spans="1:24" x14ac:dyDescent="0.35">
      <c r="A201" s="29" t="s">
        <v>259</v>
      </c>
      <c r="B201" s="21" t="s">
        <v>1154</v>
      </c>
      <c r="C201" s="22" t="s">
        <v>14854</v>
      </c>
      <c r="D201" s="21" t="s">
        <v>1174</v>
      </c>
      <c r="E201" s="21" t="s">
        <v>10421</v>
      </c>
      <c r="F201" s="21" t="s">
        <v>6925</v>
      </c>
      <c r="G201" s="21" t="s">
        <v>6992</v>
      </c>
      <c r="H201" s="21" t="s">
        <v>6999</v>
      </c>
      <c r="I201" s="21" t="s">
        <v>7001</v>
      </c>
      <c r="J201" s="22" t="s">
        <v>8371</v>
      </c>
      <c r="K201" s="21" t="s">
        <v>14555</v>
      </c>
      <c r="L201" s="21" t="s">
        <v>8341</v>
      </c>
      <c r="M201" s="21" t="s">
        <v>8350</v>
      </c>
      <c r="N201" s="21" t="s">
        <v>8351</v>
      </c>
      <c r="O201" s="21" t="s">
        <v>8358</v>
      </c>
      <c r="P201" s="26">
        <v>31399</v>
      </c>
      <c r="Q201" s="21" t="s">
        <v>8363</v>
      </c>
      <c r="R201" s="22" t="s">
        <v>8370</v>
      </c>
      <c r="S201" s="21">
        <v>5</v>
      </c>
      <c r="T201" s="21" t="s">
        <v>14844</v>
      </c>
      <c r="U201" s="23" t="str">
        <f>IF(Cleaned_Data!P201&gt;20000,"High-Bill","Normal-Bill")</f>
        <v>High-Bill</v>
      </c>
      <c r="V201" s="23" t="str">
        <f t="shared" si="6"/>
        <v>Senior-Citizen</v>
      </c>
      <c r="W201" s="23" t="str">
        <f t="shared" si="7"/>
        <v>Not-Required</v>
      </c>
      <c r="X201" s="24" t="str" cm="1">
        <f t="array" ref="X201">_xlfn.IFS(P201&lt;5000,"Low",P201&lt;=20000,"Medium",P201&gt;20000,"High")</f>
        <v>High</v>
      </c>
    </row>
    <row r="202" spans="1:24" x14ac:dyDescent="0.35">
      <c r="A202" s="28" t="s">
        <v>259</v>
      </c>
      <c r="B202" s="17" t="s">
        <v>1130</v>
      </c>
      <c r="C202" s="17">
        <v>77</v>
      </c>
      <c r="D202" s="17" t="s">
        <v>1174</v>
      </c>
      <c r="E202" s="17" t="s">
        <v>11508</v>
      </c>
      <c r="F202" s="17" t="s">
        <v>6807</v>
      </c>
      <c r="G202" s="17" t="s">
        <v>6991</v>
      </c>
      <c r="H202" s="17" t="s">
        <v>6998</v>
      </c>
      <c r="I202" s="17" t="s">
        <v>7003</v>
      </c>
      <c r="J202" s="17" t="s">
        <v>13929</v>
      </c>
      <c r="K202" s="17" t="s">
        <v>14547</v>
      </c>
      <c r="L202" s="17" t="s">
        <v>8341</v>
      </c>
      <c r="M202" s="17" t="s">
        <v>8347</v>
      </c>
      <c r="N202" s="17" t="s">
        <v>8352</v>
      </c>
      <c r="O202" s="17" t="s">
        <v>14842</v>
      </c>
      <c r="P202" s="18">
        <v>0</v>
      </c>
      <c r="Q202" s="17" t="s">
        <v>8362</v>
      </c>
      <c r="R202" s="17" t="s">
        <v>7087</v>
      </c>
      <c r="S202" s="17">
        <v>1</v>
      </c>
      <c r="T202" s="17" t="s">
        <v>14844</v>
      </c>
      <c r="U202" s="19" t="str">
        <f>IF(Cleaned_Data!P202&gt;20000,"High-Bill","Normal-Bill")</f>
        <v>Normal-Bill</v>
      </c>
      <c r="V202" s="19" t="str">
        <f t="shared" si="6"/>
        <v>Senior-Citizen</v>
      </c>
      <c r="W202" s="19" t="str">
        <f t="shared" si="7"/>
        <v>Follow-Up-required</v>
      </c>
      <c r="X202" s="20" t="str" cm="1">
        <f t="array" ref="X202">_xlfn.IFS(P202&lt;5000,"Low",P202&lt;=20000,"Medium",P202&gt;20000,"High")</f>
        <v>Low</v>
      </c>
    </row>
    <row r="203" spans="1:24" x14ac:dyDescent="0.35">
      <c r="A203" s="29" t="s">
        <v>259</v>
      </c>
      <c r="B203" s="21" t="s">
        <v>1097</v>
      </c>
      <c r="C203" s="22" t="s">
        <v>14854</v>
      </c>
      <c r="D203" s="21" t="s">
        <v>1172</v>
      </c>
      <c r="E203" s="21" t="s">
        <v>12401</v>
      </c>
      <c r="F203" s="21" t="s">
        <v>6744</v>
      </c>
      <c r="G203" s="21" t="s">
        <v>6992</v>
      </c>
      <c r="H203" s="21" t="s">
        <v>6995</v>
      </c>
      <c r="I203" s="21" t="s">
        <v>7002</v>
      </c>
      <c r="J203" s="21" t="s">
        <v>13930</v>
      </c>
      <c r="K203" s="21" t="s">
        <v>14389</v>
      </c>
      <c r="L203" s="21" t="s">
        <v>8343</v>
      </c>
      <c r="M203" s="21" t="s">
        <v>8349</v>
      </c>
      <c r="N203" s="21" t="s">
        <v>8352</v>
      </c>
      <c r="O203" s="21" t="s">
        <v>8355</v>
      </c>
      <c r="P203" s="18">
        <v>0</v>
      </c>
      <c r="Q203" s="22" t="s">
        <v>8370</v>
      </c>
      <c r="R203" s="22" t="s">
        <v>8370</v>
      </c>
      <c r="S203" s="21">
        <v>4</v>
      </c>
      <c r="T203" s="21" t="s">
        <v>14845</v>
      </c>
      <c r="U203" s="23" t="str">
        <f>IF(Cleaned_Data!P203&gt;20000,"High-Bill","Normal-Bill")</f>
        <v>Normal-Bill</v>
      </c>
      <c r="V203" s="23" t="str">
        <f t="shared" si="6"/>
        <v>Senior-Citizen</v>
      </c>
      <c r="W203" s="23" t="str">
        <f t="shared" si="7"/>
        <v>Not-Required</v>
      </c>
      <c r="X203" s="24" t="str" cm="1">
        <f t="array" ref="X203">_xlfn.IFS(P203&lt;5000,"Low",P203&lt;=20000,"Medium",P203&gt;20000,"High")</f>
        <v>Low</v>
      </c>
    </row>
    <row r="204" spans="1:24" x14ac:dyDescent="0.35">
      <c r="A204" s="28" t="s">
        <v>259</v>
      </c>
      <c r="B204" s="17" t="s">
        <v>1107</v>
      </c>
      <c r="C204" s="22" t="s">
        <v>14854</v>
      </c>
      <c r="D204" s="17" t="s">
        <v>1172</v>
      </c>
      <c r="E204" s="17" t="s">
        <v>12710</v>
      </c>
      <c r="F204" s="17" t="s">
        <v>6814</v>
      </c>
      <c r="G204" s="17" t="s">
        <v>6987</v>
      </c>
      <c r="H204" s="17" t="s">
        <v>6997</v>
      </c>
      <c r="I204" s="17" t="s">
        <v>7005</v>
      </c>
      <c r="J204" s="17" t="s">
        <v>14031</v>
      </c>
      <c r="K204" s="17" t="s">
        <v>14322</v>
      </c>
      <c r="L204" s="17" t="s">
        <v>8339</v>
      </c>
      <c r="M204" s="17" t="s">
        <v>8347</v>
      </c>
      <c r="N204" s="17" t="s">
        <v>8351</v>
      </c>
      <c r="O204" s="17" t="s">
        <v>14841</v>
      </c>
      <c r="P204" s="18">
        <v>0</v>
      </c>
      <c r="Q204" s="17" t="s">
        <v>8362</v>
      </c>
      <c r="R204" s="22" t="s">
        <v>8370</v>
      </c>
      <c r="S204" s="17">
        <v>5</v>
      </c>
      <c r="T204" s="17" t="s">
        <v>14844</v>
      </c>
      <c r="U204" s="19" t="str">
        <f>IF(Cleaned_Data!P204&gt;20000,"High-Bill","Normal-Bill")</f>
        <v>Normal-Bill</v>
      </c>
      <c r="V204" s="19" t="str">
        <f t="shared" si="6"/>
        <v>Senior-Citizen</v>
      </c>
      <c r="W204" s="19" t="str">
        <f t="shared" si="7"/>
        <v>Not-Required</v>
      </c>
      <c r="X204" s="20" t="str" cm="1">
        <f t="array" ref="X204">_xlfn.IFS(P204&lt;5000,"Low",P204&lt;=20000,"Medium",P204&gt;20000,"High")</f>
        <v>Low</v>
      </c>
    </row>
    <row r="205" spans="1:24" x14ac:dyDescent="0.35">
      <c r="A205" s="29" t="s">
        <v>62</v>
      </c>
      <c r="B205" s="21" t="s">
        <v>1055</v>
      </c>
      <c r="C205" s="22" t="s">
        <v>14854</v>
      </c>
      <c r="D205" s="21" t="s">
        <v>1174</v>
      </c>
      <c r="E205" s="21" t="s">
        <v>8444</v>
      </c>
      <c r="F205" s="22" t="s">
        <v>8371</v>
      </c>
      <c r="G205" s="21" t="s">
        <v>6988</v>
      </c>
      <c r="H205" s="21" t="s">
        <v>6997</v>
      </c>
      <c r="I205" s="21" t="s">
        <v>7005</v>
      </c>
      <c r="J205" s="22" t="s">
        <v>8371</v>
      </c>
      <c r="K205" s="21" t="s">
        <v>14222</v>
      </c>
      <c r="L205" s="21" t="s">
        <v>8340</v>
      </c>
      <c r="M205" s="21" t="s">
        <v>8348</v>
      </c>
      <c r="N205" s="21" t="s">
        <v>8354</v>
      </c>
      <c r="O205" s="21" t="s">
        <v>14842</v>
      </c>
      <c r="P205" s="18">
        <v>0</v>
      </c>
      <c r="Q205" s="21" t="s">
        <v>8363</v>
      </c>
      <c r="R205" s="21" t="s">
        <v>14122</v>
      </c>
      <c r="S205" s="22" t="s">
        <v>8370</v>
      </c>
      <c r="T205" s="21" t="s">
        <v>14843</v>
      </c>
      <c r="U205" s="23" t="str">
        <f>IF(Cleaned_Data!P205&gt;20000,"High-Bill","Normal-Bill")</f>
        <v>Normal-Bill</v>
      </c>
      <c r="V205" s="23" t="str">
        <f t="shared" si="6"/>
        <v>Senior-Citizen</v>
      </c>
      <c r="W205" s="23" t="str">
        <f t="shared" si="7"/>
        <v>Follow-Up-required</v>
      </c>
      <c r="X205" s="24" t="str" cm="1">
        <f t="array" ref="X205">_xlfn.IFS(P205&lt;5000,"Low",P205&lt;=20000,"Medium",P205&gt;20000,"High")</f>
        <v>Low</v>
      </c>
    </row>
    <row r="206" spans="1:24" x14ac:dyDescent="0.35">
      <c r="A206" s="28" t="s">
        <v>62</v>
      </c>
      <c r="B206" s="17" t="s">
        <v>1056</v>
      </c>
      <c r="C206" s="17">
        <v>59</v>
      </c>
      <c r="D206" s="17" t="s">
        <v>1174</v>
      </c>
      <c r="E206" s="17" t="s">
        <v>8851</v>
      </c>
      <c r="F206" s="22" t="s">
        <v>8371</v>
      </c>
      <c r="G206" s="17" t="s">
        <v>6988</v>
      </c>
      <c r="H206" s="17" t="s">
        <v>6999</v>
      </c>
      <c r="I206" s="17" t="s">
        <v>7004</v>
      </c>
      <c r="J206" s="17" t="s">
        <v>14018</v>
      </c>
      <c r="K206" s="17" t="s">
        <v>14398</v>
      </c>
      <c r="L206" s="17" t="s">
        <v>8343</v>
      </c>
      <c r="M206" s="17" t="s">
        <v>8348</v>
      </c>
      <c r="N206" s="17" t="s">
        <v>8354</v>
      </c>
      <c r="O206" s="17" t="s">
        <v>8355</v>
      </c>
      <c r="P206" s="25">
        <v>4613</v>
      </c>
      <c r="Q206" s="22" t="s">
        <v>8370</v>
      </c>
      <c r="R206" s="22" t="s">
        <v>8370</v>
      </c>
      <c r="S206" s="17">
        <v>4</v>
      </c>
      <c r="T206" s="17" t="s">
        <v>14843</v>
      </c>
      <c r="U206" s="19" t="str">
        <f>IF(Cleaned_Data!P206&gt;20000,"High-Bill","Normal-Bill")</f>
        <v>Normal-Bill</v>
      </c>
      <c r="V206" s="19" t="str">
        <f t="shared" si="6"/>
        <v>Not-Senior-Citizen</v>
      </c>
      <c r="W206" s="19" t="str">
        <f t="shared" si="7"/>
        <v>Not-Required</v>
      </c>
      <c r="X206" s="20" t="str" cm="1">
        <f t="array" ref="X206">_xlfn.IFS(P206&lt;5000,"Low",P206&lt;=20000,"Medium",P206&gt;20000,"High")</f>
        <v>Low</v>
      </c>
    </row>
    <row r="207" spans="1:24" x14ac:dyDescent="0.35">
      <c r="A207" s="29" t="s">
        <v>62</v>
      </c>
      <c r="B207" s="21" t="s">
        <v>1093</v>
      </c>
      <c r="C207" s="22" t="s">
        <v>14854</v>
      </c>
      <c r="D207" s="21" t="s">
        <v>1172</v>
      </c>
      <c r="E207" s="21" t="s">
        <v>10085</v>
      </c>
      <c r="F207" s="21" t="s">
        <v>6842</v>
      </c>
      <c r="G207" s="21" t="s">
        <v>6990</v>
      </c>
      <c r="H207" s="21" t="s">
        <v>6999</v>
      </c>
      <c r="I207" s="21" t="s">
        <v>7006</v>
      </c>
      <c r="J207" s="21" t="s">
        <v>13919</v>
      </c>
      <c r="K207" s="21" t="s">
        <v>14246</v>
      </c>
      <c r="L207" s="21" t="s">
        <v>8344</v>
      </c>
      <c r="M207" s="21" t="s">
        <v>8350</v>
      </c>
      <c r="N207" s="21" t="s">
        <v>8354</v>
      </c>
      <c r="O207" s="21" t="s">
        <v>8358</v>
      </c>
      <c r="P207" s="18">
        <v>0</v>
      </c>
      <c r="Q207" s="21" t="s">
        <v>8364</v>
      </c>
      <c r="R207" s="22" t="s">
        <v>8370</v>
      </c>
      <c r="S207" s="22" t="s">
        <v>8370</v>
      </c>
      <c r="T207" s="21" t="s">
        <v>14843</v>
      </c>
      <c r="U207" s="23" t="str">
        <f>IF(Cleaned_Data!P207&gt;20000,"High-Bill","Normal-Bill")</f>
        <v>Normal-Bill</v>
      </c>
      <c r="V207" s="23" t="str">
        <f t="shared" si="6"/>
        <v>Senior-Citizen</v>
      </c>
      <c r="W207" s="23" t="str">
        <f t="shared" si="7"/>
        <v>Not-Required</v>
      </c>
      <c r="X207" s="24" t="str" cm="1">
        <f t="array" ref="X207">_xlfn.IFS(P207&lt;5000,"Low",P207&lt;=20000,"Medium",P207&gt;20000,"High")</f>
        <v>Low</v>
      </c>
    </row>
    <row r="208" spans="1:24" x14ac:dyDescent="0.35">
      <c r="A208" s="28" t="s">
        <v>62</v>
      </c>
      <c r="B208" s="17" t="s">
        <v>1138</v>
      </c>
      <c r="C208" s="17">
        <v>45</v>
      </c>
      <c r="D208" s="17" t="s">
        <v>1174</v>
      </c>
      <c r="E208" s="17" t="s">
        <v>10272</v>
      </c>
      <c r="F208" s="17" t="s">
        <v>6847</v>
      </c>
      <c r="G208" s="17" t="s">
        <v>6987</v>
      </c>
      <c r="H208" s="17" t="s">
        <v>6997</v>
      </c>
      <c r="I208" s="17" t="s">
        <v>7001</v>
      </c>
      <c r="J208" s="22" t="s">
        <v>8371</v>
      </c>
      <c r="K208" s="17" t="s">
        <v>14456</v>
      </c>
      <c r="L208" s="17" t="s">
        <v>8338</v>
      </c>
      <c r="M208" s="17" t="s">
        <v>8349</v>
      </c>
      <c r="N208" s="17" t="s">
        <v>8354</v>
      </c>
      <c r="O208" s="17" t="s">
        <v>14842</v>
      </c>
      <c r="P208" s="25">
        <v>39680</v>
      </c>
      <c r="Q208" s="17" t="s">
        <v>8363</v>
      </c>
      <c r="R208" s="22" t="s">
        <v>8370</v>
      </c>
      <c r="S208" s="17">
        <v>5</v>
      </c>
      <c r="T208" s="22" t="s">
        <v>8370</v>
      </c>
      <c r="U208" s="19" t="str">
        <f>IF(Cleaned_Data!P208&gt;20000,"High-Bill","Normal-Bill")</f>
        <v>High-Bill</v>
      </c>
      <c r="V208" s="19" t="str">
        <f t="shared" si="6"/>
        <v>Not-Senior-Citizen</v>
      </c>
      <c r="W208" s="19" t="str">
        <f t="shared" si="7"/>
        <v>Not-Required</v>
      </c>
      <c r="X208" s="20" t="str" cm="1">
        <f t="array" ref="X208">_xlfn.IFS(P208&lt;5000,"Low",P208&lt;=20000,"Medium",P208&gt;20000,"High")</f>
        <v>High</v>
      </c>
    </row>
    <row r="209" spans="1:24" x14ac:dyDescent="0.35">
      <c r="A209" s="29" t="s">
        <v>62</v>
      </c>
      <c r="B209" s="21" t="s">
        <v>1037</v>
      </c>
      <c r="C209" s="21">
        <v>52</v>
      </c>
      <c r="D209" s="21" t="s">
        <v>1174</v>
      </c>
      <c r="E209" s="21" t="s">
        <v>12359</v>
      </c>
      <c r="F209" s="21" t="s">
        <v>6692</v>
      </c>
      <c r="G209" s="21" t="s">
        <v>6991</v>
      </c>
      <c r="H209" s="21" t="s">
        <v>6997</v>
      </c>
      <c r="I209" s="21" t="s">
        <v>7005</v>
      </c>
      <c r="J209" s="22" t="s">
        <v>8371</v>
      </c>
      <c r="K209" s="21" t="s">
        <v>14239</v>
      </c>
      <c r="L209" s="21" t="s">
        <v>8339</v>
      </c>
      <c r="M209" s="21" t="s">
        <v>8348</v>
      </c>
      <c r="N209" s="21" t="s">
        <v>8354</v>
      </c>
      <c r="O209" s="21" t="s">
        <v>8355</v>
      </c>
      <c r="P209" s="26">
        <v>34222</v>
      </c>
      <c r="Q209" s="21" t="s">
        <v>8364</v>
      </c>
      <c r="R209" s="21" t="s">
        <v>14137</v>
      </c>
      <c r="S209" s="22" t="s">
        <v>8370</v>
      </c>
      <c r="T209" s="21" t="s">
        <v>14845</v>
      </c>
      <c r="U209" s="23" t="str">
        <f>IF(Cleaned_Data!P209&gt;20000,"High-Bill","Normal-Bill")</f>
        <v>High-Bill</v>
      </c>
      <c r="V209" s="23" t="str">
        <f t="shared" si="6"/>
        <v>Not-Senior-Citizen</v>
      </c>
      <c r="W209" s="23" t="str">
        <f t="shared" si="7"/>
        <v>Follow-Up-required</v>
      </c>
      <c r="X209" s="24" t="str" cm="1">
        <f t="array" ref="X209">_xlfn.IFS(P209&lt;5000,"Low",P209&lt;=20000,"Medium",P209&gt;20000,"High")</f>
        <v>High</v>
      </c>
    </row>
    <row r="210" spans="1:24" x14ac:dyDescent="0.35">
      <c r="A210" s="28" t="s">
        <v>62</v>
      </c>
      <c r="B210" s="17" t="s">
        <v>1080</v>
      </c>
      <c r="C210" s="17">
        <v>22</v>
      </c>
      <c r="D210" s="17" t="s">
        <v>1174</v>
      </c>
      <c r="E210" s="17" t="s">
        <v>12584</v>
      </c>
      <c r="F210" s="17" t="s">
        <v>6923</v>
      </c>
      <c r="G210" s="17" t="s">
        <v>6993</v>
      </c>
      <c r="H210" s="17" t="s">
        <v>6998</v>
      </c>
      <c r="I210" s="17" t="s">
        <v>7005</v>
      </c>
      <c r="J210" s="17" t="s">
        <v>13936</v>
      </c>
      <c r="K210" s="17" t="s">
        <v>14500</v>
      </c>
      <c r="L210" s="17" t="s">
        <v>8344</v>
      </c>
      <c r="M210" s="17" t="s">
        <v>8350</v>
      </c>
      <c r="N210" s="17" t="s">
        <v>8354</v>
      </c>
      <c r="O210" s="17" t="s">
        <v>8359</v>
      </c>
      <c r="P210" s="18">
        <v>0</v>
      </c>
      <c r="Q210" s="22" t="s">
        <v>8370</v>
      </c>
      <c r="R210" s="22" t="s">
        <v>8370</v>
      </c>
      <c r="S210" s="22" t="s">
        <v>8370</v>
      </c>
      <c r="T210" s="22" t="s">
        <v>8370</v>
      </c>
      <c r="U210" s="19" t="str">
        <f>IF(Cleaned_Data!P210&gt;20000,"High-Bill","Normal-Bill")</f>
        <v>Normal-Bill</v>
      </c>
      <c r="V210" s="19" t="str">
        <f t="shared" si="6"/>
        <v>Not-Senior-Citizen</v>
      </c>
      <c r="W210" s="19" t="str">
        <f t="shared" si="7"/>
        <v>Not-Required</v>
      </c>
      <c r="X210" s="20" t="str" cm="1">
        <f t="array" ref="X210">_xlfn.IFS(P210&lt;5000,"Low",P210&lt;=20000,"Medium",P210&gt;20000,"High")</f>
        <v>Low</v>
      </c>
    </row>
    <row r="211" spans="1:24" x14ac:dyDescent="0.35">
      <c r="A211" s="29" t="s">
        <v>62</v>
      </c>
      <c r="B211" s="21" t="s">
        <v>1051</v>
      </c>
      <c r="C211" s="22" t="s">
        <v>14854</v>
      </c>
      <c r="D211" s="21" t="s">
        <v>1174</v>
      </c>
      <c r="E211" s="21" t="s">
        <v>13233</v>
      </c>
      <c r="F211" s="21" t="s">
        <v>6703</v>
      </c>
      <c r="G211" s="21" t="s">
        <v>6989</v>
      </c>
      <c r="H211" s="21" t="s">
        <v>7000</v>
      </c>
      <c r="I211" s="21" t="s">
        <v>7004</v>
      </c>
      <c r="J211" s="21" t="s">
        <v>7335</v>
      </c>
      <c r="K211" s="21" t="s">
        <v>14611</v>
      </c>
      <c r="L211" s="21" t="s">
        <v>8341</v>
      </c>
      <c r="M211" s="21" t="s">
        <v>8350</v>
      </c>
      <c r="N211" s="21" t="s">
        <v>8351</v>
      </c>
      <c r="O211" s="21" t="s">
        <v>8355</v>
      </c>
      <c r="P211" s="18">
        <v>0</v>
      </c>
      <c r="Q211" s="21" t="s">
        <v>8363</v>
      </c>
      <c r="R211" s="22" t="s">
        <v>8370</v>
      </c>
      <c r="S211" s="21">
        <v>1</v>
      </c>
      <c r="T211" s="21" t="s">
        <v>14843</v>
      </c>
      <c r="U211" s="23" t="str">
        <f>IF(Cleaned_Data!P211&gt;20000,"High-Bill","Normal-Bill")</f>
        <v>Normal-Bill</v>
      </c>
      <c r="V211" s="23" t="str">
        <f t="shared" si="6"/>
        <v>Senior-Citizen</v>
      </c>
      <c r="W211" s="23" t="str">
        <f t="shared" si="7"/>
        <v>Not-Required</v>
      </c>
      <c r="X211" s="24" t="str" cm="1">
        <f t="array" ref="X211">_xlfn.IFS(P211&lt;5000,"Low",P211&lt;=20000,"Medium",P211&gt;20000,"High")</f>
        <v>Low</v>
      </c>
    </row>
    <row r="212" spans="1:24" x14ac:dyDescent="0.35">
      <c r="A212" s="28" t="s">
        <v>62</v>
      </c>
      <c r="B212" s="17" t="s">
        <v>1030</v>
      </c>
      <c r="C212" s="22" t="s">
        <v>14854</v>
      </c>
      <c r="D212" s="22" t="s">
        <v>14847</v>
      </c>
      <c r="E212" s="17" t="s">
        <v>13409</v>
      </c>
      <c r="F212" s="17" t="s">
        <v>6872</v>
      </c>
      <c r="G212" s="17" t="s">
        <v>6990</v>
      </c>
      <c r="H212" s="17" t="s">
        <v>6994</v>
      </c>
      <c r="I212" s="17" t="s">
        <v>7001</v>
      </c>
      <c r="J212" s="22" t="s">
        <v>8371</v>
      </c>
      <c r="K212" s="17" t="s">
        <v>14524</v>
      </c>
      <c r="L212" s="17" t="s">
        <v>8339</v>
      </c>
      <c r="M212" s="17" t="s">
        <v>8346</v>
      </c>
      <c r="N212" s="17" t="s">
        <v>8354</v>
      </c>
      <c r="O212" s="17" t="s">
        <v>8355</v>
      </c>
      <c r="P212" s="25">
        <v>45330</v>
      </c>
      <c r="Q212" s="17" t="s">
        <v>8364</v>
      </c>
      <c r="R212" s="22" t="s">
        <v>8370</v>
      </c>
      <c r="S212" s="22" t="s">
        <v>8370</v>
      </c>
      <c r="T212" s="17" t="s">
        <v>14843</v>
      </c>
      <c r="U212" s="19" t="str">
        <f>IF(Cleaned_Data!P212&gt;20000,"High-Bill","Normal-Bill")</f>
        <v>High-Bill</v>
      </c>
      <c r="V212" s="19" t="str">
        <f t="shared" si="6"/>
        <v>Senior-Citizen</v>
      </c>
      <c r="W212" s="19" t="str">
        <f t="shared" si="7"/>
        <v>Not-Required</v>
      </c>
      <c r="X212" s="20" t="str" cm="1">
        <f t="array" ref="X212">_xlfn.IFS(P212&lt;5000,"Low",P212&lt;=20000,"Medium",P212&gt;20000,"High")</f>
        <v>High</v>
      </c>
    </row>
    <row r="213" spans="1:24" x14ac:dyDescent="0.35">
      <c r="A213" s="29" t="s">
        <v>318</v>
      </c>
      <c r="B213" s="21" t="s">
        <v>1108</v>
      </c>
      <c r="C213" s="22" t="s">
        <v>14854</v>
      </c>
      <c r="D213" s="21" t="s">
        <v>1174</v>
      </c>
      <c r="E213" s="21" t="s">
        <v>8764</v>
      </c>
      <c r="F213" s="22" t="s">
        <v>8371</v>
      </c>
      <c r="G213" s="21" t="s">
        <v>6988</v>
      </c>
      <c r="H213" s="21" t="s">
        <v>7000</v>
      </c>
      <c r="I213" s="21" t="s">
        <v>7005</v>
      </c>
      <c r="J213" s="21" t="s">
        <v>7278</v>
      </c>
      <c r="K213" s="21" t="s">
        <v>14281</v>
      </c>
      <c r="L213" s="21" t="s">
        <v>8339</v>
      </c>
      <c r="M213" s="21" t="s">
        <v>8347</v>
      </c>
      <c r="N213" s="21" t="s">
        <v>8354</v>
      </c>
      <c r="O213" s="21" t="s">
        <v>8355</v>
      </c>
      <c r="P213" s="18">
        <v>0</v>
      </c>
      <c r="Q213" s="21" t="s">
        <v>8362</v>
      </c>
      <c r="R213" s="22" t="s">
        <v>8370</v>
      </c>
      <c r="S213" s="21">
        <v>3</v>
      </c>
      <c r="T213" s="21" t="s">
        <v>14845</v>
      </c>
      <c r="U213" s="23" t="str">
        <f>IF(Cleaned_Data!P213&gt;20000,"High-Bill","Normal-Bill")</f>
        <v>Normal-Bill</v>
      </c>
      <c r="V213" s="23" t="str">
        <f t="shared" si="6"/>
        <v>Senior-Citizen</v>
      </c>
      <c r="W213" s="23" t="str">
        <f t="shared" si="7"/>
        <v>Not-Required</v>
      </c>
      <c r="X213" s="24" t="str" cm="1">
        <f t="array" ref="X213">_xlfn.IFS(P213&lt;5000,"Low",P213&lt;=20000,"Medium",P213&gt;20000,"High")</f>
        <v>Low</v>
      </c>
    </row>
    <row r="214" spans="1:24" x14ac:dyDescent="0.35">
      <c r="A214" s="28" t="s">
        <v>318</v>
      </c>
      <c r="B214" s="17" t="s">
        <v>1028</v>
      </c>
      <c r="C214" s="17">
        <v>50</v>
      </c>
      <c r="D214" s="17" t="s">
        <v>1172</v>
      </c>
      <c r="E214" s="17" t="s">
        <v>10719</v>
      </c>
      <c r="F214" s="22" t="s">
        <v>8371</v>
      </c>
      <c r="G214" s="17" t="s">
        <v>6990</v>
      </c>
      <c r="H214" s="17" t="s">
        <v>6999</v>
      </c>
      <c r="I214" s="17" t="s">
        <v>7004</v>
      </c>
      <c r="J214" s="17" t="s">
        <v>14113</v>
      </c>
      <c r="K214" s="17" t="s">
        <v>14196</v>
      </c>
      <c r="L214" s="17" t="s">
        <v>8342</v>
      </c>
      <c r="M214" s="17" t="s">
        <v>8350</v>
      </c>
      <c r="N214" s="17" t="s">
        <v>8351</v>
      </c>
      <c r="O214" s="17" t="s">
        <v>14841</v>
      </c>
      <c r="P214" s="18">
        <v>0</v>
      </c>
      <c r="Q214" s="17" t="s">
        <v>8364</v>
      </c>
      <c r="R214" s="22" t="s">
        <v>8370</v>
      </c>
      <c r="S214" s="22" t="s">
        <v>8370</v>
      </c>
      <c r="T214" s="17" t="s">
        <v>14845</v>
      </c>
      <c r="U214" s="19" t="str">
        <f>IF(Cleaned_Data!P214&gt;20000,"High-Bill","Normal-Bill")</f>
        <v>Normal-Bill</v>
      </c>
      <c r="V214" s="19" t="str">
        <f t="shared" si="6"/>
        <v>Not-Senior-Citizen</v>
      </c>
      <c r="W214" s="19" t="str">
        <f t="shared" si="7"/>
        <v>Not-Required</v>
      </c>
      <c r="X214" s="20" t="str" cm="1">
        <f t="array" ref="X214">_xlfn.IFS(P214&lt;5000,"Low",P214&lt;=20000,"Medium",P214&gt;20000,"High")</f>
        <v>Low</v>
      </c>
    </row>
    <row r="215" spans="1:24" x14ac:dyDescent="0.35">
      <c r="A215" s="29" t="s">
        <v>318</v>
      </c>
      <c r="B215" s="21" t="s">
        <v>1149</v>
      </c>
      <c r="C215" s="21">
        <v>14</v>
      </c>
      <c r="D215" s="21" t="s">
        <v>1174</v>
      </c>
      <c r="E215" s="21" t="s">
        <v>11214</v>
      </c>
      <c r="F215" s="21" t="s">
        <v>6906</v>
      </c>
      <c r="G215" s="21" t="s">
        <v>6990</v>
      </c>
      <c r="H215" s="21" t="s">
        <v>6995</v>
      </c>
      <c r="I215" s="21" t="s">
        <v>7001</v>
      </c>
      <c r="J215" s="21" t="s">
        <v>14049</v>
      </c>
      <c r="K215" s="21" t="s">
        <v>14452</v>
      </c>
      <c r="L215" s="21" t="s">
        <v>8342</v>
      </c>
      <c r="M215" s="21" t="s">
        <v>8348</v>
      </c>
      <c r="N215" s="21" t="s">
        <v>8352</v>
      </c>
      <c r="O215" s="21" t="s">
        <v>8359</v>
      </c>
      <c r="P215" s="18">
        <v>0</v>
      </c>
      <c r="Q215" s="21" t="s">
        <v>8362</v>
      </c>
      <c r="R215" s="21" t="s">
        <v>14155</v>
      </c>
      <c r="S215" s="22" t="s">
        <v>8370</v>
      </c>
      <c r="T215" s="21" t="s">
        <v>14843</v>
      </c>
      <c r="U215" s="23" t="str">
        <f>IF(Cleaned_Data!P215&gt;20000,"High-Bill","Normal-Bill")</f>
        <v>Normal-Bill</v>
      </c>
      <c r="V215" s="23" t="str">
        <f t="shared" si="6"/>
        <v>Not-Senior-Citizen</v>
      </c>
      <c r="W215" s="23" t="str">
        <f t="shared" si="7"/>
        <v>Follow-Up-required</v>
      </c>
      <c r="X215" s="24" t="str" cm="1">
        <f t="array" ref="X215">_xlfn.IFS(P215&lt;5000,"Low",P215&lt;=20000,"Medium",P215&gt;20000,"High")</f>
        <v>Low</v>
      </c>
    </row>
    <row r="216" spans="1:24" x14ac:dyDescent="0.35">
      <c r="A216" s="28" t="s">
        <v>318</v>
      </c>
      <c r="B216" s="17" t="s">
        <v>1162</v>
      </c>
      <c r="C216" s="17">
        <v>34</v>
      </c>
      <c r="D216" s="22" t="s">
        <v>14847</v>
      </c>
      <c r="E216" s="17" t="s">
        <v>11334</v>
      </c>
      <c r="F216" s="17" t="s">
        <v>6880</v>
      </c>
      <c r="G216" s="17" t="s">
        <v>6991</v>
      </c>
      <c r="H216" s="17" t="s">
        <v>6994</v>
      </c>
      <c r="I216" s="17" t="s">
        <v>7001</v>
      </c>
      <c r="J216" s="17" t="s">
        <v>13935</v>
      </c>
      <c r="K216" s="17" t="s">
        <v>14501</v>
      </c>
      <c r="L216" s="17" t="s">
        <v>8340</v>
      </c>
      <c r="M216" s="17" t="s">
        <v>8350</v>
      </c>
      <c r="N216" s="17" t="s">
        <v>8352</v>
      </c>
      <c r="O216" s="17" t="s">
        <v>8355</v>
      </c>
      <c r="P216" s="18">
        <v>0</v>
      </c>
      <c r="Q216" s="17" t="s">
        <v>8363</v>
      </c>
      <c r="R216" s="17" t="s">
        <v>7382</v>
      </c>
      <c r="S216" s="17">
        <v>2</v>
      </c>
      <c r="T216" s="17" t="s">
        <v>14845</v>
      </c>
      <c r="U216" s="19" t="str">
        <f>IF(Cleaned_Data!P216&gt;20000,"High-Bill","Normal-Bill")</f>
        <v>Normal-Bill</v>
      </c>
      <c r="V216" s="19" t="str">
        <f t="shared" si="6"/>
        <v>Not-Senior-Citizen</v>
      </c>
      <c r="W216" s="19" t="str">
        <f t="shared" si="7"/>
        <v>Follow-Up-required</v>
      </c>
      <c r="X216" s="20" t="str" cm="1">
        <f t="array" ref="X216">_xlfn.IFS(P216&lt;5000,"Low",P216&lt;=20000,"Medium",P216&gt;20000,"High")</f>
        <v>Low</v>
      </c>
    </row>
    <row r="217" spans="1:24" x14ac:dyDescent="0.35">
      <c r="A217" s="29" t="s">
        <v>318</v>
      </c>
      <c r="B217" s="21" t="s">
        <v>1064</v>
      </c>
      <c r="C217" s="22" t="s">
        <v>14854</v>
      </c>
      <c r="D217" s="21" t="s">
        <v>1174</v>
      </c>
      <c r="E217" s="21" t="s">
        <v>12358</v>
      </c>
      <c r="F217" s="21" t="s">
        <v>6898</v>
      </c>
      <c r="G217" s="21" t="s">
        <v>6985</v>
      </c>
      <c r="H217" s="21" t="s">
        <v>6995</v>
      </c>
      <c r="I217" s="21" t="s">
        <v>7002</v>
      </c>
      <c r="J217" s="21" t="s">
        <v>13918</v>
      </c>
      <c r="K217" s="21" t="s">
        <v>14417</v>
      </c>
      <c r="L217" s="21" t="s">
        <v>8343</v>
      </c>
      <c r="M217" s="21" t="s">
        <v>8346</v>
      </c>
      <c r="N217" s="21" t="s">
        <v>8352</v>
      </c>
      <c r="O217" s="21" t="s">
        <v>8358</v>
      </c>
      <c r="P217" s="26">
        <v>5242</v>
      </c>
      <c r="Q217" s="21" t="s">
        <v>8364</v>
      </c>
      <c r="R217" s="22" t="s">
        <v>8370</v>
      </c>
      <c r="S217" s="22" t="s">
        <v>8370</v>
      </c>
      <c r="T217" s="22" t="s">
        <v>8370</v>
      </c>
      <c r="U217" s="23" t="str">
        <f>IF(Cleaned_Data!P217&gt;20000,"High-Bill","Normal-Bill")</f>
        <v>Normal-Bill</v>
      </c>
      <c r="V217" s="23" t="str">
        <f t="shared" si="6"/>
        <v>Senior-Citizen</v>
      </c>
      <c r="W217" s="23" t="str">
        <f t="shared" si="7"/>
        <v>Not-Required</v>
      </c>
      <c r="X217" s="24" t="str" cm="1">
        <f t="array" ref="X217">_xlfn.IFS(P217&lt;5000,"Low",P217&lt;=20000,"Medium",P217&gt;20000,"High")</f>
        <v>Medium</v>
      </c>
    </row>
    <row r="218" spans="1:24" x14ac:dyDescent="0.35">
      <c r="A218" s="28" t="s">
        <v>318</v>
      </c>
      <c r="B218" s="17" t="s">
        <v>1044</v>
      </c>
      <c r="C218" s="22" t="s">
        <v>14854</v>
      </c>
      <c r="D218" s="17" t="s">
        <v>1174</v>
      </c>
      <c r="E218" s="17" t="s">
        <v>12782</v>
      </c>
      <c r="F218" s="17" t="s">
        <v>6946</v>
      </c>
      <c r="G218" s="17" t="s">
        <v>6988</v>
      </c>
      <c r="H218" s="17" t="s">
        <v>6997</v>
      </c>
      <c r="I218" s="17" t="s">
        <v>7007</v>
      </c>
      <c r="J218" s="17" t="s">
        <v>7069</v>
      </c>
      <c r="K218" s="17" t="s">
        <v>14491</v>
      </c>
      <c r="L218" s="17" t="s">
        <v>8340</v>
      </c>
      <c r="M218" s="17" t="s">
        <v>8347</v>
      </c>
      <c r="N218" s="17" t="s">
        <v>8354</v>
      </c>
      <c r="O218" s="17" t="s">
        <v>14841</v>
      </c>
      <c r="P218" s="18">
        <v>0</v>
      </c>
      <c r="Q218" s="17" t="s">
        <v>8364</v>
      </c>
      <c r="R218" s="17" t="s">
        <v>13957</v>
      </c>
      <c r="S218" s="17">
        <v>3</v>
      </c>
      <c r="T218" s="22" t="s">
        <v>8370</v>
      </c>
      <c r="U218" s="19" t="str">
        <f>IF(Cleaned_Data!P218&gt;20000,"High-Bill","Normal-Bill")</f>
        <v>Normal-Bill</v>
      </c>
      <c r="V218" s="19" t="str">
        <f t="shared" si="6"/>
        <v>Senior-Citizen</v>
      </c>
      <c r="W218" s="19" t="str">
        <f t="shared" si="7"/>
        <v>Follow-Up-required</v>
      </c>
      <c r="X218" s="20" t="str" cm="1">
        <f t="array" ref="X218">_xlfn.IFS(P218&lt;5000,"Low",P218&lt;=20000,"Medium",P218&gt;20000,"High")</f>
        <v>Low</v>
      </c>
    </row>
    <row r="219" spans="1:24" x14ac:dyDescent="0.35">
      <c r="A219" s="29" t="s">
        <v>318</v>
      </c>
      <c r="B219" s="21" t="s">
        <v>1161</v>
      </c>
      <c r="C219" s="21">
        <v>52</v>
      </c>
      <c r="D219" s="21" t="s">
        <v>1172</v>
      </c>
      <c r="E219" s="21" t="s">
        <v>13606</v>
      </c>
      <c r="F219" s="21" t="s">
        <v>6869</v>
      </c>
      <c r="G219" s="21" t="s">
        <v>6992</v>
      </c>
      <c r="H219" s="21" t="s">
        <v>6994</v>
      </c>
      <c r="I219" s="21" t="s">
        <v>7005</v>
      </c>
      <c r="J219" s="21" t="s">
        <v>14154</v>
      </c>
      <c r="K219" s="21" t="s">
        <v>14220</v>
      </c>
      <c r="L219" s="21" t="s">
        <v>8343</v>
      </c>
      <c r="M219" s="21" t="s">
        <v>8347</v>
      </c>
      <c r="N219" s="21" t="s">
        <v>8352</v>
      </c>
      <c r="O219" s="21" t="s">
        <v>14842</v>
      </c>
      <c r="P219" s="18">
        <v>0</v>
      </c>
      <c r="Q219" s="21" t="s">
        <v>8363</v>
      </c>
      <c r="R219" s="21" t="s">
        <v>13934</v>
      </c>
      <c r="S219" s="21">
        <v>2</v>
      </c>
      <c r="T219" s="21" t="s">
        <v>14843</v>
      </c>
      <c r="U219" s="23" t="str">
        <f>IF(Cleaned_Data!P219&gt;20000,"High-Bill","Normal-Bill")</f>
        <v>Normal-Bill</v>
      </c>
      <c r="V219" s="23" t="str">
        <f t="shared" si="6"/>
        <v>Not-Senior-Citizen</v>
      </c>
      <c r="W219" s="23" t="str">
        <f t="shared" si="7"/>
        <v>Follow-Up-required</v>
      </c>
      <c r="X219" s="24" t="str" cm="1">
        <f t="array" ref="X219">_xlfn.IFS(P219&lt;5000,"Low",P219&lt;=20000,"Medium",P219&gt;20000,"High")</f>
        <v>Low</v>
      </c>
    </row>
    <row r="220" spans="1:24" x14ac:dyDescent="0.35">
      <c r="A220" s="28" t="s">
        <v>527</v>
      </c>
      <c r="B220" s="17" t="s">
        <v>1094</v>
      </c>
      <c r="C220" s="17">
        <v>49</v>
      </c>
      <c r="D220" s="22" t="s">
        <v>14847</v>
      </c>
      <c r="E220" s="17" t="s">
        <v>9104</v>
      </c>
      <c r="F220" s="17" t="s">
        <v>6740</v>
      </c>
      <c r="G220" s="17" t="s">
        <v>6991</v>
      </c>
      <c r="H220" s="17" t="s">
        <v>6996</v>
      </c>
      <c r="I220" s="17" t="s">
        <v>7006</v>
      </c>
      <c r="J220" s="17" t="s">
        <v>13999</v>
      </c>
      <c r="K220" s="17" t="s">
        <v>14534</v>
      </c>
      <c r="L220" s="17" t="s">
        <v>8345</v>
      </c>
      <c r="M220" s="17" t="s">
        <v>8348</v>
      </c>
      <c r="N220" s="17" t="s">
        <v>8351</v>
      </c>
      <c r="O220" s="17" t="s">
        <v>14841</v>
      </c>
      <c r="P220" s="18">
        <v>0</v>
      </c>
      <c r="Q220" s="17" t="s">
        <v>8362</v>
      </c>
      <c r="R220" s="22" t="s">
        <v>8370</v>
      </c>
      <c r="S220" s="17">
        <v>2</v>
      </c>
      <c r="T220" s="17" t="s">
        <v>14843</v>
      </c>
      <c r="U220" s="19" t="str">
        <f>IF(Cleaned_Data!P220&gt;20000,"High-Bill","Normal-Bill")</f>
        <v>Normal-Bill</v>
      </c>
      <c r="V220" s="19" t="str">
        <f t="shared" si="6"/>
        <v>Not-Senior-Citizen</v>
      </c>
      <c r="W220" s="19" t="str">
        <f t="shared" si="7"/>
        <v>Not-Required</v>
      </c>
      <c r="X220" s="20" t="str" cm="1">
        <f t="array" ref="X220">_xlfn.IFS(P220&lt;5000,"Low",P220&lt;=20000,"Medium",P220&gt;20000,"High")</f>
        <v>Low</v>
      </c>
    </row>
    <row r="221" spans="1:24" x14ac:dyDescent="0.35">
      <c r="A221" s="29" t="s">
        <v>527</v>
      </c>
      <c r="B221" s="21" t="s">
        <v>1044</v>
      </c>
      <c r="C221" s="21">
        <v>35</v>
      </c>
      <c r="D221" s="22" t="s">
        <v>14847</v>
      </c>
      <c r="E221" s="21" t="s">
        <v>9677</v>
      </c>
      <c r="F221" s="21" t="s">
        <v>6946</v>
      </c>
      <c r="G221" s="21" t="s">
        <v>6988</v>
      </c>
      <c r="H221" s="21" t="s">
        <v>6999</v>
      </c>
      <c r="I221" s="21" t="s">
        <v>7001</v>
      </c>
      <c r="J221" s="21" t="s">
        <v>14001</v>
      </c>
      <c r="K221" s="21" t="s">
        <v>14329</v>
      </c>
      <c r="L221" s="21" t="s">
        <v>8341</v>
      </c>
      <c r="M221" s="21" t="s">
        <v>8348</v>
      </c>
      <c r="N221" s="21" t="s">
        <v>8353</v>
      </c>
      <c r="O221" s="21" t="s">
        <v>8359</v>
      </c>
      <c r="P221" s="26">
        <v>26741</v>
      </c>
      <c r="Q221" s="21" t="s">
        <v>8363</v>
      </c>
      <c r="R221" s="21" t="s">
        <v>7157</v>
      </c>
      <c r="S221" s="21">
        <v>4</v>
      </c>
      <c r="T221" s="21" t="s">
        <v>14844</v>
      </c>
      <c r="U221" s="23" t="str">
        <f>IF(Cleaned_Data!P221&gt;20000,"High-Bill","Normal-Bill")</f>
        <v>High-Bill</v>
      </c>
      <c r="V221" s="23" t="str">
        <f t="shared" si="6"/>
        <v>Not-Senior-Citizen</v>
      </c>
      <c r="W221" s="23" t="str">
        <f t="shared" si="7"/>
        <v>Follow-Up-required</v>
      </c>
      <c r="X221" s="24" t="str" cm="1">
        <f t="array" ref="X221">_xlfn.IFS(P221&lt;5000,"Low",P221&lt;=20000,"Medium",P221&gt;20000,"High")</f>
        <v>High</v>
      </c>
    </row>
    <row r="222" spans="1:24" x14ac:dyDescent="0.35">
      <c r="A222" s="28" t="s">
        <v>527</v>
      </c>
      <c r="B222" s="17" t="s">
        <v>1062</v>
      </c>
      <c r="C222" s="22" t="s">
        <v>14854</v>
      </c>
      <c r="D222" s="17" t="s">
        <v>1174</v>
      </c>
      <c r="E222" s="17" t="s">
        <v>10534</v>
      </c>
      <c r="F222" s="22" t="s">
        <v>8371</v>
      </c>
      <c r="G222" s="17" t="s">
        <v>6984</v>
      </c>
      <c r="H222" s="17" t="s">
        <v>6994</v>
      </c>
      <c r="I222" s="17" t="s">
        <v>7002</v>
      </c>
      <c r="J222" s="17" t="s">
        <v>14025</v>
      </c>
      <c r="K222" s="17" t="s">
        <v>14672</v>
      </c>
      <c r="L222" s="17" t="s">
        <v>8340</v>
      </c>
      <c r="M222" s="17" t="s">
        <v>8348</v>
      </c>
      <c r="N222" s="17" t="s">
        <v>8351</v>
      </c>
      <c r="O222" s="17" t="s">
        <v>14842</v>
      </c>
      <c r="P222" s="25">
        <v>43153</v>
      </c>
      <c r="Q222" s="17" t="s">
        <v>8363</v>
      </c>
      <c r="R222" s="22" t="s">
        <v>8370</v>
      </c>
      <c r="S222" s="17">
        <v>2</v>
      </c>
      <c r="T222" s="17" t="s">
        <v>14843</v>
      </c>
      <c r="U222" s="19" t="str">
        <f>IF(Cleaned_Data!P222&gt;20000,"High-Bill","Normal-Bill")</f>
        <v>High-Bill</v>
      </c>
      <c r="V222" s="19" t="str">
        <f t="shared" si="6"/>
        <v>Senior-Citizen</v>
      </c>
      <c r="W222" s="19" t="str">
        <f t="shared" si="7"/>
        <v>Not-Required</v>
      </c>
      <c r="X222" s="20" t="str" cm="1">
        <f t="array" ref="X222">_xlfn.IFS(P222&lt;5000,"Low",P222&lt;=20000,"Medium",P222&gt;20000,"High")</f>
        <v>High</v>
      </c>
    </row>
    <row r="223" spans="1:24" x14ac:dyDescent="0.35">
      <c r="A223" s="29" t="s">
        <v>527</v>
      </c>
      <c r="B223" s="21" t="s">
        <v>1022</v>
      </c>
      <c r="C223" s="22" t="s">
        <v>14854</v>
      </c>
      <c r="D223" s="21" t="s">
        <v>1174</v>
      </c>
      <c r="E223" s="21" t="s">
        <v>11000</v>
      </c>
      <c r="F223" s="21" t="s">
        <v>6775</v>
      </c>
      <c r="G223" s="21" t="s">
        <v>6991</v>
      </c>
      <c r="H223" s="21" t="s">
        <v>6997</v>
      </c>
      <c r="I223" s="21" t="s">
        <v>7006</v>
      </c>
      <c r="J223" s="21" t="s">
        <v>14072</v>
      </c>
      <c r="K223" s="21" t="s">
        <v>14550</v>
      </c>
      <c r="L223" s="21" t="s">
        <v>8342</v>
      </c>
      <c r="M223" s="21" t="s">
        <v>8348</v>
      </c>
      <c r="N223" s="21" t="s">
        <v>8353</v>
      </c>
      <c r="O223" s="21" t="s">
        <v>14842</v>
      </c>
      <c r="P223" s="26">
        <v>23694</v>
      </c>
      <c r="Q223" s="21" t="s">
        <v>8364</v>
      </c>
      <c r="R223" s="21" t="s">
        <v>13997</v>
      </c>
      <c r="S223" s="22" t="s">
        <v>8370</v>
      </c>
      <c r="T223" s="21" t="s">
        <v>14844</v>
      </c>
      <c r="U223" s="23" t="str">
        <f>IF(Cleaned_Data!P223&gt;20000,"High-Bill","Normal-Bill")</f>
        <v>High-Bill</v>
      </c>
      <c r="V223" s="23" t="str">
        <f t="shared" si="6"/>
        <v>Senior-Citizen</v>
      </c>
      <c r="W223" s="23" t="str">
        <f t="shared" si="7"/>
        <v>Follow-Up-required</v>
      </c>
      <c r="X223" s="24" t="str" cm="1">
        <f t="array" ref="X223">_xlfn.IFS(P223&lt;5000,"Low",P223&lt;=20000,"Medium",P223&gt;20000,"High")</f>
        <v>High</v>
      </c>
    </row>
    <row r="224" spans="1:24" x14ac:dyDescent="0.35">
      <c r="A224" s="28" t="s">
        <v>527</v>
      </c>
      <c r="B224" s="17" t="s">
        <v>1115</v>
      </c>
      <c r="C224" s="17">
        <v>47</v>
      </c>
      <c r="D224" s="17" t="s">
        <v>1172</v>
      </c>
      <c r="E224" s="17" t="s">
        <v>11384</v>
      </c>
      <c r="F224" s="17" t="s">
        <v>6977</v>
      </c>
      <c r="G224" s="17" t="s">
        <v>6991</v>
      </c>
      <c r="H224" s="17" t="s">
        <v>6997</v>
      </c>
      <c r="I224" s="17" t="s">
        <v>7003</v>
      </c>
      <c r="J224" s="22" t="s">
        <v>8371</v>
      </c>
      <c r="K224" s="17" t="s">
        <v>14216</v>
      </c>
      <c r="L224" s="17" t="s">
        <v>8338</v>
      </c>
      <c r="M224" s="17" t="s">
        <v>8346</v>
      </c>
      <c r="N224" s="17" t="s">
        <v>8353</v>
      </c>
      <c r="O224" s="17" t="s">
        <v>8358</v>
      </c>
      <c r="P224" s="25">
        <v>46572</v>
      </c>
      <c r="Q224" s="17" t="s">
        <v>8363</v>
      </c>
      <c r="R224" s="17" t="s">
        <v>7119</v>
      </c>
      <c r="S224" s="22" t="s">
        <v>8370</v>
      </c>
      <c r="T224" s="17" t="s">
        <v>14843</v>
      </c>
      <c r="U224" s="19" t="str">
        <f>IF(Cleaned_Data!P224&gt;20000,"High-Bill","Normal-Bill")</f>
        <v>High-Bill</v>
      </c>
      <c r="V224" s="19" t="str">
        <f t="shared" si="6"/>
        <v>Not-Senior-Citizen</v>
      </c>
      <c r="W224" s="19" t="str">
        <f t="shared" si="7"/>
        <v>Follow-Up-required</v>
      </c>
      <c r="X224" s="20" t="str" cm="1">
        <f t="array" ref="X224">_xlfn.IFS(P224&lt;5000,"Low",P224&lt;=20000,"Medium",P224&gt;20000,"High")</f>
        <v>High</v>
      </c>
    </row>
    <row r="225" spans="1:24" x14ac:dyDescent="0.35">
      <c r="A225" s="29" t="s">
        <v>527</v>
      </c>
      <c r="B225" s="21" t="s">
        <v>1137</v>
      </c>
      <c r="C225" s="22" t="s">
        <v>14854</v>
      </c>
      <c r="D225" s="21" t="s">
        <v>1172</v>
      </c>
      <c r="E225" s="21" t="s">
        <v>11475</v>
      </c>
      <c r="F225" s="21" t="s">
        <v>6802</v>
      </c>
      <c r="G225" s="21" t="s">
        <v>6988</v>
      </c>
      <c r="H225" s="21" t="s">
        <v>6997</v>
      </c>
      <c r="I225" s="21" t="s">
        <v>7005</v>
      </c>
      <c r="J225" s="21" t="s">
        <v>14123</v>
      </c>
      <c r="K225" s="21" t="s">
        <v>14233</v>
      </c>
      <c r="L225" s="21" t="s">
        <v>8340</v>
      </c>
      <c r="M225" s="21" t="s">
        <v>8347</v>
      </c>
      <c r="N225" s="21" t="s">
        <v>8352</v>
      </c>
      <c r="O225" s="21" t="s">
        <v>14842</v>
      </c>
      <c r="P225" s="26">
        <v>40620</v>
      </c>
      <c r="Q225" s="22" t="s">
        <v>8370</v>
      </c>
      <c r="R225" s="21" t="s">
        <v>14129</v>
      </c>
      <c r="S225" s="21">
        <v>5</v>
      </c>
      <c r="T225" s="21" t="s">
        <v>14844</v>
      </c>
      <c r="U225" s="23" t="str">
        <f>IF(Cleaned_Data!P225&gt;20000,"High-Bill","Normal-Bill")</f>
        <v>High-Bill</v>
      </c>
      <c r="V225" s="23" t="str">
        <f t="shared" si="6"/>
        <v>Senior-Citizen</v>
      </c>
      <c r="W225" s="23" t="str">
        <f t="shared" si="7"/>
        <v>Follow-Up-required</v>
      </c>
      <c r="X225" s="24" t="str" cm="1">
        <f t="array" ref="X225">_xlfn.IFS(P225&lt;5000,"Low",P225&lt;=20000,"Medium",P225&gt;20000,"High")</f>
        <v>High</v>
      </c>
    </row>
    <row r="226" spans="1:24" x14ac:dyDescent="0.35">
      <c r="A226" s="28" t="s">
        <v>527</v>
      </c>
      <c r="B226" s="17" t="s">
        <v>1030</v>
      </c>
      <c r="C226" s="17">
        <v>25</v>
      </c>
      <c r="D226" s="17" t="s">
        <v>1174</v>
      </c>
      <c r="E226" s="17" t="s">
        <v>12463</v>
      </c>
      <c r="F226" s="22" t="s">
        <v>8371</v>
      </c>
      <c r="G226" s="17" t="s">
        <v>6991</v>
      </c>
      <c r="H226" s="17" t="s">
        <v>6996</v>
      </c>
      <c r="I226" s="17" t="s">
        <v>7007</v>
      </c>
      <c r="J226" s="22" t="s">
        <v>8371</v>
      </c>
      <c r="K226" s="17" t="s">
        <v>14685</v>
      </c>
      <c r="L226" s="17" t="s">
        <v>8340</v>
      </c>
      <c r="M226" s="17" t="s">
        <v>8346</v>
      </c>
      <c r="N226" s="17" t="s">
        <v>8351</v>
      </c>
      <c r="O226" s="17" t="s">
        <v>8358</v>
      </c>
      <c r="P226" s="25">
        <v>3049</v>
      </c>
      <c r="Q226" s="17" t="s">
        <v>8364</v>
      </c>
      <c r="R226" s="17" t="s">
        <v>14048</v>
      </c>
      <c r="S226" s="17">
        <v>1</v>
      </c>
      <c r="T226" s="17" t="s">
        <v>14843</v>
      </c>
      <c r="U226" s="19" t="str">
        <f>IF(Cleaned_Data!P226&gt;20000,"High-Bill","Normal-Bill")</f>
        <v>Normal-Bill</v>
      </c>
      <c r="V226" s="19" t="str">
        <f t="shared" si="6"/>
        <v>Not-Senior-Citizen</v>
      </c>
      <c r="W226" s="19" t="str">
        <f t="shared" si="7"/>
        <v>Follow-Up-required</v>
      </c>
      <c r="X226" s="20" t="str" cm="1">
        <f t="array" ref="X226">_xlfn.IFS(P226&lt;5000,"Low",P226&lt;=20000,"Medium",P226&gt;20000,"High")</f>
        <v>Low</v>
      </c>
    </row>
    <row r="227" spans="1:24" x14ac:dyDescent="0.35">
      <c r="A227" s="29" t="s">
        <v>1002</v>
      </c>
      <c r="B227" s="21" t="s">
        <v>1100</v>
      </c>
      <c r="C227" s="21">
        <v>35</v>
      </c>
      <c r="D227" s="21" t="s">
        <v>1174</v>
      </c>
      <c r="E227" s="21" t="s">
        <v>12126</v>
      </c>
      <c r="F227" s="21" t="s">
        <v>6747</v>
      </c>
      <c r="G227" s="21" t="s">
        <v>6989</v>
      </c>
      <c r="H227" s="21" t="s">
        <v>6996</v>
      </c>
      <c r="I227" s="21" t="s">
        <v>7004</v>
      </c>
      <c r="J227" s="21" t="s">
        <v>14135</v>
      </c>
      <c r="K227" s="21" t="s">
        <v>14300</v>
      </c>
      <c r="L227" s="21" t="s">
        <v>8339</v>
      </c>
      <c r="M227" s="21" t="s">
        <v>8346</v>
      </c>
      <c r="N227" s="21" t="s">
        <v>8354</v>
      </c>
      <c r="O227" s="21" t="s">
        <v>8359</v>
      </c>
      <c r="P227" s="26">
        <v>40070</v>
      </c>
      <c r="Q227" s="21" t="s">
        <v>8362</v>
      </c>
      <c r="R227" s="22" t="s">
        <v>8370</v>
      </c>
      <c r="S227" s="21">
        <v>4</v>
      </c>
      <c r="T227" s="21" t="s">
        <v>14844</v>
      </c>
      <c r="U227" s="23" t="str">
        <f>IF(Cleaned_Data!P227&gt;20000,"High-Bill","Normal-Bill")</f>
        <v>High-Bill</v>
      </c>
      <c r="V227" s="23" t="str">
        <f t="shared" si="6"/>
        <v>Not-Senior-Citizen</v>
      </c>
      <c r="W227" s="23" t="str">
        <f t="shared" si="7"/>
        <v>Not-Required</v>
      </c>
      <c r="X227" s="24" t="str" cm="1">
        <f t="array" ref="X227">_xlfn.IFS(P227&lt;5000,"Low",P227&lt;=20000,"Medium",P227&gt;20000,"High")</f>
        <v>High</v>
      </c>
    </row>
    <row r="228" spans="1:24" x14ac:dyDescent="0.35">
      <c r="A228" s="28" t="s">
        <v>590</v>
      </c>
      <c r="B228" s="17" t="s">
        <v>1170</v>
      </c>
      <c r="C228" s="17">
        <v>56</v>
      </c>
      <c r="D228" s="22" t="s">
        <v>14847</v>
      </c>
      <c r="E228" s="17" t="s">
        <v>9210</v>
      </c>
      <c r="F228" s="22" t="s">
        <v>8371</v>
      </c>
      <c r="G228" s="17" t="s">
        <v>6986</v>
      </c>
      <c r="H228" s="17" t="s">
        <v>6994</v>
      </c>
      <c r="I228" s="17" t="s">
        <v>7007</v>
      </c>
      <c r="J228" s="17" t="s">
        <v>7119</v>
      </c>
      <c r="K228" s="17" t="s">
        <v>14525</v>
      </c>
      <c r="L228" s="17" t="s">
        <v>8344</v>
      </c>
      <c r="M228" s="17" t="s">
        <v>8349</v>
      </c>
      <c r="N228" s="17" t="s">
        <v>8353</v>
      </c>
      <c r="O228" s="17" t="s">
        <v>14841</v>
      </c>
      <c r="P228" s="18">
        <v>0</v>
      </c>
      <c r="Q228" s="17" t="s">
        <v>8364</v>
      </c>
      <c r="R228" s="17" t="s">
        <v>14158</v>
      </c>
      <c r="S228" s="17">
        <v>2</v>
      </c>
      <c r="T228" s="17" t="s">
        <v>14845</v>
      </c>
      <c r="U228" s="19" t="str">
        <f>IF(Cleaned_Data!P228&gt;20000,"High-Bill","Normal-Bill")</f>
        <v>Normal-Bill</v>
      </c>
      <c r="V228" s="19" t="str">
        <f t="shared" si="6"/>
        <v>Not-Senior-Citizen</v>
      </c>
      <c r="W228" s="19" t="str">
        <f t="shared" si="7"/>
        <v>Follow-Up-required</v>
      </c>
      <c r="X228" s="20" t="str" cm="1">
        <f t="array" ref="X228">_xlfn.IFS(P228&lt;5000,"Low",P228&lt;=20000,"Medium",P228&gt;20000,"High")</f>
        <v>Low</v>
      </c>
    </row>
    <row r="229" spans="1:24" x14ac:dyDescent="0.35">
      <c r="A229" s="29" t="s">
        <v>590</v>
      </c>
      <c r="B229" s="21" t="s">
        <v>1020</v>
      </c>
      <c r="C229" s="21">
        <v>54</v>
      </c>
      <c r="D229" s="21" t="s">
        <v>1174</v>
      </c>
      <c r="E229" s="21" t="s">
        <v>10827</v>
      </c>
      <c r="F229" s="22" t="s">
        <v>8371</v>
      </c>
      <c r="G229" s="21" t="s">
        <v>6990</v>
      </c>
      <c r="H229" s="21" t="s">
        <v>6997</v>
      </c>
      <c r="I229" s="21" t="s">
        <v>7003</v>
      </c>
      <c r="J229" s="21" t="s">
        <v>14136</v>
      </c>
      <c r="K229" s="21" t="s">
        <v>14650</v>
      </c>
      <c r="L229" s="21" t="s">
        <v>8340</v>
      </c>
      <c r="M229" s="21" t="s">
        <v>8350</v>
      </c>
      <c r="N229" s="21" t="s">
        <v>8352</v>
      </c>
      <c r="O229" s="21" t="s">
        <v>8359</v>
      </c>
      <c r="P229" s="18">
        <v>0</v>
      </c>
      <c r="Q229" s="21" t="s">
        <v>8362</v>
      </c>
      <c r="R229" s="22" t="s">
        <v>8370</v>
      </c>
      <c r="S229" s="21">
        <v>3</v>
      </c>
      <c r="T229" s="21" t="s">
        <v>14843</v>
      </c>
      <c r="U229" s="23" t="str">
        <f>IF(Cleaned_Data!P229&gt;20000,"High-Bill","Normal-Bill")</f>
        <v>Normal-Bill</v>
      </c>
      <c r="V229" s="23" t="str">
        <f t="shared" si="6"/>
        <v>Not-Senior-Citizen</v>
      </c>
      <c r="W229" s="23" t="str">
        <f t="shared" si="7"/>
        <v>Not-Required</v>
      </c>
      <c r="X229" s="24" t="str" cm="1">
        <f t="array" ref="X229">_xlfn.IFS(P229&lt;5000,"Low",P229&lt;=20000,"Medium",P229&gt;20000,"High")</f>
        <v>Low</v>
      </c>
    </row>
    <row r="230" spans="1:24" x14ac:dyDescent="0.35">
      <c r="A230" s="28" t="s">
        <v>590</v>
      </c>
      <c r="B230" s="17" t="s">
        <v>1066</v>
      </c>
      <c r="C230" s="22" t="s">
        <v>14854</v>
      </c>
      <c r="D230" s="22" t="s">
        <v>14847</v>
      </c>
      <c r="E230" s="17" t="s">
        <v>13013</v>
      </c>
      <c r="F230" s="17" t="s">
        <v>6956</v>
      </c>
      <c r="G230" s="17" t="s">
        <v>6990</v>
      </c>
      <c r="H230" s="17" t="s">
        <v>6997</v>
      </c>
      <c r="I230" s="17" t="s">
        <v>7002</v>
      </c>
      <c r="J230" s="17" t="s">
        <v>7230</v>
      </c>
      <c r="K230" s="17" t="s">
        <v>14745</v>
      </c>
      <c r="L230" s="17" t="s">
        <v>8343</v>
      </c>
      <c r="M230" s="17" t="s">
        <v>8348</v>
      </c>
      <c r="N230" s="17" t="s">
        <v>8351</v>
      </c>
      <c r="O230" s="17" t="s">
        <v>8355</v>
      </c>
      <c r="P230" s="18">
        <v>0</v>
      </c>
      <c r="Q230" s="17" t="s">
        <v>8363</v>
      </c>
      <c r="R230" s="17" t="s">
        <v>13911</v>
      </c>
      <c r="S230" s="22" t="s">
        <v>8370</v>
      </c>
      <c r="T230" s="17" t="s">
        <v>14845</v>
      </c>
      <c r="U230" s="19" t="str">
        <f>IF(Cleaned_Data!P230&gt;20000,"High-Bill","Normal-Bill")</f>
        <v>Normal-Bill</v>
      </c>
      <c r="V230" s="19" t="str">
        <f t="shared" si="6"/>
        <v>Senior-Citizen</v>
      </c>
      <c r="W230" s="19" t="str">
        <f t="shared" si="7"/>
        <v>Follow-Up-required</v>
      </c>
      <c r="X230" s="20" t="str" cm="1">
        <f t="array" ref="X230">_xlfn.IFS(P230&lt;5000,"Low",P230&lt;=20000,"Medium",P230&gt;20000,"High")</f>
        <v>Low</v>
      </c>
    </row>
    <row r="231" spans="1:24" x14ac:dyDescent="0.35">
      <c r="A231" s="29" t="s">
        <v>590</v>
      </c>
      <c r="B231" s="21" t="s">
        <v>1051</v>
      </c>
      <c r="C231" s="22" t="s">
        <v>14854</v>
      </c>
      <c r="D231" s="21" t="s">
        <v>1172</v>
      </c>
      <c r="E231" s="21" t="s">
        <v>13486</v>
      </c>
      <c r="F231" s="21" t="s">
        <v>6835</v>
      </c>
      <c r="G231" s="21" t="s">
        <v>6985</v>
      </c>
      <c r="H231" s="21" t="s">
        <v>6999</v>
      </c>
      <c r="I231" s="21" t="s">
        <v>7006</v>
      </c>
      <c r="J231" s="21" t="s">
        <v>7157</v>
      </c>
      <c r="K231" s="21" t="s">
        <v>14786</v>
      </c>
      <c r="L231" s="21" t="s">
        <v>8342</v>
      </c>
      <c r="M231" s="21" t="s">
        <v>8348</v>
      </c>
      <c r="N231" s="21" t="s">
        <v>8351</v>
      </c>
      <c r="O231" s="21" t="s">
        <v>8355</v>
      </c>
      <c r="P231" s="18">
        <v>0</v>
      </c>
      <c r="Q231" s="21" t="s">
        <v>8363</v>
      </c>
      <c r="R231" s="22" t="s">
        <v>8370</v>
      </c>
      <c r="S231" s="22" t="s">
        <v>8370</v>
      </c>
      <c r="T231" s="22" t="s">
        <v>8370</v>
      </c>
      <c r="U231" s="23" t="str">
        <f>IF(Cleaned_Data!P231&gt;20000,"High-Bill","Normal-Bill")</f>
        <v>Normal-Bill</v>
      </c>
      <c r="V231" s="23" t="str">
        <f t="shared" si="6"/>
        <v>Senior-Citizen</v>
      </c>
      <c r="W231" s="23" t="str">
        <f t="shared" si="7"/>
        <v>Not-Required</v>
      </c>
      <c r="X231" s="24" t="str" cm="1">
        <f t="array" ref="X231">_xlfn.IFS(P231&lt;5000,"Low",P231&lt;=20000,"Medium",P231&gt;20000,"High")</f>
        <v>Low</v>
      </c>
    </row>
    <row r="232" spans="1:24" x14ac:dyDescent="0.35">
      <c r="A232" s="28" t="s">
        <v>340</v>
      </c>
      <c r="B232" s="17" t="s">
        <v>1118</v>
      </c>
      <c r="C232" s="17">
        <v>19</v>
      </c>
      <c r="D232" s="22" t="s">
        <v>14847</v>
      </c>
      <c r="E232" s="17" t="s">
        <v>8792</v>
      </c>
      <c r="F232" s="17" t="s">
        <v>6765</v>
      </c>
      <c r="G232" s="17" t="s">
        <v>6989</v>
      </c>
      <c r="H232" s="17" t="s">
        <v>6999</v>
      </c>
      <c r="I232" s="17" t="s">
        <v>7006</v>
      </c>
      <c r="J232" s="17" t="s">
        <v>14058</v>
      </c>
      <c r="K232" s="17" t="s">
        <v>14347</v>
      </c>
      <c r="L232" s="17" t="s">
        <v>8344</v>
      </c>
      <c r="M232" s="17" t="s">
        <v>8347</v>
      </c>
      <c r="N232" s="17" t="s">
        <v>8352</v>
      </c>
      <c r="O232" s="17" t="s">
        <v>8355</v>
      </c>
      <c r="P232" s="18">
        <v>0</v>
      </c>
      <c r="Q232" s="17" t="s">
        <v>8363</v>
      </c>
      <c r="R232" s="22" t="s">
        <v>8370</v>
      </c>
      <c r="S232" s="17">
        <v>3</v>
      </c>
      <c r="T232" s="17" t="s">
        <v>14845</v>
      </c>
      <c r="U232" s="19" t="str">
        <f>IF(Cleaned_Data!P232&gt;20000,"High-Bill","Normal-Bill")</f>
        <v>Normal-Bill</v>
      </c>
      <c r="V232" s="19" t="str">
        <f t="shared" si="6"/>
        <v>Not-Senior-Citizen</v>
      </c>
      <c r="W232" s="19" t="str">
        <f t="shared" si="7"/>
        <v>Not-Required</v>
      </c>
      <c r="X232" s="20" t="str" cm="1">
        <f t="array" ref="X232">_xlfn.IFS(P232&lt;5000,"Low",P232&lt;=20000,"Medium",P232&gt;20000,"High")</f>
        <v>Low</v>
      </c>
    </row>
    <row r="233" spans="1:24" x14ac:dyDescent="0.35">
      <c r="A233" s="29" t="s">
        <v>340</v>
      </c>
      <c r="B233" s="21" t="s">
        <v>1084</v>
      </c>
      <c r="C233" s="22" t="s">
        <v>14854</v>
      </c>
      <c r="D233" s="21" t="s">
        <v>1172</v>
      </c>
      <c r="E233" s="21" t="s">
        <v>10200</v>
      </c>
      <c r="F233" s="21" t="s">
        <v>6729</v>
      </c>
      <c r="G233" s="21" t="s">
        <v>6986</v>
      </c>
      <c r="H233" s="21" t="s">
        <v>6995</v>
      </c>
      <c r="I233" s="21" t="s">
        <v>7002</v>
      </c>
      <c r="J233" s="21" t="s">
        <v>7409</v>
      </c>
      <c r="K233" s="21" t="s">
        <v>14753</v>
      </c>
      <c r="L233" s="21" t="s">
        <v>8340</v>
      </c>
      <c r="M233" s="21" t="s">
        <v>8349</v>
      </c>
      <c r="N233" s="21" t="s">
        <v>8353</v>
      </c>
      <c r="O233" s="21" t="s">
        <v>8355</v>
      </c>
      <c r="P233" s="18">
        <v>0</v>
      </c>
      <c r="Q233" s="21" t="s">
        <v>8363</v>
      </c>
      <c r="R233" s="21" t="s">
        <v>14177</v>
      </c>
      <c r="S233" s="21">
        <v>4</v>
      </c>
      <c r="T233" s="21" t="s">
        <v>14843</v>
      </c>
      <c r="U233" s="23" t="str">
        <f>IF(Cleaned_Data!P233&gt;20000,"High-Bill","Normal-Bill")</f>
        <v>Normal-Bill</v>
      </c>
      <c r="V233" s="23" t="str">
        <f t="shared" si="6"/>
        <v>Senior-Citizen</v>
      </c>
      <c r="W233" s="23" t="str">
        <f t="shared" si="7"/>
        <v>Follow-Up-required</v>
      </c>
      <c r="X233" s="24" t="str" cm="1">
        <f t="array" ref="X233">_xlfn.IFS(P233&lt;5000,"Low",P233&lt;=20000,"Medium",P233&gt;20000,"High")</f>
        <v>Low</v>
      </c>
    </row>
    <row r="234" spans="1:24" x14ac:dyDescent="0.35">
      <c r="A234" s="28" t="s">
        <v>985</v>
      </c>
      <c r="B234" s="17" t="s">
        <v>1051</v>
      </c>
      <c r="C234" s="22" t="s">
        <v>14854</v>
      </c>
      <c r="D234" s="17" t="s">
        <v>1174</v>
      </c>
      <c r="E234" s="17" t="s">
        <v>11629</v>
      </c>
      <c r="F234" s="17" t="s">
        <v>6703</v>
      </c>
      <c r="G234" s="17" t="s">
        <v>6985</v>
      </c>
      <c r="H234" s="17" t="s">
        <v>6999</v>
      </c>
      <c r="I234" s="17" t="s">
        <v>7005</v>
      </c>
      <c r="J234" s="22" t="s">
        <v>8371</v>
      </c>
      <c r="K234" s="17" t="s">
        <v>14528</v>
      </c>
      <c r="L234" s="17" t="s">
        <v>8345</v>
      </c>
      <c r="M234" s="17" t="s">
        <v>8346</v>
      </c>
      <c r="N234" s="17" t="s">
        <v>8353</v>
      </c>
      <c r="O234" s="17" t="s">
        <v>8358</v>
      </c>
      <c r="P234" s="25">
        <v>42831</v>
      </c>
      <c r="Q234" s="17" t="s">
        <v>8363</v>
      </c>
      <c r="R234" s="17" t="s">
        <v>7015</v>
      </c>
      <c r="S234" s="17">
        <v>4</v>
      </c>
      <c r="T234" s="22" t="s">
        <v>8370</v>
      </c>
      <c r="U234" s="19" t="str">
        <f>IF(Cleaned_Data!P234&gt;20000,"High-Bill","Normal-Bill")</f>
        <v>High-Bill</v>
      </c>
      <c r="V234" s="19" t="str">
        <f t="shared" si="6"/>
        <v>Senior-Citizen</v>
      </c>
      <c r="W234" s="19" t="str">
        <f t="shared" si="7"/>
        <v>Follow-Up-required</v>
      </c>
      <c r="X234" s="20" t="str" cm="1">
        <f t="array" ref="X234">_xlfn.IFS(P234&lt;5000,"Low",P234&lt;=20000,"Medium",P234&gt;20000,"High")</f>
        <v>High</v>
      </c>
    </row>
    <row r="235" spans="1:24" x14ac:dyDescent="0.35">
      <c r="A235" s="29" t="s">
        <v>985</v>
      </c>
      <c r="B235" s="21" t="s">
        <v>1061</v>
      </c>
      <c r="C235" s="22" t="s">
        <v>14854</v>
      </c>
      <c r="D235" s="22" t="s">
        <v>14847</v>
      </c>
      <c r="E235" s="21" t="s">
        <v>13226</v>
      </c>
      <c r="F235" s="21" t="s">
        <v>6710</v>
      </c>
      <c r="G235" s="21" t="s">
        <v>6988</v>
      </c>
      <c r="H235" s="21" t="s">
        <v>6994</v>
      </c>
      <c r="I235" s="21" t="s">
        <v>7007</v>
      </c>
      <c r="J235" s="21" t="s">
        <v>13918</v>
      </c>
      <c r="K235" s="21" t="s">
        <v>14481</v>
      </c>
      <c r="L235" s="21" t="s">
        <v>8343</v>
      </c>
      <c r="M235" s="21" t="s">
        <v>8348</v>
      </c>
      <c r="N235" s="21" t="s">
        <v>8351</v>
      </c>
      <c r="O235" s="21" t="s">
        <v>8359</v>
      </c>
      <c r="P235" s="18">
        <v>0</v>
      </c>
      <c r="Q235" s="21" t="s">
        <v>8364</v>
      </c>
      <c r="R235" s="22" t="s">
        <v>8370</v>
      </c>
      <c r="S235" s="21">
        <v>3</v>
      </c>
      <c r="T235" s="22" t="s">
        <v>8370</v>
      </c>
      <c r="U235" s="23" t="str">
        <f>IF(Cleaned_Data!P235&gt;20000,"High-Bill","Normal-Bill")</f>
        <v>Normal-Bill</v>
      </c>
      <c r="V235" s="23" t="str">
        <f t="shared" si="6"/>
        <v>Senior-Citizen</v>
      </c>
      <c r="W235" s="23" t="str">
        <f t="shared" si="7"/>
        <v>Not-Required</v>
      </c>
      <c r="X235" s="24" t="str" cm="1">
        <f t="array" ref="X235">_xlfn.IFS(P235&lt;5000,"Low",P235&lt;=20000,"Medium",P235&gt;20000,"High")</f>
        <v>Low</v>
      </c>
    </row>
    <row r="236" spans="1:24" x14ac:dyDescent="0.35">
      <c r="A236" s="28" t="s">
        <v>740</v>
      </c>
      <c r="B236" s="17" t="s">
        <v>1060</v>
      </c>
      <c r="C236" s="17">
        <v>61</v>
      </c>
      <c r="D236" s="17" t="s">
        <v>1172</v>
      </c>
      <c r="E236" s="17" t="s">
        <v>9674</v>
      </c>
      <c r="F236" s="22" t="s">
        <v>8371</v>
      </c>
      <c r="G236" s="17" t="s">
        <v>6993</v>
      </c>
      <c r="H236" s="17" t="s">
        <v>6998</v>
      </c>
      <c r="I236" s="17" t="s">
        <v>7002</v>
      </c>
      <c r="J236" s="17" t="s">
        <v>14127</v>
      </c>
      <c r="K236" s="17" t="s">
        <v>14437</v>
      </c>
      <c r="L236" s="17" t="s">
        <v>8340</v>
      </c>
      <c r="M236" s="17" t="s">
        <v>8350</v>
      </c>
      <c r="N236" s="17" t="s">
        <v>8351</v>
      </c>
      <c r="O236" s="17" t="s">
        <v>8355</v>
      </c>
      <c r="P236" s="18">
        <v>0</v>
      </c>
      <c r="Q236" s="17" t="s">
        <v>8362</v>
      </c>
      <c r="R236" s="17" t="s">
        <v>7011</v>
      </c>
      <c r="S236" s="22" t="s">
        <v>8370</v>
      </c>
      <c r="T236" s="17" t="s">
        <v>14844</v>
      </c>
      <c r="U236" s="19" t="str">
        <f>IF(Cleaned_Data!P236&gt;20000,"High-Bill","Normal-Bill")</f>
        <v>Normal-Bill</v>
      </c>
      <c r="V236" s="19" t="str">
        <f t="shared" si="6"/>
        <v>Senior-Citizen</v>
      </c>
      <c r="W236" s="19" t="str">
        <f t="shared" si="7"/>
        <v>Follow-Up-required</v>
      </c>
      <c r="X236" s="20" t="str" cm="1">
        <f t="array" ref="X236">_xlfn.IFS(P236&lt;5000,"Low",P236&lt;=20000,"Medium",P236&gt;20000,"High")</f>
        <v>Low</v>
      </c>
    </row>
    <row r="237" spans="1:24" x14ac:dyDescent="0.35">
      <c r="A237" s="29" t="s">
        <v>740</v>
      </c>
      <c r="B237" s="21" t="s">
        <v>1073</v>
      </c>
      <c r="C237" s="22" t="s">
        <v>14854</v>
      </c>
      <c r="D237" s="21" t="s">
        <v>1174</v>
      </c>
      <c r="E237" s="21" t="s">
        <v>10884</v>
      </c>
      <c r="F237" s="21" t="s">
        <v>6746</v>
      </c>
      <c r="G237" s="21" t="s">
        <v>6986</v>
      </c>
      <c r="H237" s="21" t="s">
        <v>6998</v>
      </c>
      <c r="I237" s="21" t="s">
        <v>7006</v>
      </c>
      <c r="J237" s="21" t="s">
        <v>7015</v>
      </c>
      <c r="K237" s="21" t="s">
        <v>14637</v>
      </c>
      <c r="L237" s="21" t="s">
        <v>8339</v>
      </c>
      <c r="M237" s="21" t="s">
        <v>8350</v>
      </c>
      <c r="N237" s="21" t="s">
        <v>8351</v>
      </c>
      <c r="O237" s="21" t="s">
        <v>8359</v>
      </c>
      <c r="P237" s="26">
        <v>29420</v>
      </c>
      <c r="Q237" s="21" t="s">
        <v>8364</v>
      </c>
      <c r="R237" s="22" t="s">
        <v>8370</v>
      </c>
      <c r="S237" s="21">
        <v>2</v>
      </c>
      <c r="T237" s="21" t="s">
        <v>14843</v>
      </c>
      <c r="U237" s="23" t="str">
        <f>IF(Cleaned_Data!P237&gt;20000,"High-Bill","Normal-Bill")</f>
        <v>High-Bill</v>
      </c>
      <c r="V237" s="23" t="str">
        <f t="shared" si="6"/>
        <v>Senior-Citizen</v>
      </c>
      <c r="W237" s="23" t="str">
        <f t="shared" si="7"/>
        <v>Not-Required</v>
      </c>
      <c r="X237" s="24" t="str" cm="1">
        <f t="array" ref="X237">_xlfn.IFS(P237&lt;5000,"Low",P237&lt;=20000,"Medium",P237&gt;20000,"High")</f>
        <v>High</v>
      </c>
    </row>
    <row r="238" spans="1:24" x14ac:dyDescent="0.35">
      <c r="A238" s="28" t="s">
        <v>740</v>
      </c>
      <c r="B238" s="17" t="s">
        <v>1144</v>
      </c>
      <c r="C238" s="17">
        <v>12</v>
      </c>
      <c r="D238" s="17" t="s">
        <v>1172</v>
      </c>
      <c r="E238" s="17" t="s">
        <v>11177</v>
      </c>
      <c r="F238" s="17" t="s">
        <v>6953</v>
      </c>
      <c r="G238" s="17" t="s">
        <v>6989</v>
      </c>
      <c r="H238" s="17" t="s">
        <v>6999</v>
      </c>
      <c r="I238" s="17" t="s">
        <v>7005</v>
      </c>
      <c r="J238" s="17" t="s">
        <v>13990</v>
      </c>
      <c r="K238" s="17" t="s">
        <v>14626</v>
      </c>
      <c r="L238" s="17" t="s">
        <v>8340</v>
      </c>
      <c r="M238" s="17" t="s">
        <v>8349</v>
      </c>
      <c r="N238" s="17" t="s">
        <v>8352</v>
      </c>
      <c r="O238" s="17" t="s">
        <v>14841</v>
      </c>
      <c r="P238" s="18">
        <v>0</v>
      </c>
      <c r="Q238" s="17" t="s">
        <v>8362</v>
      </c>
      <c r="R238" s="22" t="s">
        <v>8370</v>
      </c>
      <c r="S238" s="17">
        <v>3</v>
      </c>
      <c r="T238" s="17" t="s">
        <v>14843</v>
      </c>
      <c r="U238" s="19" t="str">
        <f>IF(Cleaned_Data!P238&gt;20000,"High-Bill","Normal-Bill")</f>
        <v>Normal-Bill</v>
      </c>
      <c r="V238" s="19" t="str">
        <f t="shared" si="6"/>
        <v>Not-Senior-Citizen</v>
      </c>
      <c r="W238" s="19" t="str">
        <f t="shared" si="7"/>
        <v>Not-Required</v>
      </c>
      <c r="X238" s="20" t="str" cm="1">
        <f t="array" ref="X238">_xlfn.IFS(P238&lt;5000,"Low",P238&lt;=20000,"Medium",P238&gt;20000,"High")</f>
        <v>Low</v>
      </c>
    </row>
    <row r="239" spans="1:24" x14ac:dyDescent="0.35">
      <c r="A239" s="29" t="s">
        <v>740</v>
      </c>
      <c r="B239" s="21" t="s">
        <v>1033</v>
      </c>
      <c r="C239" s="21">
        <v>71</v>
      </c>
      <c r="D239" s="21" t="s">
        <v>1174</v>
      </c>
      <c r="E239" s="21" t="s">
        <v>11866</v>
      </c>
      <c r="F239" s="22" t="s">
        <v>8371</v>
      </c>
      <c r="G239" s="21" t="s">
        <v>6993</v>
      </c>
      <c r="H239" s="21" t="s">
        <v>6998</v>
      </c>
      <c r="I239" s="21" t="s">
        <v>7005</v>
      </c>
      <c r="J239" s="21" t="s">
        <v>13965</v>
      </c>
      <c r="K239" s="21" t="s">
        <v>14557</v>
      </c>
      <c r="L239" s="21" t="s">
        <v>8345</v>
      </c>
      <c r="M239" s="21" t="s">
        <v>8350</v>
      </c>
      <c r="N239" s="21" t="s">
        <v>8353</v>
      </c>
      <c r="O239" s="21" t="s">
        <v>8358</v>
      </c>
      <c r="P239" s="26">
        <v>8587</v>
      </c>
      <c r="Q239" s="21" t="s">
        <v>8364</v>
      </c>
      <c r="R239" s="22" t="s">
        <v>8370</v>
      </c>
      <c r="S239" s="21">
        <v>4</v>
      </c>
      <c r="T239" s="21" t="s">
        <v>14843</v>
      </c>
      <c r="U239" s="23" t="str">
        <f>IF(Cleaned_Data!P239&gt;20000,"High-Bill","Normal-Bill")</f>
        <v>Normal-Bill</v>
      </c>
      <c r="V239" s="23" t="str">
        <f t="shared" si="6"/>
        <v>Senior-Citizen</v>
      </c>
      <c r="W239" s="23" t="str">
        <f t="shared" si="7"/>
        <v>Not-Required</v>
      </c>
      <c r="X239" s="24" t="str" cm="1">
        <f t="array" ref="X239">_xlfn.IFS(P239&lt;5000,"Low",P239&lt;=20000,"Medium",P239&gt;20000,"High")</f>
        <v>Medium</v>
      </c>
    </row>
    <row r="240" spans="1:24" x14ac:dyDescent="0.35">
      <c r="A240" s="28" t="s">
        <v>740</v>
      </c>
      <c r="B240" s="17" t="s">
        <v>1062</v>
      </c>
      <c r="C240" s="22" t="s">
        <v>14854</v>
      </c>
      <c r="D240" s="17" t="s">
        <v>1174</v>
      </c>
      <c r="E240" s="17" t="s">
        <v>12292</v>
      </c>
      <c r="F240" s="17" t="s">
        <v>6711</v>
      </c>
      <c r="G240" s="17" t="s">
        <v>6992</v>
      </c>
      <c r="H240" s="17" t="s">
        <v>6996</v>
      </c>
      <c r="I240" s="17" t="s">
        <v>7007</v>
      </c>
      <c r="J240" s="22" t="s">
        <v>8371</v>
      </c>
      <c r="K240" s="17" t="s">
        <v>14816</v>
      </c>
      <c r="L240" s="17" t="s">
        <v>8339</v>
      </c>
      <c r="M240" s="17" t="s">
        <v>8350</v>
      </c>
      <c r="N240" s="17" t="s">
        <v>8352</v>
      </c>
      <c r="O240" s="17" t="s">
        <v>14842</v>
      </c>
      <c r="P240" s="18">
        <v>0</v>
      </c>
      <c r="Q240" s="17" t="s">
        <v>8363</v>
      </c>
      <c r="R240" s="17" t="s">
        <v>14127</v>
      </c>
      <c r="S240" s="22" t="s">
        <v>8370</v>
      </c>
      <c r="T240" s="17" t="s">
        <v>14844</v>
      </c>
      <c r="U240" s="19" t="str">
        <f>IF(Cleaned_Data!P240&gt;20000,"High-Bill","Normal-Bill")</f>
        <v>Normal-Bill</v>
      </c>
      <c r="V240" s="19" t="str">
        <f t="shared" si="6"/>
        <v>Senior-Citizen</v>
      </c>
      <c r="W240" s="19" t="str">
        <f t="shared" si="7"/>
        <v>Follow-Up-required</v>
      </c>
      <c r="X240" s="20" t="str" cm="1">
        <f t="array" ref="X240">_xlfn.IFS(P240&lt;5000,"Low",P240&lt;=20000,"Medium",P240&gt;20000,"High")</f>
        <v>Low</v>
      </c>
    </row>
    <row r="241" spans="1:24" x14ac:dyDescent="0.35">
      <c r="A241" s="29" t="s">
        <v>740</v>
      </c>
      <c r="B241" s="21" t="s">
        <v>1047</v>
      </c>
      <c r="C241" s="21">
        <v>34</v>
      </c>
      <c r="D241" s="22" t="s">
        <v>14847</v>
      </c>
      <c r="E241" s="21" t="s">
        <v>12305</v>
      </c>
      <c r="F241" s="21" t="s">
        <v>6731</v>
      </c>
      <c r="G241" s="21" t="s">
        <v>6984</v>
      </c>
      <c r="H241" s="21" t="s">
        <v>6997</v>
      </c>
      <c r="I241" s="21" t="s">
        <v>7003</v>
      </c>
      <c r="J241" s="21" t="s">
        <v>14018</v>
      </c>
      <c r="K241" s="21" t="s">
        <v>14535</v>
      </c>
      <c r="L241" s="21" t="s">
        <v>8338</v>
      </c>
      <c r="M241" s="21" t="s">
        <v>8349</v>
      </c>
      <c r="N241" s="21" t="s">
        <v>8353</v>
      </c>
      <c r="O241" s="21" t="s">
        <v>8358</v>
      </c>
      <c r="P241" s="18">
        <v>0</v>
      </c>
      <c r="Q241" s="21" t="s">
        <v>8362</v>
      </c>
      <c r="R241" s="21" t="s">
        <v>13974</v>
      </c>
      <c r="S241" s="21">
        <v>4</v>
      </c>
      <c r="T241" s="21" t="s">
        <v>14845</v>
      </c>
      <c r="U241" s="23" t="str">
        <f>IF(Cleaned_Data!P241&gt;20000,"High-Bill","Normal-Bill")</f>
        <v>Normal-Bill</v>
      </c>
      <c r="V241" s="23" t="str">
        <f t="shared" si="6"/>
        <v>Not-Senior-Citizen</v>
      </c>
      <c r="W241" s="23" t="str">
        <f t="shared" si="7"/>
        <v>Follow-Up-required</v>
      </c>
      <c r="X241" s="24" t="str" cm="1">
        <f t="array" ref="X241">_xlfn.IFS(P241&lt;5000,"Low",P241&lt;=20000,"Medium",P241&gt;20000,"High")</f>
        <v>Low</v>
      </c>
    </row>
    <row r="242" spans="1:24" x14ac:dyDescent="0.35">
      <c r="A242" s="28" t="s">
        <v>740</v>
      </c>
      <c r="B242" s="17" t="s">
        <v>1076</v>
      </c>
      <c r="C242" s="17">
        <v>49</v>
      </c>
      <c r="D242" s="17" t="s">
        <v>1172</v>
      </c>
      <c r="E242" s="17" t="s">
        <v>12435</v>
      </c>
      <c r="F242" s="17" t="s">
        <v>6720</v>
      </c>
      <c r="G242" s="17" t="s">
        <v>6990</v>
      </c>
      <c r="H242" s="17" t="s">
        <v>6995</v>
      </c>
      <c r="I242" s="17" t="s">
        <v>7004</v>
      </c>
      <c r="J242" s="17" t="s">
        <v>13984</v>
      </c>
      <c r="K242" s="17" t="s">
        <v>14446</v>
      </c>
      <c r="L242" s="17" t="s">
        <v>8341</v>
      </c>
      <c r="M242" s="17" t="s">
        <v>8346</v>
      </c>
      <c r="N242" s="17" t="s">
        <v>8353</v>
      </c>
      <c r="O242" s="17" t="s">
        <v>14841</v>
      </c>
      <c r="P242" s="18">
        <v>0</v>
      </c>
      <c r="Q242" s="17" t="s">
        <v>8362</v>
      </c>
      <c r="R242" s="17" t="s">
        <v>13915</v>
      </c>
      <c r="S242" s="22" t="s">
        <v>8370</v>
      </c>
      <c r="T242" s="22" t="s">
        <v>8370</v>
      </c>
      <c r="U242" s="19" t="str">
        <f>IF(Cleaned_Data!P242&gt;20000,"High-Bill","Normal-Bill")</f>
        <v>Normal-Bill</v>
      </c>
      <c r="V242" s="19" t="str">
        <f t="shared" si="6"/>
        <v>Not-Senior-Citizen</v>
      </c>
      <c r="W242" s="19" t="str">
        <f t="shared" si="7"/>
        <v>Follow-Up-required</v>
      </c>
      <c r="X242" s="20" t="str" cm="1">
        <f t="array" ref="X242">_xlfn.IFS(P242&lt;5000,"Low",P242&lt;=20000,"Medium",P242&gt;20000,"High")</f>
        <v>Low</v>
      </c>
    </row>
    <row r="243" spans="1:24" x14ac:dyDescent="0.35">
      <c r="A243" s="29" t="s">
        <v>740</v>
      </c>
      <c r="B243" s="21" t="s">
        <v>1115</v>
      </c>
      <c r="C243" s="21">
        <v>35</v>
      </c>
      <c r="D243" s="21" t="s">
        <v>1174</v>
      </c>
      <c r="E243" s="21" t="s">
        <v>13090</v>
      </c>
      <c r="F243" s="21" t="s">
        <v>6887</v>
      </c>
      <c r="G243" s="21" t="s">
        <v>6989</v>
      </c>
      <c r="H243" s="21" t="s">
        <v>6998</v>
      </c>
      <c r="I243" s="21" t="s">
        <v>7003</v>
      </c>
      <c r="J243" s="21" t="s">
        <v>7066</v>
      </c>
      <c r="K243" s="21" t="s">
        <v>14268</v>
      </c>
      <c r="L243" s="21" t="s">
        <v>8343</v>
      </c>
      <c r="M243" s="21" t="s">
        <v>8348</v>
      </c>
      <c r="N243" s="21" t="s">
        <v>8354</v>
      </c>
      <c r="O243" s="21" t="s">
        <v>14842</v>
      </c>
      <c r="P243" s="18">
        <v>0</v>
      </c>
      <c r="Q243" s="21" t="s">
        <v>8364</v>
      </c>
      <c r="R243" s="22" t="s">
        <v>8370</v>
      </c>
      <c r="S243" s="22" t="s">
        <v>8370</v>
      </c>
      <c r="T243" s="21" t="s">
        <v>14845</v>
      </c>
      <c r="U243" s="23" t="str">
        <f>IF(Cleaned_Data!P243&gt;20000,"High-Bill","Normal-Bill")</f>
        <v>Normal-Bill</v>
      </c>
      <c r="V243" s="23" t="str">
        <f t="shared" si="6"/>
        <v>Not-Senior-Citizen</v>
      </c>
      <c r="W243" s="23" t="str">
        <f t="shared" si="7"/>
        <v>Not-Required</v>
      </c>
      <c r="X243" s="24" t="str" cm="1">
        <f t="array" ref="X243">_xlfn.IFS(P243&lt;5000,"Low",P243&lt;=20000,"Medium",P243&gt;20000,"High")</f>
        <v>Low</v>
      </c>
    </row>
    <row r="244" spans="1:24" x14ac:dyDescent="0.35">
      <c r="A244" s="28" t="s">
        <v>740</v>
      </c>
      <c r="B244" s="17" t="s">
        <v>1081</v>
      </c>
      <c r="C244" s="22" t="s">
        <v>14854</v>
      </c>
      <c r="D244" s="17" t="s">
        <v>1172</v>
      </c>
      <c r="E244" s="17" t="s">
        <v>13466</v>
      </c>
      <c r="F244" s="22" t="s">
        <v>8371</v>
      </c>
      <c r="G244" s="17" t="s">
        <v>6984</v>
      </c>
      <c r="H244" s="17" t="s">
        <v>6996</v>
      </c>
      <c r="I244" s="17" t="s">
        <v>7001</v>
      </c>
      <c r="J244" s="17" t="s">
        <v>13936</v>
      </c>
      <c r="K244" s="17" t="s">
        <v>14602</v>
      </c>
      <c r="L244" s="17" t="s">
        <v>8340</v>
      </c>
      <c r="M244" s="17" t="s">
        <v>8348</v>
      </c>
      <c r="N244" s="17" t="s">
        <v>8351</v>
      </c>
      <c r="O244" s="17" t="s">
        <v>14841</v>
      </c>
      <c r="P244" s="25">
        <v>19767</v>
      </c>
      <c r="Q244" s="17" t="s">
        <v>8363</v>
      </c>
      <c r="R244" s="22" t="s">
        <v>8370</v>
      </c>
      <c r="S244" s="17">
        <v>1</v>
      </c>
      <c r="T244" s="17" t="s">
        <v>14845</v>
      </c>
      <c r="U244" s="19" t="str">
        <f>IF(Cleaned_Data!P244&gt;20000,"High-Bill","Normal-Bill")</f>
        <v>Normal-Bill</v>
      </c>
      <c r="V244" s="19" t="str">
        <f t="shared" si="6"/>
        <v>Senior-Citizen</v>
      </c>
      <c r="W244" s="19" t="str">
        <f t="shared" si="7"/>
        <v>Not-Required</v>
      </c>
      <c r="X244" s="20" t="str" cm="1">
        <f t="array" ref="X244">_xlfn.IFS(P244&lt;5000,"Low",P244&lt;=20000,"Medium",P244&gt;20000,"High")</f>
        <v>Medium</v>
      </c>
    </row>
    <row r="245" spans="1:24" x14ac:dyDescent="0.35">
      <c r="A245" s="29" t="s">
        <v>740</v>
      </c>
      <c r="B245" s="21" t="s">
        <v>1039</v>
      </c>
      <c r="C245" s="22" t="s">
        <v>14854</v>
      </c>
      <c r="D245" s="21" t="s">
        <v>1174</v>
      </c>
      <c r="E245" s="21" t="s">
        <v>13734</v>
      </c>
      <c r="F245" s="21" t="s">
        <v>6911</v>
      </c>
      <c r="G245" s="21" t="s">
        <v>6992</v>
      </c>
      <c r="H245" s="21" t="s">
        <v>7000</v>
      </c>
      <c r="I245" s="21" t="s">
        <v>7006</v>
      </c>
      <c r="J245" s="21" t="s">
        <v>14004</v>
      </c>
      <c r="K245" s="21" t="s">
        <v>14541</v>
      </c>
      <c r="L245" s="21" t="s">
        <v>8340</v>
      </c>
      <c r="M245" s="21" t="s">
        <v>8347</v>
      </c>
      <c r="N245" s="21" t="s">
        <v>8353</v>
      </c>
      <c r="O245" s="21" t="s">
        <v>8359</v>
      </c>
      <c r="P245" s="18">
        <v>0</v>
      </c>
      <c r="Q245" s="21" t="s">
        <v>8362</v>
      </c>
      <c r="R245" s="22" t="s">
        <v>8370</v>
      </c>
      <c r="S245" s="22" t="s">
        <v>8370</v>
      </c>
      <c r="T245" s="22" t="s">
        <v>8370</v>
      </c>
      <c r="U245" s="23" t="str">
        <f>IF(Cleaned_Data!P245&gt;20000,"High-Bill","Normal-Bill")</f>
        <v>Normal-Bill</v>
      </c>
      <c r="V245" s="23" t="str">
        <f t="shared" si="6"/>
        <v>Senior-Citizen</v>
      </c>
      <c r="W245" s="23" t="str">
        <f t="shared" si="7"/>
        <v>Not-Required</v>
      </c>
      <c r="X245" s="24" t="str" cm="1">
        <f t="array" ref="X245">_xlfn.IFS(P245&lt;5000,"Low",P245&lt;=20000,"Medium",P245&gt;20000,"High")</f>
        <v>Low</v>
      </c>
    </row>
    <row r="246" spans="1:24" x14ac:dyDescent="0.35">
      <c r="A246" s="28" t="s">
        <v>294</v>
      </c>
      <c r="B246" s="17" t="s">
        <v>1156</v>
      </c>
      <c r="C246" s="22" t="s">
        <v>14854</v>
      </c>
      <c r="D246" s="17" t="s">
        <v>1174</v>
      </c>
      <c r="E246" s="17" t="s">
        <v>8729</v>
      </c>
      <c r="F246" s="22" t="s">
        <v>8371</v>
      </c>
      <c r="G246" s="17" t="s">
        <v>6993</v>
      </c>
      <c r="H246" s="17" t="s">
        <v>6996</v>
      </c>
      <c r="I246" s="17" t="s">
        <v>7002</v>
      </c>
      <c r="J246" s="22" t="s">
        <v>8371</v>
      </c>
      <c r="K246" s="17" t="s">
        <v>14433</v>
      </c>
      <c r="L246" s="17" t="s">
        <v>8345</v>
      </c>
      <c r="M246" s="17" t="s">
        <v>8350</v>
      </c>
      <c r="N246" s="17" t="s">
        <v>8351</v>
      </c>
      <c r="O246" s="17" t="s">
        <v>8355</v>
      </c>
      <c r="P246" s="25">
        <v>37402</v>
      </c>
      <c r="Q246" s="17" t="s">
        <v>8364</v>
      </c>
      <c r="R246" s="17" t="s">
        <v>14081</v>
      </c>
      <c r="S246" s="22" t="s">
        <v>8370</v>
      </c>
      <c r="T246" s="17" t="s">
        <v>14843</v>
      </c>
      <c r="U246" s="19" t="str">
        <f>IF(Cleaned_Data!P246&gt;20000,"High-Bill","Normal-Bill")</f>
        <v>High-Bill</v>
      </c>
      <c r="V246" s="19" t="str">
        <f t="shared" si="6"/>
        <v>Senior-Citizen</v>
      </c>
      <c r="W246" s="19" t="str">
        <f t="shared" si="7"/>
        <v>Follow-Up-required</v>
      </c>
      <c r="X246" s="20" t="str" cm="1">
        <f t="array" ref="X246">_xlfn.IFS(P246&lt;5000,"Low",P246&lt;=20000,"Medium",P246&gt;20000,"High")</f>
        <v>High</v>
      </c>
    </row>
    <row r="247" spans="1:24" x14ac:dyDescent="0.35">
      <c r="A247" s="29" t="s">
        <v>294</v>
      </c>
      <c r="B247" s="21" t="s">
        <v>1117</v>
      </c>
      <c r="C247" s="21">
        <v>77</v>
      </c>
      <c r="D247" s="22" t="s">
        <v>14847</v>
      </c>
      <c r="E247" s="21" t="s">
        <v>9364</v>
      </c>
      <c r="F247" s="21" t="s">
        <v>6828</v>
      </c>
      <c r="G247" s="21" t="s">
        <v>6993</v>
      </c>
      <c r="H247" s="21" t="s">
        <v>6998</v>
      </c>
      <c r="I247" s="21" t="s">
        <v>7005</v>
      </c>
      <c r="J247" s="21" t="s">
        <v>13973</v>
      </c>
      <c r="K247" s="21" t="s">
        <v>14185</v>
      </c>
      <c r="L247" s="21" t="s">
        <v>8339</v>
      </c>
      <c r="M247" s="21" t="s">
        <v>8350</v>
      </c>
      <c r="N247" s="21" t="s">
        <v>8353</v>
      </c>
      <c r="O247" s="21" t="s">
        <v>8355</v>
      </c>
      <c r="P247" s="18">
        <v>0</v>
      </c>
      <c r="Q247" s="21" t="s">
        <v>8364</v>
      </c>
      <c r="R247" s="22" t="s">
        <v>8370</v>
      </c>
      <c r="S247" s="21">
        <v>2</v>
      </c>
      <c r="T247" s="21" t="s">
        <v>14844</v>
      </c>
      <c r="U247" s="23" t="str">
        <f>IF(Cleaned_Data!P247&gt;20000,"High-Bill","Normal-Bill")</f>
        <v>Normal-Bill</v>
      </c>
      <c r="V247" s="23" t="str">
        <f t="shared" si="6"/>
        <v>Senior-Citizen</v>
      </c>
      <c r="W247" s="23" t="str">
        <f t="shared" si="7"/>
        <v>Not-Required</v>
      </c>
      <c r="X247" s="24" t="str" cm="1">
        <f t="array" ref="X247">_xlfn.IFS(P247&lt;5000,"Low",P247&lt;=20000,"Medium",P247&gt;20000,"High")</f>
        <v>Low</v>
      </c>
    </row>
    <row r="248" spans="1:24" x14ac:dyDescent="0.35">
      <c r="A248" s="28" t="s">
        <v>294</v>
      </c>
      <c r="B248" s="17" t="s">
        <v>1029</v>
      </c>
      <c r="C248" s="17">
        <v>53</v>
      </c>
      <c r="D248" s="22" t="s">
        <v>14847</v>
      </c>
      <c r="E248" s="17" t="s">
        <v>10833</v>
      </c>
      <c r="F248" s="22" t="s">
        <v>8371</v>
      </c>
      <c r="G248" s="17" t="s">
        <v>6985</v>
      </c>
      <c r="H248" s="17" t="s">
        <v>6996</v>
      </c>
      <c r="I248" s="17" t="s">
        <v>7002</v>
      </c>
      <c r="J248" s="17" t="s">
        <v>13963</v>
      </c>
      <c r="K248" s="17" t="s">
        <v>14568</v>
      </c>
      <c r="L248" s="17" t="s">
        <v>8345</v>
      </c>
      <c r="M248" s="17" t="s">
        <v>8349</v>
      </c>
      <c r="N248" s="17" t="s">
        <v>8351</v>
      </c>
      <c r="O248" s="17" t="s">
        <v>14842</v>
      </c>
      <c r="P248" s="18">
        <v>0</v>
      </c>
      <c r="Q248" s="17" t="s">
        <v>8363</v>
      </c>
      <c r="R248" s="22" t="s">
        <v>8370</v>
      </c>
      <c r="S248" s="17">
        <v>4</v>
      </c>
      <c r="T248" s="17" t="s">
        <v>14845</v>
      </c>
      <c r="U248" s="19" t="str">
        <f>IF(Cleaned_Data!P248&gt;20000,"High-Bill","Normal-Bill")</f>
        <v>Normal-Bill</v>
      </c>
      <c r="V248" s="19" t="str">
        <f t="shared" si="6"/>
        <v>Not-Senior-Citizen</v>
      </c>
      <c r="W248" s="19" t="str">
        <f t="shared" si="7"/>
        <v>Not-Required</v>
      </c>
      <c r="X248" s="20" t="str" cm="1">
        <f t="array" ref="X248">_xlfn.IFS(P248&lt;5000,"Low",P248&lt;=20000,"Medium",P248&gt;20000,"High")</f>
        <v>Low</v>
      </c>
    </row>
    <row r="249" spans="1:24" x14ac:dyDescent="0.35">
      <c r="A249" s="29" t="s">
        <v>294</v>
      </c>
      <c r="B249" s="21" t="s">
        <v>1088</v>
      </c>
      <c r="C249" s="21">
        <v>60</v>
      </c>
      <c r="D249" s="21" t="s">
        <v>1172</v>
      </c>
      <c r="E249" s="21" t="s">
        <v>12547</v>
      </c>
      <c r="F249" s="21" t="s">
        <v>6801</v>
      </c>
      <c r="G249" s="21" t="s">
        <v>6990</v>
      </c>
      <c r="H249" s="21" t="s">
        <v>6999</v>
      </c>
      <c r="I249" s="21" t="s">
        <v>7002</v>
      </c>
      <c r="J249" s="22" t="s">
        <v>8371</v>
      </c>
      <c r="K249" s="21" t="s">
        <v>14426</v>
      </c>
      <c r="L249" s="21" t="s">
        <v>8339</v>
      </c>
      <c r="M249" s="21" t="s">
        <v>8348</v>
      </c>
      <c r="N249" s="21" t="s">
        <v>8354</v>
      </c>
      <c r="O249" s="21" t="s">
        <v>14841</v>
      </c>
      <c r="P249" s="18">
        <v>0</v>
      </c>
      <c r="Q249" s="22" t="s">
        <v>8370</v>
      </c>
      <c r="R249" s="21" t="s">
        <v>14095</v>
      </c>
      <c r="S249" s="21">
        <v>1</v>
      </c>
      <c r="T249" s="22" t="s">
        <v>8370</v>
      </c>
      <c r="U249" s="23" t="str">
        <f>IF(Cleaned_Data!P249&gt;20000,"High-Bill","Normal-Bill")</f>
        <v>Normal-Bill</v>
      </c>
      <c r="V249" s="23" t="str">
        <f t="shared" si="6"/>
        <v>Senior-Citizen</v>
      </c>
      <c r="W249" s="23" t="str">
        <f t="shared" si="7"/>
        <v>Follow-Up-required</v>
      </c>
      <c r="X249" s="24" t="str" cm="1">
        <f t="array" ref="X249">_xlfn.IFS(P249&lt;5000,"Low",P249&lt;=20000,"Medium",P249&gt;20000,"High")</f>
        <v>Low</v>
      </c>
    </row>
    <row r="250" spans="1:24" x14ac:dyDescent="0.35">
      <c r="A250" s="28" t="s">
        <v>294</v>
      </c>
      <c r="B250" s="17" t="s">
        <v>1119</v>
      </c>
      <c r="C250" s="22" t="s">
        <v>14854</v>
      </c>
      <c r="D250" s="17" t="s">
        <v>1174</v>
      </c>
      <c r="E250" s="17" t="s">
        <v>12927</v>
      </c>
      <c r="F250" s="17" t="s">
        <v>6893</v>
      </c>
      <c r="G250" s="17" t="s">
        <v>6985</v>
      </c>
      <c r="H250" s="17" t="s">
        <v>7000</v>
      </c>
      <c r="I250" s="17" t="s">
        <v>7002</v>
      </c>
      <c r="J250" s="17" t="s">
        <v>14166</v>
      </c>
      <c r="K250" s="17" t="s">
        <v>14381</v>
      </c>
      <c r="L250" s="17" t="s">
        <v>8340</v>
      </c>
      <c r="M250" s="17" t="s">
        <v>8346</v>
      </c>
      <c r="N250" s="17" t="s">
        <v>8352</v>
      </c>
      <c r="O250" s="17" t="s">
        <v>14842</v>
      </c>
      <c r="P250" s="18">
        <v>0</v>
      </c>
      <c r="Q250" s="17" t="s">
        <v>8362</v>
      </c>
      <c r="R250" s="17" t="s">
        <v>13957</v>
      </c>
      <c r="S250" s="22" t="s">
        <v>8370</v>
      </c>
      <c r="T250" s="17" t="s">
        <v>14845</v>
      </c>
      <c r="U250" s="19" t="str">
        <f>IF(Cleaned_Data!P250&gt;20000,"High-Bill","Normal-Bill")</f>
        <v>Normal-Bill</v>
      </c>
      <c r="V250" s="19" t="str">
        <f t="shared" si="6"/>
        <v>Senior-Citizen</v>
      </c>
      <c r="W250" s="19" t="str">
        <f t="shared" si="7"/>
        <v>Follow-Up-required</v>
      </c>
      <c r="X250" s="20" t="str" cm="1">
        <f t="array" ref="X250">_xlfn.IFS(P250&lt;5000,"Low",P250&lt;=20000,"Medium",P250&gt;20000,"High")</f>
        <v>Low</v>
      </c>
    </row>
    <row r="251" spans="1:24" x14ac:dyDescent="0.35">
      <c r="A251" s="29" t="s">
        <v>726</v>
      </c>
      <c r="B251" s="21" t="s">
        <v>1167</v>
      </c>
      <c r="C251" s="21">
        <v>19</v>
      </c>
      <c r="D251" s="22" t="s">
        <v>14847</v>
      </c>
      <c r="E251" s="21" t="s">
        <v>9613</v>
      </c>
      <c r="F251" s="21" t="s">
        <v>6962</v>
      </c>
      <c r="G251" s="21" t="s">
        <v>6989</v>
      </c>
      <c r="H251" s="21" t="s">
        <v>6999</v>
      </c>
      <c r="I251" s="21" t="s">
        <v>7002</v>
      </c>
      <c r="J251" s="22" t="s">
        <v>8371</v>
      </c>
      <c r="K251" s="21" t="s">
        <v>14303</v>
      </c>
      <c r="L251" s="21" t="s">
        <v>8340</v>
      </c>
      <c r="M251" s="21" t="s">
        <v>8347</v>
      </c>
      <c r="N251" s="21" t="s">
        <v>8354</v>
      </c>
      <c r="O251" s="21" t="s">
        <v>14841</v>
      </c>
      <c r="P251" s="18">
        <v>0</v>
      </c>
      <c r="Q251" s="21" t="s">
        <v>8364</v>
      </c>
      <c r="R251" s="21" t="s">
        <v>13983</v>
      </c>
      <c r="S251" s="22" t="s">
        <v>8370</v>
      </c>
      <c r="T251" s="21" t="s">
        <v>14845</v>
      </c>
      <c r="U251" s="23" t="str">
        <f>IF(Cleaned_Data!P251&gt;20000,"High-Bill","Normal-Bill")</f>
        <v>Normal-Bill</v>
      </c>
      <c r="V251" s="23" t="str">
        <f t="shared" si="6"/>
        <v>Not-Senior-Citizen</v>
      </c>
      <c r="W251" s="23" t="str">
        <f t="shared" si="7"/>
        <v>Follow-Up-required</v>
      </c>
      <c r="X251" s="24" t="str" cm="1">
        <f t="array" ref="X251">_xlfn.IFS(P251&lt;5000,"Low",P251&lt;=20000,"Medium",P251&gt;20000,"High")</f>
        <v>Low</v>
      </c>
    </row>
    <row r="252" spans="1:24" x14ac:dyDescent="0.35">
      <c r="A252" s="28" t="s">
        <v>726</v>
      </c>
      <c r="B252" s="17" t="s">
        <v>1069</v>
      </c>
      <c r="C252" s="17">
        <v>23</v>
      </c>
      <c r="D252" s="17" t="s">
        <v>1172</v>
      </c>
      <c r="E252" s="17" t="s">
        <v>11202</v>
      </c>
      <c r="F252" s="17" t="s">
        <v>6718</v>
      </c>
      <c r="G252" s="17" t="s">
        <v>6986</v>
      </c>
      <c r="H252" s="17" t="s">
        <v>6994</v>
      </c>
      <c r="I252" s="17" t="s">
        <v>7006</v>
      </c>
      <c r="J252" s="17" t="s">
        <v>13971</v>
      </c>
      <c r="K252" s="17" t="s">
        <v>14424</v>
      </c>
      <c r="L252" s="17" t="s">
        <v>8343</v>
      </c>
      <c r="M252" s="17" t="s">
        <v>8346</v>
      </c>
      <c r="N252" s="17" t="s">
        <v>8354</v>
      </c>
      <c r="O252" s="17" t="s">
        <v>14841</v>
      </c>
      <c r="P252" s="18">
        <v>0</v>
      </c>
      <c r="Q252" s="17" t="s">
        <v>8363</v>
      </c>
      <c r="R252" s="22" t="s">
        <v>8370</v>
      </c>
      <c r="S252" s="17">
        <v>2</v>
      </c>
      <c r="T252" s="17" t="s">
        <v>14845</v>
      </c>
      <c r="U252" s="19" t="str">
        <f>IF(Cleaned_Data!P252&gt;20000,"High-Bill","Normal-Bill")</f>
        <v>Normal-Bill</v>
      </c>
      <c r="V252" s="19" t="str">
        <f t="shared" si="6"/>
        <v>Not-Senior-Citizen</v>
      </c>
      <c r="W252" s="19" t="str">
        <f t="shared" si="7"/>
        <v>Not-Required</v>
      </c>
      <c r="X252" s="20" t="str" cm="1">
        <f t="array" ref="X252">_xlfn.IFS(P252&lt;5000,"Low",P252&lt;=20000,"Medium",P252&gt;20000,"High")</f>
        <v>Low</v>
      </c>
    </row>
    <row r="253" spans="1:24" x14ac:dyDescent="0.35">
      <c r="A253" s="29" t="s">
        <v>726</v>
      </c>
      <c r="B253" s="21" t="s">
        <v>1120</v>
      </c>
      <c r="C253" s="21">
        <v>76</v>
      </c>
      <c r="D253" s="21" t="s">
        <v>1172</v>
      </c>
      <c r="E253" s="21" t="s">
        <v>13406</v>
      </c>
      <c r="F253" s="22" t="s">
        <v>8371</v>
      </c>
      <c r="G253" s="21" t="s">
        <v>6985</v>
      </c>
      <c r="H253" s="21" t="s">
        <v>6994</v>
      </c>
      <c r="I253" s="21" t="s">
        <v>7002</v>
      </c>
      <c r="J253" s="21" t="s">
        <v>13986</v>
      </c>
      <c r="K253" s="21" t="s">
        <v>14338</v>
      </c>
      <c r="L253" s="21" t="s">
        <v>8345</v>
      </c>
      <c r="M253" s="21" t="s">
        <v>8347</v>
      </c>
      <c r="N253" s="21" t="s">
        <v>8351</v>
      </c>
      <c r="O253" s="21" t="s">
        <v>8359</v>
      </c>
      <c r="P253" s="18">
        <v>0</v>
      </c>
      <c r="Q253" s="21" t="s">
        <v>8362</v>
      </c>
      <c r="R253" s="22" t="s">
        <v>8370</v>
      </c>
      <c r="S253" s="21">
        <v>4</v>
      </c>
      <c r="T253" s="22" t="s">
        <v>8370</v>
      </c>
      <c r="U253" s="23" t="str">
        <f>IF(Cleaned_Data!P253&gt;20000,"High-Bill","Normal-Bill")</f>
        <v>Normal-Bill</v>
      </c>
      <c r="V253" s="23" t="str">
        <f t="shared" si="6"/>
        <v>Senior-Citizen</v>
      </c>
      <c r="W253" s="23" t="str">
        <f t="shared" si="7"/>
        <v>Not-Required</v>
      </c>
      <c r="X253" s="24" t="str" cm="1">
        <f t="array" ref="X253">_xlfn.IFS(P253&lt;5000,"Low",P253&lt;=20000,"Medium",P253&gt;20000,"High")</f>
        <v>Low</v>
      </c>
    </row>
    <row r="254" spans="1:24" x14ac:dyDescent="0.35">
      <c r="A254" s="28" t="s">
        <v>652</v>
      </c>
      <c r="B254" s="17" t="s">
        <v>1140</v>
      </c>
      <c r="C254" s="22" t="s">
        <v>14854</v>
      </c>
      <c r="D254" s="17" t="s">
        <v>1174</v>
      </c>
      <c r="E254" s="17" t="s">
        <v>9370</v>
      </c>
      <c r="F254" s="22" t="s">
        <v>8371</v>
      </c>
      <c r="G254" s="17" t="s">
        <v>6987</v>
      </c>
      <c r="H254" s="17" t="s">
        <v>6996</v>
      </c>
      <c r="I254" s="17" t="s">
        <v>7007</v>
      </c>
      <c r="J254" s="22" t="s">
        <v>8371</v>
      </c>
      <c r="K254" s="17" t="s">
        <v>14556</v>
      </c>
      <c r="L254" s="17" t="s">
        <v>8344</v>
      </c>
      <c r="M254" s="17" t="s">
        <v>8348</v>
      </c>
      <c r="N254" s="17" t="s">
        <v>8353</v>
      </c>
      <c r="O254" s="17" t="s">
        <v>8355</v>
      </c>
      <c r="P254" s="18">
        <v>0</v>
      </c>
      <c r="Q254" s="17" t="s">
        <v>8364</v>
      </c>
      <c r="R254" s="22" t="s">
        <v>8370</v>
      </c>
      <c r="S254" s="17">
        <v>4</v>
      </c>
      <c r="T254" s="17" t="s">
        <v>14843</v>
      </c>
      <c r="U254" s="19" t="str">
        <f>IF(Cleaned_Data!P254&gt;20000,"High-Bill","Normal-Bill")</f>
        <v>Normal-Bill</v>
      </c>
      <c r="V254" s="19" t="str">
        <f t="shared" si="6"/>
        <v>Senior-Citizen</v>
      </c>
      <c r="W254" s="19" t="str">
        <f t="shared" si="7"/>
        <v>Not-Required</v>
      </c>
      <c r="X254" s="20" t="str" cm="1">
        <f t="array" ref="X254">_xlfn.IFS(P254&lt;5000,"Low",P254&lt;=20000,"Medium",P254&gt;20000,"High")</f>
        <v>Low</v>
      </c>
    </row>
    <row r="255" spans="1:24" x14ac:dyDescent="0.35">
      <c r="A255" s="29" t="s">
        <v>652</v>
      </c>
      <c r="B255" s="21" t="s">
        <v>1103</v>
      </c>
      <c r="C255" s="21">
        <v>20</v>
      </c>
      <c r="D255" s="21" t="s">
        <v>1174</v>
      </c>
      <c r="E255" s="21" t="s">
        <v>9476</v>
      </c>
      <c r="F255" s="21" t="s">
        <v>6945</v>
      </c>
      <c r="G255" s="21" t="s">
        <v>6988</v>
      </c>
      <c r="H255" s="21" t="s">
        <v>6999</v>
      </c>
      <c r="I255" s="21" t="s">
        <v>7002</v>
      </c>
      <c r="J255" s="22" t="s">
        <v>8371</v>
      </c>
      <c r="K255" s="21" t="s">
        <v>14702</v>
      </c>
      <c r="L255" s="21" t="s">
        <v>8341</v>
      </c>
      <c r="M255" s="21" t="s">
        <v>8348</v>
      </c>
      <c r="N255" s="21" t="s">
        <v>8354</v>
      </c>
      <c r="O255" s="21" t="s">
        <v>8355</v>
      </c>
      <c r="P255" s="26">
        <v>13823</v>
      </c>
      <c r="Q255" s="21" t="s">
        <v>8364</v>
      </c>
      <c r="R255" s="21" t="s">
        <v>13977</v>
      </c>
      <c r="S255" s="21">
        <v>3</v>
      </c>
      <c r="T255" s="21" t="s">
        <v>14844</v>
      </c>
      <c r="U255" s="23" t="str">
        <f>IF(Cleaned_Data!P255&gt;20000,"High-Bill","Normal-Bill")</f>
        <v>Normal-Bill</v>
      </c>
      <c r="V255" s="23" t="str">
        <f t="shared" si="6"/>
        <v>Not-Senior-Citizen</v>
      </c>
      <c r="W255" s="23" t="str">
        <f t="shared" si="7"/>
        <v>Follow-Up-required</v>
      </c>
      <c r="X255" s="24" t="str" cm="1">
        <f t="array" ref="X255">_xlfn.IFS(P255&lt;5000,"Low",P255&lt;=20000,"Medium",P255&gt;20000,"High")</f>
        <v>Medium</v>
      </c>
    </row>
    <row r="256" spans="1:24" x14ac:dyDescent="0.35">
      <c r="A256" s="28" t="s">
        <v>652</v>
      </c>
      <c r="B256" s="17" t="s">
        <v>1032</v>
      </c>
      <c r="C256" s="17">
        <v>20</v>
      </c>
      <c r="D256" s="22" t="s">
        <v>14847</v>
      </c>
      <c r="E256" s="17" t="s">
        <v>9824</v>
      </c>
      <c r="F256" s="22" t="s">
        <v>8371</v>
      </c>
      <c r="G256" s="17" t="s">
        <v>6986</v>
      </c>
      <c r="H256" s="17" t="s">
        <v>6998</v>
      </c>
      <c r="I256" s="17" t="s">
        <v>7004</v>
      </c>
      <c r="J256" s="17" t="s">
        <v>7506</v>
      </c>
      <c r="K256" s="17" t="s">
        <v>14734</v>
      </c>
      <c r="L256" s="17" t="s">
        <v>8338</v>
      </c>
      <c r="M256" s="17" t="s">
        <v>8348</v>
      </c>
      <c r="N256" s="17" t="s">
        <v>8351</v>
      </c>
      <c r="O256" s="17" t="s">
        <v>8358</v>
      </c>
      <c r="P256" s="18">
        <v>0</v>
      </c>
      <c r="Q256" s="17" t="s">
        <v>8362</v>
      </c>
      <c r="R256" s="22" t="s">
        <v>8370</v>
      </c>
      <c r="S256" s="17">
        <v>1</v>
      </c>
      <c r="T256" s="22" t="s">
        <v>8370</v>
      </c>
      <c r="U256" s="19" t="str">
        <f>IF(Cleaned_Data!P256&gt;20000,"High-Bill","Normal-Bill")</f>
        <v>Normal-Bill</v>
      </c>
      <c r="V256" s="19" t="str">
        <f t="shared" si="6"/>
        <v>Not-Senior-Citizen</v>
      </c>
      <c r="W256" s="19" t="str">
        <f t="shared" si="7"/>
        <v>Not-Required</v>
      </c>
      <c r="X256" s="20" t="str" cm="1">
        <f t="array" ref="X256">_xlfn.IFS(P256&lt;5000,"Low",P256&lt;=20000,"Medium",P256&gt;20000,"High")</f>
        <v>Low</v>
      </c>
    </row>
    <row r="257" spans="1:24" x14ac:dyDescent="0.35">
      <c r="A257" s="29" t="s">
        <v>652</v>
      </c>
      <c r="B257" s="21" t="s">
        <v>1019</v>
      </c>
      <c r="C257" s="22" t="s">
        <v>14854</v>
      </c>
      <c r="D257" s="21" t="s">
        <v>1172</v>
      </c>
      <c r="E257" s="21" t="s">
        <v>9834</v>
      </c>
      <c r="F257" s="22" t="s">
        <v>8371</v>
      </c>
      <c r="G257" s="21" t="s">
        <v>6991</v>
      </c>
      <c r="H257" s="21" t="s">
        <v>6997</v>
      </c>
      <c r="I257" s="21" t="s">
        <v>7003</v>
      </c>
      <c r="J257" s="21" t="s">
        <v>14027</v>
      </c>
      <c r="K257" s="21" t="s">
        <v>14526</v>
      </c>
      <c r="L257" s="21" t="s">
        <v>8342</v>
      </c>
      <c r="M257" s="21" t="s">
        <v>8350</v>
      </c>
      <c r="N257" s="21" t="s">
        <v>8353</v>
      </c>
      <c r="O257" s="21" t="s">
        <v>8358</v>
      </c>
      <c r="P257" s="26">
        <v>12291</v>
      </c>
      <c r="Q257" s="21" t="s">
        <v>8363</v>
      </c>
      <c r="R257" s="22" t="s">
        <v>8370</v>
      </c>
      <c r="S257" s="21">
        <v>4</v>
      </c>
      <c r="T257" s="21" t="s">
        <v>14843</v>
      </c>
      <c r="U257" s="23" t="str">
        <f>IF(Cleaned_Data!P257&gt;20000,"High-Bill","Normal-Bill")</f>
        <v>Normal-Bill</v>
      </c>
      <c r="V257" s="23" t="str">
        <f t="shared" si="6"/>
        <v>Senior-Citizen</v>
      </c>
      <c r="W257" s="23" t="str">
        <f t="shared" si="7"/>
        <v>Not-Required</v>
      </c>
      <c r="X257" s="24" t="str" cm="1">
        <f t="array" ref="X257">_xlfn.IFS(P257&lt;5000,"Low",P257&lt;=20000,"Medium",P257&gt;20000,"High")</f>
        <v>Medium</v>
      </c>
    </row>
    <row r="258" spans="1:24" x14ac:dyDescent="0.35">
      <c r="A258" s="28" t="s">
        <v>652</v>
      </c>
      <c r="B258" s="17" t="s">
        <v>1094</v>
      </c>
      <c r="C258" s="22" t="s">
        <v>14854</v>
      </c>
      <c r="D258" s="17" t="s">
        <v>1172</v>
      </c>
      <c r="E258" s="17" t="s">
        <v>11736</v>
      </c>
      <c r="F258" s="17" t="s">
        <v>6819</v>
      </c>
      <c r="G258" s="17" t="s">
        <v>6988</v>
      </c>
      <c r="H258" s="17" t="s">
        <v>6996</v>
      </c>
      <c r="I258" s="17" t="s">
        <v>7005</v>
      </c>
      <c r="J258" s="17" t="s">
        <v>14021</v>
      </c>
      <c r="K258" s="17" t="s">
        <v>14337</v>
      </c>
      <c r="L258" s="17" t="s">
        <v>8345</v>
      </c>
      <c r="M258" s="17" t="s">
        <v>8349</v>
      </c>
      <c r="N258" s="17" t="s">
        <v>8352</v>
      </c>
      <c r="O258" s="17" t="s">
        <v>8358</v>
      </c>
      <c r="P258" s="18">
        <v>0</v>
      </c>
      <c r="Q258" s="22" t="s">
        <v>8370</v>
      </c>
      <c r="R258" s="17" t="s">
        <v>13999</v>
      </c>
      <c r="S258" s="22" t="s">
        <v>8370</v>
      </c>
      <c r="T258" s="17" t="s">
        <v>14844</v>
      </c>
      <c r="U258" s="19" t="str">
        <f>IF(Cleaned_Data!P258&gt;20000,"High-Bill","Normal-Bill")</f>
        <v>Normal-Bill</v>
      </c>
      <c r="V258" s="19" t="str">
        <f t="shared" ref="V258:V321" si="8">IF(C258&gt;=60,"Senior-Citizen","Not-Senior-Citizen")</f>
        <v>Senior-Citizen</v>
      </c>
      <c r="W258" s="19" t="str">
        <f t="shared" ref="W258:W321" si="9">IF(R258="N/A","Not-Required","Follow-Up-required")</f>
        <v>Follow-Up-required</v>
      </c>
      <c r="X258" s="20" t="str" cm="1">
        <f t="array" ref="X258">_xlfn.IFS(P258&lt;5000,"Low",P258&lt;=20000,"Medium",P258&gt;20000,"High")</f>
        <v>Low</v>
      </c>
    </row>
    <row r="259" spans="1:24" x14ac:dyDescent="0.35">
      <c r="A259" s="29" t="s">
        <v>652</v>
      </c>
      <c r="B259" s="21" t="s">
        <v>1050</v>
      </c>
      <c r="C259" s="22" t="s">
        <v>14854</v>
      </c>
      <c r="D259" s="21" t="s">
        <v>1172</v>
      </c>
      <c r="E259" s="21" t="s">
        <v>12668</v>
      </c>
      <c r="F259" s="21" t="s">
        <v>6853</v>
      </c>
      <c r="G259" s="21" t="s">
        <v>6988</v>
      </c>
      <c r="H259" s="21" t="s">
        <v>6994</v>
      </c>
      <c r="I259" s="21" t="s">
        <v>7007</v>
      </c>
      <c r="J259" s="21" t="s">
        <v>7011</v>
      </c>
      <c r="K259" s="21" t="s">
        <v>14507</v>
      </c>
      <c r="L259" s="21" t="s">
        <v>8340</v>
      </c>
      <c r="M259" s="21" t="s">
        <v>8350</v>
      </c>
      <c r="N259" s="21" t="s">
        <v>8352</v>
      </c>
      <c r="O259" s="21" t="s">
        <v>14842</v>
      </c>
      <c r="P259" s="18">
        <v>0</v>
      </c>
      <c r="Q259" s="22" t="s">
        <v>8370</v>
      </c>
      <c r="R259" s="22" t="s">
        <v>8370</v>
      </c>
      <c r="S259" s="21">
        <v>1</v>
      </c>
      <c r="T259" s="21" t="s">
        <v>14844</v>
      </c>
      <c r="U259" s="23" t="str">
        <f>IF(Cleaned_Data!P259&gt;20000,"High-Bill","Normal-Bill")</f>
        <v>Normal-Bill</v>
      </c>
      <c r="V259" s="23" t="str">
        <f t="shared" si="8"/>
        <v>Senior-Citizen</v>
      </c>
      <c r="W259" s="23" t="str">
        <f t="shared" si="9"/>
        <v>Not-Required</v>
      </c>
      <c r="X259" s="24" t="str" cm="1">
        <f t="array" ref="X259">_xlfn.IFS(P259&lt;5000,"Low",P259&lt;=20000,"Medium",P259&gt;20000,"High")</f>
        <v>Low</v>
      </c>
    </row>
    <row r="260" spans="1:24" x14ac:dyDescent="0.35">
      <c r="A260" s="28" t="s">
        <v>652</v>
      </c>
      <c r="B260" s="17" t="s">
        <v>1143</v>
      </c>
      <c r="C260" s="22" t="s">
        <v>14854</v>
      </c>
      <c r="D260" s="17" t="s">
        <v>1174</v>
      </c>
      <c r="E260" s="17" t="s">
        <v>13502</v>
      </c>
      <c r="F260" s="22" t="s">
        <v>8371</v>
      </c>
      <c r="G260" s="17" t="s">
        <v>6986</v>
      </c>
      <c r="H260" s="17" t="s">
        <v>6998</v>
      </c>
      <c r="I260" s="17" t="s">
        <v>7003</v>
      </c>
      <c r="J260" s="17" t="s">
        <v>7308</v>
      </c>
      <c r="K260" s="17" t="s">
        <v>14188</v>
      </c>
      <c r="L260" s="17" t="s">
        <v>8343</v>
      </c>
      <c r="M260" s="17" t="s">
        <v>8347</v>
      </c>
      <c r="N260" s="17" t="s">
        <v>8352</v>
      </c>
      <c r="O260" s="17" t="s">
        <v>8358</v>
      </c>
      <c r="P260" s="18">
        <v>0</v>
      </c>
      <c r="Q260" s="22" t="s">
        <v>8370</v>
      </c>
      <c r="R260" s="22" t="s">
        <v>8370</v>
      </c>
      <c r="S260" s="22" t="s">
        <v>8370</v>
      </c>
      <c r="T260" s="17" t="s">
        <v>14845</v>
      </c>
      <c r="U260" s="19" t="str">
        <f>IF(Cleaned_Data!P260&gt;20000,"High-Bill","Normal-Bill")</f>
        <v>Normal-Bill</v>
      </c>
      <c r="V260" s="19" t="str">
        <f t="shared" si="8"/>
        <v>Senior-Citizen</v>
      </c>
      <c r="W260" s="19" t="str">
        <f t="shared" si="9"/>
        <v>Not-Required</v>
      </c>
      <c r="X260" s="20" t="str" cm="1">
        <f t="array" ref="X260">_xlfn.IFS(P260&lt;5000,"Low",P260&lt;=20000,"Medium",P260&gt;20000,"High")</f>
        <v>Low</v>
      </c>
    </row>
    <row r="261" spans="1:24" x14ac:dyDescent="0.35">
      <c r="A261" s="29" t="s">
        <v>567</v>
      </c>
      <c r="B261" s="21" t="s">
        <v>1143</v>
      </c>
      <c r="C261" s="22" t="s">
        <v>14854</v>
      </c>
      <c r="D261" s="21" t="s">
        <v>1172</v>
      </c>
      <c r="E261" s="21" t="s">
        <v>9176</v>
      </c>
      <c r="F261" s="21" t="s">
        <v>6933</v>
      </c>
      <c r="G261" s="21" t="s">
        <v>6987</v>
      </c>
      <c r="H261" s="21" t="s">
        <v>6996</v>
      </c>
      <c r="I261" s="21" t="s">
        <v>7003</v>
      </c>
      <c r="J261" s="21" t="s">
        <v>7381</v>
      </c>
      <c r="K261" s="21" t="s">
        <v>14495</v>
      </c>
      <c r="L261" s="21" t="s">
        <v>8338</v>
      </c>
      <c r="M261" s="21" t="s">
        <v>8347</v>
      </c>
      <c r="N261" s="21" t="s">
        <v>8354</v>
      </c>
      <c r="O261" s="21" t="s">
        <v>8358</v>
      </c>
      <c r="P261" s="26">
        <v>25205</v>
      </c>
      <c r="Q261" s="21" t="s">
        <v>8364</v>
      </c>
      <c r="R261" s="21" t="s">
        <v>14129</v>
      </c>
      <c r="S261" s="21">
        <v>2</v>
      </c>
      <c r="T261" s="21" t="s">
        <v>14845</v>
      </c>
      <c r="U261" s="23" t="str">
        <f>IF(Cleaned_Data!P261&gt;20000,"High-Bill","Normal-Bill")</f>
        <v>High-Bill</v>
      </c>
      <c r="V261" s="23" t="str">
        <f t="shared" si="8"/>
        <v>Senior-Citizen</v>
      </c>
      <c r="W261" s="23" t="str">
        <f t="shared" si="9"/>
        <v>Follow-Up-required</v>
      </c>
      <c r="X261" s="24" t="str" cm="1">
        <f t="array" ref="X261">_xlfn.IFS(P261&lt;5000,"Low",P261&lt;=20000,"Medium",P261&gt;20000,"High")</f>
        <v>High</v>
      </c>
    </row>
    <row r="262" spans="1:24" x14ac:dyDescent="0.35">
      <c r="A262" s="28" t="s">
        <v>567</v>
      </c>
      <c r="B262" s="17" t="s">
        <v>1134</v>
      </c>
      <c r="C262" s="22" t="s">
        <v>14854</v>
      </c>
      <c r="D262" s="17" t="s">
        <v>1174</v>
      </c>
      <c r="E262" s="17" t="s">
        <v>9530</v>
      </c>
      <c r="F262" s="17" t="s">
        <v>6811</v>
      </c>
      <c r="G262" s="17" t="s">
        <v>6991</v>
      </c>
      <c r="H262" s="17" t="s">
        <v>7000</v>
      </c>
      <c r="I262" s="17" t="s">
        <v>7002</v>
      </c>
      <c r="J262" s="17" t="s">
        <v>13924</v>
      </c>
      <c r="K262" s="17" t="s">
        <v>14639</v>
      </c>
      <c r="L262" s="17" t="s">
        <v>8344</v>
      </c>
      <c r="M262" s="17" t="s">
        <v>8347</v>
      </c>
      <c r="N262" s="17" t="s">
        <v>8354</v>
      </c>
      <c r="O262" s="17" t="s">
        <v>8358</v>
      </c>
      <c r="P262" s="18">
        <v>0</v>
      </c>
      <c r="Q262" s="17" t="s">
        <v>8362</v>
      </c>
      <c r="R262" s="22" t="s">
        <v>8370</v>
      </c>
      <c r="S262" s="17">
        <v>4</v>
      </c>
      <c r="T262" s="22" t="s">
        <v>8370</v>
      </c>
      <c r="U262" s="19" t="str">
        <f>IF(Cleaned_Data!P262&gt;20000,"High-Bill","Normal-Bill")</f>
        <v>Normal-Bill</v>
      </c>
      <c r="V262" s="19" t="str">
        <f t="shared" si="8"/>
        <v>Senior-Citizen</v>
      </c>
      <c r="W262" s="19" t="str">
        <f t="shared" si="9"/>
        <v>Not-Required</v>
      </c>
      <c r="X262" s="20" t="str" cm="1">
        <f t="array" ref="X262">_xlfn.IFS(P262&lt;5000,"Low",P262&lt;=20000,"Medium",P262&gt;20000,"High")</f>
        <v>Low</v>
      </c>
    </row>
    <row r="263" spans="1:24" x14ac:dyDescent="0.35">
      <c r="A263" s="29" t="s">
        <v>567</v>
      </c>
      <c r="B263" s="21" t="s">
        <v>1097</v>
      </c>
      <c r="C263" s="22" t="s">
        <v>14854</v>
      </c>
      <c r="D263" s="22" t="s">
        <v>14847</v>
      </c>
      <c r="E263" s="21" t="s">
        <v>11161</v>
      </c>
      <c r="F263" s="21" t="s">
        <v>6926</v>
      </c>
      <c r="G263" s="21" t="s">
        <v>6987</v>
      </c>
      <c r="H263" s="21" t="s">
        <v>6999</v>
      </c>
      <c r="I263" s="21" t="s">
        <v>7007</v>
      </c>
      <c r="J263" s="21" t="s">
        <v>14155</v>
      </c>
      <c r="K263" s="21" t="s">
        <v>14433</v>
      </c>
      <c r="L263" s="21" t="s">
        <v>8339</v>
      </c>
      <c r="M263" s="21" t="s">
        <v>8350</v>
      </c>
      <c r="N263" s="21" t="s">
        <v>8351</v>
      </c>
      <c r="O263" s="21" t="s">
        <v>8358</v>
      </c>
      <c r="P263" s="18">
        <v>0</v>
      </c>
      <c r="Q263" s="21" t="s">
        <v>8362</v>
      </c>
      <c r="R263" s="21" t="s">
        <v>14068</v>
      </c>
      <c r="S263" s="21">
        <v>4</v>
      </c>
      <c r="T263" s="21" t="s">
        <v>14844</v>
      </c>
      <c r="U263" s="23" t="str">
        <f>IF(Cleaned_Data!P263&gt;20000,"High-Bill","Normal-Bill")</f>
        <v>Normal-Bill</v>
      </c>
      <c r="V263" s="23" t="str">
        <f t="shared" si="8"/>
        <v>Senior-Citizen</v>
      </c>
      <c r="W263" s="23" t="str">
        <f t="shared" si="9"/>
        <v>Follow-Up-required</v>
      </c>
      <c r="X263" s="24" t="str" cm="1">
        <f t="array" ref="X263">_xlfn.IFS(P263&lt;5000,"Low",P263&lt;=20000,"Medium",P263&gt;20000,"High")</f>
        <v>Low</v>
      </c>
    </row>
    <row r="264" spans="1:24" x14ac:dyDescent="0.35">
      <c r="A264" s="28" t="s">
        <v>567</v>
      </c>
      <c r="B264" s="17" t="s">
        <v>1094</v>
      </c>
      <c r="C264" s="22" t="s">
        <v>14854</v>
      </c>
      <c r="D264" s="17" t="s">
        <v>1174</v>
      </c>
      <c r="E264" s="17" t="s">
        <v>13637</v>
      </c>
      <c r="F264" s="22" t="s">
        <v>8371</v>
      </c>
      <c r="G264" s="17" t="s">
        <v>6984</v>
      </c>
      <c r="H264" s="17" t="s">
        <v>6997</v>
      </c>
      <c r="I264" s="17" t="s">
        <v>7001</v>
      </c>
      <c r="J264" s="22" t="s">
        <v>8371</v>
      </c>
      <c r="K264" s="17" t="s">
        <v>14216</v>
      </c>
      <c r="L264" s="17" t="s">
        <v>8343</v>
      </c>
      <c r="M264" s="17" t="s">
        <v>8348</v>
      </c>
      <c r="N264" s="17" t="s">
        <v>8352</v>
      </c>
      <c r="O264" s="17" t="s">
        <v>14842</v>
      </c>
      <c r="P264" s="18">
        <v>0</v>
      </c>
      <c r="Q264" s="17" t="s">
        <v>8364</v>
      </c>
      <c r="R264" s="17" t="s">
        <v>14034</v>
      </c>
      <c r="S264" s="17">
        <v>2</v>
      </c>
      <c r="T264" s="17" t="s">
        <v>14843</v>
      </c>
      <c r="U264" s="19" t="str">
        <f>IF(Cleaned_Data!P264&gt;20000,"High-Bill","Normal-Bill")</f>
        <v>Normal-Bill</v>
      </c>
      <c r="V264" s="19" t="str">
        <f t="shared" si="8"/>
        <v>Senior-Citizen</v>
      </c>
      <c r="W264" s="19" t="str">
        <f t="shared" si="9"/>
        <v>Follow-Up-required</v>
      </c>
      <c r="X264" s="20" t="str" cm="1">
        <f t="array" ref="X264">_xlfn.IFS(P264&lt;5000,"Low",P264&lt;=20000,"Medium",P264&gt;20000,"High")</f>
        <v>Low</v>
      </c>
    </row>
    <row r="265" spans="1:24" x14ac:dyDescent="0.35">
      <c r="A265" s="29" t="s">
        <v>567</v>
      </c>
      <c r="B265" s="21" t="s">
        <v>1073</v>
      </c>
      <c r="C265" s="22" t="s">
        <v>14854</v>
      </c>
      <c r="D265" s="21" t="s">
        <v>1174</v>
      </c>
      <c r="E265" s="21" t="s">
        <v>13704</v>
      </c>
      <c r="F265" s="22" t="s">
        <v>8371</v>
      </c>
      <c r="G265" s="21" t="s">
        <v>6992</v>
      </c>
      <c r="H265" s="21" t="s">
        <v>6996</v>
      </c>
      <c r="I265" s="21" t="s">
        <v>7001</v>
      </c>
      <c r="J265" s="22" t="s">
        <v>8371</v>
      </c>
      <c r="K265" s="21" t="s">
        <v>14371</v>
      </c>
      <c r="L265" s="21" t="s">
        <v>8341</v>
      </c>
      <c r="M265" s="21" t="s">
        <v>8346</v>
      </c>
      <c r="N265" s="21" t="s">
        <v>8351</v>
      </c>
      <c r="O265" s="21" t="s">
        <v>8358</v>
      </c>
      <c r="P265" s="18">
        <v>0</v>
      </c>
      <c r="Q265" s="21" t="s">
        <v>8362</v>
      </c>
      <c r="R265" s="22" t="s">
        <v>8370</v>
      </c>
      <c r="S265" s="21">
        <v>1</v>
      </c>
      <c r="T265" s="22" t="s">
        <v>8370</v>
      </c>
      <c r="U265" s="23" t="str">
        <f>IF(Cleaned_Data!P265&gt;20000,"High-Bill","Normal-Bill")</f>
        <v>Normal-Bill</v>
      </c>
      <c r="V265" s="23" t="str">
        <f t="shared" si="8"/>
        <v>Senior-Citizen</v>
      </c>
      <c r="W265" s="23" t="str">
        <f t="shared" si="9"/>
        <v>Not-Required</v>
      </c>
      <c r="X265" s="24" t="str" cm="1">
        <f t="array" ref="X265">_xlfn.IFS(P265&lt;5000,"Low",P265&lt;=20000,"Medium",P265&gt;20000,"High")</f>
        <v>Low</v>
      </c>
    </row>
    <row r="266" spans="1:24" x14ac:dyDescent="0.35">
      <c r="A266" s="28" t="s">
        <v>22</v>
      </c>
      <c r="B266" s="17" t="s">
        <v>1020</v>
      </c>
      <c r="C266" s="22" t="s">
        <v>14854</v>
      </c>
      <c r="D266" s="17" t="s">
        <v>1174</v>
      </c>
      <c r="E266" s="17" t="s">
        <v>8404</v>
      </c>
      <c r="F266" s="22" t="s">
        <v>8371</v>
      </c>
      <c r="G266" s="17" t="s">
        <v>6986</v>
      </c>
      <c r="H266" s="17" t="s">
        <v>6995</v>
      </c>
      <c r="I266" s="17" t="s">
        <v>7003</v>
      </c>
      <c r="J266" s="17" t="s">
        <v>13904</v>
      </c>
      <c r="K266" s="17" t="s">
        <v>14183</v>
      </c>
      <c r="L266" s="17" t="s">
        <v>8339</v>
      </c>
      <c r="M266" s="17" t="s">
        <v>8346</v>
      </c>
      <c r="N266" s="17" t="s">
        <v>8351</v>
      </c>
      <c r="O266" s="17" t="s">
        <v>8355</v>
      </c>
      <c r="P266" s="25">
        <v>48284</v>
      </c>
      <c r="Q266" s="17" t="s">
        <v>8362</v>
      </c>
      <c r="R266" s="22" t="s">
        <v>8370</v>
      </c>
      <c r="S266" s="22" t="s">
        <v>8370</v>
      </c>
      <c r="T266" s="17" t="s">
        <v>14843</v>
      </c>
      <c r="U266" s="19" t="str">
        <f>IF(Cleaned_Data!P266&gt;20000,"High-Bill","Normal-Bill")</f>
        <v>High-Bill</v>
      </c>
      <c r="V266" s="19" t="str">
        <f t="shared" si="8"/>
        <v>Senior-Citizen</v>
      </c>
      <c r="W266" s="19" t="str">
        <f t="shared" si="9"/>
        <v>Not-Required</v>
      </c>
      <c r="X266" s="20" t="str" cm="1">
        <f t="array" ref="X266">_xlfn.IFS(P266&lt;5000,"Low",P266&lt;=20000,"Medium",P266&gt;20000,"High")</f>
        <v>High</v>
      </c>
    </row>
    <row r="267" spans="1:24" x14ac:dyDescent="0.35">
      <c r="A267" s="29" t="s">
        <v>22</v>
      </c>
      <c r="B267" s="21" t="s">
        <v>1116</v>
      </c>
      <c r="C267" s="21">
        <v>39</v>
      </c>
      <c r="D267" s="21" t="s">
        <v>1172</v>
      </c>
      <c r="E267" s="21" t="s">
        <v>11376</v>
      </c>
      <c r="F267" s="21" t="s">
        <v>6763</v>
      </c>
      <c r="G267" s="21" t="s">
        <v>6990</v>
      </c>
      <c r="H267" s="21" t="s">
        <v>6994</v>
      </c>
      <c r="I267" s="21" t="s">
        <v>7006</v>
      </c>
      <c r="J267" s="21" t="s">
        <v>14029</v>
      </c>
      <c r="K267" s="21" t="s">
        <v>14577</v>
      </c>
      <c r="L267" s="21" t="s">
        <v>8344</v>
      </c>
      <c r="M267" s="21" t="s">
        <v>8348</v>
      </c>
      <c r="N267" s="21" t="s">
        <v>8352</v>
      </c>
      <c r="O267" s="21" t="s">
        <v>14842</v>
      </c>
      <c r="P267" s="26">
        <v>20737</v>
      </c>
      <c r="Q267" s="21" t="s">
        <v>8362</v>
      </c>
      <c r="R267" s="22" t="s">
        <v>8370</v>
      </c>
      <c r="S267" s="22" t="s">
        <v>8370</v>
      </c>
      <c r="T267" s="22" t="s">
        <v>8370</v>
      </c>
      <c r="U267" s="23" t="str">
        <f>IF(Cleaned_Data!P267&gt;20000,"High-Bill","Normal-Bill")</f>
        <v>High-Bill</v>
      </c>
      <c r="V267" s="23" t="str">
        <f t="shared" si="8"/>
        <v>Not-Senior-Citizen</v>
      </c>
      <c r="W267" s="23" t="str">
        <f t="shared" si="9"/>
        <v>Not-Required</v>
      </c>
      <c r="X267" s="24" t="str" cm="1">
        <f t="array" ref="X267">_xlfn.IFS(P267&lt;5000,"Low",P267&lt;=20000,"Medium",P267&gt;20000,"High")</f>
        <v>High</v>
      </c>
    </row>
    <row r="268" spans="1:24" x14ac:dyDescent="0.35">
      <c r="A268" s="28" t="s">
        <v>22</v>
      </c>
      <c r="B268" s="17" t="s">
        <v>1094</v>
      </c>
      <c r="C268" s="17">
        <v>22</v>
      </c>
      <c r="D268" s="17" t="s">
        <v>1172</v>
      </c>
      <c r="E268" s="17" t="s">
        <v>11379</v>
      </c>
      <c r="F268" s="17" t="s">
        <v>6819</v>
      </c>
      <c r="G268" s="17" t="s">
        <v>6993</v>
      </c>
      <c r="H268" s="17" t="s">
        <v>6994</v>
      </c>
      <c r="I268" s="17" t="s">
        <v>7001</v>
      </c>
      <c r="J268" s="17" t="s">
        <v>14066</v>
      </c>
      <c r="K268" s="17" t="s">
        <v>14502</v>
      </c>
      <c r="L268" s="17" t="s">
        <v>8345</v>
      </c>
      <c r="M268" s="17" t="s">
        <v>8347</v>
      </c>
      <c r="N268" s="17" t="s">
        <v>8353</v>
      </c>
      <c r="O268" s="17" t="s">
        <v>8358</v>
      </c>
      <c r="P268" s="25">
        <v>41158</v>
      </c>
      <c r="Q268" s="22" t="s">
        <v>8370</v>
      </c>
      <c r="R268" s="17" t="s">
        <v>13921</v>
      </c>
      <c r="S268" s="17">
        <v>2</v>
      </c>
      <c r="T268" s="17" t="s">
        <v>14843</v>
      </c>
      <c r="U268" s="19" t="str">
        <f>IF(Cleaned_Data!P268&gt;20000,"High-Bill","Normal-Bill")</f>
        <v>High-Bill</v>
      </c>
      <c r="V268" s="19" t="str">
        <f t="shared" si="8"/>
        <v>Not-Senior-Citizen</v>
      </c>
      <c r="W268" s="19" t="str">
        <f t="shared" si="9"/>
        <v>Follow-Up-required</v>
      </c>
      <c r="X268" s="20" t="str" cm="1">
        <f t="array" ref="X268">_xlfn.IFS(P268&lt;5000,"Low",P268&lt;=20000,"Medium",P268&gt;20000,"High")</f>
        <v>High</v>
      </c>
    </row>
    <row r="269" spans="1:24" x14ac:dyDescent="0.35">
      <c r="A269" s="29" t="s">
        <v>22</v>
      </c>
      <c r="B269" s="21" t="s">
        <v>1108</v>
      </c>
      <c r="C269" s="21">
        <v>16</v>
      </c>
      <c r="D269" s="21" t="s">
        <v>1174</v>
      </c>
      <c r="E269" s="21" t="s">
        <v>11636</v>
      </c>
      <c r="F269" s="21" t="s">
        <v>6964</v>
      </c>
      <c r="G269" s="21" t="s">
        <v>6988</v>
      </c>
      <c r="H269" s="21" t="s">
        <v>6996</v>
      </c>
      <c r="I269" s="21" t="s">
        <v>7003</v>
      </c>
      <c r="J269" s="22" t="s">
        <v>8371</v>
      </c>
      <c r="K269" s="21" t="s">
        <v>14756</v>
      </c>
      <c r="L269" s="21" t="s">
        <v>8343</v>
      </c>
      <c r="M269" s="21" t="s">
        <v>8348</v>
      </c>
      <c r="N269" s="21" t="s">
        <v>8353</v>
      </c>
      <c r="O269" s="21" t="s">
        <v>8355</v>
      </c>
      <c r="P269" s="26">
        <v>32313</v>
      </c>
      <c r="Q269" s="21" t="s">
        <v>8362</v>
      </c>
      <c r="R269" s="22" t="s">
        <v>8370</v>
      </c>
      <c r="S269" s="21">
        <v>2</v>
      </c>
      <c r="T269" s="21" t="s">
        <v>14845</v>
      </c>
      <c r="U269" s="23" t="str">
        <f>IF(Cleaned_Data!P269&gt;20000,"High-Bill","Normal-Bill")</f>
        <v>High-Bill</v>
      </c>
      <c r="V269" s="23" t="str">
        <f t="shared" si="8"/>
        <v>Not-Senior-Citizen</v>
      </c>
      <c r="W269" s="23" t="str">
        <f t="shared" si="9"/>
        <v>Not-Required</v>
      </c>
      <c r="X269" s="24" t="str" cm="1">
        <f t="array" ref="X269">_xlfn.IFS(P269&lt;5000,"Low",P269&lt;=20000,"Medium",P269&gt;20000,"High")</f>
        <v>High</v>
      </c>
    </row>
    <row r="270" spans="1:24" x14ac:dyDescent="0.35">
      <c r="A270" s="28" t="s">
        <v>881</v>
      </c>
      <c r="B270" s="17" t="s">
        <v>1079</v>
      </c>
      <c r="C270" s="22" t="s">
        <v>14854</v>
      </c>
      <c r="D270" s="22" t="s">
        <v>14847</v>
      </c>
      <c r="E270" s="17" t="s">
        <v>10327</v>
      </c>
      <c r="F270" s="17" t="s">
        <v>6736</v>
      </c>
      <c r="G270" s="17" t="s">
        <v>6988</v>
      </c>
      <c r="H270" s="17" t="s">
        <v>6995</v>
      </c>
      <c r="I270" s="17" t="s">
        <v>7003</v>
      </c>
      <c r="J270" s="17" t="s">
        <v>14111</v>
      </c>
      <c r="K270" s="17" t="s">
        <v>14802</v>
      </c>
      <c r="L270" s="17" t="s">
        <v>8339</v>
      </c>
      <c r="M270" s="17" t="s">
        <v>8347</v>
      </c>
      <c r="N270" s="17" t="s">
        <v>8352</v>
      </c>
      <c r="O270" s="17" t="s">
        <v>14841</v>
      </c>
      <c r="P270" s="25">
        <v>24393</v>
      </c>
      <c r="Q270" s="17" t="s">
        <v>8364</v>
      </c>
      <c r="R270" s="22" t="s">
        <v>8370</v>
      </c>
      <c r="S270" s="22" t="s">
        <v>8370</v>
      </c>
      <c r="T270" s="17" t="s">
        <v>14845</v>
      </c>
      <c r="U270" s="19" t="str">
        <f>IF(Cleaned_Data!P270&gt;20000,"High-Bill","Normal-Bill")</f>
        <v>High-Bill</v>
      </c>
      <c r="V270" s="19" t="str">
        <f t="shared" si="8"/>
        <v>Senior-Citizen</v>
      </c>
      <c r="W270" s="19" t="str">
        <f t="shared" si="9"/>
        <v>Not-Required</v>
      </c>
      <c r="X270" s="20" t="str" cm="1">
        <f t="array" ref="X270">_xlfn.IFS(P270&lt;5000,"Low",P270&lt;=20000,"Medium",P270&gt;20000,"High")</f>
        <v>High</v>
      </c>
    </row>
    <row r="271" spans="1:24" x14ac:dyDescent="0.35">
      <c r="A271" s="29" t="s">
        <v>591</v>
      </c>
      <c r="B271" s="21" t="s">
        <v>1055</v>
      </c>
      <c r="C271" s="22" t="s">
        <v>14854</v>
      </c>
      <c r="D271" s="22" t="s">
        <v>14847</v>
      </c>
      <c r="E271" s="21" t="s">
        <v>9213</v>
      </c>
      <c r="F271" s="22" t="s">
        <v>8371</v>
      </c>
      <c r="G271" s="21" t="s">
        <v>6987</v>
      </c>
      <c r="H271" s="21" t="s">
        <v>6996</v>
      </c>
      <c r="I271" s="21" t="s">
        <v>7004</v>
      </c>
      <c r="J271" s="22" t="s">
        <v>8371</v>
      </c>
      <c r="K271" s="21" t="s">
        <v>14295</v>
      </c>
      <c r="L271" s="21" t="s">
        <v>8345</v>
      </c>
      <c r="M271" s="21" t="s">
        <v>8350</v>
      </c>
      <c r="N271" s="21" t="s">
        <v>8351</v>
      </c>
      <c r="O271" s="21" t="s">
        <v>14841</v>
      </c>
      <c r="P271" s="26">
        <v>7290</v>
      </c>
      <c r="Q271" s="21" t="s">
        <v>8362</v>
      </c>
      <c r="R271" s="21" t="s">
        <v>14145</v>
      </c>
      <c r="S271" s="22" t="s">
        <v>8370</v>
      </c>
      <c r="T271" s="21" t="s">
        <v>14843</v>
      </c>
      <c r="U271" s="23" t="str">
        <f>IF(Cleaned_Data!P271&gt;20000,"High-Bill","Normal-Bill")</f>
        <v>Normal-Bill</v>
      </c>
      <c r="V271" s="23" t="str">
        <f t="shared" si="8"/>
        <v>Senior-Citizen</v>
      </c>
      <c r="W271" s="23" t="str">
        <f t="shared" si="9"/>
        <v>Follow-Up-required</v>
      </c>
      <c r="X271" s="24" t="str" cm="1">
        <f t="array" ref="X271">_xlfn.IFS(P271&lt;5000,"Low",P271&lt;=20000,"Medium",P271&gt;20000,"High")</f>
        <v>Medium</v>
      </c>
    </row>
    <row r="272" spans="1:24" x14ac:dyDescent="0.35">
      <c r="A272" s="28" t="s">
        <v>591</v>
      </c>
      <c r="B272" s="17" t="s">
        <v>1102</v>
      </c>
      <c r="C272" s="17">
        <v>84</v>
      </c>
      <c r="D272" s="17" t="s">
        <v>1172</v>
      </c>
      <c r="E272" s="17" t="s">
        <v>9431</v>
      </c>
      <c r="F272" s="17" t="s">
        <v>6762</v>
      </c>
      <c r="G272" s="17" t="s">
        <v>6985</v>
      </c>
      <c r="H272" s="17" t="s">
        <v>6998</v>
      </c>
      <c r="I272" s="17" t="s">
        <v>7006</v>
      </c>
      <c r="J272" s="22" t="s">
        <v>8371</v>
      </c>
      <c r="K272" s="17" t="s">
        <v>14694</v>
      </c>
      <c r="L272" s="17" t="s">
        <v>8338</v>
      </c>
      <c r="M272" s="17" t="s">
        <v>8349</v>
      </c>
      <c r="N272" s="17" t="s">
        <v>8353</v>
      </c>
      <c r="O272" s="17" t="s">
        <v>14841</v>
      </c>
      <c r="P272" s="25">
        <v>8494</v>
      </c>
      <c r="Q272" s="17" t="s">
        <v>8364</v>
      </c>
      <c r="R272" s="22" t="s">
        <v>8370</v>
      </c>
      <c r="S272" s="17">
        <v>3</v>
      </c>
      <c r="T272" s="17" t="s">
        <v>14845</v>
      </c>
      <c r="U272" s="19" t="str">
        <f>IF(Cleaned_Data!P272&gt;20000,"High-Bill","Normal-Bill")</f>
        <v>Normal-Bill</v>
      </c>
      <c r="V272" s="19" t="str">
        <f t="shared" si="8"/>
        <v>Senior-Citizen</v>
      </c>
      <c r="W272" s="19" t="str">
        <f t="shared" si="9"/>
        <v>Not-Required</v>
      </c>
      <c r="X272" s="20" t="str" cm="1">
        <f t="array" ref="X272">_xlfn.IFS(P272&lt;5000,"Low",P272&lt;=20000,"Medium",P272&gt;20000,"High")</f>
        <v>Medium</v>
      </c>
    </row>
    <row r="273" spans="1:24" x14ac:dyDescent="0.35">
      <c r="A273" s="29" t="s">
        <v>591</v>
      </c>
      <c r="B273" s="21" t="s">
        <v>1157</v>
      </c>
      <c r="C273" s="22" t="s">
        <v>14854</v>
      </c>
      <c r="D273" s="21" t="s">
        <v>1172</v>
      </c>
      <c r="E273" s="21" t="s">
        <v>10758</v>
      </c>
      <c r="F273" s="21" t="s">
        <v>6917</v>
      </c>
      <c r="G273" s="21" t="s">
        <v>6985</v>
      </c>
      <c r="H273" s="21" t="s">
        <v>6999</v>
      </c>
      <c r="I273" s="21" t="s">
        <v>7002</v>
      </c>
      <c r="J273" s="21" t="s">
        <v>14049</v>
      </c>
      <c r="K273" s="21" t="s">
        <v>14793</v>
      </c>
      <c r="L273" s="21" t="s">
        <v>8339</v>
      </c>
      <c r="M273" s="21" t="s">
        <v>8346</v>
      </c>
      <c r="N273" s="21" t="s">
        <v>8354</v>
      </c>
      <c r="O273" s="21" t="s">
        <v>14841</v>
      </c>
      <c r="P273" s="26">
        <v>4788</v>
      </c>
      <c r="Q273" s="21" t="s">
        <v>8363</v>
      </c>
      <c r="R273" s="21" t="s">
        <v>14054</v>
      </c>
      <c r="S273" s="21">
        <v>4</v>
      </c>
      <c r="T273" s="22" t="s">
        <v>8370</v>
      </c>
      <c r="U273" s="23" t="str">
        <f>IF(Cleaned_Data!P273&gt;20000,"High-Bill","Normal-Bill")</f>
        <v>Normal-Bill</v>
      </c>
      <c r="V273" s="23" t="str">
        <f t="shared" si="8"/>
        <v>Senior-Citizen</v>
      </c>
      <c r="W273" s="23" t="str">
        <f t="shared" si="9"/>
        <v>Follow-Up-required</v>
      </c>
      <c r="X273" s="24" t="str" cm="1">
        <f t="array" ref="X273">_xlfn.IFS(P273&lt;5000,"Low",P273&lt;=20000,"Medium",P273&gt;20000,"High")</f>
        <v>Low</v>
      </c>
    </row>
    <row r="274" spans="1:24" x14ac:dyDescent="0.35">
      <c r="A274" s="28" t="s">
        <v>591</v>
      </c>
      <c r="B274" s="17" t="s">
        <v>1099</v>
      </c>
      <c r="C274" s="22" t="s">
        <v>14854</v>
      </c>
      <c r="D274" s="17" t="s">
        <v>1172</v>
      </c>
      <c r="E274" s="17" t="s">
        <v>11825</v>
      </c>
      <c r="F274" s="17" t="s">
        <v>6800</v>
      </c>
      <c r="G274" s="17" t="s">
        <v>6986</v>
      </c>
      <c r="H274" s="17" t="s">
        <v>7000</v>
      </c>
      <c r="I274" s="17" t="s">
        <v>7005</v>
      </c>
      <c r="J274" s="22" t="s">
        <v>8371</v>
      </c>
      <c r="K274" s="17" t="s">
        <v>14580</v>
      </c>
      <c r="L274" s="17" t="s">
        <v>8340</v>
      </c>
      <c r="M274" s="17" t="s">
        <v>8347</v>
      </c>
      <c r="N274" s="17" t="s">
        <v>8353</v>
      </c>
      <c r="O274" s="17" t="s">
        <v>14841</v>
      </c>
      <c r="P274" s="18">
        <v>0</v>
      </c>
      <c r="Q274" s="22" t="s">
        <v>8370</v>
      </c>
      <c r="R274" s="22" t="s">
        <v>8370</v>
      </c>
      <c r="S274" s="22" t="s">
        <v>8370</v>
      </c>
      <c r="T274" s="17" t="s">
        <v>14845</v>
      </c>
      <c r="U274" s="19" t="str">
        <f>IF(Cleaned_Data!P274&gt;20000,"High-Bill","Normal-Bill")</f>
        <v>Normal-Bill</v>
      </c>
      <c r="V274" s="19" t="str">
        <f t="shared" si="8"/>
        <v>Senior-Citizen</v>
      </c>
      <c r="W274" s="19" t="str">
        <f t="shared" si="9"/>
        <v>Not-Required</v>
      </c>
      <c r="X274" s="20" t="str" cm="1">
        <f t="array" ref="X274">_xlfn.IFS(P274&lt;5000,"Low",P274&lt;=20000,"Medium",P274&gt;20000,"High")</f>
        <v>Low</v>
      </c>
    </row>
    <row r="275" spans="1:24" x14ac:dyDescent="0.35">
      <c r="A275" s="29" t="s">
        <v>591</v>
      </c>
      <c r="B275" s="21" t="s">
        <v>1117</v>
      </c>
      <c r="C275" s="22" t="s">
        <v>14854</v>
      </c>
      <c r="D275" s="21" t="s">
        <v>1172</v>
      </c>
      <c r="E275" s="21" t="s">
        <v>13333</v>
      </c>
      <c r="F275" s="22" t="s">
        <v>8371</v>
      </c>
      <c r="G275" s="21" t="s">
        <v>6991</v>
      </c>
      <c r="H275" s="21" t="s">
        <v>6996</v>
      </c>
      <c r="I275" s="21" t="s">
        <v>7005</v>
      </c>
      <c r="J275" s="21" t="s">
        <v>13914</v>
      </c>
      <c r="K275" s="21" t="s">
        <v>14641</v>
      </c>
      <c r="L275" s="21" t="s">
        <v>8342</v>
      </c>
      <c r="M275" s="21" t="s">
        <v>8347</v>
      </c>
      <c r="N275" s="21" t="s">
        <v>8351</v>
      </c>
      <c r="O275" s="21" t="s">
        <v>8358</v>
      </c>
      <c r="P275" s="18">
        <v>0</v>
      </c>
      <c r="Q275" s="21" t="s">
        <v>8363</v>
      </c>
      <c r="R275" s="21" t="s">
        <v>14139</v>
      </c>
      <c r="S275" s="21">
        <v>3</v>
      </c>
      <c r="T275" s="21" t="s">
        <v>14844</v>
      </c>
      <c r="U275" s="23" t="str">
        <f>IF(Cleaned_Data!P275&gt;20000,"High-Bill","Normal-Bill")</f>
        <v>Normal-Bill</v>
      </c>
      <c r="V275" s="23" t="str">
        <f t="shared" si="8"/>
        <v>Senior-Citizen</v>
      </c>
      <c r="W275" s="23" t="str">
        <f t="shared" si="9"/>
        <v>Follow-Up-required</v>
      </c>
      <c r="X275" s="24" t="str" cm="1">
        <f t="array" ref="X275">_xlfn.IFS(P275&lt;5000,"Low",P275&lt;=20000,"Medium",P275&gt;20000,"High")</f>
        <v>Low</v>
      </c>
    </row>
    <row r="276" spans="1:24" x14ac:dyDescent="0.35">
      <c r="A276" s="28" t="s">
        <v>591</v>
      </c>
      <c r="B276" s="17" t="s">
        <v>1118</v>
      </c>
      <c r="C276" s="17">
        <v>49</v>
      </c>
      <c r="D276" s="17" t="s">
        <v>1172</v>
      </c>
      <c r="E276" s="17" t="s">
        <v>13751</v>
      </c>
      <c r="F276" s="22" t="s">
        <v>8371</v>
      </c>
      <c r="G276" s="17" t="s">
        <v>6985</v>
      </c>
      <c r="H276" s="17" t="s">
        <v>6994</v>
      </c>
      <c r="I276" s="17" t="s">
        <v>7004</v>
      </c>
      <c r="J276" s="22" t="s">
        <v>8371</v>
      </c>
      <c r="K276" s="17" t="s">
        <v>14682</v>
      </c>
      <c r="L276" s="17" t="s">
        <v>8339</v>
      </c>
      <c r="M276" s="17" t="s">
        <v>8349</v>
      </c>
      <c r="N276" s="17" t="s">
        <v>8354</v>
      </c>
      <c r="O276" s="17" t="s">
        <v>8358</v>
      </c>
      <c r="P276" s="18">
        <v>0</v>
      </c>
      <c r="Q276" s="17" t="s">
        <v>8362</v>
      </c>
      <c r="R276" s="22" t="s">
        <v>8370</v>
      </c>
      <c r="S276" s="22" t="s">
        <v>8370</v>
      </c>
      <c r="T276" s="17" t="s">
        <v>14843</v>
      </c>
      <c r="U276" s="19" t="str">
        <f>IF(Cleaned_Data!P276&gt;20000,"High-Bill","Normal-Bill")</f>
        <v>Normal-Bill</v>
      </c>
      <c r="V276" s="19" t="str">
        <f t="shared" si="8"/>
        <v>Not-Senior-Citizen</v>
      </c>
      <c r="W276" s="19" t="str">
        <f t="shared" si="9"/>
        <v>Not-Required</v>
      </c>
      <c r="X276" s="20" t="str" cm="1">
        <f t="array" ref="X276">_xlfn.IFS(P276&lt;5000,"Low",P276&lt;=20000,"Medium",P276&gt;20000,"High")</f>
        <v>Low</v>
      </c>
    </row>
    <row r="277" spans="1:24" x14ac:dyDescent="0.35">
      <c r="A277" s="29" t="s">
        <v>161</v>
      </c>
      <c r="B277" s="21" t="s">
        <v>1114</v>
      </c>
      <c r="C277" s="21">
        <v>48</v>
      </c>
      <c r="D277" s="21" t="s">
        <v>1174</v>
      </c>
      <c r="E277" s="21" t="s">
        <v>8555</v>
      </c>
      <c r="F277" s="22" t="s">
        <v>8371</v>
      </c>
      <c r="G277" s="21" t="s">
        <v>6986</v>
      </c>
      <c r="H277" s="21" t="s">
        <v>6995</v>
      </c>
      <c r="I277" s="21" t="s">
        <v>7005</v>
      </c>
      <c r="J277" s="21" t="s">
        <v>13981</v>
      </c>
      <c r="K277" s="21" t="s">
        <v>14273</v>
      </c>
      <c r="L277" s="21" t="s">
        <v>8339</v>
      </c>
      <c r="M277" s="21" t="s">
        <v>8346</v>
      </c>
      <c r="N277" s="21" t="s">
        <v>8353</v>
      </c>
      <c r="O277" s="21" t="s">
        <v>8355</v>
      </c>
      <c r="P277" s="18">
        <v>0</v>
      </c>
      <c r="Q277" s="21" t="s">
        <v>8362</v>
      </c>
      <c r="R277" s="21" t="s">
        <v>13915</v>
      </c>
      <c r="S277" s="21">
        <v>3</v>
      </c>
      <c r="T277" s="22" t="s">
        <v>8370</v>
      </c>
      <c r="U277" s="23" t="str">
        <f>IF(Cleaned_Data!P277&gt;20000,"High-Bill","Normal-Bill")</f>
        <v>Normal-Bill</v>
      </c>
      <c r="V277" s="23" t="str">
        <f t="shared" si="8"/>
        <v>Not-Senior-Citizen</v>
      </c>
      <c r="W277" s="23" t="str">
        <f t="shared" si="9"/>
        <v>Follow-Up-required</v>
      </c>
      <c r="X277" s="24" t="str" cm="1">
        <f t="array" ref="X277">_xlfn.IFS(P277&lt;5000,"Low",P277&lt;=20000,"Medium",P277&gt;20000,"High")</f>
        <v>Low</v>
      </c>
    </row>
    <row r="278" spans="1:24" x14ac:dyDescent="0.35">
      <c r="A278" s="28" t="s">
        <v>161</v>
      </c>
      <c r="B278" s="17" t="s">
        <v>1149</v>
      </c>
      <c r="C278" s="22" t="s">
        <v>14854</v>
      </c>
      <c r="D278" s="17" t="s">
        <v>1174</v>
      </c>
      <c r="E278" s="17" t="s">
        <v>9953</v>
      </c>
      <c r="F278" s="17" t="s">
        <v>6831</v>
      </c>
      <c r="G278" s="17" t="s">
        <v>6990</v>
      </c>
      <c r="H278" s="17" t="s">
        <v>6994</v>
      </c>
      <c r="I278" s="17" t="s">
        <v>7004</v>
      </c>
      <c r="J278" s="17" t="s">
        <v>14080</v>
      </c>
      <c r="K278" s="17" t="s">
        <v>14423</v>
      </c>
      <c r="L278" s="17" t="s">
        <v>8343</v>
      </c>
      <c r="M278" s="17" t="s">
        <v>8347</v>
      </c>
      <c r="N278" s="17" t="s">
        <v>8354</v>
      </c>
      <c r="O278" s="17" t="s">
        <v>14841</v>
      </c>
      <c r="P278" s="25">
        <v>20720</v>
      </c>
      <c r="Q278" s="22" t="s">
        <v>8370</v>
      </c>
      <c r="R278" s="17" t="s">
        <v>14003</v>
      </c>
      <c r="S278" s="17">
        <v>3</v>
      </c>
      <c r="T278" s="17" t="s">
        <v>14844</v>
      </c>
      <c r="U278" s="19" t="str">
        <f>IF(Cleaned_Data!P278&gt;20000,"High-Bill","Normal-Bill")</f>
        <v>High-Bill</v>
      </c>
      <c r="V278" s="19" t="str">
        <f t="shared" si="8"/>
        <v>Senior-Citizen</v>
      </c>
      <c r="W278" s="19" t="str">
        <f t="shared" si="9"/>
        <v>Follow-Up-required</v>
      </c>
      <c r="X278" s="20" t="str" cm="1">
        <f t="array" ref="X278">_xlfn.IFS(P278&lt;5000,"Low",P278&lt;=20000,"Medium",P278&gt;20000,"High")</f>
        <v>High</v>
      </c>
    </row>
    <row r="279" spans="1:24" x14ac:dyDescent="0.35">
      <c r="A279" s="29" t="s">
        <v>161</v>
      </c>
      <c r="B279" s="21" t="s">
        <v>1055</v>
      </c>
      <c r="C279" s="22" t="s">
        <v>14854</v>
      </c>
      <c r="D279" s="21" t="s">
        <v>1174</v>
      </c>
      <c r="E279" s="21" t="s">
        <v>12766</v>
      </c>
      <c r="F279" s="21" t="s">
        <v>6965</v>
      </c>
      <c r="G279" s="21" t="s">
        <v>6987</v>
      </c>
      <c r="H279" s="21" t="s">
        <v>6994</v>
      </c>
      <c r="I279" s="21" t="s">
        <v>7006</v>
      </c>
      <c r="J279" s="21" t="s">
        <v>14113</v>
      </c>
      <c r="K279" s="21" t="s">
        <v>14415</v>
      </c>
      <c r="L279" s="21" t="s">
        <v>8339</v>
      </c>
      <c r="M279" s="21" t="s">
        <v>8347</v>
      </c>
      <c r="N279" s="21" t="s">
        <v>8354</v>
      </c>
      <c r="O279" s="21" t="s">
        <v>8359</v>
      </c>
      <c r="P279" s="18">
        <v>0</v>
      </c>
      <c r="Q279" s="21" t="s">
        <v>8362</v>
      </c>
      <c r="R279" s="22" t="s">
        <v>8370</v>
      </c>
      <c r="S279" s="21">
        <v>4</v>
      </c>
      <c r="T279" s="21" t="s">
        <v>14844</v>
      </c>
      <c r="U279" s="23" t="str">
        <f>IF(Cleaned_Data!P279&gt;20000,"High-Bill","Normal-Bill")</f>
        <v>Normal-Bill</v>
      </c>
      <c r="V279" s="23" t="str">
        <f t="shared" si="8"/>
        <v>Senior-Citizen</v>
      </c>
      <c r="W279" s="23" t="str">
        <f t="shared" si="9"/>
        <v>Not-Required</v>
      </c>
      <c r="X279" s="24" t="str" cm="1">
        <f t="array" ref="X279">_xlfn.IFS(P279&lt;5000,"Low",P279&lt;=20000,"Medium",P279&gt;20000,"High")</f>
        <v>Low</v>
      </c>
    </row>
    <row r="280" spans="1:24" x14ac:dyDescent="0.35">
      <c r="A280" s="28" t="s">
        <v>161</v>
      </c>
      <c r="B280" s="17" t="s">
        <v>1130</v>
      </c>
      <c r="C280" s="17">
        <v>3</v>
      </c>
      <c r="D280" s="17" t="s">
        <v>1172</v>
      </c>
      <c r="E280" s="17" t="s">
        <v>13296</v>
      </c>
      <c r="F280" s="17" t="s">
        <v>6807</v>
      </c>
      <c r="G280" s="17" t="s">
        <v>6990</v>
      </c>
      <c r="H280" s="17" t="s">
        <v>6994</v>
      </c>
      <c r="I280" s="17" t="s">
        <v>7004</v>
      </c>
      <c r="J280" s="22" t="s">
        <v>8371</v>
      </c>
      <c r="K280" s="17" t="s">
        <v>14199</v>
      </c>
      <c r="L280" s="17" t="s">
        <v>8343</v>
      </c>
      <c r="M280" s="17" t="s">
        <v>8347</v>
      </c>
      <c r="N280" s="17" t="s">
        <v>8352</v>
      </c>
      <c r="O280" s="17" t="s">
        <v>14841</v>
      </c>
      <c r="P280" s="18">
        <v>0</v>
      </c>
      <c r="Q280" s="17" t="s">
        <v>8362</v>
      </c>
      <c r="R280" s="17" t="s">
        <v>13979</v>
      </c>
      <c r="S280" s="22" t="s">
        <v>8370</v>
      </c>
      <c r="T280" s="22" t="s">
        <v>8370</v>
      </c>
      <c r="U280" s="19" t="str">
        <f>IF(Cleaned_Data!P280&gt;20000,"High-Bill","Normal-Bill")</f>
        <v>Normal-Bill</v>
      </c>
      <c r="V280" s="19" t="str">
        <f t="shared" si="8"/>
        <v>Not-Senior-Citizen</v>
      </c>
      <c r="W280" s="19" t="str">
        <f t="shared" si="9"/>
        <v>Follow-Up-required</v>
      </c>
      <c r="X280" s="20" t="str" cm="1">
        <f t="array" ref="X280">_xlfn.IFS(P280&lt;5000,"Low",P280&lt;=20000,"Medium",P280&gt;20000,"High")</f>
        <v>Low</v>
      </c>
    </row>
    <row r="281" spans="1:24" x14ac:dyDescent="0.35">
      <c r="A281" s="29" t="s">
        <v>654</v>
      </c>
      <c r="B281" s="21" t="s">
        <v>1110</v>
      </c>
      <c r="C281" s="21">
        <v>50</v>
      </c>
      <c r="D281" s="21" t="s">
        <v>1174</v>
      </c>
      <c r="E281" s="21" t="s">
        <v>9375</v>
      </c>
      <c r="F281" s="22" t="s">
        <v>8371</v>
      </c>
      <c r="G281" s="21" t="s">
        <v>6987</v>
      </c>
      <c r="H281" s="21" t="s">
        <v>6998</v>
      </c>
      <c r="I281" s="21" t="s">
        <v>7007</v>
      </c>
      <c r="J281" s="21" t="s">
        <v>7564</v>
      </c>
      <c r="K281" s="21" t="s">
        <v>14686</v>
      </c>
      <c r="L281" s="21" t="s">
        <v>8342</v>
      </c>
      <c r="M281" s="21" t="s">
        <v>8347</v>
      </c>
      <c r="N281" s="21" t="s">
        <v>8354</v>
      </c>
      <c r="O281" s="21" t="s">
        <v>14841</v>
      </c>
      <c r="P281" s="26">
        <v>14722</v>
      </c>
      <c r="Q281" s="21" t="s">
        <v>8362</v>
      </c>
      <c r="R281" s="22" t="s">
        <v>8370</v>
      </c>
      <c r="S281" s="21">
        <v>2</v>
      </c>
      <c r="T281" s="21" t="s">
        <v>14843</v>
      </c>
      <c r="U281" s="23" t="str">
        <f>IF(Cleaned_Data!P281&gt;20000,"High-Bill","Normal-Bill")</f>
        <v>Normal-Bill</v>
      </c>
      <c r="V281" s="23" t="str">
        <f t="shared" si="8"/>
        <v>Not-Senior-Citizen</v>
      </c>
      <c r="W281" s="23" t="str">
        <f t="shared" si="9"/>
        <v>Not-Required</v>
      </c>
      <c r="X281" s="24" t="str" cm="1">
        <f t="array" ref="X281">_xlfn.IFS(P281&lt;5000,"Low",P281&lt;=20000,"Medium",P281&gt;20000,"High")</f>
        <v>Medium</v>
      </c>
    </row>
    <row r="282" spans="1:24" x14ac:dyDescent="0.35">
      <c r="A282" s="28" t="s">
        <v>654</v>
      </c>
      <c r="B282" s="17" t="s">
        <v>1061</v>
      </c>
      <c r="C282" s="17">
        <v>72</v>
      </c>
      <c r="D282" s="17" t="s">
        <v>1172</v>
      </c>
      <c r="E282" s="17" t="s">
        <v>9941</v>
      </c>
      <c r="F282" s="22" t="s">
        <v>8371</v>
      </c>
      <c r="G282" s="17" t="s">
        <v>6993</v>
      </c>
      <c r="H282" s="17" t="s">
        <v>6998</v>
      </c>
      <c r="I282" s="17" t="s">
        <v>7007</v>
      </c>
      <c r="J282" s="17" t="s">
        <v>14020</v>
      </c>
      <c r="K282" s="17" t="s">
        <v>14230</v>
      </c>
      <c r="L282" s="17" t="s">
        <v>8341</v>
      </c>
      <c r="M282" s="17" t="s">
        <v>8349</v>
      </c>
      <c r="N282" s="17" t="s">
        <v>8354</v>
      </c>
      <c r="O282" s="17" t="s">
        <v>14841</v>
      </c>
      <c r="P282" s="18">
        <v>0</v>
      </c>
      <c r="Q282" s="17" t="s">
        <v>8362</v>
      </c>
      <c r="R282" s="17" t="s">
        <v>13955</v>
      </c>
      <c r="S282" s="17">
        <v>5</v>
      </c>
      <c r="T282" s="17" t="s">
        <v>14843</v>
      </c>
      <c r="U282" s="19" t="str">
        <f>IF(Cleaned_Data!P282&gt;20000,"High-Bill","Normal-Bill")</f>
        <v>Normal-Bill</v>
      </c>
      <c r="V282" s="19" t="str">
        <f t="shared" si="8"/>
        <v>Senior-Citizen</v>
      </c>
      <c r="W282" s="19" t="str">
        <f t="shared" si="9"/>
        <v>Follow-Up-required</v>
      </c>
      <c r="X282" s="20" t="str" cm="1">
        <f t="array" ref="X282">_xlfn.IFS(P282&lt;5000,"Low",P282&lt;=20000,"Medium",P282&gt;20000,"High")</f>
        <v>Low</v>
      </c>
    </row>
    <row r="283" spans="1:24" x14ac:dyDescent="0.35">
      <c r="A283" s="29" t="s">
        <v>654</v>
      </c>
      <c r="B283" s="21" t="s">
        <v>1127</v>
      </c>
      <c r="C283" s="21">
        <v>48</v>
      </c>
      <c r="D283" s="22" t="s">
        <v>14847</v>
      </c>
      <c r="E283" s="21" t="s">
        <v>11669</v>
      </c>
      <c r="F283" s="21" t="s">
        <v>6778</v>
      </c>
      <c r="G283" s="21" t="s">
        <v>6990</v>
      </c>
      <c r="H283" s="21" t="s">
        <v>7000</v>
      </c>
      <c r="I283" s="21" t="s">
        <v>7003</v>
      </c>
      <c r="J283" s="22" t="s">
        <v>8371</v>
      </c>
      <c r="K283" s="21" t="s">
        <v>14528</v>
      </c>
      <c r="L283" s="21" t="s">
        <v>8344</v>
      </c>
      <c r="M283" s="21" t="s">
        <v>8349</v>
      </c>
      <c r="N283" s="21" t="s">
        <v>8351</v>
      </c>
      <c r="O283" s="21" t="s">
        <v>8359</v>
      </c>
      <c r="P283" s="18">
        <v>0</v>
      </c>
      <c r="Q283" s="21" t="s">
        <v>8363</v>
      </c>
      <c r="R283" s="22" t="s">
        <v>8370</v>
      </c>
      <c r="S283" s="21">
        <v>3</v>
      </c>
      <c r="T283" s="21" t="s">
        <v>14843</v>
      </c>
      <c r="U283" s="23" t="str">
        <f>IF(Cleaned_Data!P283&gt;20000,"High-Bill","Normal-Bill")</f>
        <v>Normal-Bill</v>
      </c>
      <c r="V283" s="23" t="str">
        <f t="shared" si="8"/>
        <v>Not-Senior-Citizen</v>
      </c>
      <c r="W283" s="23" t="str">
        <f t="shared" si="9"/>
        <v>Not-Required</v>
      </c>
      <c r="X283" s="24" t="str" cm="1">
        <f t="array" ref="X283">_xlfn.IFS(P283&lt;5000,"Low",P283&lt;=20000,"Medium",P283&gt;20000,"High")</f>
        <v>Low</v>
      </c>
    </row>
    <row r="284" spans="1:24" x14ac:dyDescent="0.35">
      <c r="A284" s="28" t="s">
        <v>654</v>
      </c>
      <c r="B284" s="17" t="s">
        <v>1021</v>
      </c>
      <c r="C284" s="17">
        <v>55</v>
      </c>
      <c r="D284" s="17" t="s">
        <v>1174</v>
      </c>
      <c r="E284" s="17" t="s">
        <v>11846</v>
      </c>
      <c r="F284" s="22" t="s">
        <v>8371</v>
      </c>
      <c r="G284" s="17" t="s">
        <v>6985</v>
      </c>
      <c r="H284" s="17" t="s">
        <v>6997</v>
      </c>
      <c r="I284" s="17" t="s">
        <v>7006</v>
      </c>
      <c r="J284" s="22" t="s">
        <v>8371</v>
      </c>
      <c r="K284" s="17" t="s">
        <v>14568</v>
      </c>
      <c r="L284" s="17" t="s">
        <v>8338</v>
      </c>
      <c r="M284" s="17" t="s">
        <v>8350</v>
      </c>
      <c r="N284" s="17" t="s">
        <v>8352</v>
      </c>
      <c r="O284" s="17" t="s">
        <v>8355</v>
      </c>
      <c r="P284" s="18">
        <v>0</v>
      </c>
      <c r="Q284" s="17" t="s">
        <v>8362</v>
      </c>
      <c r="R284" s="22" t="s">
        <v>8370</v>
      </c>
      <c r="S284" s="17">
        <v>5</v>
      </c>
      <c r="T284" s="17" t="s">
        <v>14843</v>
      </c>
      <c r="U284" s="19" t="str">
        <f>IF(Cleaned_Data!P284&gt;20000,"High-Bill","Normal-Bill")</f>
        <v>Normal-Bill</v>
      </c>
      <c r="V284" s="19" t="str">
        <f t="shared" si="8"/>
        <v>Not-Senior-Citizen</v>
      </c>
      <c r="W284" s="19" t="str">
        <f t="shared" si="9"/>
        <v>Not-Required</v>
      </c>
      <c r="X284" s="20" t="str" cm="1">
        <f t="array" ref="X284">_xlfn.IFS(P284&lt;5000,"Low",P284&lt;=20000,"Medium",P284&gt;20000,"High")</f>
        <v>Low</v>
      </c>
    </row>
    <row r="285" spans="1:24" x14ac:dyDescent="0.35">
      <c r="A285" s="29" t="s">
        <v>654</v>
      </c>
      <c r="B285" s="21" t="s">
        <v>1165</v>
      </c>
      <c r="C285" s="21">
        <v>59</v>
      </c>
      <c r="D285" s="21" t="s">
        <v>1172</v>
      </c>
      <c r="E285" s="21" t="s">
        <v>12096</v>
      </c>
      <c r="F285" s="21" t="s">
        <v>6980</v>
      </c>
      <c r="G285" s="21" t="s">
        <v>6992</v>
      </c>
      <c r="H285" s="21" t="s">
        <v>6999</v>
      </c>
      <c r="I285" s="21" t="s">
        <v>7001</v>
      </c>
      <c r="J285" s="22" t="s">
        <v>8371</v>
      </c>
      <c r="K285" s="21" t="s">
        <v>14314</v>
      </c>
      <c r="L285" s="21" t="s">
        <v>8340</v>
      </c>
      <c r="M285" s="21" t="s">
        <v>8346</v>
      </c>
      <c r="N285" s="21" t="s">
        <v>8354</v>
      </c>
      <c r="O285" s="21" t="s">
        <v>8355</v>
      </c>
      <c r="P285" s="18">
        <v>0</v>
      </c>
      <c r="Q285" s="22" t="s">
        <v>8370</v>
      </c>
      <c r="R285" s="21" t="s">
        <v>14162</v>
      </c>
      <c r="S285" s="21">
        <v>5</v>
      </c>
      <c r="T285" s="22" t="s">
        <v>8370</v>
      </c>
      <c r="U285" s="23" t="str">
        <f>IF(Cleaned_Data!P285&gt;20000,"High-Bill","Normal-Bill")</f>
        <v>Normal-Bill</v>
      </c>
      <c r="V285" s="23" t="str">
        <f t="shared" si="8"/>
        <v>Not-Senior-Citizen</v>
      </c>
      <c r="W285" s="23" t="str">
        <f t="shared" si="9"/>
        <v>Follow-Up-required</v>
      </c>
      <c r="X285" s="24" t="str" cm="1">
        <f t="array" ref="X285">_xlfn.IFS(P285&lt;5000,"Low",P285&lt;=20000,"Medium",P285&gt;20000,"High")</f>
        <v>Low</v>
      </c>
    </row>
    <row r="286" spans="1:24" x14ac:dyDescent="0.35">
      <c r="A286" s="28" t="s">
        <v>654</v>
      </c>
      <c r="B286" s="17" t="s">
        <v>1132</v>
      </c>
      <c r="C286" s="17">
        <v>21</v>
      </c>
      <c r="D286" s="17" t="s">
        <v>1172</v>
      </c>
      <c r="E286" s="17" t="s">
        <v>12472</v>
      </c>
      <c r="F286" s="17" t="s">
        <v>6826</v>
      </c>
      <c r="G286" s="17" t="s">
        <v>6988</v>
      </c>
      <c r="H286" s="17" t="s">
        <v>6994</v>
      </c>
      <c r="I286" s="17" t="s">
        <v>7005</v>
      </c>
      <c r="J286" s="17" t="s">
        <v>7654</v>
      </c>
      <c r="K286" s="17" t="s">
        <v>14834</v>
      </c>
      <c r="L286" s="17" t="s">
        <v>8340</v>
      </c>
      <c r="M286" s="17" t="s">
        <v>8347</v>
      </c>
      <c r="N286" s="17" t="s">
        <v>8351</v>
      </c>
      <c r="O286" s="17" t="s">
        <v>8355</v>
      </c>
      <c r="P286" s="25">
        <v>35981</v>
      </c>
      <c r="Q286" s="17" t="s">
        <v>8362</v>
      </c>
      <c r="R286" s="17" t="s">
        <v>14005</v>
      </c>
      <c r="S286" s="17">
        <v>3</v>
      </c>
      <c r="T286" s="22" t="s">
        <v>8370</v>
      </c>
      <c r="U286" s="19" t="str">
        <f>IF(Cleaned_Data!P286&gt;20000,"High-Bill","Normal-Bill")</f>
        <v>High-Bill</v>
      </c>
      <c r="V286" s="19" t="str">
        <f t="shared" si="8"/>
        <v>Not-Senior-Citizen</v>
      </c>
      <c r="W286" s="19" t="str">
        <f t="shared" si="9"/>
        <v>Follow-Up-required</v>
      </c>
      <c r="X286" s="20" t="str" cm="1">
        <f t="array" ref="X286">_xlfn.IFS(P286&lt;5000,"Low",P286&lt;=20000,"Medium",P286&gt;20000,"High")</f>
        <v>High</v>
      </c>
    </row>
    <row r="287" spans="1:24" x14ac:dyDescent="0.35">
      <c r="A287" s="29" t="s">
        <v>654</v>
      </c>
      <c r="B287" s="21" t="s">
        <v>1064</v>
      </c>
      <c r="C287" s="21">
        <v>89</v>
      </c>
      <c r="D287" s="21" t="s">
        <v>1172</v>
      </c>
      <c r="E287" s="21" t="s">
        <v>13104</v>
      </c>
      <c r="F287" s="21" t="s">
        <v>6898</v>
      </c>
      <c r="G287" s="21" t="s">
        <v>6987</v>
      </c>
      <c r="H287" s="21" t="s">
        <v>7000</v>
      </c>
      <c r="I287" s="21" t="s">
        <v>7002</v>
      </c>
      <c r="J287" s="21" t="s">
        <v>7608</v>
      </c>
      <c r="K287" s="21" t="s">
        <v>14620</v>
      </c>
      <c r="L287" s="21" t="s">
        <v>8341</v>
      </c>
      <c r="M287" s="21" t="s">
        <v>8350</v>
      </c>
      <c r="N287" s="21" t="s">
        <v>8352</v>
      </c>
      <c r="O287" s="21" t="s">
        <v>8355</v>
      </c>
      <c r="P287" s="26">
        <v>17541</v>
      </c>
      <c r="Q287" s="21" t="s">
        <v>8363</v>
      </c>
      <c r="R287" s="21" t="s">
        <v>13936</v>
      </c>
      <c r="S287" s="22" t="s">
        <v>8370</v>
      </c>
      <c r="T287" s="21" t="s">
        <v>14845</v>
      </c>
      <c r="U287" s="23" t="str">
        <f>IF(Cleaned_Data!P287&gt;20000,"High-Bill","Normal-Bill")</f>
        <v>Normal-Bill</v>
      </c>
      <c r="V287" s="23" t="str">
        <f t="shared" si="8"/>
        <v>Senior-Citizen</v>
      </c>
      <c r="W287" s="23" t="str">
        <f t="shared" si="9"/>
        <v>Follow-Up-required</v>
      </c>
      <c r="X287" s="24" t="str" cm="1">
        <f t="array" ref="X287">_xlfn.IFS(P287&lt;5000,"Low",P287&lt;=20000,"Medium",P287&gt;20000,"High")</f>
        <v>Medium</v>
      </c>
    </row>
    <row r="288" spans="1:24" x14ac:dyDescent="0.35">
      <c r="A288" s="28" t="s">
        <v>142</v>
      </c>
      <c r="B288" s="17" t="s">
        <v>1059</v>
      </c>
      <c r="C288" s="17">
        <v>45</v>
      </c>
      <c r="D288" s="17" t="s">
        <v>1174</v>
      </c>
      <c r="E288" s="17" t="s">
        <v>8531</v>
      </c>
      <c r="F288" s="17" t="s">
        <v>6757</v>
      </c>
      <c r="G288" s="17" t="s">
        <v>6985</v>
      </c>
      <c r="H288" s="17" t="s">
        <v>6997</v>
      </c>
      <c r="I288" s="17" t="s">
        <v>7002</v>
      </c>
      <c r="J288" s="17" t="s">
        <v>13971</v>
      </c>
      <c r="K288" s="17" t="s">
        <v>14293</v>
      </c>
      <c r="L288" s="17" t="s">
        <v>8343</v>
      </c>
      <c r="M288" s="17" t="s">
        <v>8348</v>
      </c>
      <c r="N288" s="17" t="s">
        <v>8354</v>
      </c>
      <c r="O288" s="17" t="s">
        <v>8358</v>
      </c>
      <c r="P288" s="18">
        <v>0</v>
      </c>
      <c r="Q288" s="17" t="s">
        <v>8363</v>
      </c>
      <c r="R288" s="22" t="s">
        <v>8370</v>
      </c>
      <c r="S288" s="17">
        <v>2</v>
      </c>
      <c r="T288" s="17" t="s">
        <v>14844</v>
      </c>
      <c r="U288" s="19" t="str">
        <f>IF(Cleaned_Data!P288&gt;20000,"High-Bill","Normal-Bill")</f>
        <v>Normal-Bill</v>
      </c>
      <c r="V288" s="19" t="str">
        <f t="shared" si="8"/>
        <v>Not-Senior-Citizen</v>
      </c>
      <c r="W288" s="19" t="str">
        <f t="shared" si="9"/>
        <v>Not-Required</v>
      </c>
      <c r="X288" s="20" t="str" cm="1">
        <f t="array" ref="X288">_xlfn.IFS(P288&lt;5000,"Low",P288&lt;=20000,"Medium",P288&gt;20000,"High")</f>
        <v>Low</v>
      </c>
    </row>
    <row r="289" spans="1:24" x14ac:dyDescent="0.35">
      <c r="A289" s="29" t="s">
        <v>142</v>
      </c>
      <c r="B289" s="21" t="s">
        <v>1138</v>
      </c>
      <c r="C289" s="21">
        <v>5</v>
      </c>
      <c r="D289" s="21" t="s">
        <v>1172</v>
      </c>
      <c r="E289" s="21" t="s">
        <v>10951</v>
      </c>
      <c r="F289" s="21" t="s">
        <v>6847</v>
      </c>
      <c r="G289" s="21" t="s">
        <v>6985</v>
      </c>
      <c r="H289" s="21" t="s">
        <v>6996</v>
      </c>
      <c r="I289" s="21" t="s">
        <v>7006</v>
      </c>
      <c r="J289" s="21" t="s">
        <v>14061</v>
      </c>
      <c r="K289" s="21" t="s">
        <v>14476</v>
      </c>
      <c r="L289" s="21" t="s">
        <v>8343</v>
      </c>
      <c r="M289" s="21" t="s">
        <v>8349</v>
      </c>
      <c r="N289" s="21" t="s">
        <v>8351</v>
      </c>
      <c r="O289" s="21" t="s">
        <v>14841</v>
      </c>
      <c r="P289" s="26">
        <v>25356</v>
      </c>
      <c r="Q289" s="21" t="s">
        <v>8363</v>
      </c>
      <c r="R289" s="22" t="s">
        <v>8370</v>
      </c>
      <c r="S289" s="22" t="s">
        <v>8370</v>
      </c>
      <c r="T289" s="21" t="s">
        <v>14843</v>
      </c>
      <c r="U289" s="23" t="str">
        <f>IF(Cleaned_Data!P289&gt;20000,"High-Bill","Normal-Bill")</f>
        <v>High-Bill</v>
      </c>
      <c r="V289" s="23" t="str">
        <f t="shared" si="8"/>
        <v>Not-Senior-Citizen</v>
      </c>
      <c r="W289" s="23" t="str">
        <f t="shared" si="9"/>
        <v>Not-Required</v>
      </c>
      <c r="X289" s="24" t="str" cm="1">
        <f t="array" ref="X289">_xlfn.IFS(P289&lt;5000,"Low",P289&lt;=20000,"Medium",P289&gt;20000,"High")</f>
        <v>High</v>
      </c>
    </row>
    <row r="290" spans="1:24" x14ac:dyDescent="0.35">
      <c r="A290" s="28" t="s">
        <v>142</v>
      </c>
      <c r="B290" s="17" t="s">
        <v>1104</v>
      </c>
      <c r="C290" s="22" t="s">
        <v>14854</v>
      </c>
      <c r="D290" s="17" t="s">
        <v>1172</v>
      </c>
      <c r="E290" s="17" t="s">
        <v>11118</v>
      </c>
      <c r="F290" s="17" t="s">
        <v>6940</v>
      </c>
      <c r="G290" s="17" t="s">
        <v>6992</v>
      </c>
      <c r="H290" s="17" t="s">
        <v>6999</v>
      </c>
      <c r="I290" s="17" t="s">
        <v>7002</v>
      </c>
      <c r="J290" s="17" t="s">
        <v>7593</v>
      </c>
      <c r="K290" s="17" t="s">
        <v>14783</v>
      </c>
      <c r="L290" s="17" t="s">
        <v>8338</v>
      </c>
      <c r="M290" s="17" t="s">
        <v>8348</v>
      </c>
      <c r="N290" s="17" t="s">
        <v>8353</v>
      </c>
      <c r="O290" s="17" t="s">
        <v>8358</v>
      </c>
      <c r="P290" s="18">
        <v>0</v>
      </c>
      <c r="Q290" s="17" t="s">
        <v>8362</v>
      </c>
      <c r="R290" s="17" t="s">
        <v>13943</v>
      </c>
      <c r="S290" s="17">
        <v>5</v>
      </c>
      <c r="T290" s="17" t="s">
        <v>14844</v>
      </c>
      <c r="U290" s="19" t="str">
        <f>IF(Cleaned_Data!P290&gt;20000,"High-Bill","Normal-Bill")</f>
        <v>Normal-Bill</v>
      </c>
      <c r="V290" s="19" t="str">
        <f t="shared" si="8"/>
        <v>Senior-Citizen</v>
      </c>
      <c r="W290" s="19" t="str">
        <f t="shared" si="9"/>
        <v>Follow-Up-required</v>
      </c>
      <c r="X290" s="20" t="str" cm="1">
        <f t="array" ref="X290">_xlfn.IFS(P290&lt;5000,"Low",P290&lt;=20000,"Medium",P290&gt;20000,"High")</f>
        <v>Low</v>
      </c>
    </row>
    <row r="291" spans="1:24" x14ac:dyDescent="0.35">
      <c r="A291" s="29" t="s">
        <v>142</v>
      </c>
      <c r="B291" s="21" t="s">
        <v>1110</v>
      </c>
      <c r="C291" s="21">
        <v>56</v>
      </c>
      <c r="D291" s="21" t="s">
        <v>1172</v>
      </c>
      <c r="E291" s="21" t="s">
        <v>11250</v>
      </c>
      <c r="F291" s="22" t="s">
        <v>8371</v>
      </c>
      <c r="G291" s="21" t="s">
        <v>6988</v>
      </c>
      <c r="H291" s="21" t="s">
        <v>6998</v>
      </c>
      <c r="I291" s="21" t="s">
        <v>7006</v>
      </c>
      <c r="J291" s="22" t="s">
        <v>8371</v>
      </c>
      <c r="K291" s="21" t="s">
        <v>14660</v>
      </c>
      <c r="L291" s="21" t="s">
        <v>8342</v>
      </c>
      <c r="M291" s="21" t="s">
        <v>8348</v>
      </c>
      <c r="N291" s="21" t="s">
        <v>8351</v>
      </c>
      <c r="O291" s="21" t="s">
        <v>8359</v>
      </c>
      <c r="P291" s="18">
        <v>0</v>
      </c>
      <c r="Q291" s="22" t="s">
        <v>8370</v>
      </c>
      <c r="R291" s="21" t="s">
        <v>14118</v>
      </c>
      <c r="S291" s="22" t="s">
        <v>8370</v>
      </c>
      <c r="T291" s="22" t="s">
        <v>8370</v>
      </c>
      <c r="U291" s="23" t="str">
        <f>IF(Cleaned_Data!P291&gt;20000,"High-Bill","Normal-Bill")</f>
        <v>Normal-Bill</v>
      </c>
      <c r="V291" s="23" t="str">
        <f t="shared" si="8"/>
        <v>Not-Senior-Citizen</v>
      </c>
      <c r="W291" s="23" t="str">
        <f t="shared" si="9"/>
        <v>Follow-Up-required</v>
      </c>
      <c r="X291" s="24" t="str" cm="1">
        <f t="array" ref="X291">_xlfn.IFS(P291&lt;5000,"Low",P291&lt;=20000,"Medium",P291&gt;20000,"High")</f>
        <v>Low</v>
      </c>
    </row>
    <row r="292" spans="1:24" x14ac:dyDescent="0.35">
      <c r="A292" s="28" t="s">
        <v>142</v>
      </c>
      <c r="B292" s="17" t="s">
        <v>1073</v>
      </c>
      <c r="C292" s="17">
        <v>89</v>
      </c>
      <c r="D292" s="17" t="s">
        <v>1174</v>
      </c>
      <c r="E292" s="17" t="s">
        <v>12441</v>
      </c>
      <c r="F292" s="22" t="s">
        <v>8371</v>
      </c>
      <c r="G292" s="17" t="s">
        <v>6992</v>
      </c>
      <c r="H292" s="17" t="s">
        <v>6997</v>
      </c>
      <c r="I292" s="17" t="s">
        <v>7001</v>
      </c>
      <c r="J292" s="22" t="s">
        <v>8371</v>
      </c>
      <c r="K292" s="17" t="s">
        <v>14567</v>
      </c>
      <c r="L292" s="17" t="s">
        <v>8344</v>
      </c>
      <c r="M292" s="17" t="s">
        <v>8348</v>
      </c>
      <c r="N292" s="17" t="s">
        <v>8351</v>
      </c>
      <c r="O292" s="17" t="s">
        <v>14842</v>
      </c>
      <c r="P292" s="25">
        <v>49598</v>
      </c>
      <c r="Q292" s="22" t="s">
        <v>8370</v>
      </c>
      <c r="R292" s="17" t="s">
        <v>13913</v>
      </c>
      <c r="S292" s="22" t="s">
        <v>8370</v>
      </c>
      <c r="T292" s="17" t="s">
        <v>14843</v>
      </c>
      <c r="U292" s="19" t="str">
        <f>IF(Cleaned_Data!P292&gt;20000,"High-Bill","Normal-Bill")</f>
        <v>High-Bill</v>
      </c>
      <c r="V292" s="19" t="str">
        <f t="shared" si="8"/>
        <v>Senior-Citizen</v>
      </c>
      <c r="W292" s="19" t="str">
        <f t="shared" si="9"/>
        <v>Follow-Up-required</v>
      </c>
      <c r="X292" s="20" t="str" cm="1">
        <f t="array" ref="X292">_xlfn.IFS(P292&lt;5000,"Low",P292&lt;=20000,"Medium",P292&gt;20000,"High")</f>
        <v>High</v>
      </c>
    </row>
    <row r="293" spans="1:24" x14ac:dyDescent="0.35">
      <c r="A293" s="29" t="s">
        <v>142</v>
      </c>
      <c r="B293" s="21" t="s">
        <v>1037</v>
      </c>
      <c r="C293" s="22" t="s">
        <v>14854</v>
      </c>
      <c r="D293" s="21" t="s">
        <v>1172</v>
      </c>
      <c r="E293" s="21" t="s">
        <v>13739</v>
      </c>
      <c r="F293" s="21" t="s">
        <v>6974</v>
      </c>
      <c r="G293" s="21" t="s">
        <v>6984</v>
      </c>
      <c r="H293" s="21" t="s">
        <v>6995</v>
      </c>
      <c r="I293" s="21" t="s">
        <v>7002</v>
      </c>
      <c r="J293" s="22" t="s">
        <v>8371</v>
      </c>
      <c r="K293" s="21" t="s">
        <v>14437</v>
      </c>
      <c r="L293" s="21" t="s">
        <v>8340</v>
      </c>
      <c r="M293" s="21" t="s">
        <v>8347</v>
      </c>
      <c r="N293" s="21" t="s">
        <v>8352</v>
      </c>
      <c r="O293" s="21" t="s">
        <v>8358</v>
      </c>
      <c r="P293" s="26">
        <v>3590</v>
      </c>
      <c r="Q293" s="21" t="s">
        <v>8362</v>
      </c>
      <c r="R293" s="22" t="s">
        <v>8370</v>
      </c>
      <c r="S293" s="21">
        <v>3</v>
      </c>
      <c r="T293" s="21" t="s">
        <v>14843</v>
      </c>
      <c r="U293" s="23" t="str">
        <f>IF(Cleaned_Data!P293&gt;20000,"High-Bill","Normal-Bill")</f>
        <v>Normal-Bill</v>
      </c>
      <c r="V293" s="23" t="str">
        <f t="shared" si="8"/>
        <v>Senior-Citizen</v>
      </c>
      <c r="W293" s="23" t="str">
        <f t="shared" si="9"/>
        <v>Not-Required</v>
      </c>
      <c r="X293" s="24" t="str" cm="1">
        <f t="array" ref="X293">_xlfn.IFS(P293&lt;5000,"Low",P293&lt;=20000,"Medium",P293&gt;20000,"High")</f>
        <v>Low</v>
      </c>
    </row>
    <row r="294" spans="1:24" x14ac:dyDescent="0.35">
      <c r="A294" s="28" t="s">
        <v>283</v>
      </c>
      <c r="B294" s="17" t="s">
        <v>1021</v>
      </c>
      <c r="C294" s="17">
        <v>60</v>
      </c>
      <c r="D294" s="17" t="s">
        <v>1172</v>
      </c>
      <c r="E294" s="17" t="s">
        <v>8711</v>
      </c>
      <c r="F294" s="22" t="s">
        <v>8371</v>
      </c>
      <c r="G294" s="17" t="s">
        <v>6991</v>
      </c>
      <c r="H294" s="17" t="s">
        <v>6996</v>
      </c>
      <c r="I294" s="17" t="s">
        <v>7004</v>
      </c>
      <c r="J294" s="17" t="s">
        <v>13913</v>
      </c>
      <c r="K294" s="17" t="s">
        <v>14228</v>
      </c>
      <c r="L294" s="17" t="s">
        <v>8341</v>
      </c>
      <c r="M294" s="17" t="s">
        <v>8349</v>
      </c>
      <c r="N294" s="17" t="s">
        <v>8352</v>
      </c>
      <c r="O294" s="17" t="s">
        <v>8355</v>
      </c>
      <c r="P294" s="18">
        <v>0</v>
      </c>
      <c r="Q294" s="17" t="s">
        <v>8362</v>
      </c>
      <c r="R294" s="17" t="s">
        <v>14101</v>
      </c>
      <c r="S294" s="17">
        <v>3</v>
      </c>
      <c r="T294" s="17" t="s">
        <v>14844</v>
      </c>
      <c r="U294" s="19" t="str">
        <f>IF(Cleaned_Data!P294&gt;20000,"High-Bill","Normal-Bill")</f>
        <v>Normal-Bill</v>
      </c>
      <c r="V294" s="19" t="str">
        <f t="shared" si="8"/>
        <v>Senior-Citizen</v>
      </c>
      <c r="W294" s="19" t="str">
        <f t="shared" si="9"/>
        <v>Follow-Up-required</v>
      </c>
      <c r="X294" s="20" t="str" cm="1">
        <f t="array" ref="X294">_xlfn.IFS(P294&lt;5000,"Low",P294&lt;=20000,"Medium",P294&gt;20000,"High")</f>
        <v>Low</v>
      </c>
    </row>
    <row r="295" spans="1:24" x14ac:dyDescent="0.35">
      <c r="A295" s="29" t="s">
        <v>283</v>
      </c>
      <c r="B295" s="21" t="s">
        <v>1097</v>
      </c>
      <c r="C295" s="21">
        <v>63</v>
      </c>
      <c r="D295" s="21" t="s">
        <v>1172</v>
      </c>
      <c r="E295" s="21" t="s">
        <v>9017</v>
      </c>
      <c r="F295" s="22" t="s">
        <v>8371</v>
      </c>
      <c r="G295" s="21" t="s">
        <v>6992</v>
      </c>
      <c r="H295" s="21" t="s">
        <v>6994</v>
      </c>
      <c r="I295" s="21" t="s">
        <v>7005</v>
      </c>
      <c r="J295" s="21" t="s">
        <v>13952</v>
      </c>
      <c r="K295" s="21" t="s">
        <v>14288</v>
      </c>
      <c r="L295" s="21" t="s">
        <v>8339</v>
      </c>
      <c r="M295" s="21" t="s">
        <v>8348</v>
      </c>
      <c r="N295" s="21" t="s">
        <v>8352</v>
      </c>
      <c r="O295" s="21" t="s">
        <v>8355</v>
      </c>
      <c r="P295" s="18">
        <v>0</v>
      </c>
      <c r="Q295" s="21" t="s">
        <v>8362</v>
      </c>
      <c r="R295" s="22" t="s">
        <v>8370</v>
      </c>
      <c r="S295" s="21">
        <v>2</v>
      </c>
      <c r="T295" s="22" t="s">
        <v>8370</v>
      </c>
      <c r="U295" s="23" t="str">
        <f>IF(Cleaned_Data!P295&gt;20000,"High-Bill","Normal-Bill")</f>
        <v>Normal-Bill</v>
      </c>
      <c r="V295" s="23" t="str">
        <f t="shared" si="8"/>
        <v>Senior-Citizen</v>
      </c>
      <c r="W295" s="23" t="str">
        <f t="shared" si="9"/>
        <v>Not-Required</v>
      </c>
      <c r="X295" s="24" t="str" cm="1">
        <f t="array" ref="X295">_xlfn.IFS(P295&lt;5000,"Low",P295&lt;=20000,"Medium",P295&gt;20000,"High")</f>
        <v>Low</v>
      </c>
    </row>
    <row r="296" spans="1:24" x14ac:dyDescent="0.35">
      <c r="A296" s="28" t="s">
        <v>283</v>
      </c>
      <c r="B296" s="17" t="s">
        <v>1099</v>
      </c>
      <c r="C296" s="22" t="s">
        <v>14854</v>
      </c>
      <c r="D296" s="17" t="s">
        <v>1174</v>
      </c>
      <c r="E296" s="17" t="s">
        <v>9536</v>
      </c>
      <c r="F296" s="17" t="s">
        <v>6800</v>
      </c>
      <c r="G296" s="17" t="s">
        <v>6991</v>
      </c>
      <c r="H296" s="17" t="s">
        <v>7000</v>
      </c>
      <c r="I296" s="17" t="s">
        <v>7006</v>
      </c>
      <c r="J296" s="22" t="s">
        <v>8371</v>
      </c>
      <c r="K296" s="17" t="s">
        <v>14340</v>
      </c>
      <c r="L296" s="17" t="s">
        <v>8339</v>
      </c>
      <c r="M296" s="17" t="s">
        <v>8346</v>
      </c>
      <c r="N296" s="17" t="s">
        <v>8352</v>
      </c>
      <c r="O296" s="17" t="s">
        <v>14841</v>
      </c>
      <c r="P296" s="25">
        <v>13356</v>
      </c>
      <c r="Q296" s="17" t="s">
        <v>8364</v>
      </c>
      <c r="R296" s="22" t="s">
        <v>8370</v>
      </c>
      <c r="S296" s="17">
        <v>1</v>
      </c>
      <c r="T296" s="17" t="s">
        <v>14844</v>
      </c>
      <c r="U296" s="19" t="str">
        <f>IF(Cleaned_Data!P296&gt;20000,"High-Bill","Normal-Bill")</f>
        <v>Normal-Bill</v>
      </c>
      <c r="V296" s="19" t="str">
        <f t="shared" si="8"/>
        <v>Senior-Citizen</v>
      </c>
      <c r="W296" s="19" t="str">
        <f t="shared" si="9"/>
        <v>Not-Required</v>
      </c>
      <c r="X296" s="20" t="str" cm="1">
        <f t="array" ref="X296">_xlfn.IFS(P296&lt;5000,"Low",P296&lt;=20000,"Medium",P296&gt;20000,"High")</f>
        <v>Medium</v>
      </c>
    </row>
    <row r="297" spans="1:24" x14ac:dyDescent="0.35">
      <c r="A297" s="29" t="s">
        <v>283</v>
      </c>
      <c r="B297" s="21" t="s">
        <v>1092</v>
      </c>
      <c r="C297" s="22" t="s">
        <v>14854</v>
      </c>
      <c r="D297" s="21" t="s">
        <v>1174</v>
      </c>
      <c r="E297" s="21" t="s">
        <v>9687</v>
      </c>
      <c r="F297" s="21" t="s">
        <v>6854</v>
      </c>
      <c r="G297" s="21" t="s">
        <v>6989</v>
      </c>
      <c r="H297" s="21" t="s">
        <v>7000</v>
      </c>
      <c r="I297" s="21" t="s">
        <v>7007</v>
      </c>
      <c r="J297" s="22" t="s">
        <v>8371</v>
      </c>
      <c r="K297" s="21" t="s">
        <v>14669</v>
      </c>
      <c r="L297" s="21" t="s">
        <v>8343</v>
      </c>
      <c r="M297" s="21" t="s">
        <v>8346</v>
      </c>
      <c r="N297" s="21" t="s">
        <v>8351</v>
      </c>
      <c r="O297" s="21" t="s">
        <v>8359</v>
      </c>
      <c r="P297" s="26">
        <v>5867</v>
      </c>
      <c r="Q297" s="22" t="s">
        <v>8370</v>
      </c>
      <c r="R297" s="22" t="s">
        <v>8370</v>
      </c>
      <c r="S297" s="21">
        <v>3</v>
      </c>
      <c r="T297" s="21" t="s">
        <v>14844</v>
      </c>
      <c r="U297" s="23" t="str">
        <f>IF(Cleaned_Data!P297&gt;20000,"High-Bill","Normal-Bill")</f>
        <v>Normal-Bill</v>
      </c>
      <c r="V297" s="23" t="str">
        <f t="shared" si="8"/>
        <v>Senior-Citizen</v>
      </c>
      <c r="W297" s="23" t="str">
        <f t="shared" si="9"/>
        <v>Not-Required</v>
      </c>
      <c r="X297" s="24" t="str" cm="1">
        <f t="array" ref="X297">_xlfn.IFS(P297&lt;5000,"Low",P297&lt;=20000,"Medium",P297&gt;20000,"High")</f>
        <v>Medium</v>
      </c>
    </row>
    <row r="298" spans="1:24" x14ac:dyDescent="0.35">
      <c r="A298" s="28" t="s">
        <v>283</v>
      </c>
      <c r="B298" s="17" t="s">
        <v>1078</v>
      </c>
      <c r="C298" s="17">
        <v>42</v>
      </c>
      <c r="D298" s="17" t="s">
        <v>1172</v>
      </c>
      <c r="E298" s="17" t="s">
        <v>10003</v>
      </c>
      <c r="F298" s="17" t="s">
        <v>6722</v>
      </c>
      <c r="G298" s="17" t="s">
        <v>6987</v>
      </c>
      <c r="H298" s="17" t="s">
        <v>6998</v>
      </c>
      <c r="I298" s="17" t="s">
        <v>7001</v>
      </c>
      <c r="J298" s="22" t="s">
        <v>8371</v>
      </c>
      <c r="K298" s="17" t="s">
        <v>14721</v>
      </c>
      <c r="L298" s="17" t="s">
        <v>8345</v>
      </c>
      <c r="M298" s="17" t="s">
        <v>8348</v>
      </c>
      <c r="N298" s="17" t="s">
        <v>8354</v>
      </c>
      <c r="O298" s="17" t="s">
        <v>8359</v>
      </c>
      <c r="P298" s="25">
        <v>22716</v>
      </c>
      <c r="Q298" s="17" t="s">
        <v>8364</v>
      </c>
      <c r="R298" s="22" t="s">
        <v>8370</v>
      </c>
      <c r="S298" s="22" t="s">
        <v>8370</v>
      </c>
      <c r="T298" s="17" t="s">
        <v>14843</v>
      </c>
      <c r="U298" s="19" t="str">
        <f>IF(Cleaned_Data!P298&gt;20000,"High-Bill","Normal-Bill")</f>
        <v>High-Bill</v>
      </c>
      <c r="V298" s="19" t="str">
        <f t="shared" si="8"/>
        <v>Not-Senior-Citizen</v>
      </c>
      <c r="W298" s="19" t="str">
        <f t="shared" si="9"/>
        <v>Not-Required</v>
      </c>
      <c r="X298" s="20" t="str" cm="1">
        <f t="array" ref="X298">_xlfn.IFS(P298&lt;5000,"Low",P298&lt;=20000,"Medium",P298&gt;20000,"High")</f>
        <v>High</v>
      </c>
    </row>
    <row r="299" spans="1:24" x14ac:dyDescent="0.35">
      <c r="A299" s="29" t="s">
        <v>283</v>
      </c>
      <c r="B299" s="21" t="s">
        <v>1114</v>
      </c>
      <c r="C299" s="22" t="s">
        <v>14854</v>
      </c>
      <c r="D299" s="21" t="s">
        <v>1172</v>
      </c>
      <c r="E299" s="21" t="s">
        <v>11744</v>
      </c>
      <c r="F299" s="21" t="s">
        <v>6761</v>
      </c>
      <c r="G299" s="21" t="s">
        <v>6991</v>
      </c>
      <c r="H299" s="21" t="s">
        <v>6996</v>
      </c>
      <c r="I299" s="21" t="s">
        <v>7001</v>
      </c>
      <c r="J299" s="21" t="s">
        <v>14143</v>
      </c>
      <c r="K299" s="21" t="s">
        <v>14720</v>
      </c>
      <c r="L299" s="21" t="s">
        <v>8344</v>
      </c>
      <c r="M299" s="21" t="s">
        <v>8347</v>
      </c>
      <c r="N299" s="21" t="s">
        <v>8351</v>
      </c>
      <c r="O299" s="21" t="s">
        <v>14842</v>
      </c>
      <c r="P299" s="18">
        <v>0</v>
      </c>
      <c r="Q299" s="21" t="s">
        <v>8363</v>
      </c>
      <c r="R299" s="21" t="s">
        <v>13903</v>
      </c>
      <c r="S299" s="21">
        <v>5</v>
      </c>
      <c r="T299" s="22" t="s">
        <v>8370</v>
      </c>
      <c r="U299" s="23" t="str">
        <f>IF(Cleaned_Data!P299&gt;20000,"High-Bill","Normal-Bill")</f>
        <v>Normal-Bill</v>
      </c>
      <c r="V299" s="23" t="str">
        <f t="shared" si="8"/>
        <v>Senior-Citizen</v>
      </c>
      <c r="W299" s="23" t="str">
        <f t="shared" si="9"/>
        <v>Follow-Up-required</v>
      </c>
      <c r="X299" s="24" t="str" cm="1">
        <f t="array" ref="X299">_xlfn.IFS(P299&lt;5000,"Low",P299&lt;=20000,"Medium",P299&gt;20000,"High")</f>
        <v>Low</v>
      </c>
    </row>
    <row r="300" spans="1:24" x14ac:dyDescent="0.35">
      <c r="A300" s="28" t="s">
        <v>283</v>
      </c>
      <c r="B300" s="17" t="s">
        <v>1166</v>
      </c>
      <c r="C300" s="17">
        <v>54</v>
      </c>
      <c r="D300" s="17" t="s">
        <v>1174</v>
      </c>
      <c r="E300" s="17" t="s">
        <v>12491</v>
      </c>
      <c r="F300" s="22" t="s">
        <v>8371</v>
      </c>
      <c r="G300" s="17" t="s">
        <v>6987</v>
      </c>
      <c r="H300" s="17" t="s">
        <v>6997</v>
      </c>
      <c r="I300" s="17" t="s">
        <v>7004</v>
      </c>
      <c r="J300" s="22" t="s">
        <v>8371</v>
      </c>
      <c r="K300" s="17" t="s">
        <v>14223</v>
      </c>
      <c r="L300" s="17" t="s">
        <v>8338</v>
      </c>
      <c r="M300" s="17" t="s">
        <v>8347</v>
      </c>
      <c r="N300" s="17" t="s">
        <v>8352</v>
      </c>
      <c r="O300" s="17" t="s">
        <v>8358</v>
      </c>
      <c r="P300" s="18">
        <v>0</v>
      </c>
      <c r="Q300" s="17" t="s">
        <v>8362</v>
      </c>
      <c r="R300" s="22" t="s">
        <v>8370</v>
      </c>
      <c r="S300" s="17">
        <v>5</v>
      </c>
      <c r="T300" s="17" t="s">
        <v>14843</v>
      </c>
      <c r="U300" s="19" t="str">
        <f>IF(Cleaned_Data!P300&gt;20000,"High-Bill","Normal-Bill")</f>
        <v>Normal-Bill</v>
      </c>
      <c r="V300" s="19" t="str">
        <f t="shared" si="8"/>
        <v>Not-Senior-Citizen</v>
      </c>
      <c r="W300" s="19" t="str">
        <f t="shared" si="9"/>
        <v>Not-Required</v>
      </c>
      <c r="X300" s="20" t="str" cm="1">
        <f t="array" ref="X300">_xlfn.IFS(P300&lt;5000,"Low",P300&lt;=20000,"Medium",P300&gt;20000,"High")</f>
        <v>Low</v>
      </c>
    </row>
    <row r="301" spans="1:24" x14ac:dyDescent="0.35">
      <c r="A301" s="29" t="s">
        <v>283</v>
      </c>
      <c r="B301" s="21" t="s">
        <v>1040</v>
      </c>
      <c r="C301" s="21">
        <v>54</v>
      </c>
      <c r="D301" s="22" t="s">
        <v>14847</v>
      </c>
      <c r="E301" s="21" t="s">
        <v>12659</v>
      </c>
      <c r="F301" s="21" t="s">
        <v>6695</v>
      </c>
      <c r="G301" s="21" t="s">
        <v>6986</v>
      </c>
      <c r="H301" s="21" t="s">
        <v>6997</v>
      </c>
      <c r="I301" s="21" t="s">
        <v>7001</v>
      </c>
      <c r="J301" s="21" t="s">
        <v>7278</v>
      </c>
      <c r="K301" s="21" t="s">
        <v>14618</v>
      </c>
      <c r="L301" s="21" t="s">
        <v>8339</v>
      </c>
      <c r="M301" s="21" t="s">
        <v>8350</v>
      </c>
      <c r="N301" s="21" t="s">
        <v>8352</v>
      </c>
      <c r="O301" s="21" t="s">
        <v>8359</v>
      </c>
      <c r="P301" s="18">
        <v>0</v>
      </c>
      <c r="Q301" s="21" t="s">
        <v>8362</v>
      </c>
      <c r="R301" s="22" t="s">
        <v>8370</v>
      </c>
      <c r="S301" s="21">
        <v>4</v>
      </c>
      <c r="T301" s="21" t="s">
        <v>14844</v>
      </c>
      <c r="U301" s="23" t="str">
        <f>IF(Cleaned_Data!P301&gt;20000,"High-Bill","Normal-Bill")</f>
        <v>Normal-Bill</v>
      </c>
      <c r="V301" s="23" t="str">
        <f t="shared" si="8"/>
        <v>Not-Senior-Citizen</v>
      </c>
      <c r="W301" s="23" t="str">
        <f t="shared" si="9"/>
        <v>Not-Required</v>
      </c>
      <c r="X301" s="24" t="str" cm="1">
        <f t="array" ref="X301">_xlfn.IFS(P301&lt;5000,"Low",P301&lt;=20000,"Medium",P301&gt;20000,"High")</f>
        <v>Low</v>
      </c>
    </row>
    <row r="302" spans="1:24" x14ac:dyDescent="0.35">
      <c r="A302" s="28" t="s">
        <v>283</v>
      </c>
      <c r="B302" s="17" t="s">
        <v>1050</v>
      </c>
      <c r="C302" s="22" t="s">
        <v>14854</v>
      </c>
      <c r="D302" s="17" t="s">
        <v>1174</v>
      </c>
      <c r="E302" s="17" t="s">
        <v>13215</v>
      </c>
      <c r="F302" s="22" t="s">
        <v>8371</v>
      </c>
      <c r="G302" s="17" t="s">
        <v>6984</v>
      </c>
      <c r="H302" s="17" t="s">
        <v>6999</v>
      </c>
      <c r="I302" s="17" t="s">
        <v>7007</v>
      </c>
      <c r="J302" s="17" t="s">
        <v>14110</v>
      </c>
      <c r="K302" s="17" t="s">
        <v>14755</v>
      </c>
      <c r="L302" s="17" t="s">
        <v>8338</v>
      </c>
      <c r="M302" s="17" t="s">
        <v>8347</v>
      </c>
      <c r="N302" s="17" t="s">
        <v>8352</v>
      </c>
      <c r="O302" s="17" t="s">
        <v>14842</v>
      </c>
      <c r="P302" s="18">
        <v>0</v>
      </c>
      <c r="Q302" s="17" t="s">
        <v>8363</v>
      </c>
      <c r="R302" s="22" t="s">
        <v>8370</v>
      </c>
      <c r="S302" s="22" t="s">
        <v>8370</v>
      </c>
      <c r="T302" s="17" t="s">
        <v>14845</v>
      </c>
      <c r="U302" s="19" t="str">
        <f>IF(Cleaned_Data!P302&gt;20000,"High-Bill","Normal-Bill")</f>
        <v>Normal-Bill</v>
      </c>
      <c r="V302" s="19" t="str">
        <f t="shared" si="8"/>
        <v>Senior-Citizen</v>
      </c>
      <c r="W302" s="19" t="str">
        <f t="shared" si="9"/>
        <v>Not-Required</v>
      </c>
      <c r="X302" s="20" t="str" cm="1">
        <f t="array" ref="X302">_xlfn.IFS(P302&lt;5000,"Low",P302&lt;=20000,"Medium",P302&gt;20000,"High")</f>
        <v>Low</v>
      </c>
    </row>
    <row r="303" spans="1:24" x14ac:dyDescent="0.35">
      <c r="A303" s="29" t="s">
        <v>81</v>
      </c>
      <c r="B303" s="21" t="s">
        <v>1067</v>
      </c>
      <c r="C303" s="21">
        <v>48</v>
      </c>
      <c r="D303" s="22" t="s">
        <v>14847</v>
      </c>
      <c r="E303" s="21" t="s">
        <v>8463</v>
      </c>
      <c r="F303" s="21" t="s">
        <v>6716</v>
      </c>
      <c r="G303" s="21" t="s">
        <v>6993</v>
      </c>
      <c r="H303" s="21" t="s">
        <v>6994</v>
      </c>
      <c r="I303" s="21" t="s">
        <v>7003</v>
      </c>
      <c r="J303" s="21" t="s">
        <v>13914</v>
      </c>
      <c r="K303" s="21" t="s">
        <v>14239</v>
      </c>
      <c r="L303" s="21" t="s">
        <v>8343</v>
      </c>
      <c r="M303" s="21" t="s">
        <v>8347</v>
      </c>
      <c r="N303" s="21" t="s">
        <v>8353</v>
      </c>
      <c r="O303" s="21" t="s">
        <v>8359</v>
      </c>
      <c r="P303" s="26">
        <v>27690</v>
      </c>
      <c r="Q303" s="21" t="s">
        <v>8363</v>
      </c>
      <c r="R303" s="21" t="s">
        <v>14151</v>
      </c>
      <c r="S303" s="21">
        <v>4</v>
      </c>
      <c r="T303" s="22" t="s">
        <v>8370</v>
      </c>
      <c r="U303" s="23" t="str">
        <f>IF(Cleaned_Data!P303&gt;20000,"High-Bill","Normal-Bill")</f>
        <v>High-Bill</v>
      </c>
      <c r="V303" s="23" t="str">
        <f t="shared" si="8"/>
        <v>Not-Senior-Citizen</v>
      </c>
      <c r="W303" s="23" t="str">
        <f t="shared" si="9"/>
        <v>Follow-Up-required</v>
      </c>
      <c r="X303" s="24" t="str" cm="1">
        <f t="array" ref="X303">_xlfn.IFS(P303&lt;5000,"Low",P303&lt;=20000,"Medium",P303&gt;20000,"High")</f>
        <v>High</v>
      </c>
    </row>
    <row r="304" spans="1:24" x14ac:dyDescent="0.35">
      <c r="A304" s="28" t="s">
        <v>81</v>
      </c>
      <c r="B304" s="17" t="s">
        <v>1020</v>
      </c>
      <c r="C304" s="22" t="s">
        <v>14854</v>
      </c>
      <c r="D304" s="17" t="s">
        <v>1172</v>
      </c>
      <c r="E304" s="17" t="s">
        <v>8977</v>
      </c>
      <c r="F304" s="22" t="s">
        <v>8371</v>
      </c>
      <c r="G304" s="17" t="s">
        <v>6989</v>
      </c>
      <c r="H304" s="17" t="s">
        <v>7000</v>
      </c>
      <c r="I304" s="17" t="s">
        <v>7004</v>
      </c>
      <c r="J304" s="17" t="s">
        <v>7420</v>
      </c>
      <c r="K304" s="17" t="s">
        <v>14536</v>
      </c>
      <c r="L304" s="17" t="s">
        <v>8338</v>
      </c>
      <c r="M304" s="17" t="s">
        <v>8349</v>
      </c>
      <c r="N304" s="17" t="s">
        <v>8352</v>
      </c>
      <c r="O304" s="17" t="s">
        <v>8355</v>
      </c>
      <c r="P304" s="18">
        <v>0</v>
      </c>
      <c r="Q304" s="17" t="s">
        <v>8363</v>
      </c>
      <c r="R304" s="22" t="s">
        <v>8370</v>
      </c>
      <c r="S304" s="17">
        <v>4</v>
      </c>
      <c r="T304" s="22" t="s">
        <v>8370</v>
      </c>
      <c r="U304" s="19" t="str">
        <f>IF(Cleaned_Data!P304&gt;20000,"High-Bill","Normal-Bill")</f>
        <v>Normal-Bill</v>
      </c>
      <c r="V304" s="19" t="str">
        <f t="shared" si="8"/>
        <v>Senior-Citizen</v>
      </c>
      <c r="W304" s="19" t="str">
        <f t="shared" si="9"/>
        <v>Not-Required</v>
      </c>
      <c r="X304" s="20" t="str" cm="1">
        <f t="array" ref="X304">_xlfn.IFS(P304&lt;5000,"Low",P304&lt;=20000,"Medium",P304&gt;20000,"High")</f>
        <v>Low</v>
      </c>
    </row>
    <row r="305" spans="1:24" x14ac:dyDescent="0.35">
      <c r="A305" s="29" t="s">
        <v>81</v>
      </c>
      <c r="B305" s="21" t="s">
        <v>1092</v>
      </c>
      <c r="C305" s="21">
        <v>55</v>
      </c>
      <c r="D305" s="21" t="s">
        <v>1174</v>
      </c>
      <c r="E305" s="21" t="s">
        <v>11248</v>
      </c>
      <c r="F305" s="22" t="s">
        <v>8371</v>
      </c>
      <c r="G305" s="21" t="s">
        <v>6991</v>
      </c>
      <c r="H305" s="21" t="s">
        <v>6995</v>
      </c>
      <c r="I305" s="21" t="s">
        <v>7004</v>
      </c>
      <c r="J305" s="22" t="s">
        <v>8371</v>
      </c>
      <c r="K305" s="21" t="s">
        <v>14472</v>
      </c>
      <c r="L305" s="21" t="s">
        <v>8345</v>
      </c>
      <c r="M305" s="21" t="s">
        <v>8350</v>
      </c>
      <c r="N305" s="21" t="s">
        <v>8352</v>
      </c>
      <c r="O305" s="21" t="s">
        <v>8359</v>
      </c>
      <c r="P305" s="26">
        <v>25233</v>
      </c>
      <c r="Q305" s="21" t="s">
        <v>8362</v>
      </c>
      <c r="R305" s="22" t="s">
        <v>8370</v>
      </c>
      <c r="S305" s="21">
        <v>5</v>
      </c>
      <c r="T305" s="22" t="s">
        <v>8370</v>
      </c>
      <c r="U305" s="23" t="str">
        <f>IF(Cleaned_Data!P305&gt;20000,"High-Bill","Normal-Bill")</f>
        <v>High-Bill</v>
      </c>
      <c r="V305" s="23" t="str">
        <f t="shared" si="8"/>
        <v>Not-Senior-Citizen</v>
      </c>
      <c r="W305" s="23" t="str">
        <f t="shared" si="9"/>
        <v>Not-Required</v>
      </c>
      <c r="X305" s="24" t="str" cm="1">
        <f t="array" ref="X305">_xlfn.IFS(P305&lt;5000,"Low",P305&lt;=20000,"Medium",P305&gt;20000,"High")</f>
        <v>High</v>
      </c>
    </row>
    <row r="306" spans="1:24" x14ac:dyDescent="0.35">
      <c r="A306" s="28" t="s">
        <v>81</v>
      </c>
      <c r="B306" s="17" t="s">
        <v>1126</v>
      </c>
      <c r="C306" s="22" t="s">
        <v>14854</v>
      </c>
      <c r="D306" s="17" t="s">
        <v>1174</v>
      </c>
      <c r="E306" s="17" t="s">
        <v>11999</v>
      </c>
      <c r="F306" s="22" t="s">
        <v>8371</v>
      </c>
      <c r="G306" s="17" t="s">
        <v>6987</v>
      </c>
      <c r="H306" s="17" t="s">
        <v>6999</v>
      </c>
      <c r="I306" s="17" t="s">
        <v>7007</v>
      </c>
      <c r="J306" s="17" t="s">
        <v>7381</v>
      </c>
      <c r="K306" s="17" t="s">
        <v>14672</v>
      </c>
      <c r="L306" s="17" t="s">
        <v>8341</v>
      </c>
      <c r="M306" s="17" t="s">
        <v>8350</v>
      </c>
      <c r="N306" s="17" t="s">
        <v>8351</v>
      </c>
      <c r="O306" s="17" t="s">
        <v>8358</v>
      </c>
      <c r="P306" s="18">
        <v>0</v>
      </c>
      <c r="Q306" s="17" t="s">
        <v>8363</v>
      </c>
      <c r="R306" s="17" t="s">
        <v>14021</v>
      </c>
      <c r="S306" s="17">
        <v>1</v>
      </c>
      <c r="T306" s="17" t="s">
        <v>14844</v>
      </c>
      <c r="U306" s="19" t="str">
        <f>IF(Cleaned_Data!P306&gt;20000,"High-Bill","Normal-Bill")</f>
        <v>Normal-Bill</v>
      </c>
      <c r="V306" s="19" t="str">
        <f t="shared" si="8"/>
        <v>Senior-Citizen</v>
      </c>
      <c r="W306" s="19" t="str">
        <f t="shared" si="9"/>
        <v>Follow-Up-required</v>
      </c>
      <c r="X306" s="20" t="str" cm="1">
        <f t="array" ref="X306">_xlfn.IFS(P306&lt;5000,"Low",P306&lt;=20000,"Medium",P306&gt;20000,"High")</f>
        <v>Low</v>
      </c>
    </row>
    <row r="307" spans="1:24" x14ac:dyDescent="0.35">
      <c r="A307" s="29" t="s">
        <v>372</v>
      </c>
      <c r="B307" s="21" t="s">
        <v>1158</v>
      </c>
      <c r="C307" s="22" t="s">
        <v>14854</v>
      </c>
      <c r="D307" s="21" t="s">
        <v>1174</v>
      </c>
      <c r="E307" s="21" t="s">
        <v>8844</v>
      </c>
      <c r="F307" s="22" t="s">
        <v>8371</v>
      </c>
      <c r="G307" s="21" t="s">
        <v>6988</v>
      </c>
      <c r="H307" s="21" t="s">
        <v>7000</v>
      </c>
      <c r="I307" s="21" t="s">
        <v>7002</v>
      </c>
      <c r="J307" s="22" t="s">
        <v>8371</v>
      </c>
      <c r="K307" s="21" t="s">
        <v>14474</v>
      </c>
      <c r="L307" s="21" t="s">
        <v>8345</v>
      </c>
      <c r="M307" s="21" t="s">
        <v>8349</v>
      </c>
      <c r="N307" s="21" t="s">
        <v>8351</v>
      </c>
      <c r="O307" s="21" t="s">
        <v>8358</v>
      </c>
      <c r="P307" s="26">
        <v>38853</v>
      </c>
      <c r="Q307" s="21" t="s">
        <v>8364</v>
      </c>
      <c r="R307" s="22" t="s">
        <v>8370</v>
      </c>
      <c r="S307" s="21">
        <v>3</v>
      </c>
      <c r="T307" s="21" t="s">
        <v>14843</v>
      </c>
      <c r="U307" s="23" t="str">
        <f>IF(Cleaned_Data!P307&gt;20000,"High-Bill","Normal-Bill")</f>
        <v>High-Bill</v>
      </c>
      <c r="V307" s="23" t="str">
        <f t="shared" si="8"/>
        <v>Senior-Citizen</v>
      </c>
      <c r="W307" s="23" t="str">
        <f t="shared" si="9"/>
        <v>Not-Required</v>
      </c>
      <c r="X307" s="24" t="str" cm="1">
        <f t="array" ref="X307">_xlfn.IFS(P307&lt;5000,"Low",P307&lt;=20000,"Medium",P307&gt;20000,"High")</f>
        <v>High</v>
      </c>
    </row>
    <row r="308" spans="1:24" x14ac:dyDescent="0.35">
      <c r="A308" s="28" t="s">
        <v>372</v>
      </c>
      <c r="B308" s="17" t="s">
        <v>1027</v>
      </c>
      <c r="C308" s="17">
        <v>2</v>
      </c>
      <c r="D308" s="17" t="s">
        <v>1172</v>
      </c>
      <c r="E308" s="17" t="s">
        <v>9731</v>
      </c>
      <c r="F308" s="17" t="s">
        <v>6769</v>
      </c>
      <c r="G308" s="17" t="s">
        <v>6991</v>
      </c>
      <c r="H308" s="17" t="s">
        <v>7000</v>
      </c>
      <c r="I308" s="17" t="s">
        <v>7004</v>
      </c>
      <c r="J308" s="17" t="s">
        <v>14056</v>
      </c>
      <c r="K308" s="17" t="s">
        <v>14719</v>
      </c>
      <c r="L308" s="17" t="s">
        <v>8345</v>
      </c>
      <c r="M308" s="17" t="s">
        <v>8346</v>
      </c>
      <c r="N308" s="17" t="s">
        <v>8353</v>
      </c>
      <c r="O308" s="17" t="s">
        <v>8355</v>
      </c>
      <c r="P308" s="25">
        <v>18970</v>
      </c>
      <c r="Q308" s="22" t="s">
        <v>8370</v>
      </c>
      <c r="R308" s="17" t="s">
        <v>14137</v>
      </c>
      <c r="S308" s="22" t="s">
        <v>8370</v>
      </c>
      <c r="T308" s="17" t="s">
        <v>14843</v>
      </c>
      <c r="U308" s="19" t="str">
        <f>IF(Cleaned_Data!P308&gt;20000,"High-Bill","Normal-Bill")</f>
        <v>Normal-Bill</v>
      </c>
      <c r="V308" s="19" t="str">
        <f t="shared" si="8"/>
        <v>Not-Senior-Citizen</v>
      </c>
      <c r="W308" s="19" t="str">
        <f t="shared" si="9"/>
        <v>Follow-Up-required</v>
      </c>
      <c r="X308" s="20" t="str" cm="1">
        <f t="array" ref="X308">_xlfn.IFS(P308&lt;5000,"Low",P308&lt;=20000,"Medium",P308&gt;20000,"High")</f>
        <v>Medium</v>
      </c>
    </row>
    <row r="309" spans="1:24" x14ac:dyDescent="0.35">
      <c r="A309" s="29" t="s">
        <v>372</v>
      </c>
      <c r="B309" s="21" t="s">
        <v>1074</v>
      </c>
      <c r="C309" s="22" t="s">
        <v>14854</v>
      </c>
      <c r="D309" s="21" t="s">
        <v>1174</v>
      </c>
      <c r="E309" s="21" t="s">
        <v>9971</v>
      </c>
      <c r="F309" s="21" t="s">
        <v>6806</v>
      </c>
      <c r="G309" s="21" t="s">
        <v>6989</v>
      </c>
      <c r="H309" s="21" t="s">
        <v>6997</v>
      </c>
      <c r="I309" s="21" t="s">
        <v>7005</v>
      </c>
      <c r="J309" s="21" t="s">
        <v>13909</v>
      </c>
      <c r="K309" s="21" t="s">
        <v>14268</v>
      </c>
      <c r="L309" s="21" t="s">
        <v>8339</v>
      </c>
      <c r="M309" s="21" t="s">
        <v>8349</v>
      </c>
      <c r="N309" s="21" t="s">
        <v>8353</v>
      </c>
      <c r="O309" s="21" t="s">
        <v>8355</v>
      </c>
      <c r="P309" s="18">
        <v>0</v>
      </c>
      <c r="Q309" s="21" t="s">
        <v>8364</v>
      </c>
      <c r="R309" s="21" t="s">
        <v>13990</v>
      </c>
      <c r="S309" s="21">
        <v>5</v>
      </c>
      <c r="T309" s="21" t="s">
        <v>14845</v>
      </c>
      <c r="U309" s="23" t="str">
        <f>IF(Cleaned_Data!P309&gt;20000,"High-Bill","Normal-Bill")</f>
        <v>Normal-Bill</v>
      </c>
      <c r="V309" s="23" t="str">
        <f t="shared" si="8"/>
        <v>Senior-Citizen</v>
      </c>
      <c r="W309" s="23" t="str">
        <f t="shared" si="9"/>
        <v>Follow-Up-required</v>
      </c>
      <c r="X309" s="24" t="str" cm="1">
        <f t="array" ref="X309">_xlfn.IFS(P309&lt;5000,"Low",P309&lt;=20000,"Medium",P309&gt;20000,"High")</f>
        <v>Low</v>
      </c>
    </row>
    <row r="310" spans="1:24" x14ac:dyDescent="0.35">
      <c r="A310" s="28" t="s">
        <v>372</v>
      </c>
      <c r="B310" s="17" t="s">
        <v>1078</v>
      </c>
      <c r="C310" s="17">
        <v>73</v>
      </c>
      <c r="D310" s="17" t="s">
        <v>1174</v>
      </c>
      <c r="E310" s="17" t="s">
        <v>10571</v>
      </c>
      <c r="F310" s="22" t="s">
        <v>8371</v>
      </c>
      <c r="G310" s="17" t="s">
        <v>6991</v>
      </c>
      <c r="H310" s="17" t="s">
        <v>6997</v>
      </c>
      <c r="I310" s="17" t="s">
        <v>7003</v>
      </c>
      <c r="J310" s="17" t="s">
        <v>13985</v>
      </c>
      <c r="K310" s="17" t="s">
        <v>14482</v>
      </c>
      <c r="L310" s="17" t="s">
        <v>8344</v>
      </c>
      <c r="M310" s="17" t="s">
        <v>8346</v>
      </c>
      <c r="N310" s="17" t="s">
        <v>8354</v>
      </c>
      <c r="O310" s="17" t="s">
        <v>8358</v>
      </c>
      <c r="P310" s="25">
        <v>5078</v>
      </c>
      <c r="Q310" s="22" t="s">
        <v>8370</v>
      </c>
      <c r="R310" s="22" t="s">
        <v>8370</v>
      </c>
      <c r="S310" s="17">
        <v>4</v>
      </c>
      <c r="T310" s="17" t="s">
        <v>14844</v>
      </c>
      <c r="U310" s="19" t="str">
        <f>IF(Cleaned_Data!P310&gt;20000,"High-Bill","Normal-Bill")</f>
        <v>Normal-Bill</v>
      </c>
      <c r="V310" s="19" t="str">
        <f t="shared" si="8"/>
        <v>Senior-Citizen</v>
      </c>
      <c r="W310" s="19" t="str">
        <f t="shared" si="9"/>
        <v>Not-Required</v>
      </c>
      <c r="X310" s="20" t="str" cm="1">
        <f t="array" ref="X310">_xlfn.IFS(P310&lt;5000,"Low",P310&lt;=20000,"Medium",P310&gt;20000,"High")</f>
        <v>Medium</v>
      </c>
    </row>
    <row r="311" spans="1:24" x14ac:dyDescent="0.35">
      <c r="A311" s="29" t="s">
        <v>372</v>
      </c>
      <c r="B311" s="21" t="s">
        <v>1140</v>
      </c>
      <c r="C311" s="22" t="s">
        <v>14854</v>
      </c>
      <c r="D311" s="21" t="s">
        <v>1174</v>
      </c>
      <c r="E311" s="21" t="s">
        <v>13139</v>
      </c>
      <c r="F311" s="22" t="s">
        <v>8371</v>
      </c>
      <c r="G311" s="21" t="s">
        <v>6992</v>
      </c>
      <c r="H311" s="21" t="s">
        <v>6994</v>
      </c>
      <c r="I311" s="21" t="s">
        <v>7005</v>
      </c>
      <c r="J311" s="21" t="s">
        <v>13960</v>
      </c>
      <c r="K311" s="21" t="s">
        <v>14473</v>
      </c>
      <c r="L311" s="21" t="s">
        <v>8345</v>
      </c>
      <c r="M311" s="21" t="s">
        <v>8349</v>
      </c>
      <c r="N311" s="21" t="s">
        <v>8351</v>
      </c>
      <c r="O311" s="21" t="s">
        <v>8359</v>
      </c>
      <c r="P311" s="18">
        <v>0</v>
      </c>
      <c r="Q311" s="21" t="s">
        <v>8363</v>
      </c>
      <c r="R311" s="22" t="s">
        <v>8370</v>
      </c>
      <c r="S311" s="21">
        <v>1</v>
      </c>
      <c r="T311" s="22" t="s">
        <v>8370</v>
      </c>
      <c r="U311" s="23" t="str">
        <f>IF(Cleaned_Data!P311&gt;20000,"High-Bill","Normal-Bill")</f>
        <v>Normal-Bill</v>
      </c>
      <c r="V311" s="23" t="str">
        <f t="shared" si="8"/>
        <v>Senior-Citizen</v>
      </c>
      <c r="W311" s="23" t="str">
        <f t="shared" si="9"/>
        <v>Not-Required</v>
      </c>
      <c r="X311" s="24" t="str" cm="1">
        <f t="array" ref="X311">_xlfn.IFS(P311&lt;5000,"Low",P311&lt;=20000,"Medium",P311&gt;20000,"High")</f>
        <v>Low</v>
      </c>
    </row>
    <row r="312" spans="1:24" x14ac:dyDescent="0.35">
      <c r="A312" s="28" t="s">
        <v>372</v>
      </c>
      <c r="B312" s="17" t="s">
        <v>1072</v>
      </c>
      <c r="C312" s="17">
        <v>42</v>
      </c>
      <c r="D312" s="17" t="s">
        <v>1174</v>
      </c>
      <c r="E312" s="17" t="s">
        <v>13363</v>
      </c>
      <c r="F312" s="17" t="s">
        <v>6864</v>
      </c>
      <c r="G312" s="17" t="s">
        <v>6991</v>
      </c>
      <c r="H312" s="17" t="s">
        <v>6999</v>
      </c>
      <c r="I312" s="17" t="s">
        <v>7005</v>
      </c>
      <c r="J312" s="22" t="s">
        <v>8371</v>
      </c>
      <c r="K312" s="17" t="s">
        <v>14503</v>
      </c>
      <c r="L312" s="17" t="s">
        <v>8341</v>
      </c>
      <c r="M312" s="17" t="s">
        <v>8348</v>
      </c>
      <c r="N312" s="17" t="s">
        <v>8352</v>
      </c>
      <c r="O312" s="17" t="s">
        <v>8358</v>
      </c>
      <c r="P312" s="18">
        <v>0</v>
      </c>
      <c r="Q312" s="17" t="s">
        <v>8363</v>
      </c>
      <c r="R312" s="17" t="s">
        <v>13991</v>
      </c>
      <c r="S312" s="17">
        <v>4</v>
      </c>
      <c r="T312" s="17" t="s">
        <v>14844</v>
      </c>
      <c r="U312" s="19" t="str">
        <f>IF(Cleaned_Data!P312&gt;20000,"High-Bill","Normal-Bill")</f>
        <v>Normal-Bill</v>
      </c>
      <c r="V312" s="19" t="str">
        <f t="shared" si="8"/>
        <v>Not-Senior-Citizen</v>
      </c>
      <c r="W312" s="19" t="str">
        <f t="shared" si="9"/>
        <v>Follow-Up-required</v>
      </c>
      <c r="X312" s="20" t="str" cm="1">
        <f t="array" ref="X312">_xlfn.IFS(P312&lt;5000,"Low",P312&lt;=20000,"Medium",P312&gt;20000,"High")</f>
        <v>Low</v>
      </c>
    </row>
    <row r="313" spans="1:24" x14ac:dyDescent="0.35">
      <c r="A313" s="29" t="s">
        <v>372</v>
      </c>
      <c r="B313" s="21" t="s">
        <v>1035</v>
      </c>
      <c r="C313" s="21">
        <v>45</v>
      </c>
      <c r="D313" s="21" t="s">
        <v>1172</v>
      </c>
      <c r="E313" s="21" t="s">
        <v>13823</v>
      </c>
      <c r="F313" s="22" t="s">
        <v>8371</v>
      </c>
      <c r="G313" s="21" t="s">
        <v>6990</v>
      </c>
      <c r="H313" s="21" t="s">
        <v>7000</v>
      </c>
      <c r="I313" s="21" t="s">
        <v>7001</v>
      </c>
      <c r="J313" s="22" t="s">
        <v>8371</v>
      </c>
      <c r="K313" s="21" t="s">
        <v>14195</v>
      </c>
      <c r="L313" s="21" t="s">
        <v>8339</v>
      </c>
      <c r="M313" s="21" t="s">
        <v>8348</v>
      </c>
      <c r="N313" s="21" t="s">
        <v>8354</v>
      </c>
      <c r="O313" s="21" t="s">
        <v>8358</v>
      </c>
      <c r="P313" s="26">
        <v>46219</v>
      </c>
      <c r="Q313" s="22" t="s">
        <v>8370</v>
      </c>
      <c r="R313" s="22" t="s">
        <v>8370</v>
      </c>
      <c r="S313" s="22" t="s">
        <v>8370</v>
      </c>
      <c r="T313" s="21" t="s">
        <v>14844</v>
      </c>
      <c r="U313" s="23" t="str">
        <f>IF(Cleaned_Data!P313&gt;20000,"High-Bill","Normal-Bill")</f>
        <v>High-Bill</v>
      </c>
      <c r="V313" s="23" t="str">
        <f t="shared" si="8"/>
        <v>Not-Senior-Citizen</v>
      </c>
      <c r="W313" s="23" t="str">
        <f t="shared" si="9"/>
        <v>Not-Required</v>
      </c>
      <c r="X313" s="24" t="str" cm="1">
        <f t="array" ref="X313">_xlfn.IFS(P313&lt;5000,"Low",P313&lt;=20000,"Medium",P313&gt;20000,"High")</f>
        <v>High</v>
      </c>
    </row>
    <row r="314" spans="1:24" x14ac:dyDescent="0.35">
      <c r="A314" s="28" t="s">
        <v>385</v>
      </c>
      <c r="B314" s="17" t="s">
        <v>1072</v>
      </c>
      <c r="C314" s="22" t="s">
        <v>14854</v>
      </c>
      <c r="D314" s="17" t="s">
        <v>1174</v>
      </c>
      <c r="E314" s="17" t="s">
        <v>8861</v>
      </c>
      <c r="F314" s="17" t="s">
        <v>6864</v>
      </c>
      <c r="G314" s="17" t="s">
        <v>6984</v>
      </c>
      <c r="H314" s="17" t="s">
        <v>6997</v>
      </c>
      <c r="I314" s="17" t="s">
        <v>7002</v>
      </c>
      <c r="J314" s="17" t="s">
        <v>13966</v>
      </c>
      <c r="K314" s="17" t="s">
        <v>14293</v>
      </c>
      <c r="L314" s="17" t="s">
        <v>8343</v>
      </c>
      <c r="M314" s="17" t="s">
        <v>8347</v>
      </c>
      <c r="N314" s="17" t="s">
        <v>8354</v>
      </c>
      <c r="O314" s="17" t="s">
        <v>8359</v>
      </c>
      <c r="P314" s="18">
        <v>0</v>
      </c>
      <c r="Q314" s="17" t="s">
        <v>8363</v>
      </c>
      <c r="R314" s="22" t="s">
        <v>8370</v>
      </c>
      <c r="S314" s="17">
        <v>3</v>
      </c>
      <c r="T314" s="22" t="s">
        <v>8370</v>
      </c>
      <c r="U314" s="19" t="str">
        <f>IF(Cleaned_Data!P314&gt;20000,"High-Bill","Normal-Bill")</f>
        <v>Normal-Bill</v>
      </c>
      <c r="V314" s="19" t="str">
        <f t="shared" si="8"/>
        <v>Senior-Citizen</v>
      </c>
      <c r="W314" s="19" t="str">
        <f t="shared" si="9"/>
        <v>Not-Required</v>
      </c>
      <c r="X314" s="20" t="str" cm="1">
        <f t="array" ref="X314">_xlfn.IFS(P314&lt;5000,"Low",P314&lt;=20000,"Medium",P314&gt;20000,"High")</f>
        <v>Low</v>
      </c>
    </row>
    <row r="315" spans="1:24" x14ac:dyDescent="0.35">
      <c r="A315" s="29" t="s">
        <v>385</v>
      </c>
      <c r="B315" s="21" t="s">
        <v>1152</v>
      </c>
      <c r="C315" s="21">
        <v>45</v>
      </c>
      <c r="D315" s="22" t="s">
        <v>14847</v>
      </c>
      <c r="E315" s="21" t="s">
        <v>10706</v>
      </c>
      <c r="F315" s="22" t="s">
        <v>8371</v>
      </c>
      <c r="G315" s="21" t="s">
        <v>6992</v>
      </c>
      <c r="H315" s="21" t="s">
        <v>6999</v>
      </c>
      <c r="I315" s="21" t="s">
        <v>7004</v>
      </c>
      <c r="J315" s="22" t="s">
        <v>8371</v>
      </c>
      <c r="K315" s="21" t="s">
        <v>14427</v>
      </c>
      <c r="L315" s="21" t="s">
        <v>8338</v>
      </c>
      <c r="M315" s="21" t="s">
        <v>8346</v>
      </c>
      <c r="N315" s="21" t="s">
        <v>8353</v>
      </c>
      <c r="O315" s="21" t="s">
        <v>14841</v>
      </c>
      <c r="P315" s="18">
        <v>0</v>
      </c>
      <c r="Q315" s="21" t="s">
        <v>8362</v>
      </c>
      <c r="R315" s="21" t="s">
        <v>14144</v>
      </c>
      <c r="S315" s="21">
        <v>4</v>
      </c>
      <c r="T315" s="21" t="s">
        <v>14843</v>
      </c>
      <c r="U315" s="23" t="str">
        <f>IF(Cleaned_Data!P315&gt;20000,"High-Bill","Normal-Bill")</f>
        <v>Normal-Bill</v>
      </c>
      <c r="V315" s="23" t="str">
        <f t="shared" si="8"/>
        <v>Not-Senior-Citizen</v>
      </c>
      <c r="W315" s="23" t="str">
        <f t="shared" si="9"/>
        <v>Follow-Up-required</v>
      </c>
      <c r="X315" s="24" t="str" cm="1">
        <f t="array" ref="X315">_xlfn.IFS(P315&lt;5000,"Low",P315&lt;=20000,"Medium",P315&gt;20000,"High")</f>
        <v>Low</v>
      </c>
    </row>
    <row r="316" spans="1:24" x14ac:dyDescent="0.35">
      <c r="A316" s="28" t="s">
        <v>385</v>
      </c>
      <c r="B316" s="17" t="s">
        <v>1156</v>
      </c>
      <c r="C316" s="17">
        <v>27</v>
      </c>
      <c r="D316" s="17" t="s">
        <v>1172</v>
      </c>
      <c r="E316" s="17" t="s">
        <v>11143</v>
      </c>
      <c r="F316" s="17" t="s">
        <v>6883</v>
      </c>
      <c r="G316" s="17" t="s">
        <v>6986</v>
      </c>
      <c r="H316" s="17" t="s">
        <v>6998</v>
      </c>
      <c r="I316" s="17" t="s">
        <v>7006</v>
      </c>
      <c r="J316" s="22" t="s">
        <v>8371</v>
      </c>
      <c r="K316" s="17" t="s">
        <v>14833</v>
      </c>
      <c r="L316" s="17" t="s">
        <v>8338</v>
      </c>
      <c r="M316" s="17" t="s">
        <v>8346</v>
      </c>
      <c r="N316" s="17" t="s">
        <v>8351</v>
      </c>
      <c r="O316" s="17" t="s">
        <v>14842</v>
      </c>
      <c r="P316" s="18">
        <v>0</v>
      </c>
      <c r="Q316" s="17" t="s">
        <v>8363</v>
      </c>
      <c r="R316" s="22" t="s">
        <v>8370</v>
      </c>
      <c r="S316" s="22" t="s">
        <v>8370</v>
      </c>
      <c r="T316" s="17" t="s">
        <v>14845</v>
      </c>
      <c r="U316" s="19" t="str">
        <f>IF(Cleaned_Data!P316&gt;20000,"High-Bill","Normal-Bill")</f>
        <v>Normal-Bill</v>
      </c>
      <c r="V316" s="19" t="str">
        <f t="shared" si="8"/>
        <v>Not-Senior-Citizen</v>
      </c>
      <c r="W316" s="19" t="str">
        <f t="shared" si="9"/>
        <v>Not-Required</v>
      </c>
      <c r="X316" s="20" t="str" cm="1">
        <f t="array" ref="X316">_xlfn.IFS(P316&lt;5000,"Low",P316&lt;=20000,"Medium",P316&gt;20000,"High")</f>
        <v>Low</v>
      </c>
    </row>
    <row r="317" spans="1:24" x14ac:dyDescent="0.35">
      <c r="A317" s="29" t="s">
        <v>385</v>
      </c>
      <c r="B317" s="21" t="s">
        <v>1151</v>
      </c>
      <c r="C317" s="21">
        <v>20</v>
      </c>
      <c r="D317" s="22" t="s">
        <v>14847</v>
      </c>
      <c r="E317" s="21" t="s">
        <v>11755</v>
      </c>
      <c r="F317" s="21" t="s">
        <v>6941</v>
      </c>
      <c r="G317" s="21" t="s">
        <v>6989</v>
      </c>
      <c r="H317" s="21" t="s">
        <v>6996</v>
      </c>
      <c r="I317" s="21" t="s">
        <v>7005</v>
      </c>
      <c r="J317" s="21" t="s">
        <v>14019</v>
      </c>
      <c r="K317" s="21" t="s">
        <v>14290</v>
      </c>
      <c r="L317" s="21" t="s">
        <v>8345</v>
      </c>
      <c r="M317" s="21" t="s">
        <v>8349</v>
      </c>
      <c r="N317" s="21" t="s">
        <v>8351</v>
      </c>
      <c r="O317" s="21" t="s">
        <v>8359</v>
      </c>
      <c r="P317" s="26">
        <v>8318</v>
      </c>
      <c r="Q317" s="21" t="s">
        <v>8363</v>
      </c>
      <c r="R317" s="21" t="s">
        <v>14057</v>
      </c>
      <c r="S317" s="21">
        <v>5</v>
      </c>
      <c r="T317" s="21" t="s">
        <v>14843</v>
      </c>
      <c r="U317" s="23" t="str">
        <f>IF(Cleaned_Data!P317&gt;20000,"High-Bill","Normal-Bill")</f>
        <v>Normal-Bill</v>
      </c>
      <c r="V317" s="23" t="str">
        <f t="shared" si="8"/>
        <v>Not-Senior-Citizen</v>
      </c>
      <c r="W317" s="23" t="str">
        <f t="shared" si="9"/>
        <v>Follow-Up-required</v>
      </c>
      <c r="X317" s="24" t="str" cm="1">
        <f t="array" ref="X317">_xlfn.IFS(P317&lt;5000,"Low",P317&lt;=20000,"Medium",P317&gt;20000,"High")</f>
        <v>Medium</v>
      </c>
    </row>
    <row r="318" spans="1:24" x14ac:dyDescent="0.35">
      <c r="A318" s="28" t="s">
        <v>385</v>
      </c>
      <c r="B318" s="17" t="s">
        <v>1164</v>
      </c>
      <c r="C318" s="17">
        <v>40</v>
      </c>
      <c r="D318" s="17" t="s">
        <v>1174</v>
      </c>
      <c r="E318" s="17" t="s">
        <v>13023</v>
      </c>
      <c r="F318" s="17" t="s">
        <v>6935</v>
      </c>
      <c r="G318" s="17" t="s">
        <v>6991</v>
      </c>
      <c r="H318" s="17" t="s">
        <v>6996</v>
      </c>
      <c r="I318" s="17" t="s">
        <v>7004</v>
      </c>
      <c r="J318" s="22" t="s">
        <v>8371</v>
      </c>
      <c r="K318" s="17" t="s">
        <v>14694</v>
      </c>
      <c r="L318" s="17" t="s">
        <v>8339</v>
      </c>
      <c r="M318" s="17" t="s">
        <v>8348</v>
      </c>
      <c r="N318" s="17" t="s">
        <v>8351</v>
      </c>
      <c r="O318" s="17" t="s">
        <v>14842</v>
      </c>
      <c r="P318" s="25">
        <v>23949</v>
      </c>
      <c r="Q318" s="17" t="s">
        <v>8364</v>
      </c>
      <c r="R318" s="22" t="s">
        <v>8370</v>
      </c>
      <c r="S318" s="17">
        <v>4</v>
      </c>
      <c r="T318" s="17" t="s">
        <v>14844</v>
      </c>
      <c r="U318" s="19" t="str">
        <f>IF(Cleaned_Data!P318&gt;20000,"High-Bill","Normal-Bill")</f>
        <v>High-Bill</v>
      </c>
      <c r="V318" s="19" t="str">
        <f t="shared" si="8"/>
        <v>Not-Senior-Citizen</v>
      </c>
      <c r="W318" s="19" t="str">
        <f t="shared" si="9"/>
        <v>Not-Required</v>
      </c>
      <c r="X318" s="20" t="str" cm="1">
        <f t="array" ref="X318">_xlfn.IFS(P318&lt;5000,"Low",P318&lt;=20000,"Medium",P318&gt;20000,"High")</f>
        <v>High</v>
      </c>
    </row>
    <row r="319" spans="1:24" x14ac:dyDescent="0.35">
      <c r="A319" s="29" t="s">
        <v>385</v>
      </c>
      <c r="B319" s="21" t="s">
        <v>1052</v>
      </c>
      <c r="C319" s="22" t="s">
        <v>14854</v>
      </c>
      <c r="D319" s="21" t="s">
        <v>1174</v>
      </c>
      <c r="E319" s="21" t="s">
        <v>13435</v>
      </c>
      <c r="F319" s="21" t="s">
        <v>6830</v>
      </c>
      <c r="G319" s="21" t="s">
        <v>6984</v>
      </c>
      <c r="H319" s="21" t="s">
        <v>6999</v>
      </c>
      <c r="I319" s="21" t="s">
        <v>7005</v>
      </c>
      <c r="J319" s="22" t="s">
        <v>8371</v>
      </c>
      <c r="K319" s="21" t="s">
        <v>14411</v>
      </c>
      <c r="L319" s="21" t="s">
        <v>8345</v>
      </c>
      <c r="M319" s="21" t="s">
        <v>8347</v>
      </c>
      <c r="N319" s="21" t="s">
        <v>8353</v>
      </c>
      <c r="O319" s="21" t="s">
        <v>14841</v>
      </c>
      <c r="P319" s="18">
        <v>0</v>
      </c>
      <c r="Q319" s="21" t="s">
        <v>8364</v>
      </c>
      <c r="R319" s="22" t="s">
        <v>8370</v>
      </c>
      <c r="S319" s="22" t="s">
        <v>8370</v>
      </c>
      <c r="T319" s="22" t="s">
        <v>8370</v>
      </c>
      <c r="U319" s="23" t="str">
        <f>IF(Cleaned_Data!P319&gt;20000,"High-Bill","Normal-Bill")</f>
        <v>Normal-Bill</v>
      </c>
      <c r="V319" s="23" t="str">
        <f t="shared" si="8"/>
        <v>Senior-Citizen</v>
      </c>
      <c r="W319" s="23" t="str">
        <f t="shared" si="9"/>
        <v>Not-Required</v>
      </c>
      <c r="X319" s="24" t="str" cm="1">
        <f t="array" ref="X319">_xlfn.IFS(P319&lt;5000,"Low",P319&lt;=20000,"Medium",P319&gt;20000,"High")</f>
        <v>Low</v>
      </c>
    </row>
    <row r="320" spans="1:24" x14ac:dyDescent="0.35">
      <c r="A320" s="28" t="s">
        <v>135</v>
      </c>
      <c r="B320" s="17" t="s">
        <v>1106</v>
      </c>
      <c r="C320" s="22" t="s">
        <v>14854</v>
      </c>
      <c r="D320" s="17" t="s">
        <v>1174</v>
      </c>
      <c r="E320" s="17" t="s">
        <v>8524</v>
      </c>
      <c r="F320" s="17" t="s">
        <v>6752</v>
      </c>
      <c r="G320" s="17" t="s">
        <v>6991</v>
      </c>
      <c r="H320" s="17" t="s">
        <v>6995</v>
      </c>
      <c r="I320" s="17" t="s">
        <v>7004</v>
      </c>
      <c r="J320" s="17" t="s">
        <v>13966</v>
      </c>
      <c r="K320" s="17" t="s">
        <v>14288</v>
      </c>
      <c r="L320" s="17" t="s">
        <v>8338</v>
      </c>
      <c r="M320" s="17" t="s">
        <v>8349</v>
      </c>
      <c r="N320" s="17" t="s">
        <v>8352</v>
      </c>
      <c r="O320" s="17" t="s">
        <v>8358</v>
      </c>
      <c r="P320" s="18">
        <v>0</v>
      </c>
      <c r="Q320" s="17" t="s">
        <v>8362</v>
      </c>
      <c r="R320" s="22" t="s">
        <v>8370</v>
      </c>
      <c r="S320" s="17">
        <v>2</v>
      </c>
      <c r="T320" s="17" t="s">
        <v>14845</v>
      </c>
      <c r="U320" s="19" t="str">
        <f>IF(Cleaned_Data!P320&gt;20000,"High-Bill","Normal-Bill")</f>
        <v>Normal-Bill</v>
      </c>
      <c r="V320" s="19" t="str">
        <f t="shared" si="8"/>
        <v>Senior-Citizen</v>
      </c>
      <c r="W320" s="19" t="str">
        <f t="shared" si="9"/>
        <v>Not-Required</v>
      </c>
      <c r="X320" s="20" t="str" cm="1">
        <f t="array" ref="X320">_xlfn.IFS(P320&lt;5000,"Low",P320&lt;=20000,"Medium",P320&gt;20000,"High")</f>
        <v>Low</v>
      </c>
    </row>
    <row r="321" spans="1:24" x14ac:dyDescent="0.35">
      <c r="A321" s="29" t="s">
        <v>135</v>
      </c>
      <c r="B321" s="21" t="s">
        <v>1053</v>
      </c>
      <c r="C321" s="21">
        <v>36</v>
      </c>
      <c r="D321" s="21" t="s">
        <v>1172</v>
      </c>
      <c r="E321" s="21" t="s">
        <v>9048</v>
      </c>
      <c r="F321" s="22" t="s">
        <v>8371</v>
      </c>
      <c r="G321" s="21" t="s">
        <v>6985</v>
      </c>
      <c r="H321" s="21" t="s">
        <v>6994</v>
      </c>
      <c r="I321" s="21" t="s">
        <v>7001</v>
      </c>
      <c r="J321" s="22" t="s">
        <v>8371</v>
      </c>
      <c r="K321" s="21" t="s">
        <v>14273</v>
      </c>
      <c r="L321" s="21" t="s">
        <v>8338</v>
      </c>
      <c r="M321" s="21" t="s">
        <v>8350</v>
      </c>
      <c r="N321" s="21" t="s">
        <v>8353</v>
      </c>
      <c r="O321" s="21" t="s">
        <v>14842</v>
      </c>
      <c r="P321" s="18">
        <v>0</v>
      </c>
      <c r="Q321" s="21" t="s">
        <v>8363</v>
      </c>
      <c r="R321" s="21" t="s">
        <v>13975</v>
      </c>
      <c r="S321" s="21">
        <v>3</v>
      </c>
      <c r="T321" s="22" t="s">
        <v>8370</v>
      </c>
      <c r="U321" s="23" t="str">
        <f>IF(Cleaned_Data!P321&gt;20000,"High-Bill","Normal-Bill")</f>
        <v>Normal-Bill</v>
      </c>
      <c r="V321" s="23" t="str">
        <f t="shared" si="8"/>
        <v>Not-Senior-Citizen</v>
      </c>
      <c r="W321" s="23" t="str">
        <f t="shared" si="9"/>
        <v>Follow-Up-required</v>
      </c>
      <c r="X321" s="24" t="str" cm="1">
        <f t="array" ref="X321">_xlfn.IFS(P321&lt;5000,"Low",P321&lt;=20000,"Medium",P321&gt;20000,"High")</f>
        <v>Low</v>
      </c>
    </row>
    <row r="322" spans="1:24" x14ac:dyDescent="0.35">
      <c r="A322" s="28" t="s">
        <v>135</v>
      </c>
      <c r="B322" s="17" t="s">
        <v>1075</v>
      </c>
      <c r="C322" s="22" t="s">
        <v>14854</v>
      </c>
      <c r="D322" s="22" t="s">
        <v>14847</v>
      </c>
      <c r="E322" s="17" t="s">
        <v>9596</v>
      </c>
      <c r="F322" s="22" t="s">
        <v>8371</v>
      </c>
      <c r="G322" s="17" t="s">
        <v>6988</v>
      </c>
      <c r="H322" s="17" t="s">
        <v>6997</v>
      </c>
      <c r="I322" s="17" t="s">
        <v>7004</v>
      </c>
      <c r="J322" s="22" t="s">
        <v>8371</v>
      </c>
      <c r="K322" s="17" t="s">
        <v>14487</v>
      </c>
      <c r="L322" s="17" t="s">
        <v>8343</v>
      </c>
      <c r="M322" s="17" t="s">
        <v>8349</v>
      </c>
      <c r="N322" s="17" t="s">
        <v>8351</v>
      </c>
      <c r="O322" s="17" t="s">
        <v>14841</v>
      </c>
      <c r="P322" s="25">
        <v>45353</v>
      </c>
      <c r="Q322" s="17" t="s">
        <v>8363</v>
      </c>
      <c r="R322" s="17" t="s">
        <v>14111</v>
      </c>
      <c r="S322" s="17">
        <v>5</v>
      </c>
      <c r="T322" s="17" t="s">
        <v>14843</v>
      </c>
      <c r="U322" s="19" t="str">
        <f>IF(Cleaned_Data!P322&gt;20000,"High-Bill","Normal-Bill")</f>
        <v>High-Bill</v>
      </c>
      <c r="V322" s="19" t="str">
        <f t="shared" ref="V322:V385" si="10">IF(C322&gt;=60,"Senior-Citizen","Not-Senior-Citizen")</f>
        <v>Senior-Citizen</v>
      </c>
      <c r="W322" s="19" t="str">
        <f t="shared" ref="W322:W385" si="11">IF(R322="N/A","Not-Required","Follow-Up-required")</f>
        <v>Follow-Up-required</v>
      </c>
      <c r="X322" s="20" t="str" cm="1">
        <f t="array" ref="X322">_xlfn.IFS(P322&lt;5000,"Low",P322&lt;=20000,"Medium",P322&gt;20000,"High")</f>
        <v>High</v>
      </c>
    </row>
    <row r="323" spans="1:24" x14ac:dyDescent="0.35">
      <c r="A323" s="29" t="s">
        <v>135</v>
      </c>
      <c r="B323" s="21" t="s">
        <v>1067</v>
      </c>
      <c r="C323" s="21">
        <v>41</v>
      </c>
      <c r="D323" s="21" t="s">
        <v>1172</v>
      </c>
      <c r="E323" s="21" t="s">
        <v>9775</v>
      </c>
      <c r="F323" s="22" t="s">
        <v>8371</v>
      </c>
      <c r="G323" s="21" t="s">
        <v>6984</v>
      </c>
      <c r="H323" s="21" t="s">
        <v>7000</v>
      </c>
      <c r="I323" s="21" t="s">
        <v>7001</v>
      </c>
      <c r="J323" s="22" t="s">
        <v>8371</v>
      </c>
      <c r="K323" s="21" t="s">
        <v>14743</v>
      </c>
      <c r="L323" s="21" t="s">
        <v>8340</v>
      </c>
      <c r="M323" s="21" t="s">
        <v>8350</v>
      </c>
      <c r="N323" s="21" t="s">
        <v>8352</v>
      </c>
      <c r="O323" s="21" t="s">
        <v>8358</v>
      </c>
      <c r="P323" s="18">
        <v>0</v>
      </c>
      <c r="Q323" s="21" t="s">
        <v>8363</v>
      </c>
      <c r="R323" s="21" t="s">
        <v>13971</v>
      </c>
      <c r="S323" s="21">
        <v>1</v>
      </c>
      <c r="T323" s="22" t="s">
        <v>8370</v>
      </c>
      <c r="U323" s="23" t="str">
        <f>IF(Cleaned_Data!P323&gt;20000,"High-Bill","Normal-Bill")</f>
        <v>Normal-Bill</v>
      </c>
      <c r="V323" s="23" t="str">
        <f t="shared" si="10"/>
        <v>Not-Senior-Citizen</v>
      </c>
      <c r="W323" s="23" t="str">
        <f t="shared" si="11"/>
        <v>Follow-Up-required</v>
      </c>
      <c r="X323" s="24" t="str" cm="1">
        <f t="array" ref="X323">_xlfn.IFS(P323&lt;5000,"Low",P323&lt;=20000,"Medium",P323&gt;20000,"High")</f>
        <v>Low</v>
      </c>
    </row>
    <row r="324" spans="1:24" x14ac:dyDescent="0.35">
      <c r="A324" s="28" t="s">
        <v>135</v>
      </c>
      <c r="B324" s="17" t="s">
        <v>1125</v>
      </c>
      <c r="C324" s="17">
        <v>33</v>
      </c>
      <c r="D324" s="17" t="s">
        <v>1174</v>
      </c>
      <c r="E324" s="17" t="s">
        <v>10715</v>
      </c>
      <c r="F324" s="17" t="s">
        <v>6877</v>
      </c>
      <c r="G324" s="17" t="s">
        <v>6991</v>
      </c>
      <c r="H324" s="17" t="s">
        <v>6995</v>
      </c>
      <c r="I324" s="17" t="s">
        <v>7007</v>
      </c>
      <c r="J324" s="22" t="s">
        <v>8371</v>
      </c>
      <c r="K324" s="17" t="s">
        <v>14616</v>
      </c>
      <c r="L324" s="17" t="s">
        <v>8340</v>
      </c>
      <c r="M324" s="17" t="s">
        <v>8349</v>
      </c>
      <c r="N324" s="17" t="s">
        <v>8352</v>
      </c>
      <c r="O324" s="17" t="s">
        <v>14842</v>
      </c>
      <c r="P324" s="18">
        <v>0</v>
      </c>
      <c r="Q324" s="17" t="s">
        <v>8362</v>
      </c>
      <c r="R324" s="22" t="s">
        <v>8370</v>
      </c>
      <c r="S324" s="17">
        <v>5</v>
      </c>
      <c r="T324" s="22" t="s">
        <v>8370</v>
      </c>
      <c r="U324" s="19" t="str">
        <f>IF(Cleaned_Data!P324&gt;20000,"High-Bill","Normal-Bill")</f>
        <v>Normal-Bill</v>
      </c>
      <c r="V324" s="19" t="str">
        <f t="shared" si="10"/>
        <v>Not-Senior-Citizen</v>
      </c>
      <c r="W324" s="19" t="str">
        <f t="shared" si="11"/>
        <v>Not-Required</v>
      </c>
      <c r="X324" s="20" t="str" cm="1">
        <f t="array" ref="X324">_xlfn.IFS(P324&lt;5000,"Low",P324&lt;=20000,"Medium",P324&gt;20000,"High")</f>
        <v>Low</v>
      </c>
    </row>
    <row r="325" spans="1:24" x14ac:dyDescent="0.35">
      <c r="A325" s="29" t="s">
        <v>135</v>
      </c>
      <c r="B325" s="21" t="s">
        <v>1056</v>
      </c>
      <c r="C325" s="22" t="s">
        <v>14854</v>
      </c>
      <c r="D325" s="21" t="s">
        <v>1174</v>
      </c>
      <c r="E325" s="21" t="s">
        <v>11388</v>
      </c>
      <c r="F325" s="21" t="s">
        <v>6891</v>
      </c>
      <c r="G325" s="21" t="s">
        <v>6986</v>
      </c>
      <c r="H325" s="21" t="s">
        <v>6995</v>
      </c>
      <c r="I325" s="21" t="s">
        <v>7005</v>
      </c>
      <c r="J325" s="21" t="s">
        <v>14097</v>
      </c>
      <c r="K325" s="21" t="s">
        <v>14433</v>
      </c>
      <c r="L325" s="21" t="s">
        <v>8343</v>
      </c>
      <c r="M325" s="21" t="s">
        <v>8349</v>
      </c>
      <c r="N325" s="21" t="s">
        <v>8352</v>
      </c>
      <c r="O325" s="21" t="s">
        <v>8355</v>
      </c>
      <c r="P325" s="18">
        <v>0</v>
      </c>
      <c r="Q325" s="21" t="s">
        <v>8364</v>
      </c>
      <c r="R325" s="22" t="s">
        <v>8370</v>
      </c>
      <c r="S325" s="21">
        <v>3</v>
      </c>
      <c r="T325" s="22" t="s">
        <v>8370</v>
      </c>
      <c r="U325" s="23" t="str">
        <f>IF(Cleaned_Data!P325&gt;20000,"High-Bill","Normal-Bill")</f>
        <v>Normal-Bill</v>
      </c>
      <c r="V325" s="23" t="str">
        <f t="shared" si="10"/>
        <v>Senior-Citizen</v>
      </c>
      <c r="W325" s="23" t="str">
        <f t="shared" si="11"/>
        <v>Not-Required</v>
      </c>
      <c r="X325" s="24" t="str" cm="1">
        <f t="array" ref="X325">_xlfn.IFS(P325&lt;5000,"Low",P325&lt;=20000,"Medium",P325&gt;20000,"High")</f>
        <v>Low</v>
      </c>
    </row>
    <row r="326" spans="1:24" x14ac:dyDescent="0.35">
      <c r="A326" s="28" t="s">
        <v>135</v>
      </c>
      <c r="B326" s="17" t="s">
        <v>1035</v>
      </c>
      <c r="C326" s="22" t="s">
        <v>14854</v>
      </c>
      <c r="D326" s="17" t="s">
        <v>1174</v>
      </c>
      <c r="E326" s="17" t="s">
        <v>11591</v>
      </c>
      <c r="F326" s="22" t="s">
        <v>8371</v>
      </c>
      <c r="G326" s="17" t="s">
        <v>6993</v>
      </c>
      <c r="H326" s="17" t="s">
        <v>6999</v>
      </c>
      <c r="I326" s="17" t="s">
        <v>7004</v>
      </c>
      <c r="J326" s="17" t="s">
        <v>7157</v>
      </c>
      <c r="K326" s="17" t="s">
        <v>14488</v>
      </c>
      <c r="L326" s="17" t="s">
        <v>8341</v>
      </c>
      <c r="M326" s="17" t="s">
        <v>8348</v>
      </c>
      <c r="N326" s="17" t="s">
        <v>8351</v>
      </c>
      <c r="O326" s="17" t="s">
        <v>14841</v>
      </c>
      <c r="P326" s="18">
        <v>0</v>
      </c>
      <c r="Q326" s="17" t="s">
        <v>8363</v>
      </c>
      <c r="R326" s="17" t="s">
        <v>7335</v>
      </c>
      <c r="S326" s="17">
        <v>1</v>
      </c>
      <c r="T326" s="17" t="s">
        <v>14845</v>
      </c>
      <c r="U326" s="19" t="str">
        <f>IF(Cleaned_Data!P326&gt;20000,"High-Bill","Normal-Bill")</f>
        <v>Normal-Bill</v>
      </c>
      <c r="V326" s="19" t="str">
        <f t="shared" si="10"/>
        <v>Senior-Citizen</v>
      </c>
      <c r="W326" s="19" t="str">
        <f t="shared" si="11"/>
        <v>Follow-Up-required</v>
      </c>
      <c r="X326" s="20" t="str" cm="1">
        <f t="array" ref="X326">_xlfn.IFS(P326&lt;5000,"Low",P326&lt;=20000,"Medium",P326&gt;20000,"High")</f>
        <v>Low</v>
      </c>
    </row>
    <row r="327" spans="1:24" x14ac:dyDescent="0.35">
      <c r="A327" s="29" t="s">
        <v>183</v>
      </c>
      <c r="B327" s="21" t="s">
        <v>1062</v>
      </c>
      <c r="C327" s="21">
        <v>53</v>
      </c>
      <c r="D327" s="22" t="s">
        <v>14847</v>
      </c>
      <c r="E327" s="21" t="s">
        <v>8581</v>
      </c>
      <c r="F327" s="21" t="s">
        <v>6779</v>
      </c>
      <c r="G327" s="21" t="s">
        <v>6989</v>
      </c>
      <c r="H327" s="21" t="s">
        <v>6995</v>
      </c>
      <c r="I327" s="21" t="s">
        <v>7004</v>
      </c>
      <c r="J327" s="21" t="s">
        <v>13989</v>
      </c>
      <c r="K327" s="21" t="s">
        <v>14334</v>
      </c>
      <c r="L327" s="21" t="s">
        <v>8341</v>
      </c>
      <c r="M327" s="21" t="s">
        <v>8349</v>
      </c>
      <c r="N327" s="21" t="s">
        <v>8351</v>
      </c>
      <c r="O327" s="21" t="s">
        <v>8358</v>
      </c>
      <c r="P327" s="26">
        <v>39876</v>
      </c>
      <c r="Q327" s="21" t="s">
        <v>8362</v>
      </c>
      <c r="R327" s="22" t="s">
        <v>8370</v>
      </c>
      <c r="S327" s="21">
        <v>2</v>
      </c>
      <c r="T327" s="21" t="s">
        <v>14845</v>
      </c>
      <c r="U327" s="23" t="str">
        <f>IF(Cleaned_Data!P327&gt;20000,"High-Bill","Normal-Bill")</f>
        <v>High-Bill</v>
      </c>
      <c r="V327" s="23" t="str">
        <f t="shared" si="10"/>
        <v>Not-Senior-Citizen</v>
      </c>
      <c r="W327" s="23" t="str">
        <f t="shared" si="11"/>
        <v>Not-Required</v>
      </c>
      <c r="X327" s="24" t="str" cm="1">
        <f t="array" ref="X327">_xlfn.IFS(P327&lt;5000,"Low",P327&lt;=20000,"Medium",P327&gt;20000,"High")</f>
        <v>High</v>
      </c>
    </row>
    <row r="328" spans="1:24" x14ac:dyDescent="0.35">
      <c r="A328" s="28" t="s">
        <v>183</v>
      </c>
      <c r="B328" s="17" t="s">
        <v>1104</v>
      </c>
      <c r="C328" s="22" t="s">
        <v>14854</v>
      </c>
      <c r="D328" s="17" t="s">
        <v>1174</v>
      </c>
      <c r="E328" s="17" t="s">
        <v>8980</v>
      </c>
      <c r="F328" s="17" t="s">
        <v>6749</v>
      </c>
      <c r="G328" s="17" t="s">
        <v>6989</v>
      </c>
      <c r="H328" s="17" t="s">
        <v>6999</v>
      </c>
      <c r="I328" s="17" t="s">
        <v>7003</v>
      </c>
      <c r="J328" s="22" t="s">
        <v>8371</v>
      </c>
      <c r="K328" s="17" t="s">
        <v>14561</v>
      </c>
      <c r="L328" s="17" t="s">
        <v>8342</v>
      </c>
      <c r="M328" s="17" t="s">
        <v>8346</v>
      </c>
      <c r="N328" s="17" t="s">
        <v>8351</v>
      </c>
      <c r="O328" s="17" t="s">
        <v>8358</v>
      </c>
      <c r="P328" s="18">
        <v>0</v>
      </c>
      <c r="Q328" s="17" t="s">
        <v>8363</v>
      </c>
      <c r="R328" s="17" t="s">
        <v>7322</v>
      </c>
      <c r="S328" s="17">
        <v>4</v>
      </c>
      <c r="T328" s="17" t="s">
        <v>14845</v>
      </c>
      <c r="U328" s="19" t="str">
        <f>IF(Cleaned_Data!P328&gt;20000,"High-Bill","Normal-Bill")</f>
        <v>Normal-Bill</v>
      </c>
      <c r="V328" s="19" t="str">
        <f t="shared" si="10"/>
        <v>Senior-Citizen</v>
      </c>
      <c r="W328" s="19" t="str">
        <f t="shared" si="11"/>
        <v>Follow-Up-required</v>
      </c>
      <c r="X328" s="20" t="str" cm="1">
        <f t="array" ref="X328">_xlfn.IFS(P328&lt;5000,"Low",P328&lt;=20000,"Medium",P328&gt;20000,"High")</f>
        <v>Low</v>
      </c>
    </row>
    <row r="329" spans="1:24" x14ac:dyDescent="0.35">
      <c r="A329" s="29" t="s">
        <v>183</v>
      </c>
      <c r="B329" s="21" t="s">
        <v>1079</v>
      </c>
      <c r="C329" s="22" t="s">
        <v>14854</v>
      </c>
      <c r="D329" s="21" t="s">
        <v>1174</v>
      </c>
      <c r="E329" s="21" t="s">
        <v>9735</v>
      </c>
      <c r="F329" s="21" t="s">
        <v>6929</v>
      </c>
      <c r="G329" s="21" t="s">
        <v>6992</v>
      </c>
      <c r="H329" s="21" t="s">
        <v>6994</v>
      </c>
      <c r="I329" s="21" t="s">
        <v>7005</v>
      </c>
      <c r="J329" s="22" t="s">
        <v>8371</v>
      </c>
      <c r="K329" s="21" t="s">
        <v>14354</v>
      </c>
      <c r="L329" s="21" t="s">
        <v>8340</v>
      </c>
      <c r="M329" s="21" t="s">
        <v>8349</v>
      </c>
      <c r="N329" s="21" t="s">
        <v>8354</v>
      </c>
      <c r="O329" s="21" t="s">
        <v>8358</v>
      </c>
      <c r="P329" s="18">
        <v>0</v>
      </c>
      <c r="Q329" s="21" t="s">
        <v>8363</v>
      </c>
      <c r="R329" s="22" t="s">
        <v>8370</v>
      </c>
      <c r="S329" s="21">
        <v>4</v>
      </c>
      <c r="T329" s="22" t="s">
        <v>8370</v>
      </c>
      <c r="U329" s="23" t="str">
        <f>IF(Cleaned_Data!P329&gt;20000,"High-Bill","Normal-Bill")</f>
        <v>Normal-Bill</v>
      </c>
      <c r="V329" s="23" t="str">
        <f t="shared" si="10"/>
        <v>Senior-Citizen</v>
      </c>
      <c r="W329" s="23" t="str">
        <f t="shared" si="11"/>
        <v>Not-Required</v>
      </c>
      <c r="X329" s="24" t="str" cm="1">
        <f t="array" ref="X329">_xlfn.IFS(P329&lt;5000,"Low",P329&lt;=20000,"Medium",P329&gt;20000,"High")</f>
        <v>Low</v>
      </c>
    </row>
    <row r="330" spans="1:24" x14ac:dyDescent="0.35">
      <c r="A330" s="28" t="s">
        <v>738</v>
      </c>
      <c r="B330" s="17" t="s">
        <v>1071</v>
      </c>
      <c r="C330" s="17">
        <v>26</v>
      </c>
      <c r="D330" s="17" t="s">
        <v>1172</v>
      </c>
      <c r="E330" s="17" t="s">
        <v>9671</v>
      </c>
      <c r="F330" s="17" t="s">
        <v>6871</v>
      </c>
      <c r="G330" s="17" t="s">
        <v>6987</v>
      </c>
      <c r="H330" s="17" t="s">
        <v>7000</v>
      </c>
      <c r="I330" s="17" t="s">
        <v>7004</v>
      </c>
      <c r="J330" s="17" t="s">
        <v>14034</v>
      </c>
      <c r="K330" s="17" t="s">
        <v>14730</v>
      </c>
      <c r="L330" s="17" t="s">
        <v>8343</v>
      </c>
      <c r="M330" s="17" t="s">
        <v>8347</v>
      </c>
      <c r="N330" s="17" t="s">
        <v>8351</v>
      </c>
      <c r="O330" s="17" t="s">
        <v>14841</v>
      </c>
      <c r="P330" s="25">
        <v>13000</v>
      </c>
      <c r="Q330" s="22" t="s">
        <v>8370</v>
      </c>
      <c r="R330" s="22" t="s">
        <v>8370</v>
      </c>
      <c r="S330" s="17">
        <v>3</v>
      </c>
      <c r="T330" s="22" t="s">
        <v>8370</v>
      </c>
      <c r="U330" s="19" t="str">
        <f>IF(Cleaned_Data!P330&gt;20000,"High-Bill","Normal-Bill")</f>
        <v>Normal-Bill</v>
      </c>
      <c r="V330" s="19" t="str">
        <f t="shared" si="10"/>
        <v>Not-Senior-Citizen</v>
      </c>
      <c r="W330" s="19" t="str">
        <f t="shared" si="11"/>
        <v>Not-Required</v>
      </c>
      <c r="X330" s="20" t="str" cm="1">
        <f t="array" ref="X330">_xlfn.IFS(P330&lt;5000,"Low",P330&lt;=20000,"Medium",P330&gt;20000,"High")</f>
        <v>Medium</v>
      </c>
    </row>
    <row r="331" spans="1:24" x14ac:dyDescent="0.35">
      <c r="A331" s="29" t="s">
        <v>738</v>
      </c>
      <c r="B331" s="21" t="s">
        <v>1024</v>
      </c>
      <c r="C331" s="21">
        <v>59</v>
      </c>
      <c r="D331" s="21" t="s">
        <v>1174</v>
      </c>
      <c r="E331" s="21" t="s">
        <v>10745</v>
      </c>
      <c r="F331" s="21" t="s">
        <v>6681</v>
      </c>
      <c r="G331" s="21" t="s">
        <v>6992</v>
      </c>
      <c r="H331" s="21" t="s">
        <v>6996</v>
      </c>
      <c r="I331" s="21" t="s">
        <v>7005</v>
      </c>
      <c r="J331" s="21" t="s">
        <v>13919</v>
      </c>
      <c r="K331" s="21" t="s">
        <v>14382</v>
      </c>
      <c r="L331" s="21" t="s">
        <v>8341</v>
      </c>
      <c r="M331" s="21" t="s">
        <v>8348</v>
      </c>
      <c r="N331" s="21" t="s">
        <v>8353</v>
      </c>
      <c r="O331" s="21" t="s">
        <v>14842</v>
      </c>
      <c r="P331" s="18">
        <v>0</v>
      </c>
      <c r="Q331" s="22" t="s">
        <v>8370</v>
      </c>
      <c r="R331" s="21" t="s">
        <v>13968</v>
      </c>
      <c r="S331" s="21">
        <v>1</v>
      </c>
      <c r="T331" s="21" t="s">
        <v>14845</v>
      </c>
      <c r="U331" s="23" t="str">
        <f>IF(Cleaned_Data!P331&gt;20000,"High-Bill","Normal-Bill")</f>
        <v>Normal-Bill</v>
      </c>
      <c r="V331" s="23" t="str">
        <f t="shared" si="10"/>
        <v>Not-Senior-Citizen</v>
      </c>
      <c r="W331" s="23" t="str">
        <f t="shared" si="11"/>
        <v>Follow-Up-required</v>
      </c>
      <c r="X331" s="24" t="str" cm="1">
        <f t="array" ref="X331">_xlfn.IFS(P331&lt;5000,"Low",P331&lt;=20000,"Medium",P331&gt;20000,"High")</f>
        <v>Low</v>
      </c>
    </row>
    <row r="332" spans="1:24" x14ac:dyDescent="0.35">
      <c r="A332" s="28" t="s">
        <v>738</v>
      </c>
      <c r="B332" s="17" t="s">
        <v>1115</v>
      </c>
      <c r="C332" s="22" t="s">
        <v>14854</v>
      </c>
      <c r="D332" s="17" t="s">
        <v>1174</v>
      </c>
      <c r="E332" s="17" t="s">
        <v>12470</v>
      </c>
      <c r="F332" s="22" t="s">
        <v>8371</v>
      </c>
      <c r="G332" s="17" t="s">
        <v>6986</v>
      </c>
      <c r="H332" s="17" t="s">
        <v>6996</v>
      </c>
      <c r="I332" s="17" t="s">
        <v>7003</v>
      </c>
      <c r="J332" s="22" t="s">
        <v>8371</v>
      </c>
      <c r="K332" s="17" t="s">
        <v>14832</v>
      </c>
      <c r="L332" s="17" t="s">
        <v>8343</v>
      </c>
      <c r="M332" s="17" t="s">
        <v>8349</v>
      </c>
      <c r="N332" s="17" t="s">
        <v>8353</v>
      </c>
      <c r="O332" s="17" t="s">
        <v>8358</v>
      </c>
      <c r="P332" s="25">
        <v>11039</v>
      </c>
      <c r="Q332" s="17" t="s">
        <v>8364</v>
      </c>
      <c r="R332" s="22" t="s">
        <v>8370</v>
      </c>
      <c r="S332" s="17">
        <v>3</v>
      </c>
      <c r="T332" s="17" t="s">
        <v>14843</v>
      </c>
      <c r="U332" s="19" t="str">
        <f>IF(Cleaned_Data!P332&gt;20000,"High-Bill","Normal-Bill")</f>
        <v>Normal-Bill</v>
      </c>
      <c r="V332" s="19" t="str">
        <f t="shared" si="10"/>
        <v>Senior-Citizen</v>
      </c>
      <c r="W332" s="19" t="str">
        <f t="shared" si="11"/>
        <v>Not-Required</v>
      </c>
      <c r="X332" s="20" t="str" cm="1">
        <f t="array" ref="X332">_xlfn.IFS(P332&lt;5000,"Low",P332&lt;=20000,"Medium",P332&gt;20000,"High")</f>
        <v>Medium</v>
      </c>
    </row>
    <row r="333" spans="1:24" x14ac:dyDescent="0.35">
      <c r="A333" s="29" t="s">
        <v>738</v>
      </c>
      <c r="B333" s="21" t="s">
        <v>1055</v>
      </c>
      <c r="C333" s="22" t="s">
        <v>14854</v>
      </c>
      <c r="D333" s="22" t="s">
        <v>14847</v>
      </c>
      <c r="E333" s="21" t="s">
        <v>13041</v>
      </c>
      <c r="F333" s="22" t="s">
        <v>8371</v>
      </c>
      <c r="G333" s="21" t="s">
        <v>6989</v>
      </c>
      <c r="H333" s="21" t="s">
        <v>7000</v>
      </c>
      <c r="I333" s="21" t="s">
        <v>7006</v>
      </c>
      <c r="J333" s="21" t="s">
        <v>13917</v>
      </c>
      <c r="K333" s="21" t="s">
        <v>14287</v>
      </c>
      <c r="L333" s="21" t="s">
        <v>8340</v>
      </c>
      <c r="M333" s="21" t="s">
        <v>8346</v>
      </c>
      <c r="N333" s="21" t="s">
        <v>8353</v>
      </c>
      <c r="O333" s="21" t="s">
        <v>8359</v>
      </c>
      <c r="P333" s="26">
        <v>38593</v>
      </c>
      <c r="Q333" s="21" t="s">
        <v>8364</v>
      </c>
      <c r="R333" s="21" t="s">
        <v>14101</v>
      </c>
      <c r="S333" s="21">
        <v>5</v>
      </c>
      <c r="T333" s="21" t="s">
        <v>14844</v>
      </c>
      <c r="U333" s="23" t="str">
        <f>IF(Cleaned_Data!P333&gt;20000,"High-Bill","Normal-Bill")</f>
        <v>High-Bill</v>
      </c>
      <c r="V333" s="23" t="str">
        <f t="shared" si="10"/>
        <v>Senior-Citizen</v>
      </c>
      <c r="W333" s="23" t="str">
        <f t="shared" si="11"/>
        <v>Follow-Up-required</v>
      </c>
      <c r="X333" s="24" t="str" cm="1">
        <f t="array" ref="X333">_xlfn.IFS(P333&lt;5000,"Low",P333&lt;=20000,"Medium",P333&gt;20000,"High")</f>
        <v>High</v>
      </c>
    </row>
    <row r="334" spans="1:24" x14ac:dyDescent="0.35">
      <c r="A334" s="28" t="s">
        <v>655</v>
      </c>
      <c r="B334" s="17" t="s">
        <v>1120</v>
      </c>
      <c r="C334" s="17">
        <v>70</v>
      </c>
      <c r="D334" s="17" t="s">
        <v>1172</v>
      </c>
      <c r="E334" s="17" t="s">
        <v>9385</v>
      </c>
      <c r="F334" s="17" t="s">
        <v>6928</v>
      </c>
      <c r="G334" s="17" t="s">
        <v>6985</v>
      </c>
      <c r="H334" s="17" t="s">
        <v>6995</v>
      </c>
      <c r="I334" s="17" t="s">
        <v>7007</v>
      </c>
      <c r="J334" s="17" t="s">
        <v>7247</v>
      </c>
      <c r="K334" s="17" t="s">
        <v>14532</v>
      </c>
      <c r="L334" s="17" t="s">
        <v>8342</v>
      </c>
      <c r="M334" s="17" t="s">
        <v>8347</v>
      </c>
      <c r="N334" s="17" t="s">
        <v>8353</v>
      </c>
      <c r="O334" s="17" t="s">
        <v>8358</v>
      </c>
      <c r="P334" s="18">
        <v>0</v>
      </c>
      <c r="Q334" s="17" t="s">
        <v>8362</v>
      </c>
      <c r="R334" s="22" t="s">
        <v>8370</v>
      </c>
      <c r="S334" s="17">
        <v>1</v>
      </c>
      <c r="T334" s="17" t="s">
        <v>14845</v>
      </c>
      <c r="U334" s="19" t="str">
        <f>IF(Cleaned_Data!P334&gt;20000,"High-Bill","Normal-Bill")</f>
        <v>Normal-Bill</v>
      </c>
      <c r="V334" s="19" t="str">
        <f t="shared" si="10"/>
        <v>Senior-Citizen</v>
      </c>
      <c r="W334" s="19" t="str">
        <f t="shared" si="11"/>
        <v>Not-Required</v>
      </c>
      <c r="X334" s="20" t="str" cm="1">
        <f t="array" ref="X334">_xlfn.IFS(P334&lt;5000,"Low",P334&lt;=20000,"Medium",P334&gt;20000,"High")</f>
        <v>Low</v>
      </c>
    </row>
    <row r="335" spans="1:24" x14ac:dyDescent="0.35">
      <c r="A335" s="29" t="s">
        <v>655</v>
      </c>
      <c r="B335" s="21" t="s">
        <v>1055</v>
      </c>
      <c r="C335" s="21">
        <v>23</v>
      </c>
      <c r="D335" s="21" t="s">
        <v>1174</v>
      </c>
      <c r="E335" s="21" t="s">
        <v>10835</v>
      </c>
      <c r="F335" s="21" t="s">
        <v>6725</v>
      </c>
      <c r="G335" s="21" t="s">
        <v>6986</v>
      </c>
      <c r="H335" s="21" t="s">
        <v>6994</v>
      </c>
      <c r="I335" s="21" t="s">
        <v>7004</v>
      </c>
      <c r="J335" s="22" t="s">
        <v>8371</v>
      </c>
      <c r="K335" s="21" t="s">
        <v>14195</v>
      </c>
      <c r="L335" s="21" t="s">
        <v>8342</v>
      </c>
      <c r="M335" s="21" t="s">
        <v>8347</v>
      </c>
      <c r="N335" s="21" t="s">
        <v>8354</v>
      </c>
      <c r="O335" s="21" t="s">
        <v>8358</v>
      </c>
      <c r="P335" s="26">
        <v>41317</v>
      </c>
      <c r="Q335" s="21" t="s">
        <v>8363</v>
      </c>
      <c r="R335" s="21" t="s">
        <v>13914</v>
      </c>
      <c r="S335" s="21">
        <v>3</v>
      </c>
      <c r="T335" s="21" t="s">
        <v>14843</v>
      </c>
      <c r="U335" s="23" t="str">
        <f>IF(Cleaned_Data!P335&gt;20000,"High-Bill","Normal-Bill")</f>
        <v>High-Bill</v>
      </c>
      <c r="V335" s="23" t="str">
        <f t="shared" si="10"/>
        <v>Not-Senior-Citizen</v>
      </c>
      <c r="W335" s="23" t="str">
        <f t="shared" si="11"/>
        <v>Follow-Up-required</v>
      </c>
      <c r="X335" s="24" t="str" cm="1">
        <f t="array" ref="X335">_xlfn.IFS(P335&lt;5000,"Low",P335&lt;=20000,"Medium",P335&gt;20000,"High")</f>
        <v>High</v>
      </c>
    </row>
    <row r="336" spans="1:24" x14ac:dyDescent="0.35">
      <c r="A336" s="28" t="s">
        <v>655</v>
      </c>
      <c r="B336" s="17" t="s">
        <v>1169</v>
      </c>
      <c r="C336" s="17">
        <v>25</v>
      </c>
      <c r="D336" s="17" t="s">
        <v>1172</v>
      </c>
      <c r="E336" s="17" t="s">
        <v>13022</v>
      </c>
      <c r="F336" s="17" t="s">
        <v>6910</v>
      </c>
      <c r="G336" s="17" t="s">
        <v>6988</v>
      </c>
      <c r="H336" s="17" t="s">
        <v>6996</v>
      </c>
      <c r="I336" s="17" t="s">
        <v>7006</v>
      </c>
      <c r="J336" s="17" t="s">
        <v>14117</v>
      </c>
      <c r="K336" s="17" t="s">
        <v>14414</v>
      </c>
      <c r="L336" s="17" t="s">
        <v>8340</v>
      </c>
      <c r="M336" s="17" t="s">
        <v>8347</v>
      </c>
      <c r="N336" s="17" t="s">
        <v>8353</v>
      </c>
      <c r="O336" s="17" t="s">
        <v>14841</v>
      </c>
      <c r="P336" s="18">
        <v>0</v>
      </c>
      <c r="Q336" s="22" t="s">
        <v>8370</v>
      </c>
      <c r="R336" s="17" t="s">
        <v>13939</v>
      </c>
      <c r="S336" s="17">
        <v>5</v>
      </c>
      <c r="T336" s="17" t="s">
        <v>14845</v>
      </c>
      <c r="U336" s="19" t="str">
        <f>IF(Cleaned_Data!P336&gt;20000,"High-Bill","Normal-Bill")</f>
        <v>Normal-Bill</v>
      </c>
      <c r="V336" s="19" t="str">
        <f t="shared" si="10"/>
        <v>Not-Senior-Citizen</v>
      </c>
      <c r="W336" s="19" t="str">
        <f t="shared" si="11"/>
        <v>Follow-Up-required</v>
      </c>
      <c r="X336" s="20" t="str" cm="1">
        <f t="array" ref="X336">_xlfn.IFS(P336&lt;5000,"Low",P336&lt;=20000,"Medium",P336&gt;20000,"High")</f>
        <v>Low</v>
      </c>
    </row>
    <row r="337" spans="1:24" x14ac:dyDescent="0.35">
      <c r="A337" s="29" t="s">
        <v>655</v>
      </c>
      <c r="B337" s="21" t="s">
        <v>1145</v>
      </c>
      <c r="C337" s="22" t="s">
        <v>14854</v>
      </c>
      <c r="D337" s="21" t="s">
        <v>1174</v>
      </c>
      <c r="E337" s="21" t="s">
        <v>13097</v>
      </c>
      <c r="F337" s="21" t="s">
        <v>6821</v>
      </c>
      <c r="G337" s="21" t="s">
        <v>6991</v>
      </c>
      <c r="H337" s="21" t="s">
        <v>7000</v>
      </c>
      <c r="I337" s="21" t="s">
        <v>7005</v>
      </c>
      <c r="J337" s="21" t="s">
        <v>7659</v>
      </c>
      <c r="K337" s="21" t="s">
        <v>14209</v>
      </c>
      <c r="L337" s="21" t="s">
        <v>8340</v>
      </c>
      <c r="M337" s="21" t="s">
        <v>8348</v>
      </c>
      <c r="N337" s="21" t="s">
        <v>8353</v>
      </c>
      <c r="O337" s="21" t="s">
        <v>8355</v>
      </c>
      <c r="P337" s="26">
        <v>36897</v>
      </c>
      <c r="Q337" s="22" t="s">
        <v>8370</v>
      </c>
      <c r="R337" s="21" t="s">
        <v>13932</v>
      </c>
      <c r="S337" s="22" t="s">
        <v>8370</v>
      </c>
      <c r="T337" s="21" t="s">
        <v>14843</v>
      </c>
      <c r="U337" s="23" t="str">
        <f>IF(Cleaned_Data!P337&gt;20000,"High-Bill","Normal-Bill")</f>
        <v>High-Bill</v>
      </c>
      <c r="V337" s="23" t="str">
        <f t="shared" si="10"/>
        <v>Senior-Citizen</v>
      </c>
      <c r="W337" s="23" t="str">
        <f t="shared" si="11"/>
        <v>Follow-Up-required</v>
      </c>
      <c r="X337" s="24" t="str" cm="1">
        <f t="array" ref="X337">_xlfn.IFS(P337&lt;5000,"Low",P337&lt;=20000,"Medium",P337&gt;20000,"High")</f>
        <v>High</v>
      </c>
    </row>
    <row r="338" spans="1:24" x14ac:dyDescent="0.35">
      <c r="A338" s="28" t="s">
        <v>655</v>
      </c>
      <c r="B338" s="17" t="s">
        <v>1152</v>
      </c>
      <c r="C338" s="22" t="s">
        <v>14854</v>
      </c>
      <c r="D338" s="17" t="s">
        <v>1172</v>
      </c>
      <c r="E338" s="17" t="s">
        <v>13540</v>
      </c>
      <c r="F338" s="22" t="s">
        <v>8371</v>
      </c>
      <c r="G338" s="17" t="s">
        <v>6989</v>
      </c>
      <c r="H338" s="17" t="s">
        <v>6998</v>
      </c>
      <c r="I338" s="17" t="s">
        <v>7001</v>
      </c>
      <c r="J338" s="17" t="s">
        <v>14033</v>
      </c>
      <c r="K338" s="17" t="s">
        <v>14340</v>
      </c>
      <c r="L338" s="17" t="s">
        <v>8339</v>
      </c>
      <c r="M338" s="17" t="s">
        <v>8348</v>
      </c>
      <c r="N338" s="17" t="s">
        <v>8352</v>
      </c>
      <c r="O338" s="17" t="s">
        <v>8355</v>
      </c>
      <c r="P338" s="18">
        <v>0</v>
      </c>
      <c r="Q338" s="17" t="s">
        <v>8363</v>
      </c>
      <c r="R338" s="17" t="s">
        <v>13988</v>
      </c>
      <c r="S338" s="22" t="s">
        <v>8370</v>
      </c>
      <c r="T338" s="17" t="s">
        <v>14845</v>
      </c>
      <c r="U338" s="19" t="str">
        <f>IF(Cleaned_Data!P338&gt;20000,"High-Bill","Normal-Bill")</f>
        <v>Normal-Bill</v>
      </c>
      <c r="V338" s="19" t="str">
        <f t="shared" si="10"/>
        <v>Senior-Citizen</v>
      </c>
      <c r="W338" s="19" t="str">
        <f t="shared" si="11"/>
        <v>Follow-Up-required</v>
      </c>
      <c r="X338" s="20" t="str" cm="1">
        <f t="array" ref="X338">_xlfn.IFS(P338&lt;5000,"Low",P338&lt;=20000,"Medium",P338&gt;20000,"High")</f>
        <v>Low</v>
      </c>
    </row>
    <row r="339" spans="1:24" x14ac:dyDescent="0.35">
      <c r="A339" s="29" t="s">
        <v>655</v>
      </c>
      <c r="B339" s="21" t="s">
        <v>1089</v>
      </c>
      <c r="C339" s="21">
        <v>20</v>
      </c>
      <c r="D339" s="21" t="s">
        <v>1172</v>
      </c>
      <c r="E339" s="21" t="s">
        <v>13837</v>
      </c>
      <c r="F339" s="21" t="s">
        <v>6919</v>
      </c>
      <c r="G339" s="21" t="s">
        <v>6987</v>
      </c>
      <c r="H339" s="21" t="s">
        <v>6996</v>
      </c>
      <c r="I339" s="21" t="s">
        <v>7004</v>
      </c>
      <c r="J339" s="21" t="s">
        <v>14019</v>
      </c>
      <c r="K339" s="21" t="s">
        <v>14582</v>
      </c>
      <c r="L339" s="21" t="s">
        <v>8342</v>
      </c>
      <c r="M339" s="21" t="s">
        <v>8348</v>
      </c>
      <c r="N339" s="21" t="s">
        <v>8351</v>
      </c>
      <c r="O339" s="21" t="s">
        <v>14842</v>
      </c>
      <c r="P339" s="26">
        <v>47396</v>
      </c>
      <c r="Q339" s="21" t="s">
        <v>8362</v>
      </c>
      <c r="R339" s="22" t="s">
        <v>8370</v>
      </c>
      <c r="S339" s="22" t="s">
        <v>8370</v>
      </c>
      <c r="T339" s="21" t="s">
        <v>14843</v>
      </c>
      <c r="U339" s="23" t="str">
        <f>IF(Cleaned_Data!P339&gt;20000,"High-Bill","Normal-Bill")</f>
        <v>High-Bill</v>
      </c>
      <c r="V339" s="23" t="str">
        <f t="shared" si="10"/>
        <v>Not-Senior-Citizen</v>
      </c>
      <c r="W339" s="23" t="str">
        <f t="shared" si="11"/>
        <v>Not-Required</v>
      </c>
      <c r="X339" s="24" t="str" cm="1">
        <f t="array" ref="X339">_xlfn.IFS(P339&lt;5000,"Low",P339&lt;=20000,"Medium",P339&gt;20000,"High")</f>
        <v>High</v>
      </c>
    </row>
    <row r="340" spans="1:24" x14ac:dyDescent="0.35">
      <c r="A340" s="28" t="s">
        <v>561</v>
      </c>
      <c r="B340" s="17" t="s">
        <v>1094</v>
      </c>
      <c r="C340" s="17">
        <v>72</v>
      </c>
      <c r="D340" s="17" t="s">
        <v>1174</v>
      </c>
      <c r="E340" s="17" t="s">
        <v>9165</v>
      </c>
      <c r="F340" s="22" t="s">
        <v>8371</v>
      </c>
      <c r="G340" s="17" t="s">
        <v>6989</v>
      </c>
      <c r="H340" s="17" t="s">
        <v>6996</v>
      </c>
      <c r="I340" s="17" t="s">
        <v>7005</v>
      </c>
      <c r="J340" s="22" t="s">
        <v>8371</v>
      </c>
      <c r="K340" s="17" t="s">
        <v>14627</v>
      </c>
      <c r="L340" s="17" t="s">
        <v>8340</v>
      </c>
      <c r="M340" s="17" t="s">
        <v>8347</v>
      </c>
      <c r="N340" s="17" t="s">
        <v>8352</v>
      </c>
      <c r="O340" s="17" t="s">
        <v>8359</v>
      </c>
      <c r="P340" s="18">
        <v>0</v>
      </c>
      <c r="Q340" s="17" t="s">
        <v>8362</v>
      </c>
      <c r="R340" s="17" t="s">
        <v>14063</v>
      </c>
      <c r="S340" s="22" t="s">
        <v>8370</v>
      </c>
      <c r="T340" s="17" t="s">
        <v>14843</v>
      </c>
      <c r="U340" s="19" t="str">
        <f>IF(Cleaned_Data!P340&gt;20000,"High-Bill","Normal-Bill")</f>
        <v>Normal-Bill</v>
      </c>
      <c r="V340" s="19" t="str">
        <f t="shared" si="10"/>
        <v>Senior-Citizen</v>
      </c>
      <c r="W340" s="19" t="str">
        <f t="shared" si="11"/>
        <v>Follow-Up-required</v>
      </c>
      <c r="X340" s="20" t="str" cm="1">
        <f t="array" ref="X340">_xlfn.IFS(P340&lt;5000,"Low",P340&lt;=20000,"Medium",P340&gt;20000,"High")</f>
        <v>Low</v>
      </c>
    </row>
    <row r="341" spans="1:24" x14ac:dyDescent="0.35">
      <c r="A341" s="29" t="s">
        <v>561</v>
      </c>
      <c r="B341" s="21" t="s">
        <v>1151</v>
      </c>
      <c r="C341" s="22" t="s">
        <v>14854</v>
      </c>
      <c r="D341" s="21" t="s">
        <v>1172</v>
      </c>
      <c r="E341" s="21" t="s">
        <v>9877</v>
      </c>
      <c r="F341" s="21" t="s">
        <v>6833</v>
      </c>
      <c r="G341" s="21" t="s">
        <v>6993</v>
      </c>
      <c r="H341" s="21" t="s">
        <v>7000</v>
      </c>
      <c r="I341" s="21" t="s">
        <v>7004</v>
      </c>
      <c r="J341" s="21" t="s">
        <v>14163</v>
      </c>
      <c r="K341" s="21" t="s">
        <v>14732</v>
      </c>
      <c r="L341" s="21" t="s">
        <v>8342</v>
      </c>
      <c r="M341" s="21" t="s">
        <v>8346</v>
      </c>
      <c r="N341" s="21" t="s">
        <v>8352</v>
      </c>
      <c r="O341" s="21" t="s">
        <v>8358</v>
      </c>
      <c r="P341" s="26">
        <v>4226</v>
      </c>
      <c r="Q341" s="21" t="s">
        <v>8362</v>
      </c>
      <c r="R341" s="22" t="s">
        <v>8370</v>
      </c>
      <c r="S341" s="21">
        <v>3</v>
      </c>
      <c r="T341" s="21" t="s">
        <v>14843</v>
      </c>
      <c r="U341" s="23" t="str">
        <f>IF(Cleaned_Data!P341&gt;20000,"High-Bill","Normal-Bill")</f>
        <v>Normal-Bill</v>
      </c>
      <c r="V341" s="23" t="str">
        <f t="shared" si="10"/>
        <v>Senior-Citizen</v>
      </c>
      <c r="W341" s="23" t="str">
        <f t="shared" si="11"/>
        <v>Not-Required</v>
      </c>
      <c r="X341" s="24" t="str" cm="1">
        <f t="array" ref="X341">_xlfn.IFS(P341&lt;5000,"Low",P341&lt;=20000,"Medium",P341&gt;20000,"High")</f>
        <v>Low</v>
      </c>
    </row>
    <row r="342" spans="1:24" x14ac:dyDescent="0.35">
      <c r="A342" s="28" t="s">
        <v>561</v>
      </c>
      <c r="B342" s="17" t="s">
        <v>1020</v>
      </c>
      <c r="C342" s="22" t="s">
        <v>14854</v>
      </c>
      <c r="D342" s="17" t="s">
        <v>1172</v>
      </c>
      <c r="E342" s="17" t="s">
        <v>9886</v>
      </c>
      <c r="F342" s="17" t="s">
        <v>6788</v>
      </c>
      <c r="G342" s="17" t="s">
        <v>6991</v>
      </c>
      <c r="H342" s="17" t="s">
        <v>6996</v>
      </c>
      <c r="I342" s="17" t="s">
        <v>7001</v>
      </c>
      <c r="J342" s="22" t="s">
        <v>8371</v>
      </c>
      <c r="K342" s="17" t="s">
        <v>14653</v>
      </c>
      <c r="L342" s="17" t="s">
        <v>8340</v>
      </c>
      <c r="M342" s="17" t="s">
        <v>8349</v>
      </c>
      <c r="N342" s="17" t="s">
        <v>8354</v>
      </c>
      <c r="O342" s="17" t="s">
        <v>8359</v>
      </c>
      <c r="P342" s="18">
        <v>0</v>
      </c>
      <c r="Q342" s="17" t="s">
        <v>8364</v>
      </c>
      <c r="R342" s="22" t="s">
        <v>8370</v>
      </c>
      <c r="S342" s="17">
        <v>3</v>
      </c>
      <c r="T342" s="17" t="s">
        <v>14845</v>
      </c>
      <c r="U342" s="19" t="str">
        <f>IF(Cleaned_Data!P342&gt;20000,"High-Bill","Normal-Bill")</f>
        <v>Normal-Bill</v>
      </c>
      <c r="V342" s="19" t="str">
        <f t="shared" si="10"/>
        <v>Senior-Citizen</v>
      </c>
      <c r="W342" s="19" t="str">
        <f t="shared" si="11"/>
        <v>Not-Required</v>
      </c>
      <c r="X342" s="20" t="str" cm="1">
        <f t="array" ref="X342">_xlfn.IFS(P342&lt;5000,"Low",P342&lt;=20000,"Medium",P342&gt;20000,"High")</f>
        <v>Low</v>
      </c>
    </row>
    <row r="343" spans="1:24" x14ac:dyDescent="0.35">
      <c r="A343" s="29" t="s">
        <v>561</v>
      </c>
      <c r="B343" s="21" t="s">
        <v>1020</v>
      </c>
      <c r="C343" s="22" t="s">
        <v>14854</v>
      </c>
      <c r="D343" s="21" t="s">
        <v>1174</v>
      </c>
      <c r="E343" s="21" t="s">
        <v>11035</v>
      </c>
      <c r="F343" s="22" t="s">
        <v>8371</v>
      </c>
      <c r="G343" s="21" t="s">
        <v>6993</v>
      </c>
      <c r="H343" s="21" t="s">
        <v>6994</v>
      </c>
      <c r="I343" s="21" t="s">
        <v>7005</v>
      </c>
      <c r="J343" s="21" t="s">
        <v>7247</v>
      </c>
      <c r="K343" s="21" t="s">
        <v>14349</v>
      </c>
      <c r="L343" s="21" t="s">
        <v>8338</v>
      </c>
      <c r="M343" s="21" t="s">
        <v>8346</v>
      </c>
      <c r="N343" s="21" t="s">
        <v>8353</v>
      </c>
      <c r="O343" s="21" t="s">
        <v>8355</v>
      </c>
      <c r="P343" s="26">
        <v>21557</v>
      </c>
      <c r="Q343" s="21" t="s">
        <v>8362</v>
      </c>
      <c r="R343" s="21" t="s">
        <v>14030</v>
      </c>
      <c r="S343" s="22" t="s">
        <v>8370</v>
      </c>
      <c r="T343" s="22" t="s">
        <v>8370</v>
      </c>
      <c r="U343" s="23" t="str">
        <f>IF(Cleaned_Data!P343&gt;20000,"High-Bill","Normal-Bill")</f>
        <v>High-Bill</v>
      </c>
      <c r="V343" s="23" t="str">
        <f t="shared" si="10"/>
        <v>Senior-Citizen</v>
      </c>
      <c r="W343" s="23" t="str">
        <f t="shared" si="11"/>
        <v>Follow-Up-required</v>
      </c>
      <c r="X343" s="24" t="str" cm="1">
        <f t="array" ref="X343">_xlfn.IFS(P343&lt;5000,"Low",P343&lt;=20000,"Medium",P343&gt;20000,"High")</f>
        <v>High</v>
      </c>
    </row>
    <row r="344" spans="1:24" x14ac:dyDescent="0.35">
      <c r="A344" s="28" t="s">
        <v>561</v>
      </c>
      <c r="B344" s="17" t="s">
        <v>1025</v>
      </c>
      <c r="C344" s="17">
        <v>42</v>
      </c>
      <c r="D344" s="17" t="s">
        <v>1174</v>
      </c>
      <c r="E344" s="17" t="s">
        <v>12331</v>
      </c>
      <c r="F344" s="22" t="s">
        <v>8371</v>
      </c>
      <c r="G344" s="17" t="s">
        <v>6985</v>
      </c>
      <c r="H344" s="17" t="s">
        <v>6996</v>
      </c>
      <c r="I344" s="17" t="s">
        <v>7007</v>
      </c>
      <c r="J344" s="22" t="s">
        <v>8371</v>
      </c>
      <c r="K344" s="17" t="s">
        <v>14497</v>
      </c>
      <c r="L344" s="17" t="s">
        <v>8344</v>
      </c>
      <c r="M344" s="17" t="s">
        <v>8346</v>
      </c>
      <c r="N344" s="17" t="s">
        <v>8353</v>
      </c>
      <c r="O344" s="17" t="s">
        <v>8359</v>
      </c>
      <c r="P344" s="18">
        <v>0</v>
      </c>
      <c r="Q344" s="22" t="s">
        <v>8370</v>
      </c>
      <c r="R344" s="22" t="s">
        <v>8370</v>
      </c>
      <c r="S344" s="17">
        <v>3</v>
      </c>
      <c r="T344" s="17" t="s">
        <v>14844</v>
      </c>
      <c r="U344" s="19" t="str">
        <f>IF(Cleaned_Data!P344&gt;20000,"High-Bill","Normal-Bill")</f>
        <v>Normal-Bill</v>
      </c>
      <c r="V344" s="19" t="str">
        <f t="shared" si="10"/>
        <v>Not-Senior-Citizen</v>
      </c>
      <c r="W344" s="19" t="str">
        <f t="shared" si="11"/>
        <v>Not-Required</v>
      </c>
      <c r="X344" s="20" t="str" cm="1">
        <f t="array" ref="X344">_xlfn.IFS(P344&lt;5000,"Low",P344&lt;=20000,"Medium",P344&gt;20000,"High")</f>
        <v>Low</v>
      </c>
    </row>
    <row r="345" spans="1:24" x14ac:dyDescent="0.35">
      <c r="A345" s="29" t="s">
        <v>561</v>
      </c>
      <c r="B345" s="21" t="s">
        <v>1123</v>
      </c>
      <c r="C345" s="22" t="s">
        <v>14854</v>
      </c>
      <c r="D345" s="21" t="s">
        <v>1174</v>
      </c>
      <c r="E345" s="21" t="s">
        <v>12952</v>
      </c>
      <c r="F345" s="22" t="s">
        <v>8371</v>
      </c>
      <c r="G345" s="21" t="s">
        <v>6986</v>
      </c>
      <c r="H345" s="21" t="s">
        <v>6996</v>
      </c>
      <c r="I345" s="21" t="s">
        <v>7007</v>
      </c>
      <c r="J345" s="21" t="s">
        <v>13968</v>
      </c>
      <c r="K345" s="21" t="s">
        <v>14450</v>
      </c>
      <c r="L345" s="21" t="s">
        <v>8345</v>
      </c>
      <c r="M345" s="21" t="s">
        <v>8350</v>
      </c>
      <c r="N345" s="21" t="s">
        <v>8354</v>
      </c>
      <c r="O345" s="21" t="s">
        <v>14841</v>
      </c>
      <c r="P345" s="18">
        <v>0</v>
      </c>
      <c r="Q345" s="21" t="s">
        <v>8363</v>
      </c>
      <c r="R345" s="22" t="s">
        <v>8370</v>
      </c>
      <c r="S345" s="21">
        <v>4</v>
      </c>
      <c r="T345" s="22" t="s">
        <v>8370</v>
      </c>
      <c r="U345" s="23" t="str">
        <f>IF(Cleaned_Data!P345&gt;20000,"High-Bill","Normal-Bill")</f>
        <v>Normal-Bill</v>
      </c>
      <c r="V345" s="23" t="str">
        <f t="shared" si="10"/>
        <v>Senior-Citizen</v>
      </c>
      <c r="W345" s="23" t="str">
        <f t="shared" si="11"/>
        <v>Not-Required</v>
      </c>
      <c r="X345" s="24" t="str" cm="1">
        <f t="array" ref="X345">_xlfn.IFS(P345&lt;5000,"Low",P345&lt;=20000,"Medium",P345&gt;20000,"High")</f>
        <v>Low</v>
      </c>
    </row>
    <row r="346" spans="1:24" x14ac:dyDescent="0.35">
      <c r="A346" s="28" t="s">
        <v>561</v>
      </c>
      <c r="B346" s="17" t="s">
        <v>1107</v>
      </c>
      <c r="C346" s="17">
        <v>21</v>
      </c>
      <c r="D346" s="17" t="s">
        <v>1174</v>
      </c>
      <c r="E346" s="17" t="s">
        <v>13000</v>
      </c>
      <c r="F346" s="17" t="s">
        <v>6754</v>
      </c>
      <c r="G346" s="17" t="s">
        <v>6989</v>
      </c>
      <c r="H346" s="17" t="s">
        <v>6997</v>
      </c>
      <c r="I346" s="17" t="s">
        <v>7007</v>
      </c>
      <c r="J346" s="17" t="s">
        <v>7323</v>
      </c>
      <c r="K346" s="17" t="s">
        <v>14584</v>
      </c>
      <c r="L346" s="17" t="s">
        <v>8343</v>
      </c>
      <c r="M346" s="17" t="s">
        <v>8350</v>
      </c>
      <c r="N346" s="17" t="s">
        <v>8352</v>
      </c>
      <c r="O346" s="17" t="s">
        <v>8358</v>
      </c>
      <c r="P346" s="25">
        <v>4466</v>
      </c>
      <c r="Q346" s="17" t="s">
        <v>8364</v>
      </c>
      <c r="R346" s="17" t="s">
        <v>13937</v>
      </c>
      <c r="S346" s="22" t="s">
        <v>8370</v>
      </c>
      <c r="T346" s="17" t="s">
        <v>14844</v>
      </c>
      <c r="U346" s="19" t="str">
        <f>IF(Cleaned_Data!P346&gt;20000,"High-Bill","Normal-Bill")</f>
        <v>Normal-Bill</v>
      </c>
      <c r="V346" s="19" t="str">
        <f t="shared" si="10"/>
        <v>Not-Senior-Citizen</v>
      </c>
      <c r="W346" s="19" t="str">
        <f t="shared" si="11"/>
        <v>Follow-Up-required</v>
      </c>
      <c r="X346" s="20" t="str" cm="1">
        <f t="array" ref="X346">_xlfn.IFS(P346&lt;5000,"Low",P346&lt;=20000,"Medium",P346&gt;20000,"High")</f>
        <v>Low</v>
      </c>
    </row>
    <row r="347" spans="1:24" x14ac:dyDescent="0.35">
      <c r="A347" s="29" t="s">
        <v>561</v>
      </c>
      <c r="B347" s="21" t="s">
        <v>1068</v>
      </c>
      <c r="C347" s="22" t="s">
        <v>14854</v>
      </c>
      <c r="D347" s="21" t="s">
        <v>1174</v>
      </c>
      <c r="E347" s="21" t="s">
        <v>13135</v>
      </c>
      <c r="F347" s="21" t="s">
        <v>6863</v>
      </c>
      <c r="G347" s="21" t="s">
        <v>6991</v>
      </c>
      <c r="H347" s="21" t="s">
        <v>6995</v>
      </c>
      <c r="I347" s="21" t="s">
        <v>7003</v>
      </c>
      <c r="J347" s="21" t="s">
        <v>14057</v>
      </c>
      <c r="K347" s="21" t="s">
        <v>14274</v>
      </c>
      <c r="L347" s="21" t="s">
        <v>8342</v>
      </c>
      <c r="M347" s="21" t="s">
        <v>8347</v>
      </c>
      <c r="N347" s="21" t="s">
        <v>8354</v>
      </c>
      <c r="O347" s="21" t="s">
        <v>8355</v>
      </c>
      <c r="P347" s="26">
        <v>27806</v>
      </c>
      <c r="Q347" s="22" t="s">
        <v>8370</v>
      </c>
      <c r="R347" s="21" t="s">
        <v>13983</v>
      </c>
      <c r="S347" s="21">
        <v>2</v>
      </c>
      <c r="T347" s="21" t="s">
        <v>14844</v>
      </c>
      <c r="U347" s="23" t="str">
        <f>IF(Cleaned_Data!P347&gt;20000,"High-Bill","Normal-Bill")</f>
        <v>High-Bill</v>
      </c>
      <c r="V347" s="23" t="str">
        <f t="shared" si="10"/>
        <v>Senior-Citizen</v>
      </c>
      <c r="W347" s="23" t="str">
        <f t="shared" si="11"/>
        <v>Follow-Up-required</v>
      </c>
      <c r="X347" s="24" t="str" cm="1">
        <f t="array" ref="X347">_xlfn.IFS(P347&lt;5000,"Low",P347&lt;=20000,"Medium",P347&gt;20000,"High")</f>
        <v>High</v>
      </c>
    </row>
    <row r="348" spans="1:24" x14ac:dyDescent="0.35">
      <c r="A348" s="28" t="s">
        <v>561</v>
      </c>
      <c r="B348" s="17" t="s">
        <v>1100</v>
      </c>
      <c r="C348" s="17">
        <v>44</v>
      </c>
      <c r="D348" s="17" t="s">
        <v>1172</v>
      </c>
      <c r="E348" s="17" t="s">
        <v>13173</v>
      </c>
      <c r="F348" s="22" t="s">
        <v>8371</v>
      </c>
      <c r="G348" s="17" t="s">
        <v>6987</v>
      </c>
      <c r="H348" s="17" t="s">
        <v>6995</v>
      </c>
      <c r="I348" s="17" t="s">
        <v>7001</v>
      </c>
      <c r="J348" s="17" t="s">
        <v>14157</v>
      </c>
      <c r="K348" s="17" t="s">
        <v>14619</v>
      </c>
      <c r="L348" s="17" t="s">
        <v>8344</v>
      </c>
      <c r="M348" s="17" t="s">
        <v>8350</v>
      </c>
      <c r="N348" s="17" t="s">
        <v>8353</v>
      </c>
      <c r="O348" s="17" t="s">
        <v>8358</v>
      </c>
      <c r="P348" s="18">
        <v>0</v>
      </c>
      <c r="Q348" s="17" t="s">
        <v>8363</v>
      </c>
      <c r="R348" s="17" t="s">
        <v>7659</v>
      </c>
      <c r="S348" s="17">
        <v>2</v>
      </c>
      <c r="T348" s="17" t="s">
        <v>14845</v>
      </c>
      <c r="U348" s="19" t="str">
        <f>IF(Cleaned_Data!P348&gt;20000,"High-Bill","Normal-Bill")</f>
        <v>Normal-Bill</v>
      </c>
      <c r="V348" s="19" t="str">
        <f t="shared" si="10"/>
        <v>Not-Senior-Citizen</v>
      </c>
      <c r="W348" s="19" t="str">
        <f t="shared" si="11"/>
        <v>Follow-Up-required</v>
      </c>
      <c r="X348" s="20" t="str" cm="1">
        <f t="array" ref="X348">_xlfn.IFS(P348&lt;5000,"Low",P348&lt;=20000,"Medium",P348&gt;20000,"High")</f>
        <v>Low</v>
      </c>
    </row>
    <row r="349" spans="1:24" x14ac:dyDescent="0.35">
      <c r="A349" s="29" t="s">
        <v>236</v>
      </c>
      <c r="B349" s="21" t="s">
        <v>1043</v>
      </c>
      <c r="C349" s="21">
        <v>23</v>
      </c>
      <c r="D349" s="21" t="s">
        <v>1172</v>
      </c>
      <c r="E349" s="21" t="s">
        <v>8650</v>
      </c>
      <c r="F349" s="21" t="s">
        <v>6813</v>
      </c>
      <c r="G349" s="21" t="s">
        <v>6991</v>
      </c>
      <c r="H349" s="21" t="s">
        <v>6999</v>
      </c>
      <c r="I349" s="21" t="s">
        <v>7005</v>
      </c>
      <c r="J349" s="22" t="s">
        <v>8371</v>
      </c>
      <c r="K349" s="21" t="s">
        <v>14187</v>
      </c>
      <c r="L349" s="21" t="s">
        <v>8339</v>
      </c>
      <c r="M349" s="21" t="s">
        <v>8347</v>
      </c>
      <c r="N349" s="21" t="s">
        <v>8353</v>
      </c>
      <c r="O349" s="21" t="s">
        <v>8359</v>
      </c>
      <c r="P349" s="26">
        <v>2784</v>
      </c>
      <c r="Q349" s="21" t="s">
        <v>8363</v>
      </c>
      <c r="R349" s="22" t="s">
        <v>8370</v>
      </c>
      <c r="S349" s="22" t="s">
        <v>8370</v>
      </c>
      <c r="T349" s="21" t="s">
        <v>14844</v>
      </c>
      <c r="U349" s="23" t="str">
        <f>IF(Cleaned_Data!P349&gt;20000,"High-Bill","Normal-Bill")</f>
        <v>Normal-Bill</v>
      </c>
      <c r="V349" s="23" t="str">
        <f t="shared" si="10"/>
        <v>Not-Senior-Citizen</v>
      </c>
      <c r="W349" s="23" t="str">
        <f t="shared" si="11"/>
        <v>Not-Required</v>
      </c>
      <c r="X349" s="24" t="str" cm="1">
        <f t="array" ref="X349">_xlfn.IFS(P349&lt;5000,"Low",P349&lt;=20000,"Medium",P349&gt;20000,"High")</f>
        <v>Low</v>
      </c>
    </row>
    <row r="350" spans="1:24" x14ac:dyDescent="0.35">
      <c r="A350" s="28" t="s">
        <v>236</v>
      </c>
      <c r="B350" s="17" t="s">
        <v>1133</v>
      </c>
      <c r="C350" s="17">
        <v>38</v>
      </c>
      <c r="D350" s="17" t="s">
        <v>1172</v>
      </c>
      <c r="E350" s="17" t="s">
        <v>8806</v>
      </c>
      <c r="F350" s="17" t="s">
        <v>6783</v>
      </c>
      <c r="G350" s="17" t="s">
        <v>6985</v>
      </c>
      <c r="H350" s="17" t="s">
        <v>6997</v>
      </c>
      <c r="I350" s="17" t="s">
        <v>7005</v>
      </c>
      <c r="J350" s="17" t="s">
        <v>13912</v>
      </c>
      <c r="K350" s="17" t="s">
        <v>14409</v>
      </c>
      <c r="L350" s="17" t="s">
        <v>8340</v>
      </c>
      <c r="M350" s="17" t="s">
        <v>8347</v>
      </c>
      <c r="N350" s="17" t="s">
        <v>8352</v>
      </c>
      <c r="O350" s="17" t="s">
        <v>8358</v>
      </c>
      <c r="P350" s="25">
        <v>24858</v>
      </c>
      <c r="Q350" s="22" t="s">
        <v>8370</v>
      </c>
      <c r="R350" s="17" t="s">
        <v>13997</v>
      </c>
      <c r="S350" s="17">
        <v>4</v>
      </c>
      <c r="T350" s="17" t="s">
        <v>14843</v>
      </c>
      <c r="U350" s="19" t="str">
        <f>IF(Cleaned_Data!P350&gt;20000,"High-Bill","Normal-Bill")</f>
        <v>High-Bill</v>
      </c>
      <c r="V350" s="19" t="str">
        <f t="shared" si="10"/>
        <v>Not-Senior-Citizen</v>
      </c>
      <c r="W350" s="19" t="str">
        <f t="shared" si="11"/>
        <v>Follow-Up-required</v>
      </c>
      <c r="X350" s="20" t="str" cm="1">
        <f t="array" ref="X350">_xlfn.IFS(P350&lt;5000,"Low",P350&lt;=20000,"Medium",P350&gt;20000,"High")</f>
        <v>High</v>
      </c>
    </row>
    <row r="351" spans="1:24" x14ac:dyDescent="0.35">
      <c r="A351" s="29" t="s">
        <v>236</v>
      </c>
      <c r="B351" s="21" t="s">
        <v>1100</v>
      </c>
      <c r="C351" s="21">
        <v>50</v>
      </c>
      <c r="D351" s="21" t="s">
        <v>1172</v>
      </c>
      <c r="E351" s="21" t="s">
        <v>8862</v>
      </c>
      <c r="F351" s="22" t="s">
        <v>8371</v>
      </c>
      <c r="G351" s="21" t="s">
        <v>6989</v>
      </c>
      <c r="H351" s="21" t="s">
        <v>6997</v>
      </c>
      <c r="I351" s="21" t="s">
        <v>7005</v>
      </c>
      <c r="J351" s="22" t="s">
        <v>8371</v>
      </c>
      <c r="K351" s="21" t="s">
        <v>14379</v>
      </c>
      <c r="L351" s="21" t="s">
        <v>8345</v>
      </c>
      <c r="M351" s="21" t="s">
        <v>8350</v>
      </c>
      <c r="N351" s="21" t="s">
        <v>8353</v>
      </c>
      <c r="O351" s="21" t="s">
        <v>8359</v>
      </c>
      <c r="P351" s="18">
        <v>0</v>
      </c>
      <c r="Q351" s="21" t="s">
        <v>8364</v>
      </c>
      <c r="R351" s="21" t="s">
        <v>7608</v>
      </c>
      <c r="S351" s="22" t="s">
        <v>8370</v>
      </c>
      <c r="T351" s="22" t="s">
        <v>8370</v>
      </c>
      <c r="U351" s="23" t="str">
        <f>IF(Cleaned_Data!P351&gt;20000,"High-Bill","Normal-Bill")</f>
        <v>Normal-Bill</v>
      </c>
      <c r="V351" s="23" t="str">
        <f t="shared" si="10"/>
        <v>Not-Senior-Citizen</v>
      </c>
      <c r="W351" s="23" t="str">
        <f t="shared" si="11"/>
        <v>Follow-Up-required</v>
      </c>
      <c r="X351" s="24" t="str" cm="1">
        <f t="array" ref="X351">_xlfn.IFS(P351&lt;5000,"Low",P351&lt;=20000,"Medium",P351&gt;20000,"High")</f>
        <v>Low</v>
      </c>
    </row>
    <row r="352" spans="1:24" x14ac:dyDescent="0.35">
      <c r="A352" s="28" t="s">
        <v>236</v>
      </c>
      <c r="B352" s="17" t="s">
        <v>1143</v>
      </c>
      <c r="C352" s="17">
        <v>28</v>
      </c>
      <c r="D352" s="17" t="s">
        <v>1172</v>
      </c>
      <c r="E352" s="17" t="s">
        <v>9711</v>
      </c>
      <c r="F352" s="17" t="s">
        <v>6815</v>
      </c>
      <c r="G352" s="17" t="s">
        <v>6993</v>
      </c>
      <c r="H352" s="17" t="s">
        <v>6999</v>
      </c>
      <c r="I352" s="17" t="s">
        <v>7005</v>
      </c>
      <c r="J352" s="22" t="s">
        <v>8371</v>
      </c>
      <c r="K352" s="17" t="s">
        <v>14358</v>
      </c>
      <c r="L352" s="17" t="s">
        <v>8338</v>
      </c>
      <c r="M352" s="17" t="s">
        <v>8349</v>
      </c>
      <c r="N352" s="17" t="s">
        <v>8353</v>
      </c>
      <c r="O352" s="17" t="s">
        <v>14841</v>
      </c>
      <c r="P352" s="18">
        <v>0</v>
      </c>
      <c r="Q352" s="17" t="s">
        <v>8363</v>
      </c>
      <c r="R352" s="22" t="s">
        <v>8370</v>
      </c>
      <c r="S352" s="17">
        <v>3</v>
      </c>
      <c r="T352" s="22" t="s">
        <v>8370</v>
      </c>
      <c r="U352" s="19" t="str">
        <f>IF(Cleaned_Data!P352&gt;20000,"High-Bill","Normal-Bill")</f>
        <v>Normal-Bill</v>
      </c>
      <c r="V352" s="19" t="str">
        <f t="shared" si="10"/>
        <v>Not-Senior-Citizen</v>
      </c>
      <c r="W352" s="19" t="str">
        <f t="shared" si="11"/>
        <v>Not-Required</v>
      </c>
      <c r="X352" s="20" t="str" cm="1">
        <f t="array" ref="X352">_xlfn.IFS(P352&lt;5000,"Low",P352&lt;=20000,"Medium",P352&gt;20000,"High")</f>
        <v>Low</v>
      </c>
    </row>
    <row r="353" spans="1:24" x14ac:dyDescent="0.35">
      <c r="A353" s="29" t="s">
        <v>236</v>
      </c>
      <c r="B353" s="21" t="s">
        <v>1166</v>
      </c>
      <c r="C353" s="21">
        <v>31</v>
      </c>
      <c r="D353" s="21" t="s">
        <v>1172</v>
      </c>
      <c r="E353" s="21" t="s">
        <v>12758</v>
      </c>
      <c r="F353" s="21" t="s">
        <v>6884</v>
      </c>
      <c r="G353" s="21" t="s">
        <v>6984</v>
      </c>
      <c r="H353" s="21" t="s">
        <v>6994</v>
      </c>
      <c r="I353" s="21" t="s">
        <v>7001</v>
      </c>
      <c r="J353" s="21" t="s">
        <v>14090</v>
      </c>
      <c r="K353" s="21" t="s">
        <v>14604</v>
      </c>
      <c r="L353" s="21" t="s">
        <v>8338</v>
      </c>
      <c r="M353" s="21" t="s">
        <v>8349</v>
      </c>
      <c r="N353" s="21" t="s">
        <v>8352</v>
      </c>
      <c r="O353" s="21" t="s">
        <v>8355</v>
      </c>
      <c r="P353" s="18">
        <v>0</v>
      </c>
      <c r="Q353" s="22" t="s">
        <v>8370</v>
      </c>
      <c r="R353" s="21" t="s">
        <v>7076</v>
      </c>
      <c r="S353" s="21">
        <v>1</v>
      </c>
      <c r="T353" s="21" t="s">
        <v>14843</v>
      </c>
      <c r="U353" s="23" t="str">
        <f>IF(Cleaned_Data!P353&gt;20000,"High-Bill","Normal-Bill")</f>
        <v>Normal-Bill</v>
      </c>
      <c r="V353" s="23" t="str">
        <f t="shared" si="10"/>
        <v>Not-Senior-Citizen</v>
      </c>
      <c r="W353" s="23" t="str">
        <f t="shared" si="11"/>
        <v>Follow-Up-required</v>
      </c>
      <c r="X353" s="24" t="str" cm="1">
        <f t="array" ref="X353">_xlfn.IFS(P353&lt;5000,"Low",P353&lt;=20000,"Medium",P353&gt;20000,"High")</f>
        <v>Low</v>
      </c>
    </row>
    <row r="354" spans="1:24" x14ac:dyDescent="0.35">
      <c r="A354" s="28" t="s">
        <v>236</v>
      </c>
      <c r="B354" s="17" t="s">
        <v>1102</v>
      </c>
      <c r="C354" s="17">
        <v>35</v>
      </c>
      <c r="D354" s="17" t="s">
        <v>1174</v>
      </c>
      <c r="E354" s="17" t="s">
        <v>13641</v>
      </c>
      <c r="F354" s="17" t="s">
        <v>6762</v>
      </c>
      <c r="G354" s="17" t="s">
        <v>6986</v>
      </c>
      <c r="H354" s="17" t="s">
        <v>6997</v>
      </c>
      <c r="I354" s="17" t="s">
        <v>7006</v>
      </c>
      <c r="J354" s="17" t="s">
        <v>14162</v>
      </c>
      <c r="K354" s="17" t="s">
        <v>14568</v>
      </c>
      <c r="L354" s="17" t="s">
        <v>8338</v>
      </c>
      <c r="M354" s="17" t="s">
        <v>8349</v>
      </c>
      <c r="N354" s="17" t="s">
        <v>8352</v>
      </c>
      <c r="O354" s="17" t="s">
        <v>8355</v>
      </c>
      <c r="P354" s="18">
        <v>0</v>
      </c>
      <c r="Q354" s="17" t="s">
        <v>8363</v>
      </c>
      <c r="R354" s="22" t="s">
        <v>8370</v>
      </c>
      <c r="S354" s="17">
        <v>3</v>
      </c>
      <c r="T354" s="17" t="s">
        <v>14845</v>
      </c>
      <c r="U354" s="19" t="str">
        <f>IF(Cleaned_Data!P354&gt;20000,"High-Bill","Normal-Bill")</f>
        <v>Normal-Bill</v>
      </c>
      <c r="V354" s="19" t="str">
        <f t="shared" si="10"/>
        <v>Not-Senior-Citizen</v>
      </c>
      <c r="W354" s="19" t="str">
        <f t="shared" si="11"/>
        <v>Not-Required</v>
      </c>
      <c r="X354" s="20" t="str" cm="1">
        <f t="array" ref="X354">_xlfn.IFS(P354&lt;5000,"Low",P354&lt;=20000,"Medium",P354&gt;20000,"High")</f>
        <v>Low</v>
      </c>
    </row>
    <row r="355" spans="1:24" x14ac:dyDescent="0.35">
      <c r="A355" s="29" t="s">
        <v>656</v>
      </c>
      <c r="B355" s="21" t="s">
        <v>1064</v>
      </c>
      <c r="C355" s="21">
        <v>89</v>
      </c>
      <c r="D355" s="22" t="s">
        <v>14847</v>
      </c>
      <c r="E355" s="21" t="s">
        <v>9390</v>
      </c>
      <c r="F355" s="21" t="s">
        <v>6714</v>
      </c>
      <c r="G355" s="21" t="s">
        <v>6984</v>
      </c>
      <c r="H355" s="21" t="s">
        <v>6997</v>
      </c>
      <c r="I355" s="21" t="s">
        <v>7007</v>
      </c>
      <c r="J355" s="21" t="s">
        <v>14041</v>
      </c>
      <c r="K355" s="21" t="s">
        <v>14188</v>
      </c>
      <c r="L355" s="21" t="s">
        <v>8338</v>
      </c>
      <c r="M355" s="21" t="s">
        <v>8346</v>
      </c>
      <c r="N355" s="21" t="s">
        <v>8354</v>
      </c>
      <c r="O355" s="21" t="s">
        <v>8359</v>
      </c>
      <c r="P355" s="18">
        <v>0</v>
      </c>
      <c r="Q355" s="21" t="s">
        <v>8362</v>
      </c>
      <c r="R355" s="22" t="s">
        <v>8370</v>
      </c>
      <c r="S355" s="21">
        <v>2</v>
      </c>
      <c r="T355" s="21" t="s">
        <v>14845</v>
      </c>
      <c r="U355" s="23" t="str">
        <f>IF(Cleaned_Data!P355&gt;20000,"High-Bill","Normal-Bill")</f>
        <v>Normal-Bill</v>
      </c>
      <c r="V355" s="23" t="str">
        <f t="shared" si="10"/>
        <v>Senior-Citizen</v>
      </c>
      <c r="W355" s="23" t="str">
        <f t="shared" si="11"/>
        <v>Not-Required</v>
      </c>
      <c r="X355" s="24" t="str" cm="1">
        <f t="array" ref="X355">_xlfn.IFS(P355&lt;5000,"Low",P355&lt;=20000,"Medium",P355&gt;20000,"High")</f>
        <v>Low</v>
      </c>
    </row>
    <row r="356" spans="1:24" x14ac:dyDescent="0.35">
      <c r="A356" s="28" t="s">
        <v>656</v>
      </c>
      <c r="B356" s="17" t="s">
        <v>1137</v>
      </c>
      <c r="C356" s="22" t="s">
        <v>14854</v>
      </c>
      <c r="D356" s="22" t="s">
        <v>14847</v>
      </c>
      <c r="E356" s="17" t="s">
        <v>9448</v>
      </c>
      <c r="F356" s="22" t="s">
        <v>8371</v>
      </c>
      <c r="G356" s="17" t="s">
        <v>6988</v>
      </c>
      <c r="H356" s="17" t="s">
        <v>6997</v>
      </c>
      <c r="I356" s="17" t="s">
        <v>7003</v>
      </c>
      <c r="J356" s="17" t="s">
        <v>14142</v>
      </c>
      <c r="K356" s="17" t="s">
        <v>14469</v>
      </c>
      <c r="L356" s="17" t="s">
        <v>8343</v>
      </c>
      <c r="M356" s="17" t="s">
        <v>8350</v>
      </c>
      <c r="N356" s="17" t="s">
        <v>8353</v>
      </c>
      <c r="O356" s="17" t="s">
        <v>8359</v>
      </c>
      <c r="P356" s="18">
        <v>0</v>
      </c>
      <c r="Q356" s="17" t="s">
        <v>8363</v>
      </c>
      <c r="R356" s="17" t="s">
        <v>14066</v>
      </c>
      <c r="S356" s="17">
        <v>4</v>
      </c>
      <c r="T356" s="17" t="s">
        <v>14843</v>
      </c>
      <c r="U356" s="19" t="str">
        <f>IF(Cleaned_Data!P356&gt;20000,"High-Bill","Normal-Bill")</f>
        <v>Normal-Bill</v>
      </c>
      <c r="V356" s="19" t="str">
        <f t="shared" si="10"/>
        <v>Senior-Citizen</v>
      </c>
      <c r="W356" s="19" t="str">
        <f t="shared" si="11"/>
        <v>Follow-Up-required</v>
      </c>
      <c r="X356" s="20" t="str" cm="1">
        <f t="array" ref="X356">_xlfn.IFS(P356&lt;5000,"Low",P356&lt;=20000,"Medium",P356&gt;20000,"High")</f>
        <v>Low</v>
      </c>
    </row>
    <row r="357" spans="1:24" x14ac:dyDescent="0.35">
      <c r="A357" s="29" t="s">
        <v>656</v>
      </c>
      <c r="B357" s="21" t="s">
        <v>1044</v>
      </c>
      <c r="C357" s="21">
        <v>37</v>
      </c>
      <c r="D357" s="21" t="s">
        <v>1172</v>
      </c>
      <c r="E357" s="21" t="s">
        <v>9666</v>
      </c>
      <c r="F357" s="21" t="s">
        <v>6946</v>
      </c>
      <c r="G357" s="21" t="s">
        <v>6990</v>
      </c>
      <c r="H357" s="21" t="s">
        <v>6997</v>
      </c>
      <c r="I357" s="21" t="s">
        <v>7004</v>
      </c>
      <c r="J357" s="22" t="s">
        <v>8371</v>
      </c>
      <c r="K357" s="21" t="s">
        <v>14541</v>
      </c>
      <c r="L357" s="21" t="s">
        <v>8343</v>
      </c>
      <c r="M357" s="21" t="s">
        <v>8350</v>
      </c>
      <c r="N357" s="21" t="s">
        <v>8354</v>
      </c>
      <c r="O357" s="21" t="s">
        <v>14842</v>
      </c>
      <c r="P357" s="26">
        <v>26086</v>
      </c>
      <c r="Q357" s="22" t="s">
        <v>8370</v>
      </c>
      <c r="R357" s="21" t="s">
        <v>14179</v>
      </c>
      <c r="S357" s="22" t="s">
        <v>8370</v>
      </c>
      <c r="T357" s="21" t="s">
        <v>14844</v>
      </c>
      <c r="U357" s="23" t="str">
        <f>IF(Cleaned_Data!P357&gt;20000,"High-Bill","Normal-Bill")</f>
        <v>High-Bill</v>
      </c>
      <c r="V357" s="23" t="str">
        <f t="shared" si="10"/>
        <v>Not-Senior-Citizen</v>
      </c>
      <c r="W357" s="23" t="str">
        <f t="shared" si="11"/>
        <v>Follow-Up-required</v>
      </c>
      <c r="X357" s="24" t="str" cm="1">
        <f t="array" ref="X357">_xlfn.IFS(P357&lt;5000,"Low",P357&lt;=20000,"Medium",P357&gt;20000,"High")</f>
        <v>High</v>
      </c>
    </row>
    <row r="358" spans="1:24" x14ac:dyDescent="0.35">
      <c r="A358" s="28" t="s">
        <v>656</v>
      </c>
      <c r="B358" s="17" t="s">
        <v>1076</v>
      </c>
      <c r="C358" s="22" t="s">
        <v>14854</v>
      </c>
      <c r="D358" s="17" t="s">
        <v>1174</v>
      </c>
      <c r="E358" s="17" t="s">
        <v>9961</v>
      </c>
      <c r="F358" s="22" t="s">
        <v>8371</v>
      </c>
      <c r="G358" s="17" t="s">
        <v>6987</v>
      </c>
      <c r="H358" s="17" t="s">
        <v>7000</v>
      </c>
      <c r="I358" s="17" t="s">
        <v>7005</v>
      </c>
      <c r="J358" s="17" t="s">
        <v>14106</v>
      </c>
      <c r="K358" s="17" t="s">
        <v>14422</v>
      </c>
      <c r="L358" s="17" t="s">
        <v>8342</v>
      </c>
      <c r="M358" s="17" t="s">
        <v>8350</v>
      </c>
      <c r="N358" s="17" t="s">
        <v>8354</v>
      </c>
      <c r="O358" s="17" t="s">
        <v>8358</v>
      </c>
      <c r="P358" s="18">
        <v>0</v>
      </c>
      <c r="Q358" s="17" t="s">
        <v>8364</v>
      </c>
      <c r="R358" s="22" t="s">
        <v>8370</v>
      </c>
      <c r="S358" s="22" t="s">
        <v>8370</v>
      </c>
      <c r="T358" s="17" t="s">
        <v>14845</v>
      </c>
      <c r="U358" s="19" t="str">
        <f>IF(Cleaned_Data!P358&gt;20000,"High-Bill","Normal-Bill")</f>
        <v>Normal-Bill</v>
      </c>
      <c r="V358" s="19" t="str">
        <f t="shared" si="10"/>
        <v>Senior-Citizen</v>
      </c>
      <c r="W358" s="19" t="str">
        <f t="shared" si="11"/>
        <v>Not-Required</v>
      </c>
      <c r="X358" s="20" t="str" cm="1">
        <f t="array" ref="X358">_xlfn.IFS(P358&lt;5000,"Low",P358&lt;=20000,"Medium",P358&gt;20000,"High")</f>
        <v>Low</v>
      </c>
    </row>
    <row r="359" spans="1:24" x14ac:dyDescent="0.35">
      <c r="A359" s="29" t="s">
        <v>656</v>
      </c>
      <c r="B359" s="21" t="s">
        <v>1096</v>
      </c>
      <c r="C359" s="21">
        <v>43</v>
      </c>
      <c r="D359" s="21" t="s">
        <v>1174</v>
      </c>
      <c r="E359" s="21" t="s">
        <v>10138</v>
      </c>
      <c r="F359" s="21" t="s">
        <v>6786</v>
      </c>
      <c r="G359" s="21" t="s">
        <v>6985</v>
      </c>
      <c r="H359" s="21" t="s">
        <v>6998</v>
      </c>
      <c r="I359" s="21" t="s">
        <v>7006</v>
      </c>
      <c r="J359" s="21" t="s">
        <v>7535</v>
      </c>
      <c r="K359" s="21" t="s">
        <v>14669</v>
      </c>
      <c r="L359" s="21" t="s">
        <v>8338</v>
      </c>
      <c r="M359" s="21" t="s">
        <v>8346</v>
      </c>
      <c r="N359" s="21" t="s">
        <v>8353</v>
      </c>
      <c r="O359" s="21" t="s">
        <v>8358</v>
      </c>
      <c r="P359" s="18">
        <v>0</v>
      </c>
      <c r="Q359" s="21" t="s">
        <v>8362</v>
      </c>
      <c r="R359" s="22" t="s">
        <v>8370</v>
      </c>
      <c r="S359" s="22" t="s">
        <v>8370</v>
      </c>
      <c r="T359" s="21" t="s">
        <v>14845</v>
      </c>
      <c r="U359" s="23" t="str">
        <f>IF(Cleaned_Data!P359&gt;20000,"High-Bill","Normal-Bill")</f>
        <v>Normal-Bill</v>
      </c>
      <c r="V359" s="23" t="str">
        <f t="shared" si="10"/>
        <v>Not-Senior-Citizen</v>
      </c>
      <c r="W359" s="23" t="str">
        <f t="shared" si="11"/>
        <v>Not-Required</v>
      </c>
      <c r="X359" s="24" t="str" cm="1">
        <f t="array" ref="X359">_xlfn.IFS(P359&lt;5000,"Low",P359&lt;=20000,"Medium",P359&gt;20000,"High")</f>
        <v>Low</v>
      </c>
    </row>
    <row r="360" spans="1:24" x14ac:dyDescent="0.35">
      <c r="A360" s="28" t="s">
        <v>656</v>
      </c>
      <c r="B360" s="17" t="s">
        <v>1171</v>
      </c>
      <c r="C360" s="17">
        <v>40</v>
      </c>
      <c r="D360" s="22" t="s">
        <v>14847</v>
      </c>
      <c r="E360" s="17" t="s">
        <v>11486</v>
      </c>
      <c r="F360" s="22" t="s">
        <v>8371</v>
      </c>
      <c r="G360" s="17" t="s">
        <v>6986</v>
      </c>
      <c r="H360" s="17" t="s">
        <v>6997</v>
      </c>
      <c r="I360" s="17" t="s">
        <v>7007</v>
      </c>
      <c r="J360" s="17" t="s">
        <v>14011</v>
      </c>
      <c r="K360" s="17" t="s">
        <v>14275</v>
      </c>
      <c r="L360" s="17" t="s">
        <v>8343</v>
      </c>
      <c r="M360" s="17" t="s">
        <v>8348</v>
      </c>
      <c r="N360" s="17" t="s">
        <v>8353</v>
      </c>
      <c r="O360" s="17" t="s">
        <v>8359</v>
      </c>
      <c r="P360" s="18">
        <v>0</v>
      </c>
      <c r="Q360" s="17" t="s">
        <v>8362</v>
      </c>
      <c r="R360" s="22" t="s">
        <v>8370</v>
      </c>
      <c r="S360" s="22" t="s">
        <v>8370</v>
      </c>
      <c r="T360" s="22" t="s">
        <v>8370</v>
      </c>
      <c r="U360" s="19" t="str">
        <f>IF(Cleaned_Data!P360&gt;20000,"High-Bill","Normal-Bill")</f>
        <v>Normal-Bill</v>
      </c>
      <c r="V360" s="19" t="str">
        <f t="shared" si="10"/>
        <v>Not-Senior-Citizen</v>
      </c>
      <c r="W360" s="19" t="str">
        <f t="shared" si="11"/>
        <v>Not-Required</v>
      </c>
      <c r="X360" s="20" t="str" cm="1">
        <f t="array" ref="X360">_xlfn.IFS(P360&lt;5000,"Low",P360&lt;=20000,"Medium",P360&gt;20000,"High")</f>
        <v>Low</v>
      </c>
    </row>
    <row r="361" spans="1:24" x14ac:dyDescent="0.35">
      <c r="A361" s="29" t="s">
        <v>656</v>
      </c>
      <c r="B361" s="21" t="s">
        <v>1099</v>
      </c>
      <c r="C361" s="21">
        <v>50</v>
      </c>
      <c r="D361" s="21" t="s">
        <v>1172</v>
      </c>
      <c r="E361" s="21" t="s">
        <v>11698</v>
      </c>
      <c r="F361" s="21" t="s">
        <v>6912</v>
      </c>
      <c r="G361" s="21" t="s">
        <v>6984</v>
      </c>
      <c r="H361" s="21" t="s">
        <v>6995</v>
      </c>
      <c r="I361" s="21" t="s">
        <v>7004</v>
      </c>
      <c r="J361" s="21" t="s">
        <v>7577</v>
      </c>
      <c r="K361" s="21" t="s">
        <v>14757</v>
      </c>
      <c r="L361" s="21" t="s">
        <v>8345</v>
      </c>
      <c r="M361" s="21" t="s">
        <v>8348</v>
      </c>
      <c r="N361" s="21" t="s">
        <v>8354</v>
      </c>
      <c r="O361" s="21" t="s">
        <v>8359</v>
      </c>
      <c r="P361" s="18">
        <v>0</v>
      </c>
      <c r="Q361" s="22" t="s">
        <v>8370</v>
      </c>
      <c r="R361" s="22" t="s">
        <v>8370</v>
      </c>
      <c r="S361" s="22" t="s">
        <v>8370</v>
      </c>
      <c r="T361" s="22" t="s">
        <v>8370</v>
      </c>
      <c r="U361" s="23" t="str">
        <f>IF(Cleaned_Data!P361&gt;20000,"High-Bill","Normal-Bill")</f>
        <v>Normal-Bill</v>
      </c>
      <c r="V361" s="23" t="str">
        <f t="shared" si="10"/>
        <v>Not-Senior-Citizen</v>
      </c>
      <c r="W361" s="23" t="str">
        <f t="shared" si="11"/>
        <v>Not-Required</v>
      </c>
      <c r="X361" s="24" t="str" cm="1">
        <f t="array" ref="X361">_xlfn.IFS(P361&lt;5000,"Low",P361&lt;=20000,"Medium",P361&gt;20000,"High")</f>
        <v>Low</v>
      </c>
    </row>
    <row r="362" spans="1:24" x14ac:dyDescent="0.35">
      <c r="A362" s="28" t="s">
        <v>656</v>
      </c>
      <c r="B362" s="17" t="s">
        <v>1024</v>
      </c>
      <c r="C362" s="22" t="s">
        <v>14854</v>
      </c>
      <c r="D362" s="17" t="s">
        <v>1174</v>
      </c>
      <c r="E362" s="17" t="s">
        <v>12658</v>
      </c>
      <c r="F362" s="17" t="s">
        <v>6922</v>
      </c>
      <c r="G362" s="17" t="s">
        <v>6985</v>
      </c>
      <c r="H362" s="17" t="s">
        <v>6999</v>
      </c>
      <c r="I362" s="17" t="s">
        <v>7002</v>
      </c>
      <c r="J362" s="22" t="s">
        <v>8371</v>
      </c>
      <c r="K362" s="17" t="s">
        <v>14301</v>
      </c>
      <c r="L362" s="17" t="s">
        <v>8342</v>
      </c>
      <c r="M362" s="17" t="s">
        <v>8350</v>
      </c>
      <c r="N362" s="17" t="s">
        <v>8351</v>
      </c>
      <c r="O362" s="17" t="s">
        <v>8359</v>
      </c>
      <c r="P362" s="18">
        <v>0</v>
      </c>
      <c r="Q362" s="17" t="s">
        <v>8363</v>
      </c>
      <c r="R362" s="17" t="s">
        <v>14080</v>
      </c>
      <c r="S362" s="22" t="s">
        <v>8370</v>
      </c>
      <c r="T362" s="22" t="s">
        <v>8370</v>
      </c>
      <c r="U362" s="19" t="str">
        <f>IF(Cleaned_Data!P362&gt;20000,"High-Bill","Normal-Bill")</f>
        <v>Normal-Bill</v>
      </c>
      <c r="V362" s="19" t="str">
        <f t="shared" si="10"/>
        <v>Senior-Citizen</v>
      </c>
      <c r="W362" s="19" t="str">
        <f t="shared" si="11"/>
        <v>Follow-Up-required</v>
      </c>
      <c r="X362" s="20" t="str" cm="1">
        <f t="array" ref="X362">_xlfn.IFS(P362&lt;5000,"Low",P362&lt;=20000,"Medium",P362&gt;20000,"High")</f>
        <v>Low</v>
      </c>
    </row>
    <row r="363" spans="1:24" x14ac:dyDescent="0.35">
      <c r="A363" s="29" t="s">
        <v>656</v>
      </c>
      <c r="B363" s="21" t="s">
        <v>1110</v>
      </c>
      <c r="C363" s="21">
        <v>41</v>
      </c>
      <c r="D363" s="21" t="s">
        <v>1172</v>
      </c>
      <c r="E363" s="21" t="s">
        <v>13694</v>
      </c>
      <c r="F363" s="22" t="s">
        <v>8371</v>
      </c>
      <c r="G363" s="21" t="s">
        <v>6984</v>
      </c>
      <c r="H363" s="21" t="s">
        <v>6997</v>
      </c>
      <c r="I363" s="21" t="s">
        <v>7005</v>
      </c>
      <c r="J363" s="22" t="s">
        <v>8371</v>
      </c>
      <c r="K363" s="21" t="s">
        <v>14781</v>
      </c>
      <c r="L363" s="21" t="s">
        <v>8343</v>
      </c>
      <c r="M363" s="21" t="s">
        <v>8350</v>
      </c>
      <c r="N363" s="21" t="s">
        <v>8354</v>
      </c>
      <c r="O363" s="21" t="s">
        <v>8358</v>
      </c>
      <c r="P363" s="26">
        <v>38536</v>
      </c>
      <c r="Q363" s="21" t="s">
        <v>8362</v>
      </c>
      <c r="R363" s="21" t="s">
        <v>14041</v>
      </c>
      <c r="S363" s="21">
        <v>2</v>
      </c>
      <c r="T363" s="21" t="s">
        <v>14845</v>
      </c>
      <c r="U363" s="23" t="str">
        <f>IF(Cleaned_Data!P363&gt;20000,"High-Bill","Normal-Bill")</f>
        <v>High-Bill</v>
      </c>
      <c r="V363" s="23" t="str">
        <f t="shared" si="10"/>
        <v>Not-Senior-Citizen</v>
      </c>
      <c r="W363" s="23" t="str">
        <f t="shared" si="11"/>
        <v>Follow-Up-required</v>
      </c>
      <c r="X363" s="24" t="str" cm="1">
        <f t="array" ref="X363">_xlfn.IFS(P363&lt;5000,"Low",P363&lt;=20000,"Medium",P363&gt;20000,"High")</f>
        <v>High</v>
      </c>
    </row>
    <row r="364" spans="1:24" x14ac:dyDescent="0.35">
      <c r="A364" s="28" t="s">
        <v>964</v>
      </c>
      <c r="B364" s="17" t="s">
        <v>1018</v>
      </c>
      <c r="C364" s="22" t="s">
        <v>14854</v>
      </c>
      <c r="D364" s="17" t="s">
        <v>1172</v>
      </c>
      <c r="E364" s="17" t="s">
        <v>11109</v>
      </c>
      <c r="F364" s="17" t="s">
        <v>6888</v>
      </c>
      <c r="G364" s="17" t="s">
        <v>6988</v>
      </c>
      <c r="H364" s="17" t="s">
        <v>6995</v>
      </c>
      <c r="I364" s="17" t="s">
        <v>7003</v>
      </c>
      <c r="J364" s="22" t="s">
        <v>8371</v>
      </c>
      <c r="K364" s="17" t="s">
        <v>14746</v>
      </c>
      <c r="L364" s="17" t="s">
        <v>8340</v>
      </c>
      <c r="M364" s="17" t="s">
        <v>8346</v>
      </c>
      <c r="N364" s="17" t="s">
        <v>8353</v>
      </c>
      <c r="O364" s="17" t="s">
        <v>8355</v>
      </c>
      <c r="P364" s="18">
        <v>0</v>
      </c>
      <c r="Q364" s="17" t="s">
        <v>8362</v>
      </c>
      <c r="R364" s="22" t="s">
        <v>8370</v>
      </c>
      <c r="S364" s="17">
        <v>1</v>
      </c>
      <c r="T364" s="17" t="s">
        <v>14843</v>
      </c>
      <c r="U364" s="19" t="str">
        <f>IF(Cleaned_Data!P364&gt;20000,"High-Bill","Normal-Bill")</f>
        <v>Normal-Bill</v>
      </c>
      <c r="V364" s="19" t="str">
        <f t="shared" si="10"/>
        <v>Senior-Citizen</v>
      </c>
      <c r="W364" s="19" t="str">
        <f t="shared" si="11"/>
        <v>Not-Required</v>
      </c>
      <c r="X364" s="20" t="str" cm="1">
        <f t="array" ref="X364">_xlfn.IFS(P364&lt;5000,"Low",P364&lt;=20000,"Medium",P364&gt;20000,"High")</f>
        <v>Low</v>
      </c>
    </row>
    <row r="365" spans="1:24" x14ac:dyDescent="0.35">
      <c r="A365" s="29" t="s">
        <v>964</v>
      </c>
      <c r="B365" s="21" t="s">
        <v>1032</v>
      </c>
      <c r="C365" s="21">
        <v>33</v>
      </c>
      <c r="D365" s="21" t="s">
        <v>1172</v>
      </c>
      <c r="E365" s="21" t="s">
        <v>11302</v>
      </c>
      <c r="F365" s="21" t="s">
        <v>6688</v>
      </c>
      <c r="G365" s="21" t="s">
        <v>6985</v>
      </c>
      <c r="H365" s="21" t="s">
        <v>7000</v>
      </c>
      <c r="I365" s="21" t="s">
        <v>7001</v>
      </c>
      <c r="J365" s="21" t="s">
        <v>14070</v>
      </c>
      <c r="K365" s="21" t="s">
        <v>14500</v>
      </c>
      <c r="L365" s="21" t="s">
        <v>8345</v>
      </c>
      <c r="M365" s="21" t="s">
        <v>8348</v>
      </c>
      <c r="N365" s="21" t="s">
        <v>8352</v>
      </c>
      <c r="O365" s="21" t="s">
        <v>14841</v>
      </c>
      <c r="P365" s="18">
        <v>0</v>
      </c>
      <c r="Q365" s="21" t="s">
        <v>8362</v>
      </c>
      <c r="R365" s="22" t="s">
        <v>8370</v>
      </c>
      <c r="S365" s="22" t="s">
        <v>8370</v>
      </c>
      <c r="T365" s="21" t="s">
        <v>14845</v>
      </c>
      <c r="U365" s="23" t="str">
        <f>IF(Cleaned_Data!P365&gt;20000,"High-Bill","Normal-Bill")</f>
        <v>Normal-Bill</v>
      </c>
      <c r="V365" s="23" t="str">
        <f t="shared" si="10"/>
        <v>Not-Senior-Citizen</v>
      </c>
      <c r="W365" s="23" t="str">
        <f t="shared" si="11"/>
        <v>Not-Required</v>
      </c>
      <c r="X365" s="24" t="str" cm="1">
        <f t="array" ref="X365">_xlfn.IFS(P365&lt;5000,"Low",P365&lt;=20000,"Medium",P365&gt;20000,"High")</f>
        <v>Low</v>
      </c>
    </row>
    <row r="366" spans="1:24" x14ac:dyDescent="0.35">
      <c r="A366" s="28" t="s">
        <v>240</v>
      </c>
      <c r="B366" s="17" t="s">
        <v>1143</v>
      </c>
      <c r="C366" s="17">
        <v>41</v>
      </c>
      <c r="D366" s="17" t="s">
        <v>1174</v>
      </c>
      <c r="E366" s="17" t="s">
        <v>8655</v>
      </c>
      <c r="F366" s="17" t="s">
        <v>6815</v>
      </c>
      <c r="G366" s="17" t="s">
        <v>6991</v>
      </c>
      <c r="H366" s="17" t="s">
        <v>6996</v>
      </c>
      <c r="I366" s="17" t="s">
        <v>7005</v>
      </c>
      <c r="J366" s="17" t="s">
        <v>14020</v>
      </c>
      <c r="K366" s="17" t="s">
        <v>14386</v>
      </c>
      <c r="L366" s="17" t="s">
        <v>8339</v>
      </c>
      <c r="M366" s="17" t="s">
        <v>8348</v>
      </c>
      <c r="N366" s="17" t="s">
        <v>8351</v>
      </c>
      <c r="O366" s="17" t="s">
        <v>8358</v>
      </c>
      <c r="P366" s="18">
        <v>0</v>
      </c>
      <c r="Q366" s="17" t="s">
        <v>8364</v>
      </c>
      <c r="R366" s="22" t="s">
        <v>8370</v>
      </c>
      <c r="S366" s="17">
        <v>2</v>
      </c>
      <c r="T366" s="22" t="s">
        <v>8370</v>
      </c>
      <c r="U366" s="19" t="str">
        <f>IF(Cleaned_Data!P366&gt;20000,"High-Bill","Normal-Bill")</f>
        <v>Normal-Bill</v>
      </c>
      <c r="V366" s="19" t="str">
        <f t="shared" si="10"/>
        <v>Not-Senior-Citizen</v>
      </c>
      <c r="W366" s="19" t="str">
        <f t="shared" si="11"/>
        <v>Not-Required</v>
      </c>
      <c r="X366" s="20" t="str" cm="1">
        <f t="array" ref="X366">_xlfn.IFS(P366&lt;5000,"Low",P366&lt;=20000,"Medium",P366&gt;20000,"High")</f>
        <v>Low</v>
      </c>
    </row>
    <row r="367" spans="1:24" x14ac:dyDescent="0.35">
      <c r="A367" s="29" t="s">
        <v>240</v>
      </c>
      <c r="B367" s="21" t="s">
        <v>1171</v>
      </c>
      <c r="C367" s="21">
        <v>56</v>
      </c>
      <c r="D367" s="22" t="s">
        <v>14847</v>
      </c>
      <c r="E367" s="21" t="s">
        <v>9996</v>
      </c>
      <c r="F367" s="21" t="s">
        <v>6972</v>
      </c>
      <c r="G367" s="21" t="s">
        <v>6991</v>
      </c>
      <c r="H367" s="21" t="s">
        <v>6994</v>
      </c>
      <c r="I367" s="21" t="s">
        <v>7004</v>
      </c>
      <c r="J367" s="22" t="s">
        <v>8371</v>
      </c>
      <c r="K367" s="21" t="s">
        <v>14216</v>
      </c>
      <c r="L367" s="21" t="s">
        <v>8341</v>
      </c>
      <c r="M367" s="21" t="s">
        <v>8347</v>
      </c>
      <c r="N367" s="21" t="s">
        <v>8354</v>
      </c>
      <c r="O367" s="21" t="s">
        <v>8358</v>
      </c>
      <c r="P367" s="26">
        <v>28693</v>
      </c>
      <c r="Q367" s="22" t="s">
        <v>8370</v>
      </c>
      <c r="R367" s="22" t="s">
        <v>8370</v>
      </c>
      <c r="S367" s="22" t="s">
        <v>8370</v>
      </c>
      <c r="T367" s="22" t="s">
        <v>8370</v>
      </c>
      <c r="U367" s="23" t="str">
        <f>IF(Cleaned_Data!P367&gt;20000,"High-Bill","Normal-Bill")</f>
        <v>High-Bill</v>
      </c>
      <c r="V367" s="23" t="str">
        <f t="shared" si="10"/>
        <v>Not-Senior-Citizen</v>
      </c>
      <c r="W367" s="23" t="str">
        <f t="shared" si="11"/>
        <v>Not-Required</v>
      </c>
      <c r="X367" s="24" t="str" cm="1">
        <f t="array" ref="X367">_xlfn.IFS(P367&lt;5000,"Low",P367&lt;=20000,"Medium",P367&gt;20000,"High")</f>
        <v>High</v>
      </c>
    </row>
    <row r="368" spans="1:24" x14ac:dyDescent="0.35">
      <c r="A368" s="28" t="s">
        <v>240</v>
      </c>
      <c r="B368" s="17" t="s">
        <v>1071</v>
      </c>
      <c r="C368" s="22" t="s">
        <v>14854</v>
      </c>
      <c r="D368" s="22" t="s">
        <v>14847</v>
      </c>
      <c r="E368" s="17" t="s">
        <v>12354</v>
      </c>
      <c r="F368" s="22" t="s">
        <v>8371</v>
      </c>
      <c r="G368" s="17" t="s">
        <v>6990</v>
      </c>
      <c r="H368" s="17" t="s">
        <v>6998</v>
      </c>
      <c r="I368" s="17" t="s">
        <v>7003</v>
      </c>
      <c r="J368" s="17" t="s">
        <v>7201</v>
      </c>
      <c r="K368" s="17" t="s">
        <v>14744</v>
      </c>
      <c r="L368" s="17" t="s">
        <v>8338</v>
      </c>
      <c r="M368" s="17" t="s">
        <v>8350</v>
      </c>
      <c r="N368" s="17" t="s">
        <v>8354</v>
      </c>
      <c r="O368" s="17" t="s">
        <v>8358</v>
      </c>
      <c r="P368" s="25">
        <v>35669</v>
      </c>
      <c r="Q368" s="22" t="s">
        <v>8370</v>
      </c>
      <c r="R368" s="17" t="s">
        <v>13907</v>
      </c>
      <c r="S368" s="22" t="s">
        <v>8370</v>
      </c>
      <c r="T368" s="17" t="s">
        <v>14843</v>
      </c>
      <c r="U368" s="19" t="str">
        <f>IF(Cleaned_Data!P368&gt;20000,"High-Bill","Normal-Bill")</f>
        <v>High-Bill</v>
      </c>
      <c r="V368" s="19" t="str">
        <f t="shared" si="10"/>
        <v>Senior-Citizen</v>
      </c>
      <c r="W368" s="19" t="str">
        <f t="shared" si="11"/>
        <v>Follow-Up-required</v>
      </c>
      <c r="X368" s="20" t="str" cm="1">
        <f t="array" ref="X368">_xlfn.IFS(P368&lt;5000,"Low",P368&lt;=20000,"Medium",P368&gt;20000,"High")</f>
        <v>High</v>
      </c>
    </row>
    <row r="369" spans="1:24" x14ac:dyDescent="0.35">
      <c r="A369" s="29" t="s">
        <v>240</v>
      </c>
      <c r="B369" s="21" t="s">
        <v>1101</v>
      </c>
      <c r="C369" s="22" t="s">
        <v>14854</v>
      </c>
      <c r="D369" s="22" t="s">
        <v>14847</v>
      </c>
      <c r="E369" s="21" t="s">
        <v>12560</v>
      </c>
      <c r="F369" s="21" t="s">
        <v>6748</v>
      </c>
      <c r="G369" s="21" t="s">
        <v>6992</v>
      </c>
      <c r="H369" s="21" t="s">
        <v>6997</v>
      </c>
      <c r="I369" s="21" t="s">
        <v>7001</v>
      </c>
      <c r="J369" s="21" t="s">
        <v>14093</v>
      </c>
      <c r="K369" s="21" t="s">
        <v>14775</v>
      </c>
      <c r="L369" s="21" t="s">
        <v>8341</v>
      </c>
      <c r="M369" s="21" t="s">
        <v>8350</v>
      </c>
      <c r="N369" s="21" t="s">
        <v>8354</v>
      </c>
      <c r="O369" s="21" t="s">
        <v>14841</v>
      </c>
      <c r="P369" s="18">
        <v>0</v>
      </c>
      <c r="Q369" s="21" t="s">
        <v>8362</v>
      </c>
      <c r="R369" s="21" t="s">
        <v>13972</v>
      </c>
      <c r="S369" s="21">
        <v>5</v>
      </c>
      <c r="T369" s="21" t="s">
        <v>14845</v>
      </c>
      <c r="U369" s="23" t="str">
        <f>IF(Cleaned_Data!P369&gt;20000,"High-Bill","Normal-Bill")</f>
        <v>Normal-Bill</v>
      </c>
      <c r="V369" s="23" t="str">
        <f t="shared" si="10"/>
        <v>Senior-Citizen</v>
      </c>
      <c r="W369" s="23" t="str">
        <f t="shared" si="11"/>
        <v>Follow-Up-required</v>
      </c>
      <c r="X369" s="24" t="str" cm="1">
        <f t="array" ref="X369">_xlfn.IFS(P369&lt;5000,"Low",P369&lt;=20000,"Medium",P369&gt;20000,"High")</f>
        <v>Low</v>
      </c>
    </row>
    <row r="370" spans="1:24" x14ac:dyDescent="0.35">
      <c r="A370" s="28" t="s">
        <v>240</v>
      </c>
      <c r="B370" s="17" t="s">
        <v>1089</v>
      </c>
      <c r="C370" s="22" t="s">
        <v>14854</v>
      </c>
      <c r="D370" s="17" t="s">
        <v>1174</v>
      </c>
      <c r="E370" s="17" t="s">
        <v>13255</v>
      </c>
      <c r="F370" s="17" t="s">
        <v>6969</v>
      </c>
      <c r="G370" s="17" t="s">
        <v>6990</v>
      </c>
      <c r="H370" s="17" t="s">
        <v>7000</v>
      </c>
      <c r="I370" s="17" t="s">
        <v>7001</v>
      </c>
      <c r="J370" s="17" t="s">
        <v>14156</v>
      </c>
      <c r="K370" s="17" t="s">
        <v>14199</v>
      </c>
      <c r="L370" s="17" t="s">
        <v>8345</v>
      </c>
      <c r="M370" s="17" t="s">
        <v>8347</v>
      </c>
      <c r="N370" s="17" t="s">
        <v>8353</v>
      </c>
      <c r="O370" s="17" t="s">
        <v>14841</v>
      </c>
      <c r="P370" s="25">
        <v>34312</v>
      </c>
      <c r="Q370" s="17" t="s">
        <v>8364</v>
      </c>
      <c r="R370" s="22" t="s">
        <v>8370</v>
      </c>
      <c r="S370" s="17">
        <v>1</v>
      </c>
      <c r="T370" s="22" t="s">
        <v>8370</v>
      </c>
      <c r="U370" s="19" t="str">
        <f>IF(Cleaned_Data!P370&gt;20000,"High-Bill","Normal-Bill")</f>
        <v>High-Bill</v>
      </c>
      <c r="V370" s="19" t="str">
        <f t="shared" si="10"/>
        <v>Senior-Citizen</v>
      </c>
      <c r="W370" s="19" t="str">
        <f t="shared" si="11"/>
        <v>Not-Required</v>
      </c>
      <c r="X370" s="20" t="str" cm="1">
        <f t="array" ref="X370">_xlfn.IFS(P370&lt;5000,"Low",P370&lt;=20000,"Medium",P370&gt;20000,"High")</f>
        <v>High</v>
      </c>
    </row>
    <row r="371" spans="1:24" x14ac:dyDescent="0.35">
      <c r="A371" s="29" t="s">
        <v>599</v>
      </c>
      <c r="B371" s="21" t="s">
        <v>1054</v>
      </c>
      <c r="C371" s="22" t="s">
        <v>14854</v>
      </c>
      <c r="D371" s="21" t="s">
        <v>1174</v>
      </c>
      <c r="E371" s="21" t="s">
        <v>9231</v>
      </c>
      <c r="F371" s="21" t="s">
        <v>6852</v>
      </c>
      <c r="G371" s="21" t="s">
        <v>6990</v>
      </c>
      <c r="H371" s="21" t="s">
        <v>7000</v>
      </c>
      <c r="I371" s="21" t="s">
        <v>7004</v>
      </c>
      <c r="J371" s="22" t="s">
        <v>8371</v>
      </c>
      <c r="K371" s="21" t="s">
        <v>14649</v>
      </c>
      <c r="L371" s="21" t="s">
        <v>8340</v>
      </c>
      <c r="M371" s="21" t="s">
        <v>8347</v>
      </c>
      <c r="N371" s="21" t="s">
        <v>8354</v>
      </c>
      <c r="O371" s="21" t="s">
        <v>8355</v>
      </c>
      <c r="P371" s="18">
        <v>0</v>
      </c>
      <c r="Q371" s="21" t="s">
        <v>8364</v>
      </c>
      <c r="R371" s="21" t="s">
        <v>14128</v>
      </c>
      <c r="S371" s="21">
        <v>5</v>
      </c>
      <c r="T371" s="21" t="s">
        <v>14845</v>
      </c>
      <c r="U371" s="23" t="str">
        <f>IF(Cleaned_Data!P371&gt;20000,"High-Bill","Normal-Bill")</f>
        <v>Normal-Bill</v>
      </c>
      <c r="V371" s="23" t="str">
        <f t="shared" si="10"/>
        <v>Senior-Citizen</v>
      </c>
      <c r="W371" s="23" t="str">
        <f t="shared" si="11"/>
        <v>Follow-Up-required</v>
      </c>
      <c r="X371" s="24" t="str" cm="1">
        <f t="array" ref="X371">_xlfn.IFS(P371&lt;5000,"Low",P371&lt;=20000,"Medium",P371&gt;20000,"High")</f>
        <v>Low</v>
      </c>
    </row>
    <row r="372" spans="1:24" x14ac:dyDescent="0.35">
      <c r="A372" s="28" t="s">
        <v>599</v>
      </c>
      <c r="B372" s="17" t="s">
        <v>1051</v>
      </c>
      <c r="C372" s="17">
        <v>28</v>
      </c>
      <c r="D372" s="17" t="s">
        <v>1174</v>
      </c>
      <c r="E372" s="17" t="s">
        <v>10237</v>
      </c>
      <c r="F372" s="17" t="s">
        <v>6835</v>
      </c>
      <c r="G372" s="17" t="s">
        <v>6993</v>
      </c>
      <c r="H372" s="17" t="s">
        <v>6998</v>
      </c>
      <c r="I372" s="17" t="s">
        <v>7007</v>
      </c>
      <c r="J372" s="17" t="s">
        <v>13918</v>
      </c>
      <c r="K372" s="17" t="s">
        <v>14646</v>
      </c>
      <c r="L372" s="17" t="s">
        <v>8344</v>
      </c>
      <c r="M372" s="17" t="s">
        <v>8349</v>
      </c>
      <c r="N372" s="17" t="s">
        <v>8354</v>
      </c>
      <c r="O372" s="17" t="s">
        <v>8359</v>
      </c>
      <c r="P372" s="18">
        <v>0</v>
      </c>
      <c r="Q372" s="17" t="s">
        <v>8362</v>
      </c>
      <c r="R372" s="22" t="s">
        <v>8370</v>
      </c>
      <c r="S372" s="17">
        <v>1</v>
      </c>
      <c r="T372" s="22" t="s">
        <v>8370</v>
      </c>
      <c r="U372" s="19" t="str">
        <f>IF(Cleaned_Data!P372&gt;20000,"High-Bill","Normal-Bill")</f>
        <v>Normal-Bill</v>
      </c>
      <c r="V372" s="19" t="str">
        <f t="shared" si="10"/>
        <v>Not-Senior-Citizen</v>
      </c>
      <c r="W372" s="19" t="str">
        <f t="shared" si="11"/>
        <v>Not-Required</v>
      </c>
      <c r="X372" s="20" t="str" cm="1">
        <f t="array" ref="X372">_xlfn.IFS(P372&lt;5000,"Low",P372&lt;=20000,"Medium",P372&gt;20000,"High")</f>
        <v>Low</v>
      </c>
    </row>
    <row r="373" spans="1:24" x14ac:dyDescent="0.35">
      <c r="A373" s="29" t="s">
        <v>599</v>
      </c>
      <c r="B373" s="21" t="s">
        <v>1131</v>
      </c>
      <c r="C373" s="21">
        <v>36</v>
      </c>
      <c r="D373" s="21" t="s">
        <v>1172</v>
      </c>
      <c r="E373" s="21" t="s">
        <v>10291</v>
      </c>
      <c r="F373" s="22" t="s">
        <v>8371</v>
      </c>
      <c r="G373" s="21" t="s">
        <v>6993</v>
      </c>
      <c r="H373" s="21" t="s">
        <v>6994</v>
      </c>
      <c r="I373" s="21" t="s">
        <v>7006</v>
      </c>
      <c r="J373" s="22" t="s">
        <v>8371</v>
      </c>
      <c r="K373" s="21" t="s">
        <v>14286</v>
      </c>
      <c r="L373" s="21" t="s">
        <v>8345</v>
      </c>
      <c r="M373" s="21" t="s">
        <v>8347</v>
      </c>
      <c r="N373" s="21" t="s">
        <v>8352</v>
      </c>
      <c r="O373" s="21" t="s">
        <v>14841</v>
      </c>
      <c r="P373" s="18">
        <v>0</v>
      </c>
      <c r="Q373" s="21" t="s">
        <v>8362</v>
      </c>
      <c r="R373" s="21" t="s">
        <v>13999</v>
      </c>
      <c r="S373" s="21">
        <v>3</v>
      </c>
      <c r="T373" s="21" t="s">
        <v>14844</v>
      </c>
      <c r="U373" s="23" t="str">
        <f>IF(Cleaned_Data!P373&gt;20000,"High-Bill","Normal-Bill")</f>
        <v>Normal-Bill</v>
      </c>
      <c r="V373" s="23" t="str">
        <f t="shared" si="10"/>
        <v>Not-Senior-Citizen</v>
      </c>
      <c r="W373" s="23" t="str">
        <f t="shared" si="11"/>
        <v>Follow-Up-required</v>
      </c>
      <c r="X373" s="24" t="str" cm="1">
        <f t="array" ref="X373">_xlfn.IFS(P373&lt;5000,"Low",P373&lt;=20000,"Medium",P373&gt;20000,"High")</f>
        <v>Low</v>
      </c>
    </row>
    <row r="374" spans="1:24" x14ac:dyDescent="0.35">
      <c r="A374" s="28" t="s">
        <v>599</v>
      </c>
      <c r="B374" s="17" t="s">
        <v>1023</v>
      </c>
      <c r="C374" s="22" t="s">
        <v>14854</v>
      </c>
      <c r="D374" s="17" t="s">
        <v>1172</v>
      </c>
      <c r="E374" s="17" t="s">
        <v>10362</v>
      </c>
      <c r="F374" s="17" t="s">
        <v>6680</v>
      </c>
      <c r="G374" s="17" t="s">
        <v>6984</v>
      </c>
      <c r="H374" s="17" t="s">
        <v>6998</v>
      </c>
      <c r="I374" s="17" t="s">
        <v>7005</v>
      </c>
      <c r="J374" s="17" t="s">
        <v>14079</v>
      </c>
      <c r="K374" s="17" t="s">
        <v>14181</v>
      </c>
      <c r="L374" s="17" t="s">
        <v>8342</v>
      </c>
      <c r="M374" s="17" t="s">
        <v>8349</v>
      </c>
      <c r="N374" s="17" t="s">
        <v>8351</v>
      </c>
      <c r="O374" s="17" t="s">
        <v>14841</v>
      </c>
      <c r="P374" s="18">
        <v>0</v>
      </c>
      <c r="Q374" s="17" t="s">
        <v>8363</v>
      </c>
      <c r="R374" s="22" t="s">
        <v>8370</v>
      </c>
      <c r="S374" s="22" t="s">
        <v>8370</v>
      </c>
      <c r="T374" s="22" t="s">
        <v>8370</v>
      </c>
      <c r="U374" s="19" t="str">
        <f>IF(Cleaned_Data!P374&gt;20000,"High-Bill","Normal-Bill")</f>
        <v>Normal-Bill</v>
      </c>
      <c r="V374" s="19" t="str">
        <f t="shared" si="10"/>
        <v>Senior-Citizen</v>
      </c>
      <c r="W374" s="19" t="str">
        <f t="shared" si="11"/>
        <v>Not-Required</v>
      </c>
      <c r="X374" s="20" t="str" cm="1">
        <f t="array" ref="X374">_xlfn.IFS(P374&lt;5000,"Low",P374&lt;=20000,"Medium",P374&gt;20000,"High")</f>
        <v>Low</v>
      </c>
    </row>
    <row r="375" spans="1:24" x14ac:dyDescent="0.35">
      <c r="A375" s="29" t="s">
        <v>599</v>
      </c>
      <c r="B375" s="21" t="s">
        <v>1024</v>
      </c>
      <c r="C375" s="22" t="s">
        <v>14854</v>
      </c>
      <c r="D375" s="21" t="s">
        <v>1172</v>
      </c>
      <c r="E375" s="21" t="s">
        <v>10721</v>
      </c>
      <c r="F375" s="22" t="s">
        <v>8371</v>
      </c>
      <c r="G375" s="21" t="s">
        <v>6989</v>
      </c>
      <c r="H375" s="21" t="s">
        <v>6998</v>
      </c>
      <c r="I375" s="21" t="s">
        <v>7006</v>
      </c>
      <c r="J375" s="22" t="s">
        <v>8371</v>
      </c>
      <c r="K375" s="21" t="s">
        <v>14445</v>
      </c>
      <c r="L375" s="21" t="s">
        <v>8341</v>
      </c>
      <c r="M375" s="21" t="s">
        <v>8346</v>
      </c>
      <c r="N375" s="21" t="s">
        <v>8352</v>
      </c>
      <c r="O375" s="21" t="s">
        <v>14841</v>
      </c>
      <c r="P375" s="26">
        <v>17850</v>
      </c>
      <c r="Q375" s="21" t="s">
        <v>8364</v>
      </c>
      <c r="R375" s="21" t="s">
        <v>14094</v>
      </c>
      <c r="S375" s="21">
        <v>3</v>
      </c>
      <c r="T375" s="21" t="s">
        <v>14845</v>
      </c>
      <c r="U375" s="23" t="str">
        <f>IF(Cleaned_Data!P375&gt;20000,"High-Bill","Normal-Bill")</f>
        <v>Normal-Bill</v>
      </c>
      <c r="V375" s="23" t="str">
        <f t="shared" si="10"/>
        <v>Senior-Citizen</v>
      </c>
      <c r="W375" s="23" t="str">
        <f t="shared" si="11"/>
        <v>Follow-Up-required</v>
      </c>
      <c r="X375" s="24" t="str" cm="1">
        <f t="array" ref="X375">_xlfn.IFS(P375&lt;5000,"Low",P375&lt;=20000,"Medium",P375&gt;20000,"High")</f>
        <v>Medium</v>
      </c>
    </row>
    <row r="376" spans="1:24" x14ac:dyDescent="0.35">
      <c r="A376" s="28" t="s">
        <v>599</v>
      </c>
      <c r="B376" s="17" t="s">
        <v>1062</v>
      </c>
      <c r="C376" s="22" t="s">
        <v>14854</v>
      </c>
      <c r="D376" s="17" t="s">
        <v>1172</v>
      </c>
      <c r="E376" s="17" t="s">
        <v>11550</v>
      </c>
      <c r="F376" s="17" t="s">
        <v>6779</v>
      </c>
      <c r="G376" s="17" t="s">
        <v>6984</v>
      </c>
      <c r="H376" s="17" t="s">
        <v>7000</v>
      </c>
      <c r="I376" s="17" t="s">
        <v>7001</v>
      </c>
      <c r="J376" s="17" t="s">
        <v>13944</v>
      </c>
      <c r="K376" s="17" t="s">
        <v>14369</v>
      </c>
      <c r="L376" s="17" t="s">
        <v>8343</v>
      </c>
      <c r="M376" s="17" t="s">
        <v>8349</v>
      </c>
      <c r="N376" s="17" t="s">
        <v>8354</v>
      </c>
      <c r="O376" s="17" t="s">
        <v>8359</v>
      </c>
      <c r="P376" s="18">
        <v>0</v>
      </c>
      <c r="Q376" s="17" t="s">
        <v>8362</v>
      </c>
      <c r="R376" s="17" t="s">
        <v>14028</v>
      </c>
      <c r="S376" s="17">
        <v>4</v>
      </c>
      <c r="T376" s="17" t="s">
        <v>14843</v>
      </c>
      <c r="U376" s="19" t="str">
        <f>IF(Cleaned_Data!P376&gt;20000,"High-Bill","Normal-Bill")</f>
        <v>Normal-Bill</v>
      </c>
      <c r="V376" s="19" t="str">
        <f t="shared" si="10"/>
        <v>Senior-Citizen</v>
      </c>
      <c r="W376" s="19" t="str">
        <f t="shared" si="11"/>
        <v>Follow-Up-required</v>
      </c>
      <c r="X376" s="20" t="str" cm="1">
        <f t="array" ref="X376">_xlfn.IFS(P376&lt;5000,"Low",P376&lt;=20000,"Medium",P376&gt;20000,"High")</f>
        <v>Low</v>
      </c>
    </row>
    <row r="377" spans="1:24" x14ac:dyDescent="0.35">
      <c r="A377" s="29" t="s">
        <v>599</v>
      </c>
      <c r="B377" s="21" t="s">
        <v>1027</v>
      </c>
      <c r="C377" s="22" t="s">
        <v>14854</v>
      </c>
      <c r="D377" s="21" t="s">
        <v>1172</v>
      </c>
      <c r="E377" s="21" t="s">
        <v>11716</v>
      </c>
      <c r="F377" s="21" t="s">
        <v>6769</v>
      </c>
      <c r="G377" s="21" t="s">
        <v>6985</v>
      </c>
      <c r="H377" s="21" t="s">
        <v>6994</v>
      </c>
      <c r="I377" s="21" t="s">
        <v>7003</v>
      </c>
      <c r="J377" s="21" t="s">
        <v>14158</v>
      </c>
      <c r="K377" s="21" t="s">
        <v>14700</v>
      </c>
      <c r="L377" s="21" t="s">
        <v>8343</v>
      </c>
      <c r="M377" s="21" t="s">
        <v>8346</v>
      </c>
      <c r="N377" s="21" t="s">
        <v>8351</v>
      </c>
      <c r="O377" s="21" t="s">
        <v>8358</v>
      </c>
      <c r="P377" s="18">
        <v>0</v>
      </c>
      <c r="Q377" s="21" t="s">
        <v>8362</v>
      </c>
      <c r="R377" s="21" t="s">
        <v>14050</v>
      </c>
      <c r="S377" s="22" t="s">
        <v>8370</v>
      </c>
      <c r="T377" s="21" t="s">
        <v>14845</v>
      </c>
      <c r="U377" s="23" t="str">
        <f>IF(Cleaned_Data!P377&gt;20000,"High-Bill","Normal-Bill")</f>
        <v>Normal-Bill</v>
      </c>
      <c r="V377" s="23" t="str">
        <f t="shared" si="10"/>
        <v>Senior-Citizen</v>
      </c>
      <c r="W377" s="23" t="str">
        <f t="shared" si="11"/>
        <v>Follow-Up-required</v>
      </c>
      <c r="X377" s="24" t="str" cm="1">
        <f t="array" ref="X377">_xlfn.IFS(P377&lt;5000,"Low",P377&lt;=20000,"Medium",P377&gt;20000,"High")</f>
        <v>Low</v>
      </c>
    </row>
    <row r="378" spans="1:24" x14ac:dyDescent="0.35">
      <c r="A378" s="28" t="s">
        <v>599</v>
      </c>
      <c r="B378" s="17" t="s">
        <v>1150</v>
      </c>
      <c r="C378" s="22" t="s">
        <v>14854</v>
      </c>
      <c r="D378" s="17" t="s">
        <v>1172</v>
      </c>
      <c r="E378" s="17" t="s">
        <v>11853</v>
      </c>
      <c r="F378" s="22" t="s">
        <v>8371</v>
      </c>
      <c r="G378" s="17" t="s">
        <v>6986</v>
      </c>
      <c r="H378" s="17" t="s">
        <v>6996</v>
      </c>
      <c r="I378" s="17" t="s">
        <v>7002</v>
      </c>
      <c r="J378" s="17" t="s">
        <v>13969</v>
      </c>
      <c r="K378" s="17" t="s">
        <v>14451</v>
      </c>
      <c r="L378" s="17" t="s">
        <v>8342</v>
      </c>
      <c r="M378" s="17" t="s">
        <v>8346</v>
      </c>
      <c r="N378" s="17" t="s">
        <v>8354</v>
      </c>
      <c r="O378" s="17" t="s">
        <v>8358</v>
      </c>
      <c r="P378" s="18">
        <v>0</v>
      </c>
      <c r="Q378" s="17" t="s">
        <v>8363</v>
      </c>
      <c r="R378" s="22" t="s">
        <v>8370</v>
      </c>
      <c r="S378" s="22" t="s">
        <v>8370</v>
      </c>
      <c r="T378" s="17" t="s">
        <v>14844</v>
      </c>
      <c r="U378" s="19" t="str">
        <f>IF(Cleaned_Data!P378&gt;20000,"High-Bill","Normal-Bill")</f>
        <v>Normal-Bill</v>
      </c>
      <c r="V378" s="19" t="str">
        <f t="shared" si="10"/>
        <v>Senior-Citizen</v>
      </c>
      <c r="W378" s="19" t="str">
        <f t="shared" si="11"/>
        <v>Not-Required</v>
      </c>
      <c r="X378" s="20" t="str" cm="1">
        <f t="array" ref="X378">_xlfn.IFS(P378&lt;5000,"Low",P378&lt;=20000,"Medium",P378&gt;20000,"High")</f>
        <v>Low</v>
      </c>
    </row>
    <row r="379" spans="1:24" x14ac:dyDescent="0.35">
      <c r="A379" s="29" t="s">
        <v>599</v>
      </c>
      <c r="B379" s="21" t="s">
        <v>1154</v>
      </c>
      <c r="C379" s="22" t="s">
        <v>14854</v>
      </c>
      <c r="D379" s="21" t="s">
        <v>1174</v>
      </c>
      <c r="E379" s="21" t="s">
        <v>12046</v>
      </c>
      <c r="F379" s="22" t="s">
        <v>8371</v>
      </c>
      <c r="G379" s="21" t="s">
        <v>6984</v>
      </c>
      <c r="H379" s="21" t="s">
        <v>6995</v>
      </c>
      <c r="I379" s="21" t="s">
        <v>7007</v>
      </c>
      <c r="J379" s="22" t="s">
        <v>8371</v>
      </c>
      <c r="K379" s="21" t="s">
        <v>14596</v>
      </c>
      <c r="L379" s="21" t="s">
        <v>8339</v>
      </c>
      <c r="M379" s="21" t="s">
        <v>8348</v>
      </c>
      <c r="N379" s="21" t="s">
        <v>8354</v>
      </c>
      <c r="O379" s="21" t="s">
        <v>14842</v>
      </c>
      <c r="P379" s="18">
        <v>0</v>
      </c>
      <c r="Q379" s="21" t="s">
        <v>8362</v>
      </c>
      <c r="R379" s="22" t="s">
        <v>8370</v>
      </c>
      <c r="S379" s="21">
        <v>2</v>
      </c>
      <c r="T379" s="21" t="s">
        <v>14843</v>
      </c>
      <c r="U379" s="23" t="str">
        <f>IF(Cleaned_Data!P379&gt;20000,"High-Bill","Normal-Bill")</f>
        <v>Normal-Bill</v>
      </c>
      <c r="V379" s="23" t="str">
        <f t="shared" si="10"/>
        <v>Senior-Citizen</v>
      </c>
      <c r="W379" s="23" t="str">
        <f t="shared" si="11"/>
        <v>Not-Required</v>
      </c>
      <c r="X379" s="24" t="str" cm="1">
        <f t="array" ref="X379">_xlfn.IFS(P379&lt;5000,"Low",P379&lt;=20000,"Medium",P379&gt;20000,"High")</f>
        <v>Low</v>
      </c>
    </row>
    <row r="380" spans="1:24" x14ac:dyDescent="0.35">
      <c r="A380" s="28" t="s">
        <v>599</v>
      </c>
      <c r="B380" s="17" t="s">
        <v>1130</v>
      </c>
      <c r="C380" s="22" t="s">
        <v>14854</v>
      </c>
      <c r="D380" s="22" t="s">
        <v>14847</v>
      </c>
      <c r="E380" s="17" t="s">
        <v>12846</v>
      </c>
      <c r="F380" s="17" t="s">
        <v>6807</v>
      </c>
      <c r="G380" s="17" t="s">
        <v>6993</v>
      </c>
      <c r="H380" s="17" t="s">
        <v>6996</v>
      </c>
      <c r="I380" s="17" t="s">
        <v>7005</v>
      </c>
      <c r="J380" s="22" t="s">
        <v>8371</v>
      </c>
      <c r="K380" s="17" t="s">
        <v>14548</v>
      </c>
      <c r="L380" s="17" t="s">
        <v>8338</v>
      </c>
      <c r="M380" s="17" t="s">
        <v>8347</v>
      </c>
      <c r="N380" s="17" t="s">
        <v>8351</v>
      </c>
      <c r="O380" s="17" t="s">
        <v>14841</v>
      </c>
      <c r="P380" s="18">
        <v>0</v>
      </c>
      <c r="Q380" s="17" t="s">
        <v>8362</v>
      </c>
      <c r="R380" s="22" t="s">
        <v>8370</v>
      </c>
      <c r="S380" s="17">
        <v>1</v>
      </c>
      <c r="T380" s="17" t="s">
        <v>14845</v>
      </c>
      <c r="U380" s="19" t="str">
        <f>IF(Cleaned_Data!P380&gt;20000,"High-Bill","Normal-Bill")</f>
        <v>Normal-Bill</v>
      </c>
      <c r="V380" s="19" t="str">
        <f t="shared" si="10"/>
        <v>Senior-Citizen</v>
      </c>
      <c r="W380" s="19" t="str">
        <f t="shared" si="11"/>
        <v>Not-Required</v>
      </c>
      <c r="X380" s="20" t="str" cm="1">
        <f t="array" ref="X380">_xlfn.IFS(P380&lt;5000,"Low",P380&lt;=20000,"Medium",P380&gt;20000,"High")</f>
        <v>Low</v>
      </c>
    </row>
    <row r="381" spans="1:24" x14ac:dyDescent="0.35">
      <c r="A381" s="29" t="s">
        <v>599</v>
      </c>
      <c r="B381" s="21" t="s">
        <v>1149</v>
      </c>
      <c r="C381" s="21">
        <v>2</v>
      </c>
      <c r="D381" s="21" t="s">
        <v>1174</v>
      </c>
      <c r="E381" s="21" t="s">
        <v>13674</v>
      </c>
      <c r="F381" s="21" t="s">
        <v>6831</v>
      </c>
      <c r="G381" s="21" t="s">
        <v>6991</v>
      </c>
      <c r="H381" s="21" t="s">
        <v>6996</v>
      </c>
      <c r="I381" s="21" t="s">
        <v>7001</v>
      </c>
      <c r="J381" s="22" t="s">
        <v>8371</v>
      </c>
      <c r="K381" s="21" t="s">
        <v>14732</v>
      </c>
      <c r="L381" s="21" t="s">
        <v>8341</v>
      </c>
      <c r="M381" s="21" t="s">
        <v>8349</v>
      </c>
      <c r="N381" s="21" t="s">
        <v>8351</v>
      </c>
      <c r="O381" s="21" t="s">
        <v>14841</v>
      </c>
      <c r="P381" s="18">
        <v>0</v>
      </c>
      <c r="Q381" s="21" t="s">
        <v>8362</v>
      </c>
      <c r="R381" s="21" t="s">
        <v>14134</v>
      </c>
      <c r="S381" s="22" t="s">
        <v>8370</v>
      </c>
      <c r="T381" s="21" t="s">
        <v>14845</v>
      </c>
      <c r="U381" s="23" t="str">
        <f>IF(Cleaned_Data!P381&gt;20000,"High-Bill","Normal-Bill")</f>
        <v>Normal-Bill</v>
      </c>
      <c r="V381" s="23" t="str">
        <f t="shared" si="10"/>
        <v>Not-Senior-Citizen</v>
      </c>
      <c r="W381" s="23" t="str">
        <f t="shared" si="11"/>
        <v>Follow-Up-required</v>
      </c>
      <c r="X381" s="24" t="str" cm="1">
        <f t="array" ref="X381">_xlfn.IFS(P381&lt;5000,"Low",P381&lt;=20000,"Medium",P381&gt;20000,"High")</f>
        <v>Low</v>
      </c>
    </row>
    <row r="382" spans="1:24" x14ac:dyDescent="0.35">
      <c r="A382" s="28" t="s">
        <v>352</v>
      </c>
      <c r="B382" s="17" t="s">
        <v>1087</v>
      </c>
      <c r="C382" s="22" t="s">
        <v>14854</v>
      </c>
      <c r="D382" s="22" t="s">
        <v>14847</v>
      </c>
      <c r="E382" s="17" t="s">
        <v>8810</v>
      </c>
      <c r="F382" s="17" t="s">
        <v>6739</v>
      </c>
      <c r="G382" s="17" t="s">
        <v>6989</v>
      </c>
      <c r="H382" s="17" t="s">
        <v>6997</v>
      </c>
      <c r="I382" s="17" t="s">
        <v>7002</v>
      </c>
      <c r="J382" s="22" t="s">
        <v>8371</v>
      </c>
      <c r="K382" s="17" t="s">
        <v>14477</v>
      </c>
      <c r="L382" s="17" t="s">
        <v>8338</v>
      </c>
      <c r="M382" s="17" t="s">
        <v>8348</v>
      </c>
      <c r="N382" s="17" t="s">
        <v>8352</v>
      </c>
      <c r="O382" s="17" t="s">
        <v>14842</v>
      </c>
      <c r="P382" s="18">
        <v>0</v>
      </c>
      <c r="Q382" s="17" t="s">
        <v>8364</v>
      </c>
      <c r="R382" s="17" t="s">
        <v>13919</v>
      </c>
      <c r="S382" s="17">
        <v>3</v>
      </c>
      <c r="T382" s="17" t="s">
        <v>14844</v>
      </c>
      <c r="U382" s="19" t="str">
        <f>IF(Cleaned_Data!P382&gt;20000,"High-Bill","Normal-Bill")</f>
        <v>Normal-Bill</v>
      </c>
      <c r="V382" s="19" t="str">
        <f t="shared" si="10"/>
        <v>Senior-Citizen</v>
      </c>
      <c r="W382" s="19" t="str">
        <f t="shared" si="11"/>
        <v>Follow-Up-required</v>
      </c>
      <c r="X382" s="20" t="str" cm="1">
        <f t="array" ref="X382">_xlfn.IFS(P382&lt;5000,"Low",P382&lt;=20000,"Medium",P382&gt;20000,"High")</f>
        <v>Low</v>
      </c>
    </row>
    <row r="383" spans="1:24" x14ac:dyDescent="0.35">
      <c r="A383" s="29" t="s">
        <v>352</v>
      </c>
      <c r="B383" s="21" t="s">
        <v>1029</v>
      </c>
      <c r="C383" s="21">
        <v>44</v>
      </c>
      <c r="D383" s="21" t="s">
        <v>1174</v>
      </c>
      <c r="E383" s="21" t="s">
        <v>10275</v>
      </c>
      <c r="F383" s="22" t="s">
        <v>8371</v>
      </c>
      <c r="G383" s="21" t="s">
        <v>6990</v>
      </c>
      <c r="H383" s="21" t="s">
        <v>6998</v>
      </c>
      <c r="I383" s="21" t="s">
        <v>7005</v>
      </c>
      <c r="J383" s="21" t="s">
        <v>14174</v>
      </c>
      <c r="K383" s="21" t="s">
        <v>14694</v>
      </c>
      <c r="L383" s="21" t="s">
        <v>8340</v>
      </c>
      <c r="M383" s="21" t="s">
        <v>8350</v>
      </c>
      <c r="N383" s="21" t="s">
        <v>8351</v>
      </c>
      <c r="O383" s="21" t="s">
        <v>8358</v>
      </c>
      <c r="P383" s="18">
        <v>0</v>
      </c>
      <c r="Q383" s="21" t="s">
        <v>8362</v>
      </c>
      <c r="R383" s="22" t="s">
        <v>8370</v>
      </c>
      <c r="S383" s="21">
        <v>4</v>
      </c>
      <c r="T383" s="21" t="s">
        <v>14843</v>
      </c>
      <c r="U383" s="23" t="str">
        <f>IF(Cleaned_Data!P383&gt;20000,"High-Bill","Normal-Bill")</f>
        <v>Normal-Bill</v>
      </c>
      <c r="V383" s="23" t="str">
        <f t="shared" si="10"/>
        <v>Not-Senior-Citizen</v>
      </c>
      <c r="W383" s="23" t="str">
        <f t="shared" si="11"/>
        <v>Not-Required</v>
      </c>
      <c r="X383" s="24" t="str" cm="1">
        <f t="array" ref="X383">_xlfn.IFS(P383&lt;5000,"Low",P383&lt;=20000,"Medium",P383&gt;20000,"High")</f>
        <v>Low</v>
      </c>
    </row>
    <row r="384" spans="1:24" x14ac:dyDescent="0.35">
      <c r="A384" s="28" t="s">
        <v>352</v>
      </c>
      <c r="B384" s="17" t="s">
        <v>1107</v>
      </c>
      <c r="C384" s="22" t="s">
        <v>14854</v>
      </c>
      <c r="D384" s="17" t="s">
        <v>1174</v>
      </c>
      <c r="E384" s="17" t="s">
        <v>11353</v>
      </c>
      <c r="F384" s="22" t="s">
        <v>8371</v>
      </c>
      <c r="G384" s="17" t="s">
        <v>6993</v>
      </c>
      <c r="H384" s="17" t="s">
        <v>6997</v>
      </c>
      <c r="I384" s="17" t="s">
        <v>7007</v>
      </c>
      <c r="J384" s="22" t="s">
        <v>8371</v>
      </c>
      <c r="K384" s="17" t="s">
        <v>14686</v>
      </c>
      <c r="L384" s="17" t="s">
        <v>8341</v>
      </c>
      <c r="M384" s="17" t="s">
        <v>8347</v>
      </c>
      <c r="N384" s="17" t="s">
        <v>8353</v>
      </c>
      <c r="O384" s="17" t="s">
        <v>8355</v>
      </c>
      <c r="P384" s="18">
        <v>0</v>
      </c>
      <c r="Q384" s="17" t="s">
        <v>8364</v>
      </c>
      <c r="R384" s="22" t="s">
        <v>8370</v>
      </c>
      <c r="S384" s="17">
        <v>5</v>
      </c>
      <c r="T384" s="17" t="s">
        <v>14844</v>
      </c>
      <c r="U384" s="19" t="str">
        <f>IF(Cleaned_Data!P384&gt;20000,"High-Bill","Normal-Bill")</f>
        <v>Normal-Bill</v>
      </c>
      <c r="V384" s="19" t="str">
        <f t="shared" si="10"/>
        <v>Senior-Citizen</v>
      </c>
      <c r="W384" s="19" t="str">
        <f t="shared" si="11"/>
        <v>Not-Required</v>
      </c>
      <c r="X384" s="20" t="str" cm="1">
        <f t="array" ref="X384">_xlfn.IFS(P384&lt;5000,"Low",P384&lt;=20000,"Medium",P384&gt;20000,"High")</f>
        <v>Low</v>
      </c>
    </row>
    <row r="385" spans="1:24" x14ac:dyDescent="0.35">
      <c r="A385" s="29" t="s">
        <v>352</v>
      </c>
      <c r="B385" s="21" t="s">
        <v>1020</v>
      </c>
      <c r="C385" s="21">
        <v>58</v>
      </c>
      <c r="D385" s="21" t="s">
        <v>1172</v>
      </c>
      <c r="E385" s="21" t="s">
        <v>13140</v>
      </c>
      <c r="F385" s="21" t="s">
        <v>6889</v>
      </c>
      <c r="G385" s="21" t="s">
        <v>6993</v>
      </c>
      <c r="H385" s="21" t="s">
        <v>7000</v>
      </c>
      <c r="I385" s="21" t="s">
        <v>7003</v>
      </c>
      <c r="J385" s="21" t="s">
        <v>14169</v>
      </c>
      <c r="K385" s="21" t="s">
        <v>14513</v>
      </c>
      <c r="L385" s="21" t="s">
        <v>8339</v>
      </c>
      <c r="M385" s="21" t="s">
        <v>8350</v>
      </c>
      <c r="N385" s="21" t="s">
        <v>8353</v>
      </c>
      <c r="O385" s="21" t="s">
        <v>14842</v>
      </c>
      <c r="P385" s="18">
        <v>0</v>
      </c>
      <c r="Q385" s="21" t="s">
        <v>8363</v>
      </c>
      <c r="R385" s="22" t="s">
        <v>8370</v>
      </c>
      <c r="S385" s="22" t="s">
        <v>8370</v>
      </c>
      <c r="T385" s="21" t="s">
        <v>14843</v>
      </c>
      <c r="U385" s="23" t="str">
        <f>IF(Cleaned_Data!P385&gt;20000,"High-Bill","Normal-Bill")</f>
        <v>Normal-Bill</v>
      </c>
      <c r="V385" s="23" t="str">
        <f t="shared" si="10"/>
        <v>Not-Senior-Citizen</v>
      </c>
      <c r="W385" s="23" t="str">
        <f t="shared" si="11"/>
        <v>Not-Required</v>
      </c>
      <c r="X385" s="24" t="str" cm="1">
        <f t="array" ref="X385">_xlfn.IFS(P385&lt;5000,"Low",P385&lt;=20000,"Medium",P385&gt;20000,"High")</f>
        <v>Low</v>
      </c>
    </row>
    <row r="386" spans="1:24" x14ac:dyDescent="0.35">
      <c r="A386" s="28" t="s">
        <v>352</v>
      </c>
      <c r="B386" s="17" t="s">
        <v>1117</v>
      </c>
      <c r="C386" s="17">
        <v>57</v>
      </c>
      <c r="D386" s="17" t="s">
        <v>1172</v>
      </c>
      <c r="E386" s="17" t="s">
        <v>13174</v>
      </c>
      <c r="F386" s="17" t="s">
        <v>6828</v>
      </c>
      <c r="G386" s="17" t="s">
        <v>6991</v>
      </c>
      <c r="H386" s="17" t="s">
        <v>6997</v>
      </c>
      <c r="I386" s="17" t="s">
        <v>7001</v>
      </c>
      <c r="J386" s="17" t="s">
        <v>14099</v>
      </c>
      <c r="K386" s="17" t="s">
        <v>14706</v>
      </c>
      <c r="L386" s="17" t="s">
        <v>8341</v>
      </c>
      <c r="M386" s="17" t="s">
        <v>8347</v>
      </c>
      <c r="N386" s="17" t="s">
        <v>8351</v>
      </c>
      <c r="O386" s="17" t="s">
        <v>8355</v>
      </c>
      <c r="P386" s="18">
        <v>0</v>
      </c>
      <c r="Q386" s="17" t="s">
        <v>8363</v>
      </c>
      <c r="R386" s="17" t="s">
        <v>7322</v>
      </c>
      <c r="S386" s="17">
        <v>1</v>
      </c>
      <c r="T386" s="17" t="s">
        <v>14843</v>
      </c>
      <c r="U386" s="19" t="str">
        <f>IF(Cleaned_Data!P386&gt;20000,"High-Bill","Normal-Bill")</f>
        <v>Normal-Bill</v>
      </c>
      <c r="V386" s="19" t="str">
        <f t="shared" ref="V386:V449" si="12">IF(C386&gt;=60,"Senior-Citizen","Not-Senior-Citizen")</f>
        <v>Not-Senior-Citizen</v>
      </c>
      <c r="W386" s="19" t="str">
        <f t="shared" ref="W386:W449" si="13">IF(R386="N/A","Not-Required","Follow-Up-required")</f>
        <v>Follow-Up-required</v>
      </c>
      <c r="X386" s="20" t="str" cm="1">
        <f t="array" ref="X386">_xlfn.IFS(P386&lt;5000,"Low",P386&lt;=20000,"Medium",P386&gt;20000,"High")</f>
        <v>Low</v>
      </c>
    </row>
    <row r="387" spans="1:24" x14ac:dyDescent="0.35">
      <c r="A387" s="29" t="s">
        <v>962</v>
      </c>
      <c r="B387" s="21" t="s">
        <v>1089</v>
      </c>
      <c r="C387" s="21">
        <v>85</v>
      </c>
      <c r="D387" s="22" t="s">
        <v>14847</v>
      </c>
      <c r="E387" s="21" t="s">
        <v>11081</v>
      </c>
      <c r="F387" s="21" t="s">
        <v>6919</v>
      </c>
      <c r="G387" s="21" t="s">
        <v>6990</v>
      </c>
      <c r="H387" s="21" t="s">
        <v>6997</v>
      </c>
      <c r="I387" s="21" t="s">
        <v>7002</v>
      </c>
      <c r="J387" s="21" t="s">
        <v>14142</v>
      </c>
      <c r="K387" s="21" t="s">
        <v>14474</v>
      </c>
      <c r="L387" s="21" t="s">
        <v>8343</v>
      </c>
      <c r="M387" s="21" t="s">
        <v>8349</v>
      </c>
      <c r="N387" s="21" t="s">
        <v>8354</v>
      </c>
      <c r="O387" s="21" t="s">
        <v>14841</v>
      </c>
      <c r="P387" s="26">
        <v>1626</v>
      </c>
      <c r="Q387" s="22" t="s">
        <v>8370</v>
      </c>
      <c r="R387" s="21" t="s">
        <v>14156</v>
      </c>
      <c r="S387" s="22" t="s">
        <v>8370</v>
      </c>
      <c r="T387" s="21" t="s">
        <v>14843</v>
      </c>
      <c r="U387" s="23" t="str">
        <f>IF(Cleaned_Data!P387&gt;20000,"High-Bill","Normal-Bill")</f>
        <v>Normal-Bill</v>
      </c>
      <c r="V387" s="23" t="str">
        <f t="shared" si="12"/>
        <v>Senior-Citizen</v>
      </c>
      <c r="W387" s="23" t="str">
        <f t="shared" si="13"/>
        <v>Follow-Up-required</v>
      </c>
      <c r="X387" s="24" t="str" cm="1">
        <f t="array" ref="X387">_xlfn.IFS(P387&lt;5000,"Low",P387&lt;=20000,"Medium",P387&gt;20000,"High")</f>
        <v>Low</v>
      </c>
    </row>
    <row r="388" spans="1:24" x14ac:dyDescent="0.35">
      <c r="A388" s="28" t="s">
        <v>962</v>
      </c>
      <c r="B388" s="17" t="s">
        <v>1124</v>
      </c>
      <c r="C388" s="17">
        <v>9</v>
      </c>
      <c r="D388" s="17" t="s">
        <v>1174</v>
      </c>
      <c r="E388" s="17" t="s">
        <v>13123</v>
      </c>
      <c r="F388" s="17" t="s">
        <v>6791</v>
      </c>
      <c r="G388" s="17" t="s">
        <v>6991</v>
      </c>
      <c r="H388" s="17" t="s">
        <v>6997</v>
      </c>
      <c r="I388" s="17" t="s">
        <v>7004</v>
      </c>
      <c r="J388" s="17" t="s">
        <v>14176</v>
      </c>
      <c r="K388" s="17" t="s">
        <v>14249</v>
      </c>
      <c r="L388" s="17" t="s">
        <v>8338</v>
      </c>
      <c r="M388" s="17" t="s">
        <v>8346</v>
      </c>
      <c r="N388" s="17" t="s">
        <v>8352</v>
      </c>
      <c r="O388" s="17" t="s">
        <v>8359</v>
      </c>
      <c r="P388" s="18">
        <v>0</v>
      </c>
      <c r="Q388" s="17" t="s">
        <v>8362</v>
      </c>
      <c r="R388" s="17" t="s">
        <v>14023</v>
      </c>
      <c r="S388" s="22" t="s">
        <v>8370</v>
      </c>
      <c r="T388" s="22" t="s">
        <v>8370</v>
      </c>
      <c r="U388" s="19" t="str">
        <f>IF(Cleaned_Data!P388&gt;20000,"High-Bill","Normal-Bill")</f>
        <v>Normal-Bill</v>
      </c>
      <c r="V388" s="19" t="str">
        <f t="shared" si="12"/>
        <v>Not-Senior-Citizen</v>
      </c>
      <c r="W388" s="19" t="str">
        <f t="shared" si="13"/>
        <v>Follow-Up-required</v>
      </c>
      <c r="X388" s="20" t="str" cm="1">
        <f t="array" ref="X388">_xlfn.IFS(P388&lt;5000,"Low",P388&lt;=20000,"Medium",P388&gt;20000,"High")</f>
        <v>Low</v>
      </c>
    </row>
    <row r="389" spans="1:24" x14ac:dyDescent="0.35">
      <c r="A389" s="29" t="s">
        <v>521</v>
      </c>
      <c r="B389" s="21" t="s">
        <v>1137</v>
      </c>
      <c r="C389" s="22" t="s">
        <v>14854</v>
      </c>
      <c r="D389" s="21" t="s">
        <v>1174</v>
      </c>
      <c r="E389" s="21" t="s">
        <v>9089</v>
      </c>
      <c r="F389" s="22" t="s">
        <v>8371</v>
      </c>
      <c r="G389" s="21" t="s">
        <v>6992</v>
      </c>
      <c r="H389" s="21" t="s">
        <v>6995</v>
      </c>
      <c r="I389" s="21" t="s">
        <v>7005</v>
      </c>
      <c r="J389" s="21" t="s">
        <v>14052</v>
      </c>
      <c r="K389" s="21" t="s">
        <v>14319</v>
      </c>
      <c r="L389" s="21" t="s">
        <v>8339</v>
      </c>
      <c r="M389" s="21" t="s">
        <v>8347</v>
      </c>
      <c r="N389" s="21" t="s">
        <v>8352</v>
      </c>
      <c r="O389" s="21" t="s">
        <v>14841</v>
      </c>
      <c r="P389" s="18">
        <v>0</v>
      </c>
      <c r="Q389" s="21" t="s">
        <v>8363</v>
      </c>
      <c r="R389" s="21" t="s">
        <v>13988</v>
      </c>
      <c r="S389" s="21">
        <v>1</v>
      </c>
      <c r="T389" s="21" t="s">
        <v>14844</v>
      </c>
      <c r="U389" s="23" t="str">
        <f>IF(Cleaned_Data!P389&gt;20000,"High-Bill","Normal-Bill")</f>
        <v>Normal-Bill</v>
      </c>
      <c r="V389" s="23" t="str">
        <f t="shared" si="12"/>
        <v>Senior-Citizen</v>
      </c>
      <c r="W389" s="23" t="str">
        <f t="shared" si="13"/>
        <v>Follow-Up-required</v>
      </c>
      <c r="X389" s="24" t="str" cm="1">
        <f t="array" ref="X389">_xlfn.IFS(P389&lt;5000,"Low",P389&lt;=20000,"Medium",P389&gt;20000,"High")</f>
        <v>Low</v>
      </c>
    </row>
    <row r="390" spans="1:24" x14ac:dyDescent="0.35">
      <c r="A390" s="28" t="s">
        <v>76</v>
      </c>
      <c r="B390" s="17" t="s">
        <v>1036</v>
      </c>
      <c r="C390" s="22" t="s">
        <v>14854</v>
      </c>
      <c r="D390" s="22" t="s">
        <v>14847</v>
      </c>
      <c r="E390" s="17" t="s">
        <v>8458</v>
      </c>
      <c r="F390" s="22" t="s">
        <v>8371</v>
      </c>
      <c r="G390" s="17" t="s">
        <v>6984</v>
      </c>
      <c r="H390" s="17" t="s">
        <v>6994</v>
      </c>
      <c r="I390" s="17" t="s">
        <v>7002</v>
      </c>
      <c r="J390" s="17" t="s">
        <v>13933</v>
      </c>
      <c r="K390" s="17" t="s">
        <v>14234</v>
      </c>
      <c r="L390" s="17" t="s">
        <v>8339</v>
      </c>
      <c r="M390" s="17" t="s">
        <v>8346</v>
      </c>
      <c r="N390" s="17" t="s">
        <v>8354</v>
      </c>
      <c r="O390" s="17" t="s">
        <v>8358</v>
      </c>
      <c r="P390" s="18">
        <v>0</v>
      </c>
      <c r="Q390" s="22" t="s">
        <v>8370</v>
      </c>
      <c r="R390" s="17" t="s">
        <v>13985</v>
      </c>
      <c r="S390" s="17">
        <v>3</v>
      </c>
      <c r="T390" s="17" t="s">
        <v>14844</v>
      </c>
      <c r="U390" s="19" t="str">
        <f>IF(Cleaned_Data!P390&gt;20000,"High-Bill","Normal-Bill")</f>
        <v>Normal-Bill</v>
      </c>
      <c r="V390" s="19" t="str">
        <f t="shared" si="12"/>
        <v>Senior-Citizen</v>
      </c>
      <c r="W390" s="19" t="str">
        <f t="shared" si="13"/>
        <v>Follow-Up-required</v>
      </c>
      <c r="X390" s="20" t="str" cm="1">
        <f t="array" ref="X390">_xlfn.IFS(P390&lt;5000,"Low",P390&lt;=20000,"Medium",P390&gt;20000,"High")</f>
        <v>Low</v>
      </c>
    </row>
    <row r="391" spans="1:24" x14ac:dyDescent="0.35">
      <c r="A391" s="29" t="s">
        <v>76</v>
      </c>
      <c r="B391" s="21" t="s">
        <v>1021</v>
      </c>
      <c r="C391" s="21">
        <v>57</v>
      </c>
      <c r="D391" s="21" t="s">
        <v>1172</v>
      </c>
      <c r="E391" s="21" t="s">
        <v>8758</v>
      </c>
      <c r="F391" s="21" t="s">
        <v>6724</v>
      </c>
      <c r="G391" s="21" t="s">
        <v>6987</v>
      </c>
      <c r="H391" s="21" t="s">
        <v>6996</v>
      </c>
      <c r="I391" s="21" t="s">
        <v>7001</v>
      </c>
      <c r="J391" s="22" t="s">
        <v>8371</v>
      </c>
      <c r="K391" s="21" t="s">
        <v>14247</v>
      </c>
      <c r="L391" s="21" t="s">
        <v>8343</v>
      </c>
      <c r="M391" s="21" t="s">
        <v>8347</v>
      </c>
      <c r="N391" s="21" t="s">
        <v>8351</v>
      </c>
      <c r="O391" s="21" t="s">
        <v>8355</v>
      </c>
      <c r="P391" s="26">
        <v>5702</v>
      </c>
      <c r="Q391" s="21" t="s">
        <v>8362</v>
      </c>
      <c r="R391" s="22" t="s">
        <v>8370</v>
      </c>
      <c r="S391" s="21">
        <v>2</v>
      </c>
      <c r="T391" s="21" t="s">
        <v>14843</v>
      </c>
      <c r="U391" s="23" t="str">
        <f>IF(Cleaned_Data!P391&gt;20000,"High-Bill","Normal-Bill")</f>
        <v>Normal-Bill</v>
      </c>
      <c r="V391" s="23" t="str">
        <f t="shared" si="12"/>
        <v>Not-Senior-Citizen</v>
      </c>
      <c r="W391" s="23" t="str">
        <f t="shared" si="13"/>
        <v>Not-Required</v>
      </c>
      <c r="X391" s="24" t="str" cm="1">
        <f t="array" ref="X391">_xlfn.IFS(P391&lt;5000,"Low",P391&lt;=20000,"Medium",P391&gt;20000,"High")</f>
        <v>Medium</v>
      </c>
    </row>
    <row r="392" spans="1:24" x14ac:dyDescent="0.35">
      <c r="A392" s="28" t="s">
        <v>76</v>
      </c>
      <c r="B392" s="17" t="s">
        <v>1081</v>
      </c>
      <c r="C392" s="17">
        <v>46</v>
      </c>
      <c r="D392" s="17" t="s">
        <v>1174</v>
      </c>
      <c r="E392" s="17" t="s">
        <v>9595</v>
      </c>
      <c r="F392" s="22" t="s">
        <v>8371</v>
      </c>
      <c r="G392" s="17" t="s">
        <v>6986</v>
      </c>
      <c r="H392" s="17" t="s">
        <v>6999</v>
      </c>
      <c r="I392" s="17" t="s">
        <v>7006</v>
      </c>
      <c r="J392" s="22" t="s">
        <v>8371</v>
      </c>
      <c r="K392" s="17" t="s">
        <v>14505</v>
      </c>
      <c r="L392" s="17" t="s">
        <v>8344</v>
      </c>
      <c r="M392" s="17" t="s">
        <v>8349</v>
      </c>
      <c r="N392" s="17" t="s">
        <v>8354</v>
      </c>
      <c r="O392" s="17" t="s">
        <v>14841</v>
      </c>
      <c r="P392" s="18">
        <v>0</v>
      </c>
      <c r="Q392" s="17" t="s">
        <v>8362</v>
      </c>
      <c r="R392" s="22" t="s">
        <v>8370</v>
      </c>
      <c r="S392" s="17">
        <v>1</v>
      </c>
      <c r="T392" s="22" t="s">
        <v>8370</v>
      </c>
      <c r="U392" s="19" t="str">
        <f>IF(Cleaned_Data!P392&gt;20000,"High-Bill","Normal-Bill")</f>
        <v>Normal-Bill</v>
      </c>
      <c r="V392" s="19" t="str">
        <f t="shared" si="12"/>
        <v>Not-Senior-Citizen</v>
      </c>
      <c r="W392" s="19" t="str">
        <f t="shared" si="13"/>
        <v>Not-Required</v>
      </c>
      <c r="X392" s="20" t="str" cm="1">
        <f t="array" ref="X392">_xlfn.IFS(P392&lt;5000,"Low",P392&lt;=20000,"Medium",P392&gt;20000,"High")</f>
        <v>Low</v>
      </c>
    </row>
    <row r="393" spans="1:24" x14ac:dyDescent="0.35">
      <c r="A393" s="29" t="s">
        <v>76</v>
      </c>
      <c r="B393" s="21" t="s">
        <v>1117</v>
      </c>
      <c r="C393" s="22" t="s">
        <v>14854</v>
      </c>
      <c r="D393" s="22" t="s">
        <v>14847</v>
      </c>
      <c r="E393" s="21" t="s">
        <v>10779</v>
      </c>
      <c r="F393" s="22" t="s">
        <v>8371</v>
      </c>
      <c r="G393" s="21" t="s">
        <v>6988</v>
      </c>
      <c r="H393" s="21" t="s">
        <v>7000</v>
      </c>
      <c r="I393" s="21" t="s">
        <v>7007</v>
      </c>
      <c r="J393" s="21" t="s">
        <v>14035</v>
      </c>
      <c r="K393" s="21" t="s">
        <v>14787</v>
      </c>
      <c r="L393" s="21" t="s">
        <v>8340</v>
      </c>
      <c r="M393" s="21" t="s">
        <v>8348</v>
      </c>
      <c r="N393" s="21" t="s">
        <v>8354</v>
      </c>
      <c r="O393" s="21" t="s">
        <v>14841</v>
      </c>
      <c r="P393" s="18">
        <v>0</v>
      </c>
      <c r="Q393" s="22" t="s">
        <v>8370</v>
      </c>
      <c r="R393" s="22" t="s">
        <v>8370</v>
      </c>
      <c r="S393" s="21">
        <v>1</v>
      </c>
      <c r="T393" s="22" t="s">
        <v>8370</v>
      </c>
      <c r="U393" s="23" t="str">
        <f>IF(Cleaned_Data!P393&gt;20000,"High-Bill","Normal-Bill")</f>
        <v>Normal-Bill</v>
      </c>
      <c r="V393" s="23" t="str">
        <f t="shared" si="12"/>
        <v>Senior-Citizen</v>
      </c>
      <c r="W393" s="23" t="str">
        <f t="shared" si="13"/>
        <v>Not-Required</v>
      </c>
      <c r="X393" s="24" t="str" cm="1">
        <f t="array" ref="X393">_xlfn.IFS(P393&lt;5000,"Low",P393&lt;=20000,"Medium",P393&gt;20000,"High")</f>
        <v>Low</v>
      </c>
    </row>
    <row r="394" spans="1:24" x14ac:dyDescent="0.35">
      <c r="A394" s="28" t="s">
        <v>76</v>
      </c>
      <c r="B394" s="17" t="s">
        <v>1153</v>
      </c>
      <c r="C394" s="17">
        <v>51</v>
      </c>
      <c r="D394" s="22" t="s">
        <v>14847</v>
      </c>
      <c r="E394" s="17" t="s">
        <v>11272</v>
      </c>
      <c r="F394" s="17" t="s">
        <v>6938</v>
      </c>
      <c r="G394" s="17" t="s">
        <v>6988</v>
      </c>
      <c r="H394" s="17" t="s">
        <v>6996</v>
      </c>
      <c r="I394" s="17" t="s">
        <v>7004</v>
      </c>
      <c r="J394" s="17" t="s">
        <v>14123</v>
      </c>
      <c r="K394" s="17" t="s">
        <v>14218</v>
      </c>
      <c r="L394" s="17" t="s">
        <v>8342</v>
      </c>
      <c r="M394" s="17" t="s">
        <v>8349</v>
      </c>
      <c r="N394" s="17" t="s">
        <v>8351</v>
      </c>
      <c r="O394" s="17" t="s">
        <v>8358</v>
      </c>
      <c r="P394" s="18">
        <v>0</v>
      </c>
      <c r="Q394" s="22" t="s">
        <v>8370</v>
      </c>
      <c r="R394" s="17" t="s">
        <v>13922</v>
      </c>
      <c r="S394" s="22" t="s">
        <v>8370</v>
      </c>
      <c r="T394" s="17" t="s">
        <v>14843</v>
      </c>
      <c r="U394" s="19" t="str">
        <f>IF(Cleaned_Data!P394&gt;20000,"High-Bill","Normal-Bill")</f>
        <v>Normal-Bill</v>
      </c>
      <c r="V394" s="19" t="str">
        <f t="shared" si="12"/>
        <v>Not-Senior-Citizen</v>
      </c>
      <c r="W394" s="19" t="str">
        <f t="shared" si="13"/>
        <v>Follow-Up-required</v>
      </c>
      <c r="X394" s="20" t="str" cm="1">
        <f t="array" ref="X394">_xlfn.IFS(P394&lt;5000,"Low",P394&lt;=20000,"Medium",P394&gt;20000,"High")</f>
        <v>Low</v>
      </c>
    </row>
    <row r="395" spans="1:24" x14ac:dyDescent="0.35">
      <c r="A395" s="29" t="s">
        <v>76</v>
      </c>
      <c r="B395" s="21" t="s">
        <v>1063</v>
      </c>
      <c r="C395" s="22" t="s">
        <v>14854</v>
      </c>
      <c r="D395" s="21" t="s">
        <v>1174</v>
      </c>
      <c r="E395" s="21" t="s">
        <v>12348</v>
      </c>
      <c r="F395" s="21" t="s">
        <v>6713</v>
      </c>
      <c r="G395" s="21" t="s">
        <v>6987</v>
      </c>
      <c r="H395" s="21" t="s">
        <v>7000</v>
      </c>
      <c r="I395" s="21" t="s">
        <v>7007</v>
      </c>
      <c r="J395" s="21" t="s">
        <v>14169</v>
      </c>
      <c r="K395" s="21" t="s">
        <v>14570</v>
      </c>
      <c r="L395" s="21" t="s">
        <v>8339</v>
      </c>
      <c r="M395" s="21" t="s">
        <v>8346</v>
      </c>
      <c r="N395" s="21" t="s">
        <v>8353</v>
      </c>
      <c r="O395" s="21" t="s">
        <v>8355</v>
      </c>
      <c r="P395" s="26">
        <v>27667</v>
      </c>
      <c r="Q395" s="21" t="s">
        <v>8363</v>
      </c>
      <c r="R395" s="22" t="s">
        <v>8370</v>
      </c>
      <c r="S395" s="22" t="s">
        <v>8370</v>
      </c>
      <c r="T395" s="22" t="s">
        <v>8370</v>
      </c>
      <c r="U395" s="23" t="str">
        <f>IF(Cleaned_Data!P395&gt;20000,"High-Bill","Normal-Bill")</f>
        <v>High-Bill</v>
      </c>
      <c r="V395" s="23" t="str">
        <f t="shared" si="12"/>
        <v>Senior-Citizen</v>
      </c>
      <c r="W395" s="23" t="str">
        <f t="shared" si="13"/>
        <v>Not-Required</v>
      </c>
      <c r="X395" s="24" t="str" cm="1">
        <f t="array" ref="X395">_xlfn.IFS(P395&lt;5000,"Low",P395&lt;=20000,"Medium",P395&gt;20000,"High")</f>
        <v>High</v>
      </c>
    </row>
    <row r="396" spans="1:24" x14ac:dyDescent="0.35">
      <c r="A396" s="28" t="s">
        <v>76</v>
      </c>
      <c r="B396" s="17" t="s">
        <v>1163</v>
      </c>
      <c r="C396" s="17">
        <v>84</v>
      </c>
      <c r="D396" s="22" t="s">
        <v>14847</v>
      </c>
      <c r="E396" s="17" t="s">
        <v>12837</v>
      </c>
      <c r="F396" s="17" t="s">
        <v>6936</v>
      </c>
      <c r="G396" s="17" t="s">
        <v>6984</v>
      </c>
      <c r="H396" s="17" t="s">
        <v>6994</v>
      </c>
      <c r="I396" s="17" t="s">
        <v>7003</v>
      </c>
      <c r="J396" s="17" t="s">
        <v>14008</v>
      </c>
      <c r="K396" s="17" t="s">
        <v>14676</v>
      </c>
      <c r="L396" s="17" t="s">
        <v>8343</v>
      </c>
      <c r="M396" s="17" t="s">
        <v>8348</v>
      </c>
      <c r="N396" s="17" t="s">
        <v>8353</v>
      </c>
      <c r="O396" s="17" t="s">
        <v>8358</v>
      </c>
      <c r="P396" s="25">
        <v>47632</v>
      </c>
      <c r="Q396" s="17" t="s">
        <v>8362</v>
      </c>
      <c r="R396" s="17" t="s">
        <v>7381</v>
      </c>
      <c r="S396" s="17">
        <v>2</v>
      </c>
      <c r="T396" s="17" t="s">
        <v>14843</v>
      </c>
      <c r="U396" s="19" t="str">
        <f>IF(Cleaned_Data!P396&gt;20000,"High-Bill","Normal-Bill")</f>
        <v>High-Bill</v>
      </c>
      <c r="V396" s="19" t="str">
        <f t="shared" si="12"/>
        <v>Senior-Citizen</v>
      </c>
      <c r="W396" s="19" t="str">
        <f t="shared" si="13"/>
        <v>Follow-Up-required</v>
      </c>
      <c r="X396" s="20" t="str" cm="1">
        <f t="array" ref="X396">_xlfn.IFS(P396&lt;5000,"Low",P396&lt;=20000,"Medium",P396&gt;20000,"High")</f>
        <v>High</v>
      </c>
    </row>
    <row r="397" spans="1:24" x14ac:dyDescent="0.35">
      <c r="A397" s="29" t="s">
        <v>76</v>
      </c>
      <c r="B397" s="21" t="s">
        <v>1078</v>
      </c>
      <c r="C397" s="22" t="s">
        <v>14854</v>
      </c>
      <c r="D397" s="21" t="s">
        <v>1172</v>
      </c>
      <c r="E397" s="21" t="s">
        <v>13485</v>
      </c>
      <c r="F397" s="22" t="s">
        <v>8371</v>
      </c>
      <c r="G397" s="21" t="s">
        <v>6988</v>
      </c>
      <c r="H397" s="21" t="s">
        <v>7000</v>
      </c>
      <c r="I397" s="21" t="s">
        <v>7004</v>
      </c>
      <c r="J397" s="21" t="s">
        <v>13989</v>
      </c>
      <c r="K397" s="21" t="s">
        <v>14298</v>
      </c>
      <c r="L397" s="21" t="s">
        <v>8338</v>
      </c>
      <c r="M397" s="21" t="s">
        <v>8348</v>
      </c>
      <c r="N397" s="21" t="s">
        <v>8351</v>
      </c>
      <c r="O397" s="21" t="s">
        <v>8358</v>
      </c>
      <c r="P397" s="26">
        <v>24585</v>
      </c>
      <c r="Q397" s="21" t="s">
        <v>8363</v>
      </c>
      <c r="R397" s="21" t="s">
        <v>14088</v>
      </c>
      <c r="S397" s="21">
        <v>5</v>
      </c>
      <c r="T397" s="21" t="s">
        <v>14844</v>
      </c>
      <c r="U397" s="23" t="str">
        <f>IF(Cleaned_Data!P397&gt;20000,"High-Bill","Normal-Bill")</f>
        <v>High-Bill</v>
      </c>
      <c r="V397" s="23" t="str">
        <f t="shared" si="12"/>
        <v>Senior-Citizen</v>
      </c>
      <c r="W397" s="23" t="str">
        <f t="shared" si="13"/>
        <v>Follow-Up-required</v>
      </c>
      <c r="X397" s="24" t="str" cm="1">
        <f t="array" ref="X397">_xlfn.IFS(P397&lt;5000,"Low",P397&lt;=20000,"Medium",P397&gt;20000,"High")</f>
        <v>High</v>
      </c>
    </row>
    <row r="398" spans="1:24" x14ac:dyDescent="0.35">
      <c r="A398" s="28" t="s">
        <v>76</v>
      </c>
      <c r="B398" s="17" t="s">
        <v>1098</v>
      </c>
      <c r="C398" s="17">
        <v>37</v>
      </c>
      <c r="D398" s="17" t="s">
        <v>1172</v>
      </c>
      <c r="E398" s="17" t="s">
        <v>13668</v>
      </c>
      <c r="F398" s="17" t="s">
        <v>6790</v>
      </c>
      <c r="G398" s="17" t="s">
        <v>6988</v>
      </c>
      <c r="H398" s="17" t="s">
        <v>6997</v>
      </c>
      <c r="I398" s="17" t="s">
        <v>7001</v>
      </c>
      <c r="J398" s="22" t="s">
        <v>8371</v>
      </c>
      <c r="K398" s="17" t="s">
        <v>14368</v>
      </c>
      <c r="L398" s="17" t="s">
        <v>8344</v>
      </c>
      <c r="M398" s="17" t="s">
        <v>8348</v>
      </c>
      <c r="N398" s="17" t="s">
        <v>8351</v>
      </c>
      <c r="O398" s="17" t="s">
        <v>8355</v>
      </c>
      <c r="P398" s="18">
        <v>0</v>
      </c>
      <c r="Q398" s="22" t="s">
        <v>8370</v>
      </c>
      <c r="R398" s="17" t="s">
        <v>14180</v>
      </c>
      <c r="S398" s="17">
        <v>4</v>
      </c>
      <c r="T398" s="17" t="s">
        <v>14844</v>
      </c>
      <c r="U398" s="19" t="str">
        <f>IF(Cleaned_Data!P398&gt;20000,"High-Bill","Normal-Bill")</f>
        <v>Normal-Bill</v>
      </c>
      <c r="V398" s="19" t="str">
        <f t="shared" si="12"/>
        <v>Not-Senior-Citizen</v>
      </c>
      <c r="W398" s="19" t="str">
        <f t="shared" si="13"/>
        <v>Follow-Up-required</v>
      </c>
      <c r="X398" s="20" t="str" cm="1">
        <f t="array" ref="X398">_xlfn.IFS(P398&lt;5000,"Low",P398&lt;=20000,"Medium",P398&gt;20000,"High")</f>
        <v>Low</v>
      </c>
    </row>
    <row r="399" spans="1:24" x14ac:dyDescent="0.35">
      <c r="A399" s="29" t="s">
        <v>357</v>
      </c>
      <c r="B399" s="21" t="s">
        <v>1023</v>
      </c>
      <c r="C399" s="21">
        <v>39</v>
      </c>
      <c r="D399" s="21" t="s">
        <v>1172</v>
      </c>
      <c r="E399" s="21" t="s">
        <v>8817</v>
      </c>
      <c r="F399" s="21" t="s">
        <v>6680</v>
      </c>
      <c r="G399" s="21" t="s">
        <v>6993</v>
      </c>
      <c r="H399" s="21" t="s">
        <v>6997</v>
      </c>
      <c r="I399" s="21" t="s">
        <v>7003</v>
      </c>
      <c r="J399" s="21" t="s">
        <v>13991</v>
      </c>
      <c r="K399" s="21" t="s">
        <v>14455</v>
      </c>
      <c r="L399" s="21" t="s">
        <v>8342</v>
      </c>
      <c r="M399" s="21" t="s">
        <v>8347</v>
      </c>
      <c r="N399" s="21" t="s">
        <v>8354</v>
      </c>
      <c r="O399" s="21" t="s">
        <v>8358</v>
      </c>
      <c r="P399" s="18">
        <v>0</v>
      </c>
      <c r="Q399" s="21" t="s">
        <v>8362</v>
      </c>
      <c r="R399" s="22" t="s">
        <v>8370</v>
      </c>
      <c r="S399" s="22" t="s">
        <v>8370</v>
      </c>
      <c r="T399" s="21" t="s">
        <v>14844</v>
      </c>
      <c r="U399" s="23" t="str">
        <f>IF(Cleaned_Data!P399&gt;20000,"High-Bill","Normal-Bill")</f>
        <v>Normal-Bill</v>
      </c>
      <c r="V399" s="23" t="str">
        <f t="shared" si="12"/>
        <v>Not-Senior-Citizen</v>
      </c>
      <c r="W399" s="23" t="str">
        <f t="shared" si="13"/>
        <v>Not-Required</v>
      </c>
      <c r="X399" s="24" t="str" cm="1">
        <f t="array" ref="X399">_xlfn.IFS(P399&lt;5000,"Low",P399&lt;=20000,"Medium",P399&gt;20000,"High")</f>
        <v>Low</v>
      </c>
    </row>
    <row r="400" spans="1:24" x14ac:dyDescent="0.35">
      <c r="A400" s="28" t="s">
        <v>357</v>
      </c>
      <c r="B400" s="17" t="s">
        <v>1157</v>
      </c>
      <c r="C400" s="17">
        <v>39</v>
      </c>
      <c r="D400" s="17" t="s">
        <v>1172</v>
      </c>
      <c r="E400" s="17" t="s">
        <v>8976</v>
      </c>
      <c r="F400" s="17" t="s">
        <v>6843</v>
      </c>
      <c r="G400" s="17" t="s">
        <v>6987</v>
      </c>
      <c r="H400" s="17" t="s">
        <v>6995</v>
      </c>
      <c r="I400" s="17" t="s">
        <v>7002</v>
      </c>
      <c r="J400" s="22" t="s">
        <v>8371</v>
      </c>
      <c r="K400" s="17" t="s">
        <v>14385</v>
      </c>
      <c r="L400" s="17" t="s">
        <v>8344</v>
      </c>
      <c r="M400" s="17" t="s">
        <v>8349</v>
      </c>
      <c r="N400" s="17" t="s">
        <v>8353</v>
      </c>
      <c r="O400" s="17" t="s">
        <v>14842</v>
      </c>
      <c r="P400" s="18">
        <v>0</v>
      </c>
      <c r="Q400" s="17" t="s">
        <v>8364</v>
      </c>
      <c r="R400" s="22" t="s">
        <v>8370</v>
      </c>
      <c r="S400" s="17">
        <v>3</v>
      </c>
      <c r="T400" s="17" t="s">
        <v>14843</v>
      </c>
      <c r="U400" s="19" t="str">
        <f>IF(Cleaned_Data!P400&gt;20000,"High-Bill","Normal-Bill")</f>
        <v>Normal-Bill</v>
      </c>
      <c r="V400" s="19" t="str">
        <f t="shared" si="12"/>
        <v>Not-Senior-Citizen</v>
      </c>
      <c r="W400" s="19" t="str">
        <f t="shared" si="13"/>
        <v>Not-Required</v>
      </c>
      <c r="X400" s="20" t="str" cm="1">
        <f t="array" ref="X400">_xlfn.IFS(P400&lt;5000,"Low",P400&lt;=20000,"Medium",P400&gt;20000,"High")</f>
        <v>Low</v>
      </c>
    </row>
    <row r="401" spans="1:24" x14ac:dyDescent="0.35">
      <c r="A401" s="29" t="s">
        <v>357</v>
      </c>
      <c r="B401" s="21" t="s">
        <v>1031</v>
      </c>
      <c r="C401" s="22" t="s">
        <v>14854</v>
      </c>
      <c r="D401" s="21" t="s">
        <v>1172</v>
      </c>
      <c r="E401" s="21" t="s">
        <v>9284</v>
      </c>
      <c r="F401" s="21" t="s">
        <v>6942</v>
      </c>
      <c r="G401" s="21" t="s">
        <v>6986</v>
      </c>
      <c r="H401" s="21" t="s">
        <v>7000</v>
      </c>
      <c r="I401" s="21" t="s">
        <v>7006</v>
      </c>
      <c r="J401" s="21" t="s">
        <v>14015</v>
      </c>
      <c r="K401" s="21" t="s">
        <v>14569</v>
      </c>
      <c r="L401" s="21" t="s">
        <v>8345</v>
      </c>
      <c r="M401" s="21" t="s">
        <v>8347</v>
      </c>
      <c r="N401" s="21" t="s">
        <v>8354</v>
      </c>
      <c r="O401" s="21" t="s">
        <v>8358</v>
      </c>
      <c r="P401" s="18">
        <v>0</v>
      </c>
      <c r="Q401" s="21" t="s">
        <v>8363</v>
      </c>
      <c r="R401" s="21" t="s">
        <v>14055</v>
      </c>
      <c r="S401" s="21">
        <v>3</v>
      </c>
      <c r="T401" s="22" t="s">
        <v>8370</v>
      </c>
      <c r="U401" s="23" t="str">
        <f>IF(Cleaned_Data!P401&gt;20000,"High-Bill","Normal-Bill")</f>
        <v>Normal-Bill</v>
      </c>
      <c r="V401" s="23" t="str">
        <f t="shared" si="12"/>
        <v>Senior-Citizen</v>
      </c>
      <c r="W401" s="23" t="str">
        <f t="shared" si="13"/>
        <v>Follow-Up-required</v>
      </c>
      <c r="X401" s="24" t="str" cm="1">
        <f t="array" ref="X401">_xlfn.IFS(P401&lt;5000,"Low",P401&lt;=20000,"Medium",P401&gt;20000,"High")</f>
        <v>Low</v>
      </c>
    </row>
    <row r="402" spans="1:24" x14ac:dyDescent="0.35">
      <c r="A402" s="28" t="s">
        <v>357</v>
      </c>
      <c r="B402" s="17" t="s">
        <v>1070</v>
      </c>
      <c r="C402" s="17">
        <v>75</v>
      </c>
      <c r="D402" s="17" t="s">
        <v>1172</v>
      </c>
      <c r="E402" s="17" t="s">
        <v>10333</v>
      </c>
      <c r="F402" s="17" t="s">
        <v>6772</v>
      </c>
      <c r="G402" s="17" t="s">
        <v>6988</v>
      </c>
      <c r="H402" s="17" t="s">
        <v>6999</v>
      </c>
      <c r="I402" s="17" t="s">
        <v>7004</v>
      </c>
      <c r="J402" s="22" t="s">
        <v>8371</v>
      </c>
      <c r="K402" s="17" t="s">
        <v>14635</v>
      </c>
      <c r="L402" s="17" t="s">
        <v>8340</v>
      </c>
      <c r="M402" s="17" t="s">
        <v>8346</v>
      </c>
      <c r="N402" s="17" t="s">
        <v>8354</v>
      </c>
      <c r="O402" s="17" t="s">
        <v>14841</v>
      </c>
      <c r="P402" s="18">
        <v>0</v>
      </c>
      <c r="Q402" s="17" t="s">
        <v>8362</v>
      </c>
      <c r="R402" s="17" t="s">
        <v>7586</v>
      </c>
      <c r="S402" s="22" t="s">
        <v>8370</v>
      </c>
      <c r="T402" s="17" t="s">
        <v>14844</v>
      </c>
      <c r="U402" s="19" t="str">
        <f>IF(Cleaned_Data!P402&gt;20000,"High-Bill","Normal-Bill")</f>
        <v>Normal-Bill</v>
      </c>
      <c r="V402" s="19" t="str">
        <f t="shared" si="12"/>
        <v>Senior-Citizen</v>
      </c>
      <c r="W402" s="19" t="str">
        <f t="shared" si="13"/>
        <v>Follow-Up-required</v>
      </c>
      <c r="X402" s="20" t="str" cm="1">
        <f t="array" ref="X402">_xlfn.IFS(P402&lt;5000,"Low",P402&lt;=20000,"Medium",P402&gt;20000,"High")</f>
        <v>Low</v>
      </c>
    </row>
    <row r="403" spans="1:24" x14ac:dyDescent="0.35">
      <c r="A403" s="29" t="s">
        <v>357</v>
      </c>
      <c r="B403" s="21" t="s">
        <v>1092</v>
      </c>
      <c r="C403" s="21">
        <v>90</v>
      </c>
      <c r="D403" s="21" t="s">
        <v>1172</v>
      </c>
      <c r="E403" s="21" t="s">
        <v>11598</v>
      </c>
      <c r="F403" s="22" t="s">
        <v>8371</v>
      </c>
      <c r="G403" s="21" t="s">
        <v>6989</v>
      </c>
      <c r="H403" s="21" t="s">
        <v>6997</v>
      </c>
      <c r="I403" s="21" t="s">
        <v>7002</v>
      </c>
      <c r="J403" s="22" t="s">
        <v>8371</v>
      </c>
      <c r="K403" s="21" t="s">
        <v>14743</v>
      </c>
      <c r="L403" s="21" t="s">
        <v>8343</v>
      </c>
      <c r="M403" s="21" t="s">
        <v>8347</v>
      </c>
      <c r="N403" s="21" t="s">
        <v>8353</v>
      </c>
      <c r="O403" s="21" t="s">
        <v>8358</v>
      </c>
      <c r="P403" s="18">
        <v>0</v>
      </c>
      <c r="Q403" s="21" t="s">
        <v>8362</v>
      </c>
      <c r="R403" s="22" t="s">
        <v>8370</v>
      </c>
      <c r="S403" s="21">
        <v>1</v>
      </c>
      <c r="T403" s="21" t="s">
        <v>14844</v>
      </c>
      <c r="U403" s="23" t="str">
        <f>IF(Cleaned_Data!P403&gt;20000,"High-Bill","Normal-Bill")</f>
        <v>Normal-Bill</v>
      </c>
      <c r="V403" s="23" t="str">
        <f t="shared" si="12"/>
        <v>Senior-Citizen</v>
      </c>
      <c r="W403" s="23" t="str">
        <f t="shared" si="13"/>
        <v>Not-Required</v>
      </c>
      <c r="X403" s="24" t="str" cm="1">
        <f t="array" ref="X403">_xlfn.IFS(P403&lt;5000,"Low",P403&lt;=20000,"Medium",P403&gt;20000,"High")</f>
        <v>Low</v>
      </c>
    </row>
    <row r="404" spans="1:24" x14ac:dyDescent="0.35">
      <c r="A404" s="28" t="s">
        <v>357</v>
      </c>
      <c r="B404" s="17" t="s">
        <v>1034</v>
      </c>
      <c r="C404" s="17">
        <v>11</v>
      </c>
      <c r="D404" s="22" t="s">
        <v>14847</v>
      </c>
      <c r="E404" s="17" t="s">
        <v>12259</v>
      </c>
      <c r="F404" s="17" t="s">
        <v>6952</v>
      </c>
      <c r="G404" s="17" t="s">
        <v>6992</v>
      </c>
      <c r="H404" s="17" t="s">
        <v>6995</v>
      </c>
      <c r="I404" s="17" t="s">
        <v>7005</v>
      </c>
      <c r="J404" s="17" t="s">
        <v>14002</v>
      </c>
      <c r="K404" s="17" t="s">
        <v>14278</v>
      </c>
      <c r="L404" s="17" t="s">
        <v>8345</v>
      </c>
      <c r="M404" s="17" t="s">
        <v>8347</v>
      </c>
      <c r="N404" s="17" t="s">
        <v>8352</v>
      </c>
      <c r="O404" s="17" t="s">
        <v>14841</v>
      </c>
      <c r="P404" s="25">
        <v>37345</v>
      </c>
      <c r="Q404" s="22" t="s">
        <v>8370</v>
      </c>
      <c r="R404" s="17" t="s">
        <v>13998</v>
      </c>
      <c r="S404" s="17">
        <v>4</v>
      </c>
      <c r="T404" s="17" t="s">
        <v>14845</v>
      </c>
      <c r="U404" s="19" t="str">
        <f>IF(Cleaned_Data!P404&gt;20000,"High-Bill","Normal-Bill")</f>
        <v>High-Bill</v>
      </c>
      <c r="V404" s="19" t="str">
        <f t="shared" si="12"/>
        <v>Not-Senior-Citizen</v>
      </c>
      <c r="W404" s="19" t="str">
        <f t="shared" si="13"/>
        <v>Follow-Up-required</v>
      </c>
      <c r="X404" s="20" t="str" cm="1">
        <f t="array" ref="X404">_xlfn.IFS(P404&lt;5000,"Low",P404&lt;=20000,"Medium",P404&gt;20000,"High")</f>
        <v>High</v>
      </c>
    </row>
    <row r="405" spans="1:24" x14ac:dyDescent="0.35">
      <c r="A405" s="29" t="s">
        <v>357</v>
      </c>
      <c r="B405" s="21" t="s">
        <v>1036</v>
      </c>
      <c r="C405" s="22" t="s">
        <v>14854</v>
      </c>
      <c r="D405" s="21" t="s">
        <v>1172</v>
      </c>
      <c r="E405" s="21" t="s">
        <v>12608</v>
      </c>
      <c r="F405" s="22" t="s">
        <v>8371</v>
      </c>
      <c r="G405" s="21" t="s">
        <v>6992</v>
      </c>
      <c r="H405" s="21" t="s">
        <v>6996</v>
      </c>
      <c r="I405" s="21" t="s">
        <v>7006</v>
      </c>
      <c r="J405" s="21" t="s">
        <v>14103</v>
      </c>
      <c r="K405" s="21" t="s">
        <v>14486</v>
      </c>
      <c r="L405" s="21" t="s">
        <v>8339</v>
      </c>
      <c r="M405" s="21" t="s">
        <v>8347</v>
      </c>
      <c r="N405" s="21" t="s">
        <v>8352</v>
      </c>
      <c r="O405" s="21" t="s">
        <v>14842</v>
      </c>
      <c r="P405" s="18">
        <v>0</v>
      </c>
      <c r="Q405" s="21" t="s">
        <v>8362</v>
      </c>
      <c r="R405" s="22" t="s">
        <v>8370</v>
      </c>
      <c r="S405" s="22" t="s">
        <v>8370</v>
      </c>
      <c r="T405" s="21" t="s">
        <v>14844</v>
      </c>
      <c r="U405" s="23" t="str">
        <f>IF(Cleaned_Data!P405&gt;20000,"High-Bill","Normal-Bill")</f>
        <v>Normal-Bill</v>
      </c>
      <c r="V405" s="23" t="str">
        <f t="shared" si="12"/>
        <v>Senior-Citizen</v>
      </c>
      <c r="W405" s="23" t="str">
        <f t="shared" si="13"/>
        <v>Not-Required</v>
      </c>
      <c r="X405" s="24" t="str" cm="1">
        <f t="array" ref="X405">_xlfn.IFS(P405&lt;5000,"Low",P405&lt;=20000,"Medium",P405&gt;20000,"High")</f>
        <v>Low</v>
      </c>
    </row>
    <row r="406" spans="1:24" x14ac:dyDescent="0.35">
      <c r="A406" s="28" t="s">
        <v>357</v>
      </c>
      <c r="B406" s="17" t="s">
        <v>1144</v>
      </c>
      <c r="C406" s="22" t="s">
        <v>14854</v>
      </c>
      <c r="D406" s="22" t="s">
        <v>14847</v>
      </c>
      <c r="E406" s="17" t="s">
        <v>13407</v>
      </c>
      <c r="F406" s="17" t="s">
        <v>6953</v>
      </c>
      <c r="G406" s="17" t="s">
        <v>6984</v>
      </c>
      <c r="H406" s="17" t="s">
        <v>6998</v>
      </c>
      <c r="I406" s="17" t="s">
        <v>7004</v>
      </c>
      <c r="J406" s="17" t="s">
        <v>14116</v>
      </c>
      <c r="K406" s="17" t="s">
        <v>14733</v>
      </c>
      <c r="L406" s="17" t="s">
        <v>8338</v>
      </c>
      <c r="M406" s="17" t="s">
        <v>8349</v>
      </c>
      <c r="N406" s="17" t="s">
        <v>8351</v>
      </c>
      <c r="O406" s="17" t="s">
        <v>14842</v>
      </c>
      <c r="P406" s="18">
        <v>0</v>
      </c>
      <c r="Q406" s="17" t="s">
        <v>8363</v>
      </c>
      <c r="R406" s="22" t="s">
        <v>8370</v>
      </c>
      <c r="S406" s="17">
        <v>3</v>
      </c>
      <c r="T406" s="17" t="s">
        <v>14844</v>
      </c>
      <c r="U406" s="19" t="str">
        <f>IF(Cleaned_Data!P406&gt;20000,"High-Bill","Normal-Bill")</f>
        <v>Normal-Bill</v>
      </c>
      <c r="V406" s="19" t="str">
        <f t="shared" si="12"/>
        <v>Senior-Citizen</v>
      </c>
      <c r="W406" s="19" t="str">
        <f t="shared" si="13"/>
        <v>Not-Required</v>
      </c>
      <c r="X406" s="20" t="str" cm="1">
        <f t="array" ref="X406">_xlfn.IFS(P406&lt;5000,"Low",P406&lt;=20000,"Medium",P406&gt;20000,"High")</f>
        <v>Low</v>
      </c>
    </row>
    <row r="407" spans="1:24" x14ac:dyDescent="0.35">
      <c r="A407" s="29" t="s">
        <v>37</v>
      </c>
      <c r="B407" s="21" t="s">
        <v>1035</v>
      </c>
      <c r="C407" s="21">
        <v>80</v>
      </c>
      <c r="D407" s="21" t="s">
        <v>1174</v>
      </c>
      <c r="E407" s="21" t="s">
        <v>8419</v>
      </c>
      <c r="F407" s="22" t="s">
        <v>8371</v>
      </c>
      <c r="G407" s="21" t="s">
        <v>6985</v>
      </c>
      <c r="H407" s="21" t="s">
        <v>7000</v>
      </c>
      <c r="I407" s="21" t="s">
        <v>7006</v>
      </c>
      <c r="J407" s="21" t="s">
        <v>13910</v>
      </c>
      <c r="K407" s="21" t="s">
        <v>14198</v>
      </c>
      <c r="L407" s="21" t="s">
        <v>8344</v>
      </c>
      <c r="M407" s="21" t="s">
        <v>8349</v>
      </c>
      <c r="N407" s="21" t="s">
        <v>8353</v>
      </c>
      <c r="O407" s="21" t="s">
        <v>8358</v>
      </c>
      <c r="P407" s="26">
        <v>36409</v>
      </c>
      <c r="Q407" s="21" t="s">
        <v>8364</v>
      </c>
      <c r="R407" s="22" t="s">
        <v>8370</v>
      </c>
      <c r="S407" s="22" t="s">
        <v>8370</v>
      </c>
      <c r="T407" s="21" t="s">
        <v>14845</v>
      </c>
      <c r="U407" s="23" t="str">
        <f>IF(Cleaned_Data!P407&gt;20000,"High-Bill","Normal-Bill")</f>
        <v>High-Bill</v>
      </c>
      <c r="V407" s="23" t="str">
        <f t="shared" si="12"/>
        <v>Senior-Citizen</v>
      </c>
      <c r="W407" s="23" t="str">
        <f t="shared" si="13"/>
        <v>Not-Required</v>
      </c>
      <c r="X407" s="24" t="str" cm="1">
        <f t="array" ref="X407">_xlfn.IFS(P407&lt;5000,"Low",P407&lt;=20000,"Medium",P407&gt;20000,"High")</f>
        <v>High</v>
      </c>
    </row>
    <row r="408" spans="1:24" x14ac:dyDescent="0.35">
      <c r="A408" s="28" t="s">
        <v>37</v>
      </c>
      <c r="B408" s="17" t="s">
        <v>1105</v>
      </c>
      <c r="C408" s="22" t="s">
        <v>14854</v>
      </c>
      <c r="D408" s="17" t="s">
        <v>1174</v>
      </c>
      <c r="E408" s="17" t="s">
        <v>8832</v>
      </c>
      <c r="F408" s="22" t="s">
        <v>8371</v>
      </c>
      <c r="G408" s="17" t="s">
        <v>6985</v>
      </c>
      <c r="H408" s="17" t="s">
        <v>6994</v>
      </c>
      <c r="I408" s="17" t="s">
        <v>7001</v>
      </c>
      <c r="J408" s="17" t="s">
        <v>14067</v>
      </c>
      <c r="K408" s="17" t="s">
        <v>14491</v>
      </c>
      <c r="L408" s="17" t="s">
        <v>8341</v>
      </c>
      <c r="M408" s="17" t="s">
        <v>8347</v>
      </c>
      <c r="N408" s="17" t="s">
        <v>8352</v>
      </c>
      <c r="O408" s="17" t="s">
        <v>14842</v>
      </c>
      <c r="P408" s="25">
        <v>40999</v>
      </c>
      <c r="Q408" s="17" t="s">
        <v>8363</v>
      </c>
      <c r="R408" s="17" t="s">
        <v>14010</v>
      </c>
      <c r="S408" s="17">
        <v>2</v>
      </c>
      <c r="T408" s="22" t="s">
        <v>8370</v>
      </c>
      <c r="U408" s="19" t="str">
        <f>IF(Cleaned_Data!P408&gt;20000,"High-Bill","Normal-Bill")</f>
        <v>High-Bill</v>
      </c>
      <c r="V408" s="19" t="str">
        <f t="shared" si="12"/>
        <v>Senior-Citizen</v>
      </c>
      <c r="W408" s="19" t="str">
        <f t="shared" si="13"/>
        <v>Follow-Up-required</v>
      </c>
      <c r="X408" s="20" t="str" cm="1">
        <f t="array" ref="X408">_xlfn.IFS(P408&lt;5000,"Low",P408&lt;=20000,"Medium",P408&gt;20000,"High")</f>
        <v>High</v>
      </c>
    </row>
    <row r="409" spans="1:24" x14ac:dyDescent="0.35">
      <c r="A409" s="29" t="s">
        <v>37</v>
      </c>
      <c r="B409" s="21" t="s">
        <v>1129</v>
      </c>
      <c r="C409" s="21">
        <v>33</v>
      </c>
      <c r="D409" s="21" t="s">
        <v>1172</v>
      </c>
      <c r="E409" s="21" t="s">
        <v>9262</v>
      </c>
      <c r="F409" s="22" t="s">
        <v>8371</v>
      </c>
      <c r="G409" s="21" t="s">
        <v>6990</v>
      </c>
      <c r="H409" s="21" t="s">
        <v>6997</v>
      </c>
      <c r="I409" s="21" t="s">
        <v>7004</v>
      </c>
      <c r="J409" s="21" t="s">
        <v>7322</v>
      </c>
      <c r="K409" s="21" t="s">
        <v>14241</v>
      </c>
      <c r="L409" s="21" t="s">
        <v>8343</v>
      </c>
      <c r="M409" s="21" t="s">
        <v>8348</v>
      </c>
      <c r="N409" s="21" t="s">
        <v>8351</v>
      </c>
      <c r="O409" s="21" t="s">
        <v>8355</v>
      </c>
      <c r="P409" s="18">
        <v>0</v>
      </c>
      <c r="Q409" s="21" t="s">
        <v>8363</v>
      </c>
      <c r="R409" s="22" t="s">
        <v>8370</v>
      </c>
      <c r="S409" s="22" t="s">
        <v>8370</v>
      </c>
      <c r="T409" s="21" t="s">
        <v>14844</v>
      </c>
      <c r="U409" s="23" t="str">
        <f>IF(Cleaned_Data!P409&gt;20000,"High-Bill","Normal-Bill")</f>
        <v>Normal-Bill</v>
      </c>
      <c r="V409" s="23" t="str">
        <f t="shared" si="12"/>
        <v>Not-Senior-Citizen</v>
      </c>
      <c r="W409" s="23" t="str">
        <f t="shared" si="13"/>
        <v>Not-Required</v>
      </c>
      <c r="X409" s="24" t="str" cm="1">
        <f t="array" ref="X409">_xlfn.IFS(P409&lt;5000,"Low",P409&lt;=20000,"Medium",P409&gt;20000,"High")</f>
        <v>Low</v>
      </c>
    </row>
    <row r="410" spans="1:24" x14ac:dyDescent="0.35">
      <c r="A410" s="28" t="s">
        <v>37</v>
      </c>
      <c r="B410" s="17" t="s">
        <v>1111</v>
      </c>
      <c r="C410" s="17">
        <v>21</v>
      </c>
      <c r="D410" s="17" t="s">
        <v>1172</v>
      </c>
      <c r="E410" s="17" t="s">
        <v>10192</v>
      </c>
      <c r="F410" s="17" t="s">
        <v>6758</v>
      </c>
      <c r="G410" s="17" t="s">
        <v>6985</v>
      </c>
      <c r="H410" s="17" t="s">
        <v>7000</v>
      </c>
      <c r="I410" s="17" t="s">
        <v>7007</v>
      </c>
      <c r="J410" s="17" t="s">
        <v>7569</v>
      </c>
      <c r="K410" s="17" t="s">
        <v>14746</v>
      </c>
      <c r="L410" s="17" t="s">
        <v>8345</v>
      </c>
      <c r="M410" s="17" t="s">
        <v>8349</v>
      </c>
      <c r="N410" s="17" t="s">
        <v>8352</v>
      </c>
      <c r="O410" s="17" t="s">
        <v>8355</v>
      </c>
      <c r="P410" s="18">
        <v>0</v>
      </c>
      <c r="Q410" s="17" t="s">
        <v>8362</v>
      </c>
      <c r="R410" s="17" t="s">
        <v>13936</v>
      </c>
      <c r="S410" s="17">
        <v>4</v>
      </c>
      <c r="T410" s="17" t="s">
        <v>14843</v>
      </c>
      <c r="U410" s="19" t="str">
        <f>IF(Cleaned_Data!P410&gt;20000,"High-Bill","Normal-Bill")</f>
        <v>Normal-Bill</v>
      </c>
      <c r="V410" s="19" t="str">
        <f t="shared" si="12"/>
        <v>Not-Senior-Citizen</v>
      </c>
      <c r="W410" s="19" t="str">
        <f t="shared" si="13"/>
        <v>Follow-Up-required</v>
      </c>
      <c r="X410" s="20" t="str" cm="1">
        <f t="array" ref="X410">_xlfn.IFS(P410&lt;5000,"Low",P410&lt;=20000,"Medium",P410&gt;20000,"High")</f>
        <v>Low</v>
      </c>
    </row>
    <row r="411" spans="1:24" x14ac:dyDescent="0.35">
      <c r="A411" s="29" t="s">
        <v>37</v>
      </c>
      <c r="B411" s="21" t="s">
        <v>1121</v>
      </c>
      <c r="C411" s="21">
        <v>22</v>
      </c>
      <c r="D411" s="21" t="s">
        <v>1172</v>
      </c>
      <c r="E411" s="21" t="s">
        <v>13060</v>
      </c>
      <c r="F411" s="22" t="s">
        <v>8371</v>
      </c>
      <c r="G411" s="21" t="s">
        <v>6986</v>
      </c>
      <c r="H411" s="21" t="s">
        <v>6998</v>
      </c>
      <c r="I411" s="21" t="s">
        <v>7001</v>
      </c>
      <c r="J411" s="21" t="s">
        <v>14108</v>
      </c>
      <c r="K411" s="21" t="s">
        <v>14585</v>
      </c>
      <c r="L411" s="21" t="s">
        <v>8341</v>
      </c>
      <c r="M411" s="21" t="s">
        <v>8347</v>
      </c>
      <c r="N411" s="21" t="s">
        <v>8353</v>
      </c>
      <c r="O411" s="21" t="s">
        <v>8359</v>
      </c>
      <c r="P411" s="18">
        <v>0</v>
      </c>
      <c r="Q411" s="22" t="s">
        <v>8370</v>
      </c>
      <c r="R411" s="22" t="s">
        <v>8370</v>
      </c>
      <c r="S411" s="21">
        <v>3</v>
      </c>
      <c r="T411" s="21" t="s">
        <v>14845</v>
      </c>
      <c r="U411" s="23" t="str">
        <f>IF(Cleaned_Data!P411&gt;20000,"High-Bill","Normal-Bill")</f>
        <v>Normal-Bill</v>
      </c>
      <c r="V411" s="23" t="str">
        <f t="shared" si="12"/>
        <v>Not-Senior-Citizen</v>
      </c>
      <c r="W411" s="23" t="str">
        <f t="shared" si="13"/>
        <v>Not-Required</v>
      </c>
      <c r="X411" s="24" t="str" cm="1">
        <f t="array" ref="X411">_xlfn.IFS(P411&lt;5000,"Low",P411&lt;=20000,"Medium",P411&gt;20000,"High")</f>
        <v>Low</v>
      </c>
    </row>
    <row r="412" spans="1:24" x14ac:dyDescent="0.35">
      <c r="A412" s="28" t="s">
        <v>37</v>
      </c>
      <c r="B412" s="17" t="s">
        <v>1137</v>
      </c>
      <c r="C412" s="22" t="s">
        <v>14854</v>
      </c>
      <c r="D412" s="17" t="s">
        <v>1172</v>
      </c>
      <c r="E412" s="17" t="s">
        <v>13312</v>
      </c>
      <c r="F412" s="22" t="s">
        <v>8371</v>
      </c>
      <c r="G412" s="17" t="s">
        <v>6985</v>
      </c>
      <c r="H412" s="17" t="s">
        <v>6995</v>
      </c>
      <c r="I412" s="17" t="s">
        <v>7005</v>
      </c>
      <c r="J412" s="22" t="s">
        <v>8371</v>
      </c>
      <c r="K412" s="17" t="s">
        <v>14789</v>
      </c>
      <c r="L412" s="17" t="s">
        <v>8342</v>
      </c>
      <c r="M412" s="17" t="s">
        <v>8349</v>
      </c>
      <c r="N412" s="17" t="s">
        <v>8354</v>
      </c>
      <c r="O412" s="17" t="s">
        <v>8355</v>
      </c>
      <c r="P412" s="18">
        <v>0</v>
      </c>
      <c r="Q412" s="17" t="s">
        <v>8363</v>
      </c>
      <c r="R412" s="22" t="s">
        <v>8370</v>
      </c>
      <c r="S412" s="17">
        <v>3</v>
      </c>
      <c r="T412" s="17" t="s">
        <v>14843</v>
      </c>
      <c r="U412" s="19" t="str">
        <f>IF(Cleaned_Data!P412&gt;20000,"High-Bill","Normal-Bill")</f>
        <v>Normal-Bill</v>
      </c>
      <c r="V412" s="19" t="str">
        <f t="shared" si="12"/>
        <v>Senior-Citizen</v>
      </c>
      <c r="W412" s="19" t="str">
        <f t="shared" si="13"/>
        <v>Not-Required</v>
      </c>
      <c r="X412" s="20" t="str" cm="1">
        <f t="array" ref="X412">_xlfn.IFS(P412&lt;5000,"Low",P412&lt;=20000,"Medium",P412&gt;20000,"High")</f>
        <v>Low</v>
      </c>
    </row>
    <row r="413" spans="1:24" x14ac:dyDescent="0.35">
      <c r="A413" s="29" t="s">
        <v>436</v>
      </c>
      <c r="B413" s="21" t="s">
        <v>1028</v>
      </c>
      <c r="C413" s="21">
        <v>18</v>
      </c>
      <c r="D413" s="22" t="s">
        <v>14847</v>
      </c>
      <c r="E413" s="21" t="s">
        <v>8945</v>
      </c>
      <c r="F413" s="21" t="s">
        <v>6685</v>
      </c>
      <c r="G413" s="21" t="s">
        <v>6987</v>
      </c>
      <c r="H413" s="21" t="s">
        <v>6999</v>
      </c>
      <c r="I413" s="21" t="s">
        <v>7005</v>
      </c>
      <c r="J413" s="22" t="s">
        <v>8371</v>
      </c>
      <c r="K413" s="21" t="s">
        <v>14548</v>
      </c>
      <c r="L413" s="21" t="s">
        <v>8345</v>
      </c>
      <c r="M413" s="21" t="s">
        <v>8346</v>
      </c>
      <c r="N413" s="21" t="s">
        <v>8352</v>
      </c>
      <c r="O413" s="21" t="s">
        <v>8355</v>
      </c>
      <c r="P413" s="26">
        <v>31374</v>
      </c>
      <c r="Q413" s="22" t="s">
        <v>8370</v>
      </c>
      <c r="R413" s="21" t="s">
        <v>14117</v>
      </c>
      <c r="S413" s="21">
        <v>5</v>
      </c>
      <c r="T413" s="21" t="s">
        <v>14844</v>
      </c>
      <c r="U413" s="23" t="str">
        <f>IF(Cleaned_Data!P413&gt;20000,"High-Bill","Normal-Bill")</f>
        <v>High-Bill</v>
      </c>
      <c r="V413" s="23" t="str">
        <f t="shared" si="12"/>
        <v>Not-Senior-Citizen</v>
      </c>
      <c r="W413" s="23" t="str">
        <f t="shared" si="13"/>
        <v>Follow-Up-required</v>
      </c>
      <c r="X413" s="24" t="str" cm="1">
        <f t="array" ref="X413">_xlfn.IFS(P413&lt;5000,"Low",P413&lt;=20000,"Medium",P413&gt;20000,"High")</f>
        <v>High</v>
      </c>
    </row>
    <row r="414" spans="1:24" x14ac:dyDescent="0.35">
      <c r="A414" s="28" t="s">
        <v>436</v>
      </c>
      <c r="B414" s="17" t="s">
        <v>1025</v>
      </c>
      <c r="C414" s="22" t="s">
        <v>14854</v>
      </c>
      <c r="D414" s="22" t="s">
        <v>14847</v>
      </c>
      <c r="E414" s="17" t="s">
        <v>11233</v>
      </c>
      <c r="F414" s="22" t="s">
        <v>8371</v>
      </c>
      <c r="G414" s="17" t="s">
        <v>6985</v>
      </c>
      <c r="H414" s="17" t="s">
        <v>6999</v>
      </c>
      <c r="I414" s="17" t="s">
        <v>7004</v>
      </c>
      <c r="J414" s="17" t="s">
        <v>14077</v>
      </c>
      <c r="K414" s="17" t="s">
        <v>14657</v>
      </c>
      <c r="L414" s="17" t="s">
        <v>8338</v>
      </c>
      <c r="M414" s="17" t="s">
        <v>8347</v>
      </c>
      <c r="N414" s="17" t="s">
        <v>8353</v>
      </c>
      <c r="O414" s="17" t="s">
        <v>8359</v>
      </c>
      <c r="P414" s="18">
        <v>0</v>
      </c>
      <c r="Q414" s="17" t="s">
        <v>8363</v>
      </c>
      <c r="R414" s="22" t="s">
        <v>8370</v>
      </c>
      <c r="S414" s="22" t="s">
        <v>8370</v>
      </c>
      <c r="T414" s="17" t="s">
        <v>14845</v>
      </c>
      <c r="U414" s="19" t="str">
        <f>IF(Cleaned_Data!P414&gt;20000,"High-Bill","Normal-Bill")</f>
        <v>Normal-Bill</v>
      </c>
      <c r="V414" s="19" t="str">
        <f t="shared" si="12"/>
        <v>Senior-Citizen</v>
      </c>
      <c r="W414" s="19" t="str">
        <f t="shared" si="13"/>
        <v>Not-Required</v>
      </c>
      <c r="X414" s="20" t="str" cm="1">
        <f t="array" ref="X414">_xlfn.IFS(P414&lt;5000,"Low",P414&lt;=20000,"Medium",P414&gt;20000,"High")</f>
        <v>Low</v>
      </c>
    </row>
    <row r="415" spans="1:24" x14ac:dyDescent="0.35">
      <c r="A415" s="29" t="s">
        <v>436</v>
      </c>
      <c r="B415" s="21" t="s">
        <v>1060</v>
      </c>
      <c r="C415" s="22" t="s">
        <v>14854</v>
      </c>
      <c r="D415" s="22" t="s">
        <v>14847</v>
      </c>
      <c r="E415" s="21" t="s">
        <v>12372</v>
      </c>
      <c r="F415" s="21" t="s">
        <v>6742</v>
      </c>
      <c r="G415" s="21" t="s">
        <v>6988</v>
      </c>
      <c r="H415" s="21" t="s">
        <v>7000</v>
      </c>
      <c r="I415" s="21" t="s">
        <v>7005</v>
      </c>
      <c r="J415" s="22" t="s">
        <v>8371</v>
      </c>
      <c r="K415" s="21" t="s">
        <v>14191</v>
      </c>
      <c r="L415" s="21" t="s">
        <v>8338</v>
      </c>
      <c r="M415" s="21" t="s">
        <v>8346</v>
      </c>
      <c r="N415" s="21" t="s">
        <v>8351</v>
      </c>
      <c r="O415" s="21" t="s">
        <v>8359</v>
      </c>
      <c r="P415" s="26">
        <v>4109</v>
      </c>
      <c r="Q415" s="21" t="s">
        <v>8363</v>
      </c>
      <c r="R415" s="21" t="s">
        <v>13943</v>
      </c>
      <c r="S415" s="21">
        <v>4</v>
      </c>
      <c r="T415" s="22" t="s">
        <v>8370</v>
      </c>
      <c r="U415" s="23" t="str">
        <f>IF(Cleaned_Data!P415&gt;20000,"High-Bill","Normal-Bill")</f>
        <v>Normal-Bill</v>
      </c>
      <c r="V415" s="23" t="str">
        <f t="shared" si="12"/>
        <v>Senior-Citizen</v>
      </c>
      <c r="W415" s="23" t="str">
        <f t="shared" si="13"/>
        <v>Follow-Up-required</v>
      </c>
      <c r="X415" s="24" t="str" cm="1">
        <f t="array" ref="X415">_xlfn.IFS(P415&lt;5000,"Low",P415&lt;=20000,"Medium",P415&gt;20000,"High")</f>
        <v>Low</v>
      </c>
    </row>
    <row r="416" spans="1:24" x14ac:dyDescent="0.35">
      <c r="A416" s="28" t="s">
        <v>436</v>
      </c>
      <c r="B416" s="17" t="s">
        <v>1145</v>
      </c>
      <c r="C416" s="22" t="s">
        <v>14854</v>
      </c>
      <c r="D416" s="17" t="s">
        <v>1174</v>
      </c>
      <c r="E416" s="17" t="s">
        <v>12383</v>
      </c>
      <c r="F416" s="17" t="s">
        <v>6821</v>
      </c>
      <c r="G416" s="17" t="s">
        <v>6988</v>
      </c>
      <c r="H416" s="17" t="s">
        <v>6999</v>
      </c>
      <c r="I416" s="17" t="s">
        <v>7006</v>
      </c>
      <c r="J416" s="17" t="s">
        <v>14129</v>
      </c>
      <c r="K416" s="17" t="s">
        <v>14287</v>
      </c>
      <c r="L416" s="17" t="s">
        <v>8339</v>
      </c>
      <c r="M416" s="17" t="s">
        <v>8347</v>
      </c>
      <c r="N416" s="17" t="s">
        <v>8354</v>
      </c>
      <c r="O416" s="17" t="s">
        <v>8358</v>
      </c>
      <c r="P416" s="18">
        <v>0</v>
      </c>
      <c r="Q416" s="17" t="s">
        <v>8362</v>
      </c>
      <c r="R416" s="17" t="s">
        <v>14089</v>
      </c>
      <c r="S416" s="17">
        <v>2</v>
      </c>
      <c r="T416" s="17" t="s">
        <v>14843</v>
      </c>
      <c r="U416" s="19" t="str">
        <f>IF(Cleaned_Data!P416&gt;20000,"High-Bill","Normal-Bill")</f>
        <v>Normal-Bill</v>
      </c>
      <c r="V416" s="19" t="str">
        <f t="shared" si="12"/>
        <v>Senior-Citizen</v>
      </c>
      <c r="W416" s="19" t="str">
        <f t="shared" si="13"/>
        <v>Follow-Up-required</v>
      </c>
      <c r="X416" s="20" t="str" cm="1">
        <f t="array" ref="X416">_xlfn.IFS(P416&lt;5000,"Low",P416&lt;=20000,"Medium",P416&gt;20000,"High")</f>
        <v>Low</v>
      </c>
    </row>
    <row r="417" spans="1:24" x14ac:dyDescent="0.35">
      <c r="A417" s="29" t="s">
        <v>436</v>
      </c>
      <c r="B417" s="21" t="s">
        <v>1156</v>
      </c>
      <c r="C417" s="22" t="s">
        <v>14854</v>
      </c>
      <c r="D417" s="21" t="s">
        <v>1174</v>
      </c>
      <c r="E417" s="21" t="s">
        <v>12785</v>
      </c>
      <c r="F417" s="22" t="s">
        <v>8371</v>
      </c>
      <c r="G417" s="21" t="s">
        <v>6993</v>
      </c>
      <c r="H417" s="21" t="s">
        <v>6998</v>
      </c>
      <c r="I417" s="21" t="s">
        <v>7007</v>
      </c>
      <c r="J417" s="21" t="s">
        <v>14029</v>
      </c>
      <c r="K417" s="21" t="s">
        <v>14217</v>
      </c>
      <c r="L417" s="21" t="s">
        <v>8345</v>
      </c>
      <c r="M417" s="21" t="s">
        <v>8347</v>
      </c>
      <c r="N417" s="21" t="s">
        <v>8353</v>
      </c>
      <c r="O417" s="21" t="s">
        <v>14841</v>
      </c>
      <c r="P417" s="18">
        <v>0</v>
      </c>
      <c r="Q417" s="21" t="s">
        <v>8362</v>
      </c>
      <c r="R417" s="22" t="s">
        <v>8370</v>
      </c>
      <c r="S417" s="21">
        <v>2</v>
      </c>
      <c r="T417" s="21" t="s">
        <v>14845</v>
      </c>
      <c r="U417" s="23" t="str">
        <f>IF(Cleaned_Data!P417&gt;20000,"High-Bill","Normal-Bill")</f>
        <v>Normal-Bill</v>
      </c>
      <c r="V417" s="23" t="str">
        <f t="shared" si="12"/>
        <v>Senior-Citizen</v>
      </c>
      <c r="W417" s="23" t="str">
        <f t="shared" si="13"/>
        <v>Not-Required</v>
      </c>
      <c r="X417" s="24" t="str" cm="1">
        <f t="array" ref="X417">_xlfn.IFS(P417&lt;5000,"Low",P417&lt;=20000,"Medium",P417&gt;20000,"High")</f>
        <v>Low</v>
      </c>
    </row>
    <row r="418" spans="1:24" x14ac:dyDescent="0.35">
      <c r="A418" s="28" t="s">
        <v>52</v>
      </c>
      <c r="B418" s="17" t="s">
        <v>1046</v>
      </c>
      <c r="C418" s="22" t="s">
        <v>14854</v>
      </c>
      <c r="D418" s="17" t="s">
        <v>1172</v>
      </c>
      <c r="E418" s="17" t="s">
        <v>8434</v>
      </c>
      <c r="F418" s="22" t="s">
        <v>8371</v>
      </c>
      <c r="G418" s="17" t="s">
        <v>6993</v>
      </c>
      <c r="H418" s="17" t="s">
        <v>6995</v>
      </c>
      <c r="I418" s="17" t="s">
        <v>7006</v>
      </c>
      <c r="J418" s="17" t="s">
        <v>13920</v>
      </c>
      <c r="K418" s="17" t="s">
        <v>14213</v>
      </c>
      <c r="L418" s="17" t="s">
        <v>8338</v>
      </c>
      <c r="M418" s="17" t="s">
        <v>8347</v>
      </c>
      <c r="N418" s="17" t="s">
        <v>8353</v>
      </c>
      <c r="O418" s="17" t="s">
        <v>8355</v>
      </c>
      <c r="P418" s="25">
        <v>16908</v>
      </c>
      <c r="Q418" s="17" t="s">
        <v>8363</v>
      </c>
      <c r="R418" s="17" t="s">
        <v>14106</v>
      </c>
      <c r="S418" s="22" t="s">
        <v>8370</v>
      </c>
      <c r="T418" s="17" t="s">
        <v>14845</v>
      </c>
      <c r="U418" s="19" t="str">
        <f>IF(Cleaned_Data!P418&gt;20000,"High-Bill","Normal-Bill")</f>
        <v>Normal-Bill</v>
      </c>
      <c r="V418" s="19" t="str">
        <f t="shared" si="12"/>
        <v>Senior-Citizen</v>
      </c>
      <c r="W418" s="19" t="str">
        <f t="shared" si="13"/>
        <v>Follow-Up-required</v>
      </c>
      <c r="X418" s="20" t="str" cm="1">
        <f t="array" ref="X418">_xlfn.IFS(P418&lt;5000,"Low",P418&lt;=20000,"Medium",P418&gt;20000,"High")</f>
        <v>Medium</v>
      </c>
    </row>
    <row r="419" spans="1:24" x14ac:dyDescent="0.35">
      <c r="A419" s="29" t="s">
        <v>52</v>
      </c>
      <c r="B419" s="21" t="s">
        <v>1067</v>
      </c>
      <c r="C419" s="21">
        <v>65</v>
      </c>
      <c r="D419" s="22" t="s">
        <v>14847</v>
      </c>
      <c r="E419" s="21" t="s">
        <v>10611</v>
      </c>
      <c r="F419" s="22" t="s">
        <v>8371</v>
      </c>
      <c r="G419" s="21" t="s">
        <v>6990</v>
      </c>
      <c r="H419" s="21" t="s">
        <v>6996</v>
      </c>
      <c r="I419" s="21" t="s">
        <v>7002</v>
      </c>
      <c r="J419" s="21" t="s">
        <v>14006</v>
      </c>
      <c r="K419" s="21" t="s">
        <v>14402</v>
      </c>
      <c r="L419" s="21" t="s">
        <v>8345</v>
      </c>
      <c r="M419" s="21" t="s">
        <v>8346</v>
      </c>
      <c r="N419" s="21" t="s">
        <v>8353</v>
      </c>
      <c r="O419" s="21" t="s">
        <v>8359</v>
      </c>
      <c r="P419" s="18">
        <v>0</v>
      </c>
      <c r="Q419" s="22" t="s">
        <v>8370</v>
      </c>
      <c r="R419" s="22" t="s">
        <v>8370</v>
      </c>
      <c r="S419" s="21">
        <v>5</v>
      </c>
      <c r="T419" s="21" t="s">
        <v>14843</v>
      </c>
      <c r="U419" s="23" t="str">
        <f>IF(Cleaned_Data!P419&gt;20000,"High-Bill","Normal-Bill")</f>
        <v>Normal-Bill</v>
      </c>
      <c r="V419" s="23" t="str">
        <f t="shared" si="12"/>
        <v>Senior-Citizen</v>
      </c>
      <c r="W419" s="23" t="str">
        <f t="shared" si="13"/>
        <v>Not-Required</v>
      </c>
      <c r="X419" s="24" t="str" cm="1">
        <f t="array" ref="X419">_xlfn.IFS(P419&lt;5000,"Low",P419&lt;=20000,"Medium",P419&gt;20000,"High")</f>
        <v>Low</v>
      </c>
    </row>
    <row r="420" spans="1:24" x14ac:dyDescent="0.35">
      <c r="A420" s="28" t="s">
        <v>52</v>
      </c>
      <c r="B420" s="17" t="s">
        <v>1086</v>
      </c>
      <c r="C420" s="22" t="s">
        <v>14854</v>
      </c>
      <c r="D420" s="17" t="s">
        <v>1172</v>
      </c>
      <c r="E420" s="17" t="s">
        <v>12350</v>
      </c>
      <c r="F420" s="17" t="s">
        <v>6732</v>
      </c>
      <c r="G420" s="17" t="s">
        <v>6986</v>
      </c>
      <c r="H420" s="17" t="s">
        <v>6995</v>
      </c>
      <c r="I420" s="17" t="s">
        <v>7007</v>
      </c>
      <c r="J420" s="17" t="s">
        <v>14122</v>
      </c>
      <c r="K420" s="17" t="s">
        <v>14201</v>
      </c>
      <c r="L420" s="17" t="s">
        <v>8339</v>
      </c>
      <c r="M420" s="17" t="s">
        <v>8348</v>
      </c>
      <c r="N420" s="17" t="s">
        <v>8354</v>
      </c>
      <c r="O420" s="17" t="s">
        <v>14842</v>
      </c>
      <c r="P420" s="18">
        <v>0</v>
      </c>
      <c r="Q420" s="22" t="s">
        <v>8370</v>
      </c>
      <c r="R420" s="22" t="s">
        <v>8370</v>
      </c>
      <c r="S420" s="17">
        <v>4</v>
      </c>
      <c r="T420" s="17" t="s">
        <v>14843</v>
      </c>
      <c r="U420" s="19" t="str">
        <f>IF(Cleaned_Data!P420&gt;20000,"High-Bill","Normal-Bill")</f>
        <v>Normal-Bill</v>
      </c>
      <c r="V420" s="19" t="str">
        <f t="shared" si="12"/>
        <v>Senior-Citizen</v>
      </c>
      <c r="W420" s="19" t="str">
        <f t="shared" si="13"/>
        <v>Not-Required</v>
      </c>
      <c r="X420" s="20" t="str" cm="1">
        <f t="array" ref="X420">_xlfn.IFS(P420&lt;5000,"Low",P420&lt;=20000,"Medium",P420&gt;20000,"High")</f>
        <v>Low</v>
      </c>
    </row>
    <row r="421" spans="1:24" x14ac:dyDescent="0.35">
      <c r="A421" s="29" t="s">
        <v>52</v>
      </c>
      <c r="B421" s="21" t="s">
        <v>1025</v>
      </c>
      <c r="C421" s="22" t="s">
        <v>14854</v>
      </c>
      <c r="D421" s="21" t="s">
        <v>1172</v>
      </c>
      <c r="E421" s="21" t="s">
        <v>12399</v>
      </c>
      <c r="F421" s="21" t="s">
        <v>6824</v>
      </c>
      <c r="G421" s="21" t="s">
        <v>6987</v>
      </c>
      <c r="H421" s="21" t="s">
        <v>6997</v>
      </c>
      <c r="I421" s="21" t="s">
        <v>7002</v>
      </c>
      <c r="J421" s="21" t="s">
        <v>14174</v>
      </c>
      <c r="K421" s="21" t="s">
        <v>14380</v>
      </c>
      <c r="L421" s="21" t="s">
        <v>8340</v>
      </c>
      <c r="M421" s="21" t="s">
        <v>8347</v>
      </c>
      <c r="N421" s="21" t="s">
        <v>8354</v>
      </c>
      <c r="O421" s="21" t="s">
        <v>8358</v>
      </c>
      <c r="P421" s="26">
        <v>49004</v>
      </c>
      <c r="Q421" s="21" t="s">
        <v>8363</v>
      </c>
      <c r="R421" s="22" t="s">
        <v>8370</v>
      </c>
      <c r="S421" s="21">
        <v>1</v>
      </c>
      <c r="T421" s="21" t="s">
        <v>14843</v>
      </c>
      <c r="U421" s="23" t="str">
        <f>IF(Cleaned_Data!P421&gt;20000,"High-Bill","Normal-Bill")</f>
        <v>High-Bill</v>
      </c>
      <c r="V421" s="23" t="str">
        <f t="shared" si="12"/>
        <v>Senior-Citizen</v>
      </c>
      <c r="W421" s="23" t="str">
        <f t="shared" si="13"/>
        <v>Not-Required</v>
      </c>
      <c r="X421" s="24" t="str" cm="1">
        <f t="array" ref="X421">_xlfn.IFS(P421&lt;5000,"Low",P421&lt;=20000,"Medium",P421&gt;20000,"High")</f>
        <v>High</v>
      </c>
    </row>
    <row r="422" spans="1:24" x14ac:dyDescent="0.35">
      <c r="A422" s="28" t="s">
        <v>52</v>
      </c>
      <c r="B422" s="17" t="s">
        <v>1167</v>
      </c>
      <c r="C422" s="17">
        <v>40</v>
      </c>
      <c r="D422" s="17" t="s">
        <v>1172</v>
      </c>
      <c r="E422" s="17" t="s">
        <v>12467</v>
      </c>
      <c r="F422" s="17" t="s">
        <v>6962</v>
      </c>
      <c r="G422" s="17" t="s">
        <v>6990</v>
      </c>
      <c r="H422" s="17" t="s">
        <v>6995</v>
      </c>
      <c r="I422" s="17" t="s">
        <v>7005</v>
      </c>
      <c r="J422" s="22" t="s">
        <v>8371</v>
      </c>
      <c r="K422" s="17" t="s">
        <v>14526</v>
      </c>
      <c r="L422" s="17" t="s">
        <v>8341</v>
      </c>
      <c r="M422" s="17" t="s">
        <v>8348</v>
      </c>
      <c r="N422" s="17" t="s">
        <v>8353</v>
      </c>
      <c r="O422" s="17" t="s">
        <v>8355</v>
      </c>
      <c r="P422" s="18">
        <v>0</v>
      </c>
      <c r="Q422" s="17" t="s">
        <v>8363</v>
      </c>
      <c r="R422" s="22" t="s">
        <v>8370</v>
      </c>
      <c r="S422" s="22" t="s">
        <v>8370</v>
      </c>
      <c r="T422" s="17" t="s">
        <v>14843</v>
      </c>
      <c r="U422" s="19" t="str">
        <f>IF(Cleaned_Data!P422&gt;20000,"High-Bill","Normal-Bill")</f>
        <v>Normal-Bill</v>
      </c>
      <c r="V422" s="19" t="str">
        <f t="shared" si="12"/>
        <v>Not-Senior-Citizen</v>
      </c>
      <c r="W422" s="19" t="str">
        <f t="shared" si="13"/>
        <v>Not-Required</v>
      </c>
      <c r="X422" s="20" t="str" cm="1">
        <f t="array" ref="X422">_xlfn.IFS(P422&lt;5000,"Low",P422&lt;=20000,"Medium",P422&gt;20000,"High")</f>
        <v>Low</v>
      </c>
    </row>
    <row r="423" spans="1:24" x14ac:dyDescent="0.35">
      <c r="A423" s="29" t="s">
        <v>52</v>
      </c>
      <c r="B423" s="21" t="s">
        <v>1091</v>
      </c>
      <c r="C423" s="21">
        <v>70</v>
      </c>
      <c r="D423" s="21" t="s">
        <v>1174</v>
      </c>
      <c r="E423" s="21" t="s">
        <v>13863</v>
      </c>
      <c r="F423" s="21" t="s">
        <v>6777</v>
      </c>
      <c r="G423" s="21" t="s">
        <v>6993</v>
      </c>
      <c r="H423" s="21" t="s">
        <v>6998</v>
      </c>
      <c r="I423" s="21" t="s">
        <v>7001</v>
      </c>
      <c r="J423" s="21" t="s">
        <v>13954</v>
      </c>
      <c r="K423" s="21" t="s">
        <v>14644</v>
      </c>
      <c r="L423" s="21" t="s">
        <v>8344</v>
      </c>
      <c r="M423" s="21" t="s">
        <v>8350</v>
      </c>
      <c r="N423" s="21" t="s">
        <v>8351</v>
      </c>
      <c r="O423" s="21" t="s">
        <v>8355</v>
      </c>
      <c r="P423" s="18">
        <v>0</v>
      </c>
      <c r="Q423" s="21" t="s">
        <v>8362</v>
      </c>
      <c r="R423" s="22" t="s">
        <v>8370</v>
      </c>
      <c r="S423" s="21">
        <v>1</v>
      </c>
      <c r="T423" s="21" t="s">
        <v>14843</v>
      </c>
      <c r="U423" s="23" t="str">
        <f>IF(Cleaned_Data!P423&gt;20000,"High-Bill","Normal-Bill")</f>
        <v>Normal-Bill</v>
      </c>
      <c r="V423" s="23" t="str">
        <f t="shared" si="12"/>
        <v>Senior-Citizen</v>
      </c>
      <c r="W423" s="23" t="str">
        <f t="shared" si="13"/>
        <v>Not-Required</v>
      </c>
      <c r="X423" s="24" t="str" cm="1">
        <f t="array" ref="X423">_xlfn.IFS(P423&lt;5000,"Low",P423&lt;=20000,"Medium",P423&gt;20000,"High")</f>
        <v>Low</v>
      </c>
    </row>
    <row r="424" spans="1:24" x14ac:dyDescent="0.35">
      <c r="A424" s="28" t="s">
        <v>515</v>
      </c>
      <c r="B424" s="17" t="s">
        <v>1031</v>
      </c>
      <c r="C424" s="22" t="s">
        <v>14854</v>
      </c>
      <c r="D424" s="17" t="s">
        <v>1174</v>
      </c>
      <c r="E424" s="17" t="s">
        <v>9079</v>
      </c>
      <c r="F424" s="22" t="s">
        <v>8371</v>
      </c>
      <c r="G424" s="17" t="s">
        <v>6992</v>
      </c>
      <c r="H424" s="17" t="s">
        <v>6994</v>
      </c>
      <c r="I424" s="17" t="s">
        <v>7003</v>
      </c>
      <c r="J424" s="17" t="s">
        <v>14090</v>
      </c>
      <c r="K424" s="17" t="s">
        <v>14335</v>
      </c>
      <c r="L424" s="17" t="s">
        <v>8341</v>
      </c>
      <c r="M424" s="17" t="s">
        <v>8347</v>
      </c>
      <c r="N424" s="17" t="s">
        <v>8354</v>
      </c>
      <c r="O424" s="17" t="s">
        <v>8355</v>
      </c>
      <c r="P424" s="25">
        <v>42715</v>
      </c>
      <c r="Q424" s="17" t="s">
        <v>8362</v>
      </c>
      <c r="R424" s="22" t="s">
        <v>8370</v>
      </c>
      <c r="S424" s="17">
        <v>3</v>
      </c>
      <c r="T424" s="22" t="s">
        <v>8370</v>
      </c>
      <c r="U424" s="19" t="str">
        <f>IF(Cleaned_Data!P424&gt;20000,"High-Bill","Normal-Bill")</f>
        <v>High-Bill</v>
      </c>
      <c r="V424" s="19" t="str">
        <f t="shared" si="12"/>
        <v>Senior-Citizen</v>
      </c>
      <c r="W424" s="19" t="str">
        <f t="shared" si="13"/>
        <v>Not-Required</v>
      </c>
      <c r="X424" s="20" t="str" cm="1">
        <f t="array" ref="X424">_xlfn.IFS(P424&lt;5000,"Low",P424&lt;=20000,"Medium",P424&gt;20000,"High")</f>
        <v>High</v>
      </c>
    </row>
    <row r="425" spans="1:24" x14ac:dyDescent="0.35">
      <c r="A425" s="29" t="s">
        <v>515</v>
      </c>
      <c r="B425" s="21" t="s">
        <v>1098</v>
      </c>
      <c r="C425" s="21">
        <v>56</v>
      </c>
      <c r="D425" s="21" t="s">
        <v>1172</v>
      </c>
      <c r="E425" s="21" t="s">
        <v>9095</v>
      </c>
      <c r="F425" s="21" t="s">
        <v>6745</v>
      </c>
      <c r="G425" s="21" t="s">
        <v>6989</v>
      </c>
      <c r="H425" s="21" t="s">
        <v>6996</v>
      </c>
      <c r="I425" s="21" t="s">
        <v>7001</v>
      </c>
      <c r="J425" s="21" t="s">
        <v>13935</v>
      </c>
      <c r="K425" s="21" t="s">
        <v>14368</v>
      </c>
      <c r="L425" s="21" t="s">
        <v>8345</v>
      </c>
      <c r="M425" s="21" t="s">
        <v>8346</v>
      </c>
      <c r="N425" s="21" t="s">
        <v>8352</v>
      </c>
      <c r="O425" s="21" t="s">
        <v>14841</v>
      </c>
      <c r="P425" s="26">
        <v>8814</v>
      </c>
      <c r="Q425" s="21" t="s">
        <v>8364</v>
      </c>
      <c r="R425" s="21" t="s">
        <v>13954</v>
      </c>
      <c r="S425" s="22" t="s">
        <v>8370</v>
      </c>
      <c r="T425" s="21" t="s">
        <v>14844</v>
      </c>
      <c r="U425" s="23" t="str">
        <f>IF(Cleaned_Data!P425&gt;20000,"High-Bill","Normal-Bill")</f>
        <v>Normal-Bill</v>
      </c>
      <c r="V425" s="23" t="str">
        <f t="shared" si="12"/>
        <v>Not-Senior-Citizen</v>
      </c>
      <c r="W425" s="23" t="str">
        <f t="shared" si="13"/>
        <v>Follow-Up-required</v>
      </c>
      <c r="X425" s="24" t="str" cm="1">
        <f t="array" ref="X425">_xlfn.IFS(P425&lt;5000,"Low",P425&lt;=20000,"Medium",P425&gt;20000,"High")</f>
        <v>Medium</v>
      </c>
    </row>
    <row r="426" spans="1:24" x14ac:dyDescent="0.35">
      <c r="A426" s="28" t="s">
        <v>515</v>
      </c>
      <c r="B426" s="17" t="s">
        <v>1059</v>
      </c>
      <c r="C426" s="22" t="s">
        <v>14854</v>
      </c>
      <c r="D426" s="17" t="s">
        <v>1174</v>
      </c>
      <c r="E426" s="17" t="s">
        <v>10953</v>
      </c>
      <c r="F426" s="17" t="s">
        <v>6708</v>
      </c>
      <c r="G426" s="17" t="s">
        <v>6985</v>
      </c>
      <c r="H426" s="17" t="s">
        <v>7000</v>
      </c>
      <c r="I426" s="17" t="s">
        <v>7006</v>
      </c>
      <c r="J426" s="17" t="s">
        <v>13997</v>
      </c>
      <c r="K426" s="17" t="s">
        <v>14675</v>
      </c>
      <c r="L426" s="17" t="s">
        <v>8344</v>
      </c>
      <c r="M426" s="17" t="s">
        <v>8347</v>
      </c>
      <c r="N426" s="17" t="s">
        <v>8353</v>
      </c>
      <c r="O426" s="17" t="s">
        <v>14841</v>
      </c>
      <c r="P426" s="18">
        <v>0</v>
      </c>
      <c r="Q426" s="17" t="s">
        <v>8362</v>
      </c>
      <c r="R426" s="22" t="s">
        <v>8370</v>
      </c>
      <c r="S426" s="17">
        <v>3</v>
      </c>
      <c r="T426" s="17" t="s">
        <v>14845</v>
      </c>
      <c r="U426" s="19" t="str">
        <f>IF(Cleaned_Data!P426&gt;20000,"High-Bill","Normal-Bill")</f>
        <v>Normal-Bill</v>
      </c>
      <c r="V426" s="19" t="str">
        <f t="shared" si="12"/>
        <v>Senior-Citizen</v>
      </c>
      <c r="W426" s="19" t="str">
        <f t="shared" si="13"/>
        <v>Not-Required</v>
      </c>
      <c r="X426" s="20" t="str" cm="1">
        <f t="array" ref="X426">_xlfn.IFS(P426&lt;5000,"Low",P426&lt;=20000,"Medium",P426&gt;20000,"High")</f>
        <v>Low</v>
      </c>
    </row>
    <row r="427" spans="1:24" x14ac:dyDescent="0.35">
      <c r="A427" s="29" t="s">
        <v>515</v>
      </c>
      <c r="B427" s="21" t="s">
        <v>1030</v>
      </c>
      <c r="C427" s="21">
        <v>55</v>
      </c>
      <c r="D427" s="21" t="s">
        <v>1174</v>
      </c>
      <c r="E427" s="21" t="s">
        <v>11532</v>
      </c>
      <c r="F427" s="21" t="s">
        <v>6687</v>
      </c>
      <c r="G427" s="21" t="s">
        <v>6985</v>
      </c>
      <c r="H427" s="21" t="s">
        <v>6995</v>
      </c>
      <c r="I427" s="21" t="s">
        <v>7001</v>
      </c>
      <c r="J427" s="21" t="s">
        <v>14055</v>
      </c>
      <c r="K427" s="21" t="s">
        <v>14699</v>
      </c>
      <c r="L427" s="21" t="s">
        <v>8345</v>
      </c>
      <c r="M427" s="21" t="s">
        <v>8350</v>
      </c>
      <c r="N427" s="21" t="s">
        <v>8352</v>
      </c>
      <c r="O427" s="21" t="s">
        <v>8358</v>
      </c>
      <c r="P427" s="18">
        <v>0</v>
      </c>
      <c r="Q427" s="21" t="s">
        <v>8362</v>
      </c>
      <c r="R427" s="22" t="s">
        <v>8370</v>
      </c>
      <c r="S427" s="21">
        <v>5</v>
      </c>
      <c r="T427" s="21" t="s">
        <v>14845</v>
      </c>
      <c r="U427" s="23" t="str">
        <f>IF(Cleaned_Data!P427&gt;20000,"High-Bill","Normal-Bill")</f>
        <v>Normal-Bill</v>
      </c>
      <c r="V427" s="23" t="str">
        <f t="shared" si="12"/>
        <v>Not-Senior-Citizen</v>
      </c>
      <c r="W427" s="23" t="str">
        <f t="shared" si="13"/>
        <v>Not-Required</v>
      </c>
      <c r="X427" s="24" t="str" cm="1">
        <f t="array" ref="X427">_xlfn.IFS(P427&lt;5000,"Low",P427&lt;=20000,"Medium",P427&gt;20000,"High")</f>
        <v>Low</v>
      </c>
    </row>
    <row r="428" spans="1:24" x14ac:dyDescent="0.35">
      <c r="A428" s="28" t="s">
        <v>515</v>
      </c>
      <c r="B428" s="17" t="s">
        <v>1157</v>
      </c>
      <c r="C428" s="17">
        <v>32</v>
      </c>
      <c r="D428" s="17" t="s">
        <v>1172</v>
      </c>
      <c r="E428" s="17" t="s">
        <v>11862</v>
      </c>
      <c r="F428" s="17" t="s">
        <v>6843</v>
      </c>
      <c r="G428" s="17" t="s">
        <v>6984</v>
      </c>
      <c r="H428" s="17" t="s">
        <v>7000</v>
      </c>
      <c r="I428" s="17" t="s">
        <v>7001</v>
      </c>
      <c r="J428" s="22" t="s">
        <v>8371</v>
      </c>
      <c r="K428" s="17" t="s">
        <v>14702</v>
      </c>
      <c r="L428" s="17" t="s">
        <v>8339</v>
      </c>
      <c r="M428" s="17" t="s">
        <v>8350</v>
      </c>
      <c r="N428" s="17" t="s">
        <v>8353</v>
      </c>
      <c r="O428" s="17" t="s">
        <v>14841</v>
      </c>
      <c r="P428" s="18">
        <v>0</v>
      </c>
      <c r="Q428" s="17" t="s">
        <v>8363</v>
      </c>
      <c r="R428" s="17" t="s">
        <v>14140</v>
      </c>
      <c r="S428" s="17">
        <v>1</v>
      </c>
      <c r="T428" s="17" t="s">
        <v>14845</v>
      </c>
      <c r="U428" s="19" t="str">
        <f>IF(Cleaned_Data!P428&gt;20000,"High-Bill","Normal-Bill")</f>
        <v>Normal-Bill</v>
      </c>
      <c r="V428" s="19" t="str">
        <f t="shared" si="12"/>
        <v>Not-Senior-Citizen</v>
      </c>
      <c r="W428" s="19" t="str">
        <f t="shared" si="13"/>
        <v>Follow-Up-required</v>
      </c>
      <c r="X428" s="20" t="str" cm="1">
        <f t="array" ref="X428">_xlfn.IFS(P428&lt;5000,"Low",P428&lt;=20000,"Medium",P428&gt;20000,"High")</f>
        <v>Low</v>
      </c>
    </row>
    <row r="429" spans="1:24" x14ac:dyDescent="0.35">
      <c r="A429" s="29" t="s">
        <v>515</v>
      </c>
      <c r="B429" s="21" t="s">
        <v>1064</v>
      </c>
      <c r="C429" s="21">
        <v>20</v>
      </c>
      <c r="D429" s="22" t="s">
        <v>14847</v>
      </c>
      <c r="E429" s="21" t="s">
        <v>12337</v>
      </c>
      <c r="F429" s="22" t="s">
        <v>8371</v>
      </c>
      <c r="G429" s="21" t="s">
        <v>6987</v>
      </c>
      <c r="H429" s="21" t="s">
        <v>6999</v>
      </c>
      <c r="I429" s="21" t="s">
        <v>7007</v>
      </c>
      <c r="J429" s="21" t="s">
        <v>14050</v>
      </c>
      <c r="K429" s="21" t="s">
        <v>14570</v>
      </c>
      <c r="L429" s="21" t="s">
        <v>8339</v>
      </c>
      <c r="M429" s="21" t="s">
        <v>8349</v>
      </c>
      <c r="N429" s="21" t="s">
        <v>8352</v>
      </c>
      <c r="O429" s="21" t="s">
        <v>14842</v>
      </c>
      <c r="P429" s="18">
        <v>0</v>
      </c>
      <c r="Q429" s="21" t="s">
        <v>8362</v>
      </c>
      <c r="R429" s="21" t="s">
        <v>14064</v>
      </c>
      <c r="S429" s="22" t="s">
        <v>8370</v>
      </c>
      <c r="T429" s="21" t="s">
        <v>14844</v>
      </c>
      <c r="U429" s="23" t="str">
        <f>IF(Cleaned_Data!P429&gt;20000,"High-Bill","Normal-Bill")</f>
        <v>Normal-Bill</v>
      </c>
      <c r="V429" s="23" t="str">
        <f t="shared" si="12"/>
        <v>Not-Senior-Citizen</v>
      </c>
      <c r="W429" s="23" t="str">
        <f t="shared" si="13"/>
        <v>Follow-Up-required</v>
      </c>
      <c r="X429" s="24" t="str" cm="1">
        <f t="array" ref="X429">_xlfn.IFS(P429&lt;5000,"Low",P429&lt;=20000,"Medium",P429&gt;20000,"High")</f>
        <v>Low</v>
      </c>
    </row>
    <row r="430" spans="1:24" x14ac:dyDescent="0.35">
      <c r="A430" s="28" t="s">
        <v>515</v>
      </c>
      <c r="B430" s="17" t="s">
        <v>1028</v>
      </c>
      <c r="C430" s="17">
        <v>12</v>
      </c>
      <c r="D430" s="17" t="s">
        <v>1172</v>
      </c>
      <c r="E430" s="17" t="s">
        <v>12959</v>
      </c>
      <c r="F430" s="17" t="s">
        <v>6685</v>
      </c>
      <c r="G430" s="17" t="s">
        <v>6985</v>
      </c>
      <c r="H430" s="17" t="s">
        <v>6998</v>
      </c>
      <c r="I430" s="17" t="s">
        <v>7003</v>
      </c>
      <c r="J430" s="22" t="s">
        <v>8371</v>
      </c>
      <c r="K430" s="17" t="s">
        <v>14671</v>
      </c>
      <c r="L430" s="17" t="s">
        <v>8344</v>
      </c>
      <c r="M430" s="17" t="s">
        <v>8349</v>
      </c>
      <c r="N430" s="17" t="s">
        <v>8352</v>
      </c>
      <c r="O430" s="17" t="s">
        <v>14842</v>
      </c>
      <c r="P430" s="18">
        <v>0</v>
      </c>
      <c r="Q430" s="17" t="s">
        <v>8363</v>
      </c>
      <c r="R430" s="22" t="s">
        <v>8370</v>
      </c>
      <c r="S430" s="22" t="s">
        <v>8370</v>
      </c>
      <c r="T430" s="17" t="s">
        <v>14844</v>
      </c>
      <c r="U430" s="19" t="str">
        <f>IF(Cleaned_Data!P430&gt;20000,"High-Bill","Normal-Bill")</f>
        <v>Normal-Bill</v>
      </c>
      <c r="V430" s="19" t="str">
        <f t="shared" si="12"/>
        <v>Not-Senior-Citizen</v>
      </c>
      <c r="W430" s="19" t="str">
        <f t="shared" si="13"/>
        <v>Not-Required</v>
      </c>
      <c r="X430" s="20" t="str" cm="1">
        <f t="array" ref="X430">_xlfn.IFS(P430&lt;5000,"Low",P430&lt;=20000,"Medium",P430&gt;20000,"High")</f>
        <v>Low</v>
      </c>
    </row>
    <row r="431" spans="1:24" x14ac:dyDescent="0.35">
      <c r="A431" s="29" t="s">
        <v>515</v>
      </c>
      <c r="B431" s="21" t="s">
        <v>1063</v>
      </c>
      <c r="C431" s="21">
        <v>20</v>
      </c>
      <c r="D431" s="21" t="s">
        <v>1174</v>
      </c>
      <c r="E431" s="21" t="s">
        <v>13019</v>
      </c>
      <c r="F431" s="21" t="s">
        <v>6751</v>
      </c>
      <c r="G431" s="21" t="s">
        <v>6988</v>
      </c>
      <c r="H431" s="21" t="s">
        <v>6998</v>
      </c>
      <c r="I431" s="21" t="s">
        <v>7002</v>
      </c>
      <c r="J431" s="21" t="s">
        <v>14113</v>
      </c>
      <c r="K431" s="21" t="s">
        <v>14256</v>
      </c>
      <c r="L431" s="21" t="s">
        <v>8338</v>
      </c>
      <c r="M431" s="21" t="s">
        <v>8348</v>
      </c>
      <c r="N431" s="21" t="s">
        <v>8352</v>
      </c>
      <c r="O431" s="21" t="s">
        <v>8355</v>
      </c>
      <c r="P431" s="18">
        <v>0</v>
      </c>
      <c r="Q431" s="21" t="s">
        <v>8362</v>
      </c>
      <c r="R431" s="21" t="s">
        <v>14051</v>
      </c>
      <c r="S431" s="21">
        <v>5</v>
      </c>
      <c r="T431" s="22" t="s">
        <v>8370</v>
      </c>
      <c r="U431" s="23" t="str">
        <f>IF(Cleaned_Data!P431&gt;20000,"High-Bill","Normal-Bill")</f>
        <v>Normal-Bill</v>
      </c>
      <c r="V431" s="23" t="str">
        <f t="shared" si="12"/>
        <v>Not-Senior-Citizen</v>
      </c>
      <c r="W431" s="23" t="str">
        <f t="shared" si="13"/>
        <v>Follow-Up-required</v>
      </c>
      <c r="X431" s="24" t="str" cm="1">
        <f t="array" ref="X431">_xlfn.IFS(P431&lt;5000,"Low",P431&lt;=20000,"Medium",P431&gt;20000,"High")</f>
        <v>Low</v>
      </c>
    </row>
    <row r="432" spans="1:24" x14ac:dyDescent="0.35">
      <c r="A432" s="28" t="s">
        <v>68</v>
      </c>
      <c r="B432" s="17" t="s">
        <v>1051</v>
      </c>
      <c r="C432" s="17">
        <v>78</v>
      </c>
      <c r="D432" s="17" t="s">
        <v>1172</v>
      </c>
      <c r="E432" s="17" t="s">
        <v>8450</v>
      </c>
      <c r="F432" s="17" t="s">
        <v>6703</v>
      </c>
      <c r="G432" s="17" t="s">
        <v>6991</v>
      </c>
      <c r="H432" s="17" t="s">
        <v>6996</v>
      </c>
      <c r="I432" s="17" t="s">
        <v>7004</v>
      </c>
      <c r="J432" s="17" t="s">
        <v>7044</v>
      </c>
      <c r="K432" s="17" t="s">
        <v>14228</v>
      </c>
      <c r="L432" s="17" t="s">
        <v>8344</v>
      </c>
      <c r="M432" s="17" t="s">
        <v>8350</v>
      </c>
      <c r="N432" s="17" t="s">
        <v>8352</v>
      </c>
      <c r="O432" s="17" t="s">
        <v>8355</v>
      </c>
      <c r="P432" s="25">
        <v>47740</v>
      </c>
      <c r="Q432" s="17" t="s">
        <v>8363</v>
      </c>
      <c r="R432" s="22" t="s">
        <v>8370</v>
      </c>
      <c r="S432" s="17">
        <v>3</v>
      </c>
      <c r="T432" s="17" t="s">
        <v>14844</v>
      </c>
      <c r="U432" s="19" t="str">
        <f>IF(Cleaned_Data!P432&gt;20000,"High-Bill","Normal-Bill")</f>
        <v>High-Bill</v>
      </c>
      <c r="V432" s="19" t="str">
        <f t="shared" si="12"/>
        <v>Senior-Citizen</v>
      </c>
      <c r="W432" s="19" t="str">
        <f t="shared" si="13"/>
        <v>Not-Required</v>
      </c>
      <c r="X432" s="20" t="str" cm="1">
        <f t="array" ref="X432">_xlfn.IFS(P432&lt;5000,"Low",P432&lt;=20000,"Medium",P432&gt;20000,"High")</f>
        <v>High</v>
      </c>
    </row>
    <row r="433" spans="1:24" x14ac:dyDescent="0.35">
      <c r="A433" s="29" t="s">
        <v>68</v>
      </c>
      <c r="B433" s="21" t="s">
        <v>1099</v>
      </c>
      <c r="C433" s="21">
        <v>23</v>
      </c>
      <c r="D433" s="21" t="s">
        <v>1172</v>
      </c>
      <c r="E433" s="21" t="s">
        <v>9557</v>
      </c>
      <c r="F433" s="21" t="s">
        <v>6912</v>
      </c>
      <c r="G433" s="21" t="s">
        <v>6991</v>
      </c>
      <c r="H433" s="21" t="s">
        <v>6994</v>
      </c>
      <c r="I433" s="21" t="s">
        <v>7007</v>
      </c>
      <c r="J433" s="21" t="s">
        <v>13968</v>
      </c>
      <c r="K433" s="21" t="s">
        <v>14388</v>
      </c>
      <c r="L433" s="21" t="s">
        <v>8345</v>
      </c>
      <c r="M433" s="21" t="s">
        <v>8347</v>
      </c>
      <c r="N433" s="21" t="s">
        <v>8353</v>
      </c>
      <c r="O433" s="21" t="s">
        <v>8358</v>
      </c>
      <c r="P433" s="18">
        <v>0</v>
      </c>
      <c r="Q433" s="21" t="s">
        <v>8362</v>
      </c>
      <c r="R433" s="21" t="s">
        <v>13942</v>
      </c>
      <c r="S433" s="21">
        <v>2</v>
      </c>
      <c r="T433" s="21" t="s">
        <v>14845</v>
      </c>
      <c r="U433" s="23" t="str">
        <f>IF(Cleaned_Data!P433&gt;20000,"High-Bill","Normal-Bill")</f>
        <v>Normal-Bill</v>
      </c>
      <c r="V433" s="23" t="str">
        <f t="shared" si="12"/>
        <v>Not-Senior-Citizen</v>
      </c>
      <c r="W433" s="23" t="str">
        <f t="shared" si="13"/>
        <v>Follow-Up-required</v>
      </c>
      <c r="X433" s="24" t="str" cm="1">
        <f t="array" ref="X433">_xlfn.IFS(P433&lt;5000,"Low",P433&lt;=20000,"Medium",P433&gt;20000,"High")</f>
        <v>Low</v>
      </c>
    </row>
    <row r="434" spans="1:24" x14ac:dyDescent="0.35">
      <c r="A434" s="28" t="s">
        <v>68</v>
      </c>
      <c r="B434" s="17" t="s">
        <v>1117</v>
      </c>
      <c r="C434" s="17">
        <v>31</v>
      </c>
      <c r="D434" s="17" t="s">
        <v>1174</v>
      </c>
      <c r="E434" s="17" t="s">
        <v>10209</v>
      </c>
      <c r="F434" s="17" t="s">
        <v>6792</v>
      </c>
      <c r="G434" s="17" t="s">
        <v>6990</v>
      </c>
      <c r="H434" s="17" t="s">
        <v>6995</v>
      </c>
      <c r="I434" s="17" t="s">
        <v>7001</v>
      </c>
      <c r="J434" s="17" t="s">
        <v>13971</v>
      </c>
      <c r="K434" s="17" t="s">
        <v>14387</v>
      </c>
      <c r="L434" s="17" t="s">
        <v>8343</v>
      </c>
      <c r="M434" s="17" t="s">
        <v>8347</v>
      </c>
      <c r="N434" s="17" t="s">
        <v>8354</v>
      </c>
      <c r="O434" s="17" t="s">
        <v>8359</v>
      </c>
      <c r="P434" s="25">
        <v>32454</v>
      </c>
      <c r="Q434" s="17" t="s">
        <v>8364</v>
      </c>
      <c r="R434" s="22" t="s">
        <v>8370</v>
      </c>
      <c r="S434" s="17">
        <v>1</v>
      </c>
      <c r="T434" s="17" t="s">
        <v>14845</v>
      </c>
      <c r="U434" s="19" t="str">
        <f>IF(Cleaned_Data!P434&gt;20000,"High-Bill","Normal-Bill")</f>
        <v>High-Bill</v>
      </c>
      <c r="V434" s="19" t="str">
        <f t="shared" si="12"/>
        <v>Not-Senior-Citizen</v>
      </c>
      <c r="W434" s="19" t="str">
        <f t="shared" si="13"/>
        <v>Not-Required</v>
      </c>
      <c r="X434" s="20" t="str" cm="1">
        <f t="array" ref="X434">_xlfn.IFS(P434&lt;5000,"Low",P434&lt;=20000,"Medium",P434&gt;20000,"High")</f>
        <v>High</v>
      </c>
    </row>
    <row r="435" spans="1:24" x14ac:dyDescent="0.35">
      <c r="A435" s="29" t="s">
        <v>68</v>
      </c>
      <c r="B435" s="21" t="s">
        <v>1104</v>
      </c>
      <c r="C435" s="21">
        <v>88</v>
      </c>
      <c r="D435" s="22" t="s">
        <v>14847</v>
      </c>
      <c r="E435" s="21" t="s">
        <v>10997</v>
      </c>
      <c r="F435" s="21" t="s">
        <v>6749</v>
      </c>
      <c r="G435" s="21" t="s">
        <v>6989</v>
      </c>
      <c r="H435" s="21" t="s">
        <v>6997</v>
      </c>
      <c r="I435" s="21" t="s">
        <v>7001</v>
      </c>
      <c r="J435" s="22" t="s">
        <v>8371</v>
      </c>
      <c r="K435" s="21" t="s">
        <v>14672</v>
      </c>
      <c r="L435" s="21" t="s">
        <v>8338</v>
      </c>
      <c r="M435" s="21" t="s">
        <v>8347</v>
      </c>
      <c r="N435" s="21" t="s">
        <v>8354</v>
      </c>
      <c r="O435" s="21" t="s">
        <v>8355</v>
      </c>
      <c r="P435" s="18">
        <v>0</v>
      </c>
      <c r="Q435" s="21" t="s">
        <v>8363</v>
      </c>
      <c r="R435" s="22" t="s">
        <v>8370</v>
      </c>
      <c r="S435" s="21">
        <v>5</v>
      </c>
      <c r="T435" s="21" t="s">
        <v>14844</v>
      </c>
      <c r="U435" s="23" t="str">
        <f>IF(Cleaned_Data!P435&gt;20000,"High-Bill","Normal-Bill")</f>
        <v>Normal-Bill</v>
      </c>
      <c r="V435" s="23" t="str">
        <f t="shared" si="12"/>
        <v>Senior-Citizen</v>
      </c>
      <c r="W435" s="23" t="str">
        <f t="shared" si="13"/>
        <v>Not-Required</v>
      </c>
      <c r="X435" s="24" t="str" cm="1">
        <f t="array" ref="X435">_xlfn.IFS(P435&lt;5000,"Low",P435&lt;=20000,"Medium",P435&gt;20000,"High")</f>
        <v>Low</v>
      </c>
    </row>
    <row r="436" spans="1:24" x14ac:dyDescent="0.35">
      <c r="A436" s="28" t="s">
        <v>68</v>
      </c>
      <c r="B436" s="17" t="s">
        <v>1062</v>
      </c>
      <c r="C436" s="17">
        <v>53</v>
      </c>
      <c r="D436" s="17" t="s">
        <v>1174</v>
      </c>
      <c r="E436" s="17" t="s">
        <v>12496</v>
      </c>
      <c r="F436" s="22" t="s">
        <v>8371</v>
      </c>
      <c r="G436" s="17" t="s">
        <v>6985</v>
      </c>
      <c r="H436" s="17" t="s">
        <v>6996</v>
      </c>
      <c r="I436" s="17" t="s">
        <v>7005</v>
      </c>
      <c r="J436" s="17" t="s">
        <v>13984</v>
      </c>
      <c r="K436" s="17" t="s">
        <v>14439</v>
      </c>
      <c r="L436" s="17" t="s">
        <v>8339</v>
      </c>
      <c r="M436" s="17" t="s">
        <v>8346</v>
      </c>
      <c r="N436" s="17" t="s">
        <v>8351</v>
      </c>
      <c r="O436" s="17" t="s">
        <v>8355</v>
      </c>
      <c r="P436" s="25">
        <v>12952</v>
      </c>
      <c r="Q436" s="17" t="s">
        <v>8363</v>
      </c>
      <c r="R436" s="22" t="s">
        <v>8370</v>
      </c>
      <c r="S436" s="17">
        <v>3</v>
      </c>
      <c r="T436" s="17" t="s">
        <v>14845</v>
      </c>
      <c r="U436" s="19" t="str">
        <f>IF(Cleaned_Data!P436&gt;20000,"High-Bill","Normal-Bill")</f>
        <v>Normal-Bill</v>
      </c>
      <c r="V436" s="19" t="str">
        <f t="shared" si="12"/>
        <v>Not-Senior-Citizen</v>
      </c>
      <c r="W436" s="19" t="str">
        <f t="shared" si="13"/>
        <v>Not-Required</v>
      </c>
      <c r="X436" s="20" t="str" cm="1">
        <f t="array" ref="X436">_xlfn.IFS(P436&lt;5000,"Low",P436&lt;=20000,"Medium",P436&gt;20000,"High")</f>
        <v>Medium</v>
      </c>
    </row>
    <row r="437" spans="1:24" x14ac:dyDescent="0.35">
      <c r="A437" s="29" t="s">
        <v>68</v>
      </c>
      <c r="B437" s="21" t="s">
        <v>1115</v>
      </c>
      <c r="C437" s="22" t="s">
        <v>14854</v>
      </c>
      <c r="D437" s="21" t="s">
        <v>1172</v>
      </c>
      <c r="E437" s="21" t="s">
        <v>13883</v>
      </c>
      <c r="F437" s="21" t="s">
        <v>6977</v>
      </c>
      <c r="G437" s="21" t="s">
        <v>6987</v>
      </c>
      <c r="H437" s="21" t="s">
        <v>6999</v>
      </c>
      <c r="I437" s="21" t="s">
        <v>7005</v>
      </c>
      <c r="J437" s="21" t="s">
        <v>7637</v>
      </c>
      <c r="K437" s="21" t="s">
        <v>14283</v>
      </c>
      <c r="L437" s="21" t="s">
        <v>8344</v>
      </c>
      <c r="M437" s="21" t="s">
        <v>8350</v>
      </c>
      <c r="N437" s="21" t="s">
        <v>8351</v>
      </c>
      <c r="O437" s="21" t="s">
        <v>8355</v>
      </c>
      <c r="P437" s="18">
        <v>0</v>
      </c>
      <c r="Q437" s="21" t="s">
        <v>8363</v>
      </c>
      <c r="R437" s="22" t="s">
        <v>8370</v>
      </c>
      <c r="S437" s="21">
        <v>2</v>
      </c>
      <c r="T437" s="21" t="s">
        <v>14845</v>
      </c>
      <c r="U437" s="23" t="str">
        <f>IF(Cleaned_Data!P437&gt;20000,"High-Bill","Normal-Bill")</f>
        <v>Normal-Bill</v>
      </c>
      <c r="V437" s="23" t="str">
        <f t="shared" si="12"/>
        <v>Senior-Citizen</v>
      </c>
      <c r="W437" s="23" t="str">
        <f t="shared" si="13"/>
        <v>Not-Required</v>
      </c>
      <c r="X437" s="24" t="str" cm="1">
        <f t="array" ref="X437">_xlfn.IFS(P437&lt;5000,"Low",P437&lt;=20000,"Medium",P437&gt;20000,"High")</f>
        <v>Low</v>
      </c>
    </row>
    <row r="438" spans="1:24" x14ac:dyDescent="0.35">
      <c r="A438" s="28" t="s">
        <v>762</v>
      </c>
      <c r="B438" s="17" t="s">
        <v>1143</v>
      </c>
      <c r="C438" s="22" t="s">
        <v>14854</v>
      </c>
      <c r="D438" s="17" t="s">
        <v>1172</v>
      </c>
      <c r="E438" s="17" t="s">
        <v>9760</v>
      </c>
      <c r="F438" s="17" t="s">
        <v>6933</v>
      </c>
      <c r="G438" s="17" t="s">
        <v>6991</v>
      </c>
      <c r="H438" s="17" t="s">
        <v>6998</v>
      </c>
      <c r="I438" s="17" t="s">
        <v>7003</v>
      </c>
      <c r="J438" s="17" t="s">
        <v>14019</v>
      </c>
      <c r="K438" s="17" t="s">
        <v>14688</v>
      </c>
      <c r="L438" s="17" t="s">
        <v>8339</v>
      </c>
      <c r="M438" s="17" t="s">
        <v>8347</v>
      </c>
      <c r="N438" s="17" t="s">
        <v>8354</v>
      </c>
      <c r="O438" s="17" t="s">
        <v>14842</v>
      </c>
      <c r="P438" s="18">
        <v>0</v>
      </c>
      <c r="Q438" s="17" t="s">
        <v>8364</v>
      </c>
      <c r="R438" s="22" t="s">
        <v>8370</v>
      </c>
      <c r="S438" s="17">
        <v>3</v>
      </c>
      <c r="T438" s="22" t="s">
        <v>8370</v>
      </c>
      <c r="U438" s="19" t="str">
        <f>IF(Cleaned_Data!P438&gt;20000,"High-Bill","Normal-Bill")</f>
        <v>Normal-Bill</v>
      </c>
      <c r="V438" s="19" t="str">
        <f t="shared" si="12"/>
        <v>Senior-Citizen</v>
      </c>
      <c r="W438" s="19" t="str">
        <f t="shared" si="13"/>
        <v>Not-Required</v>
      </c>
      <c r="X438" s="20" t="str" cm="1">
        <f t="array" ref="X438">_xlfn.IFS(P438&lt;5000,"Low",P438&lt;=20000,"Medium",P438&gt;20000,"High")</f>
        <v>Low</v>
      </c>
    </row>
    <row r="439" spans="1:24" x14ac:dyDescent="0.35">
      <c r="A439" s="29" t="s">
        <v>762</v>
      </c>
      <c r="B439" s="21" t="s">
        <v>1103</v>
      </c>
      <c r="C439" s="22" t="s">
        <v>14854</v>
      </c>
      <c r="D439" s="21" t="s">
        <v>1172</v>
      </c>
      <c r="E439" s="21" t="s">
        <v>10119</v>
      </c>
      <c r="F439" s="21" t="s">
        <v>6924</v>
      </c>
      <c r="G439" s="21" t="s">
        <v>6990</v>
      </c>
      <c r="H439" s="21" t="s">
        <v>6998</v>
      </c>
      <c r="I439" s="21" t="s">
        <v>7007</v>
      </c>
      <c r="J439" s="22" t="s">
        <v>8371</v>
      </c>
      <c r="K439" s="21" t="s">
        <v>14449</v>
      </c>
      <c r="L439" s="21" t="s">
        <v>8340</v>
      </c>
      <c r="M439" s="21" t="s">
        <v>8348</v>
      </c>
      <c r="N439" s="21" t="s">
        <v>8351</v>
      </c>
      <c r="O439" s="21" t="s">
        <v>14841</v>
      </c>
      <c r="P439" s="26">
        <v>15496</v>
      </c>
      <c r="Q439" s="22" t="s">
        <v>8370</v>
      </c>
      <c r="R439" s="21" t="s">
        <v>14113</v>
      </c>
      <c r="S439" s="22" t="s">
        <v>8370</v>
      </c>
      <c r="T439" s="22" t="s">
        <v>8370</v>
      </c>
      <c r="U439" s="23" t="str">
        <f>IF(Cleaned_Data!P439&gt;20000,"High-Bill","Normal-Bill")</f>
        <v>Normal-Bill</v>
      </c>
      <c r="V439" s="23" t="str">
        <f t="shared" si="12"/>
        <v>Senior-Citizen</v>
      </c>
      <c r="W439" s="23" t="str">
        <f t="shared" si="13"/>
        <v>Follow-Up-required</v>
      </c>
      <c r="X439" s="24" t="str" cm="1">
        <f t="array" ref="X439">_xlfn.IFS(P439&lt;5000,"Low",P439&lt;=20000,"Medium",P439&gt;20000,"High")</f>
        <v>Medium</v>
      </c>
    </row>
    <row r="440" spans="1:24" x14ac:dyDescent="0.35">
      <c r="A440" s="28" t="s">
        <v>762</v>
      </c>
      <c r="B440" s="17" t="s">
        <v>1066</v>
      </c>
      <c r="C440" s="22" t="s">
        <v>14854</v>
      </c>
      <c r="D440" s="22" t="s">
        <v>14847</v>
      </c>
      <c r="E440" s="17" t="s">
        <v>10423</v>
      </c>
      <c r="F440" s="22" t="s">
        <v>8371</v>
      </c>
      <c r="G440" s="17" t="s">
        <v>6993</v>
      </c>
      <c r="H440" s="17" t="s">
        <v>6995</v>
      </c>
      <c r="I440" s="17" t="s">
        <v>7004</v>
      </c>
      <c r="J440" s="22" t="s">
        <v>8371</v>
      </c>
      <c r="K440" s="17" t="s">
        <v>14195</v>
      </c>
      <c r="L440" s="17" t="s">
        <v>8345</v>
      </c>
      <c r="M440" s="17" t="s">
        <v>8346</v>
      </c>
      <c r="N440" s="17" t="s">
        <v>8352</v>
      </c>
      <c r="O440" s="17" t="s">
        <v>8359</v>
      </c>
      <c r="P440" s="18">
        <v>0</v>
      </c>
      <c r="Q440" s="17" t="s">
        <v>8364</v>
      </c>
      <c r="R440" s="17" t="s">
        <v>14150</v>
      </c>
      <c r="S440" s="17">
        <v>3</v>
      </c>
      <c r="T440" s="17" t="s">
        <v>14845</v>
      </c>
      <c r="U440" s="19" t="str">
        <f>IF(Cleaned_Data!P440&gt;20000,"High-Bill","Normal-Bill")</f>
        <v>Normal-Bill</v>
      </c>
      <c r="V440" s="19" t="str">
        <f t="shared" si="12"/>
        <v>Senior-Citizen</v>
      </c>
      <c r="W440" s="19" t="str">
        <f t="shared" si="13"/>
        <v>Follow-Up-required</v>
      </c>
      <c r="X440" s="20" t="str" cm="1">
        <f t="array" ref="X440">_xlfn.IFS(P440&lt;5000,"Low",P440&lt;=20000,"Medium",P440&gt;20000,"High")</f>
        <v>Low</v>
      </c>
    </row>
    <row r="441" spans="1:24" x14ac:dyDescent="0.35">
      <c r="A441" s="29" t="s">
        <v>762</v>
      </c>
      <c r="B441" s="21" t="s">
        <v>1151</v>
      </c>
      <c r="C441" s="21">
        <v>59</v>
      </c>
      <c r="D441" s="21" t="s">
        <v>1172</v>
      </c>
      <c r="E441" s="21" t="s">
        <v>10903</v>
      </c>
      <c r="F441" s="22" t="s">
        <v>8371</v>
      </c>
      <c r="G441" s="21" t="s">
        <v>6991</v>
      </c>
      <c r="H441" s="21" t="s">
        <v>6996</v>
      </c>
      <c r="I441" s="21" t="s">
        <v>7006</v>
      </c>
      <c r="J441" s="22" t="s">
        <v>8371</v>
      </c>
      <c r="K441" s="21" t="s">
        <v>14286</v>
      </c>
      <c r="L441" s="21" t="s">
        <v>8338</v>
      </c>
      <c r="M441" s="21" t="s">
        <v>8348</v>
      </c>
      <c r="N441" s="21" t="s">
        <v>8354</v>
      </c>
      <c r="O441" s="21" t="s">
        <v>14841</v>
      </c>
      <c r="P441" s="18">
        <v>0</v>
      </c>
      <c r="Q441" s="21" t="s">
        <v>8363</v>
      </c>
      <c r="R441" s="21" t="s">
        <v>14151</v>
      </c>
      <c r="S441" s="21">
        <v>1</v>
      </c>
      <c r="T441" s="21" t="s">
        <v>14845</v>
      </c>
      <c r="U441" s="23" t="str">
        <f>IF(Cleaned_Data!P441&gt;20000,"High-Bill","Normal-Bill")</f>
        <v>Normal-Bill</v>
      </c>
      <c r="V441" s="23" t="str">
        <f t="shared" si="12"/>
        <v>Not-Senior-Citizen</v>
      </c>
      <c r="W441" s="23" t="str">
        <f t="shared" si="13"/>
        <v>Follow-Up-required</v>
      </c>
      <c r="X441" s="24" t="str" cm="1">
        <f t="array" ref="X441">_xlfn.IFS(P441&lt;5000,"Low",P441&lt;=20000,"Medium",P441&gt;20000,"High")</f>
        <v>Low</v>
      </c>
    </row>
    <row r="442" spans="1:24" x14ac:dyDescent="0.35">
      <c r="A442" s="28" t="s">
        <v>762</v>
      </c>
      <c r="B442" s="17" t="s">
        <v>1037</v>
      </c>
      <c r="C442" s="22" t="s">
        <v>14854</v>
      </c>
      <c r="D442" s="22" t="s">
        <v>14847</v>
      </c>
      <c r="E442" s="17" t="s">
        <v>12066</v>
      </c>
      <c r="F442" s="22" t="s">
        <v>8371</v>
      </c>
      <c r="G442" s="17" t="s">
        <v>6990</v>
      </c>
      <c r="H442" s="17" t="s">
        <v>6995</v>
      </c>
      <c r="I442" s="17" t="s">
        <v>7005</v>
      </c>
      <c r="J442" s="22" t="s">
        <v>8371</v>
      </c>
      <c r="K442" s="17" t="s">
        <v>14372</v>
      </c>
      <c r="L442" s="17" t="s">
        <v>8343</v>
      </c>
      <c r="M442" s="17" t="s">
        <v>8347</v>
      </c>
      <c r="N442" s="17" t="s">
        <v>8354</v>
      </c>
      <c r="O442" s="17" t="s">
        <v>14841</v>
      </c>
      <c r="P442" s="18">
        <v>0</v>
      </c>
      <c r="Q442" s="17" t="s">
        <v>8362</v>
      </c>
      <c r="R442" s="22" t="s">
        <v>8370</v>
      </c>
      <c r="S442" s="17">
        <v>2</v>
      </c>
      <c r="T442" s="17" t="s">
        <v>14845</v>
      </c>
      <c r="U442" s="19" t="str">
        <f>IF(Cleaned_Data!P442&gt;20000,"High-Bill","Normal-Bill")</f>
        <v>Normal-Bill</v>
      </c>
      <c r="V442" s="19" t="str">
        <f t="shared" si="12"/>
        <v>Senior-Citizen</v>
      </c>
      <c r="W442" s="19" t="str">
        <f t="shared" si="13"/>
        <v>Not-Required</v>
      </c>
      <c r="X442" s="20" t="str" cm="1">
        <f t="array" ref="X442">_xlfn.IFS(P442&lt;5000,"Low",P442&lt;=20000,"Medium",P442&gt;20000,"High")</f>
        <v>Low</v>
      </c>
    </row>
    <row r="443" spans="1:24" x14ac:dyDescent="0.35">
      <c r="A443" s="29" t="s">
        <v>762</v>
      </c>
      <c r="B443" s="21" t="s">
        <v>1160</v>
      </c>
      <c r="C443" s="21">
        <v>44</v>
      </c>
      <c r="D443" s="21" t="s">
        <v>1174</v>
      </c>
      <c r="E443" s="21" t="s">
        <v>12970</v>
      </c>
      <c r="F443" s="22" t="s">
        <v>8371</v>
      </c>
      <c r="G443" s="21" t="s">
        <v>6985</v>
      </c>
      <c r="H443" s="21" t="s">
        <v>6994</v>
      </c>
      <c r="I443" s="21" t="s">
        <v>7006</v>
      </c>
      <c r="J443" s="21" t="s">
        <v>14077</v>
      </c>
      <c r="K443" s="21" t="s">
        <v>14183</v>
      </c>
      <c r="L443" s="21" t="s">
        <v>8343</v>
      </c>
      <c r="M443" s="21" t="s">
        <v>8349</v>
      </c>
      <c r="N443" s="21" t="s">
        <v>8353</v>
      </c>
      <c r="O443" s="21" t="s">
        <v>8355</v>
      </c>
      <c r="P443" s="18">
        <v>0</v>
      </c>
      <c r="Q443" s="21" t="s">
        <v>8362</v>
      </c>
      <c r="R443" s="21" t="s">
        <v>14120</v>
      </c>
      <c r="S443" s="22" t="s">
        <v>8370</v>
      </c>
      <c r="T443" s="21" t="s">
        <v>14845</v>
      </c>
      <c r="U443" s="23" t="str">
        <f>IF(Cleaned_Data!P443&gt;20000,"High-Bill","Normal-Bill")</f>
        <v>Normal-Bill</v>
      </c>
      <c r="V443" s="23" t="str">
        <f t="shared" si="12"/>
        <v>Not-Senior-Citizen</v>
      </c>
      <c r="W443" s="23" t="str">
        <f t="shared" si="13"/>
        <v>Follow-Up-required</v>
      </c>
      <c r="X443" s="24" t="str" cm="1">
        <f t="array" ref="X443">_xlfn.IFS(P443&lt;5000,"Low",P443&lt;=20000,"Medium",P443&gt;20000,"High")</f>
        <v>Low</v>
      </c>
    </row>
    <row r="444" spans="1:24" x14ac:dyDescent="0.35">
      <c r="A444" s="28" t="s">
        <v>762</v>
      </c>
      <c r="B444" s="17" t="s">
        <v>1144</v>
      </c>
      <c r="C444" s="17">
        <v>43</v>
      </c>
      <c r="D444" s="17" t="s">
        <v>1172</v>
      </c>
      <c r="E444" s="17" t="s">
        <v>13120</v>
      </c>
      <c r="F444" s="17" t="s">
        <v>6978</v>
      </c>
      <c r="G444" s="17" t="s">
        <v>6991</v>
      </c>
      <c r="H444" s="17" t="s">
        <v>7000</v>
      </c>
      <c r="I444" s="17" t="s">
        <v>7005</v>
      </c>
      <c r="J444" s="17" t="s">
        <v>14043</v>
      </c>
      <c r="K444" s="17" t="s">
        <v>14563</v>
      </c>
      <c r="L444" s="17" t="s">
        <v>8339</v>
      </c>
      <c r="M444" s="17" t="s">
        <v>8349</v>
      </c>
      <c r="N444" s="17" t="s">
        <v>8352</v>
      </c>
      <c r="O444" s="17" t="s">
        <v>14841</v>
      </c>
      <c r="P444" s="18">
        <v>0</v>
      </c>
      <c r="Q444" s="22" t="s">
        <v>8370</v>
      </c>
      <c r="R444" s="22" t="s">
        <v>8370</v>
      </c>
      <c r="S444" s="17">
        <v>5</v>
      </c>
      <c r="T444" s="17" t="s">
        <v>14845</v>
      </c>
      <c r="U444" s="19" t="str">
        <f>IF(Cleaned_Data!P444&gt;20000,"High-Bill","Normal-Bill")</f>
        <v>Normal-Bill</v>
      </c>
      <c r="V444" s="19" t="str">
        <f t="shared" si="12"/>
        <v>Not-Senior-Citizen</v>
      </c>
      <c r="W444" s="19" t="str">
        <f t="shared" si="13"/>
        <v>Not-Required</v>
      </c>
      <c r="X444" s="20" t="str" cm="1">
        <f t="array" ref="X444">_xlfn.IFS(P444&lt;5000,"Low",P444&lt;=20000,"Medium",P444&gt;20000,"High")</f>
        <v>Low</v>
      </c>
    </row>
    <row r="445" spans="1:24" x14ac:dyDescent="0.35">
      <c r="A445" s="29" t="s">
        <v>746</v>
      </c>
      <c r="B445" s="21" t="s">
        <v>1109</v>
      </c>
      <c r="C445" s="21">
        <v>54</v>
      </c>
      <c r="D445" s="21" t="s">
        <v>1172</v>
      </c>
      <c r="E445" s="21" t="s">
        <v>9700</v>
      </c>
      <c r="F445" s="21" t="s">
        <v>6878</v>
      </c>
      <c r="G445" s="21" t="s">
        <v>6992</v>
      </c>
      <c r="H445" s="21" t="s">
        <v>6998</v>
      </c>
      <c r="I445" s="21" t="s">
        <v>7001</v>
      </c>
      <c r="J445" s="22" t="s">
        <v>8371</v>
      </c>
      <c r="K445" s="21" t="s">
        <v>14628</v>
      </c>
      <c r="L445" s="21" t="s">
        <v>8345</v>
      </c>
      <c r="M445" s="21" t="s">
        <v>8349</v>
      </c>
      <c r="N445" s="21" t="s">
        <v>8351</v>
      </c>
      <c r="O445" s="21" t="s">
        <v>8355</v>
      </c>
      <c r="P445" s="18">
        <v>0</v>
      </c>
      <c r="Q445" s="21" t="s">
        <v>8363</v>
      </c>
      <c r="R445" s="21" t="s">
        <v>14054</v>
      </c>
      <c r="S445" s="21">
        <v>2</v>
      </c>
      <c r="T445" s="22" t="s">
        <v>8370</v>
      </c>
      <c r="U445" s="23" t="str">
        <f>IF(Cleaned_Data!P445&gt;20000,"High-Bill","Normal-Bill")</f>
        <v>Normal-Bill</v>
      </c>
      <c r="V445" s="23" t="str">
        <f t="shared" si="12"/>
        <v>Not-Senior-Citizen</v>
      </c>
      <c r="W445" s="23" t="str">
        <f t="shared" si="13"/>
        <v>Follow-Up-required</v>
      </c>
      <c r="X445" s="24" t="str" cm="1">
        <f t="array" ref="X445">_xlfn.IFS(P445&lt;5000,"Low",P445&lt;=20000,"Medium",P445&gt;20000,"High")</f>
        <v>Low</v>
      </c>
    </row>
    <row r="446" spans="1:24" x14ac:dyDescent="0.35">
      <c r="A446" s="28" t="s">
        <v>746</v>
      </c>
      <c r="B446" s="17" t="s">
        <v>1126</v>
      </c>
      <c r="C446" s="17">
        <v>56</v>
      </c>
      <c r="D446" s="17" t="s">
        <v>1172</v>
      </c>
      <c r="E446" s="17" t="s">
        <v>12223</v>
      </c>
      <c r="F446" s="17" t="s">
        <v>6774</v>
      </c>
      <c r="G446" s="17" t="s">
        <v>6989</v>
      </c>
      <c r="H446" s="17" t="s">
        <v>6998</v>
      </c>
      <c r="I446" s="17" t="s">
        <v>7005</v>
      </c>
      <c r="J446" s="17" t="s">
        <v>13902</v>
      </c>
      <c r="K446" s="17" t="s">
        <v>14592</v>
      </c>
      <c r="L446" s="17" t="s">
        <v>8341</v>
      </c>
      <c r="M446" s="17" t="s">
        <v>8346</v>
      </c>
      <c r="N446" s="17" t="s">
        <v>8352</v>
      </c>
      <c r="O446" s="17" t="s">
        <v>14842</v>
      </c>
      <c r="P446" s="18">
        <v>0</v>
      </c>
      <c r="Q446" s="22" t="s">
        <v>8370</v>
      </c>
      <c r="R446" s="22" t="s">
        <v>8370</v>
      </c>
      <c r="S446" s="17">
        <v>5</v>
      </c>
      <c r="T446" s="17" t="s">
        <v>14844</v>
      </c>
      <c r="U446" s="19" t="str">
        <f>IF(Cleaned_Data!P446&gt;20000,"High-Bill","Normal-Bill")</f>
        <v>Normal-Bill</v>
      </c>
      <c r="V446" s="19" t="str">
        <f t="shared" si="12"/>
        <v>Not-Senior-Citizen</v>
      </c>
      <c r="W446" s="19" t="str">
        <f t="shared" si="13"/>
        <v>Not-Required</v>
      </c>
      <c r="X446" s="20" t="str" cm="1">
        <f t="array" ref="X446">_xlfn.IFS(P446&lt;5000,"Low",P446&lt;=20000,"Medium",P446&gt;20000,"High")</f>
        <v>Low</v>
      </c>
    </row>
    <row r="447" spans="1:24" x14ac:dyDescent="0.35">
      <c r="A447" s="29" t="s">
        <v>746</v>
      </c>
      <c r="B447" s="21" t="s">
        <v>1113</v>
      </c>
      <c r="C447" s="22" t="s">
        <v>14854</v>
      </c>
      <c r="D447" s="21" t="s">
        <v>1174</v>
      </c>
      <c r="E447" s="21" t="s">
        <v>12363</v>
      </c>
      <c r="F447" s="22" t="s">
        <v>8371</v>
      </c>
      <c r="G447" s="21" t="s">
        <v>6986</v>
      </c>
      <c r="H447" s="21" t="s">
        <v>6998</v>
      </c>
      <c r="I447" s="21" t="s">
        <v>7004</v>
      </c>
      <c r="J447" s="21" t="s">
        <v>13912</v>
      </c>
      <c r="K447" s="21" t="s">
        <v>14609</v>
      </c>
      <c r="L447" s="21" t="s">
        <v>8345</v>
      </c>
      <c r="M447" s="21" t="s">
        <v>8346</v>
      </c>
      <c r="N447" s="21" t="s">
        <v>8352</v>
      </c>
      <c r="O447" s="21" t="s">
        <v>8358</v>
      </c>
      <c r="P447" s="26">
        <v>42685</v>
      </c>
      <c r="Q447" s="21" t="s">
        <v>8362</v>
      </c>
      <c r="R447" s="22" t="s">
        <v>8370</v>
      </c>
      <c r="S447" s="21">
        <v>2</v>
      </c>
      <c r="T447" s="22" t="s">
        <v>8370</v>
      </c>
      <c r="U447" s="23" t="str">
        <f>IF(Cleaned_Data!P447&gt;20000,"High-Bill","Normal-Bill")</f>
        <v>High-Bill</v>
      </c>
      <c r="V447" s="23" t="str">
        <f t="shared" si="12"/>
        <v>Senior-Citizen</v>
      </c>
      <c r="W447" s="23" t="str">
        <f t="shared" si="13"/>
        <v>Not-Required</v>
      </c>
      <c r="X447" s="24" t="str" cm="1">
        <f t="array" ref="X447">_xlfn.IFS(P447&lt;5000,"Low",P447&lt;=20000,"Medium",P447&gt;20000,"High")</f>
        <v>High</v>
      </c>
    </row>
    <row r="448" spans="1:24" x14ac:dyDescent="0.35">
      <c r="A448" s="28" t="s">
        <v>746</v>
      </c>
      <c r="B448" s="17" t="s">
        <v>1030</v>
      </c>
      <c r="C448" s="22" t="s">
        <v>14854</v>
      </c>
      <c r="D448" s="22" t="s">
        <v>14847</v>
      </c>
      <c r="E448" s="17" t="s">
        <v>12543</v>
      </c>
      <c r="F448" s="17" t="s">
        <v>6872</v>
      </c>
      <c r="G448" s="17" t="s">
        <v>6990</v>
      </c>
      <c r="H448" s="17" t="s">
        <v>6994</v>
      </c>
      <c r="I448" s="17" t="s">
        <v>7006</v>
      </c>
      <c r="J448" s="17" t="s">
        <v>14125</v>
      </c>
      <c r="K448" s="17" t="s">
        <v>14619</v>
      </c>
      <c r="L448" s="17" t="s">
        <v>8345</v>
      </c>
      <c r="M448" s="17" t="s">
        <v>8350</v>
      </c>
      <c r="N448" s="17" t="s">
        <v>8351</v>
      </c>
      <c r="O448" s="17" t="s">
        <v>8358</v>
      </c>
      <c r="P448" s="25">
        <v>2420</v>
      </c>
      <c r="Q448" s="22" t="s">
        <v>8370</v>
      </c>
      <c r="R448" s="17" t="s">
        <v>7026</v>
      </c>
      <c r="S448" s="17">
        <v>3</v>
      </c>
      <c r="T448" s="17" t="s">
        <v>14844</v>
      </c>
      <c r="U448" s="19" t="str">
        <f>IF(Cleaned_Data!P448&gt;20000,"High-Bill","Normal-Bill")</f>
        <v>Normal-Bill</v>
      </c>
      <c r="V448" s="19" t="str">
        <f t="shared" si="12"/>
        <v>Senior-Citizen</v>
      </c>
      <c r="W448" s="19" t="str">
        <f t="shared" si="13"/>
        <v>Follow-Up-required</v>
      </c>
      <c r="X448" s="20" t="str" cm="1">
        <f t="array" ref="X448">_xlfn.IFS(P448&lt;5000,"Low",P448&lt;=20000,"Medium",P448&gt;20000,"High")</f>
        <v>Low</v>
      </c>
    </row>
    <row r="449" spans="1:24" x14ac:dyDescent="0.35">
      <c r="A449" s="29" t="s">
        <v>746</v>
      </c>
      <c r="B449" s="21" t="s">
        <v>1140</v>
      </c>
      <c r="C449" s="21">
        <v>47</v>
      </c>
      <c r="D449" s="21" t="s">
        <v>1174</v>
      </c>
      <c r="E449" s="21" t="s">
        <v>13310</v>
      </c>
      <c r="F449" s="22" t="s">
        <v>8371</v>
      </c>
      <c r="G449" s="21" t="s">
        <v>6992</v>
      </c>
      <c r="H449" s="21" t="s">
        <v>6998</v>
      </c>
      <c r="I449" s="21" t="s">
        <v>7007</v>
      </c>
      <c r="J449" s="21" t="s">
        <v>13991</v>
      </c>
      <c r="K449" s="21" t="s">
        <v>14476</v>
      </c>
      <c r="L449" s="21" t="s">
        <v>8345</v>
      </c>
      <c r="M449" s="21" t="s">
        <v>8346</v>
      </c>
      <c r="N449" s="21" t="s">
        <v>8354</v>
      </c>
      <c r="O449" s="21" t="s">
        <v>8355</v>
      </c>
      <c r="P449" s="18">
        <v>0</v>
      </c>
      <c r="Q449" s="21" t="s">
        <v>8362</v>
      </c>
      <c r="R449" s="22" t="s">
        <v>8370</v>
      </c>
      <c r="S449" s="21">
        <v>5</v>
      </c>
      <c r="T449" s="21" t="s">
        <v>14844</v>
      </c>
      <c r="U449" s="23" t="str">
        <f>IF(Cleaned_Data!P449&gt;20000,"High-Bill","Normal-Bill")</f>
        <v>Normal-Bill</v>
      </c>
      <c r="V449" s="23" t="str">
        <f t="shared" si="12"/>
        <v>Not-Senior-Citizen</v>
      </c>
      <c r="W449" s="23" t="str">
        <f t="shared" si="13"/>
        <v>Not-Required</v>
      </c>
      <c r="X449" s="24" t="str" cm="1">
        <f t="array" ref="X449">_xlfn.IFS(P449&lt;5000,"Low",P449&lt;=20000,"Medium",P449&gt;20000,"High")</f>
        <v>Low</v>
      </c>
    </row>
    <row r="450" spans="1:24" x14ac:dyDescent="0.35">
      <c r="A450" s="28" t="s">
        <v>705</v>
      </c>
      <c r="B450" s="17" t="s">
        <v>1125</v>
      </c>
      <c r="C450" s="17">
        <v>55</v>
      </c>
      <c r="D450" s="17" t="s">
        <v>1172</v>
      </c>
      <c r="E450" s="17" t="s">
        <v>9532</v>
      </c>
      <c r="F450" s="17" t="s">
        <v>6877</v>
      </c>
      <c r="G450" s="17" t="s">
        <v>6993</v>
      </c>
      <c r="H450" s="17" t="s">
        <v>7000</v>
      </c>
      <c r="I450" s="17" t="s">
        <v>7001</v>
      </c>
      <c r="J450" s="17" t="s">
        <v>14148</v>
      </c>
      <c r="K450" s="17" t="s">
        <v>14267</v>
      </c>
      <c r="L450" s="17" t="s">
        <v>8344</v>
      </c>
      <c r="M450" s="17" t="s">
        <v>8346</v>
      </c>
      <c r="N450" s="17" t="s">
        <v>8353</v>
      </c>
      <c r="O450" s="17" t="s">
        <v>8359</v>
      </c>
      <c r="P450" s="18">
        <v>0</v>
      </c>
      <c r="Q450" s="17" t="s">
        <v>8363</v>
      </c>
      <c r="R450" s="22" t="s">
        <v>8370</v>
      </c>
      <c r="S450" s="17">
        <v>4</v>
      </c>
      <c r="T450" s="17" t="s">
        <v>14843</v>
      </c>
      <c r="U450" s="19" t="str">
        <f>IF(Cleaned_Data!P450&gt;20000,"High-Bill","Normal-Bill")</f>
        <v>Normal-Bill</v>
      </c>
      <c r="V450" s="19" t="str">
        <f t="shared" ref="V450:V513" si="14">IF(C450&gt;=60,"Senior-Citizen","Not-Senior-Citizen")</f>
        <v>Not-Senior-Citizen</v>
      </c>
      <c r="W450" s="19" t="str">
        <f t="shared" ref="W450:W513" si="15">IF(R450="N/A","Not-Required","Follow-Up-required")</f>
        <v>Not-Required</v>
      </c>
      <c r="X450" s="20" t="str" cm="1">
        <f t="array" ref="X450">_xlfn.IFS(P450&lt;5000,"Low",P450&lt;=20000,"Medium",P450&gt;20000,"High")</f>
        <v>Low</v>
      </c>
    </row>
    <row r="451" spans="1:24" x14ac:dyDescent="0.35">
      <c r="A451" s="29" t="s">
        <v>705</v>
      </c>
      <c r="B451" s="21" t="s">
        <v>1148</v>
      </c>
      <c r="C451" s="22" t="s">
        <v>14854</v>
      </c>
      <c r="D451" s="21" t="s">
        <v>1174</v>
      </c>
      <c r="E451" s="21" t="s">
        <v>11921</v>
      </c>
      <c r="F451" s="21" t="s">
        <v>6961</v>
      </c>
      <c r="G451" s="21" t="s">
        <v>6988</v>
      </c>
      <c r="H451" s="21" t="s">
        <v>6999</v>
      </c>
      <c r="I451" s="21" t="s">
        <v>7005</v>
      </c>
      <c r="J451" s="21" t="s">
        <v>14039</v>
      </c>
      <c r="K451" s="21" t="s">
        <v>14641</v>
      </c>
      <c r="L451" s="21" t="s">
        <v>8338</v>
      </c>
      <c r="M451" s="21" t="s">
        <v>8350</v>
      </c>
      <c r="N451" s="21" t="s">
        <v>8351</v>
      </c>
      <c r="O451" s="21" t="s">
        <v>8358</v>
      </c>
      <c r="P451" s="26">
        <v>16786</v>
      </c>
      <c r="Q451" s="21" t="s">
        <v>8364</v>
      </c>
      <c r="R451" s="22" t="s">
        <v>8370</v>
      </c>
      <c r="S451" s="22" t="s">
        <v>8370</v>
      </c>
      <c r="T451" s="21" t="s">
        <v>14845</v>
      </c>
      <c r="U451" s="23" t="str">
        <f>IF(Cleaned_Data!P451&gt;20000,"High-Bill","Normal-Bill")</f>
        <v>Normal-Bill</v>
      </c>
      <c r="V451" s="23" t="str">
        <f t="shared" si="14"/>
        <v>Senior-Citizen</v>
      </c>
      <c r="W451" s="23" t="str">
        <f t="shared" si="15"/>
        <v>Not-Required</v>
      </c>
      <c r="X451" s="24" t="str" cm="1">
        <f t="array" ref="X451">_xlfn.IFS(P451&lt;5000,"Low",P451&lt;=20000,"Medium",P451&gt;20000,"High")</f>
        <v>Medium</v>
      </c>
    </row>
    <row r="452" spans="1:24" x14ac:dyDescent="0.35">
      <c r="A452" s="28" t="s">
        <v>705</v>
      </c>
      <c r="B452" s="17" t="s">
        <v>1157</v>
      </c>
      <c r="C452" s="17">
        <v>18</v>
      </c>
      <c r="D452" s="22" t="s">
        <v>14847</v>
      </c>
      <c r="E452" s="17" t="s">
        <v>12731</v>
      </c>
      <c r="F452" s="17" t="s">
        <v>6917</v>
      </c>
      <c r="G452" s="17" t="s">
        <v>6985</v>
      </c>
      <c r="H452" s="17" t="s">
        <v>7000</v>
      </c>
      <c r="I452" s="17" t="s">
        <v>7004</v>
      </c>
      <c r="J452" s="17" t="s">
        <v>13924</v>
      </c>
      <c r="K452" s="17" t="s">
        <v>14826</v>
      </c>
      <c r="L452" s="17" t="s">
        <v>8345</v>
      </c>
      <c r="M452" s="17" t="s">
        <v>8346</v>
      </c>
      <c r="N452" s="17" t="s">
        <v>8354</v>
      </c>
      <c r="O452" s="17" t="s">
        <v>14841</v>
      </c>
      <c r="P452" s="18">
        <v>0</v>
      </c>
      <c r="Q452" s="17" t="s">
        <v>8362</v>
      </c>
      <c r="R452" s="22" t="s">
        <v>8370</v>
      </c>
      <c r="S452" s="17">
        <v>4</v>
      </c>
      <c r="T452" s="22" t="s">
        <v>8370</v>
      </c>
      <c r="U452" s="19" t="str">
        <f>IF(Cleaned_Data!P452&gt;20000,"High-Bill","Normal-Bill")</f>
        <v>Normal-Bill</v>
      </c>
      <c r="V452" s="19" t="str">
        <f t="shared" si="14"/>
        <v>Not-Senior-Citizen</v>
      </c>
      <c r="W452" s="19" t="str">
        <f t="shared" si="15"/>
        <v>Not-Required</v>
      </c>
      <c r="X452" s="20" t="str" cm="1">
        <f t="array" ref="X452">_xlfn.IFS(P452&lt;5000,"Low",P452&lt;=20000,"Medium",P452&gt;20000,"High")</f>
        <v>Low</v>
      </c>
    </row>
    <row r="453" spans="1:24" x14ac:dyDescent="0.35">
      <c r="A453" s="29" t="s">
        <v>705</v>
      </c>
      <c r="B453" s="21" t="s">
        <v>1113</v>
      </c>
      <c r="C453" s="21">
        <v>48</v>
      </c>
      <c r="D453" s="21" t="s">
        <v>1172</v>
      </c>
      <c r="E453" s="21" t="s">
        <v>13317</v>
      </c>
      <c r="F453" s="21" t="s">
        <v>6760</v>
      </c>
      <c r="G453" s="21" t="s">
        <v>6987</v>
      </c>
      <c r="H453" s="21" t="s">
        <v>6997</v>
      </c>
      <c r="I453" s="21" t="s">
        <v>7007</v>
      </c>
      <c r="J453" s="21" t="s">
        <v>13946</v>
      </c>
      <c r="K453" s="21" t="s">
        <v>14658</v>
      </c>
      <c r="L453" s="21" t="s">
        <v>8339</v>
      </c>
      <c r="M453" s="21" t="s">
        <v>8348</v>
      </c>
      <c r="N453" s="21" t="s">
        <v>8351</v>
      </c>
      <c r="O453" s="21" t="s">
        <v>8359</v>
      </c>
      <c r="P453" s="26">
        <v>41717</v>
      </c>
      <c r="Q453" s="21" t="s">
        <v>8363</v>
      </c>
      <c r="R453" s="21" t="s">
        <v>7052</v>
      </c>
      <c r="S453" s="21">
        <v>3</v>
      </c>
      <c r="T453" s="21" t="s">
        <v>14845</v>
      </c>
      <c r="U453" s="23" t="str">
        <f>IF(Cleaned_Data!P453&gt;20000,"High-Bill","Normal-Bill")</f>
        <v>High-Bill</v>
      </c>
      <c r="V453" s="23" t="str">
        <f t="shared" si="14"/>
        <v>Not-Senior-Citizen</v>
      </c>
      <c r="W453" s="23" t="str">
        <f t="shared" si="15"/>
        <v>Follow-Up-required</v>
      </c>
      <c r="X453" s="24" t="str" cm="1">
        <f t="array" ref="X453">_xlfn.IFS(P453&lt;5000,"Low",P453&lt;=20000,"Medium",P453&gt;20000,"High")</f>
        <v>High</v>
      </c>
    </row>
    <row r="454" spans="1:24" x14ac:dyDescent="0.35">
      <c r="A454" s="28" t="s">
        <v>705</v>
      </c>
      <c r="B454" s="17" t="s">
        <v>1119</v>
      </c>
      <c r="C454" s="22" t="s">
        <v>14854</v>
      </c>
      <c r="D454" s="17" t="s">
        <v>1174</v>
      </c>
      <c r="E454" s="17" t="s">
        <v>13599</v>
      </c>
      <c r="F454" s="17" t="s">
        <v>6893</v>
      </c>
      <c r="G454" s="17" t="s">
        <v>6984</v>
      </c>
      <c r="H454" s="17" t="s">
        <v>6999</v>
      </c>
      <c r="I454" s="17" t="s">
        <v>7002</v>
      </c>
      <c r="J454" s="17" t="s">
        <v>13961</v>
      </c>
      <c r="K454" s="17" t="s">
        <v>14838</v>
      </c>
      <c r="L454" s="17" t="s">
        <v>8345</v>
      </c>
      <c r="M454" s="17" t="s">
        <v>8347</v>
      </c>
      <c r="N454" s="17" t="s">
        <v>8351</v>
      </c>
      <c r="O454" s="17" t="s">
        <v>14841</v>
      </c>
      <c r="P454" s="25">
        <v>13015</v>
      </c>
      <c r="Q454" s="17" t="s">
        <v>8363</v>
      </c>
      <c r="R454" s="17" t="s">
        <v>14089</v>
      </c>
      <c r="S454" s="17">
        <v>1</v>
      </c>
      <c r="T454" s="17" t="s">
        <v>14844</v>
      </c>
      <c r="U454" s="19" t="str">
        <f>IF(Cleaned_Data!P454&gt;20000,"High-Bill","Normal-Bill")</f>
        <v>Normal-Bill</v>
      </c>
      <c r="V454" s="19" t="str">
        <f t="shared" si="14"/>
        <v>Senior-Citizen</v>
      </c>
      <c r="W454" s="19" t="str">
        <f t="shared" si="15"/>
        <v>Follow-Up-required</v>
      </c>
      <c r="X454" s="20" t="str" cm="1">
        <f t="array" ref="X454">_xlfn.IFS(P454&lt;5000,"Low",P454&lt;=20000,"Medium",P454&gt;20000,"High")</f>
        <v>Medium</v>
      </c>
    </row>
    <row r="455" spans="1:24" x14ac:dyDescent="0.35">
      <c r="A455" s="29" t="s">
        <v>569</v>
      </c>
      <c r="B455" s="21" t="s">
        <v>1134</v>
      </c>
      <c r="C455" s="22" t="s">
        <v>14854</v>
      </c>
      <c r="D455" s="21" t="s">
        <v>1174</v>
      </c>
      <c r="E455" s="21" t="s">
        <v>9180</v>
      </c>
      <c r="F455" s="22" t="s">
        <v>8371</v>
      </c>
      <c r="G455" s="21" t="s">
        <v>6990</v>
      </c>
      <c r="H455" s="21" t="s">
        <v>6994</v>
      </c>
      <c r="I455" s="21" t="s">
        <v>7003</v>
      </c>
      <c r="J455" s="22" t="s">
        <v>8371</v>
      </c>
      <c r="K455" s="21" t="s">
        <v>14327</v>
      </c>
      <c r="L455" s="21" t="s">
        <v>8343</v>
      </c>
      <c r="M455" s="21" t="s">
        <v>8347</v>
      </c>
      <c r="N455" s="21" t="s">
        <v>8351</v>
      </c>
      <c r="O455" s="21" t="s">
        <v>8359</v>
      </c>
      <c r="P455" s="18">
        <v>0</v>
      </c>
      <c r="Q455" s="22" t="s">
        <v>8370</v>
      </c>
      <c r="R455" s="21" t="s">
        <v>14043</v>
      </c>
      <c r="S455" s="21">
        <v>3</v>
      </c>
      <c r="T455" s="22" t="s">
        <v>8370</v>
      </c>
      <c r="U455" s="23" t="str">
        <f>IF(Cleaned_Data!P455&gt;20000,"High-Bill","Normal-Bill")</f>
        <v>Normal-Bill</v>
      </c>
      <c r="V455" s="23" t="str">
        <f t="shared" si="14"/>
        <v>Senior-Citizen</v>
      </c>
      <c r="W455" s="23" t="str">
        <f t="shared" si="15"/>
        <v>Follow-Up-required</v>
      </c>
      <c r="X455" s="24" t="str" cm="1">
        <f t="array" ref="X455">_xlfn.IFS(P455&lt;5000,"Low",P455&lt;=20000,"Medium",P455&gt;20000,"High")</f>
        <v>Low</v>
      </c>
    </row>
    <row r="456" spans="1:24" x14ac:dyDescent="0.35">
      <c r="A456" s="28" t="s">
        <v>569</v>
      </c>
      <c r="B456" s="17" t="s">
        <v>1051</v>
      </c>
      <c r="C456" s="17">
        <v>38</v>
      </c>
      <c r="D456" s="17" t="s">
        <v>1172</v>
      </c>
      <c r="E456" s="17" t="s">
        <v>9465</v>
      </c>
      <c r="F456" s="17" t="s">
        <v>6703</v>
      </c>
      <c r="G456" s="17" t="s">
        <v>6989</v>
      </c>
      <c r="H456" s="17" t="s">
        <v>6996</v>
      </c>
      <c r="I456" s="17" t="s">
        <v>7007</v>
      </c>
      <c r="J456" s="22" t="s">
        <v>8371</v>
      </c>
      <c r="K456" s="17" t="s">
        <v>14521</v>
      </c>
      <c r="L456" s="17" t="s">
        <v>8338</v>
      </c>
      <c r="M456" s="17" t="s">
        <v>8348</v>
      </c>
      <c r="N456" s="17" t="s">
        <v>8353</v>
      </c>
      <c r="O456" s="17" t="s">
        <v>8359</v>
      </c>
      <c r="P456" s="18">
        <v>0</v>
      </c>
      <c r="Q456" s="17" t="s">
        <v>8363</v>
      </c>
      <c r="R456" s="17" t="s">
        <v>13972</v>
      </c>
      <c r="S456" s="17">
        <v>3</v>
      </c>
      <c r="T456" s="17" t="s">
        <v>14844</v>
      </c>
      <c r="U456" s="19" t="str">
        <f>IF(Cleaned_Data!P456&gt;20000,"High-Bill","Normal-Bill")</f>
        <v>Normal-Bill</v>
      </c>
      <c r="V456" s="19" t="str">
        <f t="shared" si="14"/>
        <v>Not-Senior-Citizen</v>
      </c>
      <c r="W456" s="19" t="str">
        <f t="shared" si="15"/>
        <v>Follow-Up-required</v>
      </c>
      <c r="X456" s="20" t="str" cm="1">
        <f t="array" ref="X456">_xlfn.IFS(P456&lt;5000,"Low",P456&lt;=20000,"Medium",P456&gt;20000,"High")</f>
        <v>Low</v>
      </c>
    </row>
    <row r="457" spans="1:24" x14ac:dyDescent="0.35">
      <c r="A457" s="29" t="s">
        <v>569</v>
      </c>
      <c r="B457" s="21" t="s">
        <v>1025</v>
      </c>
      <c r="C457" s="21">
        <v>36</v>
      </c>
      <c r="D457" s="21" t="s">
        <v>1174</v>
      </c>
      <c r="E457" s="21" t="s">
        <v>9940</v>
      </c>
      <c r="F457" s="22" t="s">
        <v>8371</v>
      </c>
      <c r="G457" s="21" t="s">
        <v>6992</v>
      </c>
      <c r="H457" s="21" t="s">
        <v>6998</v>
      </c>
      <c r="I457" s="21" t="s">
        <v>7002</v>
      </c>
      <c r="J457" s="21" t="s">
        <v>14058</v>
      </c>
      <c r="K457" s="21" t="s">
        <v>14558</v>
      </c>
      <c r="L457" s="21" t="s">
        <v>8345</v>
      </c>
      <c r="M457" s="21" t="s">
        <v>8347</v>
      </c>
      <c r="N457" s="21" t="s">
        <v>8354</v>
      </c>
      <c r="O457" s="21" t="s">
        <v>8358</v>
      </c>
      <c r="P457" s="26">
        <v>4581</v>
      </c>
      <c r="Q457" s="21" t="s">
        <v>8363</v>
      </c>
      <c r="R457" s="22" t="s">
        <v>8370</v>
      </c>
      <c r="S457" s="21">
        <v>4</v>
      </c>
      <c r="T457" s="21" t="s">
        <v>14844</v>
      </c>
      <c r="U457" s="23" t="str">
        <f>IF(Cleaned_Data!P457&gt;20000,"High-Bill","Normal-Bill")</f>
        <v>Normal-Bill</v>
      </c>
      <c r="V457" s="23" t="str">
        <f t="shared" si="14"/>
        <v>Not-Senior-Citizen</v>
      </c>
      <c r="W457" s="23" t="str">
        <f t="shared" si="15"/>
        <v>Not-Required</v>
      </c>
      <c r="X457" s="24" t="str" cm="1">
        <f t="array" ref="X457">_xlfn.IFS(P457&lt;5000,"Low",P457&lt;=20000,"Medium",P457&gt;20000,"High")</f>
        <v>Low</v>
      </c>
    </row>
    <row r="458" spans="1:24" x14ac:dyDescent="0.35">
      <c r="A458" s="28" t="s">
        <v>569</v>
      </c>
      <c r="B458" s="17" t="s">
        <v>1020</v>
      </c>
      <c r="C458" s="17">
        <v>45</v>
      </c>
      <c r="D458" s="17" t="s">
        <v>1174</v>
      </c>
      <c r="E458" s="17" t="s">
        <v>10606</v>
      </c>
      <c r="F458" s="17" t="s">
        <v>6889</v>
      </c>
      <c r="G458" s="17" t="s">
        <v>6988</v>
      </c>
      <c r="H458" s="17" t="s">
        <v>6999</v>
      </c>
      <c r="I458" s="17" t="s">
        <v>7001</v>
      </c>
      <c r="J458" s="17" t="s">
        <v>14131</v>
      </c>
      <c r="K458" s="17" t="s">
        <v>14789</v>
      </c>
      <c r="L458" s="17" t="s">
        <v>8343</v>
      </c>
      <c r="M458" s="17" t="s">
        <v>8347</v>
      </c>
      <c r="N458" s="17" t="s">
        <v>8351</v>
      </c>
      <c r="O458" s="17" t="s">
        <v>14841</v>
      </c>
      <c r="P458" s="18">
        <v>0</v>
      </c>
      <c r="Q458" s="22" t="s">
        <v>8370</v>
      </c>
      <c r="R458" s="22" t="s">
        <v>8370</v>
      </c>
      <c r="S458" s="17">
        <v>1</v>
      </c>
      <c r="T458" s="17" t="s">
        <v>14844</v>
      </c>
      <c r="U458" s="19" t="str">
        <f>IF(Cleaned_Data!P458&gt;20000,"High-Bill","Normal-Bill")</f>
        <v>Normal-Bill</v>
      </c>
      <c r="V458" s="19" t="str">
        <f t="shared" si="14"/>
        <v>Not-Senior-Citizen</v>
      </c>
      <c r="W458" s="19" t="str">
        <f t="shared" si="15"/>
        <v>Not-Required</v>
      </c>
      <c r="X458" s="20" t="str" cm="1">
        <f t="array" ref="X458">_xlfn.IFS(P458&lt;5000,"Low",P458&lt;=20000,"Medium",P458&gt;20000,"High")</f>
        <v>Low</v>
      </c>
    </row>
    <row r="459" spans="1:24" x14ac:dyDescent="0.35">
      <c r="A459" s="29" t="s">
        <v>569</v>
      </c>
      <c r="B459" s="21" t="s">
        <v>1043</v>
      </c>
      <c r="C459" s="22" t="s">
        <v>14854</v>
      </c>
      <c r="D459" s="21" t="s">
        <v>1174</v>
      </c>
      <c r="E459" s="21" t="s">
        <v>11600</v>
      </c>
      <c r="F459" s="21" t="s">
        <v>6697</v>
      </c>
      <c r="G459" s="21" t="s">
        <v>6986</v>
      </c>
      <c r="H459" s="21" t="s">
        <v>7000</v>
      </c>
      <c r="I459" s="21" t="s">
        <v>7003</v>
      </c>
      <c r="J459" s="22" t="s">
        <v>8371</v>
      </c>
      <c r="K459" s="21" t="s">
        <v>14427</v>
      </c>
      <c r="L459" s="21" t="s">
        <v>8339</v>
      </c>
      <c r="M459" s="21" t="s">
        <v>8350</v>
      </c>
      <c r="N459" s="21" t="s">
        <v>8352</v>
      </c>
      <c r="O459" s="21" t="s">
        <v>8358</v>
      </c>
      <c r="P459" s="18">
        <v>0</v>
      </c>
      <c r="Q459" s="21" t="s">
        <v>8363</v>
      </c>
      <c r="R459" s="22" t="s">
        <v>8370</v>
      </c>
      <c r="S459" s="21">
        <v>5</v>
      </c>
      <c r="T459" s="22" t="s">
        <v>8370</v>
      </c>
      <c r="U459" s="23" t="str">
        <f>IF(Cleaned_Data!P459&gt;20000,"High-Bill","Normal-Bill")</f>
        <v>Normal-Bill</v>
      </c>
      <c r="V459" s="23" t="str">
        <f t="shared" si="14"/>
        <v>Senior-Citizen</v>
      </c>
      <c r="W459" s="23" t="str">
        <f t="shared" si="15"/>
        <v>Not-Required</v>
      </c>
      <c r="X459" s="24" t="str" cm="1">
        <f t="array" ref="X459">_xlfn.IFS(P459&lt;5000,"Low",P459&lt;=20000,"Medium",P459&gt;20000,"High")</f>
        <v>Low</v>
      </c>
    </row>
    <row r="460" spans="1:24" x14ac:dyDescent="0.35">
      <c r="A460" s="28" t="s">
        <v>569</v>
      </c>
      <c r="B460" s="17" t="s">
        <v>1077</v>
      </c>
      <c r="C460" s="17">
        <v>58</v>
      </c>
      <c r="D460" s="17" t="s">
        <v>1172</v>
      </c>
      <c r="E460" s="17" t="s">
        <v>12565</v>
      </c>
      <c r="F460" s="17" t="s">
        <v>6955</v>
      </c>
      <c r="G460" s="17" t="s">
        <v>6992</v>
      </c>
      <c r="H460" s="17" t="s">
        <v>6995</v>
      </c>
      <c r="I460" s="17" t="s">
        <v>7006</v>
      </c>
      <c r="J460" s="17" t="s">
        <v>14112</v>
      </c>
      <c r="K460" s="17" t="s">
        <v>14836</v>
      </c>
      <c r="L460" s="17" t="s">
        <v>8338</v>
      </c>
      <c r="M460" s="17" t="s">
        <v>8346</v>
      </c>
      <c r="N460" s="17" t="s">
        <v>8354</v>
      </c>
      <c r="O460" s="17" t="s">
        <v>8358</v>
      </c>
      <c r="P460" s="25">
        <v>13200</v>
      </c>
      <c r="Q460" s="17" t="s">
        <v>8363</v>
      </c>
      <c r="R460" s="22" t="s">
        <v>8370</v>
      </c>
      <c r="S460" s="17">
        <v>5</v>
      </c>
      <c r="T460" s="17" t="s">
        <v>14843</v>
      </c>
      <c r="U460" s="19" t="str">
        <f>IF(Cleaned_Data!P460&gt;20000,"High-Bill","Normal-Bill")</f>
        <v>Normal-Bill</v>
      </c>
      <c r="V460" s="19" t="str">
        <f t="shared" si="14"/>
        <v>Not-Senior-Citizen</v>
      </c>
      <c r="W460" s="19" t="str">
        <f t="shared" si="15"/>
        <v>Not-Required</v>
      </c>
      <c r="X460" s="20" t="str" cm="1">
        <f t="array" ref="X460">_xlfn.IFS(P460&lt;5000,"Low",P460&lt;=20000,"Medium",P460&gt;20000,"High")</f>
        <v>Medium</v>
      </c>
    </row>
    <row r="461" spans="1:24" x14ac:dyDescent="0.35">
      <c r="A461" s="29" t="s">
        <v>569</v>
      </c>
      <c r="B461" s="21" t="s">
        <v>1091</v>
      </c>
      <c r="C461" s="21">
        <v>29</v>
      </c>
      <c r="D461" s="21" t="s">
        <v>1174</v>
      </c>
      <c r="E461" s="21" t="s">
        <v>13465</v>
      </c>
      <c r="F461" s="21" t="s">
        <v>6735</v>
      </c>
      <c r="G461" s="21" t="s">
        <v>6985</v>
      </c>
      <c r="H461" s="21" t="s">
        <v>6996</v>
      </c>
      <c r="I461" s="21" t="s">
        <v>7006</v>
      </c>
      <c r="J461" s="21" t="s">
        <v>7391</v>
      </c>
      <c r="K461" s="21" t="s">
        <v>14477</v>
      </c>
      <c r="L461" s="21" t="s">
        <v>8339</v>
      </c>
      <c r="M461" s="21" t="s">
        <v>8347</v>
      </c>
      <c r="N461" s="21" t="s">
        <v>8353</v>
      </c>
      <c r="O461" s="21" t="s">
        <v>8359</v>
      </c>
      <c r="P461" s="18">
        <v>0</v>
      </c>
      <c r="Q461" s="21" t="s">
        <v>8363</v>
      </c>
      <c r="R461" s="21" t="s">
        <v>14112</v>
      </c>
      <c r="S461" s="21">
        <v>3</v>
      </c>
      <c r="T461" s="21" t="s">
        <v>14845</v>
      </c>
      <c r="U461" s="23" t="str">
        <f>IF(Cleaned_Data!P461&gt;20000,"High-Bill","Normal-Bill")</f>
        <v>Normal-Bill</v>
      </c>
      <c r="V461" s="23" t="str">
        <f t="shared" si="14"/>
        <v>Not-Senior-Citizen</v>
      </c>
      <c r="W461" s="23" t="str">
        <f t="shared" si="15"/>
        <v>Follow-Up-required</v>
      </c>
      <c r="X461" s="24" t="str" cm="1">
        <f t="array" ref="X461">_xlfn.IFS(P461&lt;5000,"Low",P461&lt;=20000,"Medium",P461&gt;20000,"High")</f>
        <v>Low</v>
      </c>
    </row>
    <row r="462" spans="1:24" x14ac:dyDescent="0.35">
      <c r="A462" s="28" t="s">
        <v>133</v>
      </c>
      <c r="B462" s="17" t="s">
        <v>1063</v>
      </c>
      <c r="C462" s="22" t="s">
        <v>14854</v>
      </c>
      <c r="D462" s="17" t="s">
        <v>1172</v>
      </c>
      <c r="E462" s="17" t="s">
        <v>8522</v>
      </c>
      <c r="F462" s="17" t="s">
        <v>6751</v>
      </c>
      <c r="G462" s="17" t="s">
        <v>6990</v>
      </c>
      <c r="H462" s="17" t="s">
        <v>7000</v>
      </c>
      <c r="I462" s="17" t="s">
        <v>7004</v>
      </c>
      <c r="J462" s="17" t="s">
        <v>7520</v>
      </c>
      <c r="K462" s="17" t="s">
        <v>14286</v>
      </c>
      <c r="L462" s="17" t="s">
        <v>8344</v>
      </c>
      <c r="M462" s="17" t="s">
        <v>8350</v>
      </c>
      <c r="N462" s="17" t="s">
        <v>8354</v>
      </c>
      <c r="O462" s="17" t="s">
        <v>8355</v>
      </c>
      <c r="P462" s="25">
        <v>40400</v>
      </c>
      <c r="Q462" s="17" t="s">
        <v>8364</v>
      </c>
      <c r="R462" s="17" t="s">
        <v>7648</v>
      </c>
      <c r="S462" s="17">
        <v>1</v>
      </c>
      <c r="T462" s="22" t="s">
        <v>8370</v>
      </c>
      <c r="U462" s="19" t="str">
        <f>IF(Cleaned_Data!P462&gt;20000,"High-Bill","Normal-Bill")</f>
        <v>High-Bill</v>
      </c>
      <c r="V462" s="19" t="str">
        <f t="shared" si="14"/>
        <v>Senior-Citizen</v>
      </c>
      <c r="W462" s="19" t="str">
        <f t="shared" si="15"/>
        <v>Follow-Up-required</v>
      </c>
      <c r="X462" s="20" t="str" cm="1">
        <f t="array" ref="X462">_xlfn.IFS(P462&lt;5000,"Low",P462&lt;=20000,"Medium",P462&gt;20000,"High")</f>
        <v>High</v>
      </c>
    </row>
    <row r="463" spans="1:24" x14ac:dyDescent="0.35">
      <c r="A463" s="29" t="s">
        <v>133</v>
      </c>
      <c r="B463" s="21" t="s">
        <v>1149</v>
      </c>
      <c r="C463" s="21">
        <v>48</v>
      </c>
      <c r="D463" s="22" t="s">
        <v>14847</v>
      </c>
      <c r="E463" s="21" t="s">
        <v>8990</v>
      </c>
      <c r="F463" s="21" t="s">
        <v>6906</v>
      </c>
      <c r="G463" s="21" t="s">
        <v>6986</v>
      </c>
      <c r="H463" s="21" t="s">
        <v>6998</v>
      </c>
      <c r="I463" s="21" t="s">
        <v>7002</v>
      </c>
      <c r="J463" s="21" t="s">
        <v>14076</v>
      </c>
      <c r="K463" s="21" t="s">
        <v>14565</v>
      </c>
      <c r="L463" s="21" t="s">
        <v>8345</v>
      </c>
      <c r="M463" s="21" t="s">
        <v>8349</v>
      </c>
      <c r="N463" s="21" t="s">
        <v>8351</v>
      </c>
      <c r="O463" s="21" t="s">
        <v>14842</v>
      </c>
      <c r="P463" s="26">
        <v>1611</v>
      </c>
      <c r="Q463" s="21" t="s">
        <v>8363</v>
      </c>
      <c r="R463" s="22" t="s">
        <v>8370</v>
      </c>
      <c r="S463" s="21">
        <v>3</v>
      </c>
      <c r="T463" s="21" t="s">
        <v>14843</v>
      </c>
      <c r="U463" s="23" t="str">
        <f>IF(Cleaned_Data!P463&gt;20000,"High-Bill","Normal-Bill")</f>
        <v>Normal-Bill</v>
      </c>
      <c r="V463" s="23" t="str">
        <f t="shared" si="14"/>
        <v>Not-Senior-Citizen</v>
      </c>
      <c r="W463" s="23" t="str">
        <f t="shared" si="15"/>
        <v>Not-Required</v>
      </c>
      <c r="X463" s="24" t="str" cm="1">
        <f t="array" ref="X463">_xlfn.IFS(P463&lt;5000,"Low",P463&lt;=20000,"Medium",P463&gt;20000,"High")</f>
        <v>Low</v>
      </c>
    </row>
    <row r="464" spans="1:24" x14ac:dyDescent="0.35">
      <c r="A464" s="28" t="s">
        <v>133</v>
      </c>
      <c r="B464" s="17" t="s">
        <v>1039</v>
      </c>
      <c r="C464" s="17">
        <v>27</v>
      </c>
      <c r="D464" s="17" t="s">
        <v>1172</v>
      </c>
      <c r="E464" s="17" t="s">
        <v>9510</v>
      </c>
      <c r="F464" s="22" t="s">
        <v>8371</v>
      </c>
      <c r="G464" s="17" t="s">
        <v>6987</v>
      </c>
      <c r="H464" s="17" t="s">
        <v>6996</v>
      </c>
      <c r="I464" s="17" t="s">
        <v>7002</v>
      </c>
      <c r="J464" s="17" t="s">
        <v>14146</v>
      </c>
      <c r="K464" s="17" t="s">
        <v>14337</v>
      </c>
      <c r="L464" s="17" t="s">
        <v>8341</v>
      </c>
      <c r="M464" s="17" t="s">
        <v>8346</v>
      </c>
      <c r="N464" s="17" t="s">
        <v>8351</v>
      </c>
      <c r="O464" s="17" t="s">
        <v>8359</v>
      </c>
      <c r="P464" s="18">
        <v>0</v>
      </c>
      <c r="Q464" s="17" t="s">
        <v>8363</v>
      </c>
      <c r="R464" s="17" t="s">
        <v>14068</v>
      </c>
      <c r="S464" s="17">
        <v>2</v>
      </c>
      <c r="T464" s="17" t="s">
        <v>14844</v>
      </c>
      <c r="U464" s="19" t="str">
        <f>IF(Cleaned_Data!P464&gt;20000,"High-Bill","Normal-Bill")</f>
        <v>Normal-Bill</v>
      </c>
      <c r="V464" s="19" t="str">
        <f t="shared" si="14"/>
        <v>Not-Senior-Citizen</v>
      </c>
      <c r="W464" s="19" t="str">
        <f t="shared" si="15"/>
        <v>Follow-Up-required</v>
      </c>
      <c r="X464" s="20" t="str" cm="1">
        <f t="array" ref="X464">_xlfn.IFS(P464&lt;5000,"Low",P464&lt;=20000,"Medium",P464&gt;20000,"High")</f>
        <v>Low</v>
      </c>
    </row>
    <row r="465" spans="1:24" x14ac:dyDescent="0.35">
      <c r="A465" s="29" t="s">
        <v>133</v>
      </c>
      <c r="B465" s="21" t="s">
        <v>1032</v>
      </c>
      <c r="C465" s="21">
        <v>48</v>
      </c>
      <c r="D465" s="21" t="s">
        <v>1174</v>
      </c>
      <c r="E465" s="21" t="s">
        <v>10629</v>
      </c>
      <c r="F465" s="21" t="s">
        <v>6688</v>
      </c>
      <c r="G465" s="21" t="s">
        <v>6987</v>
      </c>
      <c r="H465" s="21" t="s">
        <v>6995</v>
      </c>
      <c r="I465" s="21" t="s">
        <v>7007</v>
      </c>
      <c r="J465" s="22" t="s">
        <v>8371</v>
      </c>
      <c r="K465" s="21" t="s">
        <v>14484</v>
      </c>
      <c r="L465" s="21" t="s">
        <v>8342</v>
      </c>
      <c r="M465" s="21" t="s">
        <v>8346</v>
      </c>
      <c r="N465" s="21" t="s">
        <v>8354</v>
      </c>
      <c r="O465" s="21" t="s">
        <v>8355</v>
      </c>
      <c r="P465" s="18">
        <v>0</v>
      </c>
      <c r="Q465" s="21" t="s">
        <v>8362</v>
      </c>
      <c r="R465" s="22" t="s">
        <v>8370</v>
      </c>
      <c r="S465" s="21">
        <v>2</v>
      </c>
      <c r="T465" s="21" t="s">
        <v>14845</v>
      </c>
      <c r="U465" s="23" t="str">
        <f>IF(Cleaned_Data!P465&gt;20000,"High-Bill","Normal-Bill")</f>
        <v>Normal-Bill</v>
      </c>
      <c r="V465" s="23" t="str">
        <f t="shared" si="14"/>
        <v>Not-Senior-Citizen</v>
      </c>
      <c r="W465" s="23" t="str">
        <f t="shared" si="15"/>
        <v>Not-Required</v>
      </c>
      <c r="X465" s="24" t="str" cm="1">
        <f t="array" ref="X465">_xlfn.IFS(P465&lt;5000,"Low",P465&lt;=20000,"Medium",P465&gt;20000,"High")</f>
        <v>Low</v>
      </c>
    </row>
    <row r="466" spans="1:24" x14ac:dyDescent="0.35">
      <c r="A466" s="28" t="s">
        <v>133</v>
      </c>
      <c r="B466" s="17" t="s">
        <v>1137</v>
      </c>
      <c r="C466" s="17">
        <v>18</v>
      </c>
      <c r="D466" s="22" t="s">
        <v>14847</v>
      </c>
      <c r="E466" s="17" t="s">
        <v>11078</v>
      </c>
      <c r="F466" s="22" t="s">
        <v>8371</v>
      </c>
      <c r="G466" s="17" t="s">
        <v>6987</v>
      </c>
      <c r="H466" s="17" t="s">
        <v>7000</v>
      </c>
      <c r="I466" s="17" t="s">
        <v>7001</v>
      </c>
      <c r="J466" s="17" t="s">
        <v>14050</v>
      </c>
      <c r="K466" s="17" t="s">
        <v>14435</v>
      </c>
      <c r="L466" s="17" t="s">
        <v>8343</v>
      </c>
      <c r="M466" s="17" t="s">
        <v>8347</v>
      </c>
      <c r="N466" s="17" t="s">
        <v>8351</v>
      </c>
      <c r="O466" s="17" t="s">
        <v>14842</v>
      </c>
      <c r="P466" s="18">
        <v>0</v>
      </c>
      <c r="Q466" s="17" t="s">
        <v>8362</v>
      </c>
      <c r="R466" s="22" t="s">
        <v>8370</v>
      </c>
      <c r="S466" s="17">
        <v>2</v>
      </c>
      <c r="T466" s="17" t="s">
        <v>14843</v>
      </c>
      <c r="U466" s="19" t="str">
        <f>IF(Cleaned_Data!P466&gt;20000,"High-Bill","Normal-Bill")</f>
        <v>Normal-Bill</v>
      </c>
      <c r="V466" s="19" t="str">
        <f t="shared" si="14"/>
        <v>Not-Senior-Citizen</v>
      </c>
      <c r="W466" s="19" t="str">
        <f t="shared" si="15"/>
        <v>Not-Required</v>
      </c>
      <c r="X466" s="20" t="str" cm="1">
        <f t="array" ref="X466">_xlfn.IFS(P466&lt;5000,"Low",P466&lt;=20000,"Medium",P466&gt;20000,"High")</f>
        <v>Low</v>
      </c>
    </row>
    <row r="467" spans="1:24" x14ac:dyDescent="0.35">
      <c r="A467" s="29" t="s">
        <v>649</v>
      </c>
      <c r="B467" s="21" t="s">
        <v>1105</v>
      </c>
      <c r="C467" s="21">
        <v>38</v>
      </c>
      <c r="D467" s="22" t="s">
        <v>14847</v>
      </c>
      <c r="E467" s="21" t="s">
        <v>9366</v>
      </c>
      <c r="F467" s="22" t="s">
        <v>8371</v>
      </c>
      <c r="G467" s="21" t="s">
        <v>6987</v>
      </c>
      <c r="H467" s="21" t="s">
        <v>6996</v>
      </c>
      <c r="I467" s="21" t="s">
        <v>7002</v>
      </c>
      <c r="J467" s="21" t="s">
        <v>14091</v>
      </c>
      <c r="K467" s="21" t="s">
        <v>14372</v>
      </c>
      <c r="L467" s="21" t="s">
        <v>8343</v>
      </c>
      <c r="M467" s="21" t="s">
        <v>8348</v>
      </c>
      <c r="N467" s="21" t="s">
        <v>8354</v>
      </c>
      <c r="O467" s="21" t="s">
        <v>8359</v>
      </c>
      <c r="P467" s="26">
        <v>24309</v>
      </c>
      <c r="Q467" s="21" t="s">
        <v>8363</v>
      </c>
      <c r="R467" s="22" t="s">
        <v>8370</v>
      </c>
      <c r="S467" s="21">
        <v>1</v>
      </c>
      <c r="T467" s="21" t="s">
        <v>14845</v>
      </c>
      <c r="U467" s="23" t="str">
        <f>IF(Cleaned_Data!P467&gt;20000,"High-Bill","Normal-Bill")</f>
        <v>High-Bill</v>
      </c>
      <c r="V467" s="23" t="str">
        <f t="shared" si="14"/>
        <v>Not-Senior-Citizen</v>
      </c>
      <c r="W467" s="23" t="str">
        <f t="shared" si="15"/>
        <v>Not-Required</v>
      </c>
      <c r="X467" s="24" t="str" cm="1">
        <f t="array" ref="X467">_xlfn.IFS(P467&lt;5000,"Low",P467&lt;=20000,"Medium",P467&gt;20000,"High")</f>
        <v>High</v>
      </c>
    </row>
    <row r="468" spans="1:24" x14ac:dyDescent="0.35">
      <c r="A468" s="28" t="s">
        <v>649</v>
      </c>
      <c r="B468" s="17" t="s">
        <v>1110</v>
      </c>
      <c r="C468" s="22" t="s">
        <v>14854</v>
      </c>
      <c r="D468" s="22" t="s">
        <v>14847</v>
      </c>
      <c r="E468" s="17" t="s">
        <v>11157</v>
      </c>
      <c r="F468" s="17" t="s">
        <v>6756</v>
      </c>
      <c r="G468" s="17" t="s">
        <v>6989</v>
      </c>
      <c r="H468" s="17" t="s">
        <v>6994</v>
      </c>
      <c r="I468" s="17" t="s">
        <v>7001</v>
      </c>
      <c r="J468" s="17" t="s">
        <v>14089</v>
      </c>
      <c r="K468" s="17" t="s">
        <v>14407</v>
      </c>
      <c r="L468" s="17" t="s">
        <v>8339</v>
      </c>
      <c r="M468" s="17" t="s">
        <v>8349</v>
      </c>
      <c r="N468" s="17" t="s">
        <v>8351</v>
      </c>
      <c r="O468" s="17" t="s">
        <v>14842</v>
      </c>
      <c r="P468" s="25">
        <v>27074</v>
      </c>
      <c r="Q468" s="17" t="s">
        <v>8364</v>
      </c>
      <c r="R468" s="22" t="s">
        <v>8370</v>
      </c>
      <c r="S468" s="17">
        <v>4</v>
      </c>
      <c r="T468" s="17" t="s">
        <v>14843</v>
      </c>
      <c r="U468" s="19" t="str">
        <f>IF(Cleaned_Data!P468&gt;20000,"High-Bill","Normal-Bill")</f>
        <v>High-Bill</v>
      </c>
      <c r="V468" s="19" t="str">
        <f t="shared" si="14"/>
        <v>Senior-Citizen</v>
      </c>
      <c r="W468" s="19" t="str">
        <f t="shared" si="15"/>
        <v>Not-Required</v>
      </c>
      <c r="X468" s="20" t="str" cm="1">
        <f t="array" ref="X468">_xlfn.IFS(P468&lt;5000,"Low",P468&lt;=20000,"Medium",P468&gt;20000,"High")</f>
        <v>High</v>
      </c>
    </row>
    <row r="469" spans="1:24" x14ac:dyDescent="0.35">
      <c r="A469" s="29" t="s">
        <v>649</v>
      </c>
      <c r="B469" s="21" t="s">
        <v>1051</v>
      </c>
      <c r="C469" s="21">
        <v>50</v>
      </c>
      <c r="D469" s="21" t="s">
        <v>1174</v>
      </c>
      <c r="E469" s="21" t="s">
        <v>11246</v>
      </c>
      <c r="F469" s="21" t="s">
        <v>6703</v>
      </c>
      <c r="G469" s="21" t="s">
        <v>6991</v>
      </c>
      <c r="H469" s="21" t="s">
        <v>6998</v>
      </c>
      <c r="I469" s="21" t="s">
        <v>7001</v>
      </c>
      <c r="J469" s="21" t="s">
        <v>14072</v>
      </c>
      <c r="K469" s="21" t="s">
        <v>14686</v>
      </c>
      <c r="L469" s="21" t="s">
        <v>8344</v>
      </c>
      <c r="M469" s="21" t="s">
        <v>8350</v>
      </c>
      <c r="N469" s="21" t="s">
        <v>8353</v>
      </c>
      <c r="O469" s="21" t="s">
        <v>14841</v>
      </c>
      <c r="P469" s="18">
        <v>0</v>
      </c>
      <c r="Q469" s="21" t="s">
        <v>8364</v>
      </c>
      <c r="R469" s="21" t="s">
        <v>13994</v>
      </c>
      <c r="S469" s="21">
        <v>5</v>
      </c>
      <c r="T469" s="21" t="s">
        <v>14845</v>
      </c>
      <c r="U469" s="23" t="str">
        <f>IF(Cleaned_Data!P469&gt;20000,"High-Bill","Normal-Bill")</f>
        <v>Normal-Bill</v>
      </c>
      <c r="V469" s="23" t="str">
        <f t="shared" si="14"/>
        <v>Not-Senior-Citizen</v>
      </c>
      <c r="W469" s="23" t="str">
        <f t="shared" si="15"/>
        <v>Follow-Up-required</v>
      </c>
      <c r="X469" s="24" t="str" cm="1">
        <f t="array" ref="X469">_xlfn.IFS(P469&lt;5000,"Low",P469&lt;=20000,"Medium",P469&gt;20000,"High")</f>
        <v>Low</v>
      </c>
    </row>
    <row r="470" spans="1:24" x14ac:dyDescent="0.35">
      <c r="A470" s="28" t="s">
        <v>649</v>
      </c>
      <c r="B470" s="17" t="s">
        <v>1154</v>
      </c>
      <c r="C470" s="22" t="s">
        <v>14854</v>
      </c>
      <c r="D470" s="17" t="s">
        <v>1172</v>
      </c>
      <c r="E470" s="17" t="s">
        <v>11839</v>
      </c>
      <c r="F470" s="17" t="s">
        <v>6925</v>
      </c>
      <c r="G470" s="17" t="s">
        <v>6984</v>
      </c>
      <c r="H470" s="17" t="s">
        <v>6998</v>
      </c>
      <c r="I470" s="17" t="s">
        <v>7002</v>
      </c>
      <c r="J470" s="17" t="s">
        <v>14068</v>
      </c>
      <c r="K470" s="17" t="s">
        <v>14630</v>
      </c>
      <c r="L470" s="17" t="s">
        <v>8343</v>
      </c>
      <c r="M470" s="17" t="s">
        <v>8350</v>
      </c>
      <c r="N470" s="17" t="s">
        <v>8353</v>
      </c>
      <c r="O470" s="17" t="s">
        <v>8359</v>
      </c>
      <c r="P470" s="18">
        <v>0</v>
      </c>
      <c r="Q470" s="17" t="s">
        <v>8364</v>
      </c>
      <c r="R470" s="17" t="s">
        <v>14029</v>
      </c>
      <c r="S470" s="17">
        <v>5</v>
      </c>
      <c r="T470" s="17" t="s">
        <v>14844</v>
      </c>
      <c r="U470" s="19" t="str">
        <f>IF(Cleaned_Data!P470&gt;20000,"High-Bill","Normal-Bill")</f>
        <v>Normal-Bill</v>
      </c>
      <c r="V470" s="19" t="str">
        <f t="shared" si="14"/>
        <v>Senior-Citizen</v>
      </c>
      <c r="W470" s="19" t="str">
        <f t="shared" si="15"/>
        <v>Follow-Up-required</v>
      </c>
      <c r="X470" s="20" t="str" cm="1">
        <f t="array" ref="X470">_xlfn.IFS(P470&lt;5000,"Low",P470&lt;=20000,"Medium",P470&gt;20000,"High")</f>
        <v>Low</v>
      </c>
    </row>
    <row r="471" spans="1:24" x14ac:dyDescent="0.35">
      <c r="A471" s="29" t="s">
        <v>649</v>
      </c>
      <c r="B471" s="21" t="s">
        <v>1077</v>
      </c>
      <c r="C471" s="22" t="s">
        <v>14854</v>
      </c>
      <c r="D471" s="21" t="s">
        <v>1174</v>
      </c>
      <c r="E471" s="21" t="s">
        <v>13145</v>
      </c>
      <c r="F471" s="22" t="s">
        <v>8371</v>
      </c>
      <c r="G471" s="21" t="s">
        <v>6985</v>
      </c>
      <c r="H471" s="21" t="s">
        <v>7000</v>
      </c>
      <c r="I471" s="21" t="s">
        <v>7001</v>
      </c>
      <c r="J471" s="22" t="s">
        <v>8371</v>
      </c>
      <c r="K471" s="21" t="s">
        <v>14713</v>
      </c>
      <c r="L471" s="21" t="s">
        <v>8339</v>
      </c>
      <c r="M471" s="21" t="s">
        <v>8346</v>
      </c>
      <c r="N471" s="21" t="s">
        <v>8354</v>
      </c>
      <c r="O471" s="21" t="s">
        <v>14841</v>
      </c>
      <c r="P471" s="18">
        <v>0</v>
      </c>
      <c r="Q471" s="21" t="s">
        <v>8362</v>
      </c>
      <c r="R471" s="22" t="s">
        <v>8370</v>
      </c>
      <c r="S471" s="22" t="s">
        <v>8370</v>
      </c>
      <c r="T471" s="21" t="s">
        <v>14845</v>
      </c>
      <c r="U471" s="23" t="str">
        <f>IF(Cleaned_Data!P471&gt;20000,"High-Bill","Normal-Bill")</f>
        <v>Normal-Bill</v>
      </c>
      <c r="V471" s="23" t="str">
        <f t="shared" si="14"/>
        <v>Senior-Citizen</v>
      </c>
      <c r="W471" s="23" t="str">
        <f t="shared" si="15"/>
        <v>Not-Required</v>
      </c>
      <c r="X471" s="24" t="str" cm="1">
        <f t="array" ref="X471">_xlfn.IFS(P471&lt;5000,"Low",P471&lt;=20000,"Medium",P471&gt;20000,"High")</f>
        <v>Low</v>
      </c>
    </row>
    <row r="472" spans="1:24" x14ac:dyDescent="0.35">
      <c r="A472" s="28" t="s">
        <v>649</v>
      </c>
      <c r="B472" s="17" t="s">
        <v>1087</v>
      </c>
      <c r="C472" s="17">
        <v>80</v>
      </c>
      <c r="D472" s="17" t="s">
        <v>1174</v>
      </c>
      <c r="E472" s="17" t="s">
        <v>13889</v>
      </c>
      <c r="F472" s="17" t="s">
        <v>6733</v>
      </c>
      <c r="G472" s="17" t="s">
        <v>6987</v>
      </c>
      <c r="H472" s="17" t="s">
        <v>6994</v>
      </c>
      <c r="I472" s="17" t="s">
        <v>7001</v>
      </c>
      <c r="J472" s="22" t="s">
        <v>8371</v>
      </c>
      <c r="K472" s="17" t="s">
        <v>14374</v>
      </c>
      <c r="L472" s="17" t="s">
        <v>8339</v>
      </c>
      <c r="M472" s="17" t="s">
        <v>8347</v>
      </c>
      <c r="N472" s="17" t="s">
        <v>8352</v>
      </c>
      <c r="O472" s="17" t="s">
        <v>14841</v>
      </c>
      <c r="P472" s="18">
        <v>0</v>
      </c>
      <c r="Q472" s="17" t="s">
        <v>8363</v>
      </c>
      <c r="R472" s="22" t="s">
        <v>8370</v>
      </c>
      <c r="S472" s="17">
        <v>4</v>
      </c>
      <c r="T472" s="17" t="s">
        <v>14845</v>
      </c>
      <c r="U472" s="19" t="str">
        <f>IF(Cleaned_Data!P472&gt;20000,"High-Bill","Normal-Bill")</f>
        <v>Normal-Bill</v>
      </c>
      <c r="V472" s="19" t="str">
        <f t="shared" si="14"/>
        <v>Senior-Citizen</v>
      </c>
      <c r="W472" s="19" t="str">
        <f t="shared" si="15"/>
        <v>Not-Required</v>
      </c>
      <c r="X472" s="20" t="str" cm="1">
        <f t="array" ref="X472">_xlfn.IFS(P472&lt;5000,"Low",P472&lt;=20000,"Medium",P472&gt;20000,"High")</f>
        <v>Low</v>
      </c>
    </row>
    <row r="473" spans="1:24" x14ac:dyDescent="0.35">
      <c r="A473" s="29" t="s">
        <v>520</v>
      </c>
      <c r="B473" s="21" t="s">
        <v>1053</v>
      </c>
      <c r="C473" s="22" t="s">
        <v>14854</v>
      </c>
      <c r="D473" s="21" t="s">
        <v>1174</v>
      </c>
      <c r="E473" s="21" t="s">
        <v>9087</v>
      </c>
      <c r="F473" s="22" t="s">
        <v>8371</v>
      </c>
      <c r="G473" s="21" t="s">
        <v>6988</v>
      </c>
      <c r="H473" s="21" t="s">
        <v>6998</v>
      </c>
      <c r="I473" s="21" t="s">
        <v>7004</v>
      </c>
      <c r="J473" s="22" t="s">
        <v>8371</v>
      </c>
      <c r="K473" s="21" t="s">
        <v>14511</v>
      </c>
      <c r="L473" s="21" t="s">
        <v>8340</v>
      </c>
      <c r="M473" s="21" t="s">
        <v>8350</v>
      </c>
      <c r="N473" s="21" t="s">
        <v>8353</v>
      </c>
      <c r="O473" s="21" t="s">
        <v>14841</v>
      </c>
      <c r="P473" s="18">
        <v>0</v>
      </c>
      <c r="Q473" s="21" t="s">
        <v>8364</v>
      </c>
      <c r="R473" s="22" t="s">
        <v>8370</v>
      </c>
      <c r="S473" s="21">
        <v>4</v>
      </c>
      <c r="T473" s="21" t="s">
        <v>14845</v>
      </c>
      <c r="U473" s="23" t="str">
        <f>IF(Cleaned_Data!P473&gt;20000,"High-Bill","Normal-Bill")</f>
        <v>Normal-Bill</v>
      </c>
      <c r="V473" s="23" t="str">
        <f t="shared" si="14"/>
        <v>Senior-Citizen</v>
      </c>
      <c r="W473" s="23" t="str">
        <f t="shared" si="15"/>
        <v>Not-Required</v>
      </c>
      <c r="X473" s="24" t="str" cm="1">
        <f t="array" ref="X473">_xlfn.IFS(P473&lt;5000,"Low",P473&lt;=20000,"Medium",P473&gt;20000,"High")</f>
        <v>Low</v>
      </c>
    </row>
    <row r="474" spans="1:24" x14ac:dyDescent="0.35">
      <c r="A474" s="28" t="s">
        <v>520</v>
      </c>
      <c r="B474" s="17" t="s">
        <v>1073</v>
      </c>
      <c r="C474" s="17">
        <v>45</v>
      </c>
      <c r="D474" s="17" t="s">
        <v>1174</v>
      </c>
      <c r="E474" s="17" t="s">
        <v>10172</v>
      </c>
      <c r="F474" s="22" t="s">
        <v>8371</v>
      </c>
      <c r="G474" s="17" t="s">
        <v>6986</v>
      </c>
      <c r="H474" s="17" t="s">
        <v>6996</v>
      </c>
      <c r="I474" s="17" t="s">
        <v>7002</v>
      </c>
      <c r="J474" s="17" t="s">
        <v>14024</v>
      </c>
      <c r="K474" s="17" t="s">
        <v>14417</v>
      </c>
      <c r="L474" s="17" t="s">
        <v>8339</v>
      </c>
      <c r="M474" s="17" t="s">
        <v>8346</v>
      </c>
      <c r="N474" s="17" t="s">
        <v>8354</v>
      </c>
      <c r="O474" s="17" t="s">
        <v>8358</v>
      </c>
      <c r="P474" s="25">
        <v>32102</v>
      </c>
      <c r="Q474" s="17" t="s">
        <v>8363</v>
      </c>
      <c r="R474" s="17" t="s">
        <v>14091</v>
      </c>
      <c r="S474" s="22" t="s">
        <v>8370</v>
      </c>
      <c r="T474" s="22" t="s">
        <v>8370</v>
      </c>
      <c r="U474" s="19" t="str">
        <f>IF(Cleaned_Data!P474&gt;20000,"High-Bill","Normal-Bill")</f>
        <v>High-Bill</v>
      </c>
      <c r="V474" s="19" t="str">
        <f t="shared" si="14"/>
        <v>Not-Senior-Citizen</v>
      </c>
      <c r="W474" s="19" t="str">
        <f t="shared" si="15"/>
        <v>Follow-Up-required</v>
      </c>
      <c r="X474" s="20" t="str" cm="1">
        <f t="array" ref="X474">_xlfn.IFS(P474&lt;5000,"Low",P474&lt;=20000,"Medium",P474&gt;20000,"High")</f>
        <v>High</v>
      </c>
    </row>
    <row r="475" spans="1:24" x14ac:dyDescent="0.35">
      <c r="A475" s="29" t="s">
        <v>520</v>
      </c>
      <c r="B475" s="21" t="s">
        <v>1052</v>
      </c>
      <c r="C475" s="21">
        <v>38</v>
      </c>
      <c r="D475" s="21" t="s">
        <v>1174</v>
      </c>
      <c r="E475" s="21" t="s">
        <v>10828</v>
      </c>
      <c r="F475" s="21" t="s">
        <v>6907</v>
      </c>
      <c r="G475" s="21" t="s">
        <v>6992</v>
      </c>
      <c r="H475" s="21" t="s">
        <v>6995</v>
      </c>
      <c r="I475" s="21" t="s">
        <v>7002</v>
      </c>
      <c r="J475" s="21" t="s">
        <v>7439</v>
      </c>
      <c r="K475" s="21" t="s">
        <v>14219</v>
      </c>
      <c r="L475" s="21" t="s">
        <v>8340</v>
      </c>
      <c r="M475" s="21" t="s">
        <v>8346</v>
      </c>
      <c r="N475" s="21" t="s">
        <v>8352</v>
      </c>
      <c r="O475" s="21" t="s">
        <v>14842</v>
      </c>
      <c r="P475" s="18">
        <v>0</v>
      </c>
      <c r="Q475" s="21" t="s">
        <v>8363</v>
      </c>
      <c r="R475" s="21" t="s">
        <v>14122</v>
      </c>
      <c r="S475" s="21">
        <v>3</v>
      </c>
      <c r="T475" s="21" t="s">
        <v>14844</v>
      </c>
      <c r="U475" s="23" t="str">
        <f>IF(Cleaned_Data!P475&gt;20000,"High-Bill","Normal-Bill")</f>
        <v>Normal-Bill</v>
      </c>
      <c r="V475" s="23" t="str">
        <f t="shared" si="14"/>
        <v>Not-Senior-Citizen</v>
      </c>
      <c r="W475" s="23" t="str">
        <f t="shared" si="15"/>
        <v>Follow-Up-required</v>
      </c>
      <c r="X475" s="24" t="str" cm="1">
        <f t="array" ref="X475">_xlfn.IFS(P475&lt;5000,"Low",P475&lt;=20000,"Medium",P475&gt;20000,"High")</f>
        <v>Low</v>
      </c>
    </row>
    <row r="476" spans="1:24" x14ac:dyDescent="0.35">
      <c r="A476" s="28" t="s">
        <v>520</v>
      </c>
      <c r="B476" s="17" t="s">
        <v>1073</v>
      </c>
      <c r="C476" s="22" t="s">
        <v>14854</v>
      </c>
      <c r="D476" s="17" t="s">
        <v>1174</v>
      </c>
      <c r="E476" s="17" t="s">
        <v>11505</v>
      </c>
      <c r="F476" s="22" t="s">
        <v>8371</v>
      </c>
      <c r="G476" s="17" t="s">
        <v>6985</v>
      </c>
      <c r="H476" s="17" t="s">
        <v>7000</v>
      </c>
      <c r="I476" s="17" t="s">
        <v>7006</v>
      </c>
      <c r="J476" s="22" t="s">
        <v>8371</v>
      </c>
      <c r="K476" s="17" t="s">
        <v>14461</v>
      </c>
      <c r="L476" s="17" t="s">
        <v>8345</v>
      </c>
      <c r="M476" s="17" t="s">
        <v>8346</v>
      </c>
      <c r="N476" s="17" t="s">
        <v>8352</v>
      </c>
      <c r="O476" s="17" t="s">
        <v>14841</v>
      </c>
      <c r="P476" s="18">
        <v>0</v>
      </c>
      <c r="Q476" s="17" t="s">
        <v>8363</v>
      </c>
      <c r="R476" s="17" t="s">
        <v>14119</v>
      </c>
      <c r="S476" s="17">
        <v>2</v>
      </c>
      <c r="T476" s="17" t="s">
        <v>14845</v>
      </c>
      <c r="U476" s="19" t="str">
        <f>IF(Cleaned_Data!P476&gt;20000,"High-Bill","Normal-Bill")</f>
        <v>Normal-Bill</v>
      </c>
      <c r="V476" s="19" t="str">
        <f t="shared" si="14"/>
        <v>Senior-Citizen</v>
      </c>
      <c r="W476" s="19" t="str">
        <f t="shared" si="15"/>
        <v>Follow-Up-required</v>
      </c>
      <c r="X476" s="20" t="str" cm="1">
        <f t="array" ref="X476">_xlfn.IFS(P476&lt;5000,"Low",P476&lt;=20000,"Medium",P476&gt;20000,"High")</f>
        <v>Low</v>
      </c>
    </row>
    <row r="477" spans="1:24" x14ac:dyDescent="0.35">
      <c r="A477" s="29" t="s">
        <v>520</v>
      </c>
      <c r="B477" s="21" t="s">
        <v>1138</v>
      </c>
      <c r="C477" s="21">
        <v>38</v>
      </c>
      <c r="D477" s="21" t="s">
        <v>1172</v>
      </c>
      <c r="E477" s="21" t="s">
        <v>13321</v>
      </c>
      <c r="F477" s="21" t="s">
        <v>6847</v>
      </c>
      <c r="G477" s="21" t="s">
        <v>6989</v>
      </c>
      <c r="H477" s="21" t="s">
        <v>7000</v>
      </c>
      <c r="I477" s="21" t="s">
        <v>7006</v>
      </c>
      <c r="J477" s="21" t="s">
        <v>14099</v>
      </c>
      <c r="K477" s="21" t="s">
        <v>14400</v>
      </c>
      <c r="L477" s="21" t="s">
        <v>8345</v>
      </c>
      <c r="M477" s="21" t="s">
        <v>8349</v>
      </c>
      <c r="N477" s="21" t="s">
        <v>8354</v>
      </c>
      <c r="O477" s="21" t="s">
        <v>14842</v>
      </c>
      <c r="P477" s="18">
        <v>0</v>
      </c>
      <c r="Q477" s="21" t="s">
        <v>8364</v>
      </c>
      <c r="R477" s="22" t="s">
        <v>8370</v>
      </c>
      <c r="S477" s="22" t="s">
        <v>8370</v>
      </c>
      <c r="T477" s="21" t="s">
        <v>14844</v>
      </c>
      <c r="U477" s="23" t="str">
        <f>IF(Cleaned_Data!P477&gt;20000,"High-Bill","Normal-Bill")</f>
        <v>Normal-Bill</v>
      </c>
      <c r="V477" s="23" t="str">
        <f t="shared" si="14"/>
        <v>Not-Senior-Citizen</v>
      </c>
      <c r="W477" s="23" t="str">
        <f t="shared" si="15"/>
        <v>Not-Required</v>
      </c>
      <c r="X477" s="24" t="str" cm="1">
        <f t="array" ref="X477">_xlfn.IFS(P477&lt;5000,"Low",P477&lt;=20000,"Medium",P477&gt;20000,"High")</f>
        <v>Low</v>
      </c>
    </row>
    <row r="478" spans="1:24" x14ac:dyDescent="0.35">
      <c r="A478" s="28" t="s">
        <v>520</v>
      </c>
      <c r="B478" s="17" t="s">
        <v>1075</v>
      </c>
      <c r="C478" s="22" t="s">
        <v>14854</v>
      </c>
      <c r="D478" s="17" t="s">
        <v>1172</v>
      </c>
      <c r="E478" s="17" t="s">
        <v>13483</v>
      </c>
      <c r="F478" s="22" t="s">
        <v>8371</v>
      </c>
      <c r="G478" s="17" t="s">
        <v>6990</v>
      </c>
      <c r="H478" s="17" t="s">
        <v>6995</v>
      </c>
      <c r="I478" s="17" t="s">
        <v>7002</v>
      </c>
      <c r="J478" s="22" t="s">
        <v>8371</v>
      </c>
      <c r="K478" s="17" t="s">
        <v>14397</v>
      </c>
      <c r="L478" s="17" t="s">
        <v>8338</v>
      </c>
      <c r="M478" s="17" t="s">
        <v>8350</v>
      </c>
      <c r="N478" s="17" t="s">
        <v>8352</v>
      </c>
      <c r="O478" s="17" t="s">
        <v>14842</v>
      </c>
      <c r="P478" s="18">
        <v>0</v>
      </c>
      <c r="Q478" s="17" t="s">
        <v>8363</v>
      </c>
      <c r="R478" s="17" t="s">
        <v>14043</v>
      </c>
      <c r="S478" s="17">
        <v>1</v>
      </c>
      <c r="T478" s="17" t="s">
        <v>14845</v>
      </c>
      <c r="U478" s="19" t="str">
        <f>IF(Cleaned_Data!P478&gt;20000,"High-Bill","Normal-Bill")</f>
        <v>Normal-Bill</v>
      </c>
      <c r="V478" s="19" t="str">
        <f t="shared" si="14"/>
        <v>Senior-Citizen</v>
      </c>
      <c r="W478" s="19" t="str">
        <f t="shared" si="15"/>
        <v>Follow-Up-required</v>
      </c>
      <c r="X478" s="20" t="str" cm="1">
        <f t="array" ref="X478">_xlfn.IFS(P478&lt;5000,"Low",P478&lt;=20000,"Medium",P478&gt;20000,"High")</f>
        <v>Low</v>
      </c>
    </row>
    <row r="479" spans="1:24" x14ac:dyDescent="0.35">
      <c r="A479" s="29" t="s">
        <v>520</v>
      </c>
      <c r="B479" s="21" t="s">
        <v>1090</v>
      </c>
      <c r="C479" s="21">
        <v>32</v>
      </c>
      <c r="D479" s="21" t="s">
        <v>1172</v>
      </c>
      <c r="E479" s="21" t="s">
        <v>13560</v>
      </c>
      <c r="F479" s="21" t="s">
        <v>6817</v>
      </c>
      <c r="G479" s="21" t="s">
        <v>6985</v>
      </c>
      <c r="H479" s="21" t="s">
        <v>6999</v>
      </c>
      <c r="I479" s="21" t="s">
        <v>7007</v>
      </c>
      <c r="J479" s="22" t="s">
        <v>8371</v>
      </c>
      <c r="K479" s="21" t="s">
        <v>14721</v>
      </c>
      <c r="L479" s="21" t="s">
        <v>8339</v>
      </c>
      <c r="M479" s="21" t="s">
        <v>8349</v>
      </c>
      <c r="N479" s="21" t="s">
        <v>8354</v>
      </c>
      <c r="O479" s="21" t="s">
        <v>14841</v>
      </c>
      <c r="P479" s="18">
        <v>0</v>
      </c>
      <c r="Q479" s="22" t="s">
        <v>8370</v>
      </c>
      <c r="R479" s="21" t="s">
        <v>7066</v>
      </c>
      <c r="S479" s="22" t="s">
        <v>8370</v>
      </c>
      <c r="T479" s="21" t="s">
        <v>14845</v>
      </c>
      <c r="U479" s="23" t="str">
        <f>IF(Cleaned_Data!P479&gt;20000,"High-Bill","Normal-Bill")</f>
        <v>Normal-Bill</v>
      </c>
      <c r="V479" s="23" t="str">
        <f t="shared" si="14"/>
        <v>Not-Senior-Citizen</v>
      </c>
      <c r="W479" s="23" t="str">
        <f t="shared" si="15"/>
        <v>Follow-Up-required</v>
      </c>
      <c r="X479" s="24" t="str" cm="1">
        <f t="array" ref="X479">_xlfn.IFS(P479&lt;5000,"Low",P479&lt;=20000,"Medium",P479&gt;20000,"High")</f>
        <v>Low</v>
      </c>
    </row>
    <row r="480" spans="1:24" x14ac:dyDescent="0.35">
      <c r="A480" s="28" t="s">
        <v>520</v>
      </c>
      <c r="B480" s="17" t="s">
        <v>1123</v>
      </c>
      <c r="C480" s="22" t="s">
        <v>14854</v>
      </c>
      <c r="D480" s="17" t="s">
        <v>1174</v>
      </c>
      <c r="E480" s="17" t="s">
        <v>13673</v>
      </c>
      <c r="F480" s="17" t="s">
        <v>6780</v>
      </c>
      <c r="G480" s="17" t="s">
        <v>6991</v>
      </c>
      <c r="H480" s="17" t="s">
        <v>6996</v>
      </c>
      <c r="I480" s="17" t="s">
        <v>7002</v>
      </c>
      <c r="J480" s="17" t="s">
        <v>14089</v>
      </c>
      <c r="K480" s="17" t="s">
        <v>14830</v>
      </c>
      <c r="L480" s="17" t="s">
        <v>8344</v>
      </c>
      <c r="M480" s="17" t="s">
        <v>8348</v>
      </c>
      <c r="N480" s="17" t="s">
        <v>8352</v>
      </c>
      <c r="O480" s="17" t="s">
        <v>8359</v>
      </c>
      <c r="P480" s="18">
        <v>0</v>
      </c>
      <c r="Q480" s="17" t="s">
        <v>8363</v>
      </c>
      <c r="R480" s="22" t="s">
        <v>8370</v>
      </c>
      <c r="S480" s="22" t="s">
        <v>8370</v>
      </c>
      <c r="T480" s="17" t="s">
        <v>14844</v>
      </c>
      <c r="U480" s="19" t="str">
        <f>IF(Cleaned_Data!P480&gt;20000,"High-Bill","Normal-Bill")</f>
        <v>Normal-Bill</v>
      </c>
      <c r="V480" s="19" t="str">
        <f t="shared" si="14"/>
        <v>Senior-Citizen</v>
      </c>
      <c r="W480" s="19" t="str">
        <f t="shared" si="15"/>
        <v>Not-Required</v>
      </c>
      <c r="X480" s="20" t="str" cm="1">
        <f t="array" ref="X480">_xlfn.IFS(P480&lt;5000,"Low",P480&lt;=20000,"Medium",P480&gt;20000,"High")</f>
        <v>Low</v>
      </c>
    </row>
    <row r="481" spans="1:24" x14ac:dyDescent="0.35">
      <c r="A481" s="29" t="s">
        <v>963</v>
      </c>
      <c r="B481" s="21" t="s">
        <v>1055</v>
      </c>
      <c r="C481" s="21">
        <v>29</v>
      </c>
      <c r="D481" s="21" t="s">
        <v>1174</v>
      </c>
      <c r="E481" s="21" t="s">
        <v>11103</v>
      </c>
      <c r="F481" s="22" t="s">
        <v>8371</v>
      </c>
      <c r="G481" s="21" t="s">
        <v>6986</v>
      </c>
      <c r="H481" s="21" t="s">
        <v>7000</v>
      </c>
      <c r="I481" s="21" t="s">
        <v>7003</v>
      </c>
      <c r="J481" s="21" t="s">
        <v>13951</v>
      </c>
      <c r="K481" s="21" t="s">
        <v>14547</v>
      </c>
      <c r="L481" s="21" t="s">
        <v>8342</v>
      </c>
      <c r="M481" s="21" t="s">
        <v>8350</v>
      </c>
      <c r="N481" s="21" t="s">
        <v>8353</v>
      </c>
      <c r="O481" s="21" t="s">
        <v>14842</v>
      </c>
      <c r="P481" s="18">
        <v>0</v>
      </c>
      <c r="Q481" s="21" t="s">
        <v>8363</v>
      </c>
      <c r="R481" s="22" t="s">
        <v>8370</v>
      </c>
      <c r="S481" s="21">
        <v>5</v>
      </c>
      <c r="T481" s="22" t="s">
        <v>8370</v>
      </c>
      <c r="U481" s="23" t="str">
        <f>IF(Cleaned_Data!P481&gt;20000,"High-Bill","Normal-Bill")</f>
        <v>Normal-Bill</v>
      </c>
      <c r="V481" s="23" t="str">
        <f t="shared" si="14"/>
        <v>Not-Senior-Citizen</v>
      </c>
      <c r="W481" s="23" t="str">
        <f t="shared" si="15"/>
        <v>Not-Required</v>
      </c>
      <c r="X481" s="24" t="str" cm="1">
        <f t="array" ref="X481">_xlfn.IFS(P481&lt;5000,"Low",P481&lt;=20000,"Medium",P481&gt;20000,"High")</f>
        <v>Low</v>
      </c>
    </row>
    <row r="482" spans="1:24" x14ac:dyDescent="0.35">
      <c r="A482" s="28" t="s">
        <v>963</v>
      </c>
      <c r="B482" s="17" t="s">
        <v>1034</v>
      </c>
      <c r="C482" s="22" t="s">
        <v>14854</v>
      </c>
      <c r="D482" s="22" t="s">
        <v>14847</v>
      </c>
      <c r="E482" s="17" t="s">
        <v>12340</v>
      </c>
      <c r="F482" s="17" t="s">
        <v>6952</v>
      </c>
      <c r="G482" s="17" t="s">
        <v>6989</v>
      </c>
      <c r="H482" s="17" t="s">
        <v>6995</v>
      </c>
      <c r="I482" s="17" t="s">
        <v>7006</v>
      </c>
      <c r="J482" s="17" t="s">
        <v>13970</v>
      </c>
      <c r="K482" s="17" t="s">
        <v>14769</v>
      </c>
      <c r="L482" s="17" t="s">
        <v>8342</v>
      </c>
      <c r="M482" s="17" t="s">
        <v>8347</v>
      </c>
      <c r="N482" s="17" t="s">
        <v>8354</v>
      </c>
      <c r="O482" s="17" t="s">
        <v>14842</v>
      </c>
      <c r="P482" s="25">
        <v>5193</v>
      </c>
      <c r="Q482" s="17" t="s">
        <v>8362</v>
      </c>
      <c r="R482" s="17" t="s">
        <v>13902</v>
      </c>
      <c r="S482" s="17">
        <v>2</v>
      </c>
      <c r="T482" s="22" t="s">
        <v>8370</v>
      </c>
      <c r="U482" s="19" t="str">
        <f>IF(Cleaned_Data!P482&gt;20000,"High-Bill","Normal-Bill")</f>
        <v>Normal-Bill</v>
      </c>
      <c r="V482" s="19" t="str">
        <f t="shared" si="14"/>
        <v>Senior-Citizen</v>
      </c>
      <c r="W482" s="19" t="str">
        <f t="shared" si="15"/>
        <v>Follow-Up-required</v>
      </c>
      <c r="X482" s="20" t="str" cm="1">
        <f t="array" ref="X482">_xlfn.IFS(P482&lt;5000,"Low",P482&lt;=20000,"Medium",P482&gt;20000,"High")</f>
        <v>Medium</v>
      </c>
    </row>
    <row r="483" spans="1:24" x14ac:dyDescent="0.35">
      <c r="A483" s="29" t="s">
        <v>963</v>
      </c>
      <c r="B483" s="21" t="s">
        <v>1142</v>
      </c>
      <c r="C483" s="21">
        <v>53</v>
      </c>
      <c r="D483" s="21" t="s">
        <v>1172</v>
      </c>
      <c r="E483" s="21" t="s">
        <v>12718</v>
      </c>
      <c r="F483" s="21" t="s">
        <v>6886</v>
      </c>
      <c r="G483" s="21" t="s">
        <v>6984</v>
      </c>
      <c r="H483" s="21" t="s">
        <v>6995</v>
      </c>
      <c r="I483" s="21" t="s">
        <v>7001</v>
      </c>
      <c r="J483" s="22" t="s">
        <v>8371</v>
      </c>
      <c r="K483" s="21" t="s">
        <v>14284</v>
      </c>
      <c r="L483" s="21" t="s">
        <v>8339</v>
      </c>
      <c r="M483" s="21" t="s">
        <v>8347</v>
      </c>
      <c r="N483" s="21" t="s">
        <v>8352</v>
      </c>
      <c r="O483" s="21" t="s">
        <v>14842</v>
      </c>
      <c r="P483" s="18">
        <v>0</v>
      </c>
      <c r="Q483" s="21" t="s">
        <v>8363</v>
      </c>
      <c r="R483" s="21" t="s">
        <v>7381</v>
      </c>
      <c r="S483" s="22" t="s">
        <v>8370</v>
      </c>
      <c r="T483" s="21" t="s">
        <v>14843</v>
      </c>
      <c r="U483" s="23" t="str">
        <f>IF(Cleaned_Data!P483&gt;20000,"High-Bill","Normal-Bill")</f>
        <v>Normal-Bill</v>
      </c>
      <c r="V483" s="23" t="str">
        <f t="shared" si="14"/>
        <v>Not-Senior-Citizen</v>
      </c>
      <c r="W483" s="23" t="str">
        <f t="shared" si="15"/>
        <v>Follow-Up-required</v>
      </c>
      <c r="X483" s="24" t="str" cm="1">
        <f t="array" ref="X483">_xlfn.IFS(P483&lt;5000,"Low",P483&lt;=20000,"Medium",P483&gt;20000,"High")</f>
        <v>Low</v>
      </c>
    </row>
    <row r="484" spans="1:24" x14ac:dyDescent="0.35">
      <c r="A484" s="28" t="s">
        <v>963</v>
      </c>
      <c r="B484" s="17" t="s">
        <v>1080</v>
      </c>
      <c r="C484" s="22" t="s">
        <v>14854</v>
      </c>
      <c r="D484" s="17" t="s">
        <v>1172</v>
      </c>
      <c r="E484" s="17" t="s">
        <v>12990</v>
      </c>
      <c r="F484" s="17" t="s">
        <v>6923</v>
      </c>
      <c r="G484" s="17" t="s">
        <v>6987</v>
      </c>
      <c r="H484" s="17" t="s">
        <v>7000</v>
      </c>
      <c r="I484" s="17" t="s">
        <v>7003</v>
      </c>
      <c r="J484" s="17" t="s">
        <v>13978</v>
      </c>
      <c r="K484" s="17" t="s">
        <v>14617</v>
      </c>
      <c r="L484" s="17" t="s">
        <v>8344</v>
      </c>
      <c r="M484" s="17" t="s">
        <v>8350</v>
      </c>
      <c r="N484" s="17" t="s">
        <v>8352</v>
      </c>
      <c r="O484" s="17" t="s">
        <v>14842</v>
      </c>
      <c r="P484" s="25">
        <v>14435</v>
      </c>
      <c r="Q484" s="17" t="s">
        <v>8363</v>
      </c>
      <c r="R484" s="22" t="s">
        <v>8370</v>
      </c>
      <c r="S484" s="17">
        <v>3</v>
      </c>
      <c r="T484" s="17" t="s">
        <v>14844</v>
      </c>
      <c r="U484" s="19" t="str">
        <f>IF(Cleaned_Data!P484&gt;20000,"High-Bill","Normal-Bill")</f>
        <v>Normal-Bill</v>
      </c>
      <c r="V484" s="19" t="str">
        <f t="shared" si="14"/>
        <v>Senior-Citizen</v>
      </c>
      <c r="W484" s="19" t="str">
        <f t="shared" si="15"/>
        <v>Not-Required</v>
      </c>
      <c r="X484" s="20" t="str" cm="1">
        <f t="array" ref="X484">_xlfn.IFS(P484&lt;5000,"Low",P484&lt;=20000,"Medium",P484&gt;20000,"High")</f>
        <v>Medium</v>
      </c>
    </row>
    <row r="485" spans="1:24" x14ac:dyDescent="0.35">
      <c r="A485" s="29" t="s">
        <v>963</v>
      </c>
      <c r="B485" s="21" t="s">
        <v>1115</v>
      </c>
      <c r="C485" s="21">
        <v>43</v>
      </c>
      <c r="D485" s="21" t="s">
        <v>1174</v>
      </c>
      <c r="E485" s="21" t="s">
        <v>13744</v>
      </c>
      <c r="F485" s="21" t="s">
        <v>6887</v>
      </c>
      <c r="G485" s="21" t="s">
        <v>6987</v>
      </c>
      <c r="H485" s="21" t="s">
        <v>6995</v>
      </c>
      <c r="I485" s="21" t="s">
        <v>7005</v>
      </c>
      <c r="J485" s="21" t="s">
        <v>14001</v>
      </c>
      <c r="K485" s="21" t="s">
        <v>14827</v>
      </c>
      <c r="L485" s="21" t="s">
        <v>8339</v>
      </c>
      <c r="M485" s="21" t="s">
        <v>8350</v>
      </c>
      <c r="N485" s="21" t="s">
        <v>8351</v>
      </c>
      <c r="O485" s="21" t="s">
        <v>8358</v>
      </c>
      <c r="P485" s="18">
        <v>0</v>
      </c>
      <c r="Q485" s="21" t="s">
        <v>8362</v>
      </c>
      <c r="R485" s="21" t="s">
        <v>7052</v>
      </c>
      <c r="S485" s="21">
        <v>1</v>
      </c>
      <c r="T485" s="21" t="s">
        <v>14845</v>
      </c>
      <c r="U485" s="23" t="str">
        <f>IF(Cleaned_Data!P485&gt;20000,"High-Bill","Normal-Bill")</f>
        <v>Normal-Bill</v>
      </c>
      <c r="V485" s="23" t="str">
        <f t="shared" si="14"/>
        <v>Not-Senior-Citizen</v>
      </c>
      <c r="W485" s="23" t="str">
        <f t="shared" si="15"/>
        <v>Follow-Up-required</v>
      </c>
      <c r="X485" s="24" t="str" cm="1">
        <f t="array" ref="X485">_xlfn.IFS(P485&lt;5000,"Low",P485&lt;=20000,"Medium",P485&gt;20000,"High")</f>
        <v>Low</v>
      </c>
    </row>
    <row r="486" spans="1:24" x14ac:dyDescent="0.35">
      <c r="A486" s="28" t="s">
        <v>339</v>
      </c>
      <c r="B486" s="17" t="s">
        <v>1096</v>
      </c>
      <c r="C486" s="22" t="s">
        <v>14854</v>
      </c>
      <c r="D486" s="22" t="s">
        <v>14847</v>
      </c>
      <c r="E486" s="17" t="s">
        <v>8791</v>
      </c>
      <c r="F486" s="17" t="s">
        <v>6786</v>
      </c>
      <c r="G486" s="17" t="s">
        <v>6993</v>
      </c>
      <c r="H486" s="17" t="s">
        <v>6998</v>
      </c>
      <c r="I486" s="17" t="s">
        <v>7007</v>
      </c>
      <c r="J486" s="22" t="s">
        <v>8371</v>
      </c>
      <c r="K486" s="17" t="s">
        <v>14467</v>
      </c>
      <c r="L486" s="17" t="s">
        <v>8341</v>
      </c>
      <c r="M486" s="17" t="s">
        <v>8350</v>
      </c>
      <c r="N486" s="17" t="s">
        <v>8351</v>
      </c>
      <c r="O486" s="17" t="s">
        <v>14841</v>
      </c>
      <c r="P486" s="18">
        <v>0</v>
      </c>
      <c r="Q486" s="22" t="s">
        <v>8370</v>
      </c>
      <c r="R486" s="17" t="s">
        <v>14075</v>
      </c>
      <c r="S486" s="17">
        <v>2</v>
      </c>
      <c r="T486" s="17" t="s">
        <v>14844</v>
      </c>
      <c r="U486" s="19" t="str">
        <f>IF(Cleaned_Data!P486&gt;20000,"High-Bill","Normal-Bill")</f>
        <v>Normal-Bill</v>
      </c>
      <c r="V486" s="19" t="str">
        <f t="shared" si="14"/>
        <v>Senior-Citizen</v>
      </c>
      <c r="W486" s="19" t="str">
        <f t="shared" si="15"/>
        <v>Follow-Up-required</v>
      </c>
      <c r="X486" s="20" t="str" cm="1">
        <f t="array" ref="X486">_xlfn.IFS(P486&lt;5000,"Low",P486&lt;=20000,"Medium",P486&gt;20000,"High")</f>
        <v>Low</v>
      </c>
    </row>
    <row r="487" spans="1:24" x14ac:dyDescent="0.35">
      <c r="A487" s="29" t="s">
        <v>339</v>
      </c>
      <c r="B487" s="21" t="s">
        <v>1060</v>
      </c>
      <c r="C487" s="21">
        <v>8</v>
      </c>
      <c r="D487" s="21" t="s">
        <v>1174</v>
      </c>
      <c r="E487" s="21" t="s">
        <v>8894</v>
      </c>
      <c r="F487" s="21" t="s">
        <v>6742</v>
      </c>
      <c r="G487" s="21" t="s">
        <v>6993</v>
      </c>
      <c r="H487" s="21" t="s">
        <v>6998</v>
      </c>
      <c r="I487" s="21" t="s">
        <v>7005</v>
      </c>
      <c r="J487" s="21" t="s">
        <v>13936</v>
      </c>
      <c r="K487" s="21" t="s">
        <v>14522</v>
      </c>
      <c r="L487" s="21" t="s">
        <v>8342</v>
      </c>
      <c r="M487" s="21" t="s">
        <v>8349</v>
      </c>
      <c r="N487" s="21" t="s">
        <v>8353</v>
      </c>
      <c r="O487" s="21" t="s">
        <v>8355</v>
      </c>
      <c r="P487" s="18">
        <v>0</v>
      </c>
      <c r="Q487" s="21" t="s">
        <v>8363</v>
      </c>
      <c r="R487" s="21" t="s">
        <v>7654</v>
      </c>
      <c r="S487" s="21">
        <v>1</v>
      </c>
      <c r="T487" s="21" t="s">
        <v>14843</v>
      </c>
      <c r="U487" s="23" t="str">
        <f>IF(Cleaned_Data!P487&gt;20000,"High-Bill","Normal-Bill")</f>
        <v>Normal-Bill</v>
      </c>
      <c r="V487" s="23" t="str">
        <f t="shared" si="14"/>
        <v>Not-Senior-Citizen</v>
      </c>
      <c r="W487" s="23" t="str">
        <f t="shared" si="15"/>
        <v>Follow-Up-required</v>
      </c>
      <c r="X487" s="24" t="str" cm="1">
        <f t="array" ref="X487">_xlfn.IFS(P487&lt;5000,"Low",P487&lt;=20000,"Medium",P487&gt;20000,"High")</f>
        <v>Low</v>
      </c>
    </row>
    <row r="488" spans="1:24" x14ac:dyDescent="0.35">
      <c r="A488" s="28" t="s">
        <v>339</v>
      </c>
      <c r="B488" s="17" t="s">
        <v>1040</v>
      </c>
      <c r="C488" s="17">
        <v>32</v>
      </c>
      <c r="D488" s="17" t="s">
        <v>1172</v>
      </c>
      <c r="E488" s="17" t="s">
        <v>10450</v>
      </c>
      <c r="F488" s="17" t="s">
        <v>6971</v>
      </c>
      <c r="G488" s="17" t="s">
        <v>6988</v>
      </c>
      <c r="H488" s="17" t="s">
        <v>6996</v>
      </c>
      <c r="I488" s="17" t="s">
        <v>7004</v>
      </c>
      <c r="J488" s="17" t="s">
        <v>14091</v>
      </c>
      <c r="K488" s="17" t="s">
        <v>14575</v>
      </c>
      <c r="L488" s="17" t="s">
        <v>8344</v>
      </c>
      <c r="M488" s="17" t="s">
        <v>8349</v>
      </c>
      <c r="N488" s="17" t="s">
        <v>8351</v>
      </c>
      <c r="O488" s="17" t="s">
        <v>8358</v>
      </c>
      <c r="P488" s="18">
        <v>0</v>
      </c>
      <c r="Q488" s="17" t="s">
        <v>8363</v>
      </c>
      <c r="R488" s="22" t="s">
        <v>8370</v>
      </c>
      <c r="S488" s="22" t="s">
        <v>8370</v>
      </c>
      <c r="T488" s="17" t="s">
        <v>14844</v>
      </c>
      <c r="U488" s="19" t="str">
        <f>IF(Cleaned_Data!P488&gt;20000,"High-Bill","Normal-Bill")</f>
        <v>Normal-Bill</v>
      </c>
      <c r="V488" s="19" t="str">
        <f t="shared" si="14"/>
        <v>Not-Senior-Citizen</v>
      </c>
      <c r="W488" s="19" t="str">
        <f t="shared" si="15"/>
        <v>Not-Required</v>
      </c>
      <c r="X488" s="20" t="str" cm="1">
        <f t="array" ref="X488">_xlfn.IFS(P488&lt;5000,"Low",P488&lt;=20000,"Medium",P488&gt;20000,"High")</f>
        <v>Low</v>
      </c>
    </row>
    <row r="489" spans="1:24" x14ac:dyDescent="0.35">
      <c r="A489" s="29" t="s">
        <v>339</v>
      </c>
      <c r="B489" s="21" t="s">
        <v>1097</v>
      </c>
      <c r="C489" s="22" t="s">
        <v>14854</v>
      </c>
      <c r="D489" s="21" t="s">
        <v>1174</v>
      </c>
      <c r="E489" s="21" t="s">
        <v>12135</v>
      </c>
      <c r="F489" s="22" t="s">
        <v>8371</v>
      </c>
      <c r="G489" s="21" t="s">
        <v>6987</v>
      </c>
      <c r="H489" s="21" t="s">
        <v>6995</v>
      </c>
      <c r="I489" s="21" t="s">
        <v>7005</v>
      </c>
      <c r="J489" s="22" t="s">
        <v>8371</v>
      </c>
      <c r="K489" s="21" t="s">
        <v>14572</v>
      </c>
      <c r="L489" s="21" t="s">
        <v>8343</v>
      </c>
      <c r="M489" s="21" t="s">
        <v>8346</v>
      </c>
      <c r="N489" s="21" t="s">
        <v>8354</v>
      </c>
      <c r="O489" s="21" t="s">
        <v>8358</v>
      </c>
      <c r="P489" s="18">
        <v>0</v>
      </c>
      <c r="Q489" s="21" t="s">
        <v>8363</v>
      </c>
      <c r="R489" s="22" t="s">
        <v>8370</v>
      </c>
      <c r="S489" s="22" t="s">
        <v>8370</v>
      </c>
      <c r="T489" s="22" t="s">
        <v>8370</v>
      </c>
      <c r="U489" s="23" t="str">
        <f>IF(Cleaned_Data!P489&gt;20000,"High-Bill","Normal-Bill")</f>
        <v>Normal-Bill</v>
      </c>
      <c r="V489" s="23" t="str">
        <f t="shared" si="14"/>
        <v>Senior-Citizen</v>
      </c>
      <c r="W489" s="23" t="str">
        <f t="shared" si="15"/>
        <v>Not-Required</v>
      </c>
      <c r="X489" s="24" t="str" cm="1">
        <f t="array" ref="X489">_xlfn.IFS(P489&lt;5000,"Low",P489&lt;=20000,"Medium",P489&gt;20000,"High")</f>
        <v>Low</v>
      </c>
    </row>
    <row r="490" spans="1:24" x14ac:dyDescent="0.35">
      <c r="A490" s="28" t="s">
        <v>339</v>
      </c>
      <c r="B490" s="17" t="s">
        <v>1122</v>
      </c>
      <c r="C490" s="17">
        <v>64</v>
      </c>
      <c r="D490" s="17" t="s">
        <v>1172</v>
      </c>
      <c r="E490" s="17" t="s">
        <v>13357</v>
      </c>
      <c r="F490" s="22" t="s">
        <v>8371</v>
      </c>
      <c r="G490" s="17" t="s">
        <v>6984</v>
      </c>
      <c r="H490" s="17" t="s">
        <v>6999</v>
      </c>
      <c r="I490" s="17" t="s">
        <v>7005</v>
      </c>
      <c r="J490" s="22" t="s">
        <v>8371</v>
      </c>
      <c r="K490" s="17" t="s">
        <v>14706</v>
      </c>
      <c r="L490" s="17" t="s">
        <v>8341</v>
      </c>
      <c r="M490" s="17" t="s">
        <v>8350</v>
      </c>
      <c r="N490" s="17" t="s">
        <v>8353</v>
      </c>
      <c r="O490" s="17" t="s">
        <v>8359</v>
      </c>
      <c r="P490" s="25">
        <v>28718</v>
      </c>
      <c r="Q490" s="17" t="s">
        <v>8363</v>
      </c>
      <c r="R490" s="17" t="s">
        <v>14167</v>
      </c>
      <c r="S490" s="22" t="s">
        <v>8370</v>
      </c>
      <c r="T490" s="22" t="s">
        <v>8370</v>
      </c>
      <c r="U490" s="19" t="str">
        <f>IF(Cleaned_Data!P490&gt;20000,"High-Bill","Normal-Bill")</f>
        <v>High-Bill</v>
      </c>
      <c r="V490" s="19" t="str">
        <f t="shared" si="14"/>
        <v>Senior-Citizen</v>
      </c>
      <c r="W490" s="19" t="str">
        <f t="shared" si="15"/>
        <v>Follow-Up-required</v>
      </c>
      <c r="X490" s="20" t="str" cm="1">
        <f t="array" ref="X490">_xlfn.IFS(P490&lt;5000,"Low",P490&lt;=20000,"Medium",P490&gt;20000,"High")</f>
        <v>High</v>
      </c>
    </row>
    <row r="491" spans="1:24" x14ac:dyDescent="0.35">
      <c r="A491" s="29" t="s">
        <v>339</v>
      </c>
      <c r="B491" s="21" t="s">
        <v>1106</v>
      </c>
      <c r="C491" s="21">
        <v>43</v>
      </c>
      <c r="D491" s="21" t="s">
        <v>1174</v>
      </c>
      <c r="E491" s="21" t="s">
        <v>13613</v>
      </c>
      <c r="F491" s="22" t="s">
        <v>8371</v>
      </c>
      <c r="G491" s="21" t="s">
        <v>6992</v>
      </c>
      <c r="H491" s="21" t="s">
        <v>6996</v>
      </c>
      <c r="I491" s="21" t="s">
        <v>7004</v>
      </c>
      <c r="J491" s="21" t="s">
        <v>14001</v>
      </c>
      <c r="K491" s="21" t="s">
        <v>14327</v>
      </c>
      <c r="L491" s="21" t="s">
        <v>8343</v>
      </c>
      <c r="M491" s="21" t="s">
        <v>8349</v>
      </c>
      <c r="N491" s="21" t="s">
        <v>8351</v>
      </c>
      <c r="O491" s="21" t="s">
        <v>14842</v>
      </c>
      <c r="P491" s="18">
        <v>0</v>
      </c>
      <c r="Q491" s="21" t="s">
        <v>8362</v>
      </c>
      <c r="R491" s="22" t="s">
        <v>8370</v>
      </c>
      <c r="S491" s="22" t="s">
        <v>8370</v>
      </c>
      <c r="T491" s="21" t="s">
        <v>14843</v>
      </c>
      <c r="U491" s="23" t="str">
        <f>IF(Cleaned_Data!P491&gt;20000,"High-Bill","Normal-Bill")</f>
        <v>Normal-Bill</v>
      </c>
      <c r="V491" s="23" t="str">
        <f t="shared" si="14"/>
        <v>Not-Senior-Citizen</v>
      </c>
      <c r="W491" s="23" t="str">
        <f t="shared" si="15"/>
        <v>Not-Required</v>
      </c>
      <c r="X491" s="24" t="str" cm="1">
        <f t="array" ref="X491">_xlfn.IFS(P491&lt;5000,"Low",P491&lt;=20000,"Medium",P491&gt;20000,"High")</f>
        <v>Low</v>
      </c>
    </row>
    <row r="492" spans="1:24" x14ac:dyDescent="0.35">
      <c r="A492" s="28" t="s">
        <v>339</v>
      </c>
      <c r="B492" s="17" t="s">
        <v>1051</v>
      </c>
      <c r="C492" s="17">
        <v>53</v>
      </c>
      <c r="D492" s="22" t="s">
        <v>14847</v>
      </c>
      <c r="E492" s="17" t="s">
        <v>13761</v>
      </c>
      <c r="F492" s="17" t="s">
        <v>6703</v>
      </c>
      <c r="G492" s="17" t="s">
        <v>6992</v>
      </c>
      <c r="H492" s="17" t="s">
        <v>6996</v>
      </c>
      <c r="I492" s="17" t="s">
        <v>7007</v>
      </c>
      <c r="J492" s="22" t="s">
        <v>8371</v>
      </c>
      <c r="K492" s="17" t="s">
        <v>14243</v>
      </c>
      <c r="L492" s="17" t="s">
        <v>8338</v>
      </c>
      <c r="M492" s="17" t="s">
        <v>8347</v>
      </c>
      <c r="N492" s="17" t="s">
        <v>8351</v>
      </c>
      <c r="O492" s="17" t="s">
        <v>8358</v>
      </c>
      <c r="P492" s="18">
        <v>0</v>
      </c>
      <c r="Q492" s="17" t="s">
        <v>8363</v>
      </c>
      <c r="R492" s="22" t="s">
        <v>8370</v>
      </c>
      <c r="S492" s="17">
        <v>5</v>
      </c>
      <c r="T492" s="17" t="s">
        <v>14843</v>
      </c>
      <c r="U492" s="19" t="str">
        <f>IF(Cleaned_Data!P492&gt;20000,"High-Bill","Normal-Bill")</f>
        <v>Normal-Bill</v>
      </c>
      <c r="V492" s="19" t="str">
        <f t="shared" si="14"/>
        <v>Not-Senior-Citizen</v>
      </c>
      <c r="W492" s="19" t="str">
        <f t="shared" si="15"/>
        <v>Not-Required</v>
      </c>
      <c r="X492" s="20" t="str" cm="1">
        <f t="array" ref="X492">_xlfn.IFS(P492&lt;5000,"Low",P492&lt;=20000,"Medium",P492&gt;20000,"High")</f>
        <v>Low</v>
      </c>
    </row>
    <row r="493" spans="1:24" x14ac:dyDescent="0.35">
      <c r="A493" s="29" t="s">
        <v>415</v>
      </c>
      <c r="B493" s="21" t="s">
        <v>1081</v>
      </c>
      <c r="C493" s="22" t="s">
        <v>14854</v>
      </c>
      <c r="D493" s="21" t="s">
        <v>1174</v>
      </c>
      <c r="E493" s="21" t="s">
        <v>8911</v>
      </c>
      <c r="F493" s="21" t="s">
        <v>6865</v>
      </c>
      <c r="G493" s="21" t="s">
        <v>6986</v>
      </c>
      <c r="H493" s="21" t="s">
        <v>6994</v>
      </c>
      <c r="I493" s="21" t="s">
        <v>7005</v>
      </c>
      <c r="J493" s="21" t="s">
        <v>13932</v>
      </c>
      <c r="K493" s="21" t="s">
        <v>14531</v>
      </c>
      <c r="L493" s="21" t="s">
        <v>8344</v>
      </c>
      <c r="M493" s="21" t="s">
        <v>8350</v>
      </c>
      <c r="N493" s="21" t="s">
        <v>8353</v>
      </c>
      <c r="O493" s="21" t="s">
        <v>8355</v>
      </c>
      <c r="P493" s="18">
        <v>0</v>
      </c>
      <c r="Q493" s="21" t="s">
        <v>8362</v>
      </c>
      <c r="R493" s="21" t="s">
        <v>13919</v>
      </c>
      <c r="S493" s="21">
        <v>4</v>
      </c>
      <c r="T493" s="22" t="s">
        <v>8370</v>
      </c>
      <c r="U493" s="23" t="str">
        <f>IF(Cleaned_Data!P493&gt;20000,"High-Bill","Normal-Bill")</f>
        <v>Normal-Bill</v>
      </c>
      <c r="V493" s="23" t="str">
        <f t="shared" si="14"/>
        <v>Senior-Citizen</v>
      </c>
      <c r="W493" s="23" t="str">
        <f t="shared" si="15"/>
        <v>Follow-Up-required</v>
      </c>
      <c r="X493" s="24" t="str" cm="1">
        <f t="array" ref="X493">_xlfn.IFS(P493&lt;5000,"Low",P493&lt;=20000,"Medium",P493&gt;20000,"High")</f>
        <v>Low</v>
      </c>
    </row>
    <row r="494" spans="1:24" x14ac:dyDescent="0.35">
      <c r="A494" s="28" t="s">
        <v>415</v>
      </c>
      <c r="B494" s="17" t="s">
        <v>1050</v>
      </c>
      <c r="C494" s="17">
        <v>3</v>
      </c>
      <c r="D494" s="22" t="s">
        <v>14847</v>
      </c>
      <c r="E494" s="17" t="s">
        <v>9685</v>
      </c>
      <c r="F494" s="17" t="s">
        <v>6702</v>
      </c>
      <c r="G494" s="17" t="s">
        <v>6993</v>
      </c>
      <c r="H494" s="17" t="s">
        <v>6996</v>
      </c>
      <c r="I494" s="17" t="s">
        <v>7007</v>
      </c>
      <c r="J494" s="17" t="s">
        <v>13946</v>
      </c>
      <c r="K494" s="17" t="s">
        <v>14534</v>
      </c>
      <c r="L494" s="17" t="s">
        <v>8344</v>
      </c>
      <c r="M494" s="17" t="s">
        <v>8347</v>
      </c>
      <c r="N494" s="17" t="s">
        <v>8352</v>
      </c>
      <c r="O494" s="17" t="s">
        <v>14842</v>
      </c>
      <c r="P494" s="25">
        <v>11677</v>
      </c>
      <c r="Q494" s="17" t="s">
        <v>8363</v>
      </c>
      <c r="R494" s="17" t="s">
        <v>7168</v>
      </c>
      <c r="S494" s="22" t="s">
        <v>8370</v>
      </c>
      <c r="T494" s="22" t="s">
        <v>8370</v>
      </c>
      <c r="U494" s="19" t="str">
        <f>IF(Cleaned_Data!P494&gt;20000,"High-Bill","Normal-Bill")</f>
        <v>Normal-Bill</v>
      </c>
      <c r="V494" s="19" t="str">
        <f t="shared" si="14"/>
        <v>Not-Senior-Citizen</v>
      </c>
      <c r="W494" s="19" t="str">
        <f t="shared" si="15"/>
        <v>Follow-Up-required</v>
      </c>
      <c r="X494" s="20" t="str" cm="1">
        <f t="array" ref="X494">_xlfn.IFS(P494&lt;5000,"Low",P494&lt;=20000,"Medium",P494&gt;20000,"High")</f>
        <v>Medium</v>
      </c>
    </row>
    <row r="495" spans="1:24" x14ac:dyDescent="0.35">
      <c r="A495" s="29" t="s">
        <v>415</v>
      </c>
      <c r="B495" s="21" t="s">
        <v>1088</v>
      </c>
      <c r="C495" s="21">
        <v>20</v>
      </c>
      <c r="D495" s="22" t="s">
        <v>14847</v>
      </c>
      <c r="E495" s="21" t="s">
        <v>10220</v>
      </c>
      <c r="F495" s="21" t="s">
        <v>6801</v>
      </c>
      <c r="G495" s="21" t="s">
        <v>6989</v>
      </c>
      <c r="H495" s="21" t="s">
        <v>6998</v>
      </c>
      <c r="I495" s="21" t="s">
        <v>7003</v>
      </c>
      <c r="J495" s="21" t="s">
        <v>7407</v>
      </c>
      <c r="K495" s="21" t="s">
        <v>14517</v>
      </c>
      <c r="L495" s="21" t="s">
        <v>8345</v>
      </c>
      <c r="M495" s="21" t="s">
        <v>8347</v>
      </c>
      <c r="N495" s="21" t="s">
        <v>8351</v>
      </c>
      <c r="O495" s="21" t="s">
        <v>8359</v>
      </c>
      <c r="P495" s="18">
        <v>0</v>
      </c>
      <c r="Q495" s="21" t="s">
        <v>8363</v>
      </c>
      <c r="R495" s="22" t="s">
        <v>8370</v>
      </c>
      <c r="S495" s="22" t="s">
        <v>8370</v>
      </c>
      <c r="T495" s="22" t="s">
        <v>8370</v>
      </c>
      <c r="U495" s="23" t="str">
        <f>IF(Cleaned_Data!P495&gt;20000,"High-Bill","Normal-Bill")</f>
        <v>Normal-Bill</v>
      </c>
      <c r="V495" s="23" t="str">
        <f t="shared" si="14"/>
        <v>Not-Senior-Citizen</v>
      </c>
      <c r="W495" s="23" t="str">
        <f t="shared" si="15"/>
        <v>Not-Required</v>
      </c>
      <c r="X495" s="24" t="str" cm="1">
        <f t="array" ref="X495">_xlfn.IFS(P495&lt;5000,"Low",P495&lt;=20000,"Medium",P495&gt;20000,"High")</f>
        <v>Low</v>
      </c>
    </row>
    <row r="496" spans="1:24" x14ac:dyDescent="0.35">
      <c r="A496" s="28" t="s">
        <v>415</v>
      </c>
      <c r="B496" s="17" t="s">
        <v>1040</v>
      </c>
      <c r="C496" s="22" t="s">
        <v>14854</v>
      </c>
      <c r="D496" s="17" t="s">
        <v>1172</v>
      </c>
      <c r="E496" s="17" t="s">
        <v>10841</v>
      </c>
      <c r="F496" s="17" t="s">
        <v>6695</v>
      </c>
      <c r="G496" s="17" t="s">
        <v>6990</v>
      </c>
      <c r="H496" s="17" t="s">
        <v>6994</v>
      </c>
      <c r="I496" s="17" t="s">
        <v>7003</v>
      </c>
      <c r="J496" s="17" t="s">
        <v>14075</v>
      </c>
      <c r="K496" s="17" t="s">
        <v>14643</v>
      </c>
      <c r="L496" s="17" t="s">
        <v>8340</v>
      </c>
      <c r="M496" s="17" t="s">
        <v>8350</v>
      </c>
      <c r="N496" s="17" t="s">
        <v>8351</v>
      </c>
      <c r="O496" s="17" t="s">
        <v>14841</v>
      </c>
      <c r="P496" s="25">
        <v>2841</v>
      </c>
      <c r="Q496" s="17" t="s">
        <v>8364</v>
      </c>
      <c r="R496" s="17" t="s">
        <v>7044</v>
      </c>
      <c r="S496" s="17">
        <v>3</v>
      </c>
      <c r="T496" s="17" t="s">
        <v>14844</v>
      </c>
      <c r="U496" s="19" t="str">
        <f>IF(Cleaned_Data!P496&gt;20000,"High-Bill","Normal-Bill")</f>
        <v>Normal-Bill</v>
      </c>
      <c r="V496" s="19" t="str">
        <f t="shared" si="14"/>
        <v>Senior-Citizen</v>
      </c>
      <c r="W496" s="19" t="str">
        <f t="shared" si="15"/>
        <v>Follow-Up-required</v>
      </c>
      <c r="X496" s="20" t="str" cm="1">
        <f t="array" ref="X496">_xlfn.IFS(P496&lt;5000,"Low",P496&lt;=20000,"Medium",P496&gt;20000,"High")</f>
        <v>Low</v>
      </c>
    </row>
    <row r="497" spans="1:24" x14ac:dyDescent="0.35">
      <c r="A497" s="29" t="s">
        <v>415</v>
      </c>
      <c r="B497" s="21" t="s">
        <v>1097</v>
      </c>
      <c r="C497" s="21">
        <v>25</v>
      </c>
      <c r="D497" s="21" t="s">
        <v>1174</v>
      </c>
      <c r="E497" s="21" t="s">
        <v>11792</v>
      </c>
      <c r="F497" s="22" t="s">
        <v>8371</v>
      </c>
      <c r="G497" s="21" t="s">
        <v>6985</v>
      </c>
      <c r="H497" s="21" t="s">
        <v>6995</v>
      </c>
      <c r="I497" s="21" t="s">
        <v>7004</v>
      </c>
      <c r="J497" s="21" t="s">
        <v>14148</v>
      </c>
      <c r="K497" s="21" t="s">
        <v>14410</v>
      </c>
      <c r="L497" s="21" t="s">
        <v>8339</v>
      </c>
      <c r="M497" s="21" t="s">
        <v>8346</v>
      </c>
      <c r="N497" s="21" t="s">
        <v>8351</v>
      </c>
      <c r="O497" s="21" t="s">
        <v>8355</v>
      </c>
      <c r="P497" s="18">
        <v>0</v>
      </c>
      <c r="Q497" s="22" t="s">
        <v>8370</v>
      </c>
      <c r="R497" s="22" t="s">
        <v>8370</v>
      </c>
      <c r="S497" s="21">
        <v>5</v>
      </c>
      <c r="T497" s="21" t="s">
        <v>14843</v>
      </c>
      <c r="U497" s="23" t="str">
        <f>IF(Cleaned_Data!P497&gt;20000,"High-Bill","Normal-Bill")</f>
        <v>Normal-Bill</v>
      </c>
      <c r="V497" s="23" t="str">
        <f t="shared" si="14"/>
        <v>Not-Senior-Citizen</v>
      </c>
      <c r="W497" s="23" t="str">
        <f t="shared" si="15"/>
        <v>Not-Required</v>
      </c>
      <c r="X497" s="24" t="str" cm="1">
        <f t="array" ref="X497">_xlfn.IFS(P497&lt;5000,"Low",P497&lt;=20000,"Medium",P497&gt;20000,"High")</f>
        <v>Low</v>
      </c>
    </row>
    <row r="498" spans="1:24" x14ac:dyDescent="0.35">
      <c r="A498" s="28" t="s">
        <v>415</v>
      </c>
      <c r="B498" s="17" t="s">
        <v>1096</v>
      </c>
      <c r="C498" s="17">
        <v>42</v>
      </c>
      <c r="D498" s="17" t="s">
        <v>1172</v>
      </c>
      <c r="E498" s="17" t="s">
        <v>12371</v>
      </c>
      <c r="F498" s="17" t="s">
        <v>6786</v>
      </c>
      <c r="G498" s="17" t="s">
        <v>6984</v>
      </c>
      <c r="H498" s="17" t="s">
        <v>6996</v>
      </c>
      <c r="I498" s="17" t="s">
        <v>7006</v>
      </c>
      <c r="J498" s="22" t="s">
        <v>8371</v>
      </c>
      <c r="K498" s="17" t="s">
        <v>14811</v>
      </c>
      <c r="L498" s="17" t="s">
        <v>8344</v>
      </c>
      <c r="M498" s="17" t="s">
        <v>8350</v>
      </c>
      <c r="N498" s="17" t="s">
        <v>8354</v>
      </c>
      <c r="O498" s="17" t="s">
        <v>14842</v>
      </c>
      <c r="P498" s="18">
        <v>0</v>
      </c>
      <c r="Q498" s="17" t="s">
        <v>8363</v>
      </c>
      <c r="R498" s="17" t="s">
        <v>7535</v>
      </c>
      <c r="S498" s="17">
        <v>5</v>
      </c>
      <c r="T498" s="17" t="s">
        <v>14843</v>
      </c>
      <c r="U498" s="19" t="str">
        <f>IF(Cleaned_Data!P498&gt;20000,"High-Bill","Normal-Bill")</f>
        <v>Normal-Bill</v>
      </c>
      <c r="V498" s="19" t="str">
        <f t="shared" si="14"/>
        <v>Not-Senior-Citizen</v>
      </c>
      <c r="W498" s="19" t="str">
        <f t="shared" si="15"/>
        <v>Follow-Up-required</v>
      </c>
      <c r="X498" s="20" t="str" cm="1">
        <f t="array" ref="X498">_xlfn.IFS(P498&lt;5000,"Low",P498&lt;=20000,"Medium",P498&gt;20000,"High")</f>
        <v>Low</v>
      </c>
    </row>
    <row r="499" spans="1:24" x14ac:dyDescent="0.35">
      <c r="A499" s="29" t="s">
        <v>897</v>
      </c>
      <c r="B499" s="21" t="s">
        <v>1070</v>
      </c>
      <c r="C499" s="22" t="s">
        <v>14854</v>
      </c>
      <c r="D499" s="22" t="s">
        <v>14847</v>
      </c>
      <c r="E499" s="21" t="s">
        <v>10398</v>
      </c>
      <c r="F499" s="22" t="s">
        <v>8371</v>
      </c>
      <c r="G499" s="21" t="s">
        <v>6985</v>
      </c>
      <c r="H499" s="21" t="s">
        <v>6995</v>
      </c>
      <c r="I499" s="21" t="s">
        <v>7007</v>
      </c>
      <c r="J499" s="22" t="s">
        <v>8371</v>
      </c>
      <c r="K499" s="21" t="s">
        <v>14349</v>
      </c>
      <c r="L499" s="21" t="s">
        <v>8345</v>
      </c>
      <c r="M499" s="21" t="s">
        <v>8349</v>
      </c>
      <c r="N499" s="21" t="s">
        <v>8354</v>
      </c>
      <c r="O499" s="21" t="s">
        <v>14842</v>
      </c>
      <c r="P499" s="18">
        <v>0</v>
      </c>
      <c r="Q499" s="21" t="s">
        <v>8363</v>
      </c>
      <c r="R499" s="21" t="s">
        <v>13938</v>
      </c>
      <c r="S499" s="22" t="s">
        <v>8370</v>
      </c>
      <c r="T499" s="21" t="s">
        <v>14844</v>
      </c>
      <c r="U499" s="23" t="str">
        <f>IF(Cleaned_Data!P499&gt;20000,"High-Bill","Normal-Bill")</f>
        <v>Normal-Bill</v>
      </c>
      <c r="V499" s="23" t="str">
        <f t="shared" si="14"/>
        <v>Senior-Citizen</v>
      </c>
      <c r="W499" s="23" t="str">
        <f t="shared" si="15"/>
        <v>Follow-Up-required</v>
      </c>
      <c r="X499" s="24" t="str" cm="1">
        <f t="array" ref="X499">_xlfn.IFS(P499&lt;5000,"Low",P499&lt;=20000,"Medium",P499&gt;20000,"High")</f>
        <v>Low</v>
      </c>
    </row>
    <row r="500" spans="1:24" x14ac:dyDescent="0.35">
      <c r="A500" s="28" t="s">
        <v>897</v>
      </c>
      <c r="B500" s="17" t="s">
        <v>1105</v>
      </c>
      <c r="C500" s="17">
        <v>20</v>
      </c>
      <c r="D500" s="17" t="s">
        <v>1174</v>
      </c>
      <c r="E500" s="17" t="s">
        <v>10409</v>
      </c>
      <c r="F500" s="22" t="s">
        <v>8371</v>
      </c>
      <c r="G500" s="17" t="s">
        <v>6986</v>
      </c>
      <c r="H500" s="17" t="s">
        <v>6995</v>
      </c>
      <c r="I500" s="17" t="s">
        <v>7006</v>
      </c>
      <c r="J500" s="17" t="s">
        <v>7370</v>
      </c>
      <c r="K500" s="17" t="s">
        <v>14300</v>
      </c>
      <c r="L500" s="17" t="s">
        <v>8344</v>
      </c>
      <c r="M500" s="17" t="s">
        <v>8348</v>
      </c>
      <c r="N500" s="17" t="s">
        <v>8353</v>
      </c>
      <c r="O500" s="17" t="s">
        <v>14841</v>
      </c>
      <c r="P500" s="25">
        <v>36776</v>
      </c>
      <c r="Q500" s="17" t="s">
        <v>8362</v>
      </c>
      <c r="R500" s="17" t="s">
        <v>14077</v>
      </c>
      <c r="S500" s="17">
        <v>3</v>
      </c>
      <c r="T500" s="17" t="s">
        <v>14845</v>
      </c>
      <c r="U500" s="19" t="str">
        <f>IF(Cleaned_Data!P500&gt;20000,"High-Bill","Normal-Bill")</f>
        <v>High-Bill</v>
      </c>
      <c r="V500" s="19" t="str">
        <f t="shared" si="14"/>
        <v>Not-Senior-Citizen</v>
      </c>
      <c r="W500" s="19" t="str">
        <f t="shared" si="15"/>
        <v>Follow-Up-required</v>
      </c>
      <c r="X500" s="20" t="str" cm="1">
        <f t="array" ref="X500">_xlfn.IFS(P500&lt;5000,"Low",P500&lt;=20000,"Medium",P500&gt;20000,"High")</f>
        <v>High</v>
      </c>
    </row>
    <row r="501" spans="1:24" x14ac:dyDescent="0.35">
      <c r="A501" s="29" t="s">
        <v>897</v>
      </c>
      <c r="B501" s="21" t="s">
        <v>1130</v>
      </c>
      <c r="C501" s="21">
        <v>14</v>
      </c>
      <c r="D501" s="21" t="s">
        <v>1174</v>
      </c>
      <c r="E501" s="21" t="s">
        <v>11574</v>
      </c>
      <c r="F501" s="21" t="s">
        <v>6807</v>
      </c>
      <c r="G501" s="21" t="s">
        <v>6993</v>
      </c>
      <c r="H501" s="21" t="s">
        <v>6995</v>
      </c>
      <c r="I501" s="21" t="s">
        <v>7002</v>
      </c>
      <c r="J501" s="21" t="s">
        <v>14146</v>
      </c>
      <c r="K501" s="21" t="s">
        <v>14491</v>
      </c>
      <c r="L501" s="21" t="s">
        <v>8342</v>
      </c>
      <c r="M501" s="21" t="s">
        <v>8346</v>
      </c>
      <c r="N501" s="21" t="s">
        <v>8352</v>
      </c>
      <c r="O501" s="21" t="s">
        <v>8355</v>
      </c>
      <c r="P501" s="26">
        <v>7644</v>
      </c>
      <c r="Q501" s="22" t="s">
        <v>8370</v>
      </c>
      <c r="R501" s="21" t="s">
        <v>14048</v>
      </c>
      <c r="S501" s="21">
        <v>3</v>
      </c>
      <c r="T501" s="21" t="s">
        <v>14845</v>
      </c>
      <c r="U501" s="23" t="str">
        <f>IF(Cleaned_Data!P501&gt;20000,"High-Bill","Normal-Bill")</f>
        <v>Normal-Bill</v>
      </c>
      <c r="V501" s="23" t="str">
        <f t="shared" si="14"/>
        <v>Not-Senior-Citizen</v>
      </c>
      <c r="W501" s="23" t="str">
        <f t="shared" si="15"/>
        <v>Follow-Up-required</v>
      </c>
      <c r="X501" s="24" t="str" cm="1">
        <f t="array" ref="X501">_xlfn.IFS(P501&lt;5000,"Low",P501&lt;=20000,"Medium",P501&gt;20000,"High")</f>
        <v>Medium</v>
      </c>
    </row>
    <row r="502" spans="1:24" x14ac:dyDescent="0.35">
      <c r="A502" s="28" t="s">
        <v>897</v>
      </c>
      <c r="B502" s="17" t="s">
        <v>1139</v>
      </c>
      <c r="C502" s="22" t="s">
        <v>14854</v>
      </c>
      <c r="D502" s="22" t="s">
        <v>14847</v>
      </c>
      <c r="E502" s="17" t="s">
        <v>12529</v>
      </c>
      <c r="F502" s="17" t="s">
        <v>6809</v>
      </c>
      <c r="G502" s="17" t="s">
        <v>6991</v>
      </c>
      <c r="H502" s="17" t="s">
        <v>6994</v>
      </c>
      <c r="I502" s="17" t="s">
        <v>7003</v>
      </c>
      <c r="J502" s="17" t="s">
        <v>13928</v>
      </c>
      <c r="K502" s="17" t="s">
        <v>14345</v>
      </c>
      <c r="L502" s="17" t="s">
        <v>8342</v>
      </c>
      <c r="M502" s="17" t="s">
        <v>8347</v>
      </c>
      <c r="N502" s="17" t="s">
        <v>8353</v>
      </c>
      <c r="O502" s="17" t="s">
        <v>8358</v>
      </c>
      <c r="P502" s="18">
        <v>0</v>
      </c>
      <c r="Q502" s="17" t="s">
        <v>8363</v>
      </c>
      <c r="R502" s="17" t="s">
        <v>14002</v>
      </c>
      <c r="S502" s="17">
        <v>1</v>
      </c>
      <c r="T502" s="22" t="s">
        <v>8370</v>
      </c>
      <c r="U502" s="19" t="str">
        <f>IF(Cleaned_Data!P502&gt;20000,"High-Bill","Normal-Bill")</f>
        <v>Normal-Bill</v>
      </c>
      <c r="V502" s="19" t="str">
        <f t="shared" si="14"/>
        <v>Senior-Citizen</v>
      </c>
      <c r="W502" s="19" t="str">
        <f t="shared" si="15"/>
        <v>Follow-Up-required</v>
      </c>
      <c r="X502" s="20" t="str" cm="1">
        <f t="array" ref="X502">_xlfn.IFS(P502&lt;5000,"Low",P502&lt;=20000,"Medium",P502&gt;20000,"High")</f>
        <v>Low</v>
      </c>
    </row>
    <row r="503" spans="1:24" x14ac:dyDescent="0.35">
      <c r="A503" s="29" t="s">
        <v>897</v>
      </c>
      <c r="B503" s="21" t="s">
        <v>1028</v>
      </c>
      <c r="C503" s="21">
        <v>27</v>
      </c>
      <c r="D503" s="21" t="s">
        <v>1172</v>
      </c>
      <c r="E503" s="21" t="s">
        <v>13227</v>
      </c>
      <c r="F503" s="22" t="s">
        <v>8371</v>
      </c>
      <c r="G503" s="21" t="s">
        <v>6986</v>
      </c>
      <c r="H503" s="21" t="s">
        <v>6995</v>
      </c>
      <c r="I503" s="21" t="s">
        <v>7004</v>
      </c>
      <c r="J503" s="21" t="s">
        <v>13966</v>
      </c>
      <c r="K503" s="21" t="s">
        <v>14423</v>
      </c>
      <c r="L503" s="21" t="s">
        <v>8343</v>
      </c>
      <c r="M503" s="21" t="s">
        <v>8347</v>
      </c>
      <c r="N503" s="21" t="s">
        <v>8354</v>
      </c>
      <c r="O503" s="21" t="s">
        <v>14841</v>
      </c>
      <c r="P503" s="18">
        <v>0</v>
      </c>
      <c r="Q503" s="21" t="s">
        <v>8363</v>
      </c>
      <c r="R503" s="21" t="s">
        <v>13917</v>
      </c>
      <c r="S503" s="22" t="s">
        <v>8370</v>
      </c>
      <c r="T503" s="21" t="s">
        <v>14844</v>
      </c>
      <c r="U503" s="23" t="str">
        <f>IF(Cleaned_Data!P503&gt;20000,"High-Bill","Normal-Bill")</f>
        <v>Normal-Bill</v>
      </c>
      <c r="V503" s="23" t="str">
        <f t="shared" si="14"/>
        <v>Not-Senior-Citizen</v>
      </c>
      <c r="W503" s="23" t="str">
        <f t="shared" si="15"/>
        <v>Follow-Up-required</v>
      </c>
      <c r="X503" s="24" t="str" cm="1">
        <f t="array" ref="X503">_xlfn.IFS(P503&lt;5000,"Low",P503&lt;=20000,"Medium",P503&gt;20000,"High")</f>
        <v>Low</v>
      </c>
    </row>
    <row r="504" spans="1:24" x14ac:dyDescent="0.35">
      <c r="A504" s="28" t="s">
        <v>897</v>
      </c>
      <c r="B504" s="17" t="s">
        <v>1113</v>
      </c>
      <c r="C504" s="17">
        <v>40</v>
      </c>
      <c r="D504" s="17" t="s">
        <v>1174</v>
      </c>
      <c r="E504" s="17" t="s">
        <v>13243</v>
      </c>
      <c r="F504" s="17" t="s">
        <v>6931</v>
      </c>
      <c r="G504" s="17" t="s">
        <v>6989</v>
      </c>
      <c r="H504" s="17" t="s">
        <v>6995</v>
      </c>
      <c r="I504" s="17" t="s">
        <v>7007</v>
      </c>
      <c r="J504" s="17" t="s">
        <v>13904</v>
      </c>
      <c r="K504" s="17" t="s">
        <v>14332</v>
      </c>
      <c r="L504" s="17" t="s">
        <v>8345</v>
      </c>
      <c r="M504" s="17" t="s">
        <v>8348</v>
      </c>
      <c r="N504" s="17" t="s">
        <v>8351</v>
      </c>
      <c r="O504" s="17" t="s">
        <v>8355</v>
      </c>
      <c r="P504" s="18">
        <v>0</v>
      </c>
      <c r="Q504" s="17" t="s">
        <v>8363</v>
      </c>
      <c r="R504" s="17" t="s">
        <v>13994</v>
      </c>
      <c r="S504" s="17">
        <v>3</v>
      </c>
      <c r="T504" s="22" t="s">
        <v>8370</v>
      </c>
      <c r="U504" s="19" t="str">
        <f>IF(Cleaned_Data!P504&gt;20000,"High-Bill","Normal-Bill")</f>
        <v>Normal-Bill</v>
      </c>
      <c r="V504" s="19" t="str">
        <f t="shared" si="14"/>
        <v>Not-Senior-Citizen</v>
      </c>
      <c r="W504" s="19" t="str">
        <f t="shared" si="15"/>
        <v>Follow-Up-required</v>
      </c>
      <c r="X504" s="20" t="str" cm="1">
        <f t="array" ref="X504">_xlfn.IFS(P504&lt;5000,"Low",P504&lt;=20000,"Medium",P504&gt;20000,"High")</f>
        <v>Low</v>
      </c>
    </row>
    <row r="505" spans="1:24" x14ac:dyDescent="0.35">
      <c r="A505" s="29" t="s">
        <v>897</v>
      </c>
      <c r="B505" s="21" t="s">
        <v>1079</v>
      </c>
      <c r="C505" s="22" t="s">
        <v>14854</v>
      </c>
      <c r="D505" s="21" t="s">
        <v>1174</v>
      </c>
      <c r="E505" s="21" t="s">
        <v>13261</v>
      </c>
      <c r="F505" s="22" t="s">
        <v>8371</v>
      </c>
      <c r="G505" s="21" t="s">
        <v>6986</v>
      </c>
      <c r="H505" s="21" t="s">
        <v>6997</v>
      </c>
      <c r="I505" s="21" t="s">
        <v>7001</v>
      </c>
      <c r="J505" s="22" t="s">
        <v>8371</v>
      </c>
      <c r="K505" s="21" t="s">
        <v>14777</v>
      </c>
      <c r="L505" s="21" t="s">
        <v>8340</v>
      </c>
      <c r="M505" s="21" t="s">
        <v>8349</v>
      </c>
      <c r="N505" s="21" t="s">
        <v>8354</v>
      </c>
      <c r="O505" s="21" t="s">
        <v>14841</v>
      </c>
      <c r="P505" s="26">
        <v>25567</v>
      </c>
      <c r="Q505" s="22" t="s">
        <v>8370</v>
      </c>
      <c r="R505" s="21" t="s">
        <v>14063</v>
      </c>
      <c r="S505" s="22" t="s">
        <v>8370</v>
      </c>
      <c r="T505" s="21" t="s">
        <v>14843</v>
      </c>
      <c r="U505" s="23" t="str">
        <f>IF(Cleaned_Data!P505&gt;20000,"High-Bill","Normal-Bill")</f>
        <v>High-Bill</v>
      </c>
      <c r="V505" s="23" t="str">
        <f t="shared" si="14"/>
        <v>Senior-Citizen</v>
      </c>
      <c r="W505" s="23" t="str">
        <f t="shared" si="15"/>
        <v>Follow-Up-required</v>
      </c>
      <c r="X505" s="24" t="str" cm="1">
        <f t="array" ref="X505">_xlfn.IFS(P505&lt;5000,"Low",P505&lt;=20000,"Medium",P505&gt;20000,"High")</f>
        <v>High</v>
      </c>
    </row>
    <row r="506" spans="1:24" x14ac:dyDescent="0.35">
      <c r="A506" s="28" t="s">
        <v>321</v>
      </c>
      <c r="B506" s="17" t="s">
        <v>1060</v>
      </c>
      <c r="C506" s="22" t="s">
        <v>14854</v>
      </c>
      <c r="D506" s="17" t="s">
        <v>1174</v>
      </c>
      <c r="E506" s="17" t="s">
        <v>8767</v>
      </c>
      <c r="F506" s="17" t="s">
        <v>6709</v>
      </c>
      <c r="G506" s="17" t="s">
        <v>6986</v>
      </c>
      <c r="H506" s="17" t="s">
        <v>6999</v>
      </c>
      <c r="I506" s="17" t="s">
        <v>7004</v>
      </c>
      <c r="J506" s="17" t="s">
        <v>13933</v>
      </c>
      <c r="K506" s="17" t="s">
        <v>14379</v>
      </c>
      <c r="L506" s="17" t="s">
        <v>8338</v>
      </c>
      <c r="M506" s="17" t="s">
        <v>8350</v>
      </c>
      <c r="N506" s="17" t="s">
        <v>8351</v>
      </c>
      <c r="O506" s="17" t="s">
        <v>8355</v>
      </c>
      <c r="P506" s="18">
        <v>0</v>
      </c>
      <c r="Q506" s="17" t="s">
        <v>8362</v>
      </c>
      <c r="R506" s="22" t="s">
        <v>8370</v>
      </c>
      <c r="S506" s="17">
        <v>4</v>
      </c>
      <c r="T506" s="17" t="s">
        <v>14845</v>
      </c>
      <c r="U506" s="19" t="str">
        <f>IF(Cleaned_Data!P506&gt;20000,"High-Bill","Normal-Bill")</f>
        <v>Normal-Bill</v>
      </c>
      <c r="V506" s="19" t="str">
        <f t="shared" si="14"/>
        <v>Senior-Citizen</v>
      </c>
      <c r="W506" s="19" t="str">
        <f t="shared" si="15"/>
        <v>Not-Required</v>
      </c>
      <c r="X506" s="20" t="str" cm="1">
        <f t="array" ref="X506">_xlfn.IFS(P506&lt;5000,"Low",P506&lt;=20000,"Medium",P506&gt;20000,"High")</f>
        <v>Low</v>
      </c>
    </row>
    <row r="507" spans="1:24" x14ac:dyDescent="0.35">
      <c r="A507" s="29" t="s">
        <v>321</v>
      </c>
      <c r="B507" s="21" t="s">
        <v>1019</v>
      </c>
      <c r="C507" s="21">
        <v>22</v>
      </c>
      <c r="D507" s="21" t="s">
        <v>1172</v>
      </c>
      <c r="E507" s="21" t="s">
        <v>9485</v>
      </c>
      <c r="F507" s="21" t="s">
        <v>6753</v>
      </c>
      <c r="G507" s="21" t="s">
        <v>6991</v>
      </c>
      <c r="H507" s="21" t="s">
        <v>6997</v>
      </c>
      <c r="I507" s="21" t="s">
        <v>7003</v>
      </c>
      <c r="J507" s="21" t="s">
        <v>7593</v>
      </c>
      <c r="K507" s="21" t="s">
        <v>14254</v>
      </c>
      <c r="L507" s="21" t="s">
        <v>8341</v>
      </c>
      <c r="M507" s="21" t="s">
        <v>8347</v>
      </c>
      <c r="N507" s="21" t="s">
        <v>8354</v>
      </c>
      <c r="O507" s="21" t="s">
        <v>14841</v>
      </c>
      <c r="P507" s="18">
        <v>0</v>
      </c>
      <c r="Q507" s="21" t="s">
        <v>8362</v>
      </c>
      <c r="R507" s="22" t="s">
        <v>8370</v>
      </c>
      <c r="S507" s="21">
        <v>3</v>
      </c>
      <c r="T507" s="22" t="s">
        <v>8370</v>
      </c>
      <c r="U507" s="23" t="str">
        <f>IF(Cleaned_Data!P507&gt;20000,"High-Bill","Normal-Bill")</f>
        <v>Normal-Bill</v>
      </c>
      <c r="V507" s="23" t="str">
        <f t="shared" si="14"/>
        <v>Not-Senior-Citizen</v>
      </c>
      <c r="W507" s="23" t="str">
        <f t="shared" si="15"/>
        <v>Not-Required</v>
      </c>
      <c r="X507" s="24" t="str" cm="1">
        <f t="array" ref="X507">_xlfn.IFS(P507&lt;5000,"Low",P507&lt;=20000,"Medium",P507&gt;20000,"High")</f>
        <v>Low</v>
      </c>
    </row>
    <row r="508" spans="1:24" x14ac:dyDescent="0.35">
      <c r="A508" s="28" t="s">
        <v>321</v>
      </c>
      <c r="B508" s="17" t="s">
        <v>1064</v>
      </c>
      <c r="C508" s="17">
        <v>29</v>
      </c>
      <c r="D508" s="17" t="s">
        <v>1174</v>
      </c>
      <c r="E508" s="17" t="s">
        <v>9707</v>
      </c>
      <c r="F508" s="17" t="s">
        <v>6714</v>
      </c>
      <c r="G508" s="17" t="s">
        <v>6984</v>
      </c>
      <c r="H508" s="17" t="s">
        <v>6999</v>
      </c>
      <c r="I508" s="17" t="s">
        <v>7007</v>
      </c>
      <c r="J508" s="17" t="s">
        <v>14028</v>
      </c>
      <c r="K508" s="17" t="s">
        <v>14735</v>
      </c>
      <c r="L508" s="17" t="s">
        <v>8344</v>
      </c>
      <c r="M508" s="17" t="s">
        <v>8346</v>
      </c>
      <c r="N508" s="17" t="s">
        <v>8352</v>
      </c>
      <c r="O508" s="17" t="s">
        <v>14842</v>
      </c>
      <c r="P508" s="25">
        <v>36421</v>
      </c>
      <c r="Q508" s="17" t="s">
        <v>8363</v>
      </c>
      <c r="R508" s="17" t="s">
        <v>7076</v>
      </c>
      <c r="S508" s="17">
        <v>1</v>
      </c>
      <c r="T508" s="17" t="s">
        <v>14845</v>
      </c>
      <c r="U508" s="19" t="str">
        <f>IF(Cleaned_Data!P508&gt;20000,"High-Bill","Normal-Bill")</f>
        <v>High-Bill</v>
      </c>
      <c r="V508" s="19" t="str">
        <f t="shared" si="14"/>
        <v>Not-Senior-Citizen</v>
      </c>
      <c r="W508" s="19" t="str">
        <f t="shared" si="15"/>
        <v>Follow-Up-required</v>
      </c>
      <c r="X508" s="20" t="str" cm="1">
        <f t="array" ref="X508">_xlfn.IFS(P508&lt;5000,"Low",P508&lt;=20000,"Medium",P508&gt;20000,"High")</f>
        <v>High</v>
      </c>
    </row>
    <row r="509" spans="1:24" x14ac:dyDescent="0.35">
      <c r="A509" s="29" t="s">
        <v>321</v>
      </c>
      <c r="B509" s="21" t="s">
        <v>1122</v>
      </c>
      <c r="C509" s="21">
        <v>51</v>
      </c>
      <c r="D509" s="21" t="s">
        <v>1172</v>
      </c>
      <c r="E509" s="21" t="s">
        <v>10459</v>
      </c>
      <c r="F509" s="21" t="s">
        <v>6770</v>
      </c>
      <c r="G509" s="21" t="s">
        <v>6985</v>
      </c>
      <c r="H509" s="21" t="s">
        <v>6997</v>
      </c>
      <c r="I509" s="21" t="s">
        <v>7003</v>
      </c>
      <c r="J509" s="21" t="s">
        <v>7586</v>
      </c>
      <c r="K509" s="21" t="s">
        <v>14433</v>
      </c>
      <c r="L509" s="21" t="s">
        <v>8344</v>
      </c>
      <c r="M509" s="21" t="s">
        <v>8347</v>
      </c>
      <c r="N509" s="21" t="s">
        <v>8352</v>
      </c>
      <c r="O509" s="21" t="s">
        <v>14842</v>
      </c>
      <c r="P509" s="18">
        <v>0</v>
      </c>
      <c r="Q509" s="21" t="s">
        <v>8362</v>
      </c>
      <c r="R509" s="22" t="s">
        <v>8370</v>
      </c>
      <c r="S509" s="21">
        <v>4</v>
      </c>
      <c r="T509" s="21" t="s">
        <v>14845</v>
      </c>
      <c r="U509" s="23" t="str">
        <f>IF(Cleaned_Data!P509&gt;20000,"High-Bill","Normal-Bill")</f>
        <v>Normal-Bill</v>
      </c>
      <c r="V509" s="23" t="str">
        <f t="shared" si="14"/>
        <v>Not-Senior-Citizen</v>
      </c>
      <c r="W509" s="23" t="str">
        <f t="shared" si="15"/>
        <v>Not-Required</v>
      </c>
      <c r="X509" s="24" t="str" cm="1">
        <f t="array" ref="X509">_xlfn.IFS(P509&lt;5000,"Low",P509&lt;=20000,"Medium",P509&gt;20000,"High")</f>
        <v>Low</v>
      </c>
    </row>
    <row r="510" spans="1:24" x14ac:dyDescent="0.35">
      <c r="A510" s="28" t="s">
        <v>321</v>
      </c>
      <c r="B510" s="17" t="s">
        <v>1132</v>
      </c>
      <c r="C510" s="22" t="s">
        <v>14854</v>
      </c>
      <c r="D510" s="17" t="s">
        <v>1172</v>
      </c>
      <c r="E510" s="17" t="s">
        <v>12451</v>
      </c>
      <c r="F510" s="17" t="s">
        <v>6826</v>
      </c>
      <c r="G510" s="17" t="s">
        <v>6989</v>
      </c>
      <c r="H510" s="17" t="s">
        <v>6995</v>
      </c>
      <c r="I510" s="17" t="s">
        <v>7004</v>
      </c>
      <c r="J510" s="17" t="s">
        <v>13920</v>
      </c>
      <c r="K510" s="17" t="s">
        <v>14448</v>
      </c>
      <c r="L510" s="17" t="s">
        <v>8339</v>
      </c>
      <c r="M510" s="17" t="s">
        <v>8349</v>
      </c>
      <c r="N510" s="17" t="s">
        <v>8352</v>
      </c>
      <c r="O510" s="17" t="s">
        <v>14841</v>
      </c>
      <c r="P510" s="25">
        <v>45616</v>
      </c>
      <c r="Q510" s="17" t="s">
        <v>8363</v>
      </c>
      <c r="R510" s="22" t="s">
        <v>8370</v>
      </c>
      <c r="S510" s="22" t="s">
        <v>8370</v>
      </c>
      <c r="T510" s="22" t="s">
        <v>8370</v>
      </c>
      <c r="U510" s="19" t="str">
        <f>IF(Cleaned_Data!P510&gt;20000,"High-Bill","Normal-Bill")</f>
        <v>High-Bill</v>
      </c>
      <c r="V510" s="19" t="str">
        <f t="shared" si="14"/>
        <v>Senior-Citizen</v>
      </c>
      <c r="W510" s="19" t="str">
        <f t="shared" si="15"/>
        <v>Not-Required</v>
      </c>
      <c r="X510" s="20" t="str" cm="1">
        <f t="array" ref="X510">_xlfn.IFS(P510&lt;5000,"Low",P510&lt;=20000,"Medium",P510&gt;20000,"High")</f>
        <v>High</v>
      </c>
    </row>
    <row r="511" spans="1:24" x14ac:dyDescent="0.35">
      <c r="A511" s="29" t="s">
        <v>839</v>
      </c>
      <c r="B511" s="21" t="s">
        <v>1120</v>
      </c>
      <c r="C511" s="21">
        <v>60</v>
      </c>
      <c r="D511" s="21" t="s">
        <v>1172</v>
      </c>
      <c r="E511" s="21" t="s">
        <v>10088</v>
      </c>
      <c r="F511" s="21" t="s">
        <v>6928</v>
      </c>
      <c r="G511" s="21" t="s">
        <v>6993</v>
      </c>
      <c r="H511" s="21" t="s">
        <v>6994</v>
      </c>
      <c r="I511" s="21" t="s">
        <v>7004</v>
      </c>
      <c r="J511" s="21" t="s">
        <v>7015</v>
      </c>
      <c r="K511" s="21" t="s">
        <v>14599</v>
      </c>
      <c r="L511" s="21" t="s">
        <v>8338</v>
      </c>
      <c r="M511" s="21" t="s">
        <v>8348</v>
      </c>
      <c r="N511" s="21" t="s">
        <v>8353</v>
      </c>
      <c r="O511" s="21" t="s">
        <v>8355</v>
      </c>
      <c r="P511" s="26">
        <v>20217</v>
      </c>
      <c r="Q511" s="22" t="s">
        <v>8370</v>
      </c>
      <c r="R511" s="21" t="s">
        <v>7659</v>
      </c>
      <c r="S511" s="21">
        <v>2</v>
      </c>
      <c r="T511" s="21" t="s">
        <v>14844</v>
      </c>
      <c r="U511" s="23" t="str">
        <f>IF(Cleaned_Data!P511&gt;20000,"High-Bill","Normal-Bill")</f>
        <v>High-Bill</v>
      </c>
      <c r="V511" s="23" t="str">
        <f t="shared" si="14"/>
        <v>Senior-Citizen</v>
      </c>
      <c r="W511" s="23" t="str">
        <f t="shared" si="15"/>
        <v>Follow-Up-required</v>
      </c>
      <c r="X511" s="24" t="str" cm="1">
        <f t="array" ref="X511">_xlfn.IFS(P511&lt;5000,"Low",P511&lt;=20000,"Medium",P511&gt;20000,"High")</f>
        <v>High</v>
      </c>
    </row>
    <row r="512" spans="1:24" x14ac:dyDescent="0.35">
      <c r="A512" s="28" t="s">
        <v>839</v>
      </c>
      <c r="B512" s="17" t="s">
        <v>1026</v>
      </c>
      <c r="C512" s="17">
        <v>33</v>
      </c>
      <c r="D512" s="17" t="s">
        <v>1172</v>
      </c>
      <c r="E512" s="17" t="s">
        <v>10650</v>
      </c>
      <c r="F512" s="17" t="s">
        <v>6712</v>
      </c>
      <c r="G512" s="17" t="s">
        <v>6984</v>
      </c>
      <c r="H512" s="17" t="s">
        <v>6995</v>
      </c>
      <c r="I512" s="17" t="s">
        <v>7001</v>
      </c>
      <c r="J512" s="22" t="s">
        <v>8371</v>
      </c>
      <c r="K512" s="17" t="s">
        <v>14642</v>
      </c>
      <c r="L512" s="17" t="s">
        <v>8340</v>
      </c>
      <c r="M512" s="17" t="s">
        <v>8349</v>
      </c>
      <c r="N512" s="17" t="s">
        <v>8352</v>
      </c>
      <c r="O512" s="17" t="s">
        <v>14841</v>
      </c>
      <c r="P512" s="25">
        <v>32613</v>
      </c>
      <c r="Q512" s="22" t="s">
        <v>8370</v>
      </c>
      <c r="R512" s="22" t="s">
        <v>8370</v>
      </c>
      <c r="S512" s="17">
        <v>1</v>
      </c>
      <c r="T512" s="22" t="s">
        <v>8370</v>
      </c>
      <c r="U512" s="19" t="str">
        <f>IF(Cleaned_Data!P512&gt;20000,"High-Bill","Normal-Bill")</f>
        <v>High-Bill</v>
      </c>
      <c r="V512" s="19" t="str">
        <f t="shared" si="14"/>
        <v>Not-Senior-Citizen</v>
      </c>
      <c r="W512" s="19" t="str">
        <f t="shared" si="15"/>
        <v>Not-Required</v>
      </c>
      <c r="X512" s="20" t="str" cm="1">
        <f t="array" ref="X512">_xlfn.IFS(P512&lt;5000,"Low",P512&lt;=20000,"Medium",P512&gt;20000,"High")</f>
        <v>High</v>
      </c>
    </row>
    <row r="513" spans="1:24" x14ac:dyDescent="0.35">
      <c r="A513" s="29" t="s">
        <v>839</v>
      </c>
      <c r="B513" s="21" t="s">
        <v>1047</v>
      </c>
      <c r="C513" s="21">
        <v>83</v>
      </c>
      <c r="D513" s="22" t="s">
        <v>14847</v>
      </c>
      <c r="E513" s="21" t="s">
        <v>11006</v>
      </c>
      <c r="F513" s="21" t="s">
        <v>6731</v>
      </c>
      <c r="G513" s="21" t="s">
        <v>6987</v>
      </c>
      <c r="H513" s="21" t="s">
        <v>6997</v>
      </c>
      <c r="I513" s="21" t="s">
        <v>7007</v>
      </c>
      <c r="J513" s="21" t="s">
        <v>14007</v>
      </c>
      <c r="K513" s="21" t="s">
        <v>14485</v>
      </c>
      <c r="L513" s="21" t="s">
        <v>8345</v>
      </c>
      <c r="M513" s="21" t="s">
        <v>8349</v>
      </c>
      <c r="N513" s="21" t="s">
        <v>8353</v>
      </c>
      <c r="O513" s="21" t="s">
        <v>14841</v>
      </c>
      <c r="P513" s="26">
        <v>33020</v>
      </c>
      <c r="Q513" s="21" t="s">
        <v>8364</v>
      </c>
      <c r="R513" s="21" t="s">
        <v>14178</v>
      </c>
      <c r="S513" s="21">
        <v>3</v>
      </c>
      <c r="T513" s="21" t="s">
        <v>14845</v>
      </c>
      <c r="U513" s="23" t="str">
        <f>IF(Cleaned_Data!P513&gt;20000,"High-Bill","Normal-Bill")</f>
        <v>High-Bill</v>
      </c>
      <c r="V513" s="23" t="str">
        <f t="shared" si="14"/>
        <v>Senior-Citizen</v>
      </c>
      <c r="W513" s="23" t="str">
        <f t="shared" si="15"/>
        <v>Follow-Up-required</v>
      </c>
      <c r="X513" s="24" t="str" cm="1">
        <f t="array" ref="X513">_xlfn.IFS(P513&lt;5000,"Low",P513&lt;=20000,"Medium",P513&gt;20000,"High")</f>
        <v>High</v>
      </c>
    </row>
    <row r="514" spans="1:24" x14ac:dyDescent="0.35">
      <c r="A514" s="28" t="s">
        <v>839</v>
      </c>
      <c r="B514" s="17" t="s">
        <v>1140</v>
      </c>
      <c r="C514" s="22" t="s">
        <v>14854</v>
      </c>
      <c r="D514" s="17" t="s">
        <v>1174</v>
      </c>
      <c r="E514" s="17" t="s">
        <v>12283</v>
      </c>
      <c r="F514" s="17" t="s">
        <v>6845</v>
      </c>
      <c r="G514" s="17" t="s">
        <v>6986</v>
      </c>
      <c r="H514" s="17" t="s">
        <v>6994</v>
      </c>
      <c r="I514" s="17" t="s">
        <v>7006</v>
      </c>
      <c r="J514" s="22" t="s">
        <v>8371</v>
      </c>
      <c r="K514" s="17" t="s">
        <v>14566</v>
      </c>
      <c r="L514" s="17" t="s">
        <v>8342</v>
      </c>
      <c r="M514" s="17" t="s">
        <v>8349</v>
      </c>
      <c r="N514" s="17" t="s">
        <v>8352</v>
      </c>
      <c r="O514" s="17" t="s">
        <v>8355</v>
      </c>
      <c r="P514" s="25">
        <v>35079</v>
      </c>
      <c r="Q514" s="17" t="s">
        <v>8364</v>
      </c>
      <c r="R514" s="22" t="s">
        <v>8370</v>
      </c>
      <c r="S514" s="17">
        <v>3</v>
      </c>
      <c r="T514" s="22" t="s">
        <v>8370</v>
      </c>
      <c r="U514" s="19" t="str">
        <f>IF(Cleaned_Data!P514&gt;20000,"High-Bill","Normal-Bill")</f>
        <v>High-Bill</v>
      </c>
      <c r="V514" s="19" t="str">
        <f t="shared" ref="V514:V577" si="16">IF(C514&gt;=60,"Senior-Citizen","Not-Senior-Citizen")</f>
        <v>Senior-Citizen</v>
      </c>
      <c r="W514" s="19" t="str">
        <f t="shared" ref="W514:W577" si="17">IF(R514="N/A","Not-Required","Follow-Up-required")</f>
        <v>Not-Required</v>
      </c>
      <c r="X514" s="20" t="str" cm="1">
        <f t="array" ref="X514">_xlfn.IFS(P514&lt;5000,"Low",P514&lt;=20000,"Medium",P514&gt;20000,"High")</f>
        <v>High</v>
      </c>
    </row>
    <row r="515" spans="1:24" x14ac:dyDescent="0.35">
      <c r="A515" s="29" t="s">
        <v>839</v>
      </c>
      <c r="B515" s="21" t="s">
        <v>1094</v>
      </c>
      <c r="C515" s="21">
        <v>25</v>
      </c>
      <c r="D515" s="21" t="s">
        <v>1174</v>
      </c>
      <c r="E515" s="21" t="s">
        <v>12893</v>
      </c>
      <c r="F515" s="21" t="s">
        <v>6819</v>
      </c>
      <c r="G515" s="21" t="s">
        <v>6990</v>
      </c>
      <c r="H515" s="21" t="s">
        <v>6997</v>
      </c>
      <c r="I515" s="21" t="s">
        <v>7007</v>
      </c>
      <c r="J515" s="22" t="s">
        <v>8371</v>
      </c>
      <c r="K515" s="21" t="s">
        <v>14555</v>
      </c>
      <c r="L515" s="21" t="s">
        <v>8340</v>
      </c>
      <c r="M515" s="21" t="s">
        <v>8346</v>
      </c>
      <c r="N515" s="21" t="s">
        <v>8351</v>
      </c>
      <c r="O515" s="21" t="s">
        <v>8359</v>
      </c>
      <c r="P515" s="18">
        <v>0</v>
      </c>
      <c r="Q515" s="21" t="s">
        <v>8362</v>
      </c>
      <c r="R515" s="21" t="s">
        <v>13918</v>
      </c>
      <c r="S515" s="21">
        <v>1</v>
      </c>
      <c r="T515" s="21" t="s">
        <v>14845</v>
      </c>
      <c r="U515" s="23" t="str">
        <f>IF(Cleaned_Data!P515&gt;20000,"High-Bill","Normal-Bill")</f>
        <v>Normal-Bill</v>
      </c>
      <c r="V515" s="23" t="str">
        <f t="shared" si="16"/>
        <v>Not-Senior-Citizen</v>
      </c>
      <c r="W515" s="23" t="str">
        <f t="shared" si="17"/>
        <v>Follow-Up-required</v>
      </c>
      <c r="X515" s="24" t="str" cm="1">
        <f t="array" ref="X515">_xlfn.IFS(P515&lt;5000,"Low",P515&lt;=20000,"Medium",P515&gt;20000,"High")</f>
        <v>Low</v>
      </c>
    </row>
    <row r="516" spans="1:24" x14ac:dyDescent="0.35">
      <c r="A516" s="28" t="s">
        <v>731</v>
      </c>
      <c r="B516" s="17" t="s">
        <v>1130</v>
      </c>
      <c r="C516" s="17">
        <v>21</v>
      </c>
      <c r="D516" s="17" t="s">
        <v>1174</v>
      </c>
      <c r="E516" s="17" t="s">
        <v>9638</v>
      </c>
      <c r="F516" s="22" t="s">
        <v>8371</v>
      </c>
      <c r="G516" s="17" t="s">
        <v>6990</v>
      </c>
      <c r="H516" s="17" t="s">
        <v>6997</v>
      </c>
      <c r="I516" s="17" t="s">
        <v>7002</v>
      </c>
      <c r="J516" s="17" t="s">
        <v>14156</v>
      </c>
      <c r="K516" s="17" t="s">
        <v>14727</v>
      </c>
      <c r="L516" s="17" t="s">
        <v>8345</v>
      </c>
      <c r="M516" s="17" t="s">
        <v>8347</v>
      </c>
      <c r="N516" s="17" t="s">
        <v>8353</v>
      </c>
      <c r="O516" s="17" t="s">
        <v>8355</v>
      </c>
      <c r="P516" s="18">
        <v>0</v>
      </c>
      <c r="Q516" s="17" t="s">
        <v>8362</v>
      </c>
      <c r="R516" s="22" t="s">
        <v>8370</v>
      </c>
      <c r="S516" s="22" t="s">
        <v>8370</v>
      </c>
      <c r="T516" s="17" t="s">
        <v>14845</v>
      </c>
      <c r="U516" s="19" t="str">
        <f>IF(Cleaned_Data!P516&gt;20000,"High-Bill","Normal-Bill")</f>
        <v>Normal-Bill</v>
      </c>
      <c r="V516" s="19" t="str">
        <f t="shared" si="16"/>
        <v>Not-Senior-Citizen</v>
      </c>
      <c r="W516" s="19" t="str">
        <f t="shared" si="17"/>
        <v>Not-Required</v>
      </c>
      <c r="X516" s="20" t="str" cm="1">
        <f t="array" ref="X516">_xlfn.IFS(P516&lt;5000,"Low",P516&lt;=20000,"Medium",P516&gt;20000,"High")</f>
        <v>Low</v>
      </c>
    </row>
    <row r="517" spans="1:24" x14ac:dyDescent="0.35">
      <c r="A517" s="29" t="s">
        <v>731</v>
      </c>
      <c r="B517" s="21" t="s">
        <v>1048</v>
      </c>
      <c r="C517" s="22" t="s">
        <v>14854</v>
      </c>
      <c r="D517" s="21" t="s">
        <v>1174</v>
      </c>
      <c r="E517" s="21" t="s">
        <v>10182</v>
      </c>
      <c r="F517" s="21" t="s">
        <v>6700</v>
      </c>
      <c r="G517" s="21" t="s">
        <v>6989</v>
      </c>
      <c r="H517" s="21" t="s">
        <v>6999</v>
      </c>
      <c r="I517" s="21" t="s">
        <v>7002</v>
      </c>
      <c r="J517" s="21" t="s">
        <v>14104</v>
      </c>
      <c r="K517" s="21" t="s">
        <v>14370</v>
      </c>
      <c r="L517" s="21" t="s">
        <v>8344</v>
      </c>
      <c r="M517" s="21" t="s">
        <v>8346</v>
      </c>
      <c r="N517" s="21" t="s">
        <v>8351</v>
      </c>
      <c r="O517" s="21" t="s">
        <v>14841</v>
      </c>
      <c r="P517" s="18">
        <v>0</v>
      </c>
      <c r="Q517" s="21" t="s">
        <v>8363</v>
      </c>
      <c r="R517" s="21" t="s">
        <v>7381</v>
      </c>
      <c r="S517" s="22" t="s">
        <v>8370</v>
      </c>
      <c r="T517" s="21" t="s">
        <v>14844</v>
      </c>
      <c r="U517" s="23" t="str">
        <f>IF(Cleaned_Data!P517&gt;20000,"High-Bill","Normal-Bill")</f>
        <v>Normal-Bill</v>
      </c>
      <c r="V517" s="23" t="str">
        <f t="shared" si="16"/>
        <v>Senior-Citizen</v>
      </c>
      <c r="W517" s="23" t="str">
        <f t="shared" si="17"/>
        <v>Follow-Up-required</v>
      </c>
      <c r="X517" s="24" t="str" cm="1">
        <f t="array" ref="X517">_xlfn.IFS(P517&lt;5000,"Low",P517&lt;=20000,"Medium",P517&gt;20000,"High")</f>
        <v>Low</v>
      </c>
    </row>
    <row r="518" spans="1:24" x14ac:dyDescent="0.35">
      <c r="A518" s="28" t="s">
        <v>731</v>
      </c>
      <c r="B518" s="17" t="s">
        <v>1076</v>
      </c>
      <c r="C518" s="22" t="s">
        <v>14854</v>
      </c>
      <c r="D518" s="17" t="s">
        <v>1172</v>
      </c>
      <c r="E518" s="17" t="s">
        <v>10961</v>
      </c>
      <c r="F518" s="17" t="s">
        <v>6896</v>
      </c>
      <c r="G518" s="17" t="s">
        <v>6990</v>
      </c>
      <c r="H518" s="17" t="s">
        <v>6994</v>
      </c>
      <c r="I518" s="17" t="s">
        <v>7003</v>
      </c>
      <c r="J518" s="17" t="s">
        <v>13963</v>
      </c>
      <c r="K518" s="17" t="s">
        <v>14618</v>
      </c>
      <c r="L518" s="17" t="s">
        <v>8340</v>
      </c>
      <c r="M518" s="17" t="s">
        <v>8349</v>
      </c>
      <c r="N518" s="17" t="s">
        <v>8353</v>
      </c>
      <c r="O518" s="17" t="s">
        <v>8359</v>
      </c>
      <c r="P518" s="18">
        <v>0</v>
      </c>
      <c r="Q518" s="17" t="s">
        <v>8363</v>
      </c>
      <c r="R518" s="17" t="s">
        <v>7391</v>
      </c>
      <c r="S518" s="22" t="s">
        <v>8370</v>
      </c>
      <c r="T518" s="17" t="s">
        <v>14843</v>
      </c>
      <c r="U518" s="19" t="str">
        <f>IF(Cleaned_Data!P518&gt;20000,"High-Bill","Normal-Bill")</f>
        <v>Normal-Bill</v>
      </c>
      <c r="V518" s="19" t="str">
        <f t="shared" si="16"/>
        <v>Senior-Citizen</v>
      </c>
      <c r="W518" s="19" t="str">
        <f t="shared" si="17"/>
        <v>Follow-Up-required</v>
      </c>
      <c r="X518" s="20" t="str" cm="1">
        <f t="array" ref="X518">_xlfn.IFS(P518&lt;5000,"Low",P518&lt;=20000,"Medium",P518&gt;20000,"High")</f>
        <v>Low</v>
      </c>
    </row>
    <row r="519" spans="1:24" x14ac:dyDescent="0.35">
      <c r="A519" s="29" t="s">
        <v>404</v>
      </c>
      <c r="B519" s="21" t="s">
        <v>1142</v>
      </c>
      <c r="C519" s="22" t="s">
        <v>14854</v>
      </c>
      <c r="D519" s="21" t="s">
        <v>1174</v>
      </c>
      <c r="E519" s="21" t="s">
        <v>8896</v>
      </c>
      <c r="F519" s="21" t="s">
        <v>6886</v>
      </c>
      <c r="G519" s="21" t="s">
        <v>6989</v>
      </c>
      <c r="H519" s="21" t="s">
        <v>6998</v>
      </c>
      <c r="I519" s="21" t="s">
        <v>7005</v>
      </c>
      <c r="J519" s="21" t="s">
        <v>14029</v>
      </c>
      <c r="K519" s="21" t="s">
        <v>14361</v>
      </c>
      <c r="L519" s="21" t="s">
        <v>8343</v>
      </c>
      <c r="M519" s="21" t="s">
        <v>8348</v>
      </c>
      <c r="N519" s="21" t="s">
        <v>8351</v>
      </c>
      <c r="O519" s="21" t="s">
        <v>14841</v>
      </c>
      <c r="P519" s="26">
        <v>20848</v>
      </c>
      <c r="Q519" s="21" t="s">
        <v>8363</v>
      </c>
      <c r="R519" s="21" t="s">
        <v>13910</v>
      </c>
      <c r="S519" s="21">
        <v>3</v>
      </c>
      <c r="T519" s="21" t="s">
        <v>14843</v>
      </c>
      <c r="U519" s="23" t="str">
        <f>IF(Cleaned_Data!P519&gt;20000,"High-Bill","Normal-Bill")</f>
        <v>High-Bill</v>
      </c>
      <c r="V519" s="23" t="str">
        <f t="shared" si="16"/>
        <v>Senior-Citizen</v>
      </c>
      <c r="W519" s="23" t="str">
        <f t="shared" si="17"/>
        <v>Follow-Up-required</v>
      </c>
      <c r="X519" s="24" t="str" cm="1">
        <f t="array" ref="X519">_xlfn.IFS(P519&lt;5000,"Low",P519&lt;=20000,"Medium",P519&gt;20000,"High")</f>
        <v>High</v>
      </c>
    </row>
    <row r="520" spans="1:24" x14ac:dyDescent="0.35">
      <c r="A520" s="28" t="s">
        <v>404</v>
      </c>
      <c r="B520" s="17" t="s">
        <v>1051</v>
      </c>
      <c r="C520" s="22" t="s">
        <v>14854</v>
      </c>
      <c r="D520" s="22" t="s">
        <v>14847</v>
      </c>
      <c r="E520" s="17" t="s">
        <v>10216</v>
      </c>
      <c r="F520" s="17" t="s">
        <v>6835</v>
      </c>
      <c r="G520" s="17" t="s">
        <v>6989</v>
      </c>
      <c r="H520" s="17" t="s">
        <v>6999</v>
      </c>
      <c r="I520" s="17" t="s">
        <v>7002</v>
      </c>
      <c r="J520" s="17" t="s">
        <v>7358</v>
      </c>
      <c r="K520" s="17" t="s">
        <v>14210</v>
      </c>
      <c r="L520" s="17" t="s">
        <v>8345</v>
      </c>
      <c r="M520" s="17" t="s">
        <v>8348</v>
      </c>
      <c r="N520" s="17" t="s">
        <v>8353</v>
      </c>
      <c r="O520" s="17" t="s">
        <v>8359</v>
      </c>
      <c r="P520" s="18">
        <v>0</v>
      </c>
      <c r="Q520" s="17" t="s">
        <v>8362</v>
      </c>
      <c r="R520" s="22" t="s">
        <v>8370</v>
      </c>
      <c r="S520" s="17">
        <v>3</v>
      </c>
      <c r="T520" s="17" t="s">
        <v>14844</v>
      </c>
      <c r="U520" s="19" t="str">
        <f>IF(Cleaned_Data!P520&gt;20000,"High-Bill","Normal-Bill")</f>
        <v>Normal-Bill</v>
      </c>
      <c r="V520" s="19" t="str">
        <f t="shared" si="16"/>
        <v>Senior-Citizen</v>
      </c>
      <c r="W520" s="19" t="str">
        <f t="shared" si="17"/>
        <v>Not-Required</v>
      </c>
      <c r="X520" s="20" t="str" cm="1">
        <f t="array" ref="X520">_xlfn.IFS(P520&lt;5000,"Low",P520&lt;=20000,"Medium",P520&gt;20000,"High")</f>
        <v>Low</v>
      </c>
    </row>
    <row r="521" spans="1:24" x14ac:dyDescent="0.35">
      <c r="A521" s="29" t="s">
        <v>404</v>
      </c>
      <c r="B521" s="21" t="s">
        <v>1038</v>
      </c>
      <c r="C521" s="21">
        <v>41</v>
      </c>
      <c r="D521" s="22" t="s">
        <v>14847</v>
      </c>
      <c r="E521" s="21" t="s">
        <v>11042</v>
      </c>
      <c r="F521" s="22" t="s">
        <v>8371</v>
      </c>
      <c r="G521" s="21" t="s">
        <v>6989</v>
      </c>
      <c r="H521" s="21" t="s">
        <v>6999</v>
      </c>
      <c r="I521" s="21" t="s">
        <v>7003</v>
      </c>
      <c r="J521" s="22" t="s">
        <v>8371</v>
      </c>
      <c r="K521" s="21" t="s">
        <v>14392</v>
      </c>
      <c r="L521" s="21" t="s">
        <v>8340</v>
      </c>
      <c r="M521" s="21" t="s">
        <v>8346</v>
      </c>
      <c r="N521" s="21" t="s">
        <v>8353</v>
      </c>
      <c r="O521" s="21" t="s">
        <v>8355</v>
      </c>
      <c r="P521" s="18">
        <v>0</v>
      </c>
      <c r="Q521" s="21" t="s">
        <v>8362</v>
      </c>
      <c r="R521" s="22" t="s">
        <v>8370</v>
      </c>
      <c r="S521" s="21">
        <v>4</v>
      </c>
      <c r="T521" s="21" t="s">
        <v>14843</v>
      </c>
      <c r="U521" s="23" t="str">
        <f>IF(Cleaned_Data!P521&gt;20000,"High-Bill","Normal-Bill")</f>
        <v>Normal-Bill</v>
      </c>
      <c r="V521" s="23" t="str">
        <f t="shared" si="16"/>
        <v>Not-Senior-Citizen</v>
      </c>
      <c r="W521" s="23" t="str">
        <f t="shared" si="17"/>
        <v>Not-Required</v>
      </c>
      <c r="X521" s="24" t="str" cm="1">
        <f t="array" ref="X521">_xlfn.IFS(P521&lt;5000,"Low",P521&lt;=20000,"Medium",P521&gt;20000,"High")</f>
        <v>Low</v>
      </c>
    </row>
    <row r="522" spans="1:24" x14ac:dyDescent="0.35">
      <c r="A522" s="28" t="s">
        <v>404</v>
      </c>
      <c r="B522" s="17" t="s">
        <v>1133</v>
      </c>
      <c r="C522" s="17">
        <v>56</v>
      </c>
      <c r="D522" s="17" t="s">
        <v>1174</v>
      </c>
      <c r="E522" s="17" t="s">
        <v>11900</v>
      </c>
      <c r="F522" s="17" t="s">
        <v>6795</v>
      </c>
      <c r="G522" s="17" t="s">
        <v>6984</v>
      </c>
      <c r="H522" s="17" t="s">
        <v>6999</v>
      </c>
      <c r="I522" s="17" t="s">
        <v>7006</v>
      </c>
      <c r="J522" s="22" t="s">
        <v>8371</v>
      </c>
      <c r="K522" s="17" t="s">
        <v>14327</v>
      </c>
      <c r="L522" s="17" t="s">
        <v>8343</v>
      </c>
      <c r="M522" s="17" t="s">
        <v>8349</v>
      </c>
      <c r="N522" s="17" t="s">
        <v>8354</v>
      </c>
      <c r="O522" s="17" t="s">
        <v>8355</v>
      </c>
      <c r="P522" s="18">
        <v>0</v>
      </c>
      <c r="Q522" s="22" t="s">
        <v>8370</v>
      </c>
      <c r="R522" s="17" t="s">
        <v>13938</v>
      </c>
      <c r="S522" s="17">
        <v>5</v>
      </c>
      <c r="T522" s="17" t="s">
        <v>14844</v>
      </c>
      <c r="U522" s="19" t="str">
        <f>IF(Cleaned_Data!P522&gt;20000,"High-Bill","Normal-Bill")</f>
        <v>Normal-Bill</v>
      </c>
      <c r="V522" s="19" t="str">
        <f t="shared" si="16"/>
        <v>Not-Senior-Citizen</v>
      </c>
      <c r="W522" s="19" t="str">
        <f t="shared" si="17"/>
        <v>Follow-Up-required</v>
      </c>
      <c r="X522" s="20" t="str" cm="1">
        <f t="array" ref="X522">_xlfn.IFS(P522&lt;5000,"Low",P522&lt;=20000,"Medium",P522&gt;20000,"High")</f>
        <v>Low</v>
      </c>
    </row>
    <row r="523" spans="1:24" x14ac:dyDescent="0.35">
      <c r="A523" s="29" t="s">
        <v>361</v>
      </c>
      <c r="B523" s="21" t="s">
        <v>1130</v>
      </c>
      <c r="C523" s="21">
        <v>79</v>
      </c>
      <c r="D523" s="21" t="s">
        <v>1172</v>
      </c>
      <c r="E523" s="21" t="s">
        <v>8821</v>
      </c>
      <c r="F523" s="21" t="s">
        <v>6807</v>
      </c>
      <c r="G523" s="21" t="s">
        <v>6984</v>
      </c>
      <c r="H523" s="21" t="s">
        <v>6994</v>
      </c>
      <c r="I523" s="21" t="s">
        <v>7004</v>
      </c>
      <c r="J523" s="21" t="s">
        <v>13938</v>
      </c>
      <c r="K523" s="21" t="s">
        <v>14483</v>
      </c>
      <c r="L523" s="21" t="s">
        <v>8344</v>
      </c>
      <c r="M523" s="21" t="s">
        <v>8349</v>
      </c>
      <c r="N523" s="21" t="s">
        <v>8351</v>
      </c>
      <c r="O523" s="21" t="s">
        <v>8358</v>
      </c>
      <c r="P523" s="18">
        <v>0</v>
      </c>
      <c r="Q523" s="21" t="s">
        <v>8363</v>
      </c>
      <c r="R523" s="21" t="s">
        <v>14068</v>
      </c>
      <c r="S523" s="21">
        <v>3</v>
      </c>
      <c r="T523" s="21" t="s">
        <v>14844</v>
      </c>
      <c r="U523" s="23" t="str">
        <f>IF(Cleaned_Data!P523&gt;20000,"High-Bill","Normal-Bill")</f>
        <v>Normal-Bill</v>
      </c>
      <c r="V523" s="23" t="str">
        <f t="shared" si="16"/>
        <v>Senior-Citizen</v>
      </c>
      <c r="W523" s="23" t="str">
        <f t="shared" si="17"/>
        <v>Follow-Up-required</v>
      </c>
      <c r="X523" s="24" t="str" cm="1">
        <f t="array" ref="X523">_xlfn.IFS(P523&lt;5000,"Low",P523&lt;=20000,"Medium",P523&gt;20000,"High")</f>
        <v>Low</v>
      </c>
    </row>
    <row r="524" spans="1:24" x14ac:dyDescent="0.35">
      <c r="A524" s="28" t="s">
        <v>361</v>
      </c>
      <c r="B524" s="17" t="s">
        <v>1052</v>
      </c>
      <c r="C524" s="17">
        <v>5</v>
      </c>
      <c r="D524" s="22" t="s">
        <v>14847</v>
      </c>
      <c r="E524" s="17" t="s">
        <v>9480</v>
      </c>
      <c r="F524" s="17" t="s">
        <v>6830</v>
      </c>
      <c r="G524" s="17" t="s">
        <v>6991</v>
      </c>
      <c r="H524" s="17" t="s">
        <v>6997</v>
      </c>
      <c r="I524" s="17" t="s">
        <v>7007</v>
      </c>
      <c r="J524" s="22" t="s">
        <v>8371</v>
      </c>
      <c r="K524" s="17" t="s">
        <v>14369</v>
      </c>
      <c r="L524" s="17" t="s">
        <v>8345</v>
      </c>
      <c r="M524" s="17" t="s">
        <v>8346</v>
      </c>
      <c r="N524" s="17" t="s">
        <v>8352</v>
      </c>
      <c r="O524" s="17" t="s">
        <v>14841</v>
      </c>
      <c r="P524" s="18">
        <v>0</v>
      </c>
      <c r="Q524" s="17" t="s">
        <v>8362</v>
      </c>
      <c r="R524" s="22" t="s">
        <v>8370</v>
      </c>
      <c r="S524" s="17">
        <v>1</v>
      </c>
      <c r="T524" s="17" t="s">
        <v>14845</v>
      </c>
      <c r="U524" s="19" t="str">
        <f>IF(Cleaned_Data!P524&gt;20000,"High-Bill","Normal-Bill")</f>
        <v>Normal-Bill</v>
      </c>
      <c r="V524" s="19" t="str">
        <f t="shared" si="16"/>
        <v>Not-Senior-Citizen</v>
      </c>
      <c r="W524" s="19" t="str">
        <f t="shared" si="17"/>
        <v>Not-Required</v>
      </c>
      <c r="X524" s="20" t="str" cm="1">
        <f t="array" ref="X524">_xlfn.IFS(P524&lt;5000,"Low",P524&lt;=20000,"Medium",P524&gt;20000,"High")</f>
        <v>Low</v>
      </c>
    </row>
    <row r="525" spans="1:24" x14ac:dyDescent="0.35">
      <c r="A525" s="29" t="s">
        <v>361</v>
      </c>
      <c r="B525" s="21" t="s">
        <v>1126</v>
      </c>
      <c r="C525" s="21">
        <v>27</v>
      </c>
      <c r="D525" s="22" t="s">
        <v>14847</v>
      </c>
      <c r="E525" s="21" t="s">
        <v>10126</v>
      </c>
      <c r="F525" s="21" t="s">
        <v>6774</v>
      </c>
      <c r="G525" s="21" t="s">
        <v>6988</v>
      </c>
      <c r="H525" s="21" t="s">
        <v>6996</v>
      </c>
      <c r="I525" s="21" t="s">
        <v>7005</v>
      </c>
      <c r="J525" s="21" t="s">
        <v>13959</v>
      </c>
      <c r="K525" s="21" t="s">
        <v>14585</v>
      </c>
      <c r="L525" s="21" t="s">
        <v>8344</v>
      </c>
      <c r="M525" s="21" t="s">
        <v>8347</v>
      </c>
      <c r="N525" s="21" t="s">
        <v>8354</v>
      </c>
      <c r="O525" s="21" t="s">
        <v>14841</v>
      </c>
      <c r="P525" s="26">
        <v>23189</v>
      </c>
      <c r="Q525" s="22" t="s">
        <v>8370</v>
      </c>
      <c r="R525" s="22" t="s">
        <v>8370</v>
      </c>
      <c r="S525" s="22" t="s">
        <v>8370</v>
      </c>
      <c r="T525" s="21" t="s">
        <v>14844</v>
      </c>
      <c r="U525" s="23" t="str">
        <f>IF(Cleaned_Data!P525&gt;20000,"High-Bill","Normal-Bill")</f>
        <v>High-Bill</v>
      </c>
      <c r="V525" s="23" t="str">
        <f t="shared" si="16"/>
        <v>Not-Senior-Citizen</v>
      </c>
      <c r="W525" s="23" t="str">
        <f t="shared" si="17"/>
        <v>Not-Required</v>
      </c>
      <c r="X525" s="24" t="str" cm="1">
        <f t="array" ref="X525">_xlfn.IFS(P525&lt;5000,"Low",P525&lt;=20000,"Medium",P525&gt;20000,"High")</f>
        <v>High</v>
      </c>
    </row>
    <row r="526" spans="1:24" x14ac:dyDescent="0.35">
      <c r="A526" s="28" t="s">
        <v>361</v>
      </c>
      <c r="B526" s="17" t="s">
        <v>1098</v>
      </c>
      <c r="C526" s="22" t="s">
        <v>14854</v>
      </c>
      <c r="D526" s="17" t="s">
        <v>1172</v>
      </c>
      <c r="E526" s="17" t="s">
        <v>10413</v>
      </c>
      <c r="F526" s="17" t="s">
        <v>6745</v>
      </c>
      <c r="G526" s="17" t="s">
        <v>6992</v>
      </c>
      <c r="H526" s="17" t="s">
        <v>6994</v>
      </c>
      <c r="I526" s="17" t="s">
        <v>7006</v>
      </c>
      <c r="J526" s="17" t="s">
        <v>7535</v>
      </c>
      <c r="K526" s="17" t="s">
        <v>14329</v>
      </c>
      <c r="L526" s="17" t="s">
        <v>8343</v>
      </c>
      <c r="M526" s="17" t="s">
        <v>8346</v>
      </c>
      <c r="N526" s="17" t="s">
        <v>8354</v>
      </c>
      <c r="O526" s="17" t="s">
        <v>14841</v>
      </c>
      <c r="P526" s="25">
        <v>8276</v>
      </c>
      <c r="Q526" s="17" t="s">
        <v>8362</v>
      </c>
      <c r="R526" s="17" t="s">
        <v>13942</v>
      </c>
      <c r="S526" s="22" t="s">
        <v>8370</v>
      </c>
      <c r="T526" s="17" t="s">
        <v>14843</v>
      </c>
      <c r="U526" s="19" t="str">
        <f>IF(Cleaned_Data!P526&gt;20000,"High-Bill","Normal-Bill")</f>
        <v>Normal-Bill</v>
      </c>
      <c r="V526" s="19" t="str">
        <f t="shared" si="16"/>
        <v>Senior-Citizen</v>
      </c>
      <c r="W526" s="19" t="str">
        <f t="shared" si="17"/>
        <v>Follow-Up-required</v>
      </c>
      <c r="X526" s="20" t="str" cm="1">
        <f t="array" ref="X526">_xlfn.IFS(P526&lt;5000,"Low",P526&lt;=20000,"Medium",P526&gt;20000,"High")</f>
        <v>Medium</v>
      </c>
    </row>
    <row r="527" spans="1:24" x14ac:dyDescent="0.35">
      <c r="A527" s="29" t="s">
        <v>361</v>
      </c>
      <c r="B527" s="21" t="s">
        <v>1092</v>
      </c>
      <c r="C527" s="21">
        <v>73</v>
      </c>
      <c r="D527" s="21" t="s">
        <v>1174</v>
      </c>
      <c r="E527" s="21" t="s">
        <v>11066</v>
      </c>
      <c r="F527" s="21" t="s">
        <v>6738</v>
      </c>
      <c r="G527" s="21" t="s">
        <v>6993</v>
      </c>
      <c r="H527" s="21" t="s">
        <v>7000</v>
      </c>
      <c r="I527" s="21" t="s">
        <v>7004</v>
      </c>
      <c r="J527" s="21" t="s">
        <v>14066</v>
      </c>
      <c r="K527" s="21" t="s">
        <v>14597</v>
      </c>
      <c r="L527" s="21" t="s">
        <v>8340</v>
      </c>
      <c r="M527" s="21" t="s">
        <v>8350</v>
      </c>
      <c r="N527" s="21" t="s">
        <v>8354</v>
      </c>
      <c r="O527" s="21" t="s">
        <v>14842</v>
      </c>
      <c r="P527" s="26">
        <v>23876</v>
      </c>
      <c r="Q527" s="21" t="s">
        <v>8364</v>
      </c>
      <c r="R527" s="21" t="s">
        <v>14093</v>
      </c>
      <c r="S527" s="22" t="s">
        <v>8370</v>
      </c>
      <c r="T527" s="22" t="s">
        <v>8370</v>
      </c>
      <c r="U527" s="23" t="str">
        <f>IF(Cleaned_Data!P527&gt;20000,"High-Bill","Normal-Bill")</f>
        <v>High-Bill</v>
      </c>
      <c r="V527" s="23" t="str">
        <f t="shared" si="16"/>
        <v>Senior-Citizen</v>
      </c>
      <c r="W527" s="23" t="str">
        <f t="shared" si="17"/>
        <v>Follow-Up-required</v>
      </c>
      <c r="X527" s="24" t="str" cm="1">
        <f t="array" ref="X527">_xlfn.IFS(P527&lt;5000,"Low",P527&lt;=20000,"Medium",P527&gt;20000,"High")</f>
        <v>High</v>
      </c>
    </row>
    <row r="528" spans="1:24" x14ac:dyDescent="0.35">
      <c r="A528" s="28" t="s">
        <v>361</v>
      </c>
      <c r="B528" s="17" t="s">
        <v>1025</v>
      </c>
      <c r="C528" s="22" t="s">
        <v>14854</v>
      </c>
      <c r="D528" s="17" t="s">
        <v>1172</v>
      </c>
      <c r="E528" s="17" t="s">
        <v>11397</v>
      </c>
      <c r="F528" s="17" t="s">
        <v>6682</v>
      </c>
      <c r="G528" s="17" t="s">
        <v>6990</v>
      </c>
      <c r="H528" s="17" t="s">
        <v>6998</v>
      </c>
      <c r="I528" s="17" t="s">
        <v>7006</v>
      </c>
      <c r="J528" s="22" t="s">
        <v>8371</v>
      </c>
      <c r="K528" s="17" t="s">
        <v>14411</v>
      </c>
      <c r="L528" s="17" t="s">
        <v>8345</v>
      </c>
      <c r="M528" s="17" t="s">
        <v>8346</v>
      </c>
      <c r="N528" s="17" t="s">
        <v>8354</v>
      </c>
      <c r="O528" s="17" t="s">
        <v>8355</v>
      </c>
      <c r="P528" s="18">
        <v>0</v>
      </c>
      <c r="Q528" s="17" t="s">
        <v>8363</v>
      </c>
      <c r="R528" s="17" t="s">
        <v>13923</v>
      </c>
      <c r="S528" s="17">
        <v>4</v>
      </c>
      <c r="T528" s="17" t="s">
        <v>14843</v>
      </c>
      <c r="U528" s="19" t="str">
        <f>IF(Cleaned_Data!P528&gt;20000,"High-Bill","Normal-Bill")</f>
        <v>Normal-Bill</v>
      </c>
      <c r="V528" s="19" t="str">
        <f t="shared" si="16"/>
        <v>Senior-Citizen</v>
      </c>
      <c r="W528" s="19" t="str">
        <f t="shared" si="17"/>
        <v>Follow-Up-required</v>
      </c>
      <c r="X528" s="20" t="str" cm="1">
        <f t="array" ref="X528">_xlfn.IFS(P528&lt;5000,"Low",P528&lt;=20000,"Medium",P528&gt;20000,"High")</f>
        <v>Low</v>
      </c>
    </row>
    <row r="529" spans="1:24" x14ac:dyDescent="0.35">
      <c r="A529" s="29" t="s">
        <v>361</v>
      </c>
      <c r="B529" s="21" t="s">
        <v>1124</v>
      </c>
      <c r="C529" s="22" t="s">
        <v>14854</v>
      </c>
      <c r="D529" s="21" t="s">
        <v>1172</v>
      </c>
      <c r="E529" s="21" t="s">
        <v>11436</v>
      </c>
      <c r="F529" s="21" t="s">
        <v>6791</v>
      </c>
      <c r="G529" s="21" t="s">
        <v>6988</v>
      </c>
      <c r="H529" s="21" t="s">
        <v>7000</v>
      </c>
      <c r="I529" s="21" t="s">
        <v>7004</v>
      </c>
      <c r="J529" s="21" t="s">
        <v>7535</v>
      </c>
      <c r="K529" s="21" t="s">
        <v>14261</v>
      </c>
      <c r="L529" s="21" t="s">
        <v>8342</v>
      </c>
      <c r="M529" s="21" t="s">
        <v>8350</v>
      </c>
      <c r="N529" s="21" t="s">
        <v>8354</v>
      </c>
      <c r="O529" s="21" t="s">
        <v>8358</v>
      </c>
      <c r="P529" s="26">
        <v>2174</v>
      </c>
      <c r="Q529" s="21" t="s">
        <v>8363</v>
      </c>
      <c r="R529" s="22" t="s">
        <v>8370</v>
      </c>
      <c r="S529" s="21">
        <v>5</v>
      </c>
      <c r="T529" s="21" t="s">
        <v>14844</v>
      </c>
      <c r="U529" s="23" t="str">
        <f>IF(Cleaned_Data!P529&gt;20000,"High-Bill","Normal-Bill")</f>
        <v>Normal-Bill</v>
      </c>
      <c r="V529" s="23" t="str">
        <f t="shared" si="16"/>
        <v>Senior-Citizen</v>
      </c>
      <c r="W529" s="23" t="str">
        <f t="shared" si="17"/>
        <v>Not-Required</v>
      </c>
      <c r="X529" s="24" t="str" cm="1">
        <f t="array" ref="X529">_xlfn.IFS(P529&lt;5000,"Low",P529&lt;=20000,"Medium",P529&gt;20000,"High")</f>
        <v>Low</v>
      </c>
    </row>
    <row r="530" spans="1:24" x14ac:dyDescent="0.35">
      <c r="A530" s="28" t="s">
        <v>361</v>
      </c>
      <c r="B530" s="17" t="s">
        <v>1020</v>
      </c>
      <c r="C530" s="22" t="s">
        <v>14854</v>
      </c>
      <c r="D530" s="22" t="s">
        <v>14847</v>
      </c>
      <c r="E530" s="17" t="s">
        <v>11462</v>
      </c>
      <c r="F530" s="17" t="s">
        <v>6788</v>
      </c>
      <c r="G530" s="17" t="s">
        <v>6990</v>
      </c>
      <c r="H530" s="17" t="s">
        <v>6995</v>
      </c>
      <c r="I530" s="17" t="s">
        <v>7005</v>
      </c>
      <c r="J530" s="22" t="s">
        <v>8371</v>
      </c>
      <c r="K530" s="17" t="s">
        <v>14604</v>
      </c>
      <c r="L530" s="17" t="s">
        <v>8345</v>
      </c>
      <c r="M530" s="17" t="s">
        <v>8349</v>
      </c>
      <c r="N530" s="17" t="s">
        <v>8352</v>
      </c>
      <c r="O530" s="17" t="s">
        <v>14842</v>
      </c>
      <c r="P530" s="25">
        <v>34618</v>
      </c>
      <c r="Q530" s="17" t="s">
        <v>8364</v>
      </c>
      <c r="R530" s="22" t="s">
        <v>8370</v>
      </c>
      <c r="S530" s="22" t="s">
        <v>8370</v>
      </c>
      <c r="T530" s="22" t="s">
        <v>8370</v>
      </c>
      <c r="U530" s="19" t="str">
        <f>IF(Cleaned_Data!P530&gt;20000,"High-Bill","Normal-Bill")</f>
        <v>High-Bill</v>
      </c>
      <c r="V530" s="19" t="str">
        <f t="shared" si="16"/>
        <v>Senior-Citizen</v>
      </c>
      <c r="W530" s="19" t="str">
        <f t="shared" si="17"/>
        <v>Not-Required</v>
      </c>
      <c r="X530" s="20" t="str" cm="1">
        <f t="array" ref="X530">_xlfn.IFS(P530&lt;5000,"Low",P530&lt;=20000,"Medium",P530&gt;20000,"High")</f>
        <v>High</v>
      </c>
    </row>
    <row r="531" spans="1:24" x14ac:dyDescent="0.35">
      <c r="A531" s="29" t="s">
        <v>361</v>
      </c>
      <c r="B531" s="21" t="s">
        <v>1139</v>
      </c>
      <c r="C531" s="22" t="s">
        <v>14854</v>
      </c>
      <c r="D531" s="22" t="s">
        <v>14847</v>
      </c>
      <c r="E531" s="21" t="s">
        <v>11713</v>
      </c>
      <c r="F531" s="21" t="s">
        <v>6808</v>
      </c>
      <c r="G531" s="21" t="s">
        <v>6992</v>
      </c>
      <c r="H531" s="21" t="s">
        <v>6996</v>
      </c>
      <c r="I531" s="21" t="s">
        <v>7007</v>
      </c>
      <c r="J531" s="22" t="s">
        <v>8371</v>
      </c>
      <c r="K531" s="21" t="s">
        <v>14190</v>
      </c>
      <c r="L531" s="21" t="s">
        <v>8344</v>
      </c>
      <c r="M531" s="21" t="s">
        <v>8347</v>
      </c>
      <c r="N531" s="21" t="s">
        <v>8354</v>
      </c>
      <c r="O531" s="21" t="s">
        <v>14841</v>
      </c>
      <c r="P531" s="26">
        <v>38738</v>
      </c>
      <c r="Q531" s="22" t="s">
        <v>8370</v>
      </c>
      <c r="R531" s="21" t="s">
        <v>7659</v>
      </c>
      <c r="S531" s="21">
        <v>1</v>
      </c>
      <c r="T531" s="22" t="s">
        <v>8370</v>
      </c>
      <c r="U531" s="23" t="str">
        <f>IF(Cleaned_Data!P531&gt;20000,"High-Bill","Normal-Bill")</f>
        <v>High-Bill</v>
      </c>
      <c r="V531" s="23" t="str">
        <f t="shared" si="16"/>
        <v>Senior-Citizen</v>
      </c>
      <c r="W531" s="23" t="str">
        <f t="shared" si="17"/>
        <v>Follow-Up-required</v>
      </c>
      <c r="X531" s="24" t="str" cm="1">
        <f t="array" ref="X531">_xlfn.IFS(P531&lt;5000,"Low",P531&lt;=20000,"Medium",P531&gt;20000,"High")</f>
        <v>High</v>
      </c>
    </row>
    <row r="532" spans="1:24" x14ac:dyDescent="0.35">
      <c r="A532" s="28" t="s">
        <v>361</v>
      </c>
      <c r="B532" s="17" t="s">
        <v>1101</v>
      </c>
      <c r="C532" s="17">
        <v>5</v>
      </c>
      <c r="D532" s="22" t="s">
        <v>14847</v>
      </c>
      <c r="E532" s="17" t="s">
        <v>13657</v>
      </c>
      <c r="F532" s="22" t="s">
        <v>8371</v>
      </c>
      <c r="G532" s="17" t="s">
        <v>6986</v>
      </c>
      <c r="H532" s="17" t="s">
        <v>6996</v>
      </c>
      <c r="I532" s="17" t="s">
        <v>7001</v>
      </c>
      <c r="J532" s="17" t="s">
        <v>13953</v>
      </c>
      <c r="K532" s="17" t="s">
        <v>14483</v>
      </c>
      <c r="L532" s="17" t="s">
        <v>8345</v>
      </c>
      <c r="M532" s="17" t="s">
        <v>8346</v>
      </c>
      <c r="N532" s="17" t="s">
        <v>8351</v>
      </c>
      <c r="O532" s="17" t="s">
        <v>8358</v>
      </c>
      <c r="P532" s="18">
        <v>0</v>
      </c>
      <c r="Q532" s="17" t="s">
        <v>8363</v>
      </c>
      <c r="R532" s="22" t="s">
        <v>8370</v>
      </c>
      <c r="S532" s="17">
        <v>4</v>
      </c>
      <c r="T532" s="17" t="s">
        <v>14844</v>
      </c>
      <c r="U532" s="19" t="str">
        <f>IF(Cleaned_Data!P532&gt;20000,"High-Bill","Normal-Bill")</f>
        <v>Normal-Bill</v>
      </c>
      <c r="V532" s="19" t="str">
        <f t="shared" si="16"/>
        <v>Not-Senior-Citizen</v>
      </c>
      <c r="W532" s="19" t="str">
        <f t="shared" si="17"/>
        <v>Not-Required</v>
      </c>
      <c r="X532" s="20" t="str" cm="1">
        <f t="array" ref="X532">_xlfn.IFS(P532&lt;5000,"Low",P532&lt;=20000,"Medium",P532&gt;20000,"High")</f>
        <v>Low</v>
      </c>
    </row>
    <row r="533" spans="1:24" x14ac:dyDescent="0.35">
      <c r="A533" s="29" t="s">
        <v>361</v>
      </c>
      <c r="B533" s="21" t="s">
        <v>1044</v>
      </c>
      <c r="C533" s="21">
        <v>74</v>
      </c>
      <c r="D533" s="21" t="s">
        <v>1174</v>
      </c>
      <c r="E533" s="21" t="s">
        <v>13806</v>
      </c>
      <c r="F533" s="22" t="s">
        <v>8371</v>
      </c>
      <c r="G533" s="21" t="s">
        <v>6987</v>
      </c>
      <c r="H533" s="21" t="s">
        <v>6998</v>
      </c>
      <c r="I533" s="21" t="s">
        <v>7004</v>
      </c>
      <c r="J533" s="22" t="s">
        <v>8371</v>
      </c>
      <c r="K533" s="21" t="s">
        <v>14447</v>
      </c>
      <c r="L533" s="21" t="s">
        <v>8345</v>
      </c>
      <c r="M533" s="21" t="s">
        <v>8349</v>
      </c>
      <c r="N533" s="21" t="s">
        <v>8353</v>
      </c>
      <c r="O533" s="21" t="s">
        <v>8355</v>
      </c>
      <c r="P533" s="26">
        <v>11565</v>
      </c>
      <c r="Q533" s="21" t="s">
        <v>8362</v>
      </c>
      <c r="R533" s="22" t="s">
        <v>8370</v>
      </c>
      <c r="S533" s="21">
        <v>3</v>
      </c>
      <c r="T533" s="21" t="s">
        <v>14844</v>
      </c>
      <c r="U533" s="23" t="str">
        <f>IF(Cleaned_Data!P533&gt;20000,"High-Bill","Normal-Bill")</f>
        <v>Normal-Bill</v>
      </c>
      <c r="V533" s="23" t="str">
        <f t="shared" si="16"/>
        <v>Senior-Citizen</v>
      </c>
      <c r="W533" s="23" t="str">
        <f t="shared" si="17"/>
        <v>Not-Required</v>
      </c>
      <c r="X533" s="24" t="str" cm="1">
        <f t="array" ref="X533">_xlfn.IFS(P533&lt;5000,"Low",P533&lt;=20000,"Medium",P533&gt;20000,"High")</f>
        <v>Medium</v>
      </c>
    </row>
    <row r="534" spans="1:24" x14ac:dyDescent="0.35">
      <c r="A534" s="28" t="s">
        <v>140</v>
      </c>
      <c r="B534" s="17" t="s">
        <v>1109</v>
      </c>
      <c r="C534" s="17">
        <v>39</v>
      </c>
      <c r="D534" s="17" t="s">
        <v>1172</v>
      </c>
      <c r="E534" s="17" t="s">
        <v>8529</v>
      </c>
      <c r="F534" s="22" t="s">
        <v>8371</v>
      </c>
      <c r="G534" s="17" t="s">
        <v>6988</v>
      </c>
      <c r="H534" s="17" t="s">
        <v>6994</v>
      </c>
      <c r="I534" s="17" t="s">
        <v>7004</v>
      </c>
      <c r="J534" s="17" t="s">
        <v>13970</v>
      </c>
      <c r="K534" s="17" t="s">
        <v>14199</v>
      </c>
      <c r="L534" s="17" t="s">
        <v>8345</v>
      </c>
      <c r="M534" s="17" t="s">
        <v>8349</v>
      </c>
      <c r="N534" s="17" t="s">
        <v>8352</v>
      </c>
      <c r="O534" s="17" t="s">
        <v>8358</v>
      </c>
      <c r="P534" s="18">
        <v>0</v>
      </c>
      <c r="Q534" s="22" t="s">
        <v>8370</v>
      </c>
      <c r="R534" s="17" t="s">
        <v>13968</v>
      </c>
      <c r="S534" s="17">
        <v>4</v>
      </c>
      <c r="T534" s="22" t="s">
        <v>8370</v>
      </c>
      <c r="U534" s="19" t="str">
        <f>IF(Cleaned_Data!P534&gt;20000,"High-Bill","Normal-Bill")</f>
        <v>Normal-Bill</v>
      </c>
      <c r="V534" s="19" t="str">
        <f t="shared" si="16"/>
        <v>Not-Senior-Citizen</v>
      </c>
      <c r="W534" s="19" t="str">
        <f t="shared" si="17"/>
        <v>Follow-Up-required</v>
      </c>
      <c r="X534" s="20" t="str" cm="1">
        <f t="array" ref="X534">_xlfn.IFS(P534&lt;5000,"Low",P534&lt;=20000,"Medium",P534&gt;20000,"High")</f>
        <v>Low</v>
      </c>
    </row>
    <row r="535" spans="1:24" x14ac:dyDescent="0.35">
      <c r="A535" s="29" t="s">
        <v>140</v>
      </c>
      <c r="B535" s="21" t="s">
        <v>1120</v>
      </c>
      <c r="C535" s="22" t="s">
        <v>14854</v>
      </c>
      <c r="D535" s="21" t="s">
        <v>1174</v>
      </c>
      <c r="E535" s="21" t="s">
        <v>9263</v>
      </c>
      <c r="F535" s="22" t="s">
        <v>8371</v>
      </c>
      <c r="G535" s="21" t="s">
        <v>6985</v>
      </c>
      <c r="H535" s="21" t="s">
        <v>6998</v>
      </c>
      <c r="I535" s="21" t="s">
        <v>7006</v>
      </c>
      <c r="J535" s="21" t="s">
        <v>14004</v>
      </c>
      <c r="K535" s="21" t="s">
        <v>14367</v>
      </c>
      <c r="L535" s="21" t="s">
        <v>8339</v>
      </c>
      <c r="M535" s="21" t="s">
        <v>8350</v>
      </c>
      <c r="N535" s="21" t="s">
        <v>8354</v>
      </c>
      <c r="O535" s="21" t="s">
        <v>14842</v>
      </c>
      <c r="P535" s="18">
        <v>0</v>
      </c>
      <c r="Q535" s="22" t="s">
        <v>8370</v>
      </c>
      <c r="R535" s="21" t="s">
        <v>14164</v>
      </c>
      <c r="S535" s="22" t="s">
        <v>8370</v>
      </c>
      <c r="T535" s="21" t="s">
        <v>14843</v>
      </c>
      <c r="U535" s="23" t="str">
        <f>IF(Cleaned_Data!P535&gt;20000,"High-Bill","Normal-Bill")</f>
        <v>Normal-Bill</v>
      </c>
      <c r="V535" s="23" t="str">
        <f t="shared" si="16"/>
        <v>Senior-Citizen</v>
      </c>
      <c r="W535" s="23" t="str">
        <f t="shared" si="17"/>
        <v>Follow-Up-required</v>
      </c>
      <c r="X535" s="24" t="str" cm="1">
        <f t="array" ref="X535">_xlfn.IFS(P535&lt;5000,"Low",P535&lt;=20000,"Medium",P535&gt;20000,"High")</f>
        <v>Low</v>
      </c>
    </row>
    <row r="536" spans="1:24" x14ac:dyDescent="0.35">
      <c r="A536" s="28" t="s">
        <v>140</v>
      </c>
      <c r="B536" s="17" t="s">
        <v>1162</v>
      </c>
      <c r="C536" s="17">
        <v>17</v>
      </c>
      <c r="D536" s="22" t="s">
        <v>14847</v>
      </c>
      <c r="E536" s="17" t="s">
        <v>9913</v>
      </c>
      <c r="F536" s="17" t="s">
        <v>6947</v>
      </c>
      <c r="G536" s="17" t="s">
        <v>6991</v>
      </c>
      <c r="H536" s="17" t="s">
        <v>7000</v>
      </c>
      <c r="I536" s="17" t="s">
        <v>7003</v>
      </c>
      <c r="J536" s="17" t="s">
        <v>7247</v>
      </c>
      <c r="K536" s="17" t="s">
        <v>14555</v>
      </c>
      <c r="L536" s="17" t="s">
        <v>8341</v>
      </c>
      <c r="M536" s="17" t="s">
        <v>8349</v>
      </c>
      <c r="N536" s="17" t="s">
        <v>8352</v>
      </c>
      <c r="O536" s="17" t="s">
        <v>14841</v>
      </c>
      <c r="P536" s="18">
        <v>0</v>
      </c>
      <c r="Q536" s="22" t="s">
        <v>8370</v>
      </c>
      <c r="R536" s="17" t="s">
        <v>13988</v>
      </c>
      <c r="S536" s="22" t="s">
        <v>8370</v>
      </c>
      <c r="T536" s="17" t="s">
        <v>14845</v>
      </c>
      <c r="U536" s="19" t="str">
        <f>IF(Cleaned_Data!P536&gt;20000,"High-Bill","Normal-Bill")</f>
        <v>Normal-Bill</v>
      </c>
      <c r="V536" s="19" t="str">
        <f t="shared" si="16"/>
        <v>Not-Senior-Citizen</v>
      </c>
      <c r="W536" s="19" t="str">
        <f t="shared" si="17"/>
        <v>Follow-Up-required</v>
      </c>
      <c r="X536" s="20" t="str" cm="1">
        <f t="array" ref="X536">_xlfn.IFS(P536&lt;5000,"Low",P536&lt;=20000,"Medium",P536&gt;20000,"High")</f>
        <v>Low</v>
      </c>
    </row>
    <row r="537" spans="1:24" x14ac:dyDescent="0.35">
      <c r="A537" s="29" t="s">
        <v>140</v>
      </c>
      <c r="B537" s="21" t="s">
        <v>1062</v>
      </c>
      <c r="C537" s="21">
        <v>70</v>
      </c>
      <c r="D537" s="22" t="s">
        <v>14847</v>
      </c>
      <c r="E537" s="21" t="s">
        <v>13028</v>
      </c>
      <c r="F537" s="21" t="s">
        <v>6779</v>
      </c>
      <c r="G537" s="21" t="s">
        <v>6988</v>
      </c>
      <c r="H537" s="21" t="s">
        <v>6994</v>
      </c>
      <c r="I537" s="21" t="s">
        <v>7003</v>
      </c>
      <c r="J537" s="21" t="s">
        <v>13919</v>
      </c>
      <c r="K537" s="21" t="s">
        <v>14483</v>
      </c>
      <c r="L537" s="21" t="s">
        <v>8341</v>
      </c>
      <c r="M537" s="21" t="s">
        <v>8346</v>
      </c>
      <c r="N537" s="21" t="s">
        <v>8353</v>
      </c>
      <c r="O537" s="21" t="s">
        <v>14841</v>
      </c>
      <c r="P537" s="18">
        <v>0</v>
      </c>
      <c r="Q537" s="21" t="s">
        <v>8362</v>
      </c>
      <c r="R537" s="22" t="s">
        <v>8370</v>
      </c>
      <c r="S537" s="21">
        <v>4</v>
      </c>
      <c r="T537" s="21" t="s">
        <v>14843</v>
      </c>
      <c r="U537" s="23" t="str">
        <f>IF(Cleaned_Data!P537&gt;20000,"High-Bill","Normal-Bill")</f>
        <v>Normal-Bill</v>
      </c>
      <c r="V537" s="23" t="str">
        <f t="shared" si="16"/>
        <v>Senior-Citizen</v>
      </c>
      <c r="W537" s="23" t="str">
        <f t="shared" si="17"/>
        <v>Not-Required</v>
      </c>
      <c r="X537" s="24" t="str" cm="1">
        <f t="array" ref="X537">_xlfn.IFS(P537&lt;5000,"Low",P537&lt;=20000,"Medium",P537&gt;20000,"High")</f>
        <v>Low</v>
      </c>
    </row>
    <row r="538" spans="1:24" x14ac:dyDescent="0.35">
      <c r="A538" s="28" t="s">
        <v>140</v>
      </c>
      <c r="B538" s="17" t="s">
        <v>1137</v>
      </c>
      <c r="C538" s="22" t="s">
        <v>14854</v>
      </c>
      <c r="D538" s="22" t="s">
        <v>14847</v>
      </c>
      <c r="E538" s="17" t="s">
        <v>13288</v>
      </c>
      <c r="F538" s="22" t="s">
        <v>8371</v>
      </c>
      <c r="G538" s="17" t="s">
        <v>6990</v>
      </c>
      <c r="H538" s="17" t="s">
        <v>6997</v>
      </c>
      <c r="I538" s="17" t="s">
        <v>7001</v>
      </c>
      <c r="J538" s="22" t="s">
        <v>8371</v>
      </c>
      <c r="K538" s="17" t="s">
        <v>14646</v>
      </c>
      <c r="L538" s="17" t="s">
        <v>8342</v>
      </c>
      <c r="M538" s="17" t="s">
        <v>8349</v>
      </c>
      <c r="N538" s="17" t="s">
        <v>8353</v>
      </c>
      <c r="O538" s="17" t="s">
        <v>14842</v>
      </c>
      <c r="P538" s="18">
        <v>0</v>
      </c>
      <c r="Q538" s="17" t="s">
        <v>8362</v>
      </c>
      <c r="R538" s="22" t="s">
        <v>8370</v>
      </c>
      <c r="S538" s="22" t="s">
        <v>8370</v>
      </c>
      <c r="T538" s="22" t="s">
        <v>8370</v>
      </c>
      <c r="U538" s="19" t="str">
        <f>IF(Cleaned_Data!P538&gt;20000,"High-Bill","Normal-Bill")</f>
        <v>Normal-Bill</v>
      </c>
      <c r="V538" s="19" t="str">
        <f t="shared" si="16"/>
        <v>Senior-Citizen</v>
      </c>
      <c r="W538" s="19" t="str">
        <f t="shared" si="17"/>
        <v>Not-Required</v>
      </c>
      <c r="X538" s="20" t="str" cm="1">
        <f t="array" ref="X538">_xlfn.IFS(P538&lt;5000,"Low",P538&lt;=20000,"Medium",P538&gt;20000,"High")</f>
        <v>Low</v>
      </c>
    </row>
    <row r="539" spans="1:24" x14ac:dyDescent="0.35">
      <c r="A539" s="29" t="s">
        <v>140</v>
      </c>
      <c r="B539" s="21" t="s">
        <v>1077</v>
      </c>
      <c r="C539" s="22" t="s">
        <v>14854</v>
      </c>
      <c r="D539" s="21" t="s">
        <v>1172</v>
      </c>
      <c r="E539" s="21" t="s">
        <v>13336</v>
      </c>
      <c r="F539" s="21" t="s">
        <v>6721</v>
      </c>
      <c r="G539" s="21" t="s">
        <v>6990</v>
      </c>
      <c r="H539" s="21" t="s">
        <v>6996</v>
      </c>
      <c r="I539" s="21" t="s">
        <v>7005</v>
      </c>
      <c r="J539" s="22" t="s">
        <v>8371</v>
      </c>
      <c r="K539" s="21" t="s">
        <v>14221</v>
      </c>
      <c r="L539" s="21" t="s">
        <v>8345</v>
      </c>
      <c r="M539" s="21" t="s">
        <v>8348</v>
      </c>
      <c r="N539" s="21" t="s">
        <v>8353</v>
      </c>
      <c r="O539" s="21" t="s">
        <v>14841</v>
      </c>
      <c r="P539" s="26">
        <v>6678</v>
      </c>
      <c r="Q539" s="21" t="s">
        <v>8363</v>
      </c>
      <c r="R539" s="22" t="s">
        <v>8370</v>
      </c>
      <c r="S539" s="21">
        <v>5</v>
      </c>
      <c r="T539" s="22" t="s">
        <v>8370</v>
      </c>
      <c r="U539" s="23" t="str">
        <f>IF(Cleaned_Data!P539&gt;20000,"High-Bill","Normal-Bill")</f>
        <v>Normal-Bill</v>
      </c>
      <c r="V539" s="23" t="str">
        <f t="shared" si="16"/>
        <v>Senior-Citizen</v>
      </c>
      <c r="W539" s="23" t="str">
        <f t="shared" si="17"/>
        <v>Not-Required</v>
      </c>
      <c r="X539" s="24" t="str" cm="1">
        <f t="array" ref="X539">_xlfn.IFS(P539&lt;5000,"Low",P539&lt;=20000,"Medium",P539&gt;20000,"High")</f>
        <v>Medium</v>
      </c>
    </row>
    <row r="540" spans="1:24" x14ac:dyDescent="0.35">
      <c r="A540" s="28" t="s">
        <v>140</v>
      </c>
      <c r="B540" s="17" t="s">
        <v>1028</v>
      </c>
      <c r="C540" s="22" t="s">
        <v>14854</v>
      </c>
      <c r="D540" s="17" t="s">
        <v>1174</v>
      </c>
      <c r="E540" s="17" t="s">
        <v>13853</v>
      </c>
      <c r="F540" s="17" t="s">
        <v>6693</v>
      </c>
      <c r="G540" s="17" t="s">
        <v>6984</v>
      </c>
      <c r="H540" s="17" t="s">
        <v>6999</v>
      </c>
      <c r="I540" s="17" t="s">
        <v>7007</v>
      </c>
      <c r="J540" s="17" t="s">
        <v>14130</v>
      </c>
      <c r="K540" s="17" t="s">
        <v>14326</v>
      </c>
      <c r="L540" s="17" t="s">
        <v>8341</v>
      </c>
      <c r="M540" s="17" t="s">
        <v>8350</v>
      </c>
      <c r="N540" s="17" t="s">
        <v>8351</v>
      </c>
      <c r="O540" s="17" t="s">
        <v>14842</v>
      </c>
      <c r="P540" s="18">
        <v>0</v>
      </c>
      <c r="Q540" s="17" t="s">
        <v>8362</v>
      </c>
      <c r="R540" s="22" t="s">
        <v>8370</v>
      </c>
      <c r="S540" s="17">
        <v>3</v>
      </c>
      <c r="T540" s="17" t="s">
        <v>14844</v>
      </c>
      <c r="U540" s="19" t="str">
        <f>IF(Cleaned_Data!P540&gt;20000,"High-Bill","Normal-Bill")</f>
        <v>Normal-Bill</v>
      </c>
      <c r="V540" s="19" t="str">
        <f t="shared" si="16"/>
        <v>Senior-Citizen</v>
      </c>
      <c r="W540" s="19" t="str">
        <f t="shared" si="17"/>
        <v>Not-Required</v>
      </c>
      <c r="X540" s="20" t="str" cm="1">
        <f t="array" ref="X540">_xlfn.IFS(P540&lt;5000,"Low",P540&lt;=20000,"Medium",P540&gt;20000,"High")</f>
        <v>Low</v>
      </c>
    </row>
    <row r="541" spans="1:24" x14ac:dyDescent="0.35">
      <c r="A541" s="29" t="s">
        <v>582</v>
      </c>
      <c r="B541" s="21" t="s">
        <v>1044</v>
      </c>
      <c r="C541" s="22" t="s">
        <v>14854</v>
      </c>
      <c r="D541" s="21" t="s">
        <v>1172</v>
      </c>
      <c r="E541" s="21" t="s">
        <v>9200</v>
      </c>
      <c r="F541" s="22" t="s">
        <v>8371</v>
      </c>
      <c r="G541" s="21" t="s">
        <v>6990</v>
      </c>
      <c r="H541" s="21" t="s">
        <v>6998</v>
      </c>
      <c r="I541" s="21" t="s">
        <v>7001</v>
      </c>
      <c r="J541" s="21" t="s">
        <v>14111</v>
      </c>
      <c r="K541" s="21" t="s">
        <v>14282</v>
      </c>
      <c r="L541" s="21" t="s">
        <v>8341</v>
      </c>
      <c r="M541" s="21" t="s">
        <v>8350</v>
      </c>
      <c r="N541" s="21" t="s">
        <v>8351</v>
      </c>
      <c r="O541" s="21" t="s">
        <v>8358</v>
      </c>
      <c r="P541" s="18">
        <v>0</v>
      </c>
      <c r="Q541" s="22" t="s">
        <v>8370</v>
      </c>
      <c r="R541" s="21" t="s">
        <v>13987</v>
      </c>
      <c r="S541" s="21">
        <v>5</v>
      </c>
      <c r="T541" s="21" t="s">
        <v>14843</v>
      </c>
      <c r="U541" s="23" t="str">
        <f>IF(Cleaned_Data!P541&gt;20000,"High-Bill","Normal-Bill")</f>
        <v>Normal-Bill</v>
      </c>
      <c r="V541" s="23" t="str">
        <f t="shared" si="16"/>
        <v>Senior-Citizen</v>
      </c>
      <c r="W541" s="23" t="str">
        <f t="shared" si="17"/>
        <v>Follow-Up-required</v>
      </c>
      <c r="X541" s="24" t="str" cm="1">
        <f t="array" ref="X541">_xlfn.IFS(P541&lt;5000,"Low",P541&lt;=20000,"Medium",P541&gt;20000,"High")</f>
        <v>Low</v>
      </c>
    </row>
    <row r="542" spans="1:24" x14ac:dyDescent="0.35">
      <c r="A542" s="28" t="s">
        <v>582</v>
      </c>
      <c r="B542" s="17" t="s">
        <v>1115</v>
      </c>
      <c r="C542" s="17">
        <v>88</v>
      </c>
      <c r="D542" s="17" t="s">
        <v>1172</v>
      </c>
      <c r="E542" s="17" t="s">
        <v>10321</v>
      </c>
      <c r="F542" s="17" t="s">
        <v>6977</v>
      </c>
      <c r="G542" s="17" t="s">
        <v>6984</v>
      </c>
      <c r="H542" s="17" t="s">
        <v>6994</v>
      </c>
      <c r="I542" s="17" t="s">
        <v>7002</v>
      </c>
      <c r="J542" s="17" t="s">
        <v>7520</v>
      </c>
      <c r="K542" s="17" t="s">
        <v>14379</v>
      </c>
      <c r="L542" s="17" t="s">
        <v>8343</v>
      </c>
      <c r="M542" s="17" t="s">
        <v>8350</v>
      </c>
      <c r="N542" s="17" t="s">
        <v>8352</v>
      </c>
      <c r="O542" s="17" t="s">
        <v>14842</v>
      </c>
      <c r="P542" s="18">
        <v>0</v>
      </c>
      <c r="Q542" s="17" t="s">
        <v>8362</v>
      </c>
      <c r="R542" s="17" t="s">
        <v>14152</v>
      </c>
      <c r="S542" s="17">
        <v>3</v>
      </c>
      <c r="T542" s="17" t="s">
        <v>14843</v>
      </c>
      <c r="U542" s="19" t="str">
        <f>IF(Cleaned_Data!P542&gt;20000,"High-Bill","Normal-Bill")</f>
        <v>Normal-Bill</v>
      </c>
      <c r="V542" s="19" t="str">
        <f t="shared" si="16"/>
        <v>Senior-Citizen</v>
      </c>
      <c r="W542" s="19" t="str">
        <f t="shared" si="17"/>
        <v>Follow-Up-required</v>
      </c>
      <c r="X542" s="20" t="str" cm="1">
        <f t="array" ref="X542">_xlfn.IFS(P542&lt;5000,"Low",P542&lt;=20000,"Medium",P542&gt;20000,"High")</f>
        <v>Low</v>
      </c>
    </row>
    <row r="543" spans="1:24" x14ac:dyDescent="0.35">
      <c r="A543" s="29" t="s">
        <v>582</v>
      </c>
      <c r="B543" s="21" t="s">
        <v>1019</v>
      </c>
      <c r="C543" s="21">
        <v>31</v>
      </c>
      <c r="D543" s="21" t="s">
        <v>1172</v>
      </c>
      <c r="E543" s="21" t="s">
        <v>10676</v>
      </c>
      <c r="F543" s="21" t="s">
        <v>6677</v>
      </c>
      <c r="G543" s="21" t="s">
        <v>6990</v>
      </c>
      <c r="H543" s="21" t="s">
        <v>6996</v>
      </c>
      <c r="I543" s="21" t="s">
        <v>7006</v>
      </c>
      <c r="J543" s="21" t="s">
        <v>14147</v>
      </c>
      <c r="K543" s="21" t="s">
        <v>14378</v>
      </c>
      <c r="L543" s="21" t="s">
        <v>8345</v>
      </c>
      <c r="M543" s="21" t="s">
        <v>8348</v>
      </c>
      <c r="N543" s="21" t="s">
        <v>8354</v>
      </c>
      <c r="O543" s="21" t="s">
        <v>8358</v>
      </c>
      <c r="P543" s="18">
        <v>0</v>
      </c>
      <c r="Q543" s="21" t="s">
        <v>8363</v>
      </c>
      <c r="R543" s="22" t="s">
        <v>8370</v>
      </c>
      <c r="S543" s="22" t="s">
        <v>8370</v>
      </c>
      <c r="T543" s="22" t="s">
        <v>8370</v>
      </c>
      <c r="U543" s="23" t="str">
        <f>IF(Cleaned_Data!P543&gt;20000,"High-Bill","Normal-Bill")</f>
        <v>Normal-Bill</v>
      </c>
      <c r="V543" s="23" t="str">
        <f t="shared" si="16"/>
        <v>Not-Senior-Citizen</v>
      </c>
      <c r="W543" s="23" t="str">
        <f t="shared" si="17"/>
        <v>Not-Required</v>
      </c>
      <c r="X543" s="24" t="str" cm="1">
        <f t="array" ref="X543">_xlfn.IFS(P543&lt;5000,"Low",P543&lt;=20000,"Medium",P543&gt;20000,"High")</f>
        <v>Low</v>
      </c>
    </row>
    <row r="544" spans="1:24" x14ac:dyDescent="0.35">
      <c r="A544" s="28" t="s">
        <v>582</v>
      </c>
      <c r="B544" s="17" t="s">
        <v>1080</v>
      </c>
      <c r="C544" s="17">
        <v>42</v>
      </c>
      <c r="D544" s="17" t="s">
        <v>1172</v>
      </c>
      <c r="E544" s="17" t="s">
        <v>13085</v>
      </c>
      <c r="F544" s="22" t="s">
        <v>8371</v>
      </c>
      <c r="G544" s="17" t="s">
        <v>6985</v>
      </c>
      <c r="H544" s="17" t="s">
        <v>6994</v>
      </c>
      <c r="I544" s="17" t="s">
        <v>7001</v>
      </c>
      <c r="J544" s="22" t="s">
        <v>8371</v>
      </c>
      <c r="K544" s="17" t="s">
        <v>14348</v>
      </c>
      <c r="L544" s="17" t="s">
        <v>8344</v>
      </c>
      <c r="M544" s="17" t="s">
        <v>8346</v>
      </c>
      <c r="N544" s="17" t="s">
        <v>8351</v>
      </c>
      <c r="O544" s="17" t="s">
        <v>8358</v>
      </c>
      <c r="P544" s="25">
        <v>17523</v>
      </c>
      <c r="Q544" s="22" t="s">
        <v>8370</v>
      </c>
      <c r="R544" s="17" t="s">
        <v>7145</v>
      </c>
      <c r="S544" s="22" t="s">
        <v>8370</v>
      </c>
      <c r="T544" s="17" t="s">
        <v>14843</v>
      </c>
      <c r="U544" s="19" t="str">
        <f>IF(Cleaned_Data!P544&gt;20000,"High-Bill","Normal-Bill")</f>
        <v>Normal-Bill</v>
      </c>
      <c r="V544" s="19" t="str">
        <f t="shared" si="16"/>
        <v>Not-Senior-Citizen</v>
      </c>
      <c r="W544" s="19" t="str">
        <f t="shared" si="17"/>
        <v>Follow-Up-required</v>
      </c>
      <c r="X544" s="20" t="str" cm="1">
        <f t="array" ref="X544">_xlfn.IFS(P544&lt;5000,"Low",P544&lt;=20000,"Medium",P544&gt;20000,"High")</f>
        <v>Medium</v>
      </c>
    </row>
    <row r="545" spans="1:24" x14ac:dyDescent="0.35">
      <c r="A545" s="29" t="s">
        <v>582</v>
      </c>
      <c r="B545" s="21" t="s">
        <v>1119</v>
      </c>
      <c r="C545" s="22" t="s">
        <v>14854</v>
      </c>
      <c r="D545" s="21" t="s">
        <v>1172</v>
      </c>
      <c r="E545" s="21" t="s">
        <v>13237</v>
      </c>
      <c r="F545" s="21" t="s">
        <v>6766</v>
      </c>
      <c r="G545" s="21" t="s">
        <v>6984</v>
      </c>
      <c r="H545" s="21" t="s">
        <v>6995</v>
      </c>
      <c r="I545" s="21" t="s">
        <v>7001</v>
      </c>
      <c r="J545" s="21" t="s">
        <v>13984</v>
      </c>
      <c r="K545" s="21" t="s">
        <v>14639</v>
      </c>
      <c r="L545" s="21" t="s">
        <v>8343</v>
      </c>
      <c r="M545" s="21" t="s">
        <v>8350</v>
      </c>
      <c r="N545" s="21" t="s">
        <v>8354</v>
      </c>
      <c r="O545" s="21" t="s">
        <v>14841</v>
      </c>
      <c r="P545" s="26">
        <v>47139</v>
      </c>
      <c r="Q545" s="21" t="s">
        <v>8363</v>
      </c>
      <c r="R545" s="21" t="s">
        <v>14106</v>
      </c>
      <c r="S545" s="22" t="s">
        <v>8370</v>
      </c>
      <c r="T545" s="21" t="s">
        <v>14843</v>
      </c>
      <c r="U545" s="23" t="str">
        <f>IF(Cleaned_Data!P545&gt;20000,"High-Bill","Normal-Bill")</f>
        <v>High-Bill</v>
      </c>
      <c r="V545" s="23" t="str">
        <f t="shared" si="16"/>
        <v>Senior-Citizen</v>
      </c>
      <c r="W545" s="23" t="str">
        <f t="shared" si="17"/>
        <v>Follow-Up-required</v>
      </c>
      <c r="X545" s="24" t="str" cm="1">
        <f t="array" ref="X545">_xlfn.IFS(P545&lt;5000,"Low",P545&lt;=20000,"Medium",P545&gt;20000,"High")</f>
        <v>High</v>
      </c>
    </row>
    <row r="546" spans="1:24" x14ac:dyDescent="0.35">
      <c r="A546" s="28" t="s">
        <v>582</v>
      </c>
      <c r="B546" s="17" t="s">
        <v>1029</v>
      </c>
      <c r="C546" s="22" t="s">
        <v>14854</v>
      </c>
      <c r="D546" s="17" t="s">
        <v>1174</v>
      </c>
      <c r="E546" s="17" t="s">
        <v>13367</v>
      </c>
      <c r="F546" s="17" t="s">
        <v>6686</v>
      </c>
      <c r="G546" s="17" t="s">
        <v>6985</v>
      </c>
      <c r="H546" s="17" t="s">
        <v>7000</v>
      </c>
      <c r="I546" s="17" t="s">
        <v>7007</v>
      </c>
      <c r="J546" s="17" t="s">
        <v>14077</v>
      </c>
      <c r="K546" s="17" t="s">
        <v>14345</v>
      </c>
      <c r="L546" s="17" t="s">
        <v>8341</v>
      </c>
      <c r="M546" s="17" t="s">
        <v>8346</v>
      </c>
      <c r="N546" s="17" t="s">
        <v>8354</v>
      </c>
      <c r="O546" s="17" t="s">
        <v>14841</v>
      </c>
      <c r="P546" s="18">
        <v>0</v>
      </c>
      <c r="Q546" s="22" t="s">
        <v>8370</v>
      </c>
      <c r="R546" s="22" t="s">
        <v>8370</v>
      </c>
      <c r="S546" s="17">
        <v>1</v>
      </c>
      <c r="T546" s="22" t="s">
        <v>8370</v>
      </c>
      <c r="U546" s="19" t="str">
        <f>IF(Cleaned_Data!P546&gt;20000,"High-Bill","Normal-Bill")</f>
        <v>Normal-Bill</v>
      </c>
      <c r="V546" s="19" t="str">
        <f t="shared" si="16"/>
        <v>Senior-Citizen</v>
      </c>
      <c r="W546" s="19" t="str">
        <f t="shared" si="17"/>
        <v>Not-Required</v>
      </c>
      <c r="X546" s="20" t="str" cm="1">
        <f t="array" ref="X546">_xlfn.IFS(P546&lt;5000,"Low",P546&lt;=20000,"Medium",P546&gt;20000,"High")</f>
        <v>Low</v>
      </c>
    </row>
    <row r="547" spans="1:24" x14ac:dyDescent="0.35">
      <c r="A547" s="29" t="s">
        <v>277</v>
      </c>
      <c r="B547" s="21" t="s">
        <v>1058</v>
      </c>
      <c r="C547" s="21">
        <v>35</v>
      </c>
      <c r="D547" s="21" t="s">
        <v>1174</v>
      </c>
      <c r="E547" s="21" t="s">
        <v>8705</v>
      </c>
      <c r="F547" s="21" t="s">
        <v>6707</v>
      </c>
      <c r="G547" s="21" t="s">
        <v>6988</v>
      </c>
      <c r="H547" s="21" t="s">
        <v>6999</v>
      </c>
      <c r="I547" s="21" t="s">
        <v>7003</v>
      </c>
      <c r="J547" s="22" t="s">
        <v>8371</v>
      </c>
      <c r="K547" s="21" t="s">
        <v>14420</v>
      </c>
      <c r="L547" s="21" t="s">
        <v>8345</v>
      </c>
      <c r="M547" s="21" t="s">
        <v>8347</v>
      </c>
      <c r="N547" s="21" t="s">
        <v>8354</v>
      </c>
      <c r="O547" s="21" t="s">
        <v>14842</v>
      </c>
      <c r="P547" s="18">
        <v>0</v>
      </c>
      <c r="Q547" s="21" t="s">
        <v>8362</v>
      </c>
      <c r="R547" s="21" t="s">
        <v>7323</v>
      </c>
      <c r="S547" s="22" t="s">
        <v>8370</v>
      </c>
      <c r="T547" s="21" t="s">
        <v>14845</v>
      </c>
      <c r="U547" s="23" t="str">
        <f>IF(Cleaned_Data!P547&gt;20000,"High-Bill","Normal-Bill")</f>
        <v>Normal-Bill</v>
      </c>
      <c r="V547" s="23" t="str">
        <f t="shared" si="16"/>
        <v>Not-Senior-Citizen</v>
      </c>
      <c r="W547" s="23" t="str">
        <f t="shared" si="17"/>
        <v>Follow-Up-required</v>
      </c>
      <c r="X547" s="24" t="str" cm="1">
        <f t="array" ref="X547">_xlfn.IFS(P547&lt;5000,"Low",P547&lt;=20000,"Medium",P547&gt;20000,"High")</f>
        <v>Low</v>
      </c>
    </row>
    <row r="548" spans="1:24" x14ac:dyDescent="0.35">
      <c r="A548" s="28" t="s">
        <v>277</v>
      </c>
      <c r="B548" s="17" t="s">
        <v>1018</v>
      </c>
      <c r="C548" s="22" t="s">
        <v>14854</v>
      </c>
      <c r="D548" s="17" t="s">
        <v>1174</v>
      </c>
      <c r="E548" s="17" t="s">
        <v>9158</v>
      </c>
      <c r="F548" s="17" t="s">
        <v>6676</v>
      </c>
      <c r="G548" s="17" t="s">
        <v>6990</v>
      </c>
      <c r="H548" s="17" t="s">
        <v>6995</v>
      </c>
      <c r="I548" s="17" t="s">
        <v>7003</v>
      </c>
      <c r="J548" s="17" t="s">
        <v>13954</v>
      </c>
      <c r="K548" s="17" t="s">
        <v>14624</v>
      </c>
      <c r="L548" s="17" t="s">
        <v>8339</v>
      </c>
      <c r="M548" s="17" t="s">
        <v>8347</v>
      </c>
      <c r="N548" s="17" t="s">
        <v>8353</v>
      </c>
      <c r="O548" s="17" t="s">
        <v>8355</v>
      </c>
      <c r="P548" s="25">
        <v>31264</v>
      </c>
      <c r="Q548" s="17" t="s">
        <v>8362</v>
      </c>
      <c r="R548" s="22" t="s">
        <v>8370</v>
      </c>
      <c r="S548" s="22" t="s">
        <v>8370</v>
      </c>
      <c r="T548" s="17" t="s">
        <v>14843</v>
      </c>
      <c r="U548" s="19" t="str">
        <f>IF(Cleaned_Data!P548&gt;20000,"High-Bill","Normal-Bill")</f>
        <v>High-Bill</v>
      </c>
      <c r="V548" s="19" t="str">
        <f t="shared" si="16"/>
        <v>Senior-Citizen</v>
      </c>
      <c r="W548" s="19" t="str">
        <f t="shared" si="17"/>
        <v>Not-Required</v>
      </c>
      <c r="X548" s="20" t="str" cm="1">
        <f t="array" ref="X548">_xlfn.IFS(P548&lt;5000,"Low",P548&lt;=20000,"Medium",P548&gt;20000,"High")</f>
        <v>High</v>
      </c>
    </row>
    <row r="549" spans="1:24" x14ac:dyDescent="0.35">
      <c r="A549" s="29" t="s">
        <v>277</v>
      </c>
      <c r="B549" s="21" t="s">
        <v>1050</v>
      </c>
      <c r="C549" s="21">
        <v>24</v>
      </c>
      <c r="D549" s="21" t="s">
        <v>1174</v>
      </c>
      <c r="E549" s="21" t="s">
        <v>11410</v>
      </c>
      <c r="F549" s="21" t="s">
        <v>6702</v>
      </c>
      <c r="G549" s="21" t="s">
        <v>6987</v>
      </c>
      <c r="H549" s="21" t="s">
        <v>6995</v>
      </c>
      <c r="I549" s="21" t="s">
        <v>7004</v>
      </c>
      <c r="J549" s="21" t="s">
        <v>14041</v>
      </c>
      <c r="K549" s="21" t="s">
        <v>14762</v>
      </c>
      <c r="L549" s="21" t="s">
        <v>8339</v>
      </c>
      <c r="M549" s="21" t="s">
        <v>8346</v>
      </c>
      <c r="N549" s="21" t="s">
        <v>8352</v>
      </c>
      <c r="O549" s="21" t="s">
        <v>14842</v>
      </c>
      <c r="P549" s="18">
        <v>0</v>
      </c>
      <c r="Q549" s="21" t="s">
        <v>8363</v>
      </c>
      <c r="R549" s="22" t="s">
        <v>8370</v>
      </c>
      <c r="S549" s="22" t="s">
        <v>8370</v>
      </c>
      <c r="T549" s="21" t="s">
        <v>14844</v>
      </c>
      <c r="U549" s="23" t="str">
        <f>IF(Cleaned_Data!P549&gt;20000,"High-Bill","Normal-Bill")</f>
        <v>Normal-Bill</v>
      </c>
      <c r="V549" s="23" t="str">
        <f t="shared" si="16"/>
        <v>Not-Senior-Citizen</v>
      </c>
      <c r="W549" s="23" t="str">
        <f t="shared" si="17"/>
        <v>Not-Required</v>
      </c>
      <c r="X549" s="24" t="str" cm="1">
        <f t="array" ref="X549">_xlfn.IFS(P549&lt;5000,"Low",P549&lt;=20000,"Medium",P549&gt;20000,"High")</f>
        <v>Low</v>
      </c>
    </row>
    <row r="550" spans="1:24" x14ac:dyDescent="0.35">
      <c r="A550" s="28" t="s">
        <v>277</v>
      </c>
      <c r="B550" s="17" t="s">
        <v>1090</v>
      </c>
      <c r="C550" s="17">
        <v>32</v>
      </c>
      <c r="D550" s="17" t="s">
        <v>1172</v>
      </c>
      <c r="E550" s="17" t="s">
        <v>11855</v>
      </c>
      <c r="F550" s="22" t="s">
        <v>8371</v>
      </c>
      <c r="G550" s="17" t="s">
        <v>6988</v>
      </c>
      <c r="H550" s="17" t="s">
        <v>6999</v>
      </c>
      <c r="I550" s="17" t="s">
        <v>7003</v>
      </c>
      <c r="J550" s="22" t="s">
        <v>8371</v>
      </c>
      <c r="K550" s="17" t="s">
        <v>14724</v>
      </c>
      <c r="L550" s="17" t="s">
        <v>8338</v>
      </c>
      <c r="M550" s="17" t="s">
        <v>8349</v>
      </c>
      <c r="N550" s="17" t="s">
        <v>8352</v>
      </c>
      <c r="O550" s="17" t="s">
        <v>8355</v>
      </c>
      <c r="P550" s="25">
        <v>7763</v>
      </c>
      <c r="Q550" s="22" t="s">
        <v>8370</v>
      </c>
      <c r="R550" s="22" t="s">
        <v>8370</v>
      </c>
      <c r="S550" s="22" t="s">
        <v>8370</v>
      </c>
      <c r="T550" s="17" t="s">
        <v>14845</v>
      </c>
      <c r="U550" s="19" t="str">
        <f>IF(Cleaned_Data!P550&gt;20000,"High-Bill","Normal-Bill")</f>
        <v>Normal-Bill</v>
      </c>
      <c r="V550" s="19" t="str">
        <f t="shared" si="16"/>
        <v>Not-Senior-Citizen</v>
      </c>
      <c r="W550" s="19" t="str">
        <f t="shared" si="17"/>
        <v>Not-Required</v>
      </c>
      <c r="X550" s="20" t="str" cm="1">
        <f t="array" ref="X550">_xlfn.IFS(P550&lt;5000,"Low",P550&lt;=20000,"Medium",P550&gt;20000,"High")</f>
        <v>Medium</v>
      </c>
    </row>
    <row r="551" spans="1:24" x14ac:dyDescent="0.35">
      <c r="A551" s="29" t="s">
        <v>128</v>
      </c>
      <c r="B551" s="21" t="s">
        <v>1035</v>
      </c>
      <c r="C551" s="22" t="s">
        <v>14854</v>
      </c>
      <c r="D551" s="21" t="s">
        <v>1172</v>
      </c>
      <c r="E551" s="21" t="s">
        <v>8517</v>
      </c>
      <c r="F551" s="22" t="s">
        <v>8371</v>
      </c>
      <c r="G551" s="21" t="s">
        <v>6993</v>
      </c>
      <c r="H551" s="21" t="s">
        <v>6995</v>
      </c>
      <c r="I551" s="21" t="s">
        <v>7004</v>
      </c>
      <c r="J551" s="21" t="s">
        <v>13961</v>
      </c>
      <c r="K551" s="21" t="s">
        <v>14282</v>
      </c>
      <c r="L551" s="21" t="s">
        <v>8343</v>
      </c>
      <c r="M551" s="21" t="s">
        <v>8347</v>
      </c>
      <c r="N551" s="21" t="s">
        <v>8352</v>
      </c>
      <c r="O551" s="21" t="s">
        <v>14841</v>
      </c>
      <c r="P551" s="26">
        <v>39407</v>
      </c>
      <c r="Q551" s="21" t="s">
        <v>8362</v>
      </c>
      <c r="R551" s="21" t="s">
        <v>13930</v>
      </c>
      <c r="S551" s="21">
        <v>1</v>
      </c>
      <c r="T551" s="21" t="s">
        <v>14845</v>
      </c>
      <c r="U551" s="23" t="str">
        <f>IF(Cleaned_Data!P551&gt;20000,"High-Bill","Normal-Bill")</f>
        <v>High-Bill</v>
      </c>
      <c r="V551" s="23" t="str">
        <f t="shared" si="16"/>
        <v>Senior-Citizen</v>
      </c>
      <c r="W551" s="23" t="str">
        <f t="shared" si="17"/>
        <v>Follow-Up-required</v>
      </c>
      <c r="X551" s="24" t="str" cm="1">
        <f t="array" ref="X551">_xlfn.IFS(P551&lt;5000,"Low",P551&lt;=20000,"Medium",P551&gt;20000,"High")</f>
        <v>High</v>
      </c>
    </row>
    <row r="552" spans="1:24" x14ac:dyDescent="0.35">
      <c r="A552" s="28" t="s">
        <v>128</v>
      </c>
      <c r="B552" s="17" t="s">
        <v>1138</v>
      </c>
      <c r="C552" s="22" t="s">
        <v>14854</v>
      </c>
      <c r="D552" s="17" t="s">
        <v>1174</v>
      </c>
      <c r="E552" s="17" t="s">
        <v>8749</v>
      </c>
      <c r="F552" s="17" t="s">
        <v>6805</v>
      </c>
      <c r="G552" s="17" t="s">
        <v>6991</v>
      </c>
      <c r="H552" s="17" t="s">
        <v>6999</v>
      </c>
      <c r="I552" s="17" t="s">
        <v>7007</v>
      </c>
      <c r="J552" s="17" t="s">
        <v>14046</v>
      </c>
      <c r="K552" s="17" t="s">
        <v>14340</v>
      </c>
      <c r="L552" s="17" t="s">
        <v>8345</v>
      </c>
      <c r="M552" s="17" t="s">
        <v>8346</v>
      </c>
      <c r="N552" s="17" t="s">
        <v>8352</v>
      </c>
      <c r="O552" s="17" t="s">
        <v>8358</v>
      </c>
      <c r="P552" s="18">
        <v>0</v>
      </c>
      <c r="Q552" s="17" t="s">
        <v>8362</v>
      </c>
      <c r="R552" s="22" t="s">
        <v>8370</v>
      </c>
      <c r="S552" s="22" t="s">
        <v>8370</v>
      </c>
      <c r="T552" s="17" t="s">
        <v>14844</v>
      </c>
      <c r="U552" s="19" t="str">
        <f>IF(Cleaned_Data!P552&gt;20000,"High-Bill","Normal-Bill")</f>
        <v>Normal-Bill</v>
      </c>
      <c r="V552" s="19" t="str">
        <f t="shared" si="16"/>
        <v>Senior-Citizen</v>
      </c>
      <c r="W552" s="19" t="str">
        <f t="shared" si="17"/>
        <v>Not-Required</v>
      </c>
      <c r="X552" s="20" t="str" cm="1">
        <f t="array" ref="X552">_xlfn.IFS(P552&lt;5000,"Low",P552&lt;=20000,"Medium",P552&gt;20000,"High")</f>
        <v>Low</v>
      </c>
    </row>
    <row r="553" spans="1:24" x14ac:dyDescent="0.35">
      <c r="A553" s="29" t="s">
        <v>128</v>
      </c>
      <c r="B553" s="21" t="s">
        <v>1030</v>
      </c>
      <c r="C553" s="21">
        <v>70</v>
      </c>
      <c r="D553" s="22" t="s">
        <v>14847</v>
      </c>
      <c r="E553" s="21" t="s">
        <v>9274</v>
      </c>
      <c r="F553" s="21" t="s">
        <v>6872</v>
      </c>
      <c r="G553" s="21" t="s">
        <v>6985</v>
      </c>
      <c r="H553" s="21" t="s">
        <v>6999</v>
      </c>
      <c r="I553" s="21" t="s">
        <v>7005</v>
      </c>
      <c r="J553" s="21" t="s">
        <v>13954</v>
      </c>
      <c r="K553" s="21" t="s">
        <v>14457</v>
      </c>
      <c r="L553" s="21" t="s">
        <v>8345</v>
      </c>
      <c r="M553" s="21" t="s">
        <v>8347</v>
      </c>
      <c r="N553" s="21" t="s">
        <v>8352</v>
      </c>
      <c r="O553" s="21" t="s">
        <v>8358</v>
      </c>
      <c r="P553" s="18">
        <v>0</v>
      </c>
      <c r="Q553" s="21" t="s">
        <v>8362</v>
      </c>
      <c r="R553" s="22" t="s">
        <v>8370</v>
      </c>
      <c r="S553" s="22" t="s">
        <v>8370</v>
      </c>
      <c r="T553" s="22" t="s">
        <v>8370</v>
      </c>
      <c r="U553" s="23" t="str">
        <f>IF(Cleaned_Data!P553&gt;20000,"High-Bill","Normal-Bill")</f>
        <v>Normal-Bill</v>
      </c>
      <c r="V553" s="23" t="str">
        <f t="shared" si="16"/>
        <v>Senior-Citizen</v>
      </c>
      <c r="W553" s="23" t="str">
        <f t="shared" si="17"/>
        <v>Not-Required</v>
      </c>
      <c r="X553" s="24" t="str" cm="1">
        <f t="array" ref="X553">_xlfn.IFS(P553&lt;5000,"Low",P553&lt;=20000,"Medium",P553&gt;20000,"High")</f>
        <v>Low</v>
      </c>
    </row>
    <row r="554" spans="1:24" x14ac:dyDescent="0.35">
      <c r="A554" s="28" t="s">
        <v>128</v>
      </c>
      <c r="B554" s="17" t="s">
        <v>1032</v>
      </c>
      <c r="C554" s="22" t="s">
        <v>14854</v>
      </c>
      <c r="D554" s="17" t="s">
        <v>1172</v>
      </c>
      <c r="E554" s="17" t="s">
        <v>9303</v>
      </c>
      <c r="F554" s="22" t="s">
        <v>8371</v>
      </c>
      <c r="G554" s="17" t="s">
        <v>6988</v>
      </c>
      <c r="H554" s="17" t="s">
        <v>6999</v>
      </c>
      <c r="I554" s="17" t="s">
        <v>7001</v>
      </c>
      <c r="J554" s="17" t="s">
        <v>7506</v>
      </c>
      <c r="K554" s="17" t="s">
        <v>14504</v>
      </c>
      <c r="L554" s="17" t="s">
        <v>8343</v>
      </c>
      <c r="M554" s="17" t="s">
        <v>8346</v>
      </c>
      <c r="N554" s="17" t="s">
        <v>8353</v>
      </c>
      <c r="O554" s="17" t="s">
        <v>14842</v>
      </c>
      <c r="P554" s="25">
        <v>49288</v>
      </c>
      <c r="Q554" s="17" t="s">
        <v>8362</v>
      </c>
      <c r="R554" s="22" t="s">
        <v>8370</v>
      </c>
      <c r="S554" s="17">
        <v>4</v>
      </c>
      <c r="T554" s="17" t="s">
        <v>14845</v>
      </c>
      <c r="U554" s="19" t="str">
        <f>IF(Cleaned_Data!P554&gt;20000,"High-Bill","Normal-Bill")</f>
        <v>High-Bill</v>
      </c>
      <c r="V554" s="19" t="str">
        <f t="shared" si="16"/>
        <v>Senior-Citizen</v>
      </c>
      <c r="W554" s="19" t="str">
        <f t="shared" si="17"/>
        <v>Not-Required</v>
      </c>
      <c r="X554" s="20" t="str" cm="1">
        <f t="array" ref="X554">_xlfn.IFS(P554&lt;5000,"Low",P554&lt;=20000,"Medium",P554&gt;20000,"High")</f>
        <v>High</v>
      </c>
    </row>
    <row r="555" spans="1:24" x14ac:dyDescent="0.35">
      <c r="A555" s="29" t="s">
        <v>128</v>
      </c>
      <c r="B555" s="21" t="s">
        <v>1051</v>
      </c>
      <c r="C555" s="21">
        <v>27</v>
      </c>
      <c r="D555" s="21" t="s">
        <v>1172</v>
      </c>
      <c r="E555" s="21" t="s">
        <v>9814</v>
      </c>
      <c r="F555" s="22" t="s">
        <v>8371</v>
      </c>
      <c r="G555" s="21" t="s">
        <v>6989</v>
      </c>
      <c r="H555" s="21" t="s">
        <v>6994</v>
      </c>
      <c r="I555" s="21" t="s">
        <v>7001</v>
      </c>
      <c r="J555" s="22" t="s">
        <v>8371</v>
      </c>
      <c r="K555" s="21" t="s">
        <v>14507</v>
      </c>
      <c r="L555" s="21" t="s">
        <v>8343</v>
      </c>
      <c r="M555" s="21" t="s">
        <v>8346</v>
      </c>
      <c r="N555" s="21" t="s">
        <v>8354</v>
      </c>
      <c r="O555" s="21" t="s">
        <v>14841</v>
      </c>
      <c r="P555" s="18">
        <v>0</v>
      </c>
      <c r="Q555" s="21" t="s">
        <v>8363</v>
      </c>
      <c r="R555" s="21" t="s">
        <v>14018</v>
      </c>
      <c r="S555" s="21">
        <v>5</v>
      </c>
      <c r="T555" s="21" t="s">
        <v>14844</v>
      </c>
      <c r="U555" s="23" t="str">
        <f>IF(Cleaned_Data!P555&gt;20000,"High-Bill","Normal-Bill")</f>
        <v>Normal-Bill</v>
      </c>
      <c r="V555" s="23" t="str">
        <f t="shared" si="16"/>
        <v>Not-Senior-Citizen</v>
      </c>
      <c r="W555" s="23" t="str">
        <f t="shared" si="17"/>
        <v>Follow-Up-required</v>
      </c>
      <c r="X555" s="24" t="str" cm="1">
        <f t="array" ref="X555">_xlfn.IFS(P555&lt;5000,"Low",P555&lt;=20000,"Medium",P555&gt;20000,"High")</f>
        <v>Low</v>
      </c>
    </row>
    <row r="556" spans="1:24" x14ac:dyDescent="0.35">
      <c r="A556" s="28" t="s">
        <v>128</v>
      </c>
      <c r="B556" s="17" t="s">
        <v>1075</v>
      </c>
      <c r="C556" s="17">
        <v>38</v>
      </c>
      <c r="D556" s="17" t="s">
        <v>1172</v>
      </c>
      <c r="E556" s="17" t="s">
        <v>11787</v>
      </c>
      <c r="F556" s="22" t="s">
        <v>8371</v>
      </c>
      <c r="G556" s="17" t="s">
        <v>6993</v>
      </c>
      <c r="H556" s="17" t="s">
        <v>6997</v>
      </c>
      <c r="I556" s="17" t="s">
        <v>7004</v>
      </c>
      <c r="J556" s="22" t="s">
        <v>8371</v>
      </c>
      <c r="K556" s="17" t="s">
        <v>14620</v>
      </c>
      <c r="L556" s="17" t="s">
        <v>8342</v>
      </c>
      <c r="M556" s="17" t="s">
        <v>8350</v>
      </c>
      <c r="N556" s="17" t="s">
        <v>8354</v>
      </c>
      <c r="O556" s="17" t="s">
        <v>8359</v>
      </c>
      <c r="P556" s="25">
        <v>4866</v>
      </c>
      <c r="Q556" s="22" t="s">
        <v>8370</v>
      </c>
      <c r="R556" s="17" t="s">
        <v>14089</v>
      </c>
      <c r="S556" s="17">
        <v>2</v>
      </c>
      <c r="T556" s="17" t="s">
        <v>14845</v>
      </c>
      <c r="U556" s="19" t="str">
        <f>IF(Cleaned_Data!P556&gt;20000,"High-Bill","Normal-Bill")</f>
        <v>Normal-Bill</v>
      </c>
      <c r="V556" s="19" t="str">
        <f t="shared" si="16"/>
        <v>Not-Senior-Citizen</v>
      </c>
      <c r="W556" s="19" t="str">
        <f t="shared" si="17"/>
        <v>Follow-Up-required</v>
      </c>
      <c r="X556" s="20" t="str" cm="1">
        <f t="array" ref="X556">_xlfn.IFS(P556&lt;5000,"Low",P556&lt;=20000,"Medium",P556&gt;20000,"High")</f>
        <v>Low</v>
      </c>
    </row>
    <row r="557" spans="1:24" x14ac:dyDescent="0.35">
      <c r="A557" s="29" t="s">
        <v>128</v>
      </c>
      <c r="B557" s="21" t="s">
        <v>1137</v>
      </c>
      <c r="C557" s="22" t="s">
        <v>14854</v>
      </c>
      <c r="D557" s="21" t="s">
        <v>1172</v>
      </c>
      <c r="E557" s="21" t="s">
        <v>13656</v>
      </c>
      <c r="F557" s="21" t="s">
        <v>6804</v>
      </c>
      <c r="G557" s="21" t="s">
        <v>6991</v>
      </c>
      <c r="H557" s="21" t="s">
        <v>6999</v>
      </c>
      <c r="I557" s="21" t="s">
        <v>7002</v>
      </c>
      <c r="J557" s="21" t="s">
        <v>13923</v>
      </c>
      <c r="K557" s="21" t="s">
        <v>14267</v>
      </c>
      <c r="L557" s="21" t="s">
        <v>8339</v>
      </c>
      <c r="M557" s="21" t="s">
        <v>8350</v>
      </c>
      <c r="N557" s="21" t="s">
        <v>8353</v>
      </c>
      <c r="O557" s="21" t="s">
        <v>8358</v>
      </c>
      <c r="P557" s="18">
        <v>0</v>
      </c>
      <c r="Q557" s="21" t="s">
        <v>8364</v>
      </c>
      <c r="R557" s="22" t="s">
        <v>8370</v>
      </c>
      <c r="S557" s="22" t="s">
        <v>8370</v>
      </c>
      <c r="T557" s="21" t="s">
        <v>14844</v>
      </c>
      <c r="U557" s="23" t="str">
        <f>IF(Cleaned_Data!P557&gt;20000,"High-Bill","Normal-Bill")</f>
        <v>Normal-Bill</v>
      </c>
      <c r="V557" s="23" t="str">
        <f t="shared" si="16"/>
        <v>Senior-Citizen</v>
      </c>
      <c r="W557" s="23" t="str">
        <f t="shared" si="17"/>
        <v>Not-Required</v>
      </c>
      <c r="X557" s="24" t="str" cm="1">
        <f t="array" ref="X557">_xlfn.IFS(P557&lt;5000,"Low",P557&lt;=20000,"Medium",P557&gt;20000,"High")</f>
        <v>Low</v>
      </c>
    </row>
    <row r="558" spans="1:24" x14ac:dyDescent="0.35">
      <c r="A558" s="28" t="s">
        <v>78</v>
      </c>
      <c r="B558" s="17" t="s">
        <v>1065</v>
      </c>
      <c r="C558" s="22" t="s">
        <v>14854</v>
      </c>
      <c r="D558" s="22" t="s">
        <v>14847</v>
      </c>
      <c r="E558" s="17" t="s">
        <v>8460</v>
      </c>
      <c r="F558" s="17" t="s">
        <v>6715</v>
      </c>
      <c r="G558" s="17" t="s">
        <v>6992</v>
      </c>
      <c r="H558" s="17" t="s">
        <v>6994</v>
      </c>
      <c r="I558" s="17" t="s">
        <v>7001</v>
      </c>
      <c r="J558" s="22" t="s">
        <v>8371</v>
      </c>
      <c r="K558" s="17" t="s">
        <v>14236</v>
      </c>
      <c r="L558" s="17" t="s">
        <v>8340</v>
      </c>
      <c r="M558" s="17" t="s">
        <v>8346</v>
      </c>
      <c r="N558" s="17" t="s">
        <v>8352</v>
      </c>
      <c r="O558" s="17" t="s">
        <v>14842</v>
      </c>
      <c r="P558" s="18">
        <v>0</v>
      </c>
      <c r="Q558" s="22" t="s">
        <v>8370</v>
      </c>
      <c r="R558" s="17" t="s">
        <v>14094</v>
      </c>
      <c r="S558" s="22" t="s">
        <v>8370</v>
      </c>
      <c r="T558" s="22" t="s">
        <v>8370</v>
      </c>
      <c r="U558" s="19" t="str">
        <f>IF(Cleaned_Data!P558&gt;20000,"High-Bill","Normal-Bill")</f>
        <v>Normal-Bill</v>
      </c>
      <c r="V558" s="19" t="str">
        <f t="shared" si="16"/>
        <v>Senior-Citizen</v>
      </c>
      <c r="W558" s="19" t="str">
        <f t="shared" si="17"/>
        <v>Follow-Up-required</v>
      </c>
      <c r="X558" s="20" t="str" cm="1">
        <f t="array" ref="X558">_xlfn.IFS(P558&lt;5000,"Low",P558&lt;=20000,"Medium",P558&gt;20000,"High")</f>
        <v>Low</v>
      </c>
    </row>
    <row r="559" spans="1:24" x14ac:dyDescent="0.35">
      <c r="A559" s="29" t="s">
        <v>78</v>
      </c>
      <c r="B559" s="21" t="s">
        <v>1036</v>
      </c>
      <c r="C559" s="22" t="s">
        <v>14854</v>
      </c>
      <c r="D559" s="21" t="s">
        <v>1172</v>
      </c>
      <c r="E559" s="21" t="s">
        <v>9411</v>
      </c>
      <c r="F559" s="22" t="s">
        <v>8371</v>
      </c>
      <c r="G559" s="21" t="s">
        <v>6993</v>
      </c>
      <c r="H559" s="21" t="s">
        <v>6998</v>
      </c>
      <c r="I559" s="21" t="s">
        <v>7006</v>
      </c>
      <c r="J559" s="22" t="s">
        <v>8371</v>
      </c>
      <c r="K559" s="21" t="s">
        <v>14403</v>
      </c>
      <c r="L559" s="21" t="s">
        <v>8343</v>
      </c>
      <c r="M559" s="21" t="s">
        <v>8348</v>
      </c>
      <c r="N559" s="21" t="s">
        <v>8352</v>
      </c>
      <c r="O559" s="21" t="s">
        <v>8358</v>
      </c>
      <c r="P559" s="18">
        <v>0</v>
      </c>
      <c r="Q559" s="21" t="s">
        <v>8364</v>
      </c>
      <c r="R559" s="21" t="s">
        <v>14113</v>
      </c>
      <c r="S559" s="22" t="s">
        <v>8370</v>
      </c>
      <c r="T559" s="21" t="s">
        <v>14844</v>
      </c>
      <c r="U559" s="23" t="str">
        <f>IF(Cleaned_Data!P559&gt;20000,"High-Bill","Normal-Bill")</f>
        <v>Normal-Bill</v>
      </c>
      <c r="V559" s="23" t="str">
        <f t="shared" si="16"/>
        <v>Senior-Citizen</v>
      </c>
      <c r="W559" s="23" t="str">
        <f t="shared" si="17"/>
        <v>Follow-Up-required</v>
      </c>
      <c r="X559" s="24" t="str" cm="1">
        <f t="array" ref="X559">_xlfn.IFS(P559&lt;5000,"Low",P559&lt;=20000,"Medium",P559&gt;20000,"High")</f>
        <v>Low</v>
      </c>
    </row>
    <row r="560" spans="1:24" x14ac:dyDescent="0.35">
      <c r="A560" s="28" t="s">
        <v>78</v>
      </c>
      <c r="B560" s="17" t="s">
        <v>1095</v>
      </c>
      <c r="C560" s="22" t="s">
        <v>14854</v>
      </c>
      <c r="D560" s="17" t="s">
        <v>1174</v>
      </c>
      <c r="E560" s="17" t="s">
        <v>10112</v>
      </c>
      <c r="F560" s="17" t="s">
        <v>6900</v>
      </c>
      <c r="G560" s="17" t="s">
        <v>6986</v>
      </c>
      <c r="H560" s="17" t="s">
        <v>6994</v>
      </c>
      <c r="I560" s="17" t="s">
        <v>7004</v>
      </c>
      <c r="J560" s="22" t="s">
        <v>8371</v>
      </c>
      <c r="K560" s="17" t="s">
        <v>14302</v>
      </c>
      <c r="L560" s="17" t="s">
        <v>8341</v>
      </c>
      <c r="M560" s="17" t="s">
        <v>8348</v>
      </c>
      <c r="N560" s="17" t="s">
        <v>8352</v>
      </c>
      <c r="O560" s="17" t="s">
        <v>14842</v>
      </c>
      <c r="P560" s="18">
        <v>0</v>
      </c>
      <c r="Q560" s="22" t="s">
        <v>8370</v>
      </c>
      <c r="R560" s="22" t="s">
        <v>8370</v>
      </c>
      <c r="S560" s="17">
        <v>1</v>
      </c>
      <c r="T560" s="22" t="s">
        <v>8370</v>
      </c>
      <c r="U560" s="19" t="str">
        <f>IF(Cleaned_Data!P560&gt;20000,"High-Bill","Normal-Bill")</f>
        <v>Normal-Bill</v>
      </c>
      <c r="V560" s="19" t="str">
        <f t="shared" si="16"/>
        <v>Senior-Citizen</v>
      </c>
      <c r="W560" s="19" t="str">
        <f t="shared" si="17"/>
        <v>Not-Required</v>
      </c>
      <c r="X560" s="20" t="str" cm="1">
        <f t="array" ref="X560">_xlfn.IFS(P560&lt;5000,"Low",P560&lt;=20000,"Medium",P560&gt;20000,"High")</f>
        <v>Low</v>
      </c>
    </row>
    <row r="561" spans="1:24" x14ac:dyDescent="0.35">
      <c r="A561" s="29" t="s">
        <v>78</v>
      </c>
      <c r="B561" s="21" t="s">
        <v>1023</v>
      </c>
      <c r="C561" s="22" t="s">
        <v>14854</v>
      </c>
      <c r="D561" s="21" t="s">
        <v>1174</v>
      </c>
      <c r="E561" s="21" t="s">
        <v>10653</v>
      </c>
      <c r="F561" s="22" t="s">
        <v>8371</v>
      </c>
      <c r="G561" s="21" t="s">
        <v>6991</v>
      </c>
      <c r="H561" s="21" t="s">
        <v>6999</v>
      </c>
      <c r="I561" s="21" t="s">
        <v>7001</v>
      </c>
      <c r="J561" s="21" t="s">
        <v>14090</v>
      </c>
      <c r="K561" s="21" t="s">
        <v>14823</v>
      </c>
      <c r="L561" s="21" t="s">
        <v>8339</v>
      </c>
      <c r="M561" s="21" t="s">
        <v>8349</v>
      </c>
      <c r="N561" s="21" t="s">
        <v>8351</v>
      </c>
      <c r="O561" s="21" t="s">
        <v>14842</v>
      </c>
      <c r="P561" s="26">
        <v>28601</v>
      </c>
      <c r="Q561" s="21" t="s">
        <v>8363</v>
      </c>
      <c r="R561" s="22" t="s">
        <v>8370</v>
      </c>
      <c r="S561" s="21">
        <v>4</v>
      </c>
      <c r="T561" s="22" t="s">
        <v>8370</v>
      </c>
      <c r="U561" s="23" t="str">
        <f>IF(Cleaned_Data!P561&gt;20000,"High-Bill","Normal-Bill")</f>
        <v>High-Bill</v>
      </c>
      <c r="V561" s="23" t="str">
        <f t="shared" si="16"/>
        <v>Senior-Citizen</v>
      </c>
      <c r="W561" s="23" t="str">
        <f t="shared" si="17"/>
        <v>Not-Required</v>
      </c>
      <c r="X561" s="24" t="str" cm="1">
        <f t="array" ref="X561">_xlfn.IFS(P561&lt;5000,"Low",P561&lt;=20000,"Medium",P561&gt;20000,"High")</f>
        <v>High</v>
      </c>
    </row>
    <row r="562" spans="1:24" x14ac:dyDescent="0.35">
      <c r="A562" s="28" t="s">
        <v>78</v>
      </c>
      <c r="B562" s="17" t="s">
        <v>1058</v>
      </c>
      <c r="C562" s="22" t="s">
        <v>14854</v>
      </c>
      <c r="D562" s="22" t="s">
        <v>14847</v>
      </c>
      <c r="E562" s="17" t="s">
        <v>10801</v>
      </c>
      <c r="F562" s="22" t="s">
        <v>8371</v>
      </c>
      <c r="G562" s="17" t="s">
        <v>6986</v>
      </c>
      <c r="H562" s="17" t="s">
        <v>6998</v>
      </c>
      <c r="I562" s="17" t="s">
        <v>7005</v>
      </c>
      <c r="J562" s="22" t="s">
        <v>8371</v>
      </c>
      <c r="K562" s="17" t="s">
        <v>14203</v>
      </c>
      <c r="L562" s="17" t="s">
        <v>8339</v>
      </c>
      <c r="M562" s="17" t="s">
        <v>8350</v>
      </c>
      <c r="N562" s="17" t="s">
        <v>8352</v>
      </c>
      <c r="O562" s="17" t="s">
        <v>8359</v>
      </c>
      <c r="P562" s="18">
        <v>0</v>
      </c>
      <c r="Q562" s="22" t="s">
        <v>8370</v>
      </c>
      <c r="R562" s="17" t="s">
        <v>13920</v>
      </c>
      <c r="S562" s="17">
        <v>1</v>
      </c>
      <c r="T562" s="17" t="s">
        <v>14843</v>
      </c>
      <c r="U562" s="19" t="str">
        <f>IF(Cleaned_Data!P562&gt;20000,"High-Bill","Normal-Bill")</f>
        <v>Normal-Bill</v>
      </c>
      <c r="V562" s="19" t="str">
        <f t="shared" si="16"/>
        <v>Senior-Citizen</v>
      </c>
      <c r="W562" s="19" t="str">
        <f t="shared" si="17"/>
        <v>Follow-Up-required</v>
      </c>
      <c r="X562" s="20" t="str" cm="1">
        <f t="array" ref="X562">_xlfn.IFS(P562&lt;5000,"Low",P562&lt;=20000,"Medium",P562&gt;20000,"High")</f>
        <v>Low</v>
      </c>
    </row>
    <row r="563" spans="1:24" x14ac:dyDescent="0.35">
      <c r="A563" s="29" t="s">
        <v>78</v>
      </c>
      <c r="B563" s="21" t="s">
        <v>1135</v>
      </c>
      <c r="C563" s="22" t="s">
        <v>14854</v>
      </c>
      <c r="D563" s="21" t="s">
        <v>1174</v>
      </c>
      <c r="E563" s="21" t="s">
        <v>11466</v>
      </c>
      <c r="F563" s="21" t="s">
        <v>6797</v>
      </c>
      <c r="G563" s="21" t="s">
        <v>6984</v>
      </c>
      <c r="H563" s="21" t="s">
        <v>7000</v>
      </c>
      <c r="I563" s="21" t="s">
        <v>7007</v>
      </c>
      <c r="J563" s="22" t="s">
        <v>8371</v>
      </c>
      <c r="K563" s="21" t="s">
        <v>14774</v>
      </c>
      <c r="L563" s="21" t="s">
        <v>8339</v>
      </c>
      <c r="M563" s="21" t="s">
        <v>8348</v>
      </c>
      <c r="N563" s="21" t="s">
        <v>8351</v>
      </c>
      <c r="O563" s="21" t="s">
        <v>8359</v>
      </c>
      <c r="P563" s="18">
        <v>0</v>
      </c>
      <c r="Q563" s="21" t="s">
        <v>8362</v>
      </c>
      <c r="R563" s="21" t="s">
        <v>14063</v>
      </c>
      <c r="S563" s="21">
        <v>4</v>
      </c>
      <c r="T563" s="21" t="s">
        <v>14844</v>
      </c>
      <c r="U563" s="23" t="str">
        <f>IF(Cleaned_Data!P563&gt;20000,"High-Bill","Normal-Bill")</f>
        <v>Normal-Bill</v>
      </c>
      <c r="V563" s="23" t="str">
        <f t="shared" si="16"/>
        <v>Senior-Citizen</v>
      </c>
      <c r="W563" s="23" t="str">
        <f t="shared" si="17"/>
        <v>Follow-Up-required</v>
      </c>
      <c r="X563" s="24" t="str" cm="1">
        <f t="array" ref="X563">_xlfn.IFS(P563&lt;5000,"Low",P563&lt;=20000,"Medium",P563&gt;20000,"High")</f>
        <v>Low</v>
      </c>
    </row>
    <row r="564" spans="1:24" x14ac:dyDescent="0.35">
      <c r="A564" s="28" t="s">
        <v>78</v>
      </c>
      <c r="B564" s="17" t="s">
        <v>1071</v>
      </c>
      <c r="C564" s="22" t="s">
        <v>14854</v>
      </c>
      <c r="D564" s="22" t="s">
        <v>14847</v>
      </c>
      <c r="E564" s="17" t="s">
        <v>13268</v>
      </c>
      <c r="F564" s="22" t="s">
        <v>8371</v>
      </c>
      <c r="G564" s="17" t="s">
        <v>6989</v>
      </c>
      <c r="H564" s="17" t="s">
        <v>6999</v>
      </c>
      <c r="I564" s="17" t="s">
        <v>7003</v>
      </c>
      <c r="J564" s="17" t="s">
        <v>13966</v>
      </c>
      <c r="K564" s="17" t="s">
        <v>14391</v>
      </c>
      <c r="L564" s="17" t="s">
        <v>8342</v>
      </c>
      <c r="M564" s="17" t="s">
        <v>8346</v>
      </c>
      <c r="N564" s="17" t="s">
        <v>8352</v>
      </c>
      <c r="O564" s="17" t="s">
        <v>8359</v>
      </c>
      <c r="P564" s="18">
        <v>0</v>
      </c>
      <c r="Q564" s="17" t="s">
        <v>8362</v>
      </c>
      <c r="R564" s="22" t="s">
        <v>8370</v>
      </c>
      <c r="S564" s="17">
        <v>5</v>
      </c>
      <c r="T564" s="17" t="s">
        <v>14843</v>
      </c>
      <c r="U564" s="19" t="str">
        <f>IF(Cleaned_Data!P564&gt;20000,"High-Bill","Normal-Bill")</f>
        <v>Normal-Bill</v>
      </c>
      <c r="V564" s="19" t="str">
        <f t="shared" si="16"/>
        <v>Senior-Citizen</v>
      </c>
      <c r="W564" s="19" t="str">
        <f t="shared" si="17"/>
        <v>Not-Required</v>
      </c>
      <c r="X564" s="20" t="str" cm="1">
        <f t="array" ref="X564">_xlfn.IFS(P564&lt;5000,"Low",P564&lt;=20000,"Medium",P564&gt;20000,"High")</f>
        <v>Low</v>
      </c>
    </row>
    <row r="565" spans="1:24" x14ac:dyDescent="0.35">
      <c r="A565" s="29" t="s">
        <v>78</v>
      </c>
      <c r="B565" s="21" t="s">
        <v>1163</v>
      </c>
      <c r="C565" s="22" t="s">
        <v>14854</v>
      </c>
      <c r="D565" s="21" t="s">
        <v>1172</v>
      </c>
      <c r="E565" s="21" t="s">
        <v>13604</v>
      </c>
      <c r="F565" s="21" t="s">
        <v>6881</v>
      </c>
      <c r="G565" s="21" t="s">
        <v>6990</v>
      </c>
      <c r="H565" s="21" t="s">
        <v>6999</v>
      </c>
      <c r="I565" s="21" t="s">
        <v>7001</v>
      </c>
      <c r="J565" s="21" t="s">
        <v>14040</v>
      </c>
      <c r="K565" s="21" t="s">
        <v>14502</v>
      </c>
      <c r="L565" s="21" t="s">
        <v>8339</v>
      </c>
      <c r="M565" s="21" t="s">
        <v>8348</v>
      </c>
      <c r="N565" s="21" t="s">
        <v>8351</v>
      </c>
      <c r="O565" s="21" t="s">
        <v>8355</v>
      </c>
      <c r="P565" s="18">
        <v>0</v>
      </c>
      <c r="Q565" s="21" t="s">
        <v>8363</v>
      </c>
      <c r="R565" s="21" t="s">
        <v>7564</v>
      </c>
      <c r="S565" s="21">
        <v>2</v>
      </c>
      <c r="T565" s="21" t="s">
        <v>14845</v>
      </c>
      <c r="U565" s="23" t="str">
        <f>IF(Cleaned_Data!P565&gt;20000,"High-Bill","Normal-Bill")</f>
        <v>Normal-Bill</v>
      </c>
      <c r="V565" s="23" t="str">
        <f t="shared" si="16"/>
        <v>Senior-Citizen</v>
      </c>
      <c r="W565" s="23" t="str">
        <f t="shared" si="17"/>
        <v>Follow-Up-required</v>
      </c>
      <c r="X565" s="24" t="str" cm="1">
        <f t="array" ref="X565">_xlfn.IFS(P565&lt;5000,"Low",P565&lt;=20000,"Medium",P565&gt;20000,"High")</f>
        <v>Low</v>
      </c>
    </row>
    <row r="566" spans="1:24" x14ac:dyDescent="0.35">
      <c r="A566" s="28" t="s">
        <v>395</v>
      </c>
      <c r="B566" s="17" t="s">
        <v>1041</v>
      </c>
      <c r="C566" s="22" t="s">
        <v>14854</v>
      </c>
      <c r="D566" s="17" t="s">
        <v>1174</v>
      </c>
      <c r="E566" s="17" t="s">
        <v>8883</v>
      </c>
      <c r="F566" s="17" t="s">
        <v>6796</v>
      </c>
      <c r="G566" s="17" t="s">
        <v>6989</v>
      </c>
      <c r="H566" s="17" t="s">
        <v>7000</v>
      </c>
      <c r="I566" s="17" t="s">
        <v>7002</v>
      </c>
      <c r="J566" s="22" t="s">
        <v>8371</v>
      </c>
      <c r="K566" s="17" t="s">
        <v>14334</v>
      </c>
      <c r="L566" s="17" t="s">
        <v>8344</v>
      </c>
      <c r="M566" s="17" t="s">
        <v>8348</v>
      </c>
      <c r="N566" s="17" t="s">
        <v>8354</v>
      </c>
      <c r="O566" s="17" t="s">
        <v>8359</v>
      </c>
      <c r="P566" s="18">
        <v>0</v>
      </c>
      <c r="Q566" s="17" t="s">
        <v>8362</v>
      </c>
      <c r="R566" s="22" t="s">
        <v>8370</v>
      </c>
      <c r="S566" s="22" t="s">
        <v>8370</v>
      </c>
      <c r="T566" s="17" t="s">
        <v>14843</v>
      </c>
      <c r="U566" s="19" t="str">
        <f>IF(Cleaned_Data!P566&gt;20000,"High-Bill","Normal-Bill")</f>
        <v>Normal-Bill</v>
      </c>
      <c r="V566" s="19" t="str">
        <f t="shared" si="16"/>
        <v>Senior-Citizen</v>
      </c>
      <c r="W566" s="19" t="str">
        <f t="shared" si="17"/>
        <v>Not-Required</v>
      </c>
      <c r="X566" s="20" t="str" cm="1">
        <f t="array" ref="X566">_xlfn.IFS(P566&lt;5000,"Low",P566&lt;=20000,"Medium",P566&gt;20000,"High")</f>
        <v>Low</v>
      </c>
    </row>
    <row r="567" spans="1:24" x14ac:dyDescent="0.35">
      <c r="A567" s="29" t="s">
        <v>395</v>
      </c>
      <c r="B567" s="21" t="s">
        <v>1047</v>
      </c>
      <c r="C567" s="22" t="s">
        <v>14854</v>
      </c>
      <c r="D567" s="22" t="s">
        <v>14847</v>
      </c>
      <c r="E567" s="21" t="s">
        <v>9049</v>
      </c>
      <c r="F567" s="21" t="s">
        <v>6905</v>
      </c>
      <c r="G567" s="21" t="s">
        <v>6990</v>
      </c>
      <c r="H567" s="21" t="s">
        <v>6997</v>
      </c>
      <c r="I567" s="21" t="s">
        <v>7007</v>
      </c>
      <c r="J567" s="22" t="s">
        <v>8371</v>
      </c>
      <c r="K567" s="21" t="s">
        <v>14503</v>
      </c>
      <c r="L567" s="21" t="s">
        <v>8345</v>
      </c>
      <c r="M567" s="21" t="s">
        <v>8346</v>
      </c>
      <c r="N567" s="21" t="s">
        <v>8353</v>
      </c>
      <c r="O567" s="21" t="s">
        <v>8359</v>
      </c>
      <c r="P567" s="26">
        <v>26953</v>
      </c>
      <c r="Q567" s="21" t="s">
        <v>8364</v>
      </c>
      <c r="R567" s="22" t="s">
        <v>8370</v>
      </c>
      <c r="S567" s="21">
        <v>3</v>
      </c>
      <c r="T567" s="22" t="s">
        <v>8370</v>
      </c>
      <c r="U567" s="23" t="str">
        <f>IF(Cleaned_Data!P567&gt;20000,"High-Bill","Normal-Bill")</f>
        <v>High-Bill</v>
      </c>
      <c r="V567" s="23" t="str">
        <f t="shared" si="16"/>
        <v>Senior-Citizen</v>
      </c>
      <c r="W567" s="23" t="str">
        <f t="shared" si="17"/>
        <v>Not-Required</v>
      </c>
      <c r="X567" s="24" t="str" cm="1">
        <f t="array" ref="X567">_xlfn.IFS(P567&lt;5000,"Low",P567&lt;=20000,"Medium",P567&gt;20000,"High")</f>
        <v>High</v>
      </c>
    </row>
    <row r="568" spans="1:24" x14ac:dyDescent="0.35">
      <c r="A568" s="28" t="s">
        <v>395</v>
      </c>
      <c r="B568" s="17" t="s">
        <v>1133</v>
      </c>
      <c r="C568" s="17">
        <v>35</v>
      </c>
      <c r="D568" s="17" t="s">
        <v>1174</v>
      </c>
      <c r="E568" s="17" t="s">
        <v>10885</v>
      </c>
      <c r="F568" s="17" t="s">
        <v>6795</v>
      </c>
      <c r="G568" s="17" t="s">
        <v>6986</v>
      </c>
      <c r="H568" s="17" t="s">
        <v>7000</v>
      </c>
      <c r="I568" s="17" t="s">
        <v>7005</v>
      </c>
      <c r="J568" s="17" t="s">
        <v>14135</v>
      </c>
      <c r="K568" s="17" t="s">
        <v>14497</v>
      </c>
      <c r="L568" s="17" t="s">
        <v>8345</v>
      </c>
      <c r="M568" s="17" t="s">
        <v>8350</v>
      </c>
      <c r="N568" s="17" t="s">
        <v>8352</v>
      </c>
      <c r="O568" s="17" t="s">
        <v>8359</v>
      </c>
      <c r="P568" s="18">
        <v>0</v>
      </c>
      <c r="Q568" s="17" t="s">
        <v>8362</v>
      </c>
      <c r="R568" s="22" t="s">
        <v>8370</v>
      </c>
      <c r="S568" s="22" t="s">
        <v>8370</v>
      </c>
      <c r="T568" s="22" t="s">
        <v>8370</v>
      </c>
      <c r="U568" s="19" t="str">
        <f>IF(Cleaned_Data!P568&gt;20000,"High-Bill","Normal-Bill")</f>
        <v>Normal-Bill</v>
      </c>
      <c r="V568" s="19" t="str">
        <f t="shared" si="16"/>
        <v>Not-Senior-Citizen</v>
      </c>
      <c r="W568" s="19" t="str">
        <f t="shared" si="17"/>
        <v>Not-Required</v>
      </c>
      <c r="X568" s="20" t="str" cm="1">
        <f t="array" ref="X568">_xlfn.IFS(P568&lt;5000,"Low",P568&lt;=20000,"Medium",P568&gt;20000,"High")</f>
        <v>Low</v>
      </c>
    </row>
    <row r="569" spans="1:24" x14ac:dyDescent="0.35">
      <c r="A569" s="29" t="s">
        <v>395</v>
      </c>
      <c r="B569" s="21" t="s">
        <v>1044</v>
      </c>
      <c r="C569" s="22" t="s">
        <v>14854</v>
      </c>
      <c r="D569" s="21" t="s">
        <v>1174</v>
      </c>
      <c r="E569" s="21" t="s">
        <v>12515</v>
      </c>
      <c r="F569" s="21" t="s">
        <v>6946</v>
      </c>
      <c r="G569" s="21" t="s">
        <v>6987</v>
      </c>
      <c r="H569" s="21" t="s">
        <v>6994</v>
      </c>
      <c r="I569" s="21" t="s">
        <v>7002</v>
      </c>
      <c r="J569" s="21" t="s">
        <v>14044</v>
      </c>
      <c r="K569" s="21" t="s">
        <v>14728</v>
      </c>
      <c r="L569" s="21" t="s">
        <v>8341</v>
      </c>
      <c r="M569" s="21" t="s">
        <v>8346</v>
      </c>
      <c r="N569" s="21" t="s">
        <v>8354</v>
      </c>
      <c r="O569" s="21" t="s">
        <v>14842</v>
      </c>
      <c r="P569" s="18">
        <v>0</v>
      </c>
      <c r="Q569" s="21" t="s">
        <v>8363</v>
      </c>
      <c r="R569" s="22" t="s">
        <v>8370</v>
      </c>
      <c r="S569" s="21">
        <v>1</v>
      </c>
      <c r="T569" s="21" t="s">
        <v>14843</v>
      </c>
      <c r="U569" s="23" t="str">
        <f>IF(Cleaned_Data!P569&gt;20000,"High-Bill","Normal-Bill")</f>
        <v>Normal-Bill</v>
      </c>
      <c r="V569" s="23" t="str">
        <f t="shared" si="16"/>
        <v>Senior-Citizen</v>
      </c>
      <c r="W569" s="23" t="str">
        <f t="shared" si="17"/>
        <v>Not-Required</v>
      </c>
      <c r="X569" s="24" t="str" cm="1">
        <f t="array" ref="X569">_xlfn.IFS(P569&lt;5000,"Low",P569&lt;=20000,"Medium",P569&gt;20000,"High")</f>
        <v>Low</v>
      </c>
    </row>
    <row r="570" spans="1:24" x14ac:dyDescent="0.35">
      <c r="A570" s="28" t="s">
        <v>395</v>
      </c>
      <c r="B570" s="17" t="s">
        <v>1075</v>
      </c>
      <c r="C570" s="22" t="s">
        <v>14854</v>
      </c>
      <c r="D570" s="17" t="s">
        <v>1172</v>
      </c>
      <c r="E570" s="17" t="s">
        <v>12729</v>
      </c>
      <c r="F570" s="17" t="s">
        <v>6719</v>
      </c>
      <c r="G570" s="17" t="s">
        <v>6993</v>
      </c>
      <c r="H570" s="17" t="s">
        <v>6998</v>
      </c>
      <c r="I570" s="17" t="s">
        <v>7003</v>
      </c>
      <c r="J570" s="17" t="s">
        <v>13998</v>
      </c>
      <c r="K570" s="17" t="s">
        <v>14377</v>
      </c>
      <c r="L570" s="17" t="s">
        <v>8345</v>
      </c>
      <c r="M570" s="17" t="s">
        <v>8349</v>
      </c>
      <c r="N570" s="17" t="s">
        <v>8354</v>
      </c>
      <c r="O570" s="17" t="s">
        <v>8358</v>
      </c>
      <c r="P570" s="25">
        <v>22214</v>
      </c>
      <c r="Q570" s="22" t="s">
        <v>8370</v>
      </c>
      <c r="R570" s="17" t="s">
        <v>14171</v>
      </c>
      <c r="S570" s="17">
        <v>1</v>
      </c>
      <c r="T570" s="17" t="s">
        <v>14843</v>
      </c>
      <c r="U570" s="19" t="str">
        <f>IF(Cleaned_Data!P570&gt;20000,"High-Bill","Normal-Bill")</f>
        <v>High-Bill</v>
      </c>
      <c r="V570" s="19" t="str">
        <f t="shared" si="16"/>
        <v>Senior-Citizen</v>
      </c>
      <c r="W570" s="19" t="str">
        <f t="shared" si="17"/>
        <v>Follow-Up-required</v>
      </c>
      <c r="X570" s="20" t="str" cm="1">
        <f t="array" ref="X570">_xlfn.IFS(P570&lt;5000,"Low",P570&lt;=20000,"Medium",P570&gt;20000,"High")</f>
        <v>High</v>
      </c>
    </row>
    <row r="571" spans="1:24" x14ac:dyDescent="0.35">
      <c r="A571" s="29" t="s">
        <v>395</v>
      </c>
      <c r="B571" s="21" t="s">
        <v>1080</v>
      </c>
      <c r="C571" s="21">
        <v>44</v>
      </c>
      <c r="D571" s="21" t="s">
        <v>1174</v>
      </c>
      <c r="E571" s="21" t="s">
        <v>13278</v>
      </c>
      <c r="F571" s="21" t="s">
        <v>6726</v>
      </c>
      <c r="G571" s="21" t="s">
        <v>6993</v>
      </c>
      <c r="H571" s="21" t="s">
        <v>7000</v>
      </c>
      <c r="I571" s="21" t="s">
        <v>7004</v>
      </c>
      <c r="J571" s="22" t="s">
        <v>8371</v>
      </c>
      <c r="K571" s="21" t="s">
        <v>14639</v>
      </c>
      <c r="L571" s="21" t="s">
        <v>8345</v>
      </c>
      <c r="M571" s="21" t="s">
        <v>8347</v>
      </c>
      <c r="N571" s="21" t="s">
        <v>8354</v>
      </c>
      <c r="O571" s="21" t="s">
        <v>14841</v>
      </c>
      <c r="P571" s="26">
        <v>17377</v>
      </c>
      <c r="Q571" s="21" t="s">
        <v>8362</v>
      </c>
      <c r="R571" s="22" t="s">
        <v>8370</v>
      </c>
      <c r="S571" s="21">
        <v>5</v>
      </c>
      <c r="T571" s="21" t="s">
        <v>14845</v>
      </c>
      <c r="U571" s="23" t="str">
        <f>IF(Cleaned_Data!P571&gt;20000,"High-Bill","Normal-Bill")</f>
        <v>Normal-Bill</v>
      </c>
      <c r="V571" s="23" t="str">
        <f t="shared" si="16"/>
        <v>Not-Senior-Citizen</v>
      </c>
      <c r="W571" s="23" t="str">
        <f t="shared" si="17"/>
        <v>Not-Required</v>
      </c>
      <c r="X571" s="24" t="str" cm="1">
        <f t="array" ref="X571">_xlfn.IFS(P571&lt;5000,"Low",P571&lt;=20000,"Medium",P571&gt;20000,"High")</f>
        <v>Medium</v>
      </c>
    </row>
    <row r="572" spans="1:24" x14ac:dyDescent="0.35">
      <c r="A572" s="28" t="s">
        <v>395</v>
      </c>
      <c r="B572" s="17" t="s">
        <v>1144</v>
      </c>
      <c r="C572" s="17">
        <v>37</v>
      </c>
      <c r="D572" s="17" t="s">
        <v>1174</v>
      </c>
      <c r="E572" s="17" t="s">
        <v>13747</v>
      </c>
      <c r="F572" s="22" t="s">
        <v>8371</v>
      </c>
      <c r="G572" s="17" t="s">
        <v>6989</v>
      </c>
      <c r="H572" s="17" t="s">
        <v>6998</v>
      </c>
      <c r="I572" s="17" t="s">
        <v>7002</v>
      </c>
      <c r="J572" s="17" t="s">
        <v>7106</v>
      </c>
      <c r="K572" s="17" t="s">
        <v>14215</v>
      </c>
      <c r="L572" s="17" t="s">
        <v>8341</v>
      </c>
      <c r="M572" s="17" t="s">
        <v>8348</v>
      </c>
      <c r="N572" s="17" t="s">
        <v>8351</v>
      </c>
      <c r="O572" s="17" t="s">
        <v>14841</v>
      </c>
      <c r="P572" s="18">
        <v>0</v>
      </c>
      <c r="Q572" s="17" t="s">
        <v>8362</v>
      </c>
      <c r="R572" s="22" t="s">
        <v>8370</v>
      </c>
      <c r="S572" s="17">
        <v>1</v>
      </c>
      <c r="T572" s="17" t="s">
        <v>14844</v>
      </c>
      <c r="U572" s="19" t="str">
        <f>IF(Cleaned_Data!P572&gt;20000,"High-Bill","Normal-Bill")</f>
        <v>Normal-Bill</v>
      </c>
      <c r="V572" s="19" t="str">
        <f t="shared" si="16"/>
        <v>Not-Senior-Citizen</v>
      </c>
      <c r="W572" s="19" t="str">
        <f t="shared" si="17"/>
        <v>Not-Required</v>
      </c>
      <c r="X572" s="20" t="str" cm="1">
        <f t="array" ref="X572">_xlfn.IFS(P572&lt;5000,"Low",P572&lt;=20000,"Medium",P572&gt;20000,"High")</f>
        <v>Low</v>
      </c>
    </row>
    <row r="573" spans="1:24" x14ac:dyDescent="0.35">
      <c r="A573" s="29" t="s">
        <v>754</v>
      </c>
      <c r="B573" s="21" t="s">
        <v>1092</v>
      </c>
      <c r="C573" s="22" t="s">
        <v>14854</v>
      </c>
      <c r="D573" s="21" t="s">
        <v>1174</v>
      </c>
      <c r="E573" s="21" t="s">
        <v>9733</v>
      </c>
      <c r="F573" s="21" t="s">
        <v>6738</v>
      </c>
      <c r="G573" s="21" t="s">
        <v>6986</v>
      </c>
      <c r="H573" s="21" t="s">
        <v>6994</v>
      </c>
      <c r="I573" s="21" t="s">
        <v>7004</v>
      </c>
      <c r="J573" s="22" t="s">
        <v>8371</v>
      </c>
      <c r="K573" s="21" t="s">
        <v>14207</v>
      </c>
      <c r="L573" s="21" t="s">
        <v>8339</v>
      </c>
      <c r="M573" s="21" t="s">
        <v>8350</v>
      </c>
      <c r="N573" s="21" t="s">
        <v>8354</v>
      </c>
      <c r="O573" s="21" t="s">
        <v>8359</v>
      </c>
      <c r="P573" s="18">
        <v>0</v>
      </c>
      <c r="Q573" s="21" t="s">
        <v>8363</v>
      </c>
      <c r="R573" s="22" t="s">
        <v>8370</v>
      </c>
      <c r="S573" s="22" t="s">
        <v>8370</v>
      </c>
      <c r="T573" s="22" t="s">
        <v>8370</v>
      </c>
      <c r="U573" s="23" t="str">
        <f>IF(Cleaned_Data!P573&gt;20000,"High-Bill","Normal-Bill")</f>
        <v>Normal-Bill</v>
      </c>
      <c r="V573" s="23" t="str">
        <f t="shared" si="16"/>
        <v>Senior-Citizen</v>
      </c>
      <c r="W573" s="23" t="str">
        <f t="shared" si="17"/>
        <v>Not-Required</v>
      </c>
      <c r="X573" s="24" t="str" cm="1">
        <f t="array" ref="X573">_xlfn.IFS(P573&lt;5000,"Low",P573&lt;=20000,"Medium",P573&gt;20000,"High")</f>
        <v>Low</v>
      </c>
    </row>
    <row r="574" spans="1:24" x14ac:dyDescent="0.35">
      <c r="A574" s="28" t="s">
        <v>754</v>
      </c>
      <c r="B574" s="17" t="s">
        <v>1170</v>
      </c>
      <c r="C574" s="17">
        <v>27</v>
      </c>
      <c r="D574" s="17" t="s">
        <v>1174</v>
      </c>
      <c r="E574" s="17" t="s">
        <v>9862</v>
      </c>
      <c r="F574" s="17" t="s">
        <v>6948</v>
      </c>
      <c r="G574" s="17" t="s">
        <v>6985</v>
      </c>
      <c r="H574" s="17" t="s">
        <v>6999</v>
      </c>
      <c r="I574" s="17" t="s">
        <v>7002</v>
      </c>
      <c r="J574" s="17" t="s">
        <v>14106</v>
      </c>
      <c r="K574" s="17" t="s">
        <v>14208</v>
      </c>
      <c r="L574" s="17" t="s">
        <v>8342</v>
      </c>
      <c r="M574" s="17" t="s">
        <v>8346</v>
      </c>
      <c r="N574" s="17" t="s">
        <v>8352</v>
      </c>
      <c r="O574" s="17" t="s">
        <v>14842</v>
      </c>
      <c r="P574" s="25">
        <v>48601</v>
      </c>
      <c r="Q574" s="17" t="s">
        <v>8364</v>
      </c>
      <c r="R574" s="17" t="s">
        <v>13958</v>
      </c>
      <c r="S574" s="17">
        <v>4</v>
      </c>
      <c r="T574" s="17" t="s">
        <v>14843</v>
      </c>
      <c r="U574" s="19" t="str">
        <f>IF(Cleaned_Data!P574&gt;20000,"High-Bill","Normal-Bill")</f>
        <v>High-Bill</v>
      </c>
      <c r="V574" s="19" t="str">
        <f t="shared" si="16"/>
        <v>Not-Senior-Citizen</v>
      </c>
      <c r="W574" s="19" t="str">
        <f t="shared" si="17"/>
        <v>Follow-Up-required</v>
      </c>
      <c r="X574" s="20" t="str" cm="1">
        <f t="array" ref="X574">_xlfn.IFS(P574&lt;5000,"Low",P574&lt;=20000,"Medium",P574&gt;20000,"High")</f>
        <v>High</v>
      </c>
    </row>
    <row r="575" spans="1:24" x14ac:dyDescent="0.35">
      <c r="A575" s="29" t="s">
        <v>754</v>
      </c>
      <c r="B575" s="21" t="s">
        <v>1066</v>
      </c>
      <c r="C575" s="21">
        <v>73</v>
      </c>
      <c r="D575" s="21" t="s">
        <v>1172</v>
      </c>
      <c r="E575" s="21" t="s">
        <v>9945</v>
      </c>
      <c r="F575" s="22" t="s">
        <v>8371</v>
      </c>
      <c r="G575" s="21" t="s">
        <v>6992</v>
      </c>
      <c r="H575" s="21" t="s">
        <v>6994</v>
      </c>
      <c r="I575" s="21" t="s">
        <v>7006</v>
      </c>
      <c r="J575" s="21" t="s">
        <v>14033</v>
      </c>
      <c r="K575" s="21" t="s">
        <v>14516</v>
      </c>
      <c r="L575" s="21" t="s">
        <v>8338</v>
      </c>
      <c r="M575" s="21" t="s">
        <v>8348</v>
      </c>
      <c r="N575" s="21" t="s">
        <v>8353</v>
      </c>
      <c r="O575" s="21" t="s">
        <v>14841</v>
      </c>
      <c r="P575" s="18">
        <v>0</v>
      </c>
      <c r="Q575" s="21" t="s">
        <v>8362</v>
      </c>
      <c r="R575" s="22" t="s">
        <v>8370</v>
      </c>
      <c r="S575" s="21">
        <v>4</v>
      </c>
      <c r="T575" s="21" t="s">
        <v>14843</v>
      </c>
      <c r="U575" s="23" t="str">
        <f>IF(Cleaned_Data!P575&gt;20000,"High-Bill","Normal-Bill")</f>
        <v>Normal-Bill</v>
      </c>
      <c r="V575" s="23" t="str">
        <f t="shared" si="16"/>
        <v>Senior-Citizen</v>
      </c>
      <c r="W575" s="23" t="str">
        <f t="shared" si="17"/>
        <v>Not-Required</v>
      </c>
      <c r="X575" s="24" t="str" cm="1">
        <f t="array" ref="X575">_xlfn.IFS(P575&lt;5000,"Low",P575&lt;=20000,"Medium",P575&gt;20000,"High")</f>
        <v>Low</v>
      </c>
    </row>
    <row r="576" spans="1:24" x14ac:dyDescent="0.35">
      <c r="A576" s="28" t="s">
        <v>754</v>
      </c>
      <c r="B576" s="17" t="s">
        <v>1140</v>
      </c>
      <c r="C576" s="22" t="s">
        <v>14854</v>
      </c>
      <c r="D576" s="17" t="s">
        <v>1172</v>
      </c>
      <c r="E576" s="17" t="s">
        <v>13110</v>
      </c>
      <c r="F576" s="17" t="s">
        <v>6866</v>
      </c>
      <c r="G576" s="17" t="s">
        <v>6988</v>
      </c>
      <c r="H576" s="17" t="s">
        <v>6994</v>
      </c>
      <c r="I576" s="17" t="s">
        <v>7007</v>
      </c>
      <c r="J576" s="22" t="s">
        <v>8371</v>
      </c>
      <c r="K576" s="17" t="s">
        <v>14285</v>
      </c>
      <c r="L576" s="17" t="s">
        <v>8341</v>
      </c>
      <c r="M576" s="17" t="s">
        <v>8346</v>
      </c>
      <c r="N576" s="17" t="s">
        <v>8353</v>
      </c>
      <c r="O576" s="17" t="s">
        <v>8355</v>
      </c>
      <c r="P576" s="18">
        <v>0</v>
      </c>
      <c r="Q576" s="22" t="s">
        <v>8370</v>
      </c>
      <c r="R576" s="17" t="s">
        <v>14164</v>
      </c>
      <c r="S576" s="22" t="s">
        <v>8370</v>
      </c>
      <c r="T576" s="17" t="s">
        <v>14844</v>
      </c>
      <c r="U576" s="19" t="str">
        <f>IF(Cleaned_Data!P576&gt;20000,"High-Bill","Normal-Bill")</f>
        <v>Normal-Bill</v>
      </c>
      <c r="V576" s="19" t="str">
        <f t="shared" si="16"/>
        <v>Senior-Citizen</v>
      </c>
      <c r="W576" s="19" t="str">
        <f t="shared" si="17"/>
        <v>Follow-Up-required</v>
      </c>
      <c r="X576" s="20" t="str" cm="1">
        <f t="array" ref="X576">_xlfn.IFS(P576&lt;5000,"Low",P576&lt;=20000,"Medium",P576&gt;20000,"High")</f>
        <v>Low</v>
      </c>
    </row>
    <row r="577" spans="1:24" x14ac:dyDescent="0.35">
      <c r="A577" s="29" t="s">
        <v>754</v>
      </c>
      <c r="B577" s="21" t="s">
        <v>1146</v>
      </c>
      <c r="C577" s="21">
        <v>56</v>
      </c>
      <c r="D577" s="21" t="s">
        <v>1174</v>
      </c>
      <c r="E577" s="21" t="s">
        <v>13480</v>
      </c>
      <c r="F577" s="22" t="s">
        <v>8371</v>
      </c>
      <c r="G577" s="21" t="s">
        <v>6984</v>
      </c>
      <c r="H577" s="21" t="s">
        <v>6995</v>
      </c>
      <c r="I577" s="21" t="s">
        <v>7001</v>
      </c>
      <c r="J577" s="21" t="s">
        <v>14057</v>
      </c>
      <c r="K577" s="21" t="s">
        <v>14826</v>
      </c>
      <c r="L577" s="21" t="s">
        <v>8340</v>
      </c>
      <c r="M577" s="21" t="s">
        <v>8348</v>
      </c>
      <c r="N577" s="21" t="s">
        <v>8351</v>
      </c>
      <c r="O577" s="21" t="s">
        <v>14842</v>
      </c>
      <c r="P577" s="18">
        <v>0</v>
      </c>
      <c r="Q577" s="21" t="s">
        <v>8363</v>
      </c>
      <c r="R577" s="22" t="s">
        <v>8370</v>
      </c>
      <c r="S577" s="21">
        <v>5</v>
      </c>
      <c r="T577" s="22" t="s">
        <v>8370</v>
      </c>
      <c r="U577" s="23" t="str">
        <f>IF(Cleaned_Data!P577&gt;20000,"High-Bill","Normal-Bill")</f>
        <v>Normal-Bill</v>
      </c>
      <c r="V577" s="23" t="str">
        <f t="shared" si="16"/>
        <v>Not-Senior-Citizen</v>
      </c>
      <c r="W577" s="23" t="str">
        <f t="shared" si="17"/>
        <v>Not-Required</v>
      </c>
      <c r="X577" s="24" t="str" cm="1">
        <f t="array" ref="X577">_xlfn.IFS(P577&lt;5000,"Low",P577&lt;=20000,"Medium",P577&gt;20000,"High")</f>
        <v>Low</v>
      </c>
    </row>
    <row r="578" spans="1:24" x14ac:dyDescent="0.35">
      <c r="A578" s="28" t="s">
        <v>28</v>
      </c>
      <c r="B578" s="17" t="s">
        <v>1026</v>
      </c>
      <c r="C578" s="17">
        <v>47</v>
      </c>
      <c r="D578" s="17" t="s">
        <v>1172</v>
      </c>
      <c r="E578" s="17" t="s">
        <v>8410</v>
      </c>
      <c r="F578" s="17" t="s">
        <v>6683</v>
      </c>
      <c r="G578" s="17" t="s">
        <v>6989</v>
      </c>
      <c r="H578" s="17" t="s">
        <v>6995</v>
      </c>
      <c r="I578" s="17" t="s">
        <v>7004</v>
      </c>
      <c r="J578" s="22" t="s">
        <v>8371</v>
      </c>
      <c r="K578" s="17" t="s">
        <v>14189</v>
      </c>
      <c r="L578" s="17" t="s">
        <v>8339</v>
      </c>
      <c r="M578" s="17" t="s">
        <v>8349</v>
      </c>
      <c r="N578" s="17" t="s">
        <v>8351</v>
      </c>
      <c r="O578" s="17" t="s">
        <v>14841</v>
      </c>
      <c r="P578" s="18">
        <v>0</v>
      </c>
      <c r="Q578" s="17" t="s">
        <v>8362</v>
      </c>
      <c r="R578" s="22" t="s">
        <v>8370</v>
      </c>
      <c r="S578" s="17">
        <v>4</v>
      </c>
      <c r="T578" s="17" t="s">
        <v>14843</v>
      </c>
      <c r="U578" s="19" t="str">
        <f>IF(Cleaned_Data!P578&gt;20000,"High-Bill","Normal-Bill")</f>
        <v>Normal-Bill</v>
      </c>
      <c r="V578" s="19" t="str">
        <f t="shared" ref="V578:V641" si="18">IF(C578&gt;=60,"Senior-Citizen","Not-Senior-Citizen")</f>
        <v>Not-Senior-Citizen</v>
      </c>
      <c r="W578" s="19" t="str">
        <f t="shared" ref="W578:W641" si="19">IF(R578="N/A","Not-Required","Follow-Up-required")</f>
        <v>Not-Required</v>
      </c>
      <c r="X578" s="20" t="str" cm="1">
        <f t="array" ref="X578">_xlfn.IFS(P578&lt;5000,"Low",P578&lt;=20000,"Medium",P578&gt;20000,"High")</f>
        <v>Low</v>
      </c>
    </row>
    <row r="579" spans="1:24" x14ac:dyDescent="0.35">
      <c r="A579" s="29" t="s">
        <v>28</v>
      </c>
      <c r="B579" s="21" t="s">
        <v>1141</v>
      </c>
      <c r="C579" s="22" t="s">
        <v>14854</v>
      </c>
      <c r="D579" s="21" t="s">
        <v>1172</v>
      </c>
      <c r="E579" s="21" t="s">
        <v>8912</v>
      </c>
      <c r="F579" s="21" t="s">
        <v>6874</v>
      </c>
      <c r="G579" s="21" t="s">
        <v>6985</v>
      </c>
      <c r="H579" s="21" t="s">
        <v>6996</v>
      </c>
      <c r="I579" s="21" t="s">
        <v>7006</v>
      </c>
      <c r="J579" s="21" t="s">
        <v>14092</v>
      </c>
      <c r="K579" s="21" t="s">
        <v>14493</v>
      </c>
      <c r="L579" s="21" t="s">
        <v>8342</v>
      </c>
      <c r="M579" s="21" t="s">
        <v>8350</v>
      </c>
      <c r="N579" s="21" t="s">
        <v>8353</v>
      </c>
      <c r="O579" s="21" t="s">
        <v>8355</v>
      </c>
      <c r="P579" s="18">
        <v>0</v>
      </c>
      <c r="Q579" s="21" t="s">
        <v>8363</v>
      </c>
      <c r="R579" s="22" t="s">
        <v>8370</v>
      </c>
      <c r="S579" s="22" t="s">
        <v>8370</v>
      </c>
      <c r="T579" s="21" t="s">
        <v>14844</v>
      </c>
      <c r="U579" s="23" t="str">
        <f>IF(Cleaned_Data!P579&gt;20000,"High-Bill","Normal-Bill")</f>
        <v>Normal-Bill</v>
      </c>
      <c r="V579" s="23" t="str">
        <f t="shared" si="18"/>
        <v>Senior-Citizen</v>
      </c>
      <c r="W579" s="23" t="str">
        <f t="shared" si="19"/>
        <v>Not-Required</v>
      </c>
      <c r="X579" s="24" t="str" cm="1">
        <f t="array" ref="X579">_xlfn.IFS(P579&lt;5000,"Low",P579&lt;=20000,"Medium",P579&gt;20000,"High")</f>
        <v>Low</v>
      </c>
    </row>
    <row r="580" spans="1:24" x14ac:dyDescent="0.35">
      <c r="A580" s="28" t="s">
        <v>28</v>
      </c>
      <c r="B580" s="17" t="s">
        <v>1144</v>
      </c>
      <c r="C580" s="22" t="s">
        <v>14854</v>
      </c>
      <c r="D580" s="22" t="s">
        <v>14847</v>
      </c>
      <c r="E580" s="17" t="s">
        <v>12090</v>
      </c>
      <c r="F580" s="17" t="s">
        <v>6953</v>
      </c>
      <c r="G580" s="17" t="s">
        <v>6984</v>
      </c>
      <c r="H580" s="17" t="s">
        <v>6997</v>
      </c>
      <c r="I580" s="17" t="s">
        <v>7003</v>
      </c>
      <c r="J580" s="17" t="s">
        <v>13992</v>
      </c>
      <c r="K580" s="17" t="s">
        <v>14689</v>
      </c>
      <c r="L580" s="17" t="s">
        <v>8340</v>
      </c>
      <c r="M580" s="17" t="s">
        <v>8349</v>
      </c>
      <c r="N580" s="17" t="s">
        <v>8353</v>
      </c>
      <c r="O580" s="17" t="s">
        <v>8359</v>
      </c>
      <c r="P580" s="18">
        <v>0</v>
      </c>
      <c r="Q580" s="17" t="s">
        <v>8363</v>
      </c>
      <c r="R580" s="22" t="s">
        <v>8370</v>
      </c>
      <c r="S580" s="17">
        <v>5</v>
      </c>
      <c r="T580" s="22" t="s">
        <v>8370</v>
      </c>
      <c r="U580" s="19" t="str">
        <f>IF(Cleaned_Data!P580&gt;20000,"High-Bill","Normal-Bill")</f>
        <v>Normal-Bill</v>
      </c>
      <c r="V580" s="19" t="str">
        <f t="shared" si="18"/>
        <v>Senior-Citizen</v>
      </c>
      <c r="W580" s="19" t="str">
        <f t="shared" si="19"/>
        <v>Not-Required</v>
      </c>
      <c r="X580" s="20" t="str" cm="1">
        <f t="array" ref="X580">_xlfn.IFS(P580&lt;5000,"Low",P580&lt;=20000,"Medium",P580&gt;20000,"High")</f>
        <v>Low</v>
      </c>
    </row>
    <row r="581" spans="1:24" x14ac:dyDescent="0.35">
      <c r="A581" s="29" t="s">
        <v>28</v>
      </c>
      <c r="B581" s="21" t="s">
        <v>1112</v>
      </c>
      <c r="C581" s="21">
        <v>59</v>
      </c>
      <c r="D581" s="21" t="s">
        <v>1174</v>
      </c>
      <c r="E581" s="21" t="s">
        <v>12140</v>
      </c>
      <c r="F581" s="22" t="s">
        <v>8371</v>
      </c>
      <c r="G581" s="21" t="s">
        <v>6988</v>
      </c>
      <c r="H581" s="21" t="s">
        <v>6996</v>
      </c>
      <c r="I581" s="21" t="s">
        <v>7007</v>
      </c>
      <c r="J581" s="21" t="s">
        <v>13908</v>
      </c>
      <c r="K581" s="21" t="s">
        <v>14387</v>
      </c>
      <c r="L581" s="21" t="s">
        <v>8343</v>
      </c>
      <c r="M581" s="21" t="s">
        <v>8350</v>
      </c>
      <c r="N581" s="21" t="s">
        <v>8352</v>
      </c>
      <c r="O581" s="21" t="s">
        <v>8359</v>
      </c>
      <c r="P581" s="18">
        <v>0</v>
      </c>
      <c r="Q581" s="21" t="s">
        <v>8363</v>
      </c>
      <c r="R581" s="22" t="s">
        <v>8370</v>
      </c>
      <c r="S581" s="21">
        <v>3</v>
      </c>
      <c r="T581" s="22" t="s">
        <v>8370</v>
      </c>
      <c r="U581" s="23" t="str">
        <f>IF(Cleaned_Data!P581&gt;20000,"High-Bill","Normal-Bill")</f>
        <v>Normal-Bill</v>
      </c>
      <c r="V581" s="23" t="str">
        <f t="shared" si="18"/>
        <v>Not-Senior-Citizen</v>
      </c>
      <c r="W581" s="23" t="str">
        <f t="shared" si="19"/>
        <v>Not-Required</v>
      </c>
      <c r="X581" s="24" t="str" cm="1">
        <f t="array" ref="X581">_xlfn.IFS(P581&lt;5000,"Low",P581&lt;=20000,"Medium",P581&gt;20000,"High")</f>
        <v>Low</v>
      </c>
    </row>
    <row r="582" spans="1:24" x14ac:dyDescent="0.35">
      <c r="A582" s="28" t="s">
        <v>28</v>
      </c>
      <c r="B582" s="17" t="s">
        <v>1069</v>
      </c>
      <c r="C582" s="17">
        <v>88</v>
      </c>
      <c r="D582" s="17" t="s">
        <v>1174</v>
      </c>
      <c r="E582" s="17" t="s">
        <v>12852</v>
      </c>
      <c r="F582" s="17" t="s">
        <v>6937</v>
      </c>
      <c r="G582" s="17" t="s">
        <v>6993</v>
      </c>
      <c r="H582" s="17" t="s">
        <v>6994</v>
      </c>
      <c r="I582" s="17" t="s">
        <v>7006</v>
      </c>
      <c r="J582" s="22" t="s">
        <v>8371</v>
      </c>
      <c r="K582" s="17" t="s">
        <v>14713</v>
      </c>
      <c r="L582" s="17" t="s">
        <v>8344</v>
      </c>
      <c r="M582" s="17" t="s">
        <v>8346</v>
      </c>
      <c r="N582" s="17" t="s">
        <v>8354</v>
      </c>
      <c r="O582" s="17" t="s">
        <v>8355</v>
      </c>
      <c r="P582" s="18">
        <v>0</v>
      </c>
      <c r="Q582" s="17" t="s">
        <v>8362</v>
      </c>
      <c r="R582" s="22" t="s">
        <v>8370</v>
      </c>
      <c r="S582" s="17">
        <v>2</v>
      </c>
      <c r="T582" s="17" t="s">
        <v>14845</v>
      </c>
      <c r="U582" s="19" t="str">
        <f>IF(Cleaned_Data!P582&gt;20000,"High-Bill","Normal-Bill")</f>
        <v>Normal-Bill</v>
      </c>
      <c r="V582" s="19" t="str">
        <f t="shared" si="18"/>
        <v>Senior-Citizen</v>
      </c>
      <c r="W582" s="19" t="str">
        <f t="shared" si="19"/>
        <v>Not-Required</v>
      </c>
      <c r="X582" s="20" t="str" cm="1">
        <f t="array" ref="X582">_xlfn.IFS(P582&lt;5000,"Low",P582&lt;=20000,"Medium",P582&gt;20000,"High")</f>
        <v>Low</v>
      </c>
    </row>
    <row r="583" spans="1:24" x14ac:dyDescent="0.35">
      <c r="A583" s="29" t="s">
        <v>28</v>
      </c>
      <c r="B583" s="21" t="s">
        <v>1151</v>
      </c>
      <c r="C583" s="21">
        <v>31</v>
      </c>
      <c r="D583" s="21" t="s">
        <v>1172</v>
      </c>
      <c r="E583" s="21" t="s">
        <v>12929</v>
      </c>
      <c r="F583" s="21" t="s">
        <v>6833</v>
      </c>
      <c r="G583" s="21" t="s">
        <v>6990</v>
      </c>
      <c r="H583" s="21" t="s">
        <v>6995</v>
      </c>
      <c r="I583" s="21" t="s">
        <v>7006</v>
      </c>
      <c r="J583" s="21" t="s">
        <v>14116</v>
      </c>
      <c r="K583" s="21" t="s">
        <v>14717</v>
      </c>
      <c r="L583" s="21" t="s">
        <v>8340</v>
      </c>
      <c r="M583" s="21" t="s">
        <v>8347</v>
      </c>
      <c r="N583" s="21" t="s">
        <v>8354</v>
      </c>
      <c r="O583" s="21" t="s">
        <v>8358</v>
      </c>
      <c r="P583" s="18">
        <v>0</v>
      </c>
      <c r="Q583" s="21" t="s">
        <v>8362</v>
      </c>
      <c r="R583" s="22" t="s">
        <v>8370</v>
      </c>
      <c r="S583" s="21">
        <v>1</v>
      </c>
      <c r="T583" s="21" t="s">
        <v>14844</v>
      </c>
      <c r="U583" s="23" t="str">
        <f>IF(Cleaned_Data!P583&gt;20000,"High-Bill","Normal-Bill")</f>
        <v>Normal-Bill</v>
      </c>
      <c r="V583" s="23" t="str">
        <f t="shared" si="18"/>
        <v>Not-Senior-Citizen</v>
      </c>
      <c r="W583" s="23" t="str">
        <f t="shared" si="19"/>
        <v>Not-Required</v>
      </c>
      <c r="X583" s="24" t="str" cm="1">
        <f t="array" ref="X583">_xlfn.IFS(P583&lt;5000,"Low",P583&lt;=20000,"Medium",P583&gt;20000,"High")</f>
        <v>Low</v>
      </c>
    </row>
    <row r="584" spans="1:24" x14ac:dyDescent="0.35">
      <c r="A584" s="28" t="s">
        <v>28</v>
      </c>
      <c r="B584" s="17" t="s">
        <v>1117</v>
      </c>
      <c r="C584" s="17">
        <v>56</v>
      </c>
      <c r="D584" s="17" t="s">
        <v>1172</v>
      </c>
      <c r="E584" s="17" t="s">
        <v>13002</v>
      </c>
      <c r="F584" s="17" t="s">
        <v>6792</v>
      </c>
      <c r="G584" s="17" t="s">
        <v>6986</v>
      </c>
      <c r="H584" s="17" t="s">
        <v>6997</v>
      </c>
      <c r="I584" s="17" t="s">
        <v>7003</v>
      </c>
      <c r="J584" s="17" t="s">
        <v>14170</v>
      </c>
      <c r="K584" s="17" t="s">
        <v>14760</v>
      </c>
      <c r="L584" s="17" t="s">
        <v>8343</v>
      </c>
      <c r="M584" s="17" t="s">
        <v>8349</v>
      </c>
      <c r="N584" s="17" t="s">
        <v>8352</v>
      </c>
      <c r="O584" s="17" t="s">
        <v>14842</v>
      </c>
      <c r="P584" s="25">
        <v>19298</v>
      </c>
      <c r="Q584" s="17" t="s">
        <v>8362</v>
      </c>
      <c r="R584" s="22" t="s">
        <v>8370</v>
      </c>
      <c r="S584" s="17">
        <v>5</v>
      </c>
      <c r="T584" s="22" t="s">
        <v>8370</v>
      </c>
      <c r="U584" s="19" t="str">
        <f>IF(Cleaned_Data!P584&gt;20000,"High-Bill","Normal-Bill")</f>
        <v>Normal-Bill</v>
      </c>
      <c r="V584" s="19" t="str">
        <f t="shared" si="18"/>
        <v>Not-Senior-Citizen</v>
      </c>
      <c r="W584" s="19" t="str">
        <f t="shared" si="19"/>
        <v>Not-Required</v>
      </c>
      <c r="X584" s="20" t="str" cm="1">
        <f t="array" ref="X584">_xlfn.IFS(P584&lt;5000,"Low",P584&lt;=20000,"Medium",P584&gt;20000,"High")</f>
        <v>Medium</v>
      </c>
    </row>
    <row r="585" spans="1:24" x14ac:dyDescent="0.35">
      <c r="A585" s="29" t="s">
        <v>940</v>
      </c>
      <c r="B585" s="21" t="s">
        <v>1163</v>
      </c>
      <c r="C585" s="22" t="s">
        <v>14854</v>
      </c>
      <c r="D585" s="22" t="s">
        <v>14847</v>
      </c>
      <c r="E585" s="21" t="s">
        <v>10774</v>
      </c>
      <c r="F585" s="22" t="s">
        <v>8371</v>
      </c>
      <c r="G585" s="21" t="s">
        <v>6993</v>
      </c>
      <c r="H585" s="21" t="s">
        <v>6995</v>
      </c>
      <c r="I585" s="21" t="s">
        <v>7005</v>
      </c>
      <c r="J585" s="21" t="s">
        <v>13905</v>
      </c>
      <c r="K585" s="21" t="s">
        <v>14438</v>
      </c>
      <c r="L585" s="21" t="s">
        <v>8345</v>
      </c>
      <c r="M585" s="21" t="s">
        <v>8350</v>
      </c>
      <c r="N585" s="21" t="s">
        <v>8354</v>
      </c>
      <c r="O585" s="21" t="s">
        <v>14841</v>
      </c>
      <c r="P585" s="18">
        <v>0</v>
      </c>
      <c r="Q585" s="21" t="s">
        <v>8363</v>
      </c>
      <c r="R585" s="21" t="s">
        <v>7168</v>
      </c>
      <c r="S585" s="21">
        <v>4</v>
      </c>
      <c r="T585" s="21" t="s">
        <v>14845</v>
      </c>
      <c r="U585" s="23" t="str">
        <f>IF(Cleaned_Data!P585&gt;20000,"High-Bill","Normal-Bill")</f>
        <v>Normal-Bill</v>
      </c>
      <c r="V585" s="23" t="str">
        <f t="shared" si="18"/>
        <v>Senior-Citizen</v>
      </c>
      <c r="W585" s="23" t="str">
        <f t="shared" si="19"/>
        <v>Follow-Up-required</v>
      </c>
      <c r="X585" s="24" t="str" cm="1">
        <f t="array" ref="X585">_xlfn.IFS(P585&lt;5000,"Low",P585&lt;=20000,"Medium",P585&gt;20000,"High")</f>
        <v>Low</v>
      </c>
    </row>
    <row r="586" spans="1:24" x14ac:dyDescent="0.35">
      <c r="A586" s="28" t="s">
        <v>940</v>
      </c>
      <c r="B586" s="17" t="s">
        <v>1087</v>
      </c>
      <c r="C586" s="17">
        <v>31</v>
      </c>
      <c r="D586" s="17" t="s">
        <v>1172</v>
      </c>
      <c r="E586" s="17" t="s">
        <v>11043</v>
      </c>
      <c r="F586" s="17" t="s">
        <v>6739</v>
      </c>
      <c r="G586" s="17" t="s">
        <v>6991</v>
      </c>
      <c r="H586" s="17" t="s">
        <v>6999</v>
      </c>
      <c r="I586" s="17" t="s">
        <v>7002</v>
      </c>
      <c r="J586" s="22" t="s">
        <v>8371</v>
      </c>
      <c r="K586" s="17" t="s">
        <v>14612</v>
      </c>
      <c r="L586" s="17" t="s">
        <v>8339</v>
      </c>
      <c r="M586" s="17" t="s">
        <v>8348</v>
      </c>
      <c r="N586" s="17" t="s">
        <v>8351</v>
      </c>
      <c r="O586" s="17" t="s">
        <v>14842</v>
      </c>
      <c r="P586" s="18">
        <v>0</v>
      </c>
      <c r="Q586" s="17" t="s">
        <v>8362</v>
      </c>
      <c r="R586" s="22" t="s">
        <v>8370</v>
      </c>
      <c r="S586" s="17">
        <v>2</v>
      </c>
      <c r="T586" s="17" t="s">
        <v>14844</v>
      </c>
      <c r="U586" s="19" t="str">
        <f>IF(Cleaned_Data!P586&gt;20000,"High-Bill","Normal-Bill")</f>
        <v>Normal-Bill</v>
      </c>
      <c r="V586" s="19" t="str">
        <f t="shared" si="18"/>
        <v>Not-Senior-Citizen</v>
      </c>
      <c r="W586" s="19" t="str">
        <f t="shared" si="19"/>
        <v>Not-Required</v>
      </c>
      <c r="X586" s="20" t="str" cm="1">
        <f t="array" ref="X586">_xlfn.IFS(P586&lt;5000,"Low",P586&lt;=20000,"Medium",P586&gt;20000,"High")</f>
        <v>Low</v>
      </c>
    </row>
    <row r="587" spans="1:24" x14ac:dyDescent="0.35">
      <c r="A587" s="29" t="s">
        <v>940</v>
      </c>
      <c r="B587" s="21" t="s">
        <v>1061</v>
      </c>
      <c r="C587" s="22" t="s">
        <v>14854</v>
      </c>
      <c r="D587" s="22" t="s">
        <v>14847</v>
      </c>
      <c r="E587" s="21" t="s">
        <v>11726</v>
      </c>
      <c r="F587" s="22" t="s">
        <v>8371</v>
      </c>
      <c r="G587" s="21" t="s">
        <v>6986</v>
      </c>
      <c r="H587" s="21" t="s">
        <v>6998</v>
      </c>
      <c r="I587" s="21" t="s">
        <v>7007</v>
      </c>
      <c r="J587" s="21" t="s">
        <v>13989</v>
      </c>
      <c r="K587" s="21" t="s">
        <v>14284</v>
      </c>
      <c r="L587" s="21" t="s">
        <v>8342</v>
      </c>
      <c r="M587" s="21" t="s">
        <v>8350</v>
      </c>
      <c r="N587" s="21" t="s">
        <v>8354</v>
      </c>
      <c r="O587" s="21" t="s">
        <v>14841</v>
      </c>
      <c r="P587" s="18">
        <v>0</v>
      </c>
      <c r="Q587" s="21" t="s">
        <v>8362</v>
      </c>
      <c r="R587" s="21" t="s">
        <v>13961</v>
      </c>
      <c r="S587" s="21">
        <v>5</v>
      </c>
      <c r="T587" s="21" t="s">
        <v>14844</v>
      </c>
      <c r="U587" s="23" t="str">
        <f>IF(Cleaned_Data!P587&gt;20000,"High-Bill","Normal-Bill")</f>
        <v>Normal-Bill</v>
      </c>
      <c r="V587" s="23" t="str">
        <f t="shared" si="18"/>
        <v>Senior-Citizen</v>
      </c>
      <c r="W587" s="23" t="str">
        <f t="shared" si="19"/>
        <v>Follow-Up-required</v>
      </c>
      <c r="X587" s="24" t="str" cm="1">
        <f t="array" ref="X587">_xlfn.IFS(P587&lt;5000,"Low",P587&lt;=20000,"Medium",P587&gt;20000,"High")</f>
        <v>Low</v>
      </c>
    </row>
    <row r="588" spans="1:24" x14ac:dyDescent="0.35">
      <c r="A588" s="28" t="s">
        <v>940</v>
      </c>
      <c r="B588" s="17" t="s">
        <v>1073</v>
      </c>
      <c r="C588" s="17">
        <v>25</v>
      </c>
      <c r="D588" s="17" t="s">
        <v>1174</v>
      </c>
      <c r="E588" s="17" t="s">
        <v>12841</v>
      </c>
      <c r="F588" s="17" t="s">
        <v>6908</v>
      </c>
      <c r="G588" s="17" t="s">
        <v>6992</v>
      </c>
      <c r="H588" s="17" t="s">
        <v>6995</v>
      </c>
      <c r="I588" s="17" t="s">
        <v>7004</v>
      </c>
      <c r="J588" s="17" t="s">
        <v>14097</v>
      </c>
      <c r="K588" s="17" t="s">
        <v>14832</v>
      </c>
      <c r="L588" s="17" t="s">
        <v>8338</v>
      </c>
      <c r="M588" s="17" t="s">
        <v>8349</v>
      </c>
      <c r="N588" s="17" t="s">
        <v>8354</v>
      </c>
      <c r="O588" s="17" t="s">
        <v>8358</v>
      </c>
      <c r="P588" s="18">
        <v>0</v>
      </c>
      <c r="Q588" s="17" t="s">
        <v>8363</v>
      </c>
      <c r="R588" s="22" t="s">
        <v>8370</v>
      </c>
      <c r="S588" s="17">
        <v>3</v>
      </c>
      <c r="T588" s="22" t="s">
        <v>8370</v>
      </c>
      <c r="U588" s="19" t="str">
        <f>IF(Cleaned_Data!P588&gt;20000,"High-Bill","Normal-Bill")</f>
        <v>Normal-Bill</v>
      </c>
      <c r="V588" s="19" t="str">
        <f t="shared" si="18"/>
        <v>Not-Senior-Citizen</v>
      </c>
      <c r="W588" s="19" t="str">
        <f t="shared" si="19"/>
        <v>Not-Required</v>
      </c>
      <c r="X588" s="20" t="str" cm="1">
        <f t="array" ref="X588">_xlfn.IFS(P588&lt;5000,"Low",P588&lt;=20000,"Medium",P588&gt;20000,"High")</f>
        <v>Low</v>
      </c>
    </row>
    <row r="589" spans="1:24" x14ac:dyDescent="0.35">
      <c r="A589" s="29" t="s">
        <v>940</v>
      </c>
      <c r="B589" s="21" t="s">
        <v>1166</v>
      </c>
      <c r="C589" s="21">
        <v>9</v>
      </c>
      <c r="D589" s="21" t="s">
        <v>1172</v>
      </c>
      <c r="E589" s="21" t="s">
        <v>13179</v>
      </c>
      <c r="F589" s="22" t="s">
        <v>8371</v>
      </c>
      <c r="G589" s="21" t="s">
        <v>6989</v>
      </c>
      <c r="H589" s="21" t="s">
        <v>7000</v>
      </c>
      <c r="I589" s="21" t="s">
        <v>7006</v>
      </c>
      <c r="J589" s="22" t="s">
        <v>8371</v>
      </c>
      <c r="K589" s="21" t="s">
        <v>14723</v>
      </c>
      <c r="L589" s="21" t="s">
        <v>8342</v>
      </c>
      <c r="M589" s="21" t="s">
        <v>8348</v>
      </c>
      <c r="N589" s="21" t="s">
        <v>8353</v>
      </c>
      <c r="O589" s="21" t="s">
        <v>8355</v>
      </c>
      <c r="P589" s="26">
        <v>26658</v>
      </c>
      <c r="Q589" s="21" t="s">
        <v>8363</v>
      </c>
      <c r="R589" s="21" t="s">
        <v>14116</v>
      </c>
      <c r="S589" s="21">
        <v>4</v>
      </c>
      <c r="T589" s="22" t="s">
        <v>8370</v>
      </c>
      <c r="U589" s="23" t="str">
        <f>IF(Cleaned_Data!P589&gt;20000,"High-Bill","Normal-Bill")</f>
        <v>High-Bill</v>
      </c>
      <c r="V589" s="23" t="str">
        <f t="shared" si="18"/>
        <v>Not-Senior-Citizen</v>
      </c>
      <c r="W589" s="23" t="str">
        <f t="shared" si="19"/>
        <v>Follow-Up-required</v>
      </c>
      <c r="X589" s="24" t="str" cm="1">
        <f t="array" ref="X589">_xlfn.IFS(P589&lt;5000,"Low",P589&lt;=20000,"Medium",P589&gt;20000,"High")</f>
        <v>High</v>
      </c>
    </row>
    <row r="590" spans="1:24" x14ac:dyDescent="0.35">
      <c r="A590" s="28" t="s">
        <v>940</v>
      </c>
      <c r="B590" s="17" t="s">
        <v>1032</v>
      </c>
      <c r="C590" s="17">
        <v>80</v>
      </c>
      <c r="D590" s="17" t="s">
        <v>1172</v>
      </c>
      <c r="E590" s="17" t="s">
        <v>13370</v>
      </c>
      <c r="F590" s="17" t="s">
        <v>6688</v>
      </c>
      <c r="G590" s="17" t="s">
        <v>6988</v>
      </c>
      <c r="H590" s="17" t="s">
        <v>7000</v>
      </c>
      <c r="I590" s="17" t="s">
        <v>7007</v>
      </c>
      <c r="J590" s="17" t="s">
        <v>14170</v>
      </c>
      <c r="K590" s="17" t="s">
        <v>14362</v>
      </c>
      <c r="L590" s="17" t="s">
        <v>8339</v>
      </c>
      <c r="M590" s="17" t="s">
        <v>8346</v>
      </c>
      <c r="N590" s="17" t="s">
        <v>8353</v>
      </c>
      <c r="O590" s="17" t="s">
        <v>8358</v>
      </c>
      <c r="P590" s="18">
        <v>0</v>
      </c>
      <c r="Q590" s="17" t="s">
        <v>8363</v>
      </c>
      <c r="R590" s="17" t="s">
        <v>14094</v>
      </c>
      <c r="S590" s="17">
        <v>4</v>
      </c>
      <c r="T590" s="17" t="s">
        <v>14843</v>
      </c>
      <c r="U590" s="19" t="str">
        <f>IF(Cleaned_Data!P590&gt;20000,"High-Bill","Normal-Bill")</f>
        <v>Normal-Bill</v>
      </c>
      <c r="V590" s="19" t="str">
        <f t="shared" si="18"/>
        <v>Senior-Citizen</v>
      </c>
      <c r="W590" s="19" t="str">
        <f t="shared" si="19"/>
        <v>Follow-Up-required</v>
      </c>
      <c r="X590" s="20" t="str" cm="1">
        <f t="array" ref="X590">_xlfn.IFS(P590&lt;5000,"Low",P590&lt;=20000,"Medium",P590&gt;20000,"High")</f>
        <v>Low</v>
      </c>
    </row>
    <row r="591" spans="1:24" x14ac:dyDescent="0.35">
      <c r="A591" s="29" t="s">
        <v>940</v>
      </c>
      <c r="B591" s="21" t="s">
        <v>1085</v>
      </c>
      <c r="C591" s="21">
        <v>79</v>
      </c>
      <c r="D591" s="21" t="s">
        <v>1172</v>
      </c>
      <c r="E591" s="21" t="s">
        <v>13384</v>
      </c>
      <c r="F591" s="22" t="s">
        <v>8371</v>
      </c>
      <c r="G591" s="21" t="s">
        <v>6984</v>
      </c>
      <c r="H591" s="21" t="s">
        <v>6995</v>
      </c>
      <c r="I591" s="21" t="s">
        <v>7007</v>
      </c>
      <c r="J591" s="21" t="s">
        <v>14065</v>
      </c>
      <c r="K591" s="21" t="s">
        <v>14293</v>
      </c>
      <c r="L591" s="21" t="s">
        <v>8339</v>
      </c>
      <c r="M591" s="21" t="s">
        <v>8347</v>
      </c>
      <c r="N591" s="21" t="s">
        <v>8351</v>
      </c>
      <c r="O591" s="21" t="s">
        <v>14841</v>
      </c>
      <c r="P591" s="26">
        <v>49608</v>
      </c>
      <c r="Q591" s="21" t="s">
        <v>8362</v>
      </c>
      <c r="R591" s="22" t="s">
        <v>8370</v>
      </c>
      <c r="S591" s="21">
        <v>5</v>
      </c>
      <c r="T591" s="21" t="s">
        <v>14844</v>
      </c>
      <c r="U591" s="23" t="str">
        <f>IF(Cleaned_Data!P591&gt;20000,"High-Bill","Normal-Bill")</f>
        <v>High-Bill</v>
      </c>
      <c r="V591" s="23" t="str">
        <f t="shared" si="18"/>
        <v>Senior-Citizen</v>
      </c>
      <c r="W591" s="23" t="str">
        <f t="shared" si="19"/>
        <v>Not-Required</v>
      </c>
      <c r="X591" s="24" t="str" cm="1">
        <f t="array" ref="X591">_xlfn.IFS(P591&lt;5000,"Low",P591&lt;=20000,"Medium",P591&gt;20000,"High")</f>
        <v>High</v>
      </c>
    </row>
    <row r="592" spans="1:24" x14ac:dyDescent="0.35">
      <c r="A592" s="28" t="s">
        <v>677</v>
      </c>
      <c r="B592" s="17" t="s">
        <v>1158</v>
      </c>
      <c r="C592" s="22" t="s">
        <v>14854</v>
      </c>
      <c r="D592" s="17" t="s">
        <v>1172</v>
      </c>
      <c r="E592" s="17" t="s">
        <v>9449</v>
      </c>
      <c r="F592" s="22" t="s">
        <v>8371</v>
      </c>
      <c r="G592" s="17" t="s">
        <v>6990</v>
      </c>
      <c r="H592" s="17" t="s">
        <v>6999</v>
      </c>
      <c r="I592" s="17" t="s">
        <v>7006</v>
      </c>
      <c r="J592" s="22" t="s">
        <v>8371</v>
      </c>
      <c r="K592" s="17" t="s">
        <v>14433</v>
      </c>
      <c r="L592" s="17" t="s">
        <v>8340</v>
      </c>
      <c r="M592" s="17" t="s">
        <v>8347</v>
      </c>
      <c r="N592" s="17" t="s">
        <v>8354</v>
      </c>
      <c r="O592" s="17" t="s">
        <v>8355</v>
      </c>
      <c r="P592" s="18">
        <v>0</v>
      </c>
      <c r="Q592" s="17" t="s">
        <v>8363</v>
      </c>
      <c r="R592" s="17" t="s">
        <v>14002</v>
      </c>
      <c r="S592" s="22" t="s">
        <v>8370</v>
      </c>
      <c r="T592" s="17" t="s">
        <v>14845</v>
      </c>
      <c r="U592" s="19" t="str">
        <f>IF(Cleaned_Data!P592&gt;20000,"High-Bill","Normal-Bill")</f>
        <v>Normal-Bill</v>
      </c>
      <c r="V592" s="19" t="str">
        <f t="shared" si="18"/>
        <v>Senior-Citizen</v>
      </c>
      <c r="W592" s="19" t="str">
        <f t="shared" si="19"/>
        <v>Follow-Up-required</v>
      </c>
      <c r="X592" s="20" t="str" cm="1">
        <f t="array" ref="X592">_xlfn.IFS(P592&lt;5000,"Low",P592&lt;=20000,"Medium",P592&gt;20000,"High")</f>
        <v>Low</v>
      </c>
    </row>
    <row r="593" spans="1:24" x14ac:dyDescent="0.35">
      <c r="A593" s="29" t="s">
        <v>677</v>
      </c>
      <c r="B593" s="21" t="s">
        <v>1155</v>
      </c>
      <c r="C593" s="21">
        <v>57</v>
      </c>
      <c r="D593" s="21" t="s">
        <v>1174</v>
      </c>
      <c r="E593" s="21" t="s">
        <v>9660</v>
      </c>
      <c r="F593" s="21" t="s">
        <v>6855</v>
      </c>
      <c r="G593" s="21" t="s">
        <v>6984</v>
      </c>
      <c r="H593" s="21" t="s">
        <v>7000</v>
      </c>
      <c r="I593" s="21" t="s">
        <v>7002</v>
      </c>
      <c r="J593" s="21" t="s">
        <v>7407</v>
      </c>
      <c r="K593" s="21" t="s">
        <v>14370</v>
      </c>
      <c r="L593" s="21" t="s">
        <v>8339</v>
      </c>
      <c r="M593" s="21" t="s">
        <v>8347</v>
      </c>
      <c r="N593" s="21" t="s">
        <v>8354</v>
      </c>
      <c r="O593" s="21" t="s">
        <v>14842</v>
      </c>
      <c r="P593" s="18">
        <v>0</v>
      </c>
      <c r="Q593" s="21" t="s">
        <v>8363</v>
      </c>
      <c r="R593" s="21" t="s">
        <v>7552</v>
      </c>
      <c r="S593" s="21">
        <v>5</v>
      </c>
      <c r="T593" s="22" t="s">
        <v>8370</v>
      </c>
      <c r="U593" s="23" t="str">
        <f>IF(Cleaned_Data!P593&gt;20000,"High-Bill","Normal-Bill")</f>
        <v>Normal-Bill</v>
      </c>
      <c r="V593" s="23" t="str">
        <f t="shared" si="18"/>
        <v>Not-Senior-Citizen</v>
      </c>
      <c r="W593" s="23" t="str">
        <f t="shared" si="19"/>
        <v>Follow-Up-required</v>
      </c>
      <c r="X593" s="24" t="str" cm="1">
        <f t="array" ref="X593">_xlfn.IFS(P593&lt;5000,"Low",P593&lt;=20000,"Medium",P593&gt;20000,"High")</f>
        <v>Low</v>
      </c>
    </row>
    <row r="594" spans="1:24" x14ac:dyDescent="0.35">
      <c r="A594" s="28" t="s">
        <v>677</v>
      </c>
      <c r="B594" s="17" t="s">
        <v>1118</v>
      </c>
      <c r="C594" s="17">
        <v>38</v>
      </c>
      <c r="D594" s="17" t="s">
        <v>1172</v>
      </c>
      <c r="E594" s="17" t="s">
        <v>10427</v>
      </c>
      <c r="F594" s="17" t="s">
        <v>6849</v>
      </c>
      <c r="G594" s="17" t="s">
        <v>6989</v>
      </c>
      <c r="H594" s="17" t="s">
        <v>6995</v>
      </c>
      <c r="I594" s="17" t="s">
        <v>7006</v>
      </c>
      <c r="J594" s="17" t="s">
        <v>14044</v>
      </c>
      <c r="K594" s="17" t="s">
        <v>14742</v>
      </c>
      <c r="L594" s="17" t="s">
        <v>8338</v>
      </c>
      <c r="M594" s="17" t="s">
        <v>8348</v>
      </c>
      <c r="N594" s="17" t="s">
        <v>8353</v>
      </c>
      <c r="O594" s="17" t="s">
        <v>8359</v>
      </c>
      <c r="P594" s="18">
        <v>0</v>
      </c>
      <c r="Q594" s="17" t="s">
        <v>8364</v>
      </c>
      <c r="R594" s="17" t="s">
        <v>14090</v>
      </c>
      <c r="S594" s="17">
        <v>4</v>
      </c>
      <c r="T594" s="17" t="s">
        <v>14843</v>
      </c>
      <c r="U594" s="19" t="str">
        <f>IF(Cleaned_Data!P594&gt;20000,"High-Bill","Normal-Bill")</f>
        <v>Normal-Bill</v>
      </c>
      <c r="V594" s="19" t="str">
        <f t="shared" si="18"/>
        <v>Not-Senior-Citizen</v>
      </c>
      <c r="W594" s="19" t="str">
        <f t="shared" si="19"/>
        <v>Follow-Up-required</v>
      </c>
      <c r="X594" s="20" t="str" cm="1">
        <f t="array" ref="X594">_xlfn.IFS(P594&lt;5000,"Low",P594&lt;=20000,"Medium",P594&gt;20000,"High")</f>
        <v>Low</v>
      </c>
    </row>
    <row r="595" spans="1:24" x14ac:dyDescent="0.35">
      <c r="A595" s="29" t="s">
        <v>677</v>
      </c>
      <c r="B595" s="21" t="s">
        <v>1150</v>
      </c>
      <c r="C595" s="22" t="s">
        <v>14854</v>
      </c>
      <c r="D595" s="21" t="s">
        <v>1174</v>
      </c>
      <c r="E595" s="21" t="s">
        <v>11539</v>
      </c>
      <c r="F595" s="21" t="s">
        <v>6885</v>
      </c>
      <c r="G595" s="21" t="s">
        <v>6987</v>
      </c>
      <c r="H595" s="21" t="s">
        <v>6995</v>
      </c>
      <c r="I595" s="21" t="s">
        <v>7007</v>
      </c>
      <c r="J595" s="21" t="s">
        <v>14030</v>
      </c>
      <c r="K595" s="21" t="s">
        <v>14741</v>
      </c>
      <c r="L595" s="21" t="s">
        <v>8343</v>
      </c>
      <c r="M595" s="21" t="s">
        <v>8346</v>
      </c>
      <c r="N595" s="21" t="s">
        <v>8354</v>
      </c>
      <c r="O595" s="21" t="s">
        <v>8358</v>
      </c>
      <c r="P595" s="26">
        <v>8980</v>
      </c>
      <c r="Q595" s="21" t="s">
        <v>8363</v>
      </c>
      <c r="R595" s="21" t="s">
        <v>13990</v>
      </c>
      <c r="S595" s="21">
        <v>4</v>
      </c>
      <c r="T595" s="22" t="s">
        <v>8370</v>
      </c>
      <c r="U595" s="23" t="str">
        <f>IF(Cleaned_Data!P595&gt;20000,"High-Bill","Normal-Bill")</f>
        <v>Normal-Bill</v>
      </c>
      <c r="V595" s="23" t="str">
        <f t="shared" si="18"/>
        <v>Senior-Citizen</v>
      </c>
      <c r="W595" s="23" t="str">
        <f t="shared" si="19"/>
        <v>Follow-Up-required</v>
      </c>
      <c r="X595" s="24" t="str" cm="1">
        <f t="array" ref="X595">_xlfn.IFS(P595&lt;5000,"Low",P595&lt;=20000,"Medium",P595&gt;20000,"High")</f>
        <v>Medium</v>
      </c>
    </row>
    <row r="596" spans="1:24" x14ac:dyDescent="0.35">
      <c r="A596" s="28" t="s">
        <v>677</v>
      </c>
      <c r="B596" s="17" t="s">
        <v>1081</v>
      </c>
      <c r="C596" s="17">
        <v>7</v>
      </c>
      <c r="D596" s="22" t="s">
        <v>14847</v>
      </c>
      <c r="E596" s="17" t="s">
        <v>12049</v>
      </c>
      <c r="F596" s="17" t="s">
        <v>6944</v>
      </c>
      <c r="G596" s="17" t="s">
        <v>6986</v>
      </c>
      <c r="H596" s="17" t="s">
        <v>6996</v>
      </c>
      <c r="I596" s="17" t="s">
        <v>7006</v>
      </c>
      <c r="J596" s="22" t="s">
        <v>8371</v>
      </c>
      <c r="K596" s="17" t="s">
        <v>14602</v>
      </c>
      <c r="L596" s="17" t="s">
        <v>8341</v>
      </c>
      <c r="M596" s="17" t="s">
        <v>8348</v>
      </c>
      <c r="N596" s="17" t="s">
        <v>8351</v>
      </c>
      <c r="O596" s="17" t="s">
        <v>14841</v>
      </c>
      <c r="P596" s="18">
        <v>0</v>
      </c>
      <c r="Q596" s="17" t="s">
        <v>8364</v>
      </c>
      <c r="R596" s="22" t="s">
        <v>8370</v>
      </c>
      <c r="S596" s="17">
        <v>1</v>
      </c>
      <c r="T596" s="22" t="s">
        <v>8370</v>
      </c>
      <c r="U596" s="19" t="str">
        <f>IF(Cleaned_Data!P596&gt;20000,"High-Bill","Normal-Bill")</f>
        <v>Normal-Bill</v>
      </c>
      <c r="V596" s="19" t="str">
        <f t="shared" si="18"/>
        <v>Not-Senior-Citizen</v>
      </c>
      <c r="W596" s="19" t="str">
        <f t="shared" si="19"/>
        <v>Not-Required</v>
      </c>
      <c r="X596" s="20" t="str" cm="1">
        <f t="array" ref="X596">_xlfn.IFS(P596&lt;5000,"Low",P596&lt;=20000,"Medium",P596&gt;20000,"High")</f>
        <v>Low</v>
      </c>
    </row>
    <row r="597" spans="1:24" x14ac:dyDescent="0.35">
      <c r="A597" s="29" t="s">
        <v>677</v>
      </c>
      <c r="B597" s="21" t="s">
        <v>1030</v>
      </c>
      <c r="C597" s="21">
        <v>30</v>
      </c>
      <c r="D597" s="21" t="s">
        <v>1174</v>
      </c>
      <c r="E597" s="21" t="s">
        <v>12726</v>
      </c>
      <c r="F597" s="21" t="s">
        <v>6687</v>
      </c>
      <c r="G597" s="21" t="s">
        <v>6986</v>
      </c>
      <c r="H597" s="21" t="s">
        <v>6995</v>
      </c>
      <c r="I597" s="21" t="s">
        <v>7002</v>
      </c>
      <c r="J597" s="21" t="s">
        <v>14014</v>
      </c>
      <c r="K597" s="21" t="s">
        <v>14509</v>
      </c>
      <c r="L597" s="21" t="s">
        <v>8338</v>
      </c>
      <c r="M597" s="21" t="s">
        <v>8346</v>
      </c>
      <c r="N597" s="21" t="s">
        <v>8354</v>
      </c>
      <c r="O597" s="21" t="s">
        <v>8355</v>
      </c>
      <c r="P597" s="18">
        <v>0</v>
      </c>
      <c r="Q597" s="21" t="s">
        <v>8363</v>
      </c>
      <c r="R597" s="22" t="s">
        <v>8370</v>
      </c>
      <c r="S597" s="21">
        <v>2</v>
      </c>
      <c r="T597" s="21" t="s">
        <v>14845</v>
      </c>
      <c r="U597" s="23" t="str">
        <f>IF(Cleaned_Data!P597&gt;20000,"High-Bill","Normal-Bill")</f>
        <v>Normal-Bill</v>
      </c>
      <c r="V597" s="23" t="str">
        <f t="shared" si="18"/>
        <v>Not-Senior-Citizen</v>
      </c>
      <c r="W597" s="23" t="str">
        <f t="shared" si="19"/>
        <v>Not-Required</v>
      </c>
      <c r="X597" s="24" t="str" cm="1">
        <f t="array" ref="X597">_xlfn.IFS(P597&lt;5000,"Low",P597&lt;=20000,"Medium",P597&gt;20000,"High")</f>
        <v>Low</v>
      </c>
    </row>
    <row r="598" spans="1:24" x14ac:dyDescent="0.35">
      <c r="A598" s="28" t="s">
        <v>677</v>
      </c>
      <c r="B598" s="17" t="s">
        <v>1102</v>
      </c>
      <c r="C598" s="22" t="s">
        <v>14854</v>
      </c>
      <c r="D598" s="17" t="s">
        <v>1174</v>
      </c>
      <c r="E598" s="17" t="s">
        <v>13354</v>
      </c>
      <c r="F598" s="22" t="s">
        <v>8371</v>
      </c>
      <c r="G598" s="17" t="s">
        <v>6987</v>
      </c>
      <c r="H598" s="17" t="s">
        <v>6995</v>
      </c>
      <c r="I598" s="17" t="s">
        <v>7002</v>
      </c>
      <c r="J598" s="22" t="s">
        <v>8371</v>
      </c>
      <c r="K598" s="17" t="s">
        <v>14204</v>
      </c>
      <c r="L598" s="17" t="s">
        <v>8344</v>
      </c>
      <c r="M598" s="17" t="s">
        <v>8349</v>
      </c>
      <c r="N598" s="17" t="s">
        <v>8351</v>
      </c>
      <c r="O598" s="17" t="s">
        <v>14841</v>
      </c>
      <c r="P598" s="18">
        <v>0</v>
      </c>
      <c r="Q598" s="17" t="s">
        <v>8362</v>
      </c>
      <c r="R598" s="22" t="s">
        <v>8370</v>
      </c>
      <c r="S598" s="17">
        <v>5</v>
      </c>
      <c r="T598" s="17" t="s">
        <v>14845</v>
      </c>
      <c r="U598" s="19" t="str">
        <f>IF(Cleaned_Data!P598&gt;20000,"High-Bill","Normal-Bill")</f>
        <v>Normal-Bill</v>
      </c>
      <c r="V598" s="19" t="str">
        <f t="shared" si="18"/>
        <v>Senior-Citizen</v>
      </c>
      <c r="W598" s="19" t="str">
        <f t="shared" si="19"/>
        <v>Not-Required</v>
      </c>
      <c r="X598" s="20" t="str" cm="1">
        <f t="array" ref="X598">_xlfn.IFS(P598&lt;5000,"Low",P598&lt;=20000,"Medium",P598&gt;20000,"High")</f>
        <v>Low</v>
      </c>
    </row>
    <row r="599" spans="1:24" x14ac:dyDescent="0.35">
      <c r="A599" s="29" t="s">
        <v>178</v>
      </c>
      <c r="B599" s="21" t="s">
        <v>1100</v>
      </c>
      <c r="C599" s="22" t="s">
        <v>14854</v>
      </c>
      <c r="D599" s="21" t="s">
        <v>1172</v>
      </c>
      <c r="E599" s="21" t="s">
        <v>8575</v>
      </c>
      <c r="F599" s="22" t="s">
        <v>8371</v>
      </c>
      <c r="G599" s="21" t="s">
        <v>6991</v>
      </c>
      <c r="H599" s="21" t="s">
        <v>6995</v>
      </c>
      <c r="I599" s="21" t="s">
        <v>7002</v>
      </c>
      <c r="J599" s="22" t="s">
        <v>8371</v>
      </c>
      <c r="K599" s="21" t="s">
        <v>14189</v>
      </c>
      <c r="L599" s="21" t="s">
        <v>8342</v>
      </c>
      <c r="M599" s="21" t="s">
        <v>8347</v>
      </c>
      <c r="N599" s="21" t="s">
        <v>8351</v>
      </c>
      <c r="O599" s="21" t="s">
        <v>8359</v>
      </c>
      <c r="P599" s="26">
        <v>21026</v>
      </c>
      <c r="Q599" s="21" t="s">
        <v>8362</v>
      </c>
      <c r="R599" s="22" t="s">
        <v>8370</v>
      </c>
      <c r="S599" s="21">
        <v>3</v>
      </c>
      <c r="T599" s="21" t="s">
        <v>14845</v>
      </c>
      <c r="U599" s="23" t="str">
        <f>IF(Cleaned_Data!P599&gt;20000,"High-Bill","Normal-Bill")</f>
        <v>High-Bill</v>
      </c>
      <c r="V599" s="23" t="str">
        <f t="shared" si="18"/>
        <v>Senior-Citizen</v>
      </c>
      <c r="W599" s="23" t="str">
        <f t="shared" si="19"/>
        <v>Not-Required</v>
      </c>
      <c r="X599" s="24" t="str" cm="1">
        <f t="array" ref="X599">_xlfn.IFS(P599&lt;5000,"Low",P599&lt;=20000,"Medium",P599&gt;20000,"High")</f>
        <v>High</v>
      </c>
    </row>
    <row r="600" spans="1:24" x14ac:dyDescent="0.35">
      <c r="A600" s="28" t="s">
        <v>178</v>
      </c>
      <c r="B600" s="17" t="s">
        <v>1107</v>
      </c>
      <c r="C600" s="22" t="s">
        <v>14854</v>
      </c>
      <c r="D600" s="17" t="s">
        <v>1172</v>
      </c>
      <c r="E600" s="17" t="s">
        <v>9270</v>
      </c>
      <c r="F600" s="17" t="s">
        <v>6754</v>
      </c>
      <c r="G600" s="17" t="s">
        <v>6990</v>
      </c>
      <c r="H600" s="17" t="s">
        <v>6994</v>
      </c>
      <c r="I600" s="17" t="s">
        <v>7001</v>
      </c>
      <c r="J600" s="17" t="s">
        <v>7052</v>
      </c>
      <c r="K600" s="17" t="s">
        <v>14659</v>
      </c>
      <c r="L600" s="17" t="s">
        <v>8340</v>
      </c>
      <c r="M600" s="17" t="s">
        <v>8349</v>
      </c>
      <c r="N600" s="17" t="s">
        <v>8353</v>
      </c>
      <c r="O600" s="17" t="s">
        <v>8355</v>
      </c>
      <c r="P600" s="25">
        <v>31014</v>
      </c>
      <c r="Q600" s="17" t="s">
        <v>8362</v>
      </c>
      <c r="R600" s="22" t="s">
        <v>8370</v>
      </c>
      <c r="S600" s="17">
        <v>2</v>
      </c>
      <c r="T600" s="17" t="s">
        <v>14844</v>
      </c>
      <c r="U600" s="19" t="str">
        <f>IF(Cleaned_Data!P600&gt;20000,"High-Bill","Normal-Bill")</f>
        <v>High-Bill</v>
      </c>
      <c r="V600" s="19" t="str">
        <f t="shared" si="18"/>
        <v>Senior-Citizen</v>
      </c>
      <c r="W600" s="19" t="str">
        <f t="shared" si="19"/>
        <v>Not-Required</v>
      </c>
      <c r="X600" s="20" t="str" cm="1">
        <f t="array" ref="X600">_xlfn.IFS(P600&lt;5000,"Low",P600&lt;=20000,"Medium",P600&gt;20000,"High")</f>
        <v>High</v>
      </c>
    </row>
    <row r="601" spans="1:24" x14ac:dyDescent="0.35">
      <c r="A601" s="29" t="s">
        <v>178</v>
      </c>
      <c r="B601" s="21" t="s">
        <v>1033</v>
      </c>
      <c r="C601" s="22" t="s">
        <v>14854</v>
      </c>
      <c r="D601" s="21" t="s">
        <v>1174</v>
      </c>
      <c r="E601" s="21" t="s">
        <v>10028</v>
      </c>
      <c r="F601" s="22" t="s">
        <v>8371</v>
      </c>
      <c r="G601" s="21" t="s">
        <v>6987</v>
      </c>
      <c r="H601" s="21" t="s">
        <v>6994</v>
      </c>
      <c r="I601" s="21" t="s">
        <v>7004</v>
      </c>
      <c r="J601" s="21" t="s">
        <v>13955</v>
      </c>
      <c r="K601" s="21" t="s">
        <v>14729</v>
      </c>
      <c r="L601" s="21" t="s">
        <v>8342</v>
      </c>
      <c r="M601" s="21" t="s">
        <v>8348</v>
      </c>
      <c r="N601" s="21" t="s">
        <v>8354</v>
      </c>
      <c r="O601" s="21" t="s">
        <v>8358</v>
      </c>
      <c r="P601" s="18">
        <v>0</v>
      </c>
      <c r="Q601" s="21" t="s">
        <v>8363</v>
      </c>
      <c r="R601" s="22" t="s">
        <v>8370</v>
      </c>
      <c r="S601" s="21">
        <v>3</v>
      </c>
      <c r="T601" s="22" t="s">
        <v>8370</v>
      </c>
      <c r="U601" s="23" t="str">
        <f>IF(Cleaned_Data!P601&gt;20000,"High-Bill","Normal-Bill")</f>
        <v>Normal-Bill</v>
      </c>
      <c r="V601" s="23" t="str">
        <f t="shared" si="18"/>
        <v>Senior-Citizen</v>
      </c>
      <c r="W601" s="23" t="str">
        <f t="shared" si="19"/>
        <v>Not-Required</v>
      </c>
      <c r="X601" s="24" t="str" cm="1">
        <f t="array" ref="X601">_xlfn.IFS(P601&lt;5000,"Low",P601&lt;=20000,"Medium",P601&gt;20000,"High")</f>
        <v>Low</v>
      </c>
    </row>
    <row r="602" spans="1:24" x14ac:dyDescent="0.35">
      <c r="A602" s="28" t="s">
        <v>178</v>
      </c>
      <c r="B602" s="17" t="s">
        <v>1093</v>
      </c>
      <c r="C602" s="22" t="s">
        <v>14854</v>
      </c>
      <c r="D602" s="17" t="s">
        <v>1172</v>
      </c>
      <c r="E602" s="17" t="s">
        <v>10145</v>
      </c>
      <c r="F602" s="22" t="s">
        <v>8371</v>
      </c>
      <c r="G602" s="17" t="s">
        <v>6993</v>
      </c>
      <c r="H602" s="17" t="s">
        <v>7000</v>
      </c>
      <c r="I602" s="17" t="s">
        <v>7003</v>
      </c>
      <c r="J602" s="17" t="s">
        <v>14126</v>
      </c>
      <c r="K602" s="17" t="s">
        <v>14435</v>
      </c>
      <c r="L602" s="17" t="s">
        <v>8345</v>
      </c>
      <c r="M602" s="17" t="s">
        <v>8350</v>
      </c>
      <c r="N602" s="17" t="s">
        <v>8351</v>
      </c>
      <c r="O602" s="17" t="s">
        <v>14841</v>
      </c>
      <c r="P602" s="25">
        <v>33824</v>
      </c>
      <c r="Q602" s="17" t="s">
        <v>8363</v>
      </c>
      <c r="R602" s="22" t="s">
        <v>8370</v>
      </c>
      <c r="S602" s="22" t="s">
        <v>8370</v>
      </c>
      <c r="T602" s="17" t="s">
        <v>14843</v>
      </c>
      <c r="U602" s="19" t="str">
        <f>IF(Cleaned_Data!P602&gt;20000,"High-Bill","Normal-Bill")</f>
        <v>High-Bill</v>
      </c>
      <c r="V602" s="19" t="str">
        <f t="shared" si="18"/>
        <v>Senior-Citizen</v>
      </c>
      <c r="W602" s="19" t="str">
        <f t="shared" si="19"/>
        <v>Not-Required</v>
      </c>
      <c r="X602" s="20" t="str" cm="1">
        <f t="array" ref="X602">_xlfn.IFS(P602&lt;5000,"Low",P602&lt;=20000,"Medium",P602&gt;20000,"High")</f>
        <v>High</v>
      </c>
    </row>
    <row r="603" spans="1:24" x14ac:dyDescent="0.35">
      <c r="A603" s="29" t="s">
        <v>178</v>
      </c>
      <c r="B603" s="21" t="s">
        <v>1135</v>
      </c>
      <c r="C603" s="21">
        <v>14</v>
      </c>
      <c r="D603" s="21" t="s">
        <v>1174</v>
      </c>
      <c r="E603" s="21" t="s">
        <v>10317</v>
      </c>
      <c r="F603" s="21" t="s">
        <v>6797</v>
      </c>
      <c r="G603" s="21" t="s">
        <v>6990</v>
      </c>
      <c r="H603" s="21" t="s">
        <v>6998</v>
      </c>
      <c r="I603" s="21" t="s">
        <v>7004</v>
      </c>
      <c r="J603" s="21" t="s">
        <v>14033</v>
      </c>
      <c r="K603" s="21" t="s">
        <v>14721</v>
      </c>
      <c r="L603" s="21" t="s">
        <v>8339</v>
      </c>
      <c r="M603" s="21" t="s">
        <v>8348</v>
      </c>
      <c r="N603" s="21" t="s">
        <v>8351</v>
      </c>
      <c r="O603" s="21" t="s">
        <v>8358</v>
      </c>
      <c r="P603" s="26">
        <v>32219</v>
      </c>
      <c r="Q603" s="22" t="s">
        <v>8370</v>
      </c>
      <c r="R603" s="21" t="s">
        <v>14122</v>
      </c>
      <c r="S603" s="21">
        <v>1</v>
      </c>
      <c r="T603" s="21" t="s">
        <v>14844</v>
      </c>
      <c r="U603" s="23" t="str">
        <f>IF(Cleaned_Data!P603&gt;20000,"High-Bill","Normal-Bill")</f>
        <v>High-Bill</v>
      </c>
      <c r="V603" s="23" t="str">
        <f t="shared" si="18"/>
        <v>Not-Senior-Citizen</v>
      </c>
      <c r="W603" s="23" t="str">
        <f t="shared" si="19"/>
        <v>Follow-Up-required</v>
      </c>
      <c r="X603" s="24" t="str" cm="1">
        <f t="array" ref="X603">_xlfn.IFS(P603&lt;5000,"Low",P603&lt;=20000,"Medium",P603&gt;20000,"High")</f>
        <v>High</v>
      </c>
    </row>
    <row r="604" spans="1:24" x14ac:dyDescent="0.35">
      <c r="A604" s="28" t="s">
        <v>783</v>
      </c>
      <c r="B604" s="17" t="s">
        <v>1051</v>
      </c>
      <c r="C604" s="22" t="s">
        <v>14854</v>
      </c>
      <c r="D604" s="17" t="s">
        <v>1174</v>
      </c>
      <c r="E604" s="17" t="s">
        <v>9847</v>
      </c>
      <c r="F604" s="22" t="s">
        <v>8371</v>
      </c>
      <c r="G604" s="17" t="s">
        <v>6985</v>
      </c>
      <c r="H604" s="17" t="s">
        <v>6994</v>
      </c>
      <c r="I604" s="17" t="s">
        <v>7004</v>
      </c>
      <c r="J604" s="22" t="s">
        <v>8371</v>
      </c>
      <c r="K604" s="17" t="s">
        <v>14283</v>
      </c>
      <c r="L604" s="17" t="s">
        <v>8340</v>
      </c>
      <c r="M604" s="17" t="s">
        <v>8348</v>
      </c>
      <c r="N604" s="17" t="s">
        <v>8353</v>
      </c>
      <c r="O604" s="17" t="s">
        <v>14842</v>
      </c>
      <c r="P604" s="18">
        <v>0</v>
      </c>
      <c r="Q604" s="17" t="s">
        <v>8362</v>
      </c>
      <c r="R604" s="17" t="s">
        <v>14001</v>
      </c>
      <c r="S604" s="22" t="s">
        <v>8370</v>
      </c>
      <c r="T604" s="17" t="s">
        <v>14843</v>
      </c>
      <c r="U604" s="19" t="str">
        <f>IF(Cleaned_Data!P604&gt;20000,"High-Bill","Normal-Bill")</f>
        <v>Normal-Bill</v>
      </c>
      <c r="V604" s="19" t="str">
        <f t="shared" si="18"/>
        <v>Senior-Citizen</v>
      </c>
      <c r="W604" s="19" t="str">
        <f t="shared" si="19"/>
        <v>Follow-Up-required</v>
      </c>
      <c r="X604" s="20" t="str" cm="1">
        <f t="array" ref="X604">_xlfn.IFS(P604&lt;5000,"Low",P604&lt;=20000,"Medium",P604&gt;20000,"High")</f>
        <v>Low</v>
      </c>
    </row>
    <row r="605" spans="1:24" x14ac:dyDescent="0.35">
      <c r="A605" s="29" t="s">
        <v>783</v>
      </c>
      <c r="B605" s="21" t="s">
        <v>1144</v>
      </c>
      <c r="C605" s="22" t="s">
        <v>14854</v>
      </c>
      <c r="D605" s="21" t="s">
        <v>1172</v>
      </c>
      <c r="E605" s="21" t="s">
        <v>10600</v>
      </c>
      <c r="F605" s="22" t="s">
        <v>8371</v>
      </c>
      <c r="G605" s="21" t="s">
        <v>6988</v>
      </c>
      <c r="H605" s="21" t="s">
        <v>6997</v>
      </c>
      <c r="I605" s="21" t="s">
        <v>7006</v>
      </c>
      <c r="J605" s="21" t="s">
        <v>13955</v>
      </c>
      <c r="K605" s="21" t="s">
        <v>14819</v>
      </c>
      <c r="L605" s="21" t="s">
        <v>8343</v>
      </c>
      <c r="M605" s="21" t="s">
        <v>8350</v>
      </c>
      <c r="N605" s="21" t="s">
        <v>8351</v>
      </c>
      <c r="O605" s="21" t="s">
        <v>8359</v>
      </c>
      <c r="P605" s="18">
        <v>0</v>
      </c>
      <c r="Q605" s="21" t="s">
        <v>8362</v>
      </c>
      <c r="R605" s="21" t="s">
        <v>13964</v>
      </c>
      <c r="S605" s="21">
        <v>2</v>
      </c>
      <c r="T605" s="21" t="s">
        <v>14845</v>
      </c>
      <c r="U605" s="23" t="str">
        <f>IF(Cleaned_Data!P605&gt;20000,"High-Bill","Normal-Bill")</f>
        <v>Normal-Bill</v>
      </c>
      <c r="V605" s="23" t="str">
        <f t="shared" si="18"/>
        <v>Senior-Citizen</v>
      </c>
      <c r="W605" s="23" t="str">
        <f t="shared" si="19"/>
        <v>Follow-Up-required</v>
      </c>
      <c r="X605" s="24" t="str" cm="1">
        <f t="array" ref="X605">_xlfn.IFS(P605&lt;5000,"Low",P605&lt;=20000,"Medium",P605&gt;20000,"High")</f>
        <v>Low</v>
      </c>
    </row>
    <row r="606" spans="1:24" x14ac:dyDescent="0.35">
      <c r="A606" s="28" t="s">
        <v>783</v>
      </c>
      <c r="B606" s="17" t="s">
        <v>1104</v>
      </c>
      <c r="C606" s="17">
        <v>90</v>
      </c>
      <c r="D606" s="17" t="s">
        <v>1172</v>
      </c>
      <c r="E606" s="17" t="s">
        <v>10927</v>
      </c>
      <c r="F606" s="22" t="s">
        <v>8371</v>
      </c>
      <c r="G606" s="17" t="s">
        <v>6987</v>
      </c>
      <c r="H606" s="17" t="s">
        <v>6997</v>
      </c>
      <c r="I606" s="17" t="s">
        <v>7005</v>
      </c>
      <c r="J606" s="22" t="s">
        <v>8371</v>
      </c>
      <c r="K606" s="17" t="s">
        <v>14706</v>
      </c>
      <c r="L606" s="17" t="s">
        <v>8345</v>
      </c>
      <c r="M606" s="17" t="s">
        <v>8350</v>
      </c>
      <c r="N606" s="17" t="s">
        <v>8353</v>
      </c>
      <c r="O606" s="17" t="s">
        <v>8359</v>
      </c>
      <c r="P606" s="25">
        <v>28184</v>
      </c>
      <c r="Q606" s="17" t="s">
        <v>8363</v>
      </c>
      <c r="R606" s="17" t="s">
        <v>14080</v>
      </c>
      <c r="S606" s="17">
        <v>1</v>
      </c>
      <c r="T606" s="17" t="s">
        <v>14843</v>
      </c>
      <c r="U606" s="19" t="str">
        <f>IF(Cleaned_Data!P606&gt;20000,"High-Bill","Normal-Bill")</f>
        <v>High-Bill</v>
      </c>
      <c r="V606" s="19" t="str">
        <f t="shared" si="18"/>
        <v>Senior-Citizen</v>
      </c>
      <c r="W606" s="19" t="str">
        <f t="shared" si="19"/>
        <v>Follow-Up-required</v>
      </c>
      <c r="X606" s="20" t="str" cm="1">
        <f t="array" ref="X606">_xlfn.IFS(P606&lt;5000,"Low",P606&lt;=20000,"Medium",P606&gt;20000,"High")</f>
        <v>High</v>
      </c>
    </row>
    <row r="607" spans="1:24" x14ac:dyDescent="0.35">
      <c r="A607" s="29" t="s">
        <v>783</v>
      </c>
      <c r="B607" s="21" t="s">
        <v>1133</v>
      </c>
      <c r="C607" s="21">
        <v>3</v>
      </c>
      <c r="D607" s="21" t="s">
        <v>1172</v>
      </c>
      <c r="E607" s="21" t="s">
        <v>10993</v>
      </c>
      <c r="F607" s="21" t="s">
        <v>6783</v>
      </c>
      <c r="G607" s="21" t="s">
        <v>6992</v>
      </c>
      <c r="H607" s="21" t="s">
        <v>6996</v>
      </c>
      <c r="I607" s="21" t="s">
        <v>7002</v>
      </c>
      <c r="J607" s="22" t="s">
        <v>8371</v>
      </c>
      <c r="K607" s="21" t="s">
        <v>14357</v>
      </c>
      <c r="L607" s="21" t="s">
        <v>8340</v>
      </c>
      <c r="M607" s="21" t="s">
        <v>8346</v>
      </c>
      <c r="N607" s="21" t="s">
        <v>8354</v>
      </c>
      <c r="O607" s="21" t="s">
        <v>14842</v>
      </c>
      <c r="P607" s="18">
        <v>0</v>
      </c>
      <c r="Q607" s="21" t="s">
        <v>8363</v>
      </c>
      <c r="R607" s="22" t="s">
        <v>8370</v>
      </c>
      <c r="S607" s="21">
        <v>4</v>
      </c>
      <c r="T607" s="22" t="s">
        <v>8370</v>
      </c>
      <c r="U607" s="23" t="str">
        <f>IF(Cleaned_Data!P607&gt;20000,"High-Bill","Normal-Bill")</f>
        <v>Normal-Bill</v>
      </c>
      <c r="V607" s="23" t="str">
        <f t="shared" si="18"/>
        <v>Not-Senior-Citizen</v>
      </c>
      <c r="W607" s="23" t="str">
        <f t="shared" si="19"/>
        <v>Not-Required</v>
      </c>
      <c r="X607" s="24" t="str" cm="1">
        <f t="array" ref="X607">_xlfn.IFS(P607&lt;5000,"Low",P607&lt;=20000,"Medium",P607&gt;20000,"High")</f>
        <v>Low</v>
      </c>
    </row>
    <row r="608" spans="1:24" x14ac:dyDescent="0.35">
      <c r="A608" s="28" t="s">
        <v>783</v>
      </c>
      <c r="B608" s="17" t="s">
        <v>1075</v>
      </c>
      <c r="C608" s="17">
        <v>38</v>
      </c>
      <c r="D608" s="17" t="s">
        <v>1174</v>
      </c>
      <c r="E608" s="17" t="s">
        <v>11061</v>
      </c>
      <c r="F608" s="17" t="s">
        <v>6723</v>
      </c>
      <c r="G608" s="17" t="s">
        <v>6992</v>
      </c>
      <c r="H608" s="17" t="s">
        <v>6997</v>
      </c>
      <c r="I608" s="17" t="s">
        <v>7005</v>
      </c>
      <c r="J608" s="17" t="s">
        <v>7106</v>
      </c>
      <c r="K608" s="17" t="s">
        <v>14454</v>
      </c>
      <c r="L608" s="17" t="s">
        <v>8345</v>
      </c>
      <c r="M608" s="17" t="s">
        <v>8350</v>
      </c>
      <c r="N608" s="17" t="s">
        <v>8353</v>
      </c>
      <c r="O608" s="17" t="s">
        <v>8355</v>
      </c>
      <c r="P608" s="25">
        <v>7314</v>
      </c>
      <c r="Q608" s="17" t="s">
        <v>8363</v>
      </c>
      <c r="R608" s="17" t="s">
        <v>14169</v>
      </c>
      <c r="S608" s="22" t="s">
        <v>8370</v>
      </c>
      <c r="T608" s="17" t="s">
        <v>14844</v>
      </c>
      <c r="U608" s="19" t="str">
        <f>IF(Cleaned_Data!P608&gt;20000,"High-Bill","Normal-Bill")</f>
        <v>Normal-Bill</v>
      </c>
      <c r="V608" s="19" t="str">
        <f t="shared" si="18"/>
        <v>Not-Senior-Citizen</v>
      </c>
      <c r="W608" s="19" t="str">
        <f t="shared" si="19"/>
        <v>Follow-Up-required</v>
      </c>
      <c r="X608" s="20" t="str" cm="1">
        <f t="array" ref="X608">_xlfn.IFS(P608&lt;5000,"Low",P608&lt;=20000,"Medium",P608&gt;20000,"High")</f>
        <v>Medium</v>
      </c>
    </row>
    <row r="609" spans="1:24" x14ac:dyDescent="0.35">
      <c r="A609" s="29" t="s">
        <v>783</v>
      </c>
      <c r="B609" s="21" t="s">
        <v>1164</v>
      </c>
      <c r="C609" s="22" t="s">
        <v>14854</v>
      </c>
      <c r="D609" s="21" t="s">
        <v>1174</v>
      </c>
      <c r="E609" s="21" t="s">
        <v>11575</v>
      </c>
      <c r="F609" s="22" t="s">
        <v>8371</v>
      </c>
      <c r="G609" s="21" t="s">
        <v>6992</v>
      </c>
      <c r="H609" s="21" t="s">
        <v>7000</v>
      </c>
      <c r="I609" s="21" t="s">
        <v>7006</v>
      </c>
      <c r="J609" s="21" t="s">
        <v>14089</v>
      </c>
      <c r="K609" s="21" t="s">
        <v>14696</v>
      </c>
      <c r="L609" s="21" t="s">
        <v>8340</v>
      </c>
      <c r="M609" s="21" t="s">
        <v>8348</v>
      </c>
      <c r="N609" s="21" t="s">
        <v>8353</v>
      </c>
      <c r="O609" s="21" t="s">
        <v>14842</v>
      </c>
      <c r="P609" s="18">
        <v>0</v>
      </c>
      <c r="Q609" s="21" t="s">
        <v>8362</v>
      </c>
      <c r="R609" s="22" t="s">
        <v>8370</v>
      </c>
      <c r="S609" s="21">
        <v>1</v>
      </c>
      <c r="T609" s="22" t="s">
        <v>8370</v>
      </c>
      <c r="U609" s="23" t="str">
        <f>IF(Cleaned_Data!P609&gt;20000,"High-Bill","Normal-Bill")</f>
        <v>Normal-Bill</v>
      </c>
      <c r="V609" s="23" t="str">
        <f t="shared" si="18"/>
        <v>Senior-Citizen</v>
      </c>
      <c r="W609" s="23" t="str">
        <f t="shared" si="19"/>
        <v>Not-Required</v>
      </c>
      <c r="X609" s="24" t="str" cm="1">
        <f t="array" ref="X609">_xlfn.IFS(P609&lt;5000,"Low",P609&lt;=20000,"Medium",P609&gt;20000,"High")</f>
        <v>Low</v>
      </c>
    </row>
    <row r="610" spans="1:24" x14ac:dyDescent="0.35">
      <c r="A610" s="28" t="s">
        <v>257</v>
      </c>
      <c r="B610" s="17" t="s">
        <v>1022</v>
      </c>
      <c r="C610" s="22" t="s">
        <v>14854</v>
      </c>
      <c r="D610" s="22" t="s">
        <v>14847</v>
      </c>
      <c r="E610" s="17" t="s">
        <v>8676</v>
      </c>
      <c r="F610" s="17" t="s">
        <v>6775</v>
      </c>
      <c r="G610" s="17" t="s">
        <v>6984</v>
      </c>
      <c r="H610" s="17" t="s">
        <v>6998</v>
      </c>
      <c r="I610" s="17" t="s">
        <v>7001</v>
      </c>
      <c r="J610" s="17" t="s">
        <v>14026</v>
      </c>
      <c r="K610" s="17" t="s">
        <v>14224</v>
      </c>
      <c r="L610" s="17" t="s">
        <v>8339</v>
      </c>
      <c r="M610" s="17" t="s">
        <v>8350</v>
      </c>
      <c r="N610" s="17" t="s">
        <v>8351</v>
      </c>
      <c r="O610" s="17" t="s">
        <v>8359</v>
      </c>
      <c r="P610" s="18">
        <v>0</v>
      </c>
      <c r="Q610" s="17" t="s">
        <v>8364</v>
      </c>
      <c r="R610" s="17" t="s">
        <v>13931</v>
      </c>
      <c r="S610" s="22" t="s">
        <v>8370</v>
      </c>
      <c r="T610" s="17" t="s">
        <v>14844</v>
      </c>
      <c r="U610" s="19" t="str">
        <f>IF(Cleaned_Data!P610&gt;20000,"High-Bill","Normal-Bill")</f>
        <v>Normal-Bill</v>
      </c>
      <c r="V610" s="19" t="str">
        <f t="shared" si="18"/>
        <v>Senior-Citizen</v>
      </c>
      <c r="W610" s="19" t="str">
        <f t="shared" si="19"/>
        <v>Follow-Up-required</v>
      </c>
      <c r="X610" s="20" t="str" cm="1">
        <f t="array" ref="X610">_xlfn.IFS(P610&lt;5000,"Low",P610&lt;=20000,"Medium",P610&gt;20000,"High")</f>
        <v>Low</v>
      </c>
    </row>
    <row r="611" spans="1:24" x14ac:dyDescent="0.35">
      <c r="A611" s="29" t="s">
        <v>257</v>
      </c>
      <c r="B611" s="21" t="s">
        <v>1035</v>
      </c>
      <c r="C611" s="21">
        <v>86</v>
      </c>
      <c r="D611" s="21" t="s">
        <v>1174</v>
      </c>
      <c r="E611" s="21" t="s">
        <v>10102</v>
      </c>
      <c r="F611" s="22" t="s">
        <v>8371</v>
      </c>
      <c r="G611" s="21" t="s">
        <v>6993</v>
      </c>
      <c r="H611" s="21" t="s">
        <v>6996</v>
      </c>
      <c r="I611" s="21" t="s">
        <v>7003</v>
      </c>
      <c r="J611" s="21" t="s">
        <v>14001</v>
      </c>
      <c r="K611" s="21" t="s">
        <v>14733</v>
      </c>
      <c r="L611" s="21" t="s">
        <v>8339</v>
      </c>
      <c r="M611" s="21" t="s">
        <v>8346</v>
      </c>
      <c r="N611" s="21" t="s">
        <v>8351</v>
      </c>
      <c r="O611" s="21" t="s">
        <v>8355</v>
      </c>
      <c r="P611" s="18">
        <v>0</v>
      </c>
      <c r="Q611" s="22" t="s">
        <v>8370</v>
      </c>
      <c r="R611" s="22" t="s">
        <v>8370</v>
      </c>
      <c r="S611" s="21">
        <v>2</v>
      </c>
      <c r="T611" s="22" t="s">
        <v>8370</v>
      </c>
      <c r="U611" s="23" t="str">
        <f>IF(Cleaned_Data!P611&gt;20000,"High-Bill","Normal-Bill")</f>
        <v>Normal-Bill</v>
      </c>
      <c r="V611" s="23" t="str">
        <f t="shared" si="18"/>
        <v>Senior-Citizen</v>
      </c>
      <c r="W611" s="23" t="str">
        <f t="shared" si="19"/>
        <v>Not-Required</v>
      </c>
      <c r="X611" s="24" t="str" cm="1">
        <f t="array" ref="X611">_xlfn.IFS(P611&lt;5000,"Low",P611&lt;=20000,"Medium",P611&gt;20000,"High")</f>
        <v>Low</v>
      </c>
    </row>
    <row r="612" spans="1:24" x14ac:dyDescent="0.35">
      <c r="A612" s="28" t="s">
        <v>257</v>
      </c>
      <c r="B612" s="17" t="s">
        <v>1115</v>
      </c>
      <c r="C612" s="17">
        <v>60</v>
      </c>
      <c r="D612" s="17" t="s">
        <v>1172</v>
      </c>
      <c r="E612" s="17" t="s">
        <v>10492</v>
      </c>
      <c r="F612" s="17" t="s">
        <v>6977</v>
      </c>
      <c r="G612" s="17" t="s">
        <v>6991</v>
      </c>
      <c r="H612" s="17" t="s">
        <v>6997</v>
      </c>
      <c r="I612" s="17" t="s">
        <v>7005</v>
      </c>
      <c r="J612" s="17" t="s">
        <v>14054</v>
      </c>
      <c r="K612" s="17" t="s">
        <v>14466</v>
      </c>
      <c r="L612" s="17" t="s">
        <v>8340</v>
      </c>
      <c r="M612" s="17" t="s">
        <v>8346</v>
      </c>
      <c r="N612" s="17" t="s">
        <v>8353</v>
      </c>
      <c r="O612" s="17" t="s">
        <v>14842</v>
      </c>
      <c r="P612" s="18">
        <v>0</v>
      </c>
      <c r="Q612" s="17" t="s">
        <v>8362</v>
      </c>
      <c r="R612" s="17" t="s">
        <v>13906</v>
      </c>
      <c r="S612" s="17">
        <v>3</v>
      </c>
      <c r="T612" s="22" t="s">
        <v>8370</v>
      </c>
      <c r="U612" s="19" t="str">
        <f>IF(Cleaned_Data!P612&gt;20000,"High-Bill","Normal-Bill")</f>
        <v>Normal-Bill</v>
      </c>
      <c r="V612" s="19" t="str">
        <f t="shared" si="18"/>
        <v>Senior-Citizen</v>
      </c>
      <c r="W612" s="19" t="str">
        <f t="shared" si="19"/>
        <v>Follow-Up-required</v>
      </c>
      <c r="X612" s="20" t="str" cm="1">
        <f t="array" ref="X612">_xlfn.IFS(P612&lt;5000,"Low",P612&lt;=20000,"Medium",P612&gt;20000,"High")</f>
        <v>Low</v>
      </c>
    </row>
    <row r="613" spans="1:24" x14ac:dyDescent="0.35">
      <c r="A613" s="29" t="s">
        <v>257</v>
      </c>
      <c r="B613" s="21" t="s">
        <v>1156</v>
      </c>
      <c r="C613" s="21">
        <v>3</v>
      </c>
      <c r="D613" s="21" t="s">
        <v>1174</v>
      </c>
      <c r="E613" s="21" t="s">
        <v>13792</v>
      </c>
      <c r="F613" s="22" t="s">
        <v>8371</v>
      </c>
      <c r="G613" s="21" t="s">
        <v>6986</v>
      </c>
      <c r="H613" s="21" t="s">
        <v>6994</v>
      </c>
      <c r="I613" s="21" t="s">
        <v>7001</v>
      </c>
      <c r="J613" s="22" t="s">
        <v>8371</v>
      </c>
      <c r="K613" s="21" t="s">
        <v>14628</v>
      </c>
      <c r="L613" s="21" t="s">
        <v>8340</v>
      </c>
      <c r="M613" s="21" t="s">
        <v>8347</v>
      </c>
      <c r="N613" s="21" t="s">
        <v>8353</v>
      </c>
      <c r="O613" s="21" t="s">
        <v>8359</v>
      </c>
      <c r="P613" s="18">
        <v>0</v>
      </c>
      <c r="Q613" s="21" t="s">
        <v>8362</v>
      </c>
      <c r="R613" s="21" t="s">
        <v>13938</v>
      </c>
      <c r="S613" s="22" t="s">
        <v>8370</v>
      </c>
      <c r="T613" s="21" t="s">
        <v>14843</v>
      </c>
      <c r="U613" s="23" t="str">
        <f>IF(Cleaned_Data!P613&gt;20000,"High-Bill","Normal-Bill")</f>
        <v>Normal-Bill</v>
      </c>
      <c r="V613" s="23" t="str">
        <f t="shared" si="18"/>
        <v>Not-Senior-Citizen</v>
      </c>
      <c r="W613" s="23" t="str">
        <f t="shared" si="19"/>
        <v>Follow-Up-required</v>
      </c>
      <c r="X613" s="24" t="str" cm="1">
        <f t="array" ref="X613">_xlfn.IFS(P613&lt;5000,"Low",P613&lt;=20000,"Medium",P613&gt;20000,"High")</f>
        <v>Low</v>
      </c>
    </row>
    <row r="614" spans="1:24" x14ac:dyDescent="0.35">
      <c r="A614" s="28" t="s">
        <v>348</v>
      </c>
      <c r="B614" s="17" t="s">
        <v>1147</v>
      </c>
      <c r="C614" s="17">
        <v>52</v>
      </c>
      <c r="D614" s="17" t="s">
        <v>1172</v>
      </c>
      <c r="E614" s="17" t="s">
        <v>8802</v>
      </c>
      <c r="F614" s="17" t="s">
        <v>6825</v>
      </c>
      <c r="G614" s="17" t="s">
        <v>6989</v>
      </c>
      <c r="H614" s="17" t="s">
        <v>6997</v>
      </c>
      <c r="I614" s="17" t="s">
        <v>7006</v>
      </c>
      <c r="J614" s="17" t="s">
        <v>14056</v>
      </c>
      <c r="K614" s="17" t="s">
        <v>14414</v>
      </c>
      <c r="L614" s="17" t="s">
        <v>8344</v>
      </c>
      <c r="M614" s="17" t="s">
        <v>8350</v>
      </c>
      <c r="N614" s="17" t="s">
        <v>8354</v>
      </c>
      <c r="O614" s="17" t="s">
        <v>14841</v>
      </c>
      <c r="P614" s="25">
        <v>7717</v>
      </c>
      <c r="Q614" s="17" t="s">
        <v>8363</v>
      </c>
      <c r="R614" s="17" t="s">
        <v>14040</v>
      </c>
      <c r="S614" s="17">
        <v>5</v>
      </c>
      <c r="T614" s="17" t="s">
        <v>14845</v>
      </c>
      <c r="U614" s="19" t="str">
        <f>IF(Cleaned_Data!P614&gt;20000,"High-Bill","Normal-Bill")</f>
        <v>Normal-Bill</v>
      </c>
      <c r="V614" s="19" t="str">
        <f t="shared" si="18"/>
        <v>Not-Senior-Citizen</v>
      </c>
      <c r="W614" s="19" t="str">
        <f t="shared" si="19"/>
        <v>Follow-Up-required</v>
      </c>
      <c r="X614" s="20" t="str" cm="1">
        <f t="array" ref="X614">_xlfn.IFS(P614&lt;5000,"Low",P614&lt;=20000,"Medium",P614&gt;20000,"High")</f>
        <v>Medium</v>
      </c>
    </row>
    <row r="615" spans="1:24" x14ac:dyDescent="0.35">
      <c r="A615" s="29" t="s">
        <v>348</v>
      </c>
      <c r="B615" s="21" t="s">
        <v>1150</v>
      </c>
      <c r="C615" s="21">
        <v>28</v>
      </c>
      <c r="D615" s="21" t="s">
        <v>1172</v>
      </c>
      <c r="E615" s="21" t="s">
        <v>10033</v>
      </c>
      <c r="F615" s="22" t="s">
        <v>8371</v>
      </c>
      <c r="G615" s="21" t="s">
        <v>6988</v>
      </c>
      <c r="H615" s="21" t="s">
        <v>6995</v>
      </c>
      <c r="I615" s="21" t="s">
        <v>7006</v>
      </c>
      <c r="J615" s="21" t="s">
        <v>13978</v>
      </c>
      <c r="K615" s="21" t="s">
        <v>14767</v>
      </c>
      <c r="L615" s="21" t="s">
        <v>8339</v>
      </c>
      <c r="M615" s="21" t="s">
        <v>8347</v>
      </c>
      <c r="N615" s="21" t="s">
        <v>8354</v>
      </c>
      <c r="O615" s="21" t="s">
        <v>8358</v>
      </c>
      <c r="P615" s="26">
        <v>26559</v>
      </c>
      <c r="Q615" s="21" t="s">
        <v>8362</v>
      </c>
      <c r="R615" s="21" t="s">
        <v>14033</v>
      </c>
      <c r="S615" s="21">
        <v>2</v>
      </c>
      <c r="T615" s="21" t="s">
        <v>14845</v>
      </c>
      <c r="U615" s="23" t="str">
        <f>IF(Cleaned_Data!P615&gt;20000,"High-Bill","Normal-Bill")</f>
        <v>High-Bill</v>
      </c>
      <c r="V615" s="23" t="str">
        <f t="shared" si="18"/>
        <v>Not-Senior-Citizen</v>
      </c>
      <c r="W615" s="23" t="str">
        <f t="shared" si="19"/>
        <v>Follow-Up-required</v>
      </c>
      <c r="X615" s="24" t="str" cm="1">
        <f t="array" ref="X615">_xlfn.IFS(P615&lt;5000,"Low",P615&lt;=20000,"Medium",P615&gt;20000,"High")</f>
        <v>High</v>
      </c>
    </row>
    <row r="616" spans="1:24" x14ac:dyDescent="0.35">
      <c r="A616" s="28" t="s">
        <v>348</v>
      </c>
      <c r="B616" s="17" t="s">
        <v>1115</v>
      </c>
      <c r="C616" s="17">
        <v>56</v>
      </c>
      <c r="D616" s="22" t="s">
        <v>14847</v>
      </c>
      <c r="E616" s="17" t="s">
        <v>11152</v>
      </c>
      <c r="F616" s="17" t="s">
        <v>6977</v>
      </c>
      <c r="G616" s="17" t="s">
        <v>6986</v>
      </c>
      <c r="H616" s="17" t="s">
        <v>6994</v>
      </c>
      <c r="I616" s="17" t="s">
        <v>7001</v>
      </c>
      <c r="J616" s="22" t="s">
        <v>8371</v>
      </c>
      <c r="K616" s="17" t="s">
        <v>14352</v>
      </c>
      <c r="L616" s="17" t="s">
        <v>8341</v>
      </c>
      <c r="M616" s="17" t="s">
        <v>8350</v>
      </c>
      <c r="N616" s="17" t="s">
        <v>8354</v>
      </c>
      <c r="O616" s="17" t="s">
        <v>14841</v>
      </c>
      <c r="P616" s="18">
        <v>0</v>
      </c>
      <c r="Q616" s="17" t="s">
        <v>8364</v>
      </c>
      <c r="R616" s="17" t="s">
        <v>13926</v>
      </c>
      <c r="S616" s="17">
        <v>5</v>
      </c>
      <c r="T616" s="17" t="s">
        <v>14844</v>
      </c>
      <c r="U616" s="19" t="str">
        <f>IF(Cleaned_Data!P616&gt;20000,"High-Bill","Normal-Bill")</f>
        <v>Normal-Bill</v>
      </c>
      <c r="V616" s="19" t="str">
        <f t="shared" si="18"/>
        <v>Not-Senior-Citizen</v>
      </c>
      <c r="W616" s="19" t="str">
        <f t="shared" si="19"/>
        <v>Follow-Up-required</v>
      </c>
      <c r="X616" s="20" t="str" cm="1">
        <f t="array" ref="X616">_xlfn.IFS(P616&lt;5000,"Low",P616&lt;=20000,"Medium",P616&gt;20000,"High")</f>
        <v>Low</v>
      </c>
    </row>
    <row r="617" spans="1:24" x14ac:dyDescent="0.35">
      <c r="A617" s="29" t="s">
        <v>348</v>
      </c>
      <c r="B617" s="21" t="s">
        <v>1122</v>
      </c>
      <c r="C617" s="22" t="s">
        <v>14854</v>
      </c>
      <c r="D617" s="22" t="s">
        <v>14847</v>
      </c>
      <c r="E617" s="21" t="s">
        <v>11859</v>
      </c>
      <c r="F617" s="21" t="s">
        <v>6927</v>
      </c>
      <c r="G617" s="21" t="s">
        <v>6987</v>
      </c>
      <c r="H617" s="21" t="s">
        <v>7000</v>
      </c>
      <c r="I617" s="21" t="s">
        <v>7003</v>
      </c>
      <c r="J617" s="21" t="s">
        <v>14050</v>
      </c>
      <c r="K617" s="21" t="s">
        <v>14399</v>
      </c>
      <c r="L617" s="21" t="s">
        <v>8338</v>
      </c>
      <c r="M617" s="21" t="s">
        <v>8347</v>
      </c>
      <c r="N617" s="21" t="s">
        <v>8354</v>
      </c>
      <c r="O617" s="21" t="s">
        <v>8359</v>
      </c>
      <c r="P617" s="26">
        <v>23858</v>
      </c>
      <c r="Q617" s="21" t="s">
        <v>8364</v>
      </c>
      <c r="R617" s="22" t="s">
        <v>8370</v>
      </c>
      <c r="S617" s="21">
        <v>2</v>
      </c>
      <c r="T617" s="22" t="s">
        <v>8370</v>
      </c>
      <c r="U617" s="23" t="str">
        <f>IF(Cleaned_Data!P617&gt;20000,"High-Bill","Normal-Bill")</f>
        <v>High-Bill</v>
      </c>
      <c r="V617" s="23" t="str">
        <f t="shared" si="18"/>
        <v>Senior-Citizen</v>
      </c>
      <c r="W617" s="23" t="str">
        <f t="shared" si="19"/>
        <v>Not-Required</v>
      </c>
      <c r="X617" s="24" t="str" cm="1">
        <f t="array" ref="X617">_xlfn.IFS(P617&lt;5000,"Low",P617&lt;=20000,"Medium",P617&gt;20000,"High")</f>
        <v>High</v>
      </c>
    </row>
    <row r="618" spans="1:24" x14ac:dyDescent="0.35">
      <c r="A618" s="28" t="s">
        <v>348</v>
      </c>
      <c r="B618" s="17" t="s">
        <v>1074</v>
      </c>
      <c r="C618" s="17">
        <v>23</v>
      </c>
      <c r="D618" s="22" t="s">
        <v>14847</v>
      </c>
      <c r="E618" s="17" t="s">
        <v>12614</v>
      </c>
      <c r="F618" s="17" t="s">
        <v>6806</v>
      </c>
      <c r="G618" s="17" t="s">
        <v>6987</v>
      </c>
      <c r="H618" s="17" t="s">
        <v>6995</v>
      </c>
      <c r="I618" s="17" t="s">
        <v>7007</v>
      </c>
      <c r="J618" s="17" t="s">
        <v>14137</v>
      </c>
      <c r="K618" s="17" t="s">
        <v>14388</v>
      </c>
      <c r="L618" s="17" t="s">
        <v>8338</v>
      </c>
      <c r="M618" s="17" t="s">
        <v>8348</v>
      </c>
      <c r="N618" s="17" t="s">
        <v>8354</v>
      </c>
      <c r="O618" s="17" t="s">
        <v>8355</v>
      </c>
      <c r="P618" s="18">
        <v>0</v>
      </c>
      <c r="Q618" s="22" t="s">
        <v>8370</v>
      </c>
      <c r="R618" s="17" t="s">
        <v>14161</v>
      </c>
      <c r="S618" s="17">
        <v>4</v>
      </c>
      <c r="T618" s="22" t="s">
        <v>8370</v>
      </c>
      <c r="U618" s="19" t="str">
        <f>IF(Cleaned_Data!P618&gt;20000,"High-Bill","Normal-Bill")</f>
        <v>Normal-Bill</v>
      </c>
      <c r="V618" s="19" t="str">
        <f t="shared" si="18"/>
        <v>Not-Senior-Citizen</v>
      </c>
      <c r="W618" s="19" t="str">
        <f t="shared" si="19"/>
        <v>Follow-Up-required</v>
      </c>
      <c r="X618" s="20" t="str" cm="1">
        <f t="array" ref="X618">_xlfn.IFS(P618&lt;5000,"Low",P618&lt;=20000,"Medium",P618&gt;20000,"High")</f>
        <v>Low</v>
      </c>
    </row>
    <row r="619" spans="1:24" x14ac:dyDescent="0.35">
      <c r="A619" s="29" t="s">
        <v>348</v>
      </c>
      <c r="B619" s="21" t="s">
        <v>1081</v>
      </c>
      <c r="C619" s="22" t="s">
        <v>14854</v>
      </c>
      <c r="D619" s="21" t="s">
        <v>1172</v>
      </c>
      <c r="E619" s="21" t="s">
        <v>12692</v>
      </c>
      <c r="F619" s="22" t="s">
        <v>8371</v>
      </c>
      <c r="G619" s="21" t="s">
        <v>6990</v>
      </c>
      <c r="H619" s="21" t="s">
        <v>6995</v>
      </c>
      <c r="I619" s="21" t="s">
        <v>7007</v>
      </c>
      <c r="J619" s="22" t="s">
        <v>8371</v>
      </c>
      <c r="K619" s="21" t="s">
        <v>14835</v>
      </c>
      <c r="L619" s="21" t="s">
        <v>8341</v>
      </c>
      <c r="M619" s="21" t="s">
        <v>8347</v>
      </c>
      <c r="N619" s="21" t="s">
        <v>8352</v>
      </c>
      <c r="O619" s="21" t="s">
        <v>14842</v>
      </c>
      <c r="P619" s="18">
        <v>0</v>
      </c>
      <c r="Q619" s="21" t="s">
        <v>8362</v>
      </c>
      <c r="R619" s="21" t="s">
        <v>7370</v>
      </c>
      <c r="S619" s="22" t="s">
        <v>8370</v>
      </c>
      <c r="T619" s="21" t="s">
        <v>14843</v>
      </c>
      <c r="U619" s="23" t="str">
        <f>IF(Cleaned_Data!P619&gt;20000,"High-Bill","Normal-Bill")</f>
        <v>Normal-Bill</v>
      </c>
      <c r="V619" s="23" t="str">
        <f t="shared" si="18"/>
        <v>Senior-Citizen</v>
      </c>
      <c r="W619" s="23" t="str">
        <f t="shared" si="19"/>
        <v>Follow-Up-required</v>
      </c>
      <c r="X619" s="24" t="str" cm="1">
        <f t="array" ref="X619">_xlfn.IFS(P619&lt;5000,"Low",P619&lt;=20000,"Medium",P619&gt;20000,"High")</f>
        <v>Low</v>
      </c>
    </row>
    <row r="620" spans="1:24" x14ac:dyDescent="0.35">
      <c r="A620" s="28" t="s">
        <v>348</v>
      </c>
      <c r="B620" s="17" t="s">
        <v>1122</v>
      </c>
      <c r="C620" s="17">
        <v>44</v>
      </c>
      <c r="D620" s="17" t="s">
        <v>1174</v>
      </c>
      <c r="E620" s="17" t="s">
        <v>13671</v>
      </c>
      <c r="F620" s="22" t="s">
        <v>8371</v>
      </c>
      <c r="G620" s="17" t="s">
        <v>6993</v>
      </c>
      <c r="H620" s="17" t="s">
        <v>6996</v>
      </c>
      <c r="I620" s="17" t="s">
        <v>7001</v>
      </c>
      <c r="J620" s="17" t="s">
        <v>13929</v>
      </c>
      <c r="K620" s="17" t="s">
        <v>14679</v>
      </c>
      <c r="L620" s="17" t="s">
        <v>8343</v>
      </c>
      <c r="M620" s="17" t="s">
        <v>8350</v>
      </c>
      <c r="N620" s="17" t="s">
        <v>8351</v>
      </c>
      <c r="O620" s="17" t="s">
        <v>8358</v>
      </c>
      <c r="P620" s="18">
        <v>0</v>
      </c>
      <c r="Q620" s="17" t="s">
        <v>8363</v>
      </c>
      <c r="R620" s="17" t="s">
        <v>14047</v>
      </c>
      <c r="S620" s="22" t="s">
        <v>8370</v>
      </c>
      <c r="T620" s="22" t="s">
        <v>8370</v>
      </c>
      <c r="U620" s="19" t="str">
        <f>IF(Cleaned_Data!P620&gt;20000,"High-Bill","Normal-Bill")</f>
        <v>Normal-Bill</v>
      </c>
      <c r="V620" s="19" t="str">
        <f t="shared" si="18"/>
        <v>Not-Senior-Citizen</v>
      </c>
      <c r="W620" s="19" t="str">
        <f t="shared" si="19"/>
        <v>Follow-Up-required</v>
      </c>
      <c r="X620" s="20" t="str" cm="1">
        <f t="array" ref="X620">_xlfn.IFS(P620&lt;5000,"Low",P620&lt;=20000,"Medium",P620&gt;20000,"High")</f>
        <v>Low</v>
      </c>
    </row>
    <row r="621" spans="1:24" x14ac:dyDescent="0.35">
      <c r="A621" s="29" t="s">
        <v>441</v>
      </c>
      <c r="B621" s="21" t="s">
        <v>1102</v>
      </c>
      <c r="C621" s="21">
        <v>79</v>
      </c>
      <c r="D621" s="21" t="s">
        <v>1174</v>
      </c>
      <c r="E621" s="21" t="s">
        <v>8952</v>
      </c>
      <c r="F621" s="22" t="s">
        <v>8371</v>
      </c>
      <c r="G621" s="21" t="s">
        <v>6989</v>
      </c>
      <c r="H621" s="21" t="s">
        <v>6997</v>
      </c>
      <c r="I621" s="21" t="s">
        <v>7001</v>
      </c>
      <c r="J621" s="21" t="s">
        <v>14096</v>
      </c>
      <c r="K621" s="21" t="s">
        <v>14501</v>
      </c>
      <c r="L621" s="21" t="s">
        <v>8343</v>
      </c>
      <c r="M621" s="21" t="s">
        <v>8349</v>
      </c>
      <c r="N621" s="21" t="s">
        <v>8351</v>
      </c>
      <c r="O621" s="21" t="s">
        <v>8358</v>
      </c>
      <c r="P621" s="26">
        <v>42960</v>
      </c>
      <c r="Q621" s="21" t="s">
        <v>8362</v>
      </c>
      <c r="R621" s="21" t="s">
        <v>14096</v>
      </c>
      <c r="S621" s="21">
        <v>1</v>
      </c>
      <c r="T621" s="21" t="s">
        <v>14844</v>
      </c>
      <c r="U621" s="23" t="str">
        <f>IF(Cleaned_Data!P621&gt;20000,"High-Bill","Normal-Bill")</f>
        <v>High-Bill</v>
      </c>
      <c r="V621" s="23" t="str">
        <f t="shared" si="18"/>
        <v>Senior-Citizen</v>
      </c>
      <c r="W621" s="23" t="str">
        <f t="shared" si="19"/>
        <v>Follow-Up-required</v>
      </c>
      <c r="X621" s="24" t="str" cm="1">
        <f t="array" ref="X621">_xlfn.IFS(P621&lt;5000,"Low",P621&lt;=20000,"Medium",P621&gt;20000,"High")</f>
        <v>High</v>
      </c>
    </row>
    <row r="622" spans="1:24" x14ac:dyDescent="0.35">
      <c r="A622" s="28" t="s">
        <v>441</v>
      </c>
      <c r="B622" s="17" t="s">
        <v>1091</v>
      </c>
      <c r="C622" s="17">
        <v>46</v>
      </c>
      <c r="D622" s="17" t="s">
        <v>1174</v>
      </c>
      <c r="E622" s="17" t="s">
        <v>10223</v>
      </c>
      <c r="F622" s="17" t="s">
        <v>6735</v>
      </c>
      <c r="G622" s="17" t="s">
        <v>6985</v>
      </c>
      <c r="H622" s="17" t="s">
        <v>6995</v>
      </c>
      <c r="I622" s="17" t="s">
        <v>7007</v>
      </c>
      <c r="J622" s="17" t="s">
        <v>14041</v>
      </c>
      <c r="K622" s="17" t="s">
        <v>14691</v>
      </c>
      <c r="L622" s="17" t="s">
        <v>8340</v>
      </c>
      <c r="M622" s="17" t="s">
        <v>8349</v>
      </c>
      <c r="N622" s="17" t="s">
        <v>8351</v>
      </c>
      <c r="O622" s="17" t="s">
        <v>8359</v>
      </c>
      <c r="P622" s="18">
        <v>0</v>
      </c>
      <c r="Q622" s="17" t="s">
        <v>8363</v>
      </c>
      <c r="R622" s="22" t="s">
        <v>8370</v>
      </c>
      <c r="S622" s="22" t="s">
        <v>8370</v>
      </c>
      <c r="T622" s="17" t="s">
        <v>14844</v>
      </c>
      <c r="U622" s="19" t="str">
        <f>IF(Cleaned_Data!P622&gt;20000,"High-Bill","Normal-Bill")</f>
        <v>Normal-Bill</v>
      </c>
      <c r="V622" s="19" t="str">
        <f t="shared" si="18"/>
        <v>Not-Senior-Citizen</v>
      </c>
      <c r="W622" s="19" t="str">
        <f t="shared" si="19"/>
        <v>Not-Required</v>
      </c>
      <c r="X622" s="20" t="str" cm="1">
        <f t="array" ref="X622">_xlfn.IFS(P622&lt;5000,"Low",P622&lt;=20000,"Medium",P622&gt;20000,"High")</f>
        <v>Low</v>
      </c>
    </row>
    <row r="623" spans="1:24" x14ac:dyDescent="0.35">
      <c r="A623" s="29" t="s">
        <v>441</v>
      </c>
      <c r="B623" s="21" t="s">
        <v>1115</v>
      </c>
      <c r="C623" s="21">
        <v>45</v>
      </c>
      <c r="D623" s="21" t="s">
        <v>1172</v>
      </c>
      <c r="E623" s="21" t="s">
        <v>10717</v>
      </c>
      <c r="F623" s="21" t="s">
        <v>6887</v>
      </c>
      <c r="G623" s="21" t="s">
        <v>6984</v>
      </c>
      <c r="H623" s="21" t="s">
        <v>6996</v>
      </c>
      <c r="I623" s="21" t="s">
        <v>7006</v>
      </c>
      <c r="J623" s="21" t="s">
        <v>14090</v>
      </c>
      <c r="K623" s="21" t="s">
        <v>14694</v>
      </c>
      <c r="L623" s="21" t="s">
        <v>8343</v>
      </c>
      <c r="M623" s="21" t="s">
        <v>8349</v>
      </c>
      <c r="N623" s="21" t="s">
        <v>8352</v>
      </c>
      <c r="O623" s="21" t="s">
        <v>14842</v>
      </c>
      <c r="P623" s="18">
        <v>0</v>
      </c>
      <c r="Q623" s="21" t="s">
        <v>8363</v>
      </c>
      <c r="R623" s="21" t="s">
        <v>14014</v>
      </c>
      <c r="S623" s="21">
        <v>5</v>
      </c>
      <c r="T623" s="21" t="s">
        <v>14844</v>
      </c>
      <c r="U623" s="23" t="str">
        <f>IF(Cleaned_Data!P623&gt;20000,"High-Bill","Normal-Bill")</f>
        <v>Normal-Bill</v>
      </c>
      <c r="V623" s="23" t="str">
        <f t="shared" si="18"/>
        <v>Not-Senior-Citizen</v>
      </c>
      <c r="W623" s="23" t="str">
        <f t="shared" si="19"/>
        <v>Follow-Up-required</v>
      </c>
      <c r="X623" s="24" t="str" cm="1">
        <f t="array" ref="X623">_xlfn.IFS(P623&lt;5000,"Low",P623&lt;=20000,"Medium",P623&gt;20000,"High")</f>
        <v>Low</v>
      </c>
    </row>
    <row r="624" spans="1:24" x14ac:dyDescent="0.35">
      <c r="A624" s="28" t="s">
        <v>441</v>
      </c>
      <c r="B624" s="17" t="s">
        <v>1087</v>
      </c>
      <c r="C624" s="17">
        <v>36</v>
      </c>
      <c r="D624" s="17" t="s">
        <v>1172</v>
      </c>
      <c r="E624" s="17" t="s">
        <v>12691</v>
      </c>
      <c r="F624" s="17" t="s">
        <v>6739</v>
      </c>
      <c r="G624" s="17" t="s">
        <v>6984</v>
      </c>
      <c r="H624" s="17" t="s">
        <v>7000</v>
      </c>
      <c r="I624" s="17" t="s">
        <v>7002</v>
      </c>
      <c r="J624" s="22" t="s">
        <v>8371</v>
      </c>
      <c r="K624" s="17" t="s">
        <v>14545</v>
      </c>
      <c r="L624" s="17" t="s">
        <v>8342</v>
      </c>
      <c r="M624" s="17" t="s">
        <v>8349</v>
      </c>
      <c r="N624" s="17" t="s">
        <v>8352</v>
      </c>
      <c r="O624" s="17" t="s">
        <v>8358</v>
      </c>
      <c r="P624" s="25">
        <v>35638</v>
      </c>
      <c r="Q624" s="17" t="s">
        <v>8363</v>
      </c>
      <c r="R624" s="22" t="s">
        <v>8370</v>
      </c>
      <c r="S624" s="17">
        <v>5</v>
      </c>
      <c r="T624" s="17" t="s">
        <v>14844</v>
      </c>
      <c r="U624" s="19" t="str">
        <f>IF(Cleaned_Data!P624&gt;20000,"High-Bill","Normal-Bill")</f>
        <v>High-Bill</v>
      </c>
      <c r="V624" s="19" t="str">
        <f t="shared" si="18"/>
        <v>Not-Senior-Citizen</v>
      </c>
      <c r="W624" s="19" t="str">
        <f t="shared" si="19"/>
        <v>Not-Required</v>
      </c>
      <c r="X624" s="20" t="str" cm="1">
        <f t="array" ref="X624">_xlfn.IFS(P624&lt;5000,"Low",P624&lt;=20000,"Medium",P624&gt;20000,"High")</f>
        <v>High</v>
      </c>
    </row>
    <row r="625" spans="1:24" x14ac:dyDescent="0.35">
      <c r="A625" s="29" t="s">
        <v>441</v>
      </c>
      <c r="B625" s="21" t="s">
        <v>1154</v>
      </c>
      <c r="C625" s="21">
        <v>24</v>
      </c>
      <c r="D625" s="21" t="s">
        <v>1172</v>
      </c>
      <c r="E625" s="21" t="s">
        <v>12793</v>
      </c>
      <c r="F625" s="21" t="s">
        <v>6925</v>
      </c>
      <c r="G625" s="21" t="s">
        <v>6987</v>
      </c>
      <c r="H625" s="21" t="s">
        <v>6998</v>
      </c>
      <c r="I625" s="21" t="s">
        <v>7002</v>
      </c>
      <c r="J625" s="21" t="s">
        <v>14116</v>
      </c>
      <c r="K625" s="21" t="s">
        <v>14433</v>
      </c>
      <c r="L625" s="21" t="s">
        <v>8345</v>
      </c>
      <c r="M625" s="21" t="s">
        <v>8350</v>
      </c>
      <c r="N625" s="21" t="s">
        <v>8354</v>
      </c>
      <c r="O625" s="21" t="s">
        <v>8359</v>
      </c>
      <c r="P625" s="26">
        <v>22744</v>
      </c>
      <c r="Q625" s="21" t="s">
        <v>8362</v>
      </c>
      <c r="R625" s="21" t="s">
        <v>13934</v>
      </c>
      <c r="S625" s="21">
        <v>1</v>
      </c>
      <c r="T625" s="21" t="s">
        <v>14845</v>
      </c>
      <c r="U625" s="23" t="str">
        <f>IF(Cleaned_Data!P625&gt;20000,"High-Bill","Normal-Bill")</f>
        <v>High-Bill</v>
      </c>
      <c r="V625" s="23" t="str">
        <f t="shared" si="18"/>
        <v>Not-Senior-Citizen</v>
      </c>
      <c r="W625" s="23" t="str">
        <f t="shared" si="19"/>
        <v>Follow-Up-required</v>
      </c>
      <c r="X625" s="24" t="str" cm="1">
        <f t="array" ref="X625">_xlfn.IFS(P625&lt;5000,"Low",P625&lt;=20000,"Medium",P625&gt;20000,"High")</f>
        <v>High</v>
      </c>
    </row>
    <row r="626" spans="1:24" x14ac:dyDescent="0.35">
      <c r="A626" s="28" t="s">
        <v>441</v>
      </c>
      <c r="B626" s="17" t="s">
        <v>1154</v>
      </c>
      <c r="C626" s="17">
        <v>28</v>
      </c>
      <c r="D626" s="17" t="s">
        <v>1174</v>
      </c>
      <c r="E626" s="17" t="s">
        <v>13458</v>
      </c>
      <c r="F626" s="17" t="s">
        <v>6837</v>
      </c>
      <c r="G626" s="17" t="s">
        <v>6991</v>
      </c>
      <c r="H626" s="17" t="s">
        <v>6995</v>
      </c>
      <c r="I626" s="17" t="s">
        <v>7007</v>
      </c>
      <c r="J626" s="22" t="s">
        <v>8371</v>
      </c>
      <c r="K626" s="17" t="s">
        <v>14639</v>
      </c>
      <c r="L626" s="17" t="s">
        <v>8339</v>
      </c>
      <c r="M626" s="17" t="s">
        <v>8348</v>
      </c>
      <c r="N626" s="17" t="s">
        <v>8352</v>
      </c>
      <c r="O626" s="17" t="s">
        <v>14841</v>
      </c>
      <c r="P626" s="18">
        <v>0</v>
      </c>
      <c r="Q626" s="17" t="s">
        <v>8362</v>
      </c>
      <c r="R626" s="22" t="s">
        <v>8370</v>
      </c>
      <c r="S626" s="17">
        <v>3</v>
      </c>
      <c r="T626" s="17" t="s">
        <v>14843</v>
      </c>
      <c r="U626" s="19" t="str">
        <f>IF(Cleaned_Data!P626&gt;20000,"High-Bill","Normal-Bill")</f>
        <v>Normal-Bill</v>
      </c>
      <c r="V626" s="19" t="str">
        <f t="shared" si="18"/>
        <v>Not-Senior-Citizen</v>
      </c>
      <c r="W626" s="19" t="str">
        <f t="shared" si="19"/>
        <v>Not-Required</v>
      </c>
      <c r="X626" s="20" t="str" cm="1">
        <f t="array" ref="X626">_xlfn.IFS(P626&lt;5000,"Low",P626&lt;=20000,"Medium",P626&gt;20000,"High")</f>
        <v>Low</v>
      </c>
    </row>
    <row r="627" spans="1:24" x14ac:dyDescent="0.35">
      <c r="A627" s="29" t="s">
        <v>989</v>
      </c>
      <c r="B627" s="21" t="s">
        <v>1079</v>
      </c>
      <c r="C627" s="21">
        <v>30</v>
      </c>
      <c r="D627" s="21" t="s">
        <v>1174</v>
      </c>
      <c r="E627" s="21" t="s">
        <v>11686</v>
      </c>
      <c r="F627" s="21" t="s">
        <v>6929</v>
      </c>
      <c r="G627" s="21" t="s">
        <v>6990</v>
      </c>
      <c r="H627" s="21" t="s">
        <v>6998</v>
      </c>
      <c r="I627" s="21" t="s">
        <v>7003</v>
      </c>
      <c r="J627" s="21" t="s">
        <v>14066</v>
      </c>
      <c r="K627" s="21" t="s">
        <v>14653</v>
      </c>
      <c r="L627" s="21" t="s">
        <v>8342</v>
      </c>
      <c r="M627" s="21" t="s">
        <v>8348</v>
      </c>
      <c r="N627" s="21" t="s">
        <v>8351</v>
      </c>
      <c r="O627" s="21" t="s">
        <v>8355</v>
      </c>
      <c r="P627" s="26">
        <v>32109</v>
      </c>
      <c r="Q627" s="21" t="s">
        <v>8362</v>
      </c>
      <c r="R627" s="21" t="s">
        <v>7577</v>
      </c>
      <c r="S627" s="21">
        <v>3</v>
      </c>
      <c r="T627" s="21" t="s">
        <v>14845</v>
      </c>
      <c r="U627" s="23" t="str">
        <f>IF(Cleaned_Data!P627&gt;20000,"High-Bill","Normal-Bill")</f>
        <v>High-Bill</v>
      </c>
      <c r="V627" s="23" t="str">
        <f t="shared" si="18"/>
        <v>Not-Senior-Citizen</v>
      </c>
      <c r="W627" s="23" t="str">
        <f t="shared" si="19"/>
        <v>Follow-Up-required</v>
      </c>
      <c r="X627" s="24" t="str" cm="1">
        <f t="array" ref="X627">_xlfn.IFS(P627&lt;5000,"Low",P627&lt;=20000,"Medium",P627&gt;20000,"High")</f>
        <v>High</v>
      </c>
    </row>
    <row r="628" spans="1:24" x14ac:dyDescent="0.35">
      <c r="A628" s="28" t="s">
        <v>989</v>
      </c>
      <c r="B628" s="17" t="s">
        <v>1127</v>
      </c>
      <c r="C628" s="22" t="s">
        <v>14854</v>
      </c>
      <c r="D628" s="17" t="s">
        <v>1174</v>
      </c>
      <c r="E628" s="17" t="s">
        <v>11748</v>
      </c>
      <c r="F628" s="17" t="s">
        <v>6897</v>
      </c>
      <c r="G628" s="17" t="s">
        <v>6985</v>
      </c>
      <c r="H628" s="17" t="s">
        <v>6995</v>
      </c>
      <c r="I628" s="17" t="s">
        <v>7004</v>
      </c>
      <c r="J628" s="17" t="s">
        <v>14082</v>
      </c>
      <c r="K628" s="17" t="s">
        <v>14532</v>
      </c>
      <c r="L628" s="17" t="s">
        <v>8338</v>
      </c>
      <c r="M628" s="17" t="s">
        <v>8350</v>
      </c>
      <c r="N628" s="17" t="s">
        <v>8353</v>
      </c>
      <c r="O628" s="17" t="s">
        <v>8359</v>
      </c>
      <c r="P628" s="18">
        <v>0</v>
      </c>
      <c r="Q628" s="22" t="s">
        <v>8370</v>
      </c>
      <c r="R628" s="22" t="s">
        <v>8370</v>
      </c>
      <c r="S628" s="22" t="s">
        <v>8370</v>
      </c>
      <c r="T628" s="22" t="s">
        <v>8370</v>
      </c>
      <c r="U628" s="19" t="str">
        <f>IF(Cleaned_Data!P628&gt;20000,"High-Bill","Normal-Bill")</f>
        <v>Normal-Bill</v>
      </c>
      <c r="V628" s="19" t="str">
        <f t="shared" si="18"/>
        <v>Senior-Citizen</v>
      </c>
      <c r="W628" s="19" t="str">
        <f t="shared" si="19"/>
        <v>Not-Required</v>
      </c>
      <c r="X628" s="20" t="str" cm="1">
        <f t="array" ref="X628">_xlfn.IFS(P628&lt;5000,"Low",P628&lt;=20000,"Medium",P628&gt;20000,"High")</f>
        <v>Low</v>
      </c>
    </row>
    <row r="629" spans="1:24" x14ac:dyDescent="0.35">
      <c r="A629" s="29" t="s">
        <v>989</v>
      </c>
      <c r="B629" s="21" t="s">
        <v>1074</v>
      </c>
      <c r="C629" s="22" t="s">
        <v>14854</v>
      </c>
      <c r="D629" s="21" t="s">
        <v>1172</v>
      </c>
      <c r="E629" s="21" t="s">
        <v>12664</v>
      </c>
      <c r="F629" s="21" t="s">
        <v>6806</v>
      </c>
      <c r="G629" s="21" t="s">
        <v>6985</v>
      </c>
      <c r="H629" s="21" t="s">
        <v>6994</v>
      </c>
      <c r="I629" s="21" t="s">
        <v>7002</v>
      </c>
      <c r="J629" s="21" t="s">
        <v>14061</v>
      </c>
      <c r="K629" s="21" t="s">
        <v>14202</v>
      </c>
      <c r="L629" s="21" t="s">
        <v>8341</v>
      </c>
      <c r="M629" s="21" t="s">
        <v>8350</v>
      </c>
      <c r="N629" s="21" t="s">
        <v>8354</v>
      </c>
      <c r="O629" s="21" t="s">
        <v>14841</v>
      </c>
      <c r="P629" s="18">
        <v>0</v>
      </c>
      <c r="Q629" s="21" t="s">
        <v>8363</v>
      </c>
      <c r="R629" s="22" t="s">
        <v>8370</v>
      </c>
      <c r="S629" s="22" t="s">
        <v>8370</v>
      </c>
      <c r="T629" s="21" t="s">
        <v>14845</v>
      </c>
      <c r="U629" s="23" t="str">
        <f>IF(Cleaned_Data!P629&gt;20000,"High-Bill","Normal-Bill")</f>
        <v>Normal-Bill</v>
      </c>
      <c r="V629" s="23" t="str">
        <f t="shared" si="18"/>
        <v>Senior-Citizen</v>
      </c>
      <c r="W629" s="23" t="str">
        <f t="shared" si="19"/>
        <v>Not-Required</v>
      </c>
      <c r="X629" s="24" t="str" cm="1">
        <f t="array" ref="X629">_xlfn.IFS(P629&lt;5000,"Low",P629&lt;=20000,"Medium",P629&gt;20000,"High")</f>
        <v>Low</v>
      </c>
    </row>
    <row r="630" spans="1:24" x14ac:dyDescent="0.35">
      <c r="A630" s="28" t="s">
        <v>877</v>
      </c>
      <c r="B630" s="17" t="s">
        <v>1020</v>
      </c>
      <c r="C630" s="17">
        <v>2</v>
      </c>
      <c r="D630" s="17" t="s">
        <v>1172</v>
      </c>
      <c r="E630" s="17" t="s">
        <v>10310</v>
      </c>
      <c r="F630" s="17" t="s">
        <v>6788</v>
      </c>
      <c r="G630" s="17" t="s">
        <v>6984</v>
      </c>
      <c r="H630" s="17" t="s">
        <v>6997</v>
      </c>
      <c r="I630" s="17" t="s">
        <v>7005</v>
      </c>
      <c r="J630" s="17" t="s">
        <v>14142</v>
      </c>
      <c r="K630" s="17" t="s">
        <v>14539</v>
      </c>
      <c r="L630" s="17" t="s">
        <v>8341</v>
      </c>
      <c r="M630" s="17" t="s">
        <v>8348</v>
      </c>
      <c r="N630" s="17" t="s">
        <v>8352</v>
      </c>
      <c r="O630" s="17" t="s">
        <v>8358</v>
      </c>
      <c r="P630" s="18">
        <v>0</v>
      </c>
      <c r="Q630" s="22" t="s">
        <v>8370</v>
      </c>
      <c r="R630" s="17" t="s">
        <v>13972</v>
      </c>
      <c r="S630" s="17">
        <v>5</v>
      </c>
      <c r="T630" s="17" t="s">
        <v>14844</v>
      </c>
      <c r="U630" s="19" t="str">
        <f>IF(Cleaned_Data!P630&gt;20000,"High-Bill","Normal-Bill")</f>
        <v>Normal-Bill</v>
      </c>
      <c r="V630" s="19" t="str">
        <f t="shared" si="18"/>
        <v>Not-Senior-Citizen</v>
      </c>
      <c r="W630" s="19" t="str">
        <f t="shared" si="19"/>
        <v>Follow-Up-required</v>
      </c>
      <c r="X630" s="20" t="str" cm="1">
        <f t="array" ref="X630">_xlfn.IFS(P630&lt;5000,"Low",P630&lt;=20000,"Medium",P630&gt;20000,"High")</f>
        <v>Low</v>
      </c>
    </row>
    <row r="631" spans="1:24" x14ac:dyDescent="0.35">
      <c r="A631" s="29" t="s">
        <v>877</v>
      </c>
      <c r="B631" s="21" t="s">
        <v>1134</v>
      </c>
      <c r="C631" s="21">
        <v>47</v>
      </c>
      <c r="D631" s="22" t="s">
        <v>14847</v>
      </c>
      <c r="E631" s="21" t="s">
        <v>12777</v>
      </c>
      <c r="F631" s="21" t="s">
        <v>6811</v>
      </c>
      <c r="G631" s="21" t="s">
        <v>6989</v>
      </c>
      <c r="H631" s="21" t="s">
        <v>7000</v>
      </c>
      <c r="I631" s="21" t="s">
        <v>7002</v>
      </c>
      <c r="J631" s="21" t="s">
        <v>14164</v>
      </c>
      <c r="K631" s="21" t="s">
        <v>14696</v>
      </c>
      <c r="L631" s="21" t="s">
        <v>8345</v>
      </c>
      <c r="M631" s="21" t="s">
        <v>8346</v>
      </c>
      <c r="N631" s="21" t="s">
        <v>8352</v>
      </c>
      <c r="O631" s="21" t="s">
        <v>8355</v>
      </c>
      <c r="P631" s="26">
        <v>46482</v>
      </c>
      <c r="Q631" s="21" t="s">
        <v>8362</v>
      </c>
      <c r="R631" s="22" t="s">
        <v>8370</v>
      </c>
      <c r="S631" s="22" t="s">
        <v>8370</v>
      </c>
      <c r="T631" s="22" t="s">
        <v>8370</v>
      </c>
      <c r="U631" s="23" t="str">
        <f>IF(Cleaned_Data!P631&gt;20000,"High-Bill","Normal-Bill")</f>
        <v>High-Bill</v>
      </c>
      <c r="V631" s="23" t="str">
        <f t="shared" si="18"/>
        <v>Not-Senior-Citizen</v>
      </c>
      <c r="W631" s="23" t="str">
        <f t="shared" si="19"/>
        <v>Not-Required</v>
      </c>
      <c r="X631" s="24" t="str" cm="1">
        <f t="array" ref="X631">_xlfn.IFS(P631&lt;5000,"Low",P631&lt;=20000,"Medium",P631&gt;20000,"High")</f>
        <v>High</v>
      </c>
    </row>
    <row r="632" spans="1:24" x14ac:dyDescent="0.35">
      <c r="A632" s="28" t="s">
        <v>268</v>
      </c>
      <c r="B632" s="17" t="s">
        <v>1038</v>
      </c>
      <c r="C632" s="17">
        <v>48</v>
      </c>
      <c r="D632" s="17" t="s">
        <v>1174</v>
      </c>
      <c r="E632" s="17" t="s">
        <v>8693</v>
      </c>
      <c r="F632" s="17" t="s">
        <v>6776</v>
      </c>
      <c r="G632" s="17" t="s">
        <v>6989</v>
      </c>
      <c r="H632" s="17" t="s">
        <v>6999</v>
      </c>
      <c r="I632" s="17" t="s">
        <v>7001</v>
      </c>
      <c r="J632" s="22" t="s">
        <v>8371</v>
      </c>
      <c r="K632" s="17" t="s">
        <v>14381</v>
      </c>
      <c r="L632" s="17" t="s">
        <v>8343</v>
      </c>
      <c r="M632" s="17" t="s">
        <v>8348</v>
      </c>
      <c r="N632" s="17" t="s">
        <v>8351</v>
      </c>
      <c r="O632" s="17" t="s">
        <v>14842</v>
      </c>
      <c r="P632" s="18">
        <v>0</v>
      </c>
      <c r="Q632" s="17" t="s">
        <v>8364</v>
      </c>
      <c r="R632" s="17" t="s">
        <v>14045</v>
      </c>
      <c r="S632" s="22" t="s">
        <v>8370</v>
      </c>
      <c r="T632" s="22" t="s">
        <v>8370</v>
      </c>
      <c r="U632" s="19" t="str">
        <f>IF(Cleaned_Data!P632&gt;20000,"High-Bill","Normal-Bill")</f>
        <v>Normal-Bill</v>
      </c>
      <c r="V632" s="19" t="str">
        <f t="shared" si="18"/>
        <v>Not-Senior-Citizen</v>
      </c>
      <c r="W632" s="19" t="str">
        <f t="shared" si="19"/>
        <v>Follow-Up-required</v>
      </c>
      <c r="X632" s="20" t="str" cm="1">
        <f t="array" ref="X632">_xlfn.IFS(P632&lt;5000,"Low",P632&lt;=20000,"Medium",P632&gt;20000,"High")</f>
        <v>Low</v>
      </c>
    </row>
    <row r="633" spans="1:24" x14ac:dyDescent="0.35">
      <c r="A633" s="29" t="s">
        <v>268</v>
      </c>
      <c r="B633" s="21" t="s">
        <v>1155</v>
      </c>
      <c r="C633" s="21">
        <v>58</v>
      </c>
      <c r="D633" s="21" t="s">
        <v>1172</v>
      </c>
      <c r="E633" s="21" t="s">
        <v>9897</v>
      </c>
      <c r="F633" s="21" t="s">
        <v>6855</v>
      </c>
      <c r="G633" s="21" t="s">
        <v>6984</v>
      </c>
      <c r="H633" s="21" t="s">
        <v>6995</v>
      </c>
      <c r="I633" s="21" t="s">
        <v>7004</v>
      </c>
      <c r="J633" s="22" t="s">
        <v>8371</v>
      </c>
      <c r="K633" s="21" t="s">
        <v>14649</v>
      </c>
      <c r="L633" s="21" t="s">
        <v>8342</v>
      </c>
      <c r="M633" s="21" t="s">
        <v>8347</v>
      </c>
      <c r="N633" s="21" t="s">
        <v>8353</v>
      </c>
      <c r="O633" s="21" t="s">
        <v>8355</v>
      </c>
      <c r="P633" s="26">
        <v>5439</v>
      </c>
      <c r="Q633" s="21" t="s">
        <v>8363</v>
      </c>
      <c r="R633" s="22" t="s">
        <v>8370</v>
      </c>
      <c r="S633" s="21">
        <v>4</v>
      </c>
      <c r="T633" s="21" t="s">
        <v>14843</v>
      </c>
      <c r="U633" s="23" t="str">
        <f>IF(Cleaned_Data!P633&gt;20000,"High-Bill","Normal-Bill")</f>
        <v>Normal-Bill</v>
      </c>
      <c r="V633" s="23" t="str">
        <f t="shared" si="18"/>
        <v>Not-Senior-Citizen</v>
      </c>
      <c r="W633" s="23" t="str">
        <f t="shared" si="19"/>
        <v>Not-Required</v>
      </c>
      <c r="X633" s="24" t="str" cm="1">
        <f t="array" ref="X633">_xlfn.IFS(P633&lt;5000,"Low",P633&lt;=20000,"Medium",P633&gt;20000,"High")</f>
        <v>Medium</v>
      </c>
    </row>
    <row r="634" spans="1:24" x14ac:dyDescent="0.35">
      <c r="A634" s="28" t="s">
        <v>268</v>
      </c>
      <c r="B634" s="17" t="s">
        <v>1155</v>
      </c>
      <c r="C634" s="17">
        <v>46</v>
      </c>
      <c r="D634" s="22" t="s">
        <v>14847</v>
      </c>
      <c r="E634" s="17" t="s">
        <v>10517</v>
      </c>
      <c r="F634" s="17" t="s">
        <v>6838</v>
      </c>
      <c r="G634" s="17" t="s">
        <v>6992</v>
      </c>
      <c r="H634" s="17" t="s">
        <v>7000</v>
      </c>
      <c r="I634" s="17" t="s">
        <v>7002</v>
      </c>
      <c r="J634" s="17" t="s">
        <v>14023</v>
      </c>
      <c r="K634" s="17" t="s">
        <v>14281</v>
      </c>
      <c r="L634" s="17" t="s">
        <v>8340</v>
      </c>
      <c r="M634" s="17" t="s">
        <v>8349</v>
      </c>
      <c r="N634" s="17" t="s">
        <v>8352</v>
      </c>
      <c r="O634" s="17" t="s">
        <v>8358</v>
      </c>
      <c r="P634" s="18">
        <v>0</v>
      </c>
      <c r="Q634" s="17" t="s">
        <v>8363</v>
      </c>
      <c r="R634" s="17" t="s">
        <v>14051</v>
      </c>
      <c r="S634" s="17">
        <v>1</v>
      </c>
      <c r="T634" s="22" t="s">
        <v>8370</v>
      </c>
      <c r="U634" s="19" t="str">
        <f>IF(Cleaned_Data!P634&gt;20000,"High-Bill","Normal-Bill")</f>
        <v>Normal-Bill</v>
      </c>
      <c r="V634" s="19" t="str">
        <f t="shared" si="18"/>
        <v>Not-Senior-Citizen</v>
      </c>
      <c r="W634" s="19" t="str">
        <f t="shared" si="19"/>
        <v>Follow-Up-required</v>
      </c>
      <c r="X634" s="20" t="str" cm="1">
        <f t="array" ref="X634">_xlfn.IFS(P634&lt;5000,"Low",P634&lt;=20000,"Medium",P634&gt;20000,"High")</f>
        <v>Low</v>
      </c>
    </row>
    <row r="635" spans="1:24" x14ac:dyDescent="0.35">
      <c r="A635" s="29" t="s">
        <v>268</v>
      </c>
      <c r="B635" s="21" t="s">
        <v>1046</v>
      </c>
      <c r="C635" s="22" t="s">
        <v>14854</v>
      </c>
      <c r="D635" s="21" t="s">
        <v>1172</v>
      </c>
      <c r="E635" s="21" t="s">
        <v>12050</v>
      </c>
      <c r="F635" s="21" t="s">
        <v>6950</v>
      </c>
      <c r="G635" s="21" t="s">
        <v>6986</v>
      </c>
      <c r="H635" s="21" t="s">
        <v>6996</v>
      </c>
      <c r="I635" s="21" t="s">
        <v>7007</v>
      </c>
      <c r="J635" s="21" t="s">
        <v>14073</v>
      </c>
      <c r="K635" s="21" t="s">
        <v>14400</v>
      </c>
      <c r="L635" s="21" t="s">
        <v>8341</v>
      </c>
      <c r="M635" s="21" t="s">
        <v>8348</v>
      </c>
      <c r="N635" s="21" t="s">
        <v>8351</v>
      </c>
      <c r="O635" s="21" t="s">
        <v>14842</v>
      </c>
      <c r="P635" s="18">
        <v>0</v>
      </c>
      <c r="Q635" s="21" t="s">
        <v>8364</v>
      </c>
      <c r="R635" s="21" t="s">
        <v>7323</v>
      </c>
      <c r="S635" s="21">
        <v>3</v>
      </c>
      <c r="T635" s="21" t="s">
        <v>14845</v>
      </c>
      <c r="U635" s="23" t="str">
        <f>IF(Cleaned_Data!P635&gt;20000,"High-Bill","Normal-Bill")</f>
        <v>Normal-Bill</v>
      </c>
      <c r="V635" s="23" t="str">
        <f t="shared" si="18"/>
        <v>Senior-Citizen</v>
      </c>
      <c r="W635" s="23" t="str">
        <f t="shared" si="19"/>
        <v>Follow-Up-required</v>
      </c>
      <c r="X635" s="24" t="str" cm="1">
        <f t="array" ref="X635">_xlfn.IFS(P635&lt;5000,"Low",P635&lt;=20000,"Medium",P635&gt;20000,"High")</f>
        <v>Low</v>
      </c>
    </row>
    <row r="636" spans="1:24" x14ac:dyDescent="0.35">
      <c r="A636" s="28" t="s">
        <v>268</v>
      </c>
      <c r="B636" s="17" t="s">
        <v>1116</v>
      </c>
      <c r="C636" s="22" t="s">
        <v>14854</v>
      </c>
      <c r="D636" s="17" t="s">
        <v>1174</v>
      </c>
      <c r="E636" s="17" t="s">
        <v>12598</v>
      </c>
      <c r="F636" s="17" t="s">
        <v>6763</v>
      </c>
      <c r="G636" s="17" t="s">
        <v>6985</v>
      </c>
      <c r="H636" s="17" t="s">
        <v>6995</v>
      </c>
      <c r="I636" s="17" t="s">
        <v>7006</v>
      </c>
      <c r="J636" s="17" t="s">
        <v>7026</v>
      </c>
      <c r="K636" s="17" t="s">
        <v>14549</v>
      </c>
      <c r="L636" s="17" t="s">
        <v>8342</v>
      </c>
      <c r="M636" s="17" t="s">
        <v>8349</v>
      </c>
      <c r="N636" s="17" t="s">
        <v>8352</v>
      </c>
      <c r="O636" s="17" t="s">
        <v>14842</v>
      </c>
      <c r="P636" s="25">
        <v>13668</v>
      </c>
      <c r="Q636" s="17" t="s">
        <v>8364</v>
      </c>
      <c r="R636" s="22" t="s">
        <v>8370</v>
      </c>
      <c r="S636" s="17">
        <v>3</v>
      </c>
      <c r="T636" s="17" t="s">
        <v>14843</v>
      </c>
      <c r="U636" s="19" t="str">
        <f>IF(Cleaned_Data!P636&gt;20000,"High-Bill","Normal-Bill")</f>
        <v>Normal-Bill</v>
      </c>
      <c r="V636" s="19" t="str">
        <f t="shared" si="18"/>
        <v>Senior-Citizen</v>
      </c>
      <c r="W636" s="19" t="str">
        <f t="shared" si="19"/>
        <v>Not-Required</v>
      </c>
      <c r="X636" s="20" t="str" cm="1">
        <f t="array" ref="X636">_xlfn.IFS(P636&lt;5000,"Low",P636&lt;=20000,"Medium",P636&gt;20000,"High")</f>
        <v>Medium</v>
      </c>
    </row>
    <row r="637" spans="1:24" x14ac:dyDescent="0.35">
      <c r="A637" s="29" t="s">
        <v>901</v>
      </c>
      <c r="B637" s="21" t="s">
        <v>1150</v>
      </c>
      <c r="C637" s="21">
        <v>15</v>
      </c>
      <c r="D637" s="21" t="s">
        <v>1174</v>
      </c>
      <c r="E637" s="21" t="s">
        <v>10425</v>
      </c>
      <c r="F637" s="21" t="s">
        <v>6885</v>
      </c>
      <c r="G637" s="21" t="s">
        <v>6988</v>
      </c>
      <c r="H637" s="21" t="s">
        <v>7000</v>
      </c>
      <c r="I637" s="21" t="s">
        <v>7003</v>
      </c>
      <c r="J637" s="22" t="s">
        <v>8371</v>
      </c>
      <c r="K637" s="21" t="s">
        <v>14248</v>
      </c>
      <c r="L637" s="21" t="s">
        <v>8340</v>
      </c>
      <c r="M637" s="21" t="s">
        <v>8347</v>
      </c>
      <c r="N637" s="21" t="s">
        <v>8352</v>
      </c>
      <c r="O637" s="21" t="s">
        <v>14841</v>
      </c>
      <c r="P637" s="18">
        <v>0</v>
      </c>
      <c r="Q637" s="21" t="s">
        <v>8363</v>
      </c>
      <c r="R637" s="22" t="s">
        <v>8370</v>
      </c>
      <c r="S637" s="21">
        <v>5</v>
      </c>
      <c r="T637" s="22" t="s">
        <v>8370</v>
      </c>
      <c r="U637" s="23" t="str">
        <f>IF(Cleaned_Data!P637&gt;20000,"High-Bill","Normal-Bill")</f>
        <v>Normal-Bill</v>
      </c>
      <c r="V637" s="23" t="str">
        <f t="shared" si="18"/>
        <v>Not-Senior-Citizen</v>
      </c>
      <c r="W637" s="23" t="str">
        <f t="shared" si="19"/>
        <v>Not-Required</v>
      </c>
      <c r="X637" s="24" t="str" cm="1">
        <f t="array" ref="X637">_xlfn.IFS(P637&lt;5000,"Low",P637&lt;=20000,"Medium",P637&gt;20000,"High")</f>
        <v>Low</v>
      </c>
    </row>
    <row r="638" spans="1:24" x14ac:dyDescent="0.35">
      <c r="A638" s="28" t="s">
        <v>901</v>
      </c>
      <c r="B638" s="17" t="s">
        <v>1018</v>
      </c>
      <c r="C638" s="17">
        <v>82</v>
      </c>
      <c r="D638" s="17" t="s">
        <v>1172</v>
      </c>
      <c r="E638" s="17" t="s">
        <v>11193</v>
      </c>
      <c r="F638" s="17" t="s">
        <v>6676</v>
      </c>
      <c r="G638" s="17" t="s">
        <v>6990</v>
      </c>
      <c r="H638" s="17" t="s">
        <v>6997</v>
      </c>
      <c r="I638" s="17" t="s">
        <v>7002</v>
      </c>
      <c r="J638" s="17" t="s">
        <v>14033</v>
      </c>
      <c r="K638" s="17" t="s">
        <v>14525</v>
      </c>
      <c r="L638" s="17" t="s">
        <v>8343</v>
      </c>
      <c r="M638" s="17" t="s">
        <v>8347</v>
      </c>
      <c r="N638" s="17" t="s">
        <v>8354</v>
      </c>
      <c r="O638" s="17" t="s">
        <v>8359</v>
      </c>
      <c r="P638" s="18">
        <v>0</v>
      </c>
      <c r="Q638" s="17" t="s">
        <v>8364</v>
      </c>
      <c r="R638" s="17" t="s">
        <v>13990</v>
      </c>
      <c r="S638" s="17">
        <v>5</v>
      </c>
      <c r="T638" s="17" t="s">
        <v>14843</v>
      </c>
      <c r="U638" s="19" t="str">
        <f>IF(Cleaned_Data!P638&gt;20000,"High-Bill","Normal-Bill")</f>
        <v>Normal-Bill</v>
      </c>
      <c r="V638" s="19" t="str">
        <f t="shared" si="18"/>
        <v>Senior-Citizen</v>
      </c>
      <c r="W638" s="19" t="str">
        <f t="shared" si="19"/>
        <v>Follow-Up-required</v>
      </c>
      <c r="X638" s="20" t="str" cm="1">
        <f t="array" ref="X638">_xlfn.IFS(P638&lt;5000,"Low",P638&lt;=20000,"Medium",P638&gt;20000,"High")</f>
        <v>Low</v>
      </c>
    </row>
    <row r="639" spans="1:24" x14ac:dyDescent="0.35">
      <c r="A639" s="29" t="s">
        <v>901</v>
      </c>
      <c r="B639" s="21" t="s">
        <v>1036</v>
      </c>
      <c r="C639" s="21">
        <v>46</v>
      </c>
      <c r="D639" s="21" t="s">
        <v>1174</v>
      </c>
      <c r="E639" s="21" t="s">
        <v>12514</v>
      </c>
      <c r="F639" s="21" t="s">
        <v>6691</v>
      </c>
      <c r="G639" s="21" t="s">
        <v>6989</v>
      </c>
      <c r="H639" s="21" t="s">
        <v>6997</v>
      </c>
      <c r="I639" s="21" t="s">
        <v>7002</v>
      </c>
      <c r="J639" s="22" t="s">
        <v>8371</v>
      </c>
      <c r="K639" s="21" t="s">
        <v>14437</v>
      </c>
      <c r="L639" s="21" t="s">
        <v>8339</v>
      </c>
      <c r="M639" s="21" t="s">
        <v>8348</v>
      </c>
      <c r="N639" s="21" t="s">
        <v>8351</v>
      </c>
      <c r="O639" s="21" t="s">
        <v>8355</v>
      </c>
      <c r="P639" s="26">
        <v>37991</v>
      </c>
      <c r="Q639" s="21" t="s">
        <v>8363</v>
      </c>
      <c r="R639" s="21" t="s">
        <v>14174</v>
      </c>
      <c r="S639" s="21">
        <v>5</v>
      </c>
      <c r="T639" s="21" t="s">
        <v>14845</v>
      </c>
      <c r="U639" s="23" t="str">
        <f>IF(Cleaned_Data!P639&gt;20000,"High-Bill","Normal-Bill")</f>
        <v>High-Bill</v>
      </c>
      <c r="V639" s="23" t="str">
        <f t="shared" si="18"/>
        <v>Not-Senior-Citizen</v>
      </c>
      <c r="W639" s="23" t="str">
        <f t="shared" si="19"/>
        <v>Follow-Up-required</v>
      </c>
      <c r="X639" s="24" t="str" cm="1">
        <f t="array" ref="X639">_xlfn.IFS(P639&lt;5000,"Low",P639&lt;=20000,"Medium",P639&gt;20000,"High")</f>
        <v>High</v>
      </c>
    </row>
    <row r="640" spans="1:24" x14ac:dyDescent="0.35">
      <c r="A640" s="28" t="s">
        <v>854</v>
      </c>
      <c r="B640" s="17" t="s">
        <v>1126</v>
      </c>
      <c r="C640" s="17">
        <v>39</v>
      </c>
      <c r="D640" s="17" t="s">
        <v>1172</v>
      </c>
      <c r="E640" s="17" t="s">
        <v>10168</v>
      </c>
      <c r="F640" s="22" t="s">
        <v>8371</v>
      </c>
      <c r="G640" s="17" t="s">
        <v>6984</v>
      </c>
      <c r="H640" s="17" t="s">
        <v>6994</v>
      </c>
      <c r="I640" s="17" t="s">
        <v>7007</v>
      </c>
      <c r="J640" s="17" t="s">
        <v>7564</v>
      </c>
      <c r="K640" s="17" t="s">
        <v>14793</v>
      </c>
      <c r="L640" s="17" t="s">
        <v>8341</v>
      </c>
      <c r="M640" s="17" t="s">
        <v>8350</v>
      </c>
      <c r="N640" s="17" t="s">
        <v>8351</v>
      </c>
      <c r="O640" s="17" t="s">
        <v>8358</v>
      </c>
      <c r="P640" s="18">
        <v>0</v>
      </c>
      <c r="Q640" s="17" t="s">
        <v>8362</v>
      </c>
      <c r="R640" s="17" t="s">
        <v>14163</v>
      </c>
      <c r="S640" s="17">
        <v>3</v>
      </c>
      <c r="T640" s="17" t="s">
        <v>14845</v>
      </c>
      <c r="U640" s="19" t="str">
        <f>IF(Cleaned_Data!P640&gt;20000,"High-Bill","Normal-Bill")</f>
        <v>Normal-Bill</v>
      </c>
      <c r="V640" s="19" t="str">
        <f t="shared" si="18"/>
        <v>Not-Senior-Citizen</v>
      </c>
      <c r="W640" s="19" t="str">
        <f t="shared" si="19"/>
        <v>Follow-Up-required</v>
      </c>
      <c r="X640" s="20" t="str" cm="1">
        <f t="array" ref="X640">_xlfn.IFS(P640&lt;5000,"Low",P640&lt;=20000,"Medium",P640&gt;20000,"High")</f>
        <v>Low</v>
      </c>
    </row>
    <row r="641" spans="1:24" x14ac:dyDescent="0.35">
      <c r="A641" s="29" t="s">
        <v>854</v>
      </c>
      <c r="B641" s="21" t="s">
        <v>1153</v>
      </c>
      <c r="C641" s="22" t="s">
        <v>14854</v>
      </c>
      <c r="D641" s="21" t="s">
        <v>1174</v>
      </c>
      <c r="E641" s="21" t="s">
        <v>10985</v>
      </c>
      <c r="F641" s="21" t="s">
        <v>6836</v>
      </c>
      <c r="G641" s="21" t="s">
        <v>6984</v>
      </c>
      <c r="H641" s="21" t="s">
        <v>6994</v>
      </c>
      <c r="I641" s="21" t="s">
        <v>7001</v>
      </c>
      <c r="J641" s="21" t="s">
        <v>7052</v>
      </c>
      <c r="K641" s="21" t="s">
        <v>14708</v>
      </c>
      <c r="L641" s="21" t="s">
        <v>8342</v>
      </c>
      <c r="M641" s="21" t="s">
        <v>8347</v>
      </c>
      <c r="N641" s="21" t="s">
        <v>8354</v>
      </c>
      <c r="O641" s="21" t="s">
        <v>14841</v>
      </c>
      <c r="P641" s="26">
        <v>30029</v>
      </c>
      <c r="Q641" s="21" t="s">
        <v>8363</v>
      </c>
      <c r="R641" s="22" t="s">
        <v>8370</v>
      </c>
      <c r="S641" s="22" t="s">
        <v>8370</v>
      </c>
      <c r="T641" s="21" t="s">
        <v>14843</v>
      </c>
      <c r="U641" s="23" t="str">
        <f>IF(Cleaned_Data!P641&gt;20000,"High-Bill","Normal-Bill")</f>
        <v>High-Bill</v>
      </c>
      <c r="V641" s="23" t="str">
        <f t="shared" si="18"/>
        <v>Senior-Citizen</v>
      </c>
      <c r="W641" s="23" t="str">
        <f t="shared" si="19"/>
        <v>Not-Required</v>
      </c>
      <c r="X641" s="24" t="str" cm="1">
        <f t="array" ref="X641">_xlfn.IFS(P641&lt;5000,"Low",P641&lt;=20000,"Medium",P641&gt;20000,"High")</f>
        <v>High</v>
      </c>
    </row>
    <row r="642" spans="1:24" x14ac:dyDescent="0.35">
      <c r="A642" s="28" t="s">
        <v>854</v>
      </c>
      <c r="B642" s="17" t="s">
        <v>1024</v>
      </c>
      <c r="C642" s="22" t="s">
        <v>14854</v>
      </c>
      <c r="D642" s="17" t="s">
        <v>1174</v>
      </c>
      <c r="E642" s="17" t="s">
        <v>11622</v>
      </c>
      <c r="F642" s="17" t="s">
        <v>6922</v>
      </c>
      <c r="G642" s="17" t="s">
        <v>6985</v>
      </c>
      <c r="H642" s="17" t="s">
        <v>6996</v>
      </c>
      <c r="I642" s="17" t="s">
        <v>7006</v>
      </c>
      <c r="J642" s="17" t="s">
        <v>7654</v>
      </c>
      <c r="K642" s="17" t="s">
        <v>14218</v>
      </c>
      <c r="L642" s="17" t="s">
        <v>8341</v>
      </c>
      <c r="M642" s="17" t="s">
        <v>8350</v>
      </c>
      <c r="N642" s="17" t="s">
        <v>8354</v>
      </c>
      <c r="O642" s="17" t="s">
        <v>14842</v>
      </c>
      <c r="P642" s="25">
        <v>48517</v>
      </c>
      <c r="Q642" s="17" t="s">
        <v>8364</v>
      </c>
      <c r="R642" s="17" t="s">
        <v>7409</v>
      </c>
      <c r="S642" s="17">
        <v>5</v>
      </c>
      <c r="T642" s="17" t="s">
        <v>14844</v>
      </c>
      <c r="U642" s="19" t="str">
        <f>IF(Cleaned_Data!P642&gt;20000,"High-Bill","Normal-Bill")</f>
        <v>High-Bill</v>
      </c>
      <c r="V642" s="19" t="str">
        <f t="shared" ref="V642:V705" si="20">IF(C642&gt;=60,"Senior-Citizen","Not-Senior-Citizen")</f>
        <v>Senior-Citizen</v>
      </c>
      <c r="W642" s="19" t="str">
        <f t="shared" ref="W642:W705" si="21">IF(R642="N/A","Not-Required","Follow-Up-required")</f>
        <v>Follow-Up-required</v>
      </c>
      <c r="X642" s="20" t="str" cm="1">
        <f t="array" ref="X642">_xlfn.IFS(P642&lt;5000,"Low",P642&lt;=20000,"Medium",P642&gt;20000,"High")</f>
        <v>High</v>
      </c>
    </row>
    <row r="643" spans="1:24" x14ac:dyDescent="0.35">
      <c r="A643" s="29" t="s">
        <v>854</v>
      </c>
      <c r="B643" s="21" t="s">
        <v>1058</v>
      </c>
      <c r="C643" s="21">
        <v>59</v>
      </c>
      <c r="D643" s="21" t="s">
        <v>1174</v>
      </c>
      <c r="E643" s="21" t="s">
        <v>11931</v>
      </c>
      <c r="F643" s="22" t="s">
        <v>8371</v>
      </c>
      <c r="G643" s="21" t="s">
        <v>6989</v>
      </c>
      <c r="H643" s="21" t="s">
        <v>6994</v>
      </c>
      <c r="I643" s="21" t="s">
        <v>7004</v>
      </c>
      <c r="J643" s="21" t="s">
        <v>7044</v>
      </c>
      <c r="K643" s="21" t="s">
        <v>14190</v>
      </c>
      <c r="L643" s="21" t="s">
        <v>8342</v>
      </c>
      <c r="M643" s="21" t="s">
        <v>8346</v>
      </c>
      <c r="N643" s="21" t="s">
        <v>8354</v>
      </c>
      <c r="O643" s="21" t="s">
        <v>8355</v>
      </c>
      <c r="P643" s="26">
        <v>34290</v>
      </c>
      <c r="Q643" s="21" t="s">
        <v>8363</v>
      </c>
      <c r="R643" s="22" t="s">
        <v>8370</v>
      </c>
      <c r="S643" s="21">
        <v>3</v>
      </c>
      <c r="T643" s="21" t="s">
        <v>14843</v>
      </c>
      <c r="U643" s="23" t="str">
        <f>IF(Cleaned_Data!P643&gt;20000,"High-Bill","Normal-Bill")</f>
        <v>High-Bill</v>
      </c>
      <c r="V643" s="23" t="str">
        <f t="shared" si="20"/>
        <v>Not-Senior-Citizen</v>
      </c>
      <c r="W643" s="23" t="str">
        <f t="shared" si="21"/>
        <v>Not-Required</v>
      </c>
      <c r="X643" s="24" t="str" cm="1">
        <f t="array" ref="X643">_xlfn.IFS(P643&lt;5000,"Low",P643&lt;=20000,"Medium",P643&gt;20000,"High")</f>
        <v>High</v>
      </c>
    </row>
    <row r="644" spans="1:24" x14ac:dyDescent="0.35">
      <c r="A644" s="28" t="s">
        <v>854</v>
      </c>
      <c r="B644" s="17" t="s">
        <v>1118</v>
      </c>
      <c r="C644" s="22" t="s">
        <v>14854</v>
      </c>
      <c r="D644" s="17" t="s">
        <v>1174</v>
      </c>
      <c r="E644" s="17" t="s">
        <v>12078</v>
      </c>
      <c r="F644" s="17" t="s">
        <v>6849</v>
      </c>
      <c r="G644" s="17" t="s">
        <v>6988</v>
      </c>
      <c r="H644" s="17" t="s">
        <v>6997</v>
      </c>
      <c r="I644" s="17" t="s">
        <v>7005</v>
      </c>
      <c r="J644" s="17" t="s">
        <v>13927</v>
      </c>
      <c r="K644" s="17" t="s">
        <v>14440</v>
      </c>
      <c r="L644" s="17" t="s">
        <v>8340</v>
      </c>
      <c r="M644" s="17" t="s">
        <v>8348</v>
      </c>
      <c r="N644" s="17" t="s">
        <v>8354</v>
      </c>
      <c r="O644" s="17" t="s">
        <v>8359</v>
      </c>
      <c r="P644" s="25">
        <v>42152</v>
      </c>
      <c r="Q644" s="17" t="s">
        <v>8364</v>
      </c>
      <c r="R644" s="17" t="s">
        <v>14081</v>
      </c>
      <c r="S644" s="17">
        <v>3</v>
      </c>
      <c r="T644" s="17" t="s">
        <v>14845</v>
      </c>
      <c r="U644" s="19" t="str">
        <f>IF(Cleaned_Data!P644&gt;20000,"High-Bill","Normal-Bill")</f>
        <v>High-Bill</v>
      </c>
      <c r="V644" s="19" t="str">
        <f t="shared" si="20"/>
        <v>Senior-Citizen</v>
      </c>
      <c r="W644" s="19" t="str">
        <f t="shared" si="21"/>
        <v>Follow-Up-required</v>
      </c>
      <c r="X644" s="20" t="str" cm="1">
        <f t="array" ref="X644">_xlfn.IFS(P644&lt;5000,"Low",P644&lt;=20000,"Medium",P644&gt;20000,"High")</f>
        <v>High</v>
      </c>
    </row>
    <row r="645" spans="1:24" x14ac:dyDescent="0.35">
      <c r="A645" s="29" t="s">
        <v>854</v>
      </c>
      <c r="B645" s="21" t="s">
        <v>1040</v>
      </c>
      <c r="C645" s="21">
        <v>51</v>
      </c>
      <c r="D645" s="21" t="s">
        <v>1174</v>
      </c>
      <c r="E645" s="21" t="s">
        <v>12084</v>
      </c>
      <c r="F645" s="22" t="s">
        <v>8371</v>
      </c>
      <c r="G645" s="21" t="s">
        <v>6986</v>
      </c>
      <c r="H645" s="21" t="s">
        <v>6997</v>
      </c>
      <c r="I645" s="21" t="s">
        <v>7007</v>
      </c>
      <c r="J645" s="21" t="s">
        <v>7329</v>
      </c>
      <c r="K645" s="21" t="s">
        <v>14283</v>
      </c>
      <c r="L645" s="21" t="s">
        <v>8340</v>
      </c>
      <c r="M645" s="21" t="s">
        <v>8349</v>
      </c>
      <c r="N645" s="21" t="s">
        <v>8351</v>
      </c>
      <c r="O645" s="21" t="s">
        <v>14842</v>
      </c>
      <c r="P645" s="18">
        <v>0</v>
      </c>
      <c r="Q645" s="21" t="s">
        <v>8363</v>
      </c>
      <c r="R645" s="21" t="s">
        <v>13935</v>
      </c>
      <c r="S645" s="21">
        <v>1</v>
      </c>
      <c r="T645" s="21" t="s">
        <v>14844</v>
      </c>
      <c r="U645" s="23" t="str">
        <f>IF(Cleaned_Data!P645&gt;20000,"High-Bill","Normal-Bill")</f>
        <v>Normal-Bill</v>
      </c>
      <c r="V645" s="23" t="str">
        <f t="shared" si="20"/>
        <v>Not-Senior-Citizen</v>
      </c>
      <c r="W645" s="23" t="str">
        <f t="shared" si="21"/>
        <v>Follow-Up-required</v>
      </c>
      <c r="X645" s="24" t="str" cm="1">
        <f t="array" ref="X645">_xlfn.IFS(P645&lt;5000,"Low",P645&lt;=20000,"Medium",P645&gt;20000,"High")</f>
        <v>Low</v>
      </c>
    </row>
    <row r="646" spans="1:24" x14ac:dyDescent="0.35">
      <c r="A646" s="28" t="s">
        <v>854</v>
      </c>
      <c r="B646" s="17" t="s">
        <v>1115</v>
      </c>
      <c r="C646" s="22" t="s">
        <v>14854</v>
      </c>
      <c r="D646" s="17" t="s">
        <v>1172</v>
      </c>
      <c r="E646" s="17" t="s">
        <v>12922</v>
      </c>
      <c r="F646" s="22" t="s">
        <v>8371</v>
      </c>
      <c r="G646" s="17" t="s">
        <v>6993</v>
      </c>
      <c r="H646" s="17" t="s">
        <v>6996</v>
      </c>
      <c r="I646" s="17" t="s">
        <v>7004</v>
      </c>
      <c r="J646" s="17" t="s">
        <v>7382</v>
      </c>
      <c r="K646" s="17" t="s">
        <v>14443</v>
      </c>
      <c r="L646" s="17" t="s">
        <v>8345</v>
      </c>
      <c r="M646" s="17" t="s">
        <v>8346</v>
      </c>
      <c r="N646" s="17" t="s">
        <v>8353</v>
      </c>
      <c r="O646" s="17" t="s">
        <v>8355</v>
      </c>
      <c r="P646" s="18">
        <v>0</v>
      </c>
      <c r="Q646" s="17" t="s">
        <v>8362</v>
      </c>
      <c r="R646" s="22" t="s">
        <v>8370</v>
      </c>
      <c r="S646" s="17">
        <v>1</v>
      </c>
      <c r="T646" s="17" t="s">
        <v>14845</v>
      </c>
      <c r="U646" s="19" t="str">
        <f>IF(Cleaned_Data!P646&gt;20000,"High-Bill","Normal-Bill")</f>
        <v>Normal-Bill</v>
      </c>
      <c r="V646" s="19" t="str">
        <f t="shared" si="20"/>
        <v>Senior-Citizen</v>
      </c>
      <c r="W646" s="19" t="str">
        <f t="shared" si="21"/>
        <v>Not-Required</v>
      </c>
      <c r="X646" s="20" t="str" cm="1">
        <f t="array" ref="X646">_xlfn.IFS(P646&lt;5000,"Low",P646&lt;=20000,"Medium",P646&gt;20000,"High")</f>
        <v>Low</v>
      </c>
    </row>
    <row r="647" spans="1:24" x14ac:dyDescent="0.35">
      <c r="A647" s="29" t="s">
        <v>854</v>
      </c>
      <c r="B647" s="21" t="s">
        <v>1128</v>
      </c>
      <c r="C647" s="22" t="s">
        <v>14854</v>
      </c>
      <c r="D647" s="21" t="s">
        <v>1174</v>
      </c>
      <c r="E647" s="21" t="s">
        <v>13309</v>
      </c>
      <c r="F647" s="22" t="s">
        <v>8371</v>
      </c>
      <c r="G647" s="21" t="s">
        <v>6989</v>
      </c>
      <c r="H647" s="21" t="s">
        <v>6996</v>
      </c>
      <c r="I647" s="21" t="s">
        <v>7006</v>
      </c>
      <c r="J647" s="21" t="s">
        <v>14179</v>
      </c>
      <c r="K647" s="21" t="s">
        <v>14814</v>
      </c>
      <c r="L647" s="21" t="s">
        <v>8341</v>
      </c>
      <c r="M647" s="21" t="s">
        <v>8347</v>
      </c>
      <c r="N647" s="21" t="s">
        <v>8352</v>
      </c>
      <c r="O647" s="21" t="s">
        <v>8355</v>
      </c>
      <c r="P647" s="18">
        <v>0</v>
      </c>
      <c r="Q647" s="21" t="s">
        <v>8364</v>
      </c>
      <c r="R647" s="22" t="s">
        <v>8370</v>
      </c>
      <c r="S647" s="22" t="s">
        <v>8370</v>
      </c>
      <c r="T647" s="21" t="s">
        <v>14844</v>
      </c>
      <c r="U647" s="23" t="str">
        <f>IF(Cleaned_Data!P647&gt;20000,"High-Bill","Normal-Bill")</f>
        <v>Normal-Bill</v>
      </c>
      <c r="V647" s="23" t="str">
        <f t="shared" si="20"/>
        <v>Senior-Citizen</v>
      </c>
      <c r="W647" s="23" t="str">
        <f t="shared" si="21"/>
        <v>Not-Required</v>
      </c>
      <c r="X647" s="24" t="str" cm="1">
        <f t="array" ref="X647">_xlfn.IFS(P647&lt;5000,"Low",P647&lt;=20000,"Medium",P647&gt;20000,"High")</f>
        <v>Low</v>
      </c>
    </row>
    <row r="648" spans="1:24" x14ac:dyDescent="0.35">
      <c r="A648" s="28" t="s">
        <v>854</v>
      </c>
      <c r="B648" s="17" t="s">
        <v>1129</v>
      </c>
      <c r="C648" s="17">
        <v>71</v>
      </c>
      <c r="D648" s="22" t="s">
        <v>14847</v>
      </c>
      <c r="E648" s="17" t="s">
        <v>13632</v>
      </c>
      <c r="F648" s="22" t="s">
        <v>8371</v>
      </c>
      <c r="G648" s="17" t="s">
        <v>6992</v>
      </c>
      <c r="H648" s="17" t="s">
        <v>6997</v>
      </c>
      <c r="I648" s="17" t="s">
        <v>7005</v>
      </c>
      <c r="J648" s="17" t="s">
        <v>14163</v>
      </c>
      <c r="K648" s="17" t="s">
        <v>14406</v>
      </c>
      <c r="L648" s="17" t="s">
        <v>8339</v>
      </c>
      <c r="M648" s="17" t="s">
        <v>8346</v>
      </c>
      <c r="N648" s="17" t="s">
        <v>8353</v>
      </c>
      <c r="O648" s="17" t="s">
        <v>8358</v>
      </c>
      <c r="P648" s="18">
        <v>0</v>
      </c>
      <c r="Q648" s="17" t="s">
        <v>8363</v>
      </c>
      <c r="R648" s="22" t="s">
        <v>8370</v>
      </c>
      <c r="S648" s="17">
        <v>4</v>
      </c>
      <c r="T648" s="17" t="s">
        <v>14843</v>
      </c>
      <c r="U648" s="19" t="str">
        <f>IF(Cleaned_Data!P648&gt;20000,"High-Bill","Normal-Bill")</f>
        <v>Normal-Bill</v>
      </c>
      <c r="V648" s="19" t="str">
        <f t="shared" si="20"/>
        <v>Senior-Citizen</v>
      </c>
      <c r="W648" s="19" t="str">
        <f t="shared" si="21"/>
        <v>Not-Required</v>
      </c>
      <c r="X648" s="20" t="str" cm="1">
        <f t="array" ref="X648">_xlfn.IFS(P648&lt;5000,"Low",P648&lt;=20000,"Medium",P648&gt;20000,"High")</f>
        <v>Low</v>
      </c>
    </row>
    <row r="649" spans="1:24" x14ac:dyDescent="0.35">
      <c r="A649" s="29" t="s">
        <v>845</v>
      </c>
      <c r="B649" s="21" t="s">
        <v>1140</v>
      </c>
      <c r="C649" s="21">
        <v>35</v>
      </c>
      <c r="D649" s="22" t="s">
        <v>14847</v>
      </c>
      <c r="E649" s="21" t="s">
        <v>10103</v>
      </c>
      <c r="F649" s="21" t="s">
        <v>6866</v>
      </c>
      <c r="G649" s="21" t="s">
        <v>6992</v>
      </c>
      <c r="H649" s="21" t="s">
        <v>6999</v>
      </c>
      <c r="I649" s="21" t="s">
        <v>7005</v>
      </c>
      <c r="J649" s="21" t="s">
        <v>14121</v>
      </c>
      <c r="K649" s="21" t="s">
        <v>14448</v>
      </c>
      <c r="L649" s="21" t="s">
        <v>8344</v>
      </c>
      <c r="M649" s="21" t="s">
        <v>8347</v>
      </c>
      <c r="N649" s="21" t="s">
        <v>8352</v>
      </c>
      <c r="O649" s="21" t="s">
        <v>8355</v>
      </c>
      <c r="P649" s="26">
        <v>28040</v>
      </c>
      <c r="Q649" s="21" t="s">
        <v>8362</v>
      </c>
      <c r="R649" s="22" t="s">
        <v>8370</v>
      </c>
      <c r="S649" s="21">
        <v>1</v>
      </c>
      <c r="T649" s="21" t="s">
        <v>14845</v>
      </c>
      <c r="U649" s="23" t="str">
        <f>IF(Cleaned_Data!P649&gt;20000,"High-Bill","Normal-Bill")</f>
        <v>High-Bill</v>
      </c>
      <c r="V649" s="23" t="str">
        <f t="shared" si="20"/>
        <v>Not-Senior-Citizen</v>
      </c>
      <c r="W649" s="23" t="str">
        <f t="shared" si="21"/>
        <v>Not-Required</v>
      </c>
      <c r="X649" s="24" t="str" cm="1">
        <f t="array" ref="X649">_xlfn.IFS(P649&lt;5000,"Low",P649&lt;=20000,"Medium",P649&gt;20000,"High")</f>
        <v>High</v>
      </c>
    </row>
    <row r="650" spans="1:24" x14ac:dyDescent="0.35">
      <c r="A650" s="28" t="s">
        <v>845</v>
      </c>
      <c r="B650" s="17" t="s">
        <v>1054</v>
      </c>
      <c r="C650" s="17">
        <v>7</v>
      </c>
      <c r="D650" s="17" t="s">
        <v>1174</v>
      </c>
      <c r="E650" s="17" t="s">
        <v>10823</v>
      </c>
      <c r="F650" s="22" t="s">
        <v>8371</v>
      </c>
      <c r="G650" s="17" t="s">
        <v>6993</v>
      </c>
      <c r="H650" s="17" t="s">
        <v>7000</v>
      </c>
      <c r="I650" s="17" t="s">
        <v>7006</v>
      </c>
      <c r="J650" s="22" t="s">
        <v>8371</v>
      </c>
      <c r="K650" s="17" t="s">
        <v>14453</v>
      </c>
      <c r="L650" s="17" t="s">
        <v>8339</v>
      </c>
      <c r="M650" s="17" t="s">
        <v>8347</v>
      </c>
      <c r="N650" s="17" t="s">
        <v>8353</v>
      </c>
      <c r="O650" s="17" t="s">
        <v>8359</v>
      </c>
      <c r="P650" s="18">
        <v>0</v>
      </c>
      <c r="Q650" s="17" t="s">
        <v>8362</v>
      </c>
      <c r="R650" s="17" t="s">
        <v>13979</v>
      </c>
      <c r="S650" s="17">
        <v>2</v>
      </c>
      <c r="T650" s="22" t="s">
        <v>8370</v>
      </c>
      <c r="U650" s="19" t="str">
        <f>IF(Cleaned_Data!P650&gt;20000,"High-Bill","Normal-Bill")</f>
        <v>Normal-Bill</v>
      </c>
      <c r="V650" s="19" t="str">
        <f t="shared" si="20"/>
        <v>Not-Senior-Citizen</v>
      </c>
      <c r="W650" s="19" t="str">
        <f t="shared" si="21"/>
        <v>Follow-Up-required</v>
      </c>
      <c r="X650" s="20" t="str" cm="1">
        <f t="array" ref="X650">_xlfn.IFS(P650&lt;5000,"Low",P650&lt;=20000,"Medium",P650&gt;20000,"High")</f>
        <v>Low</v>
      </c>
    </row>
    <row r="651" spans="1:24" x14ac:dyDescent="0.35">
      <c r="A651" s="29" t="s">
        <v>845</v>
      </c>
      <c r="B651" s="21" t="s">
        <v>1077</v>
      </c>
      <c r="C651" s="21">
        <v>48</v>
      </c>
      <c r="D651" s="21" t="s">
        <v>1172</v>
      </c>
      <c r="E651" s="21" t="s">
        <v>11608</v>
      </c>
      <c r="F651" s="22" t="s">
        <v>8371</v>
      </c>
      <c r="G651" s="21" t="s">
        <v>6988</v>
      </c>
      <c r="H651" s="21" t="s">
        <v>6997</v>
      </c>
      <c r="I651" s="21" t="s">
        <v>7006</v>
      </c>
      <c r="J651" s="21" t="s">
        <v>7439</v>
      </c>
      <c r="K651" s="21" t="s">
        <v>14313</v>
      </c>
      <c r="L651" s="21" t="s">
        <v>8338</v>
      </c>
      <c r="M651" s="21" t="s">
        <v>8348</v>
      </c>
      <c r="N651" s="21" t="s">
        <v>8354</v>
      </c>
      <c r="O651" s="21" t="s">
        <v>14842</v>
      </c>
      <c r="P651" s="26">
        <v>23319</v>
      </c>
      <c r="Q651" s="21" t="s">
        <v>8362</v>
      </c>
      <c r="R651" s="21" t="s">
        <v>14039</v>
      </c>
      <c r="S651" s="22" t="s">
        <v>8370</v>
      </c>
      <c r="T651" s="21" t="s">
        <v>14843</v>
      </c>
      <c r="U651" s="23" t="str">
        <f>IF(Cleaned_Data!P651&gt;20000,"High-Bill","Normal-Bill")</f>
        <v>High-Bill</v>
      </c>
      <c r="V651" s="23" t="str">
        <f t="shared" si="20"/>
        <v>Not-Senior-Citizen</v>
      </c>
      <c r="W651" s="23" t="str">
        <f t="shared" si="21"/>
        <v>Follow-Up-required</v>
      </c>
      <c r="X651" s="24" t="str" cm="1">
        <f t="array" ref="X651">_xlfn.IFS(P651&lt;5000,"Low",P651&lt;=20000,"Medium",P651&gt;20000,"High")</f>
        <v>High</v>
      </c>
    </row>
    <row r="652" spans="1:24" x14ac:dyDescent="0.35">
      <c r="A652" s="28" t="s">
        <v>845</v>
      </c>
      <c r="B652" s="17" t="s">
        <v>1069</v>
      </c>
      <c r="C652" s="17">
        <v>72</v>
      </c>
      <c r="D652" s="17" t="s">
        <v>1172</v>
      </c>
      <c r="E652" s="17" t="s">
        <v>12388</v>
      </c>
      <c r="F652" s="22" t="s">
        <v>8371</v>
      </c>
      <c r="G652" s="17" t="s">
        <v>6988</v>
      </c>
      <c r="H652" s="17" t="s">
        <v>7000</v>
      </c>
      <c r="I652" s="17" t="s">
        <v>7001</v>
      </c>
      <c r="J652" s="17" t="s">
        <v>13915</v>
      </c>
      <c r="K652" s="17" t="s">
        <v>14247</v>
      </c>
      <c r="L652" s="17" t="s">
        <v>8340</v>
      </c>
      <c r="M652" s="17" t="s">
        <v>8349</v>
      </c>
      <c r="N652" s="17" t="s">
        <v>8354</v>
      </c>
      <c r="O652" s="17" t="s">
        <v>14842</v>
      </c>
      <c r="P652" s="25">
        <v>20122</v>
      </c>
      <c r="Q652" s="17" t="s">
        <v>8363</v>
      </c>
      <c r="R652" s="22" t="s">
        <v>8370</v>
      </c>
      <c r="S652" s="17">
        <v>3</v>
      </c>
      <c r="T652" s="17" t="s">
        <v>14844</v>
      </c>
      <c r="U652" s="19" t="str">
        <f>IF(Cleaned_Data!P652&gt;20000,"High-Bill","Normal-Bill")</f>
        <v>High-Bill</v>
      </c>
      <c r="V652" s="19" t="str">
        <f t="shared" si="20"/>
        <v>Senior-Citizen</v>
      </c>
      <c r="W652" s="19" t="str">
        <f t="shared" si="21"/>
        <v>Not-Required</v>
      </c>
      <c r="X652" s="20" t="str" cm="1">
        <f t="array" ref="X652">_xlfn.IFS(P652&lt;5000,"Low",P652&lt;=20000,"Medium",P652&gt;20000,"High")</f>
        <v>High</v>
      </c>
    </row>
    <row r="653" spans="1:24" x14ac:dyDescent="0.35">
      <c r="A653" s="29" t="s">
        <v>845</v>
      </c>
      <c r="B653" s="21" t="s">
        <v>1094</v>
      </c>
      <c r="C653" s="22" t="s">
        <v>14854</v>
      </c>
      <c r="D653" s="22" t="s">
        <v>14847</v>
      </c>
      <c r="E653" s="21" t="s">
        <v>13359</v>
      </c>
      <c r="F653" s="22" t="s">
        <v>8371</v>
      </c>
      <c r="G653" s="21" t="s">
        <v>6991</v>
      </c>
      <c r="H653" s="21" t="s">
        <v>6994</v>
      </c>
      <c r="I653" s="21" t="s">
        <v>7006</v>
      </c>
      <c r="J653" s="21" t="s">
        <v>14051</v>
      </c>
      <c r="K653" s="21" t="s">
        <v>14250</v>
      </c>
      <c r="L653" s="21" t="s">
        <v>8339</v>
      </c>
      <c r="M653" s="21" t="s">
        <v>8346</v>
      </c>
      <c r="N653" s="21" t="s">
        <v>8354</v>
      </c>
      <c r="O653" s="21" t="s">
        <v>8359</v>
      </c>
      <c r="P653" s="18">
        <v>0</v>
      </c>
      <c r="Q653" s="21" t="s">
        <v>8363</v>
      </c>
      <c r="R653" s="22" t="s">
        <v>8370</v>
      </c>
      <c r="S653" s="21">
        <v>5</v>
      </c>
      <c r="T653" s="21" t="s">
        <v>14843</v>
      </c>
      <c r="U653" s="23" t="str">
        <f>IF(Cleaned_Data!P653&gt;20000,"High-Bill","Normal-Bill")</f>
        <v>Normal-Bill</v>
      </c>
      <c r="V653" s="23" t="str">
        <f t="shared" si="20"/>
        <v>Senior-Citizen</v>
      </c>
      <c r="W653" s="23" t="str">
        <f t="shared" si="21"/>
        <v>Not-Required</v>
      </c>
      <c r="X653" s="24" t="str" cm="1">
        <f t="array" ref="X653">_xlfn.IFS(P653&lt;5000,"Low",P653&lt;=20000,"Medium",P653&gt;20000,"High")</f>
        <v>Low</v>
      </c>
    </row>
    <row r="654" spans="1:24" x14ac:dyDescent="0.35">
      <c r="A654" s="28" t="s">
        <v>732</v>
      </c>
      <c r="B654" s="17" t="s">
        <v>1027</v>
      </c>
      <c r="C654" s="17">
        <v>56</v>
      </c>
      <c r="D654" s="17" t="s">
        <v>1174</v>
      </c>
      <c r="E654" s="17" t="s">
        <v>9640</v>
      </c>
      <c r="F654" s="22" t="s">
        <v>8371</v>
      </c>
      <c r="G654" s="17" t="s">
        <v>6991</v>
      </c>
      <c r="H654" s="17" t="s">
        <v>6994</v>
      </c>
      <c r="I654" s="17" t="s">
        <v>7005</v>
      </c>
      <c r="J654" s="17" t="s">
        <v>14112</v>
      </c>
      <c r="K654" s="17" t="s">
        <v>14254</v>
      </c>
      <c r="L654" s="17" t="s">
        <v>8344</v>
      </c>
      <c r="M654" s="17" t="s">
        <v>8347</v>
      </c>
      <c r="N654" s="17" t="s">
        <v>8353</v>
      </c>
      <c r="O654" s="17" t="s">
        <v>14841</v>
      </c>
      <c r="P654" s="25">
        <v>15728</v>
      </c>
      <c r="Q654" s="22" t="s">
        <v>8370</v>
      </c>
      <c r="R654" s="22" t="s">
        <v>8370</v>
      </c>
      <c r="S654" s="22" t="s">
        <v>8370</v>
      </c>
      <c r="T654" s="17" t="s">
        <v>14844</v>
      </c>
      <c r="U654" s="19" t="str">
        <f>IF(Cleaned_Data!P654&gt;20000,"High-Bill","Normal-Bill")</f>
        <v>Normal-Bill</v>
      </c>
      <c r="V654" s="19" t="str">
        <f t="shared" si="20"/>
        <v>Not-Senior-Citizen</v>
      </c>
      <c r="W654" s="19" t="str">
        <f t="shared" si="21"/>
        <v>Not-Required</v>
      </c>
      <c r="X654" s="20" t="str" cm="1">
        <f t="array" ref="X654">_xlfn.IFS(P654&lt;5000,"Low",P654&lt;=20000,"Medium",P654&gt;20000,"High")</f>
        <v>Medium</v>
      </c>
    </row>
    <row r="655" spans="1:24" x14ac:dyDescent="0.35">
      <c r="A655" s="29" t="s">
        <v>732</v>
      </c>
      <c r="B655" s="21" t="s">
        <v>1143</v>
      </c>
      <c r="C655" s="22" t="s">
        <v>14854</v>
      </c>
      <c r="D655" s="21" t="s">
        <v>1172</v>
      </c>
      <c r="E655" s="21" t="s">
        <v>10467</v>
      </c>
      <c r="F655" s="22" t="s">
        <v>8371</v>
      </c>
      <c r="G655" s="21" t="s">
        <v>6990</v>
      </c>
      <c r="H655" s="21" t="s">
        <v>6999</v>
      </c>
      <c r="I655" s="21" t="s">
        <v>7003</v>
      </c>
      <c r="J655" s="21" t="s">
        <v>13974</v>
      </c>
      <c r="K655" s="21" t="s">
        <v>14459</v>
      </c>
      <c r="L655" s="21" t="s">
        <v>8338</v>
      </c>
      <c r="M655" s="21" t="s">
        <v>8347</v>
      </c>
      <c r="N655" s="21" t="s">
        <v>8351</v>
      </c>
      <c r="O655" s="21" t="s">
        <v>8358</v>
      </c>
      <c r="P655" s="26">
        <v>31277</v>
      </c>
      <c r="Q655" s="21" t="s">
        <v>8362</v>
      </c>
      <c r="R655" s="22" t="s">
        <v>8370</v>
      </c>
      <c r="S655" s="21">
        <v>4</v>
      </c>
      <c r="T655" s="22" t="s">
        <v>8370</v>
      </c>
      <c r="U655" s="23" t="str">
        <f>IF(Cleaned_Data!P655&gt;20000,"High-Bill","Normal-Bill")</f>
        <v>High-Bill</v>
      </c>
      <c r="V655" s="23" t="str">
        <f t="shared" si="20"/>
        <v>Senior-Citizen</v>
      </c>
      <c r="W655" s="23" t="str">
        <f t="shared" si="21"/>
        <v>Not-Required</v>
      </c>
      <c r="X655" s="24" t="str" cm="1">
        <f t="array" ref="X655">_xlfn.IFS(P655&lt;5000,"Low",P655&lt;=20000,"Medium",P655&gt;20000,"High")</f>
        <v>High</v>
      </c>
    </row>
    <row r="656" spans="1:24" x14ac:dyDescent="0.35">
      <c r="A656" s="28" t="s">
        <v>732</v>
      </c>
      <c r="B656" s="17" t="s">
        <v>1161</v>
      </c>
      <c r="C656" s="17">
        <v>21</v>
      </c>
      <c r="D656" s="22" t="s">
        <v>14847</v>
      </c>
      <c r="E656" s="17" t="s">
        <v>10940</v>
      </c>
      <c r="F656" s="22" t="s">
        <v>8371</v>
      </c>
      <c r="G656" s="17" t="s">
        <v>6986</v>
      </c>
      <c r="H656" s="17" t="s">
        <v>6998</v>
      </c>
      <c r="I656" s="17" t="s">
        <v>7006</v>
      </c>
      <c r="J656" s="17" t="s">
        <v>14105</v>
      </c>
      <c r="K656" s="17" t="s">
        <v>14609</v>
      </c>
      <c r="L656" s="17" t="s">
        <v>8338</v>
      </c>
      <c r="M656" s="17" t="s">
        <v>8349</v>
      </c>
      <c r="N656" s="17" t="s">
        <v>8351</v>
      </c>
      <c r="O656" s="17" t="s">
        <v>14841</v>
      </c>
      <c r="P656" s="25">
        <v>25422</v>
      </c>
      <c r="Q656" s="17" t="s">
        <v>8363</v>
      </c>
      <c r="R656" s="22" t="s">
        <v>8370</v>
      </c>
      <c r="S656" s="22" t="s">
        <v>8370</v>
      </c>
      <c r="T656" s="17" t="s">
        <v>14843</v>
      </c>
      <c r="U656" s="19" t="str">
        <f>IF(Cleaned_Data!P656&gt;20000,"High-Bill","Normal-Bill")</f>
        <v>High-Bill</v>
      </c>
      <c r="V656" s="19" t="str">
        <f t="shared" si="20"/>
        <v>Not-Senior-Citizen</v>
      </c>
      <c r="W656" s="19" t="str">
        <f t="shared" si="21"/>
        <v>Not-Required</v>
      </c>
      <c r="X656" s="20" t="str" cm="1">
        <f t="array" ref="X656">_xlfn.IFS(P656&lt;5000,"Low",P656&lt;=20000,"Medium",P656&gt;20000,"High")</f>
        <v>High</v>
      </c>
    </row>
    <row r="657" spans="1:24" x14ac:dyDescent="0.35">
      <c r="A657" s="29" t="s">
        <v>732</v>
      </c>
      <c r="B657" s="21" t="s">
        <v>1058</v>
      </c>
      <c r="C657" s="22" t="s">
        <v>14854</v>
      </c>
      <c r="D657" s="21" t="s">
        <v>1172</v>
      </c>
      <c r="E657" s="21" t="s">
        <v>11801</v>
      </c>
      <c r="F657" s="21" t="s">
        <v>6741</v>
      </c>
      <c r="G657" s="21" t="s">
        <v>6987</v>
      </c>
      <c r="H657" s="21" t="s">
        <v>6994</v>
      </c>
      <c r="I657" s="21" t="s">
        <v>7004</v>
      </c>
      <c r="J657" s="21" t="s">
        <v>7324</v>
      </c>
      <c r="K657" s="21" t="s">
        <v>14559</v>
      </c>
      <c r="L657" s="21" t="s">
        <v>8340</v>
      </c>
      <c r="M657" s="21" t="s">
        <v>8346</v>
      </c>
      <c r="N657" s="21" t="s">
        <v>8354</v>
      </c>
      <c r="O657" s="21" t="s">
        <v>8359</v>
      </c>
      <c r="P657" s="18">
        <v>0</v>
      </c>
      <c r="Q657" s="22" t="s">
        <v>8370</v>
      </c>
      <c r="R657" s="22" t="s">
        <v>8370</v>
      </c>
      <c r="S657" s="21">
        <v>5</v>
      </c>
      <c r="T657" s="22" t="s">
        <v>8370</v>
      </c>
      <c r="U657" s="23" t="str">
        <f>IF(Cleaned_Data!P657&gt;20000,"High-Bill","Normal-Bill")</f>
        <v>Normal-Bill</v>
      </c>
      <c r="V657" s="23" t="str">
        <f t="shared" si="20"/>
        <v>Senior-Citizen</v>
      </c>
      <c r="W657" s="23" t="str">
        <f t="shared" si="21"/>
        <v>Not-Required</v>
      </c>
      <c r="X657" s="24" t="str" cm="1">
        <f t="array" ref="X657">_xlfn.IFS(P657&lt;5000,"Low",P657&lt;=20000,"Medium",P657&gt;20000,"High")</f>
        <v>Low</v>
      </c>
    </row>
    <row r="658" spans="1:24" x14ac:dyDescent="0.35">
      <c r="A658" s="28" t="s">
        <v>732</v>
      </c>
      <c r="B658" s="17" t="s">
        <v>1101</v>
      </c>
      <c r="C658" s="22" t="s">
        <v>14854</v>
      </c>
      <c r="D658" s="17" t="s">
        <v>1172</v>
      </c>
      <c r="E658" s="17" t="s">
        <v>13348</v>
      </c>
      <c r="F658" s="17" t="s">
        <v>6748</v>
      </c>
      <c r="G658" s="17" t="s">
        <v>6987</v>
      </c>
      <c r="H658" s="17" t="s">
        <v>6995</v>
      </c>
      <c r="I658" s="17" t="s">
        <v>7005</v>
      </c>
      <c r="J658" s="17" t="s">
        <v>14138</v>
      </c>
      <c r="K658" s="17" t="s">
        <v>14518</v>
      </c>
      <c r="L658" s="17" t="s">
        <v>8343</v>
      </c>
      <c r="M658" s="17" t="s">
        <v>8347</v>
      </c>
      <c r="N658" s="17" t="s">
        <v>8354</v>
      </c>
      <c r="O658" s="17" t="s">
        <v>8359</v>
      </c>
      <c r="P658" s="25">
        <v>44335</v>
      </c>
      <c r="Q658" s="17" t="s">
        <v>8363</v>
      </c>
      <c r="R658" s="17" t="s">
        <v>14012</v>
      </c>
      <c r="S658" s="17">
        <v>4</v>
      </c>
      <c r="T658" s="17" t="s">
        <v>14844</v>
      </c>
      <c r="U658" s="19" t="str">
        <f>IF(Cleaned_Data!P658&gt;20000,"High-Bill","Normal-Bill")</f>
        <v>High-Bill</v>
      </c>
      <c r="V658" s="19" t="str">
        <f t="shared" si="20"/>
        <v>Senior-Citizen</v>
      </c>
      <c r="W658" s="19" t="str">
        <f t="shared" si="21"/>
        <v>Follow-Up-required</v>
      </c>
      <c r="X658" s="20" t="str" cm="1">
        <f t="array" ref="X658">_xlfn.IFS(P658&lt;5000,"Low",P658&lt;=20000,"Medium",P658&gt;20000,"High")</f>
        <v>High</v>
      </c>
    </row>
    <row r="659" spans="1:24" x14ac:dyDescent="0.35">
      <c r="A659" s="29" t="s">
        <v>25</v>
      </c>
      <c r="B659" s="21" t="s">
        <v>1023</v>
      </c>
      <c r="C659" s="21">
        <v>21</v>
      </c>
      <c r="D659" s="21" t="s">
        <v>1174</v>
      </c>
      <c r="E659" s="21" t="s">
        <v>8407</v>
      </c>
      <c r="F659" s="21" t="s">
        <v>6680</v>
      </c>
      <c r="G659" s="21" t="s">
        <v>6984</v>
      </c>
      <c r="H659" s="21" t="s">
        <v>6994</v>
      </c>
      <c r="I659" s="21" t="s">
        <v>7003</v>
      </c>
      <c r="J659" s="22" t="s">
        <v>8371</v>
      </c>
      <c r="K659" s="21" t="s">
        <v>14186</v>
      </c>
      <c r="L659" s="21" t="s">
        <v>8342</v>
      </c>
      <c r="M659" s="21" t="s">
        <v>8349</v>
      </c>
      <c r="N659" s="21" t="s">
        <v>8352</v>
      </c>
      <c r="O659" s="21" t="s">
        <v>8355</v>
      </c>
      <c r="P659" s="18">
        <v>0</v>
      </c>
      <c r="Q659" s="21" t="s">
        <v>8363</v>
      </c>
      <c r="R659" s="22" t="s">
        <v>8370</v>
      </c>
      <c r="S659" s="21">
        <v>2</v>
      </c>
      <c r="T659" s="22" t="s">
        <v>8370</v>
      </c>
      <c r="U659" s="23" t="str">
        <f>IF(Cleaned_Data!P659&gt;20000,"High-Bill","Normal-Bill")</f>
        <v>Normal-Bill</v>
      </c>
      <c r="V659" s="23" t="str">
        <f t="shared" si="20"/>
        <v>Not-Senior-Citizen</v>
      </c>
      <c r="W659" s="23" t="str">
        <f t="shared" si="21"/>
        <v>Not-Required</v>
      </c>
      <c r="X659" s="24" t="str" cm="1">
        <f t="array" ref="X659">_xlfn.IFS(P659&lt;5000,"Low",P659&lt;=20000,"Medium",P659&gt;20000,"High")</f>
        <v>Low</v>
      </c>
    </row>
    <row r="660" spans="1:24" x14ac:dyDescent="0.35">
      <c r="A660" s="28" t="s">
        <v>25</v>
      </c>
      <c r="B660" s="17" t="s">
        <v>1103</v>
      </c>
      <c r="C660" s="22" t="s">
        <v>14854</v>
      </c>
      <c r="D660" s="17" t="s">
        <v>1174</v>
      </c>
      <c r="E660" s="17" t="s">
        <v>9938</v>
      </c>
      <c r="F660" s="17" t="s">
        <v>6924</v>
      </c>
      <c r="G660" s="17" t="s">
        <v>6987</v>
      </c>
      <c r="H660" s="17" t="s">
        <v>6997</v>
      </c>
      <c r="I660" s="17" t="s">
        <v>7006</v>
      </c>
      <c r="J660" s="22" t="s">
        <v>8371</v>
      </c>
      <c r="K660" s="17" t="s">
        <v>14714</v>
      </c>
      <c r="L660" s="17" t="s">
        <v>8341</v>
      </c>
      <c r="M660" s="17" t="s">
        <v>8346</v>
      </c>
      <c r="N660" s="17" t="s">
        <v>8352</v>
      </c>
      <c r="O660" s="17" t="s">
        <v>8359</v>
      </c>
      <c r="P660" s="18">
        <v>0</v>
      </c>
      <c r="Q660" s="22" t="s">
        <v>8370</v>
      </c>
      <c r="R660" s="17" t="s">
        <v>14154</v>
      </c>
      <c r="S660" s="17">
        <v>5</v>
      </c>
      <c r="T660" s="22" t="s">
        <v>8370</v>
      </c>
      <c r="U660" s="19" t="str">
        <f>IF(Cleaned_Data!P660&gt;20000,"High-Bill","Normal-Bill")</f>
        <v>Normal-Bill</v>
      </c>
      <c r="V660" s="19" t="str">
        <f t="shared" si="20"/>
        <v>Senior-Citizen</v>
      </c>
      <c r="W660" s="19" t="str">
        <f t="shared" si="21"/>
        <v>Follow-Up-required</v>
      </c>
      <c r="X660" s="20" t="str" cm="1">
        <f t="array" ref="X660">_xlfn.IFS(P660&lt;5000,"Low",P660&lt;=20000,"Medium",P660&gt;20000,"High")</f>
        <v>Low</v>
      </c>
    </row>
    <row r="661" spans="1:24" x14ac:dyDescent="0.35">
      <c r="A661" s="29" t="s">
        <v>25</v>
      </c>
      <c r="B661" s="21" t="s">
        <v>1048</v>
      </c>
      <c r="C661" s="21">
        <v>39</v>
      </c>
      <c r="D661" s="22" t="s">
        <v>14847</v>
      </c>
      <c r="E661" s="21" t="s">
        <v>11170</v>
      </c>
      <c r="F661" s="21" t="s">
        <v>6700</v>
      </c>
      <c r="G661" s="21" t="s">
        <v>6992</v>
      </c>
      <c r="H661" s="21" t="s">
        <v>6994</v>
      </c>
      <c r="I661" s="21" t="s">
        <v>7003</v>
      </c>
      <c r="J661" s="21" t="s">
        <v>7247</v>
      </c>
      <c r="K661" s="21" t="s">
        <v>14757</v>
      </c>
      <c r="L661" s="21" t="s">
        <v>8345</v>
      </c>
      <c r="M661" s="21" t="s">
        <v>8346</v>
      </c>
      <c r="N661" s="21" t="s">
        <v>8352</v>
      </c>
      <c r="O661" s="21" t="s">
        <v>8358</v>
      </c>
      <c r="P661" s="26">
        <v>4477</v>
      </c>
      <c r="Q661" s="21" t="s">
        <v>8364</v>
      </c>
      <c r="R661" s="21" t="s">
        <v>7654</v>
      </c>
      <c r="S661" s="21">
        <v>4</v>
      </c>
      <c r="T661" s="22" t="s">
        <v>8370</v>
      </c>
      <c r="U661" s="23" t="str">
        <f>IF(Cleaned_Data!P661&gt;20000,"High-Bill","Normal-Bill")</f>
        <v>Normal-Bill</v>
      </c>
      <c r="V661" s="23" t="str">
        <f t="shared" si="20"/>
        <v>Not-Senior-Citizen</v>
      </c>
      <c r="W661" s="23" t="str">
        <f t="shared" si="21"/>
        <v>Follow-Up-required</v>
      </c>
      <c r="X661" s="24" t="str" cm="1">
        <f t="array" ref="X661">_xlfn.IFS(P661&lt;5000,"Low",P661&lt;=20000,"Medium",P661&gt;20000,"High")</f>
        <v>Low</v>
      </c>
    </row>
    <row r="662" spans="1:24" x14ac:dyDescent="0.35">
      <c r="A662" s="28" t="s">
        <v>25</v>
      </c>
      <c r="B662" s="17" t="s">
        <v>1069</v>
      </c>
      <c r="C662" s="17">
        <v>47</v>
      </c>
      <c r="D662" s="22" t="s">
        <v>14847</v>
      </c>
      <c r="E662" s="17" t="s">
        <v>12822</v>
      </c>
      <c r="F662" s="17" t="s">
        <v>6937</v>
      </c>
      <c r="G662" s="17" t="s">
        <v>6993</v>
      </c>
      <c r="H662" s="17" t="s">
        <v>7000</v>
      </c>
      <c r="I662" s="17" t="s">
        <v>7004</v>
      </c>
      <c r="J662" s="17" t="s">
        <v>14065</v>
      </c>
      <c r="K662" s="17" t="s">
        <v>14399</v>
      </c>
      <c r="L662" s="17" t="s">
        <v>8343</v>
      </c>
      <c r="M662" s="17" t="s">
        <v>8346</v>
      </c>
      <c r="N662" s="17" t="s">
        <v>8352</v>
      </c>
      <c r="O662" s="17" t="s">
        <v>8358</v>
      </c>
      <c r="P662" s="18">
        <v>0</v>
      </c>
      <c r="Q662" s="17" t="s">
        <v>8363</v>
      </c>
      <c r="R662" s="17" t="s">
        <v>14166</v>
      </c>
      <c r="S662" s="17">
        <v>4</v>
      </c>
      <c r="T662" s="17" t="s">
        <v>14844</v>
      </c>
      <c r="U662" s="19" t="str">
        <f>IF(Cleaned_Data!P662&gt;20000,"High-Bill","Normal-Bill")</f>
        <v>Normal-Bill</v>
      </c>
      <c r="V662" s="19" t="str">
        <f t="shared" si="20"/>
        <v>Not-Senior-Citizen</v>
      </c>
      <c r="W662" s="19" t="str">
        <f t="shared" si="21"/>
        <v>Follow-Up-required</v>
      </c>
      <c r="X662" s="20" t="str" cm="1">
        <f t="array" ref="X662">_xlfn.IFS(P662&lt;5000,"Low",P662&lt;=20000,"Medium",P662&gt;20000,"High")</f>
        <v>Low</v>
      </c>
    </row>
    <row r="663" spans="1:24" x14ac:dyDescent="0.35">
      <c r="A663" s="29" t="s">
        <v>522</v>
      </c>
      <c r="B663" s="21" t="s">
        <v>1099</v>
      </c>
      <c r="C663" s="22" t="s">
        <v>14854</v>
      </c>
      <c r="D663" s="21" t="s">
        <v>1172</v>
      </c>
      <c r="E663" s="21" t="s">
        <v>9090</v>
      </c>
      <c r="F663" s="22" t="s">
        <v>8371</v>
      </c>
      <c r="G663" s="21" t="s">
        <v>6984</v>
      </c>
      <c r="H663" s="21" t="s">
        <v>6996</v>
      </c>
      <c r="I663" s="21" t="s">
        <v>7002</v>
      </c>
      <c r="J663" s="21" t="s">
        <v>13908</v>
      </c>
      <c r="K663" s="21" t="s">
        <v>14602</v>
      </c>
      <c r="L663" s="21" t="s">
        <v>8345</v>
      </c>
      <c r="M663" s="21" t="s">
        <v>8348</v>
      </c>
      <c r="N663" s="21" t="s">
        <v>8353</v>
      </c>
      <c r="O663" s="21" t="s">
        <v>8355</v>
      </c>
      <c r="P663" s="18">
        <v>0</v>
      </c>
      <c r="Q663" s="21" t="s">
        <v>8362</v>
      </c>
      <c r="R663" s="22" t="s">
        <v>8370</v>
      </c>
      <c r="S663" s="21">
        <v>1</v>
      </c>
      <c r="T663" s="21" t="s">
        <v>14843</v>
      </c>
      <c r="U663" s="23" t="str">
        <f>IF(Cleaned_Data!P663&gt;20000,"High-Bill","Normal-Bill")</f>
        <v>Normal-Bill</v>
      </c>
      <c r="V663" s="23" t="str">
        <f t="shared" si="20"/>
        <v>Senior-Citizen</v>
      </c>
      <c r="W663" s="23" t="str">
        <f t="shared" si="21"/>
        <v>Not-Required</v>
      </c>
      <c r="X663" s="24" t="str" cm="1">
        <f t="array" ref="X663">_xlfn.IFS(P663&lt;5000,"Low",P663&lt;=20000,"Medium",P663&gt;20000,"High")</f>
        <v>Low</v>
      </c>
    </row>
    <row r="664" spans="1:24" x14ac:dyDescent="0.35">
      <c r="A664" s="28" t="s">
        <v>522</v>
      </c>
      <c r="B664" s="17" t="s">
        <v>1072</v>
      </c>
      <c r="C664" s="22" t="s">
        <v>14854</v>
      </c>
      <c r="D664" s="17" t="s">
        <v>1172</v>
      </c>
      <c r="E664" s="17" t="s">
        <v>9135</v>
      </c>
      <c r="F664" s="22" t="s">
        <v>8371</v>
      </c>
      <c r="G664" s="17" t="s">
        <v>6984</v>
      </c>
      <c r="H664" s="17" t="s">
        <v>6996</v>
      </c>
      <c r="I664" s="17" t="s">
        <v>7005</v>
      </c>
      <c r="J664" s="17" t="s">
        <v>7391</v>
      </c>
      <c r="K664" s="17" t="s">
        <v>14389</v>
      </c>
      <c r="L664" s="17" t="s">
        <v>8344</v>
      </c>
      <c r="M664" s="17" t="s">
        <v>8349</v>
      </c>
      <c r="N664" s="17" t="s">
        <v>8353</v>
      </c>
      <c r="O664" s="17" t="s">
        <v>8359</v>
      </c>
      <c r="P664" s="18">
        <v>0</v>
      </c>
      <c r="Q664" s="22" t="s">
        <v>8370</v>
      </c>
      <c r="R664" s="22" t="s">
        <v>8370</v>
      </c>
      <c r="S664" s="17">
        <v>4</v>
      </c>
      <c r="T664" s="17" t="s">
        <v>14843</v>
      </c>
      <c r="U664" s="19" t="str">
        <f>IF(Cleaned_Data!P664&gt;20000,"High-Bill","Normal-Bill")</f>
        <v>Normal-Bill</v>
      </c>
      <c r="V664" s="19" t="str">
        <f t="shared" si="20"/>
        <v>Senior-Citizen</v>
      </c>
      <c r="W664" s="19" t="str">
        <f t="shared" si="21"/>
        <v>Not-Required</v>
      </c>
      <c r="X664" s="20" t="str" cm="1">
        <f t="array" ref="X664">_xlfn.IFS(P664&lt;5000,"Low",P664&lt;=20000,"Medium",P664&gt;20000,"High")</f>
        <v>Low</v>
      </c>
    </row>
    <row r="665" spans="1:24" x14ac:dyDescent="0.35">
      <c r="A665" s="29" t="s">
        <v>522</v>
      </c>
      <c r="B665" s="21" t="s">
        <v>1083</v>
      </c>
      <c r="C665" s="21">
        <v>50</v>
      </c>
      <c r="D665" s="21" t="s">
        <v>1172</v>
      </c>
      <c r="E665" s="21" t="s">
        <v>9468</v>
      </c>
      <c r="F665" s="21" t="s">
        <v>6728</v>
      </c>
      <c r="G665" s="21" t="s">
        <v>6984</v>
      </c>
      <c r="H665" s="21" t="s">
        <v>6997</v>
      </c>
      <c r="I665" s="21" t="s">
        <v>7004</v>
      </c>
      <c r="J665" s="21" t="s">
        <v>14081</v>
      </c>
      <c r="K665" s="21" t="s">
        <v>14227</v>
      </c>
      <c r="L665" s="21" t="s">
        <v>8342</v>
      </c>
      <c r="M665" s="21" t="s">
        <v>8350</v>
      </c>
      <c r="N665" s="21" t="s">
        <v>8353</v>
      </c>
      <c r="O665" s="21" t="s">
        <v>8355</v>
      </c>
      <c r="P665" s="18">
        <v>0</v>
      </c>
      <c r="Q665" s="21" t="s">
        <v>8362</v>
      </c>
      <c r="R665" s="21" t="s">
        <v>13951</v>
      </c>
      <c r="S665" s="21">
        <v>5</v>
      </c>
      <c r="T665" s="21" t="s">
        <v>14845</v>
      </c>
      <c r="U665" s="23" t="str">
        <f>IF(Cleaned_Data!P665&gt;20000,"High-Bill","Normal-Bill")</f>
        <v>Normal-Bill</v>
      </c>
      <c r="V665" s="23" t="str">
        <f t="shared" si="20"/>
        <v>Not-Senior-Citizen</v>
      </c>
      <c r="W665" s="23" t="str">
        <f t="shared" si="21"/>
        <v>Follow-Up-required</v>
      </c>
      <c r="X665" s="24" t="str" cm="1">
        <f t="array" ref="X665">_xlfn.IFS(P665&lt;5000,"Low",P665&lt;=20000,"Medium",P665&gt;20000,"High")</f>
        <v>Low</v>
      </c>
    </row>
    <row r="666" spans="1:24" x14ac:dyDescent="0.35">
      <c r="A666" s="28" t="s">
        <v>522</v>
      </c>
      <c r="B666" s="17" t="s">
        <v>1129</v>
      </c>
      <c r="C666" s="22" t="s">
        <v>14854</v>
      </c>
      <c r="D666" s="17" t="s">
        <v>1174</v>
      </c>
      <c r="E666" s="17" t="s">
        <v>10542</v>
      </c>
      <c r="F666" s="17" t="s">
        <v>6876</v>
      </c>
      <c r="G666" s="17" t="s">
        <v>6985</v>
      </c>
      <c r="H666" s="17" t="s">
        <v>6997</v>
      </c>
      <c r="I666" s="17" t="s">
        <v>7001</v>
      </c>
      <c r="J666" s="17" t="s">
        <v>13974</v>
      </c>
      <c r="K666" s="17" t="s">
        <v>14808</v>
      </c>
      <c r="L666" s="17" t="s">
        <v>8340</v>
      </c>
      <c r="M666" s="17" t="s">
        <v>8350</v>
      </c>
      <c r="N666" s="17" t="s">
        <v>8353</v>
      </c>
      <c r="O666" s="17" t="s">
        <v>8359</v>
      </c>
      <c r="P666" s="18">
        <v>0</v>
      </c>
      <c r="Q666" s="17" t="s">
        <v>8362</v>
      </c>
      <c r="R666" s="17" t="s">
        <v>14162</v>
      </c>
      <c r="S666" s="17">
        <v>1</v>
      </c>
      <c r="T666" s="17" t="s">
        <v>14845</v>
      </c>
      <c r="U666" s="19" t="str">
        <f>IF(Cleaned_Data!P666&gt;20000,"High-Bill","Normal-Bill")</f>
        <v>Normal-Bill</v>
      </c>
      <c r="V666" s="19" t="str">
        <f t="shared" si="20"/>
        <v>Senior-Citizen</v>
      </c>
      <c r="W666" s="19" t="str">
        <f t="shared" si="21"/>
        <v>Follow-Up-required</v>
      </c>
      <c r="X666" s="20" t="str" cm="1">
        <f t="array" ref="X666">_xlfn.IFS(P666&lt;5000,"Low",P666&lt;=20000,"Medium",P666&gt;20000,"High")</f>
        <v>Low</v>
      </c>
    </row>
    <row r="667" spans="1:24" x14ac:dyDescent="0.35">
      <c r="A667" s="29" t="s">
        <v>522</v>
      </c>
      <c r="B667" s="21" t="s">
        <v>1126</v>
      </c>
      <c r="C667" s="22" t="s">
        <v>14854</v>
      </c>
      <c r="D667" s="22" t="s">
        <v>14847</v>
      </c>
      <c r="E667" s="21" t="s">
        <v>10754</v>
      </c>
      <c r="F667" s="22" t="s">
        <v>8371</v>
      </c>
      <c r="G667" s="21" t="s">
        <v>6985</v>
      </c>
      <c r="H667" s="21" t="s">
        <v>6997</v>
      </c>
      <c r="I667" s="21" t="s">
        <v>7003</v>
      </c>
      <c r="J667" s="21" t="s">
        <v>14169</v>
      </c>
      <c r="K667" s="21" t="s">
        <v>14788</v>
      </c>
      <c r="L667" s="21" t="s">
        <v>8345</v>
      </c>
      <c r="M667" s="21" t="s">
        <v>8346</v>
      </c>
      <c r="N667" s="21" t="s">
        <v>8351</v>
      </c>
      <c r="O667" s="21" t="s">
        <v>14841</v>
      </c>
      <c r="P667" s="18">
        <v>0</v>
      </c>
      <c r="Q667" s="21" t="s">
        <v>8362</v>
      </c>
      <c r="R667" s="22" t="s">
        <v>8370</v>
      </c>
      <c r="S667" s="21">
        <v>2</v>
      </c>
      <c r="T667" s="21" t="s">
        <v>14844</v>
      </c>
      <c r="U667" s="23" t="str">
        <f>IF(Cleaned_Data!P667&gt;20000,"High-Bill","Normal-Bill")</f>
        <v>Normal-Bill</v>
      </c>
      <c r="V667" s="23" t="str">
        <f t="shared" si="20"/>
        <v>Senior-Citizen</v>
      </c>
      <c r="W667" s="23" t="str">
        <f t="shared" si="21"/>
        <v>Not-Required</v>
      </c>
      <c r="X667" s="24" t="str" cm="1">
        <f t="array" ref="X667">_xlfn.IFS(P667&lt;5000,"Low",P667&lt;=20000,"Medium",P667&gt;20000,"High")</f>
        <v>Low</v>
      </c>
    </row>
    <row r="668" spans="1:24" x14ac:dyDescent="0.35">
      <c r="A668" s="28" t="s">
        <v>221</v>
      </c>
      <c r="B668" s="17" t="s">
        <v>1035</v>
      </c>
      <c r="C668" s="17">
        <v>44</v>
      </c>
      <c r="D668" s="17" t="s">
        <v>1172</v>
      </c>
      <c r="E668" s="17" t="s">
        <v>8630</v>
      </c>
      <c r="F668" s="22" t="s">
        <v>8371</v>
      </c>
      <c r="G668" s="17" t="s">
        <v>6992</v>
      </c>
      <c r="H668" s="17" t="s">
        <v>6995</v>
      </c>
      <c r="I668" s="17" t="s">
        <v>7006</v>
      </c>
      <c r="J668" s="17" t="s">
        <v>14013</v>
      </c>
      <c r="K668" s="17" t="s">
        <v>14194</v>
      </c>
      <c r="L668" s="17" t="s">
        <v>8341</v>
      </c>
      <c r="M668" s="17" t="s">
        <v>8346</v>
      </c>
      <c r="N668" s="17" t="s">
        <v>8353</v>
      </c>
      <c r="O668" s="17" t="s">
        <v>8358</v>
      </c>
      <c r="P668" s="18">
        <v>0</v>
      </c>
      <c r="Q668" s="17" t="s">
        <v>8363</v>
      </c>
      <c r="R668" s="22" t="s">
        <v>8370</v>
      </c>
      <c r="S668" s="17">
        <v>5</v>
      </c>
      <c r="T668" s="17" t="s">
        <v>14845</v>
      </c>
      <c r="U668" s="19" t="str">
        <f>IF(Cleaned_Data!P668&gt;20000,"High-Bill","Normal-Bill")</f>
        <v>Normal-Bill</v>
      </c>
      <c r="V668" s="19" t="str">
        <f t="shared" si="20"/>
        <v>Not-Senior-Citizen</v>
      </c>
      <c r="W668" s="19" t="str">
        <f t="shared" si="21"/>
        <v>Not-Required</v>
      </c>
      <c r="X668" s="20" t="str" cm="1">
        <f t="array" ref="X668">_xlfn.IFS(P668&lt;5000,"Low",P668&lt;=20000,"Medium",P668&gt;20000,"High")</f>
        <v>Low</v>
      </c>
    </row>
    <row r="669" spans="1:24" x14ac:dyDescent="0.35">
      <c r="A669" s="29" t="s">
        <v>221</v>
      </c>
      <c r="B669" s="21" t="s">
        <v>1107</v>
      </c>
      <c r="C669" s="22" t="s">
        <v>14854</v>
      </c>
      <c r="D669" s="21" t="s">
        <v>1174</v>
      </c>
      <c r="E669" s="21" t="s">
        <v>9318</v>
      </c>
      <c r="F669" s="22" t="s">
        <v>8371</v>
      </c>
      <c r="G669" s="21" t="s">
        <v>6991</v>
      </c>
      <c r="H669" s="21" t="s">
        <v>6996</v>
      </c>
      <c r="I669" s="21" t="s">
        <v>7003</v>
      </c>
      <c r="J669" s="21" t="s">
        <v>14120</v>
      </c>
      <c r="K669" s="21" t="s">
        <v>14671</v>
      </c>
      <c r="L669" s="21" t="s">
        <v>8343</v>
      </c>
      <c r="M669" s="21" t="s">
        <v>8349</v>
      </c>
      <c r="N669" s="21" t="s">
        <v>8351</v>
      </c>
      <c r="O669" s="21" t="s">
        <v>14842</v>
      </c>
      <c r="P669" s="18">
        <v>0</v>
      </c>
      <c r="Q669" s="21" t="s">
        <v>8362</v>
      </c>
      <c r="R669" s="21" t="s">
        <v>14105</v>
      </c>
      <c r="S669" s="21">
        <v>1</v>
      </c>
      <c r="T669" s="22" t="s">
        <v>8370</v>
      </c>
      <c r="U669" s="23" t="str">
        <f>IF(Cleaned_Data!P669&gt;20000,"High-Bill","Normal-Bill")</f>
        <v>Normal-Bill</v>
      </c>
      <c r="V669" s="23" t="str">
        <f t="shared" si="20"/>
        <v>Senior-Citizen</v>
      </c>
      <c r="W669" s="23" t="str">
        <f t="shared" si="21"/>
        <v>Follow-Up-required</v>
      </c>
      <c r="X669" s="24" t="str" cm="1">
        <f t="array" ref="X669">_xlfn.IFS(P669&lt;5000,"Low",P669&lt;=20000,"Medium",P669&gt;20000,"High")</f>
        <v>Low</v>
      </c>
    </row>
    <row r="670" spans="1:24" x14ac:dyDescent="0.35">
      <c r="A670" s="28" t="s">
        <v>221</v>
      </c>
      <c r="B670" s="17" t="s">
        <v>1071</v>
      </c>
      <c r="C670" s="17">
        <v>55</v>
      </c>
      <c r="D670" s="17" t="s">
        <v>1174</v>
      </c>
      <c r="E670" s="17" t="s">
        <v>9936</v>
      </c>
      <c r="F670" s="22" t="s">
        <v>8371</v>
      </c>
      <c r="G670" s="17" t="s">
        <v>6988</v>
      </c>
      <c r="H670" s="17" t="s">
        <v>6996</v>
      </c>
      <c r="I670" s="17" t="s">
        <v>7005</v>
      </c>
      <c r="J670" s="22" t="s">
        <v>8371</v>
      </c>
      <c r="K670" s="17" t="s">
        <v>14195</v>
      </c>
      <c r="L670" s="17" t="s">
        <v>8338</v>
      </c>
      <c r="M670" s="17" t="s">
        <v>8346</v>
      </c>
      <c r="N670" s="17" t="s">
        <v>8351</v>
      </c>
      <c r="O670" s="17" t="s">
        <v>14842</v>
      </c>
      <c r="P670" s="18">
        <v>0</v>
      </c>
      <c r="Q670" s="17" t="s">
        <v>8362</v>
      </c>
      <c r="R670" s="17" t="s">
        <v>13960</v>
      </c>
      <c r="S670" s="22" t="s">
        <v>8370</v>
      </c>
      <c r="T670" s="17" t="s">
        <v>14843</v>
      </c>
      <c r="U670" s="19" t="str">
        <f>IF(Cleaned_Data!P670&gt;20000,"High-Bill","Normal-Bill")</f>
        <v>Normal-Bill</v>
      </c>
      <c r="V670" s="19" t="str">
        <f t="shared" si="20"/>
        <v>Not-Senior-Citizen</v>
      </c>
      <c r="W670" s="19" t="str">
        <f t="shared" si="21"/>
        <v>Follow-Up-required</v>
      </c>
      <c r="X670" s="20" t="str" cm="1">
        <f t="array" ref="X670">_xlfn.IFS(P670&lt;5000,"Low",P670&lt;=20000,"Medium",P670&gt;20000,"High")</f>
        <v>Low</v>
      </c>
    </row>
    <row r="671" spans="1:24" x14ac:dyDescent="0.35">
      <c r="A671" s="29" t="s">
        <v>221</v>
      </c>
      <c r="B671" s="21" t="s">
        <v>1068</v>
      </c>
      <c r="C671" s="21">
        <v>49</v>
      </c>
      <c r="D671" s="21" t="s">
        <v>1174</v>
      </c>
      <c r="E671" s="21" t="s">
        <v>11344</v>
      </c>
      <c r="F671" s="22" t="s">
        <v>8371</v>
      </c>
      <c r="G671" s="21" t="s">
        <v>6991</v>
      </c>
      <c r="H671" s="21" t="s">
        <v>6994</v>
      </c>
      <c r="I671" s="21" t="s">
        <v>7001</v>
      </c>
      <c r="J671" s="22" t="s">
        <v>8371</v>
      </c>
      <c r="K671" s="21" t="s">
        <v>14385</v>
      </c>
      <c r="L671" s="21" t="s">
        <v>8342</v>
      </c>
      <c r="M671" s="21" t="s">
        <v>8347</v>
      </c>
      <c r="N671" s="21" t="s">
        <v>8354</v>
      </c>
      <c r="O671" s="21" t="s">
        <v>14841</v>
      </c>
      <c r="P671" s="26">
        <v>7033</v>
      </c>
      <c r="Q671" s="21" t="s">
        <v>8362</v>
      </c>
      <c r="R671" s="21" t="s">
        <v>14172</v>
      </c>
      <c r="S671" s="21">
        <v>4</v>
      </c>
      <c r="T671" s="22" t="s">
        <v>8370</v>
      </c>
      <c r="U671" s="23" t="str">
        <f>IF(Cleaned_Data!P671&gt;20000,"High-Bill","Normal-Bill")</f>
        <v>Normal-Bill</v>
      </c>
      <c r="V671" s="23" t="str">
        <f t="shared" si="20"/>
        <v>Not-Senior-Citizen</v>
      </c>
      <c r="W671" s="23" t="str">
        <f t="shared" si="21"/>
        <v>Follow-Up-required</v>
      </c>
      <c r="X671" s="24" t="str" cm="1">
        <f t="array" ref="X671">_xlfn.IFS(P671&lt;5000,"Low",P671&lt;=20000,"Medium",P671&gt;20000,"High")</f>
        <v>Medium</v>
      </c>
    </row>
    <row r="672" spans="1:24" x14ac:dyDescent="0.35">
      <c r="A672" s="28" t="s">
        <v>221</v>
      </c>
      <c r="B672" s="17" t="s">
        <v>1112</v>
      </c>
      <c r="C672" s="22" t="s">
        <v>14854</v>
      </c>
      <c r="D672" s="17" t="s">
        <v>1174</v>
      </c>
      <c r="E672" s="17" t="s">
        <v>11800</v>
      </c>
      <c r="F672" s="22" t="s">
        <v>8371</v>
      </c>
      <c r="G672" s="17" t="s">
        <v>6991</v>
      </c>
      <c r="H672" s="17" t="s">
        <v>6995</v>
      </c>
      <c r="I672" s="17" t="s">
        <v>7007</v>
      </c>
      <c r="J672" s="22" t="s">
        <v>8371</v>
      </c>
      <c r="K672" s="17" t="s">
        <v>14830</v>
      </c>
      <c r="L672" s="17" t="s">
        <v>8342</v>
      </c>
      <c r="M672" s="17" t="s">
        <v>8347</v>
      </c>
      <c r="N672" s="17" t="s">
        <v>8354</v>
      </c>
      <c r="O672" s="17" t="s">
        <v>14841</v>
      </c>
      <c r="P672" s="25">
        <v>17652</v>
      </c>
      <c r="Q672" s="22" t="s">
        <v>8370</v>
      </c>
      <c r="R672" s="17" t="s">
        <v>13925</v>
      </c>
      <c r="S672" s="17">
        <v>3</v>
      </c>
      <c r="T672" s="17" t="s">
        <v>14843</v>
      </c>
      <c r="U672" s="19" t="str">
        <f>IF(Cleaned_Data!P672&gt;20000,"High-Bill","Normal-Bill")</f>
        <v>Normal-Bill</v>
      </c>
      <c r="V672" s="19" t="str">
        <f t="shared" si="20"/>
        <v>Senior-Citizen</v>
      </c>
      <c r="W672" s="19" t="str">
        <f t="shared" si="21"/>
        <v>Follow-Up-required</v>
      </c>
      <c r="X672" s="20" t="str" cm="1">
        <f t="array" ref="X672">_xlfn.IFS(P672&lt;5000,"Low",P672&lt;=20000,"Medium",P672&gt;20000,"High")</f>
        <v>Medium</v>
      </c>
    </row>
    <row r="673" spans="1:24" x14ac:dyDescent="0.35">
      <c r="A673" s="29" t="s">
        <v>221</v>
      </c>
      <c r="B673" s="21" t="s">
        <v>1042</v>
      </c>
      <c r="C673" s="21">
        <v>37</v>
      </c>
      <c r="D673" s="21" t="s">
        <v>1174</v>
      </c>
      <c r="E673" s="21" t="s">
        <v>12150</v>
      </c>
      <c r="F673" s="21" t="s">
        <v>6696</v>
      </c>
      <c r="G673" s="21" t="s">
        <v>6986</v>
      </c>
      <c r="H673" s="21" t="s">
        <v>7000</v>
      </c>
      <c r="I673" s="21" t="s">
        <v>7003</v>
      </c>
      <c r="J673" s="21" t="s">
        <v>7569</v>
      </c>
      <c r="K673" s="21" t="s">
        <v>14257</v>
      </c>
      <c r="L673" s="21" t="s">
        <v>8339</v>
      </c>
      <c r="M673" s="21" t="s">
        <v>8348</v>
      </c>
      <c r="N673" s="21" t="s">
        <v>8351</v>
      </c>
      <c r="O673" s="21" t="s">
        <v>8355</v>
      </c>
      <c r="P673" s="18">
        <v>0</v>
      </c>
      <c r="Q673" s="21" t="s">
        <v>8363</v>
      </c>
      <c r="R673" s="22" t="s">
        <v>8370</v>
      </c>
      <c r="S673" s="22" t="s">
        <v>8370</v>
      </c>
      <c r="T673" s="22" t="s">
        <v>8370</v>
      </c>
      <c r="U673" s="23" t="str">
        <f>IF(Cleaned_Data!P673&gt;20000,"High-Bill","Normal-Bill")</f>
        <v>Normal-Bill</v>
      </c>
      <c r="V673" s="23" t="str">
        <f t="shared" si="20"/>
        <v>Not-Senior-Citizen</v>
      </c>
      <c r="W673" s="23" t="str">
        <f t="shared" si="21"/>
        <v>Not-Required</v>
      </c>
      <c r="X673" s="24" t="str" cm="1">
        <f t="array" ref="X673">_xlfn.IFS(P673&lt;5000,"Low",P673&lt;=20000,"Medium",P673&gt;20000,"High")</f>
        <v>Low</v>
      </c>
    </row>
    <row r="674" spans="1:24" x14ac:dyDescent="0.35">
      <c r="A674" s="28" t="s">
        <v>221</v>
      </c>
      <c r="B674" s="17" t="s">
        <v>1095</v>
      </c>
      <c r="C674" s="17">
        <v>57</v>
      </c>
      <c r="D674" s="17" t="s">
        <v>1174</v>
      </c>
      <c r="E674" s="17" t="s">
        <v>13768</v>
      </c>
      <c r="F674" s="17" t="s">
        <v>6882</v>
      </c>
      <c r="G674" s="17" t="s">
        <v>6989</v>
      </c>
      <c r="H674" s="17" t="s">
        <v>6998</v>
      </c>
      <c r="I674" s="17" t="s">
        <v>7005</v>
      </c>
      <c r="J674" s="17" t="s">
        <v>13994</v>
      </c>
      <c r="K674" s="17" t="s">
        <v>14361</v>
      </c>
      <c r="L674" s="17" t="s">
        <v>8338</v>
      </c>
      <c r="M674" s="17" t="s">
        <v>8350</v>
      </c>
      <c r="N674" s="17" t="s">
        <v>8352</v>
      </c>
      <c r="O674" s="17" t="s">
        <v>8358</v>
      </c>
      <c r="P674" s="18">
        <v>0</v>
      </c>
      <c r="Q674" s="17" t="s">
        <v>8362</v>
      </c>
      <c r="R674" s="22" t="s">
        <v>8370</v>
      </c>
      <c r="S674" s="17">
        <v>2</v>
      </c>
      <c r="T674" s="17" t="s">
        <v>14844</v>
      </c>
      <c r="U674" s="19" t="str">
        <f>IF(Cleaned_Data!P674&gt;20000,"High-Bill","Normal-Bill")</f>
        <v>Normal-Bill</v>
      </c>
      <c r="V674" s="19" t="str">
        <f t="shared" si="20"/>
        <v>Not-Senior-Citizen</v>
      </c>
      <c r="W674" s="19" t="str">
        <f t="shared" si="21"/>
        <v>Not-Required</v>
      </c>
      <c r="X674" s="20" t="str" cm="1">
        <f t="array" ref="X674">_xlfn.IFS(P674&lt;5000,"Low",P674&lt;=20000,"Medium",P674&gt;20000,"High")</f>
        <v>Low</v>
      </c>
    </row>
    <row r="675" spans="1:24" x14ac:dyDescent="0.35">
      <c r="A675" s="29" t="s">
        <v>221</v>
      </c>
      <c r="B675" s="21" t="s">
        <v>1100</v>
      </c>
      <c r="C675" s="22" t="s">
        <v>14854</v>
      </c>
      <c r="D675" s="21" t="s">
        <v>1174</v>
      </c>
      <c r="E675" s="21" t="s">
        <v>13781</v>
      </c>
      <c r="F675" s="21" t="s">
        <v>6909</v>
      </c>
      <c r="G675" s="21" t="s">
        <v>6987</v>
      </c>
      <c r="H675" s="21" t="s">
        <v>7000</v>
      </c>
      <c r="I675" s="21" t="s">
        <v>7001</v>
      </c>
      <c r="J675" s="21" t="s">
        <v>14030</v>
      </c>
      <c r="K675" s="21" t="s">
        <v>14447</v>
      </c>
      <c r="L675" s="21" t="s">
        <v>8345</v>
      </c>
      <c r="M675" s="21" t="s">
        <v>8349</v>
      </c>
      <c r="N675" s="21" t="s">
        <v>8354</v>
      </c>
      <c r="O675" s="21" t="s">
        <v>8359</v>
      </c>
      <c r="P675" s="26">
        <v>10250</v>
      </c>
      <c r="Q675" s="21" t="s">
        <v>8363</v>
      </c>
      <c r="R675" s="21" t="s">
        <v>14073</v>
      </c>
      <c r="S675" s="21">
        <v>2</v>
      </c>
      <c r="T675" s="22" t="s">
        <v>8370</v>
      </c>
      <c r="U675" s="23" t="str">
        <f>IF(Cleaned_Data!P675&gt;20000,"High-Bill","Normal-Bill")</f>
        <v>Normal-Bill</v>
      </c>
      <c r="V675" s="23" t="str">
        <f t="shared" si="20"/>
        <v>Senior-Citizen</v>
      </c>
      <c r="W675" s="23" t="str">
        <f t="shared" si="21"/>
        <v>Follow-Up-required</v>
      </c>
      <c r="X675" s="24" t="str" cm="1">
        <f t="array" ref="X675">_xlfn.IFS(P675&lt;5000,"Low",P675&lt;=20000,"Medium",P675&gt;20000,"High")</f>
        <v>Medium</v>
      </c>
    </row>
    <row r="676" spans="1:24" x14ac:dyDescent="0.35">
      <c r="A676" s="28" t="s">
        <v>221</v>
      </c>
      <c r="B676" s="17" t="s">
        <v>1088</v>
      </c>
      <c r="C676" s="17">
        <v>34</v>
      </c>
      <c r="D676" s="17" t="s">
        <v>1174</v>
      </c>
      <c r="E676" s="17" t="s">
        <v>13838</v>
      </c>
      <c r="F676" s="17" t="s">
        <v>6734</v>
      </c>
      <c r="G676" s="17" t="s">
        <v>6984</v>
      </c>
      <c r="H676" s="17" t="s">
        <v>7000</v>
      </c>
      <c r="I676" s="17" t="s">
        <v>7007</v>
      </c>
      <c r="J676" s="17" t="s">
        <v>7654</v>
      </c>
      <c r="K676" s="17" t="s">
        <v>14440</v>
      </c>
      <c r="L676" s="17" t="s">
        <v>8339</v>
      </c>
      <c r="M676" s="17" t="s">
        <v>8348</v>
      </c>
      <c r="N676" s="17" t="s">
        <v>8352</v>
      </c>
      <c r="O676" s="17" t="s">
        <v>14842</v>
      </c>
      <c r="P676" s="25">
        <v>32881</v>
      </c>
      <c r="Q676" s="22" t="s">
        <v>8370</v>
      </c>
      <c r="R676" s="22" t="s">
        <v>8370</v>
      </c>
      <c r="S676" s="22" t="s">
        <v>8370</v>
      </c>
      <c r="T676" s="17" t="s">
        <v>14845</v>
      </c>
      <c r="U676" s="19" t="str">
        <f>IF(Cleaned_Data!P676&gt;20000,"High-Bill","Normal-Bill")</f>
        <v>High-Bill</v>
      </c>
      <c r="V676" s="19" t="str">
        <f t="shared" si="20"/>
        <v>Not-Senior-Citizen</v>
      </c>
      <c r="W676" s="19" t="str">
        <f t="shared" si="21"/>
        <v>Not-Required</v>
      </c>
      <c r="X676" s="20" t="str" cm="1">
        <f t="array" ref="X676">_xlfn.IFS(P676&lt;5000,"Low",P676&lt;=20000,"Medium",P676&gt;20000,"High")</f>
        <v>High</v>
      </c>
    </row>
    <row r="677" spans="1:24" x14ac:dyDescent="0.35">
      <c r="A677" s="29" t="s">
        <v>356</v>
      </c>
      <c r="B677" s="21" t="s">
        <v>1134</v>
      </c>
      <c r="C677" s="22" t="s">
        <v>14854</v>
      </c>
      <c r="D677" s="21" t="s">
        <v>1172</v>
      </c>
      <c r="E677" s="21" t="s">
        <v>8816</v>
      </c>
      <c r="F677" s="21" t="s">
        <v>6811</v>
      </c>
      <c r="G677" s="21" t="s">
        <v>6987</v>
      </c>
      <c r="H677" s="21" t="s">
        <v>7000</v>
      </c>
      <c r="I677" s="21" t="s">
        <v>7001</v>
      </c>
      <c r="J677" s="21" t="s">
        <v>14064</v>
      </c>
      <c r="K677" s="21" t="s">
        <v>14381</v>
      </c>
      <c r="L677" s="21" t="s">
        <v>8343</v>
      </c>
      <c r="M677" s="21" t="s">
        <v>8350</v>
      </c>
      <c r="N677" s="21" t="s">
        <v>8351</v>
      </c>
      <c r="O677" s="21" t="s">
        <v>8359</v>
      </c>
      <c r="P677" s="18">
        <v>0</v>
      </c>
      <c r="Q677" s="21" t="s">
        <v>8364</v>
      </c>
      <c r="R677" s="21" t="s">
        <v>14044</v>
      </c>
      <c r="S677" s="21">
        <v>1</v>
      </c>
      <c r="T677" s="21" t="s">
        <v>14843</v>
      </c>
      <c r="U677" s="23" t="str">
        <f>IF(Cleaned_Data!P677&gt;20000,"High-Bill","Normal-Bill")</f>
        <v>Normal-Bill</v>
      </c>
      <c r="V677" s="23" t="str">
        <f t="shared" si="20"/>
        <v>Senior-Citizen</v>
      </c>
      <c r="W677" s="23" t="str">
        <f t="shared" si="21"/>
        <v>Follow-Up-required</v>
      </c>
      <c r="X677" s="24" t="str" cm="1">
        <f t="array" ref="X677">_xlfn.IFS(P677&lt;5000,"Low",P677&lt;=20000,"Medium",P677&gt;20000,"High")</f>
        <v>Low</v>
      </c>
    </row>
    <row r="678" spans="1:24" x14ac:dyDescent="0.35">
      <c r="A678" s="28" t="s">
        <v>356</v>
      </c>
      <c r="B678" s="17" t="s">
        <v>1057</v>
      </c>
      <c r="C678" s="22" t="s">
        <v>14854</v>
      </c>
      <c r="D678" s="17" t="s">
        <v>1174</v>
      </c>
      <c r="E678" s="17" t="s">
        <v>9214</v>
      </c>
      <c r="F678" s="17" t="s">
        <v>6846</v>
      </c>
      <c r="G678" s="17" t="s">
        <v>6992</v>
      </c>
      <c r="H678" s="17" t="s">
        <v>6997</v>
      </c>
      <c r="I678" s="17" t="s">
        <v>7002</v>
      </c>
      <c r="J678" s="17" t="s">
        <v>13963</v>
      </c>
      <c r="K678" s="17" t="s">
        <v>14641</v>
      </c>
      <c r="L678" s="17" t="s">
        <v>8340</v>
      </c>
      <c r="M678" s="17" t="s">
        <v>8349</v>
      </c>
      <c r="N678" s="17" t="s">
        <v>8352</v>
      </c>
      <c r="O678" s="17" t="s">
        <v>14841</v>
      </c>
      <c r="P678" s="25">
        <v>1165</v>
      </c>
      <c r="Q678" s="17" t="s">
        <v>8364</v>
      </c>
      <c r="R678" s="22" t="s">
        <v>8370</v>
      </c>
      <c r="S678" s="22" t="s">
        <v>8370</v>
      </c>
      <c r="T678" s="17" t="s">
        <v>14845</v>
      </c>
      <c r="U678" s="19" t="str">
        <f>IF(Cleaned_Data!P678&gt;20000,"High-Bill","Normal-Bill")</f>
        <v>Normal-Bill</v>
      </c>
      <c r="V678" s="19" t="str">
        <f t="shared" si="20"/>
        <v>Senior-Citizen</v>
      </c>
      <c r="W678" s="19" t="str">
        <f t="shared" si="21"/>
        <v>Not-Required</v>
      </c>
      <c r="X678" s="20" t="str" cm="1">
        <f t="array" ref="X678">_xlfn.IFS(P678&lt;5000,"Low",P678&lt;=20000,"Medium",P678&gt;20000,"High")</f>
        <v>Low</v>
      </c>
    </row>
    <row r="679" spans="1:24" x14ac:dyDescent="0.35">
      <c r="A679" s="29" t="s">
        <v>356</v>
      </c>
      <c r="B679" s="21" t="s">
        <v>1169</v>
      </c>
      <c r="C679" s="22" t="s">
        <v>14854</v>
      </c>
      <c r="D679" s="22" t="s">
        <v>14847</v>
      </c>
      <c r="E679" s="21" t="s">
        <v>9601</v>
      </c>
      <c r="F679" s="21" t="s">
        <v>6910</v>
      </c>
      <c r="G679" s="21" t="s">
        <v>6989</v>
      </c>
      <c r="H679" s="21" t="s">
        <v>6999</v>
      </c>
      <c r="I679" s="21" t="s">
        <v>7007</v>
      </c>
      <c r="J679" s="21" t="s">
        <v>13974</v>
      </c>
      <c r="K679" s="21" t="s">
        <v>14623</v>
      </c>
      <c r="L679" s="21" t="s">
        <v>8341</v>
      </c>
      <c r="M679" s="21" t="s">
        <v>8348</v>
      </c>
      <c r="N679" s="21" t="s">
        <v>8353</v>
      </c>
      <c r="O679" s="21" t="s">
        <v>8359</v>
      </c>
      <c r="P679" s="26">
        <v>10334</v>
      </c>
      <c r="Q679" s="21" t="s">
        <v>8362</v>
      </c>
      <c r="R679" s="21" t="s">
        <v>14043</v>
      </c>
      <c r="S679" s="21">
        <v>1</v>
      </c>
      <c r="T679" s="21" t="s">
        <v>14844</v>
      </c>
      <c r="U679" s="23" t="str">
        <f>IF(Cleaned_Data!P679&gt;20000,"High-Bill","Normal-Bill")</f>
        <v>Normal-Bill</v>
      </c>
      <c r="V679" s="23" t="str">
        <f t="shared" si="20"/>
        <v>Senior-Citizen</v>
      </c>
      <c r="W679" s="23" t="str">
        <f t="shared" si="21"/>
        <v>Follow-Up-required</v>
      </c>
      <c r="X679" s="24" t="str" cm="1">
        <f t="array" ref="X679">_xlfn.IFS(P679&lt;5000,"Low",P679&lt;=20000,"Medium",P679&gt;20000,"High")</f>
        <v>Medium</v>
      </c>
    </row>
    <row r="680" spans="1:24" x14ac:dyDescent="0.35">
      <c r="A680" s="28" t="s">
        <v>356</v>
      </c>
      <c r="B680" s="17" t="s">
        <v>1029</v>
      </c>
      <c r="C680" s="22" t="s">
        <v>14854</v>
      </c>
      <c r="D680" s="17" t="s">
        <v>1172</v>
      </c>
      <c r="E680" s="17" t="s">
        <v>10255</v>
      </c>
      <c r="F680" s="22" t="s">
        <v>8371</v>
      </c>
      <c r="G680" s="17" t="s">
        <v>6992</v>
      </c>
      <c r="H680" s="17" t="s">
        <v>6996</v>
      </c>
      <c r="I680" s="17" t="s">
        <v>7002</v>
      </c>
      <c r="J680" s="17" t="s">
        <v>14042</v>
      </c>
      <c r="K680" s="17" t="s">
        <v>14194</v>
      </c>
      <c r="L680" s="17" t="s">
        <v>8338</v>
      </c>
      <c r="M680" s="17" t="s">
        <v>8347</v>
      </c>
      <c r="N680" s="17" t="s">
        <v>8353</v>
      </c>
      <c r="O680" s="17" t="s">
        <v>14842</v>
      </c>
      <c r="P680" s="25">
        <v>31332</v>
      </c>
      <c r="Q680" s="17" t="s">
        <v>8364</v>
      </c>
      <c r="R680" s="17" t="s">
        <v>14113</v>
      </c>
      <c r="S680" s="22" t="s">
        <v>8370</v>
      </c>
      <c r="T680" s="17" t="s">
        <v>14844</v>
      </c>
      <c r="U680" s="19" t="str">
        <f>IF(Cleaned_Data!P680&gt;20000,"High-Bill","Normal-Bill")</f>
        <v>High-Bill</v>
      </c>
      <c r="V680" s="19" t="str">
        <f t="shared" si="20"/>
        <v>Senior-Citizen</v>
      </c>
      <c r="W680" s="19" t="str">
        <f t="shared" si="21"/>
        <v>Follow-Up-required</v>
      </c>
      <c r="X680" s="20" t="str" cm="1">
        <f t="array" ref="X680">_xlfn.IFS(P680&lt;5000,"Low",P680&lt;=20000,"Medium",P680&gt;20000,"High")</f>
        <v>High</v>
      </c>
    </row>
    <row r="681" spans="1:24" x14ac:dyDescent="0.35">
      <c r="A681" s="29" t="s">
        <v>356</v>
      </c>
      <c r="B681" s="21" t="s">
        <v>1124</v>
      </c>
      <c r="C681" s="21">
        <v>82</v>
      </c>
      <c r="D681" s="21" t="s">
        <v>1174</v>
      </c>
      <c r="E681" s="21" t="s">
        <v>12125</v>
      </c>
      <c r="F681" s="21" t="s">
        <v>6791</v>
      </c>
      <c r="G681" s="21" t="s">
        <v>6987</v>
      </c>
      <c r="H681" s="21" t="s">
        <v>6997</v>
      </c>
      <c r="I681" s="21" t="s">
        <v>7007</v>
      </c>
      <c r="J681" s="21" t="s">
        <v>13947</v>
      </c>
      <c r="K681" s="21" t="s">
        <v>14736</v>
      </c>
      <c r="L681" s="21" t="s">
        <v>8342</v>
      </c>
      <c r="M681" s="21" t="s">
        <v>8348</v>
      </c>
      <c r="N681" s="21" t="s">
        <v>8351</v>
      </c>
      <c r="O681" s="21" t="s">
        <v>8359</v>
      </c>
      <c r="P681" s="18">
        <v>0</v>
      </c>
      <c r="Q681" s="21" t="s">
        <v>8362</v>
      </c>
      <c r="R681" s="21" t="s">
        <v>13992</v>
      </c>
      <c r="S681" s="21">
        <v>4</v>
      </c>
      <c r="T681" s="21" t="s">
        <v>14845</v>
      </c>
      <c r="U681" s="23" t="str">
        <f>IF(Cleaned_Data!P681&gt;20000,"High-Bill","Normal-Bill")</f>
        <v>Normal-Bill</v>
      </c>
      <c r="V681" s="23" t="str">
        <f t="shared" si="20"/>
        <v>Senior-Citizen</v>
      </c>
      <c r="W681" s="23" t="str">
        <f t="shared" si="21"/>
        <v>Follow-Up-required</v>
      </c>
      <c r="X681" s="24" t="str" cm="1">
        <f t="array" ref="X681">_xlfn.IFS(P681&lt;5000,"Low",P681&lt;=20000,"Medium",P681&gt;20000,"High")</f>
        <v>Low</v>
      </c>
    </row>
    <row r="682" spans="1:24" x14ac:dyDescent="0.35">
      <c r="A682" s="28" t="s">
        <v>356</v>
      </c>
      <c r="B682" s="17" t="s">
        <v>1148</v>
      </c>
      <c r="C682" s="22" t="s">
        <v>14854</v>
      </c>
      <c r="D682" s="17" t="s">
        <v>1172</v>
      </c>
      <c r="E682" s="17" t="s">
        <v>12255</v>
      </c>
      <c r="F682" s="17" t="s">
        <v>6957</v>
      </c>
      <c r="G682" s="17" t="s">
        <v>6991</v>
      </c>
      <c r="H682" s="17" t="s">
        <v>6995</v>
      </c>
      <c r="I682" s="17" t="s">
        <v>7002</v>
      </c>
      <c r="J682" s="17" t="s">
        <v>14145</v>
      </c>
      <c r="K682" s="17" t="s">
        <v>14242</v>
      </c>
      <c r="L682" s="17" t="s">
        <v>8343</v>
      </c>
      <c r="M682" s="17" t="s">
        <v>8350</v>
      </c>
      <c r="N682" s="17" t="s">
        <v>8353</v>
      </c>
      <c r="O682" s="17" t="s">
        <v>8358</v>
      </c>
      <c r="P682" s="18">
        <v>0</v>
      </c>
      <c r="Q682" s="17" t="s">
        <v>8363</v>
      </c>
      <c r="R682" s="22" t="s">
        <v>8370</v>
      </c>
      <c r="S682" s="22" t="s">
        <v>8370</v>
      </c>
      <c r="T682" s="17" t="s">
        <v>14843</v>
      </c>
      <c r="U682" s="19" t="str">
        <f>IF(Cleaned_Data!P682&gt;20000,"High-Bill","Normal-Bill")</f>
        <v>Normal-Bill</v>
      </c>
      <c r="V682" s="19" t="str">
        <f t="shared" si="20"/>
        <v>Senior-Citizen</v>
      </c>
      <c r="W682" s="19" t="str">
        <f t="shared" si="21"/>
        <v>Not-Required</v>
      </c>
      <c r="X682" s="20" t="str" cm="1">
        <f t="array" ref="X682">_xlfn.IFS(P682&lt;5000,"Low",P682&lt;=20000,"Medium",P682&gt;20000,"High")</f>
        <v>Low</v>
      </c>
    </row>
    <row r="683" spans="1:24" x14ac:dyDescent="0.35">
      <c r="A683" s="29" t="s">
        <v>356</v>
      </c>
      <c r="B683" s="21" t="s">
        <v>1146</v>
      </c>
      <c r="C683" s="22" t="s">
        <v>14854</v>
      </c>
      <c r="D683" s="21" t="s">
        <v>1172</v>
      </c>
      <c r="E683" s="21" t="s">
        <v>12767</v>
      </c>
      <c r="F683" s="21" t="s">
        <v>6822</v>
      </c>
      <c r="G683" s="21" t="s">
        <v>6991</v>
      </c>
      <c r="H683" s="21" t="s">
        <v>6994</v>
      </c>
      <c r="I683" s="21" t="s">
        <v>7004</v>
      </c>
      <c r="J683" s="21" t="s">
        <v>13917</v>
      </c>
      <c r="K683" s="21" t="s">
        <v>14513</v>
      </c>
      <c r="L683" s="21" t="s">
        <v>8342</v>
      </c>
      <c r="M683" s="21" t="s">
        <v>8349</v>
      </c>
      <c r="N683" s="21" t="s">
        <v>8354</v>
      </c>
      <c r="O683" s="21" t="s">
        <v>14842</v>
      </c>
      <c r="P683" s="26">
        <v>40752</v>
      </c>
      <c r="Q683" s="22" t="s">
        <v>8370</v>
      </c>
      <c r="R683" s="22" t="s">
        <v>8370</v>
      </c>
      <c r="S683" s="22" t="s">
        <v>8370</v>
      </c>
      <c r="T683" s="21" t="s">
        <v>14845</v>
      </c>
      <c r="U683" s="23" t="str">
        <f>IF(Cleaned_Data!P683&gt;20000,"High-Bill","Normal-Bill")</f>
        <v>High-Bill</v>
      </c>
      <c r="V683" s="23" t="str">
        <f t="shared" si="20"/>
        <v>Senior-Citizen</v>
      </c>
      <c r="W683" s="23" t="str">
        <f t="shared" si="21"/>
        <v>Not-Required</v>
      </c>
      <c r="X683" s="24" t="str" cm="1">
        <f t="array" ref="X683">_xlfn.IFS(P683&lt;5000,"Low",P683&lt;=20000,"Medium",P683&gt;20000,"High")</f>
        <v>High</v>
      </c>
    </row>
    <row r="684" spans="1:24" x14ac:dyDescent="0.35">
      <c r="A684" s="28" t="s">
        <v>356</v>
      </c>
      <c r="B684" s="17" t="s">
        <v>1163</v>
      </c>
      <c r="C684" s="22" t="s">
        <v>14854</v>
      </c>
      <c r="D684" s="17" t="s">
        <v>1172</v>
      </c>
      <c r="E684" s="17" t="s">
        <v>13212</v>
      </c>
      <c r="F684" s="22" t="s">
        <v>8371</v>
      </c>
      <c r="G684" s="17" t="s">
        <v>6990</v>
      </c>
      <c r="H684" s="17" t="s">
        <v>6996</v>
      </c>
      <c r="I684" s="17" t="s">
        <v>7004</v>
      </c>
      <c r="J684" s="17" t="s">
        <v>13969</v>
      </c>
      <c r="K684" s="17" t="s">
        <v>14832</v>
      </c>
      <c r="L684" s="17" t="s">
        <v>8339</v>
      </c>
      <c r="M684" s="17" t="s">
        <v>8349</v>
      </c>
      <c r="N684" s="17" t="s">
        <v>8354</v>
      </c>
      <c r="O684" s="17" t="s">
        <v>8359</v>
      </c>
      <c r="P684" s="25">
        <v>26486</v>
      </c>
      <c r="Q684" s="17" t="s">
        <v>8362</v>
      </c>
      <c r="R684" s="17" t="s">
        <v>7052</v>
      </c>
      <c r="S684" s="22" t="s">
        <v>8370</v>
      </c>
      <c r="T684" s="22" t="s">
        <v>8370</v>
      </c>
      <c r="U684" s="19" t="str">
        <f>IF(Cleaned_Data!P684&gt;20000,"High-Bill","Normal-Bill")</f>
        <v>High-Bill</v>
      </c>
      <c r="V684" s="19" t="str">
        <f t="shared" si="20"/>
        <v>Senior-Citizen</v>
      </c>
      <c r="W684" s="19" t="str">
        <f t="shared" si="21"/>
        <v>Follow-Up-required</v>
      </c>
      <c r="X684" s="20" t="str" cm="1">
        <f t="array" ref="X684">_xlfn.IFS(P684&lt;5000,"Low",P684&lt;=20000,"Medium",P684&gt;20000,"High")</f>
        <v>High</v>
      </c>
    </row>
    <row r="685" spans="1:24" x14ac:dyDescent="0.35">
      <c r="A685" s="29" t="s">
        <v>356</v>
      </c>
      <c r="B685" s="21" t="s">
        <v>1069</v>
      </c>
      <c r="C685" s="21">
        <v>24</v>
      </c>
      <c r="D685" s="21" t="s">
        <v>1174</v>
      </c>
      <c r="E685" s="21" t="s">
        <v>13772</v>
      </c>
      <c r="F685" s="21" t="s">
        <v>6718</v>
      </c>
      <c r="G685" s="21" t="s">
        <v>6993</v>
      </c>
      <c r="H685" s="21" t="s">
        <v>6996</v>
      </c>
      <c r="I685" s="21" t="s">
        <v>7006</v>
      </c>
      <c r="J685" s="21" t="s">
        <v>14131</v>
      </c>
      <c r="K685" s="21" t="s">
        <v>14383</v>
      </c>
      <c r="L685" s="21" t="s">
        <v>8338</v>
      </c>
      <c r="M685" s="21" t="s">
        <v>8346</v>
      </c>
      <c r="N685" s="21" t="s">
        <v>8354</v>
      </c>
      <c r="O685" s="21" t="s">
        <v>8359</v>
      </c>
      <c r="P685" s="18">
        <v>0</v>
      </c>
      <c r="Q685" s="21" t="s">
        <v>8362</v>
      </c>
      <c r="R685" s="22" t="s">
        <v>8370</v>
      </c>
      <c r="S685" s="22" t="s">
        <v>8370</v>
      </c>
      <c r="T685" s="21" t="s">
        <v>14843</v>
      </c>
      <c r="U685" s="23" t="str">
        <f>IF(Cleaned_Data!P685&gt;20000,"High-Bill","Normal-Bill")</f>
        <v>Normal-Bill</v>
      </c>
      <c r="V685" s="23" t="str">
        <f t="shared" si="20"/>
        <v>Not-Senior-Citizen</v>
      </c>
      <c r="W685" s="23" t="str">
        <f t="shared" si="21"/>
        <v>Not-Required</v>
      </c>
      <c r="X685" s="24" t="str" cm="1">
        <f t="array" ref="X685">_xlfn.IFS(P685&lt;5000,"Low",P685&lt;=20000,"Medium",P685&gt;20000,"High")</f>
        <v>Low</v>
      </c>
    </row>
    <row r="686" spans="1:24" x14ac:dyDescent="0.35">
      <c r="A686" s="28" t="s">
        <v>383</v>
      </c>
      <c r="B686" s="17" t="s">
        <v>1105</v>
      </c>
      <c r="C686" s="22" t="s">
        <v>14854</v>
      </c>
      <c r="D686" s="17" t="s">
        <v>1172</v>
      </c>
      <c r="E686" s="17" t="s">
        <v>8859</v>
      </c>
      <c r="F686" s="22" t="s">
        <v>8371</v>
      </c>
      <c r="G686" s="17" t="s">
        <v>6989</v>
      </c>
      <c r="H686" s="17" t="s">
        <v>6997</v>
      </c>
      <c r="I686" s="17" t="s">
        <v>7005</v>
      </c>
      <c r="J686" s="17" t="s">
        <v>14010</v>
      </c>
      <c r="K686" s="17" t="s">
        <v>14393</v>
      </c>
      <c r="L686" s="17" t="s">
        <v>8338</v>
      </c>
      <c r="M686" s="17" t="s">
        <v>8350</v>
      </c>
      <c r="N686" s="17" t="s">
        <v>8351</v>
      </c>
      <c r="O686" s="17" t="s">
        <v>8359</v>
      </c>
      <c r="P686" s="25">
        <v>5520</v>
      </c>
      <c r="Q686" s="17" t="s">
        <v>8362</v>
      </c>
      <c r="R686" s="22" t="s">
        <v>8370</v>
      </c>
      <c r="S686" s="17">
        <v>1</v>
      </c>
      <c r="T686" s="17" t="s">
        <v>14845</v>
      </c>
      <c r="U686" s="19" t="str">
        <f>IF(Cleaned_Data!P686&gt;20000,"High-Bill","Normal-Bill")</f>
        <v>Normal-Bill</v>
      </c>
      <c r="V686" s="19" t="str">
        <f t="shared" si="20"/>
        <v>Senior-Citizen</v>
      </c>
      <c r="W686" s="19" t="str">
        <f t="shared" si="21"/>
        <v>Not-Required</v>
      </c>
      <c r="X686" s="20" t="str" cm="1">
        <f t="array" ref="X686">_xlfn.IFS(P686&lt;5000,"Low",P686&lt;=20000,"Medium",P686&gt;20000,"High")</f>
        <v>Medium</v>
      </c>
    </row>
    <row r="687" spans="1:24" x14ac:dyDescent="0.35">
      <c r="A687" s="29" t="s">
        <v>383</v>
      </c>
      <c r="B687" s="21" t="s">
        <v>1028</v>
      </c>
      <c r="C687" s="21">
        <v>20</v>
      </c>
      <c r="D687" s="21" t="s">
        <v>1172</v>
      </c>
      <c r="E687" s="21" t="s">
        <v>9080</v>
      </c>
      <c r="F687" s="22" t="s">
        <v>8371</v>
      </c>
      <c r="G687" s="21" t="s">
        <v>6987</v>
      </c>
      <c r="H687" s="21" t="s">
        <v>6999</v>
      </c>
      <c r="I687" s="21" t="s">
        <v>7003</v>
      </c>
      <c r="J687" s="21" t="s">
        <v>14072</v>
      </c>
      <c r="K687" s="21" t="s">
        <v>14484</v>
      </c>
      <c r="L687" s="21" t="s">
        <v>8343</v>
      </c>
      <c r="M687" s="21" t="s">
        <v>8349</v>
      </c>
      <c r="N687" s="21" t="s">
        <v>8353</v>
      </c>
      <c r="O687" s="21" t="s">
        <v>8355</v>
      </c>
      <c r="P687" s="26">
        <v>47938</v>
      </c>
      <c r="Q687" s="21" t="s">
        <v>8363</v>
      </c>
      <c r="R687" s="22" t="s">
        <v>8370</v>
      </c>
      <c r="S687" s="21">
        <v>4</v>
      </c>
      <c r="T687" s="22" t="s">
        <v>8370</v>
      </c>
      <c r="U687" s="23" t="str">
        <f>IF(Cleaned_Data!P687&gt;20000,"High-Bill","Normal-Bill")</f>
        <v>High-Bill</v>
      </c>
      <c r="V687" s="23" t="str">
        <f t="shared" si="20"/>
        <v>Not-Senior-Citizen</v>
      </c>
      <c r="W687" s="23" t="str">
        <f t="shared" si="21"/>
        <v>Not-Required</v>
      </c>
      <c r="X687" s="24" t="str" cm="1">
        <f t="array" ref="X687">_xlfn.IFS(P687&lt;5000,"Low",P687&lt;=20000,"Medium",P687&gt;20000,"High")</f>
        <v>High</v>
      </c>
    </row>
    <row r="688" spans="1:24" x14ac:dyDescent="0.35">
      <c r="A688" s="28" t="s">
        <v>383</v>
      </c>
      <c r="B688" s="17" t="s">
        <v>1084</v>
      </c>
      <c r="C688" s="17">
        <v>40</v>
      </c>
      <c r="D688" s="17" t="s">
        <v>1174</v>
      </c>
      <c r="E688" s="17" t="s">
        <v>10111</v>
      </c>
      <c r="F688" s="17" t="s">
        <v>6729</v>
      </c>
      <c r="G688" s="17" t="s">
        <v>6987</v>
      </c>
      <c r="H688" s="17" t="s">
        <v>6997</v>
      </c>
      <c r="I688" s="17" t="s">
        <v>7002</v>
      </c>
      <c r="J688" s="17" t="s">
        <v>14018</v>
      </c>
      <c r="K688" s="17" t="s">
        <v>14724</v>
      </c>
      <c r="L688" s="17" t="s">
        <v>8343</v>
      </c>
      <c r="M688" s="17" t="s">
        <v>8350</v>
      </c>
      <c r="N688" s="17" t="s">
        <v>8354</v>
      </c>
      <c r="O688" s="17" t="s">
        <v>14842</v>
      </c>
      <c r="P688" s="18">
        <v>0</v>
      </c>
      <c r="Q688" s="17" t="s">
        <v>8363</v>
      </c>
      <c r="R688" s="17" t="s">
        <v>13912</v>
      </c>
      <c r="S688" s="17">
        <v>1</v>
      </c>
      <c r="T688" s="17" t="s">
        <v>14844</v>
      </c>
      <c r="U688" s="19" t="str">
        <f>IF(Cleaned_Data!P688&gt;20000,"High-Bill","Normal-Bill")</f>
        <v>Normal-Bill</v>
      </c>
      <c r="V688" s="19" t="str">
        <f t="shared" si="20"/>
        <v>Not-Senior-Citizen</v>
      </c>
      <c r="W688" s="19" t="str">
        <f t="shared" si="21"/>
        <v>Follow-Up-required</v>
      </c>
      <c r="X688" s="20" t="str" cm="1">
        <f t="array" ref="X688">_xlfn.IFS(P688&lt;5000,"Low",P688&lt;=20000,"Medium",P688&gt;20000,"High")</f>
        <v>Low</v>
      </c>
    </row>
    <row r="689" spans="1:24" x14ac:dyDescent="0.35">
      <c r="A689" s="29" t="s">
        <v>383</v>
      </c>
      <c r="B689" s="21" t="s">
        <v>1067</v>
      </c>
      <c r="C689" s="22" t="s">
        <v>14854</v>
      </c>
      <c r="D689" s="22" t="s">
        <v>14847</v>
      </c>
      <c r="E689" s="21" t="s">
        <v>10535</v>
      </c>
      <c r="F689" s="22" t="s">
        <v>8371</v>
      </c>
      <c r="G689" s="21" t="s">
        <v>6990</v>
      </c>
      <c r="H689" s="21" t="s">
        <v>6998</v>
      </c>
      <c r="I689" s="21" t="s">
        <v>7004</v>
      </c>
      <c r="J689" s="21" t="s">
        <v>14148</v>
      </c>
      <c r="K689" s="21" t="s">
        <v>14239</v>
      </c>
      <c r="L689" s="21" t="s">
        <v>8343</v>
      </c>
      <c r="M689" s="21" t="s">
        <v>8346</v>
      </c>
      <c r="N689" s="21" t="s">
        <v>8351</v>
      </c>
      <c r="O689" s="21" t="s">
        <v>8359</v>
      </c>
      <c r="P689" s="26">
        <v>15907</v>
      </c>
      <c r="Q689" s="21" t="s">
        <v>8362</v>
      </c>
      <c r="R689" s="22" t="s">
        <v>8370</v>
      </c>
      <c r="S689" s="22" t="s">
        <v>8370</v>
      </c>
      <c r="T689" s="21" t="s">
        <v>14844</v>
      </c>
      <c r="U689" s="23" t="str">
        <f>IF(Cleaned_Data!P689&gt;20000,"High-Bill","Normal-Bill")</f>
        <v>Normal-Bill</v>
      </c>
      <c r="V689" s="23" t="str">
        <f t="shared" si="20"/>
        <v>Senior-Citizen</v>
      </c>
      <c r="W689" s="23" t="str">
        <f t="shared" si="21"/>
        <v>Not-Required</v>
      </c>
      <c r="X689" s="24" t="str" cm="1">
        <f t="array" ref="X689">_xlfn.IFS(P689&lt;5000,"Low",P689&lt;=20000,"Medium",P689&gt;20000,"High")</f>
        <v>Medium</v>
      </c>
    </row>
    <row r="690" spans="1:24" x14ac:dyDescent="0.35">
      <c r="A690" s="28" t="s">
        <v>383</v>
      </c>
      <c r="B690" s="17" t="s">
        <v>1150</v>
      </c>
      <c r="C690" s="22" t="s">
        <v>14854</v>
      </c>
      <c r="D690" s="17" t="s">
        <v>1174</v>
      </c>
      <c r="E690" s="17" t="s">
        <v>10877</v>
      </c>
      <c r="F690" s="17" t="s">
        <v>6885</v>
      </c>
      <c r="G690" s="17" t="s">
        <v>6984</v>
      </c>
      <c r="H690" s="17" t="s">
        <v>6996</v>
      </c>
      <c r="I690" s="17" t="s">
        <v>7007</v>
      </c>
      <c r="J690" s="17" t="s">
        <v>14171</v>
      </c>
      <c r="K690" s="17" t="s">
        <v>14772</v>
      </c>
      <c r="L690" s="17" t="s">
        <v>8344</v>
      </c>
      <c r="M690" s="17" t="s">
        <v>8346</v>
      </c>
      <c r="N690" s="17" t="s">
        <v>8352</v>
      </c>
      <c r="O690" s="17" t="s">
        <v>14842</v>
      </c>
      <c r="P690" s="18">
        <v>0</v>
      </c>
      <c r="Q690" s="17" t="s">
        <v>8364</v>
      </c>
      <c r="R690" s="22" t="s">
        <v>8370</v>
      </c>
      <c r="S690" s="22" t="s">
        <v>8370</v>
      </c>
      <c r="T690" s="22" t="s">
        <v>8370</v>
      </c>
      <c r="U690" s="19" t="str">
        <f>IF(Cleaned_Data!P690&gt;20000,"High-Bill","Normal-Bill")</f>
        <v>Normal-Bill</v>
      </c>
      <c r="V690" s="19" t="str">
        <f t="shared" si="20"/>
        <v>Senior-Citizen</v>
      </c>
      <c r="W690" s="19" t="str">
        <f t="shared" si="21"/>
        <v>Not-Required</v>
      </c>
      <c r="X690" s="20" t="str" cm="1">
        <f t="array" ref="X690">_xlfn.IFS(P690&lt;5000,"Low",P690&lt;=20000,"Medium",P690&gt;20000,"High")</f>
        <v>Low</v>
      </c>
    </row>
    <row r="691" spans="1:24" x14ac:dyDescent="0.35">
      <c r="A691" s="29" t="s">
        <v>383</v>
      </c>
      <c r="B691" s="21" t="s">
        <v>1067</v>
      </c>
      <c r="C691" s="21">
        <v>22</v>
      </c>
      <c r="D691" s="21" t="s">
        <v>1174</v>
      </c>
      <c r="E691" s="21" t="s">
        <v>11919</v>
      </c>
      <c r="F691" s="21" t="s">
        <v>6823</v>
      </c>
      <c r="G691" s="21" t="s">
        <v>6993</v>
      </c>
      <c r="H691" s="21" t="s">
        <v>6999</v>
      </c>
      <c r="I691" s="21" t="s">
        <v>7006</v>
      </c>
      <c r="J691" s="21" t="s">
        <v>14013</v>
      </c>
      <c r="K691" s="21" t="s">
        <v>14340</v>
      </c>
      <c r="L691" s="21" t="s">
        <v>8343</v>
      </c>
      <c r="M691" s="21" t="s">
        <v>8347</v>
      </c>
      <c r="N691" s="21" t="s">
        <v>8352</v>
      </c>
      <c r="O691" s="21" t="s">
        <v>14842</v>
      </c>
      <c r="P691" s="18">
        <v>0</v>
      </c>
      <c r="Q691" s="22" t="s">
        <v>8370</v>
      </c>
      <c r="R691" s="22" t="s">
        <v>8370</v>
      </c>
      <c r="S691" s="21">
        <v>5</v>
      </c>
      <c r="T691" s="21" t="s">
        <v>14844</v>
      </c>
      <c r="U691" s="23" t="str">
        <f>IF(Cleaned_Data!P691&gt;20000,"High-Bill","Normal-Bill")</f>
        <v>Normal-Bill</v>
      </c>
      <c r="V691" s="23" t="str">
        <f t="shared" si="20"/>
        <v>Not-Senior-Citizen</v>
      </c>
      <c r="W691" s="23" t="str">
        <f t="shared" si="21"/>
        <v>Not-Required</v>
      </c>
      <c r="X691" s="24" t="str" cm="1">
        <f t="array" ref="X691">_xlfn.IFS(P691&lt;5000,"Low",P691&lt;=20000,"Medium",P691&gt;20000,"High")</f>
        <v>Low</v>
      </c>
    </row>
    <row r="692" spans="1:24" x14ac:dyDescent="0.35">
      <c r="A692" s="28" t="s">
        <v>383</v>
      </c>
      <c r="B692" s="17" t="s">
        <v>1167</v>
      </c>
      <c r="C692" s="17">
        <v>31</v>
      </c>
      <c r="D692" s="22" t="s">
        <v>14847</v>
      </c>
      <c r="E692" s="17" t="s">
        <v>12041</v>
      </c>
      <c r="F692" s="17" t="s">
        <v>6894</v>
      </c>
      <c r="G692" s="17" t="s">
        <v>6987</v>
      </c>
      <c r="H692" s="17" t="s">
        <v>6997</v>
      </c>
      <c r="I692" s="17" t="s">
        <v>7004</v>
      </c>
      <c r="J692" s="17" t="s">
        <v>7069</v>
      </c>
      <c r="K692" s="17" t="s">
        <v>14247</v>
      </c>
      <c r="L692" s="17" t="s">
        <v>8344</v>
      </c>
      <c r="M692" s="17" t="s">
        <v>8347</v>
      </c>
      <c r="N692" s="17" t="s">
        <v>8352</v>
      </c>
      <c r="O692" s="17" t="s">
        <v>14841</v>
      </c>
      <c r="P692" s="25">
        <v>6618</v>
      </c>
      <c r="Q692" s="17" t="s">
        <v>8362</v>
      </c>
      <c r="R692" s="17" t="s">
        <v>7201</v>
      </c>
      <c r="S692" s="22" t="s">
        <v>8370</v>
      </c>
      <c r="T692" s="17" t="s">
        <v>14843</v>
      </c>
      <c r="U692" s="19" t="str">
        <f>IF(Cleaned_Data!P692&gt;20000,"High-Bill","Normal-Bill")</f>
        <v>Normal-Bill</v>
      </c>
      <c r="V692" s="19" t="str">
        <f t="shared" si="20"/>
        <v>Not-Senior-Citizen</v>
      </c>
      <c r="W692" s="19" t="str">
        <f t="shared" si="21"/>
        <v>Follow-Up-required</v>
      </c>
      <c r="X692" s="20" t="str" cm="1">
        <f t="array" ref="X692">_xlfn.IFS(P692&lt;5000,"Low",P692&lt;=20000,"Medium",P692&gt;20000,"High")</f>
        <v>Medium</v>
      </c>
    </row>
    <row r="693" spans="1:24" x14ac:dyDescent="0.35">
      <c r="A693" s="29" t="s">
        <v>383</v>
      </c>
      <c r="B693" s="21" t="s">
        <v>1116</v>
      </c>
      <c r="C693" s="21">
        <v>28</v>
      </c>
      <c r="D693" s="21" t="s">
        <v>1172</v>
      </c>
      <c r="E693" s="21" t="s">
        <v>13142</v>
      </c>
      <c r="F693" s="22" t="s">
        <v>8371</v>
      </c>
      <c r="G693" s="21" t="s">
        <v>6984</v>
      </c>
      <c r="H693" s="21" t="s">
        <v>6996</v>
      </c>
      <c r="I693" s="21" t="s">
        <v>7005</v>
      </c>
      <c r="J693" s="22" t="s">
        <v>8371</v>
      </c>
      <c r="K693" s="21" t="s">
        <v>14539</v>
      </c>
      <c r="L693" s="21" t="s">
        <v>8339</v>
      </c>
      <c r="M693" s="21" t="s">
        <v>8346</v>
      </c>
      <c r="N693" s="21" t="s">
        <v>8353</v>
      </c>
      <c r="O693" s="21" t="s">
        <v>8359</v>
      </c>
      <c r="P693" s="26">
        <v>38549</v>
      </c>
      <c r="Q693" s="22" t="s">
        <v>8370</v>
      </c>
      <c r="R693" s="22" t="s">
        <v>8370</v>
      </c>
      <c r="S693" s="21">
        <v>1</v>
      </c>
      <c r="T693" s="21" t="s">
        <v>14843</v>
      </c>
      <c r="U693" s="23" t="str">
        <f>IF(Cleaned_Data!P693&gt;20000,"High-Bill","Normal-Bill")</f>
        <v>High-Bill</v>
      </c>
      <c r="V693" s="23" t="str">
        <f t="shared" si="20"/>
        <v>Not-Senior-Citizen</v>
      </c>
      <c r="W693" s="23" t="str">
        <f t="shared" si="21"/>
        <v>Not-Required</v>
      </c>
      <c r="X693" s="24" t="str" cm="1">
        <f t="array" ref="X693">_xlfn.IFS(P693&lt;5000,"Low",P693&lt;=20000,"Medium",P693&gt;20000,"High")</f>
        <v>High</v>
      </c>
    </row>
    <row r="694" spans="1:24" x14ac:dyDescent="0.35">
      <c r="A694" s="28" t="s">
        <v>988</v>
      </c>
      <c r="B694" s="17" t="s">
        <v>1034</v>
      </c>
      <c r="C694" s="17">
        <v>35</v>
      </c>
      <c r="D694" s="22" t="s">
        <v>14847</v>
      </c>
      <c r="E694" s="17" t="s">
        <v>11662</v>
      </c>
      <c r="F694" s="17" t="s">
        <v>6952</v>
      </c>
      <c r="G694" s="17" t="s">
        <v>6991</v>
      </c>
      <c r="H694" s="17" t="s">
        <v>6996</v>
      </c>
      <c r="I694" s="17" t="s">
        <v>7004</v>
      </c>
      <c r="J694" s="17" t="s">
        <v>13908</v>
      </c>
      <c r="K694" s="17" t="s">
        <v>14434</v>
      </c>
      <c r="L694" s="17" t="s">
        <v>8341</v>
      </c>
      <c r="M694" s="17" t="s">
        <v>8350</v>
      </c>
      <c r="N694" s="17" t="s">
        <v>8354</v>
      </c>
      <c r="O694" s="17" t="s">
        <v>8355</v>
      </c>
      <c r="P694" s="25">
        <v>14107</v>
      </c>
      <c r="Q694" s="17" t="s">
        <v>8363</v>
      </c>
      <c r="R694" s="17" t="s">
        <v>14097</v>
      </c>
      <c r="S694" s="22" t="s">
        <v>8370</v>
      </c>
      <c r="T694" s="17" t="s">
        <v>14845</v>
      </c>
      <c r="U694" s="19" t="str">
        <f>IF(Cleaned_Data!P694&gt;20000,"High-Bill","Normal-Bill")</f>
        <v>Normal-Bill</v>
      </c>
      <c r="V694" s="19" t="str">
        <f t="shared" si="20"/>
        <v>Not-Senior-Citizen</v>
      </c>
      <c r="W694" s="19" t="str">
        <f t="shared" si="21"/>
        <v>Follow-Up-required</v>
      </c>
      <c r="X694" s="20" t="str" cm="1">
        <f t="array" ref="X694">_xlfn.IFS(P694&lt;5000,"Low",P694&lt;=20000,"Medium",P694&gt;20000,"High")</f>
        <v>Medium</v>
      </c>
    </row>
    <row r="695" spans="1:24" x14ac:dyDescent="0.35">
      <c r="A695" s="29" t="s">
        <v>936</v>
      </c>
      <c r="B695" s="21" t="s">
        <v>1075</v>
      </c>
      <c r="C695" s="21">
        <v>45</v>
      </c>
      <c r="D695" s="21" t="s">
        <v>1172</v>
      </c>
      <c r="E695" s="21" t="s">
        <v>10741</v>
      </c>
      <c r="F695" s="21" t="s">
        <v>6723</v>
      </c>
      <c r="G695" s="21" t="s">
        <v>6990</v>
      </c>
      <c r="H695" s="21" t="s">
        <v>7000</v>
      </c>
      <c r="I695" s="21" t="s">
        <v>7005</v>
      </c>
      <c r="J695" s="21" t="s">
        <v>14050</v>
      </c>
      <c r="K695" s="21" t="s">
        <v>14297</v>
      </c>
      <c r="L695" s="21" t="s">
        <v>8339</v>
      </c>
      <c r="M695" s="21" t="s">
        <v>8346</v>
      </c>
      <c r="N695" s="21" t="s">
        <v>8352</v>
      </c>
      <c r="O695" s="21" t="s">
        <v>8359</v>
      </c>
      <c r="P695" s="26">
        <v>7546</v>
      </c>
      <c r="Q695" s="21" t="s">
        <v>8363</v>
      </c>
      <c r="R695" s="21" t="s">
        <v>14060</v>
      </c>
      <c r="S695" s="21">
        <v>2</v>
      </c>
      <c r="T695" s="21" t="s">
        <v>14845</v>
      </c>
      <c r="U695" s="23" t="str">
        <f>IF(Cleaned_Data!P695&gt;20000,"High-Bill","Normal-Bill")</f>
        <v>Normal-Bill</v>
      </c>
      <c r="V695" s="23" t="str">
        <f t="shared" si="20"/>
        <v>Not-Senior-Citizen</v>
      </c>
      <c r="W695" s="23" t="str">
        <f t="shared" si="21"/>
        <v>Follow-Up-required</v>
      </c>
      <c r="X695" s="24" t="str" cm="1">
        <f t="array" ref="X695">_xlfn.IFS(P695&lt;5000,"Low",P695&lt;=20000,"Medium",P695&gt;20000,"High")</f>
        <v>Medium</v>
      </c>
    </row>
    <row r="696" spans="1:24" x14ac:dyDescent="0.35">
      <c r="A696" s="28" t="s">
        <v>936</v>
      </c>
      <c r="B696" s="17" t="s">
        <v>1085</v>
      </c>
      <c r="C696" s="22" t="s">
        <v>14854</v>
      </c>
      <c r="D696" s="22" t="s">
        <v>14847</v>
      </c>
      <c r="E696" s="17" t="s">
        <v>11391</v>
      </c>
      <c r="F696" s="17" t="s">
        <v>6730</v>
      </c>
      <c r="G696" s="17" t="s">
        <v>6985</v>
      </c>
      <c r="H696" s="17" t="s">
        <v>7000</v>
      </c>
      <c r="I696" s="17" t="s">
        <v>7002</v>
      </c>
      <c r="J696" s="22" t="s">
        <v>8371</v>
      </c>
      <c r="K696" s="17" t="s">
        <v>14667</v>
      </c>
      <c r="L696" s="17" t="s">
        <v>8338</v>
      </c>
      <c r="M696" s="17" t="s">
        <v>8347</v>
      </c>
      <c r="N696" s="17" t="s">
        <v>8354</v>
      </c>
      <c r="O696" s="17" t="s">
        <v>8355</v>
      </c>
      <c r="P696" s="25">
        <v>39335</v>
      </c>
      <c r="Q696" s="22" t="s">
        <v>8370</v>
      </c>
      <c r="R696" s="22" t="s">
        <v>8370</v>
      </c>
      <c r="S696" s="17">
        <v>5</v>
      </c>
      <c r="T696" s="22" t="s">
        <v>8370</v>
      </c>
      <c r="U696" s="19" t="str">
        <f>IF(Cleaned_Data!P696&gt;20000,"High-Bill","Normal-Bill")</f>
        <v>High-Bill</v>
      </c>
      <c r="V696" s="19" t="str">
        <f t="shared" si="20"/>
        <v>Senior-Citizen</v>
      </c>
      <c r="W696" s="19" t="str">
        <f t="shared" si="21"/>
        <v>Not-Required</v>
      </c>
      <c r="X696" s="20" t="str" cm="1">
        <f t="array" ref="X696">_xlfn.IFS(P696&lt;5000,"Low",P696&lt;=20000,"Medium",P696&gt;20000,"High")</f>
        <v>High</v>
      </c>
    </row>
    <row r="697" spans="1:24" x14ac:dyDescent="0.35">
      <c r="A697" s="29" t="s">
        <v>936</v>
      </c>
      <c r="B697" s="21" t="s">
        <v>1150</v>
      </c>
      <c r="C697" s="21">
        <v>50</v>
      </c>
      <c r="D697" s="21" t="s">
        <v>1172</v>
      </c>
      <c r="E697" s="21" t="s">
        <v>11722</v>
      </c>
      <c r="F697" s="21" t="s">
        <v>6832</v>
      </c>
      <c r="G697" s="21" t="s">
        <v>6991</v>
      </c>
      <c r="H697" s="21" t="s">
        <v>6997</v>
      </c>
      <c r="I697" s="21" t="s">
        <v>7006</v>
      </c>
      <c r="J697" s="22" t="s">
        <v>8371</v>
      </c>
      <c r="K697" s="21" t="s">
        <v>14606</v>
      </c>
      <c r="L697" s="21" t="s">
        <v>8338</v>
      </c>
      <c r="M697" s="21" t="s">
        <v>8346</v>
      </c>
      <c r="N697" s="21" t="s">
        <v>8353</v>
      </c>
      <c r="O697" s="21" t="s">
        <v>8358</v>
      </c>
      <c r="P697" s="26">
        <v>46282</v>
      </c>
      <c r="Q697" s="21" t="s">
        <v>8364</v>
      </c>
      <c r="R697" s="22" t="s">
        <v>8370</v>
      </c>
      <c r="S697" s="21">
        <v>3</v>
      </c>
      <c r="T697" s="22" t="s">
        <v>8370</v>
      </c>
      <c r="U697" s="23" t="str">
        <f>IF(Cleaned_Data!P697&gt;20000,"High-Bill","Normal-Bill")</f>
        <v>High-Bill</v>
      </c>
      <c r="V697" s="23" t="str">
        <f t="shared" si="20"/>
        <v>Not-Senior-Citizen</v>
      </c>
      <c r="W697" s="23" t="str">
        <f t="shared" si="21"/>
        <v>Not-Required</v>
      </c>
      <c r="X697" s="24" t="str" cm="1">
        <f t="array" ref="X697">_xlfn.IFS(P697&lt;5000,"Low",P697&lt;=20000,"Medium",P697&gt;20000,"High")</f>
        <v>High</v>
      </c>
    </row>
    <row r="698" spans="1:24" x14ac:dyDescent="0.35">
      <c r="A698" s="28" t="s">
        <v>936</v>
      </c>
      <c r="B698" s="17" t="s">
        <v>1153</v>
      </c>
      <c r="C698" s="22" t="s">
        <v>14854</v>
      </c>
      <c r="D698" s="17" t="s">
        <v>1172</v>
      </c>
      <c r="E698" s="17" t="s">
        <v>12712</v>
      </c>
      <c r="F698" s="17" t="s">
        <v>6938</v>
      </c>
      <c r="G698" s="17" t="s">
        <v>6986</v>
      </c>
      <c r="H698" s="17" t="s">
        <v>6998</v>
      </c>
      <c r="I698" s="17" t="s">
        <v>7004</v>
      </c>
      <c r="J698" s="17" t="s">
        <v>13916</v>
      </c>
      <c r="K698" s="17" t="s">
        <v>14503</v>
      </c>
      <c r="L698" s="17" t="s">
        <v>8339</v>
      </c>
      <c r="M698" s="17" t="s">
        <v>8350</v>
      </c>
      <c r="N698" s="17" t="s">
        <v>8354</v>
      </c>
      <c r="O698" s="17" t="s">
        <v>14842</v>
      </c>
      <c r="P698" s="18">
        <v>0</v>
      </c>
      <c r="Q698" s="22" t="s">
        <v>8370</v>
      </c>
      <c r="R698" s="22" t="s">
        <v>8370</v>
      </c>
      <c r="S698" s="17">
        <v>3</v>
      </c>
      <c r="T698" s="22" t="s">
        <v>8370</v>
      </c>
      <c r="U698" s="19" t="str">
        <f>IF(Cleaned_Data!P698&gt;20000,"High-Bill","Normal-Bill")</f>
        <v>Normal-Bill</v>
      </c>
      <c r="V698" s="19" t="str">
        <f t="shared" si="20"/>
        <v>Senior-Citizen</v>
      </c>
      <c r="W698" s="19" t="str">
        <f t="shared" si="21"/>
        <v>Not-Required</v>
      </c>
      <c r="X698" s="20" t="str" cm="1">
        <f t="array" ref="X698">_xlfn.IFS(P698&lt;5000,"Low",P698&lt;=20000,"Medium",P698&gt;20000,"High")</f>
        <v>Low</v>
      </c>
    </row>
    <row r="699" spans="1:24" x14ac:dyDescent="0.35">
      <c r="A699" s="29" t="s">
        <v>104</v>
      </c>
      <c r="B699" s="21" t="s">
        <v>1085</v>
      </c>
      <c r="C699" s="22" t="s">
        <v>14854</v>
      </c>
      <c r="D699" s="21" t="s">
        <v>1172</v>
      </c>
      <c r="E699" s="21" t="s">
        <v>8490</v>
      </c>
      <c r="F699" s="21" t="s">
        <v>6730</v>
      </c>
      <c r="G699" s="21" t="s">
        <v>6989</v>
      </c>
      <c r="H699" s="21" t="s">
        <v>7000</v>
      </c>
      <c r="I699" s="21" t="s">
        <v>7006</v>
      </c>
      <c r="J699" s="22" t="s">
        <v>8371</v>
      </c>
      <c r="K699" s="21" t="s">
        <v>14242</v>
      </c>
      <c r="L699" s="21" t="s">
        <v>8343</v>
      </c>
      <c r="M699" s="21" t="s">
        <v>8349</v>
      </c>
      <c r="N699" s="21" t="s">
        <v>8354</v>
      </c>
      <c r="O699" s="21" t="s">
        <v>14842</v>
      </c>
      <c r="P699" s="18">
        <v>0</v>
      </c>
      <c r="Q699" s="21" t="s">
        <v>8362</v>
      </c>
      <c r="R699" s="21" t="s">
        <v>13937</v>
      </c>
      <c r="S699" s="22" t="s">
        <v>8370</v>
      </c>
      <c r="T699" s="21" t="s">
        <v>14844</v>
      </c>
      <c r="U699" s="23" t="str">
        <f>IF(Cleaned_Data!P699&gt;20000,"High-Bill","Normal-Bill")</f>
        <v>Normal-Bill</v>
      </c>
      <c r="V699" s="23" t="str">
        <f t="shared" si="20"/>
        <v>Senior-Citizen</v>
      </c>
      <c r="W699" s="23" t="str">
        <f t="shared" si="21"/>
        <v>Follow-Up-required</v>
      </c>
      <c r="X699" s="24" t="str" cm="1">
        <f t="array" ref="X699">_xlfn.IFS(P699&lt;5000,"Low",P699&lt;=20000,"Medium",P699&gt;20000,"High")</f>
        <v>Low</v>
      </c>
    </row>
    <row r="700" spans="1:24" x14ac:dyDescent="0.35">
      <c r="A700" s="28" t="s">
        <v>104</v>
      </c>
      <c r="B700" s="17" t="s">
        <v>1157</v>
      </c>
      <c r="C700" s="17">
        <v>32</v>
      </c>
      <c r="D700" s="17" t="s">
        <v>1174</v>
      </c>
      <c r="E700" s="17" t="s">
        <v>8742</v>
      </c>
      <c r="F700" s="17" t="s">
        <v>6843</v>
      </c>
      <c r="G700" s="17" t="s">
        <v>6985</v>
      </c>
      <c r="H700" s="17" t="s">
        <v>6995</v>
      </c>
      <c r="I700" s="17" t="s">
        <v>7005</v>
      </c>
      <c r="J700" s="22" t="s">
        <v>8371</v>
      </c>
      <c r="K700" s="17" t="s">
        <v>14328</v>
      </c>
      <c r="L700" s="17" t="s">
        <v>8340</v>
      </c>
      <c r="M700" s="17" t="s">
        <v>8348</v>
      </c>
      <c r="N700" s="17" t="s">
        <v>8351</v>
      </c>
      <c r="O700" s="17" t="s">
        <v>8359</v>
      </c>
      <c r="P700" s="18">
        <v>0</v>
      </c>
      <c r="Q700" s="17" t="s">
        <v>8362</v>
      </c>
      <c r="R700" s="22" t="s">
        <v>8370</v>
      </c>
      <c r="S700" s="17">
        <v>2</v>
      </c>
      <c r="T700" s="22" t="s">
        <v>8370</v>
      </c>
      <c r="U700" s="19" t="str">
        <f>IF(Cleaned_Data!P700&gt;20000,"High-Bill","Normal-Bill")</f>
        <v>Normal-Bill</v>
      </c>
      <c r="V700" s="19" t="str">
        <f t="shared" si="20"/>
        <v>Not-Senior-Citizen</v>
      </c>
      <c r="W700" s="19" t="str">
        <f t="shared" si="21"/>
        <v>Not-Required</v>
      </c>
      <c r="X700" s="20" t="str" cm="1">
        <f t="array" ref="X700">_xlfn.IFS(P700&lt;5000,"Low",P700&lt;=20000,"Medium",P700&gt;20000,"High")</f>
        <v>Low</v>
      </c>
    </row>
    <row r="701" spans="1:24" x14ac:dyDescent="0.35">
      <c r="A701" s="29" t="s">
        <v>104</v>
      </c>
      <c r="B701" s="21" t="s">
        <v>1070</v>
      </c>
      <c r="C701" s="22" t="s">
        <v>14854</v>
      </c>
      <c r="D701" s="21" t="s">
        <v>1172</v>
      </c>
      <c r="E701" s="21" t="s">
        <v>8803</v>
      </c>
      <c r="F701" s="21" t="s">
        <v>6772</v>
      </c>
      <c r="G701" s="21" t="s">
        <v>6992</v>
      </c>
      <c r="H701" s="21" t="s">
        <v>6996</v>
      </c>
      <c r="I701" s="21" t="s">
        <v>7005</v>
      </c>
      <c r="J701" s="22" t="s">
        <v>8371</v>
      </c>
      <c r="K701" s="21" t="s">
        <v>14256</v>
      </c>
      <c r="L701" s="21" t="s">
        <v>8345</v>
      </c>
      <c r="M701" s="21" t="s">
        <v>8348</v>
      </c>
      <c r="N701" s="21" t="s">
        <v>8352</v>
      </c>
      <c r="O701" s="21" t="s">
        <v>14842</v>
      </c>
      <c r="P701" s="18">
        <v>0</v>
      </c>
      <c r="Q701" s="21" t="s">
        <v>8364</v>
      </c>
      <c r="R701" s="21" t="s">
        <v>14005</v>
      </c>
      <c r="S701" s="22" t="s">
        <v>8370</v>
      </c>
      <c r="T701" s="22" t="s">
        <v>8370</v>
      </c>
      <c r="U701" s="23" t="str">
        <f>IF(Cleaned_Data!P701&gt;20000,"High-Bill","Normal-Bill")</f>
        <v>Normal-Bill</v>
      </c>
      <c r="V701" s="23" t="str">
        <f t="shared" si="20"/>
        <v>Senior-Citizen</v>
      </c>
      <c r="W701" s="23" t="str">
        <f t="shared" si="21"/>
        <v>Follow-Up-required</v>
      </c>
      <c r="X701" s="24" t="str" cm="1">
        <f t="array" ref="X701">_xlfn.IFS(P701&lt;5000,"Low",P701&lt;=20000,"Medium",P701&gt;20000,"High")</f>
        <v>Low</v>
      </c>
    </row>
    <row r="702" spans="1:24" x14ac:dyDescent="0.35">
      <c r="A702" s="28" t="s">
        <v>104</v>
      </c>
      <c r="B702" s="17" t="s">
        <v>1112</v>
      </c>
      <c r="C702" s="17">
        <v>56</v>
      </c>
      <c r="D702" s="17" t="s">
        <v>1172</v>
      </c>
      <c r="E702" s="17" t="s">
        <v>9252</v>
      </c>
      <c r="F702" s="22" t="s">
        <v>8371</v>
      </c>
      <c r="G702" s="17" t="s">
        <v>6991</v>
      </c>
      <c r="H702" s="17" t="s">
        <v>6997</v>
      </c>
      <c r="I702" s="17" t="s">
        <v>7007</v>
      </c>
      <c r="J702" s="22" t="s">
        <v>8371</v>
      </c>
      <c r="K702" s="17" t="s">
        <v>14655</v>
      </c>
      <c r="L702" s="17" t="s">
        <v>8343</v>
      </c>
      <c r="M702" s="17" t="s">
        <v>8350</v>
      </c>
      <c r="N702" s="17" t="s">
        <v>8351</v>
      </c>
      <c r="O702" s="17" t="s">
        <v>8358</v>
      </c>
      <c r="P702" s="25">
        <v>5949</v>
      </c>
      <c r="Q702" s="22" t="s">
        <v>8370</v>
      </c>
      <c r="R702" s="17" t="s">
        <v>13908</v>
      </c>
      <c r="S702" s="17">
        <v>4</v>
      </c>
      <c r="T702" s="22" t="s">
        <v>8370</v>
      </c>
      <c r="U702" s="19" t="str">
        <f>IF(Cleaned_Data!P702&gt;20000,"High-Bill","Normal-Bill")</f>
        <v>Normal-Bill</v>
      </c>
      <c r="V702" s="19" t="str">
        <f t="shared" si="20"/>
        <v>Not-Senior-Citizen</v>
      </c>
      <c r="W702" s="19" t="str">
        <f t="shared" si="21"/>
        <v>Follow-Up-required</v>
      </c>
      <c r="X702" s="20" t="str" cm="1">
        <f t="array" ref="X702">_xlfn.IFS(P702&lt;5000,"Low",P702&lt;=20000,"Medium",P702&gt;20000,"High")</f>
        <v>Medium</v>
      </c>
    </row>
    <row r="703" spans="1:24" x14ac:dyDescent="0.35">
      <c r="A703" s="29" t="s">
        <v>104</v>
      </c>
      <c r="B703" s="21" t="s">
        <v>1105</v>
      </c>
      <c r="C703" s="22" t="s">
        <v>14854</v>
      </c>
      <c r="D703" s="22" t="s">
        <v>14847</v>
      </c>
      <c r="E703" s="21" t="s">
        <v>10718</v>
      </c>
      <c r="F703" s="21" t="s">
        <v>6771</v>
      </c>
      <c r="G703" s="21" t="s">
        <v>6988</v>
      </c>
      <c r="H703" s="21" t="s">
        <v>6995</v>
      </c>
      <c r="I703" s="21" t="s">
        <v>7007</v>
      </c>
      <c r="J703" s="22" t="s">
        <v>8371</v>
      </c>
      <c r="K703" s="21" t="s">
        <v>14319</v>
      </c>
      <c r="L703" s="21" t="s">
        <v>8338</v>
      </c>
      <c r="M703" s="21" t="s">
        <v>8349</v>
      </c>
      <c r="N703" s="21" t="s">
        <v>8351</v>
      </c>
      <c r="O703" s="21" t="s">
        <v>8359</v>
      </c>
      <c r="P703" s="26">
        <v>16378</v>
      </c>
      <c r="Q703" s="21" t="s">
        <v>8362</v>
      </c>
      <c r="R703" s="22" t="s">
        <v>8370</v>
      </c>
      <c r="S703" s="21">
        <v>1</v>
      </c>
      <c r="T703" s="21" t="s">
        <v>14845</v>
      </c>
      <c r="U703" s="23" t="str">
        <f>IF(Cleaned_Data!P703&gt;20000,"High-Bill","Normal-Bill")</f>
        <v>Normal-Bill</v>
      </c>
      <c r="V703" s="23" t="str">
        <f t="shared" si="20"/>
        <v>Senior-Citizen</v>
      </c>
      <c r="W703" s="23" t="str">
        <f t="shared" si="21"/>
        <v>Not-Required</v>
      </c>
      <c r="X703" s="24" t="str" cm="1">
        <f t="array" ref="X703">_xlfn.IFS(P703&lt;5000,"Low",P703&lt;=20000,"Medium",P703&gt;20000,"High")</f>
        <v>Medium</v>
      </c>
    </row>
    <row r="704" spans="1:24" x14ac:dyDescent="0.35">
      <c r="A704" s="28" t="s">
        <v>104</v>
      </c>
      <c r="B704" s="17" t="s">
        <v>1116</v>
      </c>
      <c r="C704" s="22" t="s">
        <v>14854</v>
      </c>
      <c r="D704" s="17" t="s">
        <v>1172</v>
      </c>
      <c r="E704" s="17" t="s">
        <v>11675</v>
      </c>
      <c r="F704" s="22" t="s">
        <v>8371</v>
      </c>
      <c r="G704" s="17" t="s">
        <v>6985</v>
      </c>
      <c r="H704" s="17" t="s">
        <v>6998</v>
      </c>
      <c r="I704" s="17" t="s">
        <v>7002</v>
      </c>
      <c r="J704" s="17" t="s">
        <v>14154</v>
      </c>
      <c r="K704" s="17" t="s">
        <v>14802</v>
      </c>
      <c r="L704" s="17" t="s">
        <v>8343</v>
      </c>
      <c r="M704" s="17" t="s">
        <v>8347</v>
      </c>
      <c r="N704" s="17" t="s">
        <v>8353</v>
      </c>
      <c r="O704" s="17" t="s">
        <v>8355</v>
      </c>
      <c r="P704" s="25">
        <v>38140</v>
      </c>
      <c r="Q704" s="17" t="s">
        <v>8363</v>
      </c>
      <c r="R704" s="22" t="s">
        <v>8370</v>
      </c>
      <c r="S704" s="17">
        <v>5</v>
      </c>
      <c r="T704" s="22" t="s">
        <v>8370</v>
      </c>
      <c r="U704" s="19" t="str">
        <f>IF(Cleaned_Data!P704&gt;20000,"High-Bill","Normal-Bill")</f>
        <v>High-Bill</v>
      </c>
      <c r="V704" s="19" t="str">
        <f t="shared" si="20"/>
        <v>Senior-Citizen</v>
      </c>
      <c r="W704" s="19" t="str">
        <f t="shared" si="21"/>
        <v>Not-Required</v>
      </c>
      <c r="X704" s="20" t="str" cm="1">
        <f t="array" ref="X704">_xlfn.IFS(P704&lt;5000,"Low",P704&lt;=20000,"Medium",P704&gt;20000,"High")</f>
        <v>High</v>
      </c>
    </row>
    <row r="705" spans="1:24" x14ac:dyDescent="0.35">
      <c r="A705" s="29" t="s">
        <v>104</v>
      </c>
      <c r="B705" s="21" t="s">
        <v>1023</v>
      </c>
      <c r="C705" s="21">
        <v>48</v>
      </c>
      <c r="D705" s="21" t="s">
        <v>1174</v>
      </c>
      <c r="E705" s="21" t="s">
        <v>12844</v>
      </c>
      <c r="F705" s="21" t="s">
        <v>6870</v>
      </c>
      <c r="G705" s="21" t="s">
        <v>6989</v>
      </c>
      <c r="H705" s="21" t="s">
        <v>6995</v>
      </c>
      <c r="I705" s="21" t="s">
        <v>7002</v>
      </c>
      <c r="J705" s="22" t="s">
        <v>8371</v>
      </c>
      <c r="K705" s="21" t="s">
        <v>14426</v>
      </c>
      <c r="L705" s="21" t="s">
        <v>8343</v>
      </c>
      <c r="M705" s="21" t="s">
        <v>8346</v>
      </c>
      <c r="N705" s="21" t="s">
        <v>8352</v>
      </c>
      <c r="O705" s="21" t="s">
        <v>8358</v>
      </c>
      <c r="P705" s="18">
        <v>0</v>
      </c>
      <c r="Q705" s="21" t="s">
        <v>8363</v>
      </c>
      <c r="R705" s="21" t="s">
        <v>13913</v>
      </c>
      <c r="S705" s="22" t="s">
        <v>8370</v>
      </c>
      <c r="T705" s="22" t="s">
        <v>8370</v>
      </c>
      <c r="U705" s="23" t="str">
        <f>IF(Cleaned_Data!P705&gt;20000,"High-Bill","Normal-Bill")</f>
        <v>Normal-Bill</v>
      </c>
      <c r="V705" s="23" t="str">
        <f t="shared" si="20"/>
        <v>Not-Senior-Citizen</v>
      </c>
      <c r="W705" s="23" t="str">
        <f t="shared" si="21"/>
        <v>Follow-Up-required</v>
      </c>
      <c r="X705" s="24" t="str" cm="1">
        <f t="array" ref="X705">_xlfn.IFS(P705&lt;5000,"Low",P705&lt;=20000,"Medium",P705&gt;20000,"High")</f>
        <v>Low</v>
      </c>
    </row>
    <row r="706" spans="1:24" x14ac:dyDescent="0.35">
      <c r="A706" s="28" t="s">
        <v>104</v>
      </c>
      <c r="B706" s="17" t="s">
        <v>1123</v>
      </c>
      <c r="C706" s="17">
        <v>50</v>
      </c>
      <c r="D706" s="22" t="s">
        <v>14847</v>
      </c>
      <c r="E706" s="17" t="s">
        <v>13403</v>
      </c>
      <c r="F706" s="17" t="s">
        <v>6780</v>
      </c>
      <c r="G706" s="17" t="s">
        <v>6992</v>
      </c>
      <c r="H706" s="17" t="s">
        <v>6995</v>
      </c>
      <c r="I706" s="17" t="s">
        <v>7005</v>
      </c>
      <c r="J706" s="17" t="s">
        <v>14171</v>
      </c>
      <c r="K706" s="17" t="s">
        <v>14559</v>
      </c>
      <c r="L706" s="17" t="s">
        <v>8339</v>
      </c>
      <c r="M706" s="17" t="s">
        <v>8346</v>
      </c>
      <c r="N706" s="17" t="s">
        <v>8353</v>
      </c>
      <c r="O706" s="17" t="s">
        <v>8358</v>
      </c>
      <c r="P706" s="18">
        <v>0</v>
      </c>
      <c r="Q706" s="17" t="s">
        <v>8362</v>
      </c>
      <c r="R706" s="22" t="s">
        <v>8370</v>
      </c>
      <c r="S706" s="17">
        <v>2</v>
      </c>
      <c r="T706" s="17" t="s">
        <v>14844</v>
      </c>
      <c r="U706" s="19" t="str">
        <f>IF(Cleaned_Data!P706&gt;20000,"High-Bill","Normal-Bill")</f>
        <v>Normal-Bill</v>
      </c>
      <c r="V706" s="19" t="str">
        <f t="shared" ref="V706:V769" si="22">IF(C706&gt;=60,"Senior-Citizen","Not-Senior-Citizen")</f>
        <v>Not-Senior-Citizen</v>
      </c>
      <c r="W706" s="19" t="str">
        <f t="shared" ref="W706:W769" si="23">IF(R706="N/A","Not-Required","Follow-Up-required")</f>
        <v>Not-Required</v>
      </c>
      <c r="X706" s="20" t="str" cm="1">
        <f t="array" ref="X706">_xlfn.IFS(P706&lt;5000,"Low",P706&lt;=20000,"Medium",P706&gt;20000,"High")</f>
        <v>Low</v>
      </c>
    </row>
    <row r="707" spans="1:24" x14ac:dyDescent="0.35">
      <c r="A707" s="29" t="s">
        <v>104</v>
      </c>
      <c r="B707" s="21" t="s">
        <v>1124</v>
      </c>
      <c r="C707" s="22" t="s">
        <v>14854</v>
      </c>
      <c r="D707" s="21" t="s">
        <v>1174</v>
      </c>
      <c r="E707" s="21" t="s">
        <v>13776</v>
      </c>
      <c r="F707" s="21" t="s">
        <v>6791</v>
      </c>
      <c r="G707" s="21" t="s">
        <v>6984</v>
      </c>
      <c r="H707" s="21" t="s">
        <v>6998</v>
      </c>
      <c r="I707" s="21" t="s">
        <v>7003</v>
      </c>
      <c r="J707" s="21" t="s">
        <v>14080</v>
      </c>
      <c r="K707" s="21" t="s">
        <v>14465</v>
      </c>
      <c r="L707" s="21" t="s">
        <v>8343</v>
      </c>
      <c r="M707" s="21" t="s">
        <v>8350</v>
      </c>
      <c r="N707" s="21" t="s">
        <v>8351</v>
      </c>
      <c r="O707" s="21" t="s">
        <v>14842</v>
      </c>
      <c r="P707" s="26">
        <v>24150</v>
      </c>
      <c r="Q707" s="22" t="s">
        <v>8370</v>
      </c>
      <c r="R707" s="21" t="s">
        <v>13990</v>
      </c>
      <c r="S707" s="21">
        <v>3</v>
      </c>
      <c r="T707" s="21" t="s">
        <v>14844</v>
      </c>
      <c r="U707" s="23" t="str">
        <f>IF(Cleaned_Data!P707&gt;20000,"High-Bill","Normal-Bill")</f>
        <v>High-Bill</v>
      </c>
      <c r="V707" s="23" t="str">
        <f t="shared" si="22"/>
        <v>Senior-Citizen</v>
      </c>
      <c r="W707" s="23" t="str">
        <f t="shared" si="23"/>
        <v>Follow-Up-required</v>
      </c>
      <c r="X707" s="24" t="str" cm="1">
        <f t="array" ref="X707">_xlfn.IFS(P707&lt;5000,"Low",P707&lt;=20000,"Medium",P707&gt;20000,"High")</f>
        <v>High</v>
      </c>
    </row>
    <row r="708" spans="1:24" x14ac:dyDescent="0.35">
      <c r="A708" s="28" t="s">
        <v>368</v>
      </c>
      <c r="B708" s="17" t="s">
        <v>1128</v>
      </c>
      <c r="C708" s="17">
        <v>57</v>
      </c>
      <c r="D708" s="17" t="s">
        <v>1172</v>
      </c>
      <c r="E708" s="17" t="s">
        <v>8834</v>
      </c>
      <c r="F708" s="17" t="s">
        <v>6873</v>
      </c>
      <c r="G708" s="17" t="s">
        <v>6984</v>
      </c>
      <c r="H708" s="17" t="s">
        <v>6996</v>
      </c>
      <c r="I708" s="17" t="s">
        <v>7005</v>
      </c>
      <c r="J708" s="17" t="s">
        <v>7011</v>
      </c>
      <c r="K708" s="17" t="s">
        <v>14493</v>
      </c>
      <c r="L708" s="17" t="s">
        <v>8341</v>
      </c>
      <c r="M708" s="17" t="s">
        <v>8349</v>
      </c>
      <c r="N708" s="17" t="s">
        <v>8352</v>
      </c>
      <c r="O708" s="17" t="s">
        <v>14842</v>
      </c>
      <c r="P708" s="18">
        <v>0</v>
      </c>
      <c r="Q708" s="17" t="s">
        <v>8363</v>
      </c>
      <c r="R708" s="17" t="s">
        <v>13928</v>
      </c>
      <c r="S708" s="22" t="s">
        <v>8370</v>
      </c>
      <c r="T708" s="17" t="s">
        <v>14843</v>
      </c>
      <c r="U708" s="19" t="str">
        <f>IF(Cleaned_Data!P708&gt;20000,"High-Bill","Normal-Bill")</f>
        <v>Normal-Bill</v>
      </c>
      <c r="V708" s="19" t="str">
        <f t="shared" si="22"/>
        <v>Not-Senior-Citizen</v>
      </c>
      <c r="W708" s="19" t="str">
        <f t="shared" si="23"/>
        <v>Follow-Up-required</v>
      </c>
      <c r="X708" s="20" t="str" cm="1">
        <f t="array" ref="X708">_xlfn.IFS(P708&lt;5000,"Low",P708&lt;=20000,"Medium",P708&gt;20000,"High")</f>
        <v>Low</v>
      </c>
    </row>
    <row r="709" spans="1:24" x14ac:dyDescent="0.35">
      <c r="A709" s="29" t="s">
        <v>368</v>
      </c>
      <c r="B709" s="21" t="s">
        <v>1091</v>
      </c>
      <c r="C709" s="21">
        <v>73</v>
      </c>
      <c r="D709" s="21" t="s">
        <v>1174</v>
      </c>
      <c r="E709" s="21" t="s">
        <v>10788</v>
      </c>
      <c r="F709" s="21" t="s">
        <v>6735</v>
      </c>
      <c r="G709" s="21" t="s">
        <v>6990</v>
      </c>
      <c r="H709" s="21" t="s">
        <v>6998</v>
      </c>
      <c r="I709" s="21" t="s">
        <v>7001</v>
      </c>
      <c r="J709" s="21" t="s">
        <v>14002</v>
      </c>
      <c r="K709" s="21" t="s">
        <v>14736</v>
      </c>
      <c r="L709" s="21" t="s">
        <v>8341</v>
      </c>
      <c r="M709" s="21" t="s">
        <v>8348</v>
      </c>
      <c r="N709" s="21" t="s">
        <v>8351</v>
      </c>
      <c r="O709" s="21" t="s">
        <v>8359</v>
      </c>
      <c r="P709" s="18">
        <v>0</v>
      </c>
      <c r="Q709" s="22" t="s">
        <v>8370</v>
      </c>
      <c r="R709" s="22" t="s">
        <v>8370</v>
      </c>
      <c r="S709" s="21">
        <v>4</v>
      </c>
      <c r="T709" s="21" t="s">
        <v>14843</v>
      </c>
      <c r="U709" s="23" t="str">
        <f>IF(Cleaned_Data!P709&gt;20000,"High-Bill","Normal-Bill")</f>
        <v>Normal-Bill</v>
      </c>
      <c r="V709" s="23" t="str">
        <f t="shared" si="22"/>
        <v>Senior-Citizen</v>
      </c>
      <c r="W709" s="23" t="str">
        <f t="shared" si="23"/>
        <v>Not-Required</v>
      </c>
      <c r="X709" s="24" t="str" cm="1">
        <f t="array" ref="X709">_xlfn.IFS(P709&lt;5000,"Low",P709&lt;=20000,"Medium",P709&gt;20000,"High")</f>
        <v>Low</v>
      </c>
    </row>
    <row r="710" spans="1:24" x14ac:dyDescent="0.35">
      <c r="A710" s="28" t="s">
        <v>368</v>
      </c>
      <c r="B710" s="17" t="s">
        <v>1169</v>
      </c>
      <c r="C710" s="17">
        <v>29</v>
      </c>
      <c r="D710" s="22" t="s">
        <v>14847</v>
      </c>
      <c r="E710" s="17" t="s">
        <v>10922</v>
      </c>
      <c r="F710" s="17" t="s">
        <v>6968</v>
      </c>
      <c r="G710" s="17" t="s">
        <v>6993</v>
      </c>
      <c r="H710" s="17" t="s">
        <v>6996</v>
      </c>
      <c r="I710" s="17" t="s">
        <v>7006</v>
      </c>
      <c r="J710" s="17" t="s">
        <v>13909</v>
      </c>
      <c r="K710" s="17" t="s">
        <v>14695</v>
      </c>
      <c r="L710" s="17" t="s">
        <v>8338</v>
      </c>
      <c r="M710" s="17" t="s">
        <v>8347</v>
      </c>
      <c r="N710" s="17" t="s">
        <v>8353</v>
      </c>
      <c r="O710" s="17" t="s">
        <v>14842</v>
      </c>
      <c r="P710" s="25">
        <v>10850</v>
      </c>
      <c r="Q710" s="17" t="s">
        <v>8363</v>
      </c>
      <c r="R710" s="22" t="s">
        <v>8370</v>
      </c>
      <c r="S710" s="17">
        <v>2</v>
      </c>
      <c r="T710" s="22" t="s">
        <v>8370</v>
      </c>
      <c r="U710" s="19" t="str">
        <f>IF(Cleaned_Data!P710&gt;20000,"High-Bill","Normal-Bill")</f>
        <v>Normal-Bill</v>
      </c>
      <c r="V710" s="19" t="str">
        <f t="shared" si="22"/>
        <v>Not-Senior-Citizen</v>
      </c>
      <c r="W710" s="19" t="str">
        <f t="shared" si="23"/>
        <v>Not-Required</v>
      </c>
      <c r="X710" s="20" t="str" cm="1">
        <f t="array" ref="X710">_xlfn.IFS(P710&lt;5000,"Low",P710&lt;=20000,"Medium",P710&gt;20000,"High")</f>
        <v>Medium</v>
      </c>
    </row>
    <row r="711" spans="1:24" x14ac:dyDescent="0.35">
      <c r="A711" s="29" t="s">
        <v>368</v>
      </c>
      <c r="B711" s="21" t="s">
        <v>1107</v>
      </c>
      <c r="C711" s="22" t="s">
        <v>14854</v>
      </c>
      <c r="D711" s="21" t="s">
        <v>1172</v>
      </c>
      <c r="E711" s="21" t="s">
        <v>10975</v>
      </c>
      <c r="F711" s="21" t="s">
        <v>6814</v>
      </c>
      <c r="G711" s="21" t="s">
        <v>6991</v>
      </c>
      <c r="H711" s="21" t="s">
        <v>6994</v>
      </c>
      <c r="I711" s="21" t="s">
        <v>7003</v>
      </c>
      <c r="J711" s="21" t="s">
        <v>13948</v>
      </c>
      <c r="K711" s="21" t="s">
        <v>14670</v>
      </c>
      <c r="L711" s="21" t="s">
        <v>8343</v>
      </c>
      <c r="M711" s="21" t="s">
        <v>8349</v>
      </c>
      <c r="N711" s="21" t="s">
        <v>8353</v>
      </c>
      <c r="O711" s="21" t="s">
        <v>14841</v>
      </c>
      <c r="P711" s="18">
        <v>0</v>
      </c>
      <c r="Q711" s="21" t="s">
        <v>8362</v>
      </c>
      <c r="R711" s="21" t="s">
        <v>13909</v>
      </c>
      <c r="S711" s="21">
        <v>2</v>
      </c>
      <c r="T711" s="21" t="s">
        <v>14843</v>
      </c>
      <c r="U711" s="23" t="str">
        <f>IF(Cleaned_Data!P711&gt;20000,"High-Bill","Normal-Bill")</f>
        <v>Normal-Bill</v>
      </c>
      <c r="V711" s="23" t="str">
        <f t="shared" si="22"/>
        <v>Senior-Citizen</v>
      </c>
      <c r="W711" s="23" t="str">
        <f t="shared" si="23"/>
        <v>Follow-Up-required</v>
      </c>
      <c r="X711" s="24" t="str" cm="1">
        <f t="array" ref="X711">_xlfn.IFS(P711&lt;5000,"Low",P711&lt;=20000,"Medium",P711&gt;20000,"High")</f>
        <v>Low</v>
      </c>
    </row>
    <row r="712" spans="1:24" x14ac:dyDescent="0.35">
      <c r="A712" s="28" t="s">
        <v>368</v>
      </c>
      <c r="B712" s="17" t="s">
        <v>1102</v>
      </c>
      <c r="C712" s="17">
        <v>90</v>
      </c>
      <c r="D712" s="17" t="s">
        <v>1174</v>
      </c>
      <c r="E712" s="17" t="s">
        <v>13593</v>
      </c>
      <c r="F712" s="17" t="s">
        <v>6827</v>
      </c>
      <c r="G712" s="17" t="s">
        <v>6992</v>
      </c>
      <c r="H712" s="17" t="s">
        <v>6999</v>
      </c>
      <c r="I712" s="17" t="s">
        <v>7001</v>
      </c>
      <c r="J712" s="17" t="s">
        <v>14162</v>
      </c>
      <c r="K712" s="17" t="s">
        <v>14515</v>
      </c>
      <c r="L712" s="17" t="s">
        <v>8339</v>
      </c>
      <c r="M712" s="17" t="s">
        <v>8347</v>
      </c>
      <c r="N712" s="17" t="s">
        <v>8351</v>
      </c>
      <c r="O712" s="17" t="s">
        <v>8359</v>
      </c>
      <c r="P712" s="25">
        <v>44613</v>
      </c>
      <c r="Q712" s="17" t="s">
        <v>8363</v>
      </c>
      <c r="R712" s="22" t="s">
        <v>8370</v>
      </c>
      <c r="S712" s="22" t="s">
        <v>8370</v>
      </c>
      <c r="T712" s="17" t="s">
        <v>14845</v>
      </c>
      <c r="U712" s="19" t="str">
        <f>IF(Cleaned_Data!P712&gt;20000,"High-Bill","Normal-Bill")</f>
        <v>High-Bill</v>
      </c>
      <c r="V712" s="19" t="str">
        <f t="shared" si="22"/>
        <v>Senior-Citizen</v>
      </c>
      <c r="W712" s="19" t="str">
        <f t="shared" si="23"/>
        <v>Not-Required</v>
      </c>
      <c r="X712" s="20" t="str" cm="1">
        <f t="array" ref="X712">_xlfn.IFS(P712&lt;5000,"Low",P712&lt;=20000,"Medium",P712&gt;20000,"High")</f>
        <v>High</v>
      </c>
    </row>
    <row r="713" spans="1:24" x14ac:dyDescent="0.35">
      <c r="A713" s="29" t="s">
        <v>150</v>
      </c>
      <c r="B713" s="21" t="s">
        <v>1116</v>
      </c>
      <c r="C713" s="22" t="s">
        <v>14854</v>
      </c>
      <c r="D713" s="21" t="s">
        <v>1172</v>
      </c>
      <c r="E713" s="21" t="s">
        <v>8542</v>
      </c>
      <c r="F713" s="21" t="s">
        <v>6763</v>
      </c>
      <c r="G713" s="21" t="s">
        <v>6985</v>
      </c>
      <c r="H713" s="21" t="s">
        <v>6994</v>
      </c>
      <c r="I713" s="21" t="s">
        <v>7004</v>
      </c>
      <c r="J713" s="22" t="s">
        <v>8371</v>
      </c>
      <c r="K713" s="21" t="s">
        <v>14302</v>
      </c>
      <c r="L713" s="21" t="s">
        <v>8339</v>
      </c>
      <c r="M713" s="21" t="s">
        <v>8350</v>
      </c>
      <c r="N713" s="21" t="s">
        <v>8354</v>
      </c>
      <c r="O713" s="21" t="s">
        <v>8355</v>
      </c>
      <c r="P713" s="18">
        <v>0</v>
      </c>
      <c r="Q713" s="21" t="s">
        <v>8364</v>
      </c>
      <c r="R713" s="22" t="s">
        <v>8370</v>
      </c>
      <c r="S713" s="22" t="s">
        <v>8370</v>
      </c>
      <c r="T713" s="22" t="s">
        <v>8370</v>
      </c>
      <c r="U713" s="23" t="str">
        <f>IF(Cleaned_Data!P713&gt;20000,"High-Bill","Normal-Bill")</f>
        <v>Normal-Bill</v>
      </c>
      <c r="V713" s="23" t="str">
        <f t="shared" si="22"/>
        <v>Senior-Citizen</v>
      </c>
      <c r="W713" s="23" t="str">
        <f t="shared" si="23"/>
        <v>Not-Required</v>
      </c>
      <c r="X713" s="24" t="str" cm="1">
        <f t="array" ref="X713">_xlfn.IFS(P713&lt;5000,"Low",P713&lt;=20000,"Medium",P713&gt;20000,"High")</f>
        <v>Low</v>
      </c>
    </row>
    <row r="714" spans="1:24" x14ac:dyDescent="0.35">
      <c r="A714" s="28" t="s">
        <v>150</v>
      </c>
      <c r="B714" s="17" t="s">
        <v>1154</v>
      </c>
      <c r="C714" s="22" t="s">
        <v>14854</v>
      </c>
      <c r="D714" s="17" t="s">
        <v>1172</v>
      </c>
      <c r="E714" s="17" t="s">
        <v>9472</v>
      </c>
      <c r="F714" s="17" t="s">
        <v>6925</v>
      </c>
      <c r="G714" s="17" t="s">
        <v>6986</v>
      </c>
      <c r="H714" s="17" t="s">
        <v>6995</v>
      </c>
      <c r="I714" s="17" t="s">
        <v>7001</v>
      </c>
      <c r="J714" s="22" t="s">
        <v>8371</v>
      </c>
      <c r="K714" s="17" t="s">
        <v>14675</v>
      </c>
      <c r="L714" s="17" t="s">
        <v>8341</v>
      </c>
      <c r="M714" s="17" t="s">
        <v>8350</v>
      </c>
      <c r="N714" s="17" t="s">
        <v>8351</v>
      </c>
      <c r="O714" s="17" t="s">
        <v>8359</v>
      </c>
      <c r="P714" s="25">
        <v>3649</v>
      </c>
      <c r="Q714" s="22" t="s">
        <v>8370</v>
      </c>
      <c r="R714" s="17" t="s">
        <v>14137</v>
      </c>
      <c r="S714" s="17">
        <v>2</v>
      </c>
      <c r="T714" s="17" t="s">
        <v>14845</v>
      </c>
      <c r="U714" s="19" t="str">
        <f>IF(Cleaned_Data!P714&gt;20000,"High-Bill","Normal-Bill")</f>
        <v>Normal-Bill</v>
      </c>
      <c r="V714" s="19" t="str">
        <f t="shared" si="22"/>
        <v>Senior-Citizen</v>
      </c>
      <c r="W714" s="19" t="str">
        <f t="shared" si="23"/>
        <v>Follow-Up-required</v>
      </c>
      <c r="X714" s="20" t="str" cm="1">
        <f t="array" ref="X714">_xlfn.IFS(P714&lt;5000,"Low",P714&lt;=20000,"Medium",P714&gt;20000,"High")</f>
        <v>Low</v>
      </c>
    </row>
    <row r="715" spans="1:24" x14ac:dyDescent="0.35">
      <c r="A715" s="29" t="s">
        <v>150</v>
      </c>
      <c r="B715" s="21" t="s">
        <v>1133</v>
      </c>
      <c r="C715" s="22" t="s">
        <v>14854</v>
      </c>
      <c r="D715" s="22" t="s">
        <v>14847</v>
      </c>
      <c r="E715" s="21" t="s">
        <v>11327</v>
      </c>
      <c r="F715" s="21" t="s">
        <v>6783</v>
      </c>
      <c r="G715" s="21" t="s">
        <v>6987</v>
      </c>
      <c r="H715" s="21" t="s">
        <v>6998</v>
      </c>
      <c r="I715" s="21" t="s">
        <v>7007</v>
      </c>
      <c r="J715" s="21" t="s">
        <v>14037</v>
      </c>
      <c r="K715" s="21" t="s">
        <v>14667</v>
      </c>
      <c r="L715" s="21" t="s">
        <v>8339</v>
      </c>
      <c r="M715" s="21" t="s">
        <v>8347</v>
      </c>
      <c r="N715" s="21" t="s">
        <v>8352</v>
      </c>
      <c r="O715" s="21" t="s">
        <v>8355</v>
      </c>
      <c r="P715" s="26">
        <v>34761</v>
      </c>
      <c r="Q715" s="21" t="s">
        <v>8364</v>
      </c>
      <c r="R715" s="21" t="s">
        <v>13911</v>
      </c>
      <c r="S715" s="22" t="s">
        <v>8370</v>
      </c>
      <c r="T715" s="21" t="s">
        <v>14843</v>
      </c>
      <c r="U715" s="23" t="str">
        <f>IF(Cleaned_Data!P715&gt;20000,"High-Bill","Normal-Bill")</f>
        <v>High-Bill</v>
      </c>
      <c r="V715" s="23" t="str">
        <f t="shared" si="22"/>
        <v>Senior-Citizen</v>
      </c>
      <c r="W715" s="23" t="str">
        <f t="shared" si="23"/>
        <v>Follow-Up-required</v>
      </c>
      <c r="X715" s="24" t="str" cm="1">
        <f t="array" ref="X715">_xlfn.IFS(P715&lt;5000,"Low",P715&lt;=20000,"Medium",P715&gt;20000,"High")</f>
        <v>High</v>
      </c>
    </row>
    <row r="716" spans="1:24" x14ac:dyDescent="0.35">
      <c r="A716" s="28" t="s">
        <v>150</v>
      </c>
      <c r="B716" s="17" t="s">
        <v>1128</v>
      </c>
      <c r="C716" s="22" t="s">
        <v>14854</v>
      </c>
      <c r="D716" s="17" t="s">
        <v>1174</v>
      </c>
      <c r="E716" s="17" t="s">
        <v>12453</v>
      </c>
      <c r="F716" s="22" t="s">
        <v>8371</v>
      </c>
      <c r="G716" s="17" t="s">
        <v>6987</v>
      </c>
      <c r="H716" s="17" t="s">
        <v>6997</v>
      </c>
      <c r="I716" s="17" t="s">
        <v>7001</v>
      </c>
      <c r="J716" s="22" t="s">
        <v>8371</v>
      </c>
      <c r="K716" s="17" t="s">
        <v>14320</v>
      </c>
      <c r="L716" s="17" t="s">
        <v>8342</v>
      </c>
      <c r="M716" s="17" t="s">
        <v>8346</v>
      </c>
      <c r="N716" s="17" t="s">
        <v>8351</v>
      </c>
      <c r="O716" s="17" t="s">
        <v>8358</v>
      </c>
      <c r="P716" s="18">
        <v>0</v>
      </c>
      <c r="Q716" s="17" t="s">
        <v>8363</v>
      </c>
      <c r="R716" s="17" t="s">
        <v>7506</v>
      </c>
      <c r="S716" s="22" t="s">
        <v>8370</v>
      </c>
      <c r="T716" s="17" t="s">
        <v>14844</v>
      </c>
      <c r="U716" s="19" t="str">
        <f>IF(Cleaned_Data!P716&gt;20000,"High-Bill","Normal-Bill")</f>
        <v>Normal-Bill</v>
      </c>
      <c r="V716" s="19" t="str">
        <f t="shared" si="22"/>
        <v>Senior-Citizen</v>
      </c>
      <c r="W716" s="19" t="str">
        <f t="shared" si="23"/>
        <v>Follow-Up-required</v>
      </c>
      <c r="X716" s="20" t="str" cm="1">
        <f t="array" ref="X716">_xlfn.IFS(P716&lt;5000,"Low",P716&lt;=20000,"Medium",P716&gt;20000,"High")</f>
        <v>Low</v>
      </c>
    </row>
    <row r="717" spans="1:24" x14ac:dyDescent="0.35">
      <c r="A717" s="29" t="s">
        <v>375</v>
      </c>
      <c r="B717" s="21" t="s">
        <v>1041</v>
      </c>
      <c r="C717" s="21">
        <v>87</v>
      </c>
      <c r="D717" s="21" t="s">
        <v>1172</v>
      </c>
      <c r="E717" s="21" t="s">
        <v>8848</v>
      </c>
      <c r="F717" s="21" t="s">
        <v>6764</v>
      </c>
      <c r="G717" s="21" t="s">
        <v>6984</v>
      </c>
      <c r="H717" s="21" t="s">
        <v>6995</v>
      </c>
      <c r="I717" s="21" t="s">
        <v>7006</v>
      </c>
      <c r="J717" s="21" t="s">
        <v>14075</v>
      </c>
      <c r="K717" s="21" t="s">
        <v>14500</v>
      </c>
      <c r="L717" s="21" t="s">
        <v>8345</v>
      </c>
      <c r="M717" s="21" t="s">
        <v>8350</v>
      </c>
      <c r="N717" s="21" t="s">
        <v>8354</v>
      </c>
      <c r="O717" s="21" t="s">
        <v>8355</v>
      </c>
      <c r="P717" s="26">
        <v>45574</v>
      </c>
      <c r="Q717" s="21" t="s">
        <v>8363</v>
      </c>
      <c r="R717" s="21" t="s">
        <v>13916</v>
      </c>
      <c r="S717" s="21">
        <v>5</v>
      </c>
      <c r="T717" s="22" t="s">
        <v>8370</v>
      </c>
      <c r="U717" s="23" t="str">
        <f>IF(Cleaned_Data!P717&gt;20000,"High-Bill","Normal-Bill")</f>
        <v>High-Bill</v>
      </c>
      <c r="V717" s="23" t="str">
        <f t="shared" si="22"/>
        <v>Senior-Citizen</v>
      </c>
      <c r="W717" s="23" t="str">
        <f t="shared" si="23"/>
        <v>Follow-Up-required</v>
      </c>
      <c r="X717" s="24" t="str" cm="1">
        <f t="array" ref="X717">_xlfn.IFS(P717&lt;5000,"Low",P717&lt;=20000,"Medium",P717&gt;20000,"High")</f>
        <v>High</v>
      </c>
    </row>
    <row r="718" spans="1:24" x14ac:dyDescent="0.35">
      <c r="A718" s="28" t="s">
        <v>375</v>
      </c>
      <c r="B718" s="17" t="s">
        <v>1148</v>
      </c>
      <c r="C718" s="22" t="s">
        <v>14854</v>
      </c>
      <c r="D718" s="17" t="s">
        <v>1172</v>
      </c>
      <c r="E718" s="17" t="s">
        <v>9558</v>
      </c>
      <c r="F718" s="17" t="s">
        <v>6957</v>
      </c>
      <c r="G718" s="17" t="s">
        <v>6991</v>
      </c>
      <c r="H718" s="17" t="s">
        <v>7000</v>
      </c>
      <c r="I718" s="17" t="s">
        <v>7002</v>
      </c>
      <c r="J718" s="17" t="s">
        <v>13988</v>
      </c>
      <c r="K718" s="17" t="s">
        <v>14715</v>
      </c>
      <c r="L718" s="17" t="s">
        <v>8338</v>
      </c>
      <c r="M718" s="17" t="s">
        <v>8348</v>
      </c>
      <c r="N718" s="17" t="s">
        <v>8351</v>
      </c>
      <c r="O718" s="17" t="s">
        <v>14842</v>
      </c>
      <c r="P718" s="25">
        <v>29368</v>
      </c>
      <c r="Q718" s="17" t="s">
        <v>8362</v>
      </c>
      <c r="R718" s="22" t="s">
        <v>8370</v>
      </c>
      <c r="S718" s="17">
        <v>1</v>
      </c>
      <c r="T718" s="17" t="s">
        <v>14844</v>
      </c>
      <c r="U718" s="19" t="str">
        <f>IF(Cleaned_Data!P718&gt;20000,"High-Bill","Normal-Bill")</f>
        <v>High-Bill</v>
      </c>
      <c r="V718" s="19" t="str">
        <f t="shared" si="22"/>
        <v>Senior-Citizen</v>
      </c>
      <c r="W718" s="19" t="str">
        <f t="shared" si="23"/>
        <v>Not-Required</v>
      </c>
      <c r="X718" s="20" t="str" cm="1">
        <f t="array" ref="X718">_xlfn.IFS(P718&lt;5000,"Low",P718&lt;=20000,"Medium",P718&gt;20000,"High")</f>
        <v>High</v>
      </c>
    </row>
    <row r="719" spans="1:24" x14ac:dyDescent="0.35">
      <c r="A719" s="29" t="s">
        <v>375</v>
      </c>
      <c r="B719" s="21" t="s">
        <v>1131</v>
      </c>
      <c r="C719" s="22" t="s">
        <v>14854</v>
      </c>
      <c r="D719" s="21" t="s">
        <v>1174</v>
      </c>
      <c r="E719" s="21" t="s">
        <v>9927</v>
      </c>
      <c r="F719" s="21" t="s">
        <v>6782</v>
      </c>
      <c r="G719" s="21" t="s">
        <v>6987</v>
      </c>
      <c r="H719" s="21" t="s">
        <v>6996</v>
      </c>
      <c r="I719" s="21" t="s">
        <v>7005</v>
      </c>
      <c r="J719" s="21" t="s">
        <v>13978</v>
      </c>
      <c r="K719" s="21" t="s">
        <v>14556</v>
      </c>
      <c r="L719" s="21" t="s">
        <v>8345</v>
      </c>
      <c r="M719" s="21" t="s">
        <v>8346</v>
      </c>
      <c r="N719" s="21" t="s">
        <v>8354</v>
      </c>
      <c r="O719" s="21" t="s">
        <v>14841</v>
      </c>
      <c r="P719" s="18">
        <v>0</v>
      </c>
      <c r="Q719" s="21" t="s">
        <v>8363</v>
      </c>
      <c r="R719" s="22" t="s">
        <v>8370</v>
      </c>
      <c r="S719" s="21">
        <v>2</v>
      </c>
      <c r="T719" s="22" t="s">
        <v>8370</v>
      </c>
      <c r="U719" s="23" t="str">
        <f>IF(Cleaned_Data!P719&gt;20000,"High-Bill","Normal-Bill")</f>
        <v>Normal-Bill</v>
      </c>
      <c r="V719" s="23" t="str">
        <f t="shared" si="22"/>
        <v>Senior-Citizen</v>
      </c>
      <c r="W719" s="23" t="str">
        <f t="shared" si="23"/>
        <v>Not-Required</v>
      </c>
      <c r="X719" s="24" t="str" cm="1">
        <f t="array" ref="X719">_xlfn.IFS(P719&lt;5000,"Low",P719&lt;=20000,"Medium",P719&gt;20000,"High")</f>
        <v>Low</v>
      </c>
    </row>
    <row r="720" spans="1:24" x14ac:dyDescent="0.35">
      <c r="A720" s="28" t="s">
        <v>375</v>
      </c>
      <c r="B720" s="17" t="s">
        <v>1125</v>
      </c>
      <c r="C720" s="17">
        <v>30</v>
      </c>
      <c r="D720" s="22" t="s">
        <v>14847</v>
      </c>
      <c r="E720" s="17" t="s">
        <v>11313</v>
      </c>
      <c r="F720" s="17" t="s">
        <v>6877</v>
      </c>
      <c r="G720" s="17" t="s">
        <v>6984</v>
      </c>
      <c r="H720" s="17" t="s">
        <v>6995</v>
      </c>
      <c r="I720" s="17" t="s">
        <v>7004</v>
      </c>
      <c r="J720" s="17" t="s">
        <v>14159</v>
      </c>
      <c r="K720" s="17" t="s">
        <v>14583</v>
      </c>
      <c r="L720" s="17" t="s">
        <v>8344</v>
      </c>
      <c r="M720" s="17" t="s">
        <v>8348</v>
      </c>
      <c r="N720" s="17" t="s">
        <v>8353</v>
      </c>
      <c r="O720" s="17" t="s">
        <v>8355</v>
      </c>
      <c r="P720" s="18">
        <v>0</v>
      </c>
      <c r="Q720" s="17" t="s">
        <v>8364</v>
      </c>
      <c r="R720" s="17" t="s">
        <v>13943</v>
      </c>
      <c r="S720" s="22" t="s">
        <v>8370</v>
      </c>
      <c r="T720" s="17" t="s">
        <v>14845</v>
      </c>
      <c r="U720" s="19" t="str">
        <f>IF(Cleaned_Data!P720&gt;20000,"High-Bill","Normal-Bill")</f>
        <v>Normal-Bill</v>
      </c>
      <c r="V720" s="19" t="str">
        <f t="shared" si="22"/>
        <v>Not-Senior-Citizen</v>
      </c>
      <c r="W720" s="19" t="str">
        <f t="shared" si="23"/>
        <v>Follow-Up-required</v>
      </c>
      <c r="X720" s="20" t="str" cm="1">
        <f t="array" ref="X720">_xlfn.IFS(P720&lt;5000,"Low",P720&lt;=20000,"Medium",P720&gt;20000,"High")</f>
        <v>Low</v>
      </c>
    </row>
    <row r="721" spans="1:24" x14ac:dyDescent="0.35">
      <c r="A721" s="29" t="s">
        <v>375</v>
      </c>
      <c r="B721" s="21" t="s">
        <v>1124</v>
      </c>
      <c r="C721" s="22" t="s">
        <v>14854</v>
      </c>
      <c r="D721" s="21" t="s">
        <v>1172</v>
      </c>
      <c r="E721" s="21" t="s">
        <v>12171</v>
      </c>
      <c r="F721" s="21" t="s">
        <v>6791</v>
      </c>
      <c r="G721" s="21" t="s">
        <v>6992</v>
      </c>
      <c r="H721" s="21" t="s">
        <v>6998</v>
      </c>
      <c r="I721" s="21" t="s">
        <v>7006</v>
      </c>
      <c r="J721" s="21" t="s">
        <v>13905</v>
      </c>
      <c r="K721" s="21" t="s">
        <v>14520</v>
      </c>
      <c r="L721" s="21" t="s">
        <v>8338</v>
      </c>
      <c r="M721" s="21" t="s">
        <v>8347</v>
      </c>
      <c r="N721" s="21" t="s">
        <v>8353</v>
      </c>
      <c r="O721" s="21" t="s">
        <v>8359</v>
      </c>
      <c r="P721" s="18">
        <v>0</v>
      </c>
      <c r="Q721" s="21" t="s">
        <v>8362</v>
      </c>
      <c r="R721" s="21" t="s">
        <v>13954</v>
      </c>
      <c r="S721" s="21">
        <v>3</v>
      </c>
      <c r="T721" s="22" t="s">
        <v>8370</v>
      </c>
      <c r="U721" s="23" t="str">
        <f>IF(Cleaned_Data!P721&gt;20000,"High-Bill","Normal-Bill")</f>
        <v>Normal-Bill</v>
      </c>
      <c r="V721" s="23" t="str">
        <f t="shared" si="22"/>
        <v>Senior-Citizen</v>
      </c>
      <c r="W721" s="23" t="str">
        <f t="shared" si="23"/>
        <v>Follow-Up-required</v>
      </c>
      <c r="X721" s="24" t="str" cm="1">
        <f t="array" ref="X721">_xlfn.IFS(P721&lt;5000,"Low",P721&lt;=20000,"Medium",P721&gt;20000,"High")</f>
        <v>Low</v>
      </c>
    </row>
    <row r="722" spans="1:24" x14ac:dyDescent="0.35">
      <c r="A722" s="28" t="s">
        <v>375</v>
      </c>
      <c r="B722" s="17" t="s">
        <v>1071</v>
      </c>
      <c r="C722" s="22" t="s">
        <v>14854</v>
      </c>
      <c r="D722" s="17" t="s">
        <v>1172</v>
      </c>
      <c r="E722" s="17" t="s">
        <v>12216</v>
      </c>
      <c r="F722" s="17" t="s">
        <v>6844</v>
      </c>
      <c r="G722" s="17" t="s">
        <v>6993</v>
      </c>
      <c r="H722" s="17" t="s">
        <v>6996</v>
      </c>
      <c r="I722" s="17" t="s">
        <v>7004</v>
      </c>
      <c r="J722" s="17" t="s">
        <v>13983</v>
      </c>
      <c r="K722" s="17" t="s">
        <v>14285</v>
      </c>
      <c r="L722" s="17" t="s">
        <v>8345</v>
      </c>
      <c r="M722" s="17" t="s">
        <v>8347</v>
      </c>
      <c r="N722" s="17" t="s">
        <v>8352</v>
      </c>
      <c r="O722" s="17" t="s">
        <v>14842</v>
      </c>
      <c r="P722" s="25">
        <v>41811</v>
      </c>
      <c r="Q722" s="17" t="s">
        <v>8364</v>
      </c>
      <c r="R722" s="17" t="s">
        <v>13992</v>
      </c>
      <c r="S722" s="17">
        <v>1</v>
      </c>
      <c r="T722" s="17" t="s">
        <v>14845</v>
      </c>
      <c r="U722" s="19" t="str">
        <f>IF(Cleaned_Data!P722&gt;20000,"High-Bill","Normal-Bill")</f>
        <v>High-Bill</v>
      </c>
      <c r="V722" s="19" t="str">
        <f t="shared" si="22"/>
        <v>Senior-Citizen</v>
      </c>
      <c r="W722" s="19" t="str">
        <f t="shared" si="23"/>
        <v>Follow-Up-required</v>
      </c>
      <c r="X722" s="20" t="str" cm="1">
        <f t="array" ref="X722">_xlfn.IFS(P722&lt;5000,"Low",P722&lt;=20000,"Medium",P722&gt;20000,"High")</f>
        <v>High</v>
      </c>
    </row>
    <row r="723" spans="1:24" x14ac:dyDescent="0.35">
      <c r="A723" s="29" t="s">
        <v>375</v>
      </c>
      <c r="B723" s="21" t="s">
        <v>1126</v>
      </c>
      <c r="C723" s="21">
        <v>37</v>
      </c>
      <c r="D723" s="21" t="s">
        <v>1174</v>
      </c>
      <c r="E723" s="21" t="s">
        <v>13016</v>
      </c>
      <c r="F723" s="21" t="s">
        <v>6774</v>
      </c>
      <c r="G723" s="21" t="s">
        <v>6988</v>
      </c>
      <c r="H723" s="21" t="s">
        <v>6996</v>
      </c>
      <c r="I723" s="21" t="s">
        <v>7004</v>
      </c>
      <c r="J723" s="21" t="s">
        <v>14135</v>
      </c>
      <c r="K723" s="21" t="s">
        <v>14784</v>
      </c>
      <c r="L723" s="21" t="s">
        <v>8342</v>
      </c>
      <c r="M723" s="21" t="s">
        <v>8350</v>
      </c>
      <c r="N723" s="21" t="s">
        <v>8354</v>
      </c>
      <c r="O723" s="21" t="s">
        <v>8359</v>
      </c>
      <c r="P723" s="26">
        <v>34230</v>
      </c>
      <c r="Q723" s="22" t="s">
        <v>8370</v>
      </c>
      <c r="R723" s="22" t="s">
        <v>8370</v>
      </c>
      <c r="S723" s="21">
        <v>3</v>
      </c>
      <c r="T723" s="22" t="s">
        <v>8370</v>
      </c>
      <c r="U723" s="23" t="str">
        <f>IF(Cleaned_Data!P723&gt;20000,"High-Bill","Normal-Bill")</f>
        <v>High-Bill</v>
      </c>
      <c r="V723" s="23" t="str">
        <f t="shared" si="22"/>
        <v>Not-Senior-Citizen</v>
      </c>
      <c r="W723" s="23" t="str">
        <f t="shared" si="23"/>
        <v>Not-Required</v>
      </c>
      <c r="X723" s="24" t="str" cm="1">
        <f t="array" ref="X723">_xlfn.IFS(P723&lt;5000,"Low",P723&lt;=20000,"Medium",P723&gt;20000,"High")</f>
        <v>High</v>
      </c>
    </row>
    <row r="724" spans="1:24" x14ac:dyDescent="0.35">
      <c r="A724" s="28" t="s">
        <v>375</v>
      </c>
      <c r="B724" s="17" t="s">
        <v>1124</v>
      </c>
      <c r="C724" s="22" t="s">
        <v>14854</v>
      </c>
      <c r="D724" s="17" t="s">
        <v>1174</v>
      </c>
      <c r="E724" s="17" t="s">
        <v>13214</v>
      </c>
      <c r="F724" s="17" t="s">
        <v>6791</v>
      </c>
      <c r="G724" s="17" t="s">
        <v>6993</v>
      </c>
      <c r="H724" s="17" t="s">
        <v>6998</v>
      </c>
      <c r="I724" s="17" t="s">
        <v>7002</v>
      </c>
      <c r="J724" s="17" t="s">
        <v>13976</v>
      </c>
      <c r="K724" s="17" t="s">
        <v>14570</v>
      </c>
      <c r="L724" s="17" t="s">
        <v>8345</v>
      </c>
      <c r="M724" s="17" t="s">
        <v>8350</v>
      </c>
      <c r="N724" s="17" t="s">
        <v>8354</v>
      </c>
      <c r="O724" s="17" t="s">
        <v>8358</v>
      </c>
      <c r="P724" s="25">
        <v>1406</v>
      </c>
      <c r="Q724" s="17" t="s">
        <v>8363</v>
      </c>
      <c r="R724" s="17" t="s">
        <v>14069</v>
      </c>
      <c r="S724" s="17">
        <v>4</v>
      </c>
      <c r="T724" s="22" t="s">
        <v>8370</v>
      </c>
      <c r="U724" s="19" t="str">
        <f>IF(Cleaned_Data!P724&gt;20000,"High-Bill","Normal-Bill")</f>
        <v>Normal-Bill</v>
      </c>
      <c r="V724" s="19" t="str">
        <f t="shared" si="22"/>
        <v>Senior-Citizen</v>
      </c>
      <c r="W724" s="19" t="str">
        <f t="shared" si="23"/>
        <v>Follow-Up-required</v>
      </c>
      <c r="X724" s="20" t="str" cm="1">
        <f t="array" ref="X724">_xlfn.IFS(P724&lt;5000,"Low",P724&lt;=20000,"Medium",P724&gt;20000,"High")</f>
        <v>Low</v>
      </c>
    </row>
    <row r="725" spans="1:24" x14ac:dyDescent="0.35">
      <c r="A725" s="29" t="s">
        <v>375</v>
      </c>
      <c r="B725" s="21" t="s">
        <v>1071</v>
      </c>
      <c r="C725" s="21">
        <v>68</v>
      </c>
      <c r="D725" s="21" t="s">
        <v>1174</v>
      </c>
      <c r="E725" s="21" t="s">
        <v>13431</v>
      </c>
      <c r="F725" s="21" t="s">
        <v>6871</v>
      </c>
      <c r="G725" s="21" t="s">
        <v>6993</v>
      </c>
      <c r="H725" s="21" t="s">
        <v>7000</v>
      </c>
      <c r="I725" s="21" t="s">
        <v>7005</v>
      </c>
      <c r="J725" s="21" t="s">
        <v>13909</v>
      </c>
      <c r="K725" s="21" t="s">
        <v>14724</v>
      </c>
      <c r="L725" s="21" t="s">
        <v>8345</v>
      </c>
      <c r="M725" s="21" t="s">
        <v>8349</v>
      </c>
      <c r="N725" s="21" t="s">
        <v>8354</v>
      </c>
      <c r="O725" s="21" t="s">
        <v>8355</v>
      </c>
      <c r="P725" s="18">
        <v>0</v>
      </c>
      <c r="Q725" s="21" t="s">
        <v>8362</v>
      </c>
      <c r="R725" s="22" t="s">
        <v>8370</v>
      </c>
      <c r="S725" s="22" t="s">
        <v>8370</v>
      </c>
      <c r="T725" s="22" t="s">
        <v>8370</v>
      </c>
      <c r="U725" s="23" t="str">
        <f>IF(Cleaned_Data!P725&gt;20000,"High-Bill","Normal-Bill")</f>
        <v>Normal-Bill</v>
      </c>
      <c r="V725" s="23" t="str">
        <f t="shared" si="22"/>
        <v>Senior-Citizen</v>
      </c>
      <c r="W725" s="23" t="str">
        <f t="shared" si="23"/>
        <v>Not-Required</v>
      </c>
      <c r="X725" s="24" t="str" cm="1">
        <f t="array" ref="X725">_xlfn.IFS(P725&lt;5000,"Low",P725&lt;=20000,"Medium",P725&gt;20000,"High")</f>
        <v>Low</v>
      </c>
    </row>
    <row r="726" spans="1:24" x14ac:dyDescent="0.35">
      <c r="A726" s="28" t="s">
        <v>669</v>
      </c>
      <c r="B726" s="17" t="s">
        <v>1023</v>
      </c>
      <c r="C726" s="22" t="s">
        <v>14854</v>
      </c>
      <c r="D726" s="17" t="s">
        <v>1172</v>
      </c>
      <c r="E726" s="17" t="s">
        <v>9427</v>
      </c>
      <c r="F726" s="17" t="s">
        <v>6680</v>
      </c>
      <c r="G726" s="17" t="s">
        <v>6992</v>
      </c>
      <c r="H726" s="17" t="s">
        <v>6995</v>
      </c>
      <c r="I726" s="17" t="s">
        <v>7002</v>
      </c>
      <c r="J726" s="22" t="s">
        <v>8371</v>
      </c>
      <c r="K726" s="17" t="s">
        <v>14283</v>
      </c>
      <c r="L726" s="17" t="s">
        <v>8345</v>
      </c>
      <c r="M726" s="17" t="s">
        <v>8348</v>
      </c>
      <c r="N726" s="17" t="s">
        <v>8354</v>
      </c>
      <c r="O726" s="17" t="s">
        <v>14841</v>
      </c>
      <c r="P726" s="18">
        <v>0</v>
      </c>
      <c r="Q726" s="17" t="s">
        <v>8363</v>
      </c>
      <c r="R726" s="22" t="s">
        <v>8370</v>
      </c>
      <c r="S726" s="17">
        <v>1</v>
      </c>
      <c r="T726" s="17" t="s">
        <v>14843</v>
      </c>
      <c r="U726" s="19" t="str">
        <f>IF(Cleaned_Data!P726&gt;20000,"High-Bill","Normal-Bill")</f>
        <v>Normal-Bill</v>
      </c>
      <c r="V726" s="19" t="str">
        <f t="shared" si="22"/>
        <v>Senior-Citizen</v>
      </c>
      <c r="W726" s="19" t="str">
        <f t="shared" si="23"/>
        <v>Not-Required</v>
      </c>
      <c r="X726" s="20" t="str" cm="1">
        <f t="array" ref="X726">_xlfn.IFS(P726&lt;5000,"Low",P726&lt;=20000,"Medium",P726&gt;20000,"High")</f>
        <v>Low</v>
      </c>
    </row>
    <row r="727" spans="1:24" x14ac:dyDescent="0.35">
      <c r="A727" s="29" t="s">
        <v>669</v>
      </c>
      <c r="B727" s="21" t="s">
        <v>1112</v>
      </c>
      <c r="C727" s="21">
        <v>20</v>
      </c>
      <c r="D727" s="21" t="s">
        <v>1174</v>
      </c>
      <c r="E727" s="21" t="s">
        <v>9905</v>
      </c>
      <c r="F727" s="21" t="s">
        <v>6759</v>
      </c>
      <c r="G727" s="21" t="s">
        <v>6989</v>
      </c>
      <c r="H727" s="21" t="s">
        <v>7000</v>
      </c>
      <c r="I727" s="21" t="s">
        <v>7004</v>
      </c>
      <c r="J727" s="21" t="s">
        <v>14019</v>
      </c>
      <c r="K727" s="21" t="s">
        <v>14224</v>
      </c>
      <c r="L727" s="21" t="s">
        <v>8341</v>
      </c>
      <c r="M727" s="21" t="s">
        <v>8350</v>
      </c>
      <c r="N727" s="21" t="s">
        <v>8353</v>
      </c>
      <c r="O727" s="21" t="s">
        <v>14842</v>
      </c>
      <c r="P727" s="18">
        <v>0</v>
      </c>
      <c r="Q727" s="21" t="s">
        <v>8363</v>
      </c>
      <c r="R727" s="22" t="s">
        <v>8370</v>
      </c>
      <c r="S727" s="21">
        <v>4</v>
      </c>
      <c r="T727" s="22" t="s">
        <v>8370</v>
      </c>
      <c r="U727" s="23" t="str">
        <f>IF(Cleaned_Data!P727&gt;20000,"High-Bill","Normal-Bill")</f>
        <v>Normal-Bill</v>
      </c>
      <c r="V727" s="23" t="str">
        <f t="shared" si="22"/>
        <v>Not-Senior-Citizen</v>
      </c>
      <c r="W727" s="23" t="str">
        <f t="shared" si="23"/>
        <v>Not-Required</v>
      </c>
      <c r="X727" s="24" t="str" cm="1">
        <f t="array" ref="X727">_xlfn.IFS(P727&lt;5000,"Low",P727&lt;=20000,"Medium",P727&gt;20000,"High")</f>
        <v>Low</v>
      </c>
    </row>
    <row r="728" spans="1:24" x14ac:dyDescent="0.35">
      <c r="A728" s="28" t="s">
        <v>669</v>
      </c>
      <c r="B728" s="17" t="s">
        <v>1092</v>
      </c>
      <c r="C728" s="22" t="s">
        <v>14854</v>
      </c>
      <c r="D728" s="17" t="s">
        <v>1174</v>
      </c>
      <c r="E728" s="17" t="s">
        <v>10780</v>
      </c>
      <c r="F728" s="22" t="s">
        <v>8371</v>
      </c>
      <c r="G728" s="17" t="s">
        <v>6991</v>
      </c>
      <c r="H728" s="17" t="s">
        <v>6995</v>
      </c>
      <c r="I728" s="17" t="s">
        <v>7003</v>
      </c>
      <c r="J728" s="17" t="s">
        <v>14112</v>
      </c>
      <c r="K728" s="17" t="s">
        <v>14509</v>
      </c>
      <c r="L728" s="17" t="s">
        <v>8340</v>
      </c>
      <c r="M728" s="17" t="s">
        <v>8350</v>
      </c>
      <c r="N728" s="17" t="s">
        <v>8352</v>
      </c>
      <c r="O728" s="17" t="s">
        <v>8358</v>
      </c>
      <c r="P728" s="18">
        <v>0</v>
      </c>
      <c r="Q728" s="17" t="s">
        <v>8364</v>
      </c>
      <c r="R728" s="17" t="s">
        <v>14026</v>
      </c>
      <c r="S728" s="17">
        <v>3</v>
      </c>
      <c r="T728" s="17" t="s">
        <v>14844</v>
      </c>
      <c r="U728" s="19" t="str">
        <f>IF(Cleaned_Data!P728&gt;20000,"High-Bill","Normal-Bill")</f>
        <v>Normal-Bill</v>
      </c>
      <c r="V728" s="19" t="str">
        <f t="shared" si="22"/>
        <v>Senior-Citizen</v>
      </c>
      <c r="W728" s="19" t="str">
        <f t="shared" si="23"/>
        <v>Follow-Up-required</v>
      </c>
      <c r="X728" s="20" t="str" cm="1">
        <f t="array" ref="X728">_xlfn.IFS(P728&lt;5000,"Low",P728&lt;=20000,"Medium",P728&gt;20000,"High")</f>
        <v>Low</v>
      </c>
    </row>
    <row r="729" spans="1:24" x14ac:dyDescent="0.35">
      <c r="A729" s="29" t="s">
        <v>669</v>
      </c>
      <c r="B729" s="21" t="s">
        <v>1153</v>
      </c>
      <c r="C729" s="21">
        <v>24</v>
      </c>
      <c r="D729" s="21" t="s">
        <v>1174</v>
      </c>
      <c r="E729" s="21" t="s">
        <v>12123</v>
      </c>
      <c r="F729" s="21" t="s">
        <v>6938</v>
      </c>
      <c r="G729" s="21" t="s">
        <v>6985</v>
      </c>
      <c r="H729" s="21" t="s">
        <v>6996</v>
      </c>
      <c r="I729" s="21" t="s">
        <v>7002</v>
      </c>
      <c r="J729" s="22" t="s">
        <v>8371</v>
      </c>
      <c r="K729" s="21" t="s">
        <v>14403</v>
      </c>
      <c r="L729" s="21" t="s">
        <v>8345</v>
      </c>
      <c r="M729" s="21" t="s">
        <v>8347</v>
      </c>
      <c r="N729" s="21" t="s">
        <v>8354</v>
      </c>
      <c r="O729" s="21" t="s">
        <v>8359</v>
      </c>
      <c r="P729" s="18">
        <v>0</v>
      </c>
      <c r="Q729" s="21" t="s">
        <v>8363</v>
      </c>
      <c r="R729" s="21" t="s">
        <v>13940</v>
      </c>
      <c r="S729" s="21">
        <v>2</v>
      </c>
      <c r="T729" s="22" t="s">
        <v>8370</v>
      </c>
      <c r="U729" s="23" t="str">
        <f>IF(Cleaned_Data!P729&gt;20000,"High-Bill","Normal-Bill")</f>
        <v>Normal-Bill</v>
      </c>
      <c r="V729" s="23" t="str">
        <f t="shared" si="22"/>
        <v>Not-Senior-Citizen</v>
      </c>
      <c r="W729" s="23" t="str">
        <f t="shared" si="23"/>
        <v>Follow-Up-required</v>
      </c>
      <c r="X729" s="24" t="str" cm="1">
        <f t="array" ref="X729">_xlfn.IFS(P729&lt;5000,"Low",P729&lt;=20000,"Medium",P729&gt;20000,"High")</f>
        <v>Low</v>
      </c>
    </row>
    <row r="730" spans="1:24" x14ac:dyDescent="0.35">
      <c r="A730" s="28" t="s">
        <v>669</v>
      </c>
      <c r="B730" s="17" t="s">
        <v>1121</v>
      </c>
      <c r="C730" s="17">
        <v>21</v>
      </c>
      <c r="D730" s="17" t="s">
        <v>1174</v>
      </c>
      <c r="E730" s="17" t="s">
        <v>12307</v>
      </c>
      <c r="F730" s="17" t="s">
        <v>6794</v>
      </c>
      <c r="G730" s="17" t="s">
        <v>6988</v>
      </c>
      <c r="H730" s="17" t="s">
        <v>6995</v>
      </c>
      <c r="I730" s="17" t="s">
        <v>7004</v>
      </c>
      <c r="J730" s="17" t="s">
        <v>13964</v>
      </c>
      <c r="K730" s="17" t="s">
        <v>14410</v>
      </c>
      <c r="L730" s="17" t="s">
        <v>8343</v>
      </c>
      <c r="M730" s="17" t="s">
        <v>8346</v>
      </c>
      <c r="N730" s="17" t="s">
        <v>8351</v>
      </c>
      <c r="O730" s="17" t="s">
        <v>14841</v>
      </c>
      <c r="P730" s="18">
        <v>0</v>
      </c>
      <c r="Q730" s="17" t="s">
        <v>8363</v>
      </c>
      <c r="R730" s="17" t="s">
        <v>13988</v>
      </c>
      <c r="S730" s="17">
        <v>2</v>
      </c>
      <c r="T730" s="17" t="s">
        <v>14844</v>
      </c>
      <c r="U730" s="19" t="str">
        <f>IF(Cleaned_Data!P730&gt;20000,"High-Bill","Normal-Bill")</f>
        <v>Normal-Bill</v>
      </c>
      <c r="V730" s="19" t="str">
        <f t="shared" si="22"/>
        <v>Not-Senior-Citizen</v>
      </c>
      <c r="W730" s="19" t="str">
        <f t="shared" si="23"/>
        <v>Follow-Up-required</v>
      </c>
      <c r="X730" s="20" t="str" cm="1">
        <f t="array" ref="X730">_xlfn.IFS(P730&lt;5000,"Low",P730&lt;=20000,"Medium",P730&gt;20000,"High")</f>
        <v>Low</v>
      </c>
    </row>
    <row r="731" spans="1:24" x14ac:dyDescent="0.35">
      <c r="A731" s="29" t="s">
        <v>275</v>
      </c>
      <c r="B731" s="21" t="s">
        <v>1070</v>
      </c>
      <c r="C731" s="22" t="s">
        <v>14854</v>
      </c>
      <c r="D731" s="21" t="s">
        <v>1172</v>
      </c>
      <c r="E731" s="21" t="s">
        <v>8703</v>
      </c>
      <c r="F731" s="21" t="s">
        <v>6772</v>
      </c>
      <c r="G731" s="21" t="s">
        <v>6993</v>
      </c>
      <c r="H731" s="21" t="s">
        <v>6996</v>
      </c>
      <c r="I731" s="21" t="s">
        <v>7004</v>
      </c>
      <c r="J731" s="22" t="s">
        <v>8371</v>
      </c>
      <c r="K731" s="21" t="s">
        <v>14418</v>
      </c>
      <c r="L731" s="21" t="s">
        <v>8344</v>
      </c>
      <c r="M731" s="21" t="s">
        <v>8350</v>
      </c>
      <c r="N731" s="21" t="s">
        <v>8351</v>
      </c>
      <c r="O731" s="21" t="s">
        <v>8358</v>
      </c>
      <c r="P731" s="26">
        <v>44861</v>
      </c>
      <c r="Q731" s="21" t="s">
        <v>8364</v>
      </c>
      <c r="R731" s="21" t="s">
        <v>14096</v>
      </c>
      <c r="S731" s="21">
        <v>4</v>
      </c>
      <c r="T731" s="21" t="s">
        <v>14845</v>
      </c>
      <c r="U731" s="23" t="str">
        <f>IF(Cleaned_Data!P731&gt;20000,"High-Bill","Normal-Bill")</f>
        <v>High-Bill</v>
      </c>
      <c r="V731" s="23" t="str">
        <f t="shared" si="22"/>
        <v>Senior-Citizen</v>
      </c>
      <c r="W731" s="23" t="str">
        <f t="shared" si="23"/>
        <v>Follow-Up-required</v>
      </c>
      <c r="X731" s="24" t="str" cm="1">
        <f t="array" ref="X731">_xlfn.IFS(P731&lt;5000,"Low",P731&lt;=20000,"Medium",P731&gt;20000,"High")</f>
        <v>High</v>
      </c>
    </row>
    <row r="732" spans="1:24" x14ac:dyDescent="0.35">
      <c r="A732" s="28" t="s">
        <v>275</v>
      </c>
      <c r="B732" s="17" t="s">
        <v>1115</v>
      </c>
      <c r="C732" s="17">
        <v>89</v>
      </c>
      <c r="D732" s="17" t="s">
        <v>1174</v>
      </c>
      <c r="E732" s="17" t="s">
        <v>10127</v>
      </c>
      <c r="F732" s="17" t="s">
        <v>6887</v>
      </c>
      <c r="G732" s="17" t="s">
        <v>6993</v>
      </c>
      <c r="H732" s="17" t="s">
        <v>6998</v>
      </c>
      <c r="I732" s="17" t="s">
        <v>7005</v>
      </c>
      <c r="J732" s="17" t="s">
        <v>7011</v>
      </c>
      <c r="K732" s="17" t="s">
        <v>14455</v>
      </c>
      <c r="L732" s="17" t="s">
        <v>8342</v>
      </c>
      <c r="M732" s="17" t="s">
        <v>8347</v>
      </c>
      <c r="N732" s="17" t="s">
        <v>8351</v>
      </c>
      <c r="O732" s="17" t="s">
        <v>8358</v>
      </c>
      <c r="P732" s="25">
        <v>17171</v>
      </c>
      <c r="Q732" s="17" t="s">
        <v>8363</v>
      </c>
      <c r="R732" s="17" t="s">
        <v>14099</v>
      </c>
      <c r="S732" s="17">
        <v>1</v>
      </c>
      <c r="T732" s="17" t="s">
        <v>14845</v>
      </c>
      <c r="U732" s="19" t="str">
        <f>IF(Cleaned_Data!P732&gt;20000,"High-Bill","Normal-Bill")</f>
        <v>Normal-Bill</v>
      </c>
      <c r="V732" s="19" t="str">
        <f t="shared" si="22"/>
        <v>Senior-Citizen</v>
      </c>
      <c r="W732" s="19" t="str">
        <f t="shared" si="23"/>
        <v>Follow-Up-required</v>
      </c>
      <c r="X732" s="20" t="str" cm="1">
        <f t="array" ref="X732">_xlfn.IFS(P732&lt;5000,"Low",P732&lt;=20000,"Medium",P732&gt;20000,"High")</f>
        <v>Medium</v>
      </c>
    </row>
    <row r="733" spans="1:24" x14ac:dyDescent="0.35">
      <c r="A733" s="29" t="s">
        <v>275</v>
      </c>
      <c r="B733" s="21" t="s">
        <v>1117</v>
      </c>
      <c r="C733" s="22" t="s">
        <v>14854</v>
      </c>
      <c r="D733" s="21" t="s">
        <v>1174</v>
      </c>
      <c r="E733" s="21" t="s">
        <v>12934</v>
      </c>
      <c r="F733" s="21" t="s">
        <v>6792</v>
      </c>
      <c r="G733" s="21" t="s">
        <v>6984</v>
      </c>
      <c r="H733" s="21" t="s">
        <v>6994</v>
      </c>
      <c r="I733" s="21" t="s">
        <v>7001</v>
      </c>
      <c r="J733" s="22" t="s">
        <v>8371</v>
      </c>
      <c r="K733" s="21" t="s">
        <v>14232</v>
      </c>
      <c r="L733" s="21" t="s">
        <v>8345</v>
      </c>
      <c r="M733" s="21" t="s">
        <v>8346</v>
      </c>
      <c r="N733" s="21" t="s">
        <v>8352</v>
      </c>
      <c r="O733" s="21" t="s">
        <v>14841</v>
      </c>
      <c r="P733" s="26">
        <v>49910</v>
      </c>
      <c r="Q733" s="22" t="s">
        <v>8370</v>
      </c>
      <c r="R733" s="21" t="s">
        <v>14077</v>
      </c>
      <c r="S733" s="22" t="s">
        <v>8370</v>
      </c>
      <c r="T733" s="21" t="s">
        <v>14843</v>
      </c>
      <c r="U733" s="23" t="str">
        <f>IF(Cleaned_Data!P733&gt;20000,"High-Bill","Normal-Bill")</f>
        <v>High-Bill</v>
      </c>
      <c r="V733" s="23" t="str">
        <f t="shared" si="22"/>
        <v>Senior-Citizen</v>
      </c>
      <c r="W733" s="23" t="str">
        <f t="shared" si="23"/>
        <v>Follow-Up-required</v>
      </c>
      <c r="X733" s="24" t="str" cm="1">
        <f t="array" ref="X733">_xlfn.IFS(P733&lt;5000,"Low",P733&lt;=20000,"Medium",P733&gt;20000,"High")</f>
        <v>High</v>
      </c>
    </row>
    <row r="734" spans="1:24" x14ac:dyDescent="0.35">
      <c r="A734" s="28" t="s">
        <v>275</v>
      </c>
      <c r="B734" s="17" t="s">
        <v>1023</v>
      </c>
      <c r="C734" s="17">
        <v>36</v>
      </c>
      <c r="D734" s="22" t="s">
        <v>14847</v>
      </c>
      <c r="E734" s="17" t="s">
        <v>13584</v>
      </c>
      <c r="F734" s="22" t="s">
        <v>8371</v>
      </c>
      <c r="G734" s="17" t="s">
        <v>6993</v>
      </c>
      <c r="H734" s="17" t="s">
        <v>6995</v>
      </c>
      <c r="I734" s="17" t="s">
        <v>7005</v>
      </c>
      <c r="J734" s="22" t="s">
        <v>8371</v>
      </c>
      <c r="K734" s="17" t="s">
        <v>14532</v>
      </c>
      <c r="L734" s="17" t="s">
        <v>8345</v>
      </c>
      <c r="M734" s="17" t="s">
        <v>8349</v>
      </c>
      <c r="N734" s="17" t="s">
        <v>8351</v>
      </c>
      <c r="O734" s="17" t="s">
        <v>8359</v>
      </c>
      <c r="P734" s="25">
        <v>15201</v>
      </c>
      <c r="Q734" s="22" t="s">
        <v>8370</v>
      </c>
      <c r="R734" s="22" t="s">
        <v>8370</v>
      </c>
      <c r="S734" s="17">
        <v>2</v>
      </c>
      <c r="T734" s="17" t="s">
        <v>14845</v>
      </c>
      <c r="U734" s="19" t="str">
        <f>IF(Cleaned_Data!P734&gt;20000,"High-Bill","Normal-Bill")</f>
        <v>Normal-Bill</v>
      </c>
      <c r="V734" s="19" t="str">
        <f t="shared" si="22"/>
        <v>Not-Senior-Citizen</v>
      </c>
      <c r="W734" s="19" t="str">
        <f t="shared" si="23"/>
        <v>Not-Required</v>
      </c>
      <c r="X734" s="20" t="str" cm="1">
        <f t="array" ref="X734">_xlfn.IFS(P734&lt;5000,"Low",P734&lt;=20000,"Medium",P734&gt;20000,"High")</f>
        <v>Medium</v>
      </c>
    </row>
    <row r="735" spans="1:24" x14ac:dyDescent="0.35">
      <c r="A735" s="29" t="s">
        <v>537</v>
      </c>
      <c r="B735" s="21" t="s">
        <v>1131</v>
      </c>
      <c r="C735" s="21">
        <v>45</v>
      </c>
      <c r="D735" s="22" t="s">
        <v>14847</v>
      </c>
      <c r="E735" s="21" t="s">
        <v>9123</v>
      </c>
      <c r="F735" s="21" t="s">
        <v>6782</v>
      </c>
      <c r="G735" s="21" t="s">
        <v>6986</v>
      </c>
      <c r="H735" s="21" t="s">
        <v>7000</v>
      </c>
      <c r="I735" s="21" t="s">
        <v>7006</v>
      </c>
      <c r="J735" s="21" t="s">
        <v>13988</v>
      </c>
      <c r="K735" s="21" t="s">
        <v>14389</v>
      </c>
      <c r="L735" s="21" t="s">
        <v>8342</v>
      </c>
      <c r="M735" s="21" t="s">
        <v>8348</v>
      </c>
      <c r="N735" s="21" t="s">
        <v>8353</v>
      </c>
      <c r="O735" s="21" t="s">
        <v>8358</v>
      </c>
      <c r="P735" s="26">
        <v>11803</v>
      </c>
      <c r="Q735" s="21" t="s">
        <v>8364</v>
      </c>
      <c r="R735" s="21" t="s">
        <v>14071</v>
      </c>
      <c r="S735" s="22" t="s">
        <v>8370</v>
      </c>
      <c r="T735" s="21" t="s">
        <v>14845</v>
      </c>
      <c r="U735" s="23" t="str">
        <f>IF(Cleaned_Data!P735&gt;20000,"High-Bill","Normal-Bill")</f>
        <v>Normal-Bill</v>
      </c>
      <c r="V735" s="23" t="str">
        <f t="shared" si="22"/>
        <v>Not-Senior-Citizen</v>
      </c>
      <c r="W735" s="23" t="str">
        <f t="shared" si="23"/>
        <v>Follow-Up-required</v>
      </c>
      <c r="X735" s="24" t="str" cm="1">
        <f t="array" ref="X735">_xlfn.IFS(P735&lt;5000,"Low",P735&lt;=20000,"Medium",P735&gt;20000,"High")</f>
        <v>Medium</v>
      </c>
    </row>
    <row r="736" spans="1:24" x14ac:dyDescent="0.35">
      <c r="A736" s="28" t="s">
        <v>537</v>
      </c>
      <c r="B736" s="17" t="s">
        <v>1024</v>
      </c>
      <c r="C736" s="17">
        <v>55</v>
      </c>
      <c r="D736" s="17" t="s">
        <v>1172</v>
      </c>
      <c r="E736" s="17" t="s">
        <v>9139</v>
      </c>
      <c r="F736" s="22" t="s">
        <v>8371</v>
      </c>
      <c r="G736" s="17" t="s">
        <v>6993</v>
      </c>
      <c r="H736" s="17" t="s">
        <v>6994</v>
      </c>
      <c r="I736" s="17" t="s">
        <v>7003</v>
      </c>
      <c r="J736" s="17" t="s">
        <v>14105</v>
      </c>
      <c r="K736" s="17" t="s">
        <v>14422</v>
      </c>
      <c r="L736" s="17" t="s">
        <v>8341</v>
      </c>
      <c r="M736" s="17" t="s">
        <v>8350</v>
      </c>
      <c r="N736" s="17" t="s">
        <v>8351</v>
      </c>
      <c r="O736" s="17" t="s">
        <v>14842</v>
      </c>
      <c r="P736" s="18">
        <v>0</v>
      </c>
      <c r="Q736" s="17" t="s">
        <v>8362</v>
      </c>
      <c r="R736" s="17" t="s">
        <v>14037</v>
      </c>
      <c r="S736" s="17">
        <v>5</v>
      </c>
      <c r="T736" s="22" t="s">
        <v>8370</v>
      </c>
      <c r="U736" s="19" t="str">
        <f>IF(Cleaned_Data!P736&gt;20000,"High-Bill","Normal-Bill")</f>
        <v>Normal-Bill</v>
      </c>
      <c r="V736" s="19" t="str">
        <f t="shared" si="22"/>
        <v>Not-Senior-Citizen</v>
      </c>
      <c r="W736" s="19" t="str">
        <f t="shared" si="23"/>
        <v>Follow-Up-required</v>
      </c>
      <c r="X736" s="20" t="str" cm="1">
        <f t="array" ref="X736">_xlfn.IFS(P736&lt;5000,"Low",P736&lt;=20000,"Medium",P736&gt;20000,"High")</f>
        <v>Low</v>
      </c>
    </row>
    <row r="737" spans="1:24" x14ac:dyDescent="0.35">
      <c r="A737" s="29" t="s">
        <v>537</v>
      </c>
      <c r="B737" s="21" t="s">
        <v>1164</v>
      </c>
      <c r="C737" s="21">
        <v>20</v>
      </c>
      <c r="D737" s="21" t="s">
        <v>1172</v>
      </c>
      <c r="E737" s="21" t="s">
        <v>10060</v>
      </c>
      <c r="F737" s="21" t="s">
        <v>6935</v>
      </c>
      <c r="G737" s="21" t="s">
        <v>6993</v>
      </c>
      <c r="H737" s="21" t="s">
        <v>6997</v>
      </c>
      <c r="I737" s="21" t="s">
        <v>7003</v>
      </c>
      <c r="J737" s="21" t="s">
        <v>14000</v>
      </c>
      <c r="K737" s="21" t="s">
        <v>14238</v>
      </c>
      <c r="L737" s="21" t="s">
        <v>8341</v>
      </c>
      <c r="M737" s="21" t="s">
        <v>8347</v>
      </c>
      <c r="N737" s="21" t="s">
        <v>8354</v>
      </c>
      <c r="O737" s="21" t="s">
        <v>8358</v>
      </c>
      <c r="P737" s="18">
        <v>0</v>
      </c>
      <c r="Q737" s="22" t="s">
        <v>8370</v>
      </c>
      <c r="R737" s="22" t="s">
        <v>8370</v>
      </c>
      <c r="S737" s="22" t="s">
        <v>8370</v>
      </c>
      <c r="T737" s="21" t="s">
        <v>14845</v>
      </c>
      <c r="U737" s="23" t="str">
        <f>IF(Cleaned_Data!P737&gt;20000,"High-Bill","Normal-Bill")</f>
        <v>Normal-Bill</v>
      </c>
      <c r="V737" s="23" t="str">
        <f t="shared" si="22"/>
        <v>Not-Senior-Citizen</v>
      </c>
      <c r="W737" s="23" t="str">
        <f t="shared" si="23"/>
        <v>Not-Required</v>
      </c>
      <c r="X737" s="24" t="str" cm="1">
        <f t="array" ref="X737">_xlfn.IFS(P737&lt;5000,"Low",P737&lt;=20000,"Medium",P737&gt;20000,"High")</f>
        <v>Low</v>
      </c>
    </row>
    <row r="738" spans="1:24" x14ac:dyDescent="0.35">
      <c r="A738" s="28" t="s">
        <v>537</v>
      </c>
      <c r="B738" s="17" t="s">
        <v>1153</v>
      </c>
      <c r="C738" s="17">
        <v>37</v>
      </c>
      <c r="D738" s="22" t="s">
        <v>14847</v>
      </c>
      <c r="E738" s="17" t="s">
        <v>11902</v>
      </c>
      <c r="F738" s="17" t="s">
        <v>6836</v>
      </c>
      <c r="G738" s="17" t="s">
        <v>6984</v>
      </c>
      <c r="H738" s="17" t="s">
        <v>6995</v>
      </c>
      <c r="I738" s="17" t="s">
        <v>7003</v>
      </c>
      <c r="J738" s="17" t="s">
        <v>14138</v>
      </c>
      <c r="K738" s="17" t="s">
        <v>14208</v>
      </c>
      <c r="L738" s="17" t="s">
        <v>8344</v>
      </c>
      <c r="M738" s="17" t="s">
        <v>8346</v>
      </c>
      <c r="N738" s="17" t="s">
        <v>8353</v>
      </c>
      <c r="O738" s="17" t="s">
        <v>8358</v>
      </c>
      <c r="P738" s="18">
        <v>0</v>
      </c>
      <c r="Q738" s="17" t="s">
        <v>8363</v>
      </c>
      <c r="R738" s="22" t="s">
        <v>8370</v>
      </c>
      <c r="S738" s="17">
        <v>2</v>
      </c>
      <c r="T738" s="17" t="s">
        <v>14845</v>
      </c>
      <c r="U738" s="19" t="str">
        <f>IF(Cleaned_Data!P738&gt;20000,"High-Bill","Normal-Bill")</f>
        <v>Normal-Bill</v>
      </c>
      <c r="V738" s="19" t="str">
        <f t="shared" si="22"/>
        <v>Not-Senior-Citizen</v>
      </c>
      <c r="W738" s="19" t="str">
        <f t="shared" si="23"/>
        <v>Not-Required</v>
      </c>
      <c r="X738" s="20" t="str" cm="1">
        <f t="array" ref="X738">_xlfn.IFS(P738&lt;5000,"Low",P738&lt;=20000,"Medium",P738&gt;20000,"High")</f>
        <v>Low</v>
      </c>
    </row>
    <row r="739" spans="1:24" x14ac:dyDescent="0.35">
      <c r="A739" s="29" t="s">
        <v>537</v>
      </c>
      <c r="B739" s="21" t="s">
        <v>1076</v>
      </c>
      <c r="C739" s="22" t="s">
        <v>14854</v>
      </c>
      <c r="D739" s="21" t="s">
        <v>1172</v>
      </c>
      <c r="E739" s="21" t="s">
        <v>12412</v>
      </c>
      <c r="F739" s="21" t="s">
        <v>6896</v>
      </c>
      <c r="G739" s="21" t="s">
        <v>6989</v>
      </c>
      <c r="H739" s="21" t="s">
        <v>6996</v>
      </c>
      <c r="I739" s="21" t="s">
        <v>7005</v>
      </c>
      <c r="J739" s="21" t="s">
        <v>13972</v>
      </c>
      <c r="K739" s="21" t="s">
        <v>14324</v>
      </c>
      <c r="L739" s="21" t="s">
        <v>8338</v>
      </c>
      <c r="M739" s="21" t="s">
        <v>8347</v>
      </c>
      <c r="N739" s="21" t="s">
        <v>8353</v>
      </c>
      <c r="O739" s="21" t="s">
        <v>14842</v>
      </c>
      <c r="P739" s="18">
        <v>0</v>
      </c>
      <c r="Q739" s="22" t="s">
        <v>8370</v>
      </c>
      <c r="R739" s="21" t="s">
        <v>7302</v>
      </c>
      <c r="S739" s="22" t="s">
        <v>8370</v>
      </c>
      <c r="T739" s="21" t="s">
        <v>14843</v>
      </c>
      <c r="U739" s="23" t="str">
        <f>IF(Cleaned_Data!P739&gt;20000,"High-Bill","Normal-Bill")</f>
        <v>Normal-Bill</v>
      </c>
      <c r="V739" s="23" t="str">
        <f t="shared" si="22"/>
        <v>Senior-Citizen</v>
      </c>
      <c r="W739" s="23" t="str">
        <f t="shared" si="23"/>
        <v>Follow-Up-required</v>
      </c>
      <c r="X739" s="24" t="str" cm="1">
        <f t="array" ref="X739">_xlfn.IFS(P739&lt;5000,"Low",P739&lt;=20000,"Medium",P739&gt;20000,"High")</f>
        <v>Low</v>
      </c>
    </row>
    <row r="740" spans="1:24" x14ac:dyDescent="0.35">
      <c r="A740" s="28" t="s">
        <v>537</v>
      </c>
      <c r="B740" s="17" t="s">
        <v>1048</v>
      </c>
      <c r="C740" s="17">
        <v>57</v>
      </c>
      <c r="D740" s="17" t="s">
        <v>1172</v>
      </c>
      <c r="E740" s="17" t="s">
        <v>12683</v>
      </c>
      <c r="F740" s="22" t="s">
        <v>8371</v>
      </c>
      <c r="G740" s="17" t="s">
        <v>6989</v>
      </c>
      <c r="H740" s="17" t="s">
        <v>6995</v>
      </c>
      <c r="I740" s="17" t="s">
        <v>7005</v>
      </c>
      <c r="J740" s="17" t="s">
        <v>13913</v>
      </c>
      <c r="K740" s="17" t="s">
        <v>14437</v>
      </c>
      <c r="L740" s="17" t="s">
        <v>8338</v>
      </c>
      <c r="M740" s="17" t="s">
        <v>8350</v>
      </c>
      <c r="N740" s="17" t="s">
        <v>8353</v>
      </c>
      <c r="O740" s="17" t="s">
        <v>8355</v>
      </c>
      <c r="P740" s="18">
        <v>0</v>
      </c>
      <c r="Q740" s="17" t="s">
        <v>8362</v>
      </c>
      <c r="R740" s="17" t="s">
        <v>14135</v>
      </c>
      <c r="S740" s="17">
        <v>4</v>
      </c>
      <c r="T740" s="17" t="s">
        <v>14843</v>
      </c>
      <c r="U740" s="19" t="str">
        <f>IF(Cleaned_Data!P740&gt;20000,"High-Bill","Normal-Bill")</f>
        <v>Normal-Bill</v>
      </c>
      <c r="V740" s="19" t="str">
        <f t="shared" si="22"/>
        <v>Not-Senior-Citizen</v>
      </c>
      <c r="W740" s="19" t="str">
        <f t="shared" si="23"/>
        <v>Follow-Up-required</v>
      </c>
      <c r="X740" s="20" t="str" cm="1">
        <f t="array" ref="X740">_xlfn.IFS(P740&lt;5000,"Low",P740&lt;=20000,"Medium",P740&gt;20000,"High")</f>
        <v>Low</v>
      </c>
    </row>
    <row r="741" spans="1:24" x14ac:dyDescent="0.35">
      <c r="A741" s="29" t="s">
        <v>537</v>
      </c>
      <c r="B741" s="21" t="s">
        <v>1167</v>
      </c>
      <c r="C741" s="21">
        <v>60</v>
      </c>
      <c r="D741" s="21" t="s">
        <v>1174</v>
      </c>
      <c r="E741" s="21" t="s">
        <v>13559</v>
      </c>
      <c r="F741" s="22" t="s">
        <v>8371</v>
      </c>
      <c r="G741" s="21" t="s">
        <v>6987</v>
      </c>
      <c r="H741" s="21" t="s">
        <v>6995</v>
      </c>
      <c r="I741" s="21" t="s">
        <v>7007</v>
      </c>
      <c r="J741" s="21" t="s">
        <v>13974</v>
      </c>
      <c r="K741" s="21" t="s">
        <v>14498</v>
      </c>
      <c r="L741" s="21" t="s">
        <v>8340</v>
      </c>
      <c r="M741" s="21" t="s">
        <v>8347</v>
      </c>
      <c r="N741" s="21" t="s">
        <v>8353</v>
      </c>
      <c r="O741" s="21" t="s">
        <v>14842</v>
      </c>
      <c r="P741" s="18">
        <v>0</v>
      </c>
      <c r="Q741" s="21" t="s">
        <v>8363</v>
      </c>
      <c r="R741" s="22" t="s">
        <v>8370</v>
      </c>
      <c r="S741" s="21">
        <v>5</v>
      </c>
      <c r="T741" s="21" t="s">
        <v>14843</v>
      </c>
      <c r="U741" s="23" t="str">
        <f>IF(Cleaned_Data!P741&gt;20000,"High-Bill","Normal-Bill")</f>
        <v>Normal-Bill</v>
      </c>
      <c r="V741" s="23" t="str">
        <f t="shared" si="22"/>
        <v>Senior-Citizen</v>
      </c>
      <c r="W741" s="23" t="str">
        <f t="shared" si="23"/>
        <v>Not-Required</v>
      </c>
      <c r="X741" s="24" t="str" cm="1">
        <f t="array" ref="X741">_xlfn.IFS(P741&lt;5000,"Low",P741&lt;=20000,"Medium",P741&gt;20000,"High")</f>
        <v>Low</v>
      </c>
    </row>
    <row r="742" spans="1:24" x14ac:dyDescent="0.35">
      <c r="A742" s="28" t="s">
        <v>537</v>
      </c>
      <c r="B742" s="17" t="s">
        <v>1039</v>
      </c>
      <c r="C742" s="22" t="s">
        <v>14854</v>
      </c>
      <c r="D742" s="17" t="s">
        <v>1174</v>
      </c>
      <c r="E742" s="17" t="s">
        <v>13811</v>
      </c>
      <c r="F742" s="17" t="s">
        <v>6911</v>
      </c>
      <c r="G742" s="17" t="s">
        <v>6985</v>
      </c>
      <c r="H742" s="17" t="s">
        <v>6997</v>
      </c>
      <c r="I742" s="17" t="s">
        <v>7002</v>
      </c>
      <c r="J742" s="22" t="s">
        <v>8371</v>
      </c>
      <c r="K742" s="17" t="s">
        <v>14516</v>
      </c>
      <c r="L742" s="17" t="s">
        <v>8338</v>
      </c>
      <c r="M742" s="17" t="s">
        <v>8346</v>
      </c>
      <c r="N742" s="17" t="s">
        <v>8352</v>
      </c>
      <c r="O742" s="17" t="s">
        <v>8355</v>
      </c>
      <c r="P742" s="18">
        <v>0</v>
      </c>
      <c r="Q742" s="17" t="s">
        <v>8364</v>
      </c>
      <c r="R742" s="17" t="s">
        <v>13987</v>
      </c>
      <c r="S742" s="22" t="s">
        <v>8370</v>
      </c>
      <c r="T742" s="17" t="s">
        <v>14843</v>
      </c>
      <c r="U742" s="19" t="str">
        <f>IF(Cleaned_Data!P742&gt;20000,"High-Bill","Normal-Bill")</f>
        <v>Normal-Bill</v>
      </c>
      <c r="V742" s="19" t="str">
        <f t="shared" si="22"/>
        <v>Senior-Citizen</v>
      </c>
      <c r="W742" s="19" t="str">
        <f t="shared" si="23"/>
        <v>Follow-Up-required</v>
      </c>
      <c r="X742" s="20" t="str" cm="1">
        <f t="array" ref="X742">_xlfn.IFS(P742&lt;5000,"Low",P742&lt;=20000,"Medium",P742&gt;20000,"High")</f>
        <v>Low</v>
      </c>
    </row>
    <row r="743" spans="1:24" x14ac:dyDescent="0.35">
      <c r="A743" s="29" t="s">
        <v>685</v>
      </c>
      <c r="B743" s="21" t="s">
        <v>1034</v>
      </c>
      <c r="C743" s="21">
        <v>39</v>
      </c>
      <c r="D743" s="21" t="s">
        <v>1174</v>
      </c>
      <c r="E743" s="21" t="s">
        <v>9471</v>
      </c>
      <c r="F743" s="21" t="s">
        <v>6952</v>
      </c>
      <c r="G743" s="21" t="s">
        <v>6984</v>
      </c>
      <c r="H743" s="21" t="s">
        <v>6999</v>
      </c>
      <c r="I743" s="21" t="s">
        <v>7003</v>
      </c>
      <c r="J743" s="21" t="s">
        <v>14009</v>
      </c>
      <c r="K743" s="21" t="s">
        <v>14299</v>
      </c>
      <c r="L743" s="21" t="s">
        <v>8338</v>
      </c>
      <c r="M743" s="21" t="s">
        <v>8347</v>
      </c>
      <c r="N743" s="21" t="s">
        <v>8351</v>
      </c>
      <c r="O743" s="21" t="s">
        <v>8355</v>
      </c>
      <c r="P743" s="26">
        <v>47359</v>
      </c>
      <c r="Q743" s="21" t="s">
        <v>8363</v>
      </c>
      <c r="R743" s="22" t="s">
        <v>8370</v>
      </c>
      <c r="S743" s="21">
        <v>4</v>
      </c>
      <c r="T743" s="22" t="s">
        <v>8370</v>
      </c>
      <c r="U743" s="23" t="str">
        <f>IF(Cleaned_Data!P743&gt;20000,"High-Bill","Normal-Bill")</f>
        <v>High-Bill</v>
      </c>
      <c r="V743" s="23" t="str">
        <f t="shared" si="22"/>
        <v>Not-Senior-Citizen</v>
      </c>
      <c r="W743" s="23" t="str">
        <f t="shared" si="23"/>
        <v>Not-Required</v>
      </c>
      <c r="X743" s="24" t="str" cm="1">
        <f t="array" ref="X743">_xlfn.IFS(P743&lt;5000,"Low",P743&lt;=20000,"Medium",P743&gt;20000,"High")</f>
        <v>High</v>
      </c>
    </row>
    <row r="744" spans="1:24" x14ac:dyDescent="0.35">
      <c r="A744" s="28" t="s">
        <v>685</v>
      </c>
      <c r="B744" s="17" t="s">
        <v>1134</v>
      </c>
      <c r="C744" s="17">
        <v>55</v>
      </c>
      <c r="D744" s="17" t="s">
        <v>1172</v>
      </c>
      <c r="E744" s="17" t="s">
        <v>10407</v>
      </c>
      <c r="F744" s="17" t="s">
        <v>6811</v>
      </c>
      <c r="G744" s="17" t="s">
        <v>6986</v>
      </c>
      <c r="H744" s="17" t="s">
        <v>6994</v>
      </c>
      <c r="I744" s="17" t="s">
        <v>7006</v>
      </c>
      <c r="J744" s="17" t="s">
        <v>13960</v>
      </c>
      <c r="K744" s="17" t="s">
        <v>14568</v>
      </c>
      <c r="L744" s="17" t="s">
        <v>8342</v>
      </c>
      <c r="M744" s="17" t="s">
        <v>8347</v>
      </c>
      <c r="N744" s="17" t="s">
        <v>8351</v>
      </c>
      <c r="O744" s="17" t="s">
        <v>14842</v>
      </c>
      <c r="P744" s="18">
        <v>0</v>
      </c>
      <c r="Q744" s="17" t="s">
        <v>8364</v>
      </c>
      <c r="R744" s="17" t="s">
        <v>14167</v>
      </c>
      <c r="S744" s="17">
        <v>3</v>
      </c>
      <c r="T744" s="17" t="s">
        <v>14843</v>
      </c>
      <c r="U744" s="19" t="str">
        <f>IF(Cleaned_Data!P744&gt;20000,"High-Bill","Normal-Bill")</f>
        <v>Normal-Bill</v>
      </c>
      <c r="V744" s="19" t="str">
        <f t="shared" si="22"/>
        <v>Not-Senior-Citizen</v>
      </c>
      <c r="W744" s="19" t="str">
        <f t="shared" si="23"/>
        <v>Follow-Up-required</v>
      </c>
      <c r="X744" s="20" t="str" cm="1">
        <f t="array" ref="X744">_xlfn.IFS(P744&lt;5000,"Low",P744&lt;=20000,"Medium",P744&gt;20000,"High")</f>
        <v>Low</v>
      </c>
    </row>
    <row r="745" spans="1:24" x14ac:dyDescent="0.35">
      <c r="A745" s="29" t="s">
        <v>685</v>
      </c>
      <c r="B745" s="21" t="s">
        <v>1117</v>
      </c>
      <c r="C745" s="21">
        <v>43</v>
      </c>
      <c r="D745" s="21" t="s">
        <v>1172</v>
      </c>
      <c r="E745" s="21" t="s">
        <v>10508</v>
      </c>
      <c r="F745" s="22" t="s">
        <v>8371</v>
      </c>
      <c r="G745" s="21" t="s">
        <v>6991</v>
      </c>
      <c r="H745" s="21" t="s">
        <v>6994</v>
      </c>
      <c r="I745" s="21" t="s">
        <v>7002</v>
      </c>
      <c r="J745" s="21" t="s">
        <v>14170</v>
      </c>
      <c r="K745" s="21" t="s">
        <v>14783</v>
      </c>
      <c r="L745" s="21" t="s">
        <v>8345</v>
      </c>
      <c r="M745" s="21" t="s">
        <v>8347</v>
      </c>
      <c r="N745" s="21" t="s">
        <v>8353</v>
      </c>
      <c r="O745" s="21" t="s">
        <v>8358</v>
      </c>
      <c r="P745" s="18">
        <v>0</v>
      </c>
      <c r="Q745" s="21" t="s">
        <v>8363</v>
      </c>
      <c r="R745" s="22" t="s">
        <v>8370</v>
      </c>
      <c r="S745" s="21">
        <v>2</v>
      </c>
      <c r="T745" s="21" t="s">
        <v>14845</v>
      </c>
      <c r="U745" s="23" t="str">
        <f>IF(Cleaned_Data!P745&gt;20000,"High-Bill","Normal-Bill")</f>
        <v>Normal-Bill</v>
      </c>
      <c r="V745" s="23" t="str">
        <f t="shared" si="22"/>
        <v>Not-Senior-Citizen</v>
      </c>
      <c r="W745" s="23" t="str">
        <f t="shared" si="23"/>
        <v>Not-Required</v>
      </c>
      <c r="X745" s="24" t="str" cm="1">
        <f t="array" ref="X745">_xlfn.IFS(P745&lt;5000,"Low",P745&lt;=20000,"Medium",P745&gt;20000,"High")</f>
        <v>Low</v>
      </c>
    </row>
    <row r="746" spans="1:24" x14ac:dyDescent="0.35">
      <c r="A746" s="28" t="s">
        <v>685</v>
      </c>
      <c r="B746" s="17" t="s">
        <v>1162</v>
      </c>
      <c r="C746" s="17">
        <v>88</v>
      </c>
      <c r="D746" s="17" t="s">
        <v>1172</v>
      </c>
      <c r="E746" s="17" t="s">
        <v>10804</v>
      </c>
      <c r="F746" s="22" t="s">
        <v>8371</v>
      </c>
      <c r="G746" s="17" t="s">
        <v>6991</v>
      </c>
      <c r="H746" s="17" t="s">
        <v>6996</v>
      </c>
      <c r="I746" s="17" t="s">
        <v>7003</v>
      </c>
      <c r="J746" s="17" t="s">
        <v>14070</v>
      </c>
      <c r="K746" s="17" t="s">
        <v>14291</v>
      </c>
      <c r="L746" s="17" t="s">
        <v>8342</v>
      </c>
      <c r="M746" s="17" t="s">
        <v>8346</v>
      </c>
      <c r="N746" s="17" t="s">
        <v>8351</v>
      </c>
      <c r="O746" s="17" t="s">
        <v>8359</v>
      </c>
      <c r="P746" s="18">
        <v>0</v>
      </c>
      <c r="Q746" s="17" t="s">
        <v>8362</v>
      </c>
      <c r="R746" s="17" t="s">
        <v>14033</v>
      </c>
      <c r="S746" s="17">
        <v>5</v>
      </c>
      <c r="T746" s="22" t="s">
        <v>8370</v>
      </c>
      <c r="U746" s="19" t="str">
        <f>IF(Cleaned_Data!P746&gt;20000,"High-Bill","Normal-Bill")</f>
        <v>Normal-Bill</v>
      </c>
      <c r="V746" s="19" t="str">
        <f t="shared" si="22"/>
        <v>Senior-Citizen</v>
      </c>
      <c r="W746" s="19" t="str">
        <f t="shared" si="23"/>
        <v>Follow-Up-required</v>
      </c>
      <c r="X746" s="20" t="str" cm="1">
        <f t="array" ref="X746">_xlfn.IFS(P746&lt;5000,"Low",P746&lt;=20000,"Medium",P746&gt;20000,"High")</f>
        <v>Low</v>
      </c>
    </row>
    <row r="747" spans="1:24" x14ac:dyDescent="0.35">
      <c r="A747" s="29" t="s">
        <v>685</v>
      </c>
      <c r="B747" s="21" t="s">
        <v>1055</v>
      </c>
      <c r="C747" s="22" t="s">
        <v>14854</v>
      </c>
      <c r="D747" s="21" t="s">
        <v>1174</v>
      </c>
      <c r="E747" s="21" t="s">
        <v>11741</v>
      </c>
      <c r="F747" s="22" t="s">
        <v>8371</v>
      </c>
      <c r="G747" s="21" t="s">
        <v>6990</v>
      </c>
      <c r="H747" s="21" t="s">
        <v>6994</v>
      </c>
      <c r="I747" s="21" t="s">
        <v>7007</v>
      </c>
      <c r="J747" s="21" t="s">
        <v>13946</v>
      </c>
      <c r="K747" s="21" t="s">
        <v>14196</v>
      </c>
      <c r="L747" s="21" t="s">
        <v>8338</v>
      </c>
      <c r="M747" s="21" t="s">
        <v>8346</v>
      </c>
      <c r="N747" s="21" t="s">
        <v>8351</v>
      </c>
      <c r="O747" s="21" t="s">
        <v>14841</v>
      </c>
      <c r="P747" s="18">
        <v>0</v>
      </c>
      <c r="Q747" s="22" t="s">
        <v>8370</v>
      </c>
      <c r="R747" s="22" t="s">
        <v>8370</v>
      </c>
      <c r="S747" s="21">
        <v>4</v>
      </c>
      <c r="T747" s="21" t="s">
        <v>14843</v>
      </c>
      <c r="U747" s="23" t="str">
        <f>IF(Cleaned_Data!P747&gt;20000,"High-Bill","Normal-Bill")</f>
        <v>Normal-Bill</v>
      </c>
      <c r="V747" s="23" t="str">
        <f t="shared" si="22"/>
        <v>Senior-Citizen</v>
      </c>
      <c r="W747" s="23" t="str">
        <f t="shared" si="23"/>
        <v>Not-Required</v>
      </c>
      <c r="X747" s="24" t="str" cm="1">
        <f t="array" ref="X747">_xlfn.IFS(P747&lt;5000,"Low",P747&lt;=20000,"Medium",P747&gt;20000,"High")</f>
        <v>Low</v>
      </c>
    </row>
    <row r="748" spans="1:24" x14ac:dyDescent="0.35">
      <c r="A748" s="28" t="s">
        <v>685</v>
      </c>
      <c r="B748" s="17" t="s">
        <v>1021</v>
      </c>
      <c r="C748" s="17">
        <v>49</v>
      </c>
      <c r="D748" s="17" t="s">
        <v>1172</v>
      </c>
      <c r="E748" s="17" t="s">
        <v>13419</v>
      </c>
      <c r="F748" s="17" t="s">
        <v>6724</v>
      </c>
      <c r="G748" s="17" t="s">
        <v>6986</v>
      </c>
      <c r="H748" s="17" t="s">
        <v>7000</v>
      </c>
      <c r="I748" s="17" t="s">
        <v>7004</v>
      </c>
      <c r="J748" s="22" t="s">
        <v>8371</v>
      </c>
      <c r="K748" s="17" t="s">
        <v>14593</v>
      </c>
      <c r="L748" s="17" t="s">
        <v>8338</v>
      </c>
      <c r="M748" s="17" t="s">
        <v>8348</v>
      </c>
      <c r="N748" s="17" t="s">
        <v>8353</v>
      </c>
      <c r="O748" s="17" t="s">
        <v>14841</v>
      </c>
      <c r="P748" s="18">
        <v>0</v>
      </c>
      <c r="Q748" s="17" t="s">
        <v>8364</v>
      </c>
      <c r="R748" s="17" t="s">
        <v>7308</v>
      </c>
      <c r="S748" s="22" t="s">
        <v>8370</v>
      </c>
      <c r="T748" s="17" t="s">
        <v>14845</v>
      </c>
      <c r="U748" s="19" t="str">
        <f>IF(Cleaned_Data!P748&gt;20000,"High-Bill","Normal-Bill")</f>
        <v>Normal-Bill</v>
      </c>
      <c r="V748" s="19" t="str">
        <f t="shared" si="22"/>
        <v>Not-Senior-Citizen</v>
      </c>
      <c r="W748" s="19" t="str">
        <f t="shared" si="23"/>
        <v>Follow-Up-required</v>
      </c>
      <c r="X748" s="20" t="str" cm="1">
        <f t="array" ref="X748">_xlfn.IFS(P748&lt;5000,"Low",P748&lt;=20000,"Medium",P748&gt;20000,"High")</f>
        <v>Low</v>
      </c>
    </row>
    <row r="749" spans="1:24" x14ac:dyDescent="0.35">
      <c r="A749" s="29" t="s">
        <v>685</v>
      </c>
      <c r="B749" s="21" t="s">
        <v>1070</v>
      </c>
      <c r="C749" s="22" t="s">
        <v>14854</v>
      </c>
      <c r="D749" s="22" t="s">
        <v>14847</v>
      </c>
      <c r="E749" s="21" t="s">
        <v>13873</v>
      </c>
      <c r="F749" s="21" t="s">
        <v>6772</v>
      </c>
      <c r="G749" s="21" t="s">
        <v>6989</v>
      </c>
      <c r="H749" s="21" t="s">
        <v>6995</v>
      </c>
      <c r="I749" s="21" t="s">
        <v>7001</v>
      </c>
      <c r="J749" s="21" t="s">
        <v>13916</v>
      </c>
      <c r="K749" s="21" t="s">
        <v>14199</v>
      </c>
      <c r="L749" s="21" t="s">
        <v>8339</v>
      </c>
      <c r="M749" s="21" t="s">
        <v>8346</v>
      </c>
      <c r="N749" s="21" t="s">
        <v>8354</v>
      </c>
      <c r="O749" s="21" t="s">
        <v>8358</v>
      </c>
      <c r="P749" s="18">
        <v>0</v>
      </c>
      <c r="Q749" s="21" t="s">
        <v>8364</v>
      </c>
      <c r="R749" s="21" t="s">
        <v>14113</v>
      </c>
      <c r="S749" s="21">
        <v>1</v>
      </c>
      <c r="T749" s="21" t="s">
        <v>14844</v>
      </c>
      <c r="U749" s="23" t="str">
        <f>IF(Cleaned_Data!P749&gt;20000,"High-Bill","Normal-Bill")</f>
        <v>Normal-Bill</v>
      </c>
      <c r="V749" s="23" t="str">
        <f t="shared" si="22"/>
        <v>Senior-Citizen</v>
      </c>
      <c r="W749" s="23" t="str">
        <f t="shared" si="23"/>
        <v>Follow-Up-required</v>
      </c>
      <c r="X749" s="24" t="str" cm="1">
        <f t="array" ref="X749">_xlfn.IFS(P749&lt;5000,"Low",P749&lt;=20000,"Medium",P749&gt;20000,"High")</f>
        <v>Low</v>
      </c>
    </row>
    <row r="750" spans="1:24" x14ac:dyDescent="0.35">
      <c r="A750" s="28" t="s">
        <v>388</v>
      </c>
      <c r="B750" s="17" t="s">
        <v>1162</v>
      </c>
      <c r="C750" s="22" t="s">
        <v>14854</v>
      </c>
      <c r="D750" s="17" t="s">
        <v>1174</v>
      </c>
      <c r="E750" s="17" t="s">
        <v>8871</v>
      </c>
      <c r="F750" s="17" t="s">
        <v>6880</v>
      </c>
      <c r="G750" s="17" t="s">
        <v>6984</v>
      </c>
      <c r="H750" s="17" t="s">
        <v>6999</v>
      </c>
      <c r="I750" s="17" t="s">
        <v>7006</v>
      </c>
      <c r="J750" s="22" t="s">
        <v>8371</v>
      </c>
      <c r="K750" s="17" t="s">
        <v>14507</v>
      </c>
      <c r="L750" s="17" t="s">
        <v>8345</v>
      </c>
      <c r="M750" s="17" t="s">
        <v>8350</v>
      </c>
      <c r="N750" s="17" t="s">
        <v>8353</v>
      </c>
      <c r="O750" s="17" t="s">
        <v>14842</v>
      </c>
      <c r="P750" s="18">
        <v>0</v>
      </c>
      <c r="Q750" s="17" t="s">
        <v>8362</v>
      </c>
      <c r="R750" s="17" t="s">
        <v>14179</v>
      </c>
      <c r="S750" s="17">
        <v>1</v>
      </c>
      <c r="T750" s="17" t="s">
        <v>14845</v>
      </c>
      <c r="U750" s="19" t="str">
        <f>IF(Cleaned_Data!P750&gt;20000,"High-Bill","Normal-Bill")</f>
        <v>Normal-Bill</v>
      </c>
      <c r="V750" s="19" t="str">
        <f t="shared" si="22"/>
        <v>Senior-Citizen</v>
      </c>
      <c r="W750" s="19" t="str">
        <f t="shared" si="23"/>
        <v>Follow-Up-required</v>
      </c>
      <c r="X750" s="20" t="str" cm="1">
        <f t="array" ref="X750">_xlfn.IFS(P750&lt;5000,"Low",P750&lt;=20000,"Medium",P750&gt;20000,"High")</f>
        <v>Low</v>
      </c>
    </row>
    <row r="751" spans="1:24" x14ac:dyDescent="0.35">
      <c r="A751" s="29" t="s">
        <v>388</v>
      </c>
      <c r="B751" s="21" t="s">
        <v>1073</v>
      </c>
      <c r="C751" s="22" t="s">
        <v>14854</v>
      </c>
      <c r="D751" s="21" t="s">
        <v>1174</v>
      </c>
      <c r="E751" s="21" t="s">
        <v>10696</v>
      </c>
      <c r="F751" s="21" t="s">
        <v>6746</v>
      </c>
      <c r="G751" s="21" t="s">
        <v>6985</v>
      </c>
      <c r="H751" s="21" t="s">
        <v>6996</v>
      </c>
      <c r="I751" s="21" t="s">
        <v>7003</v>
      </c>
      <c r="J751" s="21" t="s">
        <v>7391</v>
      </c>
      <c r="K751" s="21" t="s">
        <v>14708</v>
      </c>
      <c r="L751" s="21" t="s">
        <v>8344</v>
      </c>
      <c r="M751" s="21" t="s">
        <v>8347</v>
      </c>
      <c r="N751" s="21" t="s">
        <v>8354</v>
      </c>
      <c r="O751" s="21" t="s">
        <v>8358</v>
      </c>
      <c r="P751" s="18">
        <v>0</v>
      </c>
      <c r="Q751" s="22" t="s">
        <v>8370</v>
      </c>
      <c r="R751" s="22" t="s">
        <v>8370</v>
      </c>
      <c r="S751" s="21">
        <v>5</v>
      </c>
      <c r="T751" s="22" t="s">
        <v>8370</v>
      </c>
      <c r="U751" s="23" t="str">
        <f>IF(Cleaned_Data!P751&gt;20000,"High-Bill","Normal-Bill")</f>
        <v>Normal-Bill</v>
      </c>
      <c r="V751" s="23" t="str">
        <f t="shared" si="22"/>
        <v>Senior-Citizen</v>
      </c>
      <c r="W751" s="23" t="str">
        <f t="shared" si="23"/>
        <v>Not-Required</v>
      </c>
      <c r="X751" s="24" t="str" cm="1">
        <f t="array" ref="X751">_xlfn.IFS(P751&lt;5000,"Low",P751&lt;=20000,"Medium",P751&gt;20000,"High")</f>
        <v>Low</v>
      </c>
    </row>
    <row r="752" spans="1:24" x14ac:dyDescent="0.35">
      <c r="A752" s="28" t="s">
        <v>388</v>
      </c>
      <c r="B752" s="17" t="s">
        <v>1056</v>
      </c>
      <c r="C752" s="17">
        <v>70</v>
      </c>
      <c r="D752" s="17" t="s">
        <v>1174</v>
      </c>
      <c r="E752" s="17" t="s">
        <v>12803</v>
      </c>
      <c r="F752" s="17" t="s">
        <v>6951</v>
      </c>
      <c r="G752" s="17" t="s">
        <v>6984</v>
      </c>
      <c r="H752" s="17" t="s">
        <v>6995</v>
      </c>
      <c r="I752" s="17" t="s">
        <v>7003</v>
      </c>
      <c r="J752" s="22" t="s">
        <v>8371</v>
      </c>
      <c r="K752" s="17" t="s">
        <v>14400</v>
      </c>
      <c r="L752" s="17" t="s">
        <v>8339</v>
      </c>
      <c r="M752" s="17" t="s">
        <v>8349</v>
      </c>
      <c r="N752" s="17" t="s">
        <v>8351</v>
      </c>
      <c r="O752" s="17" t="s">
        <v>8359</v>
      </c>
      <c r="P752" s="18">
        <v>0</v>
      </c>
      <c r="Q752" s="17" t="s">
        <v>8363</v>
      </c>
      <c r="R752" s="17" t="s">
        <v>13969</v>
      </c>
      <c r="S752" s="22" t="s">
        <v>8370</v>
      </c>
      <c r="T752" s="17" t="s">
        <v>14844</v>
      </c>
      <c r="U752" s="19" t="str">
        <f>IF(Cleaned_Data!P752&gt;20000,"High-Bill","Normal-Bill")</f>
        <v>Normal-Bill</v>
      </c>
      <c r="V752" s="19" t="str">
        <f t="shared" si="22"/>
        <v>Senior-Citizen</v>
      </c>
      <c r="W752" s="19" t="str">
        <f t="shared" si="23"/>
        <v>Follow-Up-required</v>
      </c>
      <c r="X752" s="20" t="str" cm="1">
        <f t="array" ref="X752">_xlfn.IFS(P752&lt;5000,"Low",P752&lt;=20000,"Medium",P752&gt;20000,"High")</f>
        <v>Low</v>
      </c>
    </row>
    <row r="753" spans="1:24" x14ac:dyDescent="0.35">
      <c r="A753" s="29" t="s">
        <v>388</v>
      </c>
      <c r="B753" s="21" t="s">
        <v>1069</v>
      </c>
      <c r="C753" s="22" t="s">
        <v>14854</v>
      </c>
      <c r="D753" s="21" t="s">
        <v>1172</v>
      </c>
      <c r="E753" s="21" t="s">
        <v>13405</v>
      </c>
      <c r="F753" s="21" t="s">
        <v>6718</v>
      </c>
      <c r="G753" s="21" t="s">
        <v>6986</v>
      </c>
      <c r="H753" s="21" t="s">
        <v>6994</v>
      </c>
      <c r="I753" s="21" t="s">
        <v>7005</v>
      </c>
      <c r="J753" s="21" t="s">
        <v>14090</v>
      </c>
      <c r="K753" s="21" t="s">
        <v>14591</v>
      </c>
      <c r="L753" s="21" t="s">
        <v>8338</v>
      </c>
      <c r="M753" s="21" t="s">
        <v>8350</v>
      </c>
      <c r="N753" s="21" t="s">
        <v>8353</v>
      </c>
      <c r="O753" s="21" t="s">
        <v>8359</v>
      </c>
      <c r="P753" s="18">
        <v>0</v>
      </c>
      <c r="Q753" s="22" t="s">
        <v>8370</v>
      </c>
      <c r="R753" s="22" t="s">
        <v>8370</v>
      </c>
      <c r="S753" s="21">
        <v>4</v>
      </c>
      <c r="T753" s="21" t="s">
        <v>14843</v>
      </c>
      <c r="U753" s="23" t="str">
        <f>IF(Cleaned_Data!P753&gt;20000,"High-Bill","Normal-Bill")</f>
        <v>Normal-Bill</v>
      </c>
      <c r="V753" s="23" t="str">
        <f t="shared" si="22"/>
        <v>Senior-Citizen</v>
      </c>
      <c r="W753" s="23" t="str">
        <f t="shared" si="23"/>
        <v>Not-Required</v>
      </c>
      <c r="X753" s="24" t="str" cm="1">
        <f t="array" ref="X753">_xlfn.IFS(P753&lt;5000,"Low",P753&lt;=20000,"Medium",P753&gt;20000,"High")</f>
        <v>Low</v>
      </c>
    </row>
    <row r="754" spans="1:24" x14ac:dyDescent="0.35">
      <c r="A754" s="28" t="s">
        <v>687</v>
      </c>
      <c r="B754" s="17" t="s">
        <v>1092</v>
      </c>
      <c r="C754" s="22" t="s">
        <v>14854</v>
      </c>
      <c r="D754" s="17" t="s">
        <v>1172</v>
      </c>
      <c r="E754" s="17" t="s">
        <v>9475</v>
      </c>
      <c r="F754" s="17" t="s">
        <v>6738</v>
      </c>
      <c r="G754" s="17" t="s">
        <v>6989</v>
      </c>
      <c r="H754" s="17" t="s">
        <v>6999</v>
      </c>
      <c r="I754" s="17" t="s">
        <v>7007</v>
      </c>
      <c r="J754" s="22" t="s">
        <v>8371</v>
      </c>
      <c r="K754" s="17" t="s">
        <v>14345</v>
      </c>
      <c r="L754" s="17" t="s">
        <v>8338</v>
      </c>
      <c r="M754" s="17" t="s">
        <v>8350</v>
      </c>
      <c r="N754" s="17" t="s">
        <v>8353</v>
      </c>
      <c r="O754" s="17" t="s">
        <v>8358</v>
      </c>
      <c r="P754" s="18">
        <v>0</v>
      </c>
      <c r="Q754" s="17" t="s">
        <v>8363</v>
      </c>
      <c r="R754" s="17" t="s">
        <v>14142</v>
      </c>
      <c r="S754" s="22" t="s">
        <v>8370</v>
      </c>
      <c r="T754" s="22" t="s">
        <v>8370</v>
      </c>
      <c r="U754" s="19" t="str">
        <f>IF(Cleaned_Data!P754&gt;20000,"High-Bill","Normal-Bill")</f>
        <v>Normal-Bill</v>
      </c>
      <c r="V754" s="19" t="str">
        <f t="shared" si="22"/>
        <v>Senior-Citizen</v>
      </c>
      <c r="W754" s="19" t="str">
        <f t="shared" si="23"/>
        <v>Follow-Up-required</v>
      </c>
      <c r="X754" s="20" t="str" cm="1">
        <f t="array" ref="X754">_xlfn.IFS(P754&lt;5000,"Low",P754&lt;=20000,"Medium",P754&gt;20000,"High")</f>
        <v>Low</v>
      </c>
    </row>
    <row r="755" spans="1:24" x14ac:dyDescent="0.35">
      <c r="A755" s="29" t="s">
        <v>687</v>
      </c>
      <c r="B755" s="21" t="s">
        <v>1150</v>
      </c>
      <c r="C755" s="21">
        <v>52</v>
      </c>
      <c r="D755" s="21" t="s">
        <v>1172</v>
      </c>
      <c r="E755" s="21" t="s">
        <v>10093</v>
      </c>
      <c r="F755" s="21" t="s">
        <v>6885</v>
      </c>
      <c r="G755" s="21" t="s">
        <v>6991</v>
      </c>
      <c r="H755" s="21" t="s">
        <v>7000</v>
      </c>
      <c r="I755" s="21" t="s">
        <v>7006</v>
      </c>
      <c r="J755" s="21" t="s">
        <v>7230</v>
      </c>
      <c r="K755" s="21" t="s">
        <v>14749</v>
      </c>
      <c r="L755" s="21" t="s">
        <v>8342</v>
      </c>
      <c r="M755" s="21" t="s">
        <v>8350</v>
      </c>
      <c r="N755" s="21" t="s">
        <v>8352</v>
      </c>
      <c r="O755" s="21" t="s">
        <v>8355</v>
      </c>
      <c r="P755" s="18">
        <v>0</v>
      </c>
      <c r="Q755" s="21" t="s">
        <v>8362</v>
      </c>
      <c r="R755" s="21" t="s">
        <v>14127</v>
      </c>
      <c r="S755" s="21">
        <v>4</v>
      </c>
      <c r="T755" s="21" t="s">
        <v>14843</v>
      </c>
      <c r="U755" s="23" t="str">
        <f>IF(Cleaned_Data!P755&gt;20000,"High-Bill","Normal-Bill")</f>
        <v>Normal-Bill</v>
      </c>
      <c r="V755" s="23" t="str">
        <f t="shared" si="22"/>
        <v>Not-Senior-Citizen</v>
      </c>
      <c r="W755" s="23" t="str">
        <f t="shared" si="23"/>
        <v>Follow-Up-required</v>
      </c>
      <c r="X755" s="24" t="str" cm="1">
        <f t="array" ref="X755">_xlfn.IFS(P755&lt;5000,"Low",P755&lt;=20000,"Medium",P755&gt;20000,"High")</f>
        <v>Low</v>
      </c>
    </row>
    <row r="756" spans="1:24" x14ac:dyDescent="0.35">
      <c r="A756" s="28" t="s">
        <v>687</v>
      </c>
      <c r="B756" s="17" t="s">
        <v>1143</v>
      </c>
      <c r="C756" s="22" t="s">
        <v>14854</v>
      </c>
      <c r="D756" s="17" t="s">
        <v>1172</v>
      </c>
      <c r="E756" s="17" t="s">
        <v>10339</v>
      </c>
      <c r="F756" s="17" t="s">
        <v>6815</v>
      </c>
      <c r="G756" s="17" t="s">
        <v>6993</v>
      </c>
      <c r="H756" s="17" t="s">
        <v>6998</v>
      </c>
      <c r="I756" s="17" t="s">
        <v>7006</v>
      </c>
      <c r="J756" s="17" t="s">
        <v>13984</v>
      </c>
      <c r="K756" s="17" t="s">
        <v>14632</v>
      </c>
      <c r="L756" s="17" t="s">
        <v>8338</v>
      </c>
      <c r="M756" s="17" t="s">
        <v>8347</v>
      </c>
      <c r="N756" s="17" t="s">
        <v>8354</v>
      </c>
      <c r="O756" s="17" t="s">
        <v>14841</v>
      </c>
      <c r="P756" s="18">
        <v>0</v>
      </c>
      <c r="Q756" s="17" t="s">
        <v>8364</v>
      </c>
      <c r="R756" s="17" t="s">
        <v>14173</v>
      </c>
      <c r="S756" s="17">
        <v>5</v>
      </c>
      <c r="T756" s="17" t="s">
        <v>14845</v>
      </c>
      <c r="U756" s="19" t="str">
        <f>IF(Cleaned_Data!P756&gt;20000,"High-Bill","Normal-Bill")</f>
        <v>Normal-Bill</v>
      </c>
      <c r="V756" s="19" t="str">
        <f t="shared" si="22"/>
        <v>Senior-Citizen</v>
      </c>
      <c r="W756" s="19" t="str">
        <f t="shared" si="23"/>
        <v>Follow-Up-required</v>
      </c>
      <c r="X756" s="20" t="str" cm="1">
        <f t="array" ref="X756">_xlfn.IFS(P756&lt;5000,"Low",P756&lt;=20000,"Medium",P756&gt;20000,"High")</f>
        <v>Low</v>
      </c>
    </row>
    <row r="757" spans="1:24" x14ac:dyDescent="0.35">
      <c r="A757" s="29" t="s">
        <v>687</v>
      </c>
      <c r="B757" s="21" t="s">
        <v>1118</v>
      </c>
      <c r="C757" s="22" t="s">
        <v>14854</v>
      </c>
      <c r="D757" s="22" t="s">
        <v>14847</v>
      </c>
      <c r="E757" s="21" t="s">
        <v>10992</v>
      </c>
      <c r="F757" s="22" t="s">
        <v>8371</v>
      </c>
      <c r="G757" s="21" t="s">
        <v>6989</v>
      </c>
      <c r="H757" s="21" t="s">
        <v>6999</v>
      </c>
      <c r="I757" s="21" t="s">
        <v>7003</v>
      </c>
      <c r="J757" s="21" t="s">
        <v>14155</v>
      </c>
      <c r="K757" s="21" t="s">
        <v>14776</v>
      </c>
      <c r="L757" s="21" t="s">
        <v>8338</v>
      </c>
      <c r="M757" s="21" t="s">
        <v>8346</v>
      </c>
      <c r="N757" s="21" t="s">
        <v>8354</v>
      </c>
      <c r="O757" s="21" t="s">
        <v>8355</v>
      </c>
      <c r="P757" s="26">
        <v>13089</v>
      </c>
      <c r="Q757" s="21" t="s">
        <v>8363</v>
      </c>
      <c r="R757" s="22" t="s">
        <v>8370</v>
      </c>
      <c r="S757" s="21">
        <v>5</v>
      </c>
      <c r="T757" s="22" t="s">
        <v>8370</v>
      </c>
      <c r="U757" s="23" t="str">
        <f>IF(Cleaned_Data!P757&gt;20000,"High-Bill","Normal-Bill")</f>
        <v>Normal-Bill</v>
      </c>
      <c r="V757" s="23" t="str">
        <f t="shared" si="22"/>
        <v>Senior-Citizen</v>
      </c>
      <c r="W757" s="23" t="str">
        <f t="shared" si="23"/>
        <v>Not-Required</v>
      </c>
      <c r="X757" s="24" t="str" cm="1">
        <f t="array" ref="X757">_xlfn.IFS(P757&lt;5000,"Low",P757&lt;=20000,"Medium",P757&gt;20000,"High")</f>
        <v>Medium</v>
      </c>
    </row>
    <row r="758" spans="1:24" x14ac:dyDescent="0.35">
      <c r="A758" s="28" t="s">
        <v>687</v>
      </c>
      <c r="B758" s="17" t="s">
        <v>1158</v>
      </c>
      <c r="C758" s="17">
        <v>26</v>
      </c>
      <c r="D758" s="17" t="s">
        <v>1172</v>
      </c>
      <c r="E758" s="17" t="s">
        <v>11614</v>
      </c>
      <c r="F758" s="17" t="s">
        <v>6949</v>
      </c>
      <c r="G758" s="17" t="s">
        <v>6991</v>
      </c>
      <c r="H758" s="17" t="s">
        <v>6996</v>
      </c>
      <c r="I758" s="17" t="s">
        <v>7002</v>
      </c>
      <c r="J758" s="22" t="s">
        <v>8371</v>
      </c>
      <c r="K758" s="17" t="s">
        <v>14413</v>
      </c>
      <c r="L758" s="17" t="s">
        <v>8342</v>
      </c>
      <c r="M758" s="17" t="s">
        <v>8346</v>
      </c>
      <c r="N758" s="17" t="s">
        <v>8351</v>
      </c>
      <c r="O758" s="17" t="s">
        <v>14841</v>
      </c>
      <c r="P758" s="25">
        <v>42691</v>
      </c>
      <c r="Q758" s="17" t="s">
        <v>8362</v>
      </c>
      <c r="R758" s="22" t="s">
        <v>8370</v>
      </c>
      <c r="S758" s="17">
        <v>3</v>
      </c>
      <c r="T758" s="17" t="s">
        <v>14844</v>
      </c>
      <c r="U758" s="19" t="str">
        <f>IF(Cleaned_Data!P758&gt;20000,"High-Bill","Normal-Bill")</f>
        <v>High-Bill</v>
      </c>
      <c r="V758" s="19" t="str">
        <f t="shared" si="22"/>
        <v>Not-Senior-Citizen</v>
      </c>
      <c r="W758" s="19" t="str">
        <f t="shared" si="23"/>
        <v>Not-Required</v>
      </c>
      <c r="X758" s="20" t="str" cm="1">
        <f t="array" ref="X758">_xlfn.IFS(P758&lt;5000,"Low",P758&lt;=20000,"Medium",P758&gt;20000,"High")</f>
        <v>High</v>
      </c>
    </row>
    <row r="759" spans="1:24" x14ac:dyDescent="0.35">
      <c r="A759" s="29" t="s">
        <v>687</v>
      </c>
      <c r="B759" s="21" t="s">
        <v>1037</v>
      </c>
      <c r="C759" s="22" t="s">
        <v>14854</v>
      </c>
      <c r="D759" s="22" t="s">
        <v>14847</v>
      </c>
      <c r="E759" s="21" t="s">
        <v>11790</v>
      </c>
      <c r="F759" s="22" t="s">
        <v>8371</v>
      </c>
      <c r="G759" s="21" t="s">
        <v>6991</v>
      </c>
      <c r="H759" s="21" t="s">
        <v>6999</v>
      </c>
      <c r="I759" s="21" t="s">
        <v>7006</v>
      </c>
      <c r="J759" s="21" t="s">
        <v>14018</v>
      </c>
      <c r="K759" s="21" t="s">
        <v>14432</v>
      </c>
      <c r="L759" s="21" t="s">
        <v>8343</v>
      </c>
      <c r="M759" s="21" t="s">
        <v>8350</v>
      </c>
      <c r="N759" s="21" t="s">
        <v>8352</v>
      </c>
      <c r="O759" s="21" t="s">
        <v>8359</v>
      </c>
      <c r="P759" s="18">
        <v>0</v>
      </c>
      <c r="Q759" s="22" t="s">
        <v>8370</v>
      </c>
      <c r="R759" s="22" t="s">
        <v>8370</v>
      </c>
      <c r="S759" s="21">
        <v>2</v>
      </c>
      <c r="T759" s="21" t="s">
        <v>14845</v>
      </c>
      <c r="U759" s="23" t="str">
        <f>IF(Cleaned_Data!P759&gt;20000,"High-Bill","Normal-Bill")</f>
        <v>Normal-Bill</v>
      </c>
      <c r="V759" s="23" t="str">
        <f t="shared" si="22"/>
        <v>Senior-Citizen</v>
      </c>
      <c r="W759" s="23" t="str">
        <f t="shared" si="23"/>
        <v>Not-Required</v>
      </c>
      <c r="X759" s="24" t="str" cm="1">
        <f t="array" ref="X759">_xlfn.IFS(P759&lt;5000,"Low",P759&lt;=20000,"Medium",P759&gt;20000,"High")</f>
        <v>Low</v>
      </c>
    </row>
    <row r="760" spans="1:24" x14ac:dyDescent="0.35">
      <c r="A760" s="28" t="s">
        <v>857</v>
      </c>
      <c r="B760" s="17" t="s">
        <v>1068</v>
      </c>
      <c r="C760" s="22" t="s">
        <v>14854</v>
      </c>
      <c r="D760" s="17" t="s">
        <v>1172</v>
      </c>
      <c r="E760" s="17" t="s">
        <v>10186</v>
      </c>
      <c r="F760" s="17" t="s">
        <v>6717</v>
      </c>
      <c r="G760" s="17" t="s">
        <v>6984</v>
      </c>
      <c r="H760" s="17" t="s">
        <v>6996</v>
      </c>
      <c r="I760" s="17" t="s">
        <v>7004</v>
      </c>
      <c r="J760" s="22" t="s">
        <v>8371</v>
      </c>
      <c r="K760" s="17" t="s">
        <v>14413</v>
      </c>
      <c r="L760" s="17" t="s">
        <v>8340</v>
      </c>
      <c r="M760" s="17" t="s">
        <v>8348</v>
      </c>
      <c r="N760" s="17" t="s">
        <v>8352</v>
      </c>
      <c r="O760" s="17" t="s">
        <v>8355</v>
      </c>
      <c r="P760" s="18">
        <v>0</v>
      </c>
      <c r="Q760" s="22" t="s">
        <v>8370</v>
      </c>
      <c r="R760" s="17" t="s">
        <v>14069</v>
      </c>
      <c r="S760" s="17">
        <v>3</v>
      </c>
      <c r="T760" s="22" t="s">
        <v>8370</v>
      </c>
      <c r="U760" s="19" t="str">
        <f>IF(Cleaned_Data!P760&gt;20000,"High-Bill","Normal-Bill")</f>
        <v>Normal-Bill</v>
      </c>
      <c r="V760" s="19" t="str">
        <f t="shared" si="22"/>
        <v>Senior-Citizen</v>
      </c>
      <c r="W760" s="19" t="str">
        <f t="shared" si="23"/>
        <v>Follow-Up-required</v>
      </c>
      <c r="X760" s="20" t="str" cm="1">
        <f t="array" ref="X760">_xlfn.IFS(P760&lt;5000,"Low",P760&lt;=20000,"Medium",P760&gt;20000,"High")</f>
        <v>Low</v>
      </c>
    </row>
    <row r="761" spans="1:24" x14ac:dyDescent="0.35">
      <c r="A761" s="29" t="s">
        <v>857</v>
      </c>
      <c r="B761" s="21" t="s">
        <v>1146</v>
      </c>
      <c r="C761" s="21">
        <v>44</v>
      </c>
      <c r="D761" s="21" t="s">
        <v>1172</v>
      </c>
      <c r="E761" s="21" t="s">
        <v>11455</v>
      </c>
      <c r="F761" s="22" t="s">
        <v>8371</v>
      </c>
      <c r="G761" s="21" t="s">
        <v>6993</v>
      </c>
      <c r="H761" s="21" t="s">
        <v>6995</v>
      </c>
      <c r="I761" s="21" t="s">
        <v>7001</v>
      </c>
      <c r="J761" s="21" t="s">
        <v>14130</v>
      </c>
      <c r="K761" s="21" t="s">
        <v>14477</v>
      </c>
      <c r="L761" s="21" t="s">
        <v>8342</v>
      </c>
      <c r="M761" s="21" t="s">
        <v>8346</v>
      </c>
      <c r="N761" s="21" t="s">
        <v>8353</v>
      </c>
      <c r="O761" s="21" t="s">
        <v>14842</v>
      </c>
      <c r="P761" s="26">
        <v>25264</v>
      </c>
      <c r="Q761" s="21" t="s">
        <v>8363</v>
      </c>
      <c r="R761" s="21" t="s">
        <v>13970</v>
      </c>
      <c r="S761" s="21">
        <v>4</v>
      </c>
      <c r="T761" s="22" t="s">
        <v>8370</v>
      </c>
      <c r="U761" s="23" t="str">
        <f>IF(Cleaned_Data!P761&gt;20000,"High-Bill","Normal-Bill")</f>
        <v>High-Bill</v>
      </c>
      <c r="V761" s="23" t="str">
        <f t="shared" si="22"/>
        <v>Not-Senior-Citizen</v>
      </c>
      <c r="W761" s="23" t="str">
        <f t="shared" si="23"/>
        <v>Follow-Up-required</v>
      </c>
      <c r="X761" s="24" t="str" cm="1">
        <f t="array" ref="X761">_xlfn.IFS(P761&lt;5000,"Low",P761&lt;=20000,"Medium",P761&gt;20000,"High")</f>
        <v>High</v>
      </c>
    </row>
    <row r="762" spans="1:24" x14ac:dyDescent="0.35">
      <c r="A762" s="28" t="s">
        <v>857</v>
      </c>
      <c r="B762" s="17" t="s">
        <v>1123</v>
      </c>
      <c r="C762" s="22" t="s">
        <v>14854</v>
      </c>
      <c r="D762" s="17" t="s">
        <v>1172</v>
      </c>
      <c r="E762" s="17" t="s">
        <v>11549</v>
      </c>
      <c r="F762" s="17" t="s">
        <v>6793</v>
      </c>
      <c r="G762" s="17" t="s">
        <v>6985</v>
      </c>
      <c r="H762" s="17" t="s">
        <v>6994</v>
      </c>
      <c r="I762" s="17" t="s">
        <v>7002</v>
      </c>
      <c r="J762" s="22" t="s">
        <v>8371</v>
      </c>
      <c r="K762" s="17" t="s">
        <v>14627</v>
      </c>
      <c r="L762" s="17" t="s">
        <v>8341</v>
      </c>
      <c r="M762" s="17" t="s">
        <v>8348</v>
      </c>
      <c r="N762" s="17" t="s">
        <v>8352</v>
      </c>
      <c r="O762" s="17" t="s">
        <v>8359</v>
      </c>
      <c r="P762" s="25">
        <v>2836</v>
      </c>
      <c r="Q762" s="22" t="s">
        <v>8370</v>
      </c>
      <c r="R762" s="22" t="s">
        <v>8370</v>
      </c>
      <c r="S762" s="17">
        <v>4</v>
      </c>
      <c r="T762" s="17" t="s">
        <v>14845</v>
      </c>
      <c r="U762" s="19" t="str">
        <f>IF(Cleaned_Data!P762&gt;20000,"High-Bill","Normal-Bill")</f>
        <v>Normal-Bill</v>
      </c>
      <c r="V762" s="19" t="str">
        <f t="shared" si="22"/>
        <v>Senior-Citizen</v>
      </c>
      <c r="W762" s="19" t="str">
        <f t="shared" si="23"/>
        <v>Not-Required</v>
      </c>
      <c r="X762" s="20" t="str" cm="1">
        <f t="array" ref="X762">_xlfn.IFS(P762&lt;5000,"Low",P762&lt;=20000,"Medium",P762&gt;20000,"High")</f>
        <v>Low</v>
      </c>
    </row>
    <row r="763" spans="1:24" x14ac:dyDescent="0.35">
      <c r="A763" s="29" t="s">
        <v>857</v>
      </c>
      <c r="B763" s="21" t="s">
        <v>1122</v>
      </c>
      <c r="C763" s="21">
        <v>25</v>
      </c>
      <c r="D763" s="21" t="s">
        <v>1172</v>
      </c>
      <c r="E763" s="21" t="s">
        <v>12434</v>
      </c>
      <c r="F763" s="21" t="s">
        <v>6927</v>
      </c>
      <c r="G763" s="21" t="s">
        <v>6991</v>
      </c>
      <c r="H763" s="21" t="s">
        <v>6999</v>
      </c>
      <c r="I763" s="21" t="s">
        <v>7007</v>
      </c>
      <c r="J763" s="21" t="s">
        <v>14111</v>
      </c>
      <c r="K763" s="21" t="s">
        <v>14840</v>
      </c>
      <c r="L763" s="21" t="s">
        <v>8341</v>
      </c>
      <c r="M763" s="21" t="s">
        <v>8349</v>
      </c>
      <c r="N763" s="21" t="s">
        <v>8354</v>
      </c>
      <c r="O763" s="21" t="s">
        <v>14841</v>
      </c>
      <c r="P763" s="18">
        <v>0</v>
      </c>
      <c r="Q763" s="21" t="s">
        <v>8363</v>
      </c>
      <c r="R763" s="22" t="s">
        <v>8370</v>
      </c>
      <c r="S763" s="21">
        <v>1</v>
      </c>
      <c r="T763" s="21" t="s">
        <v>14844</v>
      </c>
      <c r="U763" s="23" t="str">
        <f>IF(Cleaned_Data!P763&gt;20000,"High-Bill","Normal-Bill")</f>
        <v>Normal-Bill</v>
      </c>
      <c r="V763" s="23" t="str">
        <f t="shared" si="22"/>
        <v>Not-Senior-Citizen</v>
      </c>
      <c r="W763" s="23" t="str">
        <f t="shared" si="23"/>
        <v>Not-Required</v>
      </c>
      <c r="X763" s="24" t="str" cm="1">
        <f t="array" ref="X763">_xlfn.IFS(P763&lt;5000,"Low",P763&lt;=20000,"Medium",P763&gt;20000,"High")</f>
        <v>Low</v>
      </c>
    </row>
    <row r="764" spans="1:24" x14ac:dyDescent="0.35">
      <c r="A764" s="28" t="s">
        <v>945</v>
      </c>
      <c r="B764" s="17" t="s">
        <v>1031</v>
      </c>
      <c r="C764" s="22" t="s">
        <v>14854</v>
      </c>
      <c r="D764" s="17" t="s">
        <v>1172</v>
      </c>
      <c r="E764" s="17" t="s">
        <v>10826</v>
      </c>
      <c r="F764" s="17" t="s">
        <v>6942</v>
      </c>
      <c r="G764" s="17" t="s">
        <v>6991</v>
      </c>
      <c r="H764" s="17" t="s">
        <v>6999</v>
      </c>
      <c r="I764" s="17" t="s">
        <v>7002</v>
      </c>
      <c r="J764" s="17" t="s">
        <v>14015</v>
      </c>
      <c r="K764" s="17" t="s">
        <v>14284</v>
      </c>
      <c r="L764" s="17" t="s">
        <v>8345</v>
      </c>
      <c r="M764" s="17" t="s">
        <v>8348</v>
      </c>
      <c r="N764" s="17" t="s">
        <v>8353</v>
      </c>
      <c r="O764" s="17" t="s">
        <v>8355</v>
      </c>
      <c r="P764" s="25">
        <v>37698</v>
      </c>
      <c r="Q764" s="17" t="s">
        <v>8364</v>
      </c>
      <c r="R764" s="17" t="s">
        <v>14054</v>
      </c>
      <c r="S764" s="17">
        <v>1</v>
      </c>
      <c r="T764" s="17" t="s">
        <v>14843</v>
      </c>
      <c r="U764" s="19" t="str">
        <f>IF(Cleaned_Data!P764&gt;20000,"High-Bill","Normal-Bill")</f>
        <v>High-Bill</v>
      </c>
      <c r="V764" s="19" t="str">
        <f t="shared" si="22"/>
        <v>Senior-Citizen</v>
      </c>
      <c r="W764" s="19" t="str">
        <f t="shared" si="23"/>
        <v>Follow-Up-required</v>
      </c>
      <c r="X764" s="20" t="str" cm="1">
        <f t="array" ref="X764">_xlfn.IFS(P764&lt;5000,"Low",P764&lt;=20000,"Medium",P764&gt;20000,"High")</f>
        <v>High</v>
      </c>
    </row>
    <row r="765" spans="1:24" x14ac:dyDescent="0.35">
      <c r="A765" s="29" t="s">
        <v>945</v>
      </c>
      <c r="B765" s="21" t="s">
        <v>1055</v>
      </c>
      <c r="C765" s="21">
        <v>66</v>
      </c>
      <c r="D765" s="21" t="s">
        <v>1172</v>
      </c>
      <c r="E765" s="21" t="s">
        <v>11513</v>
      </c>
      <c r="F765" s="21" t="s">
        <v>6965</v>
      </c>
      <c r="G765" s="21" t="s">
        <v>6991</v>
      </c>
      <c r="H765" s="21" t="s">
        <v>6999</v>
      </c>
      <c r="I765" s="21" t="s">
        <v>7004</v>
      </c>
      <c r="J765" s="22" t="s">
        <v>8371</v>
      </c>
      <c r="K765" s="21" t="s">
        <v>14234</v>
      </c>
      <c r="L765" s="21" t="s">
        <v>8344</v>
      </c>
      <c r="M765" s="21" t="s">
        <v>8347</v>
      </c>
      <c r="N765" s="21" t="s">
        <v>8352</v>
      </c>
      <c r="O765" s="21" t="s">
        <v>8358</v>
      </c>
      <c r="P765" s="18">
        <v>0</v>
      </c>
      <c r="Q765" s="21" t="s">
        <v>8364</v>
      </c>
      <c r="R765" s="22" t="s">
        <v>8370</v>
      </c>
      <c r="S765" s="22" t="s">
        <v>8370</v>
      </c>
      <c r="T765" s="21" t="s">
        <v>14845</v>
      </c>
      <c r="U765" s="23" t="str">
        <f>IF(Cleaned_Data!P765&gt;20000,"High-Bill","Normal-Bill")</f>
        <v>Normal-Bill</v>
      </c>
      <c r="V765" s="23" t="str">
        <f t="shared" si="22"/>
        <v>Senior-Citizen</v>
      </c>
      <c r="W765" s="23" t="str">
        <f t="shared" si="23"/>
        <v>Not-Required</v>
      </c>
      <c r="X765" s="24" t="str" cm="1">
        <f t="array" ref="X765">_xlfn.IFS(P765&lt;5000,"Low",P765&lt;=20000,"Medium",P765&gt;20000,"High")</f>
        <v>Low</v>
      </c>
    </row>
    <row r="766" spans="1:24" x14ac:dyDescent="0.35">
      <c r="A766" s="28" t="s">
        <v>945</v>
      </c>
      <c r="B766" s="17" t="s">
        <v>1082</v>
      </c>
      <c r="C766" s="22" t="s">
        <v>14854</v>
      </c>
      <c r="D766" s="17" t="s">
        <v>1174</v>
      </c>
      <c r="E766" s="17" t="s">
        <v>12166</v>
      </c>
      <c r="F766" s="17" t="s">
        <v>6727</v>
      </c>
      <c r="G766" s="17" t="s">
        <v>6988</v>
      </c>
      <c r="H766" s="17" t="s">
        <v>6995</v>
      </c>
      <c r="I766" s="17" t="s">
        <v>7004</v>
      </c>
      <c r="J766" s="17" t="s">
        <v>14021</v>
      </c>
      <c r="K766" s="17" t="s">
        <v>14740</v>
      </c>
      <c r="L766" s="17" t="s">
        <v>8344</v>
      </c>
      <c r="M766" s="17" t="s">
        <v>8350</v>
      </c>
      <c r="N766" s="17" t="s">
        <v>8354</v>
      </c>
      <c r="O766" s="17" t="s">
        <v>8355</v>
      </c>
      <c r="P766" s="18">
        <v>0</v>
      </c>
      <c r="Q766" s="17" t="s">
        <v>8364</v>
      </c>
      <c r="R766" s="17" t="s">
        <v>7302</v>
      </c>
      <c r="S766" s="17">
        <v>2</v>
      </c>
      <c r="T766" s="17" t="s">
        <v>14843</v>
      </c>
      <c r="U766" s="19" t="str">
        <f>IF(Cleaned_Data!P766&gt;20000,"High-Bill","Normal-Bill")</f>
        <v>Normal-Bill</v>
      </c>
      <c r="V766" s="19" t="str">
        <f t="shared" si="22"/>
        <v>Senior-Citizen</v>
      </c>
      <c r="W766" s="19" t="str">
        <f t="shared" si="23"/>
        <v>Follow-Up-required</v>
      </c>
      <c r="X766" s="20" t="str" cm="1">
        <f t="array" ref="X766">_xlfn.IFS(P766&lt;5000,"Low",P766&lt;=20000,"Medium",P766&gt;20000,"High")</f>
        <v>Low</v>
      </c>
    </row>
    <row r="767" spans="1:24" x14ac:dyDescent="0.35">
      <c r="A767" s="29" t="s">
        <v>945</v>
      </c>
      <c r="B767" s="21" t="s">
        <v>1078</v>
      </c>
      <c r="C767" s="22" t="s">
        <v>14854</v>
      </c>
      <c r="D767" s="22" t="s">
        <v>14847</v>
      </c>
      <c r="E767" s="21" t="s">
        <v>12246</v>
      </c>
      <c r="F767" s="22" t="s">
        <v>8371</v>
      </c>
      <c r="G767" s="21" t="s">
        <v>6990</v>
      </c>
      <c r="H767" s="21" t="s">
        <v>6996</v>
      </c>
      <c r="I767" s="21" t="s">
        <v>7004</v>
      </c>
      <c r="J767" s="21" t="s">
        <v>14010</v>
      </c>
      <c r="K767" s="21" t="s">
        <v>14790</v>
      </c>
      <c r="L767" s="21" t="s">
        <v>8338</v>
      </c>
      <c r="M767" s="21" t="s">
        <v>8347</v>
      </c>
      <c r="N767" s="21" t="s">
        <v>8353</v>
      </c>
      <c r="O767" s="21" t="s">
        <v>8358</v>
      </c>
      <c r="P767" s="18">
        <v>0</v>
      </c>
      <c r="Q767" s="22" t="s">
        <v>8370</v>
      </c>
      <c r="R767" s="21" t="s">
        <v>7391</v>
      </c>
      <c r="S767" s="21">
        <v>1</v>
      </c>
      <c r="T767" s="22" t="s">
        <v>8370</v>
      </c>
      <c r="U767" s="23" t="str">
        <f>IF(Cleaned_Data!P767&gt;20000,"High-Bill","Normal-Bill")</f>
        <v>Normal-Bill</v>
      </c>
      <c r="V767" s="23" t="str">
        <f t="shared" si="22"/>
        <v>Senior-Citizen</v>
      </c>
      <c r="W767" s="23" t="str">
        <f t="shared" si="23"/>
        <v>Follow-Up-required</v>
      </c>
      <c r="X767" s="24" t="str" cm="1">
        <f t="array" ref="X767">_xlfn.IFS(P767&lt;5000,"Low",P767&lt;=20000,"Medium",P767&gt;20000,"High")</f>
        <v>Low</v>
      </c>
    </row>
    <row r="768" spans="1:24" x14ac:dyDescent="0.35">
      <c r="A768" s="28" t="s">
        <v>717</v>
      </c>
      <c r="B768" s="17" t="s">
        <v>1120</v>
      </c>
      <c r="C768" s="17">
        <v>58</v>
      </c>
      <c r="D768" s="17" t="s">
        <v>1174</v>
      </c>
      <c r="E768" s="17" t="s">
        <v>9586</v>
      </c>
      <c r="F768" s="17" t="s">
        <v>6939</v>
      </c>
      <c r="G768" s="17" t="s">
        <v>6990</v>
      </c>
      <c r="H768" s="17" t="s">
        <v>6995</v>
      </c>
      <c r="I768" s="17" t="s">
        <v>7003</v>
      </c>
      <c r="J768" s="17" t="s">
        <v>13928</v>
      </c>
      <c r="K768" s="17" t="s">
        <v>14704</v>
      </c>
      <c r="L768" s="17" t="s">
        <v>8340</v>
      </c>
      <c r="M768" s="17" t="s">
        <v>8346</v>
      </c>
      <c r="N768" s="17" t="s">
        <v>8354</v>
      </c>
      <c r="O768" s="17" t="s">
        <v>8358</v>
      </c>
      <c r="P768" s="18">
        <v>0</v>
      </c>
      <c r="Q768" s="17" t="s">
        <v>8364</v>
      </c>
      <c r="R768" s="22" t="s">
        <v>8370</v>
      </c>
      <c r="S768" s="17">
        <v>2</v>
      </c>
      <c r="T768" s="22" t="s">
        <v>8370</v>
      </c>
      <c r="U768" s="19" t="str">
        <f>IF(Cleaned_Data!P768&gt;20000,"High-Bill","Normal-Bill")</f>
        <v>Normal-Bill</v>
      </c>
      <c r="V768" s="19" t="str">
        <f t="shared" si="22"/>
        <v>Not-Senior-Citizen</v>
      </c>
      <c r="W768" s="19" t="str">
        <f t="shared" si="23"/>
        <v>Not-Required</v>
      </c>
      <c r="X768" s="20" t="str" cm="1">
        <f t="array" ref="X768">_xlfn.IFS(P768&lt;5000,"Low",P768&lt;=20000,"Medium",P768&gt;20000,"High")</f>
        <v>Low</v>
      </c>
    </row>
    <row r="769" spans="1:24" x14ac:dyDescent="0.35">
      <c r="A769" s="29" t="s">
        <v>717</v>
      </c>
      <c r="B769" s="21" t="s">
        <v>1117</v>
      </c>
      <c r="C769" s="21">
        <v>37</v>
      </c>
      <c r="D769" s="21" t="s">
        <v>1174</v>
      </c>
      <c r="E769" s="21" t="s">
        <v>12321</v>
      </c>
      <c r="F769" s="21" t="s">
        <v>6828</v>
      </c>
      <c r="G769" s="21" t="s">
        <v>6988</v>
      </c>
      <c r="H769" s="21" t="s">
        <v>6994</v>
      </c>
      <c r="I769" s="21" t="s">
        <v>7002</v>
      </c>
      <c r="J769" s="22" t="s">
        <v>8371</v>
      </c>
      <c r="K769" s="21" t="s">
        <v>14213</v>
      </c>
      <c r="L769" s="21" t="s">
        <v>8339</v>
      </c>
      <c r="M769" s="21" t="s">
        <v>8348</v>
      </c>
      <c r="N769" s="21" t="s">
        <v>8353</v>
      </c>
      <c r="O769" s="21" t="s">
        <v>8359</v>
      </c>
      <c r="P769" s="26">
        <v>11280</v>
      </c>
      <c r="Q769" s="21" t="s">
        <v>8364</v>
      </c>
      <c r="R769" s="21" t="s">
        <v>13967</v>
      </c>
      <c r="S769" s="21">
        <v>4</v>
      </c>
      <c r="T769" s="21" t="s">
        <v>14845</v>
      </c>
      <c r="U769" s="23" t="str">
        <f>IF(Cleaned_Data!P769&gt;20000,"High-Bill","Normal-Bill")</f>
        <v>Normal-Bill</v>
      </c>
      <c r="V769" s="23" t="str">
        <f t="shared" si="22"/>
        <v>Not-Senior-Citizen</v>
      </c>
      <c r="W769" s="23" t="str">
        <f t="shared" si="23"/>
        <v>Follow-Up-required</v>
      </c>
      <c r="X769" s="24" t="str" cm="1">
        <f t="array" ref="X769">_xlfn.IFS(P769&lt;5000,"Low",P769&lt;=20000,"Medium",P769&gt;20000,"High")</f>
        <v>Medium</v>
      </c>
    </row>
    <row r="770" spans="1:24" x14ac:dyDescent="0.35">
      <c r="A770" s="28" t="s">
        <v>717</v>
      </c>
      <c r="B770" s="17" t="s">
        <v>1101</v>
      </c>
      <c r="C770" s="22" t="s">
        <v>14854</v>
      </c>
      <c r="D770" s="17" t="s">
        <v>1174</v>
      </c>
      <c r="E770" s="17" t="s">
        <v>13763</v>
      </c>
      <c r="F770" s="17" t="s">
        <v>6904</v>
      </c>
      <c r="G770" s="17" t="s">
        <v>6985</v>
      </c>
      <c r="H770" s="17" t="s">
        <v>6995</v>
      </c>
      <c r="I770" s="17" t="s">
        <v>7003</v>
      </c>
      <c r="J770" s="22" t="s">
        <v>8371</v>
      </c>
      <c r="K770" s="17" t="s">
        <v>14387</v>
      </c>
      <c r="L770" s="17" t="s">
        <v>8342</v>
      </c>
      <c r="M770" s="17" t="s">
        <v>8346</v>
      </c>
      <c r="N770" s="17" t="s">
        <v>8354</v>
      </c>
      <c r="O770" s="17" t="s">
        <v>14841</v>
      </c>
      <c r="P770" s="18">
        <v>0</v>
      </c>
      <c r="Q770" s="17" t="s">
        <v>8362</v>
      </c>
      <c r="R770" s="22" t="s">
        <v>8370</v>
      </c>
      <c r="S770" s="22" t="s">
        <v>8370</v>
      </c>
      <c r="T770" s="17" t="s">
        <v>14845</v>
      </c>
      <c r="U770" s="19" t="str">
        <f>IF(Cleaned_Data!P770&gt;20000,"High-Bill","Normal-Bill")</f>
        <v>Normal-Bill</v>
      </c>
      <c r="V770" s="19" t="str">
        <f t="shared" ref="V770:V833" si="24">IF(C770&gt;=60,"Senior-Citizen","Not-Senior-Citizen")</f>
        <v>Senior-Citizen</v>
      </c>
      <c r="W770" s="19" t="str">
        <f t="shared" ref="W770:W833" si="25">IF(R770="N/A","Not-Required","Follow-Up-required")</f>
        <v>Not-Required</v>
      </c>
      <c r="X770" s="20" t="str" cm="1">
        <f t="array" ref="X770">_xlfn.IFS(P770&lt;5000,"Low",P770&lt;=20000,"Medium",P770&gt;20000,"High")</f>
        <v>Low</v>
      </c>
    </row>
    <row r="771" spans="1:24" x14ac:dyDescent="0.35">
      <c r="A771" s="29" t="s">
        <v>717</v>
      </c>
      <c r="B771" s="21" t="s">
        <v>1081</v>
      </c>
      <c r="C771" s="22" t="s">
        <v>14854</v>
      </c>
      <c r="D771" s="21" t="s">
        <v>1174</v>
      </c>
      <c r="E771" s="21" t="s">
        <v>13813</v>
      </c>
      <c r="F771" s="22" t="s">
        <v>8371</v>
      </c>
      <c r="G771" s="21" t="s">
        <v>6988</v>
      </c>
      <c r="H771" s="21" t="s">
        <v>6997</v>
      </c>
      <c r="I771" s="21" t="s">
        <v>7001</v>
      </c>
      <c r="J771" s="21" t="s">
        <v>7535</v>
      </c>
      <c r="K771" s="21" t="s">
        <v>14558</v>
      </c>
      <c r="L771" s="21" t="s">
        <v>8342</v>
      </c>
      <c r="M771" s="21" t="s">
        <v>8348</v>
      </c>
      <c r="N771" s="21" t="s">
        <v>8351</v>
      </c>
      <c r="O771" s="21" t="s">
        <v>8355</v>
      </c>
      <c r="P771" s="26">
        <v>26607</v>
      </c>
      <c r="Q771" s="22" t="s">
        <v>8370</v>
      </c>
      <c r="R771" s="22" t="s">
        <v>8370</v>
      </c>
      <c r="S771" s="21">
        <v>4</v>
      </c>
      <c r="T771" s="21" t="s">
        <v>14843</v>
      </c>
      <c r="U771" s="23" t="str">
        <f>IF(Cleaned_Data!P771&gt;20000,"High-Bill","Normal-Bill")</f>
        <v>High-Bill</v>
      </c>
      <c r="V771" s="23" t="str">
        <f t="shared" si="24"/>
        <v>Senior-Citizen</v>
      </c>
      <c r="W771" s="23" t="str">
        <f t="shared" si="25"/>
        <v>Not-Required</v>
      </c>
      <c r="X771" s="24" t="str" cm="1">
        <f t="array" ref="X771">_xlfn.IFS(P771&lt;5000,"Low",P771&lt;=20000,"Medium",P771&gt;20000,"High")</f>
        <v>High</v>
      </c>
    </row>
    <row r="772" spans="1:24" x14ac:dyDescent="0.35">
      <c r="A772" s="28" t="s">
        <v>529</v>
      </c>
      <c r="B772" s="17" t="s">
        <v>1117</v>
      </c>
      <c r="C772" s="17">
        <v>42</v>
      </c>
      <c r="D772" s="17" t="s">
        <v>1172</v>
      </c>
      <c r="E772" s="17" t="s">
        <v>9107</v>
      </c>
      <c r="F772" s="22" t="s">
        <v>8371</v>
      </c>
      <c r="G772" s="17" t="s">
        <v>6992</v>
      </c>
      <c r="H772" s="17" t="s">
        <v>6999</v>
      </c>
      <c r="I772" s="17" t="s">
        <v>7007</v>
      </c>
      <c r="J772" s="17" t="s">
        <v>7015</v>
      </c>
      <c r="K772" s="17" t="s">
        <v>14608</v>
      </c>
      <c r="L772" s="17" t="s">
        <v>8340</v>
      </c>
      <c r="M772" s="17" t="s">
        <v>8350</v>
      </c>
      <c r="N772" s="17" t="s">
        <v>8353</v>
      </c>
      <c r="O772" s="17" t="s">
        <v>14842</v>
      </c>
      <c r="P772" s="18">
        <v>0</v>
      </c>
      <c r="Q772" s="17" t="s">
        <v>8362</v>
      </c>
      <c r="R772" s="22" t="s">
        <v>8370</v>
      </c>
      <c r="S772" s="17">
        <v>5</v>
      </c>
      <c r="T772" s="17" t="s">
        <v>14844</v>
      </c>
      <c r="U772" s="19" t="str">
        <f>IF(Cleaned_Data!P772&gt;20000,"High-Bill","Normal-Bill")</f>
        <v>Normal-Bill</v>
      </c>
      <c r="V772" s="19" t="str">
        <f t="shared" si="24"/>
        <v>Not-Senior-Citizen</v>
      </c>
      <c r="W772" s="19" t="str">
        <f t="shared" si="25"/>
        <v>Not-Required</v>
      </c>
      <c r="X772" s="20" t="str" cm="1">
        <f t="array" ref="X772">_xlfn.IFS(P772&lt;5000,"Low",P772&lt;=20000,"Medium",P772&gt;20000,"High")</f>
        <v>Low</v>
      </c>
    </row>
    <row r="773" spans="1:24" x14ac:dyDescent="0.35">
      <c r="A773" s="29" t="s">
        <v>529</v>
      </c>
      <c r="B773" s="21" t="s">
        <v>1091</v>
      </c>
      <c r="C773" s="21">
        <v>45</v>
      </c>
      <c r="D773" s="21" t="s">
        <v>1174</v>
      </c>
      <c r="E773" s="21" t="s">
        <v>9247</v>
      </c>
      <c r="F773" s="22" t="s">
        <v>8371</v>
      </c>
      <c r="G773" s="21" t="s">
        <v>6985</v>
      </c>
      <c r="H773" s="21" t="s">
        <v>6996</v>
      </c>
      <c r="I773" s="21" t="s">
        <v>7006</v>
      </c>
      <c r="J773" s="21" t="s">
        <v>13943</v>
      </c>
      <c r="K773" s="21" t="s">
        <v>14619</v>
      </c>
      <c r="L773" s="21" t="s">
        <v>8340</v>
      </c>
      <c r="M773" s="21" t="s">
        <v>8350</v>
      </c>
      <c r="N773" s="21" t="s">
        <v>8353</v>
      </c>
      <c r="O773" s="21" t="s">
        <v>14842</v>
      </c>
      <c r="P773" s="18">
        <v>0</v>
      </c>
      <c r="Q773" s="21" t="s">
        <v>8363</v>
      </c>
      <c r="R773" s="21" t="s">
        <v>14033</v>
      </c>
      <c r="S773" s="21">
        <v>3</v>
      </c>
      <c r="T773" s="21" t="s">
        <v>14844</v>
      </c>
      <c r="U773" s="23" t="str">
        <f>IF(Cleaned_Data!P773&gt;20000,"High-Bill","Normal-Bill")</f>
        <v>Normal-Bill</v>
      </c>
      <c r="V773" s="23" t="str">
        <f t="shared" si="24"/>
        <v>Not-Senior-Citizen</v>
      </c>
      <c r="W773" s="23" t="str">
        <f t="shared" si="25"/>
        <v>Follow-Up-required</v>
      </c>
      <c r="X773" s="24" t="str" cm="1">
        <f t="array" ref="X773">_xlfn.IFS(P773&lt;5000,"Low",P773&lt;=20000,"Medium",P773&gt;20000,"High")</f>
        <v>Low</v>
      </c>
    </row>
    <row r="774" spans="1:24" x14ac:dyDescent="0.35">
      <c r="A774" s="28" t="s">
        <v>529</v>
      </c>
      <c r="B774" s="17" t="s">
        <v>1122</v>
      </c>
      <c r="C774" s="17">
        <v>47</v>
      </c>
      <c r="D774" s="17" t="s">
        <v>1172</v>
      </c>
      <c r="E774" s="17" t="s">
        <v>9710</v>
      </c>
      <c r="F774" s="17" t="s">
        <v>6770</v>
      </c>
      <c r="G774" s="17" t="s">
        <v>6984</v>
      </c>
      <c r="H774" s="17" t="s">
        <v>6995</v>
      </c>
      <c r="I774" s="17" t="s">
        <v>7001</v>
      </c>
      <c r="J774" s="17" t="s">
        <v>14118</v>
      </c>
      <c r="K774" s="17" t="s">
        <v>14691</v>
      </c>
      <c r="L774" s="17" t="s">
        <v>8339</v>
      </c>
      <c r="M774" s="17" t="s">
        <v>8346</v>
      </c>
      <c r="N774" s="17" t="s">
        <v>8351</v>
      </c>
      <c r="O774" s="17" t="s">
        <v>8359</v>
      </c>
      <c r="P774" s="18">
        <v>0</v>
      </c>
      <c r="Q774" s="17" t="s">
        <v>8363</v>
      </c>
      <c r="R774" s="22" t="s">
        <v>8370</v>
      </c>
      <c r="S774" s="17">
        <v>3</v>
      </c>
      <c r="T774" s="17" t="s">
        <v>14843</v>
      </c>
      <c r="U774" s="19" t="str">
        <f>IF(Cleaned_Data!P774&gt;20000,"High-Bill","Normal-Bill")</f>
        <v>Normal-Bill</v>
      </c>
      <c r="V774" s="19" t="str">
        <f t="shared" si="24"/>
        <v>Not-Senior-Citizen</v>
      </c>
      <c r="W774" s="19" t="str">
        <f t="shared" si="25"/>
        <v>Not-Required</v>
      </c>
      <c r="X774" s="20" t="str" cm="1">
        <f t="array" ref="X774">_xlfn.IFS(P774&lt;5000,"Low",P774&lt;=20000,"Medium",P774&gt;20000,"High")</f>
        <v>Low</v>
      </c>
    </row>
    <row r="775" spans="1:24" x14ac:dyDescent="0.35">
      <c r="A775" s="29" t="s">
        <v>529</v>
      </c>
      <c r="B775" s="21" t="s">
        <v>1077</v>
      </c>
      <c r="C775" s="21">
        <v>29</v>
      </c>
      <c r="D775" s="21" t="s">
        <v>1172</v>
      </c>
      <c r="E775" s="21" t="s">
        <v>10487</v>
      </c>
      <c r="F775" s="22" t="s">
        <v>8371</v>
      </c>
      <c r="G775" s="21" t="s">
        <v>6986</v>
      </c>
      <c r="H775" s="21" t="s">
        <v>7000</v>
      </c>
      <c r="I775" s="21" t="s">
        <v>7002</v>
      </c>
      <c r="J775" s="21" t="s">
        <v>14175</v>
      </c>
      <c r="K775" s="21" t="s">
        <v>14419</v>
      </c>
      <c r="L775" s="21" t="s">
        <v>8338</v>
      </c>
      <c r="M775" s="21" t="s">
        <v>8347</v>
      </c>
      <c r="N775" s="21" t="s">
        <v>8354</v>
      </c>
      <c r="O775" s="21" t="s">
        <v>14841</v>
      </c>
      <c r="P775" s="18">
        <v>0</v>
      </c>
      <c r="Q775" s="21" t="s">
        <v>8363</v>
      </c>
      <c r="R775" s="21" t="s">
        <v>14111</v>
      </c>
      <c r="S775" s="21">
        <v>3</v>
      </c>
      <c r="T775" s="22" t="s">
        <v>8370</v>
      </c>
      <c r="U775" s="23" t="str">
        <f>IF(Cleaned_Data!P775&gt;20000,"High-Bill","Normal-Bill")</f>
        <v>Normal-Bill</v>
      </c>
      <c r="V775" s="23" t="str">
        <f t="shared" si="24"/>
        <v>Not-Senior-Citizen</v>
      </c>
      <c r="W775" s="23" t="str">
        <f t="shared" si="25"/>
        <v>Follow-Up-required</v>
      </c>
      <c r="X775" s="24" t="str" cm="1">
        <f t="array" ref="X775">_xlfn.IFS(P775&lt;5000,"Low",P775&lt;=20000,"Medium",P775&gt;20000,"High")</f>
        <v>Low</v>
      </c>
    </row>
    <row r="776" spans="1:24" x14ac:dyDescent="0.35">
      <c r="A776" s="28" t="s">
        <v>529</v>
      </c>
      <c r="B776" s="17" t="s">
        <v>1162</v>
      </c>
      <c r="C776" s="17">
        <v>44</v>
      </c>
      <c r="D776" s="17" t="s">
        <v>1172</v>
      </c>
      <c r="E776" s="17" t="s">
        <v>11916</v>
      </c>
      <c r="F776" s="17" t="s">
        <v>6947</v>
      </c>
      <c r="G776" s="17" t="s">
        <v>6984</v>
      </c>
      <c r="H776" s="17" t="s">
        <v>6997</v>
      </c>
      <c r="I776" s="17" t="s">
        <v>7005</v>
      </c>
      <c r="J776" s="17" t="s">
        <v>14060</v>
      </c>
      <c r="K776" s="17" t="s">
        <v>14455</v>
      </c>
      <c r="L776" s="17" t="s">
        <v>8343</v>
      </c>
      <c r="M776" s="17" t="s">
        <v>8346</v>
      </c>
      <c r="N776" s="17" t="s">
        <v>8352</v>
      </c>
      <c r="O776" s="17" t="s">
        <v>8355</v>
      </c>
      <c r="P776" s="18">
        <v>0</v>
      </c>
      <c r="Q776" s="17" t="s">
        <v>8363</v>
      </c>
      <c r="R776" s="22" t="s">
        <v>8370</v>
      </c>
      <c r="S776" s="22" t="s">
        <v>8370</v>
      </c>
      <c r="T776" s="17" t="s">
        <v>14844</v>
      </c>
      <c r="U776" s="19" t="str">
        <f>IF(Cleaned_Data!P776&gt;20000,"High-Bill","Normal-Bill")</f>
        <v>Normal-Bill</v>
      </c>
      <c r="V776" s="19" t="str">
        <f t="shared" si="24"/>
        <v>Not-Senior-Citizen</v>
      </c>
      <c r="W776" s="19" t="str">
        <f t="shared" si="25"/>
        <v>Not-Required</v>
      </c>
      <c r="X776" s="20" t="str" cm="1">
        <f t="array" ref="X776">_xlfn.IFS(P776&lt;5000,"Low",P776&lt;=20000,"Medium",P776&gt;20000,"High")</f>
        <v>Low</v>
      </c>
    </row>
    <row r="777" spans="1:24" x14ac:dyDescent="0.35">
      <c r="A777" s="29" t="s">
        <v>529</v>
      </c>
      <c r="B777" s="21" t="s">
        <v>1036</v>
      </c>
      <c r="C777" s="22" t="s">
        <v>14854</v>
      </c>
      <c r="D777" s="21" t="s">
        <v>1172</v>
      </c>
      <c r="E777" s="21" t="s">
        <v>12498</v>
      </c>
      <c r="F777" s="21" t="s">
        <v>6691</v>
      </c>
      <c r="G777" s="21" t="s">
        <v>6990</v>
      </c>
      <c r="H777" s="21" t="s">
        <v>6997</v>
      </c>
      <c r="I777" s="21" t="s">
        <v>7006</v>
      </c>
      <c r="J777" s="22" t="s">
        <v>8371</v>
      </c>
      <c r="K777" s="21" t="s">
        <v>14453</v>
      </c>
      <c r="L777" s="21" t="s">
        <v>8342</v>
      </c>
      <c r="M777" s="21" t="s">
        <v>8350</v>
      </c>
      <c r="N777" s="21" t="s">
        <v>8354</v>
      </c>
      <c r="O777" s="21" t="s">
        <v>8358</v>
      </c>
      <c r="P777" s="18">
        <v>0</v>
      </c>
      <c r="Q777" s="21" t="s">
        <v>8364</v>
      </c>
      <c r="R777" s="22" t="s">
        <v>8370</v>
      </c>
      <c r="S777" s="22" t="s">
        <v>8370</v>
      </c>
      <c r="T777" s="22" t="s">
        <v>8370</v>
      </c>
      <c r="U777" s="23" t="str">
        <f>IF(Cleaned_Data!P777&gt;20000,"High-Bill","Normal-Bill")</f>
        <v>Normal-Bill</v>
      </c>
      <c r="V777" s="23" t="str">
        <f t="shared" si="24"/>
        <v>Senior-Citizen</v>
      </c>
      <c r="W777" s="23" t="str">
        <f t="shared" si="25"/>
        <v>Not-Required</v>
      </c>
      <c r="X777" s="24" t="str" cm="1">
        <f t="array" ref="X777">_xlfn.IFS(P777&lt;5000,"Low",P777&lt;=20000,"Medium",P777&gt;20000,"High")</f>
        <v>Low</v>
      </c>
    </row>
    <row r="778" spans="1:24" x14ac:dyDescent="0.35">
      <c r="A778" s="28" t="s">
        <v>529</v>
      </c>
      <c r="B778" s="17" t="s">
        <v>1136</v>
      </c>
      <c r="C778" s="17">
        <v>87</v>
      </c>
      <c r="D778" s="22" t="s">
        <v>14847</v>
      </c>
      <c r="E778" s="17" t="s">
        <v>13350</v>
      </c>
      <c r="F778" s="22" t="s">
        <v>8371</v>
      </c>
      <c r="G778" s="17" t="s">
        <v>6984</v>
      </c>
      <c r="H778" s="17" t="s">
        <v>7000</v>
      </c>
      <c r="I778" s="17" t="s">
        <v>7007</v>
      </c>
      <c r="J778" s="17" t="s">
        <v>14136</v>
      </c>
      <c r="K778" s="17" t="s">
        <v>14469</v>
      </c>
      <c r="L778" s="17" t="s">
        <v>8345</v>
      </c>
      <c r="M778" s="17" t="s">
        <v>8349</v>
      </c>
      <c r="N778" s="17" t="s">
        <v>8351</v>
      </c>
      <c r="O778" s="17" t="s">
        <v>14842</v>
      </c>
      <c r="P778" s="18">
        <v>0</v>
      </c>
      <c r="Q778" s="22" t="s">
        <v>8370</v>
      </c>
      <c r="R778" s="17" t="s">
        <v>7535</v>
      </c>
      <c r="S778" s="22" t="s">
        <v>8370</v>
      </c>
      <c r="T778" s="17" t="s">
        <v>14843</v>
      </c>
      <c r="U778" s="19" t="str">
        <f>IF(Cleaned_Data!P778&gt;20000,"High-Bill","Normal-Bill")</f>
        <v>Normal-Bill</v>
      </c>
      <c r="V778" s="19" t="str">
        <f t="shared" si="24"/>
        <v>Senior-Citizen</v>
      </c>
      <c r="W778" s="19" t="str">
        <f t="shared" si="25"/>
        <v>Follow-Up-required</v>
      </c>
      <c r="X778" s="20" t="str" cm="1">
        <f t="array" ref="X778">_xlfn.IFS(P778&lt;5000,"Low",P778&lt;=20000,"Medium",P778&gt;20000,"High")</f>
        <v>Low</v>
      </c>
    </row>
    <row r="779" spans="1:24" x14ac:dyDescent="0.35">
      <c r="A779" s="29" t="s">
        <v>874</v>
      </c>
      <c r="B779" s="21" t="s">
        <v>1144</v>
      </c>
      <c r="C779" s="22" t="s">
        <v>14854</v>
      </c>
      <c r="D779" s="21" t="s">
        <v>1174</v>
      </c>
      <c r="E779" s="21" t="s">
        <v>10295</v>
      </c>
      <c r="F779" s="21" t="s">
        <v>6978</v>
      </c>
      <c r="G779" s="21" t="s">
        <v>6989</v>
      </c>
      <c r="H779" s="21" t="s">
        <v>6998</v>
      </c>
      <c r="I779" s="21" t="s">
        <v>7007</v>
      </c>
      <c r="J779" s="21" t="s">
        <v>14167</v>
      </c>
      <c r="K779" s="21" t="s">
        <v>14292</v>
      </c>
      <c r="L779" s="21" t="s">
        <v>8340</v>
      </c>
      <c r="M779" s="21" t="s">
        <v>8346</v>
      </c>
      <c r="N779" s="21" t="s">
        <v>8352</v>
      </c>
      <c r="O779" s="21" t="s">
        <v>8359</v>
      </c>
      <c r="P779" s="18">
        <v>0</v>
      </c>
      <c r="Q779" s="21" t="s">
        <v>8362</v>
      </c>
      <c r="R779" s="22" t="s">
        <v>8370</v>
      </c>
      <c r="S779" s="21">
        <v>2</v>
      </c>
      <c r="T779" s="21" t="s">
        <v>14844</v>
      </c>
      <c r="U779" s="23" t="str">
        <f>IF(Cleaned_Data!P779&gt;20000,"High-Bill","Normal-Bill")</f>
        <v>Normal-Bill</v>
      </c>
      <c r="V779" s="23" t="str">
        <f t="shared" si="24"/>
        <v>Senior-Citizen</v>
      </c>
      <c r="W779" s="23" t="str">
        <f t="shared" si="25"/>
        <v>Not-Required</v>
      </c>
      <c r="X779" s="24" t="str" cm="1">
        <f t="array" ref="X779">_xlfn.IFS(P779&lt;5000,"Low",P779&lt;=20000,"Medium",P779&gt;20000,"High")</f>
        <v>Low</v>
      </c>
    </row>
    <row r="780" spans="1:24" x14ac:dyDescent="0.35">
      <c r="A780" s="28" t="s">
        <v>874</v>
      </c>
      <c r="B780" s="17" t="s">
        <v>1167</v>
      </c>
      <c r="C780" s="22" t="s">
        <v>14854</v>
      </c>
      <c r="D780" s="17" t="s">
        <v>1174</v>
      </c>
      <c r="E780" s="17" t="s">
        <v>11299</v>
      </c>
      <c r="F780" s="22" t="s">
        <v>8371</v>
      </c>
      <c r="G780" s="17" t="s">
        <v>6989</v>
      </c>
      <c r="H780" s="17" t="s">
        <v>6997</v>
      </c>
      <c r="I780" s="17" t="s">
        <v>7005</v>
      </c>
      <c r="J780" s="17" t="s">
        <v>14076</v>
      </c>
      <c r="K780" s="17" t="s">
        <v>14366</v>
      </c>
      <c r="L780" s="17" t="s">
        <v>8345</v>
      </c>
      <c r="M780" s="17" t="s">
        <v>8349</v>
      </c>
      <c r="N780" s="17" t="s">
        <v>8351</v>
      </c>
      <c r="O780" s="17" t="s">
        <v>14842</v>
      </c>
      <c r="P780" s="18">
        <v>0</v>
      </c>
      <c r="Q780" s="17" t="s">
        <v>8362</v>
      </c>
      <c r="R780" s="22" t="s">
        <v>8370</v>
      </c>
      <c r="S780" s="17">
        <v>1</v>
      </c>
      <c r="T780" s="17" t="s">
        <v>14843</v>
      </c>
      <c r="U780" s="19" t="str">
        <f>IF(Cleaned_Data!P780&gt;20000,"High-Bill","Normal-Bill")</f>
        <v>Normal-Bill</v>
      </c>
      <c r="V780" s="19" t="str">
        <f t="shared" si="24"/>
        <v>Senior-Citizen</v>
      </c>
      <c r="W780" s="19" t="str">
        <f t="shared" si="25"/>
        <v>Not-Required</v>
      </c>
      <c r="X780" s="20" t="str" cm="1">
        <f t="array" ref="X780">_xlfn.IFS(P780&lt;5000,"Low",P780&lt;=20000,"Medium",P780&gt;20000,"High")</f>
        <v>Low</v>
      </c>
    </row>
    <row r="781" spans="1:24" x14ac:dyDescent="0.35">
      <c r="A781" s="29" t="s">
        <v>874</v>
      </c>
      <c r="B781" s="21" t="s">
        <v>1154</v>
      </c>
      <c r="C781" s="21">
        <v>55</v>
      </c>
      <c r="D781" s="21" t="s">
        <v>1174</v>
      </c>
      <c r="E781" s="21" t="s">
        <v>11378</v>
      </c>
      <c r="F781" s="22" t="s">
        <v>8371</v>
      </c>
      <c r="G781" s="21" t="s">
        <v>6990</v>
      </c>
      <c r="H781" s="21" t="s">
        <v>6994</v>
      </c>
      <c r="I781" s="21" t="s">
        <v>7006</v>
      </c>
      <c r="J781" s="21" t="s">
        <v>14079</v>
      </c>
      <c r="K781" s="21" t="s">
        <v>14282</v>
      </c>
      <c r="L781" s="21" t="s">
        <v>8343</v>
      </c>
      <c r="M781" s="21" t="s">
        <v>8350</v>
      </c>
      <c r="N781" s="21" t="s">
        <v>8352</v>
      </c>
      <c r="O781" s="21" t="s">
        <v>14842</v>
      </c>
      <c r="P781" s="18">
        <v>0</v>
      </c>
      <c r="Q781" s="22" t="s">
        <v>8370</v>
      </c>
      <c r="R781" s="22" t="s">
        <v>8370</v>
      </c>
      <c r="S781" s="21">
        <v>5</v>
      </c>
      <c r="T781" s="22" t="s">
        <v>8370</v>
      </c>
      <c r="U781" s="23" t="str">
        <f>IF(Cleaned_Data!P781&gt;20000,"High-Bill","Normal-Bill")</f>
        <v>Normal-Bill</v>
      </c>
      <c r="V781" s="23" t="str">
        <f t="shared" si="24"/>
        <v>Not-Senior-Citizen</v>
      </c>
      <c r="W781" s="23" t="str">
        <f t="shared" si="25"/>
        <v>Not-Required</v>
      </c>
      <c r="X781" s="24" t="str" cm="1">
        <f t="array" ref="X781">_xlfn.IFS(P781&lt;5000,"Low",P781&lt;=20000,"Medium",P781&gt;20000,"High")</f>
        <v>Low</v>
      </c>
    </row>
    <row r="782" spans="1:24" x14ac:dyDescent="0.35">
      <c r="A782" s="28" t="s">
        <v>874</v>
      </c>
      <c r="B782" s="17" t="s">
        <v>1103</v>
      </c>
      <c r="C782" s="17">
        <v>43</v>
      </c>
      <c r="D782" s="17" t="s">
        <v>1174</v>
      </c>
      <c r="E782" s="17" t="s">
        <v>13866</v>
      </c>
      <c r="F782" s="17" t="s">
        <v>6924</v>
      </c>
      <c r="G782" s="17" t="s">
        <v>6988</v>
      </c>
      <c r="H782" s="17" t="s">
        <v>6998</v>
      </c>
      <c r="I782" s="17" t="s">
        <v>7001</v>
      </c>
      <c r="J782" s="22" t="s">
        <v>8371</v>
      </c>
      <c r="K782" s="17" t="s">
        <v>14248</v>
      </c>
      <c r="L782" s="17" t="s">
        <v>8344</v>
      </c>
      <c r="M782" s="17" t="s">
        <v>8347</v>
      </c>
      <c r="N782" s="17" t="s">
        <v>8353</v>
      </c>
      <c r="O782" s="17" t="s">
        <v>8359</v>
      </c>
      <c r="P782" s="18">
        <v>0</v>
      </c>
      <c r="Q782" s="17" t="s">
        <v>8362</v>
      </c>
      <c r="R782" s="17" t="s">
        <v>14174</v>
      </c>
      <c r="S782" s="17">
        <v>1</v>
      </c>
      <c r="T782" s="17" t="s">
        <v>14843</v>
      </c>
      <c r="U782" s="19" t="str">
        <f>IF(Cleaned_Data!P782&gt;20000,"High-Bill","Normal-Bill")</f>
        <v>Normal-Bill</v>
      </c>
      <c r="V782" s="19" t="str">
        <f t="shared" si="24"/>
        <v>Not-Senior-Citizen</v>
      </c>
      <c r="W782" s="19" t="str">
        <f t="shared" si="25"/>
        <v>Follow-Up-required</v>
      </c>
      <c r="X782" s="20" t="str" cm="1">
        <f t="array" ref="X782">_xlfn.IFS(P782&lt;5000,"Low",P782&lt;=20000,"Medium",P782&gt;20000,"High")</f>
        <v>Low</v>
      </c>
    </row>
    <row r="783" spans="1:24" x14ac:dyDescent="0.35">
      <c r="A783" s="29" t="s">
        <v>241</v>
      </c>
      <c r="B783" s="21" t="s">
        <v>1144</v>
      </c>
      <c r="C783" s="22" t="s">
        <v>14854</v>
      </c>
      <c r="D783" s="21" t="s">
        <v>1174</v>
      </c>
      <c r="E783" s="21" t="s">
        <v>8656</v>
      </c>
      <c r="F783" s="22" t="s">
        <v>8371</v>
      </c>
      <c r="G783" s="21" t="s">
        <v>6990</v>
      </c>
      <c r="H783" s="21" t="s">
        <v>6994</v>
      </c>
      <c r="I783" s="21" t="s">
        <v>7007</v>
      </c>
      <c r="J783" s="22" t="s">
        <v>8371</v>
      </c>
      <c r="K783" s="21" t="s">
        <v>14273</v>
      </c>
      <c r="L783" s="21" t="s">
        <v>8341</v>
      </c>
      <c r="M783" s="21" t="s">
        <v>8349</v>
      </c>
      <c r="N783" s="21" t="s">
        <v>8351</v>
      </c>
      <c r="O783" s="21" t="s">
        <v>14841</v>
      </c>
      <c r="P783" s="18">
        <v>0</v>
      </c>
      <c r="Q783" s="21" t="s">
        <v>8362</v>
      </c>
      <c r="R783" s="21" t="s">
        <v>14083</v>
      </c>
      <c r="S783" s="21">
        <v>2</v>
      </c>
      <c r="T783" s="22" t="s">
        <v>8370</v>
      </c>
      <c r="U783" s="23" t="str">
        <f>IF(Cleaned_Data!P783&gt;20000,"High-Bill","Normal-Bill")</f>
        <v>Normal-Bill</v>
      </c>
      <c r="V783" s="23" t="str">
        <f t="shared" si="24"/>
        <v>Senior-Citizen</v>
      </c>
      <c r="W783" s="23" t="str">
        <f t="shared" si="25"/>
        <v>Follow-Up-required</v>
      </c>
      <c r="X783" s="24" t="str" cm="1">
        <f t="array" ref="X783">_xlfn.IFS(P783&lt;5000,"Low",P783&lt;=20000,"Medium",P783&gt;20000,"High")</f>
        <v>Low</v>
      </c>
    </row>
    <row r="784" spans="1:24" x14ac:dyDescent="0.35">
      <c r="A784" s="28" t="s">
        <v>241</v>
      </c>
      <c r="B784" s="17" t="s">
        <v>1028</v>
      </c>
      <c r="C784" s="17">
        <v>15</v>
      </c>
      <c r="D784" s="17" t="s">
        <v>1172</v>
      </c>
      <c r="E784" s="17" t="s">
        <v>9053</v>
      </c>
      <c r="F784" s="17" t="s">
        <v>6685</v>
      </c>
      <c r="G784" s="17" t="s">
        <v>6989</v>
      </c>
      <c r="H784" s="17" t="s">
        <v>6999</v>
      </c>
      <c r="I784" s="17" t="s">
        <v>7007</v>
      </c>
      <c r="J784" s="17" t="s">
        <v>14020</v>
      </c>
      <c r="K784" s="17" t="s">
        <v>14589</v>
      </c>
      <c r="L784" s="17" t="s">
        <v>8339</v>
      </c>
      <c r="M784" s="17" t="s">
        <v>8348</v>
      </c>
      <c r="N784" s="17" t="s">
        <v>8353</v>
      </c>
      <c r="O784" s="17" t="s">
        <v>8358</v>
      </c>
      <c r="P784" s="18">
        <v>0</v>
      </c>
      <c r="Q784" s="17" t="s">
        <v>8362</v>
      </c>
      <c r="R784" s="22" t="s">
        <v>8370</v>
      </c>
      <c r="S784" s="22" t="s">
        <v>8370</v>
      </c>
      <c r="T784" s="17" t="s">
        <v>14843</v>
      </c>
      <c r="U784" s="19" t="str">
        <f>IF(Cleaned_Data!P784&gt;20000,"High-Bill","Normal-Bill")</f>
        <v>Normal-Bill</v>
      </c>
      <c r="V784" s="19" t="str">
        <f t="shared" si="24"/>
        <v>Not-Senior-Citizen</v>
      </c>
      <c r="W784" s="19" t="str">
        <f t="shared" si="25"/>
        <v>Not-Required</v>
      </c>
      <c r="X784" s="20" t="str" cm="1">
        <f t="array" ref="X784">_xlfn.IFS(P784&lt;5000,"Low",P784&lt;=20000,"Medium",P784&gt;20000,"High")</f>
        <v>Low</v>
      </c>
    </row>
    <row r="785" spans="1:24" x14ac:dyDescent="0.35">
      <c r="A785" s="29" t="s">
        <v>241</v>
      </c>
      <c r="B785" s="21" t="s">
        <v>1058</v>
      </c>
      <c r="C785" s="22" t="s">
        <v>14854</v>
      </c>
      <c r="D785" s="21" t="s">
        <v>1172</v>
      </c>
      <c r="E785" s="21" t="s">
        <v>9781</v>
      </c>
      <c r="F785" s="21" t="s">
        <v>6707</v>
      </c>
      <c r="G785" s="21" t="s">
        <v>6993</v>
      </c>
      <c r="H785" s="21" t="s">
        <v>6995</v>
      </c>
      <c r="I785" s="21" t="s">
        <v>7003</v>
      </c>
      <c r="J785" s="21" t="s">
        <v>7506</v>
      </c>
      <c r="K785" s="21" t="s">
        <v>14235</v>
      </c>
      <c r="L785" s="21" t="s">
        <v>8338</v>
      </c>
      <c r="M785" s="21" t="s">
        <v>8347</v>
      </c>
      <c r="N785" s="21" t="s">
        <v>8354</v>
      </c>
      <c r="O785" s="21" t="s">
        <v>8358</v>
      </c>
      <c r="P785" s="18">
        <v>0</v>
      </c>
      <c r="Q785" s="21" t="s">
        <v>8362</v>
      </c>
      <c r="R785" s="21" t="s">
        <v>14180</v>
      </c>
      <c r="S785" s="21">
        <v>2</v>
      </c>
      <c r="T785" s="21" t="s">
        <v>14843</v>
      </c>
      <c r="U785" s="23" t="str">
        <f>IF(Cleaned_Data!P785&gt;20000,"High-Bill","Normal-Bill")</f>
        <v>Normal-Bill</v>
      </c>
      <c r="V785" s="23" t="str">
        <f t="shared" si="24"/>
        <v>Senior-Citizen</v>
      </c>
      <c r="W785" s="23" t="str">
        <f t="shared" si="25"/>
        <v>Follow-Up-required</v>
      </c>
      <c r="X785" s="24" t="str" cm="1">
        <f t="array" ref="X785">_xlfn.IFS(P785&lt;5000,"Low",P785&lt;=20000,"Medium",P785&gt;20000,"High")</f>
        <v>Low</v>
      </c>
    </row>
    <row r="786" spans="1:24" x14ac:dyDescent="0.35">
      <c r="A786" s="28" t="s">
        <v>241</v>
      </c>
      <c r="B786" s="17" t="s">
        <v>1156</v>
      </c>
      <c r="C786" s="22" t="s">
        <v>14854</v>
      </c>
      <c r="D786" s="22" t="s">
        <v>14847</v>
      </c>
      <c r="E786" s="17" t="s">
        <v>9868</v>
      </c>
      <c r="F786" s="22" t="s">
        <v>8371</v>
      </c>
      <c r="G786" s="17" t="s">
        <v>6986</v>
      </c>
      <c r="H786" s="17" t="s">
        <v>6997</v>
      </c>
      <c r="I786" s="17" t="s">
        <v>7004</v>
      </c>
      <c r="J786" s="17" t="s">
        <v>13958</v>
      </c>
      <c r="K786" s="17" t="s">
        <v>14260</v>
      </c>
      <c r="L786" s="17" t="s">
        <v>8341</v>
      </c>
      <c r="M786" s="17" t="s">
        <v>8346</v>
      </c>
      <c r="N786" s="17" t="s">
        <v>8354</v>
      </c>
      <c r="O786" s="17" t="s">
        <v>8358</v>
      </c>
      <c r="P786" s="18">
        <v>0</v>
      </c>
      <c r="Q786" s="22" t="s">
        <v>8370</v>
      </c>
      <c r="R786" s="17" t="s">
        <v>14102</v>
      </c>
      <c r="S786" s="17">
        <v>2</v>
      </c>
      <c r="T786" s="17" t="s">
        <v>14844</v>
      </c>
      <c r="U786" s="19" t="str">
        <f>IF(Cleaned_Data!P786&gt;20000,"High-Bill","Normal-Bill")</f>
        <v>Normal-Bill</v>
      </c>
      <c r="V786" s="19" t="str">
        <f t="shared" si="24"/>
        <v>Senior-Citizen</v>
      </c>
      <c r="W786" s="19" t="str">
        <f t="shared" si="25"/>
        <v>Follow-Up-required</v>
      </c>
      <c r="X786" s="20" t="str" cm="1">
        <f t="array" ref="X786">_xlfn.IFS(P786&lt;5000,"Low",P786&lt;=20000,"Medium",P786&gt;20000,"High")</f>
        <v>Low</v>
      </c>
    </row>
    <row r="787" spans="1:24" x14ac:dyDescent="0.35">
      <c r="A787" s="29" t="s">
        <v>241</v>
      </c>
      <c r="B787" s="21" t="s">
        <v>1168</v>
      </c>
      <c r="C787" s="21">
        <v>29</v>
      </c>
      <c r="D787" s="21" t="s">
        <v>1174</v>
      </c>
      <c r="E787" s="21" t="s">
        <v>9910</v>
      </c>
      <c r="F787" s="21" t="s">
        <v>6954</v>
      </c>
      <c r="G787" s="21" t="s">
        <v>6993</v>
      </c>
      <c r="H787" s="21" t="s">
        <v>6997</v>
      </c>
      <c r="I787" s="21" t="s">
        <v>7006</v>
      </c>
      <c r="J787" s="21" t="s">
        <v>14024</v>
      </c>
      <c r="K787" s="21" t="s">
        <v>14765</v>
      </c>
      <c r="L787" s="21" t="s">
        <v>8342</v>
      </c>
      <c r="M787" s="21" t="s">
        <v>8350</v>
      </c>
      <c r="N787" s="21" t="s">
        <v>8354</v>
      </c>
      <c r="O787" s="21" t="s">
        <v>8355</v>
      </c>
      <c r="P787" s="26">
        <v>36296</v>
      </c>
      <c r="Q787" s="22" t="s">
        <v>8370</v>
      </c>
      <c r="R787" s="21" t="s">
        <v>13946</v>
      </c>
      <c r="S787" s="22" t="s">
        <v>8370</v>
      </c>
      <c r="T787" s="21" t="s">
        <v>14843</v>
      </c>
      <c r="U787" s="23" t="str">
        <f>IF(Cleaned_Data!P787&gt;20000,"High-Bill","Normal-Bill")</f>
        <v>High-Bill</v>
      </c>
      <c r="V787" s="23" t="str">
        <f t="shared" si="24"/>
        <v>Not-Senior-Citizen</v>
      </c>
      <c r="W787" s="23" t="str">
        <f t="shared" si="25"/>
        <v>Follow-Up-required</v>
      </c>
      <c r="X787" s="24" t="str" cm="1">
        <f t="array" ref="X787">_xlfn.IFS(P787&lt;5000,"Low",P787&lt;=20000,"Medium",P787&gt;20000,"High")</f>
        <v>High</v>
      </c>
    </row>
    <row r="788" spans="1:24" x14ac:dyDescent="0.35">
      <c r="A788" s="28" t="s">
        <v>241</v>
      </c>
      <c r="B788" s="17" t="s">
        <v>1126</v>
      </c>
      <c r="C788" s="22" t="s">
        <v>14854</v>
      </c>
      <c r="D788" s="17" t="s">
        <v>1172</v>
      </c>
      <c r="E788" s="17" t="s">
        <v>11315</v>
      </c>
      <c r="F788" s="17" t="s">
        <v>6818</v>
      </c>
      <c r="G788" s="17" t="s">
        <v>6987</v>
      </c>
      <c r="H788" s="17" t="s">
        <v>6995</v>
      </c>
      <c r="I788" s="17" t="s">
        <v>7003</v>
      </c>
      <c r="J788" s="17" t="s">
        <v>14135</v>
      </c>
      <c r="K788" s="17" t="s">
        <v>14608</v>
      </c>
      <c r="L788" s="17" t="s">
        <v>8344</v>
      </c>
      <c r="M788" s="17" t="s">
        <v>8347</v>
      </c>
      <c r="N788" s="17" t="s">
        <v>8353</v>
      </c>
      <c r="O788" s="17" t="s">
        <v>14841</v>
      </c>
      <c r="P788" s="18">
        <v>0</v>
      </c>
      <c r="Q788" s="17" t="s">
        <v>8363</v>
      </c>
      <c r="R788" s="17" t="s">
        <v>13977</v>
      </c>
      <c r="S788" s="17">
        <v>2</v>
      </c>
      <c r="T788" s="17" t="s">
        <v>14844</v>
      </c>
      <c r="U788" s="19" t="str">
        <f>IF(Cleaned_Data!P788&gt;20000,"High-Bill","Normal-Bill")</f>
        <v>Normal-Bill</v>
      </c>
      <c r="V788" s="19" t="str">
        <f t="shared" si="24"/>
        <v>Senior-Citizen</v>
      </c>
      <c r="W788" s="19" t="str">
        <f t="shared" si="25"/>
        <v>Follow-Up-required</v>
      </c>
      <c r="X788" s="20" t="str" cm="1">
        <f t="array" ref="X788">_xlfn.IFS(P788&lt;5000,"Low",P788&lt;=20000,"Medium",P788&gt;20000,"High")</f>
        <v>Low</v>
      </c>
    </row>
    <row r="789" spans="1:24" x14ac:dyDescent="0.35">
      <c r="A789" s="29" t="s">
        <v>241</v>
      </c>
      <c r="B789" s="21" t="s">
        <v>1116</v>
      </c>
      <c r="C789" s="22" t="s">
        <v>14854</v>
      </c>
      <c r="D789" s="21" t="s">
        <v>1172</v>
      </c>
      <c r="E789" s="21" t="s">
        <v>12657</v>
      </c>
      <c r="F789" s="22" t="s">
        <v>8371</v>
      </c>
      <c r="G789" s="21" t="s">
        <v>6988</v>
      </c>
      <c r="H789" s="21" t="s">
        <v>6997</v>
      </c>
      <c r="I789" s="21" t="s">
        <v>7002</v>
      </c>
      <c r="J789" s="21" t="s">
        <v>14015</v>
      </c>
      <c r="K789" s="21" t="s">
        <v>14732</v>
      </c>
      <c r="L789" s="21" t="s">
        <v>8341</v>
      </c>
      <c r="M789" s="21" t="s">
        <v>8347</v>
      </c>
      <c r="N789" s="21" t="s">
        <v>8352</v>
      </c>
      <c r="O789" s="21" t="s">
        <v>8355</v>
      </c>
      <c r="P789" s="18">
        <v>0</v>
      </c>
      <c r="Q789" s="21" t="s">
        <v>8363</v>
      </c>
      <c r="R789" s="21" t="s">
        <v>13921</v>
      </c>
      <c r="S789" s="21">
        <v>5</v>
      </c>
      <c r="T789" s="22" t="s">
        <v>8370</v>
      </c>
      <c r="U789" s="23" t="str">
        <f>IF(Cleaned_Data!P789&gt;20000,"High-Bill","Normal-Bill")</f>
        <v>Normal-Bill</v>
      </c>
      <c r="V789" s="23" t="str">
        <f t="shared" si="24"/>
        <v>Senior-Citizen</v>
      </c>
      <c r="W789" s="23" t="str">
        <f t="shared" si="25"/>
        <v>Follow-Up-required</v>
      </c>
      <c r="X789" s="24" t="str" cm="1">
        <f t="array" ref="X789">_xlfn.IFS(P789&lt;5000,"Low",P789&lt;=20000,"Medium",P789&gt;20000,"High")</f>
        <v>Low</v>
      </c>
    </row>
    <row r="790" spans="1:24" x14ac:dyDescent="0.35">
      <c r="A790" s="28" t="s">
        <v>179</v>
      </c>
      <c r="B790" s="17" t="s">
        <v>1035</v>
      </c>
      <c r="C790" s="17">
        <v>49</v>
      </c>
      <c r="D790" s="17" t="s">
        <v>1174</v>
      </c>
      <c r="E790" s="17" t="s">
        <v>8576</v>
      </c>
      <c r="F790" s="22" t="s">
        <v>8371</v>
      </c>
      <c r="G790" s="17" t="s">
        <v>6986</v>
      </c>
      <c r="H790" s="17" t="s">
        <v>6996</v>
      </c>
      <c r="I790" s="17" t="s">
        <v>7007</v>
      </c>
      <c r="J790" s="17" t="s">
        <v>13988</v>
      </c>
      <c r="K790" s="17" t="s">
        <v>14330</v>
      </c>
      <c r="L790" s="17" t="s">
        <v>8343</v>
      </c>
      <c r="M790" s="17" t="s">
        <v>8348</v>
      </c>
      <c r="N790" s="17" t="s">
        <v>8352</v>
      </c>
      <c r="O790" s="17" t="s">
        <v>8359</v>
      </c>
      <c r="P790" s="18">
        <v>0</v>
      </c>
      <c r="Q790" s="22" t="s">
        <v>8370</v>
      </c>
      <c r="R790" s="22" t="s">
        <v>8370</v>
      </c>
      <c r="S790" s="22" t="s">
        <v>8370</v>
      </c>
      <c r="T790" s="17" t="s">
        <v>14843</v>
      </c>
      <c r="U790" s="19" t="str">
        <f>IF(Cleaned_Data!P790&gt;20000,"High-Bill","Normal-Bill")</f>
        <v>Normal-Bill</v>
      </c>
      <c r="V790" s="19" t="str">
        <f t="shared" si="24"/>
        <v>Not-Senior-Citizen</v>
      </c>
      <c r="W790" s="19" t="str">
        <f t="shared" si="25"/>
        <v>Not-Required</v>
      </c>
      <c r="X790" s="20" t="str" cm="1">
        <f t="array" ref="X790">_xlfn.IFS(P790&lt;5000,"Low",P790&lt;=20000,"Medium",P790&gt;20000,"High")</f>
        <v>Low</v>
      </c>
    </row>
    <row r="791" spans="1:24" x14ac:dyDescent="0.35">
      <c r="A791" s="29" t="s">
        <v>179</v>
      </c>
      <c r="B791" s="21" t="s">
        <v>1127</v>
      </c>
      <c r="C791" s="22" t="s">
        <v>14854</v>
      </c>
      <c r="D791" s="21" t="s">
        <v>1172</v>
      </c>
      <c r="E791" s="21" t="s">
        <v>8621</v>
      </c>
      <c r="F791" s="22" t="s">
        <v>8371</v>
      </c>
      <c r="G791" s="21" t="s">
        <v>6988</v>
      </c>
      <c r="H791" s="21" t="s">
        <v>6997</v>
      </c>
      <c r="I791" s="21" t="s">
        <v>7005</v>
      </c>
      <c r="J791" s="21" t="s">
        <v>14010</v>
      </c>
      <c r="K791" s="21" t="s">
        <v>14273</v>
      </c>
      <c r="L791" s="21" t="s">
        <v>8343</v>
      </c>
      <c r="M791" s="21" t="s">
        <v>8349</v>
      </c>
      <c r="N791" s="21" t="s">
        <v>8351</v>
      </c>
      <c r="O791" s="21" t="s">
        <v>8359</v>
      </c>
      <c r="P791" s="18">
        <v>0</v>
      </c>
      <c r="Q791" s="21" t="s">
        <v>8362</v>
      </c>
      <c r="R791" s="22" t="s">
        <v>8370</v>
      </c>
      <c r="S791" s="22" t="s">
        <v>8370</v>
      </c>
      <c r="T791" s="21" t="s">
        <v>14844</v>
      </c>
      <c r="U791" s="23" t="str">
        <f>IF(Cleaned_Data!P791&gt;20000,"High-Bill","Normal-Bill")</f>
        <v>Normal-Bill</v>
      </c>
      <c r="V791" s="23" t="str">
        <f t="shared" si="24"/>
        <v>Senior-Citizen</v>
      </c>
      <c r="W791" s="23" t="str">
        <f t="shared" si="25"/>
        <v>Not-Required</v>
      </c>
      <c r="X791" s="24" t="str" cm="1">
        <f t="array" ref="X791">_xlfn.IFS(P791&lt;5000,"Low",P791&lt;=20000,"Medium",P791&gt;20000,"High")</f>
        <v>Low</v>
      </c>
    </row>
    <row r="792" spans="1:24" x14ac:dyDescent="0.35">
      <c r="A792" s="28" t="s">
        <v>179</v>
      </c>
      <c r="B792" s="17" t="s">
        <v>1094</v>
      </c>
      <c r="C792" s="17">
        <v>24</v>
      </c>
      <c r="D792" s="17" t="s">
        <v>1174</v>
      </c>
      <c r="E792" s="17" t="s">
        <v>9146</v>
      </c>
      <c r="F792" s="17" t="s">
        <v>6740</v>
      </c>
      <c r="G792" s="17" t="s">
        <v>6988</v>
      </c>
      <c r="H792" s="17" t="s">
        <v>7000</v>
      </c>
      <c r="I792" s="17" t="s">
        <v>7004</v>
      </c>
      <c r="J792" s="22" t="s">
        <v>8371</v>
      </c>
      <c r="K792" s="17" t="s">
        <v>14620</v>
      </c>
      <c r="L792" s="17" t="s">
        <v>8344</v>
      </c>
      <c r="M792" s="17" t="s">
        <v>8350</v>
      </c>
      <c r="N792" s="17" t="s">
        <v>8352</v>
      </c>
      <c r="O792" s="17" t="s">
        <v>8355</v>
      </c>
      <c r="P792" s="25">
        <v>1483</v>
      </c>
      <c r="Q792" s="17" t="s">
        <v>8363</v>
      </c>
      <c r="R792" s="22" t="s">
        <v>8370</v>
      </c>
      <c r="S792" s="17">
        <v>4</v>
      </c>
      <c r="T792" s="17" t="s">
        <v>14844</v>
      </c>
      <c r="U792" s="19" t="str">
        <f>IF(Cleaned_Data!P792&gt;20000,"High-Bill","Normal-Bill")</f>
        <v>Normal-Bill</v>
      </c>
      <c r="V792" s="19" t="str">
        <f t="shared" si="24"/>
        <v>Not-Senior-Citizen</v>
      </c>
      <c r="W792" s="19" t="str">
        <f t="shared" si="25"/>
        <v>Not-Required</v>
      </c>
      <c r="X792" s="20" t="str" cm="1">
        <f t="array" ref="X792">_xlfn.IFS(P792&lt;5000,"Low",P792&lt;=20000,"Medium",P792&gt;20000,"High")</f>
        <v>Low</v>
      </c>
    </row>
    <row r="793" spans="1:24" x14ac:dyDescent="0.35">
      <c r="A793" s="29" t="s">
        <v>179</v>
      </c>
      <c r="B793" s="21" t="s">
        <v>1036</v>
      </c>
      <c r="C793" s="21">
        <v>28</v>
      </c>
      <c r="D793" s="21" t="s">
        <v>1172</v>
      </c>
      <c r="E793" s="21" t="s">
        <v>10329</v>
      </c>
      <c r="F793" s="21" t="s">
        <v>6691</v>
      </c>
      <c r="G793" s="21" t="s">
        <v>6992</v>
      </c>
      <c r="H793" s="21" t="s">
        <v>6999</v>
      </c>
      <c r="I793" s="21" t="s">
        <v>7004</v>
      </c>
      <c r="J793" s="22" t="s">
        <v>8371</v>
      </c>
      <c r="K793" s="21" t="s">
        <v>14539</v>
      </c>
      <c r="L793" s="21" t="s">
        <v>8339</v>
      </c>
      <c r="M793" s="21" t="s">
        <v>8347</v>
      </c>
      <c r="N793" s="21" t="s">
        <v>8353</v>
      </c>
      <c r="O793" s="21" t="s">
        <v>14842</v>
      </c>
      <c r="P793" s="18">
        <v>0</v>
      </c>
      <c r="Q793" s="21" t="s">
        <v>8364</v>
      </c>
      <c r="R793" s="21" t="s">
        <v>14008</v>
      </c>
      <c r="S793" s="22" t="s">
        <v>8370</v>
      </c>
      <c r="T793" s="21" t="s">
        <v>14843</v>
      </c>
      <c r="U793" s="23" t="str">
        <f>IF(Cleaned_Data!P793&gt;20000,"High-Bill","Normal-Bill")</f>
        <v>Normal-Bill</v>
      </c>
      <c r="V793" s="23" t="str">
        <f t="shared" si="24"/>
        <v>Not-Senior-Citizen</v>
      </c>
      <c r="W793" s="23" t="str">
        <f t="shared" si="25"/>
        <v>Follow-Up-required</v>
      </c>
      <c r="X793" s="24" t="str" cm="1">
        <f t="array" ref="X793">_xlfn.IFS(P793&lt;5000,"Low",P793&lt;=20000,"Medium",P793&gt;20000,"High")</f>
        <v>Low</v>
      </c>
    </row>
    <row r="794" spans="1:24" x14ac:dyDescent="0.35">
      <c r="A794" s="28" t="s">
        <v>179</v>
      </c>
      <c r="B794" s="17" t="s">
        <v>1113</v>
      </c>
      <c r="C794" s="17">
        <v>54</v>
      </c>
      <c r="D794" s="17" t="s">
        <v>1174</v>
      </c>
      <c r="E794" s="17" t="s">
        <v>10509</v>
      </c>
      <c r="F794" s="22" t="s">
        <v>8371</v>
      </c>
      <c r="G794" s="17" t="s">
        <v>6989</v>
      </c>
      <c r="H794" s="17" t="s">
        <v>6996</v>
      </c>
      <c r="I794" s="17" t="s">
        <v>7001</v>
      </c>
      <c r="J794" s="17" t="s">
        <v>14010</v>
      </c>
      <c r="K794" s="17" t="s">
        <v>14618</v>
      </c>
      <c r="L794" s="17" t="s">
        <v>8345</v>
      </c>
      <c r="M794" s="17" t="s">
        <v>8349</v>
      </c>
      <c r="N794" s="17" t="s">
        <v>8352</v>
      </c>
      <c r="O794" s="17" t="s">
        <v>14841</v>
      </c>
      <c r="P794" s="25">
        <v>39556</v>
      </c>
      <c r="Q794" s="17" t="s">
        <v>8362</v>
      </c>
      <c r="R794" s="22" t="s">
        <v>8370</v>
      </c>
      <c r="S794" s="17">
        <v>3</v>
      </c>
      <c r="T794" s="17" t="s">
        <v>14845</v>
      </c>
      <c r="U794" s="19" t="str">
        <f>IF(Cleaned_Data!P794&gt;20000,"High-Bill","Normal-Bill")</f>
        <v>High-Bill</v>
      </c>
      <c r="V794" s="19" t="str">
        <f t="shared" si="24"/>
        <v>Not-Senior-Citizen</v>
      </c>
      <c r="W794" s="19" t="str">
        <f t="shared" si="25"/>
        <v>Not-Required</v>
      </c>
      <c r="X794" s="20" t="str" cm="1">
        <f t="array" ref="X794">_xlfn.IFS(P794&lt;5000,"Low",P794&lt;=20000,"Medium",P794&gt;20000,"High")</f>
        <v>High</v>
      </c>
    </row>
    <row r="795" spans="1:24" x14ac:dyDescent="0.35">
      <c r="A795" s="29" t="s">
        <v>179</v>
      </c>
      <c r="B795" s="21" t="s">
        <v>1118</v>
      </c>
      <c r="C795" s="21">
        <v>26</v>
      </c>
      <c r="D795" s="22" t="s">
        <v>14847</v>
      </c>
      <c r="E795" s="21" t="s">
        <v>11280</v>
      </c>
      <c r="F795" s="21" t="s">
        <v>6765</v>
      </c>
      <c r="G795" s="21" t="s">
        <v>6993</v>
      </c>
      <c r="H795" s="21" t="s">
        <v>6996</v>
      </c>
      <c r="I795" s="21" t="s">
        <v>7004</v>
      </c>
      <c r="J795" s="22" t="s">
        <v>8371</v>
      </c>
      <c r="K795" s="21" t="s">
        <v>14355</v>
      </c>
      <c r="L795" s="21" t="s">
        <v>8344</v>
      </c>
      <c r="M795" s="21" t="s">
        <v>8350</v>
      </c>
      <c r="N795" s="21" t="s">
        <v>8353</v>
      </c>
      <c r="O795" s="21" t="s">
        <v>8358</v>
      </c>
      <c r="P795" s="26">
        <v>40670</v>
      </c>
      <c r="Q795" s="22" t="s">
        <v>8370</v>
      </c>
      <c r="R795" s="21" t="s">
        <v>13929</v>
      </c>
      <c r="S795" s="22" t="s">
        <v>8370</v>
      </c>
      <c r="T795" s="21" t="s">
        <v>14843</v>
      </c>
      <c r="U795" s="23" t="str">
        <f>IF(Cleaned_Data!P795&gt;20000,"High-Bill","Normal-Bill")</f>
        <v>High-Bill</v>
      </c>
      <c r="V795" s="23" t="str">
        <f t="shared" si="24"/>
        <v>Not-Senior-Citizen</v>
      </c>
      <c r="W795" s="23" t="str">
        <f t="shared" si="25"/>
        <v>Follow-Up-required</v>
      </c>
      <c r="X795" s="24" t="str" cm="1">
        <f t="array" ref="X795">_xlfn.IFS(P795&lt;5000,"Low",P795&lt;=20000,"Medium",P795&gt;20000,"High")</f>
        <v>High</v>
      </c>
    </row>
    <row r="796" spans="1:24" x14ac:dyDescent="0.35">
      <c r="A796" s="28" t="s">
        <v>179</v>
      </c>
      <c r="B796" s="17" t="s">
        <v>1129</v>
      </c>
      <c r="C796" s="22" t="s">
        <v>14854</v>
      </c>
      <c r="D796" s="17" t="s">
        <v>1174</v>
      </c>
      <c r="E796" s="17" t="s">
        <v>12907</v>
      </c>
      <c r="F796" s="22" t="s">
        <v>8371</v>
      </c>
      <c r="G796" s="17" t="s">
        <v>6992</v>
      </c>
      <c r="H796" s="17" t="s">
        <v>6997</v>
      </c>
      <c r="I796" s="17" t="s">
        <v>7007</v>
      </c>
      <c r="J796" s="22" t="s">
        <v>8371</v>
      </c>
      <c r="K796" s="17" t="s">
        <v>14522</v>
      </c>
      <c r="L796" s="17" t="s">
        <v>8339</v>
      </c>
      <c r="M796" s="17" t="s">
        <v>8346</v>
      </c>
      <c r="N796" s="17" t="s">
        <v>8353</v>
      </c>
      <c r="O796" s="17" t="s">
        <v>14841</v>
      </c>
      <c r="P796" s="18">
        <v>0</v>
      </c>
      <c r="Q796" s="17" t="s">
        <v>8364</v>
      </c>
      <c r="R796" s="22" t="s">
        <v>8370</v>
      </c>
      <c r="S796" s="17">
        <v>5</v>
      </c>
      <c r="T796" s="17" t="s">
        <v>14845</v>
      </c>
      <c r="U796" s="19" t="str">
        <f>IF(Cleaned_Data!P796&gt;20000,"High-Bill","Normal-Bill")</f>
        <v>Normal-Bill</v>
      </c>
      <c r="V796" s="19" t="str">
        <f t="shared" si="24"/>
        <v>Senior-Citizen</v>
      </c>
      <c r="W796" s="19" t="str">
        <f t="shared" si="25"/>
        <v>Not-Required</v>
      </c>
      <c r="X796" s="20" t="str" cm="1">
        <f t="array" ref="X796">_xlfn.IFS(P796&lt;5000,"Low",P796&lt;=20000,"Medium",P796&gt;20000,"High")</f>
        <v>Low</v>
      </c>
    </row>
    <row r="797" spans="1:24" x14ac:dyDescent="0.35">
      <c r="A797" s="29" t="s">
        <v>179</v>
      </c>
      <c r="B797" s="21" t="s">
        <v>1050</v>
      </c>
      <c r="C797" s="21">
        <v>34</v>
      </c>
      <c r="D797" s="21" t="s">
        <v>1172</v>
      </c>
      <c r="E797" s="21" t="s">
        <v>13381</v>
      </c>
      <c r="F797" s="21" t="s">
        <v>6702</v>
      </c>
      <c r="G797" s="21" t="s">
        <v>6985</v>
      </c>
      <c r="H797" s="21" t="s">
        <v>6998</v>
      </c>
      <c r="I797" s="21" t="s">
        <v>7002</v>
      </c>
      <c r="J797" s="21" t="s">
        <v>14153</v>
      </c>
      <c r="K797" s="21" t="s">
        <v>14538</v>
      </c>
      <c r="L797" s="21" t="s">
        <v>8340</v>
      </c>
      <c r="M797" s="21" t="s">
        <v>8348</v>
      </c>
      <c r="N797" s="21" t="s">
        <v>8353</v>
      </c>
      <c r="O797" s="21" t="s">
        <v>8359</v>
      </c>
      <c r="P797" s="18">
        <v>0</v>
      </c>
      <c r="Q797" s="21" t="s">
        <v>8362</v>
      </c>
      <c r="R797" s="22" t="s">
        <v>8370</v>
      </c>
      <c r="S797" s="21">
        <v>3</v>
      </c>
      <c r="T797" s="21" t="s">
        <v>14844</v>
      </c>
      <c r="U797" s="23" t="str">
        <f>IF(Cleaned_Data!P797&gt;20000,"High-Bill","Normal-Bill")</f>
        <v>Normal-Bill</v>
      </c>
      <c r="V797" s="23" t="str">
        <f t="shared" si="24"/>
        <v>Not-Senior-Citizen</v>
      </c>
      <c r="W797" s="23" t="str">
        <f t="shared" si="25"/>
        <v>Not-Required</v>
      </c>
      <c r="X797" s="24" t="str" cm="1">
        <f t="array" ref="X797">_xlfn.IFS(P797&lt;5000,"Low",P797&lt;=20000,"Medium",P797&gt;20000,"High")</f>
        <v>Low</v>
      </c>
    </row>
    <row r="798" spans="1:24" x14ac:dyDescent="0.35">
      <c r="A798" s="28" t="s">
        <v>115</v>
      </c>
      <c r="B798" s="17" t="s">
        <v>1095</v>
      </c>
      <c r="C798" s="17">
        <v>41</v>
      </c>
      <c r="D798" s="17" t="s">
        <v>1174</v>
      </c>
      <c r="E798" s="17" t="s">
        <v>8504</v>
      </c>
      <c r="F798" s="22" t="s">
        <v>8371</v>
      </c>
      <c r="G798" s="17" t="s">
        <v>6985</v>
      </c>
      <c r="H798" s="17" t="s">
        <v>6998</v>
      </c>
      <c r="I798" s="17" t="s">
        <v>7003</v>
      </c>
      <c r="J798" s="17" t="s">
        <v>13953</v>
      </c>
      <c r="K798" s="17" t="s">
        <v>14274</v>
      </c>
      <c r="L798" s="17" t="s">
        <v>8343</v>
      </c>
      <c r="M798" s="17" t="s">
        <v>8347</v>
      </c>
      <c r="N798" s="17" t="s">
        <v>8353</v>
      </c>
      <c r="O798" s="17" t="s">
        <v>14841</v>
      </c>
      <c r="P798" s="18">
        <v>0</v>
      </c>
      <c r="Q798" s="17" t="s">
        <v>8364</v>
      </c>
      <c r="R798" s="22" t="s">
        <v>8370</v>
      </c>
      <c r="S798" s="17">
        <v>5</v>
      </c>
      <c r="T798" s="17" t="s">
        <v>14843</v>
      </c>
      <c r="U798" s="19" t="str">
        <f>IF(Cleaned_Data!P798&gt;20000,"High-Bill","Normal-Bill")</f>
        <v>Normal-Bill</v>
      </c>
      <c r="V798" s="19" t="str">
        <f t="shared" si="24"/>
        <v>Not-Senior-Citizen</v>
      </c>
      <c r="W798" s="19" t="str">
        <f t="shared" si="25"/>
        <v>Not-Required</v>
      </c>
      <c r="X798" s="20" t="str" cm="1">
        <f t="array" ref="X798">_xlfn.IFS(P798&lt;5000,"Low",P798&lt;=20000,"Medium",P798&gt;20000,"High")</f>
        <v>Low</v>
      </c>
    </row>
    <row r="799" spans="1:24" x14ac:dyDescent="0.35">
      <c r="A799" s="29" t="s">
        <v>115</v>
      </c>
      <c r="B799" s="21" t="s">
        <v>1140</v>
      </c>
      <c r="C799" s="22" t="s">
        <v>14854</v>
      </c>
      <c r="D799" s="21" t="s">
        <v>1174</v>
      </c>
      <c r="E799" s="21" t="s">
        <v>10632</v>
      </c>
      <c r="F799" s="21" t="s">
        <v>6866</v>
      </c>
      <c r="G799" s="21" t="s">
        <v>6991</v>
      </c>
      <c r="H799" s="21" t="s">
        <v>6995</v>
      </c>
      <c r="I799" s="21" t="s">
        <v>7006</v>
      </c>
      <c r="J799" s="21" t="s">
        <v>14096</v>
      </c>
      <c r="K799" s="21" t="s">
        <v>14331</v>
      </c>
      <c r="L799" s="21" t="s">
        <v>8341</v>
      </c>
      <c r="M799" s="21" t="s">
        <v>8348</v>
      </c>
      <c r="N799" s="21" t="s">
        <v>8353</v>
      </c>
      <c r="O799" s="21" t="s">
        <v>14841</v>
      </c>
      <c r="P799" s="18">
        <v>0</v>
      </c>
      <c r="Q799" s="21" t="s">
        <v>8362</v>
      </c>
      <c r="R799" s="22" t="s">
        <v>8370</v>
      </c>
      <c r="S799" s="21">
        <v>5</v>
      </c>
      <c r="T799" s="21" t="s">
        <v>14845</v>
      </c>
      <c r="U799" s="23" t="str">
        <f>IF(Cleaned_Data!P799&gt;20000,"High-Bill","Normal-Bill")</f>
        <v>Normal-Bill</v>
      </c>
      <c r="V799" s="23" t="str">
        <f t="shared" si="24"/>
        <v>Senior-Citizen</v>
      </c>
      <c r="W799" s="23" t="str">
        <f t="shared" si="25"/>
        <v>Not-Required</v>
      </c>
      <c r="X799" s="24" t="str" cm="1">
        <f t="array" ref="X799">_xlfn.IFS(P799&lt;5000,"Low",P799&lt;=20000,"Medium",P799&gt;20000,"High")</f>
        <v>Low</v>
      </c>
    </row>
    <row r="800" spans="1:24" x14ac:dyDescent="0.35">
      <c r="A800" s="28" t="s">
        <v>115</v>
      </c>
      <c r="B800" s="17" t="s">
        <v>1144</v>
      </c>
      <c r="C800" s="17">
        <v>22</v>
      </c>
      <c r="D800" s="17" t="s">
        <v>1172</v>
      </c>
      <c r="E800" s="17" t="s">
        <v>11482</v>
      </c>
      <c r="F800" s="17" t="s">
        <v>6978</v>
      </c>
      <c r="G800" s="17" t="s">
        <v>6989</v>
      </c>
      <c r="H800" s="17" t="s">
        <v>6994</v>
      </c>
      <c r="I800" s="17" t="s">
        <v>7005</v>
      </c>
      <c r="J800" s="17" t="s">
        <v>7323</v>
      </c>
      <c r="K800" s="17" t="s">
        <v>14419</v>
      </c>
      <c r="L800" s="17" t="s">
        <v>8345</v>
      </c>
      <c r="M800" s="17" t="s">
        <v>8348</v>
      </c>
      <c r="N800" s="17" t="s">
        <v>8352</v>
      </c>
      <c r="O800" s="17" t="s">
        <v>14842</v>
      </c>
      <c r="P800" s="25">
        <v>33907</v>
      </c>
      <c r="Q800" s="17" t="s">
        <v>8362</v>
      </c>
      <c r="R800" s="17" t="s">
        <v>13972</v>
      </c>
      <c r="S800" s="17">
        <v>2</v>
      </c>
      <c r="T800" s="17" t="s">
        <v>14845</v>
      </c>
      <c r="U800" s="19" t="str">
        <f>IF(Cleaned_Data!P800&gt;20000,"High-Bill","Normal-Bill")</f>
        <v>High-Bill</v>
      </c>
      <c r="V800" s="19" t="str">
        <f t="shared" si="24"/>
        <v>Not-Senior-Citizen</v>
      </c>
      <c r="W800" s="19" t="str">
        <f t="shared" si="25"/>
        <v>Follow-Up-required</v>
      </c>
      <c r="X800" s="20" t="str" cm="1">
        <f t="array" ref="X800">_xlfn.IFS(P800&lt;5000,"Low",P800&lt;=20000,"Medium",P800&gt;20000,"High")</f>
        <v>High</v>
      </c>
    </row>
    <row r="801" spans="1:24" x14ac:dyDescent="0.35">
      <c r="A801" s="29" t="s">
        <v>115</v>
      </c>
      <c r="B801" s="21" t="s">
        <v>1140</v>
      </c>
      <c r="C801" s="22" t="s">
        <v>14854</v>
      </c>
      <c r="D801" s="22" t="s">
        <v>14847</v>
      </c>
      <c r="E801" s="21" t="s">
        <v>12167</v>
      </c>
      <c r="F801" s="21" t="s">
        <v>6845</v>
      </c>
      <c r="G801" s="21" t="s">
        <v>6987</v>
      </c>
      <c r="H801" s="21" t="s">
        <v>6998</v>
      </c>
      <c r="I801" s="21" t="s">
        <v>7004</v>
      </c>
      <c r="J801" s="21" t="s">
        <v>14066</v>
      </c>
      <c r="K801" s="21" t="s">
        <v>14335</v>
      </c>
      <c r="L801" s="21" t="s">
        <v>8341</v>
      </c>
      <c r="M801" s="21" t="s">
        <v>8347</v>
      </c>
      <c r="N801" s="21" t="s">
        <v>8354</v>
      </c>
      <c r="O801" s="21" t="s">
        <v>14841</v>
      </c>
      <c r="P801" s="26">
        <v>13361</v>
      </c>
      <c r="Q801" s="21" t="s">
        <v>8362</v>
      </c>
      <c r="R801" s="21" t="s">
        <v>14032</v>
      </c>
      <c r="S801" s="21">
        <v>3</v>
      </c>
      <c r="T801" s="21" t="s">
        <v>14845</v>
      </c>
      <c r="U801" s="23" t="str">
        <f>IF(Cleaned_Data!P801&gt;20000,"High-Bill","Normal-Bill")</f>
        <v>Normal-Bill</v>
      </c>
      <c r="V801" s="23" t="str">
        <f t="shared" si="24"/>
        <v>Senior-Citizen</v>
      </c>
      <c r="W801" s="23" t="str">
        <f t="shared" si="25"/>
        <v>Follow-Up-required</v>
      </c>
      <c r="X801" s="24" t="str" cm="1">
        <f t="array" ref="X801">_xlfn.IFS(P801&lt;5000,"Low",P801&lt;=20000,"Medium",P801&gt;20000,"High")</f>
        <v>Medium</v>
      </c>
    </row>
    <row r="802" spans="1:24" x14ac:dyDescent="0.35">
      <c r="A802" s="28" t="s">
        <v>115</v>
      </c>
      <c r="B802" s="17" t="s">
        <v>1051</v>
      </c>
      <c r="C802" s="17">
        <v>71</v>
      </c>
      <c r="D802" s="17" t="s">
        <v>1174</v>
      </c>
      <c r="E802" s="17" t="s">
        <v>13460</v>
      </c>
      <c r="F802" s="22" t="s">
        <v>8371</v>
      </c>
      <c r="G802" s="17" t="s">
        <v>6991</v>
      </c>
      <c r="H802" s="17" t="s">
        <v>6995</v>
      </c>
      <c r="I802" s="17" t="s">
        <v>7001</v>
      </c>
      <c r="J802" s="22" t="s">
        <v>8371</v>
      </c>
      <c r="K802" s="17" t="s">
        <v>14510</v>
      </c>
      <c r="L802" s="17" t="s">
        <v>8343</v>
      </c>
      <c r="M802" s="17" t="s">
        <v>8350</v>
      </c>
      <c r="N802" s="17" t="s">
        <v>8354</v>
      </c>
      <c r="O802" s="17" t="s">
        <v>8359</v>
      </c>
      <c r="P802" s="18">
        <v>0</v>
      </c>
      <c r="Q802" s="17" t="s">
        <v>8364</v>
      </c>
      <c r="R802" s="22" t="s">
        <v>8370</v>
      </c>
      <c r="S802" s="17">
        <v>5</v>
      </c>
      <c r="T802" s="17" t="s">
        <v>14844</v>
      </c>
      <c r="U802" s="19" t="str">
        <f>IF(Cleaned_Data!P802&gt;20000,"High-Bill","Normal-Bill")</f>
        <v>Normal-Bill</v>
      </c>
      <c r="V802" s="19" t="str">
        <f t="shared" si="24"/>
        <v>Senior-Citizen</v>
      </c>
      <c r="W802" s="19" t="str">
        <f t="shared" si="25"/>
        <v>Not-Required</v>
      </c>
      <c r="X802" s="20" t="str" cm="1">
        <f t="array" ref="X802">_xlfn.IFS(P802&lt;5000,"Low",P802&lt;=20000,"Medium",P802&gt;20000,"High")</f>
        <v>Low</v>
      </c>
    </row>
    <row r="803" spans="1:24" x14ac:dyDescent="0.35">
      <c r="A803" s="29" t="s">
        <v>115</v>
      </c>
      <c r="B803" s="21" t="s">
        <v>1142</v>
      </c>
      <c r="C803" s="21">
        <v>53</v>
      </c>
      <c r="D803" s="21" t="s">
        <v>1174</v>
      </c>
      <c r="E803" s="21" t="s">
        <v>13571</v>
      </c>
      <c r="F803" s="21" t="s">
        <v>6886</v>
      </c>
      <c r="G803" s="21" t="s">
        <v>6989</v>
      </c>
      <c r="H803" s="21" t="s">
        <v>6996</v>
      </c>
      <c r="I803" s="21" t="s">
        <v>7006</v>
      </c>
      <c r="J803" s="21" t="s">
        <v>7011</v>
      </c>
      <c r="K803" s="21" t="s">
        <v>14391</v>
      </c>
      <c r="L803" s="21" t="s">
        <v>8344</v>
      </c>
      <c r="M803" s="21" t="s">
        <v>8349</v>
      </c>
      <c r="N803" s="21" t="s">
        <v>8354</v>
      </c>
      <c r="O803" s="21" t="s">
        <v>14841</v>
      </c>
      <c r="P803" s="18">
        <v>0</v>
      </c>
      <c r="Q803" s="21" t="s">
        <v>8363</v>
      </c>
      <c r="R803" s="22" t="s">
        <v>8370</v>
      </c>
      <c r="S803" s="21">
        <v>4</v>
      </c>
      <c r="T803" s="22" t="s">
        <v>8370</v>
      </c>
      <c r="U803" s="23" t="str">
        <f>IF(Cleaned_Data!P803&gt;20000,"High-Bill","Normal-Bill")</f>
        <v>Normal-Bill</v>
      </c>
      <c r="V803" s="23" t="str">
        <f t="shared" si="24"/>
        <v>Not-Senior-Citizen</v>
      </c>
      <c r="W803" s="23" t="str">
        <f t="shared" si="25"/>
        <v>Not-Required</v>
      </c>
      <c r="X803" s="24" t="str" cm="1">
        <f t="array" ref="X803">_xlfn.IFS(P803&lt;5000,"Low",P803&lt;=20000,"Medium",P803&gt;20000,"High")</f>
        <v>Low</v>
      </c>
    </row>
    <row r="804" spans="1:24" x14ac:dyDescent="0.35">
      <c r="A804" s="28" t="s">
        <v>435</v>
      </c>
      <c r="B804" s="17" t="s">
        <v>1168</v>
      </c>
      <c r="C804" s="22" t="s">
        <v>14854</v>
      </c>
      <c r="D804" s="22" t="s">
        <v>14847</v>
      </c>
      <c r="E804" s="17" t="s">
        <v>8944</v>
      </c>
      <c r="F804" s="22" t="s">
        <v>8371</v>
      </c>
      <c r="G804" s="17" t="s">
        <v>6987</v>
      </c>
      <c r="H804" s="17" t="s">
        <v>6995</v>
      </c>
      <c r="I804" s="17" t="s">
        <v>7001</v>
      </c>
      <c r="J804" s="17" t="s">
        <v>14039</v>
      </c>
      <c r="K804" s="17" t="s">
        <v>14547</v>
      </c>
      <c r="L804" s="17" t="s">
        <v>8341</v>
      </c>
      <c r="M804" s="17" t="s">
        <v>8349</v>
      </c>
      <c r="N804" s="17" t="s">
        <v>8351</v>
      </c>
      <c r="O804" s="17" t="s">
        <v>8358</v>
      </c>
      <c r="P804" s="18">
        <v>0</v>
      </c>
      <c r="Q804" s="17" t="s">
        <v>8363</v>
      </c>
      <c r="R804" s="17" t="s">
        <v>7513</v>
      </c>
      <c r="S804" s="17">
        <v>2</v>
      </c>
      <c r="T804" s="17" t="s">
        <v>14845</v>
      </c>
      <c r="U804" s="19" t="str">
        <f>IF(Cleaned_Data!P804&gt;20000,"High-Bill","Normal-Bill")</f>
        <v>Normal-Bill</v>
      </c>
      <c r="V804" s="19" t="str">
        <f t="shared" si="24"/>
        <v>Senior-Citizen</v>
      </c>
      <c r="W804" s="19" t="str">
        <f t="shared" si="25"/>
        <v>Follow-Up-required</v>
      </c>
      <c r="X804" s="20" t="str" cm="1">
        <f t="array" ref="X804">_xlfn.IFS(P804&lt;5000,"Low",P804&lt;=20000,"Medium",P804&gt;20000,"High")</f>
        <v>Low</v>
      </c>
    </row>
    <row r="805" spans="1:24" x14ac:dyDescent="0.35">
      <c r="A805" s="29" t="s">
        <v>435</v>
      </c>
      <c r="B805" s="21" t="s">
        <v>1034</v>
      </c>
      <c r="C805" s="21">
        <v>50</v>
      </c>
      <c r="D805" s="21" t="s">
        <v>1174</v>
      </c>
      <c r="E805" s="21" t="s">
        <v>11285</v>
      </c>
      <c r="F805" s="22" t="s">
        <v>8371</v>
      </c>
      <c r="G805" s="21" t="s">
        <v>6984</v>
      </c>
      <c r="H805" s="21" t="s">
        <v>6996</v>
      </c>
      <c r="I805" s="21" t="s">
        <v>7007</v>
      </c>
      <c r="J805" s="22" t="s">
        <v>8371</v>
      </c>
      <c r="K805" s="21" t="s">
        <v>14193</v>
      </c>
      <c r="L805" s="21" t="s">
        <v>8342</v>
      </c>
      <c r="M805" s="21" t="s">
        <v>8349</v>
      </c>
      <c r="N805" s="21" t="s">
        <v>8354</v>
      </c>
      <c r="O805" s="21" t="s">
        <v>8359</v>
      </c>
      <c r="P805" s="18">
        <v>0</v>
      </c>
      <c r="Q805" s="21" t="s">
        <v>8363</v>
      </c>
      <c r="R805" s="22" t="s">
        <v>8370</v>
      </c>
      <c r="S805" s="22" t="s">
        <v>8370</v>
      </c>
      <c r="T805" s="21" t="s">
        <v>14845</v>
      </c>
      <c r="U805" s="23" t="str">
        <f>IF(Cleaned_Data!P805&gt;20000,"High-Bill","Normal-Bill")</f>
        <v>Normal-Bill</v>
      </c>
      <c r="V805" s="23" t="str">
        <f t="shared" si="24"/>
        <v>Not-Senior-Citizen</v>
      </c>
      <c r="W805" s="23" t="str">
        <f t="shared" si="25"/>
        <v>Not-Required</v>
      </c>
      <c r="X805" s="24" t="str" cm="1">
        <f t="array" ref="X805">_xlfn.IFS(P805&lt;5000,"Low",P805&lt;=20000,"Medium",P805&gt;20000,"High")</f>
        <v>Low</v>
      </c>
    </row>
    <row r="806" spans="1:24" x14ac:dyDescent="0.35">
      <c r="A806" s="28" t="s">
        <v>435</v>
      </c>
      <c r="B806" s="17" t="s">
        <v>1044</v>
      </c>
      <c r="C806" s="17">
        <v>31</v>
      </c>
      <c r="D806" s="22" t="s">
        <v>14847</v>
      </c>
      <c r="E806" s="17" t="s">
        <v>11354</v>
      </c>
      <c r="F806" s="22" t="s">
        <v>8371</v>
      </c>
      <c r="G806" s="17" t="s">
        <v>6991</v>
      </c>
      <c r="H806" s="17" t="s">
        <v>6997</v>
      </c>
      <c r="I806" s="17" t="s">
        <v>7002</v>
      </c>
      <c r="J806" s="17" t="s">
        <v>14082</v>
      </c>
      <c r="K806" s="17" t="s">
        <v>14668</v>
      </c>
      <c r="L806" s="17" t="s">
        <v>8341</v>
      </c>
      <c r="M806" s="17" t="s">
        <v>8348</v>
      </c>
      <c r="N806" s="17" t="s">
        <v>8351</v>
      </c>
      <c r="O806" s="17" t="s">
        <v>8358</v>
      </c>
      <c r="P806" s="18">
        <v>0</v>
      </c>
      <c r="Q806" s="17" t="s">
        <v>8363</v>
      </c>
      <c r="R806" s="22" t="s">
        <v>8370</v>
      </c>
      <c r="S806" s="17">
        <v>1</v>
      </c>
      <c r="T806" s="22" t="s">
        <v>8370</v>
      </c>
      <c r="U806" s="19" t="str">
        <f>IF(Cleaned_Data!P806&gt;20000,"High-Bill","Normal-Bill")</f>
        <v>Normal-Bill</v>
      </c>
      <c r="V806" s="19" t="str">
        <f t="shared" si="24"/>
        <v>Not-Senior-Citizen</v>
      </c>
      <c r="W806" s="19" t="str">
        <f t="shared" si="25"/>
        <v>Not-Required</v>
      </c>
      <c r="X806" s="20" t="str" cm="1">
        <f t="array" ref="X806">_xlfn.IFS(P806&lt;5000,"Low",P806&lt;=20000,"Medium",P806&gt;20000,"High")</f>
        <v>Low</v>
      </c>
    </row>
    <row r="807" spans="1:24" x14ac:dyDescent="0.35">
      <c r="A807" s="29" t="s">
        <v>435</v>
      </c>
      <c r="B807" s="21" t="s">
        <v>1158</v>
      </c>
      <c r="C807" s="22" t="s">
        <v>14854</v>
      </c>
      <c r="D807" s="22" t="s">
        <v>14847</v>
      </c>
      <c r="E807" s="21" t="s">
        <v>13218</v>
      </c>
      <c r="F807" s="21" t="s">
        <v>6949</v>
      </c>
      <c r="G807" s="21" t="s">
        <v>6988</v>
      </c>
      <c r="H807" s="21" t="s">
        <v>6994</v>
      </c>
      <c r="I807" s="21" t="s">
        <v>7007</v>
      </c>
      <c r="J807" s="21" t="s">
        <v>14005</v>
      </c>
      <c r="K807" s="21" t="s">
        <v>14516</v>
      </c>
      <c r="L807" s="21" t="s">
        <v>8344</v>
      </c>
      <c r="M807" s="21" t="s">
        <v>8348</v>
      </c>
      <c r="N807" s="21" t="s">
        <v>8353</v>
      </c>
      <c r="O807" s="21" t="s">
        <v>8359</v>
      </c>
      <c r="P807" s="18">
        <v>0</v>
      </c>
      <c r="Q807" s="21" t="s">
        <v>8364</v>
      </c>
      <c r="R807" s="22" t="s">
        <v>8370</v>
      </c>
      <c r="S807" s="22" t="s">
        <v>8370</v>
      </c>
      <c r="T807" s="21" t="s">
        <v>14845</v>
      </c>
      <c r="U807" s="23" t="str">
        <f>IF(Cleaned_Data!P807&gt;20000,"High-Bill","Normal-Bill")</f>
        <v>Normal-Bill</v>
      </c>
      <c r="V807" s="23" t="str">
        <f t="shared" si="24"/>
        <v>Senior-Citizen</v>
      </c>
      <c r="W807" s="23" t="str">
        <f t="shared" si="25"/>
        <v>Not-Required</v>
      </c>
      <c r="X807" s="24" t="str" cm="1">
        <f t="array" ref="X807">_xlfn.IFS(P807&lt;5000,"Low",P807&lt;=20000,"Medium",P807&gt;20000,"High")</f>
        <v>Low</v>
      </c>
    </row>
    <row r="808" spans="1:24" x14ac:dyDescent="0.35">
      <c r="A808" s="28" t="s">
        <v>99</v>
      </c>
      <c r="B808" s="17" t="s">
        <v>1083</v>
      </c>
      <c r="C808" s="22" t="s">
        <v>14854</v>
      </c>
      <c r="D808" s="17" t="s">
        <v>1174</v>
      </c>
      <c r="E808" s="17" t="s">
        <v>8483</v>
      </c>
      <c r="F808" s="17" t="s">
        <v>6728</v>
      </c>
      <c r="G808" s="17" t="s">
        <v>6987</v>
      </c>
      <c r="H808" s="17" t="s">
        <v>6995</v>
      </c>
      <c r="I808" s="17" t="s">
        <v>7005</v>
      </c>
      <c r="J808" s="22" t="s">
        <v>8371</v>
      </c>
      <c r="K808" s="17" t="s">
        <v>14217</v>
      </c>
      <c r="L808" s="17" t="s">
        <v>8340</v>
      </c>
      <c r="M808" s="17" t="s">
        <v>8350</v>
      </c>
      <c r="N808" s="17" t="s">
        <v>8351</v>
      </c>
      <c r="O808" s="17" t="s">
        <v>8358</v>
      </c>
      <c r="P808" s="18">
        <v>0</v>
      </c>
      <c r="Q808" s="17" t="s">
        <v>8363</v>
      </c>
      <c r="R808" s="22" t="s">
        <v>8370</v>
      </c>
      <c r="S808" s="17">
        <v>3</v>
      </c>
      <c r="T808" s="17" t="s">
        <v>14845</v>
      </c>
      <c r="U808" s="19" t="str">
        <f>IF(Cleaned_Data!P808&gt;20000,"High-Bill","Normal-Bill")</f>
        <v>Normal-Bill</v>
      </c>
      <c r="V808" s="19" t="str">
        <f t="shared" si="24"/>
        <v>Senior-Citizen</v>
      </c>
      <c r="W808" s="19" t="str">
        <f t="shared" si="25"/>
        <v>Not-Required</v>
      </c>
      <c r="X808" s="20" t="str" cm="1">
        <f t="array" ref="X808">_xlfn.IFS(P808&lt;5000,"Low",P808&lt;=20000,"Medium",P808&gt;20000,"High")</f>
        <v>Low</v>
      </c>
    </row>
    <row r="809" spans="1:24" x14ac:dyDescent="0.35">
      <c r="A809" s="29" t="s">
        <v>99</v>
      </c>
      <c r="B809" s="21" t="s">
        <v>1142</v>
      </c>
      <c r="C809" s="21">
        <v>76</v>
      </c>
      <c r="D809" s="21" t="s">
        <v>1172</v>
      </c>
      <c r="E809" s="21" t="s">
        <v>9050</v>
      </c>
      <c r="F809" s="22" t="s">
        <v>8371</v>
      </c>
      <c r="G809" s="21" t="s">
        <v>6992</v>
      </c>
      <c r="H809" s="21" t="s">
        <v>6999</v>
      </c>
      <c r="I809" s="21" t="s">
        <v>7001</v>
      </c>
      <c r="J809" s="22" t="s">
        <v>8371</v>
      </c>
      <c r="K809" s="21" t="s">
        <v>14489</v>
      </c>
      <c r="L809" s="21" t="s">
        <v>8342</v>
      </c>
      <c r="M809" s="21" t="s">
        <v>8349</v>
      </c>
      <c r="N809" s="21" t="s">
        <v>8351</v>
      </c>
      <c r="O809" s="21" t="s">
        <v>8355</v>
      </c>
      <c r="P809" s="26">
        <v>46420</v>
      </c>
      <c r="Q809" s="22" t="s">
        <v>8370</v>
      </c>
      <c r="R809" s="22" t="s">
        <v>8370</v>
      </c>
      <c r="S809" s="21">
        <v>2</v>
      </c>
      <c r="T809" s="21" t="s">
        <v>14843</v>
      </c>
      <c r="U809" s="23" t="str">
        <f>IF(Cleaned_Data!P809&gt;20000,"High-Bill","Normal-Bill")</f>
        <v>High-Bill</v>
      </c>
      <c r="V809" s="23" t="str">
        <f t="shared" si="24"/>
        <v>Senior-Citizen</v>
      </c>
      <c r="W809" s="23" t="str">
        <f t="shared" si="25"/>
        <v>Not-Required</v>
      </c>
      <c r="X809" s="24" t="str" cm="1">
        <f t="array" ref="X809">_xlfn.IFS(P809&lt;5000,"Low",P809&lt;=20000,"Medium",P809&gt;20000,"High")</f>
        <v>High</v>
      </c>
    </row>
    <row r="810" spans="1:24" x14ac:dyDescent="0.35">
      <c r="A810" s="28" t="s">
        <v>99</v>
      </c>
      <c r="B810" s="17" t="s">
        <v>1097</v>
      </c>
      <c r="C810" s="17">
        <v>52</v>
      </c>
      <c r="D810" s="17" t="s">
        <v>1174</v>
      </c>
      <c r="E810" s="17" t="s">
        <v>10057</v>
      </c>
      <c r="F810" s="17" t="s">
        <v>6744</v>
      </c>
      <c r="G810" s="17" t="s">
        <v>6991</v>
      </c>
      <c r="H810" s="17" t="s">
        <v>6999</v>
      </c>
      <c r="I810" s="17" t="s">
        <v>7004</v>
      </c>
      <c r="J810" s="17" t="s">
        <v>14134</v>
      </c>
      <c r="K810" s="17" t="s">
        <v>14597</v>
      </c>
      <c r="L810" s="17" t="s">
        <v>8340</v>
      </c>
      <c r="M810" s="17" t="s">
        <v>8349</v>
      </c>
      <c r="N810" s="17" t="s">
        <v>8352</v>
      </c>
      <c r="O810" s="17" t="s">
        <v>8359</v>
      </c>
      <c r="P810" s="18">
        <v>0</v>
      </c>
      <c r="Q810" s="22" t="s">
        <v>8370</v>
      </c>
      <c r="R810" s="17" t="s">
        <v>14055</v>
      </c>
      <c r="S810" s="17">
        <v>1</v>
      </c>
      <c r="T810" s="17" t="s">
        <v>14845</v>
      </c>
      <c r="U810" s="19" t="str">
        <f>IF(Cleaned_Data!P810&gt;20000,"High-Bill","Normal-Bill")</f>
        <v>Normal-Bill</v>
      </c>
      <c r="V810" s="19" t="str">
        <f t="shared" si="24"/>
        <v>Not-Senior-Citizen</v>
      </c>
      <c r="W810" s="19" t="str">
        <f t="shared" si="25"/>
        <v>Follow-Up-required</v>
      </c>
      <c r="X810" s="20" t="str" cm="1">
        <f t="array" ref="X810">_xlfn.IFS(P810&lt;5000,"Low",P810&lt;=20000,"Medium",P810&gt;20000,"High")</f>
        <v>Low</v>
      </c>
    </row>
    <row r="811" spans="1:24" x14ac:dyDescent="0.35">
      <c r="A811" s="29" t="s">
        <v>99</v>
      </c>
      <c r="B811" s="21" t="s">
        <v>1038</v>
      </c>
      <c r="C811" s="21">
        <v>59</v>
      </c>
      <c r="D811" s="21" t="s">
        <v>1172</v>
      </c>
      <c r="E811" s="21" t="s">
        <v>10511</v>
      </c>
      <c r="F811" s="21" t="s">
        <v>6899</v>
      </c>
      <c r="G811" s="21" t="s">
        <v>6991</v>
      </c>
      <c r="H811" s="21" t="s">
        <v>6999</v>
      </c>
      <c r="I811" s="21" t="s">
        <v>7002</v>
      </c>
      <c r="J811" s="21" t="s">
        <v>14068</v>
      </c>
      <c r="K811" s="21" t="s">
        <v>14478</v>
      </c>
      <c r="L811" s="21" t="s">
        <v>8340</v>
      </c>
      <c r="M811" s="21" t="s">
        <v>8349</v>
      </c>
      <c r="N811" s="21" t="s">
        <v>8354</v>
      </c>
      <c r="O811" s="21" t="s">
        <v>8358</v>
      </c>
      <c r="P811" s="26">
        <v>14245</v>
      </c>
      <c r="Q811" s="21" t="s">
        <v>8364</v>
      </c>
      <c r="R811" s="21" t="s">
        <v>13952</v>
      </c>
      <c r="S811" s="21">
        <v>5</v>
      </c>
      <c r="T811" s="21" t="s">
        <v>14845</v>
      </c>
      <c r="U811" s="23" t="str">
        <f>IF(Cleaned_Data!P811&gt;20000,"High-Bill","Normal-Bill")</f>
        <v>Normal-Bill</v>
      </c>
      <c r="V811" s="23" t="str">
        <f t="shared" si="24"/>
        <v>Not-Senior-Citizen</v>
      </c>
      <c r="W811" s="23" t="str">
        <f t="shared" si="25"/>
        <v>Follow-Up-required</v>
      </c>
      <c r="X811" s="24" t="str" cm="1">
        <f t="array" ref="X811">_xlfn.IFS(P811&lt;5000,"Low",P811&lt;=20000,"Medium",P811&gt;20000,"High")</f>
        <v>Medium</v>
      </c>
    </row>
    <row r="812" spans="1:24" x14ac:dyDescent="0.35">
      <c r="A812" s="28" t="s">
        <v>99</v>
      </c>
      <c r="B812" s="17" t="s">
        <v>1049</v>
      </c>
      <c r="C812" s="17">
        <v>25</v>
      </c>
      <c r="D812" s="17" t="s">
        <v>1174</v>
      </c>
      <c r="E812" s="17" t="s">
        <v>11110</v>
      </c>
      <c r="F812" s="17" t="s">
        <v>6701</v>
      </c>
      <c r="G812" s="17" t="s">
        <v>6990</v>
      </c>
      <c r="H812" s="17" t="s">
        <v>6996</v>
      </c>
      <c r="I812" s="17" t="s">
        <v>7003</v>
      </c>
      <c r="J812" s="22" t="s">
        <v>8371</v>
      </c>
      <c r="K812" s="17" t="s">
        <v>14474</v>
      </c>
      <c r="L812" s="17" t="s">
        <v>8338</v>
      </c>
      <c r="M812" s="17" t="s">
        <v>8348</v>
      </c>
      <c r="N812" s="17" t="s">
        <v>8354</v>
      </c>
      <c r="O812" s="17" t="s">
        <v>8355</v>
      </c>
      <c r="P812" s="18">
        <v>0</v>
      </c>
      <c r="Q812" s="22" t="s">
        <v>8370</v>
      </c>
      <c r="R812" s="17" t="s">
        <v>14111</v>
      </c>
      <c r="S812" s="22" t="s">
        <v>8370</v>
      </c>
      <c r="T812" s="17" t="s">
        <v>14845</v>
      </c>
      <c r="U812" s="19" t="str">
        <f>IF(Cleaned_Data!P812&gt;20000,"High-Bill","Normal-Bill")</f>
        <v>Normal-Bill</v>
      </c>
      <c r="V812" s="19" t="str">
        <f t="shared" si="24"/>
        <v>Not-Senior-Citizen</v>
      </c>
      <c r="W812" s="19" t="str">
        <f t="shared" si="25"/>
        <v>Follow-Up-required</v>
      </c>
      <c r="X812" s="20" t="str" cm="1">
        <f t="array" ref="X812">_xlfn.IFS(P812&lt;5000,"Low",P812&lt;=20000,"Medium",P812&gt;20000,"High")</f>
        <v>Low</v>
      </c>
    </row>
    <row r="813" spans="1:24" x14ac:dyDescent="0.35">
      <c r="A813" s="29" t="s">
        <v>99</v>
      </c>
      <c r="B813" s="21" t="s">
        <v>1060</v>
      </c>
      <c r="C813" s="22" t="s">
        <v>14854</v>
      </c>
      <c r="D813" s="21" t="s">
        <v>1174</v>
      </c>
      <c r="E813" s="21" t="s">
        <v>11206</v>
      </c>
      <c r="F813" s="22" t="s">
        <v>8371</v>
      </c>
      <c r="G813" s="21" t="s">
        <v>6985</v>
      </c>
      <c r="H813" s="21" t="s">
        <v>7000</v>
      </c>
      <c r="I813" s="21" t="s">
        <v>7001</v>
      </c>
      <c r="J813" s="21" t="s">
        <v>14151</v>
      </c>
      <c r="K813" s="21" t="s">
        <v>14580</v>
      </c>
      <c r="L813" s="21" t="s">
        <v>8340</v>
      </c>
      <c r="M813" s="21" t="s">
        <v>8348</v>
      </c>
      <c r="N813" s="21" t="s">
        <v>8352</v>
      </c>
      <c r="O813" s="21" t="s">
        <v>8359</v>
      </c>
      <c r="P813" s="18">
        <v>0</v>
      </c>
      <c r="Q813" s="21" t="s">
        <v>8364</v>
      </c>
      <c r="R813" s="22" t="s">
        <v>8370</v>
      </c>
      <c r="S813" s="21">
        <v>5</v>
      </c>
      <c r="T813" s="21" t="s">
        <v>14843</v>
      </c>
      <c r="U813" s="23" t="str">
        <f>IF(Cleaned_Data!P813&gt;20000,"High-Bill","Normal-Bill")</f>
        <v>Normal-Bill</v>
      </c>
      <c r="V813" s="23" t="str">
        <f t="shared" si="24"/>
        <v>Senior-Citizen</v>
      </c>
      <c r="W813" s="23" t="str">
        <f t="shared" si="25"/>
        <v>Not-Required</v>
      </c>
      <c r="X813" s="24" t="str" cm="1">
        <f t="array" ref="X813">_xlfn.IFS(P813&lt;5000,"Low",P813&lt;=20000,"Medium",P813&gt;20000,"High")</f>
        <v>Low</v>
      </c>
    </row>
    <row r="814" spans="1:24" x14ac:dyDescent="0.35">
      <c r="A814" s="28" t="s">
        <v>99</v>
      </c>
      <c r="B814" s="17" t="s">
        <v>1113</v>
      </c>
      <c r="C814" s="17">
        <v>27</v>
      </c>
      <c r="D814" s="17" t="s">
        <v>1174</v>
      </c>
      <c r="E814" s="17" t="s">
        <v>11316</v>
      </c>
      <c r="F814" s="22" t="s">
        <v>8371</v>
      </c>
      <c r="G814" s="17" t="s">
        <v>6989</v>
      </c>
      <c r="H814" s="17" t="s">
        <v>6995</v>
      </c>
      <c r="I814" s="17" t="s">
        <v>7001</v>
      </c>
      <c r="J814" s="22" t="s">
        <v>8371</v>
      </c>
      <c r="K814" s="17" t="s">
        <v>14725</v>
      </c>
      <c r="L814" s="17" t="s">
        <v>8338</v>
      </c>
      <c r="M814" s="17" t="s">
        <v>8347</v>
      </c>
      <c r="N814" s="17" t="s">
        <v>8353</v>
      </c>
      <c r="O814" s="17" t="s">
        <v>8359</v>
      </c>
      <c r="P814" s="25">
        <v>15732</v>
      </c>
      <c r="Q814" s="17" t="s">
        <v>8362</v>
      </c>
      <c r="R814" s="17" t="s">
        <v>14076</v>
      </c>
      <c r="S814" s="17">
        <v>5</v>
      </c>
      <c r="T814" s="17" t="s">
        <v>14844</v>
      </c>
      <c r="U814" s="19" t="str">
        <f>IF(Cleaned_Data!P814&gt;20000,"High-Bill","Normal-Bill")</f>
        <v>Normal-Bill</v>
      </c>
      <c r="V814" s="19" t="str">
        <f t="shared" si="24"/>
        <v>Not-Senior-Citizen</v>
      </c>
      <c r="W814" s="19" t="str">
        <f t="shared" si="25"/>
        <v>Follow-Up-required</v>
      </c>
      <c r="X814" s="20" t="str" cm="1">
        <f t="array" ref="X814">_xlfn.IFS(P814&lt;5000,"Low",P814&lt;=20000,"Medium",P814&gt;20000,"High")</f>
        <v>Medium</v>
      </c>
    </row>
    <row r="815" spans="1:24" x14ac:dyDescent="0.35">
      <c r="A815" s="29" t="s">
        <v>99</v>
      </c>
      <c r="B815" s="21" t="s">
        <v>1113</v>
      </c>
      <c r="C815" s="21">
        <v>23</v>
      </c>
      <c r="D815" s="22" t="s">
        <v>14847</v>
      </c>
      <c r="E815" s="21" t="s">
        <v>11818</v>
      </c>
      <c r="F815" s="22" t="s">
        <v>8371</v>
      </c>
      <c r="G815" s="21" t="s">
        <v>6988</v>
      </c>
      <c r="H815" s="21" t="s">
        <v>6997</v>
      </c>
      <c r="I815" s="21" t="s">
        <v>7005</v>
      </c>
      <c r="J815" s="21" t="s">
        <v>14022</v>
      </c>
      <c r="K815" s="21" t="s">
        <v>14547</v>
      </c>
      <c r="L815" s="21" t="s">
        <v>8339</v>
      </c>
      <c r="M815" s="21" t="s">
        <v>8349</v>
      </c>
      <c r="N815" s="21" t="s">
        <v>8351</v>
      </c>
      <c r="O815" s="21" t="s">
        <v>8355</v>
      </c>
      <c r="P815" s="18">
        <v>0</v>
      </c>
      <c r="Q815" s="21" t="s">
        <v>8363</v>
      </c>
      <c r="R815" s="22" t="s">
        <v>8370</v>
      </c>
      <c r="S815" s="21">
        <v>2</v>
      </c>
      <c r="T815" s="21" t="s">
        <v>14843</v>
      </c>
      <c r="U815" s="23" t="str">
        <f>IF(Cleaned_Data!P815&gt;20000,"High-Bill","Normal-Bill")</f>
        <v>Normal-Bill</v>
      </c>
      <c r="V815" s="23" t="str">
        <f t="shared" si="24"/>
        <v>Not-Senior-Citizen</v>
      </c>
      <c r="W815" s="23" t="str">
        <f t="shared" si="25"/>
        <v>Not-Required</v>
      </c>
      <c r="X815" s="24" t="str" cm="1">
        <f t="array" ref="X815">_xlfn.IFS(P815&lt;5000,"Low",P815&lt;=20000,"Medium",P815&gt;20000,"High")</f>
        <v>Low</v>
      </c>
    </row>
    <row r="816" spans="1:24" x14ac:dyDescent="0.35">
      <c r="A816" s="28" t="s">
        <v>99</v>
      </c>
      <c r="B816" s="17" t="s">
        <v>1140</v>
      </c>
      <c r="C816" s="17">
        <v>26</v>
      </c>
      <c r="D816" s="17" t="s">
        <v>1174</v>
      </c>
      <c r="E816" s="17" t="s">
        <v>11826</v>
      </c>
      <c r="F816" s="17" t="s">
        <v>6845</v>
      </c>
      <c r="G816" s="17" t="s">
        <v>6990</v>
      </c>
      <c r="H816" s="17" t="s">
        <v>6999</v>
      </c>
      <c r="I816" s="17" t="s">
        <v>7001</v>
      </c>
      <c r="J816" s="22" t="s">
        <v>8371</v>
      </c>
      <c r="K816" s="17" t="s">
        <v>14745</v>
      </c>
      <c r="L816" s="17" t="s">
        <v>8340</v>
      </c>
      <c r="M816" s="17" t="s">
        <v>8347</v>
      </c>
      <c r="N816" s="17" t="s">
        <v>8351</v>
      </c>
      <c r="O816" s="17" t="s">
        <v>14842</v>
      </c>
      <c r="P816" s="18">
        <v>0</v>
      </c>
      <c r="Q816" s="17" t="s">
        <v>8364</v>
      </c>
      <c r="R816" s="17" t="s">
        <v>14056</v>
      </c>
      <c r="S816" s="17">
        <v>3</v>
      </c>
      <c r="T816" s="17" t="s">
        <v>14843</v>
      </c>
      <c r="U816" s="19" t="str">
        <f>IF(Cleaned_Data!P816&gt;20000,"High-Bill","Normal-Bill")</f>
        <v>Normal-Bill</v>
      </c>
      <c r="V816" s="19" t="str">
        <f t="shared" si="24"/>
        <v>Not-Senior-Citizen</v>
      </c>
      <c r="W816" s="19" t="str">
        <f t="shared" si="25"/>
        <v>Follow-Up-required</v>
      </c>
      <c r="X816" s="20" t="str" cm="1">
        <f t="array" ref="X816">_xlfn.IFS(P816&lt;5000,"Low",P816&lt;=20000,"Medium",P816&gt;20000,"High")</f>
        <v>Low</v>
      </c>
    </row>
    <row r="817" spans="1:24" x14ac:dyDescent="0.35">
      <c r="A817" s="29" t="s">
        <v>41</v>
      </c>
      <c r="B817" s="21" t="s">
        <v>1038</v>
      </c>
      <c r="C817" s="22" t="s">
        <v>14854</v>
      </c>
      <c r="D817" s="21" t="s">
        <v>1174</v>
      </c>
      <c r="E817" s="21" t="s">
        <v>8423</v>
      </c>
      <c r="F817" s="22" t="s">
        <v>8371</v>
      </c>
      <c r="G817" s="21" t="s">
        <v>6992</v>
      </c>
      <c r="H817" s="21" t="s">
        <v>6996</v>
      </c>
      <c r="I817" s="21" t="s">
        <v>7006</v>
      </c>
      <c r="J817" s="21" t="s">
        <v>13912</v>
      </c>
      <c r="K817" s="21" t="s">
        <v>14202</v>
      </c>
      <c r="L817" s="21" t="s">
        <v>8338</v>
      </c>
      <c r="M817" s="21" t="s">
        <v>8346</v>
      </c>
      <c r="N817" s="21" t="s">
        <v>8354</v>
      </c>
      <c r="O817" s="21" t="s">
        <v>8358</v>
      </c>
      <c r="P817" s="18">
        <v>0</v>
      </c>
      <c r="Q817" s="21" t="s">
        <v>8364</v>
      </c>
      <c r="R817" s="22" t="s">
        <v>8370</v>
      </c>
      <c r="S817" s="21">
        <v>5</v>
      </c>
      <c r="T817" s="21" t="s">
        <v>14843</v>
      </c>
      <c r="U817" s="23" t="str">
        <f>IF(Cleaned_Data!P817&gt;20000,"High-Bill","Normal-Bill")</f>
        <v>Normal-Bill</v>
      </c>
      <c r="V817" s="23" t="str">
        <f t="shared" si="24"/>
        <v>Senior-Citizen</v>
      </c>
      <c r="W817" s="23" t="str">
        <f t="shared" si="25"/>
        <v>Not-Required</v>
      </c>
      <c r="X817" s="24" t="str" cm="1">
        <f t="array" ref="X817">_xlfn.IFS(P817&lt;5000,"Low",P817&lt;=20000,"Medium",P817&gt;20000,"High")</f>
        <v>Low</v>
      </c>
    </row>
    <row r="818" spans="1:24" x14ac:dyDescent="0.35">
      <c r="A818" s="28" t="s">
        <v>41</v>
      </c>
      <c r="B818" s="17" t="s">
        <v>1123</v>
      </c>
      <c r="C818" s="17">
        <v>44</v>
      </c>
      <c r="D818" s="22" t="s">
        <v>14847</v>
      </c>
      <c r="E818" s="17" t="s">
        <v>8805</v>
      </c>
      <c r="F818" s="17" t="s">
        <v>6793</v>
      </c>
      <c r="G818" s="17" t="s">
        <v>6984</v>
      </c>
      <c r="H818" s="17" t="s">
        <v>6999</v>
      </c>
      <c r="I818" s="17" t="s">
        <v>7001</v>
      </c>
      <c r="J818" s="22" t="s">
        <v>8371</v>
      </c>
      <c r="K818" s="17" t="s">
        <v>14475</v>
      </c>
      <c r="L818" s="17" t="s">
        <v>8343</v>
      </c>
      <c r="M818" s="17" t="s">
        <v>8350</v>
      </c>
      <c r="N818" s="17" t="s">
        <v>8351</v>
      </c>
      <c r="O818" s="17" t="s">
        <v>14842</v>
      </c>
      <c r="P818" s="25">
        <v>687</v>
      </c>
      <c r="Q818" s="17" t="s">
        <v>8363</v>
      </c>
      <c r="R818" s="22" t="s">
        <v>8370</v>
      </c>
      <c r="S818" s="17">
        <v>2</v>
      </c>
      <c r="T818" s="22" t="s">
        <v>8370</v>
      </c>
      <c r="U818" s="19" t="str">
        <f>IF(Cleaned_Data!P818&gt;20000,"High-Bill","Normal-Bill")</f>
        <v>Normal-Bill</v>
      </c>
      <c r="V818" s="19" t="str">
        <f t="shared" si="24"/>
        <v>Not-Senior-Citizen</v>
      </c>
      <c r="W818" s="19" t="str">
        <f t="shared" si="25"/>
        <v>Not-Required</v>
      </c>
      <c r="X818" s="20" t="str" cm="1">
        <f t="array" ref="X818">_xlfn.IFS(P818&lt;5000,"Low",P818&lt;=20000,"Medium",P818&gt;20000,"High")</f>
        <v>Low</v>
      </c>
    </row>
    <row r="819" spans="1:24" x14ac:dyDescent="0.35">
      <c r="A819" s="29" t="s">
        <v>41</v>
      </c>
      <c r="B819" s="21" t="s">
        <v>1018</v>
      </c>
      <c r="C819" s="21">
        <v>52</v>
      </c>
      <c r="D819" s="21" t="s">
        <v>1172</v>
      </c>
      <c r="E819" s="21" t="s">
        <v>10189</v>
      </c>
      <c r="F819" s="22" t="s">
        <v>8371</v>
      </c>
      <c r="G819" s="21" t="s">
        <v>6984</v>
      </c>
      <c r="H819" s="21" t="s">
        <v>6995</v>
      </c>
      <c r="I819" s="21" t="s">
        <v>7005</v>
      </c>
      <c r="J819" s="21" t="s">
        <v>14140</v>
      </c>
      <c r="K819" s="21" t="s">
        <v>14393</v>
      </c>
      <c r="L819" s="21" t="s">
        <v>8344</v>
      </c>
      <c r="M819" s="21" t="s">
        <v>8350</v>
      </c>
      <c r="N819" s="21" t="s">
        <v>8352</v>
      </c>
      <c r="O819" s="21" t="s">
        <v>8358</v>
      </c>
      <c r="P819" s="18">
        <v>0</v>
      </c>
      <c r="Q819" s="22" t="s">
        <v>8370</v>
      </c>
      <c r="R819" s="21" t="s">
        <v>14053</v>
      </c>
      <c r="S819" s="21">
        <v>4</v>
      </c>
      <c r="T819" s="22" t="s">
        <v>8370</v>
      </c>
      <c r="U819" s="23" t="str">
        <f>IF(Cleaned_Data!P819&gt;20000,"High-Bill","Normal-Bill")</f>
        <v>Normal-Bill</v>
      </c>
      <c r="V819" s="23" t="str">
        <f t="shared" si="24"/>
        <v>Not-Senior-Citizen</v>
      </c>
      <c r="W819" s="23" t="str">
        <f t="shared" si="25"/>
        <v>Follow-Up-required</v>
      </c>
      <c r="X819" s="24" t="str" cm="1">
        <f t="array" ref="X819">_xlfn.IFS(P819&lt;5000,"Low",P819&lt;=20000,"Medium",P819&gt;20000,"High")</f>
        <v>Low</v>
      </c>
    </row>
    <row r="820" spans="1:24" x14ac:dyDescent="0.35">
      <c r="A820" s="28" t="s">
        <v>41</v>
      </c>
      <c r="B820" s="17" t="s">
        <v>1095</v>
      </c>
      <c r="C820" s="17">
        <v>44</v>
      </c>
      <c r="D820" s="17" t="s">
        <v>1174</v>
      </c>
      <c r="E820" s="17" t="s">
        <v>10942</v>
      </c>
      <c r="F820" s="22" t="s">
        <v>8371</v>
      </c>
      <c r="G820" s="17" t="s">
        <v>6990</v>
      </c>
      <c r="H820" s="17" t="s">
        <v>6995</v>
      </c>
      <c r="I820" s="17" t="s">
        <v>7003</v>
      </c>
      <c r="J820" s="17" t="s">
        <v>14118</v>
      </c>
      <c r="K820" s="17" t="s">
        <v>14413</v>
      </c>
      <c r="L820" s="17" t="s">
        <v>8342</v>
      </c>
      <c r="M820" s="17" t="s">
        <v>8346</v>
      </c>
      <c r="N820" s="17" t="s">
        <v>8352</v>
      </c>
      <c r="O820" s="17" t="s">
        <v>8355</v>
      </c>
      <c r="P820" s="18">
        <v>0</v>
      </c>
      <c r="Q820" s="17" t="s">
        <v>8362</v>
      </c>
      <c r="R820" s="17" t="s">
        <v>14166</v>
      </c>
      <c r="S820" s="17">
        <v>5</v>
      </c>
      <c r="T820" s="22" t="s">
        <v>8370</v>
      </c>
      <c r="U820" s="19" t="str">
        <f>IF(Cleaned_Data!P820&gt;20000,"High-Bill","Normal-Bill")</f>
        <v>Normal-Bill</v>
      </c>
      <c r="V820" s="19" t="str">
        <f t="shared" si="24"/>
        <v>Not-Senior-Citizen</v>
      </c>
      <c r="W820" s="19" t="str">
        <f t="shared" si="25"/>
        <v>Follow-Up-required</v>
      </c>
      <c r="X820" s="20" t="str" cm="1">
        <f t="array" ref="X820">_xlfn.IFS(P820&lt;5000,"Low",P820&lt;=20000,"Medium",P820&gt;20000,"High")</f>
        <v>Low</v>
      </c>
    </row>
    <row r="821" spans="1:24" x14ac:dyDescent="0.35">
      <c r="A821" s="29" t="s">
        <v>41</v>
      </c>
      <c r="B821" s="21" t="s">
        <v>1042</v>
      </c>
      <c r="C821" s="21">
        <v>36</v>
      </c>
      <c r="D821" s="21" t="s">
        <v>1174</v>
      </c>
      <c r="E821" s="21" t="s">
        <v>11162</v>
      </c>
      <c r="F821" s="22" t="s">
        <v>8371</v>
      </c>
      <c r="G821" s="21" t="s">
        <v>6989</v>
      </c>
      <c r="H821" s="21" t="s">
        <v>6995</v>
      </c>
      <c r="I821" s="21" t="s">
        <v>7002</v>
      </c>
      <c r="J821" s="22" t="s">
        <v>8371</v>
      </c>
      <c r="K821" s="21" t="s">
        <v>14743</v>
      </c>
      <c r="L821" s="21" t="s">
        <v>8344</v>
      </c>
      <c r="M821" s="21" t="s">
        <v>8346</v>
      </c>
      <c r="N821" s="21" t="s">
        <v>8351</v>
      </c>
      <c r="O821" s="21" t="s">
        <v>14841</v>
      </c>
      <c r="P821" s="26">
        <v>25909</v>
      </c>
      <c r="Q821" s="21" t="s">
        <v>8363</v>
      </c>
      <c r="R821" s="22" t="s">
        <v>8370</v>
      </c>
      <c r="S821" s="21">
        <v>2</v>
      </c>
      <c r="T821" s="22" t="s">
        <v>8370</v>
      </c>
      <c r="U821" s="23" t="str">
        <f>IF(Cleaned_Data!P821&gt;20000,"High-Bill","Normal-Bill")</f>
        <v>High-Bill</v>
      </c>
      <c r="V821" s="23" t="str">
        <f t="shared" si="24"/>
        <v>Not-Senior-Citizen</v>
      </c>
      <c r="W821" s="23" t="str">
        <f t="shared" si="25"/>
        <v>Not-Required</v>
      </c>
      <c r="X821" s="24" t="str" cm="1">
        <f t="array" ref="X821">_xlfn.IFS(P821&lt;5000,"Low",P821&lt;=20000,"Medium",P821&gt;20000,"High")</f>
        <v>High</v>
      </c>
    </row>
    <row r="822" spans="1:24" x14ac:dyDescent="0.35">
      <c r="A822" s="28" t="s">
        <v>41</v>
      </c>
      <c r="B822" s="17" t="s">
        <v>1074</v>
      </c>
      <c r="C822" s="17">
        <v>30</v>
      </c>
      <c r="D822" s="17" t="s">
        <v>1172</v>
      </c>
      <c r="E822" s="17" t="s">
        <v>13242</v>
      </c>
      <c r="F822" s="22" t="s">
        <v>8371</v>
      </c>
      <c r="G822" s="17" t="s">
        <v>6988</v>
      </c>
      <c r="H822" s="17" t="s">
        <v>6999</v>
      </c>
      <c r="I822" s="17" t="s">
        <v>7002</v>
      </c>
      <c r="J822" s="22" t="s">
        <v>8371</v>
      </c>
      <c r="K822" s="17" t="s">
        <v>14546</v>
      </c>
      <c r="L822" s="17" t="s">
        <v>8344</v>
      </c>
      <c r="M822" s="17" t="s">
        <v>8346</v>
      </c>
      <c r="N822" s="17" t="s">
        <v>8353</v>
      </c>
      <c r="O822" s="17" t="s">
        <v>8358</v>
      </c>
      <c r="P822" s="25">
        <v>15024</v>
      </c>
      <c r="Q822" s="17" t="s">
        <v>8363</v>
      </c>
      <c r="R822" s="22" t="s">
        <v>8370</v>
      </c>
      <c r="S822" s="17">
        <v>3</v>
      </c>
      <c r="T822" s="22" t="s">
        <v>8370</v>
      </c>
      <c r="U822" s="19" t="str">
        <f>IF(Cleaned_Data!P822&gt;20000,"High-Bill","Normal-Bill")</f>
        <v>Normal-Bill</v>
      </c>
      <c r="V822" s="19" t="str">
        <f t="shared" si="24"/>
        <v>Not-Senior-Citizen</v>
      </c>
      <c r="W822" s="19" t="str">
        <f t="shared" si="25"/>
        <v>Not-Required</v>
      </c>
      <c r="X822" s="20" t="str" cm="1">
        <f t="array" ref="X822">_xlfn.IFS(P822&lt;5000,"Low",P822&lt;=20000,"Medium",P822&gt;20000,"High")</f>
        <v>Medium</v>
      </c>
    </row>
    <row r="823" spans="1:24" x14ac:dyDescent="0.35">
      <c r="A823" s="29" t="s">
        <v>672</v>
      </c>
      <c r="B823" s="21" t="s">
        <v>1035</v>
      </c>
      <c r="C823" s="21">
        <v>37</v>
      </c>
      <c r="D823" s="21" t="s">
        <v>1172</v>
      </c>
      <c r="E823" s="21" t="s">
        <v>9436</v>
      </c>
      <c r="F823" s="21" t="s">
        <v>6920</v>
      </c>
      <c r="G823" s="21" t="s">
        <v>6991</v>
      </c>
      <c r="H823" s="21" t="s">
        <v>6995</v>
      </c>
      <c r="I823" s="21" t="s">
        <v>7001</v>
      </c>
      <c r="J823" s="21" t="s">
        <v>13928</v>
      </c>
      <c r="K823" s="21" t="s">
        <v>14197</v>
      </c>
      <c r="L823" s="21" t="s">
        <v>8345</v>
      </c>
      <c r="M823" s="21" t="s">
        <v>8346</v>
      </c>
      <c r="N823" s="21" t="s">
        <v>8351</v>
      </c>
      <c r="O823" s="21" t="s">
        <v>8359</v>
      </c>
      <c r="P823" s="18">
        <v>0</v>
      </c>
      <c r="Q823" s="21" t="s">
        <v>8363</v>
      </c>
      <c r="R823" s="22" t="s">
        <v>8370</v>
      </c>
      <c r="S823" s="21">
        <v>4</v>
      </c>
      <c r="T823" s="21" t="s">
        <v>14844</v>
      </c>
      <c r="U823" s="23" t="str">
        <f>IF(Cleaned_Data!P823&gt;20000,"High-Bill","Normal-Bill")</f>
        <v>Normal-Bill</v>
      </c>
      <c r="V823" s="23" t="str">
        <f t="shared" si="24"/>
        <v>Not-Senior-Citizen</v>
      </c>
      <c r="W823" s="23" t="str">
        <f t="shared" si="25"/>
        <v>Not-Required</v>
      </c>
      <c r="X823" s="24" t="str" cm="1">
        <f t="array" ref="X823">_xlfn.IFS(P823&lt;5000,"Low",P823&lt;=20000,"Medium",P823&gt;20000,"High")</f>
        <v>Low</v>
      </c>
    </row>
    <row r="824" spans="1:24" x14ac:dyDescent="0.35">
      <c r="A824" s="28" t="s">
        <v>672</v>
      </c>
      <c r="B824" s="17" t="s">
        <v>1099</v>
      </c>
      <c r="C824" s="17">
        <v>69</v>
      </c>
      <c r="D824" s="17" t="s">
        <v>1172</v>
      </c>
      <c r="E824" s="17" t="s">
        <v>10049</v>
      </c>
      <c r="F824" s="22" t="s">
        <v>8371</v>
      </c>
      <c r="G824" s="17" t="s">
        <v>6987</v>
      </c>
      <c r="H824" s="17" t="s">
        <v>7000</v>
      </c>
      <c r="I824" s="17" t="s">
        <v>7007</v>
      </c>
      <c r="J824" s="22" t="s">
        <v>8371</v>
      </c>
      <c r="K824" s="17" t="s">
        <v>14254</v>
      </c>
      <c r="L824" s="17" t="s">
        <v>8341</v>
      </c>
      <c r="M824" s="17" t="s">
        <v>8346</v>
      </c>
      <c r="N824" s="17" t="s">
        <v>8352</v>
      </c>
      <c r="O824" s="17" t="s">
        <v>14841</v>
      </c>
      <c r="P824" s="18">
        <v>0</v>
      </c>
      <c r="Q824" s="17" t="s">
        <v>8363</v>
      </c>
      <c r="R824" s="22" t="s">
        <v>8370</v>
      </c>
      <c r="S824" s="17">
        <v>1</v>
      </c>
      <c r="T824" s="22" t="s">
        <v>8370</v>
      </c>
      <c r="U824" s="19" t="str">
        <f>IF(Cleaned_Data!P824&gt;20000,"High-Bill","Normal-Bill")</f>
        <v>Normal-Bill</v>
      </c>
      <c r="V824" s="19" t="str">
        <f t="shared" si="24"/>
        <v>Senior-Citizen</v>
      </c>
      <c r="W824" s="19" t="str">
        <f t="shared" si="25"/>
        <v>Not-Required</v>
      </c>
      <c r="X824" s="20" t="str" cm="1">
        <f t="array" ref="X824">_xlfn.IFS(P824&lt;5000,"Low",P824&lt;=20000,"Medium",P824&gt;20000,"High")</f>
        <v>Low</v>
      </c>
    </row>
    <row r="825" spans="1:24" x14ac:dyDescent="0.35">
      <c r="A825" s="29" t="s">
        <v>672</v>
      </c>
      <c r="B825" s="21" t="s">
        <v>1038</v>
      </c>
      <c r="C825" s="22" t="s">
        <v>14854</v>
      </c>
      <c r="D825" s="21" t="s">
        <v>1172</v>
      </c>
      <c r="E825" s="21" t="s">
        <v>11223</v>
      </c>
      <c r="F825" s="21" t="s">
        <v>6899</v>
      </c>
      <c r="G825" s="21" t="s">
        <v>6993</v>
      </c>
      <c r="H825" s="21" t="s">
        <v>6998</v>
      </c>
      <c r="I825" s="21" t="s">
        <v>7006</v>
      </c>
      <c r="J825" s="22" t="s">
        <v>8371</v>
      </c>
      <c r="K825" s="21" t="s">
        <v>14603</v>
      </c>
      <c r="L825" s="21" t="s">
        <v>8341</v>
      </c>
      <c r="M825" s="21" t="s">
        <v>8347</v>
      </c>
      <c r="N825" s="21" t="s">
        <v>8351</v>
      </c>
      <c r="O825" s="21" t="s">
        <v>14841</v>
      </c>
      <c r="P825" s="26">
        <v>15454</v>
      </c>
      <c r="Q825" s="21" t="s">
        <v>8363</v>
      </c>
      <c r="R825" s="22" t="s">
        <v>8370</v>
      </c>
      <c r="S825" s="21">
        <v>3</v>
      </c>
      <c r="T825" s="21" t="s">
        <v>14845</v>
      </c>
      <c r="U825" s="23" t="str">
        <f>IF(Cleaned_Data!P825&gt;20000,"High-Bill","Normal-Bill")</f>
        <v>Normal-Bill</v>
      </c>
      <c r="V825" s="23" t="str">
        <f t="shared" si="24"/>
        <v>Senior-Citizen</v>
      </c>
      <c r="W825" s="23" t="str">
        <f t="shared" si="25"/>
        <v>Not-Required</v>
      </c>
      <c r="X825" s="24" t="str" cm="1">
        <f t="array" ref="X825">_xlfn.IFS(P825&lt;5000,"Low",P825&lt;=20000,"Medium",P825&gt;20000,"High")</f>
        <v>Medium</v>
      </c>
    </row>
    <row r="826" spans="1:24" x14ac:dyDescent="0.35">
      <c r="A826" s="28" t="s">
        <v>672</v>
      </c>
      <c r="B826" s="17" t="s">
        <v>1089</v>
      </c>
      <c r="C826" s="17">
        <v>57</v>
      </c>
      <c r="D826" s="17" t="s">
        <v>1172</v>
      </c>
      <c r="E826" s="17" t="s">
        <v>11387</v>
      </c>
      <c r="F826" s="17" t="s">
        <v>6969</v>
      </c>
      <c r="G826" s="17" t="s">
        <v>6991</v>
      </c>
      <c r="H826" s="17" t="s">
        <v>6994</v>
      </c>
      <c r="I826" s="17" t="s">
        <v>7003</v>
      </c>
      <c r="J826" s="22" t="s">
        <v>8371</v>
      </c>
      <c r="K826" s="17" t="s">
        <v>14449</v>
      </c>
      <c r="L826" s="17" t="s">
        <v>8343</v>
      </c>
      <c r="M826" s="17" t="s">
        <v>8349</v>
      </c>
      <c r="N826" s="17" t="s">
        <v>8352</v>
      </c>
      <c r="O826" s="17" t="s">
        <v>14841</v>
      </c>
      <c r="P826" s="18">
        <v>0</v>
      </c>
      <c r="Q826" s="17" t="s">
        <v>8363</v>
      </c>
      <c r="R826" s="17" t="s">
        <v>14001</v>
      </c>
      <c r="S826" s="22" t="s">
        <v>8370</v>
      </c>
      <c r="T826" s="17" t="s">
        <v>14844</v>
      </c>
      <c r="U826" s="19" t="str">
        <f>IF(Cleaned_Data!P826&gt;20000,"High-Bill","Normal-Bill")</f>
        <v>Normal-Bill</v>
      </c>
      <c r="V826" s="19" t="str">
        <f t="shared" si="24"/>
        <v>Not-Senior-Citizen</v>
      </c>
      <c r="W826" s="19" t="str">
        <f t="shared" si="25"/>
        <v>Follow-Up-required</v>
      </c>
      <c r="X826" s="20" t="str" cm="1">
        <f t="array" ref="X826">_xlfn.IFS(P826&lt;5000,"Low",P826&lt;=20000,"Medium",P826&gt;20000,"High")</f>
        <v>Low</v>
      </c>
    </row>
    <row r="827" spans="1:24" x14ac:dyDescent="0.35">
      <c r="A827" s="29" t="s">
        <v>672</v>
      </c>
      <c r="B827" s="21" t="s">
        <v>1091</v>
      </c>
      <c r="C827" s="21">
        <v>47</v>
      </c>
      <c r="D827" s="21" t="s">
        <v>1172</v>
      </c>
      <c r="E827" s="21" t="s">
        <v>11569</v>
      </c>
      <c r="F827" s="21" t="s">
        <v>6777</v>
      </c>
      <c r="G827" s="21" t="s">
        <v>6984</v>
      </c>
      <c r="H827" s="21" t="s">
        <v>6995</v>
      </c>
      <c r="I827" s="21" t="s">
        <v>7007</v>
      </c>
      <c r="J827" s="21" t="s">
        <v>14101</v>
      </c>
      <c r="K827" s="21" t="s">
        <v>14680</v>
      </c>
      <c r="L827" s="21" t="s">
        <v>8344</v>
      </c>
      <c r="M827" s="21" t="s">
        <v>8346</v>
      </c>
      <c r="N827" s="21" t="s">
        <v>8352</v>
      </c>
      <c r="O827" s="21" t="s">
        <v>14842</v>
      </c>
      <c r="P827" s="26">
        <v>25118</v>
      </c>
      <c r="Q827" s="21" t="s">
        <v>8364</v>
      </c>
      <c r="R827" s="22" t="s">
        <v>8370</v>
      </c>
      <c r="S827" s="21">
        <v>2</v>
      </c>
      <c r="T827" s="22" t="s">
        <v>8370</v>
      </c>
      <c r="U827" s="23" t="str">
        <f>IF(Cleaned_Data!P827&gt;20000,"High-Bill","Normal-Bill")</f>
        <v>High-Bill</v>
      </c>
      <c r="V827" s="23" t="str">
        <f t="shared" si="24"/>
        <v>Not-Senior-Citizen</v>
      </c>
      <c r="W827" s="23" t="str">
        <f t="shared" si="25"/>
        <v>Not-Required</v>
      </c>
      <c r="X827" s="24" t="str" cm="1">
        <f t="array" ref="X827">_xlfn.IFS(P827&lt;5000,"Low",P827&lt;=20000,"Medium",P827&gt;20000,"High")</f>
        <v>High</v>
      </c>
    </row>
    <row r="828" spans="1:24" x14ac:dyDescent="0.35">
      <c r="A828" s="28" t="s">
        <v>310</v>
      </c>
      <c r="B828" s="17" t="s">
        <v>1158</v>
      </c>
      <c r="C828" s="17">
        <v>21</v>
      </c>
      <c r="D828" s="22" t="s">
        <v>14847</v>
      </c>
      <c r="E828" s="17" t="s">
        <v>8754</v>
      </c>
      <c r="F828" s="17" t="s">
        <v>6850</v>
      </c>
      <c r="G828" s="17" t="s">
        <v>6993</v>
      </c>
      <c r="H828" s="17" t="s">
        <v>6994</v>
      </c>
      <c r="I828" s="17" t="s">
        <v>7001</v>
      </c>
      <c r="J828" s="22" t="s">
        <v>8371</v>
      </c>
      <c r="K828" s="17" t="s">
        <v>14448</v>
      </c>
      <c r="L828" s="17" t="s">
        <v>8345</v>
      </c>
      <c r="M828" s="17" t="s">
        <v>8349</v>
      </c>
      <c r="N828" s="17" t="s">
        <v>8354</v>
      </c>
      <c r="O828" s="17" t="s">
        <v>14842</v>
      </c>
      <c r="P828" s="25">
        <v>12161</v>
      </c>
      <c r="Q828" s="22" t="s">
        <v>8370</v>
      </c>
      <c r="R828" s="17" t="s">
        <v>14003</v>
      </c>
      <c r="S828" s="17">
        <v>4</v>
      </c>
      <c r="T828" s="22" t="s">
        <v>8370</v>
      </c>
      <c r="U828" s="19" t="str">
        <f>IF(Cleaned_Data!P828&gt;20000,"High-Bill","Normal-Bill")</f>
        <v>Normal-Bill</v>
      </c>
      <c r="V828" s="19" t="str">
        <f t="shared" si="24"/>
        <v>Not-Senior-Citizen</v>
      </c>
      <c r="W828" s="19" t="str">
        <f t="shared" si="25"/>
        <v>Follow-Up-required</v>
      </c>
      <c r="X828" s="20" t="str" cm="1">
        <f t="array" ref="X828">_xlfn.IFS(P828&lt;5000,"Low",P828&lt;=20000,"Medium",P828&gt;20000,"High")</f>
        <v>Medium</v>
      </c>
    </row>
    <row r="829" spans="1:24" x14ac:dyDescent="0.35">
      <c r="A829" s="29" t="s">
        <v>310</v>
      </c>
      <c r="B829" s="21" t="s">
        <v>1097</v>
      </c>
      <c r="C829" s="21">
        <v>7</v>
      </c>
      <c r="D829" s="22" t="s">
        <v>14847</v>
      </c>
      <c r="E829" s="21" t="s">
        <v>10132</v>
      </c>
      <c r="F829" s="21" t="s">
        <v>6744</v>
      </c>
      <c r="G829" s="21" t="s">
        <v>6987</v>
      </c>
      <c r="H829" s="21" t="s">
        <v>6999</v>
      </c>
      <c r="I829" s="21" t="s">
        <v>7007</v>
      </c>
      <c r="J829" s="21" t="s">
        <v>14051</v>
      </c>
      <c r="K829" s="21" t="s">
        <v>14789</v>
      </c>
      <c r="L829" s="21" t="s">
        <v>8345</v>
      </c>
      <c r="M829" s="21" t="s">
        <v>8348</v>
      </c>
      <c r="N829" s="21" t="s">
        <v>8351</v>
      </c>
      <c r="O829" s="21" t="s">
        <v>8355</v>
      </c>
      <c r="P829" s="26">
        <v>704</v>
      </c>
      <c r="Q829" s="21" t="s">
        <v>8363</v>
      </c>
      <c r="R829" s="22" t="s">
        <v>8370</v>
      </c>
      <c r="S829" s="22" t="s">
        <v>8370</v>
      </c>
      <c r="T829" s="21" t="s">
        <v>14843</v>
      </c>
      <c r="U829" s="23" t="str">
        <f>IF(Cleaned_Data!P829&gt;20000,"High-Bill","Normal-Bill")</f>
        <v>Normal-Bill</v>
      </c>
      <c r="V829" s="23" t="str">
        <f t="shared" si="24"/>
        <v>Not-Senior-Citizen</v>
      </c>
      <c r="W829" s="23" t="str">
        <f t="shared" si="25"/>
        <v>Not-Required</v>
      </c>
      <c r="X829" s="24" t="str" cm="1">
        <f t="array" ref="X829">_xlfn.IFS(P829&lt;5000,"Low",P829&lt;=20000,"Medium",P829&gt;20000,"High")</f>
        <v>Low</v>
      </c>
    </row>
    <row r="830" spans="1:24" x14ac:dyDescent="0.35">
      <c r="A830" s="28" t="s">
        <v>310</v>
      </c>
      <c r="B830" s="17" t="s">
        <v>1060</v>
      </c>
      <c r="C830" s="22" t="s">
        <v>14854</v>
      </c>
      <c r="D830" s="17" t="s">
        <v>1172</v>
      </c>
      <c r="E830" s="17" t="s">
        <v>10586</v>
      </c>
      <c r="F830" s="17" t="s">
        <v>6742</v>
      </c>
      <c r="G830" s="17" t="s">
        <v>6986</v>
      </c>
      <c r="H830" s="17" t="s">
        <v>6999</v>
      </c>
      <c r="I830" s="17" t="s">
        <v>7005</v>
      </c>
      <c r="J830" s="22" t="s">
        <v>8371</v>
      </c>
      <c r="K830" s="17" t="s">
        <v>14396</v>
      </c>
      <c r="L830" s="17" t="s">
        <v>8339</v>
      </c>
      <c r="M830" s="17" t="s">
        <v>8346</v>
      </c>
      <c r="N830" s="17" t="s">
        <v>8354</v>
      </c>
      <c r="O830" s="17" t="s">
        <v>8358</v>
      </c>
      <c r="P830" s="25">
        <v>5812</v>
      </c>
      <c r="Q830" s="17" t="s">
        <v>8362</v>
      </c>
      <c r="R830" s="17" t="s">
        <v>14143</v>
      </c>
      <c r="S830" s="17">
        <v>4</v>
      </c>
      <c r="T830" s="17" t="s">
        <v>14843</v>
      </c>
      <c r="U830" s="19" t="str">
        <f>IF(Cleaned_Data!P830&gt;20000,"High-Bill","Normal-Bill")</f>
        <v>Normal-Bill</v>
      </c>
      <c r="V830" s="19" t="str">
        <f t="shared" si="24"/>
        <v>Senior-Citizen</v>
      </c>
      <c r="W830" s="19" t="str">
        <f t="shared" si="25"/>
        <v>Follow-Up-required</v>
      </c>
      <c r="X830" s="20" t="str" cm="1">
        <f t="array" ref="X830">_xlfn.IFS(P830&lt;5000,"Low",P830&lt;=20000,"Medium",P830&gt;20000,"High")</f>
        <v>Medium</v>
      </c>
    </row>
    <row r="831" spans="1:24" x14ac:dyDescent="0.35">
      <c r="A831" s="29" t="s">
        <v>310</v>
      </c>
      <c r="B831" s="21" t="s">
        <v>1157</v>
      </c>
      <c r="C831" s="22" t="s">
        <v>14854</v>
      </c>
      <c r="D831" s="21" t="s">
        <v>1174</v>
      </c>
      <c r="E831" s="21" t="s">
        <v>10849</v>
      </c>
      <c r="F831" s="21" t="s">
        <v>6843</v>
      </c>
      <c r="G831" s="21" t="s">
        <v>6993</v>
      </c>
      <c r="H831" s="21" t="s">
        <v>6994</v>
      </c>
      <c r="I831" s="21" t="s">
        <v>7004</v>
      </c>
      <c r="J831" s="21" t="s">
        <v>14075</v>
      </c>
      <c r="K831" s="21" t="s">
        <v>14555</v>
      </c>
      <c r="L831" s="21" t="s">
        <v>8343</v>
      </c>
      <c r="M831" s="21" t="s">
        <v>8346</v>
      </c>
      <c r="N831" s="21" t="s">
        <v>8354</v>
      </c>
      <c r="O831" s="21" t="s">
        <v>14841</v>
      </c>
      <c r="P831" s="18">
        <v>0</v>
      </c>
      <c r="Q831" s="21" t="s">
        <v>8364</v>
      </c>
      <c r="R831" s="22" t="s">
        <v>8370</v>
      </c>
      <c r="S831" s="22" t="s">
        <v>8370</v>
      </c>
      <c r="T831" s="22" t="s">
        <v>8370</v>
      </c>
      <c r="U831" s="23" t="str">
        <f>IF(Cleaned_Data!P831&gt;20000,"High-Bill","Normal-Bill")</f>
        <v>Normal-Bill</v>
      </c>
      <c r="V831" s="23" t="str">
        <f t="shared" si="24"/>
        <v>Senior-Citizen</v>
      </c>
      <c r="W831" s="23" t="str">
        <f t="shared" si="25"/>
        <v>Not-Required</v>
      </c>
      <c r="X831" s="24" t="str" cm="1">
        <f t="array" ref="X831">_xlfn.IFS(P831&lt;5000,"Low",P831&lt;=20000,"Medium",P831&gt;20000,"High")</f>
        <v>Low</v>
      </c>
    </row>
    <row r="832" spans="1:24" x14ac:dyDescent="0.35">
      <c r="A832" s="28" t="s">
        <v>310</v>
      </c>
      <c r="B832" s="17" t="s">
        <v>1033</v>
      </c>
      <c r="C832" s="22" t="s">
        <v>14854</v>
      </c>
      <c r="D832" s="17" t="s">
        <v>1174</v>
      </c>
      <c r="E832" s="17" t="s">
        <v>12572</v>
      </c>
      <c r="F832" s="17" t="s">
        <v>6689</v>
      </c>
      <c r="G832" s="17" t="s">
        <v>6989</v>
      </c>
      <c r="H832" s="17" t="s">
        <v>6995</v>
      </c>
      <c r="I832" s="17" t="s">
        <v>7006</v>
      </c>
      <c r="J832" s="17" t="s">
        <v>14095</v>
      </c>
      <c r="K832" s="17" t="s">
        <v>14645</v>
      </c>
      <c r="L832" s="17" t="s">
        <v>8343</v>
      </c>
      <c r="M832" s="17" t="s">
        <v>8350</v>
      </c>
      <c r="N832" s="17" t="s">
        <v>8351</v>
      </c>
      <c r="O832" s="17" t="s">
        <v>14842</v>
      </c>
      <c r="P832" s="25">
        <v>35905</v>
      </c>
      <c r="Q832" s="17" t="s">
        <v>8362</v>
      </c>
      <c r="R832" s="22" t="s">
        <v>8370</v>
      </c>
      <c r="S832" s="22" t="s">
        <v>8370</v>
      </c>
      <c r="T832" s="17" t="s">
        <v>14844</v>
      </c>
      <c r="U832" s="19" t="str">
        <f>IF(Cleaned_Data!P832&gt;20000,"High-Bill","Normal-Bill")</f>
        <v>High-Bill</v>
      </c>
      <c r="V832" s="19" t="str">
        <f t="shared" si="24"/>
        <v>Senior-Citizen</v>
      </c>
      <c r="W832" s="19" t="str">
        <f t="shared" si="25"/>
        <v>Not-Required</v>
      </c>
      <c r="X832" s="20" t="str" cm="1">
        <f t="array" ref="X832">_xlfn.IFS(P832&lt;5000,"Low",P832&lt;=20000,"Medium",P832&gt;20000,"High")</f>
        <v>High</v>
      </c>
    </row>
    <row r="833" spans="1:24" x14ac:dyDescent="0.35">
      <c r="A833" s="29" t="s">
        <v>310</v>
      </c>
      <c r="B833" s="21" t="s">
        <v>1039</v>
      </c>
      <c r="C833" s="22" t="s">
        <v>14854</v>
      </c>
      <c r="D833" s="21" t="s">
        <v>1174</v>
      </c>
      <c r="E833" s="21" t="s">
        <v>13582</v>
      </c>
      <c r="F833" s="21" t="s">
        <v>6911</v>
      </c>
      <c r="G833" s="21" t="s">
        <v>6987</v>
      </c>
      <c r="H833" s="21" t="s">
        <v>6998</v>
      </c>
      <c r="I833" s="21" t="s">
        <v>7001</v>
      </c>
      <c r="J833" s="21" t="s">
        <v>14067</v>
      </c>
      <c r="K833" s="21" t="s">
        <v>14726</v>
      </c>
      <c r="L833" s="21" t="s">
        <v>8339</v>
      </c>
      <c r="M833" s="21" t="s">
        <v>8347</v>
      </c>
      <c r="N833" s="21" t="s">
        <v>8353</v>
      </c>
      <c r="O833" s="21" t="s">
        <v>14842</v>
      </c>
      <c r="P833" s="26">
        <v>41971</v>
      </c>
      <c r="Q833" s="21" t="s">
        <v>8363</v>
      </c>
      <c r="R833" s="21" t="s">
        <v>13971</v>
      </c>
      <c r="S833" s="22" t="s">
        <v>8370</v>
      </c>
      <c r="T833" s="21" t="s">
        <v>14845</v>
      </c>
      <c r="U833" s="23" t="str">
        <f>IF(Cleaned_Data!P833&gt;20000,"High-Bill","Normal-Bill")</f>
        <v>High-Bill</v>
      </c>
      <c r="V833" s="23" t="str">
        <f t="shared" si="24"/>
        <v>Senior-Citizen</v>
      </c>
      <c r="W833" s="23" t="str">
        <f t="shared" si="25"/>
        <v>Follow-Up-required</v>
      </c>
      <c r="X833" s="24" t="str" cm="1">
        <f t="array" ref="X833">_xlfn.IFS(P833&lt;5000,"Low",P833&lt;=20000,"Medium",P833&gt;20000,"High")</f>
        <v>High</v>
      </c>
    </row>
    <row r="834" spans="1:24" x14ac:dyDescent="0.35">
      <c r="A834" s="28" t="s">
        <v>696</v>
      </c>
      <c r="B834" s="17" t="s">
        <v>1029</v>
      </c>
      <c r="C834" s="17">
        <v>23</v>
      </c>
      <c r="D834" s="17" t="s">
        <v>1172</v>
      </c>
      <c r="E834" s="17" t="s">
        <v>9503</v>
      </c>
      <c r="F834" s="17" t="s">
        <v>6686</v>
      </c>
      <c r="G834" s="17" t="s">
        <v>6988</v>
      </c>
      <c r="H834" s="17" t="s">
        <v>6997</v>
      </c>
      <c r="I834" s="17" t="s">
        <v>7007</v>
      </c>
      <c r="J834" s="22" t="s">
        <v>8371</v>
      </c>
      <c r="K834" s="17" t="s">
        <v>14682</v>
      </c>
      <c r="L834" s="17" t="s">
        <v>8342</v>
      </c>
      <c r="M834" s="17" t="s">
        <v>8347</v>
      </c>
      <c r="N834" s="17" t="s">
        <v>8351</v>
      </c>
      <c r="O834" s="17" t="s">
        <v>8358</v>
      </c>
      <c r="P834" s="18">
        <v>0</v>
      </c>
      <c r="Q834" s="17" t="s">
        <v>8363</v>
      </c>
      <c r="R834" s="22" t="s">
        <v>8370</v>
      </c>
      <c r="S834" s="17">
        <v>2</v>
      </c>
      <c r="T834" s="17" t="s">
        <v>14844</v>
      </c>
      <c r="U834" s="19" t="str">
        <f>IF(Cleaned_Data!P834&gt;20000,"High-Bill","Normal-Bill")</f>
        <v>Normal-Bill</v>
      </c>
      <c r="V834" s="19" t="str">
        <f t="shared" ref="V834:V897" si="26">IF(C834&gt;=60,"Senior-Citizen","Not-Senior-Citizen")</f>
        <v>Not-Senior-Citizen</v>
      </c>
      <c r="W834" s="19" t="str">
        <f t="shared" ref="W834:W897" si="27">IF(R834="N/A","Not-Required","Follow-Up-required")</f>
        <v>Not-Required</v>
      </c>
      <c r="X834" s="20" t="str" cm="1">
        <f t="array" ref="X834">_xlfn.IFS(P834&lt;5000,"Low",P834&lt;=20000,"Medium",P834&gt;20000,"High")</f>
        <v>Low</v>
      </c>
    </row>
    <row r="835" spans="1:24" x14ac:dyDescent="0.35">
      <c r="A835" s="29" t="s">
        <v>696</v>
      </c>
      <c r="B835" s="21" t="s">
        <v>1028</v>
      </c>
      <c r="C835" s="21">
        <v>46</v>
      </c>
      <c r="D835" s="22" t="s">
        <v>14847</v>
      </c>
      <c r="E835" s="21" t="s">
        <v>9863</v>
      </c>
      <c r="F835" s="22" t="s">
        <v>8371</v>
      </c>
      <c r="G835" s="21" t="s">
        <v>6989</v>
      </c>
      <c r="H835" s="21" t="s">
        <v>6995</v>
      </c>
      <c r="I835" s="21" t="s">
        <v>7005</v>
      </c>
      <c r="J835" s="22" t="s">
        <v>8371</v>
      </c>
      <c r="K835" s="21" t="s">
        <v>14758</v>
      </c>
      <c r="L835" s="21" t="s">
        <v>8340</v>
      </c>
      <c r="M835" s="21" t="s">
        <v>8346</v>
      </c>
      <c r="N835" s="21" t="s">
        <v>8352</v>
      </c>
      <c r="O835" s="21" t="s">
        <v>8358</v>
      </c>
      <c r="P835" s="18">
        <v>0</v>
      </c>
      <c r="Q835" s="21" t="s">
        <v>8362</v>
      </c>
      <c r="R835" s="21" t="s">
        <v>7329</v>
      </c>
      <c r="S835" s="21">
        <v>3</v>
      </c>
      <c r="T835" s="21" t="s">
        <v>14845</v>
      </c>
      <c r="U835" s="23" t="str">
        <f>IF(Cleaned_Data!P835&gt;20000,"High-Bill","Normal-Bill")</f>
        <v>Normal-Bill</v>
      </c>
      <c r="V835" s="23" t="str">
        <f t="shared" si="26"/>
        <v>Not-Senior-Citizen</v>
      </c>
      <c r="W835" s="23" t="str">
        <f t="shared" si="27"/>
        <v>Follow-Up-required</v>
      </c>
      <c r="X835" s="24" t="str" cm="1">
        <f t="array" ref="X835">_xlfn.IFS(P835&lt;5000,"Low",P835&lt;=20000,"Medium",P835&gt;20000,"High")</f>
        <v>Low</v>
      </c>
    </row>
    <row r="836" spans="1:24" x14ac:dyDescent="0.35">
      <c r="A836" s="28" t="s">
        <v>696</v>
      </c>
      <c r="B836" s="17" t="s">
        <v>1039</v>
      </c>
      <c r="C836" s="22" t="s">
        <v>14854</v>
      </c>
      <c r="D836" s="17" t="s">
        <v>1172</v>
      </c>
      <c r="E836" s="17" t="s">
        <v>10156</v>
      </c>
      <c r="F836" s="17" t="s">
        <v>6694</v>
      </c>
      <c r="G836" s="17" t="s">
        <v>6988</v>
      </c>
      <c r="H836" s="17" t="s">
        <v>6998</v>
      </c>
      <c r="I836" s="17" t="s">
        <v>7003</v>
      </c>
      <c r="J836" s="22" t="s">
        <v>8371</v>
      </c>
      <c r="K836" s="17" t="s">
        <v>14230</v>
      </c>
      <c r="L836" s="17" t="s">
        <v>8344</v>
      </c>
      <c r="M836" s="17" t="s">
        <v>8346</v>
      </c>
      <c r="N836" s="17" t="s">
        <v>8353</v>
      </c>
      <c r="O836" s="17" t="s">
        <v>8355</v>
      </c>
      <c r="P836" s="25">
        <v>40684</v>
      </c>
      <c r="Q836" s="17" t="s">
        <v>8363</v>
      </c>
      <c r="R836" s="17" t="s">
        <v>7329</v>
      </c>
      <c r="S836" s="17">
        <v>5</v>
      </c>
      <c r="T836" s="17" t="s">
        <v>14845</v>
      </c>
      <c r="U836" s="19" t="str">
        <f>IF(Cleaned_Data!P836&gt;20000,"High-Bill","Normal-Bill")</f>
        <v>High-Bill</v>
      </c>
      <c r="V836" s="19" t="str">
        <f t="shared" si="26"/>
        <v>Senior-Citizen</v>
      </c>
      <c r="W836" s="19" t="str">
        <f t="shared" si="27"/>
        <v>Follow-Up-required</v>
      </c>
      <c r="X836" s="20" t="str" cm="1">
        <f t="array" ref="X836">_xlfn.IFS(P836&lt;5000,"Low",P836&lt;=20000,"Medium",P836&gt;20000,"High")</f>
        <v>High</v>
      </c>
    </row>
    <row r="837" spans="1:24" x14ac:dyDescent="0.35">
      <c r="A837" s="29" t="s">
        <v>696</v>
      </c>
      <c r="B837" s="21" t="s">
        <v>1077</v>
      </c>
      <c r="C837" s="21">
        <v>32</v>
      </c>
      <c r="D837" s="22" t="s">
        <v>14847</v>
      </c>
      <c r="E837" s="21" t="s">
        <v>11584</v>
      </c>
      <c r="F837" s="21" t="s">
        <v>6955</v>
      </c>
      <c r="G837" s="21" t="s">
        <v>6984</v>
      </c>
      <c r="H837" s="21" t="s">
        <v>6994</v>
      </c>
      <c r="I837" s="21" t="s">
        <v>7007</v>
      </c>
      <c r="J837" s="21" t="s">
        <v>13999</v>
      </c>
      <c r="K837" s="21" t="s">
        <v>14493</v>
      </c>
      <c r="L837" s="21" t="s">
        <v>8343</v>
      </c>
      <c r="M837" s="21" t="s">
        <v>8347</v>
      </c>
      <c r="N837" s="21" t="s">
        <v>8353</v>
      </c>
      <c r="O837" s="21" t="s">
        <v>8359</v>
      </c>
      <c r="P837" s="18">
        <v>0</v>
      </c>
      <c r="Q837" s="21" t="s">
        <v>8363</v>
      </c>
      <c r="R837" s="21" t="s">
        <v>13907</v>
      </c>
      <c r="S837" s="21">
        <v>4</v>
      </c>
      <c r="T837" s="21" t="s">
        <v>14844</v>
      </c>
      <c r="U837" s="23" t="str">
        <f>IF(Cleaned_Data!P837&gt;20000,"High-Bill","Normal-Bill")</f>
        <v>Normal-Bill</v>
      </c>
      <c r="V837" s="23" t="str">
        <f t="shared" si="26"/>
        <v>Not-Senior-Citizen</v>
      </c>
      <c r="W837" s="23" t="str">
        <f t="shared" si="27"/>
        <v>Follow-Up-required</v>
      </c>
      <c r="X837" s="24" t="str" cm="1">
        <f t="array" ref="X837">_xlfn.IFS(P837&lt;5000,"Low",P837&lt;=20000,"Medium",P837&gt;20000,"High")</f>
        <v>Low</v>
      </c>
    </row>
    <row r="838" spans="1:24" x14ac:dyDescent="0.35">
      <c r="A838" s="28" t="s">
        <v>696</v>
      </c>
      <c r="B838" s="17" t="s">
        <v>1037</v>
      </c>
      <c r="C838" s="17">
        <v>49</v>
      </c>
      <c r="D838" s="22" t="s">
        <v>14847</v>
      </c>
      <c r="E838" s="17" t="s">
        <v>11895</v>
      </c>
      <c r="F838" s="17" t="s">
        <v>6974</v>
      </c>
      <c r="G838" s="17" t="s">
        <v>6991</v>
      </c>
      <c r="H838" s="17" t="s">
        <v>6997</v>
      </c>
      <c r="I838" s="17" t="s">
        <v>7004</v>
      </c>
      <c r="J838" s="17" t="s">
        <v>14098</v>
      </c>
      <c r="K838" s="17" t="s">
        <v>14441</v>
      </c>
      <c r="L838" s="17" t="s">
        <v>8341</v>
      </c>
      <c r="M838" s="17" t="s">
        <v>8349</v>
      </c>
      <c r="N838" s="17" t="s">
        <v>8352</v>
      </c>
      <c r="O838" s="17" t="s">
        <v>8359</v>
      </c>
      <c r="P838" s="25">
        <v>11407</v>
      </c>
      <c r="Q838" s="22" t="s">
        <v>8370</v>
      </c>
      <c r="R838" s="17" t="s">
        <v>13986</v>
      </c>
      <c r="S838" s="17">
        <v>5</v>
      </c>
      <c r="T838" s="22" t="s">
        <v>8370</v>
      </c>
      <c r="U838" s="19" t="str">
        <f>IF(Cleaned_Data!P838&gt;20000,"High-Bill","Normal-Bill")</f>
        <v>Normal-Bill</v>
      </c>
      <c r="V838" s="19" t="str">
        <f t="shared" si="26"/>
        <v>Not-Senior-Citizen</v>
      </c>
      <c r="W838" s="19" t="str">
        <f t="shared" si="27"/>
        <v>Follow-Up-required</v>
      </c>
      <c r="X838" s="20" t="str" cm="1">
        <f t="array" ref="X838">_xlfn.IFS(P838&lt;5000,"Low",P838&lt;=20000,"Medium",P838&gt;20000,"High")</f>
        <v>Medium</v>
      </c>
    </row>
    <row r="839" spans="1:24" x14ac:dyDescent="0.35">
      <c r="A839" s="29" t="s">
        <v>696</v>
      </c>
      <c r="B839" s="21" t="s">
        <v>1165</v>
      </c>
      <c r="C839" s="21">
        <v>39</v>
      </c>
      <c r="D839" s="21" t="s">
        <v>1172</v>
      </c>
      <c r="E839" s="21" t="s">
        <v>12725</v>
      </c>
      <c r="F839" s="22" t="s">
        <v>8371</v>
      </c>
      <c r="G839" s="21" t="s">
        <v>6988</v>
      </c>
      <c r="H839" s="21" t="s">
        <v>7000</v>
      </c>
      <c r="I839" s="21" t="s">
        <v>7003</v>
      </c>
      <c r="J839" s="21" t="s">
        <v>7026</v>
      </c>
      <c r="K839" s="21" t="s">
        <v>14474</v>
      </c>
      <c r="L839" s="21" t="s">
        <v>8344</v>
      </c>
      <c r="M839" s="21" t="s">
        <v>8350</v>
      </c>
      <c r="N839" s="21" t="s">
        <v>8351</v>
      </c>
      <c r="O839" s="21" t="s">
        <v>8355</v>
      </c>
      <c r="P839" s="18">
        <v>0</v>
      </c>
      <c r="Q839" s="21" t="s">
        <v>8363</v>
      </c>
      <c r="R839" s="22" t="s">
        <v>8370</v>
      </c>
      <c r="S839" s="22" t="s">
        <v>8370</v>
      </c>
      <c r="T839" s="21" t="s">
        <v>14845</v>
      </c>
      <c r="U839" s="23" t="str">
        <f>IF(Cleaned_Data!P839&gt;20000,"High-Bill","Normal-Bill")</f>
        <v>Normal-Bill</v>
      </c>
      <c r="V839" s="23" t="str">
        <f t="shared" si="26"/>
        <v>Not-Senior-Citizen</v>
      </c>
      <c r="W839" s="23" t="str">
        <f t="shared" si="27"/>
        <v>Not-Required</v>
      </c>
      <c r="X839" s="24" t="str" cm="1">
        <f t="array" ref="X839">_xlfn.IFS(P839&lt;5000,"Low",P839&lt;=20000,"Medium",P839&gt;20000,"High")</f>
        <v>Low</v>
      </c>
    </row>
    <row r="840" spans="1:24" x14ac:dyDescent="0.35">
      <c r="A840" s="28" t="s">
        <v>696</v>
      </c>
      <c r="B840" s="17" t="s">
        <v>1124</v>
      </c>
      <c r="C840" s="22" t="s">
        <v>14854</v>
      </c>
      <c r="D840" s="17" t="s">
        <v>1172</v>
      </c>
      <c r="E840" s="17" t="s">
        <v>12999</v>
      </c>
      <c r="F840" s="22" t="s">
        <v>8371</v>
      </c>
      <c r="G840" s="17" t="s">
        <v>6986</v>
      </c>
      <c r="H840" s="17" t="s">
        <v>6998</v>
      </c>
      <c r="I840" s="17" t="s">
        <v>7006</v>
      </c>
      <c r="J840" s="22" t="s">
        <v>8371</v>
      </c>
      <c r="K840" s="17" t="s">
        <v>14806</v>
      </c>
      <c r="L840" s="17" t="s">
        <v>8338</v>
      </c>
      <c r="M840" s="17" t="s">
        <v>8350</v>
      </c>
      <c r="N840" s="17" t="s">
        <v>8351</v>
      </c>
      <c r="O840" s="17" t="s">
        <v>8358</v>
      </c>
      <c r="P840" s="25">
        <v>27154</v>
      </c>
      <c r="Q840" s="22" t="s">
        <v>8370</v>
      </c>
      <c r="R840" s="17" t="s">
        <v>14179</v>
      </c>
      <c r="S840" s="17">
        <v>3</v>
      </c>
      <c r="T840" s="17" t="s">
        <v>14845</v>
      </c>
      <c r="U840" s="19" t="str">
        <f>IF(Cleaned_Data!P840&gt;20000,"High-Bill","Normal-Bill")</f>
        <v>High-Bill</v>
      </c>
      <c r="V840" s="19" t="str">
        <f t="shared" si="26"/>
        <v>Senior-Citizen</v>
      </c>
      <c r="W840" s="19" t="str">
        <f t="shared" si="27"/>
        <v>Follow-Up-required</v>
      </c>
      <c r="X840" s="20" t="str" cm="1">
        <f t="array" ref="X840">_xlfn.IFS(P840&lt;5000,"Low",P840&lt;=20000,"Medium",P840&gt;20000,"High")</f>
        <v>High</v>
      </c>
    </row>
    <row r="841" spans="1:24" x14ac:dyDescent="0.35">
      <c r="A841" s="29" t="s">
        <v>696</v>
      </c>
      <c r="B841" s="21" t="s">
        <v>1043</v>
      </c>
      <c r="C841" s="21">
        <v>32</v>
      </c>
      <c r="D841" s="21" t="s">
        <v>1174</v>
      </c>
      <c r="E841" s="21" t="s">
        <v>13020</v>
      </c>
      <c r="F841" s="22" t="s">
        <v>8371</v>
      </c>
      <c r="G841" s="21" t="s">
        <v>6988</v>
      </c>
      <c r="H841" s="21" t="s">
        <v>6998</v>
      </c>
      <c r="I841" s="21" t="s">
        <v>7006</v>
      </c>
      <c r="J841" s="21" t="s">
        <v>7199</v>
      </c>
      <c r="K841" s="21" t="s">
        <v>14667</v>
      </c>
      <c r="L841" s="21" t="s">
        <v>8341</v>
      </c>
      <c r="M841" s="21" t="s">
        <v>8346</v>
      </c>
      <c r="N841" s="21" t="s">
        <v>8351</v>
      </c>
      <c r="O841" s="21" t="s">
        <v>14841</v>
      </c>
      <c r="P841" s="18">
        <v>0</v>
      </c>
      <c r="Q841" s="21" t="s">
        <v>8362</v>
      </c>
      <c r="R841" s="21" t="s">
        <v>13963</v>
      </c>
      <c r="S841" s="21">
        <v>1</v>
      </c>
      <c r="T841" s="21" t="s">
        <v>14844</v>
      </c>
      <c r="U841" s="23" t="str">
        <f>IF(Cleaned_Data!P841&gt;20000,"High-Bill","Normal-Bill")</f>
        <v>Normal-Bill</v>
      </c>
      <c r="V841" s="23" t="str">
        <f t="shared" si="26"/>
        <v>Not-Senior-Citizen</v>
      </c>
      <c r="W841" s="23" t="str">
        <f t="shared" si="27"/>
        <v>Follow-Up-required</v>
      </c>
      <c r="X841" s="24" t="str" cm="1">
        <f t="array" ref="X841">_xlfn.IFS(P841&lt;5000,"Low",P841&lt;=20000,"Medium",P841&gt;20000,"High")</f>
        <v>Low</v>
      </c>
    </row>
    <row r="842" spans="1:24" x14ac:dyDescent="0.35">
      <c r="A842" s="28" t="s">
        <v>696</v>
      </c>
      <c r="B842" s="17" t="s">
        <v>1159</v>
      </c>
      <c r="C842" s="17">
        <v>49</v>
      </c>
      <c r="D842" s="17" t="s">
        <v>1172</v>
      </c>
      <c r="E842" s="17" t="s">
        <v>13799</v>
      </c>
      <c r="F842" s="22" t="s">
        <v>8371</v>
      </c>
      <c r="G842" s="17" t="s">
        <v>6991</v>
      </c>
      <c r="H842" s="17" t="s">
        <v>6994</v>
      </c>
      <c r="I842" s="17" t="s">
        <v>7005</v>
      </c>
      <c r="J842" s="17" t="s">
        <v>13946</v>
      </c>
      <c r="K842" s="17" t="s">
        <v>14316</v>
      </c>
      <c r="L842" s="17" t="s">
        <v>8338</v>
      </c>
      <c r="M842" s="17" t="s">
        <v>8346</v>
      </c>
      <c r="N842" s="17" t="s">
        <v>8353</v>
      </c>
      <c r="O842" s="17" t="s">
        <v>8359</v>
      </c>
      <c r="P842" s="18">
        <v>0</v>
      </c>
      <c r="Q842" s="17" t="s">
        <v>8362</v>
      </c>
      <c r="R842" s="17" t="s">
        <v>13996</v>
      </c>
      <c r="S842" s="17">
        <v>3</v>
      </c>
      <c r="T842" s="17" t="s">
        <v>14845</v>
      </c>
      <c r="U842" s="19" t="str">
        <f>IF(Cleaned_Data!P842&gt;20000,"High-Bill","Normal-Bill")</f>
        <v>Normal-Bill</v>
      </c>
      <c r="V842" s="19" t="str">
        <f t="shared" si="26"/>
        <v>Not-Senior-Citizen</v>
      </c>
      <c r="W842" s="19" t="str">
        <f t="shared" si="27"/>
        <v>Follow-Up-required</v>
      </c>
      <c r="X842" s="20" t="str" cm="1">
        <f t="array" ref="X842">_xlfn.IFS(P842&lt;5000,"Low",P842&lt;=20000,"Medium",P842&gt;20000,"High")</f>
        <v>Low</v>
      </c>
    </row>
    <row r="843" spans="1:24" x14ac:dyDescent="0.35">
      <c r="A843" s="29" t="s">
        <v>472</v>
      </c>
      <c r="B843" s="21" t="s">
        <v>1134</v>
      </c>
      <c r="C843" s="21">
        <v>27</v>
      </c>
      <c r="D843" s="21" t="s">
        <v>1172</v>
      </c>
      <c r="E843" s="21" t="s">
        <v>8998</v>
      </c>
      <c r="F843" s="21" t="s">
        <v>6787</v>
      </c>
      <c r="G843" s="21" t="s">
        <v>6990</v>
      </c>
      <c r="H843" s="21" t="s">
        <v>6994</v>
      </c>
      <c r="I843" s="21" t="s">
        <v>7004</v>
      </c>
      <c r="J843" s="22" t="s">
        <v>8371</v>
      </c>
      <c r="K843" s="21" t="s">
        <v>14566</v>
      </c>
      <c r="L843" s="21" t="s">
        <v>8338</v>
      </c>
      <c r="M843" s="21" t="s">
        <v>8346</v>
      </c>
      <c r="N843" s="21" t="s">
        <v>8354</v>
      </c>
      <c r="O843" s="21" t="s">
        <v>8359</v>
      </c>
      <c r="P843" s="18">
        <v>0</v>
      </c>
      <c r="Q843" s="21" t="s">
        <v>8362</v>
      </c>
      <c r="R843" s="22" t="s">
        <v>8370</v>
      </c>
      <c r="S843" s="22" t="s">
        <v>8370</v>
      </c>
      <c r="T843" s="21" t="s">
        <v>14844</v>
      </c>
      <c r="U843" s="23" t="str">
        <f>IF(Cleaned_Data!P843&gt;20000,"High-Bill","Normal-Bill")</f>
        <v>Normal-Bill</v>
      </c>
      <c r="V843" s="23" t="str">
        <f t="shared" si="26"/>
        <v>Not-Senior-Citizen</v>
      </c>
      <c r="W843" s="23" t="str">
        <f t="shared" si="27"/>
        <v>Not-Required</v>
      </c>
      <c r="X843" s="24" t="str" cm="1">
        <f t="array" ref="X843">_xlfn.IFS(P843&lt;5000,"Low",P843&lt;=20000,"Medium",P843&gt;20000,"High")</f>
        <v>Low</v>
      </c>
    </row>
    <row r="844" spans="1:24" x14ac:dyDescent="0.35">
      <c r="A844" s="28" t="s">
        <v>472</v>
      </c>
      <c r="B844" s="17" t="s">
        <v>1064</v>
      </c>
      <c r="C844" s="22" t="s">
        <v>14854</v>
      </c>
      <c r="D844" s="17" t="s">
        <v>1174</v>
      </c>
      <c r="E844" s="17" t="s">
        <v>9908</v>
      </c>
      <c r="F844" s="17" t="s">
        <v>6714</v>
      </c>
      <c r="G844" s="17" t="s">
        <v>6988</v>
      </c>
      <c r="H844" s="17" t="s">
        <v>6996</v>
      </c>
      <c r="I844" s="17" t="s">
        <v>7003</v>
      </c>
      <c r="J844" s="22" t="s">
        <v>8371</v>
      </c>
      <c r="K844" s="17" t="s">
        <v>14663</v>
      </c>
      <c r="L844" s="17" t="s">
        <v>8345</v>
      </c>
      <c r="M844" s="17" t="s">
        <v>8350</v>
      </c>
      <c r="N844" s="17" t="s">
        <v>8352</v>
      </c>
      <c r="O844" s="17" t="s">
        <v>8358</v>
      </c>
      <c r="P844" s="25">
        <v>31888</v>
      </c>
      <c r="Q844" s="17" t="s">
        <v>8364</v>
      </c>
      <c r="R844" s="17" t="s">
        <v>14132</v>
      </c>
      <c r="S844" s="17">
        <v>5</v>
      </c>
      <c r="T844" s="22" t="s">
        <v>8370</v>
      </c>
      <c r="U844" s="19" t="str">
        <f>IF(Cleaned_Data!P844&gt;20000,"High-Bill","Normal-Bill")</f>
        <v>High-Bill</v>
      </c>
      <c r="V844" s="19" t="str">
        <f t="shared" si="26"/>
        <v>Senior-Citizen</v>
      </c>
      <c r="W844" s="19" t="str">
        <f t="shared" si="27"/>
        <v>Follow-Up-required</v>
      </c>
      <c r="X844" s="20" t="str" cm="1">
        <f t="array" ref="X844">_xlfn.IFS(P844&lt;5000,"Low",P844&lt;=20000,"Medium",P844&gt;20000,"High")</f>
        <v>High</v>
      </c>
    </row>
    <row r="845" spans="1:24" x14ac:dyDescent="0.35">
      <c r="A845" s="29" t="s">
        <v>472</v>
      </c>
      <c r="B845" s="21" t="s">
        <v>1067</v>
      </c>
      <c r="C845" s="21">
        <v>66</v>
      </c>
      <c r="D845" s="21" t="s">
        <v>1174</v>
      </c>
      <c r="E845" s="21" t="s">
        <v>11153</v>
      </c>
      <c r="F845" s="21" t="s">
        <v>6823</v>
      </c>
      <c r="G845" s="21" t="s">
        <v>6991</v>
      </c>
      <c r="H845" s="21" t="s">
        <v>6994</v>
      </c>
      <c r="I845" s="21" t="s">
        <v>7001</v>
      </c>
      <c r="J845" s="22" t="s">
        <v>8371</v>
      </c>
      <c r="K845" s="21" t="s">
        <v>14396</v>
      </c>
      <c r="L845" s="21" t="s">
        <v>8345</v>
      </c>
      <c r="M845" s="21" t="s">
        <v>8350</v>
      </c>
      <c r="N845" s="21" t="s">
        <v>8351</v>
      </c>
      <c r="O845" s="21" t="s">
        <v>8358</v>
      </c>
      <c r="P845" s="18">
        <v>0</v>
      </c>
      <c r="Q845" s="21" t="s">
        <v>8363</v>
      </c>
      <c r="R845" s="21" t="s">
        <v>14072</v>
      </c>
      <c r="S845" s="21">
        <v>3</v>
      </c>
      <c r="T845" s="21" t="s">
        <v>14844</v>
      </c>
      <c r="U845" s="23" t="str">
        <f>IF(Cleaned_Data!P845&gt;20000,"High-Bill","Normal-Bill")</f>
        <v>Normal-Bill</v>
      </c>
      <c r="V845" s="23" t="str">
        <f t="shared" si="26"/>
        <v>Senior-Citizen</v>
      </c>
      <c r="W845" s="23" t="str">
        <f t="shared" si="27"/>
        <v>Follow-Up-required</v>
      </c>
      <c r="X845" s="24" t="str" cm="1">
        <f t="array" ref="X845">_xlfn.IFS(P845&lt;5000,"Low",P845&lt;=20000,"Medium",P845&gt;20000,"High")</f>
        <v>Low</v>
      </c>
    </row>
    <row r="846" spans="1:24" x14ac:dyDescent="0.35">
      <c r="A846" s="28" t="s">
        <v>472</v>
      </c>
      <c r="B846" s="17" t="s">
        <v>1033</v>
      </c>
      <c r="C846" s="17">
        <v>42</v>
      </c>
      <c r="D846" s="22" t="s">
        <v>14847</v>
      </c>
      <c r="E846" s="17" t="s">
        <v>12106</v>
      </c>
      <c r="F846" s="22" t="s">
        <v>8371</v>
      </c>
      <c r="G846" s="17" t="s">
        <v>6984</v>
      </c>
      <c r="H846" s="17" t="s">
        <v>6995</v>
      </c>
      <c r="I846" s="17" t="s">
        <v>7005</v>
      </c>
      <c r="J846" s="17" t="s">
        <v>14005</v>
      </c>
      <c r="K846" s="17" t="s">
        <v>14600</v>
      </c>
      <c r="L846" s="17" t="s">
        <v>8338</v>
      </c>
      <c r="M846" s="17" t="s">
        <v>8348</v>
      </c>
      <c r="N846" s="17" t="s">
        <v>8354</v>
      </c>
      <c r="O846" s="17" t="s">
        <v>14841</v>
      </c>
      <c r="P846" s="25">
        <v>18367</v>
      </c>
      <c r="Q846" s="17" t="s">
        <v>8364</v>
      </c>
      <c r="R846" s="17" t="s">
        <v>14063</v>
      </c>
      <c r="S846" s="17">
        <v>4</v>
      </c>
      <c r="T846" s="17" t="s">
        <v>14845</v>
      </c>
      <c r="U846" s="19" t="str">
        <f>IF(Cleaned_Data!P846&gt;20000,"High-Bill","Normal-Bill")</f>
        <v>Normal-Bill</v>
      </c>
      <c r="V846" s="19" t="str">
        <f t="shared" si="26"/>
        <v>Not-Senior-Citizen</v>
      </c>
      <c r="W846" s="19" t="str">
        <f t="shared" si="27"/>
        <v>Follow-Up-required</v>
      </c>
      <c r="X846" s="20" t="str" cm="1">
        <f t="array" ref="X846">_xlfn.IFS(P846&lt;5000,"Low",P846&lt;=20000,"Medium",P846&gt;20000,"High")</f>
        <v>Medium</v>
      </c>
    </row>
    <row r="847" spans="1:24" x14ac:dyDescent="0.35">
      <c r="A847" s="29" t="s">
        <v>472</v>
      </c>
      <c r="B847" s="21" t="s">
        <v>1171</v>
      </c>
      <c r="C847" s="22" t="s">
        <v>14854</v>
      </c>
      <c r="D847" s="21" t="s">
        <v>1172</v>
      </c>
      <c r="E847" s="21" t="s">
        <v>13788</v>
      </c>
      <c r="F847" s="22" t="s">
        <v>8371</v>
      </c>
      <c r="G847" s="21" t="s">
        <v>6990</v>
      </c>
      <c r="H847" s="21" t="s">
        <v>6996</v>
      </c>
      <c r="I847" s="21" t="s">
        <v>7002</v>
      </c>
      <c r="J847" s="21" t="s">
        <v>13917</v>
      </c>
      <c r="K847" s="21" t="s">
        <v>14717</v>
      </c>
      <c r="L847" s="21" t="s">
        <v>8345</v>
      </c>
      <c r="M847" s="21" t="s">
        <v>8348</v>
      </c>
      <c r="N847" s="21" t="s">
        <v>8354</v>
      </c>
      <c r="O847" s="21" t="s">
        <v>8358</v>
      </c>
      <c r="P847" s="18">
        <v>0</v>
      </c>
      <c r="Q847" s="21" t="s">
        <v>8362</v>
      </c>
      <c r="R847" s="21" t="s">
        <v>14136</v>
      </c>
      <c r="S847" s="21">
        <v>5</v>
      </c>
      <c r="T847" s="22" t="s">
        <v>8370</v>
      </c>
      <c r="U847" s="23" t="str">
        <f>IF(Cleaned_Data!P847&gt;20000,"High-Bill","Normal-Bill")</f>
        <v>Normal-Bill</v>
      </c>
      <c r="V847" s="23" t="str">
        <f t="shared" si="26"/>
        <v>Senior-Citizen</v>
      </c>
      <c r="W847" s="23" t="str">
        <f t="shared" si="27"/>
        <v>Follow-Up-required</v>
      </c>
      <c r="X847" s="24" t="str" cm="1">
        <f t="array" ref="X847">_xlfn.IFS(P847&lt;5000,"Low",P847&lt;=20000,"Medium",P847&gt;20000,"High")</f>
        <v>Low</v>
      </c>
    </row>
    <row r="848" spans="1:24" x14ac:dyDescent="0.35">
      <c r="A848" s="28" t="s">
        <v>472</v>
      </c>
      <c r="B848" s="17" t="s">
        <v>1151</v>
      </c>
      <c r="C848" s="22" t="s">
        <v>14854</v>
      </c>
      <c r="D848" s="22" t="s">
        <v>14847</v>
      </c>
      <c r="E848" s="17" t="s">
        <v>13898</v>
      </c>
      <c r="F848" s="22" t="s">
        <v>8371</v>
      </c>
      <c r="G848" s="17" t="s">
        <v>6991</v>
      </c>
      <c r="H848" s="17" t="s">
        <v>6999</v>
      </c>
      <c r="I848" s="17" t="s">
        <v>7007</v>
      </c>
      <c r="J848" s="17" t="s">
        <v>14165</v>
      </c>
      <c r="K848" s="17" t="s">
        <v>14694</v>
      </c>
      <c r="L848" s="17" t="s">
        <v>8343</v>
      </c>
      <c r="M848" s="17" t="s">
        <v>8348</v>
      </c>
      <c r="N848" s="17" t="s">
        <v>8351</v>
      </c>
      <c r="O848" s="17" t="s">
        <v>14842</v>
      </c>
      <c r="P848" s="18">
        <v>0</v>
      </c>
      <c r="Q848" s="22" t="s">
        <v>8370</v>
      </c>
      <c r="R848" s="22" t="s">
        <v>8370</v>
      </c>
      <c r="S848" s="17">
        <v>5</v>
      </c>
      <c r="T848" s="17" t="s">
        <v>14844</v>
      </c>
      <c r="U848" s="19" t="str">
        <f>IF(Cleaned_Data!P848&gt;20000,"High-Bill","Normal-Bill")</f>
        <v>Normal-Bill</v>
      </c>
      <c r="V848" s="19" t="str">
        <f t="shared" si="26"/>
        <v>Senior-Citizen</v>
      </c>
      <c r="W848" s="19" t="str">
        <f t="shared" si="27"/>
        <v>Not-Required</v>
      </c>
      <c r="X848" s="20" t="str" cm="1">
        <f t="array" ref="X848">_xlfn.IFS(P848&lt;5000,"Low",P848&lt;=20000,"Medium",P848&gt;20000,"High")</f>
        <v>Low</v>
      </c>
    </row>
    <row r="849" spans="1:24" x14ac:dyDescent="0.35">
      <c r="A849" s="29" t="s">
        <v>224</v>
      </c>
      <c r="B849" s="21" t="s">
        <v>1126</v>
      </c>
      <c r="C849" s="22" t="s">
        <v>14854</v>
      </c>
      <c r="D849" s="21" t="s">
        <v>1174</v>
      </c>
      <c r="E849" s="21" t="s">
        <v>8633</v>
      </c>
      <c r="F849" s="22" t="s">
        <v>8371</v>
      </c>
      <c r="G849" s="21" t="s">
        <v>6984</v>
      </c>
      <c r="H849" s="21" t="s">
        <v>6994</v>
      </c>
      <c r="I849" s="21" t="s">
        <v>7007</v>
      </c>
      <c r="J849" s="22" t="s">
        <v>8371</v>
      </c>
      <c r="K849" s="21" t="s">
        <v>14370</v>
      </c>
      <c r="L849" s="21" t="s">
        <v>8341</v>
      </c>
      <c r="M849" s="21" t="s">
        <v>8350</v>
      </c>
      <c r="N849" s="21" t="s">
        <v>8352</v>
      </c>
      <c r="O849" s="21" t="s">
        <v>8355</v>
      </c>
      <c r="P849" s="18">
        <v>0</v>
      </c>
      <c r="Q849" s="21" t="s">
        <v>8364</v>
      </c>
      <c r="R849" s="22" t="s">
        <v>8370</v>
      </c>
      <c r="S849" s="22" t="s">
        <v>8370</v>
      </c>
      <c r="T849" s="21" t="s">
        <v>14843</v>
      </c>
      <c r="U849" s="23" t="str">
        <f>IF(Cleaned_Data!P849&gt;20000,"High-Bill","Normal-Bill")</f>
        <v>Normal-Bill</v>
      </c>
      <c r="V849" s="23" t="str">
        <f t="shared" si="26"/>
        <v>Senior-Citizen</v>
      </c>
      <c r="W849" s="23" t="str">
        <f t="shared" si="27"/>
        <v>Not-Required</v>
      </c>
      <c r="X849" s="24" t="str" cm="1">
        <f t="array" ref="X849">_xlfn.IFS(P849&lt;5000,"Low",P849&lt;=20000,"Medium",P849&gt;20000,"High")</f>
        <v>Low</v>
      </c>
    </row>
    <row r="850" spans="1:24" x14ac:dyDescent="0.35">
      <c r="A850" s="28" t="s">
        <v>224</v>
      </c>
      <c r="B850" s="17" t="s">
        <v>1105</v>
      </c>
      <c r="C850" s="22" t="s">
        <v>14854</v>
      </c>
      <c r="D850" s="22" t="s">
        <v>14847</v>
      </c>
      <c r="E850" s="17" t="s">
        <v>8751</v>
      </c>
      <c r="F850" s="17" t="s">
        <v>6771</v>
      </c>
      <c r="G850" s="17" t="s">
        <v>6986</v>
      </c>
      <c r="H850" s="17" t="s">
        <v>6999</v>
      </c>
      <c r="I850" s="17" t="s">
        <v>7006</v>
      </c>
      <c r="J850" s="17" t="s">
        <v>14047</v>
      </c>
      <c r="K850" s="17" t="s">
        <v>14446</v>
      </c>
      <c r="L850" s="17" t="s">
        <v>8341</v>
      </c>
      <c r="M850" s="17" t="s">
        <v>8348</v>
      </c>
      <c r="N850" s="17" t="s">
        <v>8353</v>
      </c>
      <c r="O850" s="17" t="s">
        <v>8358</v>
      </c>
      <c r="P850" s="25">
        <v>40675</v>
      </c>
      <c r="Q850" s="17" t="s">
        <v>8363</v>
      </c>
      <c r="R850" s="22" t="s">
        <v>8370</v>
      </c>
      <c r="S850" s="17">
        <v>4</v>
      </c>
      <c r="T850" s="17" t="s">
        <v>14844</v>
      </c>
      <c r="U850" s="19" t="str">
        <f>IF(Cleaned_Data!P850&gt;20000,"High-Bill","Normal-Bill")</f>
        <v>High-Bill</v>
      </c>
      <c r="V850" s="19" t="str">
        <f t="shared" si="26"/>
        <v>Senior-Citizen</v>
      </c>
      <c r="W850" s="19" t="str">
        <f t="shared" si="27"/>
        <v>Not-Required</v>
      </c>
      <c r="X850" s="20" t="str" cm="1">
        <f t="array" ref="X850">_xlfn.IFS(P850&lt;5000,"Low",P850&lt;=20000,"Medium",P850&gt;20000,"High")</f>
        <v>High</v>
      </c>
    </row>
    <row r="851" spans="1:24" x14ac:dyDescent="0.35">
      <c r="A851" s="29" t="s">
        <v>224</v>
      </c>
      <c r="B851" s="21" t="s">
        <v>1074</v>
      </c>
      <c r="C851" s="22" t="s">
        <v>14854</v>
      </c>
      <c r="D851" s="21" t="s">
        <v>1172</v>
      </c>
      <c r="E851" s="21" t="s">
        <v>9964</v>
      </c>
      <c r="F851" s="21" t="s">
        <v>6806</v>
      </c>
      <c r="G851" s="21" t="s">
        <v>6984</v>
      </c>
      <c r="H851" s="21" t="s">
        <v>7000</v>
      </c>
      <c r="I851" s="21" t="s">
        <v>7007</v>
      </c>
      <c r="J851" s="21" t="s">
        <v>7535</v>
      </c>
      <c r="K851" s="21" t="s">
        <v>14773</v>
      </c>
      <c r="L851" s="21" t="s">
        <v>8343</v>
      </c>
      <c r="M851" s="21" t="s">
        <v>8348</v>
      </c>
      <c r="N851" s="21" t="s">
        <v>8351</v>
      </c>
      <c r="O851" s="21" t="s">
        <v>8355</v>
      </c>
      <c r="P851" s="18">
        <v>0</v>
      </c>
      <c r="Q851" s="21" t="s">
        <v>8363</v>
      </c>
      <c r="R851" s="22" t="s">
        <v>8370</v>
      </c>
      <c r="S851" s="22" t="s">
        <v>8370</v>
      </c>
      <c r="T851" s="21" t="s">
        <v>14843</v>
      </c>
      <c r="U851" s="23" t="str">
        <f>IF(Cleaned_Data!P851&gt;20000,"High-Bill","Normal-Bill")</f>
        <v>Normal-Bill</v>
      </c>
      <c r="V851" s="23" t="str">
        <f t="shared" si="26"/>
        <v>Senior-Citizen</v>
      </c>
      <c r="W851" s="23" t="str">
        <f t="shared" si="27"/>
        <v>Not-Required</v>
      </c>
      <c r="X851" s="24" t="str" cm="1">
        <f t="array" ref="X851">_xlfn.IFS(P851&lt;5000,"Low",P851&lt;=20000,"Medium",P851&gt;20000,"High")</f>
        <v>Low</v>
      </c>
    </row>
    <row r="852" spans="1:24" x14ac:dyDescent="0.35">
      <c r="A852" s="28" t="s">
        <v>224</v>
      </c>
      <c r="B852" s="17" t="s">
        <v>1123</v>
      </c>
      <c r="C852" s="22" t="s">
        <v>14854</v>
      </c>
      <c r="D852" s="22" t="s">
        <v>14847</v>
      </c>
      <c r="E852" s="17" t="s">
        <v>9974</v>
      </c>
      <c r="F852" s="17" t="s">
        <v>6780</v>
      </c>
      <c r="G852" s="17" t="s">
        <v>6989</v>
      </c>
      <c r="H852" s="17" t="s">
        <v>6998</v>
      </c>
      <c r="I852" s="17" t="s">
        <v>7004</v>
      </c>
      <c r="J852" s="17" t="s">
        <v>14122</v>
      </c>
      <c r="K852" s="17" t="s">
        <v>14539</v>
      </c>
      <c r="L852" s="17" t="s">
        <v>8341</v>
      </c>
      <c r="M852" s="17" t="s">
        <v>8349</v>
      </c>
      <c r="N852" s="17" t="s">
        <v>8353</v>
      </c>
      <c r="O852" s="17" t="s">
        <v>8358</v>
      </c>
      <c r="P852" s="18">
        <v>0</v>
      </c>
      <c r="Q852" s="17" t="s">
        <v>8362</v>
      </c>
      <c r="R852" s="17" t="s">
        <v>14052</v>
      </c>
      <c r="S852" s="17">
        <v>2</v>
      </c>
      <c r="T852" s="17" t="s">
        <v>14845</v>
      </c>
      <c r="U852" s="19" t="str">
        <f>IF(Cleaned_Data!P852&gt;20000,"High-Bill","Normal-Bill")</f>
        <v>Normal-Bill</v>
      </c>
      <c r="V852" s="19" t="str">
        <f t="shared" si="26"/>
        <v>Senior-Citizen</v>
      </c>
      <c r="W852" s="19" t="str">
        <f t="shared" si="27"/>
        <v>Follow-Up-required</v>
      </c>
      <c r="X852" s="20" t="str" cm="1">
        <f t="array" ref="X852">_xlfn.IFS(P852&lt;5000,"Low",P852&lt;=20000,"Medium",P852&gt;20000,"High")</f>
        <v>Low</v>
      </c>
    </row>
    <row r="853" spans="1:24" x14ac:dyDescent="0.35">
      <c r="A853" s="29" t="s">
        <v>224</v>
      </c>
      <c r="B853" s="21" t="s">
        <v>1030</v>
      </c>
      <c r="C853" s="22" t="s">
        <v>14854</v>
      </c>
      <c r="D853" s="21" t="s">
        <v>1172</v>
      </c>
      <c r="E853" s="21" t="s">
        <v>9995</v>
      </c>
      <c r="F853" s="21" t="s">
        <v>6687</v>
      </c>
      <c r="G853" s="21" t="s">
        <v>6993</v>
      </c>
      <c r="H853" s="21" t="s">
        <v>6995</v>
      </c>
      <c r="I853" s="21" t="s">
        <v>7003</v>
      </c>
      <c r="J853" s="21" t="s">
        <v>14167</v>
      </c>
      <c r="K853" s="21" t="s">
        <v>14598</v>
      </c>
      <c r="L853" s="21" t="s">
        <v>8338</v>
      </c>
      <c r="M853" s="21" t="s">
        <v>8349</v>
      </c>
      <c r="N853" s="21" t="s">
        <v>8353</v>
      </c>
      <c r="O853" s="21" t="s">
        <v>8355</v>
      </c>
      <c r="P853" s="18">
        <v>0</v>
      </c>
      <c r="Q853" s="21" t="s">
        <v>8363</v>
      </c>
      <c r="R853" s="21" t="s">
        <v>14143</v>
      </c>
      <c r="S853" s="22" t="s">
        <v>8370</v>
      </c>
      <c r="T853" s="21" t="s">
        <v>14845</v>
      </c>
      <c r="U853" s="23" t="str">
        <f>IF(Cleaned_Data!P853&gt;20000,"High-Bill","Normal-Bill")</f>
        <v>Normal-Bill</v>
      </c>
      <c r="V853" s="23" t="str">
        <f t="shared" si="26"/>
        <v>Senior-Citizen</v>
      </c>
      <c r="W853" s="23" t="str">
        <f t="shared" si="27"/>
        <v>Follow-Up-required</v>
      </c>
      <c r="X853" s="24" t="str" cm="1">
        <f t="array" ref="X853">_xlfn.IFS(P853&lt;5000,"Low",P853&lt;=20000,"Medium",P853&gt;20000,"High")</f>
        <v>Low</v>
      </c>
    </row>
    <row r="854" spans="1:24" x14ac:dyDescent="0.35">
      <c r="A854" s="28" t="s">
        <v>224</v>
      </c>
      <c r="B854" s="17" t="s">
        <v>1105</v>
      </c>
      <c r="C854" s="22" t="s">
        <v>14854</v>
      </c>
      <c r="D854" s="17" t="s">
        <v>1172</v>
      </c>
      <c r="E854" s="17" t="s">
        <v>10654</v>
      </c>
      <c r="F854" s="17" t="s">
        <v>6771</v>
      </c>
      <c r="G854" s="17" t="s">
        <v>6984</v>
      </c>
      <c r="H854" s="17" t="s">
        <v>6996</v>
      </c>
      <c r="I854" s="17" t="s">
        <v>7002</v>
      </c>
      <c r="J854" s="22" t="s">
        <v>8371</v>
      </c>
      <c r="K854" s="17" t="s">
        <v>14361</v>
      </c>
      <c r="L854" s="17" t="s">
        <v>8339</v>
      </c>
      <c r="M854" s="17" t="s">
        <v>8346</v>
      </c>
      <c r="N854" s="17" t="s">
        <v>8351</v>
      </c>
      <c r="O854" s="17" t="s">
        <v>8355</v>
      </c>
      <c r="P854" s="18">
        <v>0</v>
      </c>
      <c r="Q854" s="17" t="s">
        <v>8363</v>
      </c>
      <c r="R854" s="17" t="s">
        <v>13930</v>
      </c>
      <c r="S854" s="17">
        <v>3</v>
      </c>
      <c r="T854" s="22" t="s">
        <v>8370</v>
      </c>
      <c r="U854" s="19" t="str">
        <f>IF(Cleaned_Data!P854&gt;20000,"High-Bill","Normal-Bill")</f>
        <v>Normal-Bill</v>
      </c>
      <c r="V854" s="19" t="str">
        <f t="shared" si="26"/>
        <v>Senior-Citizen</v>
      </c>
      <c r="W854" s="19" t="str">
        <f t="shared" si="27"/>
        <v>Follow-Up-required</v>
      </c>
      <c r="X854" s="20" t="str" cm="1">
        <f t="array" ref="X854">_xlfn.IFS(P854&lt;5000,"Low",P854&lt;=20000,"Medium",P854&gt;20000,"High")</f>
        <v>Low</v>
      </c>
    </row>
    <row r="855" spans="1:24" x14ac:dyDescent="0.35">
      <c r="A855" s="29" t="s">
        <v>224</v>
      </c>
      <c r="B855" s="21" t="s">
        <v>1103</v>
      </c>
      <c r="C855" s="22" t="s">
        <v>14854</v>
      </c>
      <c r="D855" s="22" t="s">
        <v>14847</v>
      </c>
      <c r="E855" s="21" t="s">
        <v>11382</v>
      </c>
      <c r="F855" s="21" t="s">
        <v>6924</v>
      </c>
      <c r="G855" s="21" t="s">
        <v>6985</v>
      </c>
      <c r="H855" s="21" t="s">
        <v>6995</v>
      </c>
      <c r="I855" s="21" t="s">
        <v>7002</v>
      </c>
      <c r="J855" s="21" t="s">
        <v>13987</v>
      </c>
      <c r="K855" s="21" t="s">
        <v>14248</v>
      </c>
      <c r="L855" s="21" t="s">
        <v>8339</v>
      </c>
      <c r="M855" s="21" t="s">
        <v>8350</v>
      </c>
      <c r="N855" s="21" t="s">
        <v>8353</v>
      </c>
      <c r="O855" s="21" t="s">
        <v>14841</v>
      </c>
      <c r="P855" s="18">
        <v>0</v>
      </c>
      <c r="Q855" s="21" t="s">
        <v>8363</v>
      </c>
      <c r="R855" s="21" t="s">
        <v>14155</v>
      </c>
      <c r="S855" s="21">
        <v>2</v>
      </c>
      <c r="T855" s="21" t="s">
        <v>14843</v>
      </c>
      <c r="U855" s="23" t="str">
        <f>IF(Cleaned_Data!P855&gt;20000,"High-Bill","Normal-Bill")</f>
        <v>Normal-Bill</v>
      </c>
      <c r="V855" s="23" t="str">
        <f t="shared" si="26"/>
        <v>Senior-Citizen</v>
      </c>
      <c r="W855" s="23" t="str">
        <f t="shared" si="27"/>
        <v>Follow-Up-required</v>
      </c>
      <c r="X855" s="24" t="str" cm="1">
        <f t="array" ref="X855">_xlfn.IFS(P855&lt;5000,"Low",P855&lt;=20000,"Medium",P855&gt;20000,"High")</f>
        <v>Low</v>
      </c>
    </row>
    <row r="856" spans="1:24" x14ac:dyDescent="0.35">
      <c r="A856" s="28" t="s">
        <v>224</v>
      </c>
      <c r="B856" s="17" t="s">
        <v>1041</v>
      </c>
      <c r="C856" s="22" t="s">
        <v>14854</v>
      </c>
      <c r="D856" s="22" t="s">
        <v>14847</v>
      </c>
      <c r="E856" s="17" t="s">
        <v>13455</v>
      </c>
      <c r="F856" s="17" t="s">
        <v>6796</v>
      </c>
      <c r="G856" s="17" t="s">
        <v>6988</v>
      </c>
      <c r="H856" s="17" t="s">
        <v>6998</v>
      </c>
      <c r="I856" s="17" t="s">
        <v>7005</v>
      </c>
      <c r="J856" s="17" t="s">
        <v>14076</v>
      </c>
      <c r="K856" s="17" t="s">
        <v>14274</v>
      </c>
      <c r="L856" s="17" t="s">
        <v>8339</v>
      </c>
      <c r="M856" s="17" t="s">
        <v>8350</v>
      </c>
      <c r="N856" s="17" t="s">
        <v>8351</v>
      </c>
      <c r="O856" s="17" t="s">
        <v>8358</v>
      </c>
      <c r="P856" s="18">
        <v>0</v>
      </c>
      <c r="Q856" s="22" t="s">
        <v>8370</v>
      </c>
      <c r="R856" s="22" t="s">
        <v>8370</v>
      </c>
      <c r="S856" s="17">
        <v>3</v>
      </c>
      <c r="T856" s="17" t="s">
        <v>14843</v>
      </c>
      <c r="U856" s="19" t="str">
        <f>IF(Cleaned_Data!P856&gt;20000,"High-Bill","Normal-Bill")</f>
        <v>Normal-Bill</v>
      </c>
      <c r="V856" s="19" t="str">
        <f t="shared" si="26"/>
        <v>Senior-Citizen</v>
      </c>
      <c r="W856" s="19" t="str">
        <f t="shared" si="27"/>
        <v>Not-Required</v>
      </c>
      <c r="X856" s="20" t="str" cm="1">
        <f t="array" ref="X856">_xlfn.IFS(P856&lt;5000,"Low",P856&lt;=20000,"Medium",P856&gt;20000,"High")</f>
        <v>Low</v>
      </c>
    </row>
    <row r="857" spans="1:24" x14ac:dyDescent="0.35">
      <c r="A857" s="29" t="s">
        <v>530</v>
      </c>
      <c r="B857" s="21" t="s">
        <v>1075</v>
      </c>
      <c r="C857" s="21">
        <v>48</v>
      </c>
      <c r="D857" s="21" t="s">
        <v>1174</v>
      </c>
      <c r="E857" s="21" t="s">
        <v>9108</v>
      </c>
      <c r="F857" s="22" t="s">
        <v>8371</v>
      </c>
      <c r="G857" s="21" t="s">
        <v>6988</v>
      </c>
      <c r="H857" s="21" t="s">
        <v>6995</v>
      </c>
      <c r="I857" s="21" t="s">
        <v>7007</v>
      </c>
      <c r="J857" s="22" t="s">
        <v>8371</v>
      </c>
      <c r="K857" s="21" t="s">
        <v>14609</v>
      </c>
      <c r="L857" s="21" t="s">
        <v>8342</v>
      </c>
      <c r="M857" s="21" t="s">
        <v>8348</v>
      </c>
      <c r="N857" s="21" t="s">
        <v>8351</v>
      </c>
      <c r="O857" s="21" t="s">
        <v>8359</v>
      </c>
      <c r="P857" s="26">
        <v>34960</v>
      </c>
      <c r="Q857" s="21" t="s">
        <v>8362</v>
      </c>
      <c r="R857" s="21" t="s">
        <v>14026</v>
      </c>
      <c r="S857" s="22" t="s">
        <v>8370</v>
      </c>
      <c r="T857" s="21" t="s">
        <v>14843</v>
      </c>
      <c r="U857" s="23" t="str">
        <f>IF(Cleaned_Data!P857&gt;20000,"High-Bill","Normal-Bill")</f>
        <v>High-Bill</v>
      </c>
      <c r="V857" s="23" t="str">
        <f t="shared" si="26"/>
        <v>Not-Senior-Citizen</v>
      </c>
      <c r="W857" s="23" t="str">
        <f t="shared" si="27"/>
        <v>Follow-Up-required</v>
      </c>
      <c r="X857" s="24" t="str" cm="1">
        <f t="array" ref="X857">_xlfn.IFS(P857&lt;5000,"Low",P857&lt;=20000,"Medium",P857&gt;20000,"High")</f>
        <v>High</v>
      </c>
    </row>
    <row r="858" spans="1:24" x14ac:dyDescent="0.35">
      <c r="A858" s="28" t="s">
        <v>530</v>
      </c>
      <c r="B858" s="17" t="s">
        <v>1143</v>
      </c>
      <c r="C858" s="17">
        <v>53</v>
      </c>
      <c r="D858" s="22" t="s">
        <v>14847</v>
      </c>
      <c r="E858" s="17" t="s">
        <v>9389</v>
      </c>
      <c r="F858" s="17" t="s">
        <v>6933</v>
      </c>
      <c r="G858" s="17" t="s">
        <v>6984</v>
      </c>
      <c r="H858" s="17" t="s">
        <v>6998</v>
      </c>
      <c r="I858" s="17" t="s">
        <v>7005</v>
      </c>
      <c r="J858" s="17" t="s">
        <v>13943</v>
      </c>
      <c r="K858" s="17" t="s">
        <v>14615</v>
      </c>
      <c r="L858" s="17" t="s">
        <v>8338</v>
      </c>
      <c r="M858" s="17" t="s">
        <v>8349</v>
      </c>
      <c r="N858" s="17" t="s">
        <v>8354</v>
      </c>
      <c r="O858" s="17" t="s">
        <v>14841</v>
      </c>
      <c r="P858" s="18">
        <v>0</v>
      </c>
      <c r="Q858" s="17" t="s">
        <v>8364</v>
      </c>
      <c r="R858" s="17" t="s">
        <v>14032</v>
      </c>
      <c r="S858" s="17">
        <v>2</v>
      </c>
      <c r="T858" s="17" t="s">
        <v>14844</v>
      </c>
      <c r="U858" s="19" t="str">
        <f>IF(Cleaned_Data!P858&gt;20000,"High-Bill","Normal-Bill")</f>
        <v>Normal-Bill</v>
      </c>
      <c r="V858" s="19" t="str">
        <f t="shared" si="26"/>
        <v>Not-Senior-Citizen</v>
      </c>
      <c r="W858" s="19" t="str">
        <f t="shared" si="27"/>
        <v>Follow-Up-required</v>
      </c>
      <c r="X858" s="20" t="str" cm="1">
        <f t="array" ref="X858">_xlfn.IFS(P858&lt;5000,"Low",P858&lt;=20000,"Medium",P858&gt;20000,"High")</f>
        <v>Low</v>
      </c>
    </row>
    <row r="859" spans="1:24" x14ac:dyDescent="0.35">
      <c r="A859" s="29" t="s">
        <v>530</v>
      </c>
      <c r="B859" s="21" t="s">
        <v>1057</v>
      </c>
      <c r="C859" s="22" t="s">
        <v>14854</v>
      </c>
      <c r="D859" s="21" t="s">
        <v>1172</v>
      </c>
      <c r="E859" s="21" t="s">
        <v>10434</v>
      </c>
      <c r="F859" s="22" t="s">
        <v>8371</v>
      </c>
      <c r="G859" s="21" t="s">
        <v>6991</v>
      </c>
      <c r="H859" s="21" t="s">
        <v>6995</v>
      </c>
      <c r="I859" s="21" t="s">
        <v>7005</v>
      </c>
      <c r="J859" s="21" t="s">
        <v>14106</v>
      </c>
      <c r="K859" s="21" t="s">
        <v>14331</v>
      </c>
      <c r="L859" s="21" t="s">
        <v>8345</v>
      </c>
      <c r="M859" s="21" t="s">
        <v>8349</v>
      </c>
      <c r="N859" s="21" t="s">
        <v>8351</v>
      </c>
      <c r="O859" s="21" t="s">
        <v>8359</v>
      </c>
      <c r="P859" s="26">
        <v>27126</v>
      </c>
      <c r="Q859" s="21" t="s">
        <v>8363</v>
      </c>
      <c r="R859" s="22" t="s">
        <v>8370</v>
      </c>
      <c r="S859" s="21">
        <v>3</v>
      </c>
      <c r="T859" s="21" t="s">
        <v>14845</v>
      </c>
      <c r="U859" s="23" t="str">
        <f>IF(Cleaned_Data!P859&gt;20000,"High-Bill","Normal-Bill")</f>
        <v>High-Bill</v>
      </c>
      <c r="V859" s="23" t="str">
        <f t="shared" si="26"/>
        <v>Senior-Citizen</v>
      </c>
      <c r="W859" s="23" t="str">
        <f t="shared" si="27"/>
        <v>Not-Required</v>
      </c>
      <c r="X859" s="24" t="str" cm="1">
        <f t="array" ref="X859">_xlfn.IFS(P859&lt;5000,"Low",P859&lt;=20000,"Medium",P859&gt;20000,"High")</f>
        <v>High</v>
      </c>
    </row>
    <row r="860" spans="1:24" x14ac:dyDescent="0.35">
      <c r="A860" s="28" t="s">
        <v>530</v>
      </c>
      <c r="B860" s="17" t="s">
        <v>1021</v>
      </c>
      <c r="C860" s="17">
        <v>58</v>
      </c>
      <c r="D860" s="17" t="s">
        <v>1172</v>
      </c>
      <c r="E860" s="17" t="s">
        <v>10875</v>
      </c>
      <c r="F860" s="17" t="s">
        <v>6678</v>
      </c>
      <c r="G860" s="17" t="s">
        <v>6985</v>
      </c>
      <c r="H860" s="17" t="s">
        <v>6998</v>
      </c>
      <c r="I860" s="17" t="s">
        <v>7005</v>
      </c>
      <c r="J860" s="17" t="s">
        <v>14139</v>
      </c>
      <c r="K860" s="17" t="s">
        <v>14200</v>
      </c>
      <c r="L860" s="17" t="s">
        <v>8341</v>
      </c>
      <c r="M860" s="17" t="s">
        <v>8347</v>
      </c>
      <c r="N860" s="17" t="s">
        <v>8354</v>
      </c>
      <c r="O860" s="17" t="s">
        <v>8359</v>
      </c>
      <c r="P860" s="18">
        <v>0</v>
      </c>
      <c r="Q860" s="17" t="s">
        <v>8363</v>
      </c>
      <c r="R860" s="22" t="s">
        <v>8370</v>
      </c>
      <c r="S860" s="22" t="s">
        <v>8370</v>
      </c>
      <c r="T860" s="17" t="s">
        <v>14843</v>
      </c>
      <c r="U860" s="19" t="str">
        <f>IF(Cleaned_Data!P860&gt;20000,"High-Bill","Normal-Bill")</f>
        <v>Normal-Bill</v>
      </c>
      <c r="V860" s="19" t="str">
        <f t="shared" si="26"/>
        <v>Not-Senior-Citizen</v>
      </c>
      <c r="W860" s="19" t="str">
        <f t="shared" si="27"/>
        <v>Not-Required</v>
      </c>
      <c r="X860" s="20" t="str" cm="1">
        <f t="array" ref="X860">_xlfn.IFS(P860&lt;5000,"Low",P860&lt;=20000,"Medium",P860&gt;20000,"High")</f>
        <v>Low</v>
      </c>
    </row>
    <row r="861" spans="1:24" x14ac:dyDescent="0.35">
      <c r="A861" s="29" t="s">
        <v>530</v>
      </c>
      <c r="B861" s="21" t="s">
        <v>1105</v>
      </c>
      <c r="C861" s="22" t="s">
        <v>14854</v>
      </c>
      <c r="D861" s="21" t="s">
        <v>1174</v>
      </c>
      <c r="E861" s="21" t="s">
        <v>11128</v>
      </c>
      <c r="F861" s="21" t="s">
        <v>6750</v>
      </c>
      <c r="G861" s="21" t="s">
        <v>6985</v>
      </c>
      <c r="H861" s="21" t="s">
        <v>6999</v>
      </c>
      <c r="I861" s="21" t="s">
        <v>7004</v>
      </c>
      <c r="J861" s="21" t="s">
        <v>13991</v>
      </c>
      <c r="K861" s="21" t="s">
        <v>14324</v>
      </c>
      <c r="L861" s="21" t="s">
        <v>8344</v>
      </c>
      <c r="M861" s="21" t="s">
        <v>8350</v>
      </c>
      <c r="N861" s="21" t="s">
        <v>8354</v>
      </c>
      <c r="O861" s="21" t="s">
        <v>14841</v>
      </c>
      <c r="P861" s="18">
        <v>0</v>
      </c>
      <c r="Q861" s="21" t="s">
        <v>8363</v>
      </c>
      <c r="R861" s="21" t="s">
        <v>13959</v>
      </c>
      <c r="S861" s="21">
        <v>4</v>
      </c>
      <c r="T861" s="21" t="s">
        <v>14845</v>
      </c>
      <c r="U861" s="23" t="str">
        <f>IF(Cleaned_Data!P861&gt;20000,"High-Bill","Normal-Bill")</f>
        <v>Normal-Bill</v>
      </c>
      <c r="V861" s="23" t="str">
        <f t="shared" si="26"/>
        <v>Senior-Citizen</v>
      </c>
      <c r="W861" s="23" t="str">
        <f t="shared" si="27"/>
        <v>Follow-Up-required</v>
      </c>
      <c r="X861" s="24" t="str" cm="1">
        <f t="array" ref="X861">_xlfn.IFS(P861&lt;5000,"Low",P861&lt;=20000,"Medium",P861&gt;20000,"High")</f>
        <v>Low</v>
      </c>
    </row>
    <row r="862" spans="1:24" x14ac:dyDescent="0.35">
      <c r="A862" s="28" t="s">
        <v>517</v>
      </c>
      <c r="B862" s="17" t="s">
        <v>1076</v>
      </c>
      <c r="C862" s="22" t="s">
        <v>14854</v>
      </c>
      <c r="D862" s="17" t="s">
        <v>1172</v>
      </c>
      <c r="E862" s="17" t="s">
        <v>9082</v>
      </c>
      <c r="F862" s="17" t="s">
        <v>6720</v>
      </c>
      <c r="G862" s="17" t="s">
        <v>6990</v>
      </c>
      <c r="H862" s="17" t="s">
        <v>7000</v>
      </c>
      <c r="I862" s="17" t="s">
        <v>7007</v>
      </c>
      <c r="J862" s="22" t="s">
        <v>8371</v>
      </c>
      <c r="K862" s="17" t="s">
        <v>14400</v>
      </c>
      <c r="L862" s="17" t="s">
        <v>8343</v>
      </c>
      <c r="M862" s="17" t="s">
        <v>8350</v>
      </c>
      <c r="N862" s="17" t="s">
        <v>8351</v>
      </c>
      <c r="O862" s="17" t="s">
        <v>14841</v>
      </c>
      <c r="P862" s="25">
        <v>19795</v>
      </c>
      <c r="Q862" s="17" t="s">
        <v>8363</v>
      </c>
      <c r="R862" s="17" t="s">
        <v>7513</v>
      </c>
      <c r="S862" s="17">
        <v>4</v>
      </c>
      <c r="T862" s="22" t="s">
        <v>8370</v>
      </c>
      <c r="U862" s="19" t="str">
        <f>IF(Cleaned_Data!P862&gt;20000,"High-Bill","Normal-Bill")</f>
        <v>Normal-Bill</v>
      </c>
      <c r="V862" s="19" t="str">
        <f t="shared" si="26"/>
        <v>Senior-Citizen</v>
      </c>
      <c r="W862" s="19" t="str">
        <f t="shared" si="27"/>
        <v>Follow-Up-required</v>
      </c>
      <c r="X862" s="20" t="str" cm="1">
        <f t="array" ref="X862">_xlfn.IFS(P862&lt;5000,"Low",P862&lt;=20000,"Medium",P862&gt;20000,"High")</f>
        <v>Medium</v>
      </c>
    </row>
    <row r="863" spans="1:24" x14ac:dyDescent="0.35">
      <c r="A863" s="29" t="s">
        <v>517</v>
      </c>
      <c r="B863" s="21" t="s">
        <v>1088</v>
      </c>
      <c r="C863" s="22" t="s">
        <v>14854</v>
      </c>
      <c r="D863" s="21" t="s">
        <v>1174</v>
      </c>
      <c r="E863" s="21" t="s">
        <v>9840</v>
      </c>
      <c r="F863" s="22" t="s">
        <v>8371</v>
      </c>
      <c r="G863" s="21" t="s">
        <v>6993</v>
      </c>
      <c r="H863" s="21" t="s">
        <v>6999</v>
      </c>
      <c r="I863" s="21" t="s">
        <v>7004</v>
      </c>
      <c r="J863" s="21" t="s">
        <v>14066</v>
      </c>
      <c r="K863" s="21" t="s">
        <v>14632</v>
      </c>
      <c r="L863" s="21" t="s">
        <v>8339</v>
      </c>
      <c r="M863" s="21" t="s">
        <v>8346</v>
      </c>
      <c r="N863" s="21" t="s">
        <v>8354</v>
      </c>
      <c r="O863" s="21" t="s">
        <v>8355</v>
      </c>
      <c r="P863" s="26">
        <v>38196</v>
      </c>
      <c r="Q863" s="21" t="s">
        <v>8362</v>
      </c>
      <c r="R863" s="21" t="s">
        <v>14180</v>
      </c>
      <c r="S863" s="21">
        <v>2</v>
      </c>
      <c r="T863" s="22" t="s">
        <v>8370</v>
      </c>
      <c r="U863" s="23" t="str">
        <f>IF(Cleaned_Data!P863&gt;20000,"High-Bill","Normal-Bill")</f>
        <v>High-Bill</v>
      </c>
      <c r="V863" s="23" t="str">
        <f t="shared" si="26"/>
        <v>Senior-Citizen</v>
      </c>
      <c r="W863" s="23" t="str">
        <f t="shared" si="27"/>
        <v>Follow-Up-required</v>
      </c>
      <c r="X863" s="24" t="str" cm="1">
        <f t="array" ref="X863">_xlfn.IFS(P863&lt;5000,"Low",P863&lt;=20000,"Medium",P863&gt;20000,"High")</f>
        <v>High</v>
      </c>
    </row>
    <row r="864" spans="1:24" x14ac:dyDescent="0.35">
      <c r="A864" s="28" t="s">
        <v>517</v>
      </c>
      <c r="B864" s="17" t="s">
        <v>1038</v>
      </c>
      <c r="C864" s="22" t="s">
        <v>14854</v>
      </c>
      <c r="D864" s="22" t="s">
        <v>14847</v>
      </c>
      <c r="E864" s="17" t="s">
        <v>10763</v>
      </c>
      <c r="F864" s="22" t="s">
        <v>8371</v>
      </c>
      <c r="G864" s="17" t="s">
        <v>6993</v>
      </c>
      <c r="H864" s="17" t="s">
        <v>6999</v>
      </c>
      <c r="I864" s="17" t="s">
        <v>7003</v>
      </c>
      <c r="J864" s="17" t="s">
        <v>14016</v>
      </c>
      <c r="K864" s="17" t="s">
        <v>14430</v>
      </c>
      <c r="L864" s="17" t="s">
        <v>8344</v>
      </c>
      <c r="M864" s="17" t="s">
        <v>8346</v>
      </c>
      <c r="N864" s="17" t="s">
        <v>8353</v>
      </c>
      <c r="O864" s="17" t="s">
        <v>14842</v>
      </c>
      <c r="P864" s="25">
        <v>22033</v>
      </c>
      <c r="Q864" s="22" t="s">
        <v>8370</v>
      </c>
      <c r="R864" s="17" t="s">
        <v>14080</v>
      </c>
      <c r="S864" s="22" t="s">
        <v>8370</v>
      </c>
      <c r="T864" s="17" t="s">
        <v>14845</v>
      </c>
      <c r="U864" s="19" t="str">
        <f>IF(Cleaned_Data!P864&gt;20000,"High-Bill","Normal-Bill")</f>
        <v>High-Bill</v>
      </c>
      <c r="V864" s="19" t="str">
        <f t="shared" si="26"/>
        <v>Senior-Citizen</v>
      </c>
      <c r="W864" s="19" t="str">
        <f t="shared" si="27"/>
        <v>Follow-Up-required</v>
      </c>
      <c r="X864" s="20" t="str" cm="1">
        <f t="array" ref="X864">_xlfn.IFS(P864&lt;5000,"Low",P864&lt;=20000,"Medium",P864&gt;20000,"High")</f>
        <v>High</v>
      </c>
    </row>
    <row r="865" spans="1:24" x14ac:dyDescent="0.35">
      <c r="A865" s="29" t="s">
        <v>517</v>
      </c>
      <c r="B865" s="21" t="s">
        <v>1033</v>
      </c>
      <c r="C865" s="21">
        <v>38</v>
      </c>
      <c r="D865" s="22" t="s">
        <v>14847</v>
      </c>
      <c r="E865" s="21" t="s">
        <v>13490</v>
      </c>
      <c r="F865" s="21" t="s">
        <v>6966</v>
      </c>
      <c r="G865" s="21" t="s">
        <v>6987</v>
      </c>
      <c r="H865" s="21" t="s">
        <v>6997</v>
      </c>
      <c r="I865" s="21" t="s">
        <v>7003</v>
      </c>
      <c r="J865" s="22" t="s">
        <v>8371</v>
      </c>
      <c r="K865" s="21" t="s">
        <v>14746</v>
      </c>
      <c r="L865" s="21" t="s">
        <v>8345</v>
      </c>
      <c r="M865" s="21" t="s">
        <v>8348</v>
      </c>
      <c r="N865" s="21" t="s">
        <v>8352</v>
      </c>
      <c r="O865" s="21" t="s">
        <v>14841</v>
      </c>
      <c r="P865" s="18">
        <v>0</v>
      </c>
      <c r="Q865" s="22" t="s">
        <v>8370</v>
      </c>
      <c r="R865" s="21" t="s">
        <v>14058</v>
      </c>
      <c r="S865" s="21">
        <v>5</v>
      </c>
      <c r="T865" s="21" t="s">
        <v>14843</v>
      </c>
      <c r="U865" s="23" t="str">
        <f>IF(Cleaned_Data!P865&gt;20000,"High-Bill","Normal-Bill")</f>
        <v>Normal-Bill</v>
      </c>
      <c r="V865" s="23" t="str">
        <f t="shared" si="26"/>
        <v>Not-Senior-Citizen</v>
      </c>
      <c r="W865" s="23" t="str">
        <f t="shared" si="27"/>
        <v>Follow-Up-required</v>
      </c>
      <c r="X865" s="24" t="str" cm="1">
        <f t="array" ref="X865">_xlfn.IFS(P865&lt;5000,"Low",P865&lt;=20000,"Medium",P865&gt;20000,"High")</f>
        <v>Low</v>
      </c>
    </row>
    <row r="866" spans="1:24" x14ac:dyDescent="0.35">
      <c r="A866" s="28" t="s">
        <v>491</v>
      </c>
      <c r="B866" s="17" t="s">
        <v>1113</v>
      </c>
      <c r="C866" s="17">
        <v>35</v>
      </c>
      <c r="D866" s="22" t="s">
        <v>14847</v>
      </c>
      <c r="E866" s="17" t="s">
        <v>9029</v>
      </c>
      <c r="F866" s="17" t="s">
        <v>6760</v>
      </c>
      <c r="G866" s="17" t="s">
        <v>6984</v>
      </c>
      <c r="H866" s="17" t="s">
        <v>7000</v>
      </c>
      <c r="I866" s="17" t="s">
        <v>7007</v>
      </c>
      <c r="J866" s="22" t="s">
        <v>8371</v>
      </c>
      <c r="K866" s="17" t="s">
        <v>14580</v>
      </c>
      <c r="L866" s="17" t="s">
        <v>8342</v>
      </c>
      <c r="M866" s="17" t="s">
        <v>8348</v>
      </c>
      <c r="N866" s="17" t="s">
        <v>8353</v>
      </c>
      <c r="O866" s="17" t="s">
        <v>8359</v>
      </c>
      <c r="P866" s="18">
        <v>0</v>
      </c>
      <c r="Q866" s="17" t="s">
        <v>8363</v>
      </c>
      <c r="R866" s="22" t="s">
        <v>8370</v>
      </c>
      <c r="S866" s="22" t="s">
        <v>8370</v>
      </c>
      <c r="T866" s="22" t="s">
        <v>8370</v>
      </c>
      <c r="U866" s="19" t="str">
        <f>IF(Cleaned_Data!P866&gt;20000,"High-Bill","Normal-Bill")</f>
        <v>Normal-Bill</v>
      </c>
      <c r="V866" s="19" t="str">
        <f t="shared" si="26"/>
        <v>Not-Senior-Citizen</v>
      </c>
      <c r="W866" s="19" t="str">
        <f t="shared" si="27"/>
        <v>Not-Required</v>
      </c>
      <c r="X866" s="20" t="str" cm="1">
        <f t="array" ref="X866">_xlfn.IFS(P866&lt;5000,"Low",P866&lt;=20000,"Medium",P866&gt;20000,"High")</f>
        <v>Low</v>
      </c>
    </row>
    <row r="867" spans="1:24" x14ac:dyDescent="0.35">
      <c r="A867" s="29" t="s">
        <v>491</v>
      </c>
      <c r="B867" s="21" t="s">
        <v>1116</v>
      </c>
      <c r="C867" s="21">
        <v>51</v>
      </c>
      <c r="D867" s="22" t="s">
        <v>14847</v>
      </c>
      <c r="E867" s="21" t="s">
        <v>11812</v>
      </c>
      <c r="F867" s="22" t="s">
        <v>8371</v>
      </c>
      <c r="G867" s="21" t="s">
        <v>6993</v>
      </c>
      <c r="H867" s="21" t="s">
        <v>6994</v>
      </c>
      <c r="I867" s="21" t="s">
        <v>7002</v>
      </c>
      <c r="J867" s="21" t="s">
        <v>13965</v>
      </c>
      <c r="K867" s="21" t="s">
        <v>14540</v>
      </c>
      <c r="L867" s="21" t="s">
        <v>8338</v>
      </c>
      <c r="M867" s="21" t="s">
        <v>8350</v>
      </c>
      <c r="N867" s="21" t="s">
        <v>8353</v>
      </c>
      <c r="O867" s="21" t="s">
        <v>14842</v>
      </c>
      <c r="P867" s="26">
        <v>5845</v>
      </c>
      <c r="Q867" s="21" t="s">
        <v>8362</v>
      </c>
      <c r="R867" s="21" t="s">
        <v>14032</v>
      </c>
      <c r="S867" s="22" t="s">
        <v>8370</v>
      </c>
      <c r="T867" s="21" t="s">
        <v>14844</v>
      </c>
      <c r="U867" s="23" t="str">
        <f>IF(Cleaned_Data!P867&gt;20000,"High-Bill","Normal-Bill")</f>
        <v>Normal-Bill</v>
      </c>
      <c r="V867" s="23" t="str">
        <f t="shared" si="26"/>
        <v>Not-Senior-Citizen</v>
      </c>
      <c r="W867" s="23" t="str">
        <f t="shared" si="27"/>
        <v>Follow-Up-required</v>
      </c>
      <c r="X867" s="24" t="str" cm="1">
        <f t="array" ref="X867">_xlfn.IFS(P867&lt;5000,"Low",P867&lt;=20000,"Medium",P867&gt;20000,"High")</f>
        <v>Medium</v>
      </c>
    </row>
    <row r="868" spans="1:24" x14ac:dyDescent="0.35">
      <c r="A868" s="28" t="s">
        <v>491</v>
      </c>
      <c r="B868" s="17" t="s">
        <v>1042</v>
      </c>
      <c r="C868" s="22" t="s">
        <v>14854</v>
      </c>
      <c r="D868" s="17" t="s">
        <v>1174</v>
      </c>
      <c r="E868" s="17" t="s">
        <v>12975</v>
      </c>
      <c r="F868" s="22" t="s">
        <v>8371</v>
      </c>
      <c r="G868" s="17" t="s">
        <v>6986</v>
      </c>
      <c r="H868" s="17" t="s">
        <v>7000</v>
      </c>
      <c r="I868" s="17" t="s">
        <v>7004</v>
      </c>
      <c r="J868" s="17" t="s">
        <v>14163</v>
      </c>
      <c r="K868" s="17" t="s">
        <v>14664</v>
      </c>
      <c r="L868" s="17" t="s">
        <v>8339</v>
      </c>
      <c r="M868" s="17" t="s">
        <v>8347</v>
      </c>
      <c r="N868" s="17" t="s">
        <v>8351</v>
      </c>
      <c r="O868" s="17" t="s">
        <v>8355</v>
      </c>
      <c r="P868" s="18">
        <v>0</v>
      </c>
      <c r="Q868" s="17" t="s">
        <v>8362</v>
      </c>
      <c r="R868" s="17" t="s">
        <v>14007</v>
      </c>
      <c r="S868" s="17">
        <v>1</v>
      </c>
      <c r="T868" s="17" t="s">
        <v>14843</v>
      </c>
      <c r="U868" s="19" t="str">
        <f>IF(Cleaned_Data!P868&gt;20000,"High-Bill","Normal-Bill")</f>
        <v>Normal-Bill</v>
      </c>
      <c r="V868" s="19" t="str">
        <f t="shared" si="26"/>
        <v>Senior-Citizen</v>
      </c>
      <c r="W868" s="19" t="str">
        <f t="shared" si="27"/>
        <v>Follow-Up-required</v>
      </c>
      <c r="X868" s="20" t="str" cm="1">
        <f t="array" ref="X868">_xlfn.IFS(P868&lt;5000,"Low",P868&lt;=20000,"Medium",P868&gt;20000,"High")</f>
        <v>Low</v>
      </c>
    </row>
    <row r="869" spans="1:24" x14ac:dyDescent="0.35">
      <c r="A869" s="29" t="s">
        <v>551</v>
      </c>
      <c r="B869" s="21" t="s">
        <v>1090</v>
      </c>
      <c r="C869" s="22" t="s">
        <v>14854</v>
      </c>
      <c r="D869" s="22" t="s">
        <v>14847</v>
      </c>
      <c r="E869" s="21" t="s">
        <v>9153</v>
      </c>
      <c r="F869" s="22" t="s">
        <v>8371</v>
      </c>
      <c r="G869" s="21" t="s">
        <v>6991</v>
      </c>
      <c r="H869" s="21" t="s">
        <v>6996</v>
      </c>
      <c r="I869" s="21" t="s">
        <v>7001</v>
      </c>
      <c r="J869" s="21" t="s">
        <v>7201</v>
      </c>
      <c r="K869" s="21" t="s">
        <v>14324</v>
      </c>
      <c r="L869" s="21" t="s">
        <v>8345</v>
      </c>
      <c r="M869" s="21" t="s">
        <v>8348</v>
      </c>
      <c r="N869" s="21" t="s">
        <v>8354</v>
      </c>
      <c r="O869" s="21" t="s">
        <v>8355</v>
      </c>
      <c r="P869" s="26">
        <v>46576</v>
      </c>
      <c r="Q869" s="21" t="s">
        <v>8363</v>
      </c>
      <c r="R869" s="22" t="s">
        <v>8370</v>
      </c>
      <c r="S869" s="22" t="s">
        <v>8370</v>
      </c>
      <c r="T869" s="21" t="s">
        <v>14843</v>
      </c>
      <c r="U869" s="23" t="str">
        <f>IF(Cleaned_Data!P869&gt;20000,"High-Bill","Normal-Bill")</f>
        <v>High-Bill</v>
      </c>
      <c r="V869" s="23" t="str">
        <f t="shared" si="26"/>
        <v>Senior-Citizen</v>
      </c>
      <c r="W869" s="23" t="str">
        <f t="shared" si="27"/>
        <v>Not-Required</v>
      </c>
      <c r="X869" s="24" t="str" cm="1">
        <f t="array" ref="X869">_xlfn.IFS(P869&lt;5000,"Low",P869&lt;=20000,"Medium",P869&gt;20000,"High")</f>
        <v>High</v>
      </c>
    </row>
    <row r="870" spans="1:24" x14ac:dyDescent="0.35">
      <c r="A870" s="28" t="s">
        <v>551</v>
      </c>
      <c r="B870" s="17" t="s">
        <v>1118</v>
      </c>
      <c r="C870" s="17">
        <v>33</v>
      </c>
      <c r="D870" s="17" t="s">
        <v>1172</v>
      </c>
      <c r="E870" s="17" t="s">
        <v>10234</v>
      </c>
      <c r="F870" s="22" t="s">
        <v>8371</v>
      </c>
      <c r="G870" s="17" t="s">
        <v>6986</v>
      </c>
      <c r="H870" s="17" t="s">
        <v>6998</v>
      </c>
      <c r="I870" s="17" t="s">
        <v>7001</v>
      </c>
      <c r="J870" s="22" t="s">
        <v>8371</v>
      </c>
      <c r="K870" s="17" t="s">
        <v>14207</v>
      </c>
      <c r="L870" s="17" t="s">
        <v>8343</v>
      </c>
      <c r="M870" s="17" t="s">
        <v>8349</v>
      </c>
      <c r="N870" s="17" t="s">
        <v>8353</v>
      </c>
      <c r="O870" s="17" t="s">
        <v>8359</v>
      </c>
      <c r="P870" s="18">
        <v>0</v>
      </c>
      <c r="Q870" s="22" t="s">
        <v>8370</v>
      </c>
      <c r="R870" s="22" t="s">
        <v>8370</v>
      </c>
      <c r="S870" s="22" t="s">
        <v>8370</v>
      </c>
      <c r="T870" s="17" t="s">
        <v>14845</v>
      </c>
      <c r="U870" s="19" t="str">
        <f>IF(Cleaned_Data!P870&gt;20000,"High-Bill","Normal-Bill")</f>
        <v>Normal-Bill</v>
      </c>
      <c r="V870" s="19" t="str">
        <f t="shared" si="26"/>
        <v>Not-Senior-Citizen</v>
      </c>
      <c r="W870" s="19" t="str">
        <f t="shared" si="27"/>
        <v>Not-Required</v>
      </c>
      <c r="X870" s="20" t="str" cm="1">
        <f t="array" ref="X870">_xlfn.IFS(P870&lt;5000,"Low",P870&lt;=20000,"Medium",P870&gt;20000,"High")</f>
        <v>Low</v>
      </c>
    </row>
    <row r="871" spans="1:24" x14ac:dyDescent="0.35">
      <c r="A871" s="29" t="s">
        <v>551</v>
      </c>
      <c r="B871" s="21" t="s">
        <v>1089</v>
      </c>
      <c r="C871" s="21">
        <v>43</v>
      </c>
      <c r="D871" s="21" t="s">
        <v>1174</v>
      </c>
      <c r="E871" s="21" t="s">
        <v>10475</v>
      </c>
      <c r="F871" s="22" t="s">
        <v>8371</v>
      </c>
      <c r="G871" s="21" t="s">
        <v>6989</v>
      </c>
      <c r="H871" s="21" t="s">
        <v>6998</v>
      </c>
      <c r="I871" s="21" t="s">
        <v>7002</v>
      </c>
      <c r="J871" s="21" t="s">
        <v>7082</v>
      </c>
      <c r="K871" s="21" t="s">
        <v>14634</v>
      </c>
      <c r="L871" s="21" t="s">
        <v>8341</v>
      </c>
      <c r="M871" s="21" t="s">
        <v>8350</v>
      </c>
      <c r="N871" s="21" t="s">
        <v>8351</v>
      </c>
      <c r="O871" s="21" t="s">
        <v>14842</v>
      </c>
      <c r="P871" s="18">
        <v>0</v>
      </c>
      <c r="Q871" s="21" t="s">
        <v>8363</v>
      </c>
      <c r="R871" s="21" t="s">
        <v>14002</v>
      </c>
      <c r="S871" s="21">
        <v>4</v>
      </c>
      <c r="T871" s="21" t="s">
        <v>14844</v>
      </c>
      <c r="U871" s="23" t="str">
        <f>IF(Cleaned_Data!P871&gt;20000,"High-Bill","Normal-Bill")</f>
        <v>Normal-Bill</v>
      </c>
      <c r="V871" s="23" t="str">
        <f t="shared" si="26"/>
        <v>Not-Senior-Citizen</v>
      </c>
      <c r="W871" s="23" t="str">
        <f t="shared" si="27"/>
        <v>Follow-Up-required</v>
      </c>
      <c r="X871" s="24" t="str" cm="1">
        <f t="array" ref="X871">_xlfn.IFS(P871&lt;5000,"Low",P871&lt;=20000,"Medium",P871&gt;20000,"High")</f>
        <v>Low</v>
      </c>
    </row>
    <row r="872" spans="1:24" x14ac:dyDescent="0.35">
      <c r="A872" s="28" t="s">
        <v>551</v>
      </c>
      <c r="B872" s="17" t="s">
        <v>1050</v>
      </c>
      <c r="C872" s="22" t="s">
        <v>14854</v>
      </c>
      <c r="D872" s="22" t="s">
        <v>14847</v>
      </c>
      <c r="E872" s="17" t="s">
        <v>10684</v>
      </c>
      <c r="F872" s="17" t="s">
        <v>6702</v>
      </c>
      <c r="G872" s="17" t="s">
        <v>6991</v>
      </c>
      <c r="H872" s="17" t="s">
        <v>6996</v>
      </c>
      <c r="I872" s="17" t="s">
        <v>7001</v>
      </c>
      <c r="J872" s="17" t="s">
        <v>13971</v>
      </c>
      <c r="K872" s="17" t="s">
        <v>14629</v>
      </c>
      <c r="L872" s="17" t="s">
        <v>8343</v>
      </c>
      <c r="M872" s="17" t="s">
        <v>8350</v>
      </c>
      <c r="N872" s="17" t="s">
        <v>8351</v>
      </c>
      <c r="O872" s="17" t="s">
        <v>8355</v>
      </c>
      <c r="P872" s="18">
        <v>0</v>
      </c>
      <c r="Q872" s="17" t="s">
        <v>8362</v>
      </c>
      <c r="R872" s="17" t="s">
        <v>14027</v>
      </c>
      <c r="S872" s="17">
        <v>4</v>
      </c>
      <c r="T872" s="17" t="s">
        <v>14845</v>
      </c>
      <c r="U872" s="19" t="str">
        <f>IF(Cleaned_Data!P872&gt;20000,"High-Bill","Normal-Bill")</f>
        <v>Normal-Bill</v>
      </c>
      <c r="V872" s="19" t="str">
        <f t="shared" si="26"/>
        <v>Senior-Citizen</v>
      </c>
      <c r="W872" s="19" t="str">
        <f t="shared" si="27"/>
        <v>Follow-Up-required</v>
      </c>
      <c r="X872" s="20" t="str" cm="1">
        <f t="array" ref="X872">_xlfn.IFS(P872&lt;5000,"Low",P872&lt;=20000,"Medium",P872&gt;20000,"High")</f>
        <v>Low</v>
      </c>
    </row>
    <row r="873" spans="1:24" x14ac:dyDescent="0.35">
      <c r="A873" s="29" t="s">
        <v>551</v>
      </c>
      <c r="B873" s="21" t="s">
        <v>1068</v>
      </c>
      <c r="C873" s="22" t="s">
        <v>14854</v>
      </c>
      <c r="D873" s="22" t="s">
        <v>14847</v>
      </c>
      <c r="E873" s="21" t="s">
        <v>10956</v>
      </c>
      <c r="F873" s="22" t="s">
        <v>8371</v>
      </c>
      <c r="G873" s="21" t="s">
        <v>6992</v>
      </c>
      <c r="H873" s="21" t="s">
        <v>6996</v>
      </c>
      <c r="I873" s="21" t="s">
        <v>7001</v>
      </c>
      <c r="J873" s="22" t="s">
        <v>8371</v>
      </c>
      <c r="K873" s="21" t="s">
        <v>14813</v>
      </c>
      <c r="L873" s="21" t="s">
        <v>8339</v>
      </c>
      <c r="M873" s="21" t="s">
        <v>8347</v>
      </c>
      <c r="N873" s="21" t="s">
        <v>8354</v>
      </c>
      <c r="O873" s="21" t="s">
        <v>14842</v>
      </c>
      <c r="P873" s="18">
        <v>0</v>
      </c>
      <c r="Q873" s="21" t="s">
        <v>8363</v>
      </c>
      <c r="R873" s="22" t="s">
        <v>8370</v>
      </c>
      <c r="S873" s="22" t="s">
        <v>8370</v>
      </c>
      <c r="T873" s="21" t="s">
        <v>14844</v>
      </c>
      <c r="U873" s="23" t="str">
        <f>IF(Cleaned_Data!P873&gt;20000,"High-Bill","Normal-Bill")</f>
        <v>Normal-Bill</v>
      </c>
      <c r="V873" s="23" t="str">
        <f t="shared" si="26"/>
        <v>Senior-Citizen</v>
      </c>
      <c r="W873" s="23" t="str">
        <f t="shared" si="27"/>
        <v>Not-Required</v>
      </c>
      <c r="X873" s="24" t="str" cm="1">
        <f t="array" ref="X873">_xlfn.IFS(P873&lt;5000,"Low",P873&lt;=20000,"Medium",P873&gt;20000,"High")</f>
        <v>Low</v>
      </c>
    </row>
    <row r="874" spans="1:24" x14ac:dyDescent="0.35">
      <c r="A874" s="28" t="s">
        <v>551</v>
      </c>
      <c r="B874" s="17" t="s">
        <v>1143</v>
      </c>
      <c r="C874" s="17">
        <v>34</v>
      </c>
      <c r="D874" s="22" t="s">
        <v>14847</v>
      </c>
      <c r="E874" s="17" t="s">
        <v>11059</v>
      </c>
      <c r="F874" s="22" t="s">
        <v>8371</v>
      </c>
      <c r="G874" s="17" t="s">
        <v>6989</v>
      </c>
      <c r="H874" s="17" t="s">
        <v>6995</v>
      </c>
      <c r="I874" s="17" t="s">
        <v>7003</v>
      </c>
      <c r="J874" s="17" t="s">
        <v>14071</v>
      </c>
      <c r="K874" s="17" t="s">
        <v>14220</v>
      </c>
      <c r="L874" s="17" t="s">
        <v>8344</v>
      </c>
      <c r="M874" s="17" t="s">
        <v>8347</v>
      </c>
      <c r="N874" s="17" t="s">
        <v>8354</v>
      </c>
      <c r="O874" s="17" t="s">
        <v>8359</v>
      </c>
      <c r="P874" s="18">
        <v>0</v>
      </c>
      <c r="Q874" s="17" t="s">
        <v>8363</v>
      </c>
      <c r="R874" s="22" t="s">
        <v>8370</v>
      </c>
      <c r="S874" s="17">
        <v>1</v>
      </c>
      <c r="T874" s="17" t="s">
        <v>14845</v>
      </c>
      <c r="U874" s="19" t="str">
        <f>IF(Cleaned_Data!P874&gt;20000,"High-Bill","Normal-Bill")</f>
        <v>Normal-Bill</v>
      </c>
      <c r="V874" s="19" t="str">
        <f t="shared" si="26"/>
        <v>Not-Senior-Citizen</v>
      </c>
      <c r="W874" s="19" t="str">
        <f t="shared" si="27"/>
        <v>Not-Required</v>
      </c>
      <c r="X874" s="20" t="str" cm="1">
        <f t="array" ref="X874">_xlfn.IFS(P874&lt;5000,"Low",P874&lt;=20000,"Medium",P874&gt;20000,"High")</f>
        <v>Low</v>
      </c>
    </row>
    <row r="875" spans="1:24" x14ac:dyDescent="0.35">
      <c r="A875" s="29" t="s">
        <v>551</v>
      </c>
      <c r="B875" s="21" t="s">
        <v>1132</v>
      </c>
      <c r="C875" s="21">
        <v>27</v>
      </c>
      <c r="D875" s="22" t="s">
        <v>14847</v>
      </c>
      <c r="E875" s="21" t="s">
        <v>11778</v>
      </c>
      <c r="F875" s="21" t="s">
        <v>6803</v>
      </c>
      <c r="G875" s="21" t="s">
        <v>6984</v>
      </c>
      <c r="H875" s="21" t="s">
        <v>6997</v>
      </c>
      <c r="I875" s="21" t="s">
        <v>7004</v>
      </c>
      <c r="J875" s="21" t="s">
        <v>7118</v>
      </c>
      <c r="K875" s="21" t="s">
        <v>14791</v>
      </c>
      <c r="L875" s="21" t="s">
        <v>8345</v>
      </c>
      <c r="M875" s="21" t="s">
        <v>8346</v>
      </c>
      <c r="N875" s="21" t="s">
        <v>8353</v>
      </c>
      <c r="O875" s="21" t="s">
        <v>8358</v>
      </c>
      <c r="P875" s="18">
        <v>0</v>
      </c>
      <c r="Q875" s="22" t="s">
        <v>8370</v>
      </c>
      <c r="R875" s="22" t="s">
        <v>8370</v>
      </c>
      <c r="S875" s="22" t="s">
        <v>8370</v>
      </c>
      <c r="T875" s="21" t="s">
        <v>14844</v>
      </c>
      <c r="U875" s="23" t="str">
        <f>IF(Cleaned_Data!P875&gt;20000,"High-Bill","Normal-Bill")</f>
        <v>Normal-Bill</v>
      </c>
      <c r="V875" s="23" t="str">
        <f t="shared" si="26"/>
        <v>Not-Senior-Citizen</v>
      </c>
      <c r="W875" s="23" t="str">
        <f t="shared" si="27"/>
        <v>Not-Required</v>
      </c>
      <c r="X875" s="24" t="str" cm="1">
        <f t="array" ref="X875">_xlfn.IFS(P875&lt;5000,"Low",P875&lt;=20000,"Medium",P875&gt;20000,"High")</f>
        <v>Low</v>
      </c>
    </row>
    <row r="876" spans="1:24" x14ac:dyDescent="0.35">
      <c r="A876" s="28" t="s">
        <v>551</v>
      </c>
      <c r="B876" s="17" t="s">
        <v>1131</v>
      </c>
      <c r="C876" s="22" t="s">
        <v>14854</v>
      </c>
      <c r="D876" s="17" t="s">
        <v>1172</v>
      </c>
      <c r="E876" s="17" t="s">
        <v>13855</v>
      </c>
      <c r="F876" s="22" t="s">
        <v>8371</v>
      </c>
      <c r="G876" s="17" t="s">
        <v>6984</v>
      </c>
      <c r="H876" s="17" t="s">
        <v>6997</v>
      </c>
      <c r="I876" s="17" t="s">
        <v>7003</v>
      </c>
      <c r="J876" s="17" t="s">
        <v>14149</v>
      </c>
      <c r="K876" s="17" t="s">
        <v>14396</v>
      </c>
      <c r="L876" s="17" t="s">
        <v>8339</v>
      </c>
      <c r="M876" s="17" t="s">
        <v>8347</v>
      </c>
      <c r="N876" s="17" t="s">
        <v>8351</v>
      </c>
      <c r="O876" s="17" t="s">
        <v>14841</v>
      </c>
      <c r="P876" s="25">
        <v>21292</v>
      </c>
      <c r="Q876" s="17" t="s">
        <v>8363</v>
      </c>
      <c r="R876" s="17" t="s">
        <v>14120</v>
      </c>
      <c r="S876" s="17">
        <v>4</v>
      </c>
      <c r="T876" s="22" t="s">
        <v>8370</v>
      </c>
      <c r="U876" s="19" t="str">
        <f>IF(Cleaned_Data!P876&gt;20000,"High-Bill","Normal-Bill")</f>
        <v>High-Bill</v>
      </c>
      <c r="V876" s="19" t="str">
        <f t="shared" si="26"/>
        <v>Senior-Citizen</v>
      </c>
      <c r="W876" s="19" t="str">
        <f t="shared" si="27"/>
        <v>Follow-Up-required</v>
      </c>
      <c r="X876" s="20" t="str" cm="1">
        <f t="array" ref="X876">_xlfn.IFS(P876&lt;5000,"Low",P876&lt;=20000,"Medium",P876&gt;20000,"High")</f>
        <v>High</v>
      </c>
    </row>
    <row r="877" spans="1:24" x14ac:dyDescent="0.35">
      <c r="A877" s="29" t="s">
        <v>474</v>
      </c>
      <c r="B877" s="21" t="s">
        <v>1054</v>
      </c>
      <c r="C877" s="21">
        <v>54</v>
      </c>
      <c r="D877" s="21" t="s">
        <v>1174</v>
      </c>
      <c r="E877" s="21" t="s">
        <v>9001</v>
      </c>
      <c r="F877" s="21" t="s">
        <v>6852</v>
      </c>
      <c r="G877" s="21" t="s">
        <v>6991</v>
      </c>
      <c r="H877" s="21" t="s">
        <v>7000</v>
      </c>
      <c r="I877" s="21" t="s">
        <v>7005</v>
      </c>
      <c r="J877" s="21" t="s">
        <v>7168</v>
      </c>
      <c r="K877" s="21" t="s">
        <v>14322</v>
      </c>
      <c r="L877" s="21" t="s">
        <v>8340</v>
      </c>
      <c r="M877" s="21" t="s">
        <v>8350</v>
      </c>
      <c r="N877" s="21" t="s">
        <v>8353</v>
      </c>
      <c r="O877" s="21" t="s">
        <v>8355</v>
      </c>
      <c r="P877" s="26">
        <v>41464</v>
      </c>
      <c r="Q877" s="21" t="s">
        <v>8362</v>
      </c>
      <c r="R877" s="21" t="s">
        <v>14101</v>
      </c>
      <c r="S877" s="22" t="s">
        <v>8370</v>
      </c>
      <c r="T877" s="21" t="s">
        <v>14843</v>
      </c>
      <c r="U877" s="23" t="str">
        <f>IF(Cleaned_Data!P877&gt;20000,"High-Bill","Normal-Bill")</f>
        <v>High-Bill</v>
      </c>
      <c r="V877" s="23" t="str">
        <f t="shared" si="26"/>
        <v>Not-Senior-Citizen</v>
      </c>
      <c r="W877" s="23" t="str">
        <f t="shared" si="27"/>
        <v>Follow-Up-required</v>
      </c>
      <c r="X877" s="24" t="str" cm="1">
        <f t="array" ref="X877">_xlfn.IFS(P877&lt;5000,"Low",P877&lt;=20000,"Medium",P877&gt;20000,"High")</f>
        <v>High</v>
      </c>
    </row>
    <row r="878" spans="1:24" x14ac:dyDescent="0.35">
      <c r="A878" s="28" t="s">
        <v>474</v>
      </c>
      <c r="B878" s="17" t="s">
        <v>1139</v>
      </c>
      <c r="C878" s="22" t="s">
        <v>14854</v>
      </c>
      <c r="D878" s="22" t="s">
        <v>14847</v>
      </c>
      <c r="E878" s="17" t="s">
        <v>9736</v>
      </c>
      <c r="F878" s="22" t="s">
        <v>8371</v>
      </c>
      <c r="G878" s="17" t="s">
        <v>6986</v>
      </c>
      <c r="H878" s="17" t="s">
        <v>6994</v>
      </c>
      <c r="I878" s="17" t="s">
        <v>7006</v>
      </c>
      <c r="J878" s="17" t="s">
        <v>14065</v>
      </c>
      <c r="K878" s="17" t="s">
        <v>14437</v>
      </c>
      <c r="L878" s="17" t="s">
        <v>8338</v>
      </c>
      <c r="M878" s="17" t="s">
        <v>8350</v>
      </c>
      <c r="N878" s="17" t="s">
        <v>8351</v>
      </c>
      <c r="O878" s="17" t="s">
        <v>8358</v>
      </c>
      <c r="P878" s="18">
        <v>0</v>
      </c>
      <c r="Q878" s="17" t="s">
        <v>8362</v>
      </c>
      <c r="R878" s="22" t="s">
        <v>8370</v>
      </c>
      <c r="S878" s="17">
        <v>1</v>
      </c>
      <c r="T878" s="17" t="s">
        <v>14843</v>
      </c>
      <c r="U878" s="19" t="str">
        <f>IF(Cleaned_Data!P878&gt;20000,"High-Bill","Normal-Bill")</f>
        <v>Normal-Bill</v>
      </c>
      <c r="V878" s="19" t="str">
        <f t="shared" si="26"/>
        <v>Senior-Citizen</v>
      </c>
      <c r="W878" s="19" t="str">
        <f t="shared" si="27"/>
        <v>Not-Required</v>
      </c>
      <c r="X878" s="20" t="str" cm="1">
        <f t="array" ref="X878">_xlfn.IFS(P878&lt;5000,"Low",P878&lt;=20000,"Medium",P878&gt;20000,"High")</f>
        <v>Low</v>
      </c>
    </row>
    <row r="879" spans="1:24" x14ac:dyDescent="0.35">
      <c r="A879" s="29" t="s">
        <v>474</v>
      </c>
      <c r="B879" s="21" t="s">
        <v>1150</v>
      </c>
      <c r="C879" s="21">
        <v>76</v>
      </c>
      <c r="D879" s="21" t="s">
        <v>1172</v>
      </c>
      <c r="E879" s="21" t="s">
        <v>11524</v>
      </c>
      <c r="F879" s="21" t="s">
        <v>6885</v>
      </c>
      <c r="G879" s="21" t="s">
        <v>6985</v>
      </c>
      <c r="H879" s="21" t="s">
        <v>6996</v>
      </c>
      <c r="I879" s="21" t="s">
        <v>7004</v>
      </c>
      <c r="J879" s="21" t="s">
        <v>14172</v>
      </c>
      <c r="K879" s="21" t="s">
        <v>14625</v>
      </c>
      <c r="L879" s="21" t="s">
        <v>8339</v>
      </c>
      <c r="M879" s="21" t="s">
        <v>8346</v>
      </c>
      <c r="N879" s="21" t="s">
        <v>8351</v>
      </c>
      <c r="O879" s="21" t="s">
        <v>8358</v>
      </c>
      <c r="P879" s="18">
        <v>0</v>
      </c>
      <c r="Q879" s="22" t="s">
        <v>8370</v>
      </c>
      <c r="R879" s="22" t="s">
        <v>8370</v>
      </c>
      <c r="S879" s="22" t="s">
        <v>8370</v>
      </c>
      <c r="T879" s="21" t="s">
        <v>14845</v>
      </c>
      <c r="U879" s="23" t="str">
        <f>IF(Cleaned_Data!P879&gt;20000,"High-Bill","Normal-Bill")</f>
        <v>Normal-Bill</v>
      </c>
      <c r="V879" s="23" t="str">
        <f t="shared" si="26"/>
        <v>Senior-Citizen</v>
      </c>
      <c r="W879" s="23" t="str">
        <f t="shared" si="27"/>
        <v>Not-Required</v>
      </c>
      <c r="X879" s="24" t="str" cm="1">
        <f t="array" ref="X879">_xlfn.IFS(P879&lt;5000,"Low",P879&lt;=20000,"Medium",P879&gt;20000,"High")</f>
        <v>Low</v>
      </c>
    </row>
    <row r="880" spans="1:24" x14ac:dyDescent="0.35">
      <c r="A880" s="28" t="s">
        <v>474</v>
      </c>
      <c r="B880" s="17" t="s">
        <v>1042</v>
      </c>
      <c r="C880" s="22" t="s">
        <v>14854</v>
      </c>
      <c r="D880" s="17" t="s">
        <v>1174</v>
      </c>
      <c r="E880" s="17" t="s">
        <v>12027</v>
      </c>
      <c r="F880" s="17" t="s">
        <v>6696</v>
      </c>
      <c r="G880" s="17" t="s">
        <v>6986</v>
      </c>
      <c r="H880" s="17" t="s">
        <v>7000</v>
      </c>
      <c r="I880" s="17" t="s">
        <v>7003</v>
      </c>
      <c r="J880" s="17" t="s">
        <v>14113</v>
      </c>
      <c r="K880" s="17" t="s">
        <v>14185</v>
      </c>
      <c r="L880" s="17" t="s">
        <v>8342</v>
      </c>
      <c r="M880" s="17" t="s">
        <v>8348</v>
      </c>
      <c r="N880" s="17" t="s">
        <v>8351</v>
      </c>
      <c r="O880" s="17" t="s">
        <v>8359</v>
      </c>
      <c r="P880" s="18">
        <v>0</v>
      </c>
      <c r="Q880" s="17" t="s">
        <v>8363</v>
      </c>
      <c r="R880" s="22" t="s">
        <v>8370</v>
      </c>
      <c r="S880" s="17">
        <v>3</v>
      </c>
      <c r="T880" s="22" t="s">
        <v>8370</v>
      </c>
      <c r="U880" s="19" t="str">
        <f>IF(Cleaned_Data!P880&gt;20000,"High-Bill","Normal-Bill")</f>
        <v>Normal-Bill</v>
      </c>
      <c r="V880" s="19" t="str">
        <f t="shared" si="26"/>
        <v>Senior-Citizen</v>
      </c>
      <c r="W880" s="19" t="str">
        <f t="shared" si="27"/>
        <v>Not-Required</v>
      </c>
      <c r="X880" s="20" t="str" cm="1">
        <f t="array" ref="X880">_xlfn.IFS(P880&lt;5000,"Low",P880&lt;=20000,"Medium",P880&gt;20000,"High")</f>
        <v>Low</v>
      </c>
    </row>
    <row r="881" spans="1:24" x14ac:dyDescent="0.35">
      <c r="A881" s="29" t="s">
        <v>474</v>
      </c>
      <c r="B881" s="21" t="s">
        <v>1138</v>
      </c>
      <c r="C881" s="21">
        <v>72</v>
      </c>
      <c r="D881" s="21" t="s">
        <v>1172</v>
      </c>
      <c r="E881" s="21" t="s">
        <v>12394</v>
      </c>
      <c r="F881" s="21" t="s">
        <v>6847</v>
      </c>
      <c r="G881" s="21" t="s">
        <v>6985</v>
      </c>
      <c r="H881" s="21" t="s">
        <v>6997</v>
      </c>
      <c r="I881" s="21" t="s">
        <v>7007</v>
      </c>
      <c r="J881" s="22" t="s">
        <v>8371</v>
      </c>
      <c r="K881" s="21" t="s">
        <v>14733</v>
      </c>
      <c r="L881" s="21" t="s">
        <v>8344</v>
      </c>
      <c r="M881" s="21" t="s">
        <v>8349</v>
      </c>
      <c r="N881" s="21" t="s">
        <v>8354</v>
      </c>
      <c r="O881" s="21" t="s">
        <v>8358</v>
      </c>
      <c r="P881" s="18">
        <v>0</v>
      </c>
      <c r="Q881" s="21" t="s">
        <v>8362</v>
      </c>
      <c r="R881" s="21" t="s">
        <v>13989</v>
      </c>
      <c r="S881" s="22" t="s">
        <v>8370</v>
      </c>
      <c r="T881" s="21" t="s">
        <v>14843</v>
      </c>
      <c r="U881" s="23" t="str">
        <f>IF(Cleaned_Data!P881&gt;20000,"High-Bill","Normal-Bill")</f>
        <v>Normal-Bill</v>
      </c>
      <c r="V881" s="23" t="str">
        <f t="shared" si="26"/>
        <v>Senior-Citizen</v>
      </c>
      <c r="W881" s="23" t="str">
        <f t="shared" si="27"/>
        <v>Follow-Up-required</v>
      </c>
      <c r="X881" s="24" t="str" cm="1">
        <f t="array" ref="X881">_xlfn.IFS(P881&lt;5000,"Low",P881&lt;=20000,"Medium",P881&gt;20000,"High")</f>
        <v>Low</v>
      </c>
    </row>
    <row r="882" spans="1:24" x14ac:dyDescent="0.35">
      <c r="A882" s="28" t="s">
        <v>474</v>
      </c>
      <c r="B882" s="17" t="s">
        <v>1072</v>
      </c>
      <c r="C882" s="22" t="s">
        <v>14854</v>
      </c>
      <c r="D882" s="22" t="s">
        <v>14847</v>
      </c>
      <c r="E882" s="17" t="s">
        <v>12577</v>
      </c>
      <c r="F882" s="17" t="s">
        <v>6857</v>
      </c>
      <c r="G882" s="17" t="s">
        <v>6984</v>
      </c>
      <c r="H882" s="17" t="s">
        <v>6995</v>
      </c>
      <c r="I882" s="17" t="s">
        <v>7007</v>
      </c>
      <c r="J882" s="17" t="s">
        <v>14159</v>
      </c>
      <c r="K882" s="17" t="s">
        <v>14800</v>
      </c>
      <c r="L882" s="17" t="s">
        <v>8340</v>
      </c>
      <c r="M882" s="17" t="s">
        <v>8346</v>
      </c>
      <c r="N882" s="17" t="s">
        <v>8351</v>
      </c>
      <c r="O882" s="17" t="s">
        <v>14841</v>
      </c>
      <c r="P882" s="18">
        <v>0</v>
      </c>
      <c r="Q882" s="17" t="s">
        <v>8362</v>
      </c>
      <c r="R882" s="22" t="s">
        <v>8370</v>
      </c>
      <c r="S882" s="22" t="s">
        <v>8370</v>
      </c>
      <c r="T882" s="17" t="s">
        <v>14844</v>
      </c>
      <c r="U882" s="19" t="str">
        <f>IF(Cleaned_Data!P882&gt;20000,"High-Bill","Normal-Bill")</f>
        <v>Normal-Bill</v>
      </c>
      <c r="V882" s="19" t="str">
        <f t="shared" si="26"/>
        <v>Senior-Citizen</v>
      </c>
      <c r="W882" s="19" t="str">
        <f t="shared" si="27"/>
        <v>Not-Required</v>
      </c>
      <c r="X882" s="20" t="str" cm="1">
        <f t="array" ref="X882">_xlfn.IFS(P882&lt;5000,"Low",P882&lt;=20000,"Medium",P882&gt;20000,"High")</f>
        <v>Low</v>
      </c>
    </row>
    <row r="883" spans="1:24" x14ac:dyDescent="0.35">
      <c r="A883" s="29" t="s">
        <v>474</v>
      </c>
      <c r="B883" s="21" t="s">
        <v>1090</v>
      </c>
      <c r="C883" s="22" t="s">
        <v>14854</v>
      </c>
      <c r="D883" s="21" t="s">
        <v>1172</v>
      </c>
      <c r="E883" s="21" t="s">
        <v>13504</v>
      </c>
      <c r="F883" s="22" t="s">
        <v>8371</v>
      </c>
      <c r="G883" s="21" t="s">
        <v>6992</v>
      </c>
      <c r="H883" s="21" t="s">
        <v>6997</v>
      </c>
      <c r="I883" s="21" t="s">
        <v>7001</v>
      </c>
      <c r="J883" s="22" t="s">
        <v>8371</v>
      </c>
      <c r="K883" s="21" t="s">
        <v>14325</v>
      </c>
      <c r="L883" s="21" t="s">
        <v>8340</v>
      </c>
      <c r="M883" s="21" t="s">
        <v>8348</v>
      </c>
      <c r="N883" s="21" t="s">
        <v>8353</v>
      </c>
      <c r="O883" s="21" t="s">
        <v>14841</v>
      </c>
      <c r="P883" s="18">
        <v>0</v>
      </c>
      <c r="Q883" s="21" t="s">
        <v>8362</v>
      </c>
      <c r="R883" s="22" t="s">
        <v>8370</v>
      </c>
      <c r="S883" s="21">
        <v>2</v>
      </c>
      <c r="T883" s="22" t="s">
        <v>8370</v>
      </c>
      <c r="U883" s="23" t="str">
        <f>IF(Cleaned_Data!P883&gt;20000,"High-Bill","Normal-Bill")</f>
        <v>Normal-Bill</v>
      </c>
      <c r="V883" s="23" t="str">
        <f t="shared" si="26"/>
        <v>Senior-Citizen</v>
      </c>
      <c r="W883" s="23" t="str">
        <f t="shared" si="27"/>
        <v>Not-Required</v>
      </c>
      <c r="X883" s="24" t="str" cm="1">
        <f t="array" ref="X883">_xlfn.IFS(P883&lt;5000,"Low",P883&lt;=20000,"Medium",P883&gt;20000,"High")</f>
        <v>Low</v>
      </c>
    </row>
    <row r="884" spans="1:24" x14ac:dyDescent="0.35">
      <c r="A884" s="28" t="s">
        <v>474</v>
      </c>
      <c r="B884" s="17" t="s">
        <v>1106</v>
      </c>
      <c r="C884" s="22" t="s">
        <v>14854</v>
      </c>
      <c r="D884" s="17" t="s">
        <v>1174</v>
      </c>
      <c r="E884" s="17" t="s">
        <v>13858</v>
      </c>
      <c r="F884" s="22" t="s">
        <v>8371</v>
      </c>
      <c r="G884" s="17" t="s">
        <v>6993</v>
      </c>
      <c r="H884" s="17" t="s">
        <v>6994</v>
      </c>
      <c r="I884" s="17" t="s">
        <v>7003</v>
      </c>
      <c r="J884" s="17" t="s">
        <v>13989</v>
      </c>
      <c r="K884" s="17" t="s">
        <v>14598</v>
      </c>
      <c r="L884" s="17" t="s">
        <v>8342</v>
      </c>
      <c r="M884" s="17" t="s">
        <v>8348</v>
      </c>
      <c r="N884" s="17" t="s">
        <v>8352</v>
      </c>
      <c r="O884" s="17" t="s">
        <v>14842</v>
      </c>
      <c r="P884" s="18">
        <v>0</v>
      </c>
      <c r="Q884" s="17" t="s">
        <v>8362</v>
      </c>
      <c r="R884" s="17" t="s">
        <v>13978</v>
      </c>
      <c r="S884" s="17">
        <v>3</v>
      </c>
      <c r="T884" s="17" t="s">
        <v>14844</v>
      </c>
      <c r="U884" s="19" t="str">
        <f>IF(Cleaned_Data!P884&gt;20000,"High-Bill","Normal-Bill")</f>
        <v>Normal-Bill</v>
      </c>
      <c r="V884" s="19" t="str">
        <f t="shared" si="26"/>
        <v>Senior-Citizen</v>
      </c>
      <c r="W884" s="19" t="str">
        <f t="shared" si="27"/>
        <v>Follow-Up-required</v>
      </c>
      <c r="X884" s="20" t="str" cm="1">
        <f t="array" ref="X884">_xlfn.IFS(P884&lt;5000,"Low",P884&lt;=20000,"Medium",P884&gt;20000,"High")</f>
        <v>Low</v>
      </c>
    </row>
    <row r="885" spans="1:24" x14ac:dyDescent="0.35">
      <c r="A885" s="29" t="s">
        <v>272</v>
      </c>
      <c r="B885" s="21" t="s">
        <v>1051</v>
      </c>
      <c r="C885" s="21">
        <v>22</v>
      </c>
      <c r="D885" s="21" t="s">
        <v>1174</v>
      </c>
      <c r="E885" s="21" t="s">
        <v>8698</v>
      </c>
      <c r="F885" s="21" t="s">
        <v>6703</v>
      </c>
      <c r="G885" s="21" t="s">
        <v>6985</v>
      </c>
      <c r="H885" s="21" t="s">
        <v>6998</v>
      </c>
      <c r="I885" s="21" t="s">
        <v>7006</v>
      </c>
      <c r="J885" s="21" t="s">
        <v>7145</v>
      </c>
      <c r="K885" s="21" t="s">
        <v>14415</v>
      </c>
      <c r="L885" s="21" t="s">
        <v>8345</v>
      </c>
      <c r="M885" s="21" t="s">
        <v>8348</v>
      </c>
      <c r="N885" s="21" t="s">
        <v>8354</v>
      </c>
      <c r="O885" s="21" t="s">
        <v>8358</v>
      </c>
      <c r="P885" s="18">
        <v>0</v>
      </c>
      <c r="Q885" s="21" t="s">
        <v>8362</v>
      </c>
      <c r="R885" s="22" t="s">
        <v>8370</v>
      </c>
      <c r="S885" s="22" t="s">
        <v>8370</v>
      </c>
      <c r="T885" s="21" t="s">
        <v>14843</v>
      </c>
      <c r="U885" s="23" t="str">
        <f>IF(Cleaned_Data!P885&gt;20000,"High-Bill","Normal-Bill")</f>
        <v>Normal-Bill</v>
      </c>
      <c r="V885" s="23" t="str">
        <f t="shared" si="26"/>
        <v>Not-Senior-Citizen</v>
      </c>
      <c r="W885" s="23" t="str">
        <f t="shared" si="27"/>
        <v>Not-Required</v>
      </c>
      <c r="X885" s="24" t="str" cm="1">
        <f t="array" ref="X885">_xlfn.IFS(P885&lt;5000,"Low",P885&lt;=20000,"Medium",P885&gt;20000,"High")</f>
        <v>Low</v>
      </c>
    </row>
    <row r="886" spans="1:24" x14ac:dyDescent="0.35">
      <c r="A886" s="28" t="s">
        <v>272</v>
      </c>
      <c r="B886" s="17" t="s">
        <v>1139</v>
      </c>
      <c r="C886" s="22" t="s">
        <v>14854</v>
      </c>
      <c r="D886" s="17" t="s">
        <v>1174</v>
      </c>
      <c r="E886" s="17" t="s">
        <v>9496</v>
      </c>
      <c r="F886" s="17" t="s">
        <v>6808</v>
      </c>
      <c r="G886" s="17" t="s">
        <v>6989</v>
      </c>
      <c r="H886" s="17" t="s">
        <v>6996</v>
      </c>
      <c r="I886" s="17" t="s">
        <v>7002</v>
      </c>
      <c r="J886" s="22" t="s">
        <v>8371</v>
      </c>
      <c r="K886" s="17" t="s">
        <v>14364</v>
      </c>
      <c r="L886" s="17" t="s">
        <v>8342</v>
      </c>
      <c r="M886" s="17" t="s">
        <v>8348</v>
      </c>
      <c r="N886" s="17" t="s">
        <v>8353</v>
      </c>
      <c r="O886" s="17" t="s">
        <v>8359</v>
      </c>
      <c r="P886" s="18">
        <v>0</v>
      </c>
      <c r="Q886" s="17" t="s">
        <v>8363</v>
      </c>
      <c r="R886" s="17" t="s">
        <v>14159</v>
      </c>
      <c r="S886" s="17">
        <v>5</v>
      </c>
      <c r="T886" s="17" t="s">
        <v>14843</v>
      </c>
      <c r="U886" s="19" t="str">
        <f>IF(Cleaned_Data!P886&gt;20000,"High-Bill","Normal-Bill")</f>
        <v>Normal-Bill</v>
      </c>
      <c r="V886" s="19" t="str">
        <f t="shared" si="26"/>
        <v>Senior-Citizen</v>
      </c>
      <c r="W886" s="19" t="str">
        <f t="shared" si="27"/>
        <v>Follow-Up-required</v>
      </c>
      <c r="X886" s="20" t="str" cm="1">
        <f t="array" ref="X886">_xlfn.IFS(P886&lt;5000,"Low",P886&lt;=20000,"Medium",P886&gt;20000,"High")</f>
        <v>Low</v>
      </c>
    </row>
    <row r="887" spans="1:24" x14ac:dyDescent="0.35">
      <c r="A887" s="29" t="s">
        <v>272</v>
      </c>
      <c r="B887" s="21" t="s">
        <v>1022</v>
      </c>
      <c r="C887" s="22" t="s">
        <v>14854</v>
      </c>
      <c r="D887" s="21" t="s">
        <v>1172</v>
      </c>
      <c r="E887" s="21" t="s">
        <v>11165</v>
      </c>
      <c r="F887" s="21" t="s">
        <v>6679</v>
      </c>
      <c r="G887" s="21" t="s">
        <v>6986</v>
      </c>
      <c r="H887" s="21" t="s">
        <v>7000</v>
      </c>
      <c r="I887" s="21" t="s">
        <v>7002</v>
      </c>
      <c r="J887" s="21" t="s">
        <v>14050</v>
      </c>
      <c r="K887" s="21" t="s">
        <v>14248</v>
      </c>
      <c r="L887" s="21" t="s">
        <v>8342</v>
      </c>
      <c r="M887" s="21" t="s">
        <v>8348</v>
      </c>
      <c r="N887" s="21" t="s">
        <v>8353</v>
      </c>
      <c r="O887" s="21" t="s">
        <v>8359</v>
      </c>
      <c r="P887" s="18">
        <v>0</v>
      </c>
      <c r="Q887" s="21" t="s">
        <v>8364</v>
      </c>
      <c r="R887" s="22" t="s">
        <v>8370</v>
      </c>
      <c r="S887" s="21">
        <v>2</v>
      </c>
      <c r="T887" s="21" t="s">
        <v>14843</v>
      </c>
      <c r="U887" s="23" t="str">
        <f>IF(Cleaned_Data!P887&gt;20000,"High-Bill","Normal-Bill")</f>
        <v>Normal-Bill</v>
      </c>
      <c r="V887" s="23" t="str">
        <f t="shared" si="26"/>
        <v>Senior-Citizen</v>
      </c>
      <c r="W887" s="23" t="str">
        <f t="shared" si="27"/>
        <v>Not-Required</v>
      </c>
      <c r="X887" s="24" t="str" cm="1">
        <f t="array" ref="X887">_xlfn.IFS(P887&lt;5000,"Low",P887&lt;=20000,"Medium",P887&gt;20000,"High")</f>
        <v>Low</v>
      </c>
    </row>
    <row r="888" spans="1:24" x14ac:dyDescent="0.35">
      <c r="A888" s="28" t="s">
        <v>272</v>
      </c>
      <c r="B888" s="17" t="s">
        <v>1064</v>
      </c>
      <c r="C888" s="22" t="s">
        <v>14854</v>
      </c>
      <c r="D888" s="22" t="s">
        <v>14847</v>
      </c>
      <c r="E888" s="17" t="s">
        <v>11586</v>
      </c>
      <c r="F888" s="17" t="s">
        <v>6898</v>
      </c>
      <c r="G888" s="17" t="s">
        <v>6989</v>
      </c>
      <c r="H888" s="17" t="s">
        <v>6997</v>
      </c>
      <c r="I888" s="17" t="s">
        <v>7002</v>
      </c>
      <c r="J888" s="17" t="s">
        <v>14170</v>
      </c>
      <c r="K888" s="17" t="s">
        <v>14834</v>
      </c>
      <c r="L888" s="17" t="s">
        <v>8339</v>
      </c>
      <c r="M888" s="17" t="s">
        <v>8346</v>
      </c>
      <c r="N888" s="17" t="s">
        <v>8353</v>
      </c>
      <c r="O888" s="17" t="s">
        <v>14842</v>
      </c>
      <c r="P888" s="18">
        <v>0</v>
      </c>
      <c r="Q888" s="17" t="s">
        <v>8362</v>
      </c>
      <c r="R888" s="17" t="s">
        <v>14012</v>
      </c>
      <c r="S888" s="22" t="s">
        <v>8370</v>
      </c>
      <c r="T888" s="17" t="s">
        <v>14845</v>
      </c>
      <c r="U888" s="19" t="str">
        <f>IF(Cleaned_Data!P888&gt;20000,"High-Bill","Normal-Bill")</f>
        <v>Normal-Bill</v>
      </c>
      <c r="V888" s="19" t="str">
        <f t="shared" si="26"/>
        <v>Senior-Citizen</v>
      </c>
      <c r="W888" s="19" t="str">
        <f t="shared" si="27"/>
        <v>Follow-Up-required</v>
      </c>
      <c r="X888" s="20" t="str" cm="1">
        <f t="array" ref="X888">_xlfn.IFS(P888&lt;5000,"Low",P888&lt;=20000,"Medium",P888&gt;20000,"High")</f>
        <v>Low</v>
      </c>
    </row>
    <row r="889" spans="1:24" x14ac:dyDescent="0.35">
      <c r="A889" s="29" t="s">
        <v>272</v>
      </c>
      <c r="B889" s="21" t="s">
        <v>1098</v>
      </c>
      <c r="C889" s="21">
        <v>30</v>
      </c>
      <c r="D889" s="21" t="s">
        <v>1172</v>
      </c>
      <c r="E889" s="21" t="s">
        <v>12795</v>
      </c>
      <c r="F889" s="21" t="s">
        <v>6745</v>
      </c>
      <c r="G889" s="21" t="s">
        <v>6990</v>
      </c>
      <c r="H889" s="21" t="s">
        <v>6996</v>
      </c>
      <c r="I889" s="21" t="s">
        <v>7007</v>
      </c>
      <c r="J889" s="21" t="s">
        <v>14118</v>
      </c>
      <c r="K889" s="21" t="s">
        <v>14722</v>
      </c>
      <c r="L889" s="21" t="s">
        <v>8339</v>
      </c>
      <c r="M889" s="21" t="s">
        <v>8348</v>
      </c>
      <c r="N889" s="21" t="s">
        <v>8354</v>
      </c>
      <c r="O889" s="21" t="s">
        <v>8358</v>
      </c>
      <c r="P889" s="26">
        <v>28576</v>
      </c>
      <c r="Q889" s="21" t="s">
        <v>8363</v>
      </c>
      <c r="R889" s="22" t="s">
        <v>8370</v>
      </c>
      <c r="S889" s="21">
        <v>2</v>
      </c>
      <c r="T889" s="21" t="s">
        <v>14845</v>
      </c>
      <c r="U889" s="23" t="str">
        <f>IF(Cleaned_Data!P889&gt;20000,"High-Bill","Normal-Bill")</f>
        <v>High-Bill</v>
      </c>
      <c r="V889" s="23" t="str">
        <f t="shared" si="26"/>
        <v>Not-Senior-Citizen</v>
      </c>
      <c r="W889" s="23" t="str">
        <f t="shared" si="27"/>
        <v>Not-Required</v>
      </c>
      <c r="X889" s="24" t="str" cm="1">
        <f t="array" ref="X889">_xlfn.IFS(P889&lt;5000,"Low",P889&lt;=20000,"Medium",P889&gt;20000,"High")</f>
        <v>High</v>
      </c>
    </row>
    <row r="890" spans="1:24" x14ac:dyDescent="0.35">
      <c r="A890" s="28" t="s">
        <v>587</v>
      </c>
      <c r="B890" s="17" t="s">
        <v>1069</v>
      </c>
      <c r="C890" s="22" t="s">
        <v>14854</v>
      </c>
      <c r="D890" s="17" t="s">
        <v>1172</v>
      </c>
      <c r="E890" s="17" t="s">
        <v>9206</v>
      </c>
      <c r="F890" s="17" t="s">
        <v>6937</v>
      </c>
      <c r="G890" s="17" t="s">
        <v>6985</v>
      </c>
      <c r="H890" s="17" t="s">
        <v>6999</v>
      </c>
      <c r="I890" s="17" t="s">
        <v>7001</v>
      </c>
      <c r="J890" s="17" t="s">
        <v>7230</v>
      </c>
      <c r="K890" s="17" t="s">
        <v>14576</v>
      </c>
      <c r="L890" s="17" t="s">
        <v>8341</v>
      </c>
      <c r="M890" s="17" t="s">
        <v>8349</v>
      </c>
      <c r="N890" s="17" t="s">
        <v>8352</v>
      </c>
      <c r="O890" s="17" t="s">
        <v>14841</v>
      </c>
      <c r="P890" s="18">
        <v>0</v>
      </c>
      <c r="Q890" s="17" t="s">
        <v>8363</v>
      </c>
      <c r="R890" s="17" t="s">
        <v>14144</v>
      </c>
      <c r="S890" s="17">
        <v>2</v>
      </c>
      <c r="T890" s="17" t="s">
        <v>14844</v>
      </c>
      <c r="U890" s="19" t="str">
        <f>IF(Cleaned_Data!P890&gt;20000,"High-Bill","Normal-Bill")</f>
        <v>Normal-Bill</v>
      </c>
      <c r="V890" s="19" t="str">
        <f t="shared" si="26"/>
        <v>Senior-Citizen</v>
      </c>
      <c r="W890" s="19" t="str">
        <f t="shared" si="27"/>
        <v>Follow-Up-required</v>
      </c>
      <c r="X890" s="20" t="str" cm="1">
        <f t="array" ref="X890">_xlfn.IFS(P890&lt;5000,"Low",P890&lt;=20000,"Medium",P890&gt;20000,"High")</f>
        <v>Low</v>
      </c>
    </row>
    <row r="891" spans="1:24" x14ac:dyDescent="0.35">
      <c r="A891" s="29" t="s">
        <v>587</v>
      </c>
      <c r="B891" s="21" t="s">
        <v>1089</v>
      </c>
      <c r="C891" s="21">
        <v>42</v>
      </c>
      <c r="D891" s="21" t="s">
        <v>1174</v>
      </c>
      <c r="E891" s="21" t="s">
        <v>10965</v>
      </c>
      <c r="F891" s="21" t="s">
        <v>6969</v>
      </c>
      <c r="G891" s="21" t="s">
        <v>6985</v>
      </c>
      <c r="H891" s="21" t="s">
        <v>7000</v>
      </c>
      <c r="I891" s="21" t="s">
        <v>7001</v>
      </c>
      <c r="J891" s="21" t="s">
        <v>13978</v>
      </c>
      <c r="K891" s="21" t="s">
        <v>14385</v>
      </c>
      <c r="L891" s="21" t="s">
        <v>8341</v>
      </c>
      <c r="M891" s="21" t="s">
        <v>8349</v>
      </c>
      <c r="N891" s="21" t="s">
        <v>8354</v>
      </c>
      <c r="O891" s="21" t="s">
        <v>8355</v>
      </c>
      <c r="P891" s="18">
        <v>0</v>
      </c>
      <c r="Q891" s="21" t="s">
        <v>8363</v>
      </c>
      <c r="R891" s="22" t="s">
        <v>8370</v>
      </c>
      <c r="S891" s="22" t="s">
        <v>8370</v>
      </c>
      <c r="T891" s="22" t="s">
        <v>8370</v>
      </c>
      <c r="U891" s="23" t="str">
        <f>IF(Cleaned_Data!P891&gt;20000,"High-Bill","Normal-Bill")</f>
        <v>Normal-Bill</v>
      </c>
      <c r="V891" s="23" t="str">
        <f t="shared" si="26"/>
        <v>Not-Senior-Citizen</v>
      </c>
      <c r="W891" s="23" t="str">
        <f t="shared" si="27"/>
        <v>Not-Required</v>
      </c>
      <c r="X891" s="24" t="str" cm="1">
        <f t="array" ref="X891">_xlfn.IFS(P891&lt;5000,"Low",P891&lt;=20000,"Medium",P891&gt;20000,"High")</f>
        <v>Low</v>
      </c>
    </row>
    <row r="892" spans="1:24" x14ac:dyDescent="0.35">
      <c r="A892" s="28" t="s">
        <v>587</v>
      </c>
      <c r="B892" s="17" t="s">
        <v>1146</v>
      </c>
      <c r="C892" s="22" t="s">
        <v>14854</v>
      </c>
      <c r="D892" s="17" t="s">
        <v>1174</v>
      </c>
      <c r="E892" s="17" t="s">
        <v>12122</v>
      </c>
      <c r="F892" s="22" t="s">
        <v>8371</v>
      </c>
      <c r="G892" s="17" t="s">
        <v>6988</v>
      </c>
      <c r="H892" s="17" t="s">
        <v>7000</v>
      </c>
      <c r="I892" s="17" t="s">
        <v>7006</v>
      </c>
      <c r="J892" s="17" t="s">
        <v>14105</v>
      </c>
      <c r="K892" s="17" t="s">
        <v>14307</v>
      </c>
      <c r="L892" s="17" t="s">
        <v>8344</v>
      </c>
      <c r="M892" s="17" t="s">
        <v>8348</v>
      </c>
      <c r="N892" s="17" t="s">
        <v>8352</v>
      </c>
      <c r="O892" s="17" t="s">
        <v>14841</v>
      </c>
      <c r="P892" s="18">
        <v>0</v>
      </c>
      <c r="Q892" s="17" t="s">
        <v>8364</v>
      </c>
      <c r="R892" s="17" t="s">
        <v>13919</v>
      </c>
      <c r="S892" s="17">
        <v>5</v>
      </c>
      <c r="T892" s="22" t="s">
        <v>8370</v>
      </c>
      <c r="U892" s="19" t="str">
        <f>IF(Cleaned_Data!P892&gt;20000,"High-Bill","Normal-Bill")</f>
        <v>Normal-Bill</v>
      </c>
      <c r="V892" s="19" t="str">
        <f t="shared" si="26"/>
        <v>Senior-Citizen</v>
      </c>
      <c r="W892" s="19" t="str">
        <f t="shared" si="27"/>
        <v>Follow-Up-required</v>
      </c>
      <c r="X892" s="20" t="str" cm="1">
        <f t="array" ref="X892">_xlfn.IFS(P892&lt;5000,"Low",P892&lt;=20000,"Medium",P892&gt;20000,"High")</f>
        <v>Low</v>
      </c>
    </row>
    <row r="893" spans="1:24" x14ac:dyDescent="0.35">
      <c r="A893" s="29" t="s">
        <v>587</v>
      </c>
      <c r="B893" s="21" t="s">
        <v>1052</v>
      </c>
      <c r="C893" s="22" t="s">
        <v>14854</v>
      </c>
      <c r="D893" s="21" t="s">
        <v>1174</v>
      </c>
      <c r="E893" s="21" t="s">
        <v>12473</v>
      </c>
      <c r="F893" s="21" t="s">
        <v>6907</v>
      </c>
      <c r="G893" s="21" t="s">
        <v>6992</v>
      </c>
      <c r="H893" s="21" t="s">
        <v>6998</v>
      </c>
      <c r="I893" s="21" t="s">
        <v>7005</v>
      </c>
      <c r="J893" s="22" t="s">
        <v>8371</v>
      </c>
      <c r="K893" s="21" t="s">
        <v>14331</v>
      </c>
      <c r="L893" s="21" t="s">
        <v>8338</v>
      </c>
      <c r="M893" s="21" t="s">
        <v>8346</v>
      </c>
      <c r="N893" s="21" t="s">
        <v>8353</v>
      </c>
      <c r="O893" s="21" t="s">
        <v>8359</v>
      </c>
      <c r="P893" s="26">
        <v>2785</v>
      </c>
      <c r="Q893" s="22" t="s">
        <v>8370</v>
      </c>
      <c r="R893" s="21" t="s">
        <v>7427</v>
      </c>
      <c r="S893" s="22" t="s">
        <v>8370</v>
      </c>
      <c r="T893" s="21" t="s">
        <v>14844</v>
      </c>
      <c r="U893" s="23" t="str">
        <f>IF(Cleaned_Data!P893&gt;20000,"High-Bill","Normal-Bill")</f>
        <v>Normal-Bill</v>
      </c>
      <c r="V893" s="23" t="str">
        <f t="shared" si="26"/>
        <v>Senior-Citizen</v>
      </c>
      <c r="W893" s="23" t="str">
        <f t="shared" si="27"/>
        <v>Follow-Up-required</v>
      </c>
      <c r="X893" s="24" t="str" cm="1">
        <f t="array" ref="X893">_xlfn.IFS(P893&lt;5000,"Low",P893&lt;=20000,"Medium",P893&gt;20000,"High")</f>
        <v>Low</v>
      </c>
    </row>
    <row r="894" spans="1:24" x14ac:dyDescent="0.35">
      <c r="A894" s="28" t="s">
        <v>587</v>
      </c>
      <c r="B894" s="17" t="s">
        <v>1077</v>
      </c>
      <c r="C894" s="17">
        <v>38</v>
      </c>
      <c r="D894" s="17" t="s">
        <v>1174</v>
      </c>
      <c r="E894" s="17" t="s">
        <v>12979</v>
      </c>
      <c r="F894" s="22" t="s">
        <v>8371</v>
      </c>
      <c r="G894" s="17" t="s">
        <v>6989</v>
      </c>
      <c r="H894" s="17" t="s">
        <v>6997</v>
      </c>
      <c r="I894" s="17" t="s">
        <v>7004</v>
      </c>
      <c r="J894" s="17" t="s">
        <v>14047</v>
      </c>
      <c r="K894" s="17" t="s">
        <v>14500</v>
      </c>
      <c r="L894" s="17" t="s">
        <v>8343</v>
      </c>
      <c r="M894" s="17" t="s">
        <v>8347</v>
      </c>
      <c r="N894" s="17" t="s">
        <v>8352</v>
      </c>
      <c r="O894" s="17" t="s">
        <v>8355</v>
      </c>
      <c r="P894" s="25">
        <v>6990</v>
      </c>
      <c r="Q894" s="17" t="s">
        <v>8364</v>
      </c>
      <c r="R894" s="22" t="s">
        <v>8370</v>
      </c>
      <c r="S894" s="17">
        <v>2</v>
      </c>
      <c r="T894" s="17" t="s">
        <v>14845</v>
      </c>
      <c r="U894" s="19" t="str">
        <f>IF(Cleaned_Data!P894&gt;20000,"High-Bill","Normal-Bill")</f>
        <v>Normal-Bill</v>
      </c>
      <c r="V894" s="19" t="str">
        <f t="shared" si="26"/>
        <v>Not-Senior-Citizen</v>
      </c>
      <c r="W894" s="19" t="str">
        <f t="shared" si="27"/>
        <v>Not-Required</v>
      </c>
      <c r="X894" s="20" t="str" cm="1">
        <f t="array" ref="X894">_xlfn.IFS(P894&lt;5000,"Low",P894&lt;=20000,"Medium",P894&gt;20000,"High")</f>
        <v>Medium</v>
      </c>
    </row>
    <row r="895" spans="1:24" x14ac:dyDescent="0.35">
      <c r="A895" s="29" t="s">
        <v>587</v>
      </c>
      <c r="B895" s="21" t="s">
        <v>1066</v>
      </c>
      <c r="C895" s="22" t="s">
        <v>14854</v>
      </c>
      <c r="D895" s="21" t="s">
        <v>1172</v>
      </c>
      <c r="E895" s="21" t="s">
        <v>13821</v>
      </c>
      <c r="F895" s="21" t="s">
        <v>6956</v>
      </c>
      <c r="G895" s="21" t="s">
        <v>6989</v>
      </c>
      <c r="H895" s="21" t="s">
        <v>6995</v>
      </c>
      <c r="I895" s="21" t="s">
        <v>7002</v>
      </c>
      <c r="J895" s="22" t="s">
        <v>8371</v>
      </c>
      <c r="K895" s="21" t="s">
        <v>14595</v>
      </c>
      <c r="L895" s="21" t="s">
        <v>8344</v>
      </c>
      <c r="M895" s="21" t="s">
        <v>8350</v>
      </c>
      <c r="N895" s="21" t="s">
        <v>8353</v>
      </c>
      <c r="O895" s="21" t="s">
        <v>8355</v>
      </c>
      <c r="P895" s="18">
        <v>0</v>
      </c>
      <c r="Q895" s="21" t="s">
        <v>8362</v>
      </c>
      <c r="R895" s="22" t="s">
        <v>8370</v>
      </c>
      <c r="S895" s="21">
        <v>4</v>
      </c>
      <c r="T895" s="21" t="s">
        <v>14843</v>
      </c>
      <c r="U895" s="23" t="str">
        <f>IF(Cleaned_Data!P895&gt;20000,"High-Bill","Normal-Bill")</f>
        <v>Normal-Bill</v>
      </c>
      <c r="V895" s="23" t="str">
        <f t="shared" si="26"/>
        <v>Senior-Citizen</v>
      </c>
      <c r="W895" s="23" t="str">
        <f t="shared" si="27"/>
        <v>Not-Required</v>
      </c>
      <c r="X895" s="24" t="str" cm="1">
        <f t="array" ref="X895">_xlfn.IFS(P895&lt;5000,"Low",P895&lt;=20000,"Medium",P895&gt;20000,"High")</f>
        <v>Low</v>
      </c>
    </row>
    <row r="896" spans="1:24" x14ac:dyDescent="0.35">
      <c r="A896" s="28" t="s">
        <v>847</v>
      </c>
      <c r="B896" s="17" t="s">
        <v>1135</v>
      </c>
      <c r="C896" s="17">
        <v>59</v>
      </c>
      <c r="D896" s="17" t="s">
        <v>1174</v>
      </c>
      <c r="E896" s="17" t="s">
        <v>10115</v>
      </c>
      <c r="F896" s="22" t="s">
        <v>8371</v>
      </c>
      <c r="G896" s="17" t="s">
        <v>6990</v>
      </c>
      <c r="H896" s="17" t="s">
        <v>7000</v>
      </c>
      <c r="I896" s="17" t="s">
        <v>7001</v>
      </c>
      <c r="J896" s="22" t="s">
        <v>8371</v>
      </c>
      <c r="K896" s="17" t="s">
        <v>14582</v>
      </c>
      <c r="L896" s="17" t="s">
        <v>8339</v>
      </c>
      <c r="M896" s="17" t="s">
        <v>8347</v>
      </c>
      <c r="N896" s="17" t="s">
        <v>8351</v>
      </c>
      <c r="O896" s="17" t="s">
        <v>8359</v>
      </c>
      <c r="P896" s="25">
        <v>31783</v>
      </c>
      <c r="Q896" s="17" t="s">
        <v>8364</v>
      </c>
      <c r="R896" s="17" t="s">
        <v>13986</v>
      </c>
      <c r="S896" s="17">
        <v>1</v>
      </c>
      <c r="T896" s="17" t="s">
        <v>14845</v>
      </c>
      <c r="U896" s="19" t="str">
        <f>IF(Cleaned_Data!P896&gt;20000,"High-Bill","Normal-Bill")</f>
        <v>High-Bill</v>
      </c>
      <c r="V896" s="19" t="str">
        <f t="shared" si="26"/>
        <v>Not-Senior-Citizen</v>
      </c>
      <c r="W896" s="19" t="str">
        <f t="shared" si="27"/>
        <v>Follow-Up-required</v>
      </c>
      <c r="X896" s="20" t="str" cm="1">
        <f t="array" ref="X896">_xlfn.IFS(P896&lt;5000,"Low",P896&lt;=20000,"Medium",P896&gt;20000,"High")</f>
        <v>High</v>
      </c>
    </row>
    <row r="897" spans="1:24" x14ac:dyDescent="0.35">
      <c r="A897" s="29" t="s">
        <v>847</v>
      </c>
      <c r="B897" s="21" t="s">
        <v>1144</v>
      </c>
      <c r="C897" s="21">
        <v>27</v>
      </c>
      <c r="D897" s="21" t="s">
        <v>1172</v>
      </c>
      <c r="E897" s="21" t="s">
        <v>11402</v>
      </c>
      <c r="F897" s="21" t="s">
        <v>6953</v>
      </c>
      <c r="G897" s="21" t="s">
        <v>6993</v>
      </c>
      <c r="H897" s="21" t="s">
        <v>6998</v>
      </c>
      <c r="I897" s="21" t="s">
        <v>7001</v>
      </c>
      <c r="J897" s="21" t="s">
        <v>14170</v>
      </c>
      <c r="K897" s="21" t="s">
        <v>14727</v>
      </c>
      <c r="L897" s="21" t="s">
        <v>8341</v>
      </c>
      <c r="M897" s="21" t="s">
        <v>8349</v>
      </c>
      <c r="N897" s="21" t="s">
        <v>8354</v>
      </c>
      <c r="O897" s="21" t="s">
        <v>8359</v>
      </c>
      <c r="P897" s="18">
        <v>0</v>
      </c>
      <c r="Q897" s="21" t="s">
        <v>8362</v>
      </c>
      <c r="R897" s="21" t="s">
        <v>14150</v>
      </c>
      <c r="S897" s="21">
        <v>4</v>
      </c>
      <c r="T897" s="21" t="s">
        <v>14845</v>
      </c>
      <c r="U897" s="23" t="str">
        <f>IF(Cleaned_Data!P897&gt;20000,"High-Bill","Normal-Bill")</f>
        <v>Normal-Bill</v>
      </c>
      <c r="V897" s="23" t="str">
        <f t="shared" si="26"/>
        <v>Not-Senior-Citizen</v>
      </c>
      <c r="W897" s="23" t="str">
        <f t="shared" si="27"/>
        <v>Follow-Up-required</v>
      </c>
      <c r="X897" s="24" t="str" cm="1">
        <f t="array" ref="X897">_xlfn.IFS(P897&lt;5000,"Low",P897&lt;=20000,"Medium",P897&gt;20000,"High")</f>
        <v>Low</v>
      </c>
    </row>
    <row r="898" spans="1:24" x14ac:dyDescent="0.35">
      <c r="A898" s="28" t="s">
        <v>847</v>
      </c>
      <c r="B898" s="17" t="s">
        <v>1166</v>
      </c>
      <c r="C898" s="22" t="s">
        <v>14854</v>
      </c>
      <c r="D898" s="17" t="s">
        <v>1174</v>
      </c>
      <c r="E898" s="17" t="s">
        <v>12652</v>
      </c>
      <c r="F898" s="22" t="s">
        <v>8371</v>
      </c>
      <c r="G898" s="17" t="s">
        <v>6990</v>
      </c>
      <c r="H898" s="17" t="s">
        <v>6996</v>
      </c>
      <c r="I898" s="17" t="s">
        <v>7007</v>
      </c>
      <c r="J898" s="17" t="s">
        <v>13946</v>
      </c>
      <c r="K898" s="17" t="s">
        <v>14536</v>
      </c>
      <c r="L898" s="17" t="s">
        <v>8340</v>
      </c>
      <c r="M898" s="17" t="s">
        <v>8347</v>
      </c>
      <c r="N898" s="17" t="s">
        <v>8351</v>
      </c>
      <c r="O898" s="17" t="s">
        <v>14842</v>
      </c>
      <c r="P898" s="18">
        <v>0</v>
      </c>
      <c r="Q898" s="17" t="s">
        <v>8362</v>
      </c>
      <c r="R898" s="22" t="s">
        <v>8370</v>
      </c>
      <c r="S898" s="17">
        <v>1</v>
      </c>
      <c r="T898" s="22" t="s">
        <v>8370</v>
      </c>
      <c r="U898" s="19" t="str">
        <f>IF(Cleaned_Data!P898&gt;20000,"High-Bill","Normal-Bill")</f>
        <v>Normal-Bill</v>
      </c>
      <c r="V898" s="19" t="str">
        <f t="shared" ref="V898:V961" si="28">IF(C898&gt;=60,"Senior-Citizen","Not-Senior-Citizen")</f>
        <v>Senior-Citizen</v>
      </c>
      <c r="W898" s="19" t="str">
        <f t="shared" ref="W898:W961" si="29">IF(R898="N/A","Not-Required","Follow-Up-required")</f>
        <v>Not-Required</v>
      </c>
      <c r="X898" s="20" t="str" cm="1">
        <f t="array" ref="X898">_xlfn.IFS(P898&lt;5000,"Low",P898&lt;=20000,"Medium",P898&gt;20000,"High")</f>
        <v>Low</v>
      </c>
    </row>
    <row r="899" spans="1:24" x14ac:dyDescent="0.35">
      <c r="A899" s="29" t="s">
        <v>847</v>
      </c>
      <c r="B899" s="21" t="s">
        <v>1022</v>
      </c>
      <c r="C899" s="21">
        <v>57</v>
      </c>
      <c r="D899" s="21" t="s">
        <v>1172</v>
      </c>
      <c r="E899" s="21" t="s">
        <v>13622</v>
      </c>
      <c r="F899" s="22" t="s">
        <v>8371</v>
      </c>
      <c r="G899" s="21" t="s">
        <v>6984</v>
      </c>
      <c r="H899" s="21" t="s">
        <v>6999</v>
      </c>
      <c r="I899" s="21" t="s">
        <v>7004</v>
      </c>
      <c r="J899" s="21" t="s">
        <v>13909</v>
      </c>
      <c r="K899" s="21" t="s">
        <v>14381</v>
      </c>
      <c r="L899" s="21" t="s">
        <v>8339</v>
      </c>
      <c r="M899" s="21" t="s">
        <v>8350</v>
      </c>
      <c r="N899" s="21" t="s">
        <v>8351</v>
      </c>
      <c r="O899" s="21" t="s">
        <v>8358</v>
      </c>
      <c r="P899" s="26">
        <v>15278</v>
      </c>
      <c r="Q899" s="21" t="s">
        <v>8364</v>
      </c>
      <c r="R899" s="21" t="s">
        <v>7199</v>
      </c>
      <c r="S899" s="21">
        <v>3</v>
      </c>
      <c r="T899" s="21" t="s">
        <v>14843</v>
      </c>
      <c r="U899" s="23" t="str">
        <f>IF(Cleaned_Data!P899&gt;20000,"High-Bill","Normal-Bill")</f>
        <v>Normal-Bill</v>
      </c>
      <c r="V899" s="23" t="str">
        <f t="shared" si="28"/>
        <v>Not-Senior-Citizen</v>
      </c>
      <c r="W899" s="23" t="str">
        <f t="shared" si="29"/>
        <v>Follow-Up-required</v>
      </c>
      <c r="X899" s="24" t="str" cm="1">
        <f t="array" ref="X899">_xlfn.IFS(P899&lt;5000,"Low",P899&lt;=20000,"Medium",P899&gt;20000,"High")</f>
        <v>Medium</v>
      </c>
    </row>
    <row r="900" spans="1:24" x14ac:dyDescent="0.35">
      <c r="A900" s="28" t="s">
        <v>821</v>
      </c>
      <c r="B900" s="17" t="s">
        <v>1059</v>
      </c>
      <c r="C900" s="17">
        <v>46</v>
      </c>
      <c r="D900" s="17" t="s">
        <v>1174</v>
      </c>
      <c r="E900" s="17" t="s">
        <v>10011</v>
      </c>
      <c r="F900" s="22" t="s">
        <v>8371</v>
      </c>
      <c r="G900" s="17" t="s">
        <v>6984</v>
      </c>
      <c r="H900" s="17" t="s">
        <v>6999</v>
      </c>
      <c r="I900" s="17" t="s">
        <v>7007</v>
      </c>
      <c r="J900" s="17" t="s">
        <v>7308</v>
      </c>
      <c r="K900" s="17" t="s">
        <v>14560</v>
      </c>
      <c r="L900" s="17" t="s">
        <v>8338</v>
      </c>
      <c r="M900" s="17" t="s">
        <v>8349</v>
      </c>
      <c r="N900" s="17" t="s">
        <v>8354</v>
      </c>
      <c r="O900" s="17" t="s">
        <v>8359</v>
      </c>
      <c r="P900" s="18">
        <v>0</v>
      </c>
      <c r="Q900" s="17" t="s">
        <v>8362</v>
      </c>
      <c r="R900" s="17" t="s">
        <v>14034</v>
      </c>
      <c r="S900" s="17">
        <v>4</v>
      </c>
      <c r="T900" s="17" t="s">
        <v>14845</v>
      </c>
      <c r="U900" s="19" t="str">
        <f>IF(Cleaned_Data!P900&gt;20000,"High-Bill","Normal-Bill")</f>
        <v>Normal-Bill</v>
      </c>
      <c r="V900" s="19" t="str">
        <f t="shared" si="28"/>
        <v>Not-Senior-Citizen</v>
      </c>
      <c r="W900" s="19" t="str">
        <f t="shared" si="29"/>
        <v>Follow-Up-required</v>
      </c>
      <c r="X900" s="20" t="str" cm="1">
        <f t="array" ref="X900">_xlfn.IFS(P900&lt;5000,"Low",P900&lt;=20000,"Medium",P900&gt;20000,"High")</f>
        <v>Low</v>
      </c>
    </row>
    <row r="901" spans="1:24" x14ac:dyDescent="0.35">
      <c r="A901" s="29" t="s">
        <v>821</v>
      </c>
      <c r="B901" s="21" t="s">
        <v>1145</v>
      </c>
      <c r="C901" s="21">
        <v>26</v>
      </c>
      <c r="D901" s="21" t="s">
        <v>1174</v>
      </c>
      <c r="E901" s="21" t="s">
        <v>10608</v>
      </c>
      <c r="F901" s="22" t="s">
        <v>8371</v>
      </c>
      <c r="G901" s="21" t="s">
        <v>6986</v>
      </c>
      <c r="H901" s="21" t="s">
        <v>6999</v>
      </c>
      <c r="I901" s="21" t="s">
        <v>7001</v>
      </c>
      <c r="J901" s="22" t="s">
        <v>8371</v>
      </c>
      <c r="K901" s="21" t="s">
        <v>14266</v>
      </c>
      <c r="L901" s="21" t="s">
        <v>8345</v>
      </c>
      <c r="M901" s="21" t="s">
        <v>8348</v>
      </c>
      <c r="N901" s="21" t="s">
        <v>8351</v>
      </c>
      <c r="O901" s="21" t="s">
        <v>14842</v>
      </c>
      <c r="P901" s="26">
        <v>8647</v>
      </c>
      <c r="Q901" s="21" t="s">
        <v>8362</v>
      </c>
      <c r="R901" s="22" t="s">
        <v>8370</v>
      </c>
      <c r="S901" s="21">
        <v>3</v>
      </c>
      <c r="T901" s="21" t="s">
        <v>14845</v>
      </c>
      <c r="U901" s="23" t="str">
        <f>IF(Cleaned_Data!P901&gt;20000,"High-Bill","Normal-Bill")</f>
        <v>Normal-Bill</v>
      </c>
      <c r="V901" s="23" t="str">
        <f t="shared" si="28"/>
        <v>Not-Senior-Citizen</v>
      </c>
      <c r="W901" s="23" t="str">
        <f t="shared" si="29"/>
        <v>Not-Required</v>
      </c>
      <c r="X901" s="24" t="str" cm="1">
        <f t="array" ref="X901">_xlfn.IFS(P901&lt;5000,"Low",P901&lt;=20000,"Medium",P901&gt;20000,"High")</f>
        <v>Medium</v>
      </c>
    </row>
    <row r="902" spans="1:24" x14ac:dyDescent="0.35">
      <c r="A902" s="28" t="s">
        <v>821</v>
      </c>
      <c r="B902" s="17" t="s">
        <v>1163</v>
      </c>
      <c r="C902" s="22" t="s">
        <v>14854</v>
      </c>
      <c r="D902" s="17" t="s">
        <v>1172</v>
      </c>
      <c r="E902" s="17" t="s">
        <v>11476</v>
      </c>
      <c r="F902" s="22" t="s">
        <v>8371</v>
      </c>
      <c r="G902" s="17" t="s">
        <v>6986</v>
      </c>
      <c r="H902" s="17" t="s">
        <v>6995</v>
      </c>
      <c r="I902" s="17" t="s">
        <v>7003</v>
      </c>
      <c r="J902" s="17" t="s">
        <v>13938</v>
      </c>
      <c r="K902" s="17" t="s">
        <v>14819</v>
      </c>
      <c r="L902" s="17" t="s">
        <v>8338</v>
      </c>
      <c r="M902" s="17" t="s">
        <v>8346</v>
      </c>
      <c r="N902" s="17" t="s">
        <v>8353</v>
      </c>
      <c r="O902" s="17" t="s">
        <v>8355</v>
      </c>
      <c r="P902" s="18">
        <v>0</v>
      </c>
      <c r="Q902" s="17" t="s">
        <v>8363</v>
      </c>
      <c r="R902" s="17" t="s">
        <v>13984</v>
      </c>
      <c r="S902" s="17">
        <v>4</v>
      </c>
      <c r="T902" s="17" t="s">
        <v>14844</v>
      </c>
      <c r="U902" s="19" t="str">
        <f>IF(Cleaned_Data!P902&gt;20000,"High-Bill","Normal-Bill")</f>
        <v>Normal-Bill</v>
      </c>
      <c r="V902" s="19" t="str">
        <f t="shared" si="28"/>
        <v>Senior-Citizen</v>
      </c>
      <c r="W902" s="19" t="str">
        <f t="shared" si="29"/>
        <v>Follow-Up-required</v>
      </c>
      <c r="X902" s="20" t="str" cm="1">
        <f t="array" ref="X902">_xlfn.IFS(P902&lt;5000,"Low",P902&lt;=20000,"Medium",P902&gt;20000,"High")</f>
        <v>Low</v>
      </c>
    </row>
    <row r="903" spans="1:24" x14ac:dyDescent="0.35">
      <c r="A903" s="29" t="s">
        <v>821</v>
      </c>
      <c r="B903" s="21" t="s">
        <v>1019</v>
      </c>
      <c r="C903" s="22" t="s">
        <v>14854</v>
      </c>
      <c r="D903" s="21" t="s">
        <v>1172</v>
      </c>
      <c r="E903" s="21" t="s">
        <v>12012</v>
      </c>
      <c r="F903" s="21" t="s">
        <v>6677</v>
      </c>
      <c r="G903" s="21" t="s">
        <v>6989</v>
      </c>
      <c r="H903" s="21" t="s">
        <v>6994</v>
      </c>
      <c r="I903" s="21" t="s">
        <v>7006</v>
      </c>
      <c r="J903" s="21" t="s">
        <v>13929</v>
      </c>
      <c r="K903" s="21" t="s">
        <v>14471</v>
      </c>
      <c r="L903" s="21" t="s">
        <v>8343</v>
      </c>
      <c r="M903" s="21" t="s">
        <v>8350</v>
      </c>
      <c r="N903" s="21" t="s">
        <v>8352</v>
      </c>
      <c r="O903" s="21" t="s">
        <v>8355</v>
      </c>
      <c r="P903" s="18">
        <v>0</v>
      </c>
      <c r="Q903" s="22" t="s">
        <v>8370</v>
      </c>
      <c r="R903" s="22" t="s">
        <v>8370</v>
      </c>
      <c r="S903" s="21">
        <v>1</v>
      </c>
      <c r="T903" s="21" t="s">
        <v>14843</v>
      </c>
      <c r="U903" s="23" t="str">
        <f>IF(Cleaned_Data!P903&gt;20000,"High-Bill","Normal-Bill")</f>
        <v>Normal-Bill</v>
      </c>
      <c r="V903" s="23" t="str">
        <f t="shared" si="28"/>
        <v>Senior-Citizen</v>
      </c>
      <c r="W903" s="23" t="str">
        <f t="shared" si="29"/>
        <v>Not-Required</v>
      </c>
      <c r="X903" s="24" t="str" cm="1">
        <f t="array" ref="X903">_xlfn.IFS(P903&lt;5000,"Low",P903&lt;=20000,"Medium",P903&gt;20000,"High")</f>
        <v>Low</v>
      </c>
    </row>
    <row r="904" spans="1:24" x14ac:dyDescent="0.35">
      <c r="A904" s="28" t="s">
        <v>211</v>
      </c>
      <c r="B904" s="17" t="s">
        <v>1119</v>
      </c>
      <c r="C904" s="17">
        <v>51</v>
      </c>
      <c r="D904" s="17" t="s">
        <v>1172</v>
      </c>
      <c r="E904" s="17" t="s">
        <v>8613</v>
      </c>
      <c r="F904" s="22" t="s">
        <v>8371</v>
      </c>
      <c r="G904" s="17" t="s">
        <v>6985</v>
      </c>
      <c r="H904" s="17" t="s">
        <v>6997</v>
      </c>
      <c r="I904" s="17" t="s">
        <v>7005</v>
      </c>
      <c r="J904" s="22" t="s">
        <v>8371</v>
      </c>
      <c r="K904" s="17" t="s">
        <v>14354</v>
      </c>
      <c r="L904" s="17" t="s">
        <v>8344</v>
      </c>
      <c r="M904" s="17" t="s">
        <v>8348</v>
      </c>
      <c r="N904" s="17" t="s">
        <v>8352</v>
      </c>
      <c r="O904" s="17" t="s">
        <v>8358</v>
      </c>
      <c r="P904" s="18">
        <v>0</v>
      </c>
      <c r="Q904" s="22" t="s">
        <v>8370</v>
      </c>
      <c r="R904" s="22" t="s">
        <v>8370</v>
      </c>
      <c r="S904" s="17">
        <v>5</v>
      </c>
      <c r="T904" s="17" t="s">
        <v>14843</v>
      </c>
      <c r="U904" s="19" t="str">
        <f>IF(Cleaned_Data!P904&gt;20000,"High-Bill","Normal-Bill")</f>
        <v>Normal-Bill</v>
      </c>
      <c r="V904" s="19" t="str">
        <f t="shared" si="28"/>
        <v>Not-Senior-Citizen</v>
      </c>
      <c r="W904" s="19" t="str">
        <f t="shared" si="29"/>
        <v>Not-Required</v>
      </c>
      <c r="X904" s="20" t="str" cm="1">
        <f t="array" ref="X904">_xlfn.IFS(P904&lt;5000,"Low",P904&lt;=20000,"Medium",P904&gt;20000,"High")</f>
        <v>Low</v>
      </c>
    </row>
    <row r="905" spans="1:24" x14ac:dyDescent="0.35">
      <c r="A905" s="29" t="s">
        <v>211</v>
      </c>
      <c r="B905" s="21" t="s">
        <v>1081</v>
      </c>
      <c r="C905" s="22" t="s">
        <v>14854</v>
      </c>
      <c r="D905" s="21" t="s">
        <v>1174</v>
      </c>
      <c r="E905" s="21" t="s">
        <v>10013</v>
      </c>
      <c r="F905" s="22" t="s">
        <v>8371</v>
      </c>
      <c r="G905" s="21" t="s">
        <v>6989</v>
      </c>
      <c r="H905" s="21" t="s">
        <v>6999</v>
      </c>
      <c r="I905" s="21" t="s">
        <v>7007</v>
      </c>
      <c r="J905" s="22" t="s">
        <v>8371</v>
      </c>
      <c r="K905" s="21" t="s">
        <v>14422</v>
      </c>
      <c r="L905" s="21" t="s">
        <v>8340</v>
      </c>
      <c r="M905" s="21" t="s">
        <v>8346</v>
      </c>
      <c r="N905" s="21" t="s">
        <v>8353</v>
      </c>
      <c r="O905" s="21" t="s">
        <v>8359</v>
      </c>
      <c r="P905" s="26">
        <v>11571</v>
      </c>
      <c r="Q905" s="22" t="s">
        <v>8370</v>
      </c>
      <c r="R905" s="22" t="s">
        <v>8370</v>
      </c>
      <c r="S905" s="22" t="s">
        <v>8370</v>
      </c>
      <c r="T905" s="22" t="s">
        <v>8370</v>
      </c>
      <c r="U905" s="23" t="str">
        <f>IF(Cleaned_Data!P905&gt;20000,"High-Bill","Normal-Bill")</f>
        <v>Normal-Bill</v>
      </c>
      <c r="V905" s="23" t="str">
        <f t="shared" si="28"/>
        <v>Senior-Citizen</v>
      </c>
      <c r="W905" s="23" t="str">
        <f t="shared" si="29"/>
        <v>Not-Required</v>
      </c>
      <c r="X905" s="24" t="str" cm="1">
        <f t="array" ref="X905">_xlfn.IFS(P905&lt;5000,"Low",P905&lt;=20000,"Medium",P905&gt;20000,"High")</f>
        <v>Medium</v>
      </c>
    </row>
    <row r="906" spans="1:24" x14ac:dyDescent="0.35">
      <c r="A906" s="28" t="s">
        <v>211</v>
      </c>
      <c r="B906" s="17" t="s">
        <v>1143</v>
      </c>
      <c r="C906" s="22" t="s">
        <v>14854</v>
      </c>
      <c r="D906" s="17" t="s">
        <v>1172</v>
      </c>
      <c r="E906" s="17" t="s">
        <v>11678</v>
      </c>
      <c r="F906" s="17" t="s">
        <v>6933</v>
      </c>
      <c r="G906" s="17" t="s">
        <v>6993</v>
      </c>
      <c r="H906" s="17" t="s">
        <v>6994</v>
      </c>
      <c r="I906" s="17" t="s">
        <v>7007</v>
      </c>
      <c r="J906" s="17" t="s">
        <v>14066</v>
      </c>
      <c r="K906" s="17" t="s">
        <v>14211</v>
      </c>
      <c r="L906" s="17" t="s">
        <v>8344</v>
      </c>
      <c r="M906" s="17" t="s">
        <v>8350</v>
      </c>
      <c r="N906" s="17" t="s">
        <v>8352</v>
      </c>
      <c r="O906" s="17" t="s">
        <v>8358</v>
      </c>
      <c r="P906" s="18">
        <v>0</v>
      </c>
      <c r="Q906" s="22" t="s">
        <v>8370</v>
      </c>
      <c r="R906" s="17" t="s">
        <v>13990</v>
      </c>
      <c r="S906" s="17">
        <v>3</v>
      </c>
      <c r="T906" s="17" t="s">
        <v>14844</v>
      </c>
      <c r="U906" s="19" t="str">
        <f>IF(Cleaned_Data!P906&gt;20000,"High-Bill","Normal-Bill")</f>
        <v>Normal-Bill</v>
      </c>
      <c r="V906" s="19" t="str">
        <f t="shared" si="28"/>
        <v>Senior-Citizen</v>
      </c>
      <c r="W906" s="19" t="str">
        <f t="shared" si="29"/>
        <v>Follow-Up-required</v>
      </c>
      <c r="X906" s="20" t="str" cm="1">
        <f t="array" ref="X906">_xlfn.IFS(P906&lt;5000,"Low",P906&lt;=20000,"Medium",P906&gt;20000,"High")</f>
        <v>Low</v>
      </c>
    </row>
    <row r="907" spans="1:24" x14ac:dyDescent="0.35">
      <c r="A907" s="29" t="s">
        <v>211</v>
      </c>
      <c r="B907" s="21" t="s">
        <v>1059</v>
      </c>
      <c r="C907" s="21">
        <v>51</v>
      </c>
      <c r="D907" s="21" t="s">
        <v>1174</v>
      </c>
      <c r="E907" s="21" t="s">
        <v>12868</v>
      </c>
      <c r="F907" s="21" t="s">
        <v>6708</v>
      </c>
      <c r="G907" s="21" t="s">
        <v>6991</v>
      </c>
      <c r="H907" s="21" t="s">
        <v>6999</v>
      </c>
      <c r="I907" s="21" t="s">
        <v>7005</v>
      </c>
      <c r="J907" s="21" t="s">
        <v>14119</v>
      </c>
      <c r="K907" s="21" t="s">
        <v>14745</v>
      </c>
      <c r="L907" s="21" t="s">
        <v>8339</v>
      </c>
      <c r="M907" s="21" t="s">
        <v>8347</v>
      </c>
      <c r="N907" s="21" t="s">
        <v>8354</v>
      </c>
      <c r="O907" s="21" t="s">
        <v>8358</v>
      </c>
      <c r="P907" s="18">
        <v>0</v>
      </c>
      <c r="Q907" s="21" t="s">
        <v>8362</v>
      </c>
      <c r="R907" s="22" t="s">
        <v>8370</v>
      </c>
      <c r="S907" s="22" t="s">
        <v>8370</v>
      </c>
      <c r="T907" s="22" t="s">
        <v>8370</v>
      </c>
      <c r="U907" s="23" t="str">
        <f>IF(Cleaned_Data!P907&gt;20000,"High-Bill","Normal-Bill")</f>
        <v>Normal-Bill</v>
      </c>
      <c r="V907" s="23" t="str">
        <f t="shared" si="28"/>
        <v>Not-Senior-Citizen</v>
      </c>
      <c r="W907" s="23" t="str">
        <f t="shared" si="29"/>
        <v>Not-Required</v>
      </c>
      <c r="X907" s="24" t="str" cm="1">
        <f t="array" ref="X907">_xlfn.IFS(P907&lt;5000,"Low",P907&lt;=20000,"Medium",P907&gt;20000,"High")</f>
        <v>Low</v>
      </c>
    </row>
    <row r="908" spans="1:24" x14ac:dyDescent="0.35">
      <c r="A908" s="28" t="s">
        <v>211</v>
      </c>
      <c r="B908" s="17" t="s">
        <v>1103</v>
      </c>
      <c r="C908" s="17">
        <v>76</v>
      </c>
      <c r="D908" s="17" t="s">
        <v>1172</v>
      </c>
      <c r="E908" s="17" t="s">
        <v>13703</v>
      </c>
      <c r="F908" s="17" t="s">
        <v>6945</v>
      </c>
      <c r="G908" s="17" t="s">
        <v>6986</v>
      </c>
      <c r="H908" s="17" t="s">
        <v>6994</v>
      </c>
      <c r="I908" s="17" t="s">
        <v>7001</v>
      </c>
      <c r="J908" s="22" t="s">
        <v>8371</v>
      </c>
      <c r="K908" s="17" t="s">
        <v>14374</v>
      </c>
      <c r="L908" s="17" t="s">
        <v>8341</v>
      </c>
      <c r="M908" s="17" t="s">
        <v>8347</v>
      </c>
      <c r="N908" s="17" t="s">
        <v>8354</v>
      </c>
      <c r="O908" s="17" t="s">
        <v>8359</v>
      </c>
      <c r="P908" s="25">
        <v>39772</v>
      </c>
      <c r="Q908" s="17" t="s">
        <v>8362</v>
      </c>
      <c r="R908" s="17" t="s">
        <v>14111</v>
      </c>
      <c r="S908" s="22" t="s">
        <v>8370</v>
      </c>
      <c r="T908" s="17" t="s">
        <v>14843</v>
      </c>
      <c r="U908" s="19" t="str">
        <f>IF(Cleaned_Data!P908&gt;20000,"High-Bill","Normal-Bill")</f>
        <v>High-Bill</v>
      </c>
      <c r="V908" s="19" t="str">
        <f t="shared" si="28"/>
        <v>Senior-Citizen</v>
      </c>
      <c r="W908" s="19" t="str">
        <f t="shared" si="29"/>
        <v>Follow-Up-required</v>
      </c>
      <c r="X908" s="20" t="str" cm="1">
        <f t="array" ref="X908">_xlfn.IFS(P908&lt;5000,"Low",P908&lt;=20000,"Medium",P908&gt;20000,"High")</f>
        <v>High</v>
      </c>
    </row>
    <row r="909" spans="1:24" x14ac:dyDescent="0.35">
      <c r="A909" s="29" t="s">
        <v>437</v>
      </c>
      <c r="B909" s="21" t="s">
        <v>1051</v>
      </c>
      <c r="C909" s="21">
        <v>22</v>
      </c>
      <c r="D909" s="21" t="s">
        <v>1174</v>
      </c>
      <c r="E909" s="21" t="s">
        <v>8946</v>
      </c>
      <c r="F909" s="21" t="s">
        <v>6703</v>
      </c>
      <c r="G909" s="21" t="s">
        <v>6986</v>
      </c>
      <c r="H909" s="21" t="s">
        <v>6999</v>
      </c>
      <c r="I909" s="21" t="s">
        <v>7001</v>
      </c>
      <c r="J909" s="21" t="s">
        <v>7118</v>
      </c>
      <c r="K909" s="21" t="s">
        <v>14549</v>
      </c>
      <c r="L909" s="21" t="s">
        <v>8339</v>
      </c>
      <c r="M909" s="21" t="s">
        <v>8350</v>
      </c>
      <c r="N909" s="21" t="s">
        <v>8353</v>
      </c>
      <c r="O909" s="21" t="s">
        <v>14841</v>
      </c>
      <c r="P909" s="18">
        <v>0</v>
      </c>
      <c r="Q909" s="22" t="s">
        <v>8370</v>
      </c>
      <c r="R909" s="21" t="s">
        <v>14132</v>
      </c>
      <c r="S909" s="22" t="s">
        <v>8370</v>
      </c>
      <c r="T909" s="22" t="s">
        <v>8370</v>
      </c>
      <c r="U909" s="23" t="str">
        <f>IF(Cleaned_Data!P909&gt;20000,"High-Bill","Normal-Bill")</f>
        <v>Normal-Bill</v>
      </c>
      <c r="V909" s="23" t="str">
        <f t="shared" si="28"/>
        <v>Not-Senior-Citizen</v>
      </c>
      <c r="W909" s="23" t="str">
        <f t="shared" si="29"/>
        <v>Follow-Up-required</v>
      </c>
      <c r="X909" s="24" t="str" cm="1">
        <f t="array" ref="X909">_xlfn.IFS(P909&lt;5000,"Low",P909&lt;=20000,"Medium",P909&gt;20000,"High")</f>
        <v>Low</v>
      </c>
    </row>
    <row r="910" spans="1:24" x14ac:dyDescent="0.35">
      <c r="A910" s="28" t="s">
        <v>437</v>
      </c>
      <c r="B910" s="17" t="s">
        <v>1159</v>
      </c>
      <c r="C910" s="22" t="s">
        <v>14854</v>
      </c>
      <c r="D910" s="17" t="s">
        <v>1172</v>
      </c>
      <c r="E910" s="17" t="s">
        <v>12455</v>
      </c>
      <c r="F910" s="17" t="s">
        <v>6858</v>
      </c>
      <c r="G910" s="17" t="s">
        <v>6993</v>
      </c>
      <c r="H910" s="17" t="s">
        <v>6999</v>
      </c>
      <c r="I910" s="17" t="s">
        <v>7004</v>
      </c>
      <c r="J910" s="17" t="s">
        <v>14172</v>
      </c>
      <c r="K910" s="17" t="s">
        <v>14609</v>
      </c>
      <c r="L910" s="17" t="s">
        <v>8338</v>
      </c>
      <c r="M910" s="17" t="s">
        <v>8347</v>
      </c>
      <c r="N910" s="17" t="s">
        <v>8352</v>
      </c>
      <c r="O910" s="17" t="s">
        <v>8359</v>
      </c>
      <c r="P910" s="18">
        <v>0</v>
      </c>
      <c r="Q910" s="17" t="s">
        <v>8362</v>
      </c>
      <c r="R910" s="22" t="s">
        <v>8370</v>
      </c>
      <c r="S910" s="22" t="s">
        <v>8370</v>
      </c>
      <c r="T910" s="22" t="s">
        <v>8370</v>
      </c>
      <c r="U910" s="19" t="str">
        <f>IF(Cleaned_Data!P910&gt;20000,"High-Bill","Normal-Bill")</f>
        <v>Normal-Bill</v>
      </c>
      <c r="V910" s="19" t="str">
        <f t="shared" si="28"/>
        <v>Senior-Citizen</v>
      </c>
      <c r="W910" s="19" t="str">
        <f t="shared" si="29"/>
        <v>Not-Required</v>
      </c>
      <c r="X910" s="20" t="str" cm="1">
        <f t="array" ref="X910">_xlfn.IFS(P910&lt;5000,"Low",P910&lt;=20000,"Medium",P910&gt;20000,"High")</f>
        <v>Low</v>
      </c>
    </row>
    <row r="911" spans="1:24" x14ac:dyDescent="0.35">
      <c r="A911" s="29" t="s">
        <v>30</v>
      </c>
      <c r="B911" s="21" t="s">
        <v>1028</v>
      </c>
      <c r="C911" s="21">
        <v>28</v>
      </c>
      <c r="D911" s="21" t="s">
        <v>1174</v>
      </c>
      <c r="E911" s="21" t="s">
        <v>8412</v>
      </c>
      <c r="F911" s="21" t="s">
        <v>6685</v>
      </c>
      <c r="G911" s="21" t="s">
        <v>6991</v>
      </c>
      <c r="H911" s="21" t="s">
        <v>6999</v>
      </c>
      <c r="I911" s="21" t="s">
        <v>7001</v>
      </c>
      <c r="J911" s="22" t="s">
        <v>8371</v>
      </c>
      <c r="K911" s="21" t="s">
        <v>14191</v>
      </c>
      <c r="L911" s="21" t="s">
        <v>8340</v>
      </c>
      <c r="M911" s="21" t="s">
        <v>8350</v>
      </c>
      <c r="N911" s="21" t="s">
        <v>8352</v>
      </c>
      <c r="O911" s="21" t="s">
        <v>14841</v>
      </c>
      <c r="P911" s="26">
        <v>26961</v>
      </c>
      <c r="Q911" s="21" t="s">
        <v>8362</v>
      </c>
      <c r="R911" s="21" t="s">
        <v>14004</v>
      </c>
      <c r="S911" s="21">
        <v>5</v>
      </c>
      <c r="T911" s="22" t="s">
        <v>8370</v>
      </c>
      <c r="U911" s="23" t="str">
        <f>IF(Cleaned_Data!P911&gt;20000,"High-Bill","Normal-Bill")</f>
        <v>High-Bill</v>
      </c>
      <c r="V911" s="23" t="str">
        <f t="shared" si="28"/>
        <v>Not-Senior-Citizen</v>
      </c>
      <c r="W911" s="23" t="str">
        <f t="shared" si="29"/>
        <v>Follow-Up-required</v>
      </c>
      <c r="X911" s="24" t="str" cm="1">
        <f t="array" ref="X911">_xlfn.IFS(P911&lt;5000,"Low",P911&lt;=20000,"Medium",P911&gt;20000,"High")</f>
        <v>High</v>
      </c>
    </row>
    <row r="912" spans="1:24" x14ac:dyDescent="0.35">
      <c r="A912" s="28" t="s">
        <v>30</v>
      </c>
      <c r="B912" s="17" t="s">
        <v>1136</v>
      </c>
      <c r="C912" s="17">
        <v>2</v>
      </c>
      <c r="D912" s="17" t="s">
        <v>1174</v>
      </c>
      <c r="E912" s="17" t="s">
        <v>9353</v>
      </c>
      <c r="F912" s="22" t="s">
        <v>8371</v>
      </c>
      <c r="G912" s="17" t="s">
        <v>6989</v>
      </c>
      <c r="H912" s="17" t="s">
        <v>6995</v>
      </c>
      <c r="I912" s="17" t="s">
        <v>7004</v>
      </c>
      <c r="J912" s="22" t="s">
        <v>8371</v>
      </c>
      <c r="K912" s="17" t="s">
        <v>14682</v>
      </c>
      <c r="L912" s="17" t="s">
        <v>8345</v>
      </c>
      <c r="M912" s="17" t="s">
        <v>8349</v>
      </c>
      <c r="N912" s="17" t="s">
        <v>8352</v>
      </c>
      <c r="O912" s="17" t="s">
        <v>14842</v>
      </c>
      <c r="P912" s="18">
        <v>0</v>
      </c>
      <c r="Q912" s="17" t="s">
        <v>8363</v>
      </c>
      <c r="R912" s="17" t="s">
        <v>14152</v>
      </c>
      <c r="S912" s="17">
        <v>1</v>
      </c>
      <c r="T912" s="17" t="s">
        <v>14843</v>
      </c>
      <c r="U912" s="19" t="str">
        <f>IF(Cleaned_Data!P912&gt;20000,"High-Bill","Normal-Bill")</f>
        <v>Normal-Bill</v>
      </c>
      <c r="V912" s="19" t="str">
        <f t="shared" si="28"/>
        <v>Not-Senior-Citizen</v>
      </c>
      <c r="W912" s="19" t="str">
        <f t="shared" si="29"/>
        <v>Follow-Up-required</v>
      </c>
      <c r="X912" s="20" t="str" cm="1">
        <f t="array" ref="X912">_xlfn.IFS(P912&lt;5000,"Low",P912&lt;=20000,"Medium",P912&gt;20000,"High")</f>
        <v>Low</v>
      </c>
    </row>
    <row r="913" spans="1:24" x14ac:dyDescent="0.35">
      <c r="A913" s="29" t="s">
        <v>30</v>
      </c>
      <c r="B913" s="21" t="s">
        <v>1093</v>
      </c>
      <c r="C913" s="22" t="s">
        <v>14854</v>
      </c>
      <c r="D913" s="22" t="s">
        <v>14847</v>
      </c>
      <c r="E913" s="21" t="s">
        <v>9683</v>
      </c>
      <c r="F913" s="21" t="s">
        <v>6840</v>
      </c>
      <c r="G913" s="21" t="s">
        <v>6985</v>
      </c>
      <c r="H913" s="21" t="s">
        <v>6995</v>
      </c>
      <c r="I913" s="21" t="s">
        <v>7004</v>
      </c>
      <c r="J913" s="21" t="s">
        <v>7420</v>
      </c>
      <c r="K913" s="21" t="s">
        <v>14346</v>
      </c>
      <c r="L913" s="21" t="s">
        <v>8341</v>
      </c>
      <c r="M913" s="21" t="s">
        <v>8350</v>
      </c>
      <c r="N913" s="21" t="s">
        <v>8352</v>
      </c>
      <c r="O913" s="21" t="s">
        <v>14842</v>
      </c>
      <c r="P913" s="18">
        <v>0</v>
      </c>
      <c r="Q913" s="21" t="s">
        <v>8363</v>
      </c>
      <c r="R913" s="22" t="s">
        <v>8370</v>
      </c>
      <c r="S913" s="21">
        <v>1</v>
      </c>
      <c r="T913" s="21" t="s">
        <v>14845</v>
      </c>
      <c r="U913" s="23" t="str">
        <f>IF(Cleaned_Data!P913&gt;20000,"High-Bill","Normal-Bill")</f>
        <v>Normal-Bill</v>
      </c>
      <c r="V913" s="23" t="str">
        <f t="shared" si="28"/>
        <v>Senior-Citizen</v>
      </c>
      <c r="W913" s="23" t="str">
        <f t="shared" si="29"/>
        <v>Not-Required</v>
      </c>
      <c r="X913" s="24" t="str" cm="1">
        <f t="array" ref="X913">_xlfn.IFS(P913&lt;5000,"Low",P913&lt;=20000,"Medium",P913&gt;20000,"High")</f>
        <v>Low</v>
      </c>
    </row>
    <row r="914" spans="1:24" x14ac:dyDescent="0.35">
      <c r="A914" s="28" t="s">
        <v>30</v>
      </c>
      <c r="B914" s="17" t="s">
        <v>1066</v>
      </c>
      <c r="C914" s="17">
        <v>36</v>
      </c>
      <c r="D914" s="17" t="s">
        <v>1174</v>
      </c>
      <c r="E914" s="17" t="s">
        <v>10789</v>
      </c>
      <c r="F914" s="22" t="s">
        <v>8371</v>
      </c>
      <c r="G914" s="17" t="s">
        <v>6988</v>
      </c>
      <c r="H914" s="17" t="s">
        <v>6997</v>
      </c>
      <c r="I914" s="17" t="s">
        <v>7004</v>
      </c>
      <c r="J914" s="17" t="s">
        <v>7409</v>
      </c>
      <c r="K914" s="17" t="s">
        <v>14719</v>
      </c>
      <c r="L914" s="17" t="s">
        <v>8343</v>
      </c>
      <c r="M914" s="17" t="s">
        <v>8347</v>
      </c>
      <c r="N914" s="17" t="s">
        <v>8353</v>
      </c>
      <c r="O914" s="17" t="s">
        <v>8355</v>
      </c>
      <c r="P914" s="18">
        <v>0</v>
      </c>
      <c r="Q914" s="17" t="s">
        <v>8363</v>
      </c>
      <c r="R914" s="22" t="s">
        <v>8370</v>
      </c>
      <c r="S914" s="22" t="s">
        <v>8370</v>
      </c>
      <c r="T914" s="17" t="s">
        <v>14845</v>
      </c>
      <c r="U914" s="19" t="str">
        <f>IF(Cleaned_Data!P914&gt;20000,"High-Bill","Normal-Bill")</f>
        <v>Normal-Bill</v>
      </c>
      <c r="V914" s="19" t="str">
        <f t="shared" si="28"/>
        <v>Not-Senior-Citizen</v>
      </c>
      <c r="W914" s="19" t="str">
        <f t="shared" si="29"/>
        <v>Not-Required</v>
      </c>
      <c r="X914" s="20" t="str" cm="1">
        <f t="array" ref="X914">_xlfn.IFS(P914&lt;5000,"Low",P914&lt;=20000,"Medium",P914&gt;20000,"High")</f>
        <v>Low</v>
      </c>
    </row>
    <row r="915" spans="1:24" x14ac:dyDescent="0.35">
      <c r="A915" s="29" t="s">
        <v>30</v>
      </c>
      <c r="B915" s="21" t="s">
        <v>1133</v>
      </c>
      <c r="C915" s="22" t="s">
        <v>14854</v>
      </c>
      <c r="D915" s="21" t="s">
        <v>1174</v>
      </c>
      <c r="E915" s="21" t="s">
        <v>11858</v>
      </c>
      <c r="F915" s="22" t="s">
        <v>8371</v>
      </c>
      <c r="G915" s="21" t="s">
        <v>6989</v>
      </c>
      <c r="H915" s="21" t="s">
        <v>6998</v>
      </c>
      <c r="I915" s="21" t="s">
        <v>7002</v>
      </c>
      <c r="J915" s="22" t="s">
        <v>8371</v>
      </c>
      <c r="K915" s="21" t="s">
        <v>14278</v>
      </c>
      <c r="L915" s="21" t="s">
        <v>8340</v>
      </c>
      <c r="M915" s="21" t="s">
        <v>8348</v>
      </c>
      <c r="N915" s="21" t="s">
        <v>8352</v>
      </c>
      <c r="O915" s="21" t="s">
        <v>8358</v>
      </c>
      <c r="P915" s="26">
        <v>38799</v>
      </c>
      <c r="Q915" s="21" t="s">
        <v>8362</v>
      </c>
      <c r="R915" s="21" t="s">
        <v>7082</v>
      </c>
      <c r="S915" s="21">
        <v>4</v>
      </c>
      <c r="T915" s="21" t="s">
        <v>14843</v>
      </c>
      <c r="U915" s="23" t="str">
        <f>IF(Cleaned_Data!P915&gt;20000,"High-Bill","Normal-Bill")</f>
        <v>High-Bill</v>
      </c>
      <c r="V915" s="23" t="str">
        <f t="shared" si="28"/>
        <v>Senior-Citizen</v>
      </c>
      <c r="W915" s="23" t="str">
        <f t="shared" si="29"/>
        <v>Follow-Up-required</v>
      </c>
      <c r="X915" s="24" t="str" cm="1">
        <f t="array" ref="X915">_xlfn.IFS(P915&lt;5000,"Low",P915&lt;=20000,"Medium",P915&gt;20000,"High")</f>
        <v>High</v>
      </c>
    </row>
    <row r="916" spans="1:24" x14ac:dyDescent="0.35">
      <c r="A916" s="28" t="s">
        <v>30</v>
      </c>
      <c r="B916" s="17" t="s">
        <v>1109</v>
      </c>
      <c r="C916" s="17">
        <v>70</v>
      </c>
      <c r="D916" s="17" t="s">
        <v>1172</v>
      </c>
      <c r="E916" s="17" t="s">
        <v>12840</v>
      </c>
      <c r="F916" s="17" t="s">
        <v>6878</v>
      </c>
      <c r="G916" s="17" t="s">
        <v>6985</v>
      </c>
      <c r="H916" s="17" t="s">
        <v>6999</v>
      </c>
      <c r="I916" s="17" t="s">
        <v>7005</v>
      </c>
      <c r="J916" s="17" t="s">
        <v>13917</v>
      </c>
      <c r="K916" s="17" t="s">
        <v>14219</v>
      </c>
      <c r="L916" s="17" t="s">
        <v>8340</v>
      </c>
      <c r="M916" s="17" t="s">
        <v>8348</v>
      </c>
      <c r="N916" s="17" t="s">
        <v>8354</v>
      </c>
      <c r="O916" s="17" t="s">
        <v>14841</v>
      </c>
      <c r="P916" s="25">
        <v>31619</v>
      </c>
      <c r="Q916" s="17" t="s">
        <v>8362</v>
      </c>
      <c r="R916" s="17" t="s">
        <v>13927</v>
      </c>
      <c r="S916" s="17">
        <v>1</v>
      </c>
      <c r="T916" s="17" t="s">
        <v>14844</v>
      </c>
      <c r="U916" s="19" t="str">
        <f>IF(Cleaned_Data!P916&gt;20000,"High-Bill","Normal-Bill")</f>
        <v>High-Bill</v>
      </c>
      <c r="V916" s="19" t="str">
        <f t="shared" si="28"/>
        <v>Senior-Citizen</v>
      </c>
      <c r="W916" s="19" t="str">
        <f t="shared" si="29"/>
        <v>Follow-Up-required</v>
      </c>
      <c r="X916" s="20" t="str" cm="1">
        <f t="array" ref="X916">_xlfn.IFS(P916&lt;5000,"Low",P916&lt;=20000,"Medium",P916&gt;20000,"High")</f>
        <v>High</v>
      </c>
    </row>
    <row r="917" spans="1:24" x14ac:dyDescent="0.35">
      <c r="A917" s="29" t="s">
        <v>30</v>
      </c>
      <c r="B917" s="21" t="s">
        <v>1146</v>
      </c>
      <c r="C917" s="21">
        <v>20</v>
      </c>
      <c r="D917" s="21" t="s">
        <v>1172</v>
      </c>
      <c r="E917" s="21" t="s">
        <v>13063</v>
      </c>
      <c r="F917" s="21" t="s">
        <v>6902</v>
      </c>
      <c r="G917" s="21" t="s">
        <v>6989</v>
      </c>
      <c r="H917" s="21" t="s">
        <v>7000</v>
      </c>
      <c r="I917" s="21" t="s">
        <v>7004</v>
      </c>
      <c r="J917" s="21" t="s">
        <v>13914</v>
      </c>
      <c r="K917" s="21" t="s">
        <v>14205</v>
      </c>
      <c r="L917" s="21" t="s">
        <v>8339</v>
      </c>
      <c r="M917" s="21" t="s">
        <v>8347</v>
      </c>
      <c r="N917" s="21" t="s">
        <v>8352</v>
      </c>
      <c r="O917" s="21" t="s">
        <v>8358</v>
      </c>
      <c r="P917" s="26">
        <v>38643</v>
      </c>
      <c r="Q917" s="22" t="s">
        <v>8370</v>
      </c>
      <c r="R917" s="21" t="s">
        <v>13908</v>
      </c>
      <c r="S917" s="21">
        <v>5</v>
      </c>
      <c r="T917" s="21" t="s">
        <v>14843</v>
      </c>
      <c r="U917" s="23" t="str">
        <f>IF(Cleaned_Data!P917&gt;20000,"High-Bill","Normal-Bill")</f>
        <v>High-Bill</v>
      </c>
      <c r="V917" s="23" t="str">
        <f t="shared" si="28"/>
        <v>Not-Senior-Citizen</v>
      </c>
      <c r="W917" s="23" t="str">
        <f t="shared" si="29"/>
        <v>Follow-Up-required</v>
      </c>
      <c r="X917" s="24" t="str" cm="1">
        <f t="array" ref="X917">_xlfn.IFS(P917&lt;5000,"Low",P917&lt;=20000,"Medium",P917&gt;20000,"High")</f>
        <v>High</v>
      </c>
    </row>
    <row r="918" spans="1:24" x14ac:dyDescent="0.35">
      <c r="A918" s="28" t="s">
        <v>739</v>
      </c>
      <c r="B918" s="17" t="s">
        <v>1100</v>
      </c>
      <c r="C918" s="22" t="s">
        <v>14854</v>
      </c>
      <c r="D918" s="17" t="s">
        <v>1172</v>
      </c>
      <c r="E918" s="17" t="s">
        <v>9673</v>
      </c>
      <c r="F918" s="17" t="s">
        <v>6909</v>
      </c>
      <c r="G918" s="17" t="s">
        <v>6993</v>
      </c>
      <c r="H918" s="17" t="s">
        <v>6999</v>
      </c>
      <c r="I918" s="17" t="s">
        <v>7006</v>
      </c>
      <c r="J918" s="22" t="s">
        <v>8371</v>
      </c>
      <c r="K918" s="17" t="s">
        <v>14728</v>
      </c>
      <c r="L918" s="17" t="s">
        <v>8338</v>
      </c>
      <c r="M918" s="17" t="s">
        <v>8346</v>
      </c>
      <c r="N918" s="17" t="s">
        <v>8351</v>
      </c>
      <c r="O918" s="17" t="s">
        <v>14842</v>
      </c>
      <c r="P918" s="18">
        <v>0</v>
      </c>
      <c r="Q918" s="17" t="s">
        <v>8364</v>
      </c>
      <c r="R918" s="17" t="s">
        <v>13923</v>
      </c>
      <c r="S918" s="17">
        <v>2</v>
      </c>
      <c r="T918" s="22" t="s">
        <v>8370</v>
      </c>
      <c r="U918" s="19" t="str">
        <f>IF(Cleaned_Data!P918&gt;20000,"High-Bill","Normal-Bill")</f>
        <v>Normal-Bill</v>
      </c>
      <c r="V918" s="19" t="str">
        <f t="shared" si="28"/>
        <v>Senior-Citizen</v>
      </c>
      <c r="W918" s="19" t="str">
        <f t="shared" si="29"/>
        <v>Follow-Up-required</v>
      </c>
      <c r="X918" s="20" t="str" cm="1">
        <f t="array" ref="X918">_xlfn.IFS(P918&lt;5000,"Low",P918&lt;=20000,"Medium",P918&gt;20000,"High")</f>
        <v>Low</v>
      </c>
    </row>
    <row r="919" spans="1:24" x14ac:dyDescent="0.35">
      <c r="A919" s="29" t="s">
        <v>739</v>
      </c>
      <c r="B919" s="21" t="s">
        <v>1027</v>
      </c>
      <c r="C919" s="21">
        <v>27</v>
      </c>
      <c r="D919" s="21" t="s">
        <v>1172</v>
      </c>
      <c r="E919" s="21" t="s">
        <v>10714</v>
      </c>
      <c r="F919" s="21" t="s">
        <v>6684</v>
      </c>
      <c r="G919" s="21" t="s">
        <v>6992</v>
      </c>
      <c r="H919" s="21" t="s">
        <v>6996</v>
      </c>
      <c r="I919" s="21" t="s">
        <v>7003</v>
      </c>
      <c r="J919" s="21" t="s">
        <v>7168</v>
      </c>
      <c r="K919" s="21" t="s">
        <v>14677</v>
      </c>
      <c r="L919" s="21" t="s">
        <v>8338</v>
      </c>
      <c r="M919" s="21" t="s">
        <v>8349</v>
      </c>
      <c r="N919" s="21" t="s">
        <v>8351</v>
      </c>
      <c r="O919" s="21" t="s">
        <v>8355</v>
      </c>
      <c r="P919" s="18">
        <v>0</v>
      </c>
      <c r="Q919" s="21" t="s">
        <v>8364</v>
      </c>
      <c r="R919" s="22" t="s">
        <v>8370</v>
      </c>
      <c r="S919" s="21">
        <v>5</v>
      </c>
      <c r="T919" s="21" t="s">
        <v>14843</v>
      </c>
      <c r="U919" s="23" t="str">
        <f>IF(Cleaned_Data!P919&gt;20000,"High-Bill","Normal-Bill")</f>
        <v>Normal-Bill</v>
      </c>
      <c r="V919" s="23" t="str">
        <f t="shared" si="28"/>
        <v>Not-Senior-Citizen</v>
      </c>
      <c r="W919" s="23" t="str">
        <f t="shared" si="29"/>
        <v>Not-Required</v>
      </c>
      <c r="X919" s="24" t="str" cm="1">
        <f t="array" ref="X919">_xlfn.IFS(P919&lt;5000,"Low",P919&lt;=20000,"Medium",P919&gt;20000,"High")</f>
        <v>Low</v>
      </c>
    </row>
    <row r="920" spans="1:24" x14ac:dyDescent="0.35">
      <c r="A920" s="28" t="s">
        <v>739</v>
      </c>
      <c r="B920" s="17" t="s">
        <v>1037</v>
      </c>
      <c r="C920" s="22" t="s">
        <v>14854</v>
      </c>
      <c r="D920" s="17" t="s">
        <v>1174</v>
      </c>
      <c r="E920" s="17" t="s">
        <v>10831</v>
      </c>
      <c r="F920" s="17" t="s">
        <v>6974</v>
      </c>
      <c r="G920" s="17" t="s">
        <v>6993</v>
      </c>
      <c r="H920" s="17" t="s">
        <v>6996</v>
      </c>
      <c r="I920" s="17" t="s">
        <v>7005</v>
      </c>
      <c r="J920" s="22" t="s">
        <v>8371</v>
      </c>
      <c r="K920" s="17" t="s">
        <v>14330</v>
      </c>
      <c r="L920" s="17" t="s">
        <v>8343</v>
      </c>
      <c r="M920" s="17" t="s">
        <v>8350</v>
      </c>
      <c r="N920" s="17" t="s">
        <v>8352</v>
      </c>
      <c r="O920" s="17" t="s">
        <v>14842</v>
      </c>
      <c r="P920" s="18">
        <v>0</v>
      </c>
      <c r="Q920" s="17" t="s">
        <v>8363</v>
      </c>
      <c r="R920" s="17" t="s">
        <v>14100</v>
      </c>
      <c r="S920" s="17">
        <v>2</v>
      </c>
      <c r="T920" s="22" t="s">
        <v>8370</v>
      </c>
      <c r="U920" s="19" t="str">
        <f>IF(Cleaned_Data!P920&gt;20000,"High-Bill","Normal-Bill")</f>
        <v>Normal-Bill</v>
      </c>
      <c r="V920" s="19" t="str">
        <f t="shared" si="28"/>
        <v>Senior-Citizen</v>
      </c>
      <c r="W920" s="19" t="str">
        <f t="shared" si="29"/>
        <v>Follow-Up-required</v>
      </c>
      <c r="X920" s="20" t="str" cm="1">
        <f t="array" ref="X920">_xlfn.IFS(P920&lt;5000,"Low",P920&lt;=20000,"Medium",P920&gt;20000,"High")</f>
        <v>Low</v>
      </c>
    </row>
    <row r="921" spans="1:24" x14ac:dyDescent="0.35">
      <c r="A921" s="29" t="s">
        <v>739</v>
      </c>
      <c r="B921" s="21" t="s">
        <v>1056</v>
      </c>
      <c r="C921" s="21">
        <v>28</v>
      </c>
      <c r="D921" s="21" t="s">
        <v>1174</v>
      </c>
      <c r="E921" s="21" t="s">
        <v>11360</v>
      </c>
      <c r="F921" s="21" t="s">
        <v>6891</v>
      </c>
      <c r="G921" s="21" t="s">
        <v>6985</v>
      </c>
      <c r="H921" s="21" t="s">
        <v>6994</v>
      </c>
      <c r="I921" s="21" t="s">
        <v>7007</v>
      </c>
      <c r="J921" s="21" t="s">
        <v>14085</v>
      </c>
      <c r="K921" s="21" t="s">
        <v>14761</v>
      </c>
      <c r="L921" s="21" t="s">
        <v>8345</v>
      </c>
      <c r="M921" s="21" t="s">
        <v>8350</v>
      </c>
      <c r="N921" s="21" t="s">
        <v>8352</v>
      </c>
      <c r="O921" s="21" t="s">
        <v>8358</v>
      </c>
      <c r="P921" s="18">
        <v>0</v>
      </c>
      <c r="Q921" s="22" t="s">
        <v>8370</v>
      </c>
      <c r="R921" s="22" t="s">
        <v>8370</v>
      </c>
      <c r="S921" s="21">
        <v>3</v>
      </c>
      <c r="T921" s="21" t="s">
        <v>14843</v>
      </c>
      <c r="U921" s="23" t="str">
        <f>IF(Cleaned_Data!P921&gt;20000,"High-Bill","Normal-Bill")</f>
        <v>Normal-Bill</v>
      </c>
      <c r="V921" s="23" t="str">
        <f t="shared" si="28"/>
        <v>Not-Senior-Citizen</v>
      </c>
      <c r="W921" s="23" t="str">
        <f t="shared" si="29"/>
        <v>Not-Required</v>
      </c>
      <c r="X921" s="24" t="str" cm="1">
        <f t="array" ref="X921">_xlfn.IFS(P921&lt;5000,"Low",P921&lt;=20000,"Medium",P921&gt;20000,"High")</f>
        <v>Low</v>
      </c>
    </row>
    <row r="922" spans="1:24" x14ac:dyDescent="0.35">
      <c r="A922" s="28" t="s">
        <v>739</v>
      </c>
      <c r="B922" s="17" t="s">
        <v>1077</v>
      </c>
      <c r="C922" s="17">
        <v>39</v>
      </c>
      <c r="D922" s="17" t="s">
        <v>1174</v>
      </c>
      <c r="E922" s="17" t="s">
        <v>11728</v>
      </c>
      <c r="F922" s="17" t="s">
        <v>6721</v>
      </c>
      <c r="G922" s="17" t="s">
        <v>6993</v>
      </c>
      <c r="H922" s="17" t="s">
        <v>6994</v>
      </c>
      <c r="I922" s="17" t="s">
        <v>7007</v>
      </c>
      <c r="J922" s="22" t="s">
        <v>8371</v>
      </c>
      <c r="K922" s="17" t="s">
        <v>14741</v>
      </c>
      <c r="L922" s="17" t="s">
        <v>8343</v>
      </c>
      <c r="M922" s="17" t="s">
        <v>8349</v>
      </c>
      <c r="N922" s="17" t="s">
        <v>8353</v>
      </c>
      <c r="O922" s="17" t="s">
        <v>8355</v>
      </c>
      <c r="P922" s="18">
        <v>0</v>
      </c>
      <c r="Q922" s="17" t="s">
        <v>8363</v>
      </c>
      <c r="R922" s="17" t="s">
        <v>13985</v>
      </c>
      <c r="S922" s="17">
        <v>3</v>
      </c>
      <c r="T922" s="17" t="s">
        <v>14845</v>
      </c>
      <c r="U922" s="19" t="str">
        <f>IF(Cleaned_Data!P922&gt;20000,"High-Bill","Normal-Bill")</f>
        <v>Normal-Bill</v>
      </c>
      <c r="V922" s="19" t="str">
        <f t="shared" si="28"/>
        <v>Not-Senior-Citizen</v>
      </c>
      <c r="W922" s="19" t="str">
        <f t="shared" si="29"/>
        <v>Follow-Up-required</v>
      </c>
      <c r="X922" s="20" t="str" cm="1">
        <f t="array" ref="X922">_xlfn.IFS(P922&lt;5000,"Low",P922&lt;=20000,"Medium",P922&gt;20000,"High")</f>
        <v>Low</v>
      </c>
    </row>
    <row r="923" spans="1:24" x14ac:dyDescent="0.35">
      <c r="A923" s="29" t="s">
        <v>739</v>
      </c>
      <c r="B923" s="21" t="s">
        <v>1048</v>
      </c>
      <c r="C923" s="21">
        <v>22</v>
      </c>
      <c r="D923" s="21" t="s">
        <v>1172</v>
      </c>
      <c r="E923" s="21" t="s">
        <v>12021</v>
      </c>
      <c r="F923" s="21" t="s">
        <v>6789</v>
      </c>
      <c r="G923" s="21" t="s">
        <v>6984</v>
      </c>
      <c r="H923" s="21" t="s">
        <v>6994</v>
      </c>
      <c r="I923" s="21" t="s">
        <v>7002</v>
      </c>
      <c r="J923" s="22" t="s">
        <v>8371</v>
      </c>
      <c r="K923" s="21" t="s">
        <v>14547</v>
      </c>
      <c r="L923" s="21" t="s">
        <v>8341</v>
      </c>
      <c r="M923" s="21" t="s">
        <v>8346</v>
      </c>
      <c r="N923" s="21" t="s">
        <v>8351</v>
      </c>
      <c r="O923" s="21" t="s">
        <v>14842</v>
      </c>
      <c r="P923" s="26">
        <v>26596</v>
      </c>
      <c r="Q923" s="21" t="s">
        <v>8364</v>
      </c>
      <c r="R923" s="21" t="s">
        <v>7637</v>
      </c>
      <c r="S923" s="21">
        <v>4</v>
      </c>
      <c r="T923" s="21" t="s">
        <v>14845</v>
      </c>
      <c r="U923" s="23" t="str">
        <f>IF(Cleaned_Data!P923&gt;20000,"High-Bill","Normal-Bill")</f>
        <v>High-Bill</v>
      </c>
      <c r="V923" s="23" t="str">
        <f t="shared" si="28"/>
        <v>Not-Senior-Citizen</v>
      </c>
      <c r="W923" s="23" t="str">
        <f t="shared" si="29"/>
        <v>Follow-Up-required</v>
      </c>
      <c r="X923" s="24" t="str" cm="1">
        <f t="array" ref="X923">_xlfn.IFS(P923&lt;5000,"Low",P923&lt;=20000,"Medium",P923&gt;20000,"High")</f>
        <v>High</v>
      </c>
    </row>
    <row r="924" spans="1:24" x14ac:dyDescent="0.35">
      <c r="A924" s="28" t="s">
        <v>739</v>
      </c>
      <c r="B924" s="17" t="s">
        <v>1147</v>
      </c>
      <c r="C924" s="22" t="s">
        <v>14854</v>
      </c>
      <c r="D924" s="17" t="s">
        <v>1172</v>
      </c>
      <c r="E924" s="17" t="s">
        <v>12309</v>
      </c>
      <c r="F924" s="17" t="s">
        <v>6825</v>
      </c>
      <c r="G924" s="17" t="s">
        <v>6992</v>
      </c>
      <c r="H924" s="17" t="s">
        <v>6995</v>
      </c>
      <c r="I924" s="17" t="s">
        <v>7004</v>
      </c>
      <c r="J924" s="17" t="s">
        <v>14132</v>
      </c>
      <c r="K924" s="17" t="s">
        <v>14223</v>
      </c>
      <c r="L924" s="17" t="s">
        <v>8345</v>
      </c>
      <c r="M924" s="17" t="s">
        <v>8348</v>
      </c>
      <c r="N924" s="17" t="s">
        <v>8352</v>
      </c>
      <c r="O924" s="17" t="s">
        <v>8358</v>
      </c>
      <c r="P924" s="18">
        <v>0</v>
      </c>
      <c r="Q924" s="17" t="s">
        <v>8362</v>
      </c>
      <c r="R924" s="22" t="s">
        <v>8370</v>
      </c>
      <c r="S924" s="17">
        <v>5</v>
      </c>
      <c r="T924" s="17" t="s">
        <v>14844</v>
      </c>
      <c r="U924" s="19" t="str">
        <f>IF(Cleaned_Data!P924&gt;20000,"High-Bill","Normal-Bill")</f>
        <v>Normal-Bill</v>
      </c>
      <c r="V924" s="19" t="str">
        <f t="shared" si="28"/>
        <v>Senior-Citizen</v>
      </c>
      <c r="W924" s="19" t="str">
        <f t="shared" si="29"/>
        <v>Not-Required</v>
      </c>
      <c r="X924" s="20" t="str" cm="1">
        <f t="array" ref="X924">_xlfn.IFS(P924&lt;5000,"Low",P924&lt;=20000,"Medium",P924&gt;20000,"High")</f>
        <v>Low</v>
      </c>
    </row>
    <row r="925" spans="1:24" x14ac:dyDescent="0.35">
      <c r="A925" s="29" t="s">
        <v>51</v>
      </c>
      <c r="B925" s="21" t="s">
        <v>1022</v>
      </c>
      <c r="C925" s="22" t="s">
        <v>14854</v>
      </c>
      <c r="D925" s="21" t="s">
        <v>1174</v>
      </c>
      <c r="E925" s="21" t="s">
        <v>8433</v>
      </c>
      <c r="F925" s="22" t="s">
        <v>8371</v>
      </c>
      <c r="G925" s="21" t="s">
        <v>6991</v>
      </c>
      <c r="H925" s="21" t="s">
        <v>6999</v>
      </c>
      <c r="I925" s="21" t="s">
        <v>7002</v>
      </c>
      <c r="J925" s="21" t="s">
        <v>13910</v>
      </c>
      <c r="K925" s="21" t="s">
        <v>14212</v>
      </c>
      <c r="L925" s="21" t="s">
        <v>8343</v>
      </c>
      <c r="M925" s="21" t="s">
        <v>8348</v>
      </c>
      <c r="N925" s="21" t="s">
        <v>8351</v>
      </c>
      <c r="O925" s="21" t="s">
        <v>8358</v>
      </c>
      <c r="P925" s="18">
        <v>0</v>
      </c>
      <c r="Q925" s="21" t="s">
        <v>8362</v>
      </c>
      <c r="R925" s="22" t="s">
        <v>8370</v>
      </c>
      <c r="S925" s="22" t="s">
        <v>8370</v>
      </c>
      <c r="T925" s="21" t="s">
        <v>14843</v>
      </c>
      <c r="U925" s="23" t="str">
        <f>IF(Cleaned_Data!P925&gt;20000,"High-Bill","Normal-Bill")</f>
        <v>Normal-Bill</v>
      </c>
      <c r="V925" s="23" t="str">
        <f t="shared" si="28"/>
        <v>Senior-Citizen</v>
      </c>
      <c r="W925" s="23" t="str">
        <f t="shared" si="29"/>
        <v>Not-Required</v>
      </c>
      <c r="X925" s="24" t="str" cm="1">
        <f t="array" ref="X925">_xlfn.IFS(P925&lt;5000,"Low",P925&lt;=20000,"Medium",P925&gt;20000,"High")</f>
        <v>Low</v>
      </c>
    </row>
    <row r="926" spans="1:24" x14ac:dyDescent="0.35">
      <c r="A926" s="28" t="s">
        <v>51</v>
      </c>
      <c r="B926" s="17" t="s">
        <v>1046</v>
      </c>
      <c r="C926" s="17">
        <v>65</v>
      </c>
      <c r="D926" s="17" t="s">
        <v>1174</v>
      </c>
      <c r="E926" s="17" t="s">
        <v>10015</v>
      </c>
      <c r="F926" s="17" t="s">
        <v>6699</v>
      </c>
      <c r="G926" s="17" t="s">
        <v>6988</v>
      </c>
      <c r="H926" s="17" t="s">
        <v>6994</v>
      </c>
      <c r="I926" s="17" t="s">
        <v>7001</v>
      </c>
      <c r="J926" s="17" t="s">
        <v>7230</v>
      </c>
      <c r="K926" s="17" t="s">
        <v>14289</v>
      </c>
      <c r="L926" s="17" t="s">
        <v>8344</v>
      </c>
      <c r="M926" s="17" t="s">
        <v>8346</v>
      </c>
      <c r="N926" s="17" t="s">
        <v>8352</v>
      </c>
      <c r="O926" s="17" t="s">
        <v>8359</v>
      </c>
      <c r="P926" s="18">
        <v>0</v>
      </c>
      <c r="Q926" s="17" t="s">
        <v>8362</v>
      </c>
      <c r="R926" s="22" t="s">
        <v>8370</v>
      </c>
      <c r="S926" s="17">
        <v>1</v>
      </c>
      <c r="T926" s="17" t="s">
        <v>14845</v>
      </c>
      <c r="U926" s="19" t="str">
        <f>IF(Cleaned_Data!P926&gt;20000,"High-Bill","Normal-Bill")</f>
        <v>Normal-Bill</v>
      </c>
      <c r="V926" s="19" t="str">
        <f t="shared" si="28"/>
        <v>Senior-Citizen</v>
      </c>
      <c r="W926" s="19" t="str">
        <f t="shared" si="29"/>
        <v>Not-Required</v>
      </c>
      <c r="X926" s="20" t="str" cm="1">
        <f t="array" ref="X926">_xlfn.IFS(P926&lt;5000,"Low",P926&lt;=20000,"Medium",P926&gt;20000,"High")</f>
        <v>Low</v>
      </c>
    </row>
    <row r="927" spans="1:24" x14ac:dyDescent="0.35">
      <c r="A927" s="29" t="s">
        <v>51</v>
      </c>
      <c r="B927" s="21" t="s">
        <v>1171</v>
      </c>
      <c r="C927" s="21">
        <v>29</v>
      </c>
      <c r="D927" s="21" t="s">
        <v>1172</v>
      </c>
      <c r="E927" s="21" t="s">
        <v>11052</v>
      </c>
      <c r="F927" s="21" t="s">
        <v>6982</v>
      </c>
      <c r="G927" s="21" t="s">
        <v>6988</v>
      </c>
      <c r="H927" s="21" t="s">
        <v>7000</v>
      </c>
      <c r="I927" s="21" t="s">
        <v>7004</v>
      </c>
      <c r="J927" s="22" t="s">
        <v>8371</v>
      </c>
      <c r="K927" s="21" t="s">
        <v>14793</v>
      </c>
      <c r="L927" s="21" t="s">
        <v>8342</v>
      </c>
      <c r="M927" s="21" t="s">
        <v>8348</v>
      </c>
      <c r="N927" s="21" t="s">
        <v>8351</v>
      </c>
      <c r="O927" s="21" t="s">
        <v>14841</v>
      </c>
      <c r="P927" s="18">
        <v>0</v>
      </c>
      <c r="Q927" s="21" t="s">
        <v>8364</v>
      </c>
      <c r="R927" s="22" t="s">
        <v>8370</v>
      </c>
      <c r="S927" s="21">
        <v>2</v>
      </c>
      <c r="T927" s="22" t="s">
        <v>8370</v>
      </c>
      <c r="U927" s="23" t="str">
        <f>IF(Cleaned_Data!P927&gt;20000,"High-Bill","Normal-Bill")</f>
        <v>Normal-Bill</v>
      </c>
      <c r="V927" s="23" t="str">
        <f t="shared" si="28"/>
        <v>Not-Senior-Citizen</v>
      </c>
      <c r="W927" s="23" t="str">
        <f t="shared" si="29"/>
        <v>Not-Required</v>
      </c>
      <c r="X927" s="24" t="str" cm="1">
        <f t="array" ref="X927">_xlfn.IFS(P927&lt;5000,"Low",P927&lt;=20000,"Medium",P927&gt;20000,"High")</f>
        <v>Low</v>
      </c>
    </row>
    <row r="928" spans="1:24" x14ac:dyDescent="0.35">
      <c r="A928" s="28" t="s">
        <v>51</v>
      </c>
      <c r="B928" s="17" t="s">
        <v>1129</v>
      </c>
      <c r="C928" s="17">
        <v>39</v>
      </c>
      <c r="D928" s="17" t="s">
        <v>1174</v>
      </c>
      <c r="E928" s="17" t="s">
        <v>11711</v>
      </c>
      <c r="F928" s="17" t="s">
        <v>6879</v>
      </c>
      <c r="G928" s="17" t="s">
        <v>6988</v>
      </c>
      <c r="H928" s="17" t="s">
        <v>6994</v>
      </c>
      <c r="I928" s="17" t="s">
        <v>7006</v>
      </c>
      <c r="J928" s="22" t="s">
        <v>8371</v>
      </c>
      <c r="K928" s="17" t="s">
        <v>14525</v>
      </c>
      <c r="L928" s="17" t="s">
        <v>8342</v>
      </c>
      <c r="M928" s="17" t="s">
        <v>8346</v>
      </c>
      <c r="N928" s="17" t="s">
        <v>8352</v>
      </c>
      <c r="O928" s="17" t="s">
        <v>14842</v>
      </c>
      <c r="P928" s="25">
        <v>15303</v>
      </c>
      <c r="Q928" s="17" t="s">
        <v>8364</v>
      </c>
      <c r="R928" s="17" t="s">
        <v>13972</v>
      </c>
      <c r="S928" s="22" t="s">
        <v>8370</v>
      </c>
      <c r="T928" s="17" t="s">
        <v>14844</v>
      </c>
      <c r="U928" s="19" t="str">
        <f>IF(Cleaned_Data!P928&gt;20000,"High-Bill","Normal-Bill")</f>
        <v>Normal-Bill</v>
      </c>
      <c r="V928" s="19" t="str">
        <f t="shared" si="28"/>
        <v>Not-Senior-Citizen</v>
      </c>
      <c r="W928" s="19" t="str">
        <f t="shared" si="29"/>
        <v>Follow-Up-required</v>
      </c>
      <c r="X928" s="20" t="str" cm="1">
        <f t="array" ref="X928">_xlfn.IFS(P928&lt;5000,"Low",P928&lt;=20000,"Medium",P928&gt;20000,"High")</f>
        <v>Medium</v>
      </c>
    </row>
    <row r="929" spans="1:24" x14ac:dyDescent="0.35">
      <c r="A929" s="29" t="s">
        <v>51</v>
      </c>
      <c r="B929" s="21" t="s">
        <v>1041</v>
      </c>
      <c r="C929" s="22" t="s">
        <v>14854</v>
      </c>
      <c r="D929" s="22" t="s">
        <v>14847</v>
      </c>
      <c r="E929" s="21" t="s">
        <v>11781</v>
      </c>
      <c r="F929" s="22" t="s">
        <v>8371</v>
      </c>
      <c r="G929" s="21" t="s">
        <v>6985</v>
      </c>
      <c r="H929" s="21" t="s">
        <v>6996</v>
      </c>
      <c r="I929" s="21" t="s">
        <v>7007</v>
      </c>
      <c r="J929" s="21" t="s">
        <v>7391</v>
      </c>
      <c r="K929" s="21" t="s">
        <v>14539</v>
      </c>
      <c r="L929" s="21" t="s">
        <v>8339</v>
      </c>
      <c r="M929" s="21" t="s">
        <v>8348</v>
      </c>
      <c r="N929" s="21" t="s">
        <v>8352</v>
      </c>
      <c r="O929" s="21" t="s">
        <v>8355</v>
      </c>
      <c r="P929" s="18">
        <v>0</v>
      </c>
      <c r="Q929" s="21" t="s">
        <v>8362</v>
      </c>
      <c r="R929" s="22" t="s">
        <v>8370</v>
      </c>
      <c r="S929" s="21">
        <v>4</v>
      </c>
      <c r="T929" s="21" t="s">
        <v>14845</v>
      </c>
      <c r="U929" s="23" t="str">
        <f>IF(Cleaned_Data!P929&gt;20000,"High-Bill","Normal-Bill")</f>
        <v>Normal-Bill</v>
      </c>
      <c r="V929" s="23" t="str">
        <f t="shared" si="28"/>
        <v>Senior-Citizen</v>
      </c>
      <c r="W929" s="23" t="str">
        <f t="shared" si="29"/>
        <v>Not-Required</v>
      </c>
      <c r="X929" s="24" t="str" cm="1">
        <f t="array" ref="X929">_xlfn.IFS(P929&lt;5000,"Low",P929&lt;=20000,"Medium",P929&gt;20000,"High")</f>
        <v>Low</v>
      </c>
    </row>
    <row r="930" spans="1:24" x14ac:dyDescent="0.35">
      <c r="A930" s="28" t="s">
        <v>51</v>
      </c>
      <c r="B930" s="17" t="s">
        <v>1131</v>
      </c>
      <c r="C930" s="17">
        <v>22</v>
      </c>
      <c r="D930" s="17" t="s">
        <v>1172</v>
      </c>
      <c r="E930" s="17" t="s">
        <v>12527</v>
      </c>
      <c r="F930" s="17" t="s">
        <v>6782</v>
      </c>
      <c r="G930" s="17" t="s">
        <v>6984</v>
      </c>
      <c r="H930" s="17" t="s">
        <v>6997</v>
      </c>
      <c r="I930" s="17" t="s">
        <v>7004</v>
      </c>
      <c r="J930" s="22" t="s">
        <v>8371</v>
      </c>
      <c r="K930" s="17" t="s">
        <v>14323</v>
      </c>
      <c r="L930" s="17" t="s">
        <v>8342</v>
      </c>
      <c r="M930" s="17" t="s">
        <v>8347</v>
      </c>
      <c r="N930" s="17" t="s">
        <v>8354</v>
      </c>
      <c r="O930" s="17" t="s">
        <v>14842</v>
      </c>
      <c r="P930" s="25">
        <v>17535</v>
      </c>
      <c r="Q930" s="22" t="s">
        <v>8370</v>
      </c>
      <c r="R930" s="22" t="s">
        <v>8370</v>
      </c>
      <c r="S930" s="17">
        <v>3</v>
      </c>
      <c r="T930" s="22" t="s">
        <v>8370</v>
      </c>
      <c r="U930" s="19" t="str">
        <f>IF(Cleaned_Data!P930&gt;20000,"High-Bill","Normal-Bill")</f>
        <v>Normal-Bill</v>
      </c>
      <c r="V930" s="19" t="str">
        <f t="shared" si="28"/>
        <v>Not-Senior-Citizen</v>
      </c>
      <c r="W930" s="19" t="str">
        <f t="shared" si="29"/>
        <v>Not-Required</v>
      </c>
      <c r="X930" s="20" t="str" cm="1">
        <f t="array" ref="X930">_xlfn.IFS(P930&lt;5000,"Low",P930&lt;=20000,"Medium",P930&gt;20000,"High")</f>
        <v>Medium</v>
      </c>
    </row>
    <row r="931" spans="1:24" x14ac:dyDescent="0.35">
      <c r="A931" s="29" t="s">
        <v>51</v>
      </c>
      <c r="B931" s="21" t="s">
        <v>1047</v>
      </c>
      <c r="C931" s="22" t="s">
        <v>14854</v>
      </c>
      <c r="D931" s="22" t="s">
        <v>14847</v>
      </c>
      <c r="E931" s="21" t="s">
        <v>13344</v>
      </c>
      <c r="F931" s="21" t="s">
        <v>6731</v>
      </c>
      <c r="G931" s="21" t="s">
        <v>6984</v>
      </c>
      <c r="H931" s="21" t="s">
        <v>6999</v>
      </c>
      <c r="I931" s="21" t="s">
        <v>7003</v>
      </c>
      <c r="J931" s="21" t="s">
        <v>14062</v>
      </c>
      <c r="K931" s="21" t="s">
        <v>14241</v>
      </c>
      <c r="L931" s="21" t="s">
        <v>8338</v>
      </c>
      <c r="M931" s="21" t="s">
        <v>8348</v>
      </c>
      <c r="N931" s="21" t="s">
        <v>8352</v>
      </c>
      <c r="O931" s="21" t="s">
        <v>14841</v>
      </c>
      <c r="P931" s="18">
        <v>0</v>
      </c>
      <c r="Q931" s="21" t="s">
        <v>8363</v>
      </c>
      <c r="R931" s="21" t="s">
        <v>7586</v>
      </c>
      <c r="S931" s="22" t="s">
        <v>8370</v>
      </c>
      <c r="T931" s="21" t="s">
        <v>14843</v>
      </c>
      <c r="U931" s="23" t="str">
        <f>IF(Cleaned_Data!P931&gt;20000,"High-Bill","Normal-Bill")</f>
        <v>Normal-Bill</v>
      </c>
      <c r="V931" s="23" t="str">
        <f t="shared" si="28"/>
        <v>Senior-Citizen</v>
      </c>
      <c r="W931" s="23" t="str">
        <f t="shared" si="29"/>
        <v>Follow-Up-required</v>
      </c>
      <c r="X931" s="24" t="str" cm="1">
        <f t="array" ref="X931">_xlfn.IFS(P931&lt;5000,"Low",P931&lt;=20000,"Medium",P931&gt;20000,"High")</f>
        <v>Low</v>
      </c>
    </row>
    <row r="932" spans="1:24" x14ac:dyDescent="0.35">
      <c r="A932" s="28" t="s">
        <v>51</v>
      </c>
      <c r="B932" s="17" t="s">
        <v>1051</v>
      </c>
      <c r="C932" s="22" t="s">
        <v>14854</v>
      </c>
      <c r="D932" s="17" t="s">
        <v>1174</v>
      </c>
      <c r="E932" s="17" t="s">
        <v>13547</v>
      </c>
      <c r="F932" s="17" t="s">
        <v>6835</v>
      </c>
      <c r="G932" s="17" t="s">
        <v>6991</v>
      </c>
      <c r="H932" s="17" t="s">
        <v>6996</v>
      </c>
      <c r="I932" s="17" t="s">
        <v>7003</v>
      </c>
      <c r="J932" s="17" t="s">
        <v>7106</v>
      </c>
      <c r="K932" s="17" t="s">
        <v>14619</v>
      </c>
      <c r="L932" s="17" t="s">
        <v>8344</v>
      </c>
      <c r="M932" s="17" t="s">
        <v>8349</v>
      </c>
      <c r="N932" s="17" t="s">
        <v>8354</v>
      </c>
      <c r="O932" s="17" t="s">
        <v>8358</v>
      </c>
      <c r="P932" s="18">
        <v>0</v>
      </c>
      <c r="Q932" s="17" t="s">
        <v>8364</v>
      </c>
      <c r="R932" s="17" t="s">
        <v>14016</v>
      </c>
      <c r="S932" s="17">
        <v>3</v>
      </c>
      <c r="T932" s="22" t="s">
        <v>8370</v>
      </c>
      <c r="U932" s="19" t="str">
        <f>IF(Cleaned_Data!P932&gt;20000,"High-Bill","Normal-Bill")</f>
        <v>Normal-Bill</v>
      </c>
      <c r="V932" s="19" t="str">
        <f t="shared" si="28"/>
        <v>Senior-Citizen</v>
      </c>
      <c r="W932" s="19" t="str">
        <f t="shared" si="29"/>
        <v>Follow-Up-required</v>
      </c>
      <c r="X932" s="20" t="str" cm="1">
        <f t="array" ref="X932">_xlfn.IFS(P932&lt;5000,"Low",P932&lt;=20000,"Medium",P932&gt;20000,"High")</f>
        <v>Low</v>
      </c>
    </row>
    <row r="933" spans="1:24" x14ac:dyDescent="0.35">
      <c r="A933" s="29" t="s">
        <v>51</v>
      </c>
      <c r="B933" s="21" t="s">
        <v>1025</v>
      </c>
      <c r="C933" s="21">
        <v>83</v>
      </c>
      <c r="D933" s="22" t="s">
        <v>14847</v>
      </c>
      <c r="E933" s="21" t="s">
        <v>13580</v>
      </c>
      <c r="F933" s="21" t="s">
        <v>6824</v>
      </c>
      <c r="G933" s="21" t="s">
        <v>6987</v>
      </c>
      <c r="H933" s="21" t="s">
        <v>6997</v>
      </c>
      <c r="I933" s="21" t="s">
        <v>7006</v>
      </c>
      <c r="J933" s="21" t="s">
        <v>13980</v>
      </c>
      <c r="K933" s="21" t="s">
        <v>14191</v>
      </c>
      <c r="L933" s="21" t="s">
        <v>8341</v>
      </c>
      <c r="M933" s="21" t="s">
        <v>8350</v>
      </c>
      <c r="N933" s="21" t="s">
        <v>8353</v>
      </c>
      <c r="O933" s="21" t="s">
        <v>8359</v>
      </c>
      <c r="P933" s="18">
        <v>0</v>
      </c>
      <c r="Q933" s="21" t="s">
        <v>8362</v>
      </c>
      <c r="R933" s="21" t="s">
        <v>14135</v>
      </c>
      <c r="S933" s="21">
        <v>3</v>
      </c>
      <c r="T933" s="21" t="s">
        <v>14844</v>
      </c>
      <c r="U933" s="23" t="str">
        <f>IF(Cleaned_Data!P933&gt;20000,"High-Bill","Normal-Bill")</f>
        <v>Normal-Bill</v>
      </c>
      <c r="V933" s="23" t="str">
        <f t="shared" si="28"/>
        <v>Senior-Citizen</v>
      </c>
      <c r="W933" s="23" t="str">
        <f t="shared" si="29"/>
        <v>Follow-Up-required</v>
      </c>
      <c r="X933" s="24" t="str" cm="1">
        <f t="array" ref="X933">_xlfn.IFS(P933&lt;5000,"Low",P933&lt;=20000,"Medium",P933&gt;20000,"High")</f>
        <v>Low</v>
      </c>
    </row>
    <row r="934" spans="1:24" x14ac:dyDescent="0.35">
      <c r="A934" s="28" t="s">
        <v>51</v>
      </c>
      <c r="B934" s="17" t="s">
        <v>1142</v>
      </c>
      <c r="C934" s="17">
        <v>7</v>
      </c>
      <c r="D934" s="22" t="s">
        <v>14847</v>
      </c>
      <c r="E934" s="17" t="s">
        <v>13774</v>
      </c>
      <c r="F934" s="17" t="s">
        <v>6886</v>
      </c>
      <c r="G934" s="17" t="s">
        <v>6987</v>
      </c>
      <c r="H934" s="17" t="s">
        <v>6996</v>
      </c>
      <c r="I934" s="17" t="s">
        <v>7005</v>
      </c>
      <c r="J934" s="17" t="s">
        <v>14175</v>
      </c>
      <c r="K934" s="17" t="s">
        <v>14203</v>
      </c>
      <c r="L934" s="17" t="s">
        <v>8338</v>
      </c>
      <c r="M934" s="17" t="s">
        <v>8350</v>
      </c>
      <c r="N934" s="17" t="s">
        <v>8354</v>
      </c>
      <c r="O934" s="17" t="s">
        <v>8359</v>
      </c>
      <c r="P934" s="18">
        <v>0</v>
      </c>
      <c r="Q934" s="17" t="s">
        <v>8362</v>
      </c>
      <c r="R934" s="17" t="s">
        <v>14000</v>
      </c>
      <c r="S934" s="17">
        <v>3</v>
      </c>
      <c r="T934" s="17" t="s">
        <v>14843</v>
      </c>
      <c r="U934" s="19" t="str">
        <f>IF(Cleaned_Data!P934&gt;20000,"High-Bill","Normal-Bill")</f>
        <v>Normal-Bill</v>
      </c>
      <c r="V934" s="19" t="str">
        <f t="shared" si="28"/>
        <v>Not-Senior-Citizen</v>
      </c>
      <c r="W934" s="19" t="str">
        <f t="shared" si="29"/>
        <v>Follow-Up-required</v>
      </c>
      <c r="X934" s="20" t="str" cm="1">
        <f t="array" ref="X934">_xlfn.IFS(P934&lt;5000,"Low",P934&lt;=20000,"Medium",P934&gt;20000,"High")</f>
        <v>Low</v>
      </c>
    </row>
    <row r="935" spans="1:24" x14ac:dyDescent="0.35">
      <c r="A935" s="29" t="s">
        <v>593</v>
      </c>
      <c r="B935" s="21" t="s">
        <v>1121</v>
      </c>
      <c r="C935" s="22" t="s">
        <v>14854</v>
      </c>
      <c r="D935" s="21" t="s">
        <v>1174</v>
      </c>
      <c r="E935" s="21" t="s">
        <v>9217</v>
      </c>
      <c r="F935" s="22" t="s">
        <v>8371</v>
      </c>
      <c r="G935" s="21" t="s">
        <v>6988</v>
      </c>
      <c r="H935" s="21" t="s">
        <v>7000</v>
      </c>
      <c r="I935" s="21" t="s">
        <v>7006</v>
      </c>
      <c r="J935" s="21" t="s">
        <v>14128</v>
      </c>
      <c r="K935" s="21" t="s">
        <v>14195</v>
      </c>
      <c r="L935" s="21" t="s">
        <v>8341</v>
      </c>
      <c r="M935" s="21" t="s">
        <v>8346</v>
      </c>
      <c r="N935" s="21" t="s">
        <v>8354</v>
      </c>
      <c r="O935" s="21" t="s">
        <v>8355</v>
      </c>
      <c r="P935" s="18">
        <v>0</v>
      </c>
      <c r="Q935" s="22" t="s">
        <v>8370</v>
      </c>
      <c r="R935" s="22" t="s">
        <v>8370</v>
      </c>
      <c r="S935" s="22" t="s">
        <v>8370</v>
      </c>
      <c r="T935" s="22" t="s">
        <v>8370</v>
      </c>
      <c r="U935" s="23" t="str">
        <f>IF(Cleaned_Data!P935&gt;20000,"High-Bill","Normal-Bill")</f>
        <v>Normal-Bill</v>
      </c>
      <c r="V935" s="23" t="str">
        <f t="shared" si="28"/>
        <v>Senior-Citizen</v>
      </c>
      <c r="W935" s="23" t="str">
        <f t="shared" si="29"/>
        <v>Not-Required</v>
      </c>
      <c r="X935" s="24" t="str" cm="1">
        <f t="array" ref="X935">_xlfn.IFS(P935&lt;5000,"Low",P935&lt;=20000,"Medium",P935&gt;20000,"High")</f>
        <v>Low</v>
      </c>
    </row>
    <row r="936" spans="1:24" x14ac:dyDescent="0.35">
      <c r="A936" s="28" t="s">
        <v>593</v>
      </c>
      <c r="B936" s="17" t="s">
        <v>1168</v>
      </c>
      <c r="C936" s="17">
        <v>32</v>
      </c>
      <c r="D936" s="22" t="s">
        <v>14847</v>
      </c>
      <c r="E936" s="17" t="s">
        <v>9524</v>
      </c>
      <c r="F936" s="22" t="s">
        <v>8371</v>
      </c>
      <c r="G936" s="17" t="s">
        <v>6985</v>
      </c>
      <c r="H936" s="17" t="s">
        <v>7000</v>
      </c>
      <c r="I936" s="17" t="s">
        <v>7004</v>
      </c>
      <c r="J936" s="22" t="s">
        <v>8371</v>
      </c>
      <c r="K936" s="17" t="s">
        <v>14198</v>
      </c>
      <c r="L936" s="17" t="s">
        <v>8339</v>
      </c>
      <c r="M936" s="17" t="s">
        <v>8348</v>
      </c>
      <c r="N936" s="17" t="s">
        <v>8354</v>
      </c>
      <c r="O936" s="17" t="s">
        <v>14842</v>
      </c>
      <c r="P936" s="18">
        <v>0</v>
      </c>
      <c r="Q936" s="17" t="s">
        <v>8362</v>
      </c>
      <c r="R936" s="22" t="s">
        <v>8370</v>
      </c>
      <c r="S936" s="17">
        <v>4</v>
      </c>
      <c r="T936" s="17" t="s">
        <v>14845</v>
      </c>
      <c r="U936" s="19" t="str">
        <f>IF(Cleaned_Data!P936&gt;20000,"High-Bill","Normal-Bill")</f>
        <v>Normal-Bill</v>
      </c>
      <c r="V936" s="19" t="str">
        <f t="shared" si="28"/>
        <v>Not-Senior-Citizen</v>
      </c>
      <c r="W936" s="19" t="str">
        <f t="shared" si="29"/>
        <v>Not-Required</v>
      </c>
      <c r="X936" s="20" t="str" cm="1">
        <f t="array" ref="X936">_xlfn.IFS(P936&lt;5000,"Low",P936&lt;=20000,"Medium",P936&gt;20000,"High")</f>
        <v>Low</v>
      </c>
    </row>
    <row r="937" spans="1:24" x14ac:dyDescent="0.35">
      <c r="A937" s="29" t="s">
        <v>593</v>
      </c>
      <c r="B937" s="21" t="s">
        <v>1103</v>
      </c>
      <c r="C937" s="21">
        <v>43</v>
      </c>
      <c r="D937" s="22" t="s">
        <v>14847</v>
      </c>
      <c r="E937" s="21" t="s">
        <v>10201</v>
      </c>
      <c r="F937" s="21" t="s">
        <v>6945</v>
      </c>
      <c r="G937" s="21" t="s">
        <v>6989</v>
      </c>
      <c r="H937" s="21" t="s">
        <v>6995</v>
      </c>
      <c r="I937" s="21" t="s">
        <v>7006</v>
      </c>
      <c r="J937" s="22" t="s">
        <v>8371</v>
      </c>
      <c r="K937" s="21" t="s">
        <v>14272</v>
      </c>
      <c r="L937" s="21" t="s">
        <v>8339</v>
      </c>
      <c r="M937" s="21" t="s">
        <v>8350</v>
      </c>
      <c r="N937" s="21" t="s">
        <v>8354</v>
      </c>
      <c r="O937" s="21" t="s">
        <v>8359</v>
      </c>
      <c r="P937" s="18">
        <v>0</v>
      </c>
      <c r="Q937" s="21" t="s">
        <v>8364</v>
      </c>
      <c r="R937" s="21" t="s">
        <v>14034</v>
      </c>
      <c r="S937" s="21">
        <v>3</v>
      </c>
      <c r="T937" s="22" t="s">
        <v>8370</v>
      </c>
      <c r="U937" s="23" t="str">
        <f>IF(Cleaned_Data!P937&gt;20000,"High-Bill","Normal-Bill")</f>
        <v>Normal-Bill</v>
      </c>
      <c r="V937" s="23" t="str">
        <f t="shared" si="28"/>
        <v>Not-Senior-Citizen</v>
      </c>
      <c r="W937" s="23" t="str">
        <f t="shared" si="29"/>
        <v>Follow-Up-required</v>
      </c>
      <c r="X937" s="24" t="str" cm="1">
        <f t="array" ref="X937">_xlfn.IFS(P937&lt;5000,"Low",P937&lt;=20000,"Medium",P937&gt;20000,"High")</f>
        <v>Low</v>
      </c>
    </row>
    <row r="938" spans="1:24" x14ac:dyDescent="0.35">
      <c r="A938" s="28" t="s">
        <v>593</v>
      </c>
      <c r="B938" s="17" t="s">
        <v>1156</v>
      </c>
      <c r="C938" s="22" t="s">
        <v>14854</v>
      </c>
      <c r="D938" s="17" t="s">
        <v>1174</v>
      </c>
      <c r="E938" s="17" t="s">
        <v>13252</v>
      </c>
      <c r="F938" s="22" t="s">
        <v>8371</v>
      </c>
      <c r="G938" s="17" t="s">
        <v>6984</v>
      </c>
      <c r="H938" s="17" t="s">
        <v>6996</v>
      </c>
      <c r="I938" s="17" t="s">
        <v>7001</v>
      </c>
      <c r="J938" s="17" t="s">
        <v>7145</v>
      </c>
      <c r="K938" s="17" t="s">
        <v>14511</v>
      </c>
      <c r="L938" s="17" t="s">
        <v>8341</v>
      </c>
      <c r="M938" s="17" t="s">
        <v>8347</v>
      </c>
      <c r="N938" s="17" t="s">
        <v>8352</v>
      </c>
      <c r="O938" s="17" t="s">
        <v>8358</v>
      </c>
      <c r="P938" s="25">
        <v>19099</v>
      </c>
      <c r="Q938" s="17" t="s">
        <v>8363</v>
      </c>
      <c r="R938" s="22" t="s">
        <v>8370</v>
      </c>
      <c r="S938" s="17">
        <v>3</v>
      </c>
      <c r="T938" s="22" t="s">
        <v>8370</v>
      </c>
      <c r="U938" s="19" t="str">
        <f>IF(Cleaned_Data!P938&gt;20000,"High-Bill","Normal-Bill")</f>
        <v>Normal-Bill</v>
      </c>
      <c r="V938" s="19" t="str">
        <f t="shared" si="28"/>
        <v>Senior-Citizen</v>
      </c>
      <c r="W938" s="19" t="str">
        <f t="shared" si="29"/>
        <v>Not-Required</v>
      </c>
      <c r="X938" s="20" t="str" cm="1">
        <f t="array" ref="X938">_xlfn.IFS(P938&lt;5000,"Low",P938&lt;=20000,"Medium",P938&gt;20000,"High")</f>
        <v>Medium</v>
      </c>
    </row>
    <row r="939" spans="1:24" x14ac:dyDescent="0.35">
      <c r="A939" s="29" t="s">
        <v>593</v>
      </c>
      <c r="B939" s="21" t="s">
        <v>1029</v>
      </c>
      <c r="C939" s="22" t="s">
        <v>14854</v>
      </c>
      <c r="D939" s="21" t="s">
        <v>1174</v>
      </c>
      <c r="E939" s="21" t="s">
        <v>13535</v>
      </c>
      <c r="F939" s="21" t="s">
        <v>6686</v>
      </c>
      <c r="G939" s="21" t="s">
        <v>6984</v>
      </c>
      <c r="H939" s="21" t="s">
        <v>6997</v>
      </c>
      <c r="I939" s="21" t="s">
        <v>7006</v>
      </c>
      <c r="J939" s="22" t="s">
        <v>8371</v>
      </c>
      <c r="K939" s="21" t="s">
        <v>14736</v>
      </c>
      <c r="L939" s="21" t="s">
        <v>8341</v>
      </c>
      <c r="M939" s="21" t="s">
        <v>8347</v>
      </c>
      <c r="N939" s="21" t="s">
        <v>8354</v>
      </c>
      <c r="O939" s="21" t="s">
        <v>8359</v>
      </c>
      <c r="P939" s="26">
        <v>35344</v>
      </c>
      <c r="Q939" s="22" t="s">
        <v>8370</v>
      </c>
      <c r="R939" s="22" t="s">
        <v>8370</v>
      </c>
      <c r="S939" s="21">
        <v>1</v>
      </c>
      <c r="T939" s="21" t="s">
        <v>14844</v>
      </c>
      <c r="U939" s="23" t="str">
        <f>IF(Cleaned_Data!P939&gt;20000,"High-Bill","Normal-Bill")</f>
        <v>High-Bill</v>
      </c>
      <c r="V939" s="23" t="str">
        <f t="shared" si="28"/>
        <v>Senior-Citizen</v>
      </c>
      <c r="W939" s="23" t="str">
        <f t="shared" si="29"/>
        <v>Not-Required</v>
      </c>
      <c r="X939" s="24" t="str" cm="1">
        <f t="array" ref="X939">_xlfn.IFS(P939&lt;5000,"Low",P939&lt;=20000,"Medium",P939&gt;20000,"High")</f>
        <v>High</v>
      </c>
    </row>
    <row r="940" spans="1:24" x14ac:dyDescent="0.35">
      <c r="A940" s="28" t="s">
        <v>990</v>
      </c>
      <c r="B940" s="17" t="s">
        <v>1064</v>
      </c>
      <c r="C940" s="22" t="s">
        <v>14854</v>
      </c>
      <c r="D940" s="17" t="s">
        <v>1172</v>
      </c>
      <c r="E940" s="17" t="s">
        <v>11687</v>
      </c>
      <c r="F940" s="17" t="s">
        <v>6714</v>
      </c>
      <c r="G940" s="17" t="s">
        <v>6987</v>
      </c>
      <c r="H940" s="17" t="s">
        <v>6999</v>
      </c>
      <c r="I940" s="17" t="s">
        <v>7007</v>
      </c>
      <c r="J940" s="17" t="s">
        <v>13920</v>
      </c>
      <c r="K940" s="17" t="s">
        <v>14783</v>
      </c>
      <c r="L940" s="17" t="s">
        <v>8344</v>
      </c>
      <c r="M940" s="17" t="s">
        <v>8349</v>
      </c>
      <c r="N940" s="17" t="s">
        <v>8351</v>
      </c>
      <c r="O940" s="17" t="s">
        <v>14842</v>
      </c>
      <c r="P940" s="18">
        <v>0</v>
      </c>
      <c r="Q940" s="17" t="s">
        <v>8363</v>
      </c>
      <c r="R940" s="22" t="s">
        <v>8370</v>
      </c>
      <c r="S940" s="17">
        <v>4</v>
      </c>
      <c r="T940" s="17" t="s">
        <v>14843</v>
      </c>
      <c r="U940" s="19" t="str">
        <f>IF(Cleaned_Data!P940&gt;20000,"High-Bill","Normal-Bill")</f>
        <v>Normal-Bill</v>
      </c>
      <c r="V940" s="19" t="str">
        <f t="shared" si="28"/>
        <v>Senior-Citizen</v>
      </c>
      <c r="W940" s="19" t="str">
        <f t="shared" si="29"/>
        <v>Not-Required</v>
      </c>
      <c r="X940" s="20" t="str" cm="1">
        <f t="array" ref="X940">_xlfn.IFS(P940&lt;5000,"Low",P940&lt;=20000,"Medium",P940&gt;20000,"High")</f>
        <v>Low</v>
      </c>
    </row>
    <row r="941" spans="1:24" x14ac:dyDescent="0.35">
      <c r="A941" s="29" t="s">
        <v>990</v>
      </c>
      <c r="B941" s="21" t="s">
        <v>1025</v>
      </c>
      <c r="C941" s="21">
        <v>1</v>
      </c>
      <c r="D941" s="21" t="s">
        <v>1172</v>
      </c>
      <c r="E941" s="21" t="s">
        <v>12677</v>
      </c>
      <c r="F941" s="21" t="s">
        <v>6682</v>
      </c>
      <c r="G941" s="21" t="s">
        <v>6985</v>
      </c>
      <c r="H941" s="21" t="s">
        <v>6995</v>
      </c>
      <c r="I941" s="21" t="s">
        <v>7002</v>
      </c>
      <c r="J941" s="22" t="s">
        <v>8371</v>
      </c>
      <c r="K941" s="21" t="s">
        <v>14307</v>
      </c>
      <c r="L941" s="21" t="s">
        <v>8339</v>
      </c>
      <c r="M941" s="21" t="s">
        <v>8350</v>
      </c>
      <c r="N941" s="21" t="s">
        <v>8354</v>
      </c>
      <c r="O941" s="21" t="s">
        <v>8358</v>
      </c>
      <c r="P941" s="18">
        <v>0</v>
      </c>
      <c r="Q941" s="21" t="s">
        <v>8363</v>
      </c>
      <c r="R941" s="22" t="s">
        <v>8370</v>
      </c>
      <c r="S941" s="21">
        <v>5</v>
      </c>
      <c r="T941" s="21" t="s">
        <v>14844</v>
      </c>
      <c r="U941" s="23" t="str">
        <f>IF(Cleaned_Data!P941&gt;20000,"High-Bill","Normal-Bill")</f>
        <v>Normal-Bill</v>
      </c>
      <c r="V941" s="23" t="str">
        <f t="shared" si="28"/>
        <v>Not-Senior-Citizen</v>
      </c>
      <c r="W941" s="23" t="str">
        <f t="shared" si="29"/>
        <v>Not-Required</v>
      </c>
      <c r="X941" s="24" t="str" cm="1">
        <f t="array" ref="X941">_xlfn.IFS(P941&lt;5000,"Low",P941&lt;=20000,"Medium",P941&gt;20000,"High")</f>
        <v>Low</v>
      </c>
    </row>
    <row r="942" spans="1:24" x14ac:dyDescent="0.35">
      <c r="A942" s="28" t="s">
        <v>243</v>
      </c>
      <c r="B942" s="17" t="s">
        <v>1130</v>
      </c>
      <c r="C942" s="22" t="s">
        <v>14854</v>
      </c>
      <c r="D942" s="17" t="s">
        <v>1172</v>
      </c>
      <c r="E942" s="17" t="s">
        <v>8658</v>
      </c>
      <c r="F942" s="22" t="s">
        <v>8371</v>
      </c>
      <c r="G942" s="17" t="s">
        <v>6992</v>
      </c>
      <c r="H942" s="17" t="s">
        <v>6996</v>
      </c>
      <c r="I942" s="17" t="s">
        <v>7003</v>
      </c>
      <c r="J942" s="22" t="s">
        <v>8371</v>
      </c>
      <c r="K942" s="17" t="s">
        <v>14388</v>
      </c>
      <c r="L942" s="17" t="s">
        <v>8340</v>
      </c>
      <c r="M942" s="17" t="s">
        <v>8349</v>
      </c>
      <c r="N942" s="17" t="s">
        <v>8352</v>
      </c>
      <c r="O942" s="17" t="s">
        <v>8358</v>
      </c>
      <c r="P942" s="25">
        <v>34244</v>
      </c>
      <c r="Q942" s="17" t="s">
        <v>8363</v>
      </c>
      <c r="R942" s="22" t="s">
        <v>8370</v>
      </c>
      <c r="S942" s="17">
        <v>5</v>
      </c>
      <c r="T942" s="17" t="s">
        <v>14845</v>
      </c>
      <c r="U942" s="19" t="str">
        <f>IF(Cleaned_Data!P942&gt;20000,"High-Bill","Normal-Bill")</f>
        <v>High-Bill</v>
      </c>
      <c r="V942" s="19" t="str">
        <f t="shared" si="28"/>
        <v>Senior-Citizen</v>
      </c>
      <c r="W942" s="19" t="str">
        <f t="shared" si="29"/>
        <v>Not-Required</v>
      </c>
      <c r="X942" s="20" t="str" cm="1">
        <f t="array" ref="X942">_xlfn.IFS(P942&lt;5000,"Low",P942&lt;=20000,"Medium",P942&gt;20000,"High")</f>
        <v>High</v>
      </c>
    </row>
    <row r="943" spans="1:24" x14ac:dyDescent="0.35">
      <c r="A943" s="29" t="s">
        <v>243</v>
      </c>
      <c r="B943" s="21" t="s">
        <v>1088</v>
      </c>
      <c r="C943" s="22" t="s">
        <v>14854</v>
      </c>
      <c r="D943" s="21" t="s">
        <v>1174</v>
      </c>
      <c r="E943" s="21" t="s">
        <v>9933</v>
      </c>
      <c r="F943" s="22" t="s">
        <v>8371</v>
      </c>
      <c r="G943" s="21" t="s">
        <v>6988</v>
      </c>
      <c r="H943" s="21" t="s">
        <v>6994</v>
      </c>
      <c r="I943" s="21" t="s">
        <v>7007</v>
      </c>
      <c r="J943" s="21" t="s">
        <v>14088</v>
      </c>
      <c r="K943" s="21" t="s">
        <v>14407</v>
      </c>
      <c r="L943" s="21" t="s">
        <v>8343</v>
      </c>
      <c r="M943" s="21" t="s">
        <v>8350</v>
      </c>
      <c r="N943" s="21" t="s">
        <v>8351</v>
      </c>
      <c r="O943" s="21" t="s">
        <v>14841</v>
      </c>
      <c r="P943" s="18">
        <v>0</v>
      </c>
      <c r="Q943" s="22" t="s">
        <v>8370</v>
      </c>
      <c r="R943" s="21" t="s">
        <v>14114</v>
      </c>
      <c r="S943" s="21">
        <v>3</v>
      </c>
      <c r="T943" s="22" t="s">
        <v>8370</v>
      </c>
      <c r="U943" s="23" t="str">
        <f>IF(Cleaned_Data!P943&gt;20000,"High-Bill","Normal-Bill")</f>
        <v>Normal-Bill</v>
      </c>
      <c r="V943" s="23" t="str">
        <f t="shared" si="28"/>
        <v>Senior-Citizen</v>
      </c>
      <c r="W943" s="23" t="str">
        <f t="shared" si="29"/>
        <v>Follow-Up-required</v>
      </c>
      <c r="X943" s="24" t="str" cm="1">
        <f t="array" ref="X943">_xlfn.IFS(P943&lt;5000,"Low",P943&lt;=20000,"Medium",P943&gt;20000,"High")</f>
        <v>Low</v>
      </c>
    </row>
    <row r="944" spans="1:24" x14ac:dyDescent="0.35">
      <c r="A944" s="28" t="s">
        <v>243</v>
      </c>
      <c r="B944" s="17" t="s">
        <v>1166</v>
      </c>
      <c r="C944" s="22" t="s">
        <v>14854</v>
      </c>
      <c r="D944" s="17" t="s">
        <v>1174</v>
      </c>
      <c r="E944" s="17" t="s">
        <v>9986</v>
      </c>
      <c r="F944" s="17" t="s">
        <v>6975</v>
      </c>
      <c r="G944" s="17" t="s">
        <v>6990</v>
      </c>
      <c r="H944" s="17" t="s">
        <v>7000</v>
      </c>
      <c r="I944" s="17" t="s">
        <v>7007</v>
      </c>
      <c r="J944" s="17" t="s">
        <v>14023</v>
      </c>
      <c r="K944" s="17" t="s">
        <v>14225</v>
      </c>
      <c r="L944" s="17" t="s">
        <v>8339</v>
      </c>
      <c r="M944" s="17" t="s">
        <v>8349</v>
      </c>
      <c r="N944" s="17" t="s">
        <v>8354</v>
      </c>
      <c r="O944" s="17" t="s">
        <v>8359</v>
      </c>
      <c r="P944" s="18">
        <v>0</v>
      </c>
      <c r="Q944" s="17" t="s">
        <v>8363</v>
      </c>
      <c r="R944" s="17" t="s">
        <v>14031</v>
      </c>
      <c r="S944" s="17">
        <v>5</v>
      </c>
      <c r="T944" s="17" t="s">
        <v>14843</v>
      </c>
      <c r="U944" s="19" t="str">
        <f>IF(Cleaned_Data!P944&gt;20000,"High-Bill","Normal-Bill")</f>
        <v>Normal-Bill</v>
      </c>
      <c r="V944" s="19" t="str">
        <f t="shared" si="28"/>
        <v>Senior-Citizen</v>
      </c>
      <c r="W944" s="19" t="str">
        <f t="shared" si="29"/>
        <v>Follow-Up-required</v>
      </c>
      <c r="X944" s="20" t="str" cm="1">
        <f t="array" ref="X944">_xlfn.IFS(P944&lt;5000,"Low",P944&lt;=20000,"Medium",P944&gt;20000,"High")</f>
        <v>Low</v>
      </c>
    </row>
    <row r="945" spans="1:24" x14ac:dyDescent="0.35">
      <c r="A945" s="29" t="s">
        <v>243</v>
      </c>
      <c r="B945" s="21" t="s">
        <v>1052</v>
      </c>
      <c r="C945" s="21">
        <v>35</v>
      </c>
      <c r="D945" s="21" t="s">
        <v>1174</v>
      </c>
      <c r="E945" s="21" t="s">
        <v>10911</v>
      </c>
      <c r="F945" s="21" t="s">
        <v>6907</v>
      </c>
      <c r="G945" s="21" t="s">
        <v>6987</v>
      </c>
      <c r="H945" s="21" t="s">
        <v>6996</v>
      </c>
      <c r="I945" s="21" t="s">
        <v>7005</v>
      </c>
      <c r="J945" s="21" t="s">
        <v>14075</v>
      </c>
      <c r="K945" s="21" t="s">
        <v>14686</v>
      </c>
      <c r="L945" s="21" t="s">
        <v>8345</v>
      </c>
      <c r="M945" s="21" t="s">
        <v>8350</v>
      </c>
      <c r="N945" s="21" t="s">
        <v>8351</v>
      </c>
      <c r="O945" s="21" t="s">
        <v>14842</v>
      </c>
      <c r="P945" s="18">
        <v>0</v>
      </c>
      <c r="Q945" s="22" t="s">
        <v>8370</v>
      </c>
      <c r="R945" s="21" t="s">
        <v>14066</v>
      </c>
      <c r="S945" s="21">
        <v>2</v>
      </c>
      <c r="T945" s="22" t="s">
        <v>8370</v>
      </c>
      <c r="U945" s="23" t="str">
        <f>IF(Cleaned_Data!P945&gt;20000,"High-Bill","Normal-Bill")</f>
        <v>Normal-Bill</v>
      </c>
      <c r="V945" s="23" t="str">
        <f t="shared" si="28"/>
        <v>Not-Senior-Citizen</v>
      </c>
      <c r="W945" s="23" t="str">
        <f t="shared" si="29"/>
        <v>Follow-Up-required</v>
      </c>
      <c r="X945" s="24" t="str" cm="1">
        <f t="array" ref="X945">_xlfn.IFS(P945&lt;5000,"Low",P945&lt;=20000,"Medium",P945&gt;20000,"High")</f>
        <v>Low</v>
      </c>
    </row>
    <row r="946" spans="1:24" x14ac:dyDescent="0.35">
      <c r="A946" s="28" t="s">
        <v>243</v>
      </c>
      <c r="B946" s="17" t="s">
        <v>1064</v>
      </c>
      <c r="C946" s="22" t="s">
        <v>14854</v>
      </c>
      <c r="D946" s="22" t="s">
        <v>14847</v>
      </c>
      <c r="E946" s="17" t="s">
        <v>11996</v>
      </c>
      <c r="F946" s="17" t="s">
        <v>6898</v>
      </c>
      <c r="G946" s="17" t="s">
        <v>6986</v>
      </c>
      <c r="H946" s="17" t="s">
        <v>6999</v>
      </c>
      <c r="I946" s="17" t="s">
        <v>7003</v>
      </c>
      <c r="J946" s="17" t="s">
        <v>14094</v>
      </c>
      <c r="K946" s="17" t="s">
        <v>14701</v>
      </c>
      <c r="L946" s="17" t="s">
        <v>8343</v>
      </c>
      <c r="M946" s="17" t="s">
        <v>8347</v>
      </c>
      <c r="N946" s="17" t="s">
        <v>8351</v>
      </c>
      <c r="O946" s="17" t="s">
        <v>14841</v>
      </c>
      <c r="P946" s="18">
        <v>0</v>
      </c>
      <c r="Q946" s="17" t="s">
        <v>8362</v>
      </c>
      <c r="R946" s="22" t="s">
        <v>8370</v>
      </c>
      <c r="S946" s="17">
        <v>1</v>
      </c>
      <c r="T946" s="17" t="s">
        <v>14843</v>
      </c>
      <c r="U946" s="19" t="str">
        <f>IF(Cleaned_Data!P946&gt;20000,"High-Bill","Normal-Bill")</f>
        <v>Normal-Bill</v>
      </c>
      <c r="V946" s="19" t="str">
        <f t="shared" si="28"/>
        <v>Senior-Citizen</v>
      </c>
      <c r="W946" s="19" t="str">
        <f t="shared" si="29"/>
        <v>Not-Required</v>
      </c>
      <c r="X946" s="20" t="str" cm="1">
        <f t="array" ref="X946">_xlfn.IFS(P946&lt;5000,"Low",P946&lt;=20000,"Medium",P946&gt;20000,"High")</f>
        <v>Low</v>
      </c>
    </row>
    <row r="947" spans="1:24" x14ac:dyDescent="0.35">
      <c r="A947" s="29" t="s">
        <v>243</v>
      </c>
      <c r="B947" s="21" t="s">
        <v>1053</v>
      </c>
      <c r="C947" s="22" t="s">
        <v>14854</v>
      </c>
      <c r="D947" s="21" t="s">
        <v>1174</v>
      </c>
      <c r="E947" s="21" t="s">
        <v>12250</v>
      </c>
      <c r="F947" s="21" t="s">
        <v>6890</v>
      </c>
      <c r="G947" s="21" t="s">
        <v>6991</v>
      </c>
      <c r="H947" s="21" t="s">
        <v>7000</v>
      </c>
      <c r="I947" s="21" t="s">
        <v>7003</v>
      </c>
      <c r="J947" s="21" t="s">
        <v>7066</v>
      </c>
      <c r="K947" s="21" t="s">
        <v>14281</v>
      </c>
      <c r="L947" s="21" t="s">
        <v>8340</v>
      </c>
      <c r="M947" s="21" t="s">
        <v>8350</v>
      </c>
      <c r="N947" s="21" t="s">
        <v>8351</v>
      </c>
      <c r="O947" s="21" t="s">
        <v>8355</v>
      </c>
      <c r="P947" s="26">
        <v>38287</v>
      </c>
      <c r="Q947" s="21" t="s">
        <v>8363</v>
      </c>
      <c r="R947" s="21" t="s">
        <v>14081</v>
      </c>
      <c r="S947" s="21">
        <v>3</v>
      </c>
      <c r="T947" s="21" t="s">
        <v>14844</v>
      </c>
      <c r="U947" s="23" t="str">
        <f>IF(Cleaned_Data!P947&gt;20000,"High-Bill","Normal-Bill")</f>
        <v>High-Bill</v>
      </c>
      <c r="V947" s="23" t="str">
        <f t="shared" si="28"/>
        <v>Senior-Citizen</v>
      </c>
      <c r="W947" s="23" t="str">
        <f t="shared" si="29"/>
        <v>Follow-Up-required</v>
      </c>
      <c r="X947" s="24" t="str" cm="1">
        <f t="array" ref="X947">_xlfn.IFS(P947&lt;5000,"Low",P947&lt;=20000,"Medium",P947&gt;20000,"High")</f>
        <v>High</v>
      </c>
    </row>
    <row r="948" spans="1:24" x14ac:dyDescent="0.35">
      <c r="A948" s="28" t="s">
        <v>243</v>
      </c>
      <c r="B948" s="17" t="s">
        <v>1146</v>
      </c>
      <c r="C948" s="17">
        <v>73</v>
      </c>
      <c r="D948" s="17" t="s">
        <v>1172</v>
      </c>
      <c r="E948" s="17" t="s">
        <v>12316</v>
      </c>
      <c r="F948" s="17" t="s">
        <v>6902</v>
      </c>
      <c r="G948" s="17" t="s">
        <v>6988</v>
      </c>
      <c r="H948" s="17" t="s">
        <v>6995</v>
      </c>
      <c r="I948" s="17" t="s">
        <v>7004</v>
      </c>
      <c r="J948" s="17" t="s">
        <v>14046</v>
      </c>
      <c r="K948" s="17" t="s">
        <v>14577</v>
      </c>
      <c r="L948" s="17" t="s">
        <v>8344</v>
      </c>
      <c r="M948" s="17" t="s">
        <v>8347</v>
      </c>
      <c r="N948" s="17" t="s">
        <v>8352</v>
      </c>
      <c r="O948" s="17" t="s">
        <v>14842</v>
      </c>
      <c r="P948" s="18">
        <v>0</v>
      </c>
      <c r="Q948" s="17" t="s">
        <v>8362</v>
      </c>
      <c r="R948" s="22" t="s">
        <v>8370</v>
      </c>
      <c r="S948" s="17">
        <v>2</v>
      </c>
      <c r="T948" s="17" t="s">
        <v>14845</v>
      </c>
      <c r="U948" s="19" t="str">
        <f>IF(Cleaned_Data!P948&gt;20000,"High-Bill","Normal-Bill")</f>
        <v>Normal-Bill</v>
      </c>
      <c r="V948" s="19" t="str">
        <f t="shared" si="28"/>
        <v>Senior-Citizen</v>
      </c>
      <c r="W948" s="19" t="str">
        <f t="shared" si="29"/>
        <v>Not-Required</v>
      </c>
      <c r="X948" s="20" t="str" cm="1">
        <f t="array" ref="X948">_xlfn.IFS(P948&lt;5000,"Low",P948&lt;=20000,"Medium",P948&gt;20000,"High")</f>
        <v>Low</v>
      </c>
    </row>
    <row r="949" spans="1:24" x14ac:dyDescent="0.35">
      <c r="A949" s="29" t="s">
        <v>243</v>
      </c>
      <c r="B949" s="21" t="s">
        <v>1022</v>
      </c>
      <c r="C949" s="21">
        <v>74</v>
      </c>
      <c r="D949" s="21" t="s">
        <v>1172</v>
      </c>
      <c r="E949" s="21" t="s">
        <v>12613</v>
      </c>
      <c r="F949" s="21" t="s">
        <v>6775</v>
      </c>
      <c r="G949" s="21" t="s">
        <v>6985</v>
      </c>
      <c r="H949" s="21" t="s">
        <v>6996</v>
      </c>
      <c r="I949" s="21" t="s">
        <v>7007</v>
      </c>
      <c r="J949" s="21" t="s">
        <v>13969</v>
      </c>
      <c r="K949" s="21" t="s">
        <v>14457</v>
      </c>
      <c r="L949" s="21" t="s">
        <v>8341</v>
      </c>
      <c r="M949" s="21" t="s">
        <v>8347</v>
      </c>
      <c r="N949" s="21" t="s">
        <v>8353</v>
      </c>
      <c r="O949" s="21" t="s">
        <v>14842</v>
      </c>
      <c r="P949" s="18">
        <v>0</v>
      </c>
      <c r="Q949" s="22" t="s">
        <v>8370</v>
      </c>
      <c r="R949" s="21" t="s">
        <v>14092</v>
      </c>
      <c r="S949" s="22" t="s">
        <v>8370</v>
      </c>
      <c r="T949" s="22" t="s">
        <v>8370</v>
      </c>
      <c r="U949" s="23" t="str">
        <f>IF(Cleaned_Data!P949&gt;20000,"High-Bill","Normal-Bill")</f>
        <v>Normal-Bill</v>
      </c>
      <c r="V949" s="23" t="str">
        <f t="shared" si="28"/>
        <v>Senior-Citizen</v>
      </c>
      <c r="W949" s="23" t="str">
        <f t="shared" si="29"/>
        <v>Follow-Up-required</v>
      </c>
      <c r="X949" s="24" t="str" cm="1">
        <f t="array" ref="X949">_xlfn.IFS(P949&lt;5000,"Low",P949&lt;=20000,"Medium",P949&gt;20000,"High")</f>
        <v>Low</v>
      </c>
    </row>
    <row r="950" spans="1:24" x14ac:dyDescent="0.35">
      <c r="A950" s="28" t="s">
        <v>177</v>
      </c>
      <c r="B950" s="17" t="s">
        <v>1038</v>
      </c>
      <c r="C950" s="22" t="s">
        <v>14854</v>
      </c>
      <c r="D950" s="17" t="s">
        <v>1174</v>
      </c>
      <c r="E950" s="17" t="s">
        <v>8574</v>
      </c>
      <c r="F950" s="17" t="s">
        <v>6776</v>
      </c>
      <c r="G950" s="17" t="s">
        <v>6991</v>
      </c>
      <c r="H950" s="17" t="s">
        <v>6998</v>
      </c>
      <c r="I950" s="17" t="s">
        <v>7007</v>
      </c>
      <c r="J950" s="22" t="s">
        <v>8371</v>
      </c>
      <c r="K950" s="17" t="s">
        <v>14237</v>
      </c>
      <c r="L950" s="17" t="s">
        <v>8339</v>
      </c>
      <c r="M950" s="17" t="s">
        <v>8348</v>
      </c>
      <c r="N950" s="17" t="s">
        <v>8352</v>
      </c>
      <c r="O950" s="17" t="s">
        <v>14841</v>
      </c>
      <c r="P950" s="18">
        <v>0</v>
      </c>
      <c r="Q950" s="17" t="s">
        <v>8363</v>
      </c>
      <c r="R950" s="17" t="s">
        <v>14116</v>
      </c>
      <c r="S950" s="22" t="s">
        <v>8370</v>
      </c>
      <c r="T950" s="17" t="s">
        <v>14843</v>
      </c>
      <c r="U950" s="19" t="str">
        <f>IF(Cleaned_Data!P950&gt;20000,"High-Bill","Normal-Bill")</f>
        <v>Normal-Bill</v>
      </c>
      <c r="V950" s="19" t="str">
        <f t="shared" si="28"/>
        <v>Senior-Citizen</v>
      </c>
      <c r="W950" s="19" t="str">
        <f t="shared" si="29"/>
        <v>Follow-Up-required</v>
      </c>
      <c r="X950" s="20" t="str" cm="1">
        <f t="array" ref="X950">_xlfn.IFS(P950&lt;5000,"Low",P950&lt;=20000,"Medium",P950&gt;20000,"High")</f>
        <v>Low</v>
      </c>
    </row>
    <row r="951" spans="1:24" x14ac:dyDescent="0.35">
      <c r="A951" s="29" t="s">
        <v>177</v>
      </c>
      <c r="B951" s="21" t="s">
        <v>1072</v>
      </c>
      <c r="C951" s="22" t="s">
        <v>14854</v>
      </c>
      <c r="D951" s="21" t="s">
        <v>1172</v>
      </c>
      <c r="E951" s="21" t="s">
        <v>8771</v>
      </c>
      <c r="F951" s="21" t="s">
        <v>6857</v>
      </c>
      <c r="G951" s="21" t="s">
        <v>6990</v>
      </c>
      <c r="H951" s="21" t="s">
        <v>6995</v>
      </c>
      <c r="I951" s="21" t="s">
        <v>7005</v>
      </c>
      <c r="J951" s="21" t="s">
        <v>7076</v>
      </c>
      <c r="K951" s="21" t="s">
        <v>14457</v>
      </c>
      <c r="L951" s="21" t="s">
        <v>8343</v>
      </c>
      <c r="M951" s="21" t="s">
        <v>8346</v>
      </c>
      <c r="N951" s="21" t="s">
        <v>8352</v>
      </c>
      <c r="O951" s="21" t="s">
        <v>14842</v>
      </c>
      <c r="P951" s="18">
        <v>0</v>
      </c>
      <c r="Q951" s="22" t="s">
        <v>8370</v>
      </c>
      <c r="R951" s="22" t="s">
        <v>8370</v>
      </c>
      <c r="S951" s="22" t="s">
        <v>8370</v>
      </c>
      <c r="T951" s="21" t="s">
        <v>14844</v>
      </c>
      <c r="U951" s="23" t="str">
        <f>IF(Cleaned_Data!P951&gt;20000,"High-Bill","Normal-Bill")</f>
        <v>Normal-Bill</v>
      </c>
      <c r="V951" s="23" t="str">
        <f t="shared" si="28"/>
        <v>Senior-Citizen</v>
      </c>
      <c r="W951" s="23" t="str">
        <f t="shared" si="29"/>
        <v>Not-Required</v>
      </c>
      <c r="X951" s="24" t="str" cm="1">
        <f t="array" ref="X951">_xlfn.IFS(P951&lt;5000,"Low",P951&lt;=20000,"Medium",P951&gt;20000,"High")</f>
        <v>Low</v>
      </c>
    </row>
    <row r="952" spans="1:24" x14ac:dyDescent="0.35">
      <c r="A952" s="28" t="s">
        <v>177</v>
      </c>
      <c r="B952" s="17" t="s">
        <v>1052</v>
      </c>
      <c r="C952" s="22" t="s">
        <v>14854</v>
      </c>
      <c r="D952" s="17" t="s">
        <v>1174</v>
      </c>
      <c r="E952" s="17" t="s">
        <v>11896</v>
      </c>
      <c r="F952" s="22" t="s">
        <v>8371</v>
      </c>
      <c r="G952" s="17" t="s">
        <v>6988</v>
      </c>
      <c r="H952" s="17" t="s">
        <v>7000</v>
      </c>
      <c r="I952" s="17" t="s">
        <v>7002</v>
      </c>
      <c r="J952" s="17" t="s">
        <v>14137</v>
      </c>
      <c r="K952" s="17" t="s">
        <v>14737</v>
      </c>
      <c r="L952" s="17" t="s">
        <v>8343</v>
      </c>
      <c r="M952" s="17" t="s">
        <v>8347</v>
      </c>
      <c r="N952" s="17" t="s">
        <v>8351</v>
      </c>
      <c r="O952" s="17" t="s">
        <v>14841</v>
      </c>
      <c r="P952" s="18">
        <v>0</v>
      </c>
      <c r="Q952" s="17" t="s">
        <v>8362</v>
      </c>
      <c r="R952" s="22" t="s">
        <v>8370</v>
      </c>
      <c r="S952" s="17">
        <v>2</v>
      </c>
      <c r="T952" s="22" t="s">
        <v>8370</v>
      </c>
      <c r="U952" s="19" t="str">
        <f>IF(Cleaned_Data!P952&gt;20000,"High-Bill","Normal-Bill")</f>
        <v>Normal-Bill</v>
      </c>
      <c r="V952" s="19" t="str">
        <f t="shared" si="28"/>
        <v>Senior-Citizen</v>
      </c>
      <c r="W952" s="19" t="str">
        <f t="shared" si="29"/>
        <v>Not-Required</v>
      </c>
      <c r="X952" s="20" t="str" cm="1">
        <f t="array" ref="X952">_xlfn.IFS(P952&lt;5000,"Low",P952&lt;=20000,"Medium",P952&gt;20000,"High")</f>
        <v>Low</v>
      </c>
    </row>
    <row r="953" spans="1:24" x14ac:dyDescent="0.35">
      <c r="A953" s="29" t="s">
        <v>177</v>
      </c>
      <c r="B953" s="21" t="s">
        <v>1147</v>
      </c>
      <c r="C953" s="22" t="s">
        <v>14854</v>
      </c>
      <c r="D953" s="21" t="s">
        <v>1172</v>
      </c>
      <c r="E953" s="21" t="s">
        <v>12849</v>
      </c>
      <c r="F953" s="21" t="s">
        <v>6861</v>
      </c>
      <c r="G953" s="21" t="s">
        <v>6989</v>
      </c>
      <c r="H953" s="21" t="s">
        <v>7000</v>
      </c>
      <c r="I953" s="21" t="s">
        <v>7005</v>
      </c>
      <c r="J953" s="21" t="s">
        <v>13965</v>
      </c>
      <c r="K953" s="21" t="s">
        <v>14181</v>
      </c>
      <c r="L953" s="21" t="s">
        <v>8338</v>
      </c>
      <c r="M953" s="21" t="s">
        <v>8350</v>
      </c>
      <c r="N953" s="21" t="s">
        <v>8353</v>
      </c>
      <c r="O953" s="21" t="s">
        <v>8358</v>
      </c>
      <c r="P953" s="26">
        <v>41468</v>
      </c>
      <c r="Q953" s="21" t="s">
        <v>8363</v>
      </c>
      <c r="R953" s="22" t="s">
        <v>8370</v>
      </c>
      <c r="S953" s="21">
        <v>1</v>
      </c>
      <c r="T953" s="21" t="s">
        <v>14844</v>
      </c>
      <c r="U953" s="23" t="str">
        <f>IF(Cleaned_Data!P953&gt;20000,"High-Bill","Normal-Bill")</f>
        <v>High-Bill</v>
      </c>
      <c r="V953" s="23" t="str">
        <f t="shared" si="28"/>
        <v>Senior-Citizen</v>
      </c>
      <c r="W953" s="23" t="str">
        <f t="shared" si="29"/>
        <v>Not-Required</v>
      </c>
      <c r="X953" s="24" t="str" cm="1">
        <f t="array" ref="X953">_xlfn.IFS(P953&lt;5000,"Low",P953&lt;=20000,"Medium",P953&gt;20000,"High")</f>
        <v>High</v>
      </c>
    </row>
    <row r="954" spans="1:24" x14ac:dyDescent="0.35">
      <c r="A954" s="28" t="s">
        <v>177</v>
      </c>
      <c r="B954" s="17" t="s">
        <v>1045</v>
      </c>
      <c r="C954" s="22" t="s">
        <v>14854</v>
      </c>
      <c r="D954" s="22" t="s">
        <v>14847</v>
      </c>
      <c r="E954" s="17" t="s">
        <v>12869</v>
      </c>
      <c r="F954" s="17" t="s">
        <v>6875</v>
      </c>
      <c r="G954" s="17" t="s">
        <v>6984</v>
      </c>
      <c r="H954" s="17" t="s">
        <v>6997</v>
      </c>
      <c r="I954" s="17" t="s">
        <v>7003</v>
      </c>
      <c r="J954" s="17" t="s">
        <v>14165</v>
      </c>
      <c r="K954" s="17" t="s">
        <v>14247</v>
      </c>
      <c r="L954" s="17" t="s">
        <v>8341</v>
      </c>
      <c r="M954" s="17" t="s">
        <v>8348</v>
      </c>
      <c r="N954" s="17" t="s">
        <v>8354</v>
      </c>
      <c r="O954" s="17" t="s">
        <v>14841</v>
      </c>
      <c r="P954" s="18">
        <v>0</v>
      </c>
      <c r="Q954" s="17" t="s">
        <v>8363</v>
      </c>
      <c r="R954" s="22" t="s">
        <v>8370</v>
      </c>
      <c r="S954" s="17">
        <v>2</v>
      </c>
      <c r="T954" s="17" t="s">
        <v>14844</v>
      </c>
      <c r="U954" s="19" t="str">
        <f>IF(Cleaned_Data!P954&gt;20000,"High-Bill","Normal-Bill")</f>
        <v>Normal-Bill</v>
      </c>
      <c r="V954" s="19" t="str">
        <f t="shared" si="28"/>
        <v>Senior-Citizen</v>
      </c>
      <c r="W954" s="19" t="str">
        <f t="shared" si="29"/>
        <v>Not-Required</v>
      </c>
      <c r="X954" s="20" t="str" cm="1">
        <f t="array" ref="X954">_xlfn.IFS(P954&lt;5000,"Low",P954&lt;=20000,"Medium",P954&gt;20000,"High")</f>
        <v>Low</v>
      </c>
    </row>
    <row r="955" spans="1:24" x14ac:dyDescent="0.35">
      <c r="A955" s="29" t="s">
        <v>177</v>
      </c>
      <c r="B955" s="21" t="s">
        <v>1153</v>
      </c>
      <c r="C955" s="22" t="s">
        <v>14854</v>
      </c>
      <c r="D955" s="21" t="s">
        <v>1172</v>
      </c>
      <c r="E955" s="21" t="s">
        <v>12962</v>
      </c>
      <c r="F955" s="22" t="s">
        <v>8371</v>
      </c>
      <c r="G955" s="21" t="s">
        <v>6988</v>
      </c>
      <c r="H955" s="21" t="s">
        <v>7000</v>
      </c>
      <c r="I955" s="21" t="s">
        <v>7007</v>
      </c>
      <c r="J955" s="21" t="s">
        <v>13998</v>
      </c>
      <c r="K955" s="21" t="s">
        <v>14505</v>
      </c>
      <c r="L955" s="21" t="s">
        <v>8338</v>
      </c>
      <c r="M955" s="21" t="s">
        <v>8348</v>
      </c>
      <c r="N955" s="21" t="s">
        <v>8352</v>
      </c>
      <c r="O955" s="21" t="s">
        <v>14841</v>
      </c>
      <c r="P955" s="26">
        <v>42828</v>
      </c>
      <c r="Q955" s="21" t="s">
        <v>8362</v>
      </c>
      <c r="R955" s="22" t="s">
        <v>8370</v>
      </c>
      <c r="S955" s="21">
        <v>4</v>
      </c>
      <c r="T955" s="22" t="s">
        <v>8370</v>
      </c>
      <c r="U955" s="23" t="str">
        <f>IF(Cleaned_Data!P955&gt;20000,"High-Bill","Normal-Bill")</f>
        <v>High-Bill</v>
      </c>
      <c r="V955" s="23" t="str">
        <f t="shared" si="28"/>
        <v>Senior-Citizen</v>
      </c>
      <c r="W955" s="23" t="str">
        <f t="shared" si="29"/>
        <v>Not-Required</v>
      </c>
      <c r="X955" s="24" t="str" cm="1">
        <f t="array" ref="X955">_xlfn.IFS(P955&lt;5000,"Low",P955&lt;=20000,"Medium",P955&gt;20000,"High")</f>
        <v>High</v>
      </c>
    </row>
    <row r="956" spans="1:24" x14ac:dyDescent="0.35">
      <c r="A956" s="28" t="s">
        <v>177</v>
      </c>
      <c r="B956" s="17" t="s">
        <v>1106</v>
      </c>
      <c r="C956" s="17">
        <v>23</v>
      </c>
      <c r="D956" s="17" t="s">
        <v>1174</v>
      </c>
      <c r="E956" s="17" t="s">
        <v>13328</v>
      </c>
      <c r="F956" s="17" t="s">
        <v>6752</v>
      </c>
      <c r="G956" s="17" t="s">
        <v>6984</v>
      </c>
      <c r="H956" s="17" t="s">
        <v>6997</v>
      </c>
      <c r="I956" s="17" t="s">
        <v>7006</v>
      </c>
      <c r="J956" s="17" t="s">
        <v>14061</v>
      </c>
      <c r="K956" s="17" t="s">
        <v>14328</v>
      </c>
      <c r="L956" s="17" t="s">
        <v>8342</v>
      </c>
      <c r="M956" s="17" t="s">
        <v>8349</v>
      </c>
      <c r="N956" s="17" t="s">
        <v>8354</v>
      </c>
      <c r="O956" s="17" t="s">
        <v>14841</v>
      </c>
      <c r="P956" s="18">
        <v>0</v>
      </c>
      <c r="Q956" s="17" t="s">
        <v>8362</v>
      </c>
      <c r="R956" s="22" t="s">
        <v>8370</v>
      </c>
      <c r="S956" s="17">
        <v>5</v>
      </c>
      <c r="T956" s="17" t="s">
        <v>14843</v>
      </c>
      <c r="U956" s="19" t="str">
        <f>IF(Cleaned_Data!P956&gt;20000,"High-Bill","Normal-Bill")</f>
        <v>Normal-Bill</v>
      </c>
      <c r="V956" s="19" t="str">
        <f t="shared" si="28"/>
        <v>Not-Senior-Citizen</v>
      </c>
      <c r="W956" s="19" t="str">
        <f t="shared" si="29"/>
        <v>Not-Required</v>
      </c>
      <c r="X956" s="20" t="str" cm="1">
        <f t="array" ref="X956">_xlfn.IFS(P956&lt;5000,"Low",P956&lt;=20000,"Medium",P956&gt;20000,"High")</f>
        <v>Low</v>
      </c>
    </row>
    <row r="957" spans="1:24" x14ac:dyDescent="0.35">
      <c r="A957" s="29" t="s">
        <v>219</v>
      </c>
      <c r="B957" s="21" t="s">
        <v>1101</v>
      </c>
      <c r="C957" s="22" t="s">
        <v>14854</v>
      </c>
      <c r="D957" s="21" t="s">
        <v>1172</v>
      </c>
      <c r="E957" s="21" t="s">
        <v>8627</v>
      </c>
      <c r="F957" s="21" t="s">
        <v>6748</v>
      </c>
      <c r="G957" s="21" t="s">
        <v>6992</v>
      </c>
      <c r="H957" s="21" t="s">
        <v>6994</v>
      </c>
      <c r="I957" s="21" t="s">
        <v>7007</v>
      </c>
      <c r="J957" s="21" t="s">
        <v>13962</v>
      </c>
      <c r="K957" s="21" t="s">
        <v>14365</v>
      </c>
      <c r="L957" s="21" t="s">
        <v>8344</v>
      </c>
      <c r="M957" s="21" t="s">
        <v>8346</v>
      </c>
      <c r="N957" s="21" t="s">
        <v>8352</v>
      </c>
      <c r="O957" s="21" t="s">
        <v>14842</v>
      </c>
      <c r="P957" s="26">
        <v>31355</v>
      </c>
      <c r="Q957" s="21" t="s">
        <v>8363</v>
      </c>
      <c r="R957" s="22" t="s">
        <v>8370</v>
      </c>
      <c r="S957" s="21">
        <v>5</v>
      </c>
      <c r="T957" s="21" t="s">
        <v>14844</v>
      </c>
      <c r="U957" s="23" t="str">
        <f>IF(Cleaned_Data!P957&gt;20000,"High-Bill","Normal-Bill")</f>
        <v>High-Bill</v>
      </c>
      <c r="V957" s="23" t="str">
        <f t="shared" si="28"/>
        <v>Senior-Citizen</v>
      </c>
      <c r="W957" s="23" t="str">
        <f t="shared" si="29"/>
        <v>Not-Required</v>
      </c>
      <c r="X957" s="24" t="str" cm="1">
        <f t="array" ref="X957">_xlfn.IFS(P957&lt;5000,"Low",P957&lt;=20000,"Medium",P957&gt;20000,"High")</f>
        <v>High</v>
      </c>
    </row>
    <row r="958" spans="1:24" x14ac:dyDescent="0.35">
      <c r="A958" s="28" t="s">
        <v>219</v>
      </c>
      <c r="B958" s="17" t="s">
        <v>1052</v>
      </c>
      <c r="C958" s="17">
        <v>33</v>
      </c>
      <c r="D958" s="17" t="s">
        <v>1174</v>
      </c>
      <c r="E958" s="17" t="s">
        <v>11196</v>
      </c>
      <c r="F958" s="22" t="s">
        <v>8371</v>
      </c>
      <c r="G958" s="17" t="s">
        <v>6987</v>
      </c>
      <c r="H958" s="17" t="s">
        <v>6999</v>
      </c>
      <c r="I958" s="17" t="s">
        <v>7007</v>
      </c>
      <c r="J958" s="22" t="s">
        <v>8371</v>
      </c>
      <c r="K958" s="17" t="s">
        <v>14418</v>
      </c>
      <c r="L958" s="17" t="s">
        <v>8341</v>
      </c>
      <c r="M958" s="17" t="s">
        <v>8349</v>
      </c>
      <c r="N958" s="17" t="s">
        <v>8351</v>
      </c>
      <c r="O958" s="17" t="s">
        <v>14842</v>
      </c>
      <c r="P958" s="18">
        <v>0</v>
      </c>
      <c r="Q958" s="17" t="s">
        <v>8363</v>
      </c>
      <c r="R958" s="17" t="s">
        <v>13988</v>
      </c>
      <c r="S958" s="17">
        <v>3</v>
      </c>
      <c r="T958" s="17" t="s">
        <v>14844</v>
      </c>
      <c r="U958" s="19" t="str">
        <f>IF(Cleaned_Data!P958&gt;20000,"High-Bill","Normal-Bill")</f>
        <v>Normal-Bill</v>
      </c>
      <c r="V958" s="19" t="str">
        <f t="shared" si="28"/>
        <v>Not-Senior-Citizen</v>
      </c>
      <c r="W958" s="19" t="str">
        <f t="shared" si="29"/>
        <v>Follow-Up-required</v>
      </c>
      <c r="X958" s="20" t="str" cm="1">
        <f t="array" ref="X958">_xlfn.IFS(P958&lt;5000,"Low",P958&lt;=20000,"Medium",P958&gt;20000,"High")</f>
        <v>Low</v>
      </c>
    </row>
    <row r="959" spans="1:24" x14ac:dyDescent="0.35">
      <c r="A959" s="29" t="s">
        <v>219</v>
      </c>
      <c r="B959" s="21" t="s">
        <v>1140</v>
      </c>
      <c r="C959" s="21">
        <v>87</v>
      </c>
      <c r="D959" s="21" t="s">
        <v>1172</v>
      </c>
      <c r="E959" s="21" t="s">
        <v>12787</v>
      </c>
      <c r="F959" s="21" t="s">
        <v>6845</v>
      </c>
      <c r="G959" s="21" t="s">
        <v>6988</v>
      </c>
      <c r="H959" s="21" t="s">
        <v>6997</v>
      </c>
      <c r="I959" s="21" t="s">
        <v>7001</v>
      </c>
      <c r="J959" s="21" t="s">
        <v>14168</v>
      </c>
      <c r="K959" s="21" t="s">
        <v>14579</v>
      </c>
      <c r="L959" s="21" t="s">
        <v>8344</v>
      </c>
      <c r="M959" s="21" t="s">
        <v>8349</v>
      </c>
      <c r="N959" s="21" t="s">
        <v>8353</v>
      </c>
      <c r="O959" s="21" t="s">
        <v>8358</v>
      </c>
      <c r="P959" s="18">
        <v>0</v>
      </c>
      <c r="Q959" s="21" t="s">
        <v>8363</v>
      </c>
      <c r="R959" s="22" t="s">
        <v>8370</v>
      </c>
      <c r="S959" s="22" t="s">
        <v>8370</v>
      </c>
      <c r="T959" s="22" t="s">
        <v>8370</v>
      </c>
      <c r="U959" s="23" t="str">
        <f>IF(Cleaned_Data!P959&gt;20000,"High-Bill","Normal-Bill")</f>
        <v>Normal-Bill</v>
      </c>
      <c r="V959" s="23" t="str">
        <f t="shared" si="28"/>
        <v>Senior-Citizen</v>
      </c>
      <c r="W959" s="23" t="str">
        <f t="shared" si="29"/>
        <v>Not-Required</v>
      </c>
      <c r="X959" s="24" t="str" cm="1">
        <f t="array" ref="X959">_xlfn.IFS(P959&lt;5000,"Low",P959&lt;=20000,"Medium",P959&gt;20000,"High")</f>
        <v>Low</v>
      </c>
    </row>
    <row r="960" spans="1:24" x14ac:dyDescent="0.35">
      <c r="A960" s="28" t="s">
        <v>219</v>
      </c>
      <c r="B960" s="17" t="s">
        <v>1044</v>
      </c>
      <c r="C960" s="17">
        <v>41</v>
      </c>
      <c r="D960" s="22" t="s">
        <v>14847</v>
      </c>
      <c r="E960" s="17" t="s">
        <v>12935</v>
      </c>
      <c r="F960" s="17" t="s">
        <v>6698</v>
      </c>
      <c r="G960" s="17" t="s">
        <v>6989</v>
      </c>
      <c r="H960" s="17" t="s">
        <v>6995</v>
      </c>
      <c r="I960" s="17" t="s">
        <v>7005</v>
      </c>
      <c r="J960" s="17" t="s">
        <v>13998</v>
      </c>
      <c r="K960" s="17" t="s">
        <v>14743</v>
      </c>
      <c r="L960" s="17" t="s">
        <v>8341</v>
      </c>
      <c r="M960" s="17" t="s">
        <v>8348</v>
      </c>
      <c r="N960" s="17" t="s">
        <v>8351</v>
      </c>
      <c r="O960" s="17" t="s">
        <v>8358</v>
      </c>
      <c r="P960" s="18">
        <v>0</v>
      </c>
      <c r="Q960" s="17" t="s">
        <v>8362</v>
      </c>
      <c r="R960" s="22" t="s">
        <v>8370</v>
      </c>
      <c r="S960" s="17">
        <v>5</v>
      </c>
      <c r="T960" s="17" t="s">
        <v>14845</v>
      </c>
      <c r="U960" s="19" t="str">
        <f>IF(Cleaned_Data!P960&gt;20000,"High-Bill","Normal-Bill")</f>
        <v>Normal-Bill</v>
      </c>
      <c r="V960" s="19" t="str">
        <f t="shared" si="28"/>
        <v>Not-Senior-Citizen</v>
      </c>
      <c r="W960" s="19" t="str">
        <f t="shared" si="29"/>
        <v>Not-Required</v>
      </c>
      <c r="X960" s="20" t="str" cm="1">
        <f t="array" ref="X960">_xlfn.IFS(P960&lt;5000,"Low",P960&lt;=20000,"Medium",P960&gt;20000,"High")</f>
        <v>Low</v>
      </c>
    </row>
    <row r="961" spans="1:24" x14ac:dyDescent="0.35">
      <c r="A961" s="29" t="s">
        <v>219</v>
      </c>
      <c r="B961" s="21" t="s">
        <v>1058</v>
      </c>
      <c r="C961" s="22" t="s">
        <v>14854</v>
      </c>
      <c r="D961" s="21" t="s">
        <v>1174</v>
      </c>
      <c r="E961" s="21" t="s">
        <v>13871</v>
      </c>
      <c r="F961" s="21" t="s">
        <v>6707</v>
      </c>
      <c r="G961" s="21" t="s">
        <v>6991</v>
      </c>
      <c r="H961" s="21" t="s">
        <v>7000</v>
      </c>
      <c r="I961" s="21" t="s">
        <v>7003</v>
      </c>
      <c r="J961" s="21" t="s">
        <v>14003</v>
      </c>
      <c r="K961" s="21" t="s">
        <v>14531</v>
      </c>
      <c r="L961" s="21" t="s">
        <v>8342</v>
      </c>
      <c r="M961" s="21" t="s">
        <v>8350</v>
      </c>
      <c r="N961" s="21" t="s">
        <v>8354</v>
      </c>
      <c r="O961" s="21" t="s">
        <v>14841</v>
      </c>
      <c r="P961" s="18">
        <v>0</v>
      </c>
      <c r="Q961" s="21" t="s">
        <v>8363</v>
      </c>
      <c r="R961" s="21" t="s">
        <v>13924</v>
      </c>
      <c r="S961" s="22" t="s">
        <v>8370</v>
      </c>
      <c r="T961" s="21" t="s">
        <v>14844</v>
      </c>
      <c r="U961" s="23" t="str">
        <f>IF(Cleaned_Data!P961&gt;20000,"High-Bill","Normal-Bill")</f>
        <v>Normal-Bill</v>
      </c>
      <c r="V961" s="23" t="str">
        <f t="shared" si="28"/>
        <v>Senior-Citizen</v>
      </c>
      <c r="W961" s="23" t="str">
        <f t="shared" si="29"/>
        <v>Follow-Up-required</v>
      </c>
      <c r="X961" s="24" t="str" cm="1">
        <f t="array" ref="X961">_xlfn.IFS(P961&lt;5000,"Low",P961&lt;=20000,"Medium",P961&gt;20000,"High")</f>
        <v>Low</v>
      </c>
    </row>
    <row r="962" spans="1:24" x14ac:dyDescent="0.35">
      <c r="A962" s="28" t="s">
        <v>848</v>
      </c>
      <c r="B962" s="17" t="s">
        <v>1168</v>
      </c>
      <c r="C962" s="22" t="s">
        <v>14854</v>
      </c>
      <c r="D962" s="22" t="s">
        <v>14847</v>
      </c>
      <c r="E962" s="17" t="s">
        <v>10116</v>
      </c>
      <c r="F962" s="22" t="s">
        <v>8371</v>
      </c>
      <c r="G962" s="17" t="s">
        <v>6993</v>
      </c>
      <c r="H962" s="17" t="s">
        <v>6999</v>
      </c>
      <c r="I962" s="17" t="s">
        <v>7006</v>
      </c>
      <c r="J962" s="17" t="s">
        <v>14114</v>
      </c>
      <c r="K962" s="17" t="s">
        <v>14286</v>
      </c>
      <c r="L962" s="17" t="s">
        <v>8341</v>
      </c>
      <c r="M962" s="17" t="s">
        <v>8348</v>
      </c>
      <c r="N962" s="17" t="s">
        <v>8352</v>
      </c>
      <c r="O962" s="17" t="s">
        <v>8355</v>
      </c>
      <c r="P962" s="18">
        <v>0</v>
      </c>
      <c r="Q962" s="17" t="s">
        <v>8363</v>
      </c>
      <c r="R962" s="22" t="s">
        <v>8370</v>
      </c>
      <c r="S962" s="17">
        <v>3</v>
      </c>
      <c r="T962" s="17" t="s">
        <v>14845</v>
      </c>
      <c r="U962" s="19" t="str">
        <f>IF(Cleaned_Data!P962&gt;20000,"High-Bill","Normal-Bill")</f>
        <v>Normal-Bill</v>
      </c>
      <c r="V962" s="19" t="str">
        <f t="shared" ref="V962:V1025" si="30">IF(C962&gt;=60,"Senior-Citizen","Not-Senior-Citizen")</f>
        <v>Senior-Citizen</v>
      </c>
      <c r="W962" s="19" t="str">
        <f t="shared" ref="W962:W1025" si="31">IF(R962="N/A","Not-Required","Follow-Up-required")</f>
        <v>Not-Required</v>
      </c>
      <c r="X962" s="20" t="str" cm="1">
        <f t="array" ref="X962">_xlfn.IFS(P962&lt;5000,"Low",P962&lt;=20000,"Medium",P962&gt;20000,"High")</f>
        <v>Low</v>
      </c>
    </row>
    <row r="963" spans="1:24" x14ac:dyDescent="0.35">
      <c r="A963" s="29" t="s">
        <v>848</v>
      </c>
      <c r="B963" s="21" t="s">
        <v>1115</v>
      </c>
      <c r="C963" s="22" t="s">
        <v>14854</v>
      </c>
      <c r="D963" s="21" t="s">
        <v>1172</v>
      </c>
      <c r="E963" s="21" t="s">
        <v>12229</v>
      </c>
      <c r="F963" s="22" t="s">
        <v>8371</v>
      </c>
      <c r="G963" s="21" t="s">
        <v>6987</v>
      </c>
      <c r="H963" s="21" t="s">
        <v>6994</v>
      </c>
      <c r="I963" s="21" t="s">
        <v>7006</v>
      </c>
      <c r="J963" s="22" t="s">
        <v>8371</v>
      </c>
      <c r="K963" s="21" t="s">
        <v>14382</v>
      </c>
      <c r="L963" s="21" t="s">
        <v>8345</v>
      </c>
      <c r="M963" s="21" t="s">
        <v>8347</v>
      </c>
      <c r="N963" s="21" t="s">
        <v>8352</v>
      </c>
      <c r="O963" s="21" t="s">
        <v>8359</v>
      </c>
      <c r="P963" s="18">
        <v>0</v>
      </c>
      <c r="Q963" s="21" t="s">
        <v>8362</v>
      </c>
      <c r="R963" s="22" t="s">
        <v>8370</v>
      </c>
      <c r="S963" s="21">
        <v>5</v>
      </c>
      <c r="T963" s="22" t="s">
        <v>8370</v>
      </c>
      <c r="U963" s="23" t="str">
        <f>IF(Cleaned_Data!P963&gt;20000,"High-Bill","Normal-Bill")</f>
        <v>Normal-Bill</v>
      </c>
      <c r="V963" s="23" t="str">
        <f t="shared" si="30"/>
        <v>Senior-Citizen</v>
      </c>
      <c r="W963" s="23" t="str">
        <f t="shared" si="31"/>
        <v>Not-Required</v>
      </c>
      <c r="X963" s="24" t="str" cm="1">
        <f t="array" ref="X963">_xlfn.IFS(P963&lt;5000,"Low",P963&lt;=20000,"Medium",P963&gt;20000,"High")</f>
        <v>Low</v>
      </c>
    </row>
    <row r="964" spans="1:24" x14ac:dyDescent="0.35">
      <c r="A964" s="28" t="s">
        <v>848</v>
      </c>
      <c r="B964" s="17" t="s">
        <v>1062</v>
      </c>
      <c r="C964" s="17">
        <v>73</v>
      </c>
      <c r="D964" s="17" t="s">
        <v>1172</v>
      </c>
      <c r="E964" s="17" t="s">
        <v>12819</v>
      </c>
      <c r="F964" s="17" t="s">
        <v>6779</v>
      </c>
      <c r="G964" s="17" t="s">
        <v>6987</v>
      </c>
      <c r="H964" s="17" t="s">
        <v>6999</v>
      </c>
      <c r="I964" s="17" t="s">
        <v>7005</v>
      </c>
      <c r="J964" s="17" t="s">
        <v>13985</v>
      </c>
      <c r="K964" s="17" t="s">
        <v>14440</v>
      </c>
      <c r="L964" s="17" t="s">
        <v>8338</v>
      </c>
      <c r="M964" s="17" t="s">
        <v>8347</v>
      </c>
      <c r="N964" s="17" t="s">
        <v>8351</v>
      </c>
      <c r="O964" s="17" t="s">
        <v>8355</v>
      </c>
      <c r="P964" s="18">
        <v>0</v>
      </c>
      <c r="Q964" s="17" t="s">
        <v>8362</v>
      </c>
      <c r="R964" s="17" t="s">
        <v>14070</v>
      </c>
      <c r="S964" s="22" t="s">
        <v>8370</v>
      </c>
      <c r="T964" s="17" t="s">
        <v>14844</v>
      </c>
      <c r="U964" s="19" t="str">
        <f>IF(Cleaned_Data!P964&gt;20000,"High-Bill","Normal-Bill")</f>
        <v>Normal-Bill</v>
      </c>
      <c r="V964" s="19" t="str">
        <f t="shared" si="30"/>
        <v>Senior-Citizen</v>
      </c>
      <c r="W964" s="19" t="str">
        <f t="shared" si="31"/>
        <v>Follow-Up-required</v>
      </c>
      <c r="X964" s="20" t="str" cm="1">
        <f t="array" ref="X964">_xlfn.IFS(P964&lt;5000,"Low",P964&lt;=20000,"Medium",P964&gt;20000,"High")</f>
        <v>Low</v>
      </c>
    </row>
    <row r="965" spans="1:24" x14ac:dyDescent="0.35">
      <c r="A965" s="29" t="s">
        <v>848</v>
      </c>
      <c r="B965" s="21" t="s">
        <v>1165</v>
      </c>
      <c r="C965" s="22" t="s">
        <v>14854</v>
      </c>
      <c r="D965" s="22" t="s">
        <v>14847</v>
      </c>
      <c r="E965" s="21" t="s">
        <v>12973</v>
      </c>
      <c r="F965" s="22" t="s">
        <v>8371</v>
      </c>
      <c r="G965" s="21" t="s">
        <v>6987</v>
      </c>
      <c r="H965" s="21" t="s">
        <v>6999</v>
      </c>
      <c r="I965" s="21" t="s">
        <v>7002</v>
      </c>
      <c r="J965" s="21" t="s">
        <v>14005</v>
      </c>
      <c r="K965" s="21" t="s">
        <v>14371</v>
      </c>
      <c r="L965" s="21" t="s">
        <v>8344</v>
      </c>
      <c r="M965" s="21" t="s">
        <v>8349</v>
      </c>
      <c r="N965" s="21" t="s">
        <v>8353</v>
      </c>
      <c r="O965" s="21" t="s">
        <v>8359</v>
      </c>
      <c r="P965" s="26">
        <v>47291</v>
      </c>
      <c r="Q965" s="21" t="s">
        <v>8363</v>
      </c>
      <c r="R965" s="21" t="s">
        <v>7199</v>
      </c>
      <c r="S965" s="21">
        <v>2</v>
      </c>
      <c r="T965" s="21" t="s">
        <v>14845</v>
      </c>
      <c r="U965" s="23" t="str">
        <f>IF(Cleaned_Data!P965&gt;20000,"High-Bill","Normal-Bill")</f>
        <v>High-Bill</v>
      </c>
      <c r="V965" s="23" t="str">
        <f t="shared" si="30"/>
        <v>Senior-Citizen</v>
      </c>
      <c r="W965" s="23" t="str">
        <f t="shared" si="31"/>
        <v>Follow-Up-required</v>
      </c>
      <c r="X965" s="24" t="str" cm="1">
        <f t="array" ref="X965">_xlfn.IFS(P965&lt;5000,"Low",P965&lt;=20000,"Medium",P965&gt;20000,"High")</f>
        <v>High</v>
      </c>
    </row>
    <row r="966" spans="1:24" x14ac:dyDescent="0.35">
      <c r="A966" s="28" t="s">
        <v>848</v>
      </c>
      <c r="B966" s="17" t="s">
        <v>1079</v>
      </c>
      <c r="C966" s="17">
        <v>31</v>
      </c>
      <c r="D966" s="17" t="s">
        <v>1172</v>
      </c>
      <c r="E966" s="17" t="s">
        <v>13005</v>
      </c>
      <c r="F966" s="17" t="s">
        <v>6929</v>
      </c>
      <c r="G966" s="17" t="s">
        <v>6991</v>
      </c>
      <c r="H966" s="17" t="s">
        <v>6996</v>
      </c>
      <c r="I966" s="17" t="s">
        <v>7003</v>
      </c>
      <c r="J966" s="17" t="s">
        <v>13923</v>
      </c>
      <c r="K966" s="17" t="s">
        <v>14330</v>
      </c>
      <c r="L966" s="17" t="s">
        <v>8342</v>
      </c>
      <c r="M966" s="17" t="s">
        <v>8347</v>
      </c>
      <c r="N966" s="17" t="s">
        <v>8354</v>
      </c>
      <c r="O966" s="17" t="s">
        <v>14841</v>
      </c>
      <c r="P966" s="25">
        <v>20532</v>
      </c>
      <c r="Q966" s="17" t="s">
        <v>8363</v>
      </c>
      <c r="R966" s="22" t="s">
        <v>8370</v>
      </c>
      <c r="S966" s="17">
        <v>4</v>
      </c>
      <c r="T966" s="17" t="s">
        <v>14844</v>
      </c>
      <c r="U966" s="19" t="str">
        <f>IF(Cleaned_Data!P966&gt;20000,"High-Bill","Normal-Bill")</f>
        <v>High-Bill</v>
      </c>
      <c r="V966" s="19" t="str">
        <f t="shared" si="30"/>
        <v>Not-Senior-Citizen</v>
      </c>
      <c r="W966" s="19" t="str">
        <f t="shared" si="31"/>
        <v>Not-Required</v>
      </c>
      <c r="X966" s="20" t="str" cm="1">
        <f t="array" ref="X966">_xlfn.IFS(P966&lt;5000,"Low",P966&lt;=20000,"Medium",P966&gt;20000,"High")</f>
        <v>High</v>
      </c>
    </row>
    <row r="967" spans="1:24" x14ac:dyDescent="0.35">
      <c r="A967" s="29" t="s">
        <v>623</v>
      </c>
      <c r="B967" s="21" t="s">
        <v>1070</v>
      </c>
      <c r="C967" s="21">
        <v>28</v>
      </c>
      <c r="D967" s="21" t="s">
        <v>1172</v>
      </c>
      <c r="E967" s="21" t="s">
        <v>9290</v>
      </c>
      <c r="F967" s="22" t="s">
        <v>8371</v>
      </c>
      <c r="G967" s="21" t="s">
        <v>6989</v>
      </c>
      <c r="H967" s="21" t="s">
        <v>6996</v>
      </c>
      <c r="I967" s="21" t="s">
        <v>7006</v>
      </c>
      <c r="J967" s="21" t="s">
        <v>7407</v>
      </c>
      <c r="K967" s="21" t="s">
        <v>14248</v>
      </c>
      <c r="L967" s="21" t="s">
        <v>8344</v>
      </c>
      <c r="M967" s="21" t="s">
        <v>8349</v>
      </c>
      <c r="N967" s="21" t="s">
        <v>8351</v>
      </c>
      <c r="O967" s="21" t="s">
        <v>14842</v>
      </c>
      <c r="P967" s="18">
        <v>0</v>
      </c>
      <c r="Q967" s="21" t="s">
        <v>8363</v>
      </c>
      <c r="R967" s="22" t="s">
        <v>8370</v>
      </c>
      <c r="S967" s="21">
        <v>5</v>
      </c>
      <c r="T967" s="21" t="s">
        <v>14845</v>
      </c>
      <c r="U967" s="23" t="str">
        <f>IF(Cleaned_Data!P967&gt;20000,"High-Bill","Normal-Bill")</f>
        <v>Normal-Bill</v>
      </c>
      <c r="V967" s="23" t="str">
        <f t="shared" si="30"/>
        <v>Not-Senior-Citizen</v>
      </c>
      <c r="W967" s="23" t="str">
        <f t="shared" si="31"/>
        <v>Not-Required</v>
      </c>
      <c r="X967" s="24" t="str" cm="1">
        <f t="array" ref="X967">_xlfn.IFS(P967&lt;5000,"Low",P967&lt;=20000,"Medium",P967&gt;20000,"High")</f>
        <v>Low</v>
      </c>
    </row>
    <row r="968" spans="1:24" x14ac:dyDescent="0.35">
      <c r="A968" s="28" t="s">
        <v>623</v>
      </c>
      <c r="B968" s="17" t="s">
        <v>1161</v>
      </c>
      <c r="C968" s="17">
        <v>37</v>
      </c>
      <c r="D968" s="17" t="s">
        <v>1174</v>
      </c>
      <c r="E968" s="17" t="s">
        <v>10370</v>
      </c>
      <c r="F968" s="17" t="s">
        <v>6869</v>
      </c>
      <c r="G968" s="17" t="s">
        <v>6986</v>
      </c>
      <c r="H968" s="17" t="s">
        <v>6994</v>
      </c>
      <c r="I968" s="17" t="s">
        <v>7006</v>
      </c>
      <c r="J968" s="17" t="s">
        <v>7069</v>
      </c>
      <c r="K968" s="17" t="s">
        <v>14639</v>
      </c>
      <c r="L968" s="17" t="s">
        <v>8340</v>
      </c>
      <c r="M968" s="17" t="s">
        <v>8346</v>
      </c>
      <c r="N968" s="17" t="s">
        <v>8354</v>
      </c>
      <c r="O968" s="17" t="s">
        <v>14841</v>
      </c>
      <c r="P968" s="18">
        <v>0</v>
      </c>
      <c r="Q968" s="22" t="s">
        <v>8370</v>
      </c>
      <c r="R968" s="22" t="s">
        <v>8370</v>
      </c>
      <c r="S968" s="17">
        <v>5</v>
      </c>
      <c r="T968" s="22" t="s">
        <v>8370</v>
      </c>
      <c r="U968" s="19" t="str">
        <f>IF(Cleaned_Data!P968&gt;20000,"High-Bill","Normal-Bill")</f>
        <v>Normal-Bill</v>
      </c>
      <c r="V968" s="19" t="str">
        <f t="shared" si="30"/>
        <v>Not-Senior-Citizen</v>
      </c>
      <c r="W968" s="19" t="str">
        <f t="shared" si="31"/>
        <v>Not-Required</v>
      </c>
      <c r="X968" s="20" t="str" cm="1">
        <f t="array" ref="X968">_xlfn.IFS(P968&lt;5000,"Low",P968&lt;=20000,"Medium",P968&gt;20000,"High")</f>
        <v>Low</v>
      </c>
    </row>
    <row r="969" spans="1:24" x14ac:dyDescent="0.35">
      <c r="A969" s="29" t="s">
        <v>623</v>
      </c>
      <c r="B969" s="21" t="s">
        <v>1136</v>
      </c>
      <c r="C969" s="21">
        <v>76</v>
      </c>
      <c r="D969" s="21" t="s">
        <v>1174</v>
      </c>
      <c r="E969" s="21" t="s">
        <v>11168</v>
      </c>
      <c r="F969" s="21" t="s">
        <v>6829</v>
      </c>
      <c r="G969" s="21" t="s">
        <v>6987</v>
      </c>
      <c r="H969" s="21" t="s">
        <v>6999</v>
      </c>
      <c r="I969" s="21" t="s">
        <v>7001</v>
      </c>
      <c r="J969" s="21" t="s">
        <v>14018</v>
      </c>
      <c r="K969" s="21" t="s">
        <v>14795</v>
      </c>
      <c r="L969" s="21" t="s">
        <v>8342</v>
      </c>
      <c r="M969" s="21" t="s">
        <v>8349</v>
      </c>
      <c r="N969" s="21" t="s">
        <v>8353</v>
      </c>
      <c r="O969" s="21" t="s">
        <v>8359</v>
      </c>
      <c r="P969" s="18">
        <v>0</v>
      </c>
      <c r="Q969" s="21" t="s">
        <v>8363</v>
      </c>
      <c r="R969" s="22" t="s">
        <v>8370</v>
      </c>
      <c r="S969" s="21">
        <v>2</v>
      </c>
      <c r="T969" s="21" t="s">
        <v>14844</v>
      </c>
      <c r="U969" s="23" t="str">
        <f>IF(Cleaned_Data!P969&gt;20000,"High-Bill","Normal-Bill")</f>
        <v>Normal-Bill</v>
      </c>
      <c r="V969" s="23" t="str">
        <f t="shared" si="30"/>
        <v>Senior-Citizen</v>
      </c>
      <c r="W969" s="23" t="str">
        <f t="shared" si="31"/>
        <v>Not-Required</v>
      </c>
      <c r="X969" s="24" t="str" cm="1">
        <f t="array" ref="X969">_xlfn.IFS(P969&lt;5000,"Low",P969&lt;=20000,"Medium",P969&gt;20000,"High")</f>
        <v>Low</v>
      </c>
    </row>
    <row r="970" spans="1:24" x14ac:dyDescent="0.35">
      <c r="A970" s="28" t="s">
        <v>623</v>
      </c>
      <c r="B970" s="17" t="s">
        <v>1140</v>
      </c>
      <c r="C970" s="22" t="s">
        <v>14854</v>
      </c>
      <c r="D970" s="17" t="s">
        <v>1174</v>
      </c>
      <c r="E970" s="17" t="s">
        <v>12530</v>
      </c>
      <c r="F970" s="22" t="s">
        <v>8371</v>
      </c>
      <c r="G970" s="17" t="s">
        <v>6986</v>
      </c>
      <c r="H970" s="17" t="s">
        <v>6999</v>
      </c>
      <c r="I970" s="17" t="s">
        <v>7001</v>
      </c>
      <c r="J970" s="22" t="s">
        <v>8371</v>
      </c>
      <c r="K970" s="17" t="s">
        <v>14410</v>
      </c>
      <c r="L970" s="17" t="s">
        <v>8345</v>
      </c>
      <c r="M970" s="17" t="s">
        <v>8347</v>
      </c>
      <c r="N970" s="17" t="s">
        <v>8353</v>
      </c>
      <c r="O970" s="17" t="s">
        <v>8358</v>
      </c>
      <c r="P970" s="18">
        <v>0</v>
      </c>
      <c r="Q970" s="17" t="s">
        <v>8363</v>
      </c>
      <c r="R970" s="17" t="s">
        <v>14084</v>
      </c>
      <c r="S970" s="17">
        <v>1</v>
      </c>
      <c r="T970" s="17" t="s">
        <v>14845</v>
      </c>
      <c r="U970" s="19" t="str">
        <f>IF(Cleaned_Data!P970&gt;20000,"High-Bill","Normal-Bill")</f>
        <v>Normal-Bill</v>
      </c>
      <c r="V970" s="19" t="str">
        <f t="shared" si="30"/>
        <v>Senior-Citizen</v>
      </c>
      <c r="W970" s="19" t="str">
        <f t="shared" si="31"/>
        <v>Follow-Up-required</v>
      </c>
      <c r="X970" s="20" t="str" cm="1">
        <f t="array" ref="X970">_xlfn.IFS(P970&lt;5000,"Low",P970&lt;=20000,"Medium",P970&gt;20000,"High")</f>
        <v>Low</v>
      </c>
    </row>
    <row r="971" spans="1:24" x14ac:dyDescent="0.35">
      <c r="A971" s="29" t="s">
        <v>623</v>
      </c>
      <c r="B971" s="21" t="s">
        <v>1070</v>
      </c>
      <c r="C971" s="21">
        <v>38</v>
      </c>
      <c r="D971" s="21" t="s">
        <v>1172</v>
      </c>
      <c r="E971" s="21" t="s">
        <v>12593</v>
      </c>
      <c r="F971" s="22" t="s">
        <v>8371</v>
      </c>
      <c r="G971" s="21" t="s">
        <v>6984</v>
      </c>
      <c r="H971" s="21" t="s">
        <v>6997</v>
      </c>
      <c r="I971" s="21" t="s">
        <v>7006</v>
      </c>
      <c r="J971" s="22" t="s">
        <v>8371</v>
      </c>
      <c r="K971" s="21" t="s">
        <v>14825</v>
      </c>
      <c r="L971" s="21" t="s">
        <v>8343</v>
      </c>
      <c r="M971" s="21" t="s">
        <v>8349</v>
      </c>
      <c r="N971" s="21" t="s">
        <v>8351</v>
      </c>
      <c r="O971" s="21" t="s">
        <v>14842</v>
      </c>
      <c r="P971" s="18">
        <v>0</v>
      </c>
      <c r="Q971" s="21" t="s">
        <v>8363</v>
      </c>
      <c r="R971" s="21" t="s">
        <v>7322</v>
      </c>
      <c r="S971" s="21">
        <v>4</v>
      </c>
      <c r="T971" s="21" t="s">
        <v>14843</v>
      </c>
      <c r="U971" s="23" t="str">
        <f>IF(Cleaned_Data!P971&gt;20000,"High-Bill","Normal-Bill")</f>
        <v>Normal-Bill</v>
      </c>
      <c r="V971" s="23" t="str">
        <f t="shared" si="30"/>
        <v>Not-Senior-Citizen</v>
      </c>
      <c r="W971" s="23" t="str">
        <f t="shared" si="31"/>
        <v>Follow-Up-required</v>
      </c>
      <c r="X971" s="24" t="str" cm="1">
        <f t="array" ref="X971">_xlfn.IFS(P971&lt;5000,"Low",P971&lt;=20000,"Medium",P971&gt;20000,"High")</f>
        <v>Low</v>
      </c>
    </row>
    <row r="972" spans="1:24" x14ac:dyDescent="0.35">
      <c r="A972" s="28" t="s">
        <v>309</v>
      </c>
      <c r="B972" s="17" t="s">
        <v>1118</v>
      </c>
      <c r="C972" s="17">
        <v>22</v>
      </c>
      <c r="D972" s="17" t="s">
        <v>1174</v>
      </c>
      <c r="E972" s="17" t="s">
        <v>8753</v>
      </c>
      <c r="F972" s="17" t="s">
        <v>6849</v>
      </c>
      <c r="G972" s="17" t="s">
        <v>6986</v>
      </c>
      <c r="H972" s="17" t="s">
        <v>6999</v>
      </c>
      <c r="I972" s="17" t="s">
        <v>7002</v>
      </c>
      <c r="J972" s="17" t="s">
        <v>14048</v>
      </c>
      <c r="K972" s="17" t="s">
        <v>14447</v>
      </c>
      <c r="L972" s="17" t="s">
        <v>8339</v>
      </c>
      <c r="M972" s="17" t="s">
        <v>8349</v>
      </c>
      <c r="N972" s="17" t="s">
        <v>8353</v>
      </c>
      <c r="O972" s="17" t="s">
        <v>8358</v>
      </c>
      <c r="P972" s="18">
        <v>0</v>
      </c>
      <c r="Q972" s="17" t="s">
        <v>8363</v>
      </c>
      <c r="R972" s="17" t="s">
        <v>14153</v>
      </c>
      <c r="S972" s="22" t="s">
        <v>8370</v>
      </c>
      <c r="T972" s="17" t="s">
        <v>14844</v>
      </c>
      <c r="U972" s="19" t="str">
        <f>IF(Cleaned_Data!P972&gt;20000,"High-Bill","Normal-Bill")</f>
        <v>Normal-Bill</v>
      </c>
      <c r="V972" s="19" t="str">
        <f t="shared" si="30"/>
        <v>Not-Senior-Citizen</v>
      </c>
      <c r="W972" s="19" t="str">
        <f t="shared" si="31"/>
        <v>Follow-Up-required</v>
      </c>
      <c r="X972" s="20" t="str" cm="1">
        <f t="array" ref="X972">_xlfn.IFS(P972&lt;5000,"Low",P972&lt;=20000,"Medium",P972&gt;20000,"High")</f>
        <v>Low</v>
      </c>
    </row>
    <row r="973" spans="1:24" x14ac:dyDescent="0.35">
      <c r="A973" s="29" t="s">
        <v>309</v>
      </c>
      <c r="B973" s="21" t="s">
        <v>1071</v>
      </c>
      <c r="C973" s="22" t="s">
        <v>14854</v>
      </c>
      <c r="D973" s="21" t="s">
        <v>1172</v>
      </c>
      <c r="E973" s="21" t="s">
        <v>9578</v>
      </c>
      <c r="F973" s="21" t="s">
        <v>6844</v>
      </c>
      <c r="G973" s="21" t="s">
        <v>6987</v>
      </c>
      <c r="H973" s="21" t="s">
        <v>7000</v>
      </c>
      <c r="I973" s="21" t="s">
        <v>7006</v>
      </c>
      <c r="J973" s="21" t="s">
        <v>7201</v>
      </c>
      <c r="K973" s="21" t="s">
        <v>14409</v>
      </c>
      <c r="L973" s="21" t="s">
        <v>8345</v>
      </c>
      <c r="M973" s="21" t="s">
        <v>8346</v>
      </c>
      <c r="N973" s="21" t="s">
        <v>8352</v>
      </c>
      <c r="O973" s="21" t="s">
        <v>14841</v>
      </c>
      <c r="P973" s="18">
        <v>0</v>
      </c>
      <c r="Q973" s="21" t="s">
        <v>8363</v>
      </c>
      <c r="R973" s="22" t="s">
        <v>8370</v>
      </c>
      <c r="S973" s="22" t="s">
        <v>8370</v>
      </c>
      <c r="T973" s="21" t="s">
        <v>14843</v>
      </c>
      <c r="U973" s="23" t="str">
        <f>IF(Cleaned_Data!P973&gt;20000,"High-Bill","Normal-Bill")</f>
        <v>Normal-Bill</v>
      </c>
      <c r="V973" s="23" t="str">
        <f t="shared" si="30"/>
        <v>Senior-Citizen</v>
      </c>
      <c r="W973" s="23" t="str">
        <f t="shared" si="31"/>
        <v>Not-Required</v>
      </c>
      <c r="X973" s="24" t="str" cm="1">
        <f t="array" ref="X973">_xlfn.IFS(P973&lt;5000,"Low",P973&lt;=20000,"Medium",P973&gt;20000,"High")</f>
        <v>Low</v>
      </c>
    </row>
    <row r="974" spans="1:24" x14ac:dyDescent="0.35">
      <c r="A974" s="28" t="s">
        <v>309</v>
      </c>
      <c r="B974" s="17" t="s">
        <v>1170</v>
      </c>
      <c r="C974" s="17">
        <v>79</v>
      </c>
      <c r="D974" s="17" t="s">
        <v>1174</v>
      </c>
      <c r="E974" s="17" t="s">
        <v>9777</v>
      </c>
      <c r="F974" s="17" t="s">
        <v>6967</v>
      </c>
      <c r="G974" s="17" t="s">
        <v>6987</v>
      </c>
      <c r="H974" s="17" t="s">
        <v>6998</v>
      </c>
      <c r="I974" s="17" t="s">
        <v>7004</v>
      </c>
      <c r="J974" s="22" t="s">
        <v>8371</v>
      </c>
      <c r="K974" s="17" t="s">
        <v>14506</v>
      </c>
      <c r="L974" s="17" t="s">
        <v>8342</v>
      </c>
      <c r="M974" s="17" t="s">
        <v>8346</v>
      </c>
      <c r="N974" s="17" t="s">
        <v>8353</v>
      </c>
      <c r="O974" s="17" t="s">
        <v>8355</v>
      </c>
      <c r="P974" s="18">
        <v>0</v>
      </c>
      <c r="Q974" s="22" t="s">
        <v>8370</v>
      </c>
      <c r="R974" s="17" t="s">
        <v>14047</v>
      </c>
      <c r="S974" s="22" t="s">
        <v>8370</v>
      </c>
      <c r="T974" s="17" t="s">
        <v>14844</v>
      </c>
      <c r="U974" s="19" t="str">
        <f>IF(Cleaned_Data!P974&gt;20000,"High-Bill","Normal-Bill")</f>
        <v>Normal-Bill</v>
      </c>
      <c r="V974" s="19" t="str">
        <f t="shared" si="30"/>
        <v>Senior-Citizen</v>
      </c>
      <c r="W974" s="19" t="str">
        <f t="shared" si="31"/>
        <v>Follow-Up-required</v>
      </c>
      <c r="X974" s="20" t="str" cm="1">
        <f t="array" ref="X974">_xlfn.IFS(P974&lt;5000,"Low",P974&lt;=20000,"Medium",P974&gt;20000,"High")</f>
        <v>Low</v>
      </c>
    </row>
    <row r="975" spans="1:24" x14ac:dyDescent="0.35">
      <c r="A975" s="29" t="s">
        <v>309</v>
      </c>
      <c r="B975" s="21" t="s">
        <v>1053</v>
      </c>
      <c r="C975" s="21">
        <v>41</v>
      </c>
      <c r="D975" s="22" t="s">
        <v>14847</v>
      </c>
      <c r="E975" s="21" t="s">
        <v>10082</v>
      </c>
      <c r="F975" s="21" t="s">
        <v>6890</v>
      </c>
      <c r="G975" s="21" t="s">
        <v>6986</v>
      </c>
      <c r="H975" s="21" t="s">
        <v>6995</v>
      </c>
      <c r="I975" s="21" t="s">
        <v>7007</v>
      </c>
      <c r="J975" s="21" t="s">
        <v>7199</v>
      </c>
      <c r="K975" s="21" t="s">
        <v>14784</v>
      </c>
      <c r="L975" s="21" t="s">
        <v>8342</v>
      </c>
      <c r="M975" s="21" t="s">
        <v>8349</v>
      </c>
      <c r="N975" s="21" t="s">
        <v>8352</v>
      </c>
      <c r="O975" s="21" t="s">
        <v>14842</v>
      </c>
      <c r="P975" s="18">
        <v>0</v>
      </c>
      <c r="Q975" s="21" t="s">
        <v>8363</v>
      </c>
      <c r="R975" s="22" t="s">
        <v>8370</v>
      </c>
      <c r="S975" s="21">
        <v>2</v>
      </c>
      <c r="T975" s="21" t="s">
        <v>14844</v>
      </c>
      <c r="U975" s="23" t="str">
        <f>IF(Cleaned_Data!P975&gt;20000,"High-Bill","Normal-Bill")</f>
        <v>Normal-Bill</v>
      </c>
      <c r="V975" s="23" t="str">
        <f t="shared" si="30"/>
        <v>Not-Senior-Citizen</v>
      </c>
      <c r="W975" s="23" t="str">
        <f t="shared" si="31"/>
        <v>Not-Required</v>
      </c>
      <c r="X975" s="24" t="str" cm="1">
        <f t="array" ref="X975">_xlfn.IFS(P975&lt;5000,"Low",P975&lt;=20000,"Medium",P975&gt;20000,"High")</f>
        <v>Low</v>
      </c>
    </row>
    <row r="976" spans="1:24" x14ac:dyDescent="0.35">
      <c r="A976" s="28" t="s">
        <v>309</v>
      </c>
      <c r="B976" s="17" t="s">
        <v>1097</v>
      </c>
      <c r="C976" s="22" t="s">
        <v>14854</v>
      </c>
      <c r="D976" s="17" t="s">
        <v>1174</v>
      </c>
      <c r="E976" s="17" t="s">
        <v>10615</v>
      </c>
      <c r="F976" s="22" t="s">
        <v>8371</v>
      </c>
      <c r="G976" s="17" t="s">
        <v>6987</v>
      </c>
      <c r="H976" s="17" t="s">
        <v>6996</v>
      </c>
      <c r="I976" s="17" t="s">
        <v>7006</v>
      </c>
      <c r="J976" s="17" t="s">
        <v>14152</v>
      </c>
      <c r="K976" s="17" t="s">
        <v>14692</v>
      </c>
      <c r="L976" s="17" t="s">
        <v>8342</v>
      </c>
      <c r="M976" s="17" t="s">
        <v>8346</v>
      </c>
      <c r="N976" s="17" t="s">
        <v>8354</v>
      </c>
      <c r="O976" s="17" t="s">
        <v>14842</v>
      </c>
      <c r="P976" s="18">
        <v>0</v>
      </c>
      <c r="Q976" s="17" t="s">
        <v>8363</v>
      </c>
      <c r="R976" s="17" t="s">
        <v>14118</v>
      </c>
      <c r="S976" s="22" t="s">
        <v>8370</v>
      </c>
      <c r="T976" s="22" t="s">
        <v>8370</v>
      </c>
      <c r="U976" s="19" t="str">
        <f>IF(Cleaned_Data!P976&gt;20000,"High-Bill","Normal-Bill")</f>
        <v>Normal-Bill</v>
      </c>
      <c r="V976" s="19" t="str">
        <f t="shared" si="30"/>
        <v>Senior-Citizen</v>
      </c>
      <c r="W976" s="19" t="str">
        <f t="shared" si="31"/>
        <v>Follow-Up-required</v>
      </c>
      <c r="X976" s="20" t="str" cm="1">
        <f t="array" ref="X976">_xlfn.IFS(P976&lt;5000,"Low",P976&lt;=20000,"Medium",P976&gt;20000,"High")</f>
        <v>Low</v>
      </c>
    </row>
    <row r="977" spans="1:24" x14ac:dyDescent="0.35">
      <c r="A977" s="29" t="s">
        <v>309</v>
      </c>
      <c r="B977" s="21" t="s">
        <v>1124</v>
      </c>
      <c r="C977" s="22" t="s">
        <v>14854</v>
      </c>
      <c r="D977" s="21" t="s">
        <v>1172</v>
      </c>
      <c r="E977" s="21" t="s">
        <v>10732</v>
      </c>
      <c r="F977" s="22" t="s">
        <v>8371</v>
      </c>
      <c r="G977" s="21" t="s">
        <v>6988</v>
      </c>
      <c r="H977" s="21" t="s">
        <v>6996</v>
      </c>
      <c r="I977" s="21" t="s">
        <v>7003</v>
      </c>
      <c r="J977" s="21" t="s">
        <v>7420</v>
      </c>
      <c r="K977" s="21" t="s">
        <v>14252</v>
      </c>
      <c r="L977" s="21" t="s">
        <v>8344</v>
      </c>
      <c r="M977" s="21" t="s">
        <v>8346</v>
      </c>
      <c r="N977" s="21" t="s">
        <v>8351</v>
      </c>
      <c r="O977" s="21" t="s">
        <v>8359</v>
      </c>
      <c r="P977" s="26">
        <v>37178</v>
      </c>
      <c r="Q977" s="21" t="s">
        <v>8362</v>
      </c>
      <c r="R977" s="22" t="s">
        <v>8370</v>
      </c>
      <c r="S977" s="22" t="s">
        <v>8370</v>
      </c>
      <c r="T977" s="22" t="s">
        <v>8370</v>
      </c>
      <c r="U977" s="23" t="str">
        <f>IF(Cleaned_Data!P977&gt;20000,"High-Bill","Normal-Bill")</f>
        <v>High-Bill</v>
      </c>
      <c r="V977" s="23" t="str">
        <f t="shared" si="30"/>
        <v>Senior-Citizen</v>
      </c>
      <c r="W977" s="23" t="str">
        <f t="shared" si="31"/>
        <v>Not-Required</v>
      </c>
      <c r="X977" s="24" t="str" cm="1">
        <f t="array" ref="X977">_xlfn.IFS(P977&lt;5000,"Low",P977&lt;=20000,"Medium",P977&gt;20000,"High")</f>
        <v>High</v>
      </c>
    </row>
    <row r="978" spans="1:24" x14ac:dyDescent="0.35">
      <c r="A978" s="28" t="s">
        <v>309</v>
      </c>
      <c r="B978" s="17" t="s">
        <v>1159</v>
      </c>
      <c r="C978" s="22" t="s">
        <v>14854</v>
      </c>
      <c r="D978" s="22" t="s">
        <v>14847</v>
      </c>
      <c r="E978" s="17" t="s">
        <v>10854</v>
      </c>
      <c r="F978" s="22" t="s">
        <v>8371</v>
      </c>
      <c r="G978" s="17" t="s">
        <v>6992</v>
      </c>
      <c r="H978" s="17" t="s">
        <v>6994</v>
      </c>
      <c r="I978" s="17" t="s">
        <v>7002</v>
      </c>
      <c r="J978" s="22" t="s">
        <v>8371</v>
      </c>
      <c r="K978" s="17" t="s">
        <v>14819</v>
      </c>
      <c r="L978" s="17" t="s">
        <v>8338</v>
      </c>
      <c r="M978" s="17" t="s">
        <v>8346</v>
      </c>
      <c r="N978" s="17" t="s">
        <v>8353</v>
      </c>
      <c r="O978" s="17" t="s">
        <v>8358</v>
      </c>
      <c r="P978" s="25">
        <v>26787</v>
      </c>
      <c r="Q978" s="17" t="s">
        <v>8364</v>
      </c>
      <c r="R978" s="22" t="s">
        <v>8370</v>
      </c>
      <c r="S978" s="17">
        <v>4</v>
      </c>
      <c r="T978" s="17" t="s">
        <v>14845</v>
      </c>
      <c r="U978" s="19" t="str">
        <f>IF(Cleaned_Data!P978&gt;20000,"High-Bill","Normal-Bill")</f>
        <v>High-Bill</v>
      </c>
      <c r="V978" s="19" t="str">
        <f t="shared" si="30"/>
        <v>Senior-Citizen</v>
      </c>
      <c r="W978" s="19" t="str">
        <f t="shared" si="31"/>
        <v>Not-Required</v>
      </c>
      <c r="X978" s="20" t="str" cm="1">
        <f t="array" ref="X978">_xlfn.IFS(P978&lt;5000,"Low",P978&lt;=20000,"Medium",P978&gt;20000,"High")</f>
        <v>High</v>
      </c>
    </row>
    <row r="979" spans="1:24" x14ac:dyDescent="0.35">
      <c r="A979" s="29" t="s">
        <v>993</v>
      </c>
      <c r="B979" s="21" t="s">
        <v>1130</v>
      </c>
      <c r="C979" s="21">
        <v>52</v>
      </c>
      <c r="D979" s="22" t="s">
        <v>14847</v>
      </c>
      <c r="E979" s="21" t="s">
        <v>11840</v>
      </c>
      <c r="F979" s="21" t="s">
        <v>6807</v>
      </c>
      <c r="G979" s="21" t="s">
        <v>6988</v>
      </c>
      <c r="H979" s="21" t="s">
        <v>6994</v>
      </c>
      <c r="I979" s="21" t="s">
        <v>7003</v>
      </c>
      <c r="J979" s="22" t="s">
        <v>8371</v>
      </c>
      <c r="K979" s="21" t="s">
        <v>14585</v>
      </c>
      <c r="L979" s="21" t="s">
        <v>8338</v>
      </c>
      <c r="M979" s="21" t="s">
        <v>8347</v>
      </c>
      <c r="N979" s="21" t="s">
        <v>8351</v>
      </c>
      <c r="O979" s="21" t="s">
        <v>14841</v>
      </c>
      <c r="P979" s="18">
        <v>0</v>
      </c>
      <c r="Q979" s="22" t="s">
        <v>8370</v>
      </c>
      <c r="R979" s="22" t="s">
        <v>8370</v>
      </c>
      <c r="S979" s="21">
        <v>3</v>
      </c>
      <c r="T979" s="21" t="s">
        <v>14844</v>
      </c>
      <c r="U979" s="23" t="str">
        <f>IF(Cleaned_Data!P979&gt;20000,"High-Bill","Normal-Bill")</f>
        <v>Normal-Bill</v>
      </c>
      <c r="V979" s="23" t="str">
        <f t="shared" si="30"/>
        <v>Not-Senior-Citizen</v>
      </c>
      <c r="W979" s="23" t="str">
        <f t="shared" si="31"/>
        <v>Not-Required</v>
      </c>
      <c r="X979" s="24" t="str" cm="1">
        <f t="array" ref="X979">_xlfn.IFS(P979&lt;5000,"Low",P979&lt;=20000,"Medium",P979&gt;20000,"High")</f>
        <v>Low</v>
      </c>
    </row>
    <row r="980" spans="1:24" x14ac:dyDescent="0.35">
      <c r="A980" s="28" t="s">
        <v>993</v>
      </c>
      <c r="B980" s="17" t="s">
        <v>1037</v>
      </c>
      <c r="C980" s="17">
        <v>55</v>
      </c>
      <c r="D980" s="22" t="s">
        <v>14847</v>
      </c>
      <c r="E980" s="17" t="s">
        <v>12632</v>
      </c>
      <c r="F980" s="17" t="s">
        <v>6692</v>
      </c>
      <c r="G980" s="17" t="s">
        <v>6985</v>
      </c>
      <c r="H980" s="17" t="s">
        <v>6994</v>
      </c>
      <c r="I980" s="17" t="s">
        <v>7007</v>
      </c>
      <c r="J980" s="17" t="s">
        <v>14030</v>
      </c>
      <c r="K980" s="17" t="s">
        <v>14303</v>
      </c>
      <c r="L980" s="17" t="s">
        <v>8345</v>
      </c>
      <c r="M980" s="17" t="s">
        <v>8350</v>
      </c>
      <c r="N980" s="17" t="s">
        <v>8352</v>
      </c>
      <c r="O980" s="17" t="s">
        <v>14842</v>
      </c>
      <c r="P980" s="18">
        <v>0</v>
      </c>
      <c r="Q980" s="17" t="s">
        <v>8363</v>
      </c>
      <c r="R980" s="17" t="s">
        <v>7044</v>
      </c>
      <c r="S980" s="17">
        <v>4</v>
      </c>
      <c r="T980" s="17" t="s">
        <v>14843</v>
      </c>
      <c r="U980" s="19" t="str">
        <f>IF(Cleaned_Data!P980&gt;20000,"High-Bill","Normal-Bill")</f>
        <v>Normal-Bill</v>
      </c>
      <c r="V980" s="19" t="str">
        <f t="shared" si="30"/>
        <v>Not-Senior-Citizen</v>
      </c>
      <c r="W980" s="19" t="str">
        <f t="shared" si="31"/>
        <v>Follow-Up-required</v>
      </c>
      <c r="X980" s="20" t="str" cm="1">
        <f t="array" ref="X980">_xlfn.IFS(P980&lt;5000,"Low",P980&lt;=20000,"Medium",P980&gt;20000,"High")</f>
        <v>Low</v>
      </c>
    </row>
    <row r="981" spans="1:24" x14ac:dyDescent="0.35">
      <c r="A981" s="29" t="s">
        <v>993</v>
      </c>
      <c r="B981" s="21" t="s">
        <v>1123</v>
      </c>
      <c r="C981" s="22" t="s">
        <v>14854</v>
      </c>
      <c r="D981" s="21" t="s">
        <v>1174</v>
      </c>
      <c r="E981" s="21" t="s">
        <v>13845</v>
      </c>
      <c r="F981" s="22" t="s">
        <v>8371</v>
      </c>
      <c r="G981" s="21" t="s">
        <v>6993</v>
      </c>
      <c r="H981" s="21" t="s">
        <v>6997</v>
      </c>
      <c r="I981" s="21" t="s">
        <v>7006</v>
      </c>
      <c r="J981" s="22" t="s">
        <v>8371</v>
      </c>
      <c r="K981" s="21" t="s">
        <v>14693</v>
      </c>
      <c r="L981" s="21" t="s">
        <v>8340</v>
      </c>
      <c r="M981" s="21" t="s">
        <v>8349</v>
      </c>
      <c r="N981" s="21" t="s">
        <v>8351</v>
      </c>
      <c r="O981" s="21" t="s">
        <v>8358</v>
      </c>
      <c r="P981" s="26">
        <v>14369</v>
      </c>
      <c r="Q981" s="21" t="s">
        <v>8362</v>
      </c>
      <c r="R981" s="21" t="s">
        <v>7052</v>
      </c>
      <c r="S981" s="22" t="s">
        <v>8370</v>
      </c>
      <c r="T981" s="21" t="s">
        <v>14845</v>
      </c>
      <c r="U981" s="23" t="str">
        <f>IF(Cleaned_Data!P981&gt;20000,"High-Bill","Normal-Bill")</f>
        <v>Normal-Bill</v>
      </c>
      <c r="V981" s="23" t="str">
        <f t="shared" si="30"/>
        <v>Senior-Citizen</v>
      </c>
      <c r="W981" s="23" t="str">
        <f t="shared" si="31"/>
        <v>Follow-Up-required</v>
      </c>
      <c r="X981" s="24" t="str" cm="1">
        <f t="array" ref="X981">_xlfn.IFS(P981&lt;5000,"Low",P981&lt;=20000,"Medium",P981&gt;20000,"High")</f>
        <v>Medium</v>
      </c>
    </row>
    <row r="982" spans="1:24" x14ac:dyDescent="0.35">
      <c r="A982" s="28" t="s">
        <v>87</v>
      </c>
      <c r="B982" s="17" t="s">
        <v>1073</v>
      </c>
      <c r="C982" s="17">
        <v>45</v>
      </c>
      <c r="D982" s="17" t="s">
        <v>1174</v>
      </c>
      <c r="E982" s="17" t="s">
        <v>8469</v>
      </c>
      <c r="F982" s="22" t="s">
        <v>8371</v>
      </c>
      <c r="G982" s="17" t="s">
        <v>6993</v>
      </c>
      <c r="H982" s="17" t="s">
        <v>6995</v>
      </c>
      <c r="I982" s="17" t="s">
        <v>7003</v>
      </c>
      <c r="J982" s="17" t="s">
        <v>7015</v>
      </c>
      <c r="K982" s="17" t="s">
        <v>14244</v>
      </c>
      <c r="L982" s="17" t="s">
        <v>8340</v>
      </c>
      <c r="M982" s="17" t="s">
        <v>8350</v>
      </c>
      <c r="N982" s="17" t="s">
        <v>8351</v>
      </c>
      <c r="O982" s="17" t="s">
        <v>8355</v>
      </c>
      <c r="P982" s="18">
        <v>0</v>
      </c>
      <c r="Q982" s="17" t="s">
        <v>8363</v>
      </c>
      <c r="R982" s="17" t="s">
        <v>14176</v>
      </c>
      <c r="S982" s="22" t="s">
        <v>8370</v>
      </c>
      <c r="T982" s="17" t="s">
        <v>14845</v>
      </c>
      <c r="U982" s="19" t="str">
        <f>IF(Cleaned_Data!P982&gt;20000,"High-Bill","Normal-Bill")</f>
        <v>Normal-Bill</v>
      </c>
      <c r="V982" s="19" t="str">
        <f t="shared" si="30"/>
        <v>Not-Senior-Citizen</v>
      </c>
      <c r="W982" s="19" t="str">
        <f t="shared" si="31"/>
        <v>Follow-Up-required</v>
      </c>
      <c r="X982" s="20" t="str" cm="1">
        <f t="array" ref="X982">_xlfn.IFS(P982&lt;5000,"Low",P982&lt;=20000,"Medium",P982&gt;20000,"High")</f>
        <v>Low</v>
      </c>
    </row>
    <row r="983" spans="1:24" x14ac:dyDescent="0.35">
      <c r="A983" s="29" t="s">
        <v>87</v>
      </c>
      <c r="B983" s="21" t="s">
        <v>1091</v>
      </c>
      <c r="C983" s="21">
        <v>8</v>
      </c>
      <c r="D983" s="21" t="s">
        <v>1172</v>
      </c>
      <c r="E983" s="21" t="s">
        <v>9122</v>
      </c>
      <c r="F983" s="21" t="s">
        <v>6735</v>
      </c>
      <c r="G983" s="21" t="s">
        <v>6989</v>
      </c>
      <c r="H983" s="21" t="s">
        <v>6999</v>
      </c>
      <c r="I983" s="21" t="s">
        <v>7005</v>
      </c>
      <c r="J983" s="22" t="s">
        <v>8371</v>
      </c>
      <c r="K983" s="21" t="s">
        <v>14370</v>
      </c>
      <c r="L983" s="21" t="s">
        <v>8342</v>
      </c>
      <c r="M983" s="21" t="s">
        <v>8348</v>
      </c>
      <c r="N983" s="21" t="s">
        <v>8351</v>
      </c>
      <c r="O983" s="21" t="s">
        <v>8359</v>
      </c>
      <c r="P983" s="18">
        <v>0</v>
      </c>
      <c r="Q983" s="22" t="s">
        <v>8370</v>
      </c>
      <c r="R983" s="21" t="s">
        <v>14137</v>
      </c>
      <c r="S983" s="21">
        <v>2</v>
      </c>
      <c r="T983" s="22" t="s">
        <v>8370</v>
      </c>
      <c r="U983" s="23" t="str">
        <f>IF(Cleaned_Data!P983&gt;20000,"High-Bill","Normal-Bill")</f>
        <v>Normal-Bill</v>
      </c>
      <c r="V983" s="23" t="str">
        <f t="shared" si="30"/>
        <v>Not-Senior-Citizen</v>
      </c>
      <c r="W983" s="23" t="str">
        <f t="shared" si="31"/>
        <v>Follow-Up-required</v>
      </c>
      <c r="X983" s="24" t="str" cm="1">
        <f t="array" ref="X983">_xlfn.IFS(P983&lt;5000,"Low",P983&lt;=20000,"Medium",P983&gt;20000,"High")</f>
        <v>Low</v>
      </c>
    </row>
    <row r="984" spans="1:24" x14ac:dyDescent="0.35">
      <c r="A984" s="28" t="s">
        <v>87</v>
      </c>
      <c r="B984" s="17" t="s">
        <v>1034</v>
      </c>
      <c r="C984" s="22" t="s">
        <v>14854</v>
      </c>
      <c r="D984" s="17" t="s">
        <v>1174</v>
      </c>
      <c r="E984" s="17" t="s">
        <v>10899</v>
      </c>
      <c r="F984" s="17" t="s">
        <v>6952</v>
      </c>
      <c r="G984" s="17" t="s">
        <v>6991</v>
      </c>
      <c r="H984" s="17" t="s">
        <v>6997</v>
      </c>
      <c r="I984" s="17" t="s">
        <v>7002</v>
      </c>
      <c r="J984" s="17" t="s">
        <v>7302</v>
      </c>
      <c r="K984" s="17" t="s">
        <v>14641</v>
      </c>
      <c r="L984" s="17" t="s">
        <v>8343</v>
      </c>
      <c r="M984" s="17" t="s">
        <v>8348</v>
      </c>
      <c r="N984" s="17" t="s">
        <v>8351</v>
      </c>
      <c r="O984" s="17" t="s">
        <v>8355</v>
      </c>
      <c r="P984" s="18">
        <v>0</v>
      </c>
      <c r="Q984" s="17" t="s">
        <v>8363</v>
      </c>
      <c r="R984" s="22" t="s">
        <v>8370</v>
      </c>
      <c r="S984" s="17">
        <v>3</v>
      </c>
      <c r="T984" s="17" t="s">
        <v>14843</v>
      </c>
      <c r="U984" s="19" t="str">
        <f>IF(Cleaned_Data!P984&gt;20000,"High-Bill","Normal-Bill")</f>
        <v>Normal-Bill</v>
      </c>
      <c r="V984" s="19" t="str">
        <f t="shared" si="30"/>
        <v>Senior-Citizen</v>
      </c>
      <c r="W984" s="19" t="str">
        <f t="shared" si="31"/>
        <v>Not-Required</v>
      </c>
      <c r="X984" s="20" t="str" cm="1">
        <f t="array" ref="X984">_xlfn.IFS(P984&lt;5000,"Low",P984&lt;=20000,"Medium",P984&gt;20000,"High")</f>
        <v>Low</v>
      </c>
    </row>
    <row r="985" spans="1:24" x14ac:dyDescent="0.35">
      <c r="A985" s="29" t="s">
        <v>87</v>
      </c>
      <c r="B985" s="21" t="s">
        <v>1151</v>
      </c>
      <c r="C985" s="22" t="s">
        <v>14854</v>
      </c>
      <c r="D985" s="21" t="s">
        <v>1174</v>
      </c>
      <c r="E985" s="21" t="s">
        <v>12443</v>
      </c>
      <c r="F985" s="21" t="s">
        <v>6941</v>
      </c>
      <c r="G985" s="21" t="s">
        <v>6985</v>
      </c>
      <c r="H985" s="21" t="s">
        <v>6998</v>
      </c>
      <c r="I985" s="21" t="s">
        <v>7005</v>
      </c>
      <c r="J985" s="21" t="s">
        <v>13908</v>
      </c>
      <c r="K985" s="21" t="s">
        <v>14829</v>
      </c>
      <c r="L985" s="21" t="s">
        <v>8345</v>
      </c>
      <c r="M985" s="21" t="s">
        <v>8349</v>
      </c>
      <c r="N985" s="21" t="s">
        <v>8354</v>
      </c>
      <c r="O985" s="21" t="s">
        <v>8355</v>
      </c>
      <c r="P985" s="18">
        <v>0</v>
      </c>
      <c r="Q985" s="21" t="s">
        <v>8362</v>
      </c>
      <c r="R985" s="22" t="s">
        <v>8370</v>
      </c>
      <c r="S985" s="21">
        <v>3</v>
      </c>
      <c r="T985" s="21" t="s">
        <v>14843</v>
      </c>
      <c r="U985" s="23" t="str">
        <f>IF(Cleaned_Data!P985&gt;20000,"High-Bill","Normal-Bill")</f>
        <v>Normal-Bill</v>
      </c>
      <c r="V985" s="23" t="str">
        <f t="shared" si="30"/>
        <v>Senior-Citizen</v>
      </c>
      <c r="W985" s="23" t="str">
        <f t="shared" si="31"/>
        <v>Not-Required</v>
      </c>
      <c r="X985" s="24" t="str" cm="1">
        <f t="array" ref="X985">_xlfn.IFS(P985&lt;5000,"Low",P985&lt;=20000,"Medium",P985&gt;20000,"High")</f>
        <v>Low</v>
      </c>
    </row>
    <row r="986" spans="1:24" x14ac:dyDescent="0.35">
      <c r="A986" s="28" t="s">
        <v>490</v>
      </c>
      <c r="B986" s="17" t="s">
        <v>1156</v>
      </c>
      <c r="C986" s="22" t="s">
        <v>14854</v>
      </c>
      <c r="D986" s="22" t="s">
        <v>14847</v>
      </c>
      <c r="E986" s="17" t="s">
        <v>9025</v>
      </c>
      <c r="F986" s="22" t="s">
        <v>8371</v>
      </c>
      <c r="G986" s="17" t="s">
        <v>6991</v>
      </c>
      <c r="H986" s="17" t="s">
        <v>6998</v>
      </c>
      <c r="I986" s="17" t="s">
        <v>7002</v>
      </c>
      <c r="J986" s="22" t="s">
        <v>8371</v>
      </c>
      <c r="K986" s="17" t="s">
        <v>14556</v>
      </c>
      <c r="L986" s="17" t="s">
        <v>8343</v>
      </c>
      <c r="M986" s="17" t="s">
        <v>8349</v>
      </c>
      <c r="N986" s="17" t="s">
        <v>8352</v>
      </c>
      <c r="O986" s="17" t="s">
        <v>8359</v>
      </c>
      <c r="P986" s="25">
        <v>25234</v>
      </c>
      <c r="Q986" s="17" t="s">
        <v>8363</v>
      </c>
      <c r="R986" s="22" t="s">
        <v>8370</v>
      </c>
      <c r="S986" s="22" t="s">
        <v>8370</v>
      </c>
      <c r="T986" s="17" t="s">
        <v>14844</v>
      </c>
      <c r="U986" s="19" t="str">
        <f>IF(Cleaned_Data!P986&gt;20000,"High-Bill","Normal-Bill")</f>
        <v>High-Bill</v>
      </c>
      <c r="V986" s="19" t="str">
        <f t="shared" si="30"/>
        <v>Senior-Citizen</v>
      </c>
      <c r="W986" s="19" t="str">
        <f t="shared" si="31"/>
        <v>Not-Required</v>
      </c>
      <c r="X986" s="20" t="str" cm="1">
        <f t="array" ref="X986">_xlfn.IFS(P986&lt;5000,"Low",P986&lt;=20000,"Medium",P986&gt;20000,"High")</f>
        <v>High</v>
      </c>
    </row>
    <row r="987" spans="1:24" x14ac:dyDescent="0.35">
      <c r="A987" s="29" t="s">
        <v>490</v>
      </c>
      <c r="B987" s="21" t="s">
        <v>1103</v>
      </c>
      <c r="C987" s="21">
        <v>86</v>
      </c>
      <c r="D987" s="21" t="s">
        <v>1174</v>
      </c>
      <c r="E987" s="21" t="s">
        <v>9937</v>
      </c>
      <c r="F987" s="21" t="s">
        <v>6924</v>
      </c>
      <c r="G987" s="21" t="s">
        <v>6987</v>
      </c>
      <c r="H987" s="21" t="s">
        <v>6997</v>
      </c>
      <c r="I987" s="21" t="s">
        <v>7002</v>
      </c>
      <c r="J987" s="21" t="s">
        <v>14134</v>
      </c>
      <c r="K987" s="21" t="s">
        <v>14622</v>
      </c>
      <c r="L987" s="21" t="s">
        <v>8342</v>
      </c>
      <c r="M987" s="21" t="s">
        <v>8349</v>
      </c>
      <c r="N987" s="21" t="s">
        <v>8354</v>
      </c>
      <c r="O987" s="21" t="s">
        <v>8358</v>
      </c>
      <c r="P987" s="18">
        <v>0</v>
      </c>
      <c r="Q987" s="21" t="s">
        <v>8362</v>
      </c>
      <c r="R987" s="21" t="s">
        <v>14138</v>
      </c>
      <c r="S987" s="21">
        <v>1</v>
      </c>
      <c r="T987" s="21" t="s">
        <v>14843</v>
      </c>
      <c r="U987" s="23" t="str">
        <f>IF(Cleaned_Data!P987&gt;20000,"High-Bill","Normal-Bill")</f>
        <v>Normal-Bill</v>
      </c>
      <c r="V987" s="23" t="str">
        <f t="shared" si="30"/>
        <v>Senior-Citizen</v>
      </c>
      <c r="W987" s="23" t="str">
        <f t="shared" si="31"/>
        <v>Follow-Up-required</v>
      </c>
      <c r="X987" s="24" t="str" cm="1">
        <f t="array" ref="X987">_xlfn.IFS(P987&lt;5000,"Low",P987&lt;=20000,"Medium",P987&gt;20000,"High")</f>
        <v>Low</v>
      </c>
    </row>
    <row r="988" spans="1:24" x14ac:dyDescent="0.35">
      <c r="A988" s="28" t="s">
        <v>490</v>
      </c>
      <c r="B988" s="17" t="s">
        <v>1170</v>
      </c>
      <c r="C988" s="22" t="s">
        <v>14854</v>
      </c>
      <c r="D988" s="17" t="s">
        <v>1172</v>
      </c>
      <c r="E988" s="17" t="s">
        <v>10429</v>
      </c>
      <c r="F988" s="17" t="s">
        <v>6967</v>
      </c>
      <c r="G988" s="17" t="s">
        <v>6986</v>
      </c>
      <c r="H988" s="17" t="s">
        <v>6997</v>
      </c>
      <c r="I988" s="17" t="s">
        <v>7005</v>
      </c>
      <c r="J988" s="22" t="s">
        <v>8371</v>
      </c>
      <c r="K988" s="17" t="s">
        <v>14618</v>
      </c>
      <c r="L988" s="17" t="s">
        <v>8340</v>
      </c>
      <c r="M988" s="17" t="s">
        <v>8346</v>
      </c>
      <c r="N988" s="17" t="s">
        <v>8352</v>
      </c>
      <c r="O988" s="17" t="s">
        <v>14841</v>
      </c>
      <c r="P988" s="25">
        <v>1974</v>
      </c>
      <c r="Q988" s="17" t="s">
        <v>8362</v>
      </c>
      <c r="R988" s="22" t="s">
        <v>8370</v>
      </c>
      <c r="S988" s="17">
        <v>2</v>
      </c>
      <c r="T988" s="17" t="s">
        <v>14844</v>
      </c>
      <c r="U988" s="19" t="str">
        <f>IF(Cleaned_Data!P988&gt;20000,"High-Bill","Normal-Bill")</f>
        <v>Normal-Bill</v>
      </c>
      <c r="V988" s="19" t="str">
        <f t="shared" si="30"/>
        <v>Senior-Citizen</v>
      </c>
      <c r="W988" s="19" t="str">
        <f t="shared" si="31"/>
        <v>Not-Required</v>
      </c>
      <c r="X988" s="20" t="str" cm="1">
        <f t="array" ref="X988">_xlfn.IFS(P988&lt;5000,"Low",P988&lt;=20000,"Medium",P988&gt;20000,"High")</f>
        <v>Low</v>
      </c>
    </row>
    <row r="989" spans="1:24" x14ac:dyDescent="0.35">
      <c r="A989" s="29" t="s">
        <v>490</v>
      </c>
      <c r="B989" s="21" t="s">
        <v>1131</v>
      </c>
      <c r="C989" s="21">
        <v>74</v>
      </c>
      <c r="D989" s="21" t="s">
        <v>1172</v>
      </c>
      <c r="E989" s="21" t="s">
        <v>11552</v>
      </c>
      <c r="F989" s="21" t="s">
        <v>6981</v>
      </c>
      <c r="G989" s="21" t="s">
        <v>6987</v>
      </c>
      <c r="H989" s="21" t="s">
        <v>7000</v>
      </c>
      <c r="I989" s="21" t="s">
        <v>7001</v>
      </c>
      <c r="J989" s="21" t="s">
        <v>14114</v>
      </c>
      <c r="K989" s="21" t="s">
        <v>14239</v>
      </c>
      <c r="L989" s="21" t="s">
        <v>8345</v>
      </c>
      <c r="M989" s="21" t="s">
        <v>8348</v>
      </c>
      <c r="N989" s="21" t="s">
        <v>8354</v>
      </c>
      <c r="O989" s="21" t="s">
        <v>8358</v>
      </c>
      <c r="P989" s="18">
        <v>0</v>
      </c>
      <c r="Q989" s="21" t="s">
        <v>8362</v>
      </c>
      <c r="R989" s="21" t="s">
        <v>13921</v>
      </c>
      <c r="S989" s="21">
        <v>1</v>
      </c>
      <c r="T989" s="21" t="s">
        <v>14843</v>
      </c>
      <c r="U989" s="23" t="str">
        <f>IF(Cleaned_Data!P989&gt;20000,"High-Bill","Normal-Bill")</f>
        <v>Normal-Bill</v>
      </c>
      <c r="V989" s="23" t="str">
        <f t="shared" si="30"/>
        <v>Senior-Citizen</v>
      </c>
      <c r="W989" s="23" t="str">
        <f t="shared" si="31"/>
        <v>Follow-Up-required</v>
      </c>
      <c r="X989" s="24" t="str" cm="1">
        <f t="array" ref="X989">_xlfn.IFS(P989&lt;5000,"Low",P989&lt;=20000,"Medium",P989&gt;20000,"High")</f>
        <v>Low</v>
      </c>
    </row>
    <row r="990" spans="1:24" x14ac:dyDescent="0.35">
      <c r="A990" s="28" t="s">
        <v>490</v>
      </c>
      <c r="B990" s="17" t="s">
        <v>1018</v>
      </c>
      <c r="C990" s="22" t="s">
        <v>14854</v>
      </c>
      <c r="D990" s="17" t="s">
        <v>1174</v>
      </c>
      <c r="E990" s="17" t="s">
        <v>12585</v>
      </c>
      <c r="F990" s="17" t="s">
        <v>6888</v>
      </c>
      <c r="G990" s="17" t="s">
        <v>6987</v>
      </c>
      <c r="H990" s="17" t="s">
        <v>6994</v>
      </c>
      <c r="I990" s="17" t="s">
        <v>7006</v>
      </c>
      <c r="J990" s="22" t="s">
        <v>8371</v>
      </c>
      <c r="K990" s="17" t="s">
        <v>14440</v>
      </c>
      <c r="L990" s="17" t="s">
        <v>8343</v>
      </c>
      <c r="M990" s="17" t="s">
        <v>8350</v>
      </c>
      <c r="N990" s="17" t="s">
        <v>8351</v>
      </c>
      <c r="O990" s="17" t="s">
        <v>14841</v>
      </c>
      <c r="P990" s="18">
        <v>0</v>
      </c>
      <c r="Q990" s="22" t="s">
        <v>8370</v>
      </c>
      <c r="R990" s="22" t="s">
        <v>8370</v>
      </c>
      <c r="S990" s="17">
        <v>3</v>
      </c>
      <c r="T990" s="17" t="s">
        <v>14845</v>
      </c>
      <c r="U990" s="19" t="str">
        <f>IF(Cleaned_Data!P990&gt;20000,"High-Bill","Normal-Bill")</f>
        <v>Normal-Bill</v>
      </c>
      <c r="V990" s="19" t="str">
        <f t="shared" si="30"/>
        <v>Senior-Citizen</v>
      </c>
      <c r="W990" s="19" t="str">
        <f t="shared" si="31"/>
        <v>Not-Required</v>
      </c>
      <c r="X990" s="20" t="str" cm="1">
        <f t="array" ref="X990">_xlfn.IFS(P990&lt;5000,"Low",P990&lt;=20000,"Medium",P990&gt;20000,"High")</f>
        <v>Low</v>
      </c>
    </row>
    <row r="991" spans="1:24" x14ac:dyDescent="0.35">
      <c r="A991" s="29" t="s">
        <v>490</v>
      </c>
      <c r="B991" s="21" t="s">
        <v>1090</v>
      </c>
      <c r="C991" s="21">
        <v>60</v>
      </c>
      <c r="D991" s="21" t="s">
        <v>1174</v>
      </c>
      <c r="E991" s="21" t="s">
        <v>13311</v>
      </c>
      <c r="F991" s="22" t="s">
        <v>8371</v>
      </c>
      <c r="G991" s="21" t="s">
        <v>6987</v>
      </c>
      <c r="H991" s="21" t="s">
        <v>6995</v>
      </c>
      <c r="I991" s="21" t="s">
        <v>7003</v>
      </c>
      <c r="J991" s="22" t="s">
        <v>8371</v>
      </c>
      <c r="K991" s="21" t="s">
        <v>14502</v>
      </c>
      <c r="L991" s="21" t="s">
        <v>8338</v>
      </c>
      <c r="M991" s="21" t="s">
        <v>8348</v>
      </c>
      <c r="N991" s="21" t="s">
        <v>8354</v>
      </c>
      <c r="O991" s="21" t="s">
        <v>8358</v>
      </c>
      <c r="P991" s="18">
        <v>0</v>
      </c>
      <c r="Q991" s="21" t="s">
        <v>8363</v>
      </c>
      <c r="R991" s="22" t="s">
        <v>8370</v>
      </c>
      <c r="S991" s="21">
        <v>1</v>
      </c>
      <c r="T991" s="21" t="s">
        <v>14845</v>
      </c>
      <c r="U991" s="23" t="str">
        <f>IF(Cleaned_Data!P991&gt;20000,"High-Bill","Normal-Bill")</f>
        <v>Normal-Bill</v>
      </c>
      <c r="V991" s="23" t="str">
        <f t="shared" si="30"/>
        <v>Senior-Citizen</v>
      </c>
      <c r="W991" s="23" t="str">
        <f t="shared" si="31"/>
        <v>Not-Required</v>
      </c>
      <c r="X991" s="24" t="str" cm="1">
        <f t="array" ref="X991">_xlfn.IFS(P991&lt;5000,"Low",P991&lt;=20000,"Medium",P991&gt;20000,"High")</f>
        <v>Low</v>
      </c>
    </row>
    <row r="992" spans="1:24" x14ac:dyDescent="0.35">
      <c r="A992" s="28" t="s">
        <v>490</v>
      </c>
      <c r="B992" s="17" t="s">
        <v>1094</v>
      </c>
      <c r="C992" s="17">
        <v>48</v>
      </c>
      <c r="D992" s="17" t="s">
        <v>1172</v>
      </c>
      <c r="E992" s="17" t="s">
        <v>13325</v>
      </c>
      <c r="F992" s="22" t="s">
        <v>8371</v>
      </c>
      <c r="G992" s="17" t="s">
        <v>6991</v>
      </c>
      <c r="H992" s="17" t="s">
        <v>6999</v>
      </c>
      <c r="I992" s="17" t="s">
        <v>7004</v>
      </c>
      <c r="J992" s="22" t="s">
        <v>8371</v>
      </c>
      <c r="K992" s="17" t="s">
        <v>14458</v>
      </c>
      <c r="L992" s="17" t="s">
        <v>8341</v>
      </c>
      <c r="M992" s="17" t="s">
        <v>8349</v>
      </c>
      <c r="N992" s="17" t="s">
        <v>8353</v>
      </c>
      <c r="O992" s="17" t="s">
        <v>8359</v>
      </c>
      <c r="P992" s="18">
        <v>0</v>
      </c>
      <c r="Q992" s="17" t="s">
        <v>8364</v>
      </c>
      <c r="R992" s="22" t="s">
        <v>8370</v>
      </c>
      <c r="S992" s="17">
        <v>1</v>
      </c>
      <c r="T992" s="22" t="s">
        <v>8370</v>
      </c>
      <c r="U992" s="19" t="str">
        <f>IF(Cleaned_Data!P992&gt;20000,"High-Bill","Normal-Bill")</f>
        <v>Normal-Bill</v>
      </c>
      <c r="V992" s="19" t="str">
        <f t="shared" si="30"/>
        <v>Not-Senior-Citizen</v>
      </c>
      <c r="W992" s="19" t="str">
        <f t="shared" si="31"/>
        <v>Not-Required</v>
      </c>
      <c r="X992" s="20" t="str" cm="1">
        <f t="array" ref="X992">_xlfn.IFS(P992&lt;5000,"Low",P992&lt;=20000,"Medium",P992&gt;20000,"High")</f>
        <v>Low</v>
      </c>
    </row>
    <row r="993" spans="1:24" x14ac:dyDescent="0.35">
      <c r="A993" s="29" t="s">
        <v>490</v>
      </c>
      <c r="B993" s="21" t="s">
        <v>1085</v>
      </c>
      <c r="C993" s="21">
        <v>75</v>
      </c>
      <c r="D993" s="22" t="s">
        <v>14847</v>
      </c>
      <c r="E993" s="21" t="s">
        <v>13528</v>
      </c>
      <c r="F993" s="21" t="s">
        <v>6730</v>
      </c>
      <c r="G993" s="21" t="s">
        <v>6988</v>
      </c>
      <c r="H993" s="21" t="s">
        <v>6994</v>
      </c>
      <c r="I993" s="21" t="s">
        <v>7006</v>
      </c>
      <c r="J993" s="22" t="s">
        <v>8371</v>
      </c>
      <c r="K993" s="21" t="s">
        <v>14341</v>
      </c>
      <c r="L993" s="21" t="s">
        <v>8341</v>
      </c>
      <c r="M993" s="21" t="s">
        <v>8349</v>
      </c>
      <c r="N993" s="21" t="s">
        <v>8354</v>
      </c>
      <c r="O993" s="21" t="s">
        <v>14842</v>
      </c>
      <c r="P993" s="26">
        <v>27397</v>
      </c>
      <c r="Q993" s="21" t="s">
        <v>8364</v>
      </c>
      <c r="R993" s="22" t="s">
        <v>8370</v>
      </c>
      <c r="S993" s="21">
        <v>5</v>
      </c>
      <c r="T993" s="21" t="s">
        <v>14843</v>
      </c>
      <c r="U993" s="23" t="str">
        <f>IF(Cleaned_Data!P993&gt;20000,"High-Bill","Normal-Bill")</f>
        <v>High-Bill</v>
      </c>
      <c r="V993" s="23" t="str">
        <f t="shared" si="30"/>
        <v>Senior-Citizen</v>
      </c>
      <c r="W993" s="23" t="str">
        <f t="shared" si="31"/>
        <v>Not-Required</v>
      </c>
      <c r="X993" s="24" t="str" cm="1">
        <f t="array" ref="X993">_xlfn.IFS(P993&lt;5000,"Low",P993&lt;=20000,"Medium",P993&gt;20000,"High")</f>
        <v>High</v>
      </c>
    </row>
    <row r="994" spans="1:24" x14ac:dyDescent="0.35">
      <c r="A994" s="28" t="s">
        <v>947</v>
      </c>
      <c r="B994" s="17" t="s">
        <v>1101</v>
      </c>
      <c r="C994" s="17">
        <v>23</v>
      </c>
      <c r="D994" s="17" t="s">
        <v>1174</v>
      </c>
      <c r="E994" s="17" t="s">
        <v>10840</v>
      </c>
      <c r="F994" s="17" t="s">
        <v>6748</v>
      </c>
      <c r="G994" s="17" t="s">
        <v>6990</v>
      </c>
      <c r="H994" s="17" t="s">
        <v>6998</v>
      </c>
      <c r="I994" s="17" t="s">
        <v>7007</v>
      </c>
      <c r="J994" s="22" t="s">
        <v>8371</v>
      </c>
      <c r="K994" s="17" t="s">
        <v>14287</v>
      </c>
      <c r="L994" s="17" t="s">
        <v>8345</v>
      </c>
      <c r="M994" s="17" t="s">
        <v>8349</v>
      </c>
      <c r="N994" s="17" t="s">
        <v>8353</v>
      </c>
      <c r="O994" s="17" t="s">
        <v>14841</v>
      </c>
      <c r="P994" s="18">
        <v>0</v>
      </c>
      <c r="Q994" s="17" t="s">
        <v>8362</v>
      </c>
      <c r="R994" s="22" t="s">
        <v>8370</v>
      </c>
      <c r="S994" s="22" t="s">
        <v>8370</v>
      </c>
      <c r="T994" s="17" t="s">
        <v>14844</v>
      </c>
      <c r="U994" s="19" t="str">
        <f>IF(Cleaned_Data!P994&gt;20000,"High-Bill","Normal-Bill")</f>
        <v>Normal-Bill</v>
      </c>
      <c r="V994" s="19" t="str">
        <f t="shared" si="30"/>
        <v>Not-Senior-Citizen</v>
      </c>
      <c r="W994" s="19" t="str">
        <f t="shared" si="31"/>
        <v>Not-Required</v>
      </c>
      <c r="X994" s="20" t="str" cm="1">
        <f t="array" ref="X994">_xlfn.IFS(P994&lt;5000,"Low",P994&lt;=20000,"Medium",P994&gt;20000,"High")</f>
        <v>Low</v>
      </c>
    </row>
    <row r="995" spans="1:24" x14ac:dyDescent="0.35">
      <c r="A995" s="29" t="s">
        <v>947</v>
      </c>
      <c r="B995" s="21" t="s">
        <v>1154</v>
      </c>
      <c r="C995" s="21">
        <v>56</v>
      </c>
      <c r="D995" s="21" t="s">
        <v>1172</v>
      </c>
      <c r="E995" s="21" t="s">
        <v>11200</v>
      </c>
      <c r="F995" s="21" t="s">
        <v>6925</v>
      </c>
      <c r="G995" s="21" t="s">
        <v>6988</v>
      </c>
      <c r="H995" s="21" t="s">
        <v>6997</v>
      </c>
      <c r="I995" s="21" t="s">
        <v>7003</v>
      </c>
      <c r="J995" s="22" t="s">
        <v>8371</v>
      </c>
      <c r="K995" s="21" t="s">
        <v>14752</v>
      </c>
      <c r="L995" s="21" t="s">
        <v>8342</v>
      </c>
      <c r="M995" s="21" t="s">
        <v>8350</v>
      </c>
      <c r="N995" s="21" t="s">
        <v>8351</v>
      </c>
      <c r="O995" s="21" t="s">
        <v>14841</v>
      </c>
      <c r="P995" s="18">
        <v>0</v>
      </c>
      <c r="Q995" s="21" t="s">
        <v>8362</v>
      </c>
      <c r="R995" s="22" t="s">
        <v>8370</v>
      </c>
      <c r="S995" s="22" t="s">
        <v>8370</v>
      </c>
      <c r="T995" s="21" t="s">
        <v>14845</v>
      </c>
      <c r="U995" s="23" t="str">
        <f>IF(Cleaned_Data!P995&gt;20000,"High-Bill","Normal-Bill")</f>
        <v>Normal-Bill</v>
      </c>
      <c r="V995" s="23" t="str">
        <f t="shared" si="30"/>
        <v>Not-Senior-Citizen</v>
      </c>
      <c r="W995" s="23" t="str">
        <f t="shared" si="31"/>
        <v>Not-Required</v>
      </c>
      <c r="X995" s="24" t="str" cm="1">
        <f t="array" ref="X995">_xlfn.IFS(P995&lt;5000,"Low",P995&lt;=20000,"Medium",P995&gt;20000,"High")</f>
        <v>Low</v>
      </c>
    </row>
    <row r="996" spans="1:24" x14ac:dyDescent="0.35">
      <c r="A996" s="28" t="s">
        <v>947</v>
      </c>
      <c r="B996" s="17" t="s">
        <v>1092</v>
      </c>
      <c r="C996" s="17">
        <v>26</v>
      </c>
      <c r="D996" s="17" t="s">
        <v>1172</v>
      </c>
      <c r="E996" s="17" t="s">
        <v>11439</v>
      </c>
      <c r="F996" s="17" t="s">
        <v>6854</v>
      </c>
      <c r="G996" s="17" t="s">
        <v>6991</v>
      </c>
      <c r="H996" s="17" t="s">
        <v>6994</v>
      </c>
      <c r="I996" s="17" t="s">
        <v>7006</v>
      </c>
      <c r="J996" s="17" t="s">
        <v>14149</v>
      </c>
      <c r="K996" s="17" t="s">
        <v>14280</v>
      </c>
      <c r="L996" s="17" t="s">
        <v>8341</v>
      </c>
      <c r="M996" s="17" t="s">
        <v>8349</v>
      </c>
      <c r="N996" s="17" t="s">
        <v>8352</v>
      </c>
      <c r="O996" s="17" t="s">
        <v>14842</v>
      </c>
      <c r="P996" s="18">
        <v>0</v>
      </c>
      <c r="Q996" s="17" t="s">
        <v>8363</v>
      </c>
      <c r="R996" s="17" t="s">
        <v>14027</v>
      </c>
      <c r="S996" s="17">
        <v>5</v>
      </c>
      <c r="T996" s="17" t="s">
        <v>14843</v>
      </c>
      <c r="U996" s="19" t="str">
        <f>IF(Cleaned_Data!P996&gt;20000,"High-Bill","Normal-Bill")</f>
        <v>Normal-Bill</v>
      </c>
      <c r="V996" s="19" t="str">
        <f t="shared" si="30"/>
        <v>Not-Senior-Citizen</v>
      </c>
      <c r="W996" s="19" t="str">
        <f t="shared" si="31"/>
        <v>Follow-Up-required</v>
      </c>
      <c r="X996" s="20" t="str" cm="1">
        <f t="array" ref="X996">_xlfn.IFS(P996&lt;5000,"Low",P996&lt;=20000,"Medium",P996&gt;20000,"High")</f>
        <v>Low</v>
      </c>
    </row>
    <row r="997" spans="1:24" x14ac:dyDescent="0.35">
      <c r="A997" s="29" t="s">
        <v>947</v>
      </c>
      <c r="B997" s="21" t="s">
        <v>1146</v>
      </c>
      <c r="C997" s="22" t="s">
        <v>14854</v>
      </c>
      <c r="D997" s="21" t="s">
        <v>1172</v>
      </c>
      <c r="E997" s="21" t="s">
        <v>11519</v>
      </c>
      <c r="F997" s="22" t="s">
        <v>8371</v>
      </c>
      <c r="G997" s="21" t="s">
        <v>6984</v>
      </c>
      <c r="H997" s="21" t="s">
        <v>6995</v>
      </c>
      <c r="I997" s="21" t="s">
        <v>7002</v>
      </c>
      <c r="J997" s="21" t="s">
        <v>14150</v>
      </c>
      <c r="K997" s="21" t="s">
        <v>14765</v>
      </c>
      <c r="L997" s="21" t="s">
        <v>8345</v>
      </c>
      <c r="M997" s="21" t="s">
        <v>8347</v>
      </c>
      <c r="N997" s="21" t="s">
        <v>8352</v>
      </c>
      <c r="O997" s="21" t="s">
        <v>8358</v>
      </c>
      <c r="P997" s="18">
        <v>0</v>
      </c>
      <c r="Q997" s="21" t="s">
        <v>8363</v>
      </c>
      <c r="R997" s="21" t="s">
        <v>7302</v>
      </c>
      <c r="S997" s="21">
        <v>3</v>
      </c>
      <c r="T997" s="21" t="s">
        <v>14845</v>
      </c>
      <c r="U997" s="23" t="str">
        <f>IF(Cleaned_Data!P997&gt;20000,"High-Bill","Normal-Bill")</f>
        <v>Normal-Bill</v>
      </c>
      <c r="V997" s="23" t="str">
        <f t="shared" si="30"/>
        <v>Senior-Citizen</v>
      </c>
      <c r="W997" s="23" t="str">
        <f t="shared" si="31"/>
        <v>Follow-Up-required</v>
      </c>
      <c r="X997" s="24" t="str" cm="1">
        <f t="array" ref="X997">_xlfn.IFS(P997&lt;5000,"Low",P997&lt;=20000,"Medium",P997&gt;20000,"High")</f>
        <v>Low</v>
      </c>
    </row>
    <row r="998" spans="1:24" x14ac:dyDescent="0.35">
      <c r="A998" s="28" t="s">
        <v>947</v>
      </c>
      <c r="B998" s="17" t="s">
        <v>1144</v>
      </c>
      <c r="C998" s="17">
        <v>44</v>
      </c>
      <c r="D998" s="17" t="s">
        <v>1172</v>
      </c>
      <c r="E998" s="17" t="s">
        <v>11869</v>
      </c>
      <c r="F998" s="17" t="s">
        <v>6978</v>
      </c>
      <c r="G998" s="17" t="s">
        <v>6986</v>
      </c>
      <c r="H998" s="17" t="s">
        <v>6997</v>
      </c>
      <c r="I998" s="17" t="s">
        <v>7006</v>
      </c>
      <c r="J998" s="17" t="s">
        <v>13991</v>
      </c>
      <c r="K998" s="17" t="s">
        <v>14669</v>
      </c>
      <c r="L998" s="17" t="s">
        <v>8338</v>
      </c>
      <c r="M998" s="17" t="s">
        <v>8350</v>
      </c>
      <c r="N998" s="17" t="s">
        <v>8353</v>
      </c>
      <c r="O998" s="17" t="s">
        <v>14842</v>
      </c>
      <c r="P998" s="18">
        <v>0</v>
      </c>
      <c r="Q998" s="17" t="s">
        <v>8364</v>
      </c>
      <c r="R998" s="17" t="s">
        <v>7637</v>
      </c>
      <c r="S998" s="17">
        <v>3</v>
      </c>
      <c r="T998" s="22" t="s">
        <v>8370</v>
      </c>
      <c r="U998" s="19" t="str">
        <f>IF(Cleaned_Data!P998&gt;20000,"High-Bill","Normal-Bill")</f>
        <v>Normal-Bill</v>
      </c>
      <c r="V998" s="19" t="str">
        <f t="shared" si="30"/>
        <v>Not-Senior-Citizen</v>
      </c>
      <c r="W998" s="19" t="str">
        <f t="shared" si="31"/>
        <v>Follow-Up-required</v>
      </c>
      <c r="X998" s="20" t="str" cm="1">
        <f t="array" ref="X998">_xlfn.IFS(P998&lt;5000,"Low",P998&lt;=20000,"Medium",P998&gt;20000,"High")</f>
        <v>Low</v>
      </c>
    </row>
    <row r="999" spans="1:24" x14ac:dyDescent="0.35">
      <c r="A999" s="29" t="s">
        <v>500</v>
      </c>
      <c r="B999" s="21" t="s">
        <v>1122</v>
      </c>
      <c r="C999" s="21">
        <v>35</v>
      </c>
      <c r="D999" s="21" t="s">
        <v>1174</v>
      </c>
      <c r="E999" s="21" t="s">
        <v>9051</v>
      </c>
      <c r="F999" s="21" t="s">
        <v>6770</v>
      </c>
      <c r="G999" s="21" t="s">
        <v>6993</v>
      </c>
      <c r="H999" s="21" t="s">
        <v>6996</v>
      </c>
      <c r="I999" s="21" t="s">
        <v>7003</v>
      </c>
      <c r="J999" s="21" t="s">
        <v>13917</v>
      </c>
      <c r="K999" s="21" t="s">
        <v>14562</v>
      </c>
      <c r="L999" s="21" t="s">
        <v>8343</v>
      </c>
      <c r="M999" s="21" t="s">
        <v>8346</v>
      </c>
      <c r="N999" s="21" t="s">
        <v>8354</v>
      </c>
      <c r="O999" s="21" t="s">
        <v>14841</v>
      </c>
      <c r="P999" s="18">
        <v>0</v>
      </c>
      <c r="Q999" s="21" t="s">
        <v>8364</v>
      </c>
      <c r="R999" s="22" t="s">
        <v>8370</v>
      </c>
      <c r="S999" s="21">
        <v>5</v>
      </c>
      <c r="T999" s="21" t="s">
        <v>14845</v>
      </c>
      <c r="U999" s="23" t="str">
        <f>IF(Cleaned_Data!P999&gt;20000,"High-Bill","Normal-Bill")</f>
        <v>Normal-Bill</v>
      </c>
      <c r="V999" s="23" t="str">
        <f t="shared" si="30"/>
        <v>Not-Senior-Citizen</v>
      </c>
      <c r="W999" s="23" t="str">
        <f t="shared" si="31"/>
        <v>Not-Required</v>
      </c>
      <c r="X999" s="24" t="str" cm="1">
        <f t="array" ref="X999">_xlfn.IFS(P999&lt;5000,"Low",P999&lt;=20000,"Medium",P999&gt;20000,"High")</f>
        <v>Low</v>
      </c>
    </row>
    <row r="1000" spans="1:24" x14ac:dyDescent="0.35">
      <c r="A1000" s="28" t="s">
        <v>500</v>
      </c>
      <c r="B1000" s="17" t="s">
        <v>1109</v>
      </c>
      <c r="C1000" s="22" t="s">
        <v>14854</v>
      </c>
      <c r="D1000" s="22" t="s">
        <v>14847</v>
      </c>
      <c r="E1000" s="17" t="s">
        <v>9199</v>
      </c>
      <c r="F1000" s="17" t="s">
        <v>6867</v>
      </c>
      <c r="G1000" s="17" t="s">
        <v>6991</v>
      </c>
      <c r="H1000" s="17" t="s">
        <v>6996</v>
      </c>
      <c r="I1000" s="17" t="s">
        <v>7005</v>
      </c>
      <c r="J1000" s="17" t="s">
        <v>13903</v>
      </c>
      <c r="K1000" s="17" t="s">
        <v>14611</v>
      </c>
      <c r="L1000" s="17" t="s">
        <v>8342</v>
      </c>
      <c r="M1000" s="17" t="s">
        <v>8349</v>
      </c>
      <c r="N1000" s="17" t="s">
        <v>8351</v>
      </c>
      <c r="O1000" s="17" t="s">
        <v>14841</v>
      </c>
      <c r="P1000" s="18">
        <v>0</v>
      </c>
      <c r="Q1000" s="17" t="s">
        <v>8363</v>
      </c>
      <c r="R1000" s="17" t="s">
        <v>14151</v>
      </c>
      <c r="S1000" s="17">
        <v>4</v>
      </c>
      <c r="T1000" s="17" t="s">
        <v>14844</v>
      </c>
      <c r="U1000" s="19" t="str">
        <f>IF(Cleaned_Data!P1000&gt;20000,"High-Bill","Normal-Bill")</f>
        <v>Normal-Bill</v>
      </c>
      <c r="V1000" s="19" t="str">
        <f t="shared" si="30"/>
        <v>Senior-Citizen</v>
      </c>
      <c r="W1000" s="19" t="str">
        <f t="shared" si="31"/>
        <v>Follow-Up-required</v>
      </c>
      <c r="X1000" s="20" t="str" cm="1">
        <f t="array" ref="X1000">_xlfn.IFS(P1000&lt;5000,"Low",P1000&lt;=20000,"Medium",P1000&gt;20000,"High")</f>
        <v>Low</v>
      </c>
    </row>
    <row r="1001" spans="1:24" x14ac:dyDescent="0.35">
      <c r="A1001" s="29" t="s">
        <v>500</v>
      </c>
      <c r="B1001" s="21" t="s">
        <v>1140</v>
      </c>
      <c r="C1001" s="22" t="s">
        <v>14854</v>
      </c>
      <c r="D1001" s="21" t="s">
        <v>1174</v>
      </c>
      <c r="E1001" s="21" t="s">
        <v>10912</v>
      </c>
      <c r="F1001" s="21" t="s">
        <v>6866</v>
      </c>
      <c r="G1001" s="21" t="s">
        <v>6991</v>
      </c>
      <c r="H1001" s="21" t="s">
        <v>6998</v>
      </c>
      <c r="I1001" s="21" t="s">
        <v>7006</v>
      </c>
      <c r="J1001" s="21" t="s">
        <v>14084</v>
      </c>
      <c r="K1001" s="21" t="s">
        <v>14402</v>
      </c>
      <c r="L1001" s="21" t="s">
        <v>8341</v>
      </c>
      <c r="M1001" s="21" t="s">
        <v>8347</v>
      </c>
      <c r="N1001" s="21" t="s">
        <v>8353</v>
      </c>
      <c r="O1001" s="21" t="s">
        <v>8358</v>
      </c>
      <c r="P1001" s="18">
        <v>0</v>
      </c>
      <c r="Q1001" s="21" t="s">
        <v>8362</v>
      </c>
      <c r="R1001" s="22" t="s">
        <v>8370</v>
      </c>
      <c r="S1001" s="22" t="s">
        <v>8370</v>
      </c>
      <c r="T1001" s="21" t="s">
        <v>14845</v>
      </c>
      <c r="U1001" s="23" t="str">
        <f>IF(Cleaned_Data!P1001&gt;20000,"High-Bill","Normal-Bill")</f>
        <v>Normal-Bill</v>
      </c>
      <c r="V1001" s="23" t="str">
        <f t="shared" si="30"/>
        <v>Senior-Citizen</v>
      </c>
      <c r="W1001" s="23" t="str">
        <f t="shared" si="31"/>
        <v>Not-Required</v>
      </c>
      <c r="X1001" s="24" t="str" cm="1">
        <f t="array" ref="X1001">_xlfn.IFS(P1001&lt;5000,"Low",P1001&lt;=20000,"Medium",P1001&gt;20000,"High")</f>
        <v>Low</v>
      </c>
    </row>
    <row r="1002" spans="1:24" x14ac:dyDescent="0.35">
      <c r="A1002" s="28" t="s">
        <v>500</v>
      </c>
      <c r="B1002" s="17" t="s">
        <v>1045</v>
      </c>
      <c r="C1002" s="17">
        <v>39</v>
      </c>
      <c r="D1002" s="17" t="s">
        <v>1174</v>
      </c>
      <c r="E1002" s="17" t="s">
        <v>11709</v>
      </c>
      <c r="F1002" s="17" t="s">
        <v>6943</v>
      </c>
      <c r="G1002" s="17" t="s">
        <v>6987</v>
      </c>
      <c r="H1002" s="17" t="s">
        <v>6994</v>
      </c>
      <c r="I1002" s="17" t="s">
        <v>7006</v>
      </c>
      <c r="J1002" s="17" t="s">
        <v>13909</v>
      </c>
      <c r="K1002" s="17" t="s">
        <v>14558</v>
      </c>
      <c r="L1002" s="17" t="s">
        <v>8341</v>
      </c>
      <c r="M1002" s="17" t="s">
        <v>8348</v>
      </c>
      <c r="N1002" s="17" t="s">
        <v>8351</v>
      </c>
      <c r="O1002" s="17" t="s">
        <v>14841</v>
      </c>
      <c r="P1002" s="18">
        <v>0</v>
      </c>
      <c r="Q1002" s="17" t="s">
        <v>8362</v>
      </c>
      <c r="R1002" s="17" t="s">
        <v>14034</v>
      </c>
      <c r="S1002" s="17">
        <v>1</v>
      </c>
      <c r="T1002" s="17" t="s">
        <v>14843</v>
      </c>
      <c r="U1002" s="19" t="str">
        <f>IF(Cleaned_Data!P1002&gt;20000,"High-Bill","Normal-Bill")</f>
        <v>Normal-Bill</v>
      </c>
      <c r="V1002" s="19" t="str">
        <f t="shared" si="30"/>
        <v>Not-Senior-Citizen</v>
      </c>
      <c r="W1002" s="19" t="str">
        <f t="shared" si="31"/>
        <v>Follow-Up-required</v>
      </c>
      <c r="X1002" s="20" t="str" cm="1">
        <f t="array" ref="X1002">_xlfn.IFS(P1002&lt;5000,"Low",P1002&lt;=20000,"Medium",P1002&gt;20000,"High")</f>
        <v>Low</v>
      </c>
    </row>
    <row r="1003" spans="1:24" x14ac:dyDescent="0.35">
      <c r="A1003" s="29" t="s">
        <v>500</v>
      </c>
      <c r="B1003" s="21" t="s">
        <v>1074</v>
      </c>
      <c r="C1003" s="22" t="s">
        <v>14854</v>
      </c>
      <c r="D1003" s="21" t="s">
        <v>1174</v>
      </c>
      <c r="E1003" s="21" t="s">
        <v>12356</v>
      </c>
      <c r="F1003" s="22" t="s">
        <v>8371</v>
      </c>
      <c r="G1003" s="21" t="s">
        <v>6992</v>
      </c>
      <c r="H1003" s="21" t="s">
        <v>6997</v>
      </c>
      <c r="I1003" s="21" t="s">
        <v>7001</v>
      </c>
      <c r="J1003" s="21" t="s">
        <v>14040</v>
      </c>
      <c r="K1003" s="21" t="s">
        <v>14197</v>
      </c>
      <c r="L1003" s="21" t="s">
        <v>8338</v>
      </c>
      <c r="M1003" s="21" t="s">
        <v>8346</v>
      </c>
      <c r="N1003" s="21" t="s">
        <v>8353</v>
      </c>
      <c r="O1003" s="21" t="s">
        <v>8359</v>
      </c>
      <c r="P1003" s="18">
        <v>0</v>
      </c>
      <c r="Q1003" s="21" t="s">
        <v>8363</v>
      </c>
      <c r="R1003" s="22" t="s">
        <v>8370</v>
      </c>
      <c r="S1003" s="22" t="s">
        <v>8370</v>
      </c>
      <c r="T1003" s="22" t="s">
        <v>8370</v>
      </c>
      <c r="U1003" s="23" t="str">
        <f>IF(Cleaned_Data!P1003&gt;20000,"High-Bill","Normal-Bill")</f>
        <v>Normal-Bill</v>
      </c>
      <c r="V1003" s="23" t="str">
        <f t="shared" si="30"/>
        <v>Senior-Citizen</v>
      </c>
      <c r="W1003" s="23" t="str">
        <f t="shared" si="31"/>
        <v>Not-Required</v>
      </c>
      <c r="X1003" s="24" t="str" cm="1">
        <f t="array" ref="X1003">_xlfn.IFS(P1003&lt;5000,"Low",P1003&lt;=20000,"Medium",P1003&gt;20000,"High")</f>
        <v>Low</v>
      </c>
    </row>
    <row r="1004" spans="1:24" x14ac:dyDescent="0.35">
      <c r="A1004" s="28" t="s">
        <v>500</v>
      </c>
      <c r="B1004" s="17" t="s">
        <v>1057</v>
      </c>
      <c r="C1004" s="22" t="s">
        <v>14854</v>
      </c>
      <c r="D1004" s="22" t="s">
        <v>14847</v>
      </c>
      <c r="E1004" s="17" t="s">
        <v>12513</v>
      </c>
      <c r="F1004" s="17" t="s">
        <v>6706</v>
      </c>
      <c r="G1004" s="17" t="s">
        <v>6990</v>
      </c>
      <c r="H1004" s="17" t="s">
        <v>6997</v>
      </c>
      <c r="I1004" s="17" t="s">
        <v>7005</v>
      </c>
      <c r="J1004" s="22" t="s">
        <v>8371</v>
      </c>
      <c r="K1004" s="17" t="s">
        <v>14373</v>
      </c>
      <c r="L1004" s="17" t="s">
        <v>8345</v>
      </c>
      <c r="M1004" s="17" t="s">
        <v>8347</v>
      </c>
      <c r="N1004" s="17" t="s">
        <v>8353</v>
      </c>
      <c r="O1004" s="17" t="s">
        <v>14842</v>
      </c>
      <c r="P1004" s="18">
        <v>0</v>
      </c>
      <c r="Q1004" s="17" t="s">
        <v>8364</v>
      </c>
      <c r="R1004" s="17" t="s">
        <v>14042</v>
      </c>
      <c r="S1004" s="17">
        <v>3</v>
      </c>
      <c r="T1004" s="22" t="s">
        <v>8370</v>
      </c>
      <c r="U1004" s="19" t="str">
        <f>IF(Cleaned_Data!P1004&gt;20000,"High-Bill","Normal-Bill")</f>
        <v>Normal-Bill</v>
      </c>
      <c r="V1004" s="19" t="str">
        <f t="shared" si="30"/>
        <v>Senior-Citizen</v>
      </c>
      <c r="W1004" s="19" t="str">
        <f t="shared" si="31"/>
        <v>Follow-Up-required</v>
      </c>
      <c r="X1004" s="20" t="str" cm="1">
        <f t="array" ref="X1004">_xlfn.IFS(P1004&lt;5000,"Low",P1004&lt;=20000,"Medium",P1004&gt;20000,"High")</f>
        <v>Low</v>
      </c>
    </row>
    <row r="1005" spans="1:24" x14ac:dyDescent="0.35">
      <c r="A1005" s="29" t="s">
        <v>377</v>
      </c>
      <c r="B1005" s="21" t="s">
        <v>1125</v>
      </c>
      <c r="C1005" s="21">
        <v>50</v>
      </c>
      <c r="D1005" s="21" t="s">
        <v>1174</v>
      </c>
      <c r="E1005" s="21" t="s">
        <v>8850</v>
      </c>
      <c r="F1005" s="21" t="s">
        <v>6877</v>
      </c>
      <c r="G1005" s="21" t="s">
        <v>6990</v>
      </c>
      <c r="H1005" s="21" t="s">
        <v>6996</v>
      </c>
      <c r="I1005" s="21" t="s">
        <v>7006</v>
      </c>
      <c r="J1005" s="21" t="s">
        <v>14077</v>
      </c>
      <c r="K1005" s="21" t="s">
        <v>14441</v>
      </c>
      <c r="L1005" s="21" t="s">
        <v>8344</v>
      </c>
      <c r="M1005" s="21" t="s">
        <v>8347</v>
      </c>
      <c r="N1005" s="21" t="s">
        <v>8351</v>
      </c>
      <c r="O1005" s="21" t="s">
        <v>8359</v>
      </c>
      <c r="P1005" s="18">
        <v>0</v>
      </c>
      <c r="Q1005" s="21" t="s">
        <v>8363</v>
      </c>
      <c r="R1005" s="21" t="s">
        <v>14105</v>
      </c>
      <c r="S1005" s="21">
        <v>5</v>
      </c>
      <c r="T1005" s="21" t="s">
        <v>14845</v>
      </c>
      <c r="U1005" s="23" t="str">
        <f>IF(Cleaned_Data!P1005&gt;20000,"High-Bill","Normal-Bill")</f>
        <v>Normal-Bill</v>
      </c>
      <c r="V1005" s="23" t="str">
        <f t="shared" si="30"/>
        <v>Not-Senior-Citizen</v>
      </c>
      <c r="W1005" s="23" t="str">
        <f t="shared" si="31"/>
        <v>Follow-Up-required</v>
      </c>
      <c r="X1005" s="24" t="str" cm="1">
        <f t="array" ref="X1005">_xlfn.IFS(P1005&lt;5000,"Low",P1005&lt;=20000,"Medium",P1005&gt;20000,"High")</f>
        <v>Low</v>
      </c>
    </row>
    <row r="1006" spans="1:24" x14ac:dyDescent="0.35">
      <c r="A1006" s="28" t="s">
        <v>377</v>
      </c>
      <c r="B1006" s="17" t="s">
        <v>1026</v>
      </c>
      <c r="C1006" s="17">
        <v>56</v>
      </c>
      <c r="D1006" s="17" t="s">
        <v>1172</v>
      </c>
      <c r="E1006" s="17" t="s">
        <v>9553</v>
      </c>
      <c r="F1006" s="17" t="s">
        <v>6683</v>
      </c>
      <c r="G1006" s="17" t="s">
        <v>6987</v>
      </c>
      <c r="H1006" s="17" t="s">
        <v>6995</v>
      </c>
      <c r="I1006" s="17" t="s">
        <v>7002</v>
      </c>
      <c r="J1006" s="22" t="s">
        <v>8371</v>
      </c>
      <c r="K1006" s="17" t="s">
        <v>14675</v>
      </c>
      <c r="L1006" s="17" t="s">
        <v>8342</v>
      </c>
      <c r="M1006" s="17" t="s">
        <v>8346</v>
      </c>
      <c r="N1006" s="17" t="s">
        <v>8351</v>
      </c>
      <c r="O1006" s="17" t="s">
        <v>14841</v>
      </c>
      <c r="P1006" s="18">
        <v>0</v>
      </c>
      <c r="Q1006" s="22" t="s">
        <v>8370</v>
      </c>
      <c r="R1006" s="22" t="s">
        <v>8370</v>
      </c>
      <c r="S1006" s="17">
        <v>2</v>
      </c>
      <c r="T1006" s="17" t="s">
        <v>14843</v>
      </c>
      <c r="U1006" s="19" t="str">
        <f>IF(Cleaned_Data!P1006&gt;20000,"High-Bill","Normal-Bill")</f>
        <v>Normal-Bill</v>
      </c>
      <c r="V1006" s="19" t="str">
        <f t="shared" si="30"/>
        <v>Not-Senior-Citizen</v>
      </c>
      <c r="W1006" s="19" t="str">
        <f t="shared" si="31"/>
        <v>Not-Required</v>
      </c>
      <c r="X1006" s="20" t="str" cm="1">
        <f t="array" ref="X1006">_xlfn.IFS(P1006&lt;5000,"Low",P1006&lt;=20000,"Medium",P1006&gt;20000,"High")</f>
        <v>Low</v>
      </c>
    </row>
    <row r="1007" spans="1:24" x14ac:dyDescent="0.35">
      <c r="A1007" s="29" t="s">
        <v>377</v>
      </c>
      <c r="B1007" s="21" t="s">
        <v>1051</v>
      </c>
      <c r="C1007" s="22" t="s">
        <v>14854</v>
      </c>
      <c r="D1007" s="21" t="s">
        <v>1174</v>
      </c>
      <c r="E1007" s="21" t="s">
        <v>9567</v>
      </c>
      <c r="F1007" s="22" t="s">
        <v>8371</v>
      </c>
      <c r="G1007" s="21" t="s">
        <v>6986</v>
      </c>
      <c r="H1007" s="21" t="s">
        <v>7000</v>
      </c>
      <c r="I1007" s="21" t="s">
        <v>7003</v>
      </c>
      <c r="J1007" s="21" t="s">
        <v>14101</v>
      </c>
      <c r="K1007" s="21" t="s">
        <v>14372</v>
      </c>
      <c r="L1007" s="21" t="s">
        <v>8344</v>
      </c>
      <c r="M1007" s="21" t="s">
        <v>8348</v>
      </c>
      <c r="N1007" s="21" t="s">
        <v>8351</v>
      </c>
      <c r="O1007" s="21" t="s">
        <v>8355</v>
      </c>
      <c r="P1007" s="18">
        <v>0</v>
      </c>
      <c r="Q1007" s="21" t="s">
        <v>8363</v>
      </c>
      <c r="R1007" s="22" t="s">
        <v>8370</v>
      </c>
      <c r="S1007" s="21">
        <v>3</v>
      </c>
      <c r="T1007" s="21" t="s">
        <v>14844</v>
      </c>
      <c r="U1007" s="23" t="str">
        <f>IF(Cleaned_Data!P1007&gt;20000,"High-Bill","Normal-Bill")</f>
        <v>Normal-Bill</v>
      </c>
      <c r="V1007" s="23" t="str">
        <f t="shared" si="30"/>
        <v>Senior-Citizen</v>
      </c>
      <c r="W1007" s="23" t="str">
        <f t="shared" si="31"/>
        <v>Not-Required</v>
      </c>
      <c r="X1007" s="24" t="str" cm="1">
        <f t="array" ref="X1007">_xlfn.IFS(P1007&lt;5000,"Low",P1007&lt;=20000,"Medium",P1007&gt;20000,"High")</f>
        <v>Low</v>
      </c>
    </row>
    <row r="1008" spans="1:24" x14ac:dyDescent="0.35">
      <c r="A1008" s="28" t="s">
        <v>377</v>
      </c>
      <c r="B1008" s="17" t="s">
        <v>1162</v>
      </c>
      <c r="C1008" s="17">
        <v>30</v>
      </c>
      <c r="D1008" s="17" t="s">
        <v>1172</v>
      </c>
      <c r="E1008" s="17" t="s">
        <v>9603</v>
      </c>
      <c r="F1008" s="22" t="s">
        <v>8371</v>
      </c>
      <c r="G1008" s="17" t="s">
        <v>6993</v>
      </c>
      <c r="H1008" s="17" t="s">
        <v>6995</v>
      </c>
      <c r="I1008" s="17" t="s">
        <v>7001</v>
      </c>
      <c r="J1008" s="22" t="s">
        <v>8371</v>
      </c>
      <c r="K1008" s="17" t="s">
        <v>14244</v>
      </c>
      <c r="L1008" s="17" t="s">
        <v>8341</v>
      </c>
      <c r="M1008" s="17" t="s">
        <v>8349</v>
      </c>
      <c r="N1008" s="17" t="s">
        <v>8351</v>
      </c>
      <c r="O1008" s="17" t="s">
        <v>8355</v>
      </c>
      <c r="P1008" s="18">
        <v>0</v>
      </c>
      <c r="Q1008" s="17" t="s">
        <v>8362</v>
      </c>
      <c r="R1008" s="17" t="s">
        <v>7082</v>
      </c>
      <c r="S1008" s="17">
        <v>4</v>
      </c>
      <c r="T1008" s="22" t="s">
        <v>8370</v>
      </c>
      <c r="U1008" s="19" t="str">
        <f>IF(Cleaned_Data!P1008&gt;20000,"High-Bill","Normal-Bill")</f>
        <v>Normal-Bill</v>
      </c>
      <c r="V1008" s="19" t="str">
        <f t="shared" si="30"/>
        <v>Not-Senior-Citizen</v>
      </c>
      <c r="W1008" s="19" t="str">
        <f t="shared" si="31"/>
        <v>Follow-Up-required</v>
      </c>
      <c r="X1008" s="20" t="str" cm="1">
        <f t="array" ref="X1008">_xlfn.IFS(P1008&lt;5000,"Low",P1008&lt;=20000,"Medium",P1008&gt;20000,"High")</f>
        <v>Low</v>
      </c>
    </row>
    <row r="1009" spans="1:24" x14ac:dyDescent="0.35">
      <c r="A1009" s="29" t="s">
        <v>377</v>
      </c>
      <c r="B1009" s="21" t="s">
        <v>1156</v>
      </c>
      <c r="C1009" s="21">
        <v>70</v>
      </c>
      <c r="D1009" s="21" t="s">
        <v>1172</v>
      </c>
      <c r="E1009" s="21" t="s">
        <v>10387</v>
      </c>
      <c r="F1009" s="21" t="s">
        <v>6883</v>
      </c>
      <c r="G1009" s="21" t="s">
        <v>6990</v>
      </c>
      <c r="H1009" s="21" t="s">
        <v>6998</v>
      </c>
      <c r="I1009" s="21" t="s">
        <v>7007</v>
      </c>
      <c r="J1009" s="21" t="s">
        <v>14055</v>
      </c>
      <c r="K1009" s="21" t="s">
        <v>14661</v>
      </c>
      <c r="L1009" s="21" t="s">
        <v>8340</v>
      </c>
      <c r="M1009" s="21" t="s">
        <v>8349</v>
      </c>
      <c r="N1009" s="21" t="s">
        <v>8353</v>
      </c>
      <c r="O1009" s="21" t="s">
        <v>8359</v>
      </c>
      <c r="P1009" s="26">
        <v>27043</v>
      </c>
      <c r="Q1009" s="21" t="s">
        <v>8362</v>
      </c>
      <c r="R1009" s="21" t="s">
        <v>7370</v>
      </c>
      <c r="S1009" s="21">
        <v>5</v>
      </c>
      <c r="T1009" s="21" t="s">
        <v>14844</v>
      </c>
      <c r="U1009" s="23" t="str">
        <f>IF(Cleaned_Data!P1009&gt;20000,"High-Bill","Normal-Bill")</f>
        <v>High-Bill</v>
      </c>
      <c r="V1009" s="23" t="str">
        <f t="shared" si="30"/>
        <v>Senior-Citizen</v>
      </c>
      <c r="W1009" s="23" t="str">
        <f t="shared" si="31"/>
        <v>Follow-Up-required</v>
      </c>
      <c r="X1009" s="24" t="str" cm="1">
        <f t="array" ref="X1009">_xlfn.IFS(P1009&lt;5000,"Low",P1009&lt;=20000,"Medium",P1009&gt;20000,"High")</f>
        <v>High</v>
      </c>
    </row>
    <row r="1010" spans="1:24" x14ac:dyDescent="0.35">
      <c r="A1010" s="28" t="s">
        <v>377</v>
      </c>
      <c r="B1010" s="17" t="s">
        <v>1086</v>
      </c>
      <c r="C1010" s="17">
        <v>69</v>
      </c>
      <c r="D1010" s="17" t="s">
        <v>1174</v>
      </c>
      <c r="E1010" s="17" t="s">
        <v>11044</v>
      </c>
      <c r="F1010" s="22" t="s">
        <v>8371</v>
      </c>
      <c r="G1010" s="17" t="s">
        <v>6992</v>
      </c>
      <c r="H1010" s="17" t="s">
        <v>6995</v>
      </c>
      <c r="I1010" s="17" t="s">
        <v>7001</v>
      </c>
      <c r="J1010" s="17" t="s">
        <v>14173</v>
      </c>
      <c r="K1010" s="17" t="s">
        <v>14558</v>
      </c>
      <c r="L1010" s="17" t="s">
        <v>8341</v>
      </c>
      <c r="M1010" s="17" t="s">
        <v>8348</v>
      </c>
      <c r="N1010" s="17" t="s">
        <v>8353</v>
      </c>
      <c r="O1010" s="17" t="s">
        <v>8358</v>
      </c>
      <c r="P1010" s="25">
        <v>30960</v>
      </c>
      <c r="Q1010" s="17" t="s">
        <v>8363</v>
      </c>
      <c r="R1010" s="17" t="s">
        <v>13995</v>
      </c>
      <c r="S1010" s="17">
        <v>2</v>
      </c>
      <c r="T1010" s="17" t="s">
        <v>14843</v>
      </c>
      <c r="U1010" s="19" t="str">
        <f>IF(Cleaned_Data!P1010&gt;20000,"High-Bill","Normal-Bill")</f>
        <v>High-Bill</v>
      </c>
      <c r="V1010" s="19" t="str">
        <f t="shared" si="30"/>
        <v>Senior-Citizen</v>
      </c>
      <c r="W1010" s="19" t="str">
        <f t="shared" si="31"/>
        <v>Follow-Up-required</v>
      </c>
      <c r="X1010" s="20" t="str" cm="1">
        <f t="array" ref="X1010">_xlfn.IFS(P1010&lt;5000,"Low",P1010&lt;=20000,"Medium",P1010&gt;20000,"High")</f>
        <v>High</v>
      </c>
    </row>
    <row r="1011" spans="1:24" x14ac:dyDescent="0.35">
      <c r="A1011" s="29" t="s">
        <v>377</v>
      </c>
      <c r="B1011" s="21" t="s">
        <v>1103</v>
      </c>
      <c r="C1011" s="21">
        <v>56</v>
      </c>
      <c r="D1011" s="21" t="s">
        <v>1174</v>
      </c>
      <c r="E1011" s="21" t="s">
        <v>12488</v>
      </c>
      <c r="F1011" s="22" t="s">
        <v>8371</v>
      </c>
      <c r="G1011" s="21" t="s">
        <v>6985</v>
      </c>
      <c r="H1011" s="21" t="s">
        <v>6994</v>
      </c>
      <c r="I1011" s="21" t="s">
        <v>7007</v>
      </c>
      <c r="J1011" s="22" t="s">
        <v>8371</v>
      </c>
      <c r="K1011" s="21" t="s">
        <v>14513</v>
      </c>
      <c r="L1011" s="21" t="s">
        <v>8343</v>
      </c>
      <c r="M1011" s="21" t="s">
        <v>8346</v>
      </c>
      <c r="N1011" s="21" t="s">
        <v>8351</v>
      </c>
      <c r="O1011" s="21" t="s">
        <v>8358</v>
      </c>
      <c r="P1011" s="18">
        <v>0</v>
      </c>
      <c r="Q1011" s="22" t="s">
        <v>8370</v>
      </c>
      <c r="R1011" s="22" t="s">
        <v>8370</v>
      </c>
      <c r="S1011" s="22" t="s">
        <v>8370</v>
      </c>
      <c r="T1011" s="21" t="s">
        <v>14843</v>
      </c>
      <c r="U1011" s="23" t="str">
        <f>IF(Cleaned_Data!P1011&gt;20000,"High-Bill","Normal-Bill")</f>
        <v>Normal-Bill</v>
      </c>
      <c r="V1011" s="23" t="str">
        <f t="shared" si="30"/>
        <v>Not-Senior-Citizen</v>
      </c>
      <c r="W1011" s="23" t="str">
        <f t="shared" si="31"/>
        <v>Not-Required</v>
      </c>
      <c r="X1011" s="24" t="str" cm="1">
        <f t="array" ref="X1011">_xlfn.IFS(P1011&lt;5000,"Low",P1011&lt;=20000,"Medium",P1011&gt;20000,"High")</f>
        <v>Low</v>
      </c>
    </row>
    <row r="1012" spans="1:24" x14ac:dyDescent="0.35">
      <c r="A1012" s="28" t="s">
        <v>377</v>
      </c>
      <c r="B1012" s="17" t="s">
        <v>1054</v>
      </c>
      <c r="C1012" s="17">
        <v>40</v>
      </c>
      <c r="D1012" s="17" t="s">
        <v>1172</v>
      </c>
      <c r="E1012" s="17" t="s">
        <v>12790</v>
      </c>
      <c r="F1012" s="22" t="s">
        <v>8371</v>
      </c>
      <c r="G1012" s="17" t="s">
        <v>6986</v>
      </c>
      <c r="H1012" s="17" t="s">
        <v>6994</v>
      </c>
      <c r="I1012" s="17" t="s">
        <v>7002</v>
      </c>
      <c r="J1012" s="22" t="s">
        <v>8371</v>
      </c>
      <c r="K1012" s="17" t="s">
        <v>14314</v>
      </c>
      <c r="L1012" s="17" t="s">
        <v>8342</v>
      </c>
      <c r="M1012" s="17" t="s">
        <v>8347</v>
      </c>
      <c r="N1012" s="17" t="s">
        <v>8354</v>
      </c>
      <c r="O1012" s="17" t="s">
        <v>14841</v>
      </c>
      <c r="P1012" s="18">
        <v>0</v>
      </c>
      <c r="Q1012" s="17" t="s">
        <v>8364</v>
      </c>
      <c r="R1012" s="22" t="s">
        <v>8370</v>
      </c>
      <c r="S1012" s="17">
        <v>4</v>
      </c>
      <c r="T1012" s="17" t="s">
        <v>14843</v>
      </c>
      <c r="U1012" s="19" t="str">
        <f>IF(Cleaned_Data!P1012&gt;20000,"High-Bill","Normal-Bill")</f>
        <v>Normal-Bill</v>
      </c>
      <c r="V1012" s="19" t="str">
        <f t="shared" si="30"/>
        <v>Not-Senior-Citizen</v>
      </c>
      <c r="W1012" s="19" t="str">
        <f t="shared" si="31"/>
        <v>Not-Required</v>
      </c>
      <c r="X1012" s="20" t="str" cm="1">
        <f t="array" ref="X1012">_xlfn.IFS(P1012&lt;5000,"Low",P1012&lt;=20000,"Medium",P1012&gt;20000,"High")</f>
        <v>Low</v>
      </c>
    </row>
    <row r="1013" spans="1:24" x14ac:dyDescent="0.35">
      <c r="A1013" s="29" t="s">
        <v>377</v>
      </c>
      <c r="B1013" s="21" t="s">
        <v>1021</v>
      </c>
      <c r="C1013" s="22" t="s">
        <v>14854</v>
      </c>
      <c r="D1013" s="21" t="s">
        <v>1174</v>
      </c>
      <c r="E1013" s="21" t="s">
        <v>12829</v>
      </c>
      <c r="F1013" s="21" t="s">
        <v>6724</v>
      </c>
      <c r="G1013" s="21" t="s">
        <v>6987</v>
      </c>
      <c r="H1013" s="21" t="s">
        <v>6999</v>
      </c>
      <c r="I1013" s="21" t="s">
        <v>7002</v>
      </c>
      <c r="J1013" s="21" t="s">
        <v>13909</v>
      </c>
      <c r="K1013" s="21" t="s">
        <v>14403</v>
      </c>
      <c r="L1013" s="21" t="s">
        <v>8341</v>
      </c>
      <c r="M1013" s="21" t="s">
        <v>8350</v>
      </c>
      <c r="N1013" s="21" t="s">
        <v>8354</v>
      </c>
      <c r="O1013" s="21" t="s">
        <v>8359</v>
      </c>
      <c r="P1013" s="26">
        <v>14540</v>
      </c>
      <c r="Q1013" s="21" t="s">
        <v>8363</v>
      </c>
      <c r="R1013" s="21" t="s">
        <v>14082</v>
      </c>
      <c r="S1013" s="22" t="s">
        <v>8370</v>
      </c>
      <c r="T1013" s="21" t="s">
        <v>14845</v>
      </c>
      <c r="U1013" s="23" t="str">
        <f>IF(Cleaned_Data!P1013&gt;20000,"High-Bill","Normal-Bill")</f>
        <v>Normal-Bill</v>
      </c>
      <c r="V1013" s="23" t="str">
        <f t="shared" si="30"/>
        <v>Senior-Citizen</v>
      </c>
      <c r="W1013" s="23" t="str">
        <f t="shared" si="31"/>
        <v>Follow-Up-required</v>
      </c>
      <c r="X1013" s="24" t="str" cm="1">
        <f t="array" ref="X1013">_xlfn.IFS(P1013&lt;5000,"Low",P1013&lt;=20000,"Medium",P1013&gt;20000,"High")</f>
        <v>Medium</v>
      </c>
    </row>
    <row r="1014" spans="1:24" x14ac:dyDescent="0.35">
      <c r="A1014" s="28" t="s">
        <v>635</v>
      </c>
      <c r="B1014" s="17" t="s">
        <v>1128</v>
      </c>
      <c r="C1014" s="22" t="s">
        <v>14854</v>
      </c>
      <c r="D1014" s="17" t="s">
        <v>1174</v>
      </c>
      <c r="E1014" s="17" t="s">
        <v>9326</v>
      </c>
      <c r="F1014" s="17" t="s">
        <v>6868</v>
      </c>
      <c r="G1014" s="17" t="s">
        <v>6985</v>
      </c>
      <c r="H1014" s="17" t="s">
        <v>6997</v>
      </c>
      <c r="I1014" s="17" t="s">
        <v>7003</v>
      </c>
      <c r="J1014" s="17" t="s">
        <v>13996</v>
      </c>
      <c r="K1014" s="17" t="s">
        <v>14433</v>
      </c>
      <c r="L1014" s="17" t="s">
        <v>8345</v>
      </c>
      <c r="M1014" s="17" t="s">
        <v>8349</v>
      </c>
      <c r="N1014" s="17" t="s">
        <v>8352</v>
      </c>
      <c r="O1014" s="17" t="s">
        <v>8359</v>
      </c>
      <c r="P1014" s="25">
        <v>11610</v>
      </c>
      <c r="Q1014" s="17" t="s">
        <v>8362</v>
      </c>
      <c r="R1014" s="22" t="s">
        <v>8370</v>
      </c>
      <c r="S1014" s="17">
        <v>5</v>
      </c>
      <c r="T1014" s="17" t="s">
        <v>14843</v>
      </c>
      <c r="U1014" s="19" t="str">
        <f>IF(Cleaned_Data!P1014&gt;20000,"High-Bill","Normal-Bill")</f>
        <v>Normal-Bill</v>
      </c>
      <c r="V1014" s="19" t="str">
        <f t="shared" si="30"/>
        <v>Senior-Citizen</v>
      </c>
      <c r="W1014" s="19" t="str">
        <f t="shared" si="31"/>
        <v>Not-Required</v>
      </c>
      <c r="X1014" s="20" t="str" cm="1">
        <f t="array" ref="X1014">_xlfn.IFS(P1014&lt;5000,"Low",P1014&lt;=20000,"Medium",P1014&gt;20000,"High")</f>
        <v>Medium</v>
      </c>
    </row>
    <row r="1015" spans="1:24" x14ac:dyDescent="0.35">
      <c r="A1015" s="29" t="s">
        <v>635</v>
      </c>
      <c r="B1015" s="21" t="s">
        <v>1097</v>
      </c>
      <c r="C1015" s="22" t="s">
        <v>14854</v>
      </c>
      <c r="D1015" s="22" t="s">
        <v>14847</v>
      </c>
      <c r="E1015" s="21" t="s">
        <v>11657</v>
      </c>
      <c r="F1015" s="21" t="s">
        <v>6744</v>
      </c>
      <c r="G1015" s="21" t="s">
        <v>6991</v>
      </c>
      <c r="H1015" s="21" t="s">
        <v>6997</v>
      </c>
      <c r="I1015" s="21" t="s">
        <v>7002</v>
      </c>
      <c r="J1015" s="21" t="s">
        <v>14108</v>
      </c>
      <c r="K1015" s="21" t="s">
        <v>14628</v>
      </c>
      <c r="L1015" s="21" t="s">
        <v>8345</v>
      </c>
      <c r="M1015" s="21" t="s">
        <v>8347</v>
      </c>
      <c r="N1015" s="21" t="s">
        <v>8352</v>
      </c>
      <c r="O1015" s="21" t="s">
        <v>8358</v>
      </c>
      <c r="P1015" s="18">
        <v>0</v>
      </c>
      <c r="Q1015" s="21" t="s">
        <v>8362</v>
      </c>
      <c r="R1015" s="22" t="s">
        <v>8370</v>
      </c>
      <c r="S1015" s="21">
        <v>3</v>
      </c>
      <c r="T1015" s="21" t="s">
        <v>14845</v>
      </c>
      <c r="U1015" s="23" t="str">
        <f>IF(Cleaned_Data!P1015&gt;20000,"High-Bill","Normal-Bill")</f>
        <v>Normal-Bill</v>
      </c>
      <c r="V1015" s="23" t="str">
        <f t="shared" si="30"/>
        <v>Senior-Citizen</v>
      </c>
      <c r="W1015" s="23" t="str">
        <f t="shared" si="31"/>
        <v>Not-Required</v>
      </c>
      <c r="X1015" s="24" t="str" cm="1">
        <f t="array" ref="X1015">_xlfn.IFS(P1015&lt;5000,"Low",P1015&lt;=20000,"Medium",P1015&gt;20000,"High")</f>
        <v>Low</v>
      </c>
    </row>
    <row r="1016" spans="1:24" x14ac:dyDescent="0.35">
      <c r="A1016" s="28" t="s">
        <v>635</v>
      </c>
      <c r="B1016" s="17" t="s">
        <v>1026</v>
      </c>
      <c r="C1016" s="17">
        <v>36</v>
      </c>
      <c r="D1016" s="17" t="s">
        <v>1174</v>
      </c>
      <c r="E1016" s="17" t="s">
        <v>12642</v>
      </c>
      <c r="F1016" s="22" t="s">
        <v>8371</v>
      </c>
      <c r="G1016" s="17" t="s">
        <v>6988</v>
      </c>
      <c r="H1016" s="17" t="s">
        <v>6996</v>
      </c>
      <c r="I1016" s="17" t="s">
        <v>7001</v>
      </c>
      <c r="J1016" s="22" t="s">
        <v>8371</v>
      </c>
      <c r="K1016" s="17" t="s">
        <v>14825</v>
      </c>
      <c r="L1016" s="17" t="s">
        <v>8338</v>
      </c>
      <c r="M1016" s="17" t="s">
        <v>8346</v>
      </c>
      <c r="N1016" s="17" t="s">
        <v>8352</v>
      </c>
      <c r="O1016" s="17" t="s">
        <v>14842</v>
      </c>
      <c r="P1016" s="18">
        <v>0</v>
      </c>
      <c r="Q1016" s="17" t="s">
        <v>8363</v>
      </c>
      <c r="R1016" s="22" t="s">
        <v>8370</v>
      </c>
      <c r="S1016" s="17">
        <v>1</v>
      </c>
      <c r="T1016" s="17" t="s">
        <v>14843</v>
      </c>
      <c r="U1016" s="19" t="str">
        <f>IF(Cleaned_Data!P1016&gt;20000,"High-Bill","Normal-Bill")</f>
        <v>Normal-Bill</v>
      </c>
      <c r="V1016" s="19" t="str">
        <f t="shared" si="30"/>
        <v>Not-Senior-Citizen</v>
      </c>
      <c r="W1016" s="19" t="str">
        <f t="shared" si="31"/>
        <v>Not-Required</v>
      </c>
      <c r="X1016" s="20" t="str" cm="1">
        <f t="array" ref="X1016">_xlfn.IFS(P1016&lt;5000,"Low",P1016&lt;=20000,"Medium",P1016&gt;20000,"High")</f>
        <v>Low</v>
      </c>
    </row>
    <row r="1017" spans="1:24" x14ac:dyDescent="0.35">
      <c r="A1017" s="29" t="s">
        <v>635</v>
      </c>
      <c r="B1017" s="21" t="s">
        <v>1166</v>
      </c>
      <c r="C1017" s="21">
        <v>65</v>
      </c>
      <c r="D1017" s="21" t="s">
        <v>1172</v>
      </c>
      <c r="E1017" s="21" t="s">
        <v>13185</v>
      </c>
      <c r="F1017" s="22" t="s">
        <v>8371</v>
      </c>
      <c r="G1017" s="21" t="s">
        <v>6992</v>
      </c>
      <c r="H1017" s="21" t="s">
        <v>6998</v>
      </c>
      <c r="I1017" s="21" t="s">
        <v>7002</v>
      </c>
      <c r="J1017" s="21" t="s">
        <v>7323</v>
      </c>
      <c r="K1017" s="21" t="s">
        <v>14349</v>
      </c>
      <c r="L1017" s="21" t="s">
        <v>8345</v>
      </c>
      <c r="M1017" s="21" t="s">
        <v>8348</v>
      </c>
      <c r="N1017" s="21" t="s">
        <v>8351</v>
      </c>
      <c r="O1017" s="21" t="s">
        <v>14841</v>
      </c>
      <c r="P1017" s="26">
        <v>11096</v>
      </c>
      <c r="Q1017" s="22" t="s">
        <v>8370</v>
      </c>
      <c r="R1017" s="21" t="s">
        <v>7648</v>
      </c>
      <c r="S1017" s="22" t="s">
        <v>8370</v>
      </c>
      <c r="T1017" s="21" t="s">
        <v>14844</v>
      </c>
      <c r="U1017" s="23" t="str">
        <f>IF(Cleaned_Data!P1017&gt;20000,"High-Bill","Normal-Bill")</f>
        <v>Normal-Bill</v>
      </c>
      <c r="V1017" s="23" t="str">
        <f t="shared" si="30"/>
        <v>Senior-Citizen</v>
      </c>
      <c r="W1017" s="23" t="str">
        <f t="shared" si="31"/>
        <v>Follow-Up-required</v>
      </c>
      <c r="X1017" s="24" t="str" cm="1">
        <f t="array" ref="X1017">_xlfn.IFS(P1017&lt;5000,"Low",P1017&lt;=20000,"Medium",P1017&gt;20000,"High")</f>
        <v>Medium</v>
      </c>
    </row>
    <row r="1018" spans="1:24" x14ac:dyDescent="0.35">
      <c r="A1018" s="28" t="s">
        <v>635</v>
      </c>
      <c r="B1018" s="17" t="s">
        <v>1082</v>
      </c>
      <c r="C1018" s="22" t="s">
        <v>14854</v>
      </c>
      <c r="D1018" s="17" t="s">
        <v>1174</v>
      </c>
      <c r="E1018" s="17" t="s">
        <v>13532</v>
      </c>
      <c r="F1018" s="17" t="s">
        <v>6727</v>
      </c>
      <c r="G1018" s="17" t="s">
        <v>6993</v>
      </c>
      <c r="H1018" s="17" t="s">
        <v>6998</v>
      </c>
      <c r="I1018" s="17" t="s">
        <v>7004</v>
      </c>
      <c r="J1018" s="17" t="s">
        <v>14096</v>
      </c>
      <c r="K1018" s="17" t="s">
        <v>14801</v>
      </c>
      <c r="L1018" s="17" t="s">
        <v>8342</v>
      </c>
      <c r="M1018" s="17" t="s">
        <v>8348</v>
      </c>
      <c r="N1018" s="17" t="s">
        <v>8352</v>
      </c>
      <c r="O1018" s="17" t="s">
        <v>8355</v>
      </c>
      <c r="P1018" s="18">
        <v>0</v>
      </c>
      <c r="Q1018" s="17" t="s">
        <v>8363</v>
      </c>
      <c r="R1018" s="17" t="s">
        <v>13960</v>
      </c>
      <c r="S1018" s="22" t="s">
        <v>8370</v>
      </c>
      <c r="T1018" s="17" t="s">
        <v>14845</v>
      </c>
      <c r="U1018" s="19" t="str">
        <f>IF(Cleaned_Data!P1018&gt;20000,"High-Bill","Normal-Bill")</f>
        <v>Normal-Bill</v>
      </c>
      <c r="V1018" s="19" t="str">
        <f t="shared" si="30"/>
        <v>Senior-Citizen</v>
      </c>
      <c r="W1018" s="19" t="str">
        <f t="shared" si="31"/>
        <v>Follow-Up-required</v>
      </c>
      <c r="X1018" s="20" t="str" cm="1">
        <f t="array" ref="X1018">_xlfn.IFS(P1018&lt;5000,"Low",P1018&lt;=20000,"Medium",P1018&gt;20000,"High")</f>
        <v>Low</v>
      </c>
    </row>
    <row r="1019" spans="1:24" x14ac:dyDescent="0.35">
      <c r="A1019" s="29" t="s">
        <v>595</v>
      </c>
      <c r="B1019" s="21" t="s">
        <v>1053</v>
      </c>
      <c r="C1019" s="21">
        <v>48</v>
      </c>
      <c r="D1019" s="21" t="s">
        <v>1174</v>
      </c>
      <c r="E1019" s="21" t="s">
        <v>9221</v>
      </c>
      <c r="F1019" s="21" t="s">
        <v>6704</v>
      </c>
      <c r="G1019" s="21" t="s">
        <v>6987</v>
      </c>
      <c r="H1019" s="21" t="s">
        <v>6995</v>
      </c>
      <c r="I1019" s="21" t="s">
        <v>7001</v>
      </c>
      <c r="J1019" s="21" t="s">
        <v>14016</v>
      </c>
      <c r="K1019" s="21" t="s">
        <v>14215</v>
      </c>
      <c r="L1019" s="21" t="s">
        <v>8345</v>
      </c>
      <c r="M1019" s="21" t="s">
        <v>8349</v>
      </c>
      <c r="N1019" s="21" t="s">
        <v>8352</v>
      </c>
      <c r="O1019" s="21" t="s">
        <v>14841</v>
      </c>
      <c r="P1019" s="18">
        <v>0</v>
      </c>
      <c r="Q1019" s="21" t="s">
        <v>8363</v>
      </c>
      <c r="R1019" s="21" t="s">
        <v>13988</v>
      </c>
      <c r="S1019" s="21">
        <v>1</v>
      </c>
      <c r="T1019" s="21" t="s">
        <v>14844</v>
      </c>
      <c r="U1019" s="23" t="str">
        <f>IF(Cleaned_Data!P1019&gt;20000,"High-Bill","Normal-Bill")</f>
        <v>Normal-Bill</v>
      </c>
      <c r="V1019" s="23" t="str">
        <f t="shared" si="30"/>
        <v>Not-Senior-Citizen</v>
      </c>
      <c r="W1019" s="23" t="str">
        <f t="shared" si="31"/>
        <v>Follow-Up-required</v>
      </c>
      <c r="X1019" s="24" t="str" cm="1">
        <f t="array" ref="X1019">_xlfn.IFS(P1019&lt;5000,"Low",P1019&lt;=20000,"Medium",P1019&gt;20000,"High")</f>
        <v>Low</v>
      </c>
    </row>
    <row r="1020" spans="1:24" x14ac:dyDescent="0.35">
      <c r="A1020" s="28" t="s">
        <v>595</v>
      </c>
      <c r="B1020" s="17" t="s">
        <v>1100</v>
      </c>
      <c r="C1020" s="17">
        <v>47</v>
      </c>
      <c r="D1020" s="17" t="s">
        <v>1172</v>
      </c>
      <c r="E1020" s="17" t="s">
        <v>9421</v>
      </c>
      <c r="F1020" s="17" t="s">
        <v>6909</v>
      </c>
      <c r="G1020" s="17" t="s">
        <v>6989</v>
      </c>
      <c r="H1020" s="17" t="s">
        <v>6995</v>
      </c>
      <c r="I1020" s="17" t="s">
        <v>7003</v>
      </c>
      <c r="J1020" s="17" t="s">
        <v>14000</v>
      </c>
      <c r="K1020" s="17" t="s">
        <v>14692</v>
      </c>
      <c r="L1020" s="17" t="s">
        <v>8341</v>
      </c>
      <c r="M1020" s="17" t="s">
        <v>8349</v>
      </c>
      <c r="N1020" s="17" t="s">
        <v>8353</v>
      </c>
      <c r="O1020" s="17" t="s">
        <v>8355</v>
      </c>
      <c r="P1020" s="18">
        <v>0</v>
      </c>
      <c r="Q1020" s="22" t="s">
        <v>8370</v>
      </c>
      <c r="R1020" s="22" t="s">
        <v>8370</v>
      </c>
      <c r="S1020" s="22" t="s">
        <v>8370</v>
      </c>
      <c r="T1020" s="17" t="s">
        <v>14843</v>
      </c>
      <c r="U1020" s="19" t="str">
        <f>IF(Cleaned_Data!P1020&gt;20000,"High-Bill","Normal-Bill")</f>
        <v>Normal-Bill</v>
      </c>
      <c r="V1020" s="19" t="str">
        <f t="shared" si="30"/>
        <v>Not-Senior-Citizen</v>
      </c>
      <c r="W1020" s="19" t="str">
        <f t="shared" si="31"/>
        <v>Not-Required</v>
      </c>
      <c r="X1020" s="20" t="str" cm="1">
        <f t="array" ref="X1020">_xlfn.IFS(P1020&lt;5000,"Low",P1020&lt;=20000,"Medium",P1020&gt;20000,"High")</f>
        <v>Low</v>
      </c>
    </row>
    <row r="1021" spans="1:24" x14ac:dyDescent="0.35">
      <c r="A1021" s="29" t="s">
        <v>595</v>
      </c>
      <c r="B1021" s="21" t="s">
        <v>1044</v>
      </c>
      <c r="C1021" s="21">
        <v>24</v>
      </c>
      <c r="D1021" s="22" t="s">
        <v>14847</v>
      </c>
      <c r="E1021" s="21" t="s">
        <v>9507</v>
      </c>
      <c r="F1021" s="21" t="s">
        <v>6946</v>
      </c>
      <c r="G1021" s="21" t="s">
        <v>6985</v>
      </c>
      <c r="H1021" s="21" t="s">
        <v>6997</v>
      </c>
      <c r="I1021" s="21" t="s">
        <v>7006</v>
      </c>
      <c r="J1021" s="22" t="s">
        <v>8371</v>
      </c>
      <c r="K1021" s="21" t="s">
        <v>14692</v>
      </c>
      <c r="L1021" s="21" t="s">
        <v>8339</v>
      </c>
      <c r="M1021" s="21" t="s">
        <v>8347</v>
      </c>
      <c r="N1021" s="21" t="s">
        <v>8351</v>
      </c>
      <c r="O1021" s="21" t="s">
        <v>8358</v>
      </c>
      <c r="P1021" s="26">
        <v>39836</v>
      </c>
      <c r="Q1021" s="21" t="s">
        <v>8363</v>
      </c>
      <c r="R1021" s="22" t="s">
        <v>8370</v>
      </c>
      <c r="S1021" s="22" t="s">
        <v>8370</v>
      </c>
      <c r="T1021" s="21" t="s">
        <v>14844</v>
      </c>
      <c r="U1021" s="23" t="str">
        <f>IF(Cleaned_Data!P1021&gt;20000,"High-Bill","Normal-Bill")</f>
        <v>High-Bill</v>
      </c>
      <c r="V1021" s="23" t="str">
        <f t="shared" si="30"/>
        <v>Not-Senior-Citizen</v>
      </c>
      <c r="W1021" s="23" t="str">
        <f t="shared" si="31"/>
        <v>Not-Required</v>
      </c>
      <c r="X1021" s="24" t="str" cm="1">
        <f t="array" ref="X1021">_xlfn.IFS(P1021&lt;5000,"Low",P1021&lt;=20000,"Medium",P1021&gt;20000,"High")</f>
        <v>High</v>
      </c>
    </row>
    <row r="1022" spans="1:24" x14ac:dyDescent="0.35">
      <c r="A1022" s="28" t="s">
        <v>595</v>
      </c>
      <c r="B1022" s="17" t="s">
        <v>1059</v>
      </c>
      <c r="C1022" s="22" t="s">
        <v>14854</v>
      </c>
      <c r="D1022" s="17" t="s">
        <v>1174</v>
      </c>
      <c r="E1022" s="17" t="s">
        <v>10108</v>
      </c>
      <c r="F1022" s="17" t="s">
        <v>6708</v>
      </c>
      <c r="G1022" s="17" t="s">
        <v>6993</v>
      </c>
      <c r="H1022" s="17" t="s">
        <v>6996</v>
      </c>
      <c r="I1022" s="17" t="s">
        <v>7004</v>
      </c>
      <c r="J1022" s="22" t="s">
        <v>8371</v>
      </c>
      <c r="K1022" s="17" t="s">
        <v>14787</v>
      </c>
      <c r="L1022" s="17" t="s">
        <v>8342</v>
      </c>
      <c r="M1022" s="17" t="s">
        <v>8348</v>
      </c>
      <c r="N1022" s="17" t="s">
        <v>8351</v>
      </c>
      <c r="O1022" s="17" t="s">
        <v>8359</v>
      </c>
      <c r="P1022" s="18">
        <v>0</v>
      </c>
      <c r="Q1022" s="17" t="s">
        <v>8363</v>
      </c>
      <c r="R1022" s="22" t="s">
        <v>8370</v>
      </c>
      <c r="S1022" s="17">
        <v>5</v>
      </c>
      <c r="T1022" s="17" t="s">
        <v>14845</v>
      </c>
      <c r="U1022" s="19" t="str">
        <f>IF(Cleaned_Data!P1022&gt;20000,"High-Bill","Normal-Bill")</f>
        <v>Normal-Bill</v>
      </c>
      <c r="V1022" s="19" t="str">
        <f t="shared" si="30"/>
        <v>Senior-Citizen</v>
      </c>
      <c r="W1022" s="19" t="str">
        <f t="shared" si="31"/>
        <v>Not-Required</v>
      </c>
      <c r="X1022" s="20" t="str" cm="1">
        <f t="array" ref="X1022">_xlfn.IFS(P1022&lt;5000,"Low",P1022&lt;=20000,"Medium",P1022&gt;20000,"High")</f>
        <v>Low</v>
      </c>
    </row>
    <row r="1023" spans="1:24" x14ac:dyDescent="0.35">
      <c r="A1023" s="29" t="s">
        <v>595</v>
      </c>
      <c r="B1023" s="21" t="s">
        <v>1069</v>
      </c>
      <c r="C1023" s="21">
        <v>26</v>
      </c>
      <c r="D1023" s="21" t="s">
        <v>1172</v>
      </c>
      <c r="E1023" s="21" t="s">
        <v>11189</v>
      </c>
      <c r="F1023" s="21" t="s">
        <v>6718</v>
      </c>
      <c r="G1023" s="21" t="s">
        <v>6986</v>
      </c>
      <c r="H1023" s="21" t="s">
        <v>6996</v>
      </c>
      <c r="I1023" s="21" t="s">
        <v>7004</v>
      </c>
      <c r="J1023" s="21" t="s">
        <v>13955</v>
      </c>
      <c r="K1023" s="21" t="s">
        <v>14357</v>
      </c>
      <c r="L1023" s="21" t="s">
        <v>8343</v>
      </c>
      <c r="M1023" s="21" t="s">
        <v>8349</v>
      </c>
      <c r="N1023" s="21" t="s">
        <v>8352</v>
      </c>
      <c r="O1023" s="21" t="s">
        <v>8359</v>
      </c>
      <c r="P1023" s="18">
        <v>0</v>
      </c>
      <c r="Q1023" s="21" t="s">
        <v>8362</v>
      </c>
      <c r="R1023" s="22" t="s">
        <v>8370</v>
      </c>
      <c r="S1023" s="21">
        <v>3</v>
      </c>
      <c r="T1023" s="21" t="s">
        <v>14844</v>
      </c>
      <c r="U1023" s="23" t="str">
        <f>IF(Cleaned_Data!P1023&gt;20000,"High-Bill","Normal-Bill")</f>
        <v>Normal-Bill</v>
      </c>
      <c r="V1023" s="23" t="str">
        <f t="shared" si="30"/>
        <v>Not-Senior-Citizen</v>
      </c>
      <c r="W1023" s="23" t="str">
        <f t="shared" si="31"/>
        <v>Not-Required</v>
      </c>
      <c r="X1023" s="24" t="str" cm="1">
        <f t="array" ref="X1023">_xlfn.IFS(P1023&lt;5000,"Low",P1023&lt;=20000,"Medium",P1023&gt;20000,"High")</f>
        <v>Low</v>
      </c>
    </row>
    <row r="1024" spans="1:24" x14ac:dyDescent="0.35">
      <c r="A1024" s="28" t="s">
        <v>595</v>
      </c>
      <c r="B1024" s="17" t="s">
        <v>1165</v>
      </c>
      <c r="C1024" s="17">
        <v>55</v>
      </c>
      <c r="D1024" s="17" t="s">
        <v>1172</v>
      </c>
      <c r="E1024" s="17" t="s">
        <v>12322</v>
      </c>
      <c r="F1024" s="17" t="s">
        <v>6979</v>
      </c>
      <c r="G1024" s="17" t="s">
        <v>6988</v>
      </c>
      <c r="H1024" s="17" t="s">
        <v>6994</v>
      </c>
      <c r="I1024" s="17" t="s">
        <v>7004</v>
      </c>
      <c r="J1024" s="22" t="s">
        <v>8371</v>
      </c>
      <c r="K1024" s="17" t="s">
        <v>14433</v>
      </c>
      <c r="L1024" s="17" t="s">
        <v>8341</v>
      </c>
      <c r="M1024" s="17" t="s">
        <v>8350</v>
      </c>
      <c r="N1024" s="17" t="s">
        <v>8352</v>
      </c>
      <c r="O1024" s="17" t="s">
        <v>8358</v>
      </c>
      <c r="P1024" s="18">
        <v>0</v>
      </c>
      <c r="Q1024" s="17" t="s">
        <v>8362</v>
      </c>
      <c r="R1024" s="17" t="s">
        <v>14020</v>
      </c>
      <c r="S1024" s="17">
        <v>1</v>
      </c>
      <c r="T1024" s="22" t="s">
        <v>8370</v>
      </c>
      <c r="U1024" s="19" t="str">
        <f>IF(Cleaned_Data!P1024&gt;20000,"High-Bill","Normal-Bill")</f>
        <v>Normal-Bill</v>
      </c>
      <c r="V1024" s="19" t="str">
        <f t="shared" si="30"/>
        <v>Not-Senior-Citizen</v>
      </c>
      <c r="W1024" s="19" t="str">
        <f t="shared" si="31"/>
        <v>Follow-Up-required</v>
      </c>
      <c r="X1024" s="20" t="str" cm="1">
        <f t="array" ref="X1024">_xlfn.IFS(P1024&lt;5000,"Low",P1024&lt;=20000,"Medium",P1024&gt;20000,"High")</f>
        <v>Low</v>
      </c>
    </row>
    <row r="1025" spans="1:24" x14ac:dyDescent="0.35">
      <c r="A1025" s="29" t="s">
        <v>595</v>
      </c>
      <c r="B1025" s="21" t="s">
        <v>1119</v>
      </c>
      <c r="C1025" s="22" t="s">
        <v>14854</v>
      </c>
      <c r="D1025" s="21" t="s">
        <v>1172</v>
      </c>
      <c r="E1025" s="21" t="s">
        <v>12770</v>
      </c>
      <c r="F1025" s="21" t="s">
        <v>6766</v>
      </c>
      <c r="G1025" s="21" t="s">
        <v>6987</v>
      </c>
      <c r="H1025" s="21" t="s">
        <v>6997</v>
      </c>
      <c r="I1025" s="21" t="s">
        <v>7006</v>
      </c>
      <c r="J1025" s="21" t="s">
        <v>13994</v>
      </c>
      <c r="K1025" s="21" t="s">
        <v>14800</v>
      </c>
      <c r="L1025" s="21" t="s">
        <v>8339</v>
      </c>
      <c r="M1025" s="21" t="s">
        <v>8349</v>
      </c>
      <c r="N1025" s="21" t="s">
        <v>8353</v>
      </c>
      <c r="O1025" s="21" t="s">
        <v>14841</v>
      </c>
      <c r="P1025" s="18">
        <v>0</v>
      </c>
      <c r="Q1025" s="21" t="s">
        <v>8362</v>
      </c>
      <c r="R1025" s="22" t="s">
        <v>8370</v>
      </c>
      <c r="S1025" s="22" t="s">
        <v>8370</v>
      </c>
      <c r="T1025" s="21" t="s">
        <v>14843</v>
      </c>
      <c r="U1025" s="23" t="str">
        <f>IF(Cleaned_Data!P1025&gt;20000,"High-Bill","Normal-Bill")</f>
        <v>Normal-Bill</v>
      </c>
      <c r="V1025" s="23" t="str">
        <f t="shared" si="30"/>
        <v>Senior-Citizen</v>
      </c>
      <c r="W1025" s="23" t="str">
        <f t="shared" si="31"/>
        <v>Not-Required</v>
      </c>
      <c r="X1025" s="24" t="str" cm="1">
        <f t="array" ref="X1025">_xlfn.IFS(P1025&lt;5000,"Low",P1025&lt;=20000,"Medium",P1025&gt;20000,"High")</f>
        <v>Low</v>
      </c>
    </row>
    <row r="1026" spans="1:24" x14ac:dyDescent="0.35">
      <c r="A1026" s="28" t="s">
        <v>595</v>
      </c>
      <c r="B1026" s="17" t="s">
        <v>1028</v>
      </c>
      <c r="C1026" s="22" t="s">
        <v>14854</v>
      </c>
      <c r="D1026" s="17" t="s">
        <v>1174</v>
      </c>
      <c r="E1026" s="17" t="s">
        <v>13229</v>
      </c>
      <c r="F1026" s="22" t="s">
        <v>8371</v>
      </c>
      <c r="G1026" s="17" t="s">
        <v>6990</v>
      </c>
      <c r="H1026" s="17" t="s">
        <v>6997</v>
      </c>
      <c r="I1026" s="17" t="s">
        <v>7002</v>
      </c>
      <c r="J1026" s="17" t="s">
        <v>14117</v>
      </c>
      <c r="K1026" s="17" t="s">
        <v>14784</v>
      </c>
      <c r="L1026" s="17" t="s">
        <v>8345</v>
      </c>
      <c r="M1026" s="17" t="s">
        <v>8349</v>
      </c>
      <c r="N1026" s="17" t="s">
        <v>8354</v>
      </c>
      <c r="O1026" s="17" t="s">
        <v>14842</v>
      </c>
      <c r="P1026" s="18">
        <v>0</v>
      </c>
      <c r="Q1026" s="17" t="s">
        <v>8362</v>
      </c>
      <c r="R1026" s="22" t="s">
        <v>8370</v>
      </c>
      <c r="S1026" s="17">
        <v>3</v>
      </c>
      <c r="T1026" s="22" t="s">
        <v>8370</v>
      </c>
      <c r="U1026" s="19" t="str">
        <f>IF(Cleaned_Data!P1026&gt;20000,"High-Bill","Normal-Bill")</f>
        <v>Normal-Bill</v>
      </c>
      <c r="V1026" s="19" t="str">
        <f t="shared" ref="V1026:V1089" si="32">IF(C1026&gt;=60,"Senior-Citizen","Not-Senior-Citizen")</f>
        <v>Senior-Citizen</v>
      </c>
      <c r="W1026" s="19" t="str">
        <f t="shared" ref="W1026:W1089" si="33">IF(R1026="N/A","Not-Required","Follow-Up-required")</f>
        <v>Not-Required</v>
      </c>
      <c r="X1026" s="20" t="str" cm="1">
        <f t="array" ref="X1026">_xlfn.IFS(P1026&lt;5000,"Low",P1026&lt;=20000,"Medium",P1026&gt;20000,"High")</f>
        <v>Low</v>
      </c>
    </row>
    <row r="1027" spans="1:24" x14ac:dyDescent="0.35">
      <c r="A1027" s="29" t="s">
        <v>146</v>
      </c>
      <c r="B1027" s="21" t="s">
        <v>1113</v>
      </c>
      <c r="C1027" s="22" t="s">
        <v>14854</v>
      </c>
      <c r="D1027" s="21" t="s">
        <v>1172</v>
      </c>
      <c r="E1027" s="21" t="s">
        <v>8536</v>
      </c>
      <c r="F1027" s="21" t="s">
        <v>6760</v>
      </c>
      <c r="G1027" s="21" t="s">
        <v>6988</v>
      </c>
      <c r="H1027" s="21" t="s">
        <v>6999</v>
      </c>
      <c r="I1027" s="21" t="s">
        <v>7002</v>
      </c>
      <c r="J1027" s="21" t="s">
        <v>7247</v>
      </c>
      <c r="K1027" s="21" t="s">
        <v>14297</v>
      </c>
      <c r="L1027" s="21" t="s">
        <v>8344</v>
      </c>
      <c r="M1027" s="21" t="s">
        <v>8346</v>
      </c>
      <c r="N1027" s="21" t="s">
        <v>8352</v>
      </c>
      <c r="O1027" s="21" t="s">
        <v>14841</v>
      </c>
      <c r="P1027" s="18">
        <v>0</v>
      </c>
      <c r="Q1027" s="21" t="s">
        <v>8362</v>
      </c>
      <c r="R1027" s="21" t="s">
        <v>14106</v>
      </c>
      <c r="S1027" s="21">
        <v>4</v>
      </c>
      <c r="T1027" s="21" t="s">
        <v>14843</v>
      </c>
      <c r="U1027" s="23" t="str">
        <f>IF(Cleaned_Data!P1027&gt;20000,"High-Bill","Normal-Bill")</f>
        <v>Normal-Bill</v>
      </c>
      <c r="V1027" s="23" t="str">
        <f t="shared" si="32"/>
        <v>Senior-Citizen</v>
      </c>
      <c r="W1027" s="23" t="str">
        <f t="shared" si="33"/>
        <v>Follow-Up-required</v>
      </c>
      <c r="X1027" s="24" t="str" cm="1">
        <f t="array" ref="X1027">_xlfn.IFS(P1027&lt;5000,"Low",P1027&lt;=20000,"Medium",P1027&gt;20000,"High")</f>
        <v>Low</v>
      </c>
    </row>
    <row r="1028" spans="1:24" x14ac:dyDescent="0.35">
      <c r="A1028" s="28" t="s">
        <v>146</v>
      </c>
      <c r="B1028" s="17" t="s">
        <v>1090</v>
      </c>
      <c r="C1028" s="22" t="s">
        <v>14854</v>
      </c>
      <c r="D1028" s="17" t="s">
        <v>1172</v>
      </c>
      <c r="E1028" s="17" t="s">
        <v>9615</v>
      </c>
      <c r="F1028" s="17" t="s">
        <v>6817</v>
      </c>
      <c r="G1028" s="17" t="s">
        <v>6984</v>
      </c>
      <c r="H1028" s="17" t="s">
        <v>6994</v>
      </c>
      <c r="I1028" s="17" t="s">
        <v>7005</v>
      </c>
      <c r="J1028" s="17" t="s">
        <v>13964</v>
      </c>
      <c r="K1028" s="17" t="s">
        <v>14711</v>
      </c>
      <c r="L1028" s="17" t="s">
        <v>8343</v>
      </c>
      <c r="M1028" s="17" t="s">
        <v>8350</v>
      </c>
      <c r="N1028" s="17" t="s">
        <v>8351</v>
      </c>
      <c r="O1028" s="17" t="s">
        <v>14841</v>
      </c>
      <c r="P1028" s="18">
        <v>0</v>
      </c>
      <c r="Q1028" s="17" t="s">
        <v>8363</v>
      </c>
      <c r="R1028" s="17" t="s">
        <v>13975</v>
      </c>
      <c r="S1028" s="17">
        <v>3</v>
      </c>
      <c r="T1028" s="17" t="s">
        <v>14844</v>
      </c>
      <c r="U1028" s="19" t="str">
        <f>IF(Cleaned_Data!P1028&gt;20000,"High-Bill","Normal-Bill")</f>
        <v>Normal-Bill</v>
      </c>
      <c r="V1028" s="19" t="str">
        <f t="shared" si="32"/>
        <v>Senior-Citizen</v>
      </c>
      <c r="W1028" s="19" t="str">
        <f t="shared" si="33"/>
        <v>Follow-Up-required</v>
      </c>
      <c r="X1028" s="20" t="str" cm="1">
        <f t="array" ref="X1028">_xlfn.IFS(P1028&lt;5000,"Low",P1028&lt;=20000,"Medium",P1028&gt;20000,"High")</f>
        <v>Low</v>
      </c>
    </row>
    <row r="1029" spans="1:24" x14ac:dyDescent="0.35">
      <c r="A1029" s="29" t="s">
        <v>146</v>
      </c>
      <c r="B1029" s="21" t="s">
        <v>1167</v>
      </c>
      <c r="C1029" s="21">
        <v>37</v>
      </c>
      <c r="D1029" s="21" t="s">
        <v>1172</v>
      </c>
      <c r="E1029" s="21" t="s">
        <v>13463</v>
      </c>
      <c r="F1029" s="21" t="s">
        <v>6962</v>
      </c>
      <c r="G1029" s="21" t="s">
        <v>6986</v>
      </c>
      <c r="H1029" s="21" t="s">
        <v>6999</v>
      </c>
      <c r="I1029" s="21" t="s">
        <v>7005</v>
      </c>
      <c r="J1029" s="21" t="s">
        <v>14127</v>
      </c>
      <c r="K1029" s="21" t="s">
        <v>14494</v>
      </c>
      <c r="L1029" s="21" t="s">
        <v>8340</v>
      </c>
      <c r="M1029" s="21" t="s">
        <v>8346</v>
      </c>
      <c r="N1029" s="21" t="s">
        <v>8353</v>
      </c>
      <c r="O1029" s="21" t="s">
        <v>8359</v>
      </c>
      <c r="P1029" s="26">
        <v>27732</v>
      </c>
      <c r="Q1029" s="21" t="s">
        <v>8363</v>
      </c>
      <c r="R1029" s="21" t="s">
        <v>14136</v>
      </c>
      <c r="S1029" s="21">
        <v>5</v>
      </c>
      <c r="T1029" s="21" t="s">
        <v>14843</v>
      </c>
      <c r="U1029" s="23" t="str">
        <f>IF(Cleaned_Data!P1029&gt;20000,"High-Bill","Normal-Bill")</f>
        <v>High-Bill</v>
      </c>
      <c r="V1029" s="23" t="str">
        <f t="shared" si="32"/>
        <v>Not-Senior-Citizen</v>
      </c>
      <c r="W1029" s="23" t="str">
        <f t="shared" si="33"/>
        <v>Follow-Up-required</v>
      </c>
      <c r="X1029" s="24" t="str" cm="1">
        <f t="array" ref="X1029">_xlfn.IFS(P1029&lt;5000,"Low",P1029&lt;=20000,"Medium",P1029&gt;20000,"High")</f>
        <v>High</v>
      </c>
    </row>
    <row r="1030" spans="1:24" x14ac:dyDescent="0.35">
      <c r="A1030" s="28" t="s">
        <v>331</v>
      </c>
      <c r="B1030" s="17" t="s">
        <v>1147</v>
      </c>
      <c r="C1030" s="17">
        <v>76</v>
      </c>
      <c r="D1030" s="22" t="s">
        <v>14847</v>
      </c>
      <c r="E1030" s="17" t="s">
        <v>8783</v>
      </c>
      <c r="F1030" s="17" t="s">
        <v>6861</v>
      </c>
      <c r="G1030" s="17" t="s">
        <v>6991</v>
      </c>
      <c r="H1030" s="17" t="s">
        <v>6998</v>
      </c>
      <c r="I1030" s="17" t="s">
        <v>7002</v>
      </c>
      <c r="J1030" s="17" t="s">
        <v>14016</v>
      </c>
      <c r="K1030" s="17" t="s">
        <v>14250</v>
      </c>
      <c r="L1030" s="17" t="s">
        <v>8344</v>
      </c>
      <c r="M1030" s="17" t="s">
        <v>8349</v>
      </c>
      <c r="N1030" s="17" t="s">
        <v>8353</v>
      </c>
      <c r="O1030" s="17" t="s">
        <v>8355</v>
      </c>
      <c r="P1030" s="18">
        <v>0</v>
      </c>
      <c r="Q1030" s="17" t="s">
        <v>8363</v>
      </c>
      <c r="R1030" s="17" t="s">
        <v>7577</v>
      </c>
      <c r="S1030" s="17">
        <v>3</v>
      </c>
      <c r="T1030" s="22" t="s">
        <v>8370</v>
      </c>
      <c r="U1030" s="19" t="str">
        <f>IF(Cleaned_Data!P1030&gt;20000,"High-Bill","Normal-Bill")</f>
        <v>Normal-Bill</v>
      </c>
      <c r="V1030" s="19" t="str">
        <f t="shared" si="32"/>
        <v>Senior-Citizen</v>
      </c>
      <c r="W1030" s="19" t="str">
        <f t="shared" si="33"/>
        <v>Follow-Up-required</v>
      </c>
      <c r="X1030" s="20" t="str" cm="1">
        <f t="array" ref="X1030">_xlfn.IFS(P1030&lt;5000,"Low",P1030&lt;=20000,"Medium",P1030&gt;20000,"High")</f>
        <v>Low</v>
      </c>
    </row>
    <row r="1031" spans="1:24" x14ac:dyDescent="0.35">
      <c r="A1031" s="29" t="s">
        <v>331</v>
      </c>
      <c r="B1031" s="21" t="s">
        <v>1133</v>
      </c>
      <c r="C1031" s="22" t="s">
        <v>14854</v>
      </c>
      <c r="D1031" s="21" t="s">
        <v>1174</v>
      </c>
      <c r="E1031" s="21" t="s">
        <v>10343</v>
      </c>
      <c r="F1031" s="21" t="s">
        <v>6795</v>
      </c>
      <c r="G1031" s="21" t="s">
        <v>6987</v>
      </c>
      <c r="H1031" s="21" t="s">
        <v>7000</v>
      </c>
      <c r="I1031" s="21" t="s">
        <v>7006</v>
      </c>
      <c r="J1031" s="22" t="s">
        <v>8371</v>
      </c>
      <c r="K1031" s="21" t="s">
        <v>14500</v>
      </c>
      <c r="L1031" s="21" t="s">
        <v>8345</v>
      </c>
      <c r="M1031" s="21" t="s">
        <v>8348</v>
      </c>
      <c r="N1031" s="21" t="s">
        <v>8354</v>
      </c>
      <c r="O1031" s="21" t="s">
        <v>8359</v>
      </c>
      <c r="P1031" s="26">
        <v>19285</v>
      </c>
      <c r="Q1031" s="22" t="s">
        <v>8370</v>
      </c>
      <c r="R1031" s="22" t="s">
        <v>8370</v>
      </c>
      <c r="S1031" s="21">
        <v>1</v>
      </c>
      <c r="T1031" s="21" t="s">
        <v>14845</v>
      </c>
      <c r="U1031" s="23" t="str">
        <f>IF(Cleaned_Data!P1031&gt;20000,"High-Bill","Normal-Bill")</f>
        <v>Normal-Bill</v>
      </c>
      <c r="V1031" s="23" t="str">
        <f t="shared" si="32"/>
        <v>Senior-Citizen</v>
      </c>
      <c r="W1031" s="23" t="str">
        <f t="shared" si="33"/>
        <v>Not-Required</v>
      </c>
      <c r="X1031" s="24" t="str" cm="1">
        <f t="array" ref="X1031">_xlfn.IFS(P1031&lt;5000,"Low",P1031&lt;=20000,"Medium",P1031&gt;20000,"High")</f>
        <v>Medium</v>
      </c>
    </row>
    <row r="1032" spans="1:24" x14ac:dyDescent="0.35">
      <c r="A1032" s="28" t="s">
        <v>331</v>
      </c>
      <c r="B1032" s="17" t="s">
        <v>1129</v>
      </c>
      <c r="C1032" s="22" t="s">
        <v>14854</v>
      </c>
      <c r="D1032" s="17" t="s">
        <v>1174</v>
      </c>
      <c r="E1032" s="17" t="s">
        <v>10971</v>
      </c>
      <c r="F1032" s="17" t="s">
        <v>6876</v>
      </c>
      <c r="G1032" s="17" t="s">
        <v>6989</v>
      </c>
      <c r="H1032" s="17" t="s">
        <v>6996</v>
      </c>
      <c r="I1032" s="17" t="s">
        <v>7001</v>
      </c>
      <c r="J1032" s="17" t="s">
        <v>13932</v>
      </c>
      <c r="K1032" s="17" t="s">
        <v>14217</v>
      </c>
      <c r="L1032" s="17" t="s">
        <v>8338</v>
      </c>
      <c r="M1032" s="17" t="s">
        <v>8346</v>
      </c>
      <c r="N1032" s="17" t="s">
        <v>8354</v>
      </c>
      <c r="O1032" s="17" t="s">
        <v>14842</v>
      </c>
      <c r="P1032" s="18">
        <v>0</v>
      </c>
      <c r="Q1032" s="17" t="s">
        <v>8362</v>
      </c>
      <c r="R1032" s="22" t="s">
        <v>8370</v>
      </c>
      <c r="S1032" s="17">
        <v>3</v>
      </c>
      <c r="T1032" s="17" t="s">
        <v>14844</v>
      </c>
      <c r="U1032" s="19" t="str">
        <f>IF(Cleaned_Data!P1032&gt;20000,"High-Bill","Normal-Bill")</f>
        <v>Normal-Bill</v>
      </c>
      <c r="V1032" s="19" t="str">
        <f t="shared" si="32"/>
        <v>Senior-Citizen</v>
      </c>
      <c r="W1032" s="19" t="str">
        <f t="shared" si="33"/>
        <v>Not-Required</v>
      </c>
      <c r="X1032" s="20" t="str" cm="1">
        <f t="array" ref="X1032">_xlfn.IFS(P1032&lt;5000,"Low",P1032&lt;=20000,"Medium",P1032&gt;20000,"High")</f>
        <v>Low</v>
      </c>
    </row>
    <row r="1033" spans="1:24" x14ac:dyDescent="0.35">
      <c r="A1033" s="29" t="s">
        <v>331</v>
      </c>
      <c r="B1033" s="21" t="s">
        <v>1080</v>
      </c>
      <c r="C1033" s="22" t="s">
        <v>14854</v>
      </c>
      <c r="D1033" s="21" t="s">
        <v>1174</v>
      </c>
      <c r="E1033" s="21" t="s">
        <v>11377</v>
      </c>
      <c r="F1033" s="22" t="s">
        <v>8371</v>
      </c>
      <c r="G1033" s="21" t="s">
        <v>6990</v>
      </c>
      <c r="H1033" s="21" t="s">
        <v>6997</v>
      </c>
      <c r="I1033" s="21" t="s">
        <v>7007</v>
      </c>
      <c r="J1033" s="21" t="s">
        <v>14063</v>
      </c>
      <c r="K1033" s="21" t="s">
        <v>14196</v>
      </c>
      <c r="L1033" s="21" t="s">
        <v>8344</v>
      </c>
      <c r="M1033" s="21" t="s">
        <v>8347</v>
      </c>
      <c r="N1033" s="21" t="s">
        <v>8352</v>
      </c>
      <c r="O1033" s="21" t="s">
        <v>8359</v>
      </c>
      <c r="P1033" s="18">
        <v>0</v>
      </c>
      <c r="Q1033" s="21" t="s">
        <v>8364</v>
      </c>
      <c r="R1033" s="22" t="s">
        <v>8370</v>
      </c>
      <c r="S1033" s="21">
        <v>1</v>
      </c>
      <c r="T1033" s="22" t="s">
        <v>8370</v>
      </c>
      <c r="U1033" s="23" t="str">
        <f>IF(Cleaned_Data!P1033&gt;20000,"High-Bill","Normal-Bill")</f>
        <v>Normal-Bill</v>
      </c>
      <c r="V1033" s="23" t="str">
        <f t="shared" si="32"/>
        <v>Senior-Citizen</v>
      </c>
      <c r="W1033" s="23" t="str">
        <f t="shared" si="33"/>
        <v>Not-Required</v>
      </c>
      <c r="X1033" s="24" t="str" cm="1">
        <f t="array" ref="X1033">_xlfn.IFS(P1033&lt;5000,"Low",P1033&lt;=20000,"Medium",P1033&gt;20000,"High")</f>
        <v>Low</v>
      </c>
    </row>
    <row r="1034" spans="1:24" x14ac:dyDescent="0.35">
      <c r="A1034" s="28" t="s">
        <v>331</v>
      </c>
      <c r="B1034" s="17" t="s">
        <v>1072</v>
      </c>
      <c r="C1034" s="17">
        <v>25</v>
      </c>
      <c r="D1034" s="17" t="s">
        <v>1174</v>
      </c>
      <c r="E1034" s="17" t="s">
        <v>13077</v>
      </c>
      <c r="F1034" s="17" t="s">
        <v>6864</v>
      </c>
      <c r="G1034" s="17" t="s">
        <v>6990</v>
      </c>
      <c r="H1034" s="17" t="s">
        <v>6996</v>
      </c>
      <c r="I1034" s="17" t="s">
        <v>7007</v>
      </c>
      <c r="J1034" s="22" t="s">
        <v>8371</v>
      </c>
      <c r="K1034" s="17" t="s">
        <v>14656</v>
      </c>
      <c r="L1034" s="17" t="s">
        <v>8344</v>
      </c>
      <c r="M1034" s="17" t="s">
        <v>8348</v>
      </c>
      <c r="N1034" s="17" t="s">
        <v>8351</v>
      </c>
      <c r="O1034" s="17" t="s">
        <v>8355</v>
      </c>
      <c r="P1034" s="18">
        <v>0</v>
      </c>
      <c r="Q1034" s="17" t="s">
        <v>8363</v>
      </c>
      <c r="R1034" s="22" t="s">
        <v>8370</v>
      </c>
      <c r="S1034" s="17">
        <v>2</v>
      </c>
      <c r="T1034" s="17" t="s">
        <v>14844</v>
      </c>
      <c r="U1034" s="19" t="str">
        <f>IF(Cleaned_Data!P1034&gt;20000,"High-Bill","Normal-Bill")</f>
        <v>Normal-Bill</v>
      </c>
      <c r="V1034" s="19" t="str">
        <f t="shared" si="32"/>
        <v>Not-Senior-Citizen</v>
      </c>
      <c r="W1034" s="19" t="str">
        <f t="shared" si="33"/>
        <v>Not-Required</v>
      </c>
      <c r="X1034" s="20" t="str" cm="1">
        <f t="array" ref="X1034">_xlfn.IFS(P1034&lt;5000,"Low",P1034&lt;=20000,"Medium",P1034&gt;20000,"High")</f>
        <v>Low</v>
      </c>
    </row>
    <row r="1035" spans="1:24" x14ac:dyDescent="0.35">
      <c r="A1035" s="29" t="s">
        <v>331</v>
      </c>
      <c r="B1035" s="21" t="s">
        <v>1099</v>
      </c>
      <c r="C1035" s="22" t="s">
        <v>14854</v>
      </c>
      <c r="D1035" s="21" t="s">
        <v>1172</v>
      </c>
      <c r="E1035" s="21" t="s">
        <v>13222</v>
      </c>
      <c r="F1035" s="22" t="s">
        <v>8371</v>
      </c>
      <c r="G1035" s="21" t="s">
        <v>6993</v>
      </c>
      <c r="H1035" s="21" t="s">
        <v>6997</v>
      </c>
      <c r="I1035" s="21" t="s">
        <v>7005</v>
      </c>
      <c r="J1035" s="21" t="s">
        <v>14163</v>
      </c>
      <c r="K1035" s="21" t="s">
        <v>14642</v>
      </c>
      <c r="L1035" s="21" t="s">
        <v>8338</v>
      </c>
      <c r="M1035" s="21" t="s">
        <v>8348</v>
      </c>
      <c r="N1035" s="21" t="s">
        <v>8353</v>
      </c>
      <c r="O1035" s="21" t="s">
        <v>8359</v>
      </c>
      <c r="P1035" s="18">
        <v>0</v>
      </c>
      <c r="Q1035" s="22" t="s">
        <v>8370</v>
      </c>
      <c r="R1035" s="22" t="s">
        <v>8370</v>
      </c>
      <c r="S1035" s="21">
        <v>5</v>
      </c>
      <c r="T1035" s="21" t="s">
        <v>14845</v>
      </c>
      <c r="U1035" s="23" t="str">
        <f>IF(Cleaned_Data!P1035&gt;20000,"High-Bill","Normal-Bill")</f>
        <v>Normal-Bill</v>
      </c>
      <c r="V1035" s="23" t="str">
        <f t="shared" si="32"/>
        <v>Senior-Citizen</v>
      </c>
      <c r="W1035" s="23" t="str">
        <f t="shared" si="33"/>
        <v>Not-Required</v>
      </c>
      <c r="X1035" s="24" t="str" cm="1">
        <f t="array" ref="X1035">_xlfn.IFS(P1035&lt;5000,"Low",P1035&lt;=20000,"Medium",P1035&gt;20000,"High")</f>
        <v>Low</v>
      </c>
    </row>
    <row r="1036" spans="1:24" x14ac:dyDescent="0.35">
      <c r="A1036" s="28" t="s">
        <v>727</v>
      </c>
      <c r="B1036" s="17" t="s">
        <v>1020</v>
      </c>
      <c r="C1036" s="17">
        <v>45</v>
      </c>
      <c r="D1036" s="22" t="s">
        <v>14847</v>
      </c>
      <c r="E1036" s="17" t="s">
        <v>9614</v>
      </c>
      <c r="F1036" s="17" t="s">
        <v>6788</v>
      </c>
      <c r="G1036" s="17" t="s">
        <v>6989</v>
      </c>
      <c r="H1036" s="17" t="s">
        <v>6995</v>
      </c>
      <c r="I1036" s="17" t="s">
        <v>7006</v>
      </c>
      <c r="J1036" s="17" t="s">
        <v>14102</v>
      </c>
      <c r="K1036" s="17" t="s">
        <v>14671</v>
      </c>
      <c r="L1036" s="17" t="s">
        <v>8345</v>
      </c>
      <c r="M1036" s="17" t="s">
        <v>8349</v>
      </c>
      <c r="N1036" s="17" t="s">
        <v>8354</v>
      </c>
      <c r="O1036" s="17" t="s">
        <v>8355</v>
      </c>
      <c r="P1036" s="18">
        <v>0</v>
      </c>
      <c r="Q1036" s="17" t="s">
        <v>8364</v>
      </c>
      <c r="R1036" s="17" t="s">
        <v>14022</v>
      </c>
      <c r="S1036" s="22" t="s">
        <v>8370</v>
      </c>
      <c r="T1036" s="17" t="s">
        <v>14845</v>
      </c>
      <c r="U1036" s="19" t="str">
        <f>IF(Cleaned_Data!P1036&gt;20000,"High-Bill","Normal-Bill")</f>
        <v>Normal-Bill</v>
      </c>
      <c r="V1036" s="19" t="str">
        <f t="shared" si="32"/>
        <v>Not-Senior-Citizen</v>
      </c>
      <c r="W1036" s="19" t="str">
        <f t="shared" si="33"/>
        <v>Follow-Up-required</v>
      </c>
      <c r="X1036" s="20" t="str" cm="1">
        <f t="array" ref="X1036">_xlfn.IFS(P1036&lt;5000,"Low",P1036&lt;=20000,"Medium",P1036&gt;20000,"High")</f>
        <v>Low</v>
      </c>
    </row>
    <row r="1037" spans="1:24" x14ac:dyDescent="0.35">
      <c r="A1037" s="29" t="s">
        <v>727</v>
      </c>
      <c r="B1037" s="21" t="s">
        <v>1101</v>
      </c>
      <c r="C1037" s="22" t="s">
        <v>14854</v>
      </c>
      <c r="D1037" s="21" t="s">
        <v>1174</v>
      </c>
      <c r="E1037" s="21" t="s">
        <v>10217</v>
      </c>
      <c r="F1037" s="21" t="s">
        <v>6748</v>
      </c>
      <c r="G1037" s="21" t="s">
        <v>6988</v>
      </c>
      <c r="H1037" s="21" t="s">
        <v>6998</v>
      </c>
      <c r="I1037" s="21" t="s">
        <v>7006</v>
      </c>
      <c r="J1037" s="21" t="s">
        <v>13986</v>
      </c>
      <c r="K1037" s="21" t="s">
        <v>14220</v>
      </c>
      <c r="L1037" s="21" t="s">
        <v>8343</v>
      </c>
      <c r="M1037" s="21" t="s">
        <v>8347</v>
      </c>
      <c r="N1037" s="21" t="s">
        <v>8353</v>
      </c>
      <c r="O1037" s="21" t="s">
        <v>8359</v>
      </c>
      <c r="P1037" s="18">
        <v>0</v>
      </c>
      <c r="Q1037" s="21" t="s">
        <v>8363</v>
      </c>
      <c r="R1037" s="21" t="s">
        <v>7630</v>
      </c>
      <c r="S1037" s="21">
        <v>5</v>
      </c>
      <c r="T1037" s="21" t="s">
        <v>14843</v>
      </c>
      <c r="U1037" s="23" t="str">
        <f>IF(Cleaned_Data!P1037&gt;20000,"High-Bill","Normal-Bill")</f>
        <v>Normal-Bill</v>
      </c>
      <c r="V1037" s="23" t="str">
        <f t="shared" si="32"/>
        <v>Senior-Citizen</v>
      </c>
      <c r="W1037" s="23" t="str">
        <f t="shared" si="33"/>
        <v>Follow-Up-required</v>
      </c>
      <c r="X1037" s="24" t="str" cm="1">
        <f t="array" ref="X1037">_xlfn.IFS(P1037&lt;5000,"Low",P1037&lt;=20000,"Medium",P1037&gt;20000,"High")</f>
        <v>Low</v>
      </c>
    </row>
    <row r="1038" spans="1:24" x14ac:dyDescent="0.35">
      <c r="A1038" s="28" t="s">
        <v>727</v>
      </c>
      <c r="B1038" s="17" t="s">
        <v>1095</v>
      </c>
      <c r="C1038" s="17">
        <v>5</v>
      </c>
      <c r="D1038" s="17" t="s">
        <v>1172</v>
      </c>
      <c r="E1038" s="17" t="s">
        <v>10230</v>
      </c>
      <c r="F1038" s="22" t="s">
        <v>8371</v>
      </c>
      <c r="G1038" s="17" t="s">
        <v>6990</v>
      </c>
      <c r="H1038" s="17" t="s">
        <v>6995</v>
      </c>
      <c r="I1038" s="17" t="s">
        <v>7003</v>
      </c>
      <c r="J1038" s="17" t="s">
        <v>14122</v>
      </c>
      <c r="K1038" s="17" t="s">
        <v>14304</v>
      </c>
      <c r="L1038" s="17" t="s">
        <v>8344</v>
      </c>
      <c r="M1038" s="17" t="s">
        <v>8349</v>
      </c>
      <c r="N1038" s="17" t="s">
        <v>8351</v>
      </c>
      <c r="O1038" s="17" t="s">
        <v>14842</v>
      </c>
      <c r="P1038" s="18">
        <v>0</v>
      </c>
      <c r="Q1038" s="22" t="s">
        <v>8370</v>
      </c>
      <c r="R1038" s="22" t="s">
        <v>8370</v>
      </c>
      <c r="S1038" s="22" t="s">
        <v>8370</v>
      </c>
      <c r="T1038" s="22" t="s">
        <v>8370</v>
      </c>
      <c r="U1038" s="19" t="str">
        <f>IF(Cleaned_Data!P1038&gt;20000,"High-Bill","Normal-Bill")</f>
        <v>Normal-Bill</v>
      </c>
      <c r="V1038" s="19" t="str">
        <f t="shared" si="32"/>
        <v>Not-Senior-Citizen</v>
      </c>
      <c r="W1038" s="19" t="str">
        <f t="shared" si="33"/>
        <v>Not-Required</v>
      </c>
      <c r="X1038" s="20" t="str" cm="1">
        <f t="array" ref="X1038">_xlfn.IFS(P1038&lt;5000,"Low",P1038&lt;=20000,"Medium",P1038&gt;20000,"High")</f>
        <v>Low</v>
      </c>
    </row>
    <row r="1039" spans="1:24" x14ac:dyDescent="0.35">
      <c r="A1039" s="29" t="s">
        <v>560</v>
      </c>
      <c r="B1039" s="21" t="s">
        <v>1086</v>
      </c>
      <c r="C1039" s="22" t="s">
        <v>14854</v>
      </c>
      <c r="D1039" s="21" t="s">
        <v>1174</v>
      </c>
      <c r="E1039" s="21" t="s">
        <v>9164</v>
      </c>
      <c r="F1039" s="21" t="s">
        <v>6732</v>
      </c>
      <c r="G1039" s="21" t="s">
        <v>6990</v>
      </c>
      <c r="H1039" s="21" t="s">
        <v>6999</v>
      </c>
      <c r="I1039" s="21" t="s">
        <v>7001</v>
      </c>
      <c r="J1039" s="22" t="s">
        <v>8371</v>
      </c>
      <c r="K1039" s="21" t="s">
        <v>14257</v>
      </c>
      <c r="L1039" s="21" t="s">
        <v>8341</v>
      </c>
      <c r="M1039" s="21" t="s">
        <v>8349</v>
      </c>
      <c r="N1039" s="21" t="s">
        <v>8352</v>
      </c>
      <c r="O1039" s="21" t="s">
        <v>14841</v>
      </c>
      <c r="P1039" s="26">
        <v>28004</v>
      </c>
      <c r="Q1039" s="21" t="s">
        <v>8363</v>
      </c>
      <c r="R1039" s="21" t="s">
        <v>14157</v>
      </c>
      <c r="S1039" s="21">
        <v>4</v>
      </c>
      <c r="T1039" s="22" t="s">
        <v>8370</v>
      </c>
      <c r="U1039" s="23" t="str">
        <f>IF(Cleaned_Data!P1039&gt;20000,"High-Bill","Normal-Bill")</f>
        <v>High-Bill</v>
      </c>
      <c r="V1039" s="23" t="str">
        <f t="shared" si="32"/>
        <v>Senior-Citizen</v>
      </c>
      <c r="W1039" s="23" t="str">
        <f t="shared" si="33"/>
        <v>Follow-Up-required</v>
      </c>
      <c r="X1039" s="24" t="str" cm="1">
        <f t="array" ref="X1039">_xlfn.IFS(P1039&lt;5000,"Low",P1039&lt;=20000,"Medium",P1039&gt;20000,"High")</f>
        <v>High</v>
      </c>
    </row>
    <row r="1040" spans="1:24" x14ac:dyDescent="0.35">
      <c r="A1040" s="28" t="s">
        <v>560</v>
      </c>
      <c r="B1040" s="17" t="s">
        <v>1063</v>
      </c>
      <c r="C1040" s="22" t="s">
        <v>14854</v>
      </c>
      <c r="D1040" s="17" t="s">
        <v>1172</v>
      </c>
      <c r="E1040" s="17" t="s">
        <v>9183</v>
      </c>
      <c r="F1040" s="17" t="s">
        <v>6751</v>
      </c>
      <c r="G1040" s="17" t="s">
        <v>6988</v>
      </c>
      <c r="H1040" s="17" t="s">
        <v>6994</v>
      </c>
      <c r="I1040" s="17" t="s">
        <v>7002</v>
      </c>
      <c r="J1040" s="17" t="s">
        <v>14059</v>
      </c>
      <c r="K1040" s="17" t="s">
        <v>14516</v>
      </c>
      <c r="L1040" s="17" t="s">
        <v>8340</v>
      </c>
      <c r="M1040" s="17" t="s">
        <v>8346</v>
      </c>
      <c r="N1040" s="17" t="s">
        <v>8352</v>
      </c>
      <c r="O1040" s="17" t="s">
        <v>8359</v>
      </c>
      <c r="P1040" s="18">
        <v>0</v>
      </c>
      <c r="Q1040" s="17" t="s">
        <v>8362</v>
      </c>
      <c r="R1040" s="17" t="s">
        <v>7322</v>
      </c>
      <c r="S1040" s="22" t="s">
        <v>8370</v>
      </c>
      <c r="T1040" s="22" t="s">
        <v>8370</v>
      </c>
      <c r="U1040" s="19" t="str">
        <f>IF(Cleaned_Data!P1040&gt;20000,"High-Bill","Normal-Bill")</f>
        <v>Normal-Bill</v>
      </c>
      <c r="V1040" s="19" t="str">
        <f t="shared" si="32"/>
        <v>Senior-Citizen</v>
      </c>
      <c r="W1040" s="19" t="str">
        <f t="shared" si="33"/>
        <v>Follow-Up-required</v>
      </c>
      <c r="X1040" s="20" t="str" cm="1">
        <f t="array" ref="X1040">_xlfn.IFS(P1040&lt;5000,"Low",P1040&lt;=20000,"Medium",P1040&gt;20000,"High")</f>
        <v>Low</v>
      </c>
    </row>
    <row r="1041" spans="1:24" x14ac:dyDescent="0.35">
      <c r="A1041" s="29" t="s">
        <v>560</v>
      </c>
      <c r="B1041" s="21" t="s">
        <v>1077</v>
      </c>
      <c r="C1041" s="22" t="s">
        <v>14854</v>
      </c>
      <c r="D1041" s="21" t="s">
        <v>1172</v>
      </c>
      <c r="E1041" s="21" t="s">
        <v>10805</v>
      </c>
      <c r="F1041" s="22" t="s">
        <v>8371</v>
      </c>
      <c r="G1041" s="21" t="s">
        <v>6984</v>
      </c>
      <c r="H1041" s="21" t="s">
        <v>6994</v>
      </c>
      <c r="I1041" s="21" t="s">
        <v>7002</v>
      </c>
      <c r="J1041" s="21" t="s">
        <v>14091</v>
      </c>
      <c r="K1041" s="21" t="s">
        <v>14452</v>
      </c>
      <c r="L1041" s="21" t="s">
        <v>8340</v>
      </c>
      <c r="M1041" s="21" t="s">
        <v>8348</v>
      </c>
      <c r="N1041" s="21" t="s">
        <v>8352</v>
      </c>
      <c r="O1041" s="21" t="s">
        <v>8355</v>
      </c>
      <c r="P1041" s="26">
        <v>13592</v>
      </c>
      <c r="Q1041" s="21" t="s">
        <v>8364</v>
      </c>
      <c r="R1041" s="22" t="s">
        <v>8370</v>
      </c>
      <c r="S1041" s="21">
        <v>3</v>
      </c>
      <c r="T1041" s="21" t="s">
        <v>14843</v>
      </c>
      <c r="U1041" s="23" t="str">
        <f>IF(Cleaned_Data!P1041&gt;20000,"High-Bill","Normal-Bill")</f>
        <v>Normal-Bill</v>
      </c>
      <c r="V1041" s="23" t="str">
        <f t="shared" si="32"/>
        <v>Senior-Citizen</v>
      </c>
      <c r="W1041" s="23" t="str">
        <f t="shared" si="33"/>
        <v>Not-Required</v>
      </c>
      <c r="X1041" s="24" t="str" cm="1">
        <f t="array" ref="X1041">_xlfn.IFS(P1041&lt;5000,"Low",P1041&lt;=20000,"Medium",P1041&gt;20000,"High")</f>
        <v>Medium</v>
      </c>
    </row>
    <row r="1042" spans="1:24" x14ac:dyDescent="0.35">
      <c r="A1042" s="28" t="s">
        <v>560</v>
      </c>
      <c r="B1042" s="17" t="s">
        <v>1102</v>
      </c>
      <c r="C1042" s="22" t="s">
        <v>14854</v>
      </c>
      <c r="D1042" s="17" t="s">
        <v>1174</v>
      </c>
      <c r="E1042" s="17" t="s">
        <v>13038</v>
      </c>
      <c r="F1042" s="17" t="s">
        <v>6827</v>
      </c>
      <c r="G1042" s="17" t="s">
        <v>6990</v>
      </c>
      <c r="H1042" s="17" t="s">
        <v>6998</v>
      </c>
      <c r="I1042" s="17" t="s">
        <v>7001</v>
      </c>
      <c r="J1042" s="17" t="s">
        <v>13996</v>
      </c>
      <c r="K1042" s="17" t="s">
        <v>14227</v>
      </c>
      <c r="L1042" s="17" t="s">
        <v>8340</v>
      </c>
      <c r="M1042" s="17" t="s">
        <v>8348</v>
      </c>
      <c r="N1042" s="17" t="s">
        <v>8354</v>
      </c>
      <c r="O1042" s="17" t="s">
        <v>8359</v>
      </c>
      <c r="P1042" s="25">
        <v>24280</v>
      </c>
      <c r="Q1042" s="17" t="s">
        <v>8363</v>
      </c>
      <c r="R1042" s="17" t="s">
        <v>14093</v>
      </c>
      <c r="S1042" s="22" t="s">
        <v>8370</v>
      </c>
      <c r="T1042" s="17" t="s">
        <v>14844</v>
      </c>
      <c r="U1042" s="19" t="str">
        <f>IF(Cleaned_Data!P1042&gt;20000,"High-Bill","Normal-Bill")</f>
        <v>High-Bill</v>
      </c>
      <c r="V1042" s="19" t="str">
        <f t="shared" si="32"/>
        <v>Senior-Citizen</v>
      </c>
      <c r="W1042" s="19" t="str">
        <f t="shared" si="33"/>
        <v>Follow-Up-required</v>
      </c>
      <c r="X1042" s="20" t="str" cm="1">
        <f t="array" ref="X1042">_xlfn.IFS(P1042&lt;5000,"Low",P1042&lt;=20000,"Medium",P1042&gt;20000,"High")</f>
        <v>High</v>
      </c>
    </row>
    <row r="1043" spans="1:24" x14ac:dyDescent="0.35">
      <c r="A1043" s="29" t="s">
        <v>560</v>
      </c>
      <c r="B1043" s="21" t="s">
        <v>1091</v>
      </c>
      <c r="C1043" s="22" t="s">
        <v>14854</v>
      </c>
      <c r="D1043" s="21" t="s">
        <v>1172</v>
      </c>
      <c r="E1043" s="21" t="s">
        <v>13741</v>
      </c>
      <c r="F1043" s="21" t="s">
        <v>6735</v>
      </c>
      <c r="G1043" s="21" t="s">
        <v>6993</v>
      </c>
      <c r="H1043" s="21" t="s">
        <v>7000</v>
      </c>
      <c r="I1043" s="21" t="s">
        <v>7006</v>
      </c>
      <c r="J1043" s="22" t="s">
        <v>8371</v>
      </c>
      <c r="K1043" s="21" t="s">
        <v>14513</v>
      </c>
      <c r="L1043" s="21" t="s">
        <v>8339</v>
      </c>
      <c r="M1043" s="21" t="s">
        <v>8346</v>
      </c>
      <c r="N1043" s="21" t="s">
        <v>8351</v>
      </c>
      <c r="O1043" s="21" t="s">
        <v>8358</v>
      </c>
      <c r="P1043" s="26">
        <v>26007</v>
      </c>
      <c r="Q1043" s="21" t="s">
        <v>8364</v>
      </c>
      <c r="R1043" s="22" t="s">
        <v>8370</v>
      </c>
      <c r="S1043" s="22" t="s">
        <v>8370</v>
      </c>
      <c r="T1043" s="22" t="s">
        <v>8370</v>
      </c>
      <c r="U1043" s="23" t="str">
        <f>IF(Cleaned_Data!P1043&gt;20000,"High-Bill","Normal-Bill")</f>
        <v>High-Bill</v>
      </c>
      <c r="V1043" s="23" t="str">
        <f t="shared" si="32"/>
        <v>Senior-Citizen</v>
      </c>
      <c r="W1043" s="23" t="str">
        <f t="shared" si="33"/>
        <v>Not-Required</v>
      </c>
      <c r="X1043" s="24" t="str" cm="1">
        <f t="array" ref="X1043">_xlfn.IFS(P1043&lt;5000,"Low",P1043&lt;=20000,"Medium",P1043&gt;20000,"High")</f>
        <v>High</v>
      </c>
    </row>
    <row r="1044" spans="1:24" x14ac:dyDescent="0.35">
      <c r="A1044" s="28" t="s">
        <v>401</v>
      </c>
      <c r="B1044" s="17" t="s">
        <v>1032</v>
      </c>
      <c r="C1044" s="17">
        <v>42</v>
      </c>
      <c r="D1044" s="17" t="s">
        <v>1172</v>
      </c>
      <c r="E1044" s="17" t="s">
        <v>8892</v>
      </c>
      <c r="F1044" s="17" t="s">
        <v>6767</v>
      </c>
      <c r="G1044" s="17" t="s">
        <v>6987</v>
      </c>
      <c r="H1044" s="17" t="s">
        <v>6999</v>
      </c>
      <c r="I1044" s="17" t="s">
        <v>7002</v>
      </c>
      <c r="J1044" s="17" t="s">
        <v>14011</v>
      </c>
      <c r="K1044" s="17" t="s">
        <v>14443</v>
      </c>
      <c r="L1044" s="17" t="s">
        <v>8343</v>
      </c>
      <c r="M1044" s="17" t="s">
        <v>8350</v>
      </c>
      <c r="N1044" s="17" t="s">
        <v>8353</v>
      </c>
      <c r="O1044" s="17" t="s">
        <v>14842</v>
      </c>
      <c r="P1044" s="18">
        <v>0</v>
      </c>
      <c r="Q1044" s="17" t="s">
        <v>8364</v>
      </c>
      <c r="R1044" s="22" t="s">
        <v>8370</v>
      </c>
      <c r="S1044" s="17">
        <v>1</v>
      </c>
      <c r="T1044" s="17" t="s">
        <v>14845</v>
      </c>
      <c r="U1044" s="19" t="str">
        <f>IF(Cleaned_Data!P1044&gt;20000,"High-Bill","Normal-Bill")</f>
        <v>Normal-Bill</v>
      </c>
      <c r="V1044" s="19" t="str">
        <f t="shared" si="32"/>
        <v>Not-Senior-Citizen</v>
      </c>
      <c r="W1044" s="19" t="str">
        <f t="shared" si="33"/>
        <v>Not-Required</v>
      </c>
      <c r="X1044" s="20" t="str" cm="1">
        <f t="array" ref="X1044">_xlfn.IFS(P1044&lt;5000,"Low",P1044&lt;=20000,"Medium",P1044&gt;20000,"High")</f>
        <v>Low</v>
      </c>
    </row>
    <row r="1045" spans="1:24" x14ac:dyDescent="0.35">
      <c r="A1045" s="29" t="s">
        <v>401</v>
      </c>
      <c r="B1045" s="21" t="s">
        <v>1107</v>
      </c>
      <c r="C1045" s="22" t="s">
        <v>14854</v>
      </c>
      <c r="D1045" s="21" t="s">
        <v>1174</v>
      </c>
      <c r="E1045" s="21" t="s">
        <v>9664</v>
      </c>
      <c r="F1045" s="21" t="s">
        <v>6814</v>
      </c>
      <c r="G1045" s="21" t="s">
        <v>6989</v>
      </c>
      <c r="H1045" s="21" t="s">
        <v>7000</v>
      </c>
      <c r="I1045" s="21" t="s">
        <v>7004</v>
      </c>
      <c r="J1045" s="21" t="s">
        <v>7201</v>
      </c>
      <c r="K1045" s="21" t="s">
        <v>14537</v>
      </c>
      <c r="L1045" s="21" t="s">
        <v>8341</v>
      </c>
      <c r="M1045" s="21" t="s">
        <v>8346</v>
      </c>
      <c r="N1045" s="21" t="s">
        <v>8352</v>
      </c>
      <c r="O1045" s="21" t="s">
        <v>8359</v>
      </c>
      <c r="P1045" s="26">
        <v>45105</v>
      </c>
      <c r="Q1045" s="21" t="s">
        <v>8363</v>
      </c>
      <c r="R1045" s="21" t="s">
        <v>14009</v>
      </c>
      <c r="S1045" s="21">
        <v>1</v>
      </c>
      <c r="T1045" s="21" t="s">
        <v>14845</v>
      </c>
      <c r="U1045" s="23" t="str">
        <f>IF(Cleaned_Data!P1045&gt;20000,"High-Bill","Normal-Bill")</f>
        <v>High-Bill</v>
      </c>
      <c r="V1045" s="23" t="str">
        <f t="shared" si="32"/>
        <v>Senior-Citizen</v>
      </c>
      <c r="W1045" s="23" t="str">
        <f t="shared" si="33"/>
        <v>Follow-Up-required</v>
      </c>
      <c r="X1045" s="24" t="str" cm="1">
        <f t="array" ref="X1045">_xlfn.IFS(P1045&lt;5000,"Low",P1045&lt;=20000,"Medium",P1045&gt;20000,"High")</f>
        <v>High</v>
      </c>
    </row>
    <row r="1046" spans="1:24" x14ac:dyDescent="0.35">
      <c r="A1046" s="28" t="s">
        <v>401</v>
      </c>
      <c r="B1046" s="17" t="s">
        <v>1139</v>
      </c>
      <c r="C1046" s="17">
        <v>86</v>
      </c>
      <c r="D1046" s="17" t="s">
        <v>1172</v>
      </c>
      <c r="E1046" s="17" t="s">
        <v>10058</v>
      </c>
      <c r="F1046" s="22" t="s">
        <v>8371</v>
      </c>
      <c r="G1046" s="17" t="s">
        <v>6990</v>
      </c>
      <c r="H1046" s="17" t="s">
        <v>7000</v>
      </c>
      <c r="I1046" s="17" t="s">
        <v>7006</v>
      </c>
      <c r="J1046" s="17" t="s">
        <v>14170</v>
      </c>
      <c r="K1046" s="17" t="s">
        <v>14674</v>
      </c>
      <c r="L1046" s="17" t="s">
        <v>8338</v>
      </c>
      <c r="M1046" s="17" t="s">
        <v>8346</v>
      </c>
      <c r="N1046" s="17" t="s">
        <v>8354</v>
      </c>
      <c r="O1046" s="17" t="s">
        <v>8358</v>
      </c>
      <c r="P1046" s="18">
        <v>0</v>
      </c>
      <c r="Q1046" s="22" t="s">
        <v>8370</v>
      </c>
      <c r="R1046" s="17" t="s">
        <v>7564</v>
      </c>
      <c r="S1046" s="22" t="s">
        <v>8370</v>
      </c>
      <c r="T1046" s="22" t="s">
        <v>8370</v>
      </c>
      <c r="U1046" s="19" t="str">
        <f>IF(Cleaned_Data!P1046&gt;20000,"High-Bill","Normal-Bill")</f>
        <v>Normal-Bill</v>
      </c>
      <c r="V1046" s="19" t="str">
        <f t="shared" si="32"/>
        <v>Senior-Citizen</v>
      </c>
      <c r="W1046" s="19" t="str">
        <f t="shared" si="33"/>
        <v>Follow-Up-required</v>
      </c>
      <c r="X1046" s="20" t="str" cm="1">
        <f t="array" ref="X1046">_xlfn.IFS(P1046&lt;5000,"Low",P1046&lt;=20000,"Medium",P1046&gt;20000,"High")</f>
        <v>Low</v>
      </c>
    </row>
    <row r="1047" spans="1:24" x14ac:dyDescent="0.35">
      <c r="A1047" s="29" t="s">
        <v>401</v>
      </c>
      <c r="B1047" s="21" t="s">
        <v>1162</v>
      </c>
      <c r="C1047" s="22" t="s">
        <v>14854</v>
      </c>
      <c r="D1047" s="22" t="s">
        <v>14847</v>
      </c>
      <c r="E1047" s="21" t="s">
        <v>10573</v>
      </c>
      <c r="F1047" s="21" t="s">
        <v>6947</v>
      </c>
      <c r="G1047" s="21" t="s">
        <v>6993</v>
      </c>
      <c r="H1047" s="21" t="s">
        <v>6994</v>
      </c>
      <c r="I1047" s="21" t="s">
        <v>7003</v>
      </c>
      <c r="J1047" s="22" t="s">
        <v>8371</v>
      </c>
      <c r="K1047" s="21" t="s">
        <v>14477</v>
      </c>
      <c r="L1047" s="21" t="s">
        <v>8343</v>
      </c>
      <c r="M1047" s="21" t="s">
        <v>8347</v>
      </c>
      <c r="N1047" s="21" t="s">
        <v>8353</v>
      </c>
      <c r="O1047" s="21" t="s">
        <v>14841</v>
      </c>
      <c r="P1047" s="18">
        <v>0</v>
      </c>
      <c r="Q1047" s="22" t="s">
        <v>8370</v>
      </c>
      <c r="R1047" s="21" t="s">
        <v>14049</v>
      </c>
      <c r="S1047" s="21">
        <v>2</v>
      </c>
      <c r="T1047" s="21" t="s">
        <v>14845</v>
      </c>
      <c r="U1047" s="23" t="str">
        <f>IF(Cleaned_Data!P1047&gt;20000,"High-Bill","Normal-Bill")</f>
        <v>Normal-Bill</v>
      </c>
      <c r="V1047" s="23" t="str">
        <f t="shared" si="32"/>
        <v>Senior-Citizen</v>
      </c>
      <c r="W1047" s="23" t="str">
        <f t="shared" si="33"/>
        <v>Follow-Up-required</v>
      </c>
      <c r="X1047" s="24" t="str" cm="1">
        <f t="array" ref="X1047">_xlfn.IFS(P1047&lt;5000,"Low",P1047&lt;=20000,"Medium",P1047&gt;20000,"High")</f>
        <v>Low</v>
      </c>
    </row>
    <row r="1048" spans="1:24" x14ac:dyDescent="0.35">
      <c r="A1048" s="28" t="s">
        <v>401</v>
      </c>
      <c r="B1048" s="17" t="s">
        <v>1114</v>
      </c>
      <c r="C1048" s="17">
        <v>57</v>
      </c>
      <c r="D1048" s="22" t="s">
        <v>14847</v>
      </c>
      <c r="E1048" s="17" t="s">
        <v>11026</v>
      </c>
      <c r="F1048" s="17" t="s">
        <v>6860</v>
      </c>
      <c r="G1048" s="17" t="s">
        <v>6988</v>
      </c>
      <c r="H1048" s="17" t="s">
        <v>6999</v>
      </c>
      <c r="I1048" s="17" t="s">
        <v>7004</v>
      </c>
      <c r="J1048" s="17" t="s">
        <v>14154</v>
      </c>
      <c r="K1048" s="17" t="s">
        <v>14258</v>
      </c>
      <c r="L1048" s="17" t="s">
        <v>8338</v>
      </c>
      <c r="M1048" s="17" t="s">
        <v>8349</v>
      </c>
      <c r="N1048" s="17" t="s">
        <v>8352</v>
      </c>
      <c r="O1048" s="17" t="s">
        <v>8358</v>
      </c>
      <c r="P1048" s="25">
        <v>13274</v>
      </c>
      <c r="Q1048" s="17" t="s">
        <v>8364</v>
      </c>
      <c r="R1048" s="17" t="s">
        <v>13916</v>
      </c>
      <c r="S1048" s="17">
        <v>3</v>
      </c>
      <c r="T1048" s="17" t="s">
        <v>14845</v>
      </c>
      <c r="U1048" s="19" t="str">
        <f>IF(Cleaned_Data!P1048&gt;20000,"High-Bill","Normal-Bill")</f>
        <v>Normal-Bill</v>
      </c>
      <c r="V1048" s="19" t="str">
        <f t="shared" si="32"/>
        <v>Not-Senior-Citizen</v>
      </c>
      <c r="W1048" s="19" t="str">
        <f t="shared" si="33"/>
        <v>Follow-Up-required</v>
      </c>
      <c r="X1048" s="20" t="str" cm="1">
        <f t="array" ref="X1048">_xlfn.IFS(P1048&lt;5000,"Low",P1048&lt;=20000,"Medium",P1048&gt;20000,"High")</f>
        <v>Medium</v>
      </c>
    </row>
    <row r="1049" spans="1:24" x14ac:dyDescent="0.35">
      <c r="A1049" s="29" t="s">
        <v>401</v>
      </c>
      <c r="B1049" s="21" t="s">
        <v>1134</v>
      </c>
      <c r="C1049" s="21">
        <v>53</v>
      </c>
      <c r="D1049" s="21" t="s">
        <v>1174</v>
      </c>
      <c r="E1049" s="21" t="s">
        <v>11638</v>
      </c>
      <c r="F1049" s="21" t="s">
        <v>6787</v>
      </c>
      <c r="G1049" s="21" t="s">
        <v>6989</v>
      </c>
      <c r="H1049" s="21" t="s">
        <v>6994</v>
      </c>
      <c r="I1049" s="21" t="s">
        <v>7003</v>
      </c>
      <c r="J1049" s="21" t="s">
        <v>14010</v>
      </c>
      <c r="K1049" s="21" t="s">
        <v>14747</v>
      </c>
      <c r="L1049" s="21" t="s">
        <v>8341</v>
      </c>
      <c r="M1049" s="21" t="s">
        <v>8348</v>
      </c>
      <c r="N1049" s="21" t="s">
        <v>8352</v>
      </c>
      <c r="O1049" s="21" t="s">
        <v>8358</v>
      </c>
      <c r="P1049" s="26">
        <v>42130</v>
      </c>
      <c r="Q1049" s="21" t="s">
        <v>8362</v>
      </c>
      <c r="R1049" s="21" t="s">
        <v>14002</v>
      </c>
      <c r="S1049" s="21">
        <v>3</v>
      </c>
      <c r="T1049" s="21" t="s">
        <v>14845</v>
      </c>
      <c r="U1049" s="23" t="str">
        <f>IF(Cleaned_Data!P1049&gt;20000,"High-Bill","Normal-Bill")</f>
        <v>High-Bill</v>
      </c>
      <c r="V1049" s="23" t="str">
        <f t="shared" si="32"/>
        <v>Not-Senior-Citizen</v>
      </c>
      <c r="W1049" s="23" t="str">
        <f t="shared" si="33"/>
        <v>Follow-Up-required</v>
      </c>
      <c r="X1049" s="24" t="str" cm="1">
        <f t="array" ref="X1049">_xlfn.IFS(P1049&lt;5000,"Low",P1049&lt;=20000,"Medium",P1049&gt;20000,"High")</f>
        <v>High</v>
      </c>
    </row>
    <row r="1050" spans="1:24" x14ac:dyDescent="0.35">
      <c r="A1050" s="28" t="s">
        <v>401</v>
      </c>
      <c r="B1050" s="17" t="s">
        <v>1155</v>
      </c>
      <c r="C1050" s="22" t="s">
        <v>14854</v>
      </c>
      <c r="D1050" s="17" t="s">
        <v>1174</v>
      </c>
      <c r="E1050" s="17" t="s">
        <v>12395</v>
      </c>
      <c r="F1050" s="17" t="s">
        <v>6855</v>
      </c>
      <c r="G1050" s="17" t="s">
        <v>6987</v>
      </c>
      <c r="H1050" s="17" t="s">
        <v>6999</v>
      </c>
      <c r="I1050" s="17" t="s">
        <v>7004</v>
      </c>
      <c r="J1050" s="22" t="s">
        <v>8371</v>
      </c>
      <c r="K1050" s="17" t="s">
        <v>14528</v>
      </c>
      <c r="L1050" s="17" t="s">
        <v>8341</v>
      </c>
      <c r="M1050" s="17" t="s">
        <v>8349</v>
      </c>
      <c r="N1050" s="17" t="s">
        <v>8353</v>
      </c>
      <c r="O1050" s="17" t="s">
        <v>8358</v>
      </c>
      <c r="P1050" s="18">
        <v>0</v>
      </c>
      <c r="Q1050" s="17" t="s">
        <v>8362</v>
      </c>
      <c r="R1050" s="17" t="s">
        <v>14022</v>
      </c>
      <c r="S1050" s="17">
        <v>5</v>
      </c>
      <c r="T1050" s="17" t="s">
        <v>14845</v>
      </c>
      <c r="U1050" s="19" t="str">
        <f>IF(Cleaned_Data!P1050&gt;20000,"High-Bill","Normal-Bill")</f>
        <v>Normal-Bill</v>
      </c>
      <c r="V1050" s="19" t="str">
        <f t="shared" si="32"/>
        <v>Senior-Citizen</v>
      </c>
      <c r="W1050" s="19" t="str">
        <f t="shared" si="33"/>
        <v>Follow-Up-required</v>
      </c>
      <c r="X1050" s="20" t="str" cm="1">
        <f t="array" ref="X1050">_xlfn.IFS(P1050&lt;5000,"Low",P1050&lt;=20000,"Medium",P1050&gt;20000,"High")</f>
        <v>Low</v>
      </c>
    </row>
    <row r="1051" spans="1:24" x14ac:dyDescent="0.35">
      <c r="A1051" s="29" t="s">
        <v>35</v>
      </c>
      <c r="B1051" s="21" t="s">
        <v>1033</v>
      </c>
      <c r="C1051" s="22" t="s">
        <v>14854</v>
      </c>
      <c r="D1051" s="21" t="s">
        <v>1172</v>
      </c>
      <c r="E1051" s="21" t="s">
        <v>8417</v>
      </c>
      <c r="F1051" s="21" t="s">
        <v>6689</v>
      </c>
      <c r="G1051" s="21" t="s">
        <v>6990</v>
      </c>
      <c r="H1051" s="21" t="s">
        <v>6999</v>
      </c>
      <c r="I1051" s="21" t="s">
        <v>7003</v>
      </c>
      <c r="J1051" s="21" t="s">
        <v>13908</v>
      </c>
      <c r="K1051" s="21" t="s">
        <v>14196</v>
      </c>
      <c r="L1051" s="21" t="s">
        <v>8343</v>
      </c>
      <c r="M1051" s="21" t="s">
        <v>8349</v>
      </c>
      <c r="N1051" s="21" t="s">
        <v>8352</v>
      </c>
      <c r="O1051" s="21" t="s">
        <v>14841</v>
      </c>
      <c r="P1051" s="18">
        <v>0</v>
      </c>
      <c r="Q1051" s="21" t="s">
        <v>8364</v>
      </c>
      <c r="R1051" s="22" t="s">
        <v>8370</v>
      </c>
      <c r="S1051" s="21">
        <v>3</v>
      </c>
      <c r="T1051" s="21" t="s">
        <v>14844</v>
      </c>
      <c r="U1051" s="23" t="str">
        <f>IF(Cleaned_Data!P1051&gt;20000,"High-Bill","Normal-Bill")</f>
        <v>Normal-Bill</v>
      </c>
      <c r="V1051" s="23" t="str">
        <f t="shared" si="32"/>
        <v>Senior-Citizen</v>
      </c>
      <c r="W1051" s="23" t="str">
        <f t="shared" si="33"/>
        <v>Not-Required</v>
      </c>
      <c r="X1051" s="24" t="str" cm="1">
        <f t="array" ref="X1051">_xlfn.IFS(P1051&lt;5000,"Low",P1051&lt;=20000,"Medium",P1051&gt;20000,"High")</f>
        <v>Low</v>
      </c>
    </row>
    <row r="1052" spans="1:24" x14ac:dyDescent="0.35">
      <c r="A1052" s="28" t="s">
        <v>35</v>
      </c>
      <c r="B1052" s="17" t="s">
        <v>1091</v>
      </c>
      <c r="C1052" s="17">
        <v>29</v>
      </c>
      <c r="D1052" s="17" t="s">
        <v>1174</v>
      </c>
      <c r="E1052" s="17" t="s">
        <v>8578</v>
      </c>
      <c r="F1052" s="17" t="s">
        <v>6777</v>
      </c>
      <c r="G1052" s="17" t="s">
        <v>6986</v>
      </c>
      <c r="H1052" s="17" t="s">
        <v>6997</v>
      </c>
      <c r="I1052" s="17" t="s">
        <v>7007</v>
      </c>
      <c r="J1052" s="22" t="s">
        <v>8371</v>
      </c>
      <c r="K1052" s="17" t="s">
        <v>14332</v>
      </c>
      <c r="L1052" s="17" t="s">
        <v>8342</v>
      </c>
      <c r="M1052" s="17" t="s">
        <v>8347</v>
      </c>
      <c r="N1052" s="17" t="s">
        <v>8354</v>
      </c>
      <c r="O1052" s="17" t="s">
        <v>8358</v>
      </c>
      <c r="P1052" s="25">
        <v>3543</v>
      </c>
      <c r="Q1052" s="22" t="s">
        <v>8370</v>
      </c>
      <c r="R1052" s="22" t="s">
        <v>8370</v>
      </c>
      <c r="S1052" s="22" t="s">
        <v>8370</v>
      </c>
      <c r="T1052" s="17" t="s">
        <v>14845</v>
      </c>
      <c r="U1052" s="19" t="str">
        <f>IF(Cleaned_Data!P1052&gt;20000,"High-Bill","Normal-Bill")</f>
        <v>Normal-Bill</v>
      </c>
      <c r="V1052" s="19" t="str">
        <f t="shared" si="32"/>
        <v>Not-Senior-Citizen</v>
      </c>
      <c r="W1052" s="19" t="str">
        <f t="shared" si="33"/>
        <v>Not-Required</v>
      </c>
      <c r="X1052" s="20" t="str" cm="1">
        <f t="array" ref="X1052">_xlfn.IFS(P1052&lt;5000,"Low",P1052&lt;=20000,"Medium",P1052&gt;20000,"High")</f>
        <v>Low</v>
      </c>
    </row>
    <row r="1053" spans="1:24" x14ac:dyDescent="0.35">
      <c r="A1053" s="29" t="s">
        <v>35</v>
      </c>
      <c r="B1053" s="21" t="s">
        <v>1129</v>
      </c>
      <c r="C1053" s="22" t="s">
        <v>14854</v>
      </c>
      <c r="D1053" s="21" t="s">
        <v>1174</v>
      </c>
      <c r="E1053" s="21" t="s">
        <v>8585</v>
      </c>
      <c r="F1053" s="22" t="s">
        <v>8371</v>
      </c>
      <c r="G1053" s="21" t="s">
        <v>6985</v>
      </c>
      <c r="H1053" s="21" t="s">
        <v>6995</v>
      </c>
      <c r="I1053" s="21" t="s">
        <v>7005</v>
      </c>
      <c r="J1053" s="21" t="s">
        <v>7409</v>
      </c>
      <c r="K1053" s="21" t="s">
        <v>14336</v>
      </c>
      <c r="L1053" s="21" t="s">
        <v>8340</v>
      </c>
      <c r="M1053" s="21" t="s">
        <v>8350</v>
      </c>
      <c r="N1053" s="21" t="s">
        <v>8351</v>
      </c>
      <c r="O1053" s="21" t="s">
        <v>8355</v>
      </c>
      <c r="P1053" s="18">
        <v>0</v>
      </c>
      <c r="Q1053" s="21" t="s">
        <v>8362</v>
      </c>
      <c r="R1053" s="21" t="s">
        <v>7322</v>
      </c>
      <c r="S1053" s="21">
        <v>2</v>
      </c>
      <c r="T1053" s="21" t="s">
        <v>14844</v>
      </c>
      <c r="U1053" s="23" t="str">
        <f>IF(Cleaned_Data!P1053&gt;20000,"High-Bill","Normal-Bill")</f>
        <v>Normal-Bill</v>
      </c>
      <c r="V1053" s="23" t="str">
        <f t="shared" si="32"/>
        <v>Senior-Citizen</v>
      </c>
      <c r="W1053" s="23" t="str">
        <f t="shared" si="33"/>
        <v>Follow-Up-required</v>
      </c>
      <c r="X1053" s="24" t="str" cm="1">
        <f t="array" ref="X1053">_xlfn.IFS(P1053&lt;5000,"Low",P1053&lt;=20000,"Medium",P1053&gt;20000,"High")</f>
        <v>Low</v>
      </c>
    </row>
    <row r="1054" spans="1:24" x14ac:dyDescent="0.35">
      <c r="A1054" s="28" t="s">
        <v>35</v>
      </c>
      <c r="B1054" s="17" t="s">
        <v>1088</v>
      </c>
      <c r="C1054" s="22" t="s">
        <v>14854</v>
      </c>
      <c r="D1054" s="17" t="s">
        <v>1172</v>
      </c>
      <c r="E1054" s="17" t="s">
        <v>8625</v>
      </c>
      <c r="F1054" s="17" t="s">
        <v>6801</v>
      </c>
      <c r="G1054" s="17" t="s">
        <v>6988</v>
      </c>
      <c r="H1054" s="17" t="s">
        <v>6994</v>
      </c>
      <c r="I1054" s="17" t="s">
        <v>7005</v>
      </c>
      <c r="J1054" s="17" t="s">
        <v>7157</v>
      </c>
      <c r="K1054" s="17" t="s">
        <v>14363</v>
      </c>
      <c r="L1054" s="17" t="s">
        <v>8341</v>
      </c>
      <c r="M1054" s="17" t="s">
        <v>8347</v>
      </c>
      <c r="N1054" s="17" t="s">
        <v>8352</v>
      </c>
      <c r="O1054" s="17" t="s">
        <v>8355</v>
      </c>
      <c r="P1054" s="25">
        <v>32839</v>
      </c>
      <c r="Q1054" s="17" t="s">
        <v>8362</v>
      </c>
      <c r="R1054" s="22" t="s">
        <v>8370</v>
      </c>
      <c r="S1054" s="17">
        <v>4</v>
      </c>
      <c r="T1054" s="17" t="s">
        <v>14844</v>
      </c>
      <c r="U1054" s="19" t="str">
        <f>IF(Cleaned_Data!P1054&gt;20000,"High-Bill","Normal-Bill")</f>
        <v>High-Bill</v>
      </c>
      <c r="V1054" s="19" t="str">
        <f t="shared" si="32"/>
        <v>Senior-Citizen</v>
      </c>
      <c r="W1054" s="19" t="str">
        <f t="shared" si="33"/>
        <v>Not-Required</v>
      </c>
      <c r="X1054" s="20" t="str" cm="1">
        <f t="array" ref="X1054">_xlfn.IFS(P1054&lt;5000,"Low",P1054&lt;=20000,"Medium",P1054&gt;20000,"High")</f>
        <v>High</v>
      </c>
    </row>
    <row r="1055" spans="1:24" x14ac:dyDescent="0.35">
      <c r="A1055" s="29" t="s">
        <v>35</v>
      </c>
      <c r="B1055" s="21" t="s">
        <v>1132</v>
      </c>
      <c r="C1055" s="21">
        <v>41</v>
      </c>
      <c r="D1055" s="21" t="s">
        <v>1174</v>
      </c>
      <c r="E1055" s="21" t="s">
        <v>9769</v>
      </c>
      <c r="F1055" s="21" t="s">
        <v>6826</v>
      </c>
      <c r="G1055" s="21" t="s">
        <v>6992</v>
      </c>
      <c r="H1055" s="21" t="s">
        <v>6995</v>
      </c>
      <c r="I1055" s="21" t="s">
        <v>7003</v>
      </c>
      <c r="J1055" s="21" t="s">
        <v>14041</v>
      </c>
      <c r="K1055" s="21" t="s">
        <v>14615</v>
      </c>
      <c r="L1055" s="21" t="s">
        <v>8340</v>
      </c>
      <c r="M1055" s="21" t="s">
        <v>8350</v>
      </c>
      <c r="N1055" s="21" t="s">
        <v>8353</v>
      </c>
      <c r="O1055" s="21" t="s">
        <v>8359</v>
      </c>
      <c r="P1055" s="26">
        <v>22748</v>
      </c>
      <c r="Q1055" s="21" t="s">
        <v>8363</v>
      </c>
      <c r="R1055" s="21" t="s">
        <v>14056</v>
      </c>
      <c r="S1055" s="21">
        <v>3</v>
      </c>
      <c r="T1055" s="21" t="s">
        <v>14843</v>
      </c>
      <c r="U1055" s="23" t="str">
        <f>IF(Cleaned_Data!P1055&gt;20000,"High-Bill","Normal-Bill")</f>
        <v>High-Bill</v>
      </c>
      <c r="V1055" s="23" t="str">
        <f t="shared" si="32"/>
        <v>Not-Senior-Citizen</v>
      </c>
      <c r="W1055" s="23" t="str">
        <f t="shared" si="33"/>
        <v>Follow-Up-required</v>
      </c>
      <c r="X1055" s="24" t="str" cm="1">
        <f t="array" ref="X1055">_xlfn.IFS(P1055&lt;5000,"Low",P1055&lt;=20000,"Medium",P1055&gt;20000,"High")</f>
        <v>High</v>
      </c>
    </row>
    <row r="1056" spans="1:24" x14ac:dyDescent="0.35">
      <c r="A1056" s="28" t="s">
        <v>35</v>
      </c>
      <c r="B1056" s="17" t="s">
        <v>1070</v>
      </c>
      <c r="C1056" s="17">
        <v>32</v>
      </c>
      <c r="D1056" s="17" t="s">
        <v>1174</v>
      </c>
      <c r="E1056" s="17" t="s">
        <v>9939</v>
      </c>
      <c r="F1056" s="17" t="s">
        <v>6973</v>
      </c>
      <c r="G1056" s="17" t="s">
        <v>6985</v>
      </c>
      <c r="H1056" s="17" t="s">
        <v>6999</v>
      </c>
      <c r="I1056" s="17" t="s">
        <v>7005</v>
      </c>
      <c r="J1056" s="17" t="s">
        <v>14039</v>
      </c>
      <c r="K1056" s="17" t="s">
        <v>14768</v>
      </c>
      <c r="L1056" s="17" t="s">
        <v>8345</v>
      </c>
      <c r="M1056" s="17" t="s">
        <v>8350</v>
      </c>
      <c r="N1056" s="17" t="s">
        <v>8354</v>
      </c>
      <c r="O1056" s="17" t="s">
        <v>14842</v>
      </c>
      <c r="P1056" s="18">
        <v>0</v>
      </c>
      <c r="Q1056" s="17" t="s">
        <v>8363</v>
      </c>
      <c r="R1056" s="17" t="s">
        <v>7106</v>
      </c>
      <c r="S1056" s="17">
        <v>3</v>
      </c>
      <c r="T1056" s="17" t="s">
        <v>14843</v>
      </c>
      <c r="U1056" s="19" t="str">
        <f>IF(Cleaned_Data!P1056&gt;20000,"High-Bill","Normal-Bill")</f>
        <v>Normal-Bill</v>
      </c>
      <c r="V1056" s="19" t="str">
        <f t="shared" si="32"/>
        <v>Not-Senior-Citizen</v>
      </c>
      <c r="W1056" s="19" t="str">
        <f t="shared" si="33"/>
        <v>Follow-Up-required</v>
      </c>
      <c r="X1056" s="20" t="str" cm="1">
        <f t="array" ref="X1056">_xlfn.IFS(P1056&lt;5000,"Low",P1056&lt;=20000,"Medium",P1056&gt;20000,"High")</f>
        <v>Low</v>
      </c>
    </row>
    <row r="1057" spans="1:24" x14ac:dyDescent="0.35">
      <c r="A1057" s="29" t="s">
        <v>815</v>
      </c>
      <c r="B1057" s="21" t="s">
        <v>1094</v>
      </c>
      <c r="C1057" s="21">
        <v>25</v>
      </c>
      <c r="D1057" s="21" t="s">
        <v>1174</v>
      </c>
      <c r="E1057" s="21" t="s">
        <v>9979</v>
      </c>
      <c r="F1057" s="21" t="s">
        <v>6740</v>
      </c>
      <c r="G1057" s="21" t="s">
        <v>6989</v>
      </c>
      <c r="H1057" s="21" t="s">
        <v>6994</v>
      </c>
      <c r="I1057" s="21" t="s">
        <v>7005</v>
      </c>
      <c r="J1057" s="22" t="s">
        <v>8371</v>
      </c>
      <c r="K1057" s="21" t="s">
        <v>14281</v>
      </c>
      <c r="L1057" s="21" t="s">
        <v>8341</v>
      </c>
      <c r="M1057" s="21" t="s">
        <v>8347</v>
      </c>
      <c r="N1057" s="21" t="s">
        <v>8351</v>
      </c>
      <c r="O1057" s="21" t="s">
        <v>8359</v>
      </c>
      <c r="P1057" s="18">
        <v>0</v>
      </c>
      <c r="Q1057" s="21" t="s">
        <v>8363</v>
      </c>
      <c r="R1057" s="22" t="s">
        <v>8370</v>
      </c>
      <c r="S1057" s="21">
        <v>2</v>
      </c>
      <c r="T1057" s="21" t="s">
        <v>14844</v>
      </c>
      <c r="U1057" s="23" t="str">
        <f>IF(Cleaned_Data!P1057&gt;20000,"High-Bill","Normal-Bill")</f>
        <v>Normal-Bill</v>
      </c>
      <c r="V1057" s="23" t="str">
        <f t="shared" si="32"/>
        <v>Not-Senior-Citizen</v>
      </c>
      <c r="W1057" s="23" t="str">
        <f t="shared" si="33"/>
        <v>Not-Required</v>
      </c>
      <c r="X1057" s="24" t="str" cm="1">
        <f t="array" ref="X1057">_xlfn.IFS(P1057&lt;5000,"Low",P1057&lt;=20000,"Medium",P1057&gt;20000,"High")</f>
        <v>Low</v>
      </c>
    </row>
    <row r="1058" spans="1:24" x14ac:dyDescent="0.35">
      <c r="A1058" s="28" t="s">
        <v>815</v>
      </c>
      <c r="B1058" s="17" t="s">
        <v>1155</v>
      </c>
      <c r="C1058" s="22" t="s">
        <v>14854</v>
      </c>
      <c r="D1058" s="17" t="s">
        <v>1174</v>
      </c>
      <c r="E1058" s="17" t="s">
        <v>9998</v>
      </c>
      <c r="F1058" s="17" t="s">
        <v>6838</v>
      </c>
      <c r="G1058" s="17" t="s">
        <v>6992</v>
      </c>
      <c r="H1058" s="17" t="s">
        <v>7000</v>
      </c>
      <c r="I1058" s="17" t="s">
        <v>7001</v>
      </c>
      <c r="J1058" s="17" t="s">
        <v>14153</v>
      </c>
      <c r="K1058" s="17" t="s">
        <v>14778</v>
      </c>
      <c r="L1058" s="17" t="s">
        <v>8339</v>
      </c>
      <c r="M1058" s="17" t="s">
        <v>8350</v>
      </c>
      <c r="N1058" s="17" t="s">
        <v>8354</v>
      </c>
      <c r="O1058" s="17" t="s">
        <v>8355</v>
      </c>
      <c r="P1058" s="25">
        <v>27694</v>
      </c>
      <c r="Q1058" s="17" t="s">
        <v>8364</v>
      </c>
      <c r="R1058" s="22" t="s">
        <v>8370</v>
      </c>
      <c r="S1058" s="22" t="s">
        <v>8370</v>
      </c>
      <c r="T1058" s="17" t="s">
        <v>14844</v>
      </c>
      <c r="U1058" s="19" t="str">
        <f>IF(Cleaned_Data!P1058&gt;20000,"High-Bill","Normal-Bill")</f>
        <v>High-Bill</v>
      </c>
      <c r="V1058" s="19" t="str">
        <f t="shared" si="32"/>
        <v>Senior-Citizen</v>
      </c>
      <c r="W1058" s="19" t="str">
        <f t="shared" si="33"/>
        <v>Not-Required</v>
      </c>
      <c r="X1058" s="20" t="str" cm="1">
        <f t="array" ref="X1058">_xlfn.IFS(P1058&lt;5000,"Low",P1058&lt;=20000,"Medium",P1058&gt;20000,"High")</f>
        <v>High</v>
      </c>
    </row>
    <row r="1059" spans="1:24" x14ac:dyDescent="0.35">
      <c r="A1059" s="29" t="s">
        <v>815</v>
      </c>
      <c r="B1059" s="21" t="s">
        <v>1039</v>
      </c>
      <c r="C1059" s="22" t="s">
        <v>14854</v>
      </c>
      <c r="D1059" s="21" t="s">
        <v>1174</v>
      </c>
      <c r="E1059" s="21" t="s">
        <v>11010</v>
      </c>
      <c r="F1059" s="22" t="s">
        <v>8371</v>
      </c>
      <c r="G1059" s="21" t="s">
        <v>6992</v>
      </c>
      <c r="H1059" s="21" t="s">
        <v>6998</v>
      </c>
      <c r="I1059" s="21" t="s">
        <v>7004</v>
      </c>
      <c r="J1059" s="22" t="s">
        <v>8371</v>
      </c>
      <c r="K1059" s="21" t="s">
        <v>14658</v>
      </c>
      <c r="L1059" s="21" t="s">
        <v>8339</v>
      </c>
      <c r="M1059" s="21" t="s">
        <v>8347</v>
      </c>
      <c r="N1059" s="21" t="s">
        <v>8353</v>
      </c>
      <c r="O1059" s="21" t="s">
        <v>14842</v>
      </c>
      <c r="P1059" s="18">
        <v>0</v>
      </c>
      <c r="Q1059" s="21" t="s">
        <v>8363</v>
      </c>
      <c r="R1059" s="21" t="s">
        <v>13921</v>
      </c>
      <c r="S1059" s="22" t="s">
        <v>8370</v>
      </c>
      <c r="T1059" s="21" t="s">
        <v>14845</v>
      </c>
      <c r="U1059" s="23" t="str">
        <f>IF(Cleaned_Data!P1059&gt;20000,"High-Bill","Normal-Bill")</f>
        <v>Normal-Bill</v>
      </c>
      <c r="V1059" s="23" t="str">
        <f t="shared" si="32"/>
        <v>Senior-Citizen</v>
      </c>
      <c r="W1059" s="23" t="str">
        <f t="shared" si="33"/>
        <v>Follow-Up-required</v>
      </c>
      <c r="X1059" s="24" t="str" cm="1">
        <f t="array" ref="X1059">_xlfn.IFS(P1059&lt;5000,"Low",P1059&lt;=20000,"Medium",P1059&gt;20000,"High")</f>
        <v>Low</v>
      </c>
    </row>
    <row r="1060" spans="1:24" x14ac:dyDescent="0.35">
      <c r="A1060" s="28" t="s">
        <v>815</v>
      </c>
      <c r="B1060" s="17" t="s">
        <v>1116</v>
      </c>
      <c r="C1060" s="22" t="s">
        <v>14854</v>
      </c>
      <c r="D1060" s="22" t="s">
        <v>14847</v>
      </c>
      <c r="E1060" s="17" t="s">
        <v>12783</v>
      </c>
      <c r="F1060" s="22" t="s">
        <v>8371</v>
      </c>
      <c r="G1060" s="17" t="s">
        <v>6986</v>
      </c>
      <c r="H1060" s="17" t="s">
        <v>6998</v>
      </c>
      <c r="I1060" s="17" t="s">
        <v>7004</v>
      </c>
      <c r="J1060" s="17" t="s">
        <v>13919</v>
      </c>
      <c r="K1060" s="17" t="s">
        <v>14734</v>
      </c>
      <c r="L1060" s="17" t="s">
        <v>8338</v>
      </c>
      <c r="M1060" s="17" t="s">
        <v>8349</v>
      </c>
      <c r="N1060" s="17" t="s">
        <v>8354</v>
      </c>
      <c r="O1060" s="17" t="s">
        <v>8358</v>
      </c>
      <c r="P1060" s="25">
        <v>30158</v>
      </c>
      <c r="Q1060" s="22" t="s">
        <v>8370</v>
      </c>
      <c r="R1060" s="22" t="s">
        <v>8370</v>
      </c>
      <c r="S1060" s="17">
        <v>5</v>
      </c>
      <c r="T1060" s="22" t="s">
        <v>8370</v>
      </c>
      <c r="U1060" s="19" t="str">
        <f>IF(Cleaned_Data!P1060&gt;20000,"High-Bill","Normal-Bill")</f>
        <v>High-Bill</v>
      </c>
      <c r="V1060" s="19" t="str">
        <f t="shared" si="32"/>
        <v>Senior-Citizen</v>
      </c>
      <c r="W1060" s="19" t="str">
        <f t="shared" si="33"/>
        <v>Not-Required</v>
      </c>
      <c r="X1060" s="20" t="str" cm="1">
        <f t="array" ref="X1060">_xlfn.IFS(P1060&lt;5000,"Low",P1060&lt;=20000,"Medium",P1060&gt;20000,"High")</f>
        <v>High</v>
      </c>
    </row>
    <row r="1061" spans="1:24" x14ac:dyDescent="0.35">
      <c r="A1061" s="29" t="s">
        <v>815</v>
      </c>
      <c r="B1061" s="21" t="s">
        <v>1139</v>
      </c>
      <c r="C1061" s="21">
        <v>33</v>
      </c>
      <c r="D1061" s="21" t="s">
        <v>1174</v>
      </c>
      <c r="E1061" s="21" t="s">
        <v>12905</v>
      </c>
      <c r="F1061" s="21" t="s">
        <v>6809</v>
      </c>
      <c r="G1061" s="21" t="s">
        <v>6984</v>
      </c>
      <c r="H1061" s="21" t="s">
        <v>6997</v>
      </c>
      <c r="I1061" s="21" t="s">
        <v>7001</v>
      </c>
      <c r="J1061" s="22" t="s">
        <v>8371</v>
      </c>
      <c r="K1061" s="21" t="s">
        <v>14284</v>
      </c>
      <c r="L1061" s="21" t="s">
        <v>8338</v>
      </c>
      <c r="M1061" s="21" t="s">
        <v>8346</v>
      </c>
      <c r="N1061" s="21" t="s">
        <v>8353</v>
      </c>
      <c r="O1061" s="21" t="s">
        <v>8359</v>
      </c>
      <c r="P1061" s="18">
        <v>0</v>
      </c>
      <c r="Q1061" s="22" t="s">
        <v>8370</v>
      </c>
      <c r="R1061" s="21" t="s">
        <v>14147</v>
      </c>
      <c r="S1061" s="21">
        <v>4</v>
      </c>
      <c r="T1061" s="21" t="s">
        <v>14845</v>
      </c>
      <c r="U1061" s="23" t="str">
        <f>IF(Cleaned_Data!P1061&gt;20000,"High-Bill","Normal-Bill")</f>
        <v>Normal-Bill</v>
      </c>
      <c r="V1061" s="23" t="str">
        <f t="shared" si="32"/>
        <v>Not-Senior-Citizen</v>
      </c>
      <c r="W1061" s="23" t="str">
        <f t="shared" si="33"/>
        <v>Follow-Up-required</v>
      </c>
      <c r="X1061" s="24" t="str" cm="1">
        <f t="array" ref="X1061">_xlfn.IFS(P1061&lt;5000,"Low",P1061&lt;=20000,"Medium",P1061&gt;20000,"High")</f>
        <v>Low</v>
      </c>
    </row>
    <row r="1062" spans="1:24" x14ac:dyDescent="0.35">
      <c r="A1062" s="28" t="s">
        <v>293</v>
      </c>
      <c r="B1062" s="17" t="s">
        <v>1052</v>
      </c>
      <c r="C1062" s="17">
        <v>39</v>
      </c>
      <c r="D1062" s="17" t="s">
        <v>1174</v>
      </c>
      <c r="E1062" s="17" t="s">
        <v>8727</v>
      </c>
      <c r="F1062" s="22" t="s">
        <v>8371</v>
      </c>
      <c r="G1062" s="17" t="s">
        <v>6992</v>
      </c>
      <c r="H1062" s="17" t="s">
        <v>7000</v>
      </c>
      <c r="I1062" s="17" t="s">
        <v>7006</v>
      </c>
      <c r="J1062" s="17" t="s">
        <v>13929</v>
      </c>
      <c r="K1062" s="17" t="s">
        <v>14277</v>
      </c>
      <c r="L1062" s="17" t="s">
        <v>8343</v>
      </c>
      <c r="M1062" s="17" t="s">
        <v>8347</v>
      </c>
      <c r="N1062" s="17" t="s">
        <v>8354</v>
      </c>
      <c r="O1062" s="17" t="s">
        <v>8359</v>
      </c>
      <c r="P1062" s="25">
        <v>18148</v>
      </c>
      <c r="Q1062" s="17" t="s">
        <v>8364</v>
      </c>
      <c r="R1062" s="22" t="s">
        <v>8370</v>
      </c>
      <c r="S1062" s="17">
        <v>1</v>
      </c>
      <c r="T1062" s="17" t="s">
        <v>14844</v>
      </c>
      <c r="U1062" s="19" t="str">
        <f>IF(Cleaned_Data!P1062&gt;20000,"High-Bill","Normal-Bill")</f>
        <v>Normal-Bill</v>
      </c>
      <c r="V1062" s="19" t="str">
        <f t="shared" si="32"/>
        <v>Not-Senior-Citizen</v>
      </c>
      <c r="W1062" s="19" t="str">
        <f t="shared" si="33"/>
        <v>Not-Required</v>
      </c>
      <c r="X1062" s="20" t="str" cm="1">
        <f t="array" ref="X1062">_xlfn.IFS(P1062&lt;5000,"Low",P1062&lt;=20000,"Medium",P1062&gt;20000,"High")</f>
        <v>Medium</v>
      </c>
    </row>
    <row r="1063" spans="1:24" x14ac:dyDescent="0.35">
      <c r="A1063" s="29" t="s">
        <v>293</v>
      </c>
      <c r="B1063" s="21" t="s">
        <v>1039</v>
      </c>
      <c r="C1063" s="21">
        <v>33</v>
      </c>
      <c r="D1063" s="21" t="s">
        <v>1172</v>
      </c>
      <c r="E1063" s="21" t="s">
        <v>10073</v>
      </c>
      <c r="F1063" s="22" t="s">
        <v>8371</v>
      </c>
      <c r="G1063" s="21" t="s">
        <v>6989</v>
      </c>
      <c r="H1063" s="21" t="s">
        <v>7000</v>
      </c>
      <c r="I1063" s="21" t="s">
        <v>7005</v>
      </c>
      <c r="J1063" s="21" t="s">
        <v>14096</v>
      </c>
      <c r="K1063" s="21" t="s">
        <v>14712</v>
      </c>
      <c r="L1063" s="21" t="s">
        <v>8345</v>
      </c>
      <c r="M1063" s="21" t="s">
        <v>8347</v>
      </c>
      <c r="N1063" s="21" t="s">
        <v>8351</v>
      </c>
      <c r="O1063" s="21" t="s">
        <v>8358</v>
      </c>
      <c r="P1063" s="18">
        <v>0</v>
      </c>
      <c r="Q1063" s="21" t="s">
        <v>8363</v>
      </c>
      <c r="R1063" s="22" t="s">
        <v>8370</v>
      </c>
      <c r="S1063" s="21">
        <v>2</v>
      </c>
      <c r="T1063" s="22" t="s">
        <v>8370</v>
      </c>
      <c r="U1063" s="23" t="str">
        <f>IF(Cleaned_Data!P1063&gt;20000,"High-Bill","Normal-Bill")</f>
        <v>Normal-Bill</v>
      </c>
      <c r="V1063" s="23" t="str">
        <f t="shared" si="32"/>
        <v>Not-Senior-Citizen</v>
      </c>
      <c r="W1063" s="23" t="str">
        <f t="shared" si="33"/>
        <v>Not-Required</v>
      </c>
      <c r="X1063" s="24" t="str" cm="1">
        <f t="array" ref="X1063">_xlfn.IFS(P1063&lt;5000,"Low",P1063&lt;=20000,"Medium",P1063&gt;20000,"High")</f>
        <v>Low</v>
      </c>
    </row>
    <row r="1064" spans="1:24" x14ac:dyDescent="0.35">
      <c r="A1064" s="28" t="s">
        <v>293</v>
      </c>
      <c r="B1064" s="17" t="s">
        <v>1140</v>
      </c>
      <c r="C1064" s="17">
        <v>65</v>
      </c>
      <c r="D1064" s="17" t="s">
        <v>1174</v>
      </c>
      <c r="E1064" s="17" t="s">
        <v>12429</v>
      </c>
      <c r="F1064" s="17" t="s">
        <v>6845</v>
      </c>
      <c r="G1064" s="17" t="s">
        <v>6990</v>
      </c>
      <c r="H1064" s="17" t="s">
        <v>6999</v>
      </c>
      <c r="I1064" s="17" t="s">
        <v>7004</v>
      </c>
      <c r="J1064" s="17" t="s">
        <v>14044</v>
      </c>
      <c r="K1064" s="17" t="s">
        <v>14581</v>
      </c>
      <c r="L1064" s="17" t="s">
        <v>8341</v>
      </c>
      <c r="M1064" s="17" t="s">
        <v>8347</v>
      </c>
      <c r="N1064" s="17" t="s">
        <v>8354</v>
      </c>
      <c r="O1064" s="17" t="s">
        <v>14841</v>
      </c>
      <c r="P1064" s="18">
        <v>0</v>
      </c>
      <c r="Q1064" s="17" t="s">
        <v>8362</v>
      </c>
      <c r="R1064" s="17" t="s">
        <v>14153</v>
      </c>
      <c r="S1064" s="17">
        <v>4</v>
      </c>
      <c r="T1064" s="17" t="s">
        <v>14845</v>
      </c>
      <c r="U1064" s="19" t="str">
        <f>IF(Cleaned_Data!P1064&gt;20000,"High-Bill","Normal-Bill")</f>
        <v>Normal-Bill</v>
      </c>
      <c r="V1064" s="19" t="str">
        <f t="shared" si="32"/>
        <v>Senior-Citizen</v>
      </c>
      <c r="W1064" s="19" t="str">
        <f t="shared" si="33"/>
        <v>Follow-Up-required</v>
      </c>
      <c r="X1064" s="20" t="str" cm="1">
        <f t="array" ref="X1064">_xlfn.IFS(P1064&lt;5000,"Low",P1064&lt;=20000,"Medium",P1064&gt;20000,"High")</f>
        <v>Low</v>
      </c>
    </row>
    <row r="1065" spans="1:24" x14ac:dyDescent="0.35">
      <c r="A1065" s="29" t="s">
        <v>589</v>
      </c>
      <c r="B1065" s="21" t="s">
        <v>1042</v>
      </c>
      <c r="C1065" s="22" t="s">
        <v>14854</v>
      </c>
      <c r="D1065" s="21" t="s">
        <v>1174</v>
      </c>
      <c r="E1065" s="21" t="s">
        <v>9208</v>
      </c>
      <c r="F1065" s="21" t="s">
        <v>6696</v>
      </c>
      <c r="G1065" s="21" t="s">
        <v>6992</v>
      </c>
      <c r="H1065" s="21" t="s">
        <v>6998</v>
      </c>
      <c r="I1065" s="21" t="s">
        <v>7007</v>
      </c>
      <c r="J1065" s="21" t="s">
        <v>14127</v>
      </c>
      <c r="K1065" s="21" t="s">
        <v>14639</v>
      </c>
      <c r="L1065" s="21" t="s">
        <v>8341</v>
      </c>
      <c r="M1065" s="21" t="s">
        <v>8348</v>
      </c>
      <c r="N1065" s="21" t="s">
        <v>8354</v>
      </c>
      <c r="O1065" s="21" t="s">
        <v>8359</v>
      </c>
      <c r="P1065" s="26">
        <v>47093</v>
      </c>
      <c r="Q1065" s="21" t="s">
        <v>8363</v>
      </c>
      <c r="R1065" s="22" t="s">
        <v>8370</v>
      </c>
      <c r="S1065" s="21">
        <v>4</v>
      </c>
      <c r="T1065" s="21" t="s">
        <v>14845</v>
      </c>
      <c r="U1065" s="23" t="str">
        <f>IF(Cleaned_Data!P1065&gt;20000,"High-Bill","Normal-Bill")</f>
        <v>High-Bill</v>
      </c>
      <c r="V1065" s="23" t="str">
        <f t="shared" si="32"/>
        <v>Senior-Citizen</v>
      </c>
      <c r="W1065" s="23" t="str">
        <f t="shared" si="33"/>
        <v>Not-Required</v>
      </c>
      <c r="X1065" s="24" t="str" cm="1">
        <f t="array" ref="X1065">_xlfn.IFS(P1065&lt;5000,"Low",P1065&lt;=20000,"Medium",P1065&gt;20000,"High")</f>
        <v>High</v>
      </c>
    </row>
    <row r="1066" spans="1:24" x14ac:dyDescent="0.35">
      <c r="A1066" s="28" t="s">
        <v>589</v>
      </c>
      <c r="B1066" s="17" t="s">
        <v>1064</v>
      </c>
      <c r="C1066" s="22" t="s">
        <v>14854</v>
      </c>
      <c r="D1066" s="17" t="s">
        <v>1172</v>
      </c>
      <c r="E1066" s="17" t="s">
        <v>9226</v>
      </c>
      <c r="F1066" s="22" t="s">
        <v>8371</v>
      </c>
      <c r="G1066" s="17" t="s">
        <v>6988</v>
      </c>
      <c r="H1066" s="17" t="s">
        <v>6999</v>
      </c>
      <c r="I1066" s="17" t="s">
        <v>7004</v>
      </c>
      <c r="J1066" s="22" t="s">
        <v>8371</v>
      </c>
      <c r="K1066" s="17" t="s">
        <v>14646</v>
      </c>
      <c r="L1066" s="17" t="s">
        <v>8343</v>
      </c>
      <c r="M1066" s="17" t="s">
        <v>8349</v>
      </c>
      <c r="N1066" s="17" t="s">
        <v>8352</v>
      </c>
      <c r="O1066" s="17" t="s">
        <v>8355</v>
      </c>
      <c r="P1066" s="25">
        <v>13312</v>
      </c>
      <c r="Q1066" s="17" t="s">
        <v>8364</v>
      </c>
      <c r="R1066" s="22" t="s">
        <v>8370</v>
      </c>
      <c r="S1066" s="22" t="s">
        <v>8370</v>
      </c>
      <c r="T1066" s="22" t="s">
        <v>8370</v>
      </c>
      <c r="U1066" s="19" t="str">
        <f>IF(Cleaned_Data!P1066&gt;20000,"High-Bill","Normal-Bill")</f>
        <v>Normal-Bill</v>
      </c>
      <c r="V1066" s="19" t="str">
        <f t="shared" si="32"/>
        <v>Senior-Citizen</v>
      </c>
      <c r="W1066" s="19" t="str">
        <f t="shared" si="33"/>
        <v>Not-Required</v>
      </c>
      <c r="X1066" s="20" t="str" cm="1">
        <f t="array" ref="X1066">_xlfn.IFS(P1066&lt;5000,"Low",P1066&lt;=20000,"Medium",P1066&gt;20000,"High")</f>
        <v>Medium</v>
      </c>
    </row>
    <row r="1067" spans="1:24" x14ac:dyDescent="0.35">
      <c r="A1067" s="29" t="s">
        <v>589</v>
      </c>
      <c r="B1067" s="21" t="s">
        <v>1067</v>
      </c>
      <c r="C1067" s="22" t="s">
        <v>14854</v>
      </c>
      <c r="D1067" s="21" t="s">
        <v>1172</v>
      </c>
      <c r="E1067" s="21" t="s">
        <v>9384</v>
      </c>
      <c r="F1067" s="21" t="s">
        <v>6823</v>
      </c>
      <c r="G1067" s="21" t="s">
        <v>6984</v>
      </c>
      <c r="H1067" s="21" t="s">
        <v>6995</v>
      </c>
      <c r="I1067" s="21" t="s">
        <v>7002</v>
      </c>
      <c r="J1067" s="22" t="s">
        <v>8371</v>
      </c>
      <c r="K1067" s="21" t="s">
        <v>14585</v>
      </c>
      <c r="L1067" s="21" t="s">
        <v>8344</v>
      </c>
      <c r="M1067" s="21" t="s">
        <v>8347</v>
      </c>
      <c r="N1067" s="21" t="s">
        <v>8354</v>
      </c>
      <c r="O1067" s="21" t="s">
        <v>8359</v>
      </c>
      <c r="P1067" s="18">
        <v>0</v>
      </c>
      <c r="Q1067" s="21" t="s">
        <v>8362</v>
      </c>
      <c r="R1067" s="21" t="s">
        <v>14057</v>
      </c>
      <c r="S1067" s="21">
        <v>4</v>
      </c>
      <c r="T1067" s="21" t="s">
        <v>14844</v>
      </c>
      <c r="U1067" s="23" t="str">
        <f>IF(Cleaned_Data!P1067&gt;20000,"High-Bill","Normal-Bill")</f>
        <v>Normal-Bill</v>
      </c>
      <c r="V1067" s="23" t="str">
        <f t="shared" si="32"/>
        <v>Senior-Citizen</v>
      </c>
      <c r="W1067" s="23" t="str">
        <f t="shared" si="33"/>
        <v>Follow-Up-required</v>
      </c>
      <c r="X1067" s="24" t="str" cm="1">
        <f t="array" ref="X1067">_xlfn.IFS(P1067&lt;5000,"Low",P1067&lt;=20000,"Medium",P1067&gt;20000,"High")</f>
        <v>Low</v>
      </c>
    </row>
    <row r="1068" spans="1:24" x14ac:dyDescent="0.35">
      <c r="A1068" s="28" t="s">
        <v>589</v>
      </c>
      <c r="B1068" s="17" t="s">
        <v>1133</v>
      </c>
      <c r="C1068" s="17">
        <v>42</v>
      </c>
      <c r="D1068" s="17" t="s">
        <v>1172</v>
      </c>
      <c r="E1068" s="17" t="s">
        <v>10662</v>
      </c>
      <c r="F1068" s="22" t="s">
        <v>8371</v>
      </c>
      <c r="G1068" s="17" t="s">
        <v>6989</v>
      </c>
      <c r="H1068" s="17" t="s">
        <v>6995</v>
      </c>
      <c r="I1068" s="17" t="s">
        <v>7004</v>
      </c>
      <c r="J1068" s="22" t="s">
        <v>8371</v>
      </c>
      <c r="K1068" s="17" t="s">
        <v>14677</v>
      </c>
      <c r="L1068" s="17" t="s">
        <v>8345</v>
      </c>
      <c r="M1068" s="17" t="s">
        <v>8346</v>
      </c>
      <c r="N1068" s="17" t="s">
        <v>8352</v>
      </c>
      <c r="O1068" s="17" t="s">
        <v>8355</v>
      </c>
      <c r="P1068" s="25">
        <v>27880</v>
      </c>
      <c r="Q1068" s="17" t="s">
        <v>8362</v>
      </c>
      <c r="R1068" s="17" t="s">
        <v>7654</v>
      </c>
      <c r="S1068" s="22" t="s">
        <v>8370</v>
      </c>
      <c r="T1068" s="22" t="s">
        <v>8370</v>
      </c>
      <c r="U1068" s="19" t="str">
        <f>IF(Cleaned_Data!P1068&gt;20000,"High-Bill","Normal-Bill")</f>
        <v>High-Bill</v>
      </c>
      <c r="V1068" s="19" t="str">
        <f t="shared" si="32"/>
        <v>Not-Senior-Citizen</v>
      </c>
      <c r="W1068" s="19" t="str">
        <f t="shared" si="33"/>
        <v>Follow-Up-required</v>
      </c>
      <c r="X1068" s="20" t="str" cm="1">
        <f t="array" ref="X1068">_xlfn.IFS(P1068&lt;5000,"Low",P1068&lt;=20000,"Medium",P1068&gt;20000,"High")</f>
        <v>High</v>
      </c>
    </row>
    <row r="1069" spans="1:24" x14ac:dyDescent="0.35">
      <c r="A1069" s="29" t="s">
        <v>589</v>
      </c>
      <c r="B1069" s="21" t="s">
        <v>1094</v>
      </c>
      <c r="C1069" s="22" t="s">
        <v>14854</v>
      </c>
      <c r="D1069" s="21" t="s">
        <v>1172</v>
      </c>
      <c r="E1069" s="21" t="s">
        <v>10730</v>
      </c>
      <c r="F1069" s="22" t="s">
        <v>8371</v>
      </c>
      <c r="G1069" s="21" t="s">
        <v>6993</v>
      </c>
      <c r="H1069" s="21" t="s">
        <v>6995</v>
      </c>
      <c r="I1069" s="21" t="s">
        <v>7001</v>
      </c>
      <c r="J1069" s="21" t="s">
        <v>14104</v>
      </c>
      <c r="K1069" s="21" t="s">
        <v>14632</v>
      </c>
      <c r="L1069" s="21" t="s">
        <v>8342</v>
      </c>
      <c r="M1069" s="21" t="s">
        <v>8348</v>
      </c>
      <c r="N1069" s="21" t="s">
        <v>8352</v>
      </c>
      <c r="O1069" s="21" t="s">
        <v>8355</v>
      </c>
      <c r="P1069" s="18">
        <v>0</v>
      </c>
      <c r="Q1069" s="21" t="s">
        <v>8362</v>
      </c>
      <c r="R1069" s="22" t="s">
        <v>8370</v>
      </c>
      <c r="S1069" s="22" t="s">
        <v>8370</v>
      </c>
      <c r="T1069" s="21" t="s">
        <v>14845</v>
      </c>
      <c r="U1069" s="23" t="str">
        <f>IF(Cleaned_Data!P1069&gt;20000,"High-Bill","Normal-Bill")</f>
        <v>Normal-Bill</v>
      </c>
      <c r="V1069" s="23" t="str">
        <f t="shared" si="32"/>
        <v>Senior-Citizen</v>
      </c>
      <c r="W1069" s="23" t="str">
        <f t="shared" si="33"/>
        <v>Not-Required</v>
      </c>
      <c r="X1069" s="24" t="str" cm="1">
        <f t="array" ref="X1069">_xlfn.IFS(P1069&lt;5000,"Low",P1069&lt;=20000,"Medium",P1069&gt;20000,"High")</f>
        <v>Low</v>
      </c>
    </row>
    <row r="1070" spans="1:24" x14ac:dyDescent="0.35">
      <c r="A1070" s="28" t="s">
        <v>589</v>
      </c>
      <c r="B1070" s="17" t="s">
        <v>1159</v>
      </c>
      <c r="C1070" s="17">
        <v>73</v>
      </c>
      <c r="D1070" s="17" t="s">
        <v>1174</v>
      </c>
      <c r="E1070" s="17" t="s">
        <v>12152</v>
      </c>
      <c r="F1070" s="17" t="s">
        <v>6895</v>
      </c>
      <c r="G1070" s="17" t="s">
        <v>6989</v>
      </c>
      <c r="H1070" s="17" t="s">
        <v>7000</v>
      </c>
      <c r="I1070" s="17" t="s">
        <v>7004</v>
      </c>
      <c r="J1070" s="22" t="s">
        <v>8371</v>
      </c>
      <c r="K1070" s="17" t="s">
        <v>14261</v>
      </c>
      <c r="L1070" s="17" t="s">
        <v>8345</v>
      </c>
      <c r="M1070" s="17" t="s">
        <v>8347</v>
      </c>
      <c r="N1070" s="17" t="s">
        <v>8353</v>
      </c>
      <c r="O1070" s="17" t="s">
        <v>8355</v>
      </c>
      <c r="P1070" s="25">
        <v>22909</v>
      </c>
      <c r="Q1070" s="17" t="s">
        <v>8362</v>
      </c>
      <c r="R1070" s="22" t="s">
        <v>8370</v>
      </c>
      <c r="S1070" s="17">
        <v>1</v>
      </c>
      <c r="T1070" s="17" t="s">
        <v>14845</v>
      </c>
      <c r="U1070" s="19" t="str">
        <f>IF(Cleaned_Data!P1070&gt;20000,"High-Bill","Normal-Bill")</f>
        <v>High-Bill</v>
      </c>
      <c r="V1070" s="19" t="str">
        <f t="shared" si="32"/>
        <v>Senior-Citizen</v>
      </c>
      <c r="W1070" s="19" t="str">
        <f t="shared" si="33"/>
        <v>Not-Required</v>
      </c>
      <c r="X1070" s="20" t="str" cm="1">
        <f t="array" ref="X1070">_xlfn.IFS(P1070&lt;5000,"Low",P1070&lt;=20000,"Medium",P1070&gt;20000,"High")</f>
        <v>High</v>
      </c>
    </row>
    <row r="1071" spans="1:24" x14ac:dyDescent="0.35">
      <c r="A1071" s="29" t="s">
        <v>589</v>
      </c>
      <c r="B1071" s="21" t="s">
        <v>1112</v>
      </c>
      <c r="C1071" s="21">
        <v>43</v>
      </c>
      <c r="D1071" s="21" t="s">
        <v>1172</v>
      </c>
      <c r="E1071" s="21" t="s">
        <v>12271</v>
      </c>
      <c r="F1071" s="21" t="s">
        <v>6970</v>
      </c>
      <c r="G1071" s="21" t="s">
        <v>6989</v>
      </c>
      <c r="H1071" s="21" t="s">
        <v>6995</v>
      </c>
      <c r="I1071" s="21" t="s">
        <v>7001</v>
      </c>
      <c r="J1071" s="21" t="s">
        <v>13942</v>
      </c>
      <c r="K1071" s="21" t="s">
        <v>14521</v>
      </c>
      <c r="L1071" s="21" t="s">
        <v>8342</v>
      </c>
      <c r="M1071" s="21" t="s">
        <v>8349</v>
      </c>
      <c r="N1071" s="21" t="s">
        <v>8353</v>
      </c>
      <c r="O1071" s="21" t="s">
        <v>8359</v>
      </c>
      <c r="P1071" s="26">
        <v>43085</v>
      </c>
      <c r="Q1071" s="21" t="s">
        <v>8362</v>
      </c>
      <c r="R1071" s="22" t="s">
        <v>8370</v>
      </c>
      <c r="S1071" s="21">
        <v>3</v>
      </c>
      <c r="T1071" s="22" t="s">
        <v>8370</v>
      </c>
      <c r="U1071" s="23" t="str">
        <f>IF(Cleaned_Data!P1071&gt;20000,"High-Bill","Normal-Bill")</f>
        <v>High-Bill</v>
      </c>
      <c r="V1071" s="23" t="str">
        <f t="shared" si="32"/>
        <v>Not-Senior-Citizen</v>
      </c>
      <c r="W1071" s="23" t="str">
        <f t="shared" si="33"/>
        <v>Not-Required</v>
      </c>
      <c r="X1071" s="24" t="str" cm="1">
        <f t="array" ref="X1071">_xlfn.IFS(P1071&lt;5000,"Low",P1071&lt;=20000,"Medium",P1071&gt;20000,"High")</f>
        <v>High</v>
      </c>
    </row>
    <row r="1072" spans="1:24" x14ac:dyDescent="0.35">
      <c r="A1072" s="28" t="s">
        <v>589</v>
      </c>
      <c r="B1072" s="17" t="s">
        <v>1079</v>
      </c>
      <c r="C1072" s="22" t="s">
        <v>14854</v>
      </c>
      <c r="D1072" s="17" t="s">
        <v>1172</v>
      </c>
      <c r="E1072" s="17" t="s">
        <v>12403</v>
      </c>
      <c r="F1072" s="22" t="s">
        <v>8371</v>
      </c>
      <c r="G1072" s="17" t="s">
        <v>6988</v>
      </c>
      <c r="H1072" s="17" t="s">
        <v>6996</v>
      </c>
      <c r="I1072" s="17" t="s">
        <v>7004</v>
      </c>
      <c r="J1072" s="17" t="s">
        <v>13978</v>
      </c>
      <c r="K1072" s="17" t="s">
        <v>14210</v>
      </c>
      <c r="L1072" s="17" t="s">
        <v>8341</v>
      </c>
      <c r="M1072" s="17" t="s">
        <v>8347</v>
      </c>
      <c r="N1072" s="17" t="s">
        <v>8354</v>
      </c>
      <c r="O1072" s="17" t="s">
        <v>14842</v>
      </c>
      <c r="P1072" s="25">
        <v>3850</v>
      </c>
      <c r="Q1072" s="17" t="s">
        <v>8363</v>
      </c>
      <c r="R1072" s="22" t="s">
        <v>8370</v>
      </c>
      <c r="S1072" s="17">
        <v>1</v>
      </c>
      <c r="T1072" s="17" t="s">
        <v>14844</v>
      </c>
      <c r="U1072" s="19" t="str">
        <f>IF(Cleaned_Data!P1072&gt;20000,"High-Bill","Normal-Bill")</f>
        <v>Normal-Bill</v>
      </c>
      <c r="V1072" s="19" t="str">
        <f t="shared" si="32"/>
        <v>Senior-Citizen</v>
      </c>
      <c r="W1072" s="19" t="str">
        <f t="shared" si="33"/>
        <v>Not-Required</v>
      </c>
      <c r="X1072" s="20" t="str" cm="1">
        <f t="array" ref="X1072">_xlfn.IFS(P1072&lt;5000,"Low",P1072&lt;=20000,"Medium",P1072&gt;20000,"High")</f>
        <v>Low</v>
      </c>
    </row>
    <row r="1073" spans="1:24" x14ac:dyDescent="0.35">
      <c r="A1073" s="29" t="s">
        <v>589</v>
      </c>
      <c r="B1073" s="21" t="s">
        <v>1098</v>
      </c>
      <c r="C1073" s="21">
        <v>68</v>
      </c>
      <c r="D1073" s="21" t="s">
        <v>1174</v>
      </c>
      <c r="E1073" s="21" t="s">
        <v>13822</v>
      </c>
      <c r="F1073" s="22" t="s">
        <v>8371</v>
      </c>
      <c r="G1073" s="21" t="s">
        <v>6988</v>
      </c>
      <c r="H1073" s="21" t="s">
        <v>6999</v>
      </c>
      <c r="I1073" s="21" t="s">
        <v>7007</v>
      </c>
      <c r="J1073" s="21" t="s">
        <v>14014</v>
      </c>
      <c r="K1073" s="21" t="s">
        <v>14644</v>
      </c>
      <c r="L1073" s="21" t="s">
        <v>8340</v>
      </c>
      <c r="M1073" s="21" t="s">
        <v>8347</v>
      </c>
      <c r="N1073" s="21" t="s">
        <v>8353</v>
      </c>
      <c r="O1073" s="21" t="s">
        <v>14841</v>
      </c>
      <c r="P1073" s="26">
        <v>17718</v>
      </c>
      <c r="Q1073" s="21" t="s">
        <v>8362</v>
      </c>
      <c r="R1073" s="21" t="s">
        <v>13993</v>
      </c>
      <c r="S1073" s="21">
        <v>4</v>
      </c>
      <c r="T1073" s="21" t="s">
        <v>14844</v>
      </c>
      <c r="U1073" s="23" t="str">
        <f>IF(Cleaned_Data!P1073&gt;20000,"High-Bill","Normal-Bill")</f>
        <v>Normal-Bill</v>
      </c>
      <c r="V1073" s="23" t="str">
        <f t="shared" si="32"/>
        <v>Senior-Citizen</v>
      </c>
      <c r="W1073" s="23" t="str">
        <f t="shared" si="33"/>
        <v>Follow-Up-required</v>
      </c>
      <c r="X1073" s="24" t="str" cm="1">
        <f t="array" ref="X1073">_xlfn.IFS(P1073&lt;5000,"Low",P1073&lt;=20000,"Medium",P1073&gt;20000,"High")</f>
        <v>Medium</v>
      </c>
    </row>
    <row r="1074" spans="1:24" x14ac:dyDescent="0.35">
      <c r="A1074" s="28" t="s">
        <v>835</v>
      </c>
      <c r="B1074" s="17" t="s">
        <v>1026</v>
      </c>
      <c r="C1074" s="22" t="s">
        <v>14854</v>
      </c>
      <c r="D1074" s="17" t="s">
        <v>1172</v>
      </c>
      <c r="E1074" s="17" t="s">
        <v>10064</v>
      </c>
      <c r="F1074" s="17" t="s">
        <v>6712</v>
      </c>
      <c r="G1074" s="17" t="s">
        <v>6990</v>
      </c>
      <c r="H1074" s="17" t="s">
        <v>6998</v>
      </c>
      <c r="I1074" s="17" t="s">
        <v>7001</v>
      </c>
      <c r="J1074" s="17" t="s">
        <v>14123</v>
      </c>
      <c r="K1074" s="17" t="s">
        <v>14783</v>
      </c>
      <c r="L1074" s="17" t="s">
        <v>8343</v>
      </c>
      <c r="M1074" s="17" t="s">
        <v>8346</v>
      </c>
      <c r="N1074" s="17" t="s">
        <v>8352</v>
      </c>
      <c r="O1074" s="17" t="s">
        <v>8355</v>
      </c>
      <c r="P1074" s="25">
        <v>21364</v>
      </c>
      <c r="Q1074" s="22" t="s">
        <v>8370</v>
      </c>
      <c r="R1074" s="22" t="s">
        <v>8370</v>
      </c>
      <c r="S1074" s="17">
        <v>4</v>
      </c>
      <c r="T1074" s="17" t="s">
        <v>14843</v>
      </c>
      <c r="U1074" s="19" t="str">
        <f>IF(Cleaned_Data!P1074&gt;20000,"High-Bill","Normal-Bill")</f>
        <v>High-Bill</v>
      </c>
      <c r="V1074" s="19" t="str">
        <f t="shared" si="32"/>
        <v>Senior-Citizen</v>
      </c>
      <c r="W1074" s="19" t="str">
        <f t="shared" si="33"/>
        <v>Not-Required</v>
      </c>
      <c r="X1074" s="20" t="str" cm="1">
        <f t="array" ref="X1074">_xlfn.IFS(P1074&lt;5000,"Low",P1074&lt;=20000,"Medium",P1074&gt;20000,"High")</f>
        <v>High</v>
      </c>
    </row>
    <row r="1075" spans="1:24" x14ac:dyDescent="0.35">
      <c r="A1075" s="29" t="s">
        <v>835</v>
      </c>
      <c r="B1075" s="21" t="s">
        <v>1138</v>
      </c>
      <c r="C1075" s="22" t="s">
        <v>14854</v>
      </c>
      <c r="D1075" s="21" t="s">
        <v>1172</v>
      </c>
      <c r="E1075" s="21" t="s">
        <v>11745</v>
      </c>
      <c r="F1075" s="21" t="s">
        <v>6805</v>
      </c>
      <c r="G1075" s="21" t="s">
        <v>6985</v>
      </c>
      <c r="H1075" s="21" t="s">
        <v>6994</v>
      </c>
      <c r="I1075" s="21" t="s">
        <v>7002</v>
      </c>
      <c r="J1075" s="21" t="s">
        <v>7201</v>
      </c>
      <c r="K1075" s="21" t="s">
        <v>14799</v>
      </c>
      <c r="L1075" s="21" t="s">
        <v>8345</v>
      </c>
      <c r="M1075" s="21" t="s">
        <v>8348</v>
      </c>
      <c r="N1075" s="21" t="s">
        <v>8353</v>
      </c>
      <c r="O1075" s="21" t="s">
        <v>8358</v>
      </c>
      <c r="P1075" s="18">
        <v>0</v>
      </c>
      <c r="Q1075" s="21" t="s">
        <v>8364</v>
      </c>
      <c r="R1075" s="21" t="s">
        <v>14089</v>
      </c>
      <c r="S1075" s="22" t="s">
        <v>8370</v>
      </c>
      <c r="T1075" s="22" t="s">
        <v>8370</v>
      </c>
      <c r="U1075" s="23" t="str">
        <f>IF(Cleaned_Data!P1075&gt;20000,"High-Bill","Normal-Bill")</f>
        <v>Normal-Bill</v>
      </c>
      <c r="V1075" s="23" t="str">
        <f t="shared" si="32"/>
        <v>Senior-Citizen</v>
      </c>
      <c r="W1075" s="23" t="str">
        <f t="shared" si="33"/>
        <v>Follow-Up-required</v>
      </c>
      <c r="X1075" s="24" t="str" cm="1">
        <f t="array" ref="X1075">_xlfn.IFS(P1075&lt;5000,"Low",P1075&lt;=20000,"Medium",P1075&gt;20000,"High")</f>
        <v>Low</v>
      </c>
    </row>
    <row r="1076" spans="1:24" x14ac:dyDescent="0.35">
      <c r="A1076" s="28" t="s">
        <v>835</v>
      </c>
      <c r="B1076" s="17" t="s">
        <v>1025</v>
      </c>
      <c r="C1076" s="22" t="s">
        <v>14854</v>
      </c>
      <c r="D1076" s="17" t="s">
        <v>1174</v>
      </c>
      <c r="E1076" s="17" t="s">
        <v>13137</v>
      </c>
      <c r="F1076" s="17" t="s">
        <v>6824</v>
      </c>
      <c r="G1076" s="17" t="s">
        <v>6993</v>
      </c>
      <c r="H1076" s="17" t="s">
        <v>6996</v>
      </c>
      <c r="I1076" s="17" t="s">
        <v>7003</v>
      </c>
      <c r="J1076" s="17" t="s">
        <v>13990</v>
      </c>
      <c r="K1076" s="17" t="s">
        <v>14239</v>
      </c>
      <c r="L1076" s="17" t="s">
        <v>8344</v>
      </c>
      <c r="M1076" s="17" t="s">
        <v>8346</v>
      </c>
      <c r="N1076" s="17" t="s">
        <v>8354</v>
      </c>
      <c r="O1076" s="17" t="s">
        <v>8359</v>
      </c>
      <c r="P1076" s="18">
        <v>0</v>
      </c>
      <c r="Q1076" s="17" t="s">
        <v>8362</v>
      </c>
      <c r="R1076" s="22" t="s">
        <v>8370</v>
      </c>
      <c r="S1076" s="17">
        <v>2</v>
      </c>
      <c r="T1076" s="17" t="s">
        <v>14843</v>
      </c>
      <c r="U1076" s="19" t="str">
        <f>IF(Cleaned_Data!P1076&gt;20000,"High-Bill","Normal-Bill")</f>
        <v>Normal-Bill</v>
      </c>
      <c r="V1076" s="19" t="str">
        <f t="shared" si="32"/>
        <v>Senior-Citizen</v>
      </c>
      <c r="W1076" s="19" t="str">
        <f t="shared" si="33"/>
        <v>Not-Required</v>
      </c>
      <c r="X1076" s="20" t="str" cm="1">
        <f t="array" ref="X1076">_xlfn.IFS(P1076&lt;5000,"Low",P1076&lt;=20000,"Medium",P1076&gt;20000,"High")</f>
        <v>Low</v>
      </c>
    </row>
    <row r="1077" spans="1:24" x14ac:dyDescent="0.35">
      <c r="A1077" s="29" t="s">
        <v>835</v>
      </c>
      <c r="B1077" s="21" t="s">
        <v>1023</v>
      </c>
      <c r="C1077" s="22" t="s">
        <v>14854</v>
      </c>
      <c r="D1077" s="22" t="s">
        <v>14847</v>
      </c>
      <c r="E1077" s="21" t="s">
        <v>13652</v>
      </c>
      <c r="F1077" s="21" t="s">
        <v>6870</v>
      </c>
      <c r="G1077" s="21" t="s">
        <v>6987</v>
      </c>
      <c r="H1077" s="21" t="s">
        <v>6999</v>
      </c>
      <c r="I1077" s="21" t="s">
        <v>7003</v>
      </c>
      <c r="J1077" s="22" t="s">
        <v>8371</v>
      </c>
      <c r="K1077" s="21" t="s">
        <v>14379</v>
      </c>
      <c r="L1077" s="21" t="s">
        <v>8339</v>
      </c>
      <c r="M1077" s="21" t="s">
        <v>8347</v>
      </c>
      <c r="N1077" s="21" t="s">
        <v>8352</v>
      </c>
      <c r="O1077" s="21" t="s">
        <v>8355</v>
      </c>
      <c r="P1077" s="18">
        <v>0</v>
      </c>
      <c r="Q1077" s="21" t="s">
        <v>8362</v>
      </c>
      <c r="R1077" s="21" t="s">
        <v>7329</v>
      </c>
      <c r="S1077" s="21">
        <v>1</v>
      </c>
      <c r="T1077" s="22" t="s">
        <v>8370</v>
      </c>
      <c r="U1077" s="23" t="str">
        <f>IF(Cleaned_Data!P1077&gt;20000,"High-Bill","Normal-Bill")</f>
        <v>Normal-Bill</v>
      </c>
      <c r="V1077" s="23" t="str">
        <f t="shared" si="32"/>
        <v>Senior-Citizen</v>
      </c>
      <c r="W1077" s="23" t="str">
        <f t="shared" si="33"/>
        <v>Follow-Up-required</v>
      </c>
      <c r="X1077" s="24" t="str" cm="1">
        <f t="array" ref="X1077">_xlfn.IFS(P1077&lt;5000,"Low",P1077&lt;=20000,"Medium",P1077&gt;20000,"High")</f>
        <v>Low</v>
      </c>
    </row>
    <row r="1078" spans="1:24" x14ac:dyDescent="0.35">
      <c r="A1078" s="28" t="s">
        <v>351</v>
      </c>
      <c r="B1078" s="17" t="s">
        <v>1034</v>
      </c>
      <c r="C1078" s="17">
        <v>24</v>
      </c>
      <c r="D1078" s="17" t="s">
        <v>1172</v>
      </c>
      <c r="E1078" s="17" t="s">
        <v>8809</v>
      </c>
      <c r="F1078" s="17" t="s">
        <v>6690</v>
      </c>
      <c r="G1078" s="17" t="s">
        <v>6985</v>
      </c>
      <c r="H1078" s="17" t="s">
        <v>6998</v>
      </c>
      <c r="I1078" s="17" t="s">
        <v>7006</v>
      </c>
      <c r="J1078" s="17" t="s">
        <v>14056</v>
      </c>
      <c r="K1078" s="17" t="s">
        <v>14341</v>
      </c>
      <c r="L1078" s="17" t="s">
        <v>8339</v>
      </c>
      <c r="M1078" s="17" t="s">
        <v>8350</v>
      </c>
      <c r="N1078" s="17" t="s">
        <v>8352</v>
      </c>
      <c r="O1078" s="17" t="s">
        <v>14842</v>
      </c>
      <c r="P1078" s="18">
        <v>0</v>
      </c>
      <c r="Q1078" s="17" t="s">
        <v>8363</v>
      </c>
      <c r="R1078" s="17" t="s">
        <v>13935</v>
      </c>
      <c r="S1078" s="17">
        <v>5</v>
      </c>
      <c r="T1078" s="22" t="s">
        <v>8370</v>
      </c>
      <c r="U1078" s="19" t="str">
        <f>IF(Cleaned_Data!P1078&gt;20000,"High-Bill","Normal-Bill")</f>
        <v>Normal-Bill</v>
      </c>
      <c r="V1078" s="19" t="str">
        <f t="shared" si="32"/>
        <v>Not-Senior-Citizen</v>
      </c>
      <c r="W1078" s="19" t="str">
        <f t="shared" si="33"/>
        <v>Follow-Up-required</v>
      </c>
      <c r="X1078" s="20" t="str" cm="1">
        <f t="array" ref="X1078">_xlfn.IFS(P1078&lt;5000,"Low",P1078&lt;=20000,"Medium",P1078&gt;20000,"High")</f>
        <v>Low</v>
      </c>
    </row>
    <row r="1079" spans="1:24" x14ac:dyDescent="0.35">
      <c r="A1079" s="29" t="s">
        <v>351</v>
      </c>
      <c r="B1079" s="21" t="s">
        <v>1111</v>
      </c>
      <c r="C1079" s="22" t="s">
        <v>14854</v>
      </c>
      <c r="D1079" s="21" t="s">
        <v>1174</v>
      </c>
      <c r="E1079" s="21" t="s">
        <v>8866</v>
      </c>
      <c r="F1079" s="21" t="s">
        <v>6758</v>
      </c>
      <c r="G1079" s="21" t="s">
        <v>6987</v>
      </c>
      <c r="H1079" s="21" t="s">
        <v>6994</v>
      </c>
      <c r="I1079" s="21" t="s">
        <v>7004</v>
      </c>
      <c r="J1079" s="21" t="s">
        <v>14027</v>
      </c>
      <c r="K1079" s="21" t="s">
        <v>14216</v>
      </c>
      <c r="L1079" s="21" t="s">
        <v>8338</v>
      </c>
      <c r="M1079" s="21" t="s">
        <v>8346</v>
      </c>
      <c r="N1079" s="21" t="s">
        <v>8351</v>
      </c>
      <c r="O1079" s="21" t="s">
        <v>14842</v>
      </c>
      <c r="P1079" s="26">
        <v>7654</v>
      </c>
      <c r="Q1079" s="21" t="s">
        <v>8362</v>
      </c>
      <c r="R1079" s="21" t="s">
        <v>14122</v>
      </c>
      <c r="S1079" s="21">
        <v>2</v>
      </c>
      <c r="T1079" s="21" t="s">
        <v>14843</v>
      </c>
      <c r="U1079" s="23" t="str">
        <f>IF(Cleaned_Data!P1079&gt;20000,"High-Bill","Normal-Bill")</f>
        <v>Normal-Bill</v>
      </c>
      <c r="V1079" s="23" t="str">
        <f t="shared" si="32"/>
        <v>Senior-Citizen</v>
      </c>
      <c r="W1079" s="23" t="str">
        <f t="shared" si="33"/>
        <v>Follow-Up-required</v>
      </c>
      <c r="X1079" s="24" t="str" cm="1">
        <f t="array" ref="X1079">_xlfn.IFS(P1079&lt;5000,"Low",P1079&lt;=20000,"Medium",P1079&gt;20000,"High")</f>
        <v>Medium</v>
      </c>
    </row>
    <row r="1080" spans="1:24" x14ac:dyDescent="0.35">
      <c r="A1080" s="28" t="s">
        <v>351</v>
      </c>
      <c r="B1080" s="17" t="s">
        <v>1171</v>
      </c>
      <c r="C1080" s="17">
        <v>51</v>
      </c>
      <c r="D1080" s="17" t="s">
        <v>1174</v>
      </c>
      <c r="E1080" s="17" t="s">
        <v>9611</v>
      </c>
      <c r="F1080" s="22" t="s">
        <v>8371</v>
      </c>
      <c r="G1080" s="17" t="s">
        <v>6985</v>
      </c>
      <c r="H1080" s="17" t="s">
        <v>6996</v>
      </c>
      <c r="I1080" s="17" t="s">
        <v>7003</v>
      </c>
      <c r="J1080" s="22" t="s">
        <v>8371</v>
      </c>
      <c r="K1080" s="17" t="s">
        <v>14722</v>
      </c>
      <c r="L1080" s="17" t="s">
        <v>8343</v>
      </c>
      <c r="M1080" s="17" t="s">
        <v>8349</v>
      </c>
      <c r="N1080" s="17" t="s">
        <v>8353</v>
      </c>
      <c r="O1080" s="17" t="s">
        <v>8355</v>
      </c>
      <c r="P1080" s="18">
        <v>0</v>
      </c>
      <c r="Q1080" s="17" t="s">
        <v>8364</v>
      </c>
      <c r="R1080" s="17" t="s">
        <v>14117</v>
      </c>
      <c r="S1080" s="17">
        <v>2</v>
      </c>
      <c r="T1080" s="17" t="s">
        <v>14843</v>
      </c>
      <c r="U1080" s="19" t="str">
        <f>IF(Cleaned_Data!P1080&gt;20000,"High-Bill","Normal-Bill")</f>
        <v>Normal-Bill</v>
      </c>
      <c r="V1080" s="19" t="str">
        <f t="shared" si="32"/>
        <v>Not-Senior-Citizen</v>
      </c>
      <c r="W1080" s="19" t="str">
        <f t="shared" si="33"/>
        <v>Follow-Up-required</v>
      </c>
      <c r="X1080" s="20" t="str" cm="1">
        <f t="array" ref="X1080">_xlfn.IFS(P1080&lt;5000,"Low",P1080&lt;=20000,"Medium",P1080&gt;20000,"High")</f>
        <v>Low</v>
      </c>
    </row>
    <row r="1081" spans="1:24" x14ac:dyDescent="0.35">
      <c r="A1081" s="29" t="s">
        <v>351</v>
      </c>
      <c r="B1081" s="21" t="s">
        <v>1086</v>
      </c>
      <c r="C1081" s="21">
        <v>26</v>
      </c>
      <c r="D1081" s="21" t="s">
        <v>1174</v>
      </c>
      <c r="E1081" s="21" t="s">
        <v>12874</v>
      </c>
      <c r="F1081" s="22" t="s">
        <v>8371</v>
      </c>
      <c r="G1081" s="21" t="s">
        <v>6991</v>
      </c>
      <c r="H1081" s="21" t="s">
        <v>6998</v>
      </c>
      <c r="I1081" s="21" t="s">
        <v>7003</v>
      </c>
      <c r="J1081" s="21" t="s">
        <v>14002</v>
      </c>
      <c r="K1081" s="21" t="s">
        <v>14239</v>
      </c>
      <c r="L1081" s="21" t="s">
        <v>8339</v>
      </c>
      <c r="M1081" s="21" t="s">
        <v>8347</v>
      </c>
      <c r="N1081" s="21" t="s">
        <v>8354</v>
      </c>
      <c r="O1081" s="21" t="s">
        <v>8359</v>
      </c>
      <c r="P1081" s="18">
        <v>0</v>
      </c>
      <c r="Q1081" s="22" t="s">
        <v>8370</v>
      </c>
      <c r="R1081" s="22" t="s">
        <v>8370</v>
      </c>
      <c r="S1081" s="21">
        <v>4</v>
      </c>
      <c r="T1081" s="22" t="s">
        <v>8370</v>
      </c>
      <c r="U1081" s="23" t="str">
        <f>IF(Cleaned_Data!P1081&gt;20000,"High-Bill","Normal-Bill")</f>
        <v>Normal-Bill</v>
      </c>
      <c r="V1081" s="23" t="str">
        <f t="shared" si="32"/>
        <v>Not-Senior-Citizen</v>
      </c>
      <c r="W1081" s="23" t="str">
        <f t="shared" si="33"/>
        <v>Not-Required</v>
      </c>
      <c r="X1081" s="24" t="str" cm="1">
        <f t="array" ref="X1081">_xlfn.IFS(P1081&lt;5000,"Low",P1081&lt;=20000,"Medium",P1081&gt;20000,"High")</f>
        <v>Low</v>
      </c>
    </row>
    <row r="1082" spans="1:24" x14ac:dyDescent="0.35">
      <c r="A1082" s="28" t="s">
        <v>351</v>
      </c>
      <c r="B1082" s="17" t="s">
        <v>1161</v>
      </c>
      <c r="C1082" s="17">
        <v>8</v>
      </c>
      <c r="D1082" s="22" t="s">
        <v>14847</v>
      </c>
      <c r="E1082" s="17" t="s">
        <v>13239</v>
      </c>
      <c r="F1082" s="17" t="s">
        <v>6869</v>
      </c>
      <c r="G1082" s="17" t="s">
        <v>6993</v>
      </c>
      <c r="H1082" s="17" t="s">
        <v>6995</v>
      </c>
      <c r="I1082" s="17" t="s">
        <v>7007</v>
      </c>
      <c r="J1082" s="22" t="s">
        <v>8371</v>
      </c>
      <c r="K1082" s="17" t="s">
        <v>14432</v>
      </c>
      <c r="L1082" s="17" t="s">
        <v>8338</v>
      </c>
      <c r="M1082" s="17" t="s">
        <v>8350</v>
      </c>
      <c r="N1082" s="17" t="s">
        <v>8354</v>
      </c>
      <c r="O1082" s="17" t="s">
        <v>8358</v>
      </c>
      <c r="P1082" s="18">
        <v>0</v>
      </c>
      <c r="Q1082" s="17" t="s">
        <v>8363</v>
      </c>
      <c r="R1082" s="22" t="s">
        <v>8370</v>
      </c>
      <c r="S1082" s="17">
        <v>3</v>
      </c>
      <c r="T1082" s="22" t="s">
        <v>8370</v>
      </c>
      <c r="U1082" s="19" t="str">
        <f>IF(Cleaned_Data!P1082&gt;20000,"High-Bill","Normal-Bill")</f>
        <v>Normal-Bill</v>
      </c>
      <c r="V1082" s="19" t="str">
        <f t="shared" si="32"/>
        <v>Not-Senior-Citizen</v>
      </c>
      <c r="W1082" s="19" t="str">
        <f t="shared" si="33"/>
        <v>Not-Required</v>
      </c>
      <c r="X1082" s="20" t="str" cm="1">
        <f t="array" ref="X1082">_xlfn.IFS(P1082&lt;5000,"Low",P1082&lt;=20000,"Medium",P1082&gt;20000,"High")</f>
        <v>Low</v>
      </c>
    </row>
    <row r="1083" spans="1:24" x14ac:dyDescent="0.35">
      <c r="A1083" s="29" t="s">
        <v>247</v>
      </c>
      <c r="B1083" s="21" t="s">
        <v>1094</v>
      </c>
      <c r="C1083" s="21">
        <v>81</v>
      </c>
      <c r="D1083" s="21" t="s">
        <v>1174</v>
      </c>
      <c r="E1083" s="21" t="s">
        <v>8663</v>
      </c>
      <c r="F1083" s="21" t="s">
        <v>6819</v>
      </c>
      <c r="G1083" s="21" t="s">
        <v>6992</v>
      </c>
      <c r="H1083" s="21" t="s">
        <v>6996</v>
      </c>
      <c r="I1083" s="21" t="s">
        <v>7007</v>
      </c>
      <c r="J1083" s="22" t="s">
        <v>8371</v>
      </c>
      <c r="K1083" s="21" t="s">
        <v>14393</v>
      </c>
      <c r="L1083" s="21" t="s">
        <v>8343</v>
      </c>
      <c r="M1083" s="21" t="s">
        <v>8350</v>
      </c>
      <c r="N1083" s="21" t="s">
        <v>8353</v>
      </c>
      <c r="O1083" s="21" t="s">
        <v>8359</v>
      </c>
      <c r="P1083" s="18">
        <v>0</v>
      </c>
      <c r="Q1083" s="21" t="s">
        <v>8364</v>
      </c>
      <c r="R1083" s="22" t="s">
        <v>8370</v>
      </c>
      <c r="S1083" s="21">
        <v>3</v>
      </c>
      <c r="T1083" s="21" t="s">
        <v>14844</v>
      </c>
      <c r="U1083" s="23" t="str">
        <f>IF(Cleaned_Data!P1083&gt;20000,"High-Bill","Normal-Bill")</f>
        <v>Normal-Bill</v>
      </c>
      <c r="V1083" s="23" t="str">
        <f t="shared" si="32"/>
        <v>Senior-Citizen</v>
      </c>
      <c r="W1083" s="23" t="str">
        <f t="shared" si="33"/>
        <v>Not-Required</v>
      </c>
      <c r="X1083" s="24" t="str" cm="1">
        <f t="array" ref="X1083">_xlfn.IFS(P1083&lt;5000,"Low",P1083&lt;=20000,"Medium",P1083&gt;20000,"High")</f>
        <v>Low</v>
      </c>
    </row>
    <row r="1084" spans="1:24" x14ac:dyDescent="0.35">
      <c r="A1084" s="28" t="s">
        <v>247</v>
      </c>
      <c r="B1084" s="17" t="s">
        <v>1156</v>
      </c>
      <c r="C1084" s="17">
        <v>35</v>
      </c>
      <c r="D1084" s="17" t="s">
        <v>1174</v>
      </c>
      <c r="E1084" s="17" t="s">
        <v>10128</v>
      </c>
      <c r="F1084" s="22" t="s">
        <v>8371</v>
      </c>
      <c r="G1084" s="17" t="s">
        <v>6984</v>
      </c>
      <c r="H1084" s="17" t="s">
        <v>6999</v>
      </c>
      <c r="I1084" s="17" t="s">
        <v>7007</v>
      </c>
      <c r="J1084" s="17" t="s">
        <v>7322</v>
      </c>
      <c r="K1084" s="17" t="s">
        <v>14269</v>
      </c>
      <c r="L1084" s="17" t="s">
        <v>8342</v>
      </c>
      <c r="M1084" s="17" t="s">
        <v>8346</v>
      </c>
      <c r="N1084" s="17" t="s">
        <v>8351</v>
      </c>
      <c r="O1084" s="17" t="s">
        <v>14842</v>
      </c>
      <c r="P1084" s="18">
        <v>0</v>
      </c>
      <c r="Q1084" s="17" t="s">
        <v>8363</v>
      </c>
      <c r="R1084" s="22" t="s">
        <v>8370</v>
      </c>
      <c r="S1084" s="17">
        <v>3</v>
      </c>
      <c r="T1084" s="17" t="s">
        <v>14844</v>
      </c>
      <c r="U1084" s="19" t="str">
        <f>IF(Cleaned_Data!P1084&gt;20000,"High-Bill","Normal-Bill")</f>
        <v>Normal-Bill</v>
      </c>
      <c r="V1084" s="19" t="str">
        <f t="shared" si="32"/>
        <v>Not-Senior-Citizen</v>
      </c>
      <c r="W1084" s="19" t="str">
        <f t="shared" si="33"/>
        <v>Not-Required</v>
      </c>
      <c r="X1084" s="20" t="str" cm="1">
        <f t="array" ref="X1084">_xlfn.IFS(P1084&lt;5000,"Low",P1084&lt;=20000,"Medium",P1084&gt;20000,"High")</f>
        <v>Low</v>
      </c>
    </row>
    <row r="1085" spans="1:24" x14ac:dyDescent="0.35">
      <c r="A1085" s="29" t="s">
        <v>247</v>
      </c>
      <c r="B1085" s="21" t="s">
        <v>1128</v>
      </c>
      <c r="C1085" s="21">
        <v>44</v>
      </c>
      <c r="D1085" s="21" t="s">
        <v>1172</v>
      </c>
      <c r="E1085" s="21" t="s">
        <v>13422</v>
      </c>
      <c r="F1085" s="22" t="s">
        <v>8371</v>
      </c>
      <c r="G1085" s="21" t="s">
        <v>6989</v>
      </c>
      <c r="H1085" s="21" t="s">
        <v>6996</v>
      </c>
      <c r="I1085" s="21" t="s">
        <v>7004</v>
      </c>
      <c r="J1085" s="21" t="s">
        <v>14164</v>
      </c>
      <c r="K1085" s="21" t="s">
        <v>14315</v>
      </c>
      <c r="L1085" s="21" t="s">
        <v>8342</v>
      </c>
      <c r="M1085" s="21" t="s">
        <v>8348</v>
      </c>
      <c r="N1085" s="21" t="s">
        <v>8354</v>
      </c>
      <c r="O1085" s="21" t="s">
        <v>8355</v>
      </c>
      <c r="P1085" s="18">
        <v>0</v>
      </c>
      <c r="Q1085" s="22" t="s">
        <v>8370</v>
      </c>
      <c r="R1085" s="22" t="s">
        <v>8370</v>
      </c>
      <c r="S1085" s="22" t="s">
        <v>8370</v>
      </c>
      <c r="T1085" s="21" t="s">
        <v>14843</v>
      </c>
      <c r="U1085" s="23" t="str">
        <f>IF(Cleaned_Data!P1085&gt;20000,"High-Bill","Normal-Bill")</f>
        <v>Normal-Bill</v>
      </c>
      <c r="V1085" s="23" t="str">
        <f t="shared" si="32"/>
        <v>Not-Senior-Citizen</v>
      </c>
      <c r="W1085" s="23" t="str">
        <f t="shared" si="33"/>
        <v>Not-Required</v>
      </c>
      <c r="X1085" s="24" t="str" cm="1">
        <f t="array" ref="X1085">_xlfn.IFS(P1085&lt;5000,"Low",P1085&lt;=20000,"Medium",P1085&gt;20000,"High")</f>
        <v>Low</v>
      </c>
    </row>
    <row r="1086" spans="1:24" x14ac:dyDescent="0.35">
      <c r="A1086" s="28" t="s">
        <v>629</v>
      </c>
      <c r="B1086" s="17" t="s">
        <v>1125</v>
      </c>
      <c r="C1086" s="17">
        <v>22</v>
      </c>
      <c r="D1086" s="17" t="s">
        <v>1172</v>
      </c>
      <c r="E1086" s="17" t="s">
        <v>9307</v>
      </c>
      <c r="F1086" s="22" t="s">
        <v>8371</v>
      </c>
      <c r="G1086" s="17" t="s">
        <v>6988</v>
      </c>
      <c r="H1086" s="17" t="s">
        <v>6994</v>
      </c>
      <c r="I1086" s="17" t="s">
        <v>7006</v>
      </c>
      <c r="J1086" s="17" t="s">
        <v>14118</v>
      </c>
      <c r="K1086" s="17" t="s">
        <v>14212</v>
      </c>
      <c r="L1086" s="17" t="s">
        <v>8343</v>
      </c>
      <c r="M1086" s="17" t="s">
        <v>8348</v>
      </c>
      <c r="N1086" s="17" t="s">
        <v>8351</v>
      </c>
      <c r="O1086" s="17" t="s">
        <v>8355</v>
      </c>
      <c r="P1086" s="18">
        <v>0</v>
      </c>
      <c r="Q1086" s="17" t="s">
        <v>8363</v>
      </c>
      <c r="R1086" s="22" t="s">
        <v>8370</v>
      </c>
      <c r="S1086" s="17">
        <v>5</v>
      </c>
      <c r="T1086" s="17" t="s">
        <v>14843</v>
      </c>
      <c r="U1086" s="19" t="str">
        <f>IF(Cleaned_Data!P1086&gt;20000,"High-Bill","Normal-Bill")</f>
        <v>Normal-Bill</v>
      </c>
      <c r="V1086" s="19" t="str">
        <f t="shared" si="32"/>
        <v>Not-Senior-Citizen</v>
      </c>
      <c r="W1086" s="19" t="str">
        <f t="shared" si="33"/>
        <v>Not-Required</v>
      </c>
      <c r="X1086" s="20" t="str" cm="1">
        <f t="array" ref="X1086">_xlfn.IFS(P1086&lt;5000,"Low",P1086&lt;=20000,"Medium",P1086&gt;20000,"High")</f>
        <v>Low</v>
      </c>
    </row>
    <row r="1087" spans="1:24" x14ac:dyDescent="0.35">
      <c r="A1087" s="29" t="s">
        <v>629</v>
      </c>
      <c r="B1087" s="21" t="s">
        <v>1080</v>
      </c>
      <c r="C1087" s="21">
        <v>49</v>
      </c>
      <c r="D1087" s="21" t="s">
        <v>1174</v>
      </c>
      <c r="E1087" s="21" t="s">
        <v>9702</v>
      </c>
      <c r="F1087" s="21" t="s">
        <v>6923</v>
      </c>
      <c r="G1087" s="21" t="s">
        <v>6988</v>
      </c>
      <c r="H1087" s="21" t="s">
        <v>6994</v>
      </c>
      <c r="I1087" s="21" t="s">
        <v>7001</v>
      </c>
      <c r="J1087" s="21" t="s">
        <v>14060</v>
      </c>
      <c r="K1087" s="21" t="s">
        <v>14361</v>
      </c>
      <c r="L1087" s="21" t="s">
        <v>8338</v>
      </c>
      <c r="M1087" s="21" t="s">
        <v>8347</v>
      </c>
      <c r="N1087" s="21" t="s">
        <v>8351</v>
      </c>
      <c r="O1087" s="21" t="s">
        <v>8355</v>
      </c>
      <c r="P1087" s="26">
        <v>15413</v>
      </c>
      <c r="Q1087" s="21" t="s">
        <v>8364</v>
      </c>
      <c r="R1087" s="22" t="s">
        <v>8370</v>
      </c>
      <c r="S1087" s="22" t="s">
        <v>8370</v>
      </c>
      <c r="T1087" s="21" t="s">
        <v>14845</v>
      </c>
      <c r="U1087" s="23" t="str">
        <f>IF(Cleaned_Data!P1087&gt;20000,"High-Bill","Normal-Bill")</f>
        <v>Normal-Bill</v>
      </c>
      <c r="V1087" s="23" t="str">
        <f t="shared" si="32"/>
        <v>Not-Senior-Citizen</v>
      </c>
      <c r="W1087" s="23" t="str">
        <f t="shared" si="33"/>
        <v>Not-Required</v>
      </c>
      <c r="X1087" s="24" t="str" cm="1">
        <f t="array" ref="X1087">_xlfn.IFS(P1087&lt;5000,"Low",P1087&lt;=20000,"Medium",P1087&gt;20000,"High")</f>
        <v>Medium</v>
      </c>
    </row>
    <row r="1088" spans="1:24" x14ac:dyDescent="0.35">
      <c r="A1088" s="28" t="s">
        <v>629</v>
      </c>
      <c r="B1088" s="17" t="s">
        <v>1025</v>
      </c>
      <c r="C1088" s="17">
        <v>56</v>
      </c>
      <c r="D1088" s="17" t="s">
        <v>1172</v>
      </c>
      <c r="E1088" s="17" t="s">
        <v>11053</v>
      </c>
      <c r="F1088" s="17" t="s">
        <v>6824</v>
      </c>
      <c r="G1088" s="17" t="s">
        <v>6992</v>
      </c>
      <c r="H1088" s="17" t="s">
        <v>6995</v>
      </c>
      <c r="I1088" s="17" t="s">
        <v>7003</v>
      </c>
      <c r="J1088" s="22" t="s">
        <v>8371</v>
      </c>
      <c r="K1088" s="17" t="s">
        <v>14756</v>
      </c>
      <c r="L1088" s="17" t="s">
        <v>8343</v>
      </c>
      <c r="M1088" s="17" t="s">
        <v>8349</v>
      </c>
      <c r="N1088" s="17" t="s">
        <v>8351</v>
      </c>
      <c r="O1088" s="17" t="s">
        <v>8359</v>
      </c>
      <c r="P1088" s="18">
        <v>0</v>
      </c>
      <c r="Q1088" s="17" t="s">
        <v>8363</v>
      </c>
      <c r="R1088" s="22" t="s">
        <v>8370</v>
      </c>
      <c r="S1088" s="17">
        <v>3</v>
      </c>
      <c r="T1088" s="17" t="s">
        <v>14844</v>
      </c>
      <c r="U1088" s="19" t="str">
        <f>IF(Cleaned_Data!P1088&gt;20000,"High-Bill","Normal-Bill")</f>
        <v>Normal-Bill</v>
      </c>
      <c r="V1088" s="19" t="str">
        <f t="shared" si="32"/>
        <v>Not-Senior-Citizen</v>
      </c>
      <c r="W1088" s="19" t="str">
        <f t="shared" si="33"/>
        <v>Not-Required</v>
      </c>
      <c r="X1088" s="20" t="str" cm="1">
        <f t="array" ref="X1088">_xlfn.IFS(P1088&lt;5000,"Low",P1088&lt;=20000,"Medium",P1088&gt;20000,"High")</f>
        <v>Low</v>
      </c>
    </row>
    <row r="1089" spans="1:24" x14ac:dyDescent="0.35">
      <c r="A1089" s="29" t="s">
        <v>629</v>
      </c>
      <c r="B1089" s="21" t="s">
        <v>1148</v>
      </c>
      <c r="C1089" s="21">
        <v>47</v>
      </c>
      <c r="D1089" s="21" t="s">
        <v>1172</v>
      </c>
      <c r="E1089" s="21" t="s">
        <v>12709</v>
      </c>
      <c r="F1089" s="21" t="s">
        <v>6957</v>
      </c>
      <c r="G1089" s="21" t="s">
        <v>6992</v>
      </c>
      <c r="H1089" s="21" t="s">
        <v>6999</v>
      </c>
      <c r="I1089" s="21" t="s">
        <v>7005</v>
      </c>
      <c r="J1089" s="21" t="s">
        <v>14019</v>
      </c>
      <c r="K1089" s="21" t="s">
        <v>14400</v>
      </c>
      <c r="L1089" s="21" t="s">
        <v>8339</v>
      </c>
      <c r="M1089" s="21" t="s">
        <v>8347</v>
      </c>
      <c r="N1089" s="21" t="s">
        <v>8351</v>
      </c>
      <c r="O1089" s="21" t="s">
        <v>14842</v>
      </c>
      <c r="P1089" s="18">
        <v>0</v>
      </c>
      <c r="Q1089" s="21" t="s">
        <v>8363</v>
      </c>
      <c r="R1089" s="21" t="s">
        <v>14020</v>
      </c>
      <c r="S1089" s="21">
        <v>2</v>
      </c>
      <c r="T1089" s="21" t="s">
        <v>14845</v>
      </c>
      <c r="U1089" s="23" t="str">
        <f>IF(Cleaned_Data!P1089&gt;20000,"High-Bill","Normal-Bill")</f>
        <v>Normal-Bill</v>
      </c>
      <c r="V1089" s="23" t="str">
        <f t="shared" si="32"/>
        <v>Not-Senior-Citizen</v>
      </c>
      <c r="W1089" s="23" t="str">
        <f t="shared" si="33"/>
        <v>Follow-Up-required</v>
      </c>
      <c r="X1089" s="24" t="str" cm="1">
        <f t="array" ref="X1089">_xlfn.IFS(P1089&lt;5000,"Low",P1089&lt;=20000,"Medium",P1089&gt;20000,"High")</f>
        <v>Low</v>
      </c>
    </row>
    <row r="1090" spans="1:24" x14ac:dyDescent="0.35">
      <c r="A1090" s="28" t="s">
        <v>629</v>
      </c>
      <c r="B1090" s="17" t="s">
        <v>1095</v>
      </c>
      <c r="C1090" s="17">
        <v>58</v>
      </c>
      <c r="D1090" s="17" t="s">
        <v>1172</v>
      </c>
      <c r="E1090" s="17" t="s">
        <v>13136</v>
      </c>
      <c r="F1090" s="17" t="s">
        <v>6900</v>
      </c>
      <c r="G1090" s="17" t="s">
        <v>6988</v>
      </c>
      <c r="H1090" s="17" t="s">
        <v>6998</v>
      </c>
      <c r="I1090" s="17" t="s">
        <v>7006</v>
      </c>
      <c r="J1090" s="17" t="s">
        <v>13911</v>
      </c>
      <c r="K1090" s="17" t="s">
        <v>14755</v>
      </c>
      <c r="L1090" s="17" t="s">
        <v>8338</v>
      </c>
      <c r="M1090" s="17" t="s">
        <v>8346</v>
      </c>
      <c r="N1090" s="17" t="s">
        <v>8351</v>
      </c>
      <c r="O1090" s="17" t="s">
        <v>14841</v>
      </c>
      <c r="P1090" s="18">
        <v>0</v>
      </c>
      <c r="Q1090" s="17" t="s">
        <v>8363</v>
      </c>
      <c r="R1090" s="22" t="s">
        <v>8370</v>
      </c>
      <c r="S1090" s="22" t="s">
        <v>8370</v>
      </c>
      <c r="T1090" s="22" t="s">
        <v>8370</v>
      </c>
      <c r="U1090" s="19" t="str">
        <f>IF(Cleaned_Data!P1090&gt;20000,"High-Bill","Normal-Bill")</f>
        <v>Normal-Bill</v>
      </c>
      <c r="V1090" s="19" t="str">
        <f t="shared" ref="V1090:V1153" si="34">IF(C1090&gt;=60,"Senior-Citizen","Not-Senior-Citizen")</f>
        <v>Not-Senior-Citizen</v>
      </c>
      <c r="W1090" s="19" t="str">
        <f t="shared" ref="W1090:W1153" si="35">IF(R1090="N/A","Not-Required","Follow-Up-required")</f>
        <v>Not-Required</v>
      </c>
      <c r="X1090" s="20" t="str" cm="1">
        <f t="array" ref="X1090">_xlfn.IFS(P1090&lt;5000,"Low",P1090&lt;=20000,"Medium",P1090&gt;20000,"High")</f>
        <v>Low</v>
      </c>
    </row>
    <row r="1091" spans="1:24" x14ac:dyDescent="0.35">
      <c r="A1091" s="29" t="s">
        <v>182</v>
      </c>
      <c r="B1091" s="21" t="s">
        <v>1128</v>
      </c>
      <c r="C1091" s="22" t="s">
        <v>14854</v>
      </c>
      <c r="D1091" s="21" t="s">
        <v>1172</v>
      </c>
      <c r="E1091" s="21" t="s">
        <v>8580</v>
      </c>
      <c r="F1091" s="22" t="s">
        <v>8371</v>
      </c>
      <c r="G1091" s="21" t="s">
        <v>6990</v>
      </c>
      <c r="H1091" s="21" t="s">
        <v>6999</v>
      </c>
      <c r="I1091" s="21" t="s">
        <v>7004</v>
      </c>
      <c r="J1091" s="21" t="s">
        <v>13918</v>
      </c>
      <c r="K1091" s="21" t="s">
        <v>14290</v>
      </c>
      <c r="L1091" s="21" t="s">
        <v>8344</v>
      </c>
      <c r="M1091" s="21" t="s">
        <v>8350</v>
      </c>
      <c r="N1091" s="21" t="s">
        <v>8351</v>
      </c>
      <c r="O1091" s="21" t="s">
        <v>8359</v>
      </c>
      <c r="P1091" s="18">
        <v>0</v>
      </c>
      <c r="Q1091" s="21" t="s">
        <v>8362</v>
      </c>
      <c r="R1091" s="21" t="s">
        <v>14087</v>
      </c>
      <c r="S1091" s="21">
        <v>5</v>
      </c>
      <c r="T1091" s="21" t="s">
        <v>14843</v>
      </c>
      <c r="U1091" s="23" t="str">
        <f>IF(Cleaned_Data!P1091&gt;20000,"High-Bill","Normal-Bill")</f>
        <v>Normal-Bill</v>
      </c>
      <c r="V1091" s="23" t="str">
        <f t="shared" si="34"/>
        <v>Senior-Citizen</v>
      </c>
      <c r="W1091" s="23" t="str">
        <f t="shared" si="35"/>
        <v>Follow-Up-required</v>
      </c>
      <c r="X1091" s="24" t="str" cm="1">
        <f t="array" ref="X1091">_xlfn.IFS(P1091&lt;5000,"Low",P1091&lt;=20000,"Medium",P1091&gt;20000,"High")</f>
        <v>Low</v>
      </c>
    </row>
    <row r="1092" spans="1:24" x14ac:dyDescent="0.35">
      <c r="A1092" s="28" t="s">
        <v>182</v>
      </c>
      <c r="B1092" s="17" t="s">
        <v>1046</v>
      </c>
      <c r="C1092" s="17">
        <v>53</v>
      </c>
      <c r="D1092" s="17" t="s">
        <v>1174</v>
      </c>
      <c r="E1092" s="17" t="s">
        <v>9312</v>
      </c>
      <c r="F1092" s="22" t="s">
        <v>8371</v>
      </c>
      <c r="G1092" s="17" t="s">
        <v>6988</v>
      </c>
      <c r="H1092" s="17" t="s">
        <v>6995</v>
      </c>
      <c r="I1092" s="17" t="s">
        <v>7006</v>
      </c>
      <c r="J1092" s="17" t="s">
        <v>14014</v>
      </c>
      <c r="K1092" s="17" t="s">
        <v>14668</v>
      </c>
      <c r="L1092" s="17" t="s">
        <v>8339</v>
      </c>
      <c r="M1092" s="17" t="s">
        <v>8347</v>
      </c>
      <c r="N1092" s="17" t="s">
        <v>8354</v>
      </c>
      <c r="O1092" s="17" t="s">
        <v>8359</v>
      </c>
      <c r="P1092" s="25">
        <v>14658</v>
      </c>
      <c r="Q1092" s="17" t="s">
        <v>8363</v>
      </c>
      <c r="R1092" s="17" t="s">
        <v>14068</v>
      </c>
      <c r="S1092" s="17">
        <v>3</v>
      </c>
      <c r="T1092" s="22" t="s">
        <v>8370</v>
      </c>
      <c r="U1092" s="19" t="str">
        <f>IF(Cleaned_Data!P1092&gt;20000,"High-Bill","Normal-Bill")</f>
        <v>Normal-Bill</v>
      </c>
      <c r="V1092" s="19" t="str">
        <f t="shared" si="34"/>
        <v>Not-Senior-Citizen</v>
      </c>
      <c r="W1092" s="19" t="str">
        <f t="shared" si="35"/>
        <v>Follow-Up-required</v>
      </c>
      <c r="X1092" s="20" t="str" cm="1">
        <f t="array" ref="X1092">_xlfn.IFS(P1092&lt;5000,"Low",P1092&lt;=20000,"Medium",P1092&gt;20000,"High")</f>
        <v>Medium</v>
      </c>
    </row>
    <row r="1093" spans="1:24" x14ac:dyDescent="0.35">
      <c r="A1093" s="29" t="s">
        <v>182</v>
      </c>
      <c r="B1093" s="21" t="s">
        <v>1041</v>
      </c>
      <c r="C1093" s="21">
        <v>35</v>
      </c>
      <c r="D1093" s="22" t="s">
        <v>14847</v>
      </c>
      <c r="E1093" s="21" t="s">
        <v>9793</v>
      </c>
      <c r="F1093" s="22" t="s">
        <v>8371</v>
      </c>
      <c r="G1093" s="21" t="s">
        <v>6984</v>
      </c>
      <c r="H1093" s="21" t="s">
        <v>6994</v>
      </c>
      <c r="I1093" s="21" t="s">
        <v>7004</v>
      </c>
      <c r="J1093" s="21" t="s">
        <v>13964</v>
      </c>
      <c r="K1093" s="21" t="s">
        <v>14748</v>
      </c>
      <c r="L1093" s="21" t="s">
        <v>8345</v>
      </c>
      <c r="M1093" s="21" t="s">
        <v>8350</v>
      </c>
      <c r="N1093" s="21" t="s">
        <v>8353</v>
      </c>
      <c r="O1093" s="21" t="s">
        <v>8359</v>
      </c>
      <c r="P1093" s="18">
        <v>0</v>
      </c>
      <c r="Q1093" s="21" t="s">
        <v>8362</v>
      </c>
      <c r="R1093" s="22" t="s">
        <v>8370</v>
      </c>
      <c r="S1093" s="22" t="s">
        <v>8370</v>
      </c>
      <c r="T1093" s="22" t="s">
        <v>8370</v>
      </c>
      <c r="U1093" s="23" t="str">
        <f>IF(Cleaned_Data!P1093&gt;20000,"High-Bill","Normal-Bill")</f>
        <v>Normal-Bill</v>
      </c>
      <c r="V1093" s="23" t="str">
        <f t="shared" si="34"/>
        <v>Not-Senior-Citizen</v>
      </c>
      <c r="W1093" s="23" t="str">
        <f t="shared" si="35"/>
        <v>Not-Required</v>
      </c>
      <c r="X1093" s="24" t="str" cm="1">
        <f t="array" ref="X1093">_xlfn.IFS(P1093&lt;5000,"Low",P1093&lt;=20000,"Medium",P1093&gt;20000,"High")</f>
        <v>Low</v>
      </c>
    </row>
    <row r="1094" spans="1:24" x14ac:dyDescent="0.35">
      <c r="A1094" s="28" t="s">
        <v>182</v>
      </c>
      <c r="B1094" s="17" t="s">
        <v>1156</v>
      </c>
      <c r="C1094" s="22" t="s">
        <v>14854</v>
      </c>
      <c r="D1094" s="17" t="s">
        <v>1174</v>
      </c>
      <c r="E1094" s="17" t="s">
        <v>10926</v>
      </c>
      <c r="F1094" s="17" t="s">
        <v>6883</v>
      </c>
      <c r="G1094" s="17" t="s">
        <v>6990</v>
      </c>
      <c r="H1094" s="17" t="s">
        <v>7000</v>
      </c>
      <c r="I1094" s="17" t="s">
        <v>7005</v>
      </c>
      <c r="J1094" s="17" t="s">
        <v>14001</v>
      </c>
      <c r="K1094" s="17" t="s">
        <v>14771</v>
      </c>
      <c r="L1094" s="17" t="s">
        <v>8341</v>
      </c>
      <c r="M1094" s="17" t="s">
        <v>8347</v>
      </c>
      <c r="N1094" s="17" t="s">
        <v>8352</v>
      </c>
      <c r="O1094" s="17" t="s">
        <v>14842</v>
      </c>
      <c r="P1094" s="18">
        <v>0</v>
      </c>
      <c r="Q1094" s="17" t="s">
        <v>8363</v>
      </c>
      <c r="R1094" s="22" t="s">
        <v>8370</v>
      </c>
      <c r="S1094" s="17">
        <v>2</v>
      </c>
      <c r="T1094" s="17" t="s">
        <v>14845</v>
      </c>
      <c r="U1094" s="19" t="str">
        <f>IF(Cleaned_Data!P1094&gt;20000,"High-Bill","Normal-Bill")</f>
        <v>Normal-Bill</v>
      </c>
      <c r="V1094" s="19" t="str">
        <f t="shared" si="34"/>
        <v>Senior-Citizen</v>
      </c>
      <c r="W1094" s="19" t="str">
        <f t="shared" si="35"/>
        <v>Not-Required</v>
      </c>
      <c r="X1094" s="20" t="str" cm="1">
        <f t="array" ref="X1094">_xlfn.IFS(P1094&lt;5000,"Low",P1094&lt;=20000,"Medium",P1094&gt;20000,"High")</f>
        <v>Low</v>
      </c>
    </row>
    <row r="1095" spans="1:24" x14ac:dyDescent="0.35">
      <c r="A1095" s="29" t="s">
        <v>182</v>
      </c>
      <c r="B1095" s="21" t="s">
        <v>1143</v>
      </c>
      <c r="C1095" s="21">
        <v>75</v>
      </c>
      <c r="D1095" s="21" t="s">
        <v>1174</v>
      </c>
      <c r="E1095" s="21" t="s">
        <v>12661</v>
      </c>
      <c r="F1095" s="22" t="s">
        <v>8371</v>
      </c>
      <c r="G1095" s="21" t="s">
        <v>6986</v>
      </c>
      <c r="H1095" s="21" t="s">
        <v>6997</v>
      </c>
      <c r="I1095" s="21" t="s">
        <v>7005</v>
      </c>
      <c r="J1095" s="21" t="s">
        <v>13916</v>
      </c>
      <c r="K1095" s="21" t="s">
        <v>14529</v>
      </c>
      <c r="L1095" s="21" t="s">
        <v>8344</v>
      </c>
      <c r="M1095" s="21" t="s">
        <v>8349</v>
      </c>
      <c r="N1095" s="21" t="s">
        <v>8352</v>
      </c>
      <c r="O1095" s="21" t="s">
        <v>14842</v>
      </c>
      <c r="P1095" s="18">
        <v>0</v>
      </c>
      <c r="Q1095" s="22" t="s">
        <v>8370</v>
      </c>
      <c r="R1095" s="21" t="s">
        <v>13995</v>
      </c>
      <c r="S1095" s="21">
        <v>3</v>
      </c>
      <c r="T1095" s="21" t="s">
        <v>14844</v>
      </c>
      <c r="U1095" s="23" t="str">
        <f>IF(Cleaned_Data!P1095&gt;20000,"High-Bill","Normal-Bill")</f>
        <v>Normal-Bill</v>
      </c>
      <c r="V1095" s="23" t="str">
        <f t="shared" si="34"/>
        <v>Senior-Citizen</v>
      </c>
      <c r="W1095" s="23" t="str">
        <f t="shared" si="35"/>
        <v>Follow-Up-required</v>
      </c>
      <c r="X1095" s="24" t="str" cm="1">
        <f t="array" ref="X1095">_xlfn.IFS(P1095&lt;5000,"Low",P1095&lt;=20000,"Medium",P1095&gt;20000,"High")</f>
        <v>Low</v>
      </c>
    </row>
    <row r="1096" spans="1:24" x14ac:dyDescent="0.35">
      <c r="A1096" s="28" t="s">
        <v>156</v>
      </c>
      <c r="B1096" s="17" t="s">
        <v>1085</v>
      </c>
      <c r="C1096" s="17">
        <v>23</v>
      </c>
      <c r="D1096" s="17" t="s">
        <v>1174</v>
      </c>
      <c r="E1096" s="17" t="s">
        <v>8549</v>
      </c>
      <c r="F1096" s="17" t="s">
        <v>6730</v>
      </c>
      <c r="G1096" s="17" t="s">
        <v>6989</v>
      </c>
      <c r="H1096" s="17" t="s">
        <v>6995</v>
      </c>
      <c r="I1096" s="17" t="s">
        <v>7006</v>
      </c>
      <c r="J1096" s="17" t="s">
        <v>13976</v>
      </c>
      <c r="K1096" s="17" t="s">
        <v>14307</v>
      </c>
      <c r="L1096" s="17" t="s">
        <v>8343</v>
      </c>
      <c r="M1096" s="17" t="s">
        <v>8348</v>
      </c>
      <c r="N1096" s="17" t="s">
        <v>8351</v>
      </c>
      <c r="O1096" s="17" t="s">
        <v>8355</v>
      </c>
      <c r="P1096" s="18">
        <v>0</v>
      </c>
      <c r="Q1096" s="22" t="s">
        <v>8370</v>
      </c>
      <c r="R1096" s="22" t="s">
        <v>8370</v>
      </c>
      <c r="S1096" s="22" t="s">
        <v>8370</v>
      </c>
      <c r="T1096" s="17" t="s">
        <v>14843</v>
      </c>
      <c r="U1096" s="19" t="str">
        <f>IF(Cleaned_Data!P1096&gt;20000,"High-Bill","Normal-Bill")</f>
        <v>Normal-Bill</v>
      </c>
      <c r="V1096" s="19" t="str">
        <f t="shared" si="34"/>
        <v>Not-Senior-Citizen</v>
      </c>
      <c r="W1096" s="19" t="str">
        <f t="shared" si="35"/>
        <v>Not-Required</v>
      </c>
      <c r="X1096" s="20" t="str" cm="1">
        <f t="array" ref="X1096">_xlfn.IFS(P1096&lt;5000,"Low",P1096&lt;=20000,"Medium",P1096&gt;20000,"High")</f>
        <v>Low</v>
      </c>
    </row>
    <row r="1097" spans="1:24" x14ac:dyDescent="0.35">
      <c r="A1097" s="29" t="s">
        <v>156</v>
      </c>
      <c r="B1097" s="21" t="s">
        <v>1042</v>
      </c>
      <c r="C1097" s="22" t="s">
        <v>14854</v>
      </c>
      <c r="D1097" s="21" t="s">
        <v>1172</v>
      </c>
      <c r="E1097" s="21" t="s">
        <v>10744</v>
      </c>
      <c r="F1097" s="22" t="s">
        <v>8371</v>
      </c>
      <c r="G1097" s="21" t="s">
        <v>6993</v>
      </c>
      <c r="H1097" s="21" t="s">
        <v>6994</v>
      </c>
      <c r="I1097" s="21" t="s">
        <v>7003</v>
      </c>
      <c r="J1097" s="21" t="s">
        <v>7552</v>
      </c>
      <c r="K1097" s="21" t="s">
        <v>14580</v>
      </c>
      <c r="L1097" s="21" t="s">
        <v>8338</v>
      </c>
      <c r="M1097" s="21" t="s">
        <v>8348</v>
      </c>
      <c r="N1097" s="21" t="s">
        <v>8352</v>
      </c>
      <c r="O1097" s="21" t="s">
        <v>8358</v>
      </c>
      <c r="P1097" s="26">
        <v>18724</v>
      </c>
      <c r="Q1097" s="21" t="s">
        <v>8362</v>
      </c>
      <c r="R1097" s="22" t="s">
        <v>8370</v>
      </c>
      <c r="S1097" s="21">
        <v>4</v>
      </c>
      <c r="T1097" s="22" t="s">
        <v>8370</v>
      </c>
      <c r="U1097" s="23" t="str">
        <f>IF(Cleaned_Data!P1097&gt;20000,"High-Bill","Normal-Bill")</f>
        <v>Normal-Bill</v>
      </c>
      <c r="V1097" s="23" t="str">
        <f t="shared" si="34"/>
        <v>Senior-Citizen</v>
      </c>
      <c r="W1097" s="23" t="str">
        <f t="shared" si="35"/>
        <v>Not-Required</v>
      </c>
      <c r="X1097" s="24" t="str" cm="1">
        <f t="array" ref="X1097">_xlfn.IFS(P1097&lt;5000,"Low",P1097&lt;=20000,"Medium",P1097&gt;20000,"High")</f>
        <v>Medium</v>
      </c>
    </row>
    <row r="1098" spans="1:24" x14ac:dyDescent="0.35">
      <c r="A1098" s="28" t="s">
        <v>156</v>
      </c>
      <c r="B1098" s="17" t="s">
        <v>1076</v>
      </c>
      <c r="C1098" s="22" t="s">
        <v>14854</v>
      </c>
      <c r="D1098" s="17" t="s">
        <v>1174</v>
      </c>
      <c r="E1098" s="17" t="s">
        <v>10970</v>
      </c>
      <c r="F1098" s="17" t="s">
        <v>6720</v>
      </c>
      <c r="G1098" s="17" t="s">
        <v>6986</v>
      </c>
      <c r="H1098" s="17" t="s">
        <v>6995</v>
      </c>
      <c r="I1098" s="17" t="s">
        <v>7004</v>
      </c>
      <c r="J1098" s="22" t="s">
        <v>8371</v>
      </c>
      <c r="K1098" s="17" t="s">
        <v>14189</v>
      </c>
      <c r="L1098" s="17" t="s">
        <v>8339</v>
      </c>
      <c r="M1098" s="17" t="s">
        <v>8346</v>
      </c>
      <c r="N1098" s="17" t="s">
        <v>8353</v>
      </c>
      <c r="O1098" s="17" t="s">
        <v>14842</v>
      </c>
      <c r="P1098" s="25">
        <v>18928</v>
      </c>
      <c r="Q1098" s="22" t="s">
        <v>8370</v>
      </c>
      <c r="R1098" s="22" t="s">
        <v>8370</v>
      </c>
      <c r="S1098" s="17">
        <v>3</v>
      </c>
      <c r="T1098" s="22" t="s">
        <v>8370</v>
      </c>
      <c r="U1098" s="19" t="str">
        <f>IF(Cleaned_Data!P1098&gt;20000,"High-Bill","Normal-Bill")</f>
        <v>Normal-Bill</v>
      </c>
      <c r="V1098" s="19" t="str">
        <f t="shared" si="34"/>
        <v>Senior-Citizen</v>
      </c>
      <c r="W1098" s="19" t="str">
        <f t="shared" si="35"/>
        <v>Not-Required</v>
      </c>
      <c r="X1098" s="20" t="str" cm="1">
        <f t="array" ref="X1098">_xlfn.IFS(P1098&lt;5000,"Low",P1098&lt;=20000,"Medium",P1098&gt;20000,"High")</f>
        <v>Medium</v>
      </c>
    </row>
    <row r="1099" spans="1:24" x14ac:dyDescent="0.35">
      <c r="A1099" s="29" t="s">
        <v>156</v>
      </c>
      <c r="B1099" s="21" t="s">
        <v>1041</v>
      </c>
      <c r="C1099" s="22" t="s">
        <v>14854</v>
      </c>
      <c r="D1099" s="21" t="s">
        <v>1172</v>
      </c>
      <c r="E1099" s="21" t="s">
        <v>12696</v>
      </c>
      <c r="F1099" s="21" t="s">
        <v>6764</v>
      </c>
      <c r="G1099" s="21" t="s">
        <v>6989</v>
      </c>
      <c r="H1099" s="21" t="s">
        <v>6996</v>
      </c>
      <c r="I1099" s="21" t="s">
        <v>7001</v>
      </c>
      <c r="J1099" s="22" t="s">
        <v>8371</v>
      </c>
      <c r="K1099" s="21" t="s">
        <v>14799</v>
      </c>
      <c r="L1099" s="21" t="s">
        <v>8339</v>
      </c>
      <c r="M1099" s="21" t="s">
        <v>8348</v>
      </c>
      <c r="N1099" s="21" t="s">
        <v>8354</v>
      </c>
      <c r="O1099" s="21" t="s">
        <v>14842</v>
      </c>
      <c r="P1099" s="26">
        <v>19471</v>
      </c>
      <c r="Q1099" s="22" t="s">
        <v>8370</v>
      </c>
      <c r="R1099" s="21" t="s">
        <v>14080</v>
      </c>
      <c r="S1099" s="22" t="s">
        <v>8370</v>
      </c>
      <c r="T1099" s="22" t="s">
        <v>8370</v>
      </c>
      <c r="U1099" s="23" t="str">
        <f>IF(Cleaned_Data!P1099&gt;20000,"High-Bill","Normal-Bill")</f>
        <v>Normal-Bill</v>
      </c>
      <c r="V1099" s="23" t="str">
        <f t="shared" si="34"/>
        <v>Senior-Citizen</v>
      </c>
      <c r="W1099" s="23" t="str">
        <f t="shared" si="35"/>
        <v>Follow-Up-required</v>
      </c>
      <c r="X1099" s="24" t="str" cm="1">
        <f t="array" ref="X1099">_xlfn.IFS(P1099&lt;5000,"Low",P1099&lt;=20000,"Medium",P1099&gt;20000,"High")</f>
        <v>Medium</v>
      </c>
    </row>
    <row r="1100" spans="1:24" x14ac:dyDescent="0.35">
      <c r="A1100" s="28" t="s">
        <v>718</v>
      </c>
      <c r="B1100" s="17" t="s">
        <v>1083</v>
      </c>
      <c r="C1100" s="17">
        <v>43</v>
      </c>
      <c r="D1100" s="22" t="s">
        <v>14847</v>
      </c>
      <c r="E1100" s="17" t="s">
        <v>9589</v>
      </c>
      <c r="F1100" s="17" t="s">
        <v>6932</v>
      </c>
      <c r="G1100" s="17" t="s">
        <v>6987</v>
      </c>
      <c r="H1100" s="17" t="s">
        <v>7000</v>
      </c>
      <c r="I1100" s="17" t="s">
        <v>7003</v>
      </c>
      <c r="J1100" s="17" t="s">
        <v>14036</v>
      </c>
      <c r="K1100" s="17" t="s">
        <v>14361</v>
      </c>
      <c r="L1100" s="17" t="s">
        <v>8341</v>
      </c>
      <c r="M1100" s="17" t="s">
        <v>8350</v>
      </c>
      <c r="N1100" s="17" t="s">
        <v>8351</v>
      </c>
      <c r="O1100" s="17" t="s">
        <v>8359</v>
      </c>
      <c r="P1100" s="18">
        <v>0</v>
      </c>
      <c r="Q1100" s="17" t="s">
        <v>8362</v>
      </c>
      <c r="R1100" s="22" t="s">
        <v>8370</v>
      </c>
      <c r="S1100" s="17">
        <v>1</v>
      </c>
      <c r="T1100" s="17" t="s">
        <v>14843</v>
      </c>
      <c r="U1100" s="19" t="str">
        <f>IF(Cleaned_Data!P1100&gt;20000,"High-Bill","Normal-Bill")</f>
        <v>Normal-Bill</v>
      </c>
      <c r="V1100" s="19" t="str">
        <f t="shared" si="34"/>
        <v>Not-Senior-Citizen</v>
      </c>
      <c r="W1100" s="19" t="str">
        <f t="shared" si="35"/>
        <v>Not-Required</v>
      </c>
      <c r="X1100" s="20" t="str" cm="1">
        <f t="array" ref="X1100">_xlfn.IFS(P1100&lt;5000,"Low",P1100&lt;=20000,"Medium",P1100&gt;20000,"High")</f>
        <v>Low</v>
      </c>
    </row>
    <row r="1101" spans="1:24" x14ac:dyDescent="0.35">
      <c r="A1101" s="29" t="s">
        <v>216</v>
      </c>
      <c r="B1101" s="21" t="s">
        <v>1134</v>
      </c>
      <c r="C1101" s="22" t="s">
        <v>14854</v>
      </c>
      <c r="D1101" s="21" t="s">
        <v>1172</v>
      </c>
      <c r="E1101" s="21" t="s">
        <v>8623</v>
      </c>
      <c r="F1101" s="22" t="s">
        <v>8371</v>
      </c>
      <c r="G1101" s="21" t="s">
        <v>6993</v>
      </c>
      <c r="H1101" s="21" t="s">
        <v>6996</v>
      </c>
      <c r="I1101" s="21" t="s">
        <v>7007</v>
      </c>
      <c r="J1101" s="22" t="s">
        <v>8371</v>
      </c>
      <c r="K1101" s="21" t="s">
        <v>14361</v>
      </c>
      <c r="L1101" s="21" t="s">
        <v>8339</v>
      </c>
      <c r="M1101" s="21" t="s">
        <v>8349</v>
      </c>
      <c r="N1101" s="21" t="s">
        <v>8351</v>
      </c>
      <c r="O1101" s="21" t="s">
        <v>8358</v>
      </c>
      <c r="P1101" s="18">
        <v>0</v>
      </c>
      <c r="Q1101" s="21" t="s">
        <v>8363</v>
      </c>
      <c r="R1101" s="22" t="s">
        <v>8370</v>
      </c>
      <c r="S1101" s="21">
        <v>5</v>
      </c>
      <c r="T1101" s="21" t="s">
        <v>14843</v>
      </c>
      <c r="U1101" s="23" t="str">
        <f>IF(Cleaned_Data!P1101&gt;20000,"High-Bill","Normal-Bill")</f>
        <v>Normal-Bill</v>
      </c>
      <c r="V1101" s="23" t="str">
        <f t="shared" si="34"/>
        <v>Senior-Citizen</v>
      </c>
      <c r="W1101" s="23" t="str">
        <f t="shared" si="35"/>
        <v>Not-Required</v>
      </c>
      <c r="X1101" s="24" t="str" cm="1">
        <f t="array" ref="X1101">_xlfn.IFS(P1101&lt;5000,"Low",P1101&lt;=20000,"Medium",P1101&gt;20000,"High")</f>
        <v>Low</v>
      </c>
    </row>
    <row r="1102" spans="1:24" x14ac:dyDescent="0.35">
      <c r="A1102" s="28" t="s">
        <v>216</v>
      </c>
      <c r="B1102" s="17" t="s">
        <v>1145</v>
      </c>
      <c r="C1102" s="17">
        <v>62</v>
      </c>
      <c r="D1102" s="17" t="s">
        <v>1172</v>
      </c>
      <c r="E1102" s="17" t="s">
        <v>9046</v>
      </c>
      <c r="F1102" s="17" t="s">
        <v>6821</v>
      </c>
      <c r="G1102" s="17" t="s">
        <v>6986</v>
      </c>
      <c r="H1102" s="17" t="s">
        <v>6996</v>
      </c>
      <c r="I1102" s="17" t="s">
        <v>7003</v>
      </c>
      <c r="J1102" s="17" t="s">
        <v>14056</v>
      </c>
      <c r="K1102" s="17" t="s">
        <v>14391</v>
      </c>
      <c r="L1102" s="17" t="s">
        <v>8338</v>
      </c>
      <c r="M1102" s="17" t="s">
        <v>8350</v>
      </c>
      <c r="N1102" s="17" t="s">
        <v>8354</v>
      </c>
      <c r="O1102" s="17" t="s">
        <v>14841</v>
      </c>
      <c r="P1102" s="18">
        <v>0</v>
      </c>
      <c r="Q1102" s="17" t="s">
        <v>8364</v>
      </c>
      <c r="R1102" s="22" t="s">
        <v>8370</v>
      </c>
      <c r="S1102" s="22" t="s">
        <v>8370</v>
      </c>
      <c r="T1102" s="17" t="s">
        <v>14845</v>
      </c>
      <c r="U1102" s="19" t="str">
        <f>IF(Cleaned_Data!P1102&gt;20000,"High-Bill","Normal-Bill")</f>
        <v>Normal-Bill</v>
      </c>
      <c r="V1102" s="19" t="str">
        <f t="shared" si="34"/>
        <v>Senior-Citizen</v>
      </c>
      <c r="W1102" s="19" t="str">
        <f t="shared" si="35"/>
        <v>Not-Required</v>
      </c>
      <c r="X1102" s="20" t="str" cm="1">
        <f t="array" ref="X1102">_xlfn.IFS(P1102&lt;5000,"Low",P1102&lt;=20000,"Medium",P1102&gt;20000,"High")</f>
        <v>Low</v>
      </c>
    </row>
    <row r="1103" spans="1:24" x14ac:dyDescent="0.35">
      <c r="A1103" s="29" t="s">
        <v>216</v>
      </c>
      <c r="B1103" s="21" t="s">
        <v>1092</v>
      </c>
      <c r="C1103" s="22" t="s">
        <v>14854</v>
      </c>
      <c r="D1103" s="21" t="s">
        <v>1174</v>
      </c>
      <c r="E1103" s="21" t="s">
        <v>9109</v>
      </c>
      <c r="F1103" s="22" t="s">
        <v>8371</v>
      </c>
      <c r="G1103" s="21" t="s">
        <v>6991</v>
      </c>
      <c r="H1103" s="21" t="s">
        <v>6994</v>
      </c>
      <c r="I1103" s="21" t="s">
        <v>7007</v>
      </c>
      <c r="J1103" s="22" t="s">
        <v>8371</v>
      </c>
      <c r="K1103" s="21" t="s">
        <v>14345</v>
      </c>
      <c r="L1103" s="21" t="s">
        <v>8345</v>
      </c>
      <c r="M1103" s="21" t="s">
        <v>8347</v>
      </c>
      <c r="N1103" s="21" t="s">
        <v>8351</v>
      </c>
      <c r="O1103" s="21" t="s">
        <v>14841</v>
      </c>
      <c r="P1103" s="18">
        <v>0</v>
      </c>
      <c r="Q1103" s="21" t="s">
        <v>8363</v>
      </c>
      <c r="R1103" s="21" t="s">
        <v>14042</v>
      </c>
      <c r="S1103" s="22" t="s">
        <v>8370</v>
      </c>
      <c r="T1103" s="21" t="s">
        <v>14844</v>
      </c>
      <c r="U1103" s="23" t="str">
        <f>IF(Cleaned_Data!P1103&gt;20000,"High-Bill","Normal-Bill")</f>
        <v>Normal-Bill</v>
      </c>
      <c r="V1103" s="23" t="str">
        <f t="shared" si="34"/>
        <v>Senior-Citizen</v>
      </c>
      <c r="W1103" s="23" t="str">
        <f t="shared" si="35"/>
        <v>Follow-Up-required</v>
      </c>
      <c r="X1103" s="24" t="str" cm="1">
        <f t="array" ref="X1103">_xlfn.IFS(P1103&lt;5000,"Low",P1103&lt;=20000,"Medium",P1103&gt;20000,"High")</f>
        <v>Low</v>
      </c>
    </row>
    <row r="1104" spans="1:24" x14ac:dyDescent="0.35">
      <c r="A1104" s="28" t="s">
        <v>216</v>
      </c>
      <c r="B1104" s="17" t="s">
        <v>1129</v>
      </c>
      <c r="C1104" s="17">
        <v>39</v>
      </c>
      <c r="D1104" s="17" t="s">
        <v>1172</v>
      </c>
      <c r="E1104" s="17" t="s">
        <v>9653</v>
      </c>
      <c r="F1104" s="22" t="s">
        <v>8371</v>
      </c>
      <c r="G1104" s="17" t="s">
        <v>6992</v>
      </c>
      <c r="H1104" s="17" t="s">
        <v>6995</v>
      </c>
      <c r="I1104" s="17" t="s">
        <v>7001</v>
      </c>
      <c r="J1104" s="17" t="s">
        <v>7569</v>
      </c>
      <c r="K1104" s="17" t="s">
        <v>14313</v>
      </c>
      <c r="L1104" s="17" t="s">
        <v>8343</v>
      </c>
      <c r="M1104" s="17" t="s">
        <v>8346</v>
      </c>
      <c r="N1104" s="17" t="s">
        <v>8353</v>
      </c>
      <c r="O1104" s="17" t="s">
        <v>8358</v>
      </c>
      <c r="P1104" s="18">
        <v>0</v>
      </c>
      <c r="Q1104" s="17" t="s">
        <v>8364</v>
      </c>
      <c r="R1104" s="17" t="s">
        <v>13988</v>
      </c>
      <c r="S1104" s="17">
        <v>3</v>
      </c>
      <c r="T1104" s="17" t="s">
        <v>14844</v>
      </c>
      <c r="U1104" s="19" t="str">
        <f>IF(Cleaned_Data!P1104&gt;20000,"High-Bill","Normal-Bill")</f>
        <v>Normal-Bill</v>
      </c>
      <c r="V1104" s="19" t="str">
        <f t="shared" si="34"/>
        <v>Not-Senior-Citizen</v>
      </c>
      <c r="W1104" s="19" t="str">
        <f t="shared" si="35"/>
        <v>Follow-Up-required</v>
      </c>
      <c r="X1104" s="20" t="str" cm="1">
        <f t="array" ref="X1104">_xlfn.IFS(P1104&lt;5000,"Low",P1104&lt;=20000,"Medium",P1104&gt;20000,"High")</f>
        <v>Low</v>
      </c>
    </row>
    <row r="1105" spans="1:24" x14ac:dyDescent="0.35">
      <c r="A1105" s="29" t="s">
        <v>216</v>
      </c>
      <c r="B1105" s="21" t="s">
        <v>1098</v>
      </c>
      <c r="C1105" s="22" t="s">
        <v>14854</v>
      </c>
      <c r="D1105" s="21" t="s">
        <v>1174</v>
      </c>
      <c r="E1105" s="21" t="s">
        <v>10308</v>
      </c>
      <c r="F1105" s="22" t="s">
        <v>8371</v>
      </c>
      <c r="G1105" s="21" t="s">
        <v>6989</v>
      </c>
      <c r="H1105" s="21" t="s">
        <v>6995</v>
      </c>
      <c r="I1105" s="21" t="s">
        <v>7006</v>
      </c>
      <c r="J1105" s="21" t="s">
        <v>13969</v>
      </c>
      <c r="K1105" s="21" t="s">
        <v>14464</v>
      </c>
      <c r="L1105" s="21" t="s">
        <v>8338</v>
      </c>
      <c r="M1105" s="21" t="s">
        <v>8350</v>
      </c>
      <c r="N1105" s="21" t="s">
        <v>8352</v>
      </c>
      <c r="O1105" s="21" t="s">
        <v>14841</v>
      </c>
      <c r="P1105" s="26">
        <v>4296</v>
      </c>
      <c r="Q1105" s="21" t="s">
        <v>8363</v>
      </c>
      <c r="R1105" s="21" t="s">
        <v>13957</v>
      </c>
      <c r="S1105" s="22" t="s">
        <v>8370</v>
      </c>
      <c r="T1105" s="21" t="s">
        <v>14844</v>
      </c>
      <c r="U1105" s="23" t="str">
        <f>IF(Cleaned_Data!P1105&gt;20000,"High-Bill","Normal-Bill")</f>
        <v>Normal-Bill</v>
      </c>
      <c r="V1105" s="23" t="str">
        <f t="shared" si="34"/>
        <v>Senior-Citizen</v>
      </c>
      <c r="W1105" s="23" t="str">
        <f t="shared" si="35"/>
        <v>Follow-Up-required</v>
      </c>
      <c r="X1105" s="24" t="str" cm="1">
        <f t="array" ref="X1105">_xlfn.IFS(P1105&lt;5000,"Low",P1105&lt;=20000,"Medium",P1105&gt;20000,"High")</f>
        <v>Low</v>
      </c>
    </row>
    <row r="1106" spans="1:24" x14ac:dyDescent="0.35">
      <c r="A1106" s="28" t="s">
        <v>216</v>
      </c>
      <c r="B1106" s="17" t="s">
        <v>1094</v>
      </c>
      <c r="C1106" s="17">
        <v>35</v>
      </c>
      <c r="D1106" s="17" t="s">
        <v>1172</v>
      </c>
      <c r="E1106" s="17" t="s">
        <v>10795</v>
      </c>
      <c r="F1106" s="17" t="s">
        <v>6819</v>
      </c>
      <c r="G1106" s="17" t="s">
        <v>6987</v>
      </c>
      <c r="H1106" s="17" t="s">
        <v>6994</v>
      </c>
      <c r="I1106" s="17" t="s">
        <v>7005</v>
      </c>
      <c r="J1106" s="22" t="s">
        <v>8371</v>
      </c>
      <c r="K1106" s="17" t="s">
        <v>14723</v>
      </c>
      <c r="L1106" s="17" t="s">
        <v>8345</v>
      </c>
      <c r="M1106" s="17" t="s">
        <v>8346</v>
      </c>
      <c r="N1106" s="17" t="s">
        <v>8352</v>
      </c>
      <c r="O1106" s="17" t="s">
        <v>8355</v>
      </c>
      <c r="P1106" s="18">
        <v>0</v>
      </c>
      <c r="Q1106" s="22" t="s">
        <v>8370</v>
      </c>
      <c r="R1106" s="22" t="s">
        <v>8370</v>
      </c>
      <c r="S1106" s="17">
        <v>2</v>
      </c>
      <c r="T1106" s="17" t="s">
        <v>14843</v>
      </c>
      <c r="U1106" s="19" t="str">
        <f>IF(Cleaned_Data!P1106&gt;20000,"High-Bill","Normal-Bill")</f>
        <v>Normal-Bill</v>
      </c>
      <c r="V1106" s="19" t="str">
        <f t="shared" si="34"/>
        <v>Not-Senior-Citizen</v>
      </c>
      <c r="W1106" s="19" t="str">
        <f t="shared" si="35"/>
        <v>Not-Required</v>
      </c>
      <c r="X1106" s="20" t="str" cm="1">
        <f t="array" ref="X1106">_xlfn.IFS(P1106&lt;5000,"Low",P1106&lt;=20000,"Medium",P1106&gt;20000,"High")</f>
        <v>Low</v>
      </c>
    </row>
    <row r="1107" spans="1:24" x14ac:dyDescent="0.35">
      <c r="A1107" s="29" t="s">
        <v>216</v>
      </c>
      <c r="B1107" s="21" t="s">
        <v>1060</v>
      </c>
      <c r="C1107" s="21">
        <v>47</v>
      </c>
      <c r="D1107" s="21" t="s">
        <v>1172</v>
      </c>
      <c r="E1107" s="21" t="s">
        <v>12300</v>
      </c>
      <c r="F1107" s="22" t="s">
        <v>8371</v>
      </c>
      <c r="G1107" s="21" t="s">
        <v>6986</v>
      </c>
      <c r="H1107" s="21" t="s">
        <v>6998</v>
      </c>
      <c r="I1107" s="21" t="s">
        <v>7006</v>
      </c>
      <c r="J1107" s="21" t="s">
        <v>13989</v>
      </c>
      <c r="K1107" s="21" t="s">
        <v>14257</v>
      </c>
      <c r="L1107" s="21" t="s">
        <v>8339</v>
      </c>
      <c r="M1107" s="21" t="s">
        <v>8350</v>
      </c>
      <c r="N1107" s="21" t="s">
        <v>8354</v>
      </c>
      <c r="O1107" s="21" t="s">
        <v>8359</v>
      </c>
      <c r="P1107" s="18">
        <v>0</v>
      </c>
      <c r="Q1107" s="21" t="s">
        <v>8362</v>
      </c>
      <c r="R1107" s="21" t="s">
        <v>7335</v>
      </c>
      <c r="S1107" s="21">
        <v>3</v>
      </c>
      <c r="T1107" s="21" t="s">
        <v>14845</v>
      </c>
      <c r="U1107" s="23" t="str">
        <f>IF(Cleaned_Data!P1107&gt;20000,"High-Bill","Normal-Bill")</f>
        <v>Normal-Bill</v>
      </c>
      <c r="V1107" s="23" t="str">
        <f t="shared" si="34"/>
        <v>Not-Senior-Citizen</v>
      </c>
      <c r="W1107" s="23" t="str">
        <f t="shared" si="35"/>
        <v>Follow-Up-required</v>
      </c>
      <c r="X1107" s="24" t="str" cm="1">
        <f t="array" ref="X1107">_xlfn.IFS(P1107&lt;5000,"Low",P1107&lt;=20000,"Medium",P1107&gt;20000,"High")</f>
        <v>Low</v>
      </c>
    </row>
    <row r="1108" spans="1:24" x14ac:dyDescent="0.35">
      <c r="A1108" s="28" t="s">
        <v>216</v>
      </c>
      <c r="B1108" s="17" t="s">
        <v>1048</v>
      </c>
      <c r="C1108" s="22" t="s">
        <v>14854</v>
      </c>
      <c r="D1108" s="17" t="s">
        <v>1172</v>
      </c>
      <c r="E1108" s="17" t="s">
        <v>12906</v>
      </c>
      <c r="F1108" s="17" t="s">
        <v>6700</v>
      </c>
      <c r="G1108" s="17" t="s">
        <v>6992</v>
      </c>
      <c r="H1108" s="17" t="s">
        <v>6994</v>
      </c>
      <c r="I1108" s="17" t="s">
        <v>7001</v>
      </c>
      <c r="J1108" s="17" t="s">
        <v>14152</v>
      </c>
      <c r="K1108" s="17" t="s">
        <v>14633</v>
      </c>
      <c r="L1108" s="17" t="s">
        <v>8343</v>
      </c>
      <c r="M1108" s="17" t="s">
        <v>8350</v>
      </c>
      <c r="N1108" s="17" t="s">
        <v>8352</v>
      </c>
      <c r="O1108" s="17" t="s">
        <v>14842</v>
      </c>
      <c r="P1108" s="25">
        <v>48444</v>
      </c>
      <c r="Q1108" s="17" t="s">
        <v>8362</v>
      </c>
      <c r="R1108" s="22" t="s">
        <v>8370</v>
      </c>
      <c r="S1108" s="22" t="s">
        <v>8370</v>
      </c>
      <c r="T1108" s="17" t="s">
        <v>14844</v>
      </c>
      <c r="U1108" s="19" t="str">
        <f>IF(Cleaned_Data!P1108&gt;20000,"High-Bill","Normal-Bill")</f>
        <v>High-Bill</v>
      </c>
      <c r="V1108" s="19" t="str">
        <f t="shared" si="34"/>
        <v>Senior-Citizen</v>
      </c>
      <c r="W1108" s="19" t="str">
        <f t="shared" si="35"/>
        <v>Not-Required</v>
      </c>
      <c r="X1108" s="20" t="str" cm="1">
        <f t="array" ref="X1108">_xlfn.IFS(P1108&lt;5000,"Low",P1108&lt;=20000,"Medium",P1108&gt;20000,"High")</f>
        <v>High</v>
      </c>
    </row>
    <row r="1109" spans="1:24" x14ac:dyDescent="0.35">
      <c r="A1109" s="29" t="s">
        <v>965</v>
      </c>
      <c r="B1109" s="21" t="s">
        <v>1019</v>
      </c>
      <c r="C1109" s="22" t="s">
        <v>14854</v>
      </c>
      <c r="D1109" s="22" t="s">
        <v>14847</v>
      </c>
      <c r="E1109" s="21" t="s">
        <v>11113</v>
      </c>
      <c r="F1109" s="21" t="s">
        <v>6677</v>
      </c>
      <c r="G1109" s="21" t="s">
        <v>6992</v>
      </c>
      <c r="H1109" s="21" t="s">
        <v>6995</v>
      </c>
      <c r="I1109" s="21" t="s">
        <v>7004</v>
      </c>
      <c r="J1109" s="22" t="s">
        <v>8371</v>
      </c>
      <c r="K1109" s="21" t="s">
        <v>14294</v>
      </c>
      <c r="L1109" s="21" t="s">
        <v>8342</v>
      </c>
      <c r="M1109" s="21" t="s">
        <v>8347</v>
      </c>
      <c r="N1109" s="21" t="s">
        <v>8354</v>
      </c>
      <c r="O1109" s="21" t="s">
        <v>8355</v>
      </c>
      <c r="P1109" s="26">
        <v>47474</v>
      </c>
      <c r="Q1109" s="21" t="s">
        <v>8363</v>
      </c>
      <c r="R1109" s="21" t="s">
        <v>14122</v>
      </c>
      <c r="S1109" s="21">
        <v>4</v>
      </c>
      <c r="T1109" s="21" t="s">
        <v>14845</v>
      </c>
      <c r="U1109" s="23" t="str">
        <f>IF(Cleaned_Data!P1109&gt;20000,"High-Bill","Normal-Bill")</f>
        <v>High-Bill</v>
      </c>
      <c r="V1109" s="23" t="str">
        <f t="shared" si="34"/>
        <v>Senior-Citizen</v>
      </c>
      <c r="W1109" s="23" t="str">
        <f t="shared" si="35"/>
        <v>Follow-Up-required</v>
      </c>
      <c r="X1109" s="24" t="str" cm="1">
        <f t="array" ref="X1109">_xlfn.IFS(P1109&lt;5000,"Low",P1109&lt;=20000,"Medium",P1109&gt;20000,"High")</f>
        <v>High</v>
      </c>
    </row>
    <row r="1110" spans="1:24" x14ac:dyDescent="0.35">
      <c r="A1110" s="28" t="s">
        <v>965</v>
      </c>
      <c r="B1110" s="17" t="s">
        <v>1025</v>
      </c>
      <c r="C1110" s="22" t="s">
        <v>14854</v>
      </c>
      <c r="D1110" s="17" t="s">
        <v>1174</v>
      </c>
      <c r="E1110" s="17" t="s">
        <v>12771</v>
      </c>
      <c r="F1110" s="17" t="s">
        <v>6824</v>
      </c>
      <c r="G1110" s="17" t="s">
        <v>6990</v>
      </c>
      <c r="H1110" s="17" t="s">
        <v>6994</v>
      </c>
      <c r="I1110" s="17" t="s">
        <v>7001</v>
      </c>
      <c r="J1110" s="22" t="s">
        <v>8371</v>
      </c>
      <c r="K1110" s="17" t="s">
        <v>14641</v>
      </c>
      <c r="L1110" s="17" t="s">
        <v>8341</v>
      </c>
      <c r="M1110" s="17" t="s">
        <v>8347</v>
      </c>
      <c r="N1110" s="17" t="s">
        <v>8351</v>
      </c>
      <c r="O1110" s="17" t="s">
        <v>8355</v>
      </c>
      <c r="P1110" s="18">
        <v>0</v>
      </c>
      <c r="Q1110" s="17" t="s">
        <v>8362</v>
      </c>
      <c r="R1110" s="22" t="s">
        <v>8370</v>
      </c>
      <c r="S1110" s="22" t="s">
        <v>8370</v>
      </c>
      <c r="T1110" s="17" t="s">
        <v>14844</v>
      </c>
      <c r="U1110" s="19" t="str">
        <f>IF(Cleaned_Data!P1110&gt;20000,"High-Bill","Normal-Bill")</f>
        <v>Normal-Bill</v>
      </c>
      <c r="V1110" s="19" t="str">
        <f t="shared" si="34"/>
        <v>Senior-Citizen</v>
      </c>
      <c r="W1110" s="19" t="str">
        <f t="shared" si="35"/>
        <v>Not-Required</v>
      </c>
      <c r="X1110" s="20" t="str" cm="1">
        <f t="array" ref="X1110">_xlfn.IFS(P1110&lt;5000,"Low",P1110&lt;=20000,"Medium",P1110&gt;20000,"High")</f>
        <v>Low</v>
      </c>
    </row>
    <row r="1111" spans="1:24" x14ac:dyDescent="0.35">
      <c r="A1111" s="29" t="s">
        <v>909</v>
      </c>
      <c r="B1111" s="21" t="s">
        <v>1141</v>
      </c>
      <c r="C1111" s="22" t="s">
        <v>14854</v>
      </c>
      <c r="D1111" s="21" t="s">
        <v>1174</v>
      </c>
      <c r="E1111" s="21" t="s">
        <v>10519</v>
      </c>
      <c r="F1111" s="21" t="s">
        <v>6874</v>
      </c>
      <c r="G1111" s="21" t="s">
        <v>6991</v>
      </c>
      <c r="H1111" s="21" t="s">
        <v>6995</v>
      </c>
      <c r="I1111" s="21" t="s">
        <v>7001</v>
      </c>
      <c r="J1111" s="22" t="s">
        <v>8371</v>
      </c>
      <c r="K1111" s="21" t="s">
        <v>14492</v>
      </c>
      <c r="L1111" s="21" t="s">
        <v>8340</v>
      </c>
      <c r="M1111" s="21" t="s">
        <v>8347</v>
      </c>
      <c r="N1111" s="21" t="s">
        <v>8351</v>
      </c>
      <c r="O1111" s="21" t="s">
        <v>14841</v>
      </c>
      <c r="P1111" s="26">
        <v>29379</v>
      </c>
      <c r="Q1111" s="21" t="s">
        <v>8364</v>
      </c>
      <c r="R1111" s="22" t="s">
        <v>8370</v>
      </c>
      <c r="S1111" s="22" t="s">
        <v>8370</v>
      </c>
      <c r="T1111" s="21" t="s">
        <v>14845</v>
      </c>
      <c r="U1111" s="23" t="str">
        <f>IF(Cleaned_Data!P1111&gt;20000,"High-Bill","Normal-Bill")</f>
        <v>High-Bill</v>
      </c>
      <c r="V1111" s="23" t="str">
        <f t="shared" si="34"/>
        <v>Senior-Citizen</v>
      </c>
      <c r="W1111" s="23" t="str">
        <f t="shared" si="35"/>
        <v>Not-Required</v>
      </c>
      <c r="X1111" s="24" t="str" cm="1">
        <f t="array" ref="X1111">_xlfn.IFS(P1111&lt;5000,"Low",P1111&lt;=20000,"Medium",P1111&gt;20000,"High")</f>
        <v>High</v>
      </c>
    </row>
    <row r="1112" spans="1:24" x14ac:dyDescent="0.35">
      <c r="A1112" s="28" t="s">
        <v>909</v>
      </c>
      <c r="B1112" s="17" t="s">
        <v>1062</v>
      </c>
      <c r="C1112" s="22" t="s">
        <v>14854</v>
      </c>
      <c r="D1112" s="17" t="s">
        <v>1172</v>
      </c>
      <c r="E1112" s="17" t="s">
        <v>11605</v>
      </c>
      <c r="F1112" s="22" t="s">
        <v>8371</v>
      </c>
      <c r="G1112" s="17" t="s">
        <v>6984</v>
      </c>
      <c r="H1112" s="17" t="s">
        <v>6995</v>
      </c>
      <c r="I1112" s="17" t="s">
        <v>7004</v>
      </c>
      <c r="J1112" s="17" t="s">
        <v>14055</v>
      </c>
      <c r="K1112" s="17" t="s">
        <v>14311</v>
      </c>
      <c r="L1112" s="17" t="s">
        <v>8345</v>
      </c>
      <c r="M1112" s="17" t="s">
        <v>8350</v>
      </c>
      <c r="N1112" s="17" t="s">
        <v>8352</v>
      </c>
      <c r="O1112" s="17" t="s">
        <v>8358</v>
      </c>
      <c r="P1112" s="18">
        <v>0</v>
      </c>
      <c r="Q1112" s="17" t="s">
        <v>8362</v>
      </c>
      <c r="R1112" s="22" t="s">
        <v>8370</v>
      </c>
      <c r="S1112" s="17">
        <v>5</v>
      </c>
      <c r="T1112" s="17" t="s">
        <v>14843</v>
      </c>
      <c r="U1112" s="19" t="str">
        <f>IF(Cleaned_Data!P1112&gt;20000,"High-Bill","Normal-Bill")</f>
        <v>Normal-Bill</v>
      </c>
      <c r="V1112" s="19" t="str">
        <f t="shared" si="34"/>
        <v>Senior-Citizen</v>
      </c>
      <c r="W1112" s="19" t="str">
        <f t="shared" si="35"/>
        <v>Not-Required</v>
      </c>
      <c r="X1112" s="20" t="str" cm="1">
        <f t="array" ref="X1112">_xlfn.IFS(P1112&lt;5000,"Low",P1112&lt;=20000,"Medium",P1112&gt;20000,"High")</f>
        <v>Low</v>
      </c>
    </row>
    <row r="1113" spans="1:24" x14ac:dyDescent="0.35">
      <c r="A1113" s="29" t="s">
        <v>909</v>
      </c>
      <c r="B1113" s="21" t="s">
        <v>1044</v>
      </c>
      <c r="C1113" s="22" t="s">
        <v>14854</v>
      </c>
      <c r="D1113" s="22" t="s">
        <v>14847</v>
      </c>
      <c r="E1113" s="21" t="s">
        <v>12377</v>
      </c>
      <c r="F1113" s="21" t="s">
        <v>6946</v>
      </c>
      <c r="G1113" s="21" t="s">
        <v>6986</v>
      </c>
      <c r="H1113" s="21" t="s">
        <v>6994</v>
      </c>
      <c r="I1113" s="21" t="s">
        <v>7002</v>
      </c>
      <c r="J1113" s="21" t="s">
        <v>14091</v>
      </c>
      <c r="K1113" s="21" t="s">
        <v>14425</v>
      </c>
      <c r="L1113" s="21" t="s">
        <v>8338</v>
      </c>
      <c r="M1113" s="21" t="s">
        <v>8349</v>
      </c>
      <c r="N1113" s="21" t="s">
        <v>8353</v>
      </c>
      <c r="O1113" s="21" t="s">
        <v>8358</v>
      </c>
      <c r="P1113" s="26">
        <v>44696</v>
      </c>
      <c r="Q1113" s="21" t="s">
        <v>8362</v>
      </c>
      <c r="R1113" s="21" t="s">
        <v>14144</v>
      </c>
      <c r="S1113" s="21">
        <v>2</v>
      </c>
      <c r="T1113" s="21" t="s">
        <v>14844</v>
      </c>
      <c r="U1113" s="23" t="str">
        <f>IF(Cleaned_Data!P1113&gt;20000,"High-Bill","Normal-Bill")</f>
        <v>High-Bill</v>
      </c>
      <c r="V1113" s="23" t="str">
        <f t="shared" si="34"/>
        <v>Senior-Citizen</v>
      </c>
      <c r="W1113" s="23" t="str">
        <f t="shared" si="35"/>
        <v>Follow-Up-required</v>
      </c>
      <c r="X1113" s="24" t="str" cm="1">
        <f t="array" ref="X1113">_xlfn.IFS(P1113&lt;5000,"Low",P1113&lt;=20000,"Medium",P1113&gt;20000,"High")</f>
        <v>High</v>
      </c>
    </row>
    <row r="1114" spans="1:24" x14ac:dyDescent="0.35">
      <c r="A1114" s="28" t="s">
        <v>909</v>
      </c>
      <c r="B1114" s="17" t="s">
        <v>1069</v>
      </c>
      <c r="C1114" s="22" t="s">
        <v>14854</v>
      </c>
      <c r="D1114" s="17" t="s">
        <v>1172</v>
      </c>
      <c r="E1114" s="17" t="s">
        <v>13397</v>
      </c>
      <c r="F1114" s="17" t="s">
        <v>6937</v>
      </c>
      <c r="G1114" s="17" t="s">
        <v>6991</v>
      </c>
      <c r="H1114" s="17" t="s">
        <v>6995</v>
      </c>
      <c r="I1114" s="17" t="s">
        <v>7004</v>
      </c>
      <c r="J1114" s="17" t="s">
        <v>7535</v>
      </c>
      <c r="K1114" s="17" t="s">
        <v>14596</v>
      </c>
      <c r="L1114" s="17" t="s">
        <v>8344</v>
      </c>
      <c r="M1114" s="17" t="s">
        <v>8347</v>
      </c>
      <c r="N1114" s="17" t="s">
        <v>8354</v>
      </c>
      <c r="O1114" s="17" t="s">
        <v>14842</v>
      </c>
      <c r="P1114" s="18">
        <v>0</v>
      </c>
      <c r="Q1114" s="22" t="s">
        <v>8370</v>
      </c>
      <c r="R1114" s="22" t="s">
        <v>8370</v>
      </c>
      <c r="S1114" s="17">
        <v>5</v>
      </c>
      <c r="T1114" s="17" t="s">
        <v>14843</v>
      </c>
      <c r="U1114" s="19" t="str">
        <f>IF(Cleaned_Data!P1114&gt;20000,"High-Bill","Normal-Bill")</f>
        <v>Normal-Bill</v>
      </c>
      <c r="V1114" s="19" t="str">
        <f t="shared" si="34"/>
        <v>Senior-Citizen</v>
      </c>
      <c r="W1114" s="19" t="str">
        <f t="shared" si="35"/>
        <v>Not-Required</v>
      </c>
      <c r="X1114" s="20" t="str" cm="1">
        <f t="array" ref="X1114">_xlfn.IFS(P1114&lt;5000,"Low",P1114&lt;=20000,"Medium",P1114&gt;20000,"High")</f>
        <v>Low</v>
      </c>
    </row>
    <row r="1115" spans="1:24" x14ac:dyDescent="0.35">
      <c r="A1115" s="29" t="s">
        <v>505</v>
      </c>
      <c r="B1115" s="21" t="s">
        <v>1157</v>
      </c>
      <c r="C1115" s="22" t="s">
        <v>14854</v>
      </c>
      <c r="D1115" s="21" t="s">
        <v>1172</v>
      </c>
      <c r="E1115" s="21" t="s">
        <v>9061</v>
      </c>
      <c r="F1115" s="21" t="s">
        <v>6917</v>
      </c>
      <c r="G1115" s="21" t="s">
        <v>6987</v>
      </c>
      <c r="H1115" s="21" t="s">
        <v>6997</v>
      </c>
      <c r="I1115" s="21" t="s">
        <v>7002</v>
      </c>
      <c r="J1115" s="21" t="s">
        <v>14109</v>
      </c>
      <c r="K1115" s="21" t="s">
        <v>14498</v>
      </c>
      <c r="L1115" s="21" t="s">
        <v>8338</v>
      </c>
      <c r="M1115" s="21" t="s">
        <v>8350</v>
      </c>
      <c r="N1115" s="21" t="s">
        <v>8351</v>
      </c>
      <c r="O1115" s="21" t="s">
        <v>14842</v>
      </c>
      <c r="P1115" s="18">
        <v>0</v>
      </c>
      <c r="Q1115" s="22" t="s">
        <v>8370</v>
      </c>
      <c r="R1115" s="21" t="s">
        <v>13998</v>
      </c>
      <c r="S1115" s="22" t="s">
        <v>8370</v>
      </c>
      <c r="T1115" s="21" t="s">
        <v>14843</v>
      </c>
      <c r="U1115" s="23" t="str">
        <f>IF(Cleaned_Data!P1115&gt;20000,"High-Bill","Normal-Bill")</f>
        <v>Normal-Bill</v>
      </c>
      <c r="V1115" s="23" t="str">
        <f t="shared" si="34"/>
        <v>Senior-Citizen</v>
      </c>
      <c r="W1115" s="23" t="str">
        <f t="shared" si="35"/>
        <v>Follow-Up-required</v>
      </c>
      <c r="X1115" s="24" t="str" cm="1">
        <f t="array" ref="X1115">_xlfn.IFS(P1115&lt;5000,"Low",P1115&lt;=20000,"Medium",P1115&gt;20000,"High")</f>
        <v>Low</v>
      </c>
    </row>
    <row r="1116" spans="1:24" x14ac:dyDescent="0.35">
      <c r="A1116" s="28" t="s">
        <v>505</v>
      </c>
      <c r="B1116" s="17" t="s">
        <v>1025</v>
      </c>
      <c r="C1116" s="22" t="s">
        <v>14854</v>
      </c>
      <c r="D1116" s="17" t="s">
        <v>1172</v>
      </c>
      <c r="E1116" s="17" t="s">
        <v>9525</v>
      </c>
      <c r="F1116" s="22" t="s">
        <v>8371</v>
      </c>
      <c r="G1116" s="17" t="s">
        <v>6993</v>
      </c>
      <c r="H1116" s="17" t="s">
        <v>6998</v>
      </c>
      <c r="I1116" s="17" t="s">
        <v>7004</v>
      </c>
      <c r="J1116" s="22" t="s">
        <v>8371</v>
      </c>
      <c r="K1116" s="17" t="s">
        <v>14657</v>
      </c>
      <c r="L1116" s="17" t="s">
        <v>8338</v>
      </c>
      <c r="M1116" s="17" t="s">
        <v>8346</v>
      </c>
      <c r="N1116" s="17" t="s">
        <v>8351</v>
      </c>
      <c r="O1116" s="17" t="s">
        <v>8358</v>
      </c>
      <c r="P1116" s="18">
        <v>0</v>
      </c>
      <c r="Q1116" s="17" t="s">
        <v>8363</v>
      </c>
      <c r="R1116" s="17" t="s">
        <v>14034</v>
      </c>
      <c r="S1116" s="17">
        <v>3</v>
      </c>
      <c r="T1116" s="17" t="s">
        <v>14844</v>
      </c>
      <c r="U1116" s="19" t="str">
        <f>IF(Cleaned_Data!P1116&gt;20000,"High-Bill","Normal-Bill")</f>
        <v>Normal-Bill</v>
      </c>
      <c r="V1116" s="19" t="str">
        <f t="shared" si="34"/>
        <v>Senior-Citizen</v>
      </c>
      <c r="W1116" s="19" t="str">
        <f t="shared" si="35"/>
        <v>Follow-Up-required</v>
      </c>
      <c r="X1116" s="20" t="str" cm="1">
        <f t="array" ref="X1116">_xlfn.IFS(P1116&lt;5000,"Low",P1116&lt;=20000,"Medium",P1116&gt;20000,"High")</f>
        <v>Low</v>
      </c>
    </row>
    <row r="1117" spans="1:24" x14ac:dyDescent="0.35">
      <c r="A1117" s="29" t="s">
        <v>505</v>
      </c>
      <c r="B1117" s="21" t="s">
        <v>1078</v>
      </c>
      <c r="C1117" s="21">
        <v>63</v>
      </c>
      <c r="D1117" s="21" t="s">
        <v>1172</v>
      </c>
      <c r="E1117" s="21" t="s">
        <v>9984</v>
      </c>
      <c r="F1117" s="21" t="s">
        <v>6958</v>
      </c>
      <c r="G1117" s="21" t="s">
        <v>6991</v>
      </c>
      <c r="H1117" s="21" t="s">
        <v>7000</v>
      </c>
      <c r="I1117" s="21" t="s">
        <v>7007</v>
      </c>
      <c r="J1117" s="21" t="s">
        <v>13912</v>
      </c>
      <c r="K1117" s="21" t="s">
        <v>14777</v>
      </c>
      <c r="L1117" s="21" t="s">
        <v>8343</v>
      </c>
      <c r="M1117" s="21" t="s">
        <v>8350</v>
      </c>
      <c r="N1117" s="21" t="s">
        <v>8351</v>
      </c>
      <c r="O1117" s="21" t="s">
        <v>14841</v>
      </c>
      <c r="P1117" s="18">
        <v>0</v>
      </c>
      <c r="Q1117" s="22" t="s">
        <v>8370</v>
      </c>
      <c r="R1117" s="22" t="s">
        <v>8370</v>
      </c>
      <c r="S1117" s="22" t="s">
        <v>8370</v>
      </c>
      <c r="T1117" s="21" t="s">
        <v>14845</v>
      </c>
      <c r="U1117" s="23" t="str">
        <f>IF(Cleaned_Data!P1117&gt;20000,"High-Bill","Normal-Bill")</f>
        <v>Normal-Bill</v>
      </c>
      <c r="V1117" s="23" t="str">
        <f t="shared" si="34"/>
        <v>Senior-Citizen</v>
      </c>
      <c r="W1117" s="23" t="str">
        <f t="shared" si="35"/>
        <v>Not-Required</v>
      </c>
      <c r="X1117" s="24" t="str" cm="1">
        <f t="array" ref="X1117">_xlfn.IFS(P1117&lt;5000,"Low",P1117&lt;=20000,"Medium",P1117&gt;20000,"High")</f>
        <v>Low</v>
      </c>
    </row>
    <row r="1118" spans="1:24" x14ac:dyDescent="0.35">
      <c r="A1118" s="28" t="s">
        <v>505</v>
      </c>
      <c r="B1118" s="17" t="s">
        <v>1042</v>
      </c>
      <c r="C1118" s="22" t="s">
        <v>14854</v>
      </c>
      <c r="D1118" s="17" t="s">
        <v>1174</v>
      </c>
      <c r="E1118" s="17" t="s">
        <v>10213</v>
      </c>
      <c r="F1118" s="17" t="s">
        <v>6976</v>
      </c>
      <c r="G1118" s="17" t="s">
        <v>6987</v>
      </c>
      <c r="H1118" s="17" t="s">
        <v>6995</v>
      </c>
      <c r="I1118" s="17" t="s">
        <v>7002</v>
      </c>
      <c r="J1118" s="17" t="s">
        <v>14063</v>
      </c>
      <c r="K1118" s="17" t="s">
        <v>14676</v>
      </c>
      <c r="L1118" s="17" t="s">
        <v>8344</v>
      </c>
      <c r="M1118" s="17" t="s">
        <v>8350</v>
      </c>
      <c r="N1118" s="17" t="s">
        <v>8354</v>
      </c>
      <c r="O1118" s="17" t="s">
        <v>8358</v>
      </c>
      <c r="P1118" s="18">
        <v>0</v>
      </c>
      <c r="Q1118" s="17" t="s">
        <v>8363</v>
      </c>
      <c r="R1118" s="17" t="s">
        <v>14176</v>
      </c>
      <c r="S1118" s="22" t="s">
        <v>8370</v>
      </c>
      <c r="T1118" s="22" t="s">
        <v>8370</v>
      </c>
      <c r="U1118" s="19" t="str">
        <f>IF(Cleaned_Data!P1118&gt;20000,"High-Bill","Normal-Bill")</f>
        <v>Normal-Bill</v>
      </c>
      <c r="V1118" s="19" t="str">
        <f t="shared" si="34"/>
        <v>Senior-Citizen</v>
      </c>
      <c r="W1118" s="19" t="str">
        <f t="shared" si="35"/>
        <v>Follow-Up-required</v>
      </c>
      <c r="X1118" s="20" t="str" cm="1">
        <f t="array" ref="X1118">_xlfn.IFS(P1118&lt;5000,"Low",P1118&lt;=20000,"Medium",P1118&gt;20000,"High")</f>
        <v>Low</v>
      </c>
    </row>
    <row r="1119" spans="1:24" x14ac:dyDescent="0.35">
      <c r="A1119" s="29" t="s">
        <v>505</v>
      </c>
      <c r="B1119" s="21" t="s">
        <v>1150</v>
      </c>
      <c r="C1119" s="22" t="s">
        <v>14854</v>
      </c>
      <c r="D1119" s="21" t="s">
        <v>1174</v>
      </c>
      <c r="E1119" s="21" t="s">
        <v>11083</v>
      </c>
      <c r="F1119" s="21" t="s">
        <v>6885</v>
      </c>
      <c r="G1119" s="21" t="s">
        <v>6989</v>
      </c>
      <c r="H1119" s="21" t="s">
        <v>6996</v>
      </c>
      <c r="I1119" s="21" t="s">
        <v>7001</v>
      </c>
      <c r="J1119" s="21" t="s">
        <v>7391</v>
      </c>
      <c r="K1119" s="21" t="s">
        <v>14479</v>
      </c>
      <c r="L1119" s="21" t="s">
        <v>8340</v>
      </c>
      <c r="M1119" s="21" t="s">
        <v>8348</v>
      </c>
      <c r="N1119" s="21" t="s">
        <v>8353</v>
      </c>
      <c r="O1119" s="21" t="s">
        <v>14842</v>
      </c>
      <c r="P1119" s="18">
        <v>0</v>
      </c>
      <c r="Q1119" s="21" t="s">
        <v>8364</v>
      </c>
      <c r="R1119" s="21" t="s">
        <v>14111</v>
      </c>
      <c r="S1119" s="21">
        <v>5</v>
      </c>
      <c r="T1119" s="21" t="s">
        <v>14845</v>
      </c>
      <c r="U1119" s="23" t="str">
        <f>IF(Cleaned_Data!P1119&gt;20000,"High-Bill","Normal-Bill")</f>
        <v>Normal-Bill</v>
      </c>
      <c r="V1119" s="23" t="str">
        <f t="shared" si="34"/>
        <v>Senior-Citizen</v>
      </c>
      <c r="W1119" s="23" t="str">
        <f t="shared" si="35"/>
        <v>Follow-Up-required</v>
      </c>
      <c r="X1119" s="24" t="str" cm="1">
        <f t="array" ref="X1119">_xlfn.IFS(P1119&lt;5000,"Low",P1119&lt;=20000,"Medium",P1119&gt;20000,"High")</f>
        <v>Low</v>
      </c>
    </row>
    <row r="1120" spans="1:24" x14ac:dyDescent="0.35">
      <c r="A1120" s="28" t="s">
        <v>505</v>
      </c>
      <c r="B1120" s="17" t="s">
        <v>1154</v>
      </c>
      <c r="C1120" s="22" t="s">
        <v>14854</v>
      </c>
      <c r="D1120" s="22" t="s">
        <v>14847</v>
      </c>
      <c r="E1120" s="17" t="s">
        <v>12693</v>
      </c>
      <c r="F1120" s="17" t="s">
        <v>6837</v>
      </c>
      <c r="G1120" s="17" t="s">
        <v>6986</v>
      </c>
      <c r="H1120" s="17" t="s">
        <v>6997</v>
      </c>
      <c r="I1120" s="17" t="s">
        <v>7001</v>
      </c>
      <c r="J1120" s="17" t="s">
        <v>14162</v>
      </c>
      <c r="K1120" s="17" t="s">
        <v>14478</v>
      </c>
      <c r="L1120" s="17" t="s">
        <v>8340</v>
      </c>
      <c r="M1120" s="17" t="s">
        <v>8349</v>
      </c>
      <c r="N1120" s="17" t="s">
        <v>8352</v>
      </c>
      <c r="O1120" s="17" t="s">
        <v>8359</v>
      </c>
      <c r="P1120" s="18">
        <v>0</v>
      </c>
      <c r="Q1120" s="17" t="s">
        <v>8363</v>
      </c>
      <c r="R1120" s="22" t="s">
        <v>8370</v>
      </c>
      <c r="S1120" s="17">
        <v>3</v>
      </c>
      <c r="T1120" s="22" t="s">
        <v>8370</v>
      </c>
      <c r="U1120" s="19" t="str">
        <f>IF(Cleaned_Data!P1120&gt;20000,"High-Bill","Normal-Bill")</f>
        <v>Normal-Bill</v>
      </c>
      <c r="V1120" s="19" t="str">
        <f t="shared" si="34"/>
        <v>Senior-Citizen</v>
      </c>
      <c r="W1120" s="19" t="str">
        <f t="shared" si="35"/>
        <v>Not-Required</v>
      </c>
      <c r="X1120" s="20" t="str" cm="1">
        <f t="array" ref="X1120">_xlfn.IFS(P1120&lt;5000,"Low",P1120&lt;=20000,"Medium",P1120&gt;20000,"High")</f>
        <v>Low</v>
      </c>
    </row>
    <row r="1121" spans="1:24" x14ac:dyDescent="0.35">
      <c r="A1121" s="29" t="s">
        <v>505</v>
      </c>
      <c r="B1121" s="21" t="s">
        <v>1086</v>
      </c>
      <c r="C1121" s="22" t="s">
        <v>14854</v>
      </c>
      <c r="D1121" s="21" t="s">
        <v>1172</v>
      </c>
      <c r="E1121" s="21" t="s">
        <v>13007</v>
      </c>
      <c r="F1121" s="22" t="s">
        <v>8371</v>
      </c>
      <c r="G1121" s="21" t="s">
        <v>6991</v>
      </c>
      <c r="H1121" s="21" t="s">
        <v>6999</v>
      </c>
      <c r="I1121" s="21" t="s">
        <v>7002</v>
      </c>
      <c r="J1121" s="21" t="s">
        <v>13921</v>
      </c>
      <c r="K1121" s="21" t="s">
        <v>14743</v>
      </c>
      <c r="L1121" s="21" t="s">
        <v>8340</v>
      </c>
      <c r="M1121" s="21" t="s">
        <v>8349</v>
      </c>
      <c r="N1121" s="21" t="s">
        <v>8354</v>
      </c>
      <c r="O1121" s="21" t="s">
        <v>8355</v>
      </c>
      <c r="P1121" s="26">
        <v>20860</v>
      </c>
      <c r="Q1121" s="21" t="s">
        <v>8363</v>
      </c>
      <c r="R1121" s="21" t="s">
        <v>13932</v>
      </c>
      <c r="S1121" s="22" t="s">
        <v>8370</v>
      </c>
      <c r="T1121" s="22" t="s">
        <v>8370</v>
      </c>
      <c r="U1121" s="23" t="str">
        <f>IF(Cleaned_Data!P1121&gt;20000,"High-Bill","Normal-Bill")</f>
        <v>High-Bill</v>
      </c>
      <c r="V1121" s="23" t="str">
        <f t="shared" si="34"/>
        <v>Senior-Citizen</v>
      </c>
      <c r="W1121" s="23" t="str">
        <f t="shared" si="35"/>
        <v>Follow-Up-required</v>
      </c>
      <c r="X1121" s="24" t="str" cm="1">
        <f t="array" ref="X1121">_xlfn.IFS(P1121&lt;5000,"Low",P1121&lt;=20000,"Medium",P1121&gt;20000,"High")</f>
        <v>High</v>
      </c>
    </row>
    <row r="1122" spans="1:24" x14ac:dyDescent="0.35">
      <c r="A1122" s="28" t="s">
        <v>767</v>
      </c>
      <c r="B1122" s="17" t="s">
        <v>1037</v>
      </c>
      <c r="C1122" s="17">
        <v>56</v>
      </c>
      <c r="D1122" s="17" t="s">
        <v>1172</v>
      </c>
      <c r="E1122" s="17" t="s">
        <v>9784</v>
      </c>
      <c r="F1122" s="22" t="s">
        <v>8371</v>
      </c>
      <c r="G1122" s="17" t="s">
        <v>6986</v>
      </c>
      <c r="H1122" s="17" t="s">
        <v>6999</v>
      </c>
      <c r="I1122" s="17" t="s">
        <v>7001</v>
      </c>
      <c r="J1122" s="22" t="s">
        <v>8371</v>
      </c>
      <c r="K1122" s="17" t="s">
        <v>14267</v>
      </c>
      <c r="L1122" s="17" t="s">
        <v>8344</v>
      </c>
      <c r="M1122" s="17" t="s">
        <v>8350</v>
      </c>
      <c r="N1122" s="17" t="s">
        <v>8351</v>
      </c>
      <c r="O1122" s="17" t="s">
        <v>14842</v>
      </c>
      <c r="P1122" s="18">
        <v>0</v>
      </c>
      <c r="Q1122" s="17" t="s">
        <v>8364</v>
      </c>
      <c r="R1122" s="22" t="s">
        <v>8370</v>
      </c>
      <c r="S1122" s="17">
        <v>2</v>
      </c>
      <c r="T1122" s="22" t="s">
        <v>8370</v>
      </c>
      <c r="U1122" s="19" t="str">
        <f>IF(Cleaned_Data!P1122&gt;20000,"High-Bill","Normal-Bill")</f>
        <v>Normal-Bill</v>
      </c>
      <c r="V1122" s="19" t="str">
        <f t="shared" si="34"/>
        <v>Not-Senior-Citizen</v>
      </c>
      <c r="W1122" s="19" t="str">
        <f t="shared" si="35"/>
        <v>Not-Required</v>
      </c>
      <c r="X1122" s="20" t="str" cm="1">
        <f t="array" ref="X1122">_xlfn.IFS(P1122&lt;5000,"Low",P1122&lt;=20000,"Medium",P1122&gt;20000,"High")</f>
        <v>Low</v>
      </c>
    </row>
    <row r="1123" spans="1:24" x14ac:dyDescent="0.35">
      <c r="A1123" s="29" t="s">
        <v>767</v>
      </c>
      <c r="B1123" s="21" t="s">
        <v>1130</v>
      </c>
      <c r="C1123" s="21">
        <v>6</v>
      </c>
      <c r="D1123" s="21" t="s">
        <v>1174</v>
      </c>
      <c r="E1123" s="21" t="s">
        <v>12815</v>
      </c>
      <c r="F1123" s="21" t="s">
        <v>6781</v>
      </c>
      <c r="G1123" s="21" t="s">
        <v>6986</v>
      </c>
      <c r="H1123" s="21" t="s">
        <v>6999</v>
      </c>
      <c r="I1123" s="21" t="s">
        <v>7004</v>
      </c>
      <c r="J1123" s="21" t="s">
        <v>14017</v>
      </c>
      <c r="K1123" s="21" t="s">
        <v>14314</v>
      </c>
      <c r="L1123" s="21" t="s">
        <v>8342</v>
      </c>
      <c r="M1123" s="21" t="s">
        <v>8348</v>
      </c>
      <c r="N1123" s="21" t="s">
        <v>8352</v>
      </c>
      <c r="O1123" s="21" t="s">
        <v>14841</v>
      </c>
      <c r="P1123" s="18">
        <v>0</v>
      </c>
      <c r="Q1123" s="21" t="s">
        <v>8362</v>
      </c>
      <c r="R1123" s="21" t="s">
        <v>13935</v>
      </c>
      <c r="S1123" s="22" t="s">
        <v>8370</v>
      </c>
      <c r="T1123" s="21" t="s">
        <v>14843</v>
      </c>
      <c r="U1123" s="23" t="str">
        <f>IF(Cleaned_Data!P1123&gt;20000,"High-Bill","Normal-Bill")</f>
        <v>Normal-Bill</v>
      </c>
      <c r="V1123" s="23" t="str">
        <f t="shared" si="34"/>
        <v>Not-Senior-Citizen</v>
      </c>
      <c r="W1123" s="23" t="str">
        <f t="shared" si="35"/>
        <v>Follow-Up-required</v>
      </c>
      <c r="X1123" s="24" t="str" cm="1">
        <f t="array" ref="X1123">_xlfn.IFS(P1123&lt;5000,"Low",P1123&lt;=20000,"Medium",P1123&gt;20000,"High")</f>
        <v>Low</v>
      </c>
    </row>
    <row r="1124" spans="1:24" x14ac:dyDescent="0.35">
      <c r="A1124" s="28" t="s">
        <v>767</v>
      </c>
      <c r="B1124" s="17" t="s">
        <v>1119</v>
      </c>
      <c r="C1124" s="22" t="s">
        <v>14854</v>
      </c>
      <c r="D1124" s="22" t="s">
        <v>14847</v>
      </c>
      <c r="E1124" s="17" t="s">
        <v>13638</v>
      </c>
      <c r="F1124" s="22" t="s">
        <v>8371</v>
      </c>
      <c r="G1124" s="17" t="s">
        <v>6991</v>
      </c>
      <c r="H1124" s="17" t="s">
        <v>6999</v>
      </c>
      <c r="I1124" s="17" t="s">
        <v>7001</v>
      </c>
      <c r="J1124" s="17" t="s">
        <v>13962</v>
      </c>
      <c r="K1124" s="17" t="s">
        <v>14349</v>
      </c>
      <c r="L1124" s="17" t="s">
        <v>8344</v>
      </c>
      <c r="M1124" s="17" t="s">
        <v>8348</v>
      </c>
      <c r="N1124" s="17" t="s">
        <v>8351</v>
      </c>
      <c r="O1124" s="17" t="s">
        <v>8359</v>
      </c>
      <c r="P1124" s="25">
        <v>47595</v>
      </c>
      <c r="Q1124" s="22" t="s">
        <v>8370</v>
      </c>
      <c r="R1124" s="17" t="s">
        <v>13903</v>
      </c>
      <c r="S1124" s="17">
        <v>2</v>
      </c>
      <c r="T1124" s="17" t="s">
        <v>14843</v>
      </c>
      <c r="U1124" s="19" t="str">
        <f>IF(Cleaned_Data!P1124&gt;20000,"High-Bill","Normal-Bill")</f>
        <v>High-Bill</v>
      </c>
      <c r="V1124" s="19" t="str">
        <f t="shared" si="34"/>
        <v>Senior-Citizen</v>
      </c>
      <c r="W1124" s="19" t="str">
        <f t="shared" si="35"/>
        <v>Follow-Up-required</v>
      </c>
      <c r="X1124" s="20" t="str" cm="1">
        <f t="array" ref="X1124">_xlfn.IFS(P1124&lt;5000,"Low",P1124&lt;=20000,"Medium",P1124&gt;20000,"High")</f>
        <v>High</v>
      </c>
    </row>
    <row r="1125" spans="1:24" x14ac:dyDescent="0.35">
      <c r="A1125" s="29" t="s">
        <v>188</v>
      </c>
      <c r="B1125" s="21" t="s">
        <v>1131</v>
      </c>
      <c r="C1125" s="22" t="s">
        <v>14854</v>
      </c>
      <c r="D1125" s="22" t="s">
        <v>14847</v>
      </c>
      <c r="E1125" s="21" t="s">
        <v>8587</v>
      </c>
      <c r="F1125" s="21" t="s">
        <v>6782</v>
      </c>
      <c r="G1125" s="21" t="s">
        <v>6989</v>
      </c>
      <c r="H1125" s="21" t="s">
        <v>7000</v>
      </c>
      <c r="I1125" s="21" t="s">
        <v>7005</v>
      </c>
      <c r="J1125" s="21" t="s">
        <v>13992</v>
      </c>
      <c r="K1125" s="21" t="s">
        <v>14338</v>
      </c>
      <c r="L1125" s="21" t="s">
        <v>8344</v>
      </c>
      <c r="M1125" s="21" t="s">
        <v>8347</v>
      </c>
      <c r="N1125" s="21" t="s">
        <v>8351</v>
      </c>
      <c r="O1125" s="21" t="s">
        <v>8355</v>
      </c>
      <c r="P1125" s="18">
        <v>0</v>
      </c>
      <c r="Q1125" s="22" t="s">
        <v>8370</v>
      </c>
      <c r="R1125" s="22" t="s">
        <v>8370</v>
      </c>
      <c r="S1125" s="22" t="s">
        <v>8370</v>
      </c>
      <c r="T1125" s="21" t="s">
        <v>14845</v>
      </c>
      <c r="U1125" s="23" t="str">
        <f>IF(Cleaned_Data!P1125&gt;20000,"High-Bill","Normal-Bill")</f>
        <v>Normal-Bill</v>
      </c>
      <c r="V1125" s="23" t="str">
        <f t="shared" si="34"/>
        <v>Senior-Citizen</v>
      </c>
      <c r="W1125" s="23" t="str">
        <f t="shared" si="35"/>
        <v>Not-Required</v>
      </c>
      <c r="X1125" s="24" t="str" cm="1">
        <f t="array" ref="X1125">_xlfn.IFS(P1125&lt;5000,"Low",P1125&lt;=20000,"Medium",P1125&gt;20000,"High")</f>
        <v>Low</v>
      </c>
    </row>
    <row r="1126" spans="1:24" x14ac:dyDescent="0.35">
      <c r="A1126" s="28" t="s">
        <v>188</v>
      </c>
      <c r="B1126" s="17" t="s">
        <v>1159</v>
      </c>
      <c r="C1126" s="22" t="s">
        <v>14854</v>
      </c>
      <c r="D1126" s="17" t="s">
        <v>1172</v>
      </c>
      <c r="E1126" s="17" t="s">
        <v>8869</v>
      </c>
      <c r="F1126" s="22" t="s">
        <v>8371</v>
      </c>
      <c r="G1126" s="17" t="s">
        <v>6987</v>
      </c>
      <c r="H1126" s="17" t="s">
        <v>6999</v>
      </c>
      <c r="I1126" s="17" t="s">
        <v>7002</v>
      </c>
      <c r="J1126" s="17" t="s">
        <v>13994</v>
      </c>
      <c r="K1126" s="17" t="s">
        <v>14355</v>
      </c>
      <c r="L1126" s="17" t="s">
        <v>8339</v>
      </c>
      <c r="M1126" s="17" t="s">
        <v>8348</v>
      </c>
      <c r="N1126" s="17" t="s">
        <v>8352</v>
      </c>
      <c r="O1126" s="17" t="s">
        <v>14842</v>
      </c>
      <c r="P1126" s="18">
        <v>0</v>
      </c>
      <c r="Q1126" s="17" t="s">
        <v>8362</v>
      </c>
      <c r="R1126" s="22" t="s">
        <v>8370</v>
      </c>
      <c r="S1126" s="17">
        <v>2</v>
      </c>
      <c r="T1126" s="17" t="s">
        <v>14843</v>
      </c>
      <c r="U1126" s="19" t="str">
        <f>IF(Cleaned_Data!P1126&gt;20000,"High-Bill","Normal-Bill")</f>
        <v>Normal-Bill</v>
      </c>
      <c r="V1126" s="19" t="str">
        <f t="shared" si="34"/>
        <v>Senior-Citizen</v>
      </c>
      <c r="W1126" s="19" t="str">
        <f t="shared" si="35"/>
        <v>Not-Required</v>
      </c>
      <c r="X1126" s="20" t="str" cm="1">
        <f t="array" ref="X1126">_xlfn.IFS(P1126&lt;5000,"Low",P1126&lt;=20000,"Medium",P1126&gt;20000,"High")</f>
        <v>Low</v>
      </c>
    </row>
    <row r="1127" spans="1:24" x14ac:dyDescent="0.35">
      <c r="A1127" s="29" t="s">
        <v>188</v>
      </c>
      <c r="B1127" s="21" t="s">
        <v>1164</v>
      </c>
      <c r="C1127" s="21">
        <v>14</v>
      </c>
      <c r="D1127" s="21" t="s">
        <v>1174</v>
      </c>
      <c r="E1127" s="21" t="s">
        <v>11260</v>
      </c>
      <c r="F1127" s="21" t="s">
        <v>6935</v>
      </c>
      <c r="G1127" s="21" t="s">
        <v>6987</v>
      </c>
      <c r="H1127" s="21" t="s">
        <v>6996</v>
      </c>
      <c r="I1127" s="21" t="s">
        <v>7002</v>
      </c>
      <c r="J1127" s="22" t="s">
        <v>8371</v>
      </c>
      <c r="K1127" s="21" t="s">
        <v>14324</v>
      </c>
      <c r="L1127" s="21" t="s">
        <v>8338</v>
      </c>
      <c r="M1127" s="21" t="s">
        <v>8346</v>
      </c>
      <c r="N1127" s="21" t="s">
        <v>8353</v>
      </c>
      <c r="O1127" s="21" t="s">
        <v>8359</v>
      </c>
      <c r="P1127" s="18">
        <v>0</v>
      </c>
      <c r="Q1127" s="21" t="s">
        <v>8363</v>
      </c>
      <c r="R1127" s="22" t="s">
        <v>8370</v>
      </c>
      <c r="S1127" s="21">
        <v>5</v>
      </c>
      <c r="T1127" s="22" t="s">
        <v>8370</v>
      </c>
      <c r="U1127" s="23" t="str">
        <f>IF(Cleaned_Data!P1127&gt;20000,"High-Bill","Normal-Bill")</f>
        <v>Normal-Bill</v>
      </c>
      <c r="V1127" s="23" t="str">
        <f t="shared" si="34"/>
        <v>Not-Senior-Citizen</v>
      </c>
      <c r="W1127" s="23" t="str">
        <f t="shared" si="35"/>
        <v>Not-Required</v>
      </c>
      <c r="X1127" s="24" t="str" cm="1">
        <f t="array" ref="X1127">_xlfn.IFS(P1127&lt;5000,"Low",P1127&lt;=20000,"Medium",P1127&gt;20000,"High")</f>
        <v>Low</v>
      </c>
    </row>
    <row r="1128" spans="1:24" x14ac:dyDescent="0.35">
      <c r="A1128" s="28" t="s">
        <v>188</v>
      </c>
      <c r="B1128" s="17" t="s">
        <v>1039</v>
      </c>
      <c r="C1128" s="22" t="s">
        <v>14854</v>
      </c>
      <c r="D1128" s="17" t="s">
        <v>1172</v>
      </c>
      <c r="E1128" s="17" t="s">
        <v>11915</v>
      </c>
      <c r="F1128" s="17" t="s">
        <v>6694</v>
      </c>
      <c r="G1128" s="17" t="s">
        <v>6991</v>
      </c>
      <c r="H1128" s="17" t="s">
        <v>6999</v>
      </c>
      <c r="I1128" s="17" t="s">
        <v>7001</v>
      </c>
      <c r="J1128" s="17" t="s">
        <v>13972</v>
      </c>
      <c r="K1128" s="17" t="s">
        <v>14524</v>
      </c>
      <c r="L1128" s="17" t="s">
        <v>8340</v>
      </c>
      <c r="M1128" s="17" t="s">
        <v>8348</v>
      </c>
      <c r="N1128" s="17" t="s">
        <v>8354</v>
      </c>
      <c r="O1128" s="17" t="s">
        <v>14841</v>
      </c>
      <c r="P1128" s="18">
        <v>0</v>
      </c>
      <c r="Q1128" s="17" t="s">
        <v>8362</v>
      </c>
      <c r="R1128" s="22" t="s">
        <v>8370</v>
      </c>
      <c r="S1128" s="17">
        <v>5</v>
      </c>
      <c r="T1128" s="17" t="s">
        <v>14844</v>
      </c>
      <c r="U1128" s="19" t="str">
        <f>IF(Cleaned_Data!P1128&gt;20000,"High-Bill","Normal-Bill")</f>
        <v>Normal-Bill</v>
      </c>
      <c r="V1128" s="19" t="str">
        <f t="shared" si="34"/>
        <v>Senior-Citizen</v>
      </c>
      <c r="W1128" s="19" t="str">
        <f t="shared" si="35"/>
        <v>Not-Required</v>
      </c>
      <c r="X1128" s="20" t="str" cm="1">
        <f t="array" ref="X1128">_xlfn.IFS(P1128&lt;5000,"Low",P1128&lt;=20000,"Medium",P1128&gt;20000,"High")</f>
        <v>Low</v>
      </c>
    </row>
    <row r="1129" spans="1:24" x14ac:dyDescent="0.35">
      <c r="A1129" s="29" t="s">
        <v>109</v>
      </c>
      <c r="B1129" s="21" t="s">
        <v>1031</v>
      </c>
      <c r="C1129" s="22" t="s">
        <v>14854</v>
      </c>
      <c r="D1129" s="21" t="s">
        <v>1172</v>
      </c>
      <c r="E1129" s="21" t="s">
        <v>8496</v>
      </c>
      <c r="F1129" s="21" t="s">
        <v>6737</v>
      </c>
      <c r="G1129" s="21" t="s">
        <v>6992</v>
      </c>
      <c r="H1129" s="21" t="s">
        <v>7000</v>
      </c>
      <c r="I1129" s="21" t="s">
        <v>7003</v>
      </c>
      <c r="J1129" s="22" t="s">
        <v>8371</v>
      </c>
      <c r="K1129" s="21" t="s">
        <v>14268</v>
      </c>
      <c r="L1129" s="21" t="s">
        <v>8340</v>
      </c>
      <c r="M1129" s="21" t="s">
        <v>8348</v>
      </c>
      <c r="N1129" s="21" t="s">
        <v>8351</v>
      </c>
      <c r="O1129" s="21" t="s">
        <v>14841</v>
      </c>
      <c r="P1129" s="18">
        <v>0</v>
      </c>
      <c r="Q1129" s="21" t="s">
        <v>8363</v>
      </c>
      <c r="R1129" s="21" t="s">
        <v>14090</v>
      </c>
      <c r="S1129" s="21">
        <v>5</v>
      </c>
      <c r="T1129" s="22" t="s">
        <v>8370</v>
      </c>
      <c r="U1129" s="23" t="str">
        <f>IF(Cleaned_Data!P1129&gt;20000,"High-Bill","Normal-Bill")</f>
        <v>Normal-Bill</v>
      </c>
      <c r="V1129" s="23" t="str">
        <f t="shared" si="34"/>
        <v>Senior-Citizen</v>
      </c>
      <c r="W1129" s="23" t="str">
        <f t="shared" si="35"/>
        <v>Follow-Up-required</v>
      </c>
      <c r="X1129" s="24" t="str" cm="1">
        <f t="array" ref="X1129">_xlfn.IFS(P1129&lt;5000,"Low",P1129&lt;=20000,"Medium",P1129&gt;20000,"High")</f>
        <v>Low</v>
      </c>
    </row>
    <row r="1130" spans="1:24" x14ac:dyDescent="0.35">
      <c r="A1130" s="28" t="s">
        <v>109</v>
      </c>
      <c r="B1130" s="17" t="s">
        <v>1074</v>
      </c>
      <c r="C1130" s="22" t="s">
        <v>14854</v>
      </c>
      <c r="D1130" s="17" t="s">
        <v>1172</v>
      </c>
      <c r="E1130" s="17" t="s">
        <v>9722</v>
      </c>
      <c r="F1130" s="17" t="s">
        <v>6901</v>
      </c>
      <c r="G1130" s="17" t="s">
        <v>6989</v>
      </c>
      <c r="H1130" s="17" t="s">
        <v>7000</v>
      </c>
      <c r="I1130" s="17" t="s">
        <v>7004</v>
      </c>
      <c r="J1130" s="17" t="s">
        <v>14117</v>
      </c>
      <c r="K1130" s="17" t="s">
        <v>14738</v>
      </c>
      <c r="L1130" s="17" t="s">
        <v>8344</v>
      </c>
      <c r="M1130" s="17" t="s">
        <v>8347</v>
      </c>
      <c r="N1130" s="17" t="s">
        <v>8353</v>
      </c>
      <c r="O1130" s="17" t="s">
        <v>8355</v>
      </c>
      <c r="P1130" s="18">
        <v>0</v>
      </c>
      <c r="Q1130" s="17" t="s">
        <v>8363</v>
      </c>
      <c r="R1130" s="17" t="s">
        <v>13910</v>
      </c>
      <c r="S1130" s="17">
        <v>4</v>
      </c>
      <c r="T1130" s="17" t="s">
        <v>14843</v>
      </c>
      <c r="U1130" s="19" t="str">
        <f>IF(Cleaned_Data!P1130&gt;20000,"High-Bill","Normal-Bill")</f>
        <v>Normal-Bill</v>
      </c>
      <c r="V1130" s="19" t="str">
        <f t="shared" si="34"/>
        <v>Senior-Citizen</v>
      </c>
      <c r="W1130" s="19" t="str">
        <f t="shared" si="35"/>
        <v>Follow-Up-required</v>
      </c>
      <c r="X1130" s="20" t="str" cm="1">
        <f t="array" ref="X1130">_xlfn.IFS(P1130&lt;5000,"Low",P1130&lt;=20000,"Medium",P1130&gt;20000,"High")</f>
        <v>Low</v>
      </c>
    </row>
    <row r="1131" spans="1:24" x14ac:dyDescent="0.35">
      <c r="A1131" s="29" t="s">
        <v>109</v>
      </c>
      <c r="B1131" s="21" t="s">
        <v>1045</v>
      </c>
      <c r="C1131" s="21">
        <v>29</v>
      </c>
      <c r="D1131" s="22" t="s">
        <v>14847</v>
      </c>
      <c r="E1131" s="21" t="s">
        <v>9818</v>
      </c>
      <c r="F1131" s="21" t="s">
        <v>6943</v>
      </c>
      <c r="G1131" s="21" t="s">
        <v>6984</v>
      </c>
      <c r="H1131" s="21" t="s">
        <v>6996</v>
      </c>
      <c r="I1131" s="21" t="s">
        <v>7003</v>
      </c>
      <c r="J1131" s="21" t="s">
        <v>7513</v>
      </c>
      <c r="K1131" s="21" t="s">
        <v>14198</v>
      </c>
      <c r="L1131" s="21" t="s">
        <v>8339</v>
      </c>
      <c r="M1131" s="21" t="s">
        <v>8350</v>
      </c>
      <c r="N1131" s="21" t="s">
        <v>8351</v>
      </c>
      <c r="O1131" s="21" t="s">
        <v>14841</v>
      </c>
      <c r="P1131" s="26">
        <v>38284</v>
      </c>
      <c r="Q1131" s="21" t="s">
        <v>8362</v>
      </c>
      <c r="R1131" s="21" t="s">
        <v>7069</v>
      </c>
      <c r="S1131" s="21">
        <v>3</v>
      </c>
      <c r="T1131" s="21" t="s">
        <v>14844</v>
      </c>
      <c r="U1131" s="23" t="str">
        <f>IF(Cleaned_Data!P1131&gt;20000,"High-Bill","Normal-Bill")</f>
        <v>High-Bill</v>
      </c>
      <c r="V1131" s="23" t="str">
        <f t="shared" si="34"/>
        <v>Not-Senior-Citizen</v>
      </c>
      <c r="W1131" s="23" t="str">
        <f t="shared" si="35"/>
        <v>Follow-Up-required</v>
      </c>
      <c r="X1131" s="24" t="str" cm="1">
        <f t="array" ref="X1131">_xlfn.IFS(P1131&lt;5000,"Low",P1131&lt;=20000,"Medium",P1131&gt;20000,"High")</f>
        <v>High</v>
      </c>
    </row>
    <row r="1132" spans="1:24" x14ac:dyDescent="0.35">
      <c r="A1132" s="28" t="s">
        <v>109</v>
      </c>
      <c r="B1132" s="17" t="s">
        <v>1116</v>
      </c>
      <c r="C1132" s="17">
        <v>72</v>
      </c>
      <c r="D1132" s="22" t="s">
        <v>14847</v>
      </c>
      <c r="E1132" s="17" t="s">
        <v>11607</v>
      </c>
      <c r="F1132" s="17" t="s">
        <v>6763</v>
      </c>
      <c r="G1132" s="17" t="s">
        <v>6992</v>
      </c>
      <c r="H1132" s="17" t="s">
        <v>6994</v>
      </c>
      <c r="I1132" s="17" t="s">
        <v>7005</v>
      </c>
      <c r="J1132" s="17" t="s">
        <v>13954</v>
      </c>
      <c r="K1132" s="17" t="s">
        <v>14465</v>
      </c>
      <c r="L1132" s="17" t="s">
        <v>8344</v>
      </c>
      <c r="M1132" s="17" t="s">
        <v>8350</v>
      </c>
      <c r="N1132" s="17" t="s">
        <v>8351</v>
      </c>
      <c r="O1132" s="17" t="s">
        <v>8355</v>
      </c>
      <c r="P1132" s="25">
        <v>38071</v>
      </c>
      <c r="Q1132" s="17" t="s">
        <v>8363</v>
      </c>
      <c r="R1132" s="17" t="s">
        <v>14111</v>
      </c>
      <c r="S1132" s="22" t="s">
        <v>8370</v>
      </c>
      <c r="T1132" s="17" t="s">
        <v>14844</v>
      </c>
      <c r="U1132" s="19" t="str">
        <f>IF(Cleaned_Data!P1132&gt;20000,"High-Bill","Normal-Bill")</f>
        <v>High-Bill</v>
      </c>
      <c r="V1132" s="19" t="str">
        <f t="shared" si="34"/>
        <v>Senior-Citizen</v>
      </c>
      <c r="W1132" s="19" t="str">
        <f t="shared" si="35"/>
        <v>Follow-Up-required</v>
      </c>
      <c r="X1132" s="20" t="str" cm="1">
        <f t="array" ref="X1132">_xlfn.IFS(P1132&lt;5000,"Low",P1132&lt;=20000,"Medium",P1132&gt;20000,"High")</f>
        <v>High</v>
      </c>
    </row>
    <row r="1133" spans="1:24" x14ac:dyDescent="0.35">
      <c r="A1133" s="29" t="s">
        <v>109</v>
      </c>
      <c r="B1133" s="21" t="s">
        <v>1094</v>
      </c>
      <c r="C1133" s="21">
        <v>45</v>
      </c>
      <c r="D1133" s="21" t="s">
        <v>1172</v>
      </c>
      <c r="E1133" s="21" t="s">
        <v>13351</v>
      </c>
      <c r="F1133" s="22" t="s">
        <v>8371</v>
      </c>
      <c r="G1133" s="21" t="s">
        <v>6987</v>
      </c>
      <c r="H1133" s="21" t="s">
        <v>6994</v>
      </c>
      <c r="I1133" s="21" t="s">
        <v>7002</v>
      </c>
      <c r="J1133" s="21" t="s">
        <v>13969</v>
      </c>
      <c r="K1133" s="21" t="s">
        <v>14276</v>
      </c>
      <c r="L1133" s="21" t="s">
        <v>8344</v>
      </c>
      <c r="M1133" s="21" t="s">
        <v>8347</v>
      </c>
      <c r="N1133" s="21" t="s">
        <v>8354</v>
      </c>
      <c r="O1133" s="21" t="s">
        <v>8358</v>
      </c>
      <c r="P1133" s="18">
        <v>0</v>
      </c>
      <c r="Q1133" s="21" t="s">
        <v>8363</v>
      </c>
      <c r="R1133" s="21" t="s">
        <v>14121</v>
      </c>
      <c r="S1133" s="21">
        <v>4</v>
      </c>
      <c r="T1133" s="21" t="s">
        <v>14844</v>
      </c>
      <c r="U1133" s="23" t="str">
        <f>IF(Cleaned_Data!P1133&gt;20000,"High-Bill","Normal-Bill")</f>
        <v>Normal-Bill</v>
      </c>
      <c r="V1133" s="23" t="str">
        <f t="shared" si="34"/>
        <v>Not-Senior-Citizen</v>
      </c>
      <c r="W1133" s="23" t="str">
        <f t="shared" si="35"/>
        <v>Follow-Up-required</v>
      </c>
      <c r="X1133" s="24" t="str" cm="1">
        <f t="array" ref="X1133">_xlfn.IFS(P1133&lt;5000,"Low",P1133&lt;=20000,"Medium",P1133&gt;20000,"High")</f>
        <v>Low</v>
      </c>
    </row>
    <row r="1134" spans="1:24" x14ac:dyDescent="0.35">
      <c r="A1134" s="28" t="s">
        <v>782</v>
      </c>
      <c r="B1134" s="17" t="s">
        <v>1087</v>
      </c>
      <c r="C1134" s="17">
        <v>46</v>
      </c>
      <c r="D1134" s="17" t="s">
        <v>1172</v>
      </c>
      <c r="E1134" s="17" t="s">
        <v>9845</v>
      </c>
      <c r="F1134" s="17" t="s">
        <v>6739</v>
      </c>
      <c r="G1134" s="17" t="s">
        <v>6984</v>
      </c>
      <c r="H1134" s="17" t="s">
        <v>7000</v>
      </c>
      <c r="I1134" s="17" t="s">
        <v>7002</v>
      </c>
      <c r="J1134" s="17" t="s">
        <v>7157</v>
      </c>
      <c r="K1134" s="17" t="s">
        <v>14716</v>
      </c>
      <c r="L1134" s="17" t="s">
        <v>8345</v>
      </c>
      <c r="M1134" s="17" t="s">
        <v>8348</v>
      </c>
      <c r="N1134" s="17" t="s">
        <v>8352</v>
      </c>
      <c r="O1134" s="17" t="s">
        <v>8359</v>
      </c>
      <c r="P1134" s="25">
        <v>47479</v>
      </c>
      <c r="Q1134" s="17" t="s">
        <v>8363</v>
      </c>
      <c r="R1134" s="22" t="s">
        <v>8370</v>
      </c>
      <c r="S1134" s="22" t="s">
        <v>8370</v>
      </c>
      <c r="T1134" s="17" t="s">
        <v>14844</v>
      </c>
      <c r="U1134" s="19" t="str">
        <f>IF(Cleaned_Data!P1134&gt;20000,"High-Bill","Normal-Bill")</f>
        <v>High-Bill</v>
      </c>
      <c r="V1134" s="19" t="str">
        <f t="shared" si="34"/>
        <v>Not-Senior-Citizen</v>
      </c>
      <c r="W1134" s="19" t="str">
        <f t="shared" si="35"/>
        <v>Not-Required</v>
      </c>
      <c r="X1134" s="20" t="str" cm="1">
        <f t="array" ref="X1134">_xlfn.IFS(P1134&lt;5000,"Low",P1134&lt;=20000,"Medium",P1134&gt;20000,"High")</f>
        <v>High</v>
      </c>
    </row>
    <row r="1135" spans="1:24" x14ac:dyDescent="0.35">
      <c r="A1135" s="29" t="s">
        <v>782</v>
      </c>
      <c r="B1135" s="21" t="s">
        <v>1093</v>
      </c>
      <c r="C1135" s="21">
        <v>25</v>
      </c>
      <c r="D1135" s="21" t="s">
        <v>1172</v>
      </c>
      <c r="E1135" s="21" t="s">
        <v>9903</v>
      </c>
      <c r="F1135" s="21" t="s">
        <v>6842</v>
      </c>
      <c r="G1135" s="21" t="s">
        <v>6986</v>
      </c>
      <c r="H1135" s="21" t="s">
        <v>6999</v>
      </c>
      <c r="I1135" s="21" t="s">
        <v>7005</v>
      </c>
      <c r="J1135" s="22" t="s">
        <v>8371</v>
      </c>
      <c r="K1135" s="21" t="s">
        <v>14641</v>
      </c>
      <c r="L1135" s="21" t="s">
        <v>8345</v>
      </c>
      <c r="M1135" s="21" t="s">
        <v>8350</v>
      </c>
      <c r="N1135" s="21" t="s">
        <v>8353</v>
      </c>
      <c r="O1135" s="21" t="s">
        <v>14842</v>
      </c>
      <c r="P1135" s="18">
        <v>0</v>
      </c>
      <c r="Q1135" s="21" t="s">
        <v>8363</v>
      </c>
      <c r="R1135" s="21" t="s">
        <v>13915</v>
      </c>
      <c r="S1135" s="21">
        <v>3</v>
      </c>
      <c r="T1135" s="21" t="s">
        <v>14844</v>
      </c>
      <c r="U1135" s="23" t="str">
        <f>IF(Cleaned_Data!P1135&gt;20000,"High-Bill","Normal-Bill")</f>
        <v>Normal-Bill</v>
      </c>
      <c r="V1135" s="23" t="str">
        <f t="shared" si="34"/>
        <v>Not-Senior-Citizen</v>
      </c>
      <c r="W1135" s="23" t="str">
        <f t="shared" si="35"/>
        <v>Follow-Up-required</v>
      </c>
      <c r="X1135" s="24" t="str" cm="1">
        <f t="array" ref="X1135">_xlfn.IFS(P1135&lt;5000,"Low",P1135&lt;=20000,"Medium",P1135&gt;20000,"High")</f>
        <v>Low</v>
      </c>
    </row>
    <row r="1136" spans="1:24" x14ac:dyDescent="0.35">
      <c r="A1136" s="28" t="s">
        <v>782</v>
      </c>
      <c r="B1136" s="17" t="s">
        <v>1135</v>
      </c>
      <c r="C1136" s="22" t="s">
        <v>14854</v>
      </c>
      <c r="D1136" s="17" t="s">
        <v>1174</v>
      </c>
      <c r="E1136" s="17" t="s">
        <v>10640</v>
      </c>
      <c r="F1136" s="17" t="s">
        <v>6816</v>
      </c>
      <c r="G1136" s="17" t="s">
        <v>6993</v>
      </c>
      <c r="H1136" s="17" t="s">
        <v>6994</v>
      </c>
      <c r="I1136" s="17" t="s">
        <v>7003</v>
      </c>
      <c r="J1136" s="17" t="s">
        <v>14141</v>
      </c>
      <c r="K1136" s="17" t="s">
        <v>14488</v>
      </c>
      <c r="L1136" s="17" t="s">
        <v>8344</v>
      </c>
      <c r="M1136" s="17" t="s">
        <v>8349</v>
      </c>
      <c r="N1136" s="17" t="s">
        <v>8354</v>
      </c>
      <c r="O1136" s="17" t="s">
        <v>14842</v>
      </c>
      <c r="P1136" s="18">
        <v>0</v>
      </c>
      <c r="Q1136" s="17" t="s">
        <v>8362</v>
      </c>
      <c r="R1136" s="17" t="s">
        <v>13937</v>
      </c>
      <c r="S1136" s="22" t="s">
        <v>8370</v>
      </c>
      <c r="T1136" s="17" t="s">
        <v>14844</v>
      </c>
      <c r="U1136" s="19" t="str">
        <f>IF(Cleaned_Data!P1136&gt;20000,"High-Bill","Normal-Bill")</f>
        <v>Normal-Bill</v>
      </c>
      <c r="V1136" s="19" t="str">
        <f t="shared" si="34"/>
        <v>Senior-Citizen</v>
      </c>
      <c r="W1136" s="19" t="str">
        <f t="shared" si="35"/>
        <v>Follow-Up-required</v>
      </c>
      <c r="X1136" s="20" t="str" cm="1">
        <f t="array" ref="X1136">_xlfn.IFS(P1136&lt;5000,"Low",P1136&lt;=20000,"Medium",P1136&gt;20000,"High")</f>
        <v>Low</v>
      </c>
    </row>
    <row r="1137" spans="1:24" x14ac:dyDescent="0.35">
      <c r="A1137" s="29" t="s">
        <v>782</v>
      </c>
      <c r="B1137" s="21" t="s">
        <v>1162</v>
      </c>
      <c r="C1137" s="21">
        <v>14</v>
      </c>
      <c r="D1137" s="22" t="s">
        <v>14847</v>
      </c>
      <c r="E1137" s="21" t="s">
        <v>13003</v>
      </c>
      <c r="F1137" s="21" t="s">
        <v>6947</v>
      </c>
      <c r="G1137" s="21" t="s">
        <v>6984</v>
      </c>
      <c r="H1137" s="21" t="s">
        <v>6999</v>
      </c>
      <c r="I1137" s="21" t="s">
        <v>7001</v>
      </c>
      <c r="J1137" s="21" t="s">
        <v>7535</v>
      </c>
      <c r="K1137" s="21" t="s">
        <v>14187</v>
      </c>
      <c r="L1137" s="21" t="s">
        <v>8341</v>
      </c>
      <c r="M1137" s="21" t="s">
        <v>8350</v>
      </c>
      <c r="N1137" s="21" t="s">
        <v>8351</v>
      </c>
      <c r="O1137" s="21" t="s">
        <v>8358</v>
      </c>
      <c r="P1137" s="18">
        <v>0</v>
      </c>
      <c r="Q1137" s="21" t="s">
        <v>8362</v>
      </c>
      <c r="R1137" s="22" t="s">
        <v>8370</v>
      </c>
      <c r="S1137" s="21">
        <v>5</v>
      </c>
      <c r="T1137" s="21" t="s">
        <v>14843</v>
      </c>
      <c r="U1137" s="23" t="str">
        <f>IF(Cleaned_Data!P1137&gt;20000,"High-Bill","Normal-Bill")</f>
        <v>Normal-Bill</v>
      </c>
      <c r="V1137" s="23" t="str">
        <f t="shared" si="34"/>
        <v>Not-Senior-Citizen</v>
      </c>
      <c r="W1137" s="23" t="str">
        <f t="shared" si="35"/>
        <v>Not-Required</v>
      </c>
      <c r="X1137" s="24" t="str" cm="1">
        <f t="array" ref="X1137">_xlfn.IFS(P1137&lt;5000,"Low",P1137&lt;=20000,"Medium",P1137&gt;20000,"High")</f>
        <v>Low</v>
      </c>
    </row>
    <row r="1138" spans="1:24" x14ac:dyDescent="0.35">
      <c r="A1138" s="28" t="s">
        <v>782</v>
      </c>
      <c r="B1138" s="17" t="s">
        <v>1138</v>
      </c>
      <c r="C1138" s="22" t="s">
        <v>14854</v>
      </c>
      <c r="D1138" s="17" t="s">
        <v>1172</v>
      </c>
      <c r="E1138" s="17" t="s">
        <v>13053</v>
      </c>
      <c r="F1138" s="22" t="s">
        <v>8371</v>
      </c>
      <c r="G1138" s="17" t="s">
        <v>6987</v>
      </c>
      <c r="H1138" s="17" t="s">
        <v>6995</v>
      </c>
      <c r="I1138" s="17" t="s">
        <v>7006</v>
      </c>
      <c r="J1138" s="22" t="s">
        <v>8371</v>
      </c>
      <c r="K1138" s="17" t="s">
        <v>14191</v>
      </c>
      <c r="L1138" s="17" t="s">
        <v>8338</v>
      </c>
      <c r="M1138" s="17" t="s">
        <v>8349</v>
      </c>
      <c r="N1138" s="17" t="s">
        <v>8351</v>
      </c>
      <c r="O1138" s="17" t="s">
        <v>14842</v>
      </c>
      <c r="P1138" s="25">
        <v>16886</v>
      </c>
      <c r="Q1138" s="17" t="s">
        <v>8362</v>
      </c>
      <c r="R1138" s="17" t="s">
        <v>14038</v>
      </c>
      <c r="S1138" s="17">
        <v>3</v>
      </c>
      <c r="T1138" s="17" t="s">
        <v>14845</v>
      </c>
      <c r="U1138" s="19" t="str">
        <f>IF(Cleaned_Data!P1138&gt;20000,"High-Bill","Normal-Bill")</f>
        <v>Normal-Bill</v>
      </c>
      <c r="V1138" s="19" t="str">
        <f t="shared" si="34"/>
        <v>Senior-Citizen</v>
      </c>
      <c r="W1138" s="19" t="str">
        <f t="shared" si="35"/>
        <v>Follow-Up-required</v>
      </c>
      <c r="X1138" s="20" t="str" cm="1">
        <f t="array" ref="X1138">_xlfn.IFS(P1138&lt;5000,"Low",P1138&lt;=20000,"Medium",P1138&gt;20000,"High")</f>
        <v>Medium</v>
      </c>
    </row>
    <row r="1139" spans="1:24" x14ac:dyDescent="0.35">
      <c r="A1139" s="29" t="s">
        <v>367</v>
      </c>
      <c r="B1139" s="21" t="s">
        <v>1068</v>
      </c>
      <c r="C1139" s="21">
        <v>64</v>
      </c>
      <c r="D1139" s="21" t="s">
        <v>1174</v>
      </c>
      <c r="E1139" s="21" t="s">
        <v>8831</v>
      </c>
      <c r="F1139" s="21" t="s">
        <v>6717</v>
      </c>
      <c r="G1139" s="21" t="s">
        <v>6990</v>
      </c>
      <c r="H1139" s="21" t="s">
        <v>6999</v>
      </c>
      <c r="I1139" s="21" t="s">
        <v>7005</v>
      </c>
      <c r="J1139" s="21" t="s">
        <v>14025</v>
      </c>
      <c r="K1139" s="21" t="s">
        <v>14490</v>
      </c>
      <c r="L1139" s="21" t="s">
        <v>8345</v>
      </c>
      <c r="M1139" s="21" t="s">
        <v>8350</v>
      </c>
      <c r="N1139" s="21" t="s">
        <v>8352</v>
      </c>
      <c r="O1139" s="21" t="s">
        <v>8358</v>
      </c>
      <c r="P1139" s="26">
        <v>19136</v>
      </c>
      <c r="Q1139" s="21" t="s">
        <v>8363</v>
      </c>
      <c r="R1139" s="21" t="s">
        <v>14161</v>
      </c>
      <c r="S1139" s="21">
        <v>3</v>
      </c>
      <c r="T1139" s="22" t="s">
        <v>8370</v>
      </c>
      <c r="U1139" s="23" t="str">
        <f>IF(Cleaned_Data!P1139&gt;20000,"High-Bill","Normal-Bill")</f>
        <v>Normal-Bill</v>
      </c>
      <c r="V1139" s="23" t="str">
        <f t="shared" si="34"/>
        <v>Senior-Citizen</v>
      </c>
      <c r="W1139" s="23" t="str">
        <f t="shared" si="35"/>
        <v>Follow-Up-required</v>
      </c>
      <c r="X1139" s="24" t="str" cm="1">
        <f t="array" ref="X1139">_xlfn.IFS(P1139&lt;5000,"Low",P1139&lt;=20000,"Medium",P1139&gt;20000,"High")</f>
        <v>Medium</v>
      </c>
    </row>
    <row r="1140" spans="1:24" x14ac:dyDescent="0.35">
      <c r="A1140" s="28" t="s">
        <v>367</v>
      </c>
      <c r="B1140" s="17" t="s">
        <v>1151</v>
      </c>
      <c r="C1140" s="17">
        <v>33</v>
      </c>
      <c r="D1140" s="17" t="s">
        <v>1174</v>
      </c>
      <c r="E1140" s="17" t="s">
        <v>8923</v>
      </c>
      <c r="F1140" s="17" t="s">
        <v>6833</v>
      </c>
      <c r="G1140" s="17" t="s">
        <v>6991</v>
      </c>
      <c r="H1140" s="17" t="s">
        <v>6999</v>
      </c>
      <c r="I1140" s="17" t="s">
        <v>7003</v>
      </c>
      <c r="J1140" s="22" t="s">
        <v>8371</v>
      </c>
      <c r="K1140" s="17" t="s">
        <v>14433</v>
      </c>
      <c r="L1140" s="17" t="s">
        <v>8341</v>
      </c>
      <c r="M1140" s="17" t="s">
        <v>8350</v>
      </c>
      <c r="N1140" s="17" t="s">
        <v>8353</v>
      </c>
      <c r="O1140" s="17" t="s">
        <v>8358</v>
      </c>
      <c r="P1140" s="18">
        <v>0</v>
      </c>
      <c r="Q1140" s="17" t="s">
        <v>8363</v>
      </c>
      <c r="R1140" s="22" t="s">
        <v>8370</v>
      </c>
      <c r="S1140" s="17">
        <v>5</v>
      </c>
      <c r="T1140" s="17" t="s">
        <v>14844</v>
      </c>
      <c r="U1140" s="19" t="str">
        <f>IF(Cleaned_Data!P1140&gt;20000,"High-Bill","Normal-Bill")</f>
        <v>Normal-Bill</v>
      </c>
      <c r="V1140" s="19" t="str">
        <f t="shared" si="34"/>
        <v>Not-Senior-Citizen</v>
      </c>
      <c r="W1140" s="19" t="str">
        <f t="shared" si="35"/>
        <v>Not-Required</v>
      </c>
      <c r="X1140" s="20" t="str" cm="1">
        <f t="array" ref="X1140">_xlfn.IFS(P1140&lt;5000,"Low",P1140&lt;=20000,"Medium",P1140&gt;20000,"High")</f>
        <v>Low</v>
      </c>
    </row>
    <row r="1141" spans="1:24" x14ac:dyDescent="0.35">
      <c r="A1141" s="29" t="s">
        <v>367</v>
      </c>
      <c r="B1141" s="21" t="s">
        <v>1126</v>
      </c>
      <c r="C1141" s="21">
        <v>37</v>
      </c>
      <c r="D1141" s="21" t="s">
        <v>1172</v>
      </c>
      <c r="E1141" s="21" t="s">
        <v>9811</v>
      </c>
      <c r="F1141" s="21" t="s">
        <v>6818</v>
      </c>
      <c r="G1141" s="21" t="s">
        <v>6986</v>
      </c>
      <c r="H1141" s="21" t="s">
        <v>6995</v>
      </c>
      <c r="I1141" s="21" t="s">
        <v>7003</v>
      </c>
      <c r="J1141" s="21" t="s">
        <v>14040</v>
      </c>
      <c r="K1141" s="21" t="s">
        <v>14536</v>
      </c>
      <c r="L1141" s="21" t="s">
        <v>8343</v>
      </c>
      <c r="M1141" s="21" t="s">
        <v>8348</v>
      </c>
      <c r="N1141" s="21" t="s">
        <v>8353</v>
      </c>
      <c r="O1141" s="21" t="s">
        <v>14842</v>
      </c>
      <c r="P1141" s="18">
        <v>0</v>
      </c>
      <c r="Q1141" s="21" t="s">
        <v>8364</v>
      </c>
      <c r="R1141" s="21" t="s">
        <v>13998</v>
      </c>
      <c r="S1141" s="21">
        <v>4</v>
      </c>
      <c r="T1141" s="21" t="s">
        <v>14843</v>
      </c>
      <c r="U1141" s="23" t="str">
        <f>IF(Cleaned_Data!P1141&gt;20000,"High-Bill","Normal-Bill")</f>
        <v>Normal-Bill</v>
      </c>
      <c r="V1141" s="23" t="str">
        <f t="shared" si="34"/>
        <v>Not-Senior-Citizen</v>
      </c>
      <c r="W1141" s="23" t="str">
        <f t="shared" si="35"/>
        <v>Follow-Up-required</v>
      </c>
      <c r="X1141" s="24" t="str" cm="1">
        <f t="array" ref="X1141">_xlfn.IFS(P1141&lt;5000,"Low",P1141&lt;=20000,"Medium",P1141&gt;20000,"High")</f>
        <v>Low</v>
      </c>
    </row>
    <row r="1142" spans="1:24" x14ac:dyDescent="0.35">
      <c r="A1142" s="28" t="s">
        <v>367</v>
      </c>
      <c r="B1142" s="17" t="s">
        <v>1089</v>
      </c>
      <c r="C1142" s="22" t="s">
        <v>14854</v>
      </c>
      <c r="D1142" s="17" t="s">
        <v>1172</v>
      </c>
      <c r="E1142" s="17" t="s">
        <v>10538</v>
      </c>
      <c r="F1142" s="22" t="s">
        <v>8371</v>
      </c>
      <c r="G1142" s="17" t="s">
        <v>6987</v>
      </c>
      <c r="H1142" s="17" t="s">
        <v>6997</v>
      </c>
      <c r="I1142" s="17" t="s">
        <v>7003</v>
      </c>
      <c r="J1142" s="17" t="s">
        <v>13949</v>
      </c>
      <c r="K1142" s="17" t="s">
        <v>14552</v>
      </c>
      <c r="L1142" s="17" t="s">
        <v>8345</v>
      </c>
      <c r="M1142" s="17" t="s">
        <v>8346</v>
      </c>
      <c r="N1142" s="17" t="s">
        <v>8353</v>
      </c>
      <c r="O1142" s="17" t="s">
        <v>14841</v>
      </c>
      <c r="P1142" s="18">
        <v>0</v>
      </c>
      <c r="Q1142" s="17" t="s">
        <v>8362</v>
      </c>
      <c r="R1142" s="22" t="s">
        <v>8370</v>
      </c>
      <c r="S1142" s="22" t="s">
        <v>8370</v>
      </c>
      <c r="T1142" s="17" t="s">
        <v>14845</v>
      </c>
      <c r="U1142" s="19" t="str">
        <f>IF(Cleaned_Data!P1142&gt;20000,"High-Bill","Normal-Bill")</f>
        <v>Normal-Bill</v>
      </c>
      <c r="V1142" s="19" t="str">
        <f t="shared" si="34"/>
        <v>Senior-Citizen</v>
      </c>
      <c r="W1142" s="19" t="str">
        <f t="shared" si="35"/>
        <v>Not-Required</v>
      </c>
      <c r="X1142" s="20" t="str" cm="1">
        <f t="array" ref="X1142">_xlfn.IFS(P1142&lt;5000,"Low",P1142&lt;=20000,"Medium",P1142&gt;20000,"High")</f>
        <v>Low</v>
      </c>
    </row>
    <row r="1143" spans="1:24" x14ac:dyDescent="0.35">
      <c r="A1143" s="29" t="s">
        <v>367</v>
      </c>
      <c r="B1143" s="21" t="s">
        <v>1130</v>
      </c>
      <c r="C1143" s="21">
        <v>21</v>
      </c>
      <c r="D1143" s="21" t="s">
        <v>1172</v>
      </c>
      <c r="E1143" s="21" t="s">
        <v>10657</v>
      </c>
      <c r="F1143" s="22" t="s">
        <v>8371</v>
      </c>
      <c r="G1143" s="21" t="s">
        <v>6990</v>
      </c>
      <c r="H1143" s="21" t="s">
        <v>6999</v>
      </c>
      <c r="I1143" s="21" t="s">
        <v>7007</v>
      </c>
      <c r="J1143" s="22" t="s">
        <v>8371</v>
      </c>
      <c r="K1143" s="21" t="s">
        <v>14696</v>
      </c>
      <c r="L1143" s="21" t="s">
        <v>8345</v>
      </c>
      <c r="M1143" s="21" t="s">
        <v>8347</v>
      </c>
      <c r="N1143" s="21" t="s">
        <v>8353</v>
      </c>
      <c r="O1143" s="21" t="s">
        <v>8355</v>
      </c>
      <c r="P1143" s="26">
        <v>44697</v>
      </c>
      <c r="Q1143" s="22" t="s">
        <v>8370</v>
      </c>
      <c r="R1143" s="22" t="s">
        <v>8370</v>
      </c>
      <c r="S1143" s="21">
        <v>2</v>
      </c>
      <c r="T1143" s="21" t="s">
        <v>14845</v>
      </c>
      <c r="U1143" s="23" t="str">
        <f>IF(Cleaned_Data!P1143&gt;20000,"High-Bill","Normal-Bill")</f>
        <v>High-Bill</v>
      </c>
      <c r="V1143" s="23" t="str">
        <f t="shared" si="34"/>
        <v>Not-Senior-Citizen</v>
      </c>
      <c r="W1143" s="23" t="str">
        <f t="shared" si="35"/>
        <v>Not-Required</v>
      </c>
      <c r="X1143" s="24" t="str" cm="1">
        <f t="array" ref="X1143">_xlfn.IFS(P1143&lt;5000,"Low",P1143&lt;=20000,"Medium",P1143&gt;20000,"High")</f>
        <v>High</v>
      </c>
    </row>
    <row r="1144" spans="1:24" x14ac:dyDescent="0.35">
      <c r="A1144" s="28" t="s">
        <v>581</v>
      </c>
      <c r="B1144" s="17" t="s">
        <v>1030</v>
      </c>
      <c r="C1144" s="22" t="s">
        <v>14854</v>
      </c>
      <c r="D1144" s="17" t="s">
        <v>1174</v>
      </c>
      <c r="E1144" s="17" t="s">
        <v>9198</v>
      </c>
      <c r="F1144" s="17" t="s">
        <v>6872</v>
      </c>
      <c r="G1144" s="17" t="s">
        <v>6984</v>
      </c>
      <c r="H1144" s="17" t="s">
        <v>6998</v>
      </c>
      <c r="I1144" s="17" t="s">
        <v>7006</v>
      </c>
      <c r="J1144" s="22" t="s">
        <v>8371</v>
      </c>
      <c r="K1144" s="17" t="s">
        <v>14636</v>
      </c>
      <c r="L1144" s="17" t="s">
        <v>8341</v>
      </c>
      <c r="M1144" s="17" t="s">
        <v>8349</v>
      </c>
      <c r="N1144" s="17" t="s">
        <v>8353</v>
      </c>
      <c r="O1144" s="17" t="s">
        <v>14841</v>
      </c>
      <c r="P1144" s="18">
        <v>0</v>
      </c>
      <c r="Q1144" s="17" t="s">
        <v>8362</v>
      </c>
      <c r="R1144" s="17" t="s">
        <v>7323</v>
      </c>
      <c r="S1144" s="17">
        <v>2</v>
      </c>
      <c r="T1144" s="17" t="s">
        <v>14843</v>
      </c>
      <c r="U1144" s="19" t="str">
        <f>IF(Cleaned_Data!P1144&gt;20000,"High-Bill","Normal-Bill")</f>
        <v>Normal-Bill</v>
      </c>
      <c r="V1144" s="19" t="str">
        <f t="shared" si="34"/>
        <v>Senior-Citizen</v>
      </c>
      <c r="W1144" s="19" t="str">
        <f t="shared" si="35"/>
        <v>Follow-Up-required</v>
      </c>
      <c r="X1144" s="20" t="str" cm="1">
        <f t="array" ref="X1144">_xlfn.IFS(P1144&lt;5000,"Low",P1144&lt;=20000,"Medium",P1144&gt;20000,"High")</f>
        <v>Low</v>
      </c>
    </row>
    <row r="1145" spans="1:24" x14ac:dyDescent="0.35">
      <c r="A1145" s="29" t="s">
        <v>581</v>
      </c>
      <c r="B1145" s="21" t="s">
        <v>1099</v>
      </c>
      <c r="C1145" s="21">
        <v>33</v>
      </c>
      <c r="D1145" s="21" t="s">
        <v>1172</v>
      </c>
      <c r="E1145" s="21" t="s">
        <v>11444</v>
      </c>
      <c r="F1145" s="21" t="s">
        <v>6800</v>
      </c>
      <c r="G1145" s="21" t="s">
        <v>6992</v>
      </c>
      <c r="H1145" s="21" t="s">
        <v>6994</v>
      </c>
      <c r="I1145" s="21" t="s">
        <v>7006</v>
      </c>
      <c r="J1145" s="21" t="s">
        <v>13974</v>
      </c>
      <c r="K1145" s="21" t="s">
        <v>14402</v>
      </c>
      <c r="L1145" s="21" t="s">
        <v>8339</v>
      </c>
      <c r="M1145" s="21" t="s">
        <v>8347</v>
      </c>
      <c r="N1145" s="21" t="s">
        <v>8351</v>
      </c>
      <c r="O1145" s="21" t="s">
        <v>8358</v>
      </c>
      <c r="P1145" s="18">
        <v>0</v>
      </c>
      <c r="Q1145" s="21" t="s">
        <v>8364</v>
      </c>
      <c r="R1145" s="21" t="s">
        <v>13930</v>
      </c>
      <c r="S1145" s="21">
        <v>4</v>
      </c>
      <c r="T1145" s="21" t="s">
        <v>14843</v>
      </c>
      <c r="U1145" s="23" t="str">
        <f>IF(Cleaned_Data!P1145&gt;20000,"High-Bill","Normal-Bill")</f>
        <v>Normal-Bill</v>
      </c>
      <c r="V1145" s="23" t="str">
        <f t="shared" si="34"/>
        <v>Not-Senior-Citizen</v>
      </c>
      <c r="W1145" s="23" t="str">
        <f t="shared" si="35"/>
        <v>Follow-Up-required</v>
      </c>
      <c r="X1145" s="24" t="str" cm="1">
        <f t="array" ref="X1145">_xlfn.IFS(P1145&lt;5000,"Low",P1145&lt;=20000,"Medium",P1145&gt;20000,"High")</f>
        <v>Low</v>
      </c>
    </row>
    <row r="1146" spans="1:24" x14ac:dyDescent="0.35">
      <c r="A1146" s="28" t="s">
        <v>143</v>
      </c>
      <c r="B1146" s="17" t="s">
        <v>1111</v>
      </c>
      <c r="C1146" s="17">
        <v>32</v>
      </c>
      <c r="D1146" s="17" t="s">
        <v>1172</v>
      </c>
      <c r="E1146" s="17" t="s">
        <v>8532</v>
      </c>
      <c r="F1146" s="17" t="s">
        <v>6758</v>
      </c>
      <c r="G1146" s="17" t="s">
        <v>6992</v>
      </c>
      <c r="H1146" s="17" t="s">
        <v>6999</v>
      </c>
      <c r="I1146" s="17" t="s">
        <v>7001</v>
      </c>
      <c r="J1146" s="22" t="s">
        <v>8371</v>
      </c>
      <c r="K1146" s="17" t="s">
        <v>14294</v>
      </c>
      <c r="L1146" s="17" t="s">
        <v>8345</v>
      </c>
      <c r="M1146" s="17" t="s">
        <v>8349</v>
      </c>
      <c r="N1146" s="17" t="s">
        <v>8352</v>
      </c>
      <c r="O1146" s="17" t="s">
        <v>14842</v>
      </c>
      <c r="P1146" s="25">
        <v>39632</v>
      </c>
      <c r="Q1146" s="17" t="s">
        <v>8363</v>
      </c>
      <c r="R1146" s="17" t="s">
        <v>14032</v>
      </c>
      <c r="S1146" s="22" t="s">
        <v>8370</v>
      </c>
      <c r="T1146" s="17" t="s">
        <v>14844</v>
      </c>
      <c r="U1146" s="19" t="str">
        <f>IF(Cleaned_Data!P1146&gt;20000,"High-Bill","Normal-Bill")</f>
        <v>High-Bill</v>
      </c>
      <c r="V1146" s="19" t="str">
        <f t="shared" si="34"/>
        <v>Not-Senior-Citizen</v>
      </c>
      <c r="W1146" s="19" t="str">
        <f t="shared" si="35"/>
        <v>Follow-Up-required</v>
      </c>
      <c r="X1146" s="20" t="str" cm="1">
        <f t="array" ref="X1146">_xlfn.IFS(P1146&lt;5000,"Low",P1146&lt;=20000,"Medium",P1146&gt;20000,"High")</f>
        <v>High</v>
      </c>
    </row>
    <row r="1147" spans="1:24" x14ac:dyDescent="0.35">
      <c r="A1147" s="29" t="s">
        <v>143</v>
      </c>
      <c r="B1147" s="21" t="s">
        <v>1018</v>
      </c>
      <c r="C1147" s="22" t="s">
        <v>14854</v>
      </c>
      <c r="D1147" s="21" t="s">
        <v>1174</v>
      </c>
      <c r="E1147" s="21" t="s">
        <v>8540</v>
      </c>
      <c r="F1147" s="21" t="s">
        <v>6676</v>
      </c>
      <c r="G1147" s="21" t="s">
        <v>6993</v>
      </c>
      <c r="H1147" s="21" t="s">
        <v>6998</v>
      </c>
      <c r="I1147" s="21" t="s">
        <v>7006</v>
      </c>
      <c r="J1147" s="21" t="s">
        <v>13918</v>
      </c>
      <c r="K1147" s="21" t="s">
        <v>14301</v>
      </c>
      <c r="L1147" s="21" t="s">
        <v>8344</v>
      </c>
      <c r="M1147" s="21" t="s">
        <v>8349</v>
      </c>
      <c r="N1147" s="21" t="s">
        <v>8353</v>
      </c>
      <c r="O1147" s="21" t="s">
        <v>8358</v>
      </c>
      <c r="P1147" s="26">
        <v>24709</v>
      </c>
      <c r="Q1147" s="21" t="s">
        <v>8363</v>
      </c>
      <c r="R1147" s="22" t="s">
        <v>8370</v>
      </c>
      <c r="S1147" s="21">
        <v>4</v>
      </c>
      <c r="T1147" s="21" t="s">
        <v>14845</v>
      </c>
      <c r="U1147" s="23" t="str">
        <f>IF(Cleaned_Data!P1147&gt;20000,"High-Bill","Normal-Bill")</f>
        <v>High-Bill</v>
      </c>
      <c r="V1147" s="23" t="str">
        <f t="shared" si="34"/>
        <v>Senior-Citizen</v>
      </c>
      <c r="W1147" s="23" t="str">
        <f t="shared" si="35"/>
        <v>Not-Required</v>
      </c>
      <c r="X1147" s="24" t="str" cm="1">
        <f t="array" ref="X1147">_xlfn.IFS(P1147&lt;5000,"Low",P1147&lt;=20000,"Medium",P1147&gt;20000,"High")</f>
        <v>High</v>
      </c>
    </row>
    <row r="1148" spans="1:24" x14ac:dyDescent="0.35">
      <c r="A1148" s="28" t="s">
        <v>143</v>
      </c>
      <c r="B1148" s="17" t="s">
        <v>1052</v>
      </c>
      <c r="C1148" s="17">
        <v>24</v>
      </c>
      <c r="D1148" s="22" t="s">
        <v>14847</v>
      </c>
      <c r="E1148" s="17" t="s">
        <v>9166</v>
      </c>
      <c r="F1148" s="17" t="s">
        <v>6830</v>
      </c>
      <c r="G1148" s="17" t="s">
        <v>6989</v>
      </c>
      <c r="H1148" s="17" t="s">
        <v>6994</v>
      </c>
      <c r="I1148" s="17" t="s">
        <v>7006</v>
      </c>
      <c r="J1148" s="22" t="s">
        <v>8371</v>
      </c>
      <c r="K1148" s="17" t="s">
        <v>14529</v>
      </c>
      <c r="L1148" s="17" t="s">
        <v>8345</v>
      </c>
      <c r="M1148" s="17" t="s">
        <v>8346</v>
      </c>
      <c r="N1148" s="17" t="s">
        <v>8353</v>
      </c>
      <c r="O1148" s="17" t="s">
        <v>14842</v>
      </c>
      <c r="P1148" s="18">
        <v>0</v>
      </c>
      <c r="Q1148" s="17" t="s">
        <v>8362</v>
      </c>
      <c r="R1148" s="22" t="s">
        <v>8370</v>
      </c>
      <c r="S1148" s="17">
        <v>4</v>
      </c>
      <c r="T1148" s="17" t="s">
        <v>14843</v>
      </c>
      <c r="U1148" s="19" t="str">
        <f>IF(Cleaned_Data!P1148&gt;20000,"High-Bill","Normal-Bill")</f>
        <v>Normal-Bill</v>
      </c>
      <c r="V1148" s="19" t="str">
        <f t="shared" si="34"/>
        <v>Not-Senior-Citizen</v>
      </c>
      <c r="W1148" s="19" t="str">
        <f t="shared" si="35"/>
        <v>Not-Required</v>
      </c>
      <c r="X1148" s="20" t="str" cm="1">
        <f t="array" ref="X1148">_xlfn.IFS(P1148&lt;5000,"Low",P1148&lt;=20000,"Medium",P1148&gt;20000,"High")</f>
        <v>Low</v>
      </c>
    </row>
    <row r="1149" spans="1:24" x14ac:dyDescent="0.35">
      <c r="A1149" s="29" t="s">
        <v>143</v>
      </c>
      <c r="B1149" s="21" t="s">
        <v>1107</v>
      </c>
      <c r="C1149" s="22" t="s">
        <v>14854</v>
      </c>
      <c r="D1149" s="21" t="s">
        <v>1172</v>
      </c>
      <c r="E1149" s="21" t="s">
        <v>10999</v>
      </c>
      <c r="F1149" s="21" t="s">
        <v>6814</v>
      </c>
      <c r="G1149" s="21" t="s">
        <v>6984</v>
      </c>
      <c r="H1149" s="21" t="s">
        <v>7000</v>
      </c>
      <c r="I1149" s="21" t="s">
        <v>7005</v>
      </c>
      <c r="J1149" s="21" t="s">
        <v>14022</v>
      </c>
      <c r="K1149" s="21" t="s">
        <v>14776</v>
      </c>
      <c r="L1149" s="21" t="s">
        <v>8338</v>
      </c>
      <c r="M1149" s="21" t="s">
        <v>8350</v>
      </c>
      <c r="N1149" s="21" t="s">
        <v>8353</v>
      </c>
      <c r="O1149" s="21" t="s">
        <v>14841</v>
      </c>
      <c r="P1149" s="18">
        <v>0</v>
      </c>
      <c r="Q1149" s="21" t="s">
        <v>8362</v>
      </c>
      <c r="R1149" s="22" t="s">
        <v>8370</v>
      </c>
      <c r="S1149" s="21">
        <v>2</v>
      </c>
      <c r="T1149" s="22" t="s">
        <v>8370</v>
      </c>
      <c r="U1149" s="23" t="str">
        <f>IF(Cleaned_Data!P1149&gt;20000,"High-Bill","Normal-Bill")</f>
        <v>Normal-Bill</v>
      </c>
      <c r="V1149" s="23" t="str">
        <f t="shared" si="34"/>
        <v>Senior-Citizen</v>
      </c>
      <c r="W1149" s="23" t="str">
        <f t="shared" si="35"/>
        <v>Not-Required</v>
      </c>
      <c r="X1149" s="24" t="str" cm="1">
        <f t="array" ref="X1149">_xlfn.IFS(P1149&lt;5000,"Low",P1149&lt;=20000,"Medium",P1149&gt;20000,"High")</f>
        <v>Low</v>
      </c>
    </row>
    <row r="1150" spans="1:24" x14ac:dyDescent="0.35">
      <c r="A1150" s="28" t="s">
        <v>143</v>
      </c>
      <c r="B1150" s="17" t="s">
        <v>1104</v>
      </c>
      <c r="C1150" s="22" t="s">
        <v>14854</v>
      </c>
      <c r="D1150" s="17" t="s">
        <v>1172</v>
      </c>
      <c r="E1150" s="17" t="s">
        <v>11033</v>
      </c>
      <c r="F1150" s="22" t="s">
        <v>8371</v>
      </c>
      <c r="G1150" s="17" t="s">
        <v>6985</v>
      </c>
      <c r="H1150" s="17" t="s">
        <v>6994</v>
      </c>
      <c r="I1150" s="17" t="s">
        <v>7007</v>
      </c>
      <c r="J1150" s="17" t="s">
        <v>14096</v>
      </c>
      <c r="K1150" s="17" t="s">
        <v>14734</v>
      </c>
      <c r="L1150" s="17" t="s">
        <v>8338</v>
      </c>
      <c r="M1150" s="17" t="s">
        <v>8350</v>
      </c>
      <c r="N1150" s="17" t="s">
        <v>8353</v>
      </c>
      <c r="O1150" s="17" t="s">
        <v>8355</v>
      </c>
      <c r="P1150" s="18">
        <v>0</v>
      </c>
      <c r="Q1150" s="17" t="s">
        <v>8362</v>
      </c>
      <c r="R1150" s="22" t="s">
        <v>8370</v>
      </c>
      <c r="S1150" s="17">
        <v>1</v>
      </c>
      <c r="T1150" s="17" t="s">
        <v>14845</v>
      </c>
      <c r="U1150" s="19" t="str">
        <f>IF(Cleaned_Data!P1150&gt;20000,"High-Bill","Normal-Bill")</f>
        <v>Normal-Bill</v>
      </c>
      <c r="V1150" s="19" t="str">
        <f t="shared" si="34"/>
        <v>Senior-Citizen</v>
      </c>
      <c r="W1150" s="19" t="str">
        <f t="shared" si="35"/>
        <v>Not-Required</v>
      </c>
      <c r="X1150" s="20" t="str" cm="1">
        <f t="array" ref="X1150">_xlfn.IFS(P1150&lt;5000,"Low",P1150&lt;=20000,"Medium",P1150&gt;20000,"High")</f>
        <v>Low</v>
      </c>
    </row>
    <row r="1151" spans="1:24" x14ac:dyDescent="0.35">
      <c r="A1151" s="29" t="s">
        <v>143</v>
      </c>
      <c r="B1151" s="21" t="s">
        <v>1033</v>
      </c>
      <c r="C1151" s="22" t="s">
        <v>14854</v>
      </c>
      <c r="D1151" s="21" t="s">
        <v>1174</v>
      </c>
      <c r="E1151" s="21" t="s">
        <v>11560</v>
      </c>
      <c r="F1151" s="22" t="s">
        <v>8371</v>
      </c>
      <c r="G1151" s="21" t="s">
        <v>6987</v>
      </c>
      <c r="H1151" s="21" t="s">
        <v>6995</v>
      </c>
      <c r="I1151" s="21" t="s">
        <v>7003</v>
      </c>
      <c r="J1151" s="21" t="s">
        <v>13984</v>
      </c>
      <c r="K1151" s="21" t="s">
        <v>14593</v>
      </c>
      <c r="L1151" s="21" t="s">
        <v>8342</v>
      </c>
      <c r="M1151" s="21" t="s">
        <v>8349</v>
      </c>
      <c r="N1151" s="21" t="s">
        <v>8353</v>
      </c>
      <c r="O1151" s="21" t="s">
        <v>14841</v>
      </c>
      <c r="P1151" s="18">
        <v>0</v>
      </c>
      <c r="Q1151" s="22" t="s">
        <v>8370</v>
      </c>
      <c r="R1151" s="21" t="s">
        <v>14025</v>
      </c>
      <c r="S1151" s="22" t="s">
        <v>8370</v>
      </c>
      <c r="T1151" s="22" t="s">
        <v>8370</v>
      </c>
      <c r="U1151" s="23" t="str">
        <f>IF(Cleaned_Data!P1151&gt;20000,"High-Bill","Normal-Bill")</f>
        <v>Normal-Bill</v>
      </c>
      <c r="V1151" s="23" t="str">
        <f t="shared" si="34"/>
        <v>Senior-Citizen</v>
      </c>
      <c r="W1151" s="23" t="str">
        <f t="shared" si="35"/>
        <v>Follow-Up-required</v>
      </c>
      <c r="X1151" s="24" t="str" cm="1">
        <f t="array" ref="X1151">_xlfn.IFS(P1151&lt;5000,"Low",P1151&lt;=20000,"Medium",P1151&gt;20000,"High")</f>
        <v>Low</v>
      </c>
    </row>
    <row r="1152" spans="1:24" x14ac:dyDescent="0.35">
      <c r="A1152" s="28" t="s">
        <v>143</v>
      </c>
      <c r="B1152" s="17" t="s">
        <v>1131</v>
      </c>
      <c r="C1152" s="22" t="s">
        <v>14854</v>
      </c>
      <c r="D1152" s="17" t="s">
        <v>1172</v>
      </c>
      <c r="E1152" s="17" t="s">
        <v>11621</v>
      </c>
      <c r="F1152" s="17" t="s">
        <v>6782</v>
      </c>
      <c r="G1152" s="17" t="s">
        <v>6991</v>
      </c>
      <c r="H1152" s="17" t="s">
        <v>6998</v>
      </c>
      <c r="I1152" s="17" t="s">
        <v>7003</v>
      </c>
      <c r="J1152" s="22" t="s">
        <v>8371</v>
      </c>
      <c r="K1152" s="17" t="s">
        <v>14719</v>
      </c>
      <c r="L1152" s="17" t="s">
        <v>8342</v>
      </c>
      <c r="M1152" s="17" t="s">
        <v>8346</v>
      </c>
      <c r="N1152" s="17" t="s">
        <v>8354</v>
      </c>
      <c r="O1152" s="17" t="s">
        <v>14842</v>
      </c>
      <c r="P1152" s="18">
        <v>0</v>
      </c>
      <c r="Q1152" s="17" t="s">
        <v>8362</v>
      </c>
      <c r="R1152" s="17" t="s">
        <v>13912</v>
      </c>
      <c r="S1152" s="17">
        <v>4</v>
      </c>
      <c r="T1152" s="17" t="s">
        <v>14844</v>
      </c>
      <c r="U1152" s="19" t="str">
        <f>IF(Cleaned_Data!P1152&gt;20000,"High-Bill","Normal-Bill")</f>
        <v>Normal-Bill</v>
      </c>
      <c r="V1152" s="19" t="str">
        <f t="shared" si="34"/>
        <v>Senior-Citizen</v>
      </c>
      <c r="W1152" s="19" t="str">
        <f t="shared" si="35"/>
        <v>Follow-Up-required</v>
      </c>
      <c r="X1152" s="20" t="str" cm="1">
        <f t="array" ref="X1152">_xlfn.IFS(P1152&lt;5000,"Low",P1152&lt;=20000,"Medium",P1152&gt;20000,"High")</f>
        <v>Low</v>
      </c>
    </row>
    <row r="1153" spans="1:24" x14ac:dyDescent="0.35">
      <c r="A1153" s="29" t="s">
        <v>143</v>
      </c>
      <c r="B1153" s="21" t="s">
        <v>1148</v>
      </c>
      <c r="C1153" s="21">
        <v>31</v>
      </c>
      <c r="D1153" s="21" t="s">
        <v>1174</v>
      </c>
      <c r="E1153" s="21" t="s">
        <v>12967</v>
      </c>
      <c r="F1153" s="21" t="s">
        <v>6961</v>
      </c>
      <c r="G1153" s="21" t="s">
        <v>6991</v>
      </c>
      <c r="H1153" s="21" t="s">
        <v>6997</v>
      </c>
      <c r="I1153" s="21" t="s">
        <v>7007</v>
      </c>
      <c r="J1153" s="21" t="s">
        <v>13986</v>
      </c>
      <c r="K1153" s="21" t="s">
        <v>14288</v>
      </c>
      <c r="L1153" s="21" t="s">
        <v>8342</v>
      </c>
      <c r="M1153" s="21" t="s">
        <v>8350</v>
      </c>
      <c r="N1153" s="21" t="s">
        <v>8354</v>
      </c>
      <c r="O1153" s="21" t="s">
        <v>14842</v>
      </c>
      <c r="P1153" s="18">
        <v>0</v>
      </c>
      <c r="Q1153" s="21" t="s">
        <v>8364</v>
      </c>
      <c r="R1153" s="21" t="s">
        <v>14074</v>
      </c>
      <c r="S1153" s="21">
        <v>2</v>
      </c>
      <c r="T1153" s="21" t="s">
        <v>14845</v>
      </c>
      <c r="U1153" s="23" t="str">
        <f>IF(Cleaned_Data!P1153&gt;20000,"High-Bill","Normal-Bill")</f>
        <v>Normal-Bill</v>
      </c>
      <c r="V1153" s="23" t="str">
        <f t="shared" si="34"/>
        <v>Not-Senior-Citizen</v>
      </c>
      <c r="W1153" s="23" t="str">
        <f t="shared" si="35"/>
        <v>Follow-Up-required</v>
      </c>
      <c r="X1153" s="24" t="str" cm="1">
        <f t="array" ref="X1153">_xlfn.IFS(P1153&lt;5000,"Low",P1153&lt;=20000,"Medium",P1153&gt;20000,"High")</f>
        <v>Low</v>
      </c>
    </row>
    <row r="1154" spans="1:24" x14ac:dyDescent="0.35">
      <c r="A1154" s="28" t="s">
        <v>882</v>
      </c>
      <c r="B1154" s="17" t="s">
        <v>1127</v>
      </c>
      <c r="C1154" s="17">
        <v>54</v>
      </c>
      <c r="D1154" s="17" t="s">
        <v>1174</v>
      </c>
      <c r="E1154" s="17" t="s">
        <v>10334</v>
      </c>
      <c r="F1154" s="22" t="s">
        <v>8371</v>
      </c>
      <c r="G1154" s="17" t="s">
        <v>6992</v>
      </c>
      <c r="H1154" s="17" t="s">
        <v>6996</v>
      </c>
      <c r="I1154" s="17" t="s">
        <v>7007</v>
      </c>
      <c r="J1154" s="22" t="s">
        <v>8371</v>
      </c>
      <c r="K1154" s="17" t="s">
        <v>14577</v>
      </c>
      <c r="L1154" s="17" t="s">
        <v>8342</v>
      </c>
      <c r="M1154" s="17" t="s">
        <v>8348</v>
      </c>
      <c r="N1154" s="17" t="s">
        <v>8353</v>
      </c>
      <c r="O1154" s="17" t="s">
        <v>8358</v>
      </c>
      <c r="P1154" s="18">
        <v>0</v>
      </c>
      <c r="Q1154" s="22" t="s">
        <v>8370</v>
      </c>
      <c r="R1154" s="22" t="s">
        <v>8370</v>
      </c>
      <c r="S1154" s="22" t="s">
        <v>8370</v>
      </c>
      <c r="T1154" s="17" t="s">
        <v>14843</v>
      </c>
      <c r="U1154" s="19" t="str">
        <f>IF(Cleaned_Data!P1154&gt;20000,"High-Bill","Normal-Bill")</f>
        <v>Normal-Bill</v>
      </c>
      <c r="V1154" s="19" t="str">
        <f t="shared" ref="V1154:V1217" si="36">IF(C1154&gt;=60,"Senior-Citizen","Not-Senior-Citizen")</f>
        <v>Not-Senior-Citizen</v>
      </c>
      <c r="W1154" s="19" t="str">
        <f t="shared" ref="W1154:W1217" si="37">IF(R1154="N/A","Not-Required","Follow-Up-required")</f>
        <v>Not-Required</v>
      </c>
      <c r="X1154" s="20" t="str" cm="1">
        <f t="array" ref="X1154">_xlfn.IFS(P1154&lt;5000,"Low",P1154&lt;=20000,"Medium",P1154&gt;20000,"High")</f>
        <v>Low</v>
      </c>
    </row>
    <row r="1155" spans="1:24" x14ac:dyDescent="0.35">
      <c r="A1155" s="29" t="s">
        <v>882</v>
      </c>
      <c r="B1155" s="21" t="s">
        <v>1154</v>
      </c>
      <c r="C1155" s="21">
        <v>56</v>
      </c>
      <c r="D1155" s="22" t="s">
        <v>14847</v>
      </c>
      <c r="E1155" s="21" t="s">
        <v>11562</v>
      </c>
      <c r="F1155" s="21" t="s">
        <v>6837</v>
      </c>
      <c r="G1155" s="21" t="s">
        <v>6988</v>
      </c>
      <c r="H1155" s="21" t="s">
        <v>6995</v>
      </c>
      <c r="I1155" s="21" t="s">
        <v>7006</v>
      </c>
      <c r="J1155" s="21" t="s">
        <v>7513</v>
      </c>
      <c r="K1155" s="21" t="s">
        <v>14599</v>
      </c>
      <c r="L1155" s="21" t="s">
        <v>8342</v>
      </c>
      <c r="M1155" s="21" t="s">
        <v>8348</v>
      </c>
      <c r="N1155" s="21" t="s">
        <v>8354</v>
      </c>
      <c r="O1155" s="21" t="s">
        <v>8358</v>
      </c>
      <c r="P1155" s="26">
        <v>18826</v>
      </c>
      <c r="Q1155" s="22" t="s">
        <v>8370</v>
      </c>
      <c r="R1155" s="22" t="s">
        <v>8370</v>
      </c>
      <c r="S1155" s="21">
        <v>3</v>
      </c>
      <c r="T1155" s="21" t="s">
        <v>14843</v>
      </c>
      <c r="U1155" s="23" t="str">
        <f>IF(Cleaned_Data!P1155&gt;20000,"High-Bill","Normal-Bill")</f>
        <v>Normal-Bill</v>
      </c>
      <c r="V1155" s="23" t="str">
        <f t="shared" si="36"/>
        <v>Not-Senior-Citizen</v>
      </c>
      <c r="W1155" s="23" t="str">
        <f t="shared" si="37"/>
        <v>Not-Required</v>
      </c>
      <c r="X1155" s="24" t="str" cm="1">
        <f t="array" ref="X1155">_xlfn.IFS(P1155&lt;5000,"Low",P1155&lt;=20000,"Medium",P1155&gt;20000,"High")</f>
        <v>Medium</v>
      </c>
    </row>
    <row r="1156" spans="1:24" x14ac:dyDescent="0.35">
      <c r="A1156" s="28" t="s">
        <v>882</v>
      </c>
      <c r="B1156" s="17" t="s">
        <v>1075</v>
      </c>
      <c r="C1156" s="17">
        <v>28</v>
      </c>
      <c r="D1156" s="17" t="s">
        <v>1172</v>
      </c>
      <c r="E1156" s="17" t="s">
        <v>11828</v>
      </c>
      <c r="F1156" s="17" t="s">
        <v>6723</v>
      </c>
      <c r="G1156" s="17" t="s">
        <v>6992</v>
      </c>
      <c r="H1156" s="17" t="s">
        <v>6998</v>
      </c>
      <c r="I1156" s="17" t="s">
        <v>7004</v>
      </c>
      <c r="J1156" s="17" t="s">
        <v>7118</v>
      </c>
      <c r="K1156" s="17" t="s">
        <v>14315</v>
      </c>
      <c r="L1156" s="17" t="s">
        <v>8343</v>
      </c>
      <c r="M1156" s="17" t="s">
        <v>8347</v>
      </c>
      <c r="N1156" s="17" t="s">
        <v>8352</v>
      </c>
      <c r="O1156" s="17" t="s">
        <v>14841</v>
      </c>
      <c r="P1156" s="18">
        <v>0</v>
      </c>
      <c r="Q1156" s="17" t="s">
        <v>8363</v>
      </c>
      <c r="R1156" s="17" t="s">
        <v>13917</v>
      </c>
      <c r="S1156" s="22" t="s">
        <v>8370</v>
      </c>
      <c r="T1156" s="17" t="s">
        <v>14843</v>
      </c>
      <c r="U1156" s="19" t="str">
        <f>IF(Cleaned_Data!P1156&gt;20000,"High-Bill","Normal-Bill")</f>
        <v>Normal-Bill</v>
      </c>
      <c r="V1156" s="19" t="str">
        <f t="shared" si="36"/>
        <v>Not-Senior-Citizen</v>
      </c>
      <c r="W1156" s="19" t="str">
        <f t="shared" si="37"/>
        <v>Follow-Up-required</v>
      </c>
      <c r="X1156" s="20" t="str" cm="1">
        <f t="array" ref="X1156">_xlfn.IFS(P1156&lt;5000,"Low",P1156&lt;=20000,"Medium",P1156&gt;20000,"High")</f>
        <v>Low</v>
      </c>
    </row>
    <row r="1157" spans="1:24" x14ac:dyDescent="0.35">
      <c r="A1157" s="29" t="s">
        <v>882</v>
      </c>
      <c r="B1157" s="21" t="s">
        <v>1088</v>
      </c>
      <c r="C1157" s="21">
        <v>26</v>
      </c>
      <c r="D1157" s="21" t="s">
        <v>1172</v>
      </c>
      <c r="E1157" s="21" t="s">
        <v>12454</v>
      </c>
      <c r="F1157" s="21" t="s">
        <v>6801</v>
      </c>
      <c r="G1157" s="21" t="s">
        <v>6990</v>
      </c>
      <c r="H1157" s="21" t="s">
        <v>6999</v>
      </c>
      <c r="I1157" s="21" t="s">
        <v>7006</v>
      </c>
      <c r="J1157" s="21" t="s">
        <v>14013</v>
      </c>
      <c r="K1157" s="21" t="s">
        <v>14470</v>
      </c>
      <c r="L1157" s="21" t="s">
        <v>8343</v>
      </c>
      <c r="M1157" s="21" t="s">
        <v>8349</v>
      </c>
      <c r="N1157" s="21" t="s">
        <v>8351</v>
      </c>
      <c r="O1157" s="21" t="s">
        <v>8359</v>
      </c>
      <c r="P1157" s="26">
        <v>5900</v>
      </c>
      <c r="Q1157" s="21" t="s">
        <v>8363</v>
      </c>
      <c r="R1157" s="22" t="s">
        <v>8370</v>
      </c>
      <c r="S1157" s="21">
        <v>3</v>
      </c>
      <c r="T1157" s="21" t="s">
        <v>14844</v>
      </c>
      <c r="U1157" s="23" t="str">
        <f>IF(Cleaned_Data!P1157&gt;20000,"High-Bill","Normal-Bill")</f>
        <v>Normal-Bill</v>
      </c>
      <c r="V1157" s="23" t="str">
        <f t="shared" si="36"/>
        <v>Not-Senior-Citizen</v>
      </c>
      <c r="W1157" s="23" t="str">
        <f t="shared" si="37"/>
        <v>Not-Required</v>
      </c>
      <c r="X1157" s="24" t="str" cm="1">
        <f t="array" ref="X1157">_xlfn.IFS(P1157&lt;5000,"Low",P1157&lt;=20000,"Medium",P1157&gt;20000,"High")</f>
        <v>Medium</v>
      </c>
    </row>
    <row r="1158" spans="1:24" x14ac:dyDescent="0.35">
      <c r="A1158" s="28" t="s">
        <v>620</v>
      </c>
      <c r="B1158" s="17" t="s">
        <v>1106</v>
      </c>
      <c r="C1158" s="17">
        <v>54</v>
      </c>
      <c r="D1158" s="22" t="s">
        <v>14847</v>
      </c>
      <c r="E1158" s="17" t="s">
        <v>9282</v>
      </c>
      <c r="F1158" s="22" t="s">
        <v>8371</v>
      </c>
      <c r="G1158" s="17" t="s">
        <v>6989</v>
      </c>
      <c r="H1158" s="17" t="s">
        <v>6996</v>
      </c>
      <c r="I1158" s="17" t="s">
        <v>7003</v>
      </c>
      <c r="J1158" s="17" t="s">
        <v>13909</v>
      </c>
      <c r="K1158" s="17" t="s">
        <v>14663</v>
      </c>
      <c r="L1158" s="17" t="s">
        <v>8341</v>
      </c>
      <c r="M1158" s="17" t="s">
        <v>8348</v>
      </c>
      <c r="N1158" s="17" t="s">
        <v>8354</v>
      </c>
      <c r="O1158" s="17" t="s">
        <v>14841</v>
      </c>
      <c r="P1158" s="25">
        <v>3162</v>
      </c>
      <c r="Q1158" s="17" t="s">
        <v>8363</v>
      </c>
      <c r="R1158" s="22" t="s">
        <v>8370</v>
      </c>
      <c r="S1158" s="22" t="s">
        <v>8370</v>
      </c>
      <c r="T1158" s="17" t="s">
        <v>14843</v>
      </c>
      <c r="U1158" s="19" t="str">
        <f>IF(Cleaned_Data!P1158&gt;20000,"High-Bill","Normal-Bill")</f>
        <v>Normal-Bill</v>
      </c>
      <c r="V1158" s="19" t="str">
        <f t="shared" si="36"/>
        <v>Not-Senior-Citizen</v>
      </c>
      <c r="W1158" s="19" t="str">
        <f t="shared" si="37"/>
        <v>Not-Required</v>
      </c>
      <c r="X1158" s="20" t="str" cm="1">
        <f t="array" ref="X1158">_xlfn.IFS(P1158&lt;5000,"Low",P1158&lt;=20000,"Medium",P1158&gt;20000,"High")</f>
        <v>Low</v>
      </c>
    </row>
    <row r="1159" spans="1:24" x14ac:dyDescent="0.35">
      <c r="A1159" s="29" t="s">
        <v>620</v>
      </c>
      <c r="B1159" s="21" t="s">
        <v>1120</v>
      </c>
      <c r="C1159" s="22" t="s">
        <v>14854</v>
      </c>
      <c r="D1159" s="21" t="s">
        <v>1174</v>
      </c>
      <c r="E1159" s="21" t="s">
        <v>10480</v>
      </c>
      <c r="F1159" s="21" t="s">
        <v>6939</v>
      </c>
      <c r="G1159" s="21" t="s">
        <v>6986</v>
      </c>
      <c r="H1159" s="21" t="s">
        <v>6995</v>
      </c>
      <c r="I1159" s="21" t="s">
        <v>7004</v>
      </c>
      <c r="J1159" s="22" t="s">
        <v>8371</v>
      </c>
      <c r="K1159" s="21" t="s">
        <v>14736</v>
      </c>
      <c r="L1159" s="21" t="s">
        <v>8338</v>
      </c>
      <c r="M1159" s="21" t="s">
        <v>8347</v>
      </c>
      <c r="N1159" s="21" t="s">
        <v>8352</v>
      </c>
      <c r="O1159" s="21" t="s">
        <v>8355</v>
      </c>
      <c r="P1159" s="26">
        <v>47667</v>
      </c>
      <c r="Q1159" s="21" t="s">
        <v>8363</v>
      </c>
      <c r="R1159" s="21" t="s">
        <v>14126</v>
      </c>
      <c r="S1159" s="21">
        <v>1</v>
      </c>
      <c r="T1159" s="21" t="s">
        <v>14844</v>
      </c>
      <c r="U1159" s="23" t="str">
        <f>IF(Cleaned_Data!P1159&gt;20000,"High-Bill","Normal-Bill")</f>
        <v>High-Bill</v>
      </c>
      <c r="V1159" s="23" t="str">
        <f t="shared" si="36"/>
        <v>Senior-Citizen</v>
      </c>
      <c r="W1159" s="23" t="str">
        <f t="shared" si="37"/>
        <v>Follow-Up-required</v>
      </c>
      <c r="X1159" s="24" t="str" cm="1">
        <f t="array" ref="X1159">_xlfn.IFS(P1159&lt;5000,"Low",P1159&lt;=20000,"Medium",P1159&gt;20000,"High")</f>
        <v>High</v>
      </c>
    </row>
    <row r="1160" spans="1:24" x14ac:dyDescent="0.35">
      <c r="A1160" s="28" t="s">
        <v>620</v>
      </c>
      <c r="B1160" s="17" t="s">
        <v>1088</v>
      </c>
      <c r="C1160" s="22" t="s">
        <v>14854</v>
      </c>
      <c r="D1160" s="17" t="s">
        <v>1174</v>
      </c>
      <c r="E1160" s="17" t="s">
        <v>11133</v>
      </c>
      <c r="F1160" s="22" t="s">
        <v>8371</v>
      </c>
      <c r="G1160" s="17" t="s">
        <v>6987</v>
      </c>
      <c r="H1160" s="17" t="s">
        <v>6996</v>
      </c>
      <c r="I1160" s="17" t="s">
        <v>7006</v>
      </c>
      <c r="J1160" s="22" t="s">
        <v>8371</v>
      </c>
      <c r="K1160" s="17" t="s">
        <v>14661</v>
      </c>
      <c r="L1160" s="17" t="s">
        <v>8338</v>
      </c>
      <c r="M1160" s="17" t="s">
        <v>8348</v>
      </c>
      <c r="N1160" s="17" t="s">
        <v>8354</v>
      </c>
      <c r="O1160" s="17" t="s">
        <v>14842</v>
      </c>
      <c r="P1160" s="18">
        <v>0</v>
      </c>
      <c r="Q1160" s="17" t="s">
        <v>8362</v>
      </c>
      <c r="R1160" s="22" t="s">
        <v>8370</v>
      </c>
      <c r="S1160" s="17">
        <v>3</v>
      </c>
      <c r="T1160" s="17" t="s">
        <v>14845</v>
      </c>
      <c r="U1160" s="19" t="str">
        <f>IF(Cleaned_Data!P1160&gt;20000,"High-Bill","Normal-Bill")</f>
        <v>Normal-Bill</v>
      </c>
      <c r="V1160" s="19" t="str">
        <f t="shared" si="36"/>
        <v>Senior-Citizen</v>
      </c>
      <c r="W1160" s="19" t="str">
        <f t="shared" si="37"/>
        <v>Not-Required</v>
      </c>
      <c r="X1160" s="20" t="str" cm="1">
        <f t="array" ref="X1160">_xlfn.IFS(P1160&lt;5000,"Low",P1160&lt;=20000,"Medium",P1160&gt;20000,"High")</f>
        <v>Low</v>
      </c>
    </row>
    <row r="1161" spans="1:24" x14ac:dyDescent="0.35">
      <c r="A1161" s="29" t="s">
        <v>620</v>
      </c>
      <c r="B1161" s="21" t="s">
        <v>1122</v>
      </c>
      <c r="C1161" s="22" t="s">
        <v>14854</v>
      </c>
      <c r="D1161" s="21" t="s">
        <v>1172</v>
      </c>
      <c r="E1161" s="21" t="s">
        <v>11926</v>
      </c>
      <c r="F1161" s="21" t="s">
        <v>6770</v>
      </c>
      <c r="G1161" s="21" t="s">
        <v>6985</v>
      </c>
      <c r="H1161" s="21" t="s">
        <v>6998</v>
      </c>
      <c r="I1161" s="21" t="s">
        <v>7005</v>
      </c>
      <c r="J1161" s="21" t="s">
        <v>14031</v>
      </c>
      <c r="K1161" s="21" t="s">
        <v>14323</v>
      </c>
      <c r="L1161" s="21" t="s">
        <v>8344</v>
      </c>
      <c r="M1161" s="21" t="s">
        <v>8346</v>
      </c>
      <c r="N1161" s="21" t="s">
        <v>8354</v>
      </c>
      <c r="O1161" s="21" t="s">
        <v>14842</v>
      </c>
      <c r="P1161" s="26">
        <v>17363</v>
      </c>
      <c r="Q1161" s="21" t="s">
        <v>8363</v>
      </c>
      <c r="R1161" s="21" t="s">
        <v>14062</v>
      </c>
      <c r="S1161" s="21">
        <v>2</v>
      </c>
      <c r="T1161" s="21" t="s">
        <v>14844</v>
      </c>
      <c r="U1161" s="23" t="str">
        <f>IF(Cleaned_Data!P1161&gt;20000,"High-Bill","Normal-Bill")</f>
        <v>Normal-Bill</v>
      </c>
      <c r="V1161" s="23" t="str">
        <f t="shared" si="36"/>
        <v>Senior-Citizen</v>
      </c>
      <c r="W1161" s="23" t="str">
        <f t="shared" si="37"/>
        <v>Follow-Up-required</v>
      </c>
      <c r="X1161" s="24" t="str" cm="1">
        <f t="array" ref="X1161">_xlfn.IFS(P1161&lt;5000,"Low",P1161&lt;=20000,"Medium",P1161&gt;20000,"High")</f>
        <v>Medium</v>
      </c>
    </row>
    <row r="1162" spans="1:24" x14ac:dyDescent="0.35">
      <c r="A1162" s="28" t="s">
        <v>620</v>
      </c>
      <c r="B1162" s="17" t="s">
        <v>1152</v>
      </c>
      <c r="C1162" s="17">
        <v>38</v>
      </c>
      <c r="D1162" s="17" t="s">
        <v>1172</v>
      </c>
      <c r="E1162" s="17" t="s">
        <v>12355</v>
      </c>
      <c r="F1162" s="22" t="s">
        <v>8371</v>
      </c>
      <c r="G1162" s="17" t="s">
        <v>6992</v>
      </c>
      <c r="H1162" s="17" t="s">
        <v>6994</v>
      </c>
      <c r="I1162" s="17" t="s">
        <v>7007</v>
      </c>
      <c r="J1162" s="17" t="s">
        <v>14026</v>
      </c>
      <c r="K1162" s="17" t="s">
        <v>14582</v>
      </c>
      <c r="L1162" s="17" t="s">
        <v>8343</v>
      </c>
      <c r="M1162" s="17" t="s">
        <v>8346</v>
      </c>
      <c r="N1162" s="17" t="s">
        <v>8352</v>
      </c>
      <c r="O1162" s="17" t="s">
        <v>8359</v>
      </c>
      <c r="P1162" s="18">
        <v>0</v>
      </c>
      <c r="Q1162" s="17" t="s">
        <v>8364</v>
      </c>
      <c r="R1162" s="22" t="s">
        <v>8370</v>
      </c>
      <c r="S1162" s="22" t="s">
        <v>8370</v>
      </c>
      <c r="T1162" s="17" t="s">
        <v>14844</v>
      </c>
      <c r="U1162" s="19" t="str">
        <f>IF(Cleaned_Data!P1162&gt;20000,"High-Bill","Normal-Bill")</f>
        <v>Normal-Bill</v>
      </c>
      <c r="V1162" s="19" t="str">
        <f t="shared" si="36"/>
        <v>Not-Senior-Citizen</v>
      </c>
      <c r="W1162" s="19" t="str">
        <f t="shared" si="37"/>
        <v>Not-Required</v>
      </c>
      <c r="X1162" s="20" t="str" cm="1">
        <f t="array" ref="X1162">_xlfn.IFS(P1162&lt;5000,"Low",P1162&lt;=20000,"Medium",P1162&gt;20000,"High")</f>
        <v>Low</v>
      </c>
    </row>
    <row r="1163" spans="1:24" x14ac:dyDescent="0.35">
      <c r="A1163" s="29" t="s">
        <v>620</v>
      </c>
      <c r="B1163" s="21" t="s">
        <v>1030</v>
      </c>
      <c r="C1163" s="22" t="s">
        <v>14854</v>
      </c>
      <c r="D1163" s="21" t="s">
        <v>1174</v>
      </c>
      <c r="E1163" s="21" t="s">
        <v>12391</v>
      </c>
      <c r="F1163" s="22" t="s">
        <v>8371</v>
      </c>
      <c r="G1163" s="21" t="s">
        <v>6987</v>
      </c>
      <c r="H1163" s="21" t="s">
        <v>6997</v>
      </c>
      <c r="I1163" s="21" t="s">
        <v>7001</v>
      </c>
      <c r="J1163" s="22" t="s">
        <v>8371</v>
      </c>
      <c r="K1163" s="21" t="s">
        <v>14190</v>
      </c>
      <c r="L1163" s="21" t="s">
        <v>8341</v>
      </c>
      <c r="M1163" s="21" t="s">
        <v>8346</v>
      </c>
      <c r="N1163" s="21" t="s">
        <v>8354</v>
      </c>
      <c r="O1163" s="21" t="s">
        <v>14841</v>
      </c>
      <c r="P1163" s="18">
        <v>0</v>
      </c>
      <c r="Q1163" s="21" t="s">
        <v>8363</v>
      </c>
      <c r="R1163" s="21" t="s">
        <v>14117</v>
      </c>
      <c r="S1163" s="21">
        <v>5</v>
      </c>
      <c r="T1163" s="21" t="s">
        <v>14844</v>
      </c>
      <c r="U1163" s="23" t="str">
        <f>IF(Cleaned_Data!P1163&gt;20000,"High-Bill","Normal-Bill")</f>
        <v>Normal-Bill</v>
      </c>
      <c r="V1163" s="23" t="str">
        <f t="shared" si="36"/>
        <v>Senior-Citizen</v>
      </c>
      <c r="W1163" s="23" t="str">
        <f t="shared" si="37"/>
        <v>Follow-Up-required</v>
      </c>
      <c r="X1163" s="24" t="str" cm="1">
        <f t="array" ref="X1163">_xlfn.IFS(P1163&lt;5000,"Low",P1163&lt;=20000,"Medium",P1163&gt;20000,"High")</f>
        <v>Low</v>
      </c>
    </row>
    <row r="1164" spans="1:24" x14ac:dyDescent="0.35">
      <c r="A1164" s="28" t="s">
        <v>771</v>
      </c>
      <c r="B1164" s="17" t="s">
        <v>1063</v>
      </c>
      <c r="C1164" s="17">
        <v>21</v>
      </c>
      <c r="D1164" s="17" t="s">
        <v>1174</v>
      </c>
      <c r="E1164" s="17" t="s">
        <v>9796</v>
      </c>
      <c r="F1164" s="22" t="s">
        <v>8371</v>
      </c>
      <c r="G1164" s="17" t="s">
        <v>6987</v>
      </c>
      <c r="H1164" s="17" t="s">
        <v>7000</v>
      </c>
      <c r="I1164" s="17" t="s">
        <v>7006</v>
      </c>
      <c r="J1164" s="22" t="s">
        <v>8371</v>
      </c>
      <c r="K1164" s="17" t="s">
        <v>14406</v>
      </c>
      <c r="L1164" s="17" t="s">
        <v>8343</v>
      </c>
      <c r="M1164" s="17" t="s">
        <v>8348</v>
      </c>
      <c r="N1164" s="17" t="s">
        <v>8352</v>
      </c>
      <c r="O1164" s="17" t="s">
        <v>14842</v>
      </c>
      <c r="P1164" s="18">
        <v>0</v>
      </c>
      <c r="Q1164" s="22" t="s">
        <v>8370</v>
      </c>
      <c r="R1164" s="17" t="s">
        <v>14125</v>
      </c>
      <c r="S1164" s="17">
        <v>2</v>
      </c>
      <c r="T1164" s="17" t="s">
        <v>14844</v>
      </c>
      <c r="U1164" s="19" t="str">
        <f>IF(Cleaned_Data!P1164&gt;20000,"High-Bill","Normal-Bill")</f>
        <v>Normal-Bill</v>
      </c>
      <c r="V1164" s="19" t="str">
        <f t="shared" si="36"/>
        <v>Not-Senior-Citizen</v>
      </c>
      <c r="W1164" s="19" t="str">
        <f t="shared" si="37"/>
        <v>Follow-Up-required</v>
      </c>
      <c r="X1164" s="20" t="str" cm="1">
        <f t="array" ref="X1164">_xlfn.IFS(P1164&lt;5000,"Low",P1164&lt;=20000,"Medium",P1164&gt;20000,"High")</f>
        <v>Low</v>
      </c>
    </row>
    <row r="1165" spans="1:24" x14ac:dyDescent="0.35">
      <c r="A1165" s="29" t="s">
        <v>771</v>
      </c>
      <c r="B1165" s="21" t="s">
        <v>1120</v>
      </c>
      <c r="C1165" s="22" t="s">
        <v>14854</v>
      </c>
      <c r="D1165" s="22" t="s">
        <v>14847</v>
      </c>
      <c r="E1165" s="21" t="s">
        <v>11002</v>
      </c>
      <c r="F1165" s="22" t="s">
        <v>8371</v>
      </c>
      <c r="G1165" s="21" t="s">
        <v>6985</v>
      </c>
      <c r="H1165" s="21" t="s">
        <v>7000</v>
      </c>
      <c r="I1165" s="21" t="s">
        <v>7005</v>
      </c>
      <c r="J1165" s="22" t="s">
        <v>8371</v>
      </c>
      <c r="K1165" s="21" t="s">
        <v>14489</v>
      </c>
      <c r="L1165" s="21" t="s">
        <v>8341</v>
      </c>
      <c r="M1165" s="21" t="s">
        <v>8347</v>
      </c>
      <c r="N1165" s="21" t="s">
        <v>8352</v>
      </c>
      <c r="O1165" s="21" t="s">
        <v>8359</v>
      </c>
      <c r="P1165" s="26">
        <v>24272</v>
      </c>
      <c r="Q1165" s="21" t="s">
        <v>8363</v>
      </c>
      <c r="R1165" s="22" t="s">
        <v>8370</v>
      </c>
      <c r="S1165" s="21">
        <v>3</v>
      </c>
      <c r="T1165" s="21" t="s">
        <v>14844</v>
      </c>
      <c r="U1165" s="23" t="str">
        <f>IF(Cleaned_Data!P1165&gt;20000,"High-Bill","Normal-Bill")</f>
        <v>High-Bill</v>
      </c>
      <c r="V1165" s="23" t="str">
        <f t="shared" si="36"/>
        <v>Senior-Citizen</v>
      </c>
      <c r="W1165" s="23" t="str">
        <f t="shared" si="37"/>
        <v>Not-Required</v>
      </c>
      <c r="X1165" s="24" t="str" cm="1">
        <f t="array" ref="X1165">_xlfn.IFS(P1165&lt;5000,"Low",P1165&lt;=20000,"Medium",P1165&gt;20000,"High")</f>
        <v>High</v>
      </c>
    </row>
    <row r="1166" spans="1:24" x14ac:dyDescent="0.35">
      <c r="A1166" s="28" t="s">
        <v>771</v>
      </c>
      <c r="B1166" s="17" t="s">
        <v>1139</v>
      </c>
      <c r="C1166" s="22" t="s">
        <v>14854</v>
      </c>
      <c r="D1166" s="22" t="s">
        <v>14847</v>
      </c>
      <c r="E1166" s="17" t="s">
        <v>12749</v>
      </c>
      <c r="F1166" s="17" t="s">
        <v>6808</v>
      </c>
      <c r="G1166" s="17" t="s">
        <v>6987</v>
      </c>
      <c r="H1166" s="17" t="s">
        <v>6995</v>
      </c>
      <c r="I1166" s="17" t="s">
        <v>7004</v>
      </c>
      <c r="J1166" s="17" t="s">
        <v>13991</v>
      </c>
      <c r="K1166" s="17" t="s">
        <v>14216</v>
      </c>
      <c r="L1166" s="17" t="s">
        <v>8339</v>
      </c>
      <c r="M1166" s="17" t="s">
        <v>8349</v>
      </c>
      <c r="N1166" s="17" t="s">
        <v>8353</v>
      </c>
      <c r="O1166" s="17" t="s">
        <v>8355</v>
      </c>
      <c r="P1166" s="18">
        <v>0</v>
      </c>
      <c r="Q1166" s="22" t="s">
        <v>8370</v>
      </c>
      <c r="R1166" s="22" t="s">
        <v>8370</v>
      </c>
      <c r="S1166" s="17">
        <v>4</v>
      </c>
      <c r="T1166" s="17" t="s">
        <v>14843</v>
      </c>
      <c r="U1166" s="19" t="str">
        <f>IF(Cleaned_Data!P1166&gt;20000,"High-Bill","Normal-Bill")</f>
        <v>Normal-Bill</v>
      </c>
      <c r="V1166" s="19" t="str">
        <f t="shared" si="36"/>
        <v>Senior-Citizen</v>
      </c>
      <c r="W1166" s="19" t="str">
        <f t="shared" si="37"/>
        <v>Not-Required</v>
      </c>
      <c r="X1166" s="20" t="str" cm="1">
        <f t="array" ref="X1166">_xlfn.IFS(P1166&lt;5000,"Low",P1166&lt;=20000,"Medium",P1166&gt;20000,"High")</f>
        <v>Low</v>
      </c>
    </row>
    <row r="1167" spans="1:24" x14ac:dyDescent="0.35">
      <c r="A1167" s="29" t="s">
        <v>771</v>
      </c>
      <c r="B1167" s="21" t="s">
        <v>1078</v>
      </c>
      <c r="C1167" s="22" t="s">
        <v>14854</v>
      </c>
      <c r="D1167" s="21" t="s">
        <v>1174</v>
      </c>
      <c r="E1167" s="21" t="s">
        <v>13814</v>
      </c>
      <c r="F1167" s="21" t="s">
        <v>6958</v>
      </c>
      <c r="G1167" s="21" t="s">
        <v>6984</v>
      </c>
      <c r="H1167" s="21" t="s">
        <v>6996</v>
      </c>
      <c r="I1167" s="21" t="s">
        <v>7001</v>
      </c>
      <c r="J1167" s="21" t="s">
        <v>13959</v>
      </c>
      <c r="K1167" s="21" t="s">
        <v>14799</v>
      </c>
      <c r="L1167" s="21" t="s">
        <v>8338</v>
      </c>
      <c r="M1167" s="21" t="s">
        <v>8348</v>
      </c>
      <c r="N1167" s="21" t="s">
        <v>8352</v>
      </c>
      <c r="O1167" s="21" t="s">
        <v>8359</v>
      </c>
      <c r="P1167" s="26">
        <v>39412</v>
      </c>
      <c r="Q1167" s="21" t="s">
        <v>8362</v>
      </c>
      <c r="R1167" s="22" t="s">
        <v>8370</v>
      </c>
      <c r="S1167" s="22" t="s">
        <v>8370</v>
      </c>
      <c r="T1167" s="21" t="s">
        <v>14844</v>
      </c>
      <c r="U1167" s="23" t="str">
        <f>IF(Cleaned_Data!P1167&gt;20000,"High-Bill","Normal-Bill")</f>
        <v>High-Bill</v>
      </c>
      <c r="V1167" s="23" t="str">
        <f t="shared" si="36"/>
        <v>Senior-Citizen</v>
      </c>
      <c r="W1167" s="23" t="str">
        <f t="shared" si="37"/>
        <v>Not-Required</v>
      </c>
      <c r="X1167" s="24" t="str" cm="1">
        <f t="array" ref="X1167">_xlfn.IFS(P1167&lt;5000,"Low",P1167&lt;=20000,"Medium",P1167&gt;20000,"High")</f>
        <v>High</v>
      </c>
    </row>
    <row r="1168" spans="1:24" x14ac:dyDescent="0.35">
      <c r="A1168" s="28" t="s">
        <v>484</v>
      </c>
      <c r="B1168" s="17" t="s">
        <v>1127</v>
      </c>
      <c r="C1168" s="17">
        <v>3</v>
      </c>
      <c r="D1168" s="22" t="s">
        <v>14847</v>
      </c>
      <c r="E1168" s="17" t="s">
        <v>9019</v>
      </c>
      <c r="F1168" s="17" t="s">
        <v>6778</v>
      </c>
      <c r="G1168" s="17" t="s">
        <v>6993</v>
      </c>
      <c r="H1168" s="17" t="s">
        <v>6998</v>
      </c>
      <c r="I1168" s="17" t="s">
        <v>7006</v>
      </c>
      <c r="J1168" s="17" t="s">
        <v>14022</v>
      </c>
      <c r="K1168" s="17" t="s">
        <v>14577</v>
      </c>
      <c r="L1168" s="17" t="s">
        <v>8341</v>
      </c>
      <c r="M1168" s="17" t="s">
        <v>8346</v>
      </c>
      <c r="N1168" s="17" t="s">
        <v>8351</v>
      </c>
      <c r="O1168" s="17" t="s">
        <v>14841</v>
      </c>
      <c r="P1168" s="18">
        <v>0</v>
      </c>
      <c r="Q1168" s="17" t="s">
        <v>8363</v>
      </c>
      <c r="R1168" s="22" t="s">
        <v>8370</v>
      </c>
      <c r="S1168" s="17">
        <v>4</v>
      </c>
      <c r="T1168" s="17" t="s">
        <v>14844</v>
      </c>
      <c r="U1168" s="19" t="str">
        <f>IF(Cleaned_Data!P1168&gt;20000,"High-Bill","Normal-Bill")</f>
        <v>Normal-Bill</v>
      </c>
      <c r="V1168" s="19" t="str">
        <f t="shared" si="36"/>
        <v>Not-Senior-Citizen</v>
      </c>
      <c r="W1168" s="19" t="str">
        <f t="shared" si="37"/>
        <v>Not-Required</v>
      </c>
      <c r="X1168" s="20" t="str" cm="1">
        <f t="array" ref="X1168">_xlfn.IFS(P1168&lt;5000,"Low",P1168&lt;=20000,"Medium",P1168&gt;20000,"High")</f>
        <v>Low</v>
      </c>
    </row>
    <row r="1169" spans="1:24" x14ac:dyDescent="0.35">
      <c r="A1169" s="29" t="s">
        <v>484</v>
      </c>
      <c r="B1169" s="21" t="s">
        <v>1041</v>
      </c>
      <c r="C1169" s="22" t="s">
        <v>14854</v>
      </c>
      <c r="D1169" s="21" t="s">
        <v>1174</v>
      </c>
      <c r="E1169" s="21" t="s">
        <v>9174</v>
      </c>
      <c r="F1169" s="21" t="s">
        <v>6764</v>
      </c>
      <c r="G1169" s="21" t="s">
        <v>6987</v>
      </c>
      <c r="H1169" s="21" t="s">
        <v>6999</v>
      </c>
      <c r="I1169" s="21" t="s">
        <v>7007</v>
      </c>
      <c r="J1169" s="21" t="s">
        <v>7308</v>
      </c>
      <c r="K1169" s="21" t="s">
        <v>14630</v>
      </c>
      <c r="L1169" s="21" t="s">
        <v>8345</v>
      </c>
      <c r="M1169" s="21" t="s">
        <v>8346</v>
      </c>
      <c r="N1169" s="21" t="s">
        <v>8352</v>
      </c>
      <c r="O1169" s="21" t="s">
        <v>14841</v>
      </c>
      <c r="P1169" s="18">
        <v>0</v>
      </c>
      <c r="Q1169" s="21" t="s">
        <v>8362</v>
      </c>
      <c r="R1169" s="22" t="s">
        <v>8370</v>
      </c>
      <c r="S1169" s="21">
        <v>3</v>
      </c>
      <c r="T1169" s="21" t="s">
        <v>14843</v>
      </c>
      <c r="U1169" s="23" t="str">
        <f>IF(Cleaned_Data!P1169&gt;20000,"High-Bill","Normal-Bill")</f>
        <v>Normal-Bill</v>
      </c>
      <c r="V1169" s="23" t="str">
        <f t="shared" si="36"/>
        <v>Senior-Citizen</v>
      </c>
      <c r="W1169" s="23" t="str">
        <f t="shared" si="37"/>
        <v>Not-Required</v>
      </c>
      <c r="X1169" s="24" t="str" cm="1">
        <f t="array" ref="X1169">_xlfn.IFS(P1169&lt;5000,"Low",P1169&lt;=20000,"Medium",P1169&gt;20000,"High")</f>
        <v>Low</v>
      </c>
    </row>
    <row r="1170" spans="1:24" x14ac:dyDescent="0.35">
      <c r="A1170" s="28" t="s">
        <v>484</v>
      </c>
      <c r="B1170" s="17" t="s">
        <v>1120</v>
      </c>
      <c r="C1170" s="17">
        <v>46</v>
      </c>
      <c r="D1170" s="22" t="s">
        <v>14847</v>
      </c>
      <c r="E1170" s="17" t="s">
        <v>9812</v>
      </c>
      <c r="F1170" s="17" t="s">
        <v>6939</v>
      </c>
      <c r="G1170" s="17" t="s">
        <v>6991</v>
      </c>
      <c r="H1170" s="17" t="s">
        <v>7000</v>
      </c>
      <c r="I1170" s="17" t="s">
        <v>7003</v>
      </c>
      <c r="J1170" s="17" t="s">
        <v>14096</v>
      </c>
      <c r="K1170" s="17" t="s">
        <v>14661</v>
      </c>
      <c r="L1170" s="17" t="s">
        <v>8344</v>
      </c>
      <c r="M1170" s="17" t="s">
        <v>8350</v>
      </c>
      <c r="N1170" s="17" t="s">
        <v>8353</v>
      </c>
      <c r="O1170" s="17" t="s">
        <v>14841</v>
      </c>
      <c r="P1170" s="18">
        <v>0</v>
      </c>
      <c r="Q1170" s="17" t="s">
        <v>8363</v>
      </c>
      <c r="R1170" s="22" t="s">
        <v>8370</v>
      </c>
      <c r="S1170" s="17">
        <v>5</v>
      </c>
      <c r="T1170" s="17" t="s">
        <v>14845</v>
      </c>
      <c r="U1170" s="19" t="str">
        <f>IF(Cleaned_Data!P1170&gt;20000,"High-Bill","Normal-Bill")</f>
        <v>Normal-Bill</v>
      </c>
      <c r="V1170" s="19" t="str">
        <f t="shared" si="36"/>
        <v>Not-Senior-Citizen</v>
      </c>
      <c r="W1170" s="19" t="str">
        <f t="shared" si="37"/>
        <v>Not-Required</v>
      </c>
      <c r="X1170" s="20" t="str" cm="1">
        <f t="array" ref="X1170">_xlfn.IFS(P1170&lt;5000,"Low",P1170&lt;=20000,"Medium",P1170&gt;20000,"High")</f>
        <v>Low</v>
      </c>
    </row>
    <row r="1171" spans="1:24" x14ac:dyDescent="0.35">
      <c r="A1171" s="29" t="s">
        <v>484</v>
      </c>
      <c r="B1171" s="21" t="s">
        <v>1075</v>
      </c>
      <c r="C1171" s="21">
        <v>79</v>
      </c>
      <c r="D1171" s="21" t="s">
        <v>1172</v>
      </c>
      <c r="E1171" s="21" t="s">
        <v>10184</v>
      </c>
      <c r="F1171" s="22" t="s">
        <v>8371</v>
      </c>
      <c r="G1171" s="21" t="s">
        <v>6984</v>
      </c>
      <c r="H1171" s="21" t="s">
        <v>6998</v>
      </c>
      <c r="I1171" s="21" t="s">
        <v>7007</v>
      </c>
      <c r="J1171" s="22" t="s">
        <v>8371</v>
      </c>
      <c r="K1171" s="21" t="s">
        <v>14210</v>
      </c>
      <c r="L1171" s="21" t="s">
        <v>8343</v>
      </c>
      <c r="M1171" s="21" t="s">
        <v>8347</v>
      </c>
      <c r="N1171" s="21" t="s">
        <v>8353</v>
      </c>
      <c r="O1171" s="21" t="s">
        <v>14841</v>
      </c>
      <c r="P1171" s="18">
        <v>0</v>
      </c>
      <c r="Q1171" s="22" t="s">
        <v>8370</v>
      </c>
      <c r="R1171" s="21" t="s">
        <v>14097</v>
      </c>
      <c r="S1171" s="22" t="s">
        <v>8370</v>
      </c>
      <c r="T1171" s="21" t="s">
        <v>14845</v>
      </c>
      <c r="U1171" s="23" t="str">
        <f>IF(Cleaned_Data!P1171&gt;20000,"High-Bill","Normal-Bill")</f>
        <v>Normal-Bill</v>
      </c>
      <c r="V1171" s="23" t="str">
        <f t="shared" si="36"/>
        <v>Senior-Citizen</v>
      </c>
      <c r="W1171" s="23" t="str">
        <f t="shared" si="37"/>
        <v>Follow-Up-required</v>
      </c>
      <c r="X1171" s="24" t="str" cm="1">
        <f t="array" ref="X1171">_xlfn.IFS(P1171&lt;5000,"Low",P1171&lt;=20000,"Medium",P1171&gt;20000,"High")</f>
        <v>Low</v>
      </c>
    </row>
    <row r="1172" spans="1:24" x14ac:dyDescent="0.35">
      <c r="A1172" s="28" t="s">
        <v>484</v>
      </c>
      <c r="B1172" s="17" t="s">
        <v>1131</v>
      </c>
      <c r="C1172" s="17">
        <v>28</v>
      </c>
      <c r="D1172" s="17" t="s">
        <v>1172</v>
      </c>
      <c r="E1172" s="17" t="s">
        <v>11729</v>
      </c>
      <c r="F1172" s="17" t="s">
        <v>6782</v>
      </c>
      <c r="G1172" s="17" t="s">
        <v>6985</v>
      </c>
      <c r="H1172" s="17" t="s">
        <v>6996</v>
      </c>
      <c r="I1172" s="17" t="s">
        <v>7001</v>
      </c>
      <c r="J1172" s="17" t="s">
        <v>14139</v>
      </c>
      <c r="K1172" s="17" t="s">
        <v>14665</v>
      </c>
      <c r="L1172" s="17" t="s">
        <v>8344</v>
      </c>
      <c r="M1172" s="17" t="s">
        <v>8349</v>
      </c>
      <c r="N1172" s="17" t="s">
        <v>8354</v>
      </c>
      <c r="O1172" s="17" t="s">
        <v>8359</v>
      </c>
      <c r="P1172" s="18">
        <v>0</v>
      </c>
      <c r="Q1172" s="17" t="s">
        <v>8364</v>
      </c>
      <c r="R1172" s="17" t="s">
        <v>7059</v>
      </c>
      <c r="S1172" s="22" t="s">
        <v>8370</v>
      </c>
      <c r="T1172" s="17" t="s">
        <v>14844</v>
      </c>
      <c r="U1172" s="19" t="str">
        <f>IF(Cleaned_Data!P1172&gt;20000,"High-Bill","Normal-Bill")</f>
        <v>Normal-Bill</v>
      </c>
      <c r="V1172" s="19" t="str">
        <f t="shared" si="36"/>
        <v>Not-Senior-Citizen</v>
      </c>
      <c r="W1172" s="19" t="str">
        <f t="shared" si="37"/>
        <v>Follow-Up-required</v>
      </c>
      <c r="X1172" s="20" t="str" cm="1">
        <f t="array" ref="X1172">_xlfn.IFS(P1172&lt;5000,"Low",P1172&lt;=20000,"Medium",P1172&gt;20000,"High")</f>
        <v>Low</v>
      </c>
    </row>
    <row r="1173" spans="1:24" x14ac:dyDescent="0.35">
      <c r="A1173" s="29" t="s">
        <v>484</v>
      </c>
      <c r="B1173" s="21" t="s">
        <v>1136</v>
      </c>
      <c r="C1173" s="22" t="s">
        <v>14854</v>
      </c>
      <c r="D1173" s="21" t="s">
        <v>1172</v>
      </c>
      <c r="E1173" s="21" t="s">
        <v>11983</v>
      </c>
      <c r="F1173" s="22" t="s">
        <v>8371</v>
      </c>
      <c r="G1173" s="21" t="s">
        <v>6984</v>
      </c>
      <c r="H1173" s="21" t="s">
        <v>6996</v>
      </c>
      <c r="I1173" s="21" t="s">
        <v>7003</v>
      </c>
      <c r="J1173" s="22" t="s">
        <v>8371</v>
      </c>
      <c r="K1173" s="21" t="s">
        <v>14604</v>
      </c>
      <c r="L1173" s="21" t="s">
        <v>8345</v>
      </c>
      <c r="M1173" s="21" t="s">
        <v>8350</v>
      </c>
      <c r="N1173" s="21" t="s">
        <v>8351</v>
      </c>
      <c r="O1173" s="21" t="s">
        <v>14841</v>
      </c>
      <c r="P1173" s="18">
        <v>0</v>
      </c>
      <c r="Q1173" s="22" t="s">
        <v>8370</v>
      </c>
      <c r="R1173" s="21" t="s">
        <v>14130</v>
      </c>
      <c r="S1173" s="21">
        <v>2</v>
      </c>
      <c r="T1173" s="21" t="s">
        <v>14845</v>
      </c>
      <c r="U1173" s="23" t="str">
        <f>IF(Cleaned_Data!P1173&gt;20000,"High-Bill","Normal-Bill")</f>
        <v>Normal-Bill</v>
      </c>
      <c r="V1173" s="23" t="str">
        <f t="shared" si="36"/>
        <v>Senior-Citizen</v>
      </c>
      <c r="W1173" s="23" t="str">
        <f t="shared" si="37"/>
        <v>Follow-Up-required</v>
      </c>
      <c r="X1173" s="24" t="str" cm="1">
        <f t="array" ref="X1173">_xlfn.IFS(P1173&lt;5000,"Low",P1173&lt;=20000,"Medium",P1173&gt;20000,"High")</f>
        <v>Low</v>
      </c>
    </row>
    <row r="1174" spans="1:24" x14ac:dyDescent="0.35">
      <c r="A1174" s="28" t="s">
        <v>484</v>
      </c>
      <c r="B1174" s="17" t="s">
        <v>1162</v>
      </c>
      <c r="C1174" s="17">
        <v>60</v>
      </c>
      <c r="D1174" s="17" t="s">
        <v>1172</v>
      </c>
      <c r="E1174" s="17" t="s">
        <v>11994</v>
      </c>
      <c r="F1174" s="22" t="s">
        <v>8371</v>
      </c>
      <c r="G1174" s="17" t="s">
        <v>6992</v>
      </c>
      <c r="H1174" s="17" t="s">
        <v>6998</v>
      </c>
      <c r="I1174" s="17" t="s">
        <v>7006</v>
      </c>
      <c r="J1174" s="22" t="s">
        <v>8371</v>
      </c>
      <c r="K1174" s="17" t="s">
        <v>14455</v>
      </c>
      <c r="L1174" s="17" t="s">
        <v>8339</v>
      </c>
      <c r="M1174" s="17" t="s">
        <v>8348</v>
      </c>
      <c r="N1174" s="17" t="s">
        <v>8352</v>
      </c>
      <c r="O1174" s="17" t="s">
        <v>8359</v>
      </c>
      <c r="P1174" s="18">
        <v>0</v>
      </c>
      <c r="Q1174" s="17" t="s">
        <v>8363</v>
      </c>
      <c r="R1174" s="17" t="s">
        <v>13994</v>
      </c>
      <c r="S1174" s="17">
        <v>2</v>
      </c>
      <c r="T1174" s="17" t="s">
        <v>14845</v>
      </c>
      <c r="U1174" s="19" t="str">
        <f>IF(Cleaned_Data!P1174&gt;20000,"High-Bill","Normal-Bill")</f>
        <v>Normal-Bill</v>
      </c>
      <c r="V1174" s="19" t="str">
        <f t="shared" si="36"/>
        <v>Senior-Citizen</v>
      </c>
      <c r="W1174" s="19" t="str">
        <f t="shared" si="37"/>
        <v>Follow-Up-required</v>
      </c>
      <c r="X1174" s="20" t="str" cm="1">
        <f t="array" ref="X1174">_xlfn.IFS(P1174&lt;5000,"Low",P1174&lt;=20000,"Medium",P1174&gt;20000,"High")</f>
        <v>Low</v>
      </c>
    </row>
    <row r="1175" spans="1:24" x14ac:dyDescent="0.35">
      <c r="A1175" s="29" t="s">
        <v>704</v>
      </c>
      <c r="B1175" s="21" t="s">
        <v>1021</v>
      </c>
      <c r="C1175" s="22" t="s">
        <v>14854</v>
      </c>
      <c r="D1175" s="22" t="s">
        <v>14847</v>
      </c>
      <c r="E1175" s="21" t="s">
        <v>9529</v>
      </c>
      <c r="F1175" s="21" t="s">
        <v>6724</v>
      </c>
      <c r="G1175" s="21" t="s">
        <v>6991</v>
      </c>
      <c r="H1175" s="21" t="s">
        <v>7000</v>
      </c>
      <c r="I1175" s="21" t="s">
        <v>7001</v>
      </c>
      <c r="J1175" s="21" t="s">
        <v>14103</v>
      </c>
      <c r="K1175" s="21" t="s">
        <v>14505</v>
      </c>
      <c r="L1175" s="21" t="s">
        <v>8344</v>
      </c>
      <c r="M1175" s="21" t="s">
        <v>8346</v>
      </c>
      <c r="N1175" s="21" t="s">
        <v>8354</v>
      </c>
      <c r="O1175" s="21" t="s">
        <v>14842</v>
      </c>
      <c r="P1175" s="26">
        <v>21914</v>
      </c>
      <c r="Q1175" s="21" t="s">
        <v>8364</v>
      </c>
      <c r="R1175" s="22" t="s">
        <v>8370</v>
      </c>
      <c r="S1175" s="21">
        <v>4</v>
      </c>
      <c r="T1175" s="21" t="s">
        <v>14845</v>
      </c>
      <c r="U1175" s="23" t="str">
        <f>IF(Cleaned_Data!P1175&gt;20000,"High-Bill","Normal-Bill")</f>
        <v>High-Bill</v>
      </c>
      <c r="V1175" s="23" t="str">
        <f t="shared" si="36"/>
        <v>Senior-Citizen</v>
      </c>
      <c r="W1175" s="23" t="str">
        <f t="shared" si="37"/>
        <v>Not-Required</v>
      </c>
      <c r="X1175" s="24" t="str" cm="1">
        <f t="array" ref="X1175">_xlfn.IFS(P1175&lt;5000,"Low",P1175&lt;=20000,"Medium",P1175&gt;20000,"High")</f>
        <v>High</v>
      </c>
    </row>
    <row r="1176" spans="1:24" x14ac:dyDescent="0.35">
      <c r="A1176" s="28" t="s">
        <v>704</v>
      </c>
      <c r="B1176" s="17" t="s">
        <v>1075</v>
      </c>
      <c r="C1176" s="22" t="s">
        <v>14854</v>
      </c>
      <c r="D1176" s="17" t="s">
        <v>1174</v>
      </c>
      <c r="E1176" s="17" t="s">
        <v>13133</v>
      </c>
      <c r="F1176" s="22" t="s">
        <v>8371</v>
      </c>
      <c r="G1176" s="17" t="s">
        <v>6989</v>
      </c>
      <c r="H1176" s="17" t="s">
        <v>6994</v>
      </c>
      <c r="I1176" s="17" t="s">
        <v>7002</v>
      </c>
      <c r="J1176" s="17" t="s">
        <v>14039</v>
      </c>
      <c r="K1176" s="17" t="s">
        <v>14783</v>
      </c>
      <c r="L1176" s="17" t="s">
        <v>8342</v>
      </c>
      <c r="M1176" s="17" t="s">
        <v>8347</v>
      </c>
      <c r="N1176" s="17" t="s">
        <v>8354</v>
      </c>
      <c r="O1176" s="17" t="s">
        <v>14841</v>
      </c>
      <c r="P1176" s="18">
        <v>0</v>
      </c>
      <c r="Q1176" s="22" t="s">
        <v>8370</v>
      </c>
      <c r="R1176" s="17" t="s">
        <v>14075</v>
      </c>
      <c r="S1176" s="17">
        <v>4</v>
      </c>
      <c r="T1176" s="22" t="s">
        <v>8370</v>
      </c>
      <c r="U1176" s="19" t="str">
        <f>IF(Cleaned_Data!P1176&gt;20000,"High-Bill","Normal-Bill")</f>
        <v>Normal-Bill</v>
      </c>
      <c r="V1176" s="19" t="str">
        <f t="shared" si="36"/>
        <v>Senior-Citizen</v>
      </c>
      <c r="W1176" s="19" t="str">
        <f t="shared" si="37"/>
        <v>Follow-Up-required</v>
      </c>
      <c r="X1176" s="20" t="str" cm="1">
        <f t="array" ref="X1176">_xlfn.IFS(P1176&lt;5000,"Low",P1176&lt;=20000,"Medium",P1176&gt;20000,"High")</f>
        <v>Low</v>
      </c>
    </row>
    <row r="1177" spans="1:24" x14ac:dyDescent="0.35">
      <c r="A1177" s="29" t="s">
        <v>615</v>
      </c>
      <c r="B1177" s="21" t="s">
        <v>1090</v>
      </c>
      <c r="C1177" s="22" t="s">
        <v>14854</v>
      </c>
      <c r="D1177" s="21" t="s">
        <v>1172</v>
      </c>
      <c r="E1177" s="21" t="s">
        <v>9268</v>
      </c>
      <c r="F1177" s="22" t="s">
        <v>8371</v>
      </c>
      <c r="G1177" s="21" t="s">
        <v>6993</v>
      </c>
      <c r="H1177" s="21" t="s">
        <v>6998</v>
      </c>
      <c r="I1177" s="21" t="s">
        <v>7006</v>
      </c>
      <c r="J1177" s="21" t="s">
        <v>14109</v>
      </c>
      <c r="K1177" s="21" t="s">
        <v>14543</v>
      </c>
      <c r="L1177" s="21" t="s">
        <v>8338</v>
      </c>
      <c r="M1177" s="21" t="s">
        <v>8346</v>
      </c>
      <c r="N1177" s="21" t="s">
        <v>8352</v>
      </c>
      <c r="O1177" s="21" t="s">
        <v>14842</v>
      </c>
      <c r="P1177" s="18">
        <v>0</v>
      </c>
      <c r="Q1177" s="22" t="s">
        <v>8370</v>
      </c>
      <c r="R1177" s="21" t="s">
        <v>14028</v>
      </c>
      <c r="S1177" s="21">
        <v>2</v>
      </c>
      <c r="T1177" s="21" t="s">
        <v>14843</v>
      </c>
      <c r="U1177" s="23" t="str">
        <f>IF(Cleaned_Data!P1177&gt;20000,"High-Bill","Normal-Bill")</f>
        <v>Normal-Bill</v>
      </c>
      <c r="V1177" s="23" t="str">
        <f t="shared" si="36"/>
        <v>Senior-Citizen</v>
      </c>
      <c r="W1177" s="23" t="str">
        <f t="shared" si="37"/>
        <v>Follow-Up-required</v>
      </c>
      <c r="X1177" s="24" t="str" cm="1">
        <f t="array" ref="X1177">_xlfn.IFS(P1177&lt;5000,"Low",P1177&lt;=20000,"Medium",P1177&gt;20000,"High")</f>
        <v>Low</v>
      </c>
    </row>
    <row r="1178" spans="1:24" x14ac:dyDescent="0.35">
      <c r="A1178" s="28" t="s">
        <v>615</v>
      </c>
      <c r="B1178" s="17" t="s">
        <v>1110</v>
      </c>
      <c r="C1178" s="17">
        <v>73</v>
      </c>
      <c r="D1178" s="22" t="s">
        <v>14847</v>
      </c>
      <c r="E1178" s="17" t="s">
        <v>12752</v>
      </c>
      <c r="F1178" s="22" t="s">
        <v>8371</v>
      </c>
      <c r="G1178" s="17" t="s">
        <v>6985</v>
      </c>
      <c r="H1178" s="17" t="s">
        <v>6998</v>
      </c>
      <c r="I1178" s="17" t="s">
        <v>7007</v>
      </c>
      <c r="J1178" s="22" t="s">
        <v>8371</v>
      </c>
      <c r="K1178" s="17" t="s">
        <v>14402</v>
      </c>
      <c r="L1178" s="17" t="s">
        <v>8339</v>
      </c>
      <c r="M1178" s="17" t="s">
        <v>8348</v>
      </c>
      <c r="N1178" s="17" t="s">
        <v>8354</v>
      </c>
      <c r="O1178" s="17" t="s">
        <v>8358</v>
      </c>
      <c r="P1178" s="25">
        <v>24166</v>
      </c>
      <c r="Q1178" s="17" t="s">
        <v>8364</v>
      </c>
      <c r="R1178" s="17" t="s">
        <v>13973</v>
      </c>
      <c r="S1178" s="17">
        <v>3</v>
      </c>
      <c r="T1178" s="22" t="s">
        <v>8370</v>
      </c>
      <c r="U1178" s="19" t="str">
        <f>IF(Cleaned_Data!P1178&gt;20000,"High-Bill","Normal-Bill")</f>
        <v>High-Bill</v>
      </c>
      <c r="V1178" s="19" t="str">
        <f t="shared" si="36"/>
        <v>Senior-Citizen</v>
      </c>
      <c r="W1178" s="19" t="str">
        <f t="shared" si="37"/>
        <v>Follow-Up-required</v>
      </c>
      <c r="X1178" s="20" t="str" cm="1">
        <f t="array" ref="X1178">_xlfn.IFS(P1178&lt;5000,"Low",P1178&lt;=20000,"Medium",P1178&gt;20000,"High")</f>
        <v>High</v>
      </c>
    </row>
    <row r="1179" spans="1:24" x14ac:dyDescent="0.35">
      <c r="A1179" s="29" t="s">
        <v>615</v>
      </c>
      <c r="B1179" s="21" t="s">
        <v>1038</v>
      </c>
      <c r="C1179" s="22" t="s">
        <v>14854</v>
      </c>
      <c r="D1179" s="21" t="s">
        <v>1174</v>
      </c>
      <c r="E1179" s="21" t="s">
        <v>13183</v>
      </c>
      <c r="F1179" s="22" t="s">
        <v>8371</v>
      </c>
      <c r="G1179" s="21" t="s">
        <v>6992</v>
      </c>
      <c r="H1179" s="21" t="s">
        <v>7000</v>
      </c>
      <c r="I1179" s="21" t="s">
        <v>7007</v>
      </c>
      <c r="J1179" s="21" t="s">
        <v>7660</v>
      </c>
      <c r="K1179" s="21" t="s">
        <v>14577</v>
      </c>
      <c r="L1179" s="21" t="s">
        <v>8343</v>
      </c>
      <c r="M1179" s="21" t="s">
        <v>8349</v>
      </c>
      <c r="N1179" s="21" t="s">
        <v>8354</v>
      </c>
      <c r="O1179" s="21" t="s">
        <v>8355</v>
      </c>
      <c r="P1179" s="18">
        <v>0</v>
      </c>
      <c r="Q1179" s="21" t="s">
        <v>8364</v>
      </c>
      <c r="R1179" s="21" t="s">
        <v>14156</v>
      </c>
      <c r="S1179" s="22" t="s">
        <v>8370</v>
      </c>
      <c r="T1179" s="21" t="s">
        <v>14844</v>
      </c>
      <c r="U1179" s="23" t="str">
        <f>IF(Cleaned_Data!P1179&gt;20000,"High-Bill","Normal-Bill")</f>
        <v>Normal-Bill</v>
      </c>
      <c r="V1179" s="23" t="str">
        <f t="shared" si="36"/>
        <v>Senior-Citizen</v>
      </c>
      <c r="W1179" s="23" t="str">
        <f t="shared" si="37"/>
        <v>Follow-Up-required</v>
      </c>
      <c r="X1179" s="24" t="str" cm="1">
        <f t="array" ref="X1179">_xlfn.IFS(P1179&lt;5000,"Low",P1179&lt;=20000,"Medium",P1179&gt;20000,"High")</f>
        <v>Low</v>
      </c>
    </row>
    <row r="1180" spans="1:24" x14ac:dyDescent="0.35">
      <c r="A1180" s="28" t="s">
        <v>427</v>
      </c>
      <c r="B1180" s="17" t="s">
        <v>1089</v>
      </c>
      <c r="C1180" s="17">
        <v>13</v>
      </c>
      <c r="D1180" s="17" t="s">
        <v>1172</v>
      </c>
      <c r="E1180" s="17" t="s">
        <v>8933</v>
      </c>
      <c r="F1180" s="22" t="s">
        <v>8371</v>
      </c>
      <c r="G1180" s="17" t="s">
        <v>6990</v>
      </c>
      <c r="H1180" s="17" t="s">
        <v>7000</v>
      </c>
      <c r="I1180" s="17" t="s">
        <v>7003</v>
      </c>
      <c r="J1180" s="17" t="s">
        <v>14020</v>
      </c>
      <c r="K1180" s="17" t="s">
        <v>14540</v>
      </c>
      <c r="L1180" s="17" t="s">
        <v>8344</v>
      </c>
      <c r="M1180" s="17" t="s">
        <v>8348</v>
      </c>
      <c r="N1180" s="17" t="s">
        <v>8351</v>
      </c>
      <c r="O1180" s="17" t="s">
        <v>14841</v>
      </c>
      <c r="P1180" s="25">
        <v>23787</v>
      </c>
      <c r="Q1180" s="17" t="s">
        <v>8362</v>
      </c>
      <c r="R1180" s="22" t="s">
        <v>8370</v>
      </c>
      <c r="S1180" s="17">
        <v>1</v>
      </c>
      <c r="T1180" s="17" t="s">
        <v>14844</v>
      </c>
      <c r="U1180" s="19" t="str">
        <f>IF(Cleaned_Data!P1180&gt;20000,"High-Bill","Normal-Bill")</f>
        <v>High-Bill</v>
      </c>
      <c r="V1180" s="19" t="str">
        <f t="shared" si="36"/>
        <v>Not-Senior-Citizen</v>
      </c>
      <c r="W1180" s="19" t="str">
        <f t="shared" si="37"/>
        <v>Not-Required</v>
      </c>
      <c r="X1180" s="20" t="str" cm="1">
        <f t="array" ref="X1180">_xlfn.IFS(P1180&lt;5000,"Low",P1180&lt;=20000,"Medium",P1180&gt;20000,"High")</f>
        <v>High</v>
      </c>
    </row>
    <row r="1181" spans="1:24" x14ac:dyDescent="0.35">
      <c r="A1181" s="29" t="s">
        <v>427</v>
      </c>
      <c r="B1181" s="21" t="s">
        <v>1031</v>
      </c>
      <c r="C1181" s="21">
        <v>65</v>
      </c>
      <c r="D1181" s="21" t="s">
        <v>1174</v>
      </c>
      <c r="E1181" s="21" t="s">
        <v>9844</v>
      </c>
      <c r="F1181" s="22" t="s">
        <v>8371</v>
      </c>
      <c r="G1181" s="21" t="s">
        <v>6989</v>
      </c>
      <c r="H1181" s="21" t="s">
        <v>6998</v>
      </c>
      <c r="I1181" s="21" t="s">
        <v>7001</v>
      </c>
      <c r="J1181" s="22" t="s">
        <v>8371</v>
      </c>
      <c r="K1181" s="21" t="s">
        <v>14595</v>
      </c>
      <c r="L1181" s="21" t="s">
        <v>8338</v>
      </c>
      <c r="M1181" s="21" t="s">
        <v>8349</v>
      </c>
      <c r="N1181" s="21" t="s">
        <v>8354</v>
      </c>
      <c r="O1181" s="21" t="s">
        <v>8355</v>
      </c>
      <c r="P1181" s="18">
        <v>0</v>
      </c>
      <c r="Q1181" s="21" t="s">
        <v>8363</v>
      </c>
      <c r="R1181" s="22" t="s">
        <v>8370</v>
      </c>
      <c r="S1181" s="21">
        <v>2</v>
      </c>
      <c r="T1181" s="21" t="s">
        <v>14845</v>
      </c>
      <c r="U1181" s="23" t="str">
        <f>IF(Cleaned_Data!P1181&gt;20000,"High-Bill","Normal-Bill")</f>
        <v>Normal-Bill</v>
      </c>
      <c r="V1181" s="23" t="str">
        <f t="shared" si="36"/>
        <v>Senior-Citizen</v>
      </c>
      <c r="W1181" s="23" t="str">
        <f t="shared" si="37"/>
        <v>Not-Required</v>
      </c>
      <c r="X1181" s="24" t="str" cm="1">
        <f t="array" ref="X1181">_xlfn.IFS(P1181&lt;5000,"Low",P1181&lt;=20000,"Medium",P1181&gt;20000,"High")</f>
        <v>Low</v>
      </c>
    </row>
    <row r="1182" spans="1:24" x14ac:dyDescent="0.35">
      <c r="A1182" s="28" t="s">
        <v>427</v>
      </c>
      <c r="B1182" s="17" t="s">
        <v>1019</v>
      </c>
      <c r="C1182" s="22" t="s">
        <v>14854</v>
      </c>
      <c r="D1182" s="17" t="s">
        <v>1172</v>
      </c>
      <c r="E1182" s="17" t="s">
        <v>10521</v>
      </c>
      <c r="F1182" s="17" t="s">
        <v>6677</v>
      </c>
      <c r="G1182" s="17" t="s">
        <v>6986</v>
      </c>
      <c r="H1182" s="17" t="s">
        <v>6997</v>
      </c>
      <c r="I1182" s="17" t="s">
        <v>7002</v>
      </c>
      <c r="J1182" s="17" t="s">
        <v>14033</v>
      </c>
      <c r="K1182" s="17" t="s">
        <v>14699</v>
      </c>
      <c r="L1182" s="17" t="s">
        <v>8344</v>
      </c>
      <c r="M1182" s="17" t="s">
        <v>8347</v>
      </c>
      <c r="N1182" s="17" t="s">
        <v>8354</v>
      </c>
      <c r="O1182" s="17" t="s">
        <v>8359</v>
      </c>
      <c r="P1182" s="18">
        <v>0</v>
      </c>
      <c r="Q1182" s="22" t="s">
        <v>8370</v>
      </c>
      <c r="R1182" s="17" t="s">
        <v>7358</v>
      </c>
      <c r="S1182" s="17">
        <v>3</v>
      </c>
      <c r="T1182" s="17" t="s">
        <v>14845</v>
      </c>
      <c r="U1182" s="19" t="str">
        <f>IF(Cleaned_Data!P1182&gt;20000,"High-Bill","Normal-Bill")</f>
        <v>Normal-Bill</v>
      </c>
      <c r="V1182" s="19" t="str">
        <f t="shared" si="36"/>
        <v>Senior-Citizen</v>
      </c>
      <c r="W1182" s="19" t="str">
        <f t="shared" si="37"/>
        <v>Follow-Up-required</v>
      </c>
      <c r="X1182" s="20" t="str" cm="1">
        <f t="array" ref="X1182">_xlfn.IFS(P1182&lt;5000,"Low",P1182&lt;=20000,"Medium",P1182&gt;20000,"High")</f>
        <v>Low</v>
      </c>
    </row>
    <row r="1183" spans="1:24" x14ac:dyDescent="0.35">
      <c r="A1183" s="29" t="s">
        <v>427</v>
      </c>
      <c r="B1183" s="21" t="s">
        <v>1022</v>
      </c>
      <c r="C1183" s="22" t="s">
        <v>14854</v>
      </c>
      <c r="D1183" s="21" t="s">
        <v>1174</v>
      </c>
      <c r="E1183" s="21" t="s">
        <v>10642</v>
      </c>
      <c r="F1183" s="22" t="s">
        <v>8371</v>
      </c>
      <c r="G1183" s="21" t="s">
        <v>6989</v>
      </c>
      <c r="H1183" s="21" t="s">
        <v>6997</v>
      </c>
      <c r="I1183" s="21" t="s">
        <v>7004</v>
      </c>
      <c r="J1183" s="22" t="s">
        <v>8371</v>
      </c>
      <c r="K1183" s="21" t="s">
        <v>14416</v>
      </c>
      <c r="L1183" s="21" t="s">
        <v>8339</v>
      </c>
      <c r="M1183" s="21" t="s">
        <v>8348</v>
      </c>
      <c r="N1183" s="21" t="s">
        <v>8353</v>
      </c>
      <c r="O1183" s="21" t="s">
        <v>8355</v>
      </c>
      <c r="P1183" s="18">
        <v>0</v>
      </c>
      <c r="Q1183" s="21" t="s">
        <v>8364</v>
      </c>
      <c r="R1183" s="22" t="s">
        <v>8370</v>
      </c>
      <c r="S1183" s="21">
        <v>3</v>
      </c>
      <c r="T1183" s="21" t="s">
        <v>14844</v>
      </c>
      <c r="U1183" s="23" t="str">
        <f>IF(Cleaned_Data!P1183&gt;20000,"High-Bill","Normal-Bill")</f>
        <v>Normal-Bill</v>
      </c>
      <c r="V1183" s="23" t="str">
        <f t="shared" si="36"/>
        <v>Senior-Citizen</v>
      </c>
      <c r="W1183" s="23" t="str">
        <f t="shared" si="37"/>
        <v>Not-Required</v>
      </c>
      <c r="X1183" s="24" t="str" cm="1">
        <f t="array" ref="X1183">_xlfn.IFS(P1183&lt;5000,"Low",P1183&lt;=20000,"Medium",P1183&gt;20000,"High")</f>
        <v>Low</v>
      </c>
    </row>
    <row r="1184" spans="1:24" x14ac:dyDescent="0.35">
      <c r="A1184" s="28" t="s">
        <v>427</v>
      </c>
      <c r="B1184" s="17" t="s">
        <v>1159</v>
      </c>
      <c r="C1184" s="22" t="s">
        <v>14854</v>
      </c>
      <c r="D1184" s="17" t="s">
        <v>1172</v>
      </c>
      <c r="E1184" s="17" t="s">
        <v>10752</v>
      </c>
      <c r="F1184" s="22" t="s">
        <v>8371</v>
      </c>
      <c r="G1184" s="17" t="s">
        <v>6989</v>
      </c>
      <c r="H1184" s="17" t="s">
        <v>6994</v>
      </c>
      <c r="I1184" s="17" t="s">
        <v>7006</v>
      </c>
      <c r="J1184" s="17" t="s">
        <v>13975</v>
      </c>
      <c r="K1184" s="17" t="s">
        <v>14254</v>
      </c>
      <c r="L1184" s="17" t="s">
        <v>8339</v>
      </c>
      <c r="M1184" s="17" t="s">
        <v>8349</v>
      </c>
      <c r="N1184" s="17" t="s">
        <v>8351</v>
      </c>
      <c r="O1184" s="17" t="s">
        <v>8358</v>
      </c>
      <c r="P1184" s="25">
        <v>6961</v>
      </c>
      <c r="Q1184" s="17" t="s">
        <v>8364</v>
      </c>
      <c r="R1184" s="17" t="s">
        <v>14166</v>
      </c>
      <c r="S1184" s="22" t="s">
        <v>8370</v>
      </c>
      <c r="T1184" s="17" t="s">
        <v>14844</v>
      </c>
      <c r="U1184" s="19" t="str">
        <f>IF(Cleaned_Data!P1184&gt;20000,"High-Bill","Normal-Bill")</f>
        <v>Normal-Bill</v>
      </c>
      <c r="V1184" s="19" t="str">
        <f t="shared" si="36"/>
        <v>Senior-Citizen</v>
      </c>
      <c r="W1184" s="19" t="str">
        <f t="shared" si="37"/>
        <v>Follow-Up-required</v>
      </c>
      <c r="X1184" s="20" t="str" cm="1">
        <f t="array" ref="X1184">_xlfn.IFS(P1184&lt;5000,"Low",P1184&lt;=20000,"Medium",P1184&gt;20000,"High")</f>
        <v>Medium</v>
      </c>
    </row>
    <row r="1185" spans="1:24" x14ac:dyDescent="0.35">
      <c r="A1185" s="29" t="s">
        <v>427</v>
      </c>
      <c r="B1185" s="21" t="s">
        <v>1111</v>
      </c>
      <c r="C1185" s="21">
        <v>43</v>
      </c>
      <c r="D1185" s="22" t="s">
        <v>14847</v>
      </c>
      <c r="E1185" s="21" t="s">
        <v>11615</v>
      </c>
      <c r="F1185" s="21" t="s">
        <v>6851</v>
      </c>
      <c r="G1185" s="21" t="s">
        <v>6984</v>
      </c>
      <c r="H1185" s="21" t="s">
        <v>6999</v>
      </c>
      <c r="I1185" s="21" t="s">
        <v>7004</v>
      </c>
      <c r="J1185" s="21" t="s">
        <v>7322</v>
      </c>
      <c r="K1185" s="21" t="s">
        <v>14799</v>
      </c>
      <c r="L1185" s="21" t="s">
        <v>8339</v>
      </c>
      <c r="M1185" s="21" t="s">
        <v>8349</v>
      </c>
      <c r="N1185" s="21" t="s">
        <v>8352</v>
      </c>
      <c r="O1185" s="21" t="s">
        <v>8359</v>
      </c>
      <c r="P1185" s="18">
        <v>0</v>
      </c>
      <c r="Q1185" s="21" t="s">
        <v>8363</v>
      </c>
      <c r="R1185" s="22" t="s">
        <v>8370</v>
      </c>
      <c r="S1185" s="21">
        <v>1</v>
      </c>
      <c r="T1185" s="21" t="s">
        <v>14843</v>
      </c>
      <c r="U1185" s="23" t="str">
        <f>IF(Cleaned_Data!P1185&gt;20000,"High-Bill","Normal-Bill")</f>
        <v>Normal-Bill</v>
      </c>
      <c r="V1185" s="23" t="str">
        <f t="shared" si="36"/>
        <v>Not-Senior-Citizen</v>
      </c>
      <c r="W1185" s="23" t="str">
        <f t="shared" si="37"/>
        <v>Not-Required</v>
      </c>
      <c r="X1185" s="24" t="str" cm="1">
        <f t="array" ref="X1185">_xlfn.IFS(P1185&lt;5000,"Low",P1185&lt;=20000,"Medium",P1185&gt;20000,"High")</f>
        <v>Low</v>
      </c>
    </row>
    <row r="1186" spans="1:24" x14ac:dyDescent="0.35">
      <c r="A1186" s="28" t="s">
        <v>427</v>
      </c>
      <c r="B1186" s="17" t="s">
        <v>1084</v>
      </c>
      <c r="C1186" s="22" t="s">
        <v>14854</v>
      </c>
      <c r="D1186" s="17" t="s">
        <v>1172</v>
      </c>
      <c r="E1186" s="17" t="s">
        <v>11784</v>
      </c>
      <c r="F1186" s="22" t="s">
        <v>8371</v>
      </c>
      <c r="G1186" s="17" t="s">
        <v>6987</v>
      </c>
      <c r="H1186" s="17" t="s">
        <v>6995</v>
      </c>
      <c r="I1186" s="17" t="s">
        <v>7003</v>
      </c>
      <c r="J1186" s="22" t="s">
        <v>8371</v>
      </c>
      <c r="K1186" s="17" t="s">
        <v>14824</v>
      </c>
      <c r="L1186" s="17" t="s">
        <v>8340</v>
      </c>
      <c r="M1186" s="17" t="s">
        <v>8346</v>
      </c>
      <c r="N1186" s="17" t="s">
        <v>8353</v>
      </c>
      <c r="O1186" s="17" t="s">
        <v>8358</v>
      </c>
      <c r="P1186" s="18">
        <v>0</v>
      </c>
      <c r="Q1186" s="17" t="s">
        <v>8364</v>
      </c>
      <c r="R1186" s="22" t="s">
        <v>8370</v>
      </c>
      <c r="S1186" s="17">
        <v>4</v>
      </c>
      <c r="T1186" s="22" t="s">
        <v>8370</v>
      </c>
      <c r="U1186" s="19" t="str">
        <f>IF(Cleaned_Data!P1186&gt;20000,"High-Bill","Normal-Bill")</f>
        <v>Normal-Bill</v>
      </c>
      <c r="V1186" s="19" t="str">
        <f t="shared" si="36"/>
        <v>Senior-Citizen</v>
      </c>
      <c r="W1186" s="19" t="str">
        <f t="shared" si="37"/>
        <v>Not-Required</v>
      </c>
      <c r="X1186" s="20" t="str" cm="1">
        <f t="array" ref="X1186">_xlfn.IFS(P1186&lt;5000,"Low",P1186&lt;=20000,"Medium",P1186&gt;20000,"High")</f>
        <v>Low</v>
      </c>
    </row>
    <row r="1187" spans="1:24" x14ac:dyDescent="0.35">
      <c r="A1187" s="29" t="s">
        <v>406</v>
      </c>
      <c r="B1187" s="21" t="s">
        <v>1129</v>
      </c>
      <c r="C1187" s="21">
        <v>71</v>
      </c>
      <c r="D1187" s="22" t="s">
        <v>14847</v>
      </c>
      <c r="E1187" s="21" t="s">
        <v>8898</v>
      </c>
      <c r="F1187" s="21" t="s">
        <v>6876</v>
      </c>
      <c r="G1187" s="21" t="s">
        <v>6993</v>
      </c>
      <c r="H1187" s="21" t="s">
        <v>6997</v>
      </c>
      <c r="I1187" s="21" t="s">
        <v>7006</v>
      </c>
      <c r="J1187" s="22" t="s">
        <v>8371</v>
      </c>
      <c r="K1187" s="21" t="s">
        <v>14305</v>
      </c>
      <c r="L1187" s="21" t="s">
        <v>8341</v>
      </c>
      <c r="M1187" s="21" t="s">
        <v>8349</v>
      </c>
      <c r="N1187" s="21" t="s">
        <v>8354</v>
      </c>
      <c r="O1187" s="21" t="s">
        <v>8355</v>
      </c>
      <c r="P1187" s="18">
        <v>0</v>
      </c>
      <c r="Q1187" s="21" t="s">
        <v>8362</v>
      </c>
      <c r="R1187" s="21" t="s">
        <v>7026</v>
      </c>
      <c r="S1187" s="21">
        <v>3</v>
      </c>
      <c r="T1187" s="22" t="s">
        <v>8370</v>
      </c>
      <c r="U1187" s="23" t="str">
        <f>IF(Cleaned_Data!P1187&gt;20000,"High-Bill","Normal-Bill")</f>
        <v>Normal-Bill</v>
      </c>
      <c r="V1187" s="23" t="str">
        <f t="shared" si="36"/>
        <v>Senior-Citizen</v>
      </c>
      <c r="W1187" s="23" t="str">
        <f t="shared" si="37"/>
        <v>Follow-Up-required</v>
      </c>
      <c r="X1187" s="24" t="str" cm="1">
        <f t="array" ref="X1187">_xlfn.IFS(P1187&lt;5000,"Low",P1187&lt;=20000,"Medium",P1187&gt;20000,"High")</f>
        <v>Low</v>
      </c>
    </row>
    <row r="1188" spans="1:24" x14ac:dyDescent="0.35">
      <c r="A1188" s="28" t="s">
        <v>406</v>
      </c>
      <c r="B1188" s="17" t="s">
        <v>1137</v>
      </c>
      <c r="C1188" s="22" t="s">
        <v>14854</v>
      </c>
      <c r="D1188" s="17" t="s">
        <v>1174</v>
      </c>
      <c r="E1188" s="17" t="s">
        <v>10984</v>
      </c>
      <c r="F1188" s="22" t="s">
        <v>8371</v>
      </c>
      <c r="G1188" s="17" t="s">
        <v>6990</v>
      </c>
      <c r="H1188" s="17" t="s">
        <v>6999</v>
      </c>
      <c r="I1188" s="17" t="s">
        <v>7004</v>
      </c>
      <c r="J1188" s="22" t="s">
        <v>8371</v>
      </c>
      <c r="K1188" s="17" t="s">
        <v>14776</v>
      </c>
      <c r="L1188" s="17" t="s">
        <v>8343</v>
      </c>
      <c r="M1188" s="17" t="s">
        <v>8350</v>
      </c>
      <c r="N1188" s="17" t="s">
        <v>8352</v>
      </c>
      <c r="O1188" s="17" t="s">
        <v>14841</v>
      </c>
      <c r="P1188" s="18">
        <v>0</v>
      </c>
      <c r="Q1188" s="22" t="s">
        <v>8370</v>
      </c>
      <c r="R1188" s="22" t="s">
        <v>8370</v>
      </c>
      <c r="S1188" s="17">
        <v>1</v>
      </c>
      <c r="T1188" s="22" t="s">
        <v>8370</v>
      </c>
      <c r="U1188" s="19" t="str">
        <f>IF(Cleaned_Data!P1188&gt;20000,"High-Bill","Normal-Bill")</f>
        <v>Normal-Bill</v>
      </c>
      <c r="V1188" s="19" t="str">
        <f t="shared" si="36"/>
        <v>Senior-Citizen</v>
      </c>
      <c r="W1188" s="19" t="str">
        <f t="shared" si="37"/>
        <v>Not-Required</v>
      </c>
      <c r="X1188" s="20" t="str" cm="1">
        <f t="array" ref="X1188">_xlfn.IFS(P1188&lt;5000,"Low",P1188&lt;=20000,"Medium",P1188&gt;20000,"High")</f>
        <v>Low</v>
      </c>
    </row>
    <row r="1189" spans="1:24" x14ac:dyDescent="0.35">
      <c r="A1189" s="29" t="s">
        <v>406</v>
      </c>
      <c r="B1189" s="21" t="s">
        <v>1095</v>
      </c>
      <c r="C1189" s="22" t="s">
        <v>14854</v>
      </c>
      <c r="D1189" s="21" t="s">
        <v>1174</v>
      </c>
      <c r="E1189" s="21" t="s">
        <v>11753</v>
      </c>
      <c r="F1189" s="22" t="s">
        <v>8371</v>
      </c>
      <c r="G1189" s="21" t="s">
        <v>6991</v>
      </c>
      <c r="H1189" s="21" t="s">
        <v>6998</v>
      </c>
      <c r="I1189" s="21" t="s">
        <v>7001</v>
      </c>
      <c r="J1189" s="21" t="s">
        <v>7608</v>
      </c>
      <c r="K1189" s="21" t="s">
        <v>14371</v>
      </c>
      <c r="L1189" s="21" t="s">
        <v>8341</v>
      </c>
      <c r="M1189" s="21" t="s">
        <v>8347</v>
      </c>
      <c r="N1189" s="21" t="s">
        <v>8354</v>
      </c>
      <c r="O1189" s="21" t="s">
        <v>8355</v>
      </c>
      <c r="P1189" s="26">
        <v>37883</v>
      </c>
      <c r="Q1189" s="21" t="s">
        <v>8363</v>
      </c>
      <c r="R1189" s="21" t="s">
        <v>13938</v>
      </c>
      <c r="S1189" s="21">
        <v>5</v>
      </c>
      <c r="T1189" s="22" t="s">
        <v>8370</v>
      </c>
      <c r="U1189" s="23" t="str">
        <f>IF(Cleaned_Data!P1189&gt;20000,"High-Bill","Normal-Bill")</f>
        <v>High-Bill</v>
      </c>
      <c r="V1189" s="23" t="str">
        <f t="shared" si="36"/>
        <v>Senior-Citizen</v>
      </c>
      <c r="W1189" s="23" t="str">
        <f t="shared" si="37"/>
        <v>Follow-Up-required</v>
      </c>
      <c r="X1189" s="24" t="str" cm="1">
        <f t="array" ref="X1189">_xlfn.IFS(P1189&lt;5000,"Low",P1189&lt;=20000,"Medium",P1189&gt;20000,"High")</f>
        <v>High</v>
      </c>
    </row>
    <row r="1190" spans="1:24" x14ac:dyDescent="0.35">
      <c r="A1190" s="28" t="s">
        <v>406</v>
      </c>
      <c r="B1190" s="17" t="s">
        <v>1034</v>
      </c>
      <c r="C1190" s="17">
        <v>47</v>
      </c>
      <c r="D1190" s="17" t="s">
        <v>1174</v>
      </c>
      <c r="E1190" s="17" t="s">
        <v>11851</v>
      </c>
      <c r="F1190" s="17" t="s">
        <v>6952</v>
      </c>
      <c r="G1190" s="17" t="s">
        <v>6990</v>
      </c>
      <c r="H1190" s="17" t="s">
        <v>6995</v>
      </c>
      <c r="I1190" s="17" t="s">
        <v>7007</v>
      </c>
      <c r="J1190" s="22" t="s">
        <v>8371</v>
      </c>
      <c r="K1190" s="17" t="s">
        <v>14399</v>
      </c>
      <c r="L1190" s="17" t="s">
        <v>8345</v>
      </c>
      <c r="M1190" s="17" t="s">
        <v>8349</v>
      </c>
      <c r="N1190" s="17" t="s">
        <v>8351</v>
      </c>
      <c r="O1190" s="17" t="s">
        <v>14841</v>
      </c>
      <c r="P1190" s="25">
        <v>18584</v>
      </c>
      <c r="Q1190" s="17" t="s">
        <v>8362</v>
      </c>
      <c r="R1190" s="17" t="s">
        <v>14165</v>
      </c>
      <c r="S1190" s="17">
        <v>4</v>
      </c>
      <c r="T1190" s="17" t="s">
        <v>14843</v>
      </c>
      <c r="U1190" s="19" t="str">
        <f>IF(Cleaned_Data!P1190&gt;20000,"High-Bill","Normal-Bill")</f>
        <v>Normal-Bill</v>
      </c>
      <c r="V1190" s="19" t="str">
        <f t="shared" si="36"/>
        <v>Not-Senior-Citizen</v>
      </c>
      <c r="W1190" s="19" t="str">
        <f t="shared" si="37"/>
        <v>Follow-Up-required</v>
      </c>
      <c r="X1190" s="20" t="str" cm="1">
        <f t="array" ref="X1190">_xlfn.IFS(P1190&lt;5000,"Low",P1190&lt;=20000,"Medium",P1190&gt;20000,"High")</f>
        <v>Medium</v>
      </c>
    </row>
    <row r="1191" spans="1:24" x14ac:dyDescent="0.35">
      <c r="A1191" s="29" t="s">
        <v>406</v>
      </c>
      <c r="B1191" s="21" t="s">
        <v>1122</v>
      </c>
      <c r="C1191" s="22" t="s">
        <v>14854</v>
      </c>
      <c r="D1191" s="21" t="s">
        <v>1174</v>
      </c>
      <c r="E1191" s="21" t="s">
        <v>12384</v>
      </c>
      <c r="F1191" s="21" t="s">
        <v>6927</v>
      </c>
      <c r="G1191" s="21" t="s">
        <v>6986</v>
      </c>
      <c r="H1191" s="21" t="s">
        <v>6995</v>
      </c>
      <c r="I1191" s="21" t="s">
        <v>7004</v>
      </c>
      <c r="J1191" s="22" t="s">
        <v>8371</v>
      </c>
      <c r="K1191" s="21" t="s">
        <v>14709</v>
      </c>
      <c r="L1191" s="21" t="s">
        <v>8340</v>
      </c>
      <c r="M1191" s="21" t="s">
        <v>8350</v>
      </c>
      <c r="N1191" s="21" t="s">
        <v>8354</v>
      </c>
      <c r="O1191" s="21" t="s">
        <v>8359</v>
      </c>
      <c r="P1191" s="18">
        <v>0</v>
      </c>
      <c r="Q1191" s="21" t="s">
        <v>8364</v>
      </c>
      <c r="R1191" s="22" t="s">
        <v>8370</v>
      </c>
      <c r="S1191" s="22" t="s">
        <v>8370</v>
      </c>
      <c r="T1191" s="21" t="s">
        <v>14843</v>
      </c>
      <c r="U1191" s="23" t="str">
        <f>IF(Cleaned_Data!P1191&gt;20000,"High-Bill","Normal-Bill")</f>
        <v>Normal-Bill</v>
      </c>
      <c r="V1191" s="23" t="str">
        <f t="shared" si="36"/>
        <v>Senior-Citizen</v>
      </c>
      <c r="W1191" s="23" t="str">
        <f t="shared" si="37"/>
        <v>Not-Required</v>
      </c>
      <c r="X1191" s="24" t="str" cm="1">
        <f t="array" ref="X1191">_xlfn.IFS(P1191&lt;5000,"Low",P1191&lt;=20000,"Medium",P1191&gt;20000,"High")</f>
        <v>Low</v>
      </c>
    </row>
    <row r="1192" spans="1:24" x14ac:dyDescent="0.35">
      <c r="A1192" s="28" t="s">
        <v>406</v>
      </c>
      <c r="B1192" s="17" t="s">
        <v>1094</v>
      </c>
      <c r="C1192" s="22" t="s">
        <v>14854</v>
      </c>
      <c r="D1192" s="17" t="s">
        <v>1172</v>
      </c>
      <c r="E1192" s="17" t="s">
        <v>12895</v>
      </c>
      <c r="F1192" s="22" t="s">
        <v>8371</v>
      </c>
      <c r="G1192" s="17" t="s">
        <v>6988</v>
      </c>
      <c r="H1192" s="17" t="s">
        <v>6999</v>
      </c>
      <c r="I1192" s="17" t="s">
        <v>7007</v>
      </c>
      <c r="J1192" s="17" t="s">
        <v>13939</v>
      </c>
      <c r="K1192" s="17" t="s">
        <v>14393</v>
      </c>
      <c r="L1192" s="17" t="s">
        <v>8343</v>
      </c>
      <c r="M1192" s="17" t="s">
        <v>8348</v>
      </c>
      <c r="N1192" s="17" t="s">
        <v>8353</v>
      </c>
      <c r="O1192" s="17" t="s">
        <v>8359</v>
      </c>
      <c r="P1192" s="25">
        <v>4454</v>
      </c>
      <c r="Q1192" s="17" t="s">
        <v>8363</v>
      </c>
      <c r="R1192" s="17" t="s">
        <v>14071</v>
      </c>
      <c r="S1192" s="17">
        <v>3</v>
      </c>
      <c r="T1192" s="17" t="s">
        <v>14844</v>
      </c>
      <c r="U1192" s="19" t="str">
        <f>IF(Cleaned_Data!P1192&gt;20000,"High-Bill","Normal-Bill")</f>
        <v>Normal-Bill</v>
      </c>
      <c r="V1192" s="19" t="str">
        <f t="shared" si="36"/>
        <v>Senior-Citizen</v>
      </c>
      <c r="W1192" s="19" t="str">
        <f t="shared" si="37"/>
        <v>Follow-Up-required</v>
      </c>
      <c r="X1192" s="20" t="str" cm="1">
        <f t="array" ref="X1192">_xlfn.IFS(P1192&lt;5000,"Low",P1192&lt;=20000,"Medium",P1192&gt;20000,"High")</f>
        <v>Low</v>
      </c>
    </row>
    <row r="1193" spans="1:24" x14ac:dyDescent="0.35">
      <c r="A1193" s="29" t="s">
        <v>406</v>
      </c>
      <c r="B1193" s="21" t="s">
        <v>1144</v>
      </c>
      <c r="C1193" s="22" t="s">
        <v>14854</v>
      </c>
      <c r="D1193" s="22" t="s">
        <v>14847</v>
      </c>
      <c r="E1193" s="21" t="s">
        <v>13072</v>
      </c>
      <c r="F1193" s="21" t="s">
        <v>6978</v>
      </c>
      <c r="G1193" s="21" t="s">
        <v>6993</v>
      </c>
      <c r="H1193" s="21" t="s">
        <v>6995</v>
      </c>
      <c r="I1193" s="21" t="s">
        <v>7006</v>
      </c>
      <c r="J1193" s="21" t="s">
        <v>7322</v>
      </c>
      <c r="K1193" s="21" t="s">
        <v>14825</v>
      </c>
      <c r="L1193" s="21" t="s">
        <v>8345</v>
      </c>
      <c r="M1193" s="21" t="s">
        <v>8350</v>
      </c>
      <c r="N1193" s="21" t="s">
        <v>8354</v>
      </c>
      <c r="O1193" s="21" t="s">
        <v>14841</v>
      </c>
      <c r="P1193" s="18">
        <v>0</v>
      </c>
      <c r="Q1193" s="21" t="s">
        <v>8363</v>
      </c>
      <c r="R1193" s="22" t="s">
        <v>8370</v>
      </c>
      <c r="S1193" s="22" t="s">
        <v>8370</v>
      </c>
      <c r="T1193" s="21" t="s">
        <v>14843</v>
      </c>
      <c r="U1193" s="23" t="str">
        <f>IF(Cleaned_Data!P1193&gt;20000,"High-Bill","Normal-Bill")</f>
        <v>Normal-Bill</v>
      </c>
      <c r="V1193" s="23" t="str">
        <f t="shared" si="36"/>
        <v>Senior-Citizen</v>
      </c>
      <c r="W1193" s="23" t="str">
        <f t="shared" si="37"/>
        <v>Not-Required</v>
      </c>
      <c r="X1193" s="24" t="str" cm="1">
        <f t="array" ref="X1193">_xlfn.IFS(P1193&lt;5000,"Low",P1193&lt;=20000,"Medium",P1193&gt;20000,"High")</f>
        <v>Low</v>
      </c>
    </row>
    <row r="1194" spans="1:24" x14ac:dyDescent="0.35">
      <c r="A1194" s="28" t="s">
        <v>406</v>
      </c>
      <c r="B1194" s="17" t="s">
        <v>1116</v>
      </c>
      <c r="C1194" s="17">
        <v>54</v>
      </c>
      <c r="D1194" s="17" t="s">
        <v>1172</v>
      </c>
      <c r="E1194" s="17" t="s">
        <v>13093</v>
      </c>
      <c r="F1194" s="17" t="s">
        <v>6915</v>
      </c>
      <c r="G1194" s="17" t="s">
        <v>6985</v>
      </c>
      <c r="H1194" s="17" t="s">
        <v>6996</v>
      </c>
      <c r="I1194" s="17" t="s">
        <v>7007</v>
      </c>
      <c r="J1194" s="17" t="s">
        <v>13903</v>
      </c>
      <c r="K1194" s="17" t="s">
        <v>14531</v>
      </c>
      <c r="L1194" s="17" t="s">
        <v>8345</v>
      </c>
      <c r="M1194" s="17" t="s">
        <v>8346</v>
      </c>
      <c r="N1194" s="17" t="s">
        <v>8351</v>
      </c>
      <c r="O1194" s="17" t="s">
        <v>14842</v>
      </c>
      <c r="P1194" s="18">
        <v>0</v>
      </c>
      <c r="Q1194" s="17" t="s">
        <v>8363</v>
      </c>
      <c r="R1194" s="17" t="s">
        <v>14076</v>
      </c>
      <c r="S1194" s="17">
        <v>2</v>
      </c>
      <c r="T1194" s="17" t="s">
        <v>14844</v>
      </c>
      <c r="U1194" s="19" t="str">
        <f>IF(Cleaned_Data!P1194&gt;20000,"High-Bill","Normal-Bill")</f>
        <v>Normal-Bill</v>
      </c>
      <c r="V1194" s="19" t="str">
        <f t="shared" si="36"/>
        <v>Not-Senior-Citizen</v>
      </c>
      <c r="W1194" s="19" t="str">
        <f t="shared" si="37"/>
        <v>Follow-Up-required</v>
      </c>
      <c r="X1194" s="20" t="str" cm="1">
        <f t="array" ref="X1194">_xlfn.IFS(P1194&lt;5000,"Low",P1194&lt;=20000,"Medium",P1194&gt;20000,"High")</f>
        <v>Low</v>
      </c>
    </row>
    <row r="1195" spans="1:24" x14ac:dyDescent="0.35">
      <c r="A1195" s="29" t="s">
        <v>406</v>
      </c>
      <c r="B1195" s="21" t="s">
        <v>1031</v>
      </c>
      <c r="C1195" s="22" t="s">
        <v>14854</v>
      </c>
      <c r="D1195" s="21" t="s">
        <v>1174</v>
      </c>
      <c r="E1195" s="21" t="s">
        <v>13387</v>
      </c>
      <c r="F1195" s="22" t="s">
        <v>8371</v>
      </c>
      <c r="G1195" s="21" t="s">
        <v>6987</v>
      </c>
      <c r="H1195" s="21" t="s">
        <v>6997</v>
      </c>
      <c r="I1195" s="21" t="s">
        <v>7006</v>
      </c>
      <c r="J1195" s="22" t="s">
        <v>8371</v>
      </c>
      <c r="K1195" s="21" t="s">
        <v>14316</v>
      </c>
      <c r="L1195" s="21" t="s">
        <v>8344</v>
      </c>
      <c r="M1195" s="21" t="s">
        <v>8349</v>
      </c>
      <c r="N1195" s="21" t="s">
        <v>8352</v>
      </c>
      <c r="O1195" s="21" t="s">
        <v>8355</v>
      </c>
      <c r="P1195" s="26">
        <v>2510</v>
      </c>
      <c r="Q1195" s="21" t="s">
        <v>8363</v>
      </c>
      <c r="R1195" s="22" t="s">
        <v>8370</v>
      </c>
      <c r="S1195" s="21">
        <v>3</v>
      </c>
      <c r="T1195" s="21" t="s">
        <v>14844</v>
      </c>
      <c r="U1195" s="23" t="str">
        <f>IF(Cleaned_Data!P1195&gt;20000,"High-Bill","Normal-Bill")</f>
        <v>Normal-Bill</v>
      </c>
      <c r="V1195" s="23" t="str">
        <f t="shared" si="36"/>
        <v>Senior-Citizen</v>
      </c>
      <c r="W1195" s="23" t="str">
        <f t="shared" si="37"/>
        <v>Not-Required</v>
      </c>
      <c r="X1195" s="24" t="str" cm="1">
        <f t="array" ref="X1195">_xlfn.IFS(P1195&lt;5000,"Low",P1195&lt;=20000,"Medium",P1195&gt;20000,"High")</f>
        <v>Low</v>
      </c>
    </row>
    <row r="1196" spans="1:24" x14ac:dyDescent="0.35">
      <c r="A1196" s="28" t="s">
        <v>406</v>
      </c>
      <c r="B1196" s="17" t="s">
        <v>1126</v>
      </c>
      <c r="C1196" s="17">
        <v>23</v>
      </c>
      <c r="D1196" s="17" t="s">
        <v>1172</v>
      </c>
      <c r="E1196" s="17" t="s">
        <v>13738</v>
      </c>
      <c r="F1196" s="22" t="s">
        <v>8371</v>
      </c>
      <c r="G1196" s="17" t="s">
        <v>6984</v>
      </c>
      <c r="H1196" s="17" t="s">
        <v>6995</v>
      </c>
      <c r="I1196" s="17" t="s">
        <v>7005</v>
      </c>
      <c r="J1196" s="22" t="s">
        <v>8371</v>
      </c>
      <c r="K1196" s="17" t="s">
        <v>14674</v>
      </c>
      <c r="L1196" s="17" t="s">
        <v>8343</v>
      </c>
      <c r="M1196" s="17" t="s">
        <v>8350</v>
      </c>
      <c r="N1196" s="17" t="s">
        <v>8354</v>
      </c>
      <c r="O1196" s="17" t="s">
        <v>8358</v>
      </c>
      <c r="P1196" s="25">
        <v>44131</v>
      </c>
      <c r="Q1196" s="17" t="s">
        <v>8362</v>
      </c>
      <c r="R1196" s="22" t="s">
        <v>8370</v>
      </c>
      <c r="S1196" s="17">
        <v>5</v>
      </c>
      <c r="T1196" s="22" t="s">
        <v>8370</v>
      </c>
      <c r="U1196" s="19" t="str">
        <f>IF(Cleaned_Data!P1196&gt;20000,"High-Bill","Normal-Bill")</f>
        <v>High-Bill</v>
      </c>
      <c r="V1196" s="19" t="str">
        <f t="shared" si="36"/>
        <v>Not-Senior-Citizen</v>
      </c>
      <c r="W1196" s="19" t="str">
        <f t="shared" si="37"/>
        <v>Not-Required</v>
      </c>
      <c r="X1196" s="20" t="str" cm="1">
        <f t="array" ref="X1196">_xlfn.IFS(P1196&lt;5000,"Low",P1196&lt;=20000,"Medium",P1196&gt;20000,"High")</f>
        <v>High</v>
      </c>
    </row>
    <row r="1197" spans="1:24" x14ac:dyDescent="0.35">
      <c r="A1197" s="29" t="s">
        <v>703</v>
      </c>
      <c r="B1197" s="21" t="s">
        <v>1082</v>
      </c>
      <c r="C1197" s="21">
        <v>53</v>
      </c>
      <c r="D1197" s="21" t="s">
        <v>1172</v>
      </c>
      <c r="E1197" s="21" t="s">
        <v>9528</v>
      </c>
      <c r="F1197" s="21" t="s">
        <v>6727</v>
      </c>
      <c r="G1197" s="21" t="s">
        <v>6993</v>
      </c>
      <c r="H1197" s="21" t="s">
        <v>6995</v>
      </c>
      <c r="I1197" s="21" t="s">
        <v>7007</v>
      </c>
      <c r="J1197" s="21" t="s">
        <v>14094</v>
      </c>
      <c r="K1197" s="21" t="s">
        <v>14487</v>
      </c>
      <c r="L1197" s="21" t="s">
        <v>8343</v>
      </c>
      <c r="M1197" s="21" t="s">
        <v>8346</v>
      </c>
      <c r="N1197" s="21" t="s">
        <v>8351</v>
      </c>
      <c r="O1197" s="21" t="s">
        <v>8358</v>
      </c>
      <c r="P1197" s="26">
        <v>41146</v>
      </c>
      <c r="Q1197" s="21" t="s">
        <v>8362</v>
      </c>
      <c r="R1197" s="21" t="s">
        <v>14116</v>
      </c>
      <c r="S1197" s="21">
        <v>4</v>
      </c>
      <c r="T1197" s="21" t="s">
        <v>14845</v>
      </c>
      <c r="U1197" s="23" t="str">
        <f>IF(Cleaned_Data!P1197&gt;20000,"High-Bill","Normal-Bill")</f>
        <v>High-Bill</v>
      </c>
      <c r="V1197" s="23" t="str">
        <f t="shared" si="36"/>
        <v>Not-Senior-Citizen</v>
      </c>
      <c r="W1197" s="23" t="str">
        <f t="shared" si="37"/>
        <v>Follow-Up-required</v>
      </c>
      <c r="X1197" s="24" t="str" cm="1">
        <f t="array" ref="X1197">_xlfn.IFS(P1197&lt;5000,"Low",P1197&lt;=20000,"Medium",P1197&gt;20000,"High")</f>
        <v>High</v>
      </c>
    </row>
    <row r="1198" spans="1:24" x14ac:dyDescent="0.35">
      <c r="A1198" s="28" t="s">
        <v>865</v>
      </c>
      <c r="B1198" s="17" t="s">
        <v>1116</v>
      </c>
      <c r="C1198" s="22" t="s">
        <v>14854</v>
      </c>
      <c r="D1198" s="17" t="s">
        <v>1172</v>
      </c>
      <c r="E1198" s="17" t="s">
        <v>10243</v>
      </c>
      <c r="F1198" s="17" t="s">
        <v>6915</v>
      </c>
      <c r="G1198" s="17" t="s">
        <v>6986</v>
      </c>
      <c r="H1198" s="17" t="s">
        <v>6999</v>
      </c>
      <c r="I1198" s="17" t="s">
        <v>7003</v>
      </c>
      <c r="J1198" s="17" t="s">
        <v>14000</v>
      </c>
      <c r="K1198" s="17" t="s">
        <v>14556</v>
      </c>
      <c r="L1198" s="17" t="s">
        <v>8339</v>
      </c>
      <c r="M1198" s="17" t="s">
        <v>8346</v>
      </c>
      <c r="N1198" s="17" t="s">
        <v>8352</v>
      </c>
      <c r="O1198" s="17" t="s">
        <v>14842</v>
      </c>
      <c r="P1198" s="18">
        <v>0</v>
      </c>
      <c r="Q1198" s="17" t="s">
        <v>8364</v>
      </c>
      <c r="R1198" s="17" t="s">
        <v>14097</v>
      </c>
      <c r="S1198" s="22" t="s">
        <v>8370</v>
      </c>
      <c r="T1198" s="17" t="s">
        <v>14844</v>
      </c>
      <c r="U1198" s="19" t="str">
        <f>IF(Cleaned_Data!P1198&gt;20000,"High-Bill","Normal-Bill")</f>
        <v>Normal-Bill</v>
      </c>
      <c r="V1198" s="19" t="str">
        <f t="shared" si="36"/>
        <v>Senior-Citizen</v>
      </c>
      <c r="W1198" s="19" t="str">
        <f t="shared" si="37"/>
        <v>Follow-Up-required</v>
      </c>
      <c r="X1198" s="20" t="str" cm="1">
        <f t="array" ref="X1198">_xlfn.IFS(P1198&lt;5000,"Low",P1198&lt;=20000,"Medium",P1198&gt;20000,"High")</f>
        <v>Low</v>
      </c>
    </row>
    <row r="1199" spans="1:24" x14ac:dyDescent="0.35">
      <c r="A1199" s="29" t="s">
        <v>865</v>
      </c>
      <c r="B1199" s="21" t="s">
        <v>1135</v>
      </c>
      <c r="C1199" s="21">
        <v>76</v>
      </c>
      <c r="D1199" s="21" t="s">
        <v>1172</v>
      </c>
      <c r="E1199" s="21" t="s">
        <v>13269</v>
      </c>
      <c r="F1199" s="21" t="s">
        <v>6816</v>
      </c>
      <c r="G1199" s="21" t="s">
        <v>6989</v>
      </c>
      <c r="H1199" s="21" t="s">
        <v>6994</v>
      </c>
      <c r="I1199" s="21" t="s">
        <v>7006</v>
      </c>
      <c r="J1199" s="21" t="s">
        <v>14049</v>
      </c>
      <c r="K1199" s="21" t="s">
        <v>14198</v>
      </c>
      <c r="L1199" s="21" t="s">
        <v>8341</v>
      </c>
      <c r="M1199" s="21" t="s">
        <v>8349</v>
      </c>
      <c r="N1199" s="21" t="s">
        <v>8351</v>
      </c>
      <c r="O1199" s="21" t="s">
        <v>14842</v>
      </c>
      <c r="P1199" s="18">
        <v>0</v>
      </c>
      <c r="Q1199" s="21" t="s">
        <v>8362</v>
      </c>
      <c r="R1199" s="21" t="s">
        <v>14007</v>
      </c>
      <c r="S1199" s="21">
        <v>3</v>
      </c>
      <c r="T1199" s="22" t="s">
        <v>8370</v>
      </c>
      <c r="U1199" s="23" t="str">
        <f>IF(Cleaned_Data!P1199&gt;20000,"High-Bill","Normal-Bill")</f>
        <v>Normal-Bill</v>
      </c>
      <c r="V1199" s="23" t="str">
        <f t="shared" si="36"/>
        <v>Senior-Citizen</v>
      </c>
      <c r="W1199" s="23" t="str">
        <f t="shared" si="37"/>
        <v>Follow-Up-required</v>
      </c>
      <c r="X1199" s="24" t="str" cm="1">
        <f t="array" ref="X1199">_xlfn.IFS(P1199&lt;5000,"Low",P1199&lt;=20000,"Medium",P1199&gt;20000,"High")</f>
        <v>Low</v>
      </c>
    </row>
    <row r="1200" spans="1:24" x14ac:dyDescent="0.35">
      <c r="A1200" s="28" t="s">
        <v>865</v>
      </c>
      <c r="B1200" s="17" t="s">
        <v>1026</v>
      </c>
      <c r="C1200" s="17">
        <v>29</v>
      </c>
      <c r="D1200" s="22" t="s">
        <v>14847</v>
      </c>
      <c r="E1200" s="17" t="s">
        <v>13800</v>
      </c>
      <c r="F1200" s="17" t="s">
        <v>6683</v>
      </c>
      <c r="G1200" s="17" t="s">
        <v>6991</v>
      </c>
      <c r="H1200" s="17" t="s">
        <v>6998</v>
      </c>
      <c r="I1200" s="17" t="s">
        <v>7001</v>
      </c>
      <c r="J1200" s="22" t="s">
        <v>8371</v>
      </c>
      <c r="K1200" s="17" t="s">
        <v>14667</v>
      </c>
      <c r="L1200" s="17" t="s">
        <v>8339</v>
      </c>
      <c r="M1200" s="17" t="s">
        <v>8349</v>
      </c>
      <c r="N1200" s="17" t="s">
        <v>8354</v>
      </c>
      <c r="O1200" s="17" t="s">
        <v>8355</v>
      </c>
      <c r="P1200" s="25">
        <v>11084</v>
      </c>
      <c r="Q1200" s="17" t="s">
        <v>8364</v>
      </c>
      <c r="R1200" s="17" t="s">
        <v>14040</v>
      </c>
      <c r="S1200" s="17">
        <v>2</v>
      </c>
      <c r="T1200" s="17" t="s">
        <v>14843</v>
      </c>
      <c r="U1200" s="19" t="str">
        <f>IF(Cleaned_Data!P1200&gt;20000,"High-Bill","Normal-Bill")</f>
        <v>Normal-Bill</v>
      </c>
      <c r="V1200" s="19" t="str">
        <f t="shared" si="36"/>
        <v>Not-Senior-Citizen</v>
      </c>
      <c r="W1200" s="19" t="str">
        <f t="shared" si="37"/>
        <v>Follow-Up-required</v>
      </c>
      <c r="X1200" s="20" t="str" cm="1">
        <f t="array" ref="X1200">_xlfn.IFS(P1200&lt;5000,"Low",P1200&lt;=20000,"Medium",P1200&gt;20000,"High")</f>
        <v>Medium</v>
      </c>
    </row>
    <row r="1201" spans="1:24" x14ac:dyDescent="0.35">
      <c r="A1201" s="29" t="s">
        <v>428</v>
      </c>
      <c r="B1201" s="21" t="s">
        <v>1151</v>
      </c>
      <c r="C1201" s="22" t="s">
        <v>14854</v>
      </c>
      <c r="D1201" s="22" t="s">
        <v>14847</v>
      </c>
      <c r="E1201" s="21" t="s">
        <v>8935</v>
      </c>
      <c r="F1201" s="22" t="s">
        <v>8371</v>
      </c>
      <c r="G1201" s="21" t="s">
        <v>6989</v>
      </c>
      <c r="H1201" s="21" t="s">
        <v>6994</v>
      </c>
      <c r="I1201" s="21" t="s">
        <v>7006</v>
      </c>
      <c r="J1201" s="21" t="s">
        <v>14093</v>
      </c>
      <c r="K1201" s="21" t="s">
        <v>14542</v>
      </c>
      <c r="L1201" s="21" t="s">
        <v>8345</v>
      </c>
      <c r="M1201" s="21" t="s">
        <v>8350</v>
      </c>
      <c r="N1201" s="21" t="s">
        <v>8354</v>
      </c>
      <c r="O1201" s="21" t="s">
        <v>14842</v>
      </c>
      <c r="P1201" s="18">
        <v>0</v>
      </c>
      <c r="Q1201" s="21" t="s">
        <v>8363</v>
      </c>
      <c r="R1201" s="22" t="s">
        <v>8370</v>
      </c>
      <c r="S1201" s="21">
        <v>4</v>
      </c>
      <c r="T1201" s="22" t="s">
        <v>8370</v>
      </c>
      <c r="U1201" s="23" t="str">
        <f>IF(Cleaned_Data!P1201&gt;20000,"High-Bill","Normal-Bill")</f>
        <v>Normal-Bill</v>
      </c>
      <c r="V1201" s="23" t="str">
        <f t="shared" si="36"/>
        <v>Senior-Citizen</v>
      </c>
      <c r="W1201" s="23" t="str">
        <f t="shared" si="37"/>
        <v>Not-Required</v>
      </c>
      <c r="X1201" s="24" t="str" cm="1">
        <f t="array" ref="X1201">_xlfn.IFS(P1201&lt;5000,"Low",P1201&lt;=20000,"Medium",P1201&gt;20000,"High")</f>
        <v>Low</v>
      </c>
    </row>
    <row r="1202" spans="1:24" x14ac:dyDescent="0.35">
      <c r="A1202" s="28" t="s">
        <v>428</v>
      </c>
      <c r="B1202" s="17" t="s">
        <v>1170</v>
      </c>
      <c r="C1202" s="17">
        <v>38</v>
      </c>
      <c r="D1202" s="17" t="s">
        <v>1172</v>
      </c>
      <c r="E1202" s="17" t="s">
        <v>9376</v>
      </c>
      <c r="F1202" s="17" t="s">
        <v>6948</v>
      </c>
      <c r="G1202" s="17" t="s">
        <v>6988</v>
      </c>
      <c r="H1202" s="17" t="s">
        <v>7000</v>
      </c>
      <c r="I1202" s="17" t="s">
        <v>7005</v>
      </c>
      <c r="J1202" s="17" t="s">
        <v>14093</v>
      </c>
      <c r="K1202" s="17" t="s">
        <v>14374</v>
      </c>
      <c r="L1202" s="17" t="s">
        <v>8340</v>
      </c>
      <c r="M1202" s="17" t="s">
        <v>8348</v>
      </c>
      <c r="N1202" s="17" t="s">
        <v>8351</v>
      </c>
      <c r="O1202" s="17" t="s">
        <v>8358</v>
      </c>
      <c r="P1202" s="25">
        <v>31524</v>
      </c>
      <c r="Q1202" s="17" t="s">
        <v>8362</v>
      </c>
      <c r="R1202" s="17" t="s">
        <v>14167</v>
      </c>
      <c r="S1202" s="22" t="s">
        <v>8370</v>
      </c>
      <c r="T1202" s="17" t="s">
        <v>14845</v>
      </c>
      <c r="U1202" s="19" t="str">
        <f>IF(Cleaned_Data!P1202&gt;20000,"High-Bill","Normal-Bill")</f>
        <v>High-Bill</v>
      </c>
      <c r="V1202" s="19" t="str">
        <f t="shared" si="36"/>
        <v>Not-Senior-Citizen</v>
      </c>
      <c r="W1202" s="19" t="str">
        <f t="shared" si="37"/>
        <v>Follow-Up-required</v>
      </c>
      <c r="X1202" s="20" t="str" cm="1">
        <f t="array" ref="X1202">_xlfn.IFS(P1202&lt;5000,"Low",P1202&lt;=20000,"Medium",P1202&gt;20000,"High")</f>
        <v>High</v>
      </c>
    </row>
    <row r="1203" spans="1:24" x14ac:dyDescent="0.35">
      <c r="A1203" s="29" t="s">
        <v>428</v>
      </c>
      <c r="B1203" s="21" t="s">
        <v>1089</v>
      </c>
      <c r="C1203" s="21">
        <v>44</v>
      </c>
      <c r="D1203" s="21" t="s">
        <v>1172</v>
      </c>
      <c r="E1203" s="21" t="s">
        <v>10955</v>
      </c>
      <c r="F1203" s="22" t="s">
        <v>8371</v>
      </c>
      <c r="G1203" s="21" t="s">
        <v>6989</v>
      </c>
      <c r="H1203" s="21" t="s">
        <v>7000</v>
      </c>
      <c r="I1203" s="21" t="s">
        <v>7003</v>
      </c>
      <c r="J1203" s="21" t="s">
        <v>14035</v>
      </c>
      <c r="K1203" s="21" t="s">
        <v>14589</v>
      </c>
      <c r="L1203" s="21" t="s">
        <v>8338</v>
      </c>
      <c r="M1203" s="21" t="s">
        <v>8346</v>
      </c>
      <c r="N1203" s="21" t="s">
        <v>8352</v>
      </c>
      <c r="O1203" s="21" t="s">
        <v>8358</v>
      </c>
      <c r="P1203" s="18">
        <v>0</v>
      </c>
      <c r="Q1203" s="21" t="s">
        <v>8362</v>
      </c>
      <c r="R1203" s="22" t="s">
        <v>8370</v>
      </c>
      <c r="S1203" s="21">
        <v>4</v>
      </c>
      <c r="T1203" s="22" t="s">
        <v>8370</v>
      </c>
      <c r="U1203" s="23" t="str">
        <f>IF(Cleaned_Data!P1203&gt;20000,"High-Bill","Normal-Bill")</f>
        <v>Normal-Bill</v>
      </c>
      <c r="V1203" s="23" t="str">
        <f t="shared" si="36"/>
        <v>Not-Senior-Citizen</v>
      </c>
      <c r="W1203" s="23" t="str">
        <f t="shared" si="37"/>
        <v>Not-Required</v>
      </c>
      <c r="X1203" s="24" t="str" cm="1">
        <f t="array" ref="X1203">_xlfn.IFS(P1203&lt;5000,"Low",P1203&lt;=20000,"Medium",P1203&gt;20000,"High")</f>
        <v>Low</v>
      </c>
    </row>
    <row r="1204" spans="1:24" x14ac:dyDescent="0.35">
      <c r="A1204" s="28" t="s">
        <v>428</v>
      </c>
      <c r="B1204" s="17" t="s">
        <v>1092</v>
      </c>
      <c r="C1204" s="22" t="s">
        <v>14854</v>
      </c>
      <c r="D1204" s="17" t="s">
        <v>1174</v>
      </c>
      <c r="E1204" s="17" t="s">
        <v>12269</v>
      </c>
      <c r="F1204" s="17" t="s">
        <v>6738</v>
      </c>
      <c r="G1204" s="17" t="s">
        <v>6992</v>
      </c>
      <c r="H1204" s="17" t="s">
        <v>6997</v>
      </c>
      <c r="I1204" s="17" t="s">
        <v>7005</v>
      </c>
      <c r="J1204" s="17" t="s">
        <v>14034</v>
      </c>
      <c r="K1204" s="17" t="s">
        <v>14243</v>
      </c>
      <c r="L1204" s="17" t="s">
        <v>8344</v>
      </c>
      <c r="M1204" s="17" t="s">
        <v>8348</v>
      </c>
      <c r="N1204" s="17" t="s">
        <v>8351</v>
      </c>
      <c r="O1204" s="17" t="s">
        <v>14841</v>
      </c>
      <c r="P1204" s="25">
        <v>19908</v>
      </c>
      <c r="Q1204" s="17" t="s">
        <v>8363</v>
      </c>
      <c r="R1204" s="22" t="s">
        <v>8370</v>
      </c>
      <c r="S1204" s="17">
        <v>3</v>
      </c>
      <c r="T1204" s="17" t="s">
        <v>14844</v>
      </c>
      <c r="U1204" s="19" t="str">
        <f>IF(Cleaned_Data!P1204&gt;20000,"High-Bill","Normal-Bill")</f>
        <v>Normal-Bill</v>
      </c>
      <c r="V1204" s="19" t="str">
        <f t="shared" si="36"/>
        <v>Senior-Citizen</v>
      </c>
      <c r="W1204" s="19" t="str">
        <f t="shared" si="37"/>
        <v>Not-Required</v>
      </c>
      <c r="X1204" s="20" t="str" cm="1">
        <f t="array" ref="X1204">_xlfn.IFS(P1204&lt;5000,"Low",P1204&lt;=20000,"Medium",P1204&gt;20000,"High")</f>
        <v>Medium</v>
      </c>
    </row>
    <row r="1205" spans="1:24" x14ac:dyDescent="0.35">
      <c r="A1205" s="29" t="s">
        <v>428</v>
      </c>
      <c r="B1205" s="21" t="s">
        <v>1089</v>
      </c>
      <c r="C1205" s="22" t="s">
        <v>14854</v>
      </c>
      <c r="D1205" s="21" t="s">
        <v>1172</v>
      </c>
      <c r="E1205" s="21" t="s">
        <v>12992</v>
      </c>
      <c r="F1205" s="21" t="s">
        <v>6969</v>
      </c>
      <c r="G1205" s="21" t="s">
        <v>6987</v>
      </c>
      <c r="H1205" s="21" t="s">
        <v>6997</v>
      </c>
      <c r="I1205" s="21" t="s">
        <v>7001</v>
      </c>
      <c r="J1205" s="21" t="s">
        <v>14051</v>
      </c>
      <c r="K1205" s="21" t="s">
        <v>14376</v>
      </c>
      <c r="L1205" s="21" t="s">
        <v>8344</v>
      </c>
      <c r="M1205" s="21" t="s">
        <v>8347</v>
      </c>
      <c r="N1205" s="21" t="s">
        <v>8354</v>
      </c>
      <c r="O1205" s="21" t="s">
        <v>14842</v>
      </c>
      <c r="P1205" s="18">
        <v>0</v>
      </c>
      <c r="Q1205" s="21" t="s">
        <v>8363</v>
      </c>
      <c r="R1205" s="22" t="s">
        <v>8370</v>
      </c>
      <c r="S1205" s="21">
        <v>5</v>
      </c>
      <c r="T1205" s="21" t="s">
        <v>14843</v>
      </c>
      <c r="U1205" s="23" t="str">
        <f>IF(Cleaned_Data!P1205&gt;20000,"High-Bill","Normal-Bill")</f>
        <v>Normal-Bill</v>
      </c>
      <c r="V1205" s="23" t="str">
        <f t="shared" si="36"/>
        <v>Senior-Citizen</v>
      </c>
      <c r="W1205" s="23" t="str">
        <f t="shared" si="37"/>
        <v>Not-Required</v>
      </c>
      <c r="X1205" s="24" t="str" cm="1">
        <f t="array" ref="X1205">_xlfn.IFS(P1205&lt;5000,"Low",P1205&lt;=20000,"Medium",P1205&gt;20000,"High")</f>
        <v>Low</v>
      </c>
    </row>
    <row r="1206" spans="1:24" x14ac:dyDescent="0.35">
      <c r="A1206" s="28" t="s">
        <v>428</v>
      </c>
      <c r="B1206" s="17" t="s">
        <v>1034</v>
      </c>
      <c r="C1206" s="22" t="s">
        <v>14854</v>
      </c>
      <c r="D1206" s="17" t="s">
        <v>1174</v>
      </c>
      <c r="E1206" s="17" t="s">
        <v>13543</v>
      </c>
      <c r="F1206" s="22" t="s">
        <v>8371</v>
      </c>
      <c r="G1206" s="17" t="s">
        <v>6992</v>
      </c>
      <c r="H1206" s="17" t="s">
        <v>6997</v>
      </c>
      <c r="I1206" s="17" t="s">
        <v>7001</v>
      </c>
      <c r="J1206" s="22" t="s">
        <v>8371</v>
      </c>
      <c r="K1206" s="17" t="s">
        <v>14399</v>
      </c>
      <c r="L1206" s="17" t="s">
        <v>8338</v>
      </c>
      <c r="M1206" s="17" t="s">
        <v>8350</v>
      </c>
      <c r="N1206" s="17" t="s">
        <v>8352</v>
      </c>
      <c r="O1206" s="17" t="s">
        <v>8358</v>
      </c>
      <c r="P1206" s="18">
        <v>0</v>
      </c>
      <c r="Q1206" s="17" t="s">
        <v>8362</v>
      </c>
      <c r="R1206" s="17" t="s">
        <v>14180</v>
      </c>
      <c r="S1206" s="22" t="s">
        <v>8370</v>
      </c>
      <c r="T1206" s="22" t="s">
        <v>8370</v>
      </c>
      <c r="U1206" s="19" t="str">
        <f>IF(Cleaned_Data!P1206&gt;20000,"High-Bill","Normal-Bill")</f>
        <v>Normal-Bill</v>
      </c>
      <c r="V1206" s="19" t="str">
        <f t="shared" si="36"/>
        <v>Senior-Citizen</v>
      </c>
      <c r="W1206" s="19" t="str">
        <f t="shared" si="37"/>
        <v>Follow-Up-required</v>
      </c>
      <c r="X1206" s="20" t="str" cm="1">
        <f t="array" ref="X1206">_xlfn.IFS(P1206&lt;5000,"Low",P1206&lt;=20000,"Medium",P1206&gt;20000,"High")</f>
        <v>Low</v>
      </c>
    </row>
    <row r="1207" spans="1:24" x14ac:dyDescent="0.35">
      <c r="A1207" s="29" t="s">
        <v>960</v>
      </c>
      <c r="B1207" s="21" t="s">
        <v>1167</v>
      </c>
      <c r="C1207" s="22" t="s">
        <v>14854</v>
      </c>
      <c r="D1207" s="21" t="s">
        <v>1174</v>
      </c>
      <c r="E1207" s="21" t="s">
        <v>11041</v>
      </c>
      <c r="F1207" s="22" t="s">
        <v>8371</v>
      </c>
      <c r="G1207" s="21" t="s">
        <v>6992</v>
      </c>
      <c r="H1207" s="21" t="s">
        <v>6994</v>
      </c>
      <c r="I1207" s="21" t="s">
        <v>7001</v>
      </c>
      <c r="J1207" s="22" t="s">
        <v>8371</v>
      </c>
      <c r="K1207" s="21" t="s">
        <v>14294</v>
      </c>
      <c r="L1207" s="21" t="s">
        <v>8342</v>
      </c>
      <c r="M1207" s="21" t="s">
        <v>8346</v>
      </c>
      <c r="N1207" s="21" t="s">
        <v>8351</v>
      </c>
      <c r="O1207" s="21" t="s">
        <v>14842</v>
      </c>
      <c r="P1207" s="18">
        <v>0</v>
      </c>
      <c r="Q1207" s="21" t="s">
        <v>8362</v>
      </c>
      <c r="R1207" s="22" t="s">
        <v>8370</v>
      </c>
      <c r="S1207" s="21">
        <v>5</v>
      </c>
      <c r="T1207" s="21" t="s">
        <v>14844</v>
      </c>
      <c r="U1207" s="23" t="str">
        <f>IF(Cleaned_Data!P1207&gt;20000,"High-Bill","Normal-Bill")</f>
        <v>Normal-Bill</v>
      </c>
      <c r="V1207" s="23" t="str">
        <f t="shared" si="36"/>
        <v>Senior-Citizen</v>
      </c>
      <c r="W1207" s="23" t="str">
        <f t="shared" si="37"/>
        <v>Not-Required</v>
      </c>
      <c r="X1207" s="24" t="str" cm="1">
        <f t="array" ref="X1207">_xlfn.IFS(P1207&lt;5000,"Low",P1207&lt;=20000,"Medium",P1207&gt;20000,"High")</f>
        <v>Low</v>
      </c>
    </row>
    <row r="1208" spans="1:24" x14ac:dyDescent="0.35">
      <c r="A1208" s="28" t="s">
        <v>960</v>
      </c>
      <c r="B1208" s="17" t="s">
        <v>1167</v>
      </c>
      <c r="C1208" s="22" t="s">
        <v>14854</v>
      </c>
      <c r="D1208" s="17" t="s">
        <v>1174</v>
      </c>
      <c r="E1208" s="17" t="s">
        <v>11295</v>
      </c>
      <c r="F1208" s="17" t="s">
        <v>6962</v>
      </c>
      <c r="G1208" s="17" t="s">
        <v>6985</v>
      </c>
      <c r="H1208" s="17" t="s">
        <v>6996</v>
      </c>
      <c r="I1208" s="17" t="s">
        <v>7006</v>
      </c>
      <c r="J1208" s="17" t="s">
        <v>14051</v>
      </c>
      <c r="K1208" s="17" t="s">
        <v>14646</v>
      </c>
      <c r="L1208" s="17" t="s">
        <v>8340</v>
      </c>
      <c r="M1208" s="17" t="s">
        <v>8347</v>
      </c>
      <c r="N1208" s="17" t="s">
        <v>8351</v>
      </c>
      <c r="O1208" s="17" t="s">
        <v>14842</v>
      </c>
      <c r="P1208" s="25">
        <v>27133</v>
      </c>
      <c r="Q1208" s="17" t="s">
        <v>8362</v>
      </c>
      <c r="R1208" s="17" t="s">
        <v>14010</v>
      </c>
      <c r="S1208" s="17">
        <v>5</v>
      </c>
      <c r="T1208" s="17" t="s">
        <v>14843</v>
      </c>
      <c r="U1208" s="19" t="str">
        <f>IF(Cleaned_Data!P1208&gt;20000,"High-Bill","Normal-Bill")</f>
        <v>High-Bill</v>
      </c>
      <c r="V1208" s="19" t="str">
        <f t="shared" si="36"/>
        <v>Senior-Citizen</v>
      </c>
      <c r="W1208" s="19" t="str">
        <f t="shared" si="37"/>
        <v>Follow-Up-required</v>
      </c>
      <c r="X1208" s="20" t="str" cm="1">
        <f t="array" ref="X1208">_xlfn.IFS(P1208&lt;5000,"Low",P1208&lt;=20000,"Medium",P1208&gt;20000,"High")</f>
        <v>High</v>
      </c>
    </row>
    <row r="1209" spans="1:24" x14ac:dyDescent="0.35">
      <c r="A1209" s="29" t="s">
        <v>960</v>
      </c>
      <c r="B1209" s="21" t="s">
        <v>1160</v>
      </c>
      <c r="C1209" s="22" t="s">
        <v>14854</v>
      </c>
      <c r="D1209" s="22" t="s">
        <v>14847</v>
      </c>
      <c r="E1209" s="21" t="s">
        <v>11416</v>
      </c>
      <c r="F1209" s="22" t="s">
        <v>8371</v>
      </c>
      <c r="G1209" s="21" t="s">
        <v>6992</v>
      </c>
      <c r="H1209" s="21" t="s">
        <v>7000</v>
      </c>
      <c r="I1209" s="21" t="s">
        <v>7001</v>
      </c>
      <c r="J1209" s="21" t="s">
        <v>14139</v>
      </c>
      <c r="K1209" s="21" t="s">
        <v>14798</v>
      </c>
      <c r="L1209" s="21" t="s">
        <v>8339</v>
      </c>
      <c r="M1209" s="21" t="s">
        <v>8349</v>
      </c>
      <c r="N1209" s="21" t="s">
        <v>8351</v>
      </c>
      <c r="O1209" s="21" t="s">
        <v>14841</v>
      </c>
      <c r="P1209" s="18">
        <v>0</v>
      </c>
      <c r="Q1209" s="21" t="s">
        <v>8363</v>
      </c>
      <c r="R1209" s="21" t="s">
        <v>7118</v>
      </c>
      <c r="S1209" s="21">
        <v>5</v>
      </c>
      <c r="T1209" s="21" t="s">
        <v>14844</v>
      </c>
      <c r="U1209" s="23" t="str">
        <f>IF(Cleaned_Data!P1209&gt;20000,"High-Bill","Normal-Bill")</f>
        <v>Normal-Bill</v>
      </c>
      <c r="V1209" s="23" t="str">
        <f t="shared" si="36"/>
        <v>Senior-Citizen</v>
      </c>
      <c r="W1209" s="23" t="str">
        <f t="shared" si="37"/>
        <v>Follow-Up-required</v>
      </c>
      <c r="X1209" s="24" t="str" cm="1">
        <f t="array" ref="X1209">_xlfn.IFS(P1209&lt;5000,"Low",P1209&lt;=20000,"Medium",P1209&gt;20000,"High")</f>
        <v>Low</v>
      </c>
    </row>
    <row r="1210" spans="1:24" x14ac:dyDescent="0.35">
      <c r="A1210" s="28" t="s">
        <v>960</v>
      </c>
      <c r="B1210" s="17" t="s">
        <v>1123</v>
      </c>
      <c r="C1210" s="17">
        <v>46</v>
      </c>
      <c r="D1210" s="17" t="s">
        <v>1174</v>
      </c>
      <c r="E1210" s="17" t="s">
        <v>11459</v>
      </c>
      <c r="F1210" s="17" t="s">
        <v>6793</v>
      </c>
      <c r="G1210" s="17" t="s">
        <v>6986</v>
      </c>
      <c r="H1210" s="17" t="s">
        <v>6999</v>
      </c>
      <c r="I1210" s="17" t="s">
        <v>7004</v>
      </c>
      <c r="J1210" s="22" t="s">
        <v>8371</v>
      </c>
      <c r="K1210" s="17" t="s">
        <v>14642</v>
      </c>
      <c r="L1210" s="17" t="s">
        <v>8341</v>
      </c>
      <c r="M1210" s="17" t="s">
        <v>8346</v>
      </c>
      <c r="N1210" s="17" t="s">
        <v>8354</v>
      </c>
      <c r="O1210" s="17" t="s">
        <v>8355</v>
      </c>
      <c r="P1210" s="18">
        <v>0</v>
      </c>
      <c r="Q1210" s="17" t="s">
        <v>8362</v>
      </c>
      <c r="R1210" s="17" t="s">
        <v>14133</v>
      </c>
      <c r="S1210" s="22" t="s">
        <v>8370</v>
      </c>
      <c r="T1210" s="22" t="s">
        <v>8370</v>
      </c>
      <c r="U1210" s="19" t="str">
        <f>IF(Cleaned_Data!P1210&gt;20000,"High-Bill","Normal-Bill")</f>
        <v>Normal-Bill</v>
      </c>
      <c r="V1210" s="19" t="str">
        <f t="shared" si="36"/>
        <v>Not-Senior-Citizen</v>
      </c>
      <c r="W1210" s="19" t="str">
        <f t="shared" si="37"/>
        <v>Follow-Up-required</v>
      </c>
      <c r="X1210" s="20" t="str" cm="1">
        <f t="array" ref="X1210">_xlfn.IFS(P1210&lt;5000,"Low",P1210&lt;=20000,"Medium",P1210&gt;20000,"High")</f>
        <v>Low</v>
      </c>
    </row>
    <row r="1211" spans="1:24" x14ac:dyDescent="0.35">
      <c r="A1211" s="29" t="s">
        <v>312</v>
      </c>
      <c r="B1211" s="21" t="s">
        <v>1075</v>
      </c>
      <c r="C1211" s="22" t="s">
        <v>14854</v>
      </c>
      <c r="D1211" s="21" t="s">
        <v>1174</v>
      </c>
      <c r="E1211" s="21" t="s">
        <v>8757</v>
      </c>
      <c r="F1211" s="21" t="s">
        <v>6719</v>
      </c>
      <c r="G1211" s="21" t="s">
        <v>6985</v>
      </c>
      <c r="H1211" s="21" t="s">
        <v>7000</v>
      </c>
      <c r="I1211" s="21" t="s">
        <v>7003</v>
      </c>
      <c r="J1211" s="22" t="s">
        <v>8371</v>
      </c>
      <c r="K1211" s="21" t="s">
        <v>14235</v>
      </c>
      <c r="L1211" s="21" t="s">
        <v>8345</v>
      </c>
      <c r="M1211" s="21" t="s">
        <v>8350</v>
      </c>
      <c r="N1211" s="21" t="s">
        <v>8353</v>
      </c>
      <c r="O1211" s="21" t="s">
        <v>8358</v>
      </c>
      <c r="P1211" s="18">
        <v>0</v>
      </c>
      <c r="Q1211" s="21" t="s">
        <v>8362</v>
      </c>
      <c r="R1211" s="22" t="s">
        <v>8370</v>
      </c>
      <c r="S1211" s="22" t="s">
        <v>8370</v>
      </c>
      <c r="T1211" s="21" t="s">
        <v>14844</v>
      </c>
      <c r="U1211" s="23" t="str">
        <f>IF(Cleaned_Data!P1211&gt;20000,"High-Bill","Normal-Bill")</f>
        <v>Normal-Bill</v>
      </c>
      <c r="V1211" s="23" t="str">
        <f t="shared" si="36"/>
        <v>Senior-Citizen</v>
      </c>
      <c r="W1211" s="23" t="str">
        <f t="shared" si="37"/>
        <v>Not-Required</v>
      </c>
      <c r="X1211" s="24" t="str" cm="1">
        <f t="array" ref="X1211">_xlfn.IFS(P1211&lt;5000,"Low",P1211&lt;=20000,"Medium",P1211&gt;20000,"High")</f>
        <v>Low</v>
      </c>
    </row>
    <row r="1212" spans="1:24" x14ac:dyDescent="0.35">
      <c r="A1212" s="28" t="s">
        <v>312</v>
      </c>
      <c r="B1212" s="17" t="s">
        <v>1128</v>
      </c>
      <c r="C1212" s="22" t="s">
        <v>14854</v>
      </c>
      <c r="D1212" s="22" t="s">
        <v>14847</v>
      </c>
      <c r="E1212" s="17" t="s">
        <v>10638</v>
      </c>
      <c r="F1212" s="22" t="s">
        <v>8371</v>
      </c>
      <c r="G1212" s="17" t="s">
        <v>6988</v>
      </c>
      <c r="H1212" s="17" t="s">
        <v>6998</v>
      </c>
      <c r="I1212" s="17" t="s">
        <v>7004</v>
      </c>
      <c r="J1212" s="17" t="s">
        <v>14178</v>
      </c>
      <c r="K1212" s="17" t="s">
        <v>14822</v>
      </c>
      <c r="L1212" s="17" t="s">
        <v>8344</v>
      </c>
      <c r="M1212" s="17" t="s">
        <v>8348</v>
      </c>
      <c r="N1212" s="17" t="s">
        <v>8354</v>
      </c>
      <c r="O1212" s="17" t="s">
        <v>8358</v>
      </c>
      <c r="P1212" s="18">
        <v>0</v>
      </c>
      <c r="Q1212" s="17" t="s">
        <v>8362</v>
      </c>
      <c r="R1212" s="22" t="s">
        <v>8370</v>
      </c>
      <c r="S1212" s="17">
        <v>2</v>
      </c>
      <c r="T1212" s="22" t="s">
        <v>8370</v>
      </c>
      <c r="U1212" s="19" t="str">
        <f>IF(Cleaned_Data!P1212&gt;20000,"High-Bill","Normal-Bill")</f>
        <v>Normal-Bill</v>
      </c>
      <c r="V1212" s="19" t="str">
        <f t="shared" si="36"/>
        <v>Senior-Citizen</v>
      </c>
      <c r="W1212" s="19" t="str">
        <f t="shared" si="37"/>
        <v>Not-Required</v>
      </c>
      <c r="X1212" s="20" t="str" cm="1">
        <f t="array" ref="X1212">_xlfn.IFS(P1212&lt;5000,"Low",P1212&lt;=20000,"Medium",P1212&gt;20000,"High")</f>
        <v>Low</v>
      </c>
    </row>
    <row r="1213" spans="1:24" x14ac:dyDescent="0.35">
      <c r="A1213" s="29" t="s">
        <v>312</v>
      </c>
      <c r="B1213" s="21" t="s">
        <v>1059</v>
      </c>
      <c r="C1213" s="21">
        <v>47</v>
      </c>
      <c r="D1213" s="21" t="s">
        <v>1174</v>
      </c>
      <c r="E1213" s="21" t="s">
        <v>11477</v>
      </c>
      <c r="F1213" s="22" t="s">
        <v>8371</v>
      </c>
      <c r="G1213" s="21" t="s">
        <v>6984</v>
      </c>
      <c r="H1213" s="21" t="s">
        <v>6998</v>
      </c>
      <c r="I1213" s="21" t="s">
        <v>7001</v>
      </c>
      <c r="J1213" s="22" t="s">
        <v>8371</v>
      </c>
      <c r="K1213" s="21" t="s">
        <v>14562</v>
      </c>
      <c r="L1213" s="21" t="s">
        <v>8339</v>
      </c>
      <c r="M1213" s="21" t="s">
        <v>8346</v>
      </c>
      <c r="N1213" s="21" t="s">
        <v>8354</v>
      </c>
      <c r="O1213" s="21" t="s">
        <v>14842</v>
      </c>
      <c r="P1213" s="26">
        <v>1038</v>
      </c>
      <c r="Q1213" s="21" t="s">
        <v>8362</v>
      </c>
      <c r="R1213" s="22" t="s">
        <v>8370</v>
      </c>
      <c r="S1213" s="22" t="s">
        <v>8370</v>
      </c>
      <c r="T1213" s="22" t="s">
        <v>8370</v>
      </c>
      <c r="U1213" s="23" t="str">
        <f>IF(Cleaned_Data!P1213&gt;20000,"High-Bill","Normal-Bill")</f>
        <v>Normal-Bill</v>
      </c>
      <c r="V1213" s="23" t="str">
        <f t="shared" si="36"/>
        <v>Not-Senior-Citizen</v>
      </c>
      <c r="W1213" s="23" t="str">
        <f t="shared" si="37"/>
        <v>Not-Required</v>
      </c>
      <c r="X1213" s="24" t="str" cm="1">
        <f t="array" ref="X1213">_xlfn.IFS(P1213&lt;5000,"Low",P1213&lt;=20000,"Medium",P1213&gt;20000,"High")</f>
        <v>Low</v>
      </c>
    </row>
    <row r="1214" spans="1:24" x14ac:dyDescent="0.35">
      <c r="A1214" s="28" t="s">
        <v>312</v>
      </c>
      <c r="B1214" s="17" t="s">
        <v>1052</v>
      </c>
      <c r="C1214" s="22" t="s">
        <v>14854</v>
      </c>
      <c r="D1214" s="17" t="s">
        <v>1174</v>
      </c>
      <c r="E1214" s="17" t="s">
        <v>12821</v>
      </c>
      <c r="F1214" s="17" t="s">
        <v>6830</v>
      </c>
      <c r="G1214" s="17" t="s">
        <v>6985</v>
      </c>
      <c r="H1214" s="17" t="s">
        <v>6995</v>
      </c>
      <c r="I1214" s="17" t="s">
        <v>7001</v>
      </c>
      <c r="J1214" s="17" t="s">
        <v>7520</v>
      </c>
      <c r="K1214" s="17" t="s">
        <v>14591</v>
      </c>
      <c r="L1214" s="17" t="s">
        <v>8339</v>
      </c>
      <c r="M1214" s="17" t="s">
        <v>8349</v>
      </c>
      <c r="N1214" s="17" t="s">
        <v>8354</v>
      </c>
      <c r="O1214" s="17" t="s">
        <v>8358</v>
      </c>
      <c r="P1214" s="18">
        <v>0</v>
      </c>
      <c r="Q1214" s="17" t="s">
        <v>8364</v>
      </c>
      <c r="R1214" s="17" t="s">
        <v>14011</v>
      </c>
      <c r="S1214" s="22" t="s">
        <v>8370</v>
      </c>
      <c r="T1214" s="17" t="s">
        <v>14845</v>
      </c>
      <c r="U1214" s="19" t="str">
        <f>IF(Cleaned_Data!P1214&gt;20000,"High-Bill","Normal-Bill")</f>
        <v>Normal-Bill</v>
      </c>
      <c r="V1214" s="19" t="str">
        <f t="shared" si="36"/>
        <v>Senior-Citizen</v>
      </c>
      <c r="W1214" s="19" t="str">
        <f t="shared" si="37"/>
        <v>Follow-Up-required</v>
      </c>
      <c r="X1214" s="20" t="str" cm="1">
        <f t="array" ref="X1214">_xlfn.IFS(P1214&lt;5000,"Low",P1214&lt;=20000,"Medium",P1214&gt;20000,"High")</f>
        <v>Low</v>
      </c>
    </row>
    <row r="1215" spans="1:24" x14ac:dyDescent="0.35">
      <c r="A1215" s="29" t="s">
        <v>312</v>
      </c>
      <c r="B1215" s="21" t="s">
        <v>1080</v>
      </c>
      <c r="C1215" s="21">
        <v>23</v>
      </c>
      <c r="D1215" s="21" t="s">
        <v>1174</v>
      </c>
      <c r="E1215" s="21" t="s">
        <v>13203</v>
      </c>
      <c r="F1215" s="22" t="s">
        <v>8371</v>
      </c>
      <c r="G1215" s="21" t="s">
        <v>6990</v>
      </c>
      <c r="H1215" s="21" t="s">
        <v>7000</v>
      </c>
      <c r="I1215" s="21" t="s">
        <v>7006</v>
      </c>
      <c r="J1215" s="22" t="s">
        <v>8371</v>
      </c>
      <c r="K1215" s="21" t="s">
        <v>14341</v>
      </c>
      <c r="L1215" s="21" t="s">
        <v>8344</v>
      </c>
      <c r="M1215" s="21" t="s">
        <v>8346</v>
      </c>
      <c r="N1215" s="21" t="s">
        <v>8351</v>
      </c>
      <c r="O1215" s="21" t="s">
        <v>14841</v>
      </c>
      <c r="P1215" s="18">
        <v>0</v>
      </c>
      <c r="Q1215" s="21" t="s">
        <v>8362</v>
      </c>
      <c r="R1215" s="21" t="s">
        <v>14111</v>
      </c>
      <c r="S1215" s="21">
        <v>2</v>
      </c>
      <c r="T1215" s="21" t="s">
        <v>14844</v>
      </c>
      <c r="U1215" s="23" t="str">
        <f>IF(Cleaned_Data!P1215&gt;20000,"High-Bill","Normal-Bill")</f>
        <v>Normal-Bill</v>
      </c>
      <c r="V1215" s="23" t="str">
        <f t="shared" si="36"/>
        <v>Not-Senior-Citizen</v>
      </c>
      <c r="W1215" s="23" t="str">
        <f t="shared" si="37"/>
        <v>Follow-Up-required</v>
      </c>
      <c r="X1215" s="24" t="str" cm="1">
        <f t="array" ref="X1215">_xlfn.IFS(P1215&lt;5000,"Low",P1215&lt;=20000,"Medium",P1215&gt;20000,"High")</f>
        <v>Low</v>
      </c>
    </row>
    <row r="1216" spans="1:24" x14ac:dyDescent="0.35">
      <c r="A1216" s="28" t="s">
        <v>312</v>
      </c>
      <c r="B1216" s="17" t="s">
        <v>1136</v>
      </c>
      <c r="C1216" s="17">
        <v>51</v>
      </c>
      <c r="D1216" s="17" t="s">
        <v>1172</v>
      </c>
      <c r="E1216" s="17" t="s">
        <v>13753</v>
      </c>
      <c r="F1216" s="17" t="s">
        <v>6799</v>
      </c>
      <c r="G1216" s="17" t="s">
        <v>6985</v>
      </c>
      <c r="H1216" s="17" t="s">
        <v>6994</v>
      </c>
      <c r="I1216" s="17" t="s">
        <v>7002</v>
      </c>
      <c r="J1216" s="17" t="s">
        <v>13915</v>
      </c>
      <c r="K1216" s="17" t="s">
        <v>14699</v>
      </c>
      <c r="L1216" s="17" t="s">
        <v>8338</v>
      </c>
      <c r="M1216" s="17" t="s">
        <v>8347</v>
      </c>
      <c r="N1216" s="17" t="s">
        <v>8352</v>
      </c>
      <c r="O1216" s="17" t="s">
        <v>8358</v>
      </c>
      <c r="P1216" s="25">
        <v>7168</v>
      </c>
      <c r="Q1216" s="17" t="s">
        <v>8363</v>
      </c>
      <c r="R1216" s="17" t="s">
        <v>14000</v>
      </c>
      <c r="S1216" s="17">
        <v>3</v>
      </c>
      <c r="T1216" s="22" t="s">
        <v>8370</v>
      </c>
      <c r="U1216" s="19" t="str">
        <f>IF(Cleaned_Data!P1216&gt;20000,"High-Bill","Normal-Bill")</f>
        <v>Normal-Bill</v>
      </c>
      <c r="V1216" s="19" t="str">
        <f t="shared" si="36"/>
        <v>Not-Senior-Citizen</v>
      </c>
      <c r="W1216" s="19" t="str">
        <f t="shared" si="37"/>
        <v>Follow-Up-required</v>
      </c>
      <c r="X1216" s="20" t="str" cm="1">
        <f t="array" ref="X1216">_xlfn.IFS(P1216&lt;5000,"Low",P1216&lt;=20000,"Medium",P1216&gt;20000,"High")</f>
        <v>Medium</v>
      </c>
    </row>
    <row r="1217" spans="1:24" x14ac:dyDescent="0.35">
      <c r="A1217" s="29" t="s">
        <v>288</v>
      </c>
      <c r="B1217" s="21" t="s">
        <v>1151</v>
      </c>
      <c r="C1217" s="22" t="s">
        <v>14854</v>
      </c>
      <c r="D1217" s="21" t="s">
        <v>1172</v>
      </c>
      <c r="E1217" s="21" t="s">
        <v>8719</v>
      </c>
      <c r="F1217" s="21" t="s">
        <v>6833</v>
      </c>
      <c r="G1217" s="21" t="s">
        <v>6984</v>
      </c>
      <c r="H1217" s="21" t="s">
        <v>6996</v>
      </c>
      <c r="I1217" s="21" t="s">
        <v>7002</v>
      </c>
      <c r="J1217" s="22" t="s">
        <v>8371</v>
      </c>
      <c r="K1217" s="21" t="s">
        <v>14427</v>
      </c>
      <c r="L1217" s="21" t="s">
        <v>8338</v>
      </c>
      <c r="M1217" s="21" t="s">
        <v>8348</v>
      </c>
      <c r="N1217" s="21" t="s">
        <v>8353</v>
      </c>
      <c r="O1217" s="21" t="s">
        <v>8355</v>
      </c>
      <c r="P1217" s="26">
        <v>23730</v>
      </c>
      <c r="Q1217" s="21" t="s">
        <v>8363</v>
      </c>
      <c r="R1217" s="21" t="s">
        <v>7420</v>
      </c>
      <c r="S1217" s="21">
        <v>4</v>
      </c>
      <c r="T1217" s="21" t="s">
        <v>14845</v>
      </c>
      <c r="U1217" s="23" t="str">
        <f>IF(Cleaned_Data!P1217&gt;20000,"High-Bill","Normal-Bill")</f>
        <v>High-Bill</v>
      </c>
      <c r="V1217" s="23" t="str">
        <f t="shared" si="36"/>
        <v>Senior-Citizen</v>
      </c>
      <c r="W1217" s="23" t="str">
        <f t="shared" si="37"/>
        <v>Follow-Up-required</v>
      </c>
      <c r="X1217" s="24" t="str" cm="1">
        <f t="array" ref="X1217">_xlfn.IFS(P1217&lt;5000,"Low",P1217&lt;=20000,"Medium",P1217&gt;20000,"High")</f>
        <v>High</v>
      </c>
    </row>
    <row r="1218" spans="1:24" x14ac:dyDescent="0.35">
      <c r="A1218" s="28" t="s">
        <v>288</v>
      </c>
      <c r="B1218" s="17" t="s">
        <v>1166</v>
      </c>
      <c r="C1218" s="17">
        <v>81</v>
      </c>
      <c r="D1218" s="17" t="s">
        <v>1174</v>
      </c>
      <c r="E1218" s="17" t="s">
        <v>11804</v>
      </c>
      <c r="F1218" s="17" t="s">
        <v>6975</v>
      </c>
      <c r="G1218" s="17" t="s">
        <v>6990</v>
      </c>
      <c r="H1218" s="17" t="s">
        <v>6994</v>
      </c>
      <c r="I1218" s="17" t="s">
        <v>7002</v>
      </c>
      <c r="J1218" s="17" t="s">
        <v>14169</v>
      </c>
      <c r="K1218" s="17" t="s">
        <v>14419</v>
      </c>
      <c r="L1218" s="17" t="s">
        <v>8341</v>
      </c>
      <c r="M1218" s="17" t="s">
        <v>8346</v>
      </c>
      <c r="N1218" s="17" t="s">
        <v>8354</v>
      </c>
      <c r="O1218" s="17" t="s">
        <v>14841</v>
      </c>
      <c r="P1218" s="18">
        <v>0</v>
      </c>
      <c r="Q1218" s="17" t="s">
        <v>8363</v>
      </c>
      <c r="R1218" s="17" t="s">
        <v>14172</v>
      </c>
      <c r="S1218" s="17">
        <v>5</v>
      </c>
      <c r="T1218" s="17" t="s">
        <v>14844</v>
      </c>
      <c r="U1218" s="19" t="str">
        <f>IF(Cleaned_Data!P1218&gt;20000,"High-Bill","Normal-Bill")</f>
        <v>Normal-Bill</v>
      </c>
      <c r="V1218" s="19" t="str">
        <f t="shared" ref="V1218:V1281" si="38">IF(C1218&gt;=60,"Senior-Citizen","Not-Senior-Citizen")</f>
        <v>Senior-Citizen</v>
      </c>
      <c r="W1218" s="19" t="str">
        <f t="shared" ref="W1218:W1281" si="39">IF(R1218="N/A","Not-Required","Follow-Up-required")</f>
        <v>Follow-Up-required</v>
      </c>
      <c r="X1218" s="20" t="str" cm="1">
        <f t="array" ref="X1218">_xlfn.IFS(P1218&lt;5000,"Low",P1218&lt;=20000,"Medium",P1218&gt;20000,"High")</f>
        <v>Low</v>
      </c>
    </row>
    <row r="1219" spans="1:24" x14ac:dyDescent="0.35">
      <c r="A1219" s="29" t="s">
        <v>288</v>
      </c>
      <c r="B1219" s="21" t="s">
        <v>1163</v>
      </c>
      <c r="C1219" s="22" t="s">
        <v>14854</v>
      </c>
      <c r="D1219" s="21" t="s">
        <v>1172</v>
      </c>
      <c r="E1219" s="21" t="s">
        <v>12546</v>
      </c>
      <c r="F1219" s="21" t="s">
        <v>6936</v>
      </c>
      <c r="G1219" s="21" t="s">
        <v>6990</v>
      </c>
      <c r="H1219" s="21" t="s">
        <v>6997</v>
      </c>
      <c r="I1219" s="21" t="s">
        <v>7006</v>
      </c>
      <c r="J1219" s="21" t="s">
        <v>13958</v>
      </c>
      <c r="K1219" s="21" t="s">
        <v>14741</v>
      </c>
      <c r="L1219" s="21" t="s">
        <v>8343</v>
      </c>
      <c r="M1219" s="21" t="s">
        <v>8349</v>
      </c>
      <c r="N1219" s="21" t="s">
        <v>8353</v>
      </c>
      <c r="O1219" s="21" t="s">
        <v>8355</v>
      </c>
      <c r="P1219" s="18">
        <v>0</v>
      </c>
      <c r="Q1219" s="22" t="s">
        <v>8370</v>
      </c>
      <c r="R1219" s="22" t="s">
        <v>8370</v>
      </c>
      <c r="S1219" s="21">
        <v>4</v>
      </c>
      <c r="T1219" s="22" t="s">
        <v>8370</v>
      </c>
      <c r="U1219" s="23" t="str">
        <f>IF(Cleaned_Data!P1219&gt;20000,"High-Bill","Normal-Bill")</f>
        <v>Normal-Bill</v>
      </c>
      <c r="V1219" s="23" t="str">
        <f t="shared" si="38"/>
        <v>Senior-Citizen</v>
      </c>
      <c r="W1219" s="23" t="str">
        <f t="shared" si="39"/>
        <v>Not-Required</v>
      </c>
      <c r="X1219" s="24" t="str" cm="1">
        <f t="array" ref="X1219">_xlfn.IFS(P1219&lt;5000,"Low",P1219&lt;=20000,"Medium",P1219&gt;20000,"High")</f>
        <v>Low</v>
      </c>
    </row>
    <row r="1220" spans="1:24" x14ac:dyDescent="0.35">
      <c r="A1220" s="28" t="s">
        <v>288</v>
      </c>
      <c r="B1220" s="17" t="s">
        <v>1105</v>
      </c>
      <c r="C1220" s="17">
        <v>85</v>
      </c>
      <c r="D1220" s="22" t="s">
        <v>14847</v>
      </c>
      <c r="E1220" s="17" t="s">
        <v>12571</v>
      </c>
      <c r="F1220" s="17" t="s">
        <v>6771</v>
      </c>
      <c r="G1220" s="17" t="s">
        <v>6985</v>
      </c>
      <c r="H1220" s="17" t="s">
        <v>6999</v>
      </c>
      <c r="I1220" s="17" t="s">
        <v>7005</v>
      </c>
      <c r="J1220" s="22" t="s">
        <v>8371</v>
      </c>
      <c r="K1220" s="17" t="s">
        <v>14803</v>
      </c>
      <c r="L1220" s="17" t="s">
        <v>8338</v>
      </c>
      <c r="M1220" s="17" t="s">
        <v>8350</v>
      </c>
      <c r="N1220" s="17" t="s">
        <v>8353</v>
      </c>
      <c r="O1220" s="17" t="s">
        <v>14842</v>
      </c>
      <c r="P1220" s="25">
        <v>19906</v>
      </c>
      <c r="Q1220" s="17" t="s">
        <v>8363</v>
      </c>
      <c r="R1220" s="17" t="s">
        <v>14104</v>
      </c>
      <c r="S1220" s="17">
        <v>1</v>
      </c>
      <c r="T1220" s="17" t="s">
        <v>14845</v>
      </c>
      <c r="U1220" s="19" t="str">
        <f>IF(Cleaned_Data!P1220&gt;20000,"High-Bill","Normal-Bill")</f>
        <v>Normal-Bill</v>
      </c>
      <c r="V1220" s="19" t="str">
        <f t="shared" si="38"/>
        <v>Senior-Citizen</v>
      </c>
      <c r="W1220" s="19" t="str">
        <f t="shared" si="39"/>
        <v>Follow-Up-required</v>
      </c>
      <c r="X1220" s="20" t="str" cm="1">
        <f t="array" ref="X1220">_xlfn.IFS(P1220&lt;5000,"Low",P1220&lt;=20000,"Medium",P1220&gt;20000,"High")</f>
        <v>Medium</v>
      </c>
    </row>
    <row r="1221" spans="1:24" x14ac:dyDescent="0.35">
      <c r="A1221" s="29" t="s">
        <v>210</v>
      </c>
      <c r="B1221" s="21" t="s">
        <v>1108</v>
      </c>
      <c r="C1221" s="22" t="s">
        <v>14854</v>
      </c>
      <c r="D1221" s="21" t="s">
        <v>1174</v>
      </c>
      <c r="E1221" s="21" t="s">
        <v>8611</v>
      </c>
      <c r="F1221" s="22" t="s">
        <v>8371</v>
      </c>
      <c r="G1221" s="21" t="s">
        <v>6992</v>
      </c>
      <c r="H1221" s="21" t="s">
        <v>6997</v>
      </c>
      <c r="I1221" s="21" t="s">
        <v>7005</v>
      </c>
      <c r="J1221" s="21" t="s">
        <v>13951</v>
      </c>
      <c r="K1221" s="21" t="s">
        <v>14353</v>
      </c>
      <c r="L1221" s="21" t="s">
        <v>8345</v>
      </c>
      <c r="M1221" s="21" t="s">
        <v>8350</v>
      </c>
      <c r="N1221" s="21" t="s">
        <v>8354</v>
      </c>
      <c r="O1221" s="21" t="s">
        <v>8355</v>
      </c>
      <c r="P1221" s="18">
        <v>0</v>
      </c>
      <c r="Q1221" s="21" t="s">
        <v>8363</v>
      </c>
      <c r="R1221" s="22" t="s">
        <v>8370</v>
      </c>
      <c r="S1221" s="21">
        <v>2</v>
      </c>
      <c r="T1221" s="21" t="s">
        <v>14844</v>
      </c>
      <c r="U1221" s="23" t="str">
        <f>IF(Cleaned_Data!P1221&gt;20000,"High-Bill","Normal-Bill")</f>
        <v>Normal-Bill</v>
      </c>
      <c r="V1221" s="23" t="str">
        <f t="shared" si="38"/>
        <v>Senior-Citizen</v>
      </c>
      <c r="W1221" s="23" t="str">
        <f t="shared" si="39"/>
        <v>Not-Required</v>
      </c>
      <c r="X1221" s="24" t="str" cm="1">
        <f t="array" ref="X1221">_xlfn.IFS(P1221&lt;5000,"Low",P1221&lt;=20000,"Medium",P1221&gt;20000,"High")</f>
        <v>Low</v>
      </c>
    </row>
    <row r="1222" spans="1:24" x14ac:dyDescent="0.35">
      <c r="A1222" s="28" t="s">
        <v>210</v>
      </c>
      <c r="B1222" s="17" t="s">
        <v>1152</v>
      </c>
      <c r="C1222" s="22" t="s">
        <v>14854</v>
      </c>
      <c r="D1222" s="17" t="s">
        <v>1174</v>
      </c>
      <c r="E1222" s="17" t="s">
        <v>9628</v>
      </c>
      <c r="F1222" s="17" t="s">
        <v>6913</v>
      </c>
      <c r="G1222" s="17" t="s">
        <v>6991</v>
      </c>
      <c r="H1222" s="17" t="s">
        <v>6994</v>
      </c>
      <c r="I1222" s="17" t="s">
        <v>7002</v>
      </c>
      <c r="J1222" s="17" t="s">
        <v>13932</v>
      </c>
      <c r="K1222" s="17" t="s">
        <v>14660</v>
      </c>
      <c r="L1222" s="17" t="s">
        <v>8343</v>
      </c>
      <c r="M1222" s="17" t="s">
        <v>8350</v>
      </c>
      <c r="N1222" s="17" t="s">
        <v>8354</v>
      </c>
      <c r="O1222" s="17" t="s">
        <v>14842</v>
      </c>
      <c r="P1222" s="18">
        <v>0</v>
      </c>
      <c r="Q1222" s="17" t="s">
        <v>8362</v>
      </c>
      <c r="R1222" s="22" t="s">
        <v>8370</v>
      </c>
      <c r="S1222" s="17">
        <v>3</v>
      </c>
      <c r="T1222" s="17" t="s">
        <v>14845</v>
      </c>
      <c r="U1222" s="19" t="str">
        <f>IF(Cleaned_Data!P1222&gt;20000,"High-Bill","Normal-Bill")</f>
        <v>Normal-Bill</v>
      </c>
      <c r="V1222" s="19" t="str">
        <f t="shared" si="38"/>
        <v>Senior-Citizen</v>
      </c>
      <c r="W1222" s="19" t="str">
        <f t="shared" si="39"/>
        <v>Not-Required</v>
      </c>
      <c r="X1222" s="20" t="str" cm="1">
        <f t="array" ref="X1222">_xlfn.IFS(P1222&lt;5000,"Low",P1222&lt;=20000,"Medium",P1222&gt;20000,"High")</f>
        <v>Low</v>
      </c>
    </row>
    <row r="1223" spans="1:24" x14ac:dyDescent="0.35">
      <c r="A1223" s="29" t="s">
        <v>210</v>
      </c>
      <c r="B1223" s="21" t="s">
        <v>1057</v>
      </c>
      <c r="C1223" s="21">
        <v>55</v>
      </c>
      <c r="D1223" s="21" t="s">
        <v>1174</v>
      </c>
      <c r="E1223" s="21" t="s">
        <v>10276</v>
      </c>
      <c r="F1223" s="21" t="s">
        <v>6706</v>
      </c>
      <c r="G1223" s="21" t="s">
        <v>6988</v>
      </c>
      <c r="H1223" s="21" t="s">
        <v>6998</v>
      </c>
      <c r="I1223" s="21" t="s">
        <v>7006</v>
      </c>
      <c r="J1223" s="21" t="s">
        <v>13947</v>
      </c>
      <c r="K1223" s="21" t="s">
        <v>14570</v>
      </c>
      <c r="L1223" s="21" t="s">
        <v>8342</v>
      </c>
      <c r="M1223" s="21" t="s">
        <v>8350</v>
      </c>
      <c r="N1223" s="21" t="s">
        <v>8351</v>
      </c>
      <c r="O1223" s="21" t="s">
        <v>8358</v>
      </c>
      <c r="P1223" s="18">
        <v>0</v>
      </c>
      <c r="Q1223" s="21" t="s">
        <v>8362</v>
      </c>
      <c r="R1223" s="22" t="s">
        <v>8370</v>
      </c>
      <c r="S1223" s="22" t="s">
        <v>8370</v>
      </c>
      <c r="T1223" s="21" t="s">
        <v>14844</v>
      </c>
      <c r="U1223" s="23" t="str">
        <f>IF(Cleaned_Data!P1223&gt;20000,"High-Bill","Normal-Bill")</f>
        <v>Normal-Bill</v>
      </c>
      <c r="V1223" s="23" t="str">
        <f t="shared" si="38"/>
        <v>Not-Senior-Citizen</v>
      </c>
      <c r="W1223" s="23" t="str">
        <f t="shared" si="39"/>
        <v>Not-Required</v>
      </c>
      <c r="X1223" s="24" t="str" cm="1">
        <f t="array" ref="X1223">_xlfn.IFS(P1223&lt;5000,"Low",P1223&lt;=20000,"Medium",P1223&gt;20000,"High")</f>
        <v>Low</v>
      </c>
    </row>
    <row r="1224" spans="1:24" x14ac:dyDescent="0.35">
      <c r="A1224" s="28" t="s">
        <v>210</v>
      </c>
      <c r="B1224" s="17" t="s">
        <v>1059</v>
      </c>
      <c r="C1224" s="17">
        <v>46</v>
      </c>
      <c r="D1224" s="17" t="s">
        <v>1174</v>
      </c>
      <c r="E1224" s="17" t="s">
        <v>11027</v>
      </c>
      <c r="F1224" s="22" t="s">
        <v>8371</v>
      </c>
      <c r="G1224" s="17" t="s">
        <v>6984</v>
      </c>
      <c r="H1224" s="17" t="s">
        <v>6995</v>
      </c>
      <c r="I1224" s="17" t="s">
        <v>7006</v>
      </c>
      <c r="J1224" s="17" t="s">
        <v>7608</v>
      </c>
      <c r="K1224" s="17" t="s">
        <v>14556</v>
      </c>
      <c r="L1224" s="17" t="s">
        <v>8341</v>
      </c>
      <c r="M1224" s="17" t="s">
        <v>8349</v>
      </c>
      <c r="N1224" s="17" t="s">
        <v>8353</v>
      </c>
      <c r="O1224" s="17" t="s">
        <v>8358</v>
      </c>
      <c r="P1224" s="18">
        <v>0</v>
      </c>
      <c r="Q1224" s="22" t="s">
        <v>8370</v>
      </c>
      <c r="R1224" s="22" t="s">
        <v>8370</v>
      </c>
      <c r="S1224" s="17">
        <v>1</v>
      </c>
      <c r="T1224" s="17" t="s">
        <v>14844</v>
      </c>
      <c r="U1224" s="19" t="str">
        <f>IF(Cleaned_Data!P1224&gt;20000,"High-Bill","Normal-Bill")</f>
        <v>Normal-Bill</v>
      </c>
      <c r="V1224" s="19" t="str">
        <f t="shared" si="38"/>
        <v>Not-Senior-Citizen</v>
      </c>
      <c r="W1224" s="19" t="str">
        <f t="shared" si="39"/>
        <v>Not-Required</v>
      </c>
      <c r="X1224" s="20" t="str" cm="1">
        <f t="array" ref="X1224">_xlfn.IFS(P1224&lt;5000,"Low",P1224&lt;=20000,"Medium",P1224&gt;20000,"High")</f>
        <v>Low</v>
      </c>
    </row>
    <row r="1225" spans="1:24" x14ac:dyDescent="0.35">
      <c r="A1225" s="29" t="s">
        <v>210</v>
      </c>
      <c r="B1225" s="21" t="s">
        <v>1076</v>
      </c>
      <c r="C1225" s="22" t="s">
        <v>14854</v>
      </c>
      <c r="D1225" s="22" t="s">
        <v>14847</v>
      </c>
      <c r="E1225" s="21" t="s">
        <v>11772</v>
      </c>
      <c r="F1225" s="21" t="s">
        <v>6896</v>
      </c>
      <c r="G1225" s="21" t="s">
        <v>6988</v>
      </c>
      <c r="H1225" s="21" t="s">
        <v>6994</v>
      </c>
      <c r="I1225" s="21" t="s">
        <v>7004</v>
      </c>
      <c r="J1225" s="21" t="s">
        <v>13929</v>
      </c>
      <c r="K1225" s="21" t="s">
        <v>14829</v>
      </c>
      <c r="L1225" s="21" t="s">
        <v>8341</v>
      </c>
      <c r="M1225" s="21" t="s">
        <v>8349</v>
      </c>
      <c r="N1225" s="21" t="s">
        <v>8351</v>
      </c>
      <c r="O1225" s="21" t="s">
        <v>8358</v>
      </c>
      <c r="P1225" s="26">
        <v>25135</v>
      </c>
      <c r="Q1225" s="21" t="s">
        <v>8363</v>
      </c>
      <c r="R1225" s="22" t="s">
        <v>8370</v>
      </c>
      <c r="S1225" s="21">
        <v>4</v>
      </c>
      <c r="T1225" s="21" t="s">
        <v>14844</v>
      </c>
      <c r="U1225" s="23" t="str">
        <f>IF(Cleaned_Data!P1225&gt;20000,"High-Bill","Normal-Bill")</f>
        <v>High-Bill</v>
      </c>
      <c r="V1225" s="23" t="str">
        <f t="shared" si="38"/>
        <v>Senior-Citizen</v>
      </c>
      <c r="W1225" s="23" t="str">
        <f t="shared" si="39"/>
        <v>Not-Required</v>
      </c>
      <c r="X1225" s="24" t="str" cm="1">
        <f t="array" ref="X1225">_xlfn.IFS(P1225&lt;5000,"Low",P1225&lt;=20000,"Medium",P1225&gt;20000,"High")</f>
        <v>High</v>
      </c>
    </row>
    <row r="1226" spans="1:24" x14ac:dyDescent="0.35">
      <c r="A1226" s="28" t="s">
        <v>210</v>
      </c>
      <c r="B1226" s="17" t="s">
        <v>1093</v>
      </c>
      <c r="C1226" s="17">
        <v>20</v>
      </c>
      <c r="D1226" s="22" t="s">
        <v>14847</v>
      </c>
      <c r="E1226" s="17" t="s">
        <v>12407</v>
      </c>
      <c r="F1226" s="17" t="s">
        <v>6840</v>
      </c>
      <c r="G1226" s="17" t="s">
        <v>6988</v>
      </c>
      <c r="H1226" s="17" t="s">
        <v>7000</v>
      </c>
      <c r="I1226" s="17" t="s">
        <v>7004</v>
      </c>
      <c r="J1226" s="17" t="s">
        <v>14145</v>
      </c>
      <c r="K1226" s="17" t="s">
        <v>14518</v>
      </c>
      <c r="L1226" s="17" t="s">
        <v>8338</v>
      </c>
      <c r="M1226" s="17" t="s">
        <v>8347</v>
      </c>
      <c r="N1226" s="17" t="s">
        <v>8351</v>
      </c>
      <c r="O1226" s="17" t="s">
        <v>8358</v>
      </c>
      <c r="P1226" s="25">
        <v>20558</v>
      </c>
      <c r="Q1226" s="17" t="s">
        <v>8363</v>
      </c>
      <c r="R1226" s="17" t="s">
        <v>14084</v>
      </c>
      <c r="S1226" s="17">
        <v>4</v>
      </c>
      <c r="T1226" s="22" t="s">
        <v>8370</v>
      </c>
      <c r="U1226" s="19" t="str">
        <f>IF(Cleaned_Data!P1226&gt;20000,"High-Bill","Normal-Bill")</f>
        <v>High-Bill</v>
      </c>
      <c r="V1226" s="19" t="str">
        <f t="shared" si="38"/>
        <v>Not-Senior-Citizen</v>
      </c>
      <c r="W1226" s="19" t="str">
        <f t="shared" si="39"/>
        <v>Follow-Up-required</v>
      </c>
      <c r="X1226" s="20" t="str" cm="1">
        <f t="array" ref="X1226">_xlfn.IFS(P1226&lt;5000,"Low",P1226&lt;=20000,"Medium",P1226&gt;20000,"High")</f>
        <v>High</v>
      </c>
    </row>
    <row r="1227" spans="1:24" x14ac:dyDescent="0.35">
      <c r="A1227" s="29" t="s">
        <v>210</v>
      </c>
      <c r="B1227" s="21" t="s">
        <v>1061</v>
      </c>
      <c r="C1227" s="21">
        <v>50</v>
      </c>
      <c r="D1227" s="22" t="s">
        <v>14847</v>
      </c>
      <c r="E1227" s="21" t="s">
        <v>13150</v>
      </c>
      <c r="F1227" s="21" t="s">
        <v>6710</v>
      </c>
      <c r="G1227" s="21" t="s">
        <v>6986</v>
      </c>
      <c r="H1227" s="21" t="s">
        <v>6996</v>
      </c>
      <c r="I1227" s="21" t="s">
        <v>7002</v>
      </c>
      <c r="J1227" s="21" t="s">
        <v>14112</v>
      </c>
      <c r="K1227" s="21" t="s">
        <v>14765</v>
      </c>
      <c r="L1227" s="21" t="s">
        <v>8338</v>
      </c>
      <c r="M1227" s="21" t="s">
        <v>8349</v>
      </c>
      <c r="N1227" s="21" t="s">
        <v>8353</v>
      </c>
      <c r="O1227" s="21" t="s">
        <v>8355</v>
      </c>
      <c r="P1227" s="18">
        <v>0</v>
      </c>
      <c r="Q1227" s="21" t="s">
        <v>8363</v>
      </c>
      <c r="R1227" s="22" t="s">
        <v>8370</v>
      </c>
      <c r="S1227" s="21">
        <v>1</v>
      </c>
      <c r="T1227" s="22" t="s">
        <v>8370</v>
      </c>
      <c r="U1227" s="23" t="str">
        <f>IF(Cleaned_Data!P1227&gt;20000,"High-Bill","Normal-Bill")</f>
        <v>Normal-Bill</v>
      </c>
      <c r="V1227" s="23" t="str">
        <f t="shared" si="38"/>
        <v>Not-Senior-Citizen</v>
      </c>
      <c r="W1227" s="23" t="str">
        <f t="shared" si="39"/>
        <v>Not-Required</v>
      </c>
      <c r="X1227" s="24" t="str" cm="1">
        <f t="array" ref="X1227">_xlfn.IFS(P1227&lt;5000,"Low",P1227&lt;=20000,"Medium",P1227&gt;20000,"High")</f>
        <v>Low</v>
      </c>
    </row>
    <row r="1228" spans="1:24" x14ac:dyDescent="0.35">
      <c r="A1228" s="28" t="s">
        <v>210</v>
      </c>
      <c r="B1228" s="17" t="s">
        <v>1162</v>
      </c>
      <c r="C1228" s="22" t="s">
        <v>14854</v>
      </c>
      <c r="D1228" s="17" t="s">
        <v>1172</v>
      </c>
      <c r="E1228" s="17" t="s">
        <v>13724</v>
      </c>
      <c r="F1228" s="17" t="s">
        <v>6880</v>
      </c>
      <c r="G1228" s="17" t="s">
        <v>6993</v>
      </c>
      <c r="H1228" s="17" t="s">
        <v>6994</v>
      </c>
      <c r="I1228" s="17" t="s">
        <v>7002</v>
      </c>
      <c r="J1228" s="17" t="s">
        <v>13911</v>
      </c>
      <c r="K1228" s="17" t="s">
        <v>14445</v>
      </c>
      <c r="L1228" s="17" t="s">
        <v>8343</v>
      </c>
      <c r="M1228" s="17" t="s">
        <v>8350</v>
      </c>
      <c r="N1228" s="17" t="s">
        <v>8352</v>
      </c>
      <c r="O1228" s="17" t="s">
        <v>14841</v>
      </c>
      <c r="P1228" s="18">
        <v>0</v>
      </c>
      <c r="Q1228" s="17" t="s">
        <v>8363</v>
      </c>
      <c r="R1228" s="17" t="s">
        <v>13969</v>
      </c>
      <c r="S1228" s="22" t="s">
        <v>8370</v>
      </c>
      <c r="T1228" s="17" t="s">
        <v>14843</v>
      </c>
      <c r="U1228" s="19" t="str">
        <f>IF(Cleaned_Data!P1228&gt;20000,"High-Bill","Normal-Bill")</f>
        <v>Normal-Bill</v>
      </c>
      <c r="V1228" s="19" t="str">
        <f t="shared" si="38"/>
        <v>Senior-Citizen</v>
      </c>
      <c r="W1228" s="19" t="str">
        <f t="shared" si="39"/>
        <v>Follow-Up-required</v>
      </c>
      <c r="X1228" s="20" t="str" cm="1">
        <f t="array" ref="X1228">_xlfn.IFS(P1228&lt;5000,"Low",P1228&lt;=20000,"Medium",P1228&gt;20000,"High")</f>
        <v>Low</v>
      </c>
    </row>
    <row r="1229" spans="1:24" x14ac:dyDescent="0.35">
      <c r="A1229" s="29" t="s">
        <v>210</v>
      </c>
      <c r="B1229" s="21" t="s">
        <v>1026</v>
      </c>
      <c r="C1229" s="22" t="s">
        <v>14854</v>
      </c>
      <c r="D1229" s="21" t="s">
        <v>1174</v>
      </c>
      <c r="E1229" s="21" t="s">
        <v>13859</v>
      </c>
      <c r="F1229" s="22" t="s">
        <v>8371</v>
      </c>
      <c r="G1229" s="21" t="s">
        <v>6986</v>
      </c>
      <c r="H1229" s="21" t="s">
        <v>6996</v>
      </c>
      <c r="I1229" s="21" t="s">
        <v>7005</v>
      </c>
      <c r="J1229" s="21" t="s">
        <v>14082</v>
      </c>
      <c r="K1229" s="21" t="s">
        <v>14274</v>
      </c>
      <c r="L1229" s="21" t="s">
        <v>8341</v>
      </c>
      <c r="M1229" s="21" t="s">
        <v>8346</v>
      </c>
      <c r="N1229" s="21" t="s">
        <v>8354</v>
      </c>
      <c r="O1229" s="21" t="s">
        <v>8359</v>
      </c>
      <c r="P1229" s="26">
        <v>40915</v>
      </c>
      <c r="Q1229" s="21" t="s">
        <v>8363</v>
      </c>
      <c r="R1229" s="22" t="s">
        <v>8370</v>
      </c>
      <c r="S1229" s="21">
        <v>2</v>
      </c>
      <c r="T1229" s="22" t="s">
        <v>8370</v>
      </c>
      <c r="U1229" s="23" t="str">
        <f>IF(Cleaned_Data!P1229&gt;20000,"High-Bill","Normal-Bill")</f>
        <v>High-Bill</v>
      </c>
      <c r="V1229" s="23" t="str">
        <f t="shared" si="38"/>
        <v>Senior-Citizen</v>
      </c>
      <c r="W1229" s="23" t="str">
        <f t="shared" si="39"/>
        <v>Not-Required</v>
      </c>
      <c r="X1229" s="24" t="str" cm="1">
        <f t="array" ref="X1229">_xlfn.IFS(P1229&lt;5000,"Low",P1229&lt;=20000,"Medium",P1229&gt;20000,"High")</f>
        <v>High</v>
      </c>
    </row>
    <row r="1230" spans="1:24" x14ac:dyDescent="0.35">
      <c r="A1230" s="28" t="s">
        <v>594</v>
      </c>
      <c r="B1230" s="17" t="s">
        <v>1068</v>
      </c>
      <c r="C1230" s="22" t="s">
        <v>14854</v>
      </c>
      <c r="D1230" s="17" t="s">
        <v>1172</v>
      </c>
      <c r="E1230" s="17" t="s">
        <v>9220</v>
      </c>
      <c r="F1230" s="22" t="s">
        <v>8371</v>
      </c>
      <c r="G1230" s="17" t="s">
        <v>6986</v>
      </c>
      <c r="H1230" s="17" t="s">
        <v>6999</v>
      </c>
      <c r="I1230" s="17" t="s">
        <v>7007</v>
      </c>
      <c r="J1230" s="17" t="s">
        <v>14006</v>
      </c>
      <c r="K1230" s="17" t="s">
        <v>14643</v>
      </c>
      <c r="L1230" s="17" t="s">
        <v>8338</v>
      </c>
      <c r="M1230" s="17" t="s">
        <v>8347</v>
      </c>
      <c r="N1230" s="17" t="s">
        <v>8354</v>
      </c>
      <c r="O1230" s="17" t="s">
        <v>14841</v>
      </c>
      <c r="P1230" s="18">
        <v>0</v>
      </c>
      <c r="Q1230" s="17" t="s">
        <v>8362</v>
      </c>
      <c r="R1230" s="17" t="s">
        <v>13962</v>
      </c>
      <c r="S1230" s="22" t="s">
        <v>8370</v>
      </c>
      <c r="T1230" s="22" t="s">
        <v>8370</v>
      </c>
      <c r="U1230" s="19" t="str">
        <f>IF(Cleaned_Data!P1230&gt;20000,"High-Bill","Normal-Bill")</f>
        <v>Normal-Bill</v>
      </c>
      <c r="V1230" s="19" t="str">
        <f t="shared" si="38"/>
        <v>Senior-Citizen</v>
      </c>
      <c r="W1230" s="19" t="str">
        <f t="shared" si="39"/>
        <v>Follow-Up-required</v>
      </c>
      <c r="X1230" s="20" t="str" cm="1">
        <f t="array" ref="X1230">_xlfn.IFS(P1230&lt;5000,"Low",P1230&lt;=20000,"Medium",P1230&gt;20000,"High")</f>
        <v>Low</v>
      </c>
    </row>
    <row r="1231" spans="1:24" x14ac:dyDescent="0.35">
      <c r="A1231" s="29" t="s">
        <v>594</v>
      </c>
      <c r="B1231" s="21" t="s">
        <v>1129</v>
      </c>
      <c r="C1231" s="21">
        <v>45</v>
      </c>
      <c r="D1231" s="21" t="s">
        <v>1172</v>
      </c>
      <c r="E1231" s="21" t="s">
        <v>9352</v>
      </c>
      <c r="F1231" s="21" t="s">
        <v>6879</v>
      </c>
      <c r="G1231" s="21" t="s">
        <v>6988</v>
      </c>
      <c r="H1231" s="21" t="s">
        <v>7000</v>
      </c>
      <c r="I1231" s="21" t="s">
        <v>7003</v>
      </c>
      <c r="J1231" s="21" t="s">
        <v>13902</v>
      </c>
      <c r="K1231" s="21" t="s">
        <v>14681</v>
      </c>
      <c r="L1231" s="21" t="s">
        <v>8340</v>
      </c>
      <c r="M1231" s="21" t="s">
        <v>8350</v>
      </c>
      <c r="N1231" s="21" t="s">
        <v>8353</v>
      </c>
      <c r="O1231" s="21" t="s">
        <v>8355</v>
      </c>
      <c r="P1231" s="26">
        <v>16688</v>
      </c>
      <c r="Q1231" s="21" t="s">
        <v>8364</v>
      </c>
      <c r="R1231" s="21" t="s">
        <v>14012</v>
      </c>
      <c r="S1231" s="22" t="s">
        <v>8370</v>
      </c>
      <c r="T1231" s="22" t="s">
        <v>8370</v>
      </c>
      <c r="U1231" s="23" t="str">
        <f>IF(Cleaned_Data!P1231&gt;20000,"High-Bill","Normal-Bill")</f>
        <v>Normal-Bill</v>
      </c>
      <c r="V1231" s="23" t="str">
        <f t="shared" si="38"/>
        <v>Not-Senior-Citizen</v>
      </c>
      <c r="W1231" s="23" t="str">
        <f t="shared" si="39"/>
        <v>Follow-Up-required</v>
      </c>
      <c r="X1231" s="24" t="str" cm="1">
        <f t="array" ref="X1231">_xlfn.IFS(P1231&lt;5000,"Low",P1231&lt;=20000,"Medium",P1231&gt;20000,"High")</f>
        <v>Medium</v>
      </c>
    </row>
    <row r="1232" spans="1:24" x14ac:dyDescent="0.35">
      <c r="A1232" s="28" t="s">
        <v>594</v>
      </c>
      <c r="B1232" s="17" t="s">
        <v>1063</v>
      </c>
      <c r="C1232" s="22" t="s">
        <v>14854</v>
      </c>
      <c r="D1232" s="17" t="s">
        <v>1174</v>
      </c>
      <c r="E1232" s="17" t="s">
        <v>9548</v>
      </c>
      <c r="F1232" s="17" t="s">
        <v>6751</v>
      </c>
      <c r="G1232" s="17" t="s">
        <v>6990</v>
      </c>
      <c r="H1232" s="17" t="s">
        <v>6996</v>
      </c>
      <c r="I1232" s="17" t="s">
        <v>7004</v>
      </c>
      <c r="J1232" s="17" t="s">
        <v>14039</v>
      </c>
      <c r="K1232" s="17" t="s">
        <v>14421</v>
      </c>
      <c r="L1232" s="17" t="s">
        <v>8345</v>
      </c>
      <c r="M1232" s="17" t="s">
        <v>8347</v>
      </c>
      <c r="N1232" s="17" t="s">
        <v>8351</v>
      </c>
      <c r="O1232" s="17" t="s">
        <v>14842</v>
      </c>
      <c r="P1232" s="18">
        <v>0</v>
      </c>
      <c r="Q1232" s="17" t="s">
        <v>8362</v>
      </c>
      <c r="R1232" s="22" t="s">
        <v>8370</v>
      </c>
      <c r="S1232" s="17">
        <v>2</v>
      </c>
      <c r="T1232" s="22" t="s">
        <v>8370</v>
      </c>
      <c r="U1232" s="19" t="str">
        <f>IF(Cleaned_Data!P1232&gt;20000,"High-Bill","Normal-Bill")</f>
        <v>Normal-Bill</v>
      </c>
      <c r="V1232" s="19" t="str">
        <f t="shared" si="38"/>
        <v>Senior-Citizen</v>
      </c>
      <c r="W1232" s="19" t="str">
        <f t="shared" si="39"/>
        <v>Not-Required</v>
      </c>
      <c r="X1232" s="20" t="str" cm="1">
        <f t="array" ref="X1232">_xlfn.IFS(P1232&lt;5000,"Low",P1232&lt;=20000,"Medium",P1232&gt;20000,"High")</f>
        <v>Low</v>
      </c>
    </row>
    <row r="1233" spans="1:24" x14ac:dyDescent="0.35">
      <c r="A1233" s="29" t="s">
        <v>594</v>
      </c>
      <c r="B1233" s="21" t="s">
        <v>1155</v>
      </c>
      <c r="C1233" s="21">
        <v>42</v>
      </c>
      <c r="D1233" s="21" t="s">
        <v>1174</v>
      </c>
      <c r="E1233" s="21" t="s">
        <v>10518</v>
      </c>
      <c r="F1233" s="21" t="s">
        <v>6855</v>
      </c>
      <c r="G1233" s="21" t="s">
        <v>6986</v>
      </c>
      <c r="H1233" s="21" t="s">
        <v>6995</v>
      </c>
      <c r="I1233" s="21" t="s">
        <v>7005</v>
      </c>
      <c r="J1233" s="21" t="s">
        <v>14016</v>
      </c>
      <c r="K1233" s="21" t="s">
        <v>14377</v>
      </c>
      <c r="L1233" s="21" t="s">
        <v>8342</v>
      </c>
      <c r="M1233" s="21" t="s">
        <v>8346</v>
      </c>
      <c r="N1233" s="21" t="s">
        <v>8352</v>
      </c>
      <c r="O1233" s="21" t="s">
        <v>8358</v>
      </c>
      <c r="P1233" s="26">
        <v>15368</v>
      </c>
      <c r="Q1233" s="21" t="s">
        <v>8362</v>
      </c>
      <c r="R1233" s="21" t="s">
        <v>13979</v>
      </c>
      <c r="S1233" s="21">
        <v>5</v>
      </c>
      <c r="T1233" s="21" t="s">
        <v>14843</v>
      </c>
      <c r="U1233" s="23" t="str">
        <f>IF(Cleaned_Data!P1233&gt;20000,"High-Bill","Normal-Bill")</f>
        <v>Normal-Bill</v>
      </c>
      <c r="V1233" s="23" t="str">
        <f t="shared" si="38"/>
        <v>Not-Senior-Citizen</v>
      </c>
      <c r="W1233" s="23" t="str">
        <f t="shared" si="39"/>
        <v>Follow-Up-required</v>
      </c>
      <c r="X1233" s="24" t="str" cm="1">
        <f t="array" ref="X1233">_xlfn.IFS(P1233&lt;5000,"Low",P1233&lt;=20000,"Medium",P1233&gt;20000,"High")</f>
        <v>Medium</v>
      </c>
    </row>
    <row r="1234" spans="1:24" x14ac:dyDescent="0.35">
      <c r="A1234" s="28" t="s">
        <v>594</v>
      </c>
      <c r="B1234" s="17" t="s">
        <v>1098</v>
      </c>
      <c r="C1234" s="22" t="s">
        <v>14854</v>
      </c>
      <c r="D1234" s="17" t="s">
        <v>1174</v>
      </c>
      <c r="E1234" s="17" t="s">
        <v>10874</v>
      </c>
      <c r="F1234" s="17" t="s">
        <v>6745</v>
      </c>
      <c r="G1234" s="17" t="s">
        <v>6990</v>
      </c>
      <c r="H1234" s="17" t="s">
        <v>7000</v>
      </c>
      <c r="I1234" s="17" t="s">
        <v>7006</v>
      </c>
      <c r="J1234" s="17" t="s">
        <v>14128</v>
      </c>
      <c r="K1234" s="17" t="s">
        <v>14825</v>
      </c>
      <c r="L1234" s="17" t="s">
        <v>8341</v>
      </c>
      <c r="M1234" s="17" t="s">
        <v>8346</v>
      </c>
      <c r="N1234" s="17" t="s">
        <v>8351</v>
      </c>
      <c r="O1234" s="17" t="s">
        <v>14841</v>
      </c>
      <c r="P1234" s="25">
        <v>20833</v>
      </c>
      <c r="Q1234" s="17" t="s">
        <v>8363</v>
      </c>
      <c r="R1234" s="17" t="s">
        <v>7648</v>
      </c>
      <c r="S1234" s="22" t="s">
        <v>8370</v>
      </c>
      <c r="T1234" s="17" t="s">
        <v>14845</v>
      </c>
      <c r="U1234" s="19" t="str">
        <f>IF(Cleaned_Data!P1234&gt;20000,"High-Bill","Normal-Bill")</f>
        <v>High-Bill</v>
      </c>
      <c r="V1234" s="19" t="str">
        <f t="shared" si="38"/>
        <v>Senior-Citizen</v>
      </c>
      <c r="W1234" s="19" t="str">
        <f t="shared" si="39"/>
        <v>Follow-Up-required</v>
      </c>
      <c r="X1234" s="20" t="str" cm="1">
        <f t="array" ref="X1234">_xlfn.IFS(P1234&lt;5000,"Low",P1234&lt;=20000,"Medium",P1234&gt;20000,"High")</f>
        <v>High</v>
      </c>
    </row>
    <row r="1235" spans="1:24" x14ac:dyDescent="0.35">
      <c r="A1235" s="29" t="s">
        <v>594</v>
      </c>
      <c r="B1235" s="21" t="s">
        <v>1066</v>
      </c>
      <c r="C1235" s="21">
        <v>49</v>
      </c>
      <c r="D1235" s="21" t="s">
        <v>1174</v>
      </c>
      <c r="E1235" s="21" t="s">
        <v>12960</v>
      </c>
      <c r="F1235" s="22" t="s">
        <v>8371</v>
      </c>
      <c r="G1235" s="21" t="s">
        <v>6987</v>
      </c>
      <c r="H1235" s="21" t="s">
        <v>6996</v>
      </c>
      <c r="I1235" s="21" t="s">
        <v>7007</v>
      </c>
      <c r="J1235" s="22" t="s">
        <v>8371</v>
      </c>
      <c r="K1235" s="21" t="s">
        <v>14417</v>
      </c>
      <c r="L1235" s="21" t="s">
        <v>8339</v>
      </c>
      <c r="M1235" s="21" t="s">
        <v>8346</v>
      </c>
      <c r="N1235" s="21" t="s">
        <v>8353</v>
      </c>
      <c r="O1235" s="21" t="s">
        <v>8358</v>
      </c>
      <c r="P1235" s="18">
        <v>0</v>
      </c>
      <c r="Q1235" s="21" t="s">
        <v>8363</v>
      </c>
      <c r="R1235" s="21" t="s">
        <v>14047</v>
      </c>
      <c r="S1235" s="21">
        <v>4</v>
      </c>
      <c r="T1235" s="21" t="s">
        <v>14845</v>
      </c>
      <c r="U1235" s="23" t="str">
        <f>IF(Cleaned_Data!P1235&gt;20000,"High-Bill","Normal-Bill")</f>
        <v>Normal-Bill</v>
      </c>
      <c r="V1235" s="23" t="str">
        <f t="shared" si="38"/>
        <v>Not-Senior-Citizen</v>
      </c>
      <c r="W1235" s="23" t="str">
        <f t="shared" si="39"/>
        <v>Follow-Up-required</v>
      </c>
      <c r="X1235" s="24" t="str" cm="1">
        <f t="array" ref="X1235">_xlfn.IFS(P1235&lt;5000,"Low",P1235&lt;=20000,"Medium",P1235&gt;20000,"High")</f>
        <v>Low</v>
      </c>
    </row>
    <row r="1236" spans="1:24" x14ac:dyDescent="0.35">
      <c r="A1236" s="28" t="s">
        <v>697</v>
      </c>
      <c r="B1236" s="17" t="s">
        <v>1066</v>
      </c>
      <c r="C1236" s="17">
        <v>68</v>
      </c>
      <c r="D1236" s="17" t="s">
        <v>1174</v>
      </c>
      <c r="E1236" s="17" t="s">
        <v>9509</v>
      </c>
      <c r="F1236" s="17" t="s">
        <v>6918</v>
      </c>
      <c r="G1236" s="17" t="s">
        <v>6990</v>
      </c>
      <c r="H1236" s="17" t="s">
        <v>6996</v>
      </c>
      <c r="I1236" s="17" t="s">
        <v>7002</v>
      </c>
      <c r="J1236" s="17" t="s">
        <v>14024</v>
      </c>
      <c r="K1236" s="17" t="s">
        <v>14255</v>
      </c>
      <c r="L1236" s="17" t="s">
        <v>8341</v>
      </c>
      <c r="M1236" s="17" t="s">
        <v>8349</v>
      </c>
      <c r="N1236" s="17" t="s">
        <v>8354</v>
      </c>
      <c r="O1236" s="17" t="s">
        <v>14842</v>
      </c>
      <c r="P1236" s="18">
        <v>0</v>
      </c>
      <c r="Q1236" s="17" t="s">
        <v>8363</v>
      </c>
      <c r="R1236" s="22" t="s">
        <v>8370</v>
      </c>
      <c r="S1236" s="17">
        <v>4</v>
      </c>
      <c r="T1236" s="17" t="s">
        <v>14844</v>
      </c>
      <c r="U1236" s="19" t="str">
        <f>IF(Cleaned_Data!P1236&gt;20000,"High-Bill","Normal-Bill")</f>
        <v>Normal-Bill</v>
      </c>
      <c r="V1236" s="19" t="str">
        <f t="shared" si="38"/>
        <v>Senior-Citizen</v>
      </c>
      <c r="W1236" s="19" t="str">
        <f t="shared" si="39"/>
        <v>Not-Required</v>
      </c>
      <c r="X1236" s="20" t="str" cm="1">
        <f t="array" ref="X1236">_xlfn.IFS(P1236&lt;5000,"Low",P1236&lt;=20000,"Medium",P1236&gt;20000,"High")</f>
        <v>Low</v>
      </c>
    </row>
    <row r="1237" spans="1:24" x14ac:dyDescent="0.35">
      <c r="A1237" s="29" t="s">
        <v>697</v>
      </c>
      <c r="B1237" s="21" t="s">
        <v>1118</v>
      </c>
      <c r="C1237" s="22" t="s">
        <v>14854</v>
      </c>
      <c r="D1237" s="22" t="s">
        <v>14847</v>
      </c>
      <c r="E1237" s="21" t="s">
        <v>9720</v>
      </c>
      <c r="F1237" s="22" t="s">
        <v>8371</v>
      </c>
      <c r="G1237" s="21" t="s">
        <v>6993</v>
      </c>
      <c r="H1237" s="21" t="s">
        <v>7000</v>
      </c>
      <c r="I1237" s="21" t="s">
        <v>7004</v>
      </c>
      <c r="J1237" s="21" t="s">
        <v>7066</v>
      </c>
      <c r="K1237" s="21" t="s">
        <v>14569</v>
      </c>
      <c r="L1237" s="21" t="s">
        <v>8340</v>
      </c>
      <c r="M1237" s="21" t="s">
        <v>8349</v>
      </c>
      <c r="N1237" s="21" t="s">
        <v>8354</v>
      </c>
      <c r="O1237" s="21" t="s">
        <v>14842</v>
      </c>
      <c r="P1237" s="18">
        <v>0</v>
      </c>
      <c r="Q1237" s="21" t="s">
        <v>8363</v>
      </c>
      <c r="R1237" s="22" t="s">
        <v>8370</v>
      </c>
      <c r="S1237" s="21">
        <v>2</v>
      </c>
      <c r="T1237" s="21" t="s">
        <v>14843</v>
      </c>
      <c r="U1237" s="23" t="str">
        <f>IF(Cleaned_Data!P1237&gt;20000,"High-Bill","Normal-Bill")</f>
        <v>Normal-Bill</v>
      </c>
      <c r="V1237" s="23" t="str">
        <f t="shared" si="38"/>
        <v>Senior-Citizen</v>
      </c>
      <c r="W1237" s="23" t="str">
        <f t="shared" si="39"/>
        <v>Not-Required</v>
      </c>
      <c r="X1237" s="24" t="str" cm="1">
        <f t="array" ref="X1237">_xlfn.IFS(P1237&lt;5000,"Low",P1237&lt;=20000,"Medium",P1237&gt;20000,"High")</f>
        <v>Low</v>
      </c>
    </row>
    <row r="1238" spans="1:24" x14ac:dyDescent="0.35">
      <c r="A1238" s="28" t="s">
        <v>697</v>
      </c>
      <c r="B1238" s="17" t="s">
        <v>1091</v>
      </c>
      <c r="C1238" s="22" t="s">
        <v>14854</v>
      </c>
      <c r="D1238" s="17" t="s">
        <v>1172</v>
      </c>
      <c r="E1238" s="17" t="s">
        <v>11644</v>
      </c>
      <c r="F1238" s="17" t="s">
        <v>6777</v>
      </c>
      <c r="G1238" s="17" t="s">
        <v>6991</v>
      </c>
      <c r="H1238" s="17" t="s">
        <v>6995</v>
      </c>
      <c r="I1238" s="17" t="s">
        <v>7001</v>
      </c>
      <c r="J1238" s="22" t="s">
        <v>8371</v>
      </c>
      <c r="K1238" s="17" t="s">
        <v>14483</v>
      </c>
      <c r="L1238" s="17" t="s">
        <v>8342</v>
      </c>
      <c r="M1238" s="17" t="s">
        <v>8350</v>
      </c>
      <c r="N1238" s="17" t="s">
        <v>8351</v>
      </c>
      <c r="O1238" s="17" t="s">
        <v>14841</v>
      </c>
      <c r="P1238" s="18">
        <v>0</v>
      </c>
      <c r="Q1238" s="22" t="s">
        <v>8370</v>
      </c>
      <c r="R1238" s="17" t="s">
        <v>7069</v>
      </c>
      <c r="S1238" s="22" t="s">
        <v>8370</v>
      </c>
      <c r="T1238" s="17" t="s">
        <v>14844</v>
      </c>
      <c r="U1238" s="19" t="str">
        <f>IF(Cleaned_Data!P1238&gt;20000,"High-Bill","Normal-Bill")</f>
        <v>Normal-Bill</v>
      </c>
      <c r="V1238" s="19" t="str">
        <f t="shared" si="38"/>
        <v>Senior-Citizen</v>
      </c>
      <c r="W1238" s="19" t="str">
        <f t="shared" si="39"/>
        <v>Follow-Up-required</v>
      </c>
      <c r="X1238" s="20" t="str" cm="1">
        <f t="array" ref="X1238">_xlfn.IFS(P1238&lt;5000,"Low",P1238&lt;=20000,"Medium",P1238&gt;20000,"High")</f>
        <v>Low</v>
      </c>
    </row>
    <row r="1239" spans="1:24" x14ac:dyDescent="0.35">
      <c r="A1239" s="29" t="s">
        <v>697</v>
      </c>
      <c r="B1239" s="21" t="s">
        <v>1130</v>
      </c>
      <c r="C1239" s="22" t="s">
        <v>14854</v>
      </c>
      <c r="D1239" s="21" t="s">
        <v>1172</v>
      </c>
      <c r="E1239" s="21" t="s">
        <v>12925</v>
      </c>
      <c r="F1239" s="22" t="s">
        <v>8371</v>
      </c>
      <c r="G1239" s="21" t="s">
        <v>6987</v>
      </c>
      <c r="H1239" s="21" t="s">
        <v>6996</v>
      </c>
      <c r="I1239" s="21" t="s">
        <v>7006</v>
      </c>
      <c r="J1239" s="21" t="s">
        <v>7659</v>
      </c>
      <c r="K1239" s="21" t="s">
        <v>14400</v>
      </c>
      <c r="L1239" s="21" t="s">
        <v>8338</v>
      </c>
      <c r="M1239" s="21" t="s">
        <v>8347</v>
      </c>
      <c r="N1239" s="21" t="s">
        <v>8353</v>
      </c>
      <c r="O1239" s="21" t="s">
        <v>8358</v>
      </c>
      <c r="P1239" s="26">
        <v>39496</v>
      </c>
      <c r="Q1239" s="21" t="s">
        <v>8362</v>
      </c>
      <c r="R1239" s="21" t="s">
        <v>14099</v>
      </c>
      <c r="S1239" s="21">
        <v>3</v>
      </c>
      <c r="T1239" s="21" t="s">
        <v>14844</v>
      </c>
      <c r="U1239" s="23" t="str">
        <f>IF(Cleaned_Data!P1239&gt;20000,"High-Bill","Normal-Bill")</f>
        <v>High-Bill</v>
      </c>
      <c r="V1239" s="23" t="str">
        <f t="shared" si="38"/>
        <v>Senior-Citizen</v>
      </c>
      <c r="W1239" s="23" t="str">
        <f t="shared" si="39"/>
        <v>Follow-Up-required</v>
      </c>
      <c r="X1239" s="24" t="str" cm="1">
        <f t="array" ref="X1239">_xlfn.IFS(P1239&lt;5000,"Low",P1239&lt;=20000,"Medium",P1239&gt;20000,"High")</f>
        <v>High</v>
      </c>
    </row>
    <row r="1240" spans="1:24" x14ac:dyDescent="0.35">
      <c r="A1240" s="28" t="s">
        <v>470</v>
      </c>
      <c r="B1240" s="17" t="s">
        <v>1048</v>
      </c>
      <c r="C1240" s="22" t="s">
        <v>14854</v>
      </c>
      <c r="D1240" s="17" t="s">
        <v>1172</v>
      </c>
      <c r="E1240" s="17" t="s">
        <v>8996</v>
      </c>
      <c r="F1240" s="22" t="s">
        <v>8371</v>
      </c>
      <c r="G1240" s="17" t="s">
        <v>6987</v>
      </c>
      <c r="H1240" s="17" t="s">
        <v>6999</v>
      </c>
      <c r="I1240" s="17" t="s">
        <v>7004</v>
      </c>
      <c r="J1240" s="17" t="s">
        <v>14102</v>
      </c>
      <c r="K1240" s="17" t="s">
        <v>14494</v>
      </c>
      <c r="L1240" s="17" t="s">
        <v>8340</v>
      </c>
      <c r="M1240" s="17" t="s">
        <v>8347</v>
      </c>
      <c r="N1240" s="17" t="s">
        <v>8354</v>
      </c>
      <c r="O1240" s="17" t="s">
        <v>8355</v>
      </c>
      <c r="P1240" s="18">
        <v>0</v>
      </c>
      <c r="Q1240" s="22" t="s">
        <v>8370</v>
      </c>
      <c r="R1240" s="17" t="s">
        <v>14022</v>
      </c>
      <c r="S1240" s="17">
        <v>5</v>
      </c>
      <c r="T1240" s="22" t="s">
        <v>8370</v>
      </c>
      <c r="U1240" s="19" t="str">
        <f>IF(Cleaned_Data!P1240&gt;20000,"High-Bill","Normal-Bill")</f>
        <v>Normal-Bill</v>
      </c>
      <c r="V1240" s="19" t="str">
        <f t="shared" si="38"/>
        <v>Senior-Citizen</v>
      </c>
      <c r="W1240" s="19" t="str">
        <f t="shared" si="39"/>
        <v>Follow-Up-required</v>
      </c>
      <c r="X1240" s="20" t="str" cm="1">
        <f t="array" ref="X1240">_xlfn.IFS(P1240&lt;5000,"Low",P1240&lt;=20000,"Medium",P1240&gt;20000,"High")</f>
        <v>Low</v>
      </c>
    </row>
    <row r="1241" spans="1:24" x14ac:dyDescent="0.35">
      <c r="A1241" s="29" t="s">
        <v>470</v>
      </c>
      <c r="B1241" s="21" t="s">
        <v>1098</v>
      </c>
      <c r="C1241" s="22" t="s">
        <v>14854</v>
      </c>
      <c r="D1241" s="21" t="s">
        <v>1174</v>
      </c>
      <c r="E1241" s="21" t="s">
        <v>9631</v>
      </c>
      <c r="F1241" s="21" t="s">
        <v>6745</v>
      </c>
      <c r="G1241" s="21" t="s">
        <v>6991</v>
      </c>
      <c r="H1241" s="21" t="s">
        <v>6994</v>
      </c>
      <c r="I1241" s="21" t="s">
        <v>7001</v>
      </c>
      <c r="J1241" s="21" t="s">
        <v>14154</v>
      </c>
      <c r="K1241" s="21" t="s">
        <v>14721</v>
      </c>
      <c r="L1241" s="21" t="s">
        <v>8341</v>
      </c>
      <c r="M1241" s="21" t="s">
        <v>8347</v>
      </c>
      <c r="N1241" s="21" t="s">
        <v>8353</v>
      </c>
      <c r="O1241" s="21" t="s">
        <v>8355</v>
      </c>
      <c r="P1241" s="18">
        <v>0</v>
      </c>
      <c r="Q1241" s="21" t="s">
        <v>8364</v>
      </c>
      <c r="R1241" s="21" t="s">
        <v>13984</v>
      </c>
      <c r="S1241" s="21">
        <v>2</v>
      </c>
      <c r="T1241" s="21" t="s">
        <v>14845</v>
      </c>
      <c r="U1241" s="23" t="str">
        <f>IF(Cleaned_Data!P1241&gt;20000,"High-Bill","Normal-Bill")</f>
        <v>Normal-Bill</v>
      </c>
      <c r="V1241" s="23" t="str">
        <f t="shared" si="38"/>
        <v>Senior-Citizen</v>
      </c>
      <c r="W1241" s="23" t="str">
        <f t="shared" si="39"/>
        <v>Follow-Up-required</v>
      </c>
      <c r="X1241" s="24" t="str" cm="1">
        <f t="array" ref="X1241">_xlfn.IFS(P1241&lt;5000,"Low",P1241&lt;=20000,"Medium",P1241&gt;20000,"High")</f>
        <v>Low</v>
      </c>
    </row>
    <row r="1242" spans="1:24" x14ac:dyDescent="0.35">
      <c r="A1242" s="28" t="s">
        <v>470</v>
      </c>
      <c r="B1242" s="17" t="s">
        <v>1106</v>
      </c>
      <c r="C1242" s="17">
        <v>73</v>
      </c>
      <c r="D1242" s="22" t="s">
        <v>14847</v>
      </c>
      <c r="E1242" s="17" t="s">
        <v>9772</v>
      </c>
      <c r="F1242" s="17" t="s">
        <v>6798</v>
      </c>
      <c r="G1242" s="17" t="s">
        <v>6989</v>
      </c>
      <c r="H1242" s="17" t="s">
        <v>6994</v>
      </c>
      <c r="I1242" s="17" t="s">
        <v>7003</v>
      </c>
      <c r="J1242" s="17" t="s">
        <v>13941</v>
      </c>
      <c r="K1242" s="17" t="s">
        <v>14320</v>
      </c>
      <c r="L1242" s="17" t="s">
        <v>8342</v>
      </c>
      <c r="M1242" s="17" t="s">
        <v>8347</v>
      </c>
      <c r="N1242" s="17" t="s">
        <v>8354</v>
      </c>
      <c r="O1242" s="17" t="s">
        <v>14841</v>
      </c>
      <c r="P1242" s="18">
        <v>0</v>
      </c>
      <c r="Q1242" s="17" t="s">
        <v>8364</v>
      </c>
      <c r="R1242" s="22" t="s">
        <v>8370</v>
      </c>
      <c r="S1242" s="17">
        <v>3</v>
      </c>
      <c r="T1242" s="17" t="s">
        <v>14845</v>
      </c>
      <c r="U1242" s="19" t="str">
        <f>IF(Cleaned_Data!P1242&gt;20000,"High-Bill","Normal-Bill")</f>
        <v>Normal-Bill</v>
      </c>
      <c r="V1242" s="19" t="str">
        <f t="shared" si="38"/>
        <v>Senior-Citizen</v>
      </c>
      <c r="W1242" s="19" t="str">
        <f t="shared" si="39"/>
        <v>Not-Required</v>
      </c>
      <c r="X1242" s="20" t="str" cm="1">
        <f t="array" ref="X1242">_xlfn.IFS(P1242&lt;5000,"Low",P1242&lt;=20000,"Medium",P1242&gt;20000,"High")</f>
        <v>Low</v>
      </c>
    </row>
    <row r="1243" spans="1:24" x14ac:dyDescent="0.35">
      <c r="A1243" s="29" t="s">
        <v>470</v>
      </c>
      <c r="B1243" s="21" t="s">
        <v>1117</v>
      </c>
      <c r="C1243" s="21">
        <v>32</v>
      </c>
      <c r="D1243" s="21" t="s">
        <v>1172</v>
      </c>
      <c r="E1243" s="21" t="s">
        <v>10022</v>
      </c>
      <c r="F1243" s="21" t="s">
        <v>6792</v>
      </c>
      <c r="G1243" s="21" t="s">
        <v>6986</v>
      </c>
      <c r="H1243" s="21" t="s">
        <v>7000</v>
      </c>
      <c r="I1243" s="21" t="s">
        <v>7005</v>
      </c>
      <c r="J1243" s="21" t="s">
        <v>14044</v>
      </c>
      <c r="K1243" s="21" t="s">
        <v>14711</v>
      </c>
      <c r="L1243" s="21" t="s">
        <v>8341</v>
      </c>
      <c r="M1243" s="21" t="s">
        <v>8347</v>
      </c>
      <c r="N1243" s="21" t="s">
        <v>8353</v>
      </c>
      <c r="O1243" s="21" t="s">
        <v>14841</v>
      </c>
      <c r="P1243" s="18">
        <v>0</v>
      </c>
      <c r="Q1243" s="21" t="s">
        <v>8362</v>
      </c>
      <c r="R1243" s="21" t="s">
        <v>7157</v>
      </c>
      <c r="S1243" s="21">
        <v>1</v>
      </c>
      <c r="T1243" s="21" t="s">
        <v>14843</v>
      </c>
      <c r="U1243" s="23" t="str">
        <f>IF(Cleaned_Data!P1243&gt;20000,"High-Bill","Normal-Bill")</f>
        <v>Normal-Bill</v>
      </c>
      <c r="V1243" s="23" t="str">
        <f t="shared" si="38"/>
        <v>Not-Senior-Citizen</v>
      </c>
      <c r="W1243" s="23" t="str">
        <f t="shared" si="39"/>
        <v>Follow-Up-required</v>
      </c>
      <c r="X1243" s="24" t="str" cm="1">
        <f t="array" ref="X1243">_xlfn.IFS(P1243&lt;5000,"Low",P1243&lt;=20000,"Medium",P1243&gt;20000,"High")</f>
        <v>Low</v>
      </c>
    </row>
    <row r="1244" spans="1:24" x14ac:dyDescent="0.35">
      <c r="A1244" s="28" t="s">
        <v>470</v>
      </c>
      <c r="B1244" s="17" t="s">
        <v>1038</v>
      </c>
      <c r="C1244" s="22" t="s">
        <v>14854</v>
      </c>
      <c r="D1244" s="17" t="s">
        <v>1172</v>
      </c>
      <c r="E1244" s="17" t="s">
        <v>10898</v>
      </c>
      <c r="F1244" s="17" t="s">
        <v>6776</v>
      </c>
      <c r="G1244" s="17" t="s">
        <v>6992</v>
      </c>
      <c r="H1244" s="17" t="s">
        <v>6999</v>
      </c>
      <c r="I1244" s="17" t="s">
        <v>7002</v>
      </c>
      <c r="J1244" s="22" t="s">
        <v>8371</v>
      </c>
      <c r="K1244" s="17" t="s">
        <v>14208</v>
      </c>
      <c r="L1244" s="17" t="s">
        <v>8344</v>
      </c>
      <c r="M1244" s="17" t="s">
        <v>8347</v>
      </c>
      <c r="N1244" s="17" t="s">
        <v>8351</v>
      </c>
      <c r="O1244" s="17" t="s">
        <v>14842</v>
      </c>
      <c r="P1244" s="25">
        <v>9919</v>
      </c>
      <c r="Q1244" s="17" t="s">
        <v>8363</v>
      </c>
      <c r="R1244" s="17" t="s">
        <v>14008</v>
      </c>
      <c r="S1244" s="17">
        <v>3</v>
      </c>
      <c r="T1244" s="22" t="s">
        <v>8370</v>
      </c>
      <c r="U1244" s="19" t="str">
        <f>IF(Cleaned_Data!P1244&gt;20000,"High-Bill","Normal-Bill")</f>
        <v>Normal-Bill</v>
      </c>
      <c r="V1244" s="19" t="str">
        <f t="shared" si="38"/>
        <v>Senior-Citizen</v>
      </c>
      <c r="W1244" s="19" t="str">
        <f t="shared" si="39"/>
        <v>Follow-Up-required</v>
      </c>
      <c r="X1244" s="20" t="str" cm="1">
        <f t="array" ref="X1244">_xlfn.IFS(P1244&lt;5000,"Low",P1244&lt;=20000,"Medium",P1244&gt;20000,"High")</f>
        <v>Medium</v>
      </c>
    </row>
    <row r="1245" spans="1:24" x14ac:dyDescent="0.35">
      <c r="A1245" s="29" t="s">
        <v>470</v>
      </c>
      <c r="B1245" s="21" t="s">
        <v>1171</v>
      </c>
      <c r="C1245" s="21">
        <v>47</v>
      </c>
      <c r="D1245" s="21" t="s">
        <v>1174</v>
      </c>
      <c r="E1245" s="21" t="s">
        <v>11682</v>
      </c>
      <c r="F1245" s="21" t="s">
        <v>6982</v>
      </c>
      <c r="G1245" s="21" t="s">
        <v>6992</v>
      </c>
      <c r="H1245" s="21" t="s">
        <v>6997</v>
      </c>
      <c r="I1245" s="21" t="s">
        <v>7005</v>
      </c>
      <c r="J1245" s="21" t="s">
        <v>14003</v>
      </c>
      <c r="K1245" s="21" t="s">
        <v>14557</v>
      </c>
      <c r="L1245" s="21" t="s">
        <v>8341</v>
      </c>
      <c r="M1245" s="21" t="s">
        <v>8349</v>
      </c>
      <c r="N1245" s="21" t="s">
        <v>8351</v>
      </c>
      <c r="O1245" s="21" t="s">
        <v>14842</v>
      </c>
      <c r="P1245" s="18">
        <v>0</v>
      </c>
      <c r="Q1245" s="21" t="s">
        <v>8364</v>
      </c>
      <c r="R1245" s="22" t="s">
        <v>8370</v>
      </c>
      <c r="S1245" s="21">
        <v>3</v>
      </c>
      <c r="T1245" s="21" t="s">
        <v>14843</v>
      </c>
      <c r="U1245" s="23" t="str">
        <f>IF(Cleaned_Data!P1245&gt;20000,"High-Bill","Normal-Bill")</f>
        <v>Normal-Bill</v>
      </c>
      <c r="V1245" s="23" t="str">
        <f t="shared" si="38"/>
        <v>Not-Senior-Citizen</v>
      </c>
      <c r="W1245" s="23" t="str">
        <f t="shared" si="39"/>
        <v>Not-Required</v>
      </c>
      <c r="X1245" s="24" t="str" cm="1">
        <f t="array" ref="X1245">_xlfn.IFS(P1245&lt;5000,"Low",P1245&lt;=20000,"Medium",P1245&gt;20000,"High")</f>
        <v>Low</v>
      </c>
    </row>
    <row r="1246" spans="1:24" x14ac:dyDescent="0.35">
      <c r="A1246" s="28" t="s">
        <v>470</v>
      </c>
      <c r="B1246" s="17" t="s">
        <v>1168</v>
      </c>
      <c r="C1246" s="17">
        <v>11</v>
      </c>
      <c r="D1246" s="22" t="s">
        <v>14847</v>
      </c>
      <c r="E1246" s="17" t="s">
        <v>13715</v>
      </c>
      <c r="F1246" s="22" t="s">
        <v>8371</v>
      </c>
      <c r="G1246" s="17" t="s">
        <v>6984</v>
      </c>
      <c r="H1246" s="17" t="s">
        <v>6997</v>
      </c>
      <c r="I1246" s="17" t="s">
        <v>7003</v>
      </c>
      <c r="J1246" s="17" t="s">
        <v>14042</v>
      </c>
      <c r="K1246" s="17" t="s">
        <v>14541</v>
      </c>
      <c r="L1246" s="17" t="s">
        <v>8340</v>
      </c>
      <c r="M1246" s="17" t="s">
        <v>8350</v>
      </c>
      <c r="N1246" s="17" t="s">
        <v>8354</v>
      </c>
      <c r="O1246" s="17" t="s">
        <v>14841</v>
      </c>
      <c r="P1246" s="18">
        <v>0</v>
      </c>
      <c r="Q1246" s="17" t="s">
        <v>8362</v>
      </c>
      <c r="R1246" s="22" t="s">
        <v>8370</v>
      </c>
      <c r="S1246" s="22" t="s">
        <v>8370</v>
      </c>
      <c r="T1246" s="22" t="s">
        <v>8370</v>
      </c>
      <c r="U1246" s="19" t="str">
        <f>IF(Cleaned_Data!P1246&gt;20000,"High-Bill","Normal-Bill")</f>
        <v>Normal-Bill</v>
      </c>
      <c r="V1246" s="19" t="str">
        <f t="shared" si="38"/>
        <v>Not-Senior-Citizen</v>
      </c>
      <c r="W1246" s="19" t="str">
        <f t="shared" si="39"/>
        <v>Not-Required</v>
      </c>
      <c r="X1246" s="20" t="str" cm="1">
        <f t="array" ref="X1246">_xlfn.IFS(P1246&lt;5000,"Low",P1246&lt;=20000,"Medium",P1246&gt;20000,"High")</f>
        <v>Low</v>
      </c>
    </row>
    <row r="1247" spans="1:24" x14ac:dyDescent="0.35">
      <c r="A1247" s="29" t="s">
        <v>328</v>
      </c>
      <c r="B1247" s="21" t="s">
        <v>1143</v>
      </c>
      <c r="C1247" s="22" t="s">
        <v>14854</v>
      </c>
      <c r="D1247" s="22" t="s">
        <v>14847</v>
      </c>
      <c r="E1247" s="21" t="s">
        <v>8776</v>
      </c>
      <c r="F1247" s="21" t="s">
        <v>6815</v>
      </c>
      <c r="G1247" s="21" t="s">
        <v>6988</v>
      </c>
      <c r="H1247" s="21" t="s">
        <v>6999</v>
      </c>
      <c r="I1247" s="21" t="s">
        <v>7006</v>
      </c>
      <c r="J1247" s="21" t="s">
        <v>14055</v>
      </c>
      <c r="K1247" s="21" t="s">
        <v>14258</v>
      </c>
      <c r="L1247" s="21" t="s">
        <v>8338</v>
      </c>
      <c r="M1247" s="21" t="s">
        <v>8350</v>
      </c>
      <c r="N1247" s="21" t="s">
        <v>8353</v>
      </c>
      <c r="O1247" s="21" t="s">
        <v>8355</v>
      </c>
      <c r="P1247" s="26">
        <v>28930</v>
      </c>
      <c r="Q1247" s="22" t="s">
        <v>8370</v>
      </c>
      <c r="R1247" s="21" t="s">
        <v>14048</v>
      </c>
      <c r="S1247" s="21">
        <v>1</v>
      </c>
      <c r="T1247" s="22" t="s">
        <v>8370</v>
      </c>
      <c r="U1247" s="23" t="str">
        <f>IF(Cleaned_Data!P1247&gt;20000,"High-Bill","Normal-Bill")</f>
        <v>High-Bill</v>
      </c>
      <c r="V1247" s="23" t="str">
        <f t="shared" si="38"/>
        <v>Senior-Citizen</v>
      </c>
      <c r="W1247" s="23" t="str">
        <f t="shared" si="39"/>
        <v>Follow-Up-required</v>
      </c>
      <c r="X1247" s="24" t="str" cm="1">
        <f t="array" ref="X1247">_xlfn.IFS(P1247&lt;5000,"Low",P1247&lt;=20000,"Medium",P1247&gt;20000,"High")</f>
        <v>High</v>
      </c>
    </row>
    <row r="1248" spans="1:24" x14ac:dyDescent="0.35">
      <c r="A1248" s="28" t="s">
        <v>328</v>
      </c>
      <c r="B1248" s="17" t="s">
        <v>1139</v>
      </c>
      <c r="C1248" s="17">
        <v>65</v>
      </c>
      <c r="D1248" s="17" t="s">
        <v>1172</v>
      </c>
      <c r="E1248" s="17" t="s">
        <v>9308</v>
      </c>
      <c r="F1248" s="17" t="s">
        <v>6808</v>
      </c>
      <c r="G1248" s="17" t="s">
        <v>6989</v>
      </c>
      <c r="H1248" s="17" t="s">
        <v>6998</v>
      </c>
      <c r="I1248" s="17" t="s">
        <v>7002</v>
      </c>
      <c r="J1248" s="22" t="s">
        <v>8371</v>
      </c>
      <c r="K1248" s="17" t="s">
        <v>14400</v>
      </c>
      <c r="L1248" s="17" t="s">
        <v>8338</v>
      </c>
      <c r="M1248" s="17" t="s">
        <v>8348</v>
      </c>
      <c r="N1248" s="17" t="s">
        <v>8353</v>
      </c>
      <c r="O1248" s="17" t="s">
        <v>14841</v>
      </c>
      <c r="P1248" s="25">
        <v>17520</v>
      </c>
      <c r="Q1248" s="17" t="s">
        <v>8364</v>
      </c>
      <c r="R1248" s="17" t="s">
        <v>13954</v>
      </c>
      <c r="S1248" s="17">
        <v>4</v>
      </c>
      <c r="T1248" s="17" t="s">
        <v>14843</v>
      </c>
      <c r="U1248" s="19" t="str">
        <f>IF(Cleaned_Data!P1248&gt;20000,"High-Bill","Normal-Bill")</f>
        <v>Normal-Bill</v>
      </c>
      <c r="V1248" s="19" t="str">
        <f t="shared" si="38"/>
        <v>Senior-Citizen</v>
      </c>
      <c r="W1248" s="19" t="str">
        <f t="shared" si="39"/>
        <v>Follow-Up-required</v>
      </c>
      <c r="X1248" s="20" t="str" cm="1">
        <f t="array" ref="X1248">_xlfn.IFS(P1248&lt;5000,"Low",P1248&lt;=20000,"Medium",P1248&gt;20000,"High")</f>
        <v>Medium</v>
      </c>
    </row>
    <row r="1249" spans="1:24" x14ac:dyDescent="0.35">
      <c r="A1249" s="29" t="s">
        <v>328</v>
      </c>
      <c r="B1249" s="21" t="s">
        <v>1159</v>
      </c>
      <c r="C1249" s="21">
        <v>77</v>
      </c>
      <c r="D1249" s="21" t="s">
        <v>1172</v>
      </c>
      <c r="E1249" s="21" t="s">
        <v>10382</v>
      </c>
      <c r="F1249" s="21" t="s">
        <v>6858</v>
      </c>
      <c r="G1249" s="21" t="s">
        <v>6985</v>
      </c>
      <c r="H1249" s="21" t="s">
        <v>6995</v>
      </c>
      <c r="I1249" s="21" t="s">
        <v>7006</v>
      </c>
      <c r="J1249" s="21" t="s">
        <v>7391</v>
      </c>
      <c r="K1249" s="21" t="s">
        <v>14440</v>
      </c>
      <c r="L1249" s="21" t="s">
        <v>8338</v>
      </c>
      <c r="M1249" s="21" t="s">
        <v>8350</v>
      </c>
      <c r="N1249" s="21" t="s">
        <v>8353</v>
      </c>
      <c r="O1249" s="21" t="s">
        <v>8359</v>
      </c>
      <c r="P1249" s="18">
        <v>0</v>
      </c>
      <c r="Q1249" s="21" t="s">
        <v>8363</v>
      </c>
      <c r="R1249" s="21" t="s">
        <v>13968</v>
      </c>
      <c r="S1249" s="21">
        <v>4</v>
      </c>
      <c r="T1249" s="21" t="s">
        <v>14843</v>
      </c>
      <c r="U1249" s="23" t="str">
        <f>IF(Cleaned_Data!P1249&gt;20000,"High-Bill","Normal-Bill")</f>
        <v>Normal-Bill</v>
      </c>
      <c r="V1249" s="23" t="str">
        <f t="shared" si="38"/>
        <v>Senior-Citizen</v>
      </c>
      <c r="W1249" s="23" t="str">
        <f t="shared" si="39"/>
        <v>Follow-Up-required</v>
      </c>
      <c r="X1249" s="24" t="str" cm="1">
        <f t="array" ref="X1249">_xlfn.IFS(P1249&lt;5000,"Low",P1249&lt;=20000,"Medium",P1249&gt;20000,"High")</f>
        <v>Low</v>
      </c>
    </row>
    <row r="1250" spans="1:24" x14ac:dyDescent="0.35">
      <c r="A1250" s="28" t="s">
        <v>328</v>
      </c>
      <c r="B1250" s="17" t="s">
        <v>1021</v>
      </c>
      <c r="C1250" s="17">
        <v>34</v>
      </c>
      <c r="D1250" s="17" t="s">
        <v>1174</v>
      </c>
      <c r="E1250" s="17" t="s">
        <v>12018</v>
      </c>
      <c r="F1250" s="22" t="s">
        <v>8371</v>
      </c>
      <c r="G1250" s="17" t="s">
        <v>6987</v>
      </c>
      <c r="H1250" s="17" t="s">
        <v>6996</v>
      </c>
      <c r="I1250" s="17" t="s">
        <v>7004</v>
      </c>
      <c r="J1250" s="22" t="s">
        <v>8371</v>
      </c>
      <c r="K1250" s="17" t="s">
        <v>14757</v>
      </c>
      <c r="L1250" s="17" t="s">
        <v>8340</v>
      </c>
      <c r="M1250" s="17" t="s">
        <v>8348</v>
      </c>
      <c r="N1250" s="17" t="s">
        <v>8351</v>
      </c>
      <c r="O1250" s="17" t="s">
        <v>14842</v>
      </c>
      <c r="P1250" s="25">
        <v>31002</v>
      </c>
      <c r="Q1250" s="17" t="s">
        <v>8363</v>
      </c>
      <c r="R1250" s="22" t="s">
        <v>8370</v>
      </c>
      <c r="S1250" s="17">
        <v>4</v>
      </c>
      <c r="T1250" s="17" t="s">
        <v>14843</v>
      </c>
      <c r="U1250" s="19" t="str">
        <f>IF(Cleaned_Data!P1250&gt;20000,"High-Bill","Normal-Bill")</f>
        <v>High-Bill</v>
      </c>
      <c r="V1250" s="19" t="str">
        <f t="shared" si="38"/>
        <v>Not-Senior-Citizen</v>
      </c>
      <c r="W1250" s="19" t="str">
        <f t="shared" si="39"/>
        <v>Not-Required</v>
      </c>
      <c r="X1250" s="20" t="str" cm="1">
        <f t="array" ref="X1250">_xlfn.IFS(P1250&lt;5000,"Low",P1250&lt;=20000,"Medium",P1250&gt;20000,"High")</f>
        <v>High</v>
      </c>
    </row>
    <row r="1251" spans="1:24" x14ac:dyDescent="0.35">
      <c r="A1251" s="29" t="s">
        <v>328</v>
      </c>
      <c r="B1251" s="21" t="s">
        <v>1022</v>
      </c>
      <c r="C1251" s="21">
        <v>41</v>
      </c>
      <c r="D1251" s="21" t="s">
        <v>1174</v>
      </c>
      <c r="E1251" s="21" t="s">
        <v>12143</v>
      </c>
      <c r="F1251" s="22" t="s">
        <v>8371</v>
      </c>
      <c r="G1251" s="21" t="s">
        <v>6993</v>
      </c>
      <c r="H1251" s="21" t="s">
        <v>6998</v>
      </c>
      <c r="I1251" s="21" t="s">
        <v>7001</v>
      </c>
      <c r="J1251" s="21" t="s">
        <v>13920</v>
      </c>
      <c r="K1251" s="21" t="s">
        <v>14680</v>
      </c>
      <c r="L1251" s="21" t="s">
        <v>8338</v>
      </c>
      <c r="M1251" s="21" t="s">
        <v>8348</v>
      </c>
      <c r="N1251" s="21" t="s">
        <v>8351</v>
      </c>
      <c r="O1251" s="21" t="s">
        <v>14841</v>
      </c>
      <c r="P1251" s="26">
        <v>3117</v>
      </c>
      <c r="Q1251" s="21" t="s">
        <v>8364</v>
      </c>
      <c r="R1251" s="21" t="s">
        <v>13951</v>
      </c>
      <c r="S1251" s="21">
        <v>2</v>
      </c>
      <c r="T1251" s="21" t="s">
        <v>14843</v>
      </c>
      <c r="U1251" s="23" t="str">
        <f>IF(Cleaned_Data!P1251&gt;20000,"High-Bill","Normal-Bill")</f>
        <v>Normal-Bill</v>
      </c>
      <c r="V1251" s="23" t="str">
        <f t="shared" si="38"/>
        <v>Not-Senior-Citizen</v>
      </c>
      <c r="W1251" s="23" t="str">
        <f t="shared" si="39"/>
        <v>Follow-Up-required</v>
      </c>
      <c r="X1251" s="24" t="str" cm="1">
        <f t="array" ref="X1251">_xlfn.IFS(P1251&lt;5000,"Low",P1251&lt;=20000,"Medium",P1251&gt;20000,"High")</f>
        <v>Low</v>
      </c>
    </row>
    <row r="1252" spans="1:24" x14ac:dyDescent="0.35">
      <c r="A1252" s="28" t="s">
        <v>328</v>
      </c>
      <c r="B1252" s="17" t="s">
        <v>1021</v>
      </c>
      <c r="C1252" s="22" t="s">
        <v>14854</v>
      </c>
      <c r="D1252" s="17" t="s">
        <v>1172</v>
      </c>
      <c r="E1252" s="17" t="s">
        <v>13015</v>
      </c>
      <c r="F1252" s="17" t="s">
        <v>6678</v>
      </c>
      <c r="G1252" s="17" t="s">
        <v>6987</v>
      </c>
      <c r="H1252" s="17" t="s">
        <v>6995</v>
      </c>
      <c r="I1252" s="17" t="s">
        <v>7002</v>
      </c>
      <c r="J1252" s="22" t="s">
        <v>8371</v>
      </c>
      <c r="K1252" s="17" t="s">
        <v>14198</v>
      </c>
      <c r="L1252" s="17" t="s">
        <v>8339</v>
      </c>
      <c r="M1252" s="17" t="s">
        <v>8350</v>
      </c>
      <c r="N1252" s="17" t="s">
        <v>8354</v>
      </c>
      <c r="O1252" s="17" t="s">
        <v>14842</v>
      </c>
      <c r="P1252" s="18">
        <v>0</v>
      </c>
      <c r="Q1252" s="17" t="s">
        <v>8364</v>
      </c>
      <c r="R1252" s="17" t="s">
        <v>14012</v>
      </c>
      <c r="S1252" s="17">
        <v>1</v>
      </c>
      <c r="T1252" s="17" t="s">
        <v>14844</v>
      </c>
      <c r="U1252" s="19" t="str">
        <f>IF(Cleaned_Data!P1252&gt;20000,"High-Bill","Normal-Bill")</f>
        <v>Normal-Bill</v>
      </c>
      <c r="V1252" s="19" t="str">
        <f t="shared" si="38"/>
        <v>Senior-Citizen</v>
      </c>
      <c r="W1252" s="19" t="str">
        <f t="shared" si="39"/>
        <v>Follow-Up-required</v>
      </c>
      <c r="X1252" s="20" t="str" cm="1">
        <f t="array" ref="X1252">_xlfn.IFS(P1252&lt;5000,"Low",P1252&lt;=20000,"Medium",P1252&gt;20000,"High")</f>
        <v>Low</v>
      </c>
    </row>
    <row r="1253" spans="1:24" x14ac:dyDescent="0.35">
      <c r="A1253" s="29" t="s">
        <v>328</v>
      </c>
      <c r="B1253" s="21" t="s">
        <v>1092</v>
      </c>
      <c r="C1253" s="21">
        <v>70</v>
      </c>
      <c r="D1253" s="22" t="s">
        <v>14847</v>
      </c>
      <c r="E1253" s="21" t="s">
        <v>13326</v>
      </c>
      <c r="F1253" s="21" t="s">
        <v>6854</v>
      </c>
      <c r="G1253" s="21" t="s">
        <v>6984</v>
      </c>
      <c r="H1253" s="21" t="s">
        <v>6995</v>
      </c>
      <c r="I1253" s="21" t="s">
        <v>7007</v>
      </c>
      <c r="J1253" s="21" t="s">
        <v>13991</v>
      </c>
      <c r="K1253" s="21" t="s">
        <v>14219</v>
      </c>
      <c r="L1253" s="21" t="s">
        <v>8344</v>
      </c>
      <c r="M1253" s="21" t="s">
        <v>8346</v>
      </c>
      <c r="N1253" s="21" t="s">
        <v>8353</v>
      </c>
      <c r="O1253" s="21" t="s">
        <v>8358</v>
      </c>
      <c r="P1253" s="18">
        <v>0</v>
      </c>
      <c r="Q1253" s="22" t="s">
        <v>8370</v>
      </c>
      <c r="R1253" s="22" t="s">
        <v>8370</v>
      </c>
      <c r="S1253" s="22" t="s">
        <v>8370</v>
      </c>
      <c r="T1253" s="21" t="s">
        <v>14845</v>
      </c>
      <c r="U1253" s="23" t="str">
        <f>IF(Cleaned_Data!P1253&gt;20000,"High-Bill","Normal-Bill")</f>
        <v>Normal-Bill</v>
      </c>
      <c r="V1253" s="23" t="str">
        <f t="shared" si="38"/>
        <v>Senior-Citizen</v>
      </c>
      <c r="W1253" s="23" t="str">
        <f t="shared" si="39"/>
        <v>Not-Required</v>
      </c>
      <c r="X1253" s="24" t="str" cm="1">
        <f t="array" ref="X1253">_xlfn.IFS(P1253&lt;5000,"Low",P1253&lt;=20000,"Medium",P1253&gt;20000,"High")</f>
        <v>Low</v>
      </c>
    </row>
    <row r="1254" spans="1:24" x14ac:dyDescent="0.35">
      <c r="A1254" s="28" t="s">
        <v>476</v>
      </c>
      <c r="B1254" s="17" t="s">
        <v>1055</v>
      </c>
      <c r="C1254" s="22" t="s">
        <v>14854</v>
      </c>
      <c r="D1254" s="17" t="s">
        <v>1172</v>
      </c>
      <c r="E1254" s="17" t="s">
        <v>9003</v>
      </c>
      <c r="F1254" s="17" t="s">
        <v>6725</v>
      </c>
      <c r="G1254" s="17" t="s">
        <v>6987</v>
      </c>
      <c r="H1254" s="17" t="s">
        <v>6995</v>
      </c>
      <c r="I1254" s="17" t="s">
        <v>7007</v>
      </c>
      <c r="J1254" s="17" t="s">
        <v>13967</v>
      </c>
      <c r="K1254" s="17" t="s">
        <v>14409</v>
      </c>
      <c r="L1254" s="17" t="s">
        <v>8345</v>
      </c>
      <c r="M1254" s="17" t="s">
        <v>8349</v>
      </c>
      <c r="N1254" s="17" t="s">
        <v>8354</v>
      </c>
      <c r="O1254" s="17" t="s">
        <v>14842</v>
      </c>
      <c r="P1254" s="18">
        <v>0</v>
      </c>
      <c r="Q1254" s="22" t="s">
        <v>8370</v>
      </c>
      <c r="R1254" s="17" t="s">
        <v>13966</v>
      </c>
      <c r="S1254" s="17">
        <v>1</v>
      </c>
      <c r="T1254" s="22" t="s">
        <v>8370</v>
      </c>
      <c r="U1254" s="19" t="str">
        <f>IF(Cleaned_Data!P1254&gt;20000,"High-Bill","Normal-Bill")</f>
        <v>Normal-Bill</v>
      </c>
      <c r="V1254" s="19" t="str">
        <f t="shared" si="38"/>
        <v>Senior-Citizen</v>
      </c>
      <c r="W1254" s="19" t="str">
        <f t="shared" si="39"/>
        <v>Follow-Up-required</v>
      </c>
      <c r="X1254" s="20" t="str" cm="1">
        <f t="array" ref="X1254">_xlfn.IFS(P1254&lt;5000,"Low",P1254&lt;=20000,"Medium",P1254&gt;20000,"High")</f>
        <v>Low</v>
      </c>
    </row>
    <row r="1255" spans="1:24" x14ac:dyDescent="0.35">
      <c r="A1255" s="29" t="s">
        <v>476</v>
      </c>
      <c r="B1255" s="21" t="s">
        <v>1136</v>
      </c>
      <c r="C1255" s="21">
        <v>38</v>
      </c>
      <c r="D1255" s="22" t="s">
        <v>14847</v>
      </c>
      <c r="E1255" s="21" t="s">
        <v>9113</v>
      </c>
      <c r="F1255" s="22" t="s">
        <v>8371</v>
      </c>
      <c r="G1255" s="21" t="s">
        <v>6993</v>
      </c>
      <c r="H1255" s="21" t="s">
        <v>6996</v>
      </c>
      <c r="I1255" s="21" t="s">
        <v>7003</v>
      </c>
      <c r="J1255" s="22" t="s">
        <v>8371</v>
      </c>
      <c r="K1255" s="21" t="s">
        <v>14612</v>
      </c>
      <c r="L1255" s="21" t="s">
        <v>8341</v>
      </c>
      <c r="M1255" s="21" t="s">
        <v>8346</v>
      </c>
      <c r="N1255" s="21" t="s">
        <v>8354</v>
      </c>
      <c r="O1255" s="21" t="s">
        <v>8359</v>
      </c>
      <c r="P1255" s="18">
        <v>0</v>
      </c>
      <c r="Q1255" s="21" t="s">
        <v>8362</v>
      </c>
      <c r="R1255" s="21" t="s">
        <v>14122</v>
      </c>
      <c r="S1255" s="21">
        <v>1</v>
      </c>
      <c r="T1255" s="21" t="s">
        <v>14845</v>
      </c>
      <c r="U1255" s="23" t="str">
        <f>IF(Cleaned_Data!P1255&gt;20000,"High-Bill","Normal-Bill")</f>
        <v>Normal-Bill</v>
      </c>
      <c r="V1255" s="23" t="str">
        <f t="shared" si="38"/>
        <v>Not-Senior-Citizen</v>
      </c>
      <c r="W1255" s="23" t="str">
        <f t="shared" si="39"/>
        <v>Follow-Up-required</v>
      </c>
      <c r="X1255" s="24" t="str" cm="1">
        <f t="array" ref="X1255">_xlfn.IFS(P1255&lt;5000,"Low",P1255&lt;=20000,"Medium",P1255&gt;20000,"High")</f>
        <v>Low</v>
      </c>
    </row>
    <row r="1256" spans="1:24" x14ac:dyDescent="0.35">
      <c r="A1256" s="28" t="s">
        <v>476</v>
      </c>
      <c r="B1256" s="17" t="s">
        <v>1065</v>
      </c>
      <c r="C1256" s="22" t="s">
        <v>14854</v>
      </c>
      <c r="D1256" s="22" t="s">
        <v>14847</v>
      </c>
      <c r="E1256" s="17" t="s">
        <v>9858</v>
      </c>
      <c r="F1256" s="17" t="s">
        <v>6715</v>
      </c>
      <c r="G1256" s="17" t="s">
        <v>6985</v>
      </c>
      <c r="H1256" s="17" t="s">
        <v>6995</v>
      </c>
      <c r="I1256" s="17" t="s">
        <v>7005</v>
      </c>
      <c r="J1256" s="17" t="s">
        <v>13959</v>
      </c>
      <c r="K1256" s="17" t="s">
        <v>14670</v>
      </c>
      <c r="L1256" s="17" t="s">
        <v>8344</v>
      </c>
      <c r="M1256" s="17" t="s">
        <v>8346</v>
      </c>
      <c r="N1256" s="17" t="s">
        <v>8352</v>
      </c>
      <c r="O1256" s="17" t="s">
        <v>8358</v>
      </c>
      <c r="P1256" s="25">
        <v>48838</v>
      </c>
      <c r="Q1256" s="17" t="s">
        <v>8364</v>
      </c>
      <c r="R1256" s="17" t="s">
        <v>14160</v>
      </c>
      <c r="S1256" s="17">
        <v>3</v>
      </c>
      <c r="T1256" s="17" t="s">
        <v>14844</v>
      </c>
      <c r="U1256" s="19" t="str">
        <f>IF(Cleaned_Data!P1256&gt;20000,"High-Bill","Normal-Bill")</f>
        <v>High-Bill</v>
      </c>
      <c r="V1256" s="19" t="str">
        <f t="shared" si="38"/>
        <v>Senior-Citizen</v>
      </c>
      <c r="W1256" s="19" t="str">
        <f t="shared" si="39"/>
        <v>Follow-Up-required</v>
      </c>
      <c r="X1256" s="20" t="str" cm="1">
        <f t="array" ref="X1256">_xlfn.IFS(P1256&lt;5000,"Low",P1256&lt;=20000,"Medium",P1256&gt;20000,"High")</f>
        <v>High</v>
      </c>
    </row>
    <row r="1257" spans="1:24" x14ac:dyDescent="0.35">
      <c r="A1257" s="29" t="s">
        <v>476</v>
      </c>
      <c r="B1257" s="21" t="s">
        <v>1133</v>
      </c>
      <c r="C1257" s="22" t="s">
        <v>14854</v>
      </c>
      <c r="D1257" s="22" t="s">
        <v>14847</v>
      </c>
      <c r="E1257" s="21" t="s">
        <v>10354</v>
      </c>
      <c r="F1257" s="21" t="s">
        <v>6783</v>
      </c>
      <c r="G1257" s="21" t="s">
        <v>6984</v>
      </c>
      <c r="H1257" s="21" t="s">
        <v>6994</v>
      </c>
      <c r="I1257" s="21" t="s">
        <v>7001</v>
      </c>
      <c r="J1257" s="21" t="s">
        <v>13959</v>
      </c>
      <c r="K1257" s="21" t="s">
        <v>14768</v>
      </c>
      <c r="L1257" s="21" t="s">
        <v>8341</v>
      </c>
      <c r="M1257" s="21" t="s">
        <v>8348</v>
      </c>
      <c r="N1257" s="21" t="s">
        <v>8354</v>
      </c>
      <c r="O1257" s="21" t="s">
        <v>8355</v>
      </c>
      <c r="P1257" s="26">
        <v>37235</v>
      </c>
      <c r="Q1257" s="21" t="s">
        <v>8363</v>
      </c>
      <c r="R1257" s="22" t="s">
        <v>8370</v>
      </c>
      <c r="S1257" s="21">
        <v>4</v>
      </c>
      <c r="T1257" s="21" t="s">
        <v>14843</v>
      </c>
      <c r="U1257" s="23" t="str">
        <f>IF(Cleaned_Data!P1257&gt;20000,"High-Bill","Normal-Bill")</f>
        <v>High-Bill</v>
      </c>
      <c r="V1257" s="23" t="str">
        <f t="shared" si="38"/>
        <v>Senior-Citizen</v>
      </c>
      <c r="W1257" s="23" t="str">
        <f t="shared" si="39"/>
        <v>Not-Required</v>
      </c>
      <c r="X1257" s="24" t="str" cm="1">
        <f t="array" ref="X1257">_xlfn.IFS(P1257&lt;5000,"Low",P1257&lt;=20000,"Medium",P1257&gt;20000,"High")</f>
        <v>High</v>
      </c>
    </row>
    <row r="1258" spans="1:24" x14ac:dyDescent="0.35">
      <c r="A1258" s="28" t="s">
        <v>476</v>
      </c>
      <c r="B1258" s="17" t="s">
        <v>1146</v>
      </c>
      <c r="C1258" s="22" t="s">
        <v>14854</v>
      </c>
      <c r="D1258" s="22" t="s">
        <v>14847</v>
      </c>
      <c r="E1258" s="17" t="s">
        <v>12188</v>
      </c>
      <c r="F1258" s="22" t="s">
        <v>8371</v>
      </c>
      <c r="G1258" s="17" t="s">
        <v>6984</v>
      </c>
      <c r="H1258" s="17" t="s">
        <v>6995</v>
      </c>
      <c r="I1258" s="17" t="s">
        <v>7006</v>
      </c>
      <c r="J1258" s="17" t="s">
        <v>7552</v>
      </c>
      <c r="K1258" s="17" t="s">
        <v>14653</v>
      </c>
      <c r="L1258" s="17" t="s">
        <v>8340</v>
      </c>
      <c r="M1258" s="17" t="s">
        <v>8348</v>
      </c>
      <c r="N1258" s="17" t="s">
        <v>8354</v>
      </c>
      <c r="O1258" s="17" t="s">
        <v>14841</v>
      </c>
      <c r="P1258" s="18">
        <v>0</v>
      </c>
      <c r="Q1258" s="17" t="s">
        <v>8363</v>
      </c>
      <c r="R1258" s="17" t="s">
        <v>13933</v>
      </c>
      <c r="S1258" s="17">
        <v>2</v>
      </c>
      <c r="T1258" s="22" t="s">
        <v>8370</v>
      </c>
      <c r="U1258" s="19" t="str">
        <f>IF(Cleaned_Data!P1258&gt;20000,"High-Bill","Normal-Bill")</f>
        <v>Normal-Bill</v>
      </c>
      <c r="V1258" s="19" t="str">
        <f t="shared" si="38"/>
        <v>Senior-Citizen</v>
      </c>
      <c r="W1258" s="19" t="str">
        <f t="shared" si="39"/>
        <v>Follow-Up-required</v>
      </c>
      <c r="X1258" s="20" t="str" cm="1">
        <f t="array" ref="X1258">_xlfn.IFS(P1258&lt;5000,"Low",P1258&lt;=20000,"Medium",P1258&gt;20000,"High")</f>
        <v>Low</v>
      </c>
    </row>
    <row r="1259" spans="1:24" x14ac:dyDescent="0.35">
      <c r="A1259" s="29" t="s">
        <v>476</v>
      </c>
      <c r="B1259" s="21" t="s">
        <v>1041</v>
      </c>
      <c r="C1259" s="21">
        <v>20</v>
      </c>
      <c r="D1259" s="22" t="s">
        <v>14847</v>
      </c>
      <c r="E1259" s="21" t="s">
        <v>12848</v>
      </c>
      <c r="F1259" s="21" t="s">
        <v>6764</v>
      </c>
      <c r="G1259" s="21" t="s">
        <v>6992</v>
      </c>
      <c r="H1259" s="21" t="s">
        <v>7000</v>
      </c>
      <c r="I1259" s="21" t="s">
        <v>7005</v>
      </c>
      <c r="J1259" s="21" t="s">
        <v>14146</v>
      </c>
      <c r="K1259" s="21" t="s">
        <v>14760</v>
      </c>
      <c r="L1259" s="21" t="s">
        <v>8339</v>
      </c>
      <c r="M1259" s="21" t="s">
        <v>8349</v>
      </c>
      <c r="N1259" s="21" t="s">
        <v>8353</v>
      </c>
      <c r="O1259" s="21" t="s">
        <v>8355</v>
      </c>
      <c r="P1259" s="26">
        <v>725</v>
      </c>
      <c r="Q1259" s="22" t="s">
        <v>8370</v>
      </c>
      <c r="R1259" s="21" t="s">
        <v>14071</v>
      </c>
      <c r="S1259" s="21">
        <v>5</v>
      </c>
      <c r="T1259" s="21" t="s">
        <v>14844</v>
      </c>
      <c r="U1259" s="23" t="str">
        <f>IF(Cleaned_Data!P1259&gt;20000,"High-Bill","Normal-Bill")</f>
        <v>Normal-Bill</v>
      </c>
      <c r="V1259" s="23" t="str">
        <f t="shared" si="38"/>
        <v>Not-Senior-Citizen</v>
      </c>
      <c r="W1259" s="23" t="str">
        <f t="shared" si="39"/>
        <v>Follow-Up-required</v>
      </c>
      <c r="X1259" s="24" t="str" cm="1">
        <f t="array" ref="X1259">_xlfn.IFS(P1259&lt;5000,"Low",P1259&lt;=20000,"Medium",P1259&gt;20000,"High")</f>
        <v>Low</v>
      </c>
    </row>
    <row r="1260" spans="1:24" x14ac:dyDescent="0.35">
      <c r="A1260" s="28" t="s">
        <v>476</v>
      </c>
      <c r="B1260" s="17" t="s">
        <v>1058</v>
      </c>
      <c r="C1260" s="17">
        <v>34</v>
      </c>
      <c r="D1260" s="17" t="s">
        <v>1172</v>
      </c>
      <c r="E1260" s="17" t="s">
        <v>13549</v>
      </c>
      <c r="F1260" s="22" t="s">
        <v>8371</v>
      </c>
      <c r="G1260" s="17" t="s">
        <v>6985</v>
      </c>
      <c r="H1260" s="17" t="s">
        <v>6997</v>
      </c>
      <c r="I1260" s="17" t="s">
        <v>7005</v>
      </c>
      <c r="J1260" s="17" t="s">
        <v>14027</v>
      </c>
      <c r="K1260" s="17" t="s">
        <v>14539</v>
      </c>
      <c r="L1260" s="17" t="s">
        <v>8342</v>
      </c>
      <c r="M1260" s="17" t="s">
        <v>8348</v>
      </c>
      <c r="N1260" s="17" t="s">
        <v>8354</v>
      </c>
      <c r="O1260" s="17" t="s">
        <v>8355</v>
      </c>
      <c r="P1260" s="18">
        <v>0</v>
      </c>
      <c r="Q1260" s="17" t="s">
        <v>8362</v>
      </c>
      <c r="R1260" s="22" t="s">
        <v>8370</v>
      </c>
      <c r="S1260" s="17">
        <v>1</v>
      </c>
      <c r="T1260" s="17" t="s">
        <v>14845</v>
      </c>
      <c r="U1260" s="19" t="str">
        <f>IF(Cleaned_Data!P1260&gt;20000,"High-Bill","Normal-Bill")</f>
        <v>Normal-Bill</v>
      </c>
      <c r="V1260" s="19" t="str">
        <f t="shared" si="38"/>
        <v>Not-Senior-Citizen</v>
      </c>
      <c r="W1260" s="19" t="str">
        <f t="shared" si="39"/>
        <v>Not-Required</v>
      </c>
      <c r="X1260" s="20" t="str" cm="1">
        <f t="array" ref="X1260">_xlfn.IFS(P1260&lt;5000,"Low",P1260&lt;=20000,"Medium",P1260&gt;20000,"High")</f>
        <v>Low</v>
      </c>
    </row>
    <row r="1261" spans="1:24" x14ac:dyDescent="0.35">
      <c r="A1261" s="29" t="s">
        <v>476</v>
      </c>
      <c r="B1261" s="21" t="s">
        <v>1039</v>
      </c>
      <c r="C1261" s="21">
        <v>72</v>
      </c>
      <c r="D1261" s="21" t="s">
        <v>1174</v>
      </c>
      <c r="E1261" s="21" t="s">
        <v>13706</v>
      </c>
      <c r="F1261" s="21" t="s">
        <v>6911</v>
      </c>
      <c r="G1261" s="21" t="s">
        <v>6989</v>
      </c>
      <c r="H1261" s="21" t="s">
        <v>7000</v>
      </c>
      <c r="I1261" s="21" t="s">
        <v>7006</v>
      </c>
      <c r="J1261" s="21" t="s">
        <v>7026</v>
      </c>
      <c r="K1261" s="21" t="s">
        <v>14686</v>
      </c>
      <c r="L1261" s="21" t="s">
        <v>8340</v>
      </c>
      <c r="M1261" s="21" t="s">
        <v>8347</v>
      </c>
      <c r="N1261" s="21" t="s">
        <v>8353</v>
      </c>
      <c r="O1261" s="21" t="s">
        <v>14841</v>
      </c>
      <c r="P1261" s="18">
        <v>0</v>
      </c>
      <c r="Q1261" s="21" t="s">
        <v>8363</v>
      </c>
      <c r="R1261" s="21" t="s">
        <v>14119</v>
      </c>
      <c r="S1261" s="21">
        <v>1</v>
      </c>
      <c r="T1261" s="21" t="s">
        <v>14844</v>
      </c>
      <c r="U1261" s="23" t="str">
        <f>IF(Cleaned_Data!P1261&gt;20000,"High-Bill","Normal-Bill")</f>
        <v>Normal-Bill</v>
      </c>
      <c r="V1261" s="23" t="str">
        <f t="shared" si="38"/>
        <v>Senior-Citizen</v>
      </c>
      <c r="W1261" s="23" t="str">
        <f t="shared" si="39"/>
        <v>Follow-Up-required</v>
      </c>
      <c r="X1261" s="24" t="str" cm="1">
        <f t="array" ref="X1261">_xlfn.IFS(P1261&lt;5000,"Low",P1261&lt;=20000,"Medium",P1261&gt;20000,"High")</f>
        <v>Low</v>
      </c>
    </row>
    <row r="1262" spans="1:24" x14ac:dyDescent="0.35">
      <c r="A1262" s="28" t="s">
        <v>346</v>
      </c>
      <c r="B1262" s="17" t="s">
        <v>1140</v>
      </c>
      <c r="C1262" s="17">
        <v>57</v>
      </c>
      <c r="D1262" s="17" t="s">
        <v>1172</v>
      </c>
      <c r="E1262" s="17" t="s">
        <v>8799</v>
      </c>
      <c r="F1262" s="17" t="s">
        <v>6866</v>
      </c>
      <c r="G1262" s="17" t="s">
        <v>6985</v>
      </c>
      <c r="H1262" s="17" t="s">
        <v>7000</v>
      </c>
      <c r="I1262" s="17" t="s">
        <v>7005</v>
      </c>
      <c r="J1262" s="17" t="s">
        <v>14061</v>
      </c>
      <c r="K1262" s="17" t="s">
        <v>14472</v>
      </c>
      <c r="L1262" s="17" t="s">
        <v>8340</v>
      </c>
      <c r="M1262" s="17" t="s">
        <v>8349</v>
      </c>
      <c r="N1262" s="17" t="s">
        <v>8354</v>
      </c>
      <c r="O1262" s="17" t="s">
        <v>14841</v>
      </c>
      <c r="P1262" s="18">
        <v>0</v>
      </c>
      <c r="Q1262" s="17" t="s">
        <v>8363</v>
      </c>
      <c r="R1262" s="17" t="s">
        <v>14089</v>
      </c>
      <c r="S1262" s="22" t="s">
        <v>8370</v>
      </c>
      <c r="T1262" s="17" t="s">
        <v>14844</v>
      </c>
      <c r="U1262" s="19" t="str">
        <f>IF(Cleaned_Data!P1262&gt;20000,"High-Bill","Normal-Bill")</f>
        <v>Normal-Bill</v>
      </c>
      <c r="V1262" s="19" t="str">
        <f t="shared" si="38"/>
        <v>Not-Senior-Citizen</v>
      </c>
      <c r="W1262" s="19" t="str">
        <f t="shared" si="39"/>
        <v>Follow-Up-required</v>
      </c>
      <c r="X1262" s="20" t="str" cm="1">
        <f t="array" ref="X1262">_xlfn.IFS(P1262&lt;5000,"Low",P1262&lt;=20000,"Medium",P1262&gt;20000,"High")</f>
        <v>Low</v>
      </c>
    </row>
    <row r="1263" spans="1:24" x14ac:dyDescent="0.35">
      <c r="A1263" s="29" t="s">
        <v>346</v>
      </c>
      <c r="B1263" s="21" t="s">
        <v>1162</v>
      </c>
      <c r="C1263" s="22" t="s">
        <v>14854</v>
      </c>
      <c r="D1263" s="21" t="s">
        <v>1172</v>
      </c>
      <c r="E1263" s="21" t="s">
        <v>11485</v>
      </c>
      <c r="F1263" s="22" t="s">
        <v>8371</v>
      </c>
      <c r="G1263" s="21" t="s">
        <v>6987</v>
      </c>
      <c r="H1263" s="21" t="s">
        <v>6999</v>
      </c>
      <c r="I1263" s="21" t="s">
        <v>7002</v>
      </c>
      <c r="J1263" s="22" t="s">
        <v>8371</v>
      </c>
      <c r="K1263" s="21" t="s">
        <v>14566</v>
      </c>
      <c r="L1263" s="21" t="s">
        <v>8341</v>
      </c>
      <c r="M1263" s="21" t="s">
        <v>8346</v>
      </c>
      <c r="N1263" s="21" t="s">
        <v>8352</v>
      </c>
      <c r="O1263" s="21" t="s">
        <v>14842</v>
      </c>
      <c r="P1263" s="18">
        <v>0</v>
      </c>
      <c r="Q1263" s="21" t="s">
        <v>8363</v>
      </c>
      <c r="R1263" s="22" t="s">
        <v>8370</v>
      </c>
      <c r="S1263" s="21">
        <v>1</v>
      </c>
      <c r="T1263" s="22" t="s">
        <v>8370</v>
      </c>
      <c r="U1263" s="23" t="str">
        <f>IF(Cleaned_Data!P1263&gt;20000,"High-Bill","Normal-Bill")</f>
        <v>Normal-Bill</v>
      </c>
      <c r="V1263" s="23" t="str">
        <f t="shared" si="38"/>
        <v>Senior-Citizen</v>
      </c>
      <c r="W1263" s="23" t="str">
        <f t="shared" si="39"/>
        <v>Not-Required</v>
      </c>
      <c r="X1263" s="24" t="str" cm="1">
        <f t="array" ref="X1263">_xlfn.IFS(P1263&lt;5000,"Low",P1263&lt;=20000,"Medium",P1263&gt;20000,"High")</f>
        <v>Low</v>
      </c>
    </row>
    <row r="1264" spans="1:24" x14ac:dyDescent="0.35">
      <c r="A1264" s="28" t="s">
        <v>346</v>
      </c>
      <c r="B1264" s="17" t="s">
        <v>1062</v>
      </c>
      <c r="C1264" s="17">
        <v>44</v>
      </c>
      <c r="D1264" s="17" t="s">
        <v>1172</v>
      </c>
      <c r="E1264" s="17" t="s">
        <v>12646</v>
      </c>
      <c r="F1264" s="17" t="s">
        <v>6779</v>
      </c>
      <c r="G1264" s="17" t="s">
        <v>6990</v>
      </c>
      <c r="H1264" s="17" t="s">
        <v>6998</v>
      </c>
      <c r="I1264" s="17" t="s">
        <v>7005</v>
      </c>
      <c r="J1264" s="17" t="s">
        <v>13964</v>
      </c>
      <c r="K1264" s="17" t="s">
        <v>14827</v>
      </c>
      <c r="L1264" s="17" t="s">
        <v>8344</v>
      </c>
      <c r="M1264" s="17" t="s">
        <v>8348</v>
      </c>
      <c r="N1264" s="17" t="s">
        <v>8353</v>
      </c>
      <c r="O1264" s="17" t="s">
        <v>8359</v>
      </c>
      <c r="P1264" s="25">
        <v>41786</v>
      </c>
      <c r="Q1264" s="17" t="s">
        <v>8364</v>
      </c>
      <c r="R1264" s="22" t="s">
        <v>8370</v>
      </c>
      <c r="S1264" s="22" t="s">
        <v>8370</v>
      </c>
      <c r="T1264" s="17" t="s">
        <v>14845</v>
      </c>
      <c r="U1264" s="19" t="str">
        <f>IF(Cleaned_Data!P1264&gt;20000,"High-Bill","Normal-Bill")</f>
        <v>High-Bill</v>
      </c>
      <c r="V1264" s="19" t="str">
        <f t="shared" si="38"/>
        <v>Not-Senior-Citizen</v>
      </c>
      <c r="W1264" s="19" t="str">
        <f t="shared" si="39"/>
        <v>Not-Required</v>
      </c>
      <c r="X1264" s="20" t="str" cm="1">
        <f t="array" ref="X1264">_xlfn.IFS(P1264&lt;5000,"Low",P1264&lt;=20000,"Medium",P1264&gt;20000,"High")</f>
        <v>High</v>
      </c>
    </row>
    <row r="1265" spans="1:24" x14ac:dyDescent="0.35">
      <c r="A1265" s="29" t="s">
        <v>346</v>
      </c>
      <c r="B1265" s="21" t="s">
        <v>1111</v>
      </c>
      <c r="C1265" s="21">
        <v>45</v>
      </c>
      <c r="D1265" s="21" t="s">
        <v>1174</v>
      </c>
      <c r="E1265" s="21" t="s">
        <v>13396</v>
      </c>
      <c r="F1265" s="21" t="s">
        <v>6851</v>
      </c>
      <c r="G1265" s="21" t="s">
        <v>6984</v>
      </c>
      <c r="H1265" s="21" t="s">
        <v>6996</v>
      </c>
      <c r="I1265" s="21" t="s">
        <v>7006</v>
      </c>
      <c r="J1265" s="22" t="s">
        <v>8371</v>
      </c>
      <c r="K1265" s="21" t="s">
        <v>14579</v>
      </c>
      <c r="L1265" s="21" t="s">
        <v>8339</v>
      </c>
      <c r="M1265" s="21" t="s">
        <v>8350</v>
      </c>
      <c r="N1265" s="21" t="s">
        <v>8352</v>
      </c>
      <c r="O1265" s="21" t="s">
        <v>8358</v>
      </c>
      <c r="P1265" s="18">
        <v>0</v>
      </c>
      <c r="Q1265" s="21" t="s">
        <v>8363</v>
      </c>
      <c r="R1265" s="22" t="s">
        <v>8370</v>
      </c>
      <c r="S1265" s="22" t="s">
        <v>8370</v>
      </c>
      <c r="T1265" s="22" t="s">
        <v>8370</v>
      </c>
      <c r="U1265" s="23" t="str">
        <f>IF(Cleaned_Data!P1265&gt;20000,"High-Bill","Normal-Bill")</f>
        <v>Normal-Bill</v>
      </c>
      <c r="V1265" s="23" t="str">
        <f t="shared" si="38"/>
        <v>Not-Senior-Citizen</v>
      </c>
      <c r="W1265" s="23" t="str">
        <f t="shared" si="39"/>
        <v>Not-Required</v>
      </c>
      <c r="X1265" s="24" t="str" cm="1">
        <f t="array" ref="X1265">_xlfn.IFS(P1265&lt;5000,"Low",P1265&lt;=20000,"Medium",P1265&gt;20000,"High")</f>
        <v>Low</v>
      </c>
    </row>
    <row r="1266" spans="1:24" x14ac:dyDescent="0.35">
      <c r="A1266" s="28" t="s">
        <v>609</v>
      </c>
      <c r="B1266" s="17" t="s">
        <v>1108</v>
      </c>
      <c r="C1266" s="22" t="s">
        <v>14854</v>
      </c>
      <c r="D1266" s="22" t="s">
        <v>14847</v>
      </c>
      <c r="E1266" s="17" t="s">
        <v>9260</v>
      </c>
      <c r="F1266" s="17" t="s">
        <v>6755</v>
      </c>
      <c r="G1266" s="17" t="s">
        <v>6986</v>
      </c>
      <c r="H1266" s="17" t="s">
        <v>6995</v>
      </c>
      <c r="I1266" s="17" t="s">
        <v>7007</v>
      </c>
      <c r="J1266" s="17" t="s">
        <v>7420</v>
      </c>
      <c r="K1266" s="17" t="s">
        <v>14236</v>
      </c>
      <c r="L1266" s="17" t="s">
        <v>8338</v>
      </c>
      <c r="M1266" s="17" t="s">
        <v>8350</v>
      </c>
      <c r="N1266" s="17" t="s">
        <v>8352</v>
      </c>
      <c r="O1266" s="17" t="s">
        <v>8355</v>
      </c>
      <c r="P1266" s="18">
        <v>0</v>
      </c>
      <c r="Q1266" s="17" t="s">
        <v>8363</v>
      </c>
      <c r="R1266" s="17" t="s">
        <v>13942</v>
      </c>
      <c r="S1266" s="22" t="s">
        <v>8370</v>
      </c>
      <c r="T1266" s="17" t="s">
        <v>14844</v>
      </c>
      <c r="U1266" s="19" t="str">
        <f>IF(Cleaned_Data!P1266&gt;20000,"High-Bill","Normal-Bill")</f>
        <v>Normal-Bill</v>
      </c>
      <c r="V1266" s="19" t="str">
        <f t="shared" si="38"/>
        <v>Senior-Citizen</v>
      </c>
      <c r="W1266" s="19" t="str">
        <f t="shared" si="39"/>
        <v>Follow-Up-required</v>
      </c>
      <c r="X1266" s="20" t="str" cm="1">
        <f t="array" ref="X1266">_xlfn.IFS(P1266&lt;5000,"Low",P1266&lt;=20000,"Medium",P1266&gt;20000,"High")</f>
        <v>Low</v>
      </c>
    </row>
    <row r="1267" spans="1:24" x14ac:dyDescent="0.35">
      <c r="A1267" s="29" t="s">
        <v>609</v>
      </c>
      <c r="B1267" s="21" t="s">
        <v>1037</v>
      </c>
      <c r="C1267" s="22" t="s">
        <v>14854</v>
      </c>
      <c r="D1267" s="22" t="s">
        <v>14847</v>
      </c>
      <c r="E1267" s="21" t="s">
        <v>10867</v>
      </c>
      <c r="F1267" s="21" t="s">
        <v>6974</v>
      </c>
      <c r="G1267" s="21" t="s">
        <v>6987</v>
      </c>
      <c r="H1267" s="21" t="s">
        <v>6996</v>
      </c>
      <c r="I1267" s="21" t="s">
        <v>7005</v>
      </c>
      <c r="J1267" s="21" t="s">
        <v>7564</v>
      </c>
      <c r="K1267" s="21" t="s">
        <v>14508</v>
      </c>
      <c r="L1267" s="21" t="s">
        <v>8345</v>
      </c>
      <c r="M1267" s="21" t="s">
        <v>8349</v>
      </c>
      <c r="N1267" s="21" t="s">
        <v>8352</v>
      </c>
      <c r="O1267" s="21" t="s">
        <v>8359</v>
      </c>
      <c r="P1267" s="18">
        <v>0</v>
      </c>
      <c r="Q1267" s="21" t="s">
        <v>8362</v>
      </c>
      <c r="R1267" s="21" t="s">
        <v>7059</v>
      </c>
      <c r="S1267" s="21">
        <v>1</v>
      </c>
      <c r="T1267" s="21" t="s">
        <v>14845</v>
      </c>
      <c r="U1267" s="23" t="str">
        <f>IF(Cleaned_Data!P1267&gt;20000,"High-Bill","Normal-Bill")</f>
        <v>Normal-Bill</v>
      </c>
      <c r="V1267" s="23" t="str">
        <f t="shared" si="38"/>
        <v>Senior-Citizen</v>
      </c>
      <c r="W1267" s="23" t="str">
        <f t="shared" si="39"/>
        <v>Follow-Up-required</v>
      </c>
      <c r="X1267" s="24" t="str" cm="1">
        <f t="array" ref="X1267">_xlfn.IFS(P1267&lt;5000,"Low",P1267&lt;=20000,"Medium",P1267&gt;20000,"High")</f>
        <v>Low</v>
      </c>
    </row>
    <row r="1268" spans="1:24" x14ac:dyDescent="0.35">
      <c r="A1268" s="28" t="s">
        <v>609</v>
      </c>
      <c r="B1268" s="17" t="s">
        <v>1166</v>
      </c>
      <c r="C1268" s="17">
        <v>5</v>
      </c>
      <c r="D1268" s="17" t="s">
        <v>1174</v>
      </c>
      <c r="E1268" s="17" t="s">
        <v>12969</v>
      </c>
      <c r="F1268" s="22" t="s">
        <v>8371</v>
      </c>
      <c r="G1268" s="17" t="s">
        <v>6991</v>
      </c>
      <c r="H1268" s="17" t="s">
        <v>6999</v>
      </c>
      <c r="I1268" s="17" t="s">
        <v>7003</v>
      </c>
      <c r="J1268" s="22" t="s">
        <v>8371</v>
      </c>
      <c r="K1268" s="17" t="s">
        <v>14639</v>
      </c>
      <c r="L1268" s="17" t="s">
        <v>8342</v>
      </c>
      <c r="M1268" s="17" t="s">
        <v>8347</v>
      </c>
      <c r="N1268" s="17" t="s">
        <v>8352</v>
      </c>
      <c r="O1268" s="17" t="s">
        <v>14842</v>
      </c>
      <c r="P1268" s="18">
        <v>0</v>
      </c>
      <c r="Q1268" s="22" t="s">
        <v>8370</v>
      </c>
      <c r="R1268" s="17" t="s">
        <v>7322</v>
      </c>
      <c r="S1268" s="22" t="s">
        <v>8370</v>
      </c>
      <c r="T1268" s="17" t="s">
        <v>14845</v>
      </c>
      <c r="U1268" s="19" t="str">
        <f>IF(Cleaned_Data!P1268&gt;20000,"High-Bill","Normal-Bill")</f>
        <v>Normal-Bill</v>
      </c>
      <c r="V1268" s="19" t="str">
        <f t="shared" si="38"/>
        <v>Not-Senior-Citizen</v>
      </c>
      <c r="W1268" s="19" t="str">
        <f t="shared" si="39"/>
        <v>Follow-Up-required</v>
      </c>
      <c r="X1268" s="20" t="str" cm="1">
        <f t="array" ref="X1268">_xlfn.IFS(P1268&lt;5000,"Low",P1268&lt;=20000,"Medium",P1268&gt;20000,"High")</f>
        <v>Low</v>
      </c>
    </row>
    <row r="1269" spans="1:24" x14ac:dyDescent="0.35">
      <c r="A1269" s="29" t="s">
        <v>609</v>
      </c>
      <c r="B1269" s="21" t="s">
        <v>1041</v>
      </c>
      <c r="C1269" s="21">
        <v>3</v>
      </c>
      <c r="D1269" s="21" t="s">
        <v>1174</v>
      </c>
      <c r="E1269" s="21" t="s">
        <v>13398</v>
      </c>
      <c r="F1269" s="21" t="s">
        <v>6764</v>
      </c>
      <c r="G1269" s="21" t="s">
        <v>6990</v>
      </c>
      <c r="H1269" s="21" t="s">
        <v>6996</v>
      </c>
      <c r="I1269" s="21" t="s">
        <v>7006</v>
      </c>
      <c r="J1269" s="21" t="s">
        <v>14020</v>
      </c>
      <c r="K1269" s="21" t="s">
        <v>14699</v>
      </c>
      <c r="L1269" s="21" t="s">
        <v>8344</v>
      </c>
      <c r="M1269" s="21" t="s">
        <v>8347</v>
      </c>
      <c r="N1269" s="21" t="s">
        <v>8351</v>
      </c>
      <c r="O1269" s="21" t="s">
        <v>14842</v>
      </c>
      <c r="P1269" s="18">
        <v>0</v>
      </c>
      <c r="Q1269" s="21" t="s">
        <v>8362</v>
      </c>
      <c r="R1269" s="21" t="s">
        <v>14130</v>
      </c>
      <c r="S1269" s="22" t="s">
        <v>8370</v>
      </c>
      <c r="T1269" s="21" t="s">
        <v>14844</v>
      </c>
      <c r="U1269" s="23" t="str">
        <f>IF(Cleaned_Data!P1269&gt;20000,"High-Bill","Normal-Bill")</f>
        <v>Normal-Bill</v>
      </c>
      <c r="V1269" s="23" t="str">
        <f t="shared" si="38"/>
        <v>Not-Senior-Citizen</v>
      </c>
      <c r="W1269" s="23" t="str">
        <f t="shared" si="39"/>
        <v>Follow-Up-required</v>
      </c>
      <c r="X1269" s="24" t="str" cm="1">
        <f t="array" ref="X1269">_xlfn.IFS(P1269&lt;5000,"Low",P1269&lt;=20000,"Medium",P1269&gt;20000,"High")</f>
        <v>Low</v>
      </c>
    </row>
    <row r="1270" spans="1:24" x14ac:dyDescent="0.35">
      <c r="A1270" s="28" t="s">
        <v>609</v>
      </c>
      <c r="B1270" s="17" t="s">
        <v>1168</v>
      </c>
      <c r="C1270" s="22" t="s">
        <v>14854</v>
      </c>
      <c r="D1270" s="17" t="s">
        <v>1172</v>
      </c>
      <c r="E1270" s="17" t="s">
        <v>13594</v>
      </c>
      <c r="F1270" s="17" t="s">
        <v>6930</v>
      </c>
      <c r="G1270" s="17" t="s">
        <v>6992</v>
      </c>
      <c r="H1270" s="17" t="s">
        <v>6997</v>
      </c>
      <c r="I1270" s="17" t="s">
        <v>7004</v>
      </c>
      <c r="J1270" s="17" t="s">
        <v>14038</v>
      </c>
      <c r="K1270" s="17" t="s">
        <v>14815</v>
      </c>
      <c r="L1270" s="17" t="s">
        <v>8344</v>
      </c>
      <c r="M1270" s="17" t="s">
        <v>8348</v>
      </c>
      <c r="N1270" s="17" t="s">
        <v>8351</v>
      </c>
      <c r="O1270" s="17" t="s">
        <v>8355</v>
      </c>
      <c r="P1270" s="25">
        <v>38112</v>
      </c>
      <c r="Q1270" s="22" t="s">
        <v>8370</v>
      </c>
      <c r="R1270" s="17" t="s">
        <v>14034</v>
      </c>
      <c r="S1270" s="17">
        <v>5</v>
      </c>
      <c r="T1270" s="17" t="s">
        <v>14843</v>
      </c>
      <c r="U1270" s="19" t="str">
        <f>IF(Cleaned_Data!P1270&gt;20000,"High-Bill","Normal-Bill")</f>
        <v>High-Bill</v>
      </c>
      <c r="V1270" s="19" t="str">
        <f t="shared" si="38"/>
        <v>Senior-Citizen</v>
      </c>
      <c r="W1270" s="19" t="str">
        <f t="shared" si="39"/>
        <v>Follow-Up-required</v>
      </c>
      <c r="X1270" s="20" t="str" cm="1">
        <f t="array" ref="X1270">_xlfn.IFS(P1270&lt;5000,"Low",P1270&lt;=20000,"Medium",P1270&gt;20000,"High")</f>
        <v>High</v>
      </c>
    </row>
    <row r="1271" spans="1:24" x14ac:dyDescent="0.35">
      <c r="A1271" s="29" t="s">
        <v>675</v>
      </c>
      <c r="B1271" s="21" t="s">
        <v>1094</v>
      </c>
      <c r="C1271" s="21">
        <v>64</v>
      </c>
      <c r="D1271" s="21" t="s">
        <v>1172</v>
      </c>
      <c r="E1271" s="21" t="s">
        <v>9443</v>
      </c>
      <c r="F1271" s="21" t="s">
        <v>6819</v>
      </c>
      <c r="G1271" s="21" t="s">
        <v>6991</v>
      </c>
      <c r="H1271" s="21" t="s">
        <v>6998</v>
      </c>
      <c r="I1271" s="21" t="s">
        <v>7007</v>
      </c>
      <c r="J1271" s="22" t="s">
        <v>8371</v>
      </c>
      <c r="K1271" s="21" t="s">
        <v>14541</v>
      </c>
      <c r="L1271" s="21" t="s">
        <v>8341</v>
      </c>
      <c r="M1271" s="21" t="s">
        <v>8348</v>
      </c>
      <c r="N1271" s="21" t="s">
        <v>8351</v>
      </c>
      <c r="O1271" s="21" t="s">
        <v>8358</v>
      </c>
      <c r="P1271" s="18">
        <v>0</v>
      </c>
      <c r="Q1271" s="21" t="s">
        <v>8363</v>
      </c>
      <c r="R1271" s="22" t="s">
        <v>8370</v>
      </c>
      <c r="S1271" s="21">
        <v>3</v>
      </c>
      <c r="T1271" s="21" t="s">
        <v>14844</v>
      </c>
      <c r="U1271" s="23" t="str">
        <f>IF(Cleaned_Data!P1271&gt;20000,"High-Bill","Normal-Bill")</f>
        <v>Normal-Bill</v>
      </c>
      <c r="V1271" s="23" t="str">
        <f t="shared" si="38"/>
        <v>Senior-Citizen</v>
      </c>
      <c r="W1271" s="23" t="str">
        <f t="shared" si="39"/>
        <v>Not-Required</v>
      </c>
      <c r="X1271" s="24" t="str" cm="1">
        <f t="array" ref="X1271">_xlfn.IFS(P1271&lt;5000,"Low",P1271&lt;=20000,"Medium",P1271&gt;20000,"High")</f>
        <v>Low</v>
      </c>
    </row>
    <row r="1272" spans="1:24" x14ac:dyDescent="0.35">
      <c r="A1272" s="28" t="s">
        <v>675</v>
      </c>
      <c r="B1272" s="17" t="s">
        <v>1143</v>
      </c>
      <c r="C1272" s="22" t="s">
        <v>14854</v>
      </c>
      <c r="D1272" s="17" t="s">
        <v>1174</v>
      </c>
      <c r="E1272" s="17" t="s">
        <v>9518</v>
      </c>
      <c r="F1272" s="17" t="s">
        <v>6815</v>
      </c>
      <c r="G1272" s="17" t="s">
        <v>6984</v>
      </c>
      <c r="H1272" s="17" t="s">
        <v>7000</v>
      </c>
      <c r="I1272" s="17" t="s">
        <v>7002</v>
      </c>
      <c r="J1272" s="22" t="s">
        <v>8371</v>
      </c>
      <c r="K1272" s="17" t="s">
        <v>14676</v>
      </c>
      <c r="L1272" s="17" t="s">
        <v>8338</v>
      </c>
      <c r="M1272" s="17" t="s">
        <v>8349</v>
      </c>
      <c r="N1272" s="17" t="s">
        <v>8354</v>
      </c>
      <c r="O1272" s="17" t="s">
        <v>14841</v>
      </c>
      <c r="P1272" s="18">
        <v>0</v>
      </c>
      <c r="Q1272" s="22" t="s">
        <v>8370</v>
      </c>
      <c r="R1272" s="22" t="s">
        <v>8370</v>
      </c>
      <c r="S1272" s="17">
        <v>5</v>
      </c>
      <c r="T1272" s="17" t="s">
        <v>14843</v>
      </c>
      <c r="U1272" s="19" t="str">
        <f>IF(Cleaned_Data!P1272&gt;20000,"High-Bill","Normal-Bill")</f>
        <v>Normal-Bill</v>
      </c>
      <c r="V1272" s="19" t="str">
        <f t="shared" si="38"/>
        <v>Senior-Citizen</v>
      </c>
      <c r="W1272" s="19" t="str">
        <f t="shared" si="39"/>
        <v>Not-Required</v>
      </c>
      <c r="X1272" s="20" t="str" cm="1">
        <f t="array" ref="X1272">_xlfn.IFS(P1272&lt;5000,"Low",P1272&lt;=20000,"Medium",P1272&gt;20000,"High")</f>
        <v>Low</v>
      </c>
    </row>
    <row r="1273" spans="1:24" x14ac:dyDescent="0.35">
      <c r="A1273" s="29" t="s">
        <v>675</v>
      </c>
      <c r="B1273" s="21" t="s">
        <v>1157</v>
      </c>
      <c r="C1273" s="21">
        <v>42</v>
      </c>
      <c r="D1273" s="21" t="s">
        <v>1174</v>
      </c>
      <c r="E1273" s="21" t="s">
        <v>10580</v>
      </c>
      <c r="F1273" s="22" t="s">
        <v>8371</v>
      </c>
      <c r="G1273" s="21" t="s">
        <v>6990</v>
      </c>
      <c r="H1273" s="21" t="s">
        <v>6997</v>
      </c>
      <c r="I1273" s="21" t="s">
        <v>7005</v>
      </c>
      <c r="J1273" s="21" t="s">
        <v>14132</v>
      </c>
      <c r="K1273" s="21" t="s">
        <v>14563</v>
      </c>
      <c r="L1273" s="21" t="s">
        <v>8338</v>
      </c>
      <c r="M1273" s="21" t="s">
        <v>8346</v>
      </c>
      <c r="N1273" s="21" t="s">
        <v>8353</v>
      </c>
      <c r="O1273" s="21" t="s">
        <v>14842</v>
      </c>
      <c r="P1273" s="18">
        <v>0</v>
      </c>
      <c r="Q1273" s="22" t="s">
        <v>8370</v>
      </c>
      <c r="R1273" s="21" t="s">
        <v>13922</v>
      </c>
      <c r="S1273" s="21">
        <v>1</v>
      </c>
      <c r="T1273" s="21" t="s">
        <v>14845</v>
      </c>
      <c r="U1273" s="23" t="str">
        <f>IF(Cleaned_Data!P1273&gt;20000,"High-Bill","Normal-Bill")</f>
        <v>Normal-Bill</v>
      </c>
      <c r="V1273" s="23" t="str">
        <f t="shared" si="38"/>
        <v>Not-Senior-Citizen</v>
      </c>
      <c r="W1273" s="23" t="str">
        <f t="shared" si="39"/>
        <v>Follow-Up-required</v>
      </c>
      <c r="X1273" s="24" t="str" cm="1">
        <f t="array" ref="X1273">_xlfn.IFS(P1273&lt;5000,"Low",P1273&lt;=20000,"Medium",P1273&gt;20000,"High")</f>
        <v>Low</v>
      </c>
    </row>
    <row r="1274" spans="1:24" x14ac:dyDescent="0.35">
      <c r="A1274" s="28" t="s">
        <v>675</v>
      </c>
      <c r="B1274" s="17" t="s">
        <v>1038</v>
      </c>
      <c r="C1274" s="22" t="s">
        <v>14854</v>
      </c>
      <c r="D1274" s="17" t="s">
        <v>1174</v>
      </c>
      <c r="E1274" s="17" t="s">
        <v>10959</v>
      </c>
      <c r="F1274" s="17" t="s">
        <v>6776</v>
      </c>
      <c r="G1274" s="17" t="s">
        <v>6991</v>
      </c>
      <c r="H1274" s="17" t="s">
        <v>6999</v>
      </c>
      <c r="I1274" s="17" t="s">
        <v>7003</v>
      </c>
      <c r="J1274" s="17" t="s">
        <v>14046</v>
      </c>
      <c r="K1274" s="17" t="s">
        <v>14425</v>
      </c>
      <c r="L1274" s="17" t="s">
        <v>8339</v>
      </c>
      <c r="M1274" s="17" t="s">
        <v>8347</v>
      </c>
      <c r="N1274" s="17" t="s">
        <v>8353</v>
      </c>
      <c r="O1274" s="17" t="s">
        <v>8355</v>
      </c>
      <c r="P1274" s="25">
        <v>46794</v>
      </c>
      <c r="Q1274" s="17" t="s">
        <v>8362</v>
      </c>
      <c r="R1274" s="22" t="s">
        <v>8370</v>
      </c>
      <c r="S1274" s="22" t="s">
        <v>8370</v>
      </c>
      <c r="T1274" s="17" t="s">
        <v>14844</v>
      </c>
      <c r="U1274" s="19" t="str">
        <f>IF(Cleaned_Data!P1274&gt;20000,"High-Bill","Normal-Bill")</f>
        <v>High-Bill</v>
      </c>
      <c r="V1274" s="19" t="str">
        <f t="shared" si="38"/>
        <v>Senior-Citizen</v>
      </c>
      <c r="W1274" s="19" t="str">
        <f t="shared" si="39"/>
        <v>Not-Required</v>
      </c>
      <c r="X1274" s="20" t="str" cm="1">
        <f t="array" ref="X1274">_xlfn.IFS(P1274&lt;5000,"Low",P1274&lt;=20000,"Medium",P1274&gt;20000,"High")</f>
        <v>High</v>
      </c>
    </row>
    <row r="1275" spans="1:24" x14ac:dyDescent="0.35">
      <c r="A1275" s="29" t="s">
        <v>675</v>
      </c>
      <c r="B1275" s="21" t="s">
        <v>1165</v>
      </c>
      <c r="C1275" s="21">
        <v>40</v>
      </c>
      <c r="D1275" s="21" t="s">
        <v>1172</v>
      </c>
      <c r="E1275" s="21" t="s">
        <v>11613</v>
      </c>
      <c r="F1275" s="22" t="s">
        <v>8371</v>
      </c>
      <c r="G1275" s="21" t="s">
        <v>6991</v>
      </c>
      <c r="H1275" s="21" t="s">
        <v>6996</v>
      </c>
      <c r="I1275" s="21" t="s">
        <v>7004</v>
      </c>
      <c r="J1275" s="21" t="s">
        <v>7145</v>
      </c>
      <c r="K1275" s="21" t="s">
        <v>14501</v>
      </c>
      <c r="L1275" s="21" t="s">
        <v>8340</v>
      </c>
      <c r="M1275" s="21" t="s">
        <v>8348</v>
      </c>
      <c r="N1275" s="21" t="s">
        <v>8351</v>
      </c>
      <c r="O1275" s="21" t="s">
        <v>14841</v>
      </c>
      <c r="P1275" s="26">
        <v>21383</v>
      </c>
      <c r="Q1275" s="21" t="s">
        <v>8362</v>
      </c>
      <c r="R1275" s="21" t="s">
        <v>14056</v>
      </c>
      <c r="S1275" s="22" t="s">
        <v>8370</v>
      </c>
      <c r="T1275" s="22" t="s">
        <v>8370</v>
      </c>
      <c r="U1275" s="23" t="str">
        <f>IF(Cleaned_Data!P1275&gt;20000,"High-Bill","Normal-Bill")</f>
        <v>High-Bill</v>
      </c>
      <c r="V1275" s="23" t="str">
        <f t="shared" si="38"/>
        <v>Not-Senior-Citizen</v>
      </c>
      <c r="W1275" s="23" t="str">
        <f t="shared" si="39"/>
        <v>Follow-Up-required</v>
      </c>
      <c r="X1275" s="24" t="str" cm="1">
        <f t="array" ref="X1275">_xlfn.IFS(P1275&lt;5000,"Low",P1275&lt;=20000,"Medium",P1275&gt;20000,"High")</f>
        <v>High</v>
      </c>
    </row>
    <row r="1276" spans="1:24" x14ac:dyDescent="0.35">
      <c r="A1276" s="28" t="s">
        <v>675</v>
      </c>
      <c r="B1276" s="17" t="s">
        <v>1109</v>
      </c>
      <c r="C1276" s="17">
        <v>25</v>
      </c>
      <c r="D1276" s="22" t="s">
        <v>14847</v>
      </c>
      <c r="E1276" s="17" t="s">
        <v>12101</v>
      </c>
      <c r="F1276" s="17" t="s">
        <v>6878</v>
      </c>
      <c r="G1276" s="17" t="s">
        <v>6992</v>
      </c>
      <c r="H1276" s="17" t="s">
        <v>6994</v>
      </c>
      <c r="I1276" s="17" t="s">
        <v>7004</v>
      </c>
      <c r="J1276" s="17" t="s">
        <v>13911</v>
      </c>
      <c r="K1276" s="17" t="s">
        <v>14745</v>
      </c>
      <c r="L1276" s="17" t="s">
        <v>8344</v>
      </c>
      <c r="M1276" s="17" t="s">
        <v>8349</v>
      </c>
      <c r="N1276" s="17" t="s">
        <v>8352</v>
      </c>
      <c r="O1276" s="17" t="s">
        <v>14841</v>
      </c>
      <c r="P1276" s="18">
        <v>0</v>
      </c>
      <c r="Q1276" s="17" t="s">
        <v>8364</v>
      </c>
      <c r="R1276" s="22" t="s">
        <v>8370</v>
      </c>
      <c r="S1276" s="22" t="s">
        <v>8370</v>
      </c>
      <c r="T1276" s="17" t="s">
        <v>14843</v>
      </c>
      <c r="U1276" s="19" t="str">
        <f>IF(Cleaned_Data!P1276&gt;20000,"High-Bill","Normal-Bill")</f>
        <v>Normal-Bill</v>
      </c>
      <c r="V1276" s="19" t="str">
        <f t="shared" si="38"/>
        <v>Not-Senior-Citizen</v>
      </c>
      <c r="W1276" s="19" t="str">
        <f t="shared" si="39"/>
        <v>Not-Required</v>
      </c>
      <c r="X1276" s="20" t="str" cm="1">
        <f t="array" ref="X1276">_xlfn.IFS(P1276&lt;5000,"Low",P1276&lt;=20000,"Medium",P1276&gt;20000,"High")</f>
        <v>Low</v>
      </c>
    </row>
    <row r="1277" spans="1:24" x14ac:dyDescent="0.35">
      <c r="A1277" s="29" t="s">
        <v>675</v>
      </c>
      <c r="B1277" s="21" t="s">
        <v>1035</v>
      </c>
      <c r="C1277" s="21">
        <v>54</v>
      </c>
      <c r="D1277" s="22" t="s">
        <v>14847</v>
      </c>
      <c r="E1277" s="21" t="s">
        <v>13576</v>
      </c>
      <c r="F1277" s="22" t="s">
        <v>8371</v>
      </c>
      <c r="G1277" s="21" t="s">
        <v>6987</v>
      </c>
      <c r="H1277" s="21" t="s">
        <v>6995</v>
      </c>
      <c r="I1277" s="21" t="s">
        <v>7004</v>
      </c>
      <c r="J1277" s="21" t="s">
        <v>14172</v>
      </c>
      <c r="K1277" s="21" t="s">
        <v>14740</v>
      </c>
      <c r="L1277" s="21" t="s">
        <v>8340</v>
      </c>
      <c r="M1277" s="21" t="s">
        <v>8346</v>
      </c>
      <c r="N1277" s="21" t="s">
        <v>8352</v>
      </c>
      <c r="O1277" s="21" t="s">
        <v>14841</v>
      </c>
      <c r="P1277" s="18">
        <v>0</v>
      </c>
      <c r="Q1277" s="21" t="s">
        <v>8362</v>
      </c>
      <c r="R1277" s="22" t="s">
        <v>8370</v>
      </c>
      <c r="S1277" s="21">
        <v>2</v>
      </c>
      <c r="T1277" s="21" t="s">
        <v>14844</v>
      </c>
      <c r="U1277" s="23" t="str">
        <f>IF(Cleaned_Data!P1277&gt;20000,"High-Bill","Normal-Bill")</f>
        <v>Normal-Bill</v>
      </c>
      <c r="V1277" s="23" t="str">
        <f t="shared" si="38"/>
        <v>Not-Senior-Citizen</v>
      </c>
      <c r="W1277" s="23" t="str">
        <f t="shared" si="39"/>
        <v>Not-Required</v>
      </c>
      <c r="X1277" s="24" t="str" cm="1">
        <f t="array" ref="X1277">_xlfn.IFS(P1277&lt;5000,"Low",P1277&lt;=20000,"Medium",P1277&gt;20000,"High")</f>
        <v>Low</v>
      </c>
    </row>
    <row r="1278" spans="1:24" x14ac:dyDescent="0.35">
      <c r="A1278" s="28" t="s">
        <v>841</v>
      </c>
      <c r="B1278" s="17" t="s">
        <v>1152</v>
      </c>
      <c r="C1278" s="22" t="s">
        <v>14854</v>
      </c>
      <c r="D1278" s="17" t="s">
        <v>1172</v>
      </c>
      <c r="E1278" s="17" t="s">
        <v>10092</v>
      </c>
      <c r="F1278" s="17" t="s">
        <v>6913</v>
      </c>
      <c r="G1278" s="17" t="s">
        <v>6988</v>
      </c>
      <c r="H1278" s="17" t="s">
        <v>6996</v>
      </c>
      <c r="I1278" s="17" t="s">
        <v>7007</v>
      </c>
      <c r="J1278" s="17" t="s">
        <v>14046</v>
      </c>
      <c r="K1278" s="17" t="s">
        <v>14298</v>
      </c>
      <c r="L1278" s="17" t="s">
        <v>8344</v>
      </c>
      <c r="M1278" s="17" t="s">
        <v>8347</v>
      </c>
      <c r="N1278" s="17" t="s">
        <v>8351</v>
      </c>
      <c r="O1278" s="17" t="s">
        <v>14842</v>
      </c>
      <c r="P1278" s="25">
        <v>29282</v>
      </c>
      <c r="Q1278" s="17" t="s">
        <v>8363</v>
      </c>
      <c r="R1278" s="17" t="s">
        <v>14141</v>
      </c>
      <c r="S1278" s="17">
        <v>4</v>
      </c>
      <c r="T1278" s="22" t="s">
        <v>8370</v>
      </c>
      <c r="U1278" s="19" t="str">
        <f>IF(Cleaned_Data!P1278&gt;20000,"High-Bill","Normal-Bill")</f>
        <v>High-Bill</v>
      </c>
      <c r="V1278" s="19" t="str">
        <f t="shared" si="38"/>
        <v>Senior-Citizen</v>
      </c>
      <c r="W1278" s="19" t="str">
        <f t="shared" si="39"/>
        <v>Follow-Up-required</v>
      </c>
      <c r="X1278" s="20" t="str" cm="1">
        <f t="array" ref="X1278">_xlfn.IFS(P1278&lt;5000,"Low",P1278&lt;=20000,"Medium",P1278&gt;20000,"High")</f>
        <v>High</v>
      </c>
    </row>
    <row r="1279" spans="1:24" x14ac:dyDescent="0.35">
      <c r="A1279" s="29" t="s">
        <v>841</v>
      </c>
      <c r="B1279" s="21" t="s">
        <v>1150</v>
      </c>
      <c r="C1279" s="22" t="s">
        <v>14854</v>
      </c>
      <c r="D1279" s="21" t="s">
        <v>1172</v>
      </c>
      <c r="E1279" s="21" t="s">
        <v>10698</v>
      </c>
      <c r="F1279" s="22" t="s">
        <v>8371</v>
      </c>
      <c r="G1279" s="21" t="s">
        <v>6989</v>
      </c>
      <c r="H1279" s="21" t="s">
        <v>6994</v>
      </c>
      <c r="I1279" s="21" t="s">
        <v>7002</v>
      </c>
      <c r="J1279" s="21" t="s">
        <v>13918</v>
      </c>
      <c r="K1279" s="21" t="s">
        <v>14527</v>
      </c>
      <c r="L1279" s="21" t="s">
        <v>8344</v>
      </c>
      <c r="M1279" s="21" t="s">
        <v>8347</v>
      </c>
      <c r="N1279" s="21" t="s">
        <v>8352</v>
      </c>
      <c r="O1279" s="21" t="s">
        <v>8359</v>
      </c>
      <c r="P1279" s="18">
        <v>0</v>
      </c>
      <c r="Q1279" s="21" t="s">
        <v>8363</v>
      </c>
      <c r="R1279" s="22" t="s">
        <v>8370</v>
      </c>
      <c r="S1279" s="21">
        <v>5</v>
      </c>
      <c r="T1279" s="22" t="s">
        <v>8370</v>
      </c>
      <c r="U1279" s="23" t="str">
        <f>IF(Cleaned_Data!P1279&gt;20000,"High-Bill","Normal-Bill")</f>
        <v>Normal-Bill</v>
      </c>
      <c r="V1279" s="23" t="str">
        <f t="shared" si="38"/>
        <v>Senior-Citizen</v>
      </c>
      <c r="W1279" s="23" t="str">
        <f t="shared" si="39"/>
        <v>Not-Required</v>
      </c>
      <c r="X1279" s="24" t="str" cm="1">
        <f t="array" ref="X1279">_xlfn.IFS(P1279&lt;5000,"Low",P1279&lt;=20000,"Medium",P1279&gt;20000,"High")</f>
        <v>Low</v>
      </c>
    </row>
    <row r="1280" spans="1:24" x14ac:dyDescent="0.35">
      <c r="A1280" s="28" t="s">
        <v>841</v>
      </c>
      <c r="B1280" s="17" t="s">
        <v>1036</v>
      </c>
      <c r="C1280" s="22" t="s">
        <v>14854</v>
      </c>
      <c r="D1280" s="17" t="s">
        <v>1172</v>
      </c>
      <c r="E1280" s="17" t="s">
        <v>12265</v>
      </c>
      <c r="F1280" s="17" t="s">
        <v>6691</v>
      </c>
      <c r="G1280" s="17" t="s">
        <v>6993</v>
      </c>
      <c r="H1280" s="17" t="s">
        <v>7000</v>
      </c>
      <c r="I1280" s="17" t="s">
        <v>7005</v>
      </c>
      <c r="J1280" s="17" t="s">
        <v>7119</v>
      </c>
      <c r="K1280" s="17" t="s">
        <v>14632</v>
      </c>
      <c r="L1280" s="17" t="s">
        <v>8345</v>
      </c>
      <c r="M1280" s="17" t="s">
        <v>8347</v>
      </c>
      <c r="N1280" s="17" t="s">
        <v>8354</v>
      </c>
      <c r="O1280" s="17" t="s">
        <v>8355</v>
      </c>
      <c r="P1280" s="18">
        <v>0</v>
      </c>
      <c r="Q1280" s="17" t="s">
        <v>8363</v>
      </c>
      <c r="R1280" s="22" t="s">
        <v>8370</v>
      </c>
      <c r="S1280" s="17">
        <v>1</v>
      </c>
      <c r="T1280" s="17" t="s">
        <v>14843</v>
      </c>
      <c r="U1280" s="19" t="str">
        <f>IF(Cleaned_Data!P1280&gt;20000,"High-Bill","Normal-Bill")</f>
        <v>Normal-Bill</v>
      </c>
      <c r="V1280" s="19" t="str">
        <f t="shared" si="38"/>
        <v>Senior-Citizen</v>
      </c>
      <c r="W1280" s="19" t="str">
        <f t="shared" si="39"/>
        <v>Not-Required</v>
      </c>
      <c r="X1280" s="20" t="str" cm="1">
        <f t="array" ref="X1280">_xlfn.IFS(P1280&lt;5000,"Low",P1280&lt;=20000,"Medium",P1280&gt;20000,"High")</f>
        <v>Low</v>
      </c>
    </row>
    <row r="1281" spans="1:24" x14ac:dyDescent="0.35">
      <c r="A1281" s="29" t="s">
        <v>841</v>
      </c>
      <c r="B1281" s="21" t="s">
        <v>1100</v>
      </c>
      <c r="C1281" s="22" t="s">
        <v>14854</v>
      </c>
      <c r="D1281" s="21" t="s">
        <v>1174</v>
      </c>
      <c r="E1281" s="21" t="s">
        <v>13355</v>
      </c>
      <c r="F1281" s="21" t="s">
        <v>6909</v>
      </c>
      <c r="G1281" s="21" t="s">
        <v>6992</v>
      </c>
      <c r="H1281" s="21" t="s">
        <v>6997</v>
      </c>
      <c r="I1281" s="21" t="s">
        <v>7001</v>
      </c>
      <c r="J1281" s="21" t="s">
        <v>14132</v>
      </c>
      <c r="K1281" s="21" t="s">
        <v>14708</v>
      </c>
      <c r="L1281" s="21" t="s">
        <v>8341</v>
      </c>
      <c r="M1281" s="21" t="s">
        <v>8348</v>
      </c>
      <c r="N1281" s="21" t="s">
        <v>8352</v>
      </c>
      <c r="O1281" s="21" t="s">
        <v>8359</v>
      </c>
      <c r="P1281" s="26">
        <v>36138</v>
      </c>
      <c r="Q1281" s="22" t="s">
        <v>8370</v>
      </c>
      <c r="R1281" s="22" t="s">
        <v>8370</v>
      </c>
      <c r="S1281" s="21">
        <v>5</v>
      </c>
      <c r="T1281" s="21" t="s">
        <v>14844</v>
      </c>
      <c r="U1281" s="23" t="str">
        <f>IF(Cleaned_Data!P1281&gt;20000,"High-Bill","Normal-Bill")</f>
        <v>High-Bill</v>
      </c>
      <c r="V1281" s="23" t="str">
        <f t="shared" si="38"/>
        <v>Senior-Citizen</v>
      </c>
      <c r="W1281" s="23" t="str">
        <f t="shared" si="39"/>
        <v>Not-Required</v>
      </c>
      <c r="X1281" s="24" t="str" cm="1">
        <f t="array" ref="X1281">_xlfn.IFS(P1281&lt;5000,"Low",P1281&lt;=20000,"Medium",P1281&gt;20000,"High")</f>
        <v>High</v>
      </c>
    </row>
    <row r="1282" spans="1:24" x14ac:dyDescent="0.35">
      <c r="A1282" s="28" t="s">
        <v>390</v>
      </c>
      <c r="B1282" s="17" t="s">
        <v>1062</v>
      </c>
      <c r="C1282" s="17">
        <v>34</v>
      </c>
      <c r="D1282" s="17" t="s">
        <v>1172</v>
      </c>
      <c r="E1282" s="17" t="s">
        <v>8874</v>
      </c>
      <c r="F1282" s="22" t="s">
        <v>8371</v>
      </c>
      <c r="G1282" s="17" t="s">
        <v>6988</v>
      </c>
      <c r="H1282" s="17" t="s">
        <v>6994</v>
      </c>
      <c r="I1282" s="17" t="s">
        <v>7005</v>
      </c>
      <c r="J1282" s="22" t="s">
        <v>8371</v>
      </c>
      <c r="K1282" s="17" t="s">
        <v>14508</v>
      </c>
      <c r="L1282" s="17" t="s">
        <v>8343</v>
      </c>
      <c r="M1282" s="17" t="s">
        <v>8350</v>
      </c>
      <c r="N1282" s="17" t="s">
        <v>8354</v>
      </c>
      <c r="O1282" s="17" t="s">
        <v>8359</v>
      </c>
      <c r="P1282" s="25">
        <v>24718</v>
      </c>
      <c r="Q1282" s="17" t="s">
        <v>8364</v>
      </c>
      <c r="R1282" s="22" t="s">
        <v>8370</v>
      </c>
      <c r="S1282" s="17">
        <v>5</v>
      </c>
      <c r="T1282" s="17" t="s">
        <v>14843</v>
      </c>
      <c r="U1282" s="19" t="str">
        <f>IF(Cleaned_Data!P1282&gt;20000,"High-Bill","Normal-Bill")</f>
        <v>High-Bill</v>
      </c>
      <c r="V1282" s="19" t="str">
        <f t="shared" ref="V1282:V1345" si="40">IF(C1282&gt;=60,"Senior-Citizen","Not-Senior-Citizen")</f>
        <v>Not-Senior-Citizen</v>
      </c>
      <c r="W1282" s="19" t="str">
        <f t="shared" ref="W1282:W1345" si="41">IF(R1282="N/A","Not-Required","Follow-Up-required")</f>
        <v>Not-Required</v>
      </c>
      <c r="X1282" s="20" t="str" cm="1">
        <f t="array" ref="X1282">_xlfn.IFS(P1282&lt;5000,"Low",P1282&lt;=20000,"Medium",P1282&gt;20000,"High")</f>
        <v>High</v>
      </c>
    </row>
    <row r="1283" spans="1:24" x14ac:dyDescent="0.35">
      <c r="A1283" s="29" t="s">
        <v>390</v>
      </c>
      <c r="B1283" s="21" t="s">
        <v>1152</v>
      </c>
      <c r="C1283" s="21">
        <v>40</v>
      </c>
      <c r="D1283" s="22" t="s">
        <v>14847</v>
      </c>
      <c r="E1283" s="21" t="s">
        <v>9102</v>
      </c>
      <c r="F1283" s="21" t="s">
        <v>6834</v>
      </c>
      <c r="G1283" s="21" t="s">
        <v>6990</v>
      </c>
      <c r="H1283" s="21" t="s">
        <v>6998</v>
      </c>
      <c r="I1283" s="21" t="s">
        <v>7007</v>
      </c>
      <c r="J1283" s="21" t="s">
        <v>7577</v>
      </c>
      <c r="K1283" s="21" t="s">
        <v>14332</v>
      </c>
      <c r="L1283" s="21" t="s">
        <v>8342</v>
      </c>
      <c r="M1283" s="21" t="s">
        <v>8346</v>
      </c>
      <c r="N1283" s="21" t="s">
        <v>8351</v>
      </c>
      <c r="O1283" s="21" t="s">
        <v>14842</v>
      </c>
      <c r="P1283" s="26">
        <v>2970</v>
      </c>
      <c r="Q1283" s="21" t="s">
        <v>8364</v>
      </c>
      <c r="R1283" s="22" t="s">
        <v>8370</v>
      </c>
      <c r="S1283" s="21">
        <v>1</v>
      </c>
      <c r="T1283" s="21" t="s">
        <v>14845</v>
      </c>
      <c r="U1283" s="23" t="str">
        <f>IF(Cleaned_Data!P1283&gt;20000,"High-Bill","Normal-Bill")</f>
        <v>Normal-Bill</v>
      </c>
      <c r="V1283" s="23" t="str">
        <f t="shared" si="40"/>
        <v>Not-Senior-Citizen</v>
      </c>
      <c r="W1283" s="23" t="str">
        <f t="shared" si="41"/>
        <v>Not-Required</v>
      </c>
      <c r="X1283" s="24" t="str" cm="1">
        <f t="array" ref="X1283">_xlfn.IFS(P1283&lt;5000,"Low",P1283&lt;=20000,"Medium",P1283&gt;20000,"High")</f>
        <v>Low</v>
      </c>
    </row>
    <row r="1284" spans="1:24" x14ac:dyDescent="0.35">
      <c r="A1284" s="28" t="s">
        <v>390</v>
      </c>
      <c r="B1284" s="17" t="s">
        <v>1065</v>
      </c>
      <c r="C1284" s="17">
        <v>44</v>
      </c>
      <c r="D1284" s="22" t="s">
        <v>14847</v>
      </c>
      <c r="E1284" s="17" t="s">
        <v>9787</v>
      </c>
      <c r="F1284" s="22" t="s">
        <v>8371</v>
      </c>
      <c r="G1284" s="17" t="s">
        <v>6986</v>
      </c>
      <c r="H1284" s="17" t="s">
        <v>6995</v>
      </c>
      <c r="I1284" s="17" t="s">
        <v>7005</v>
      </c>
      <c r="J1284" s="22" t="s">
        <v>8371</v>
      </c>
      <c r="K1284" s="17" t="s">
        <v>14236</v>
      </c>
      <c r="L1284" s="17" t="s">
        <v>8339</v>
      </c>
      <c r="M1284" s="17" t="s">
        <v>8350</v>
      </c>
      <c r="N1284" s="17" t="s">
        <v>8351</v>
      </c>
      <c r="O1284" s="17" t="s">
        <v>14841</v>
      </c>
      <c r="P1284" s="25">
        <v>30520</v>
      </c>
      <c r="Q1284" s="17" t="s">
        <v>8363</v>
      </c>
      <c r="R1284" s="17" t="s">
        <v>14131</v>
      </c>
      <c r="S1284" s="17">
        <v>1</v>
      </c>
      <c r="T1284" s="17" t="s">
        <v>14845</v>
      </c>
      <c r="U1284" s="19" t="str">
        <f>IF(Cleaned_Data!P1284&gt;20000,"High-Bill","Normal-Bill")</f>
        <v>High-Bill</v>
      </c>
      <c r="V1284" s="19" t="str">
        <f t="shared" si="40"/>
        <v>Not-Senior-Citizen</v>
      </c>
      <c r="W1284" s="19" t="str">
        <f t="shared" si="41"/>
        <v>Follow-Up-required</v>
      </c>
      <c r="X1284" s="20" t="str" cm="1">
        <f t="array" ref="X1284">_xlfn.IFS(P1284&lt;5000,"Low",P1284&lt;=20000,"Medium",P1284&gt;20000,"High")</f>
        <v>High</v>
      </c>
    </row>
    <row r="1285" spans="1:24" x14ac:dyDescent="0.35">
      <c r="A1285" s="29" t="s">
        <v>390</v>
      </c>
      <c r="B1285" s="21" t="s">
        <v>1039</v>
      </c>
      <c r="C1285" s="22" t="s">
        <v>14854</v>
      </c>
      <c r="D1285" s="21" t="s">
        <v>1174</v>
      </c>
      <c r="E1285" s="21" t="s">
        <v>11003</v>
      </c>
      <c r="F1285" s="21" t="s">
        <v>6694</v>
      </c>
      <c r="G1285" s="21" t="s">
        <v>6991</v>
      </c>
      <c r="H1285" s="21" t="s">
        <v>6994</v>
      </c>
      <c r="I1285" s="21" t="s">
        <v>7001</v>
      </c>
      <c r="J1285" s="21" t="s">
        <v>13933</v>
      </c>
      <c r="K1285" s="21" t="s">
        <v>14471</v>
      </c>
      <c r="L1285" s="21" t="s">
        <v>8338</v>
      </c>
      <c r="M1285" s="21" t="s">
        <v>8350</v>
      </c>
      <c r="N1285" s="21" t="s">
        <v>8351</v>
      </c>
      <c r="O1285" s="21" t="s">
        <v>8358</v>
      </c>
      <c r="P1285" s="18">
        <v>0</v>
      </c>
      <c r="Q1285" s="21" t="s">
        <v>8363</v>
      </c>
      <c r="R1285" s="21" t="s">
        <v>13976</v>
      </c>
      <c r="S1285" s="21">
        <v>3</v>
      </c>
      <c r="T1285" s="21" t="s">
        <v>14845</v>
      </c>
      <c r="U1285" s="23" t="str">
        <f>IF(Cleaned_Data!P1285&gt;20000,"High-Bill","Normal-Bill")</f>
        <v>Normal-Bill</v>
      </c>
      <c r="V1285" s="23" t="str">
        <f t="shared" si="40"/>
        <v>Senior-Citizen</v>
      </c>
      <c r="W1285" s="23" t="str">
        <f t="shared" si="41"/>
        <v>Follow-Up-required</v>
      </c>
      <c r="X1285" s="24" t="str" cm="1">
        <f t="array" ref="X1285">_xlfn.IFS(P1285&lt;5000,"Low",P1285&lt;=20000,"Medium",P1285&gt;20000,"High")</f>
        <v>Low</v>
      </c>
    </row>
    <row r="1286" spans="1:24" x14ac:dyDescent="0.35">
      <c r="A1286" s="28" t="s">
        <v>390</v>
      </c>
      <c r="B1286" s="17" t="s">
        <v>1098</v>
      </c>
      <c r="C1286" s="17">
        <v>10</v>
      </c>
      <c r="D1286" s="22" t="s">
        <v>14847</v>
      </c>
      <c r="E1286" s="17" t="s">
        <v>11677</v>
      </c>
      <c r="F1286" s="17" t="s">
        <v>6790</v>
      </c>
      <c r="G1286" s="17" t="s">
        <v>6988</v>
      </c>
      <c r="H1286" s="17" t="s">
        <v>6996</v>
      </c>
      <c r="I1286" s="17" t="s">
        <v>7003</v>
      </c>
      <c r="J1286" s="22" t="s">
        <v>8371</v>
      </c>
      <c r="K1286" s="17" t="s">
        <v>14541</v>
      </c>
      <c r="L1286" s="17" t="s">
        <v>8341</v>
      </c>
      <c r="M1286" s="17" t="s">
        <v>8349</v>
      </c>
      <c r="N1286" s="17" t="s">
        <v>8354</v>
      </c>
      <c r="O1286" s="17" t="s">
        <v>14841</v>
      </c>
      <c r="P1286" s="25">
        <v>16291</v>
      </c>
      <c r="Q1286" s="17" t="s">
        <v>8362</v>
      </c>
      <c r="R1286" s="17" t="s">
        <v>13908</v>
      </c>
      <c r="S1286" s="22" t="s">
        <v>8370</v>
      </c>
      <c r="T1286" s="22" t="s">
        <v>8370</v>
      </c>
      <c r="U1286" s="19" t="str">
        <f>IF(Cleaned_Data!P1286&gt;20000,"High-Bill","Normal-Bill")</f>
        <v>Normal-Bill</v>
      </c>
      <c r="V1286" s="19" t="str">
        <f t="shared" si="40"/>
        <v>Not-Senior-Citizen</v>
      </c>
      <c r="W1286" s="19" t="str">
        <f t="shared" si="41"/>
        <v>Follow-Up-required</v>
      </c>
      <c r="X1286" s="20" t="str" cm="1">
        <f t="array" ref="X1286">_xlfn.IFS(P1286&lt;5000,"Low",P1286&lt;=20000,"Medium",P1286&gt;20000,"High")</f>
        <v>Medium</v>
      </c>
    </row>
    <row r="1287" spans="1:24" x14ac:dyDescent="0.35">
      <c r="A1287" s="29" t="s">
        <v>390</v>
      </c>
      <c r="B1287" s="21" t="s">
        <v>1021</v>
      </c>
      <c r="C1287" s="21">
        <v>33</v>
      </c>
      <c r="D1287" s="21" t="s">
        <v>1172</v>
      </c>
      <c r="E1287" s="21" t="s">
        <v>11731</v>
      </c>
      <c r="F1287" s="21" t="s">
        <v>6678</v>
      </c>
      <c r="G1287" s="21" t="s">
        <v>6989</v>
      </c>
      <c r="H1287" s="21" t="s">
        <v>6997</v>
      </c>
      <c r="I1287" s="21" t="s">
        <v>7003</v>
      </c>
      <c r="J1287" s="21" t="s">
        <v>14151</v>
      </c>
      <c r="K1287" s="21" t="s">
        <v>14322</v>
      </c>
      <c r="L1287" s="21" t="s">
        <v>8345</v>
      </c>
      <c r="M1287" s="21" t="s">
        <v>8347</v>
      </c>
      <c r="N1287" s="21" t="s">
        <v>8352</v>
      </c>
      <c r="O1287" s="21" t="s">
        <v>8359</v>
      </c>
      <c r="P1287" s="18">
        <v>0</v>
      </c>
      <c r="Q1287" s="22" t="s">
        <v>8370</v>
      </c>
      <c r="R1287" s="22" t="s">
        <v>8370</v>
      </c>
      <c r="S1287" s="21">
        <v>2</v>
      </c>
      <c r="T1287" s="22" t="s">
        <v>8370</v>
      </c>
      <c r="U1287" s="23" t="str">
        <f>IF(Cleaned_Data!P1287&gt;20000,"High-Bill","Normal-Bill")</f>
        <v>Normal-Bill</v>
      </c>
      <c r="V1287" s="23" t="str">
        <f t="shared" si="40"/>
        <v>Not-Senior-Citizen</v>
      </c>
      <c r="W1287" s="23" t="str">
        <f t="shared" si="41"/>
        <v>Not-Required</v>
      </c>
      <c r="X1287" s="24" t="str" cm="1">
        <f t="array" ref="X1287">_xlfn.IFS(P1287&lt;5000,"Low",P1287&lt;=20000,"Medium",P1287&gt;20000,"High")</f>
        <v>Low</v>
      </c>
    </row>
    <row r="1288" spans="1:24" x14ac:dyDescent="0.35">
      <c r="A1288" s="28" t="s">
        <v>390</v>
      </c>
      <c r="B1288" s="17" t="s">
        <v>1167</v>
      </c>
      <c r="C1288" s="17">
        <v>25</v>
      </c>
      <c r="D1288" s="17" t="s">
        <v>1174</v>
      </c>
      <c r="E1288" s="17" t="s">
        <v>13177</v>
      </c>
      <c r="F1288" s="17" t="s">
        <v>6894</v>
      </c>
      <c r="G1288" s="17" t="s">
        <v>6993</v>
      </c>
      <c r="H1288" s="17" t="s">
        <v>6998</v>
      </c>
      <c r="I1288" s="17" t="s">
        <v>7003</v>
      </c>
      <c r="J1288" s="22" t="s">
        <v>8371</v>
      </c>
      <c r="K1288" s="17" t="s">
        <v>14475</v>
      </c>
      <c r="L1288" s="17" t="s">
        <v>8342</v>
      </c>
      <c r="M1288" s="17" t="s">
        <v>8350</v>
      </c>
      <c r="N1288" s="17" t="s">
        <v>8352</v>
      </c>
      <c r="O1288" s="17" t="s">
        <v>8358</v>
      </c>
      <c r="P1288" s="18">
        <v>0</v>
      </c>
      <c r="Q1288" s="17" t="s">
        <v>8363</v>
      </c>
      <c r="R1288" s="22" t="s">
        <v>8370</v>
      </c>
      <c r="S1288" s="22" t="s">
        <v>8370</v>
      </c>
      <c r="T1288" s="22" t="s">
        <v>8370</v>
      </c>
      <c r="U1288" s="19" t="str">
        <f>IF(Cleaned_Data!P1288&gt;20000,"High-Bill","Normal-Bill")</f>
        <v>Normal-Bill</v>
      </c>
      <c r="V1288" s="19" t="str">
        <f t="shared" si="40"/>
        <v>Not-Senior-Citizen</v>
      </c>
      <c r="W1288" s="19" t="str">
        <f t="shared" si="41"/>
        <v>Not-Required</v>
      </c>
      <c r="X1288" s="20" t="str" cm="1">
        <f t="array" ref="X1288">_xlfn.IFS(P1288&lt;5000,"Low",P1288&lt;=20000,"Medium",P1288&gt;20000,"High")</f>
        <v>Low</v>
      </c>
    </row>
    <row r="1289" spans="1:24" x14ac:dyDescent="0.35">
      <c r="A1289" s="29" t="s">
        <v>454</v>
      </c>
      <c r="B1289" s="21" t="s">
        <v>1109</v>
      </c>
      <c r="C1289" s="21">
        <v>41</v>
      </c>
      <c r="D1289" s="21" t="s">
        <v>1174</v>
      </c>
      <c r="E1289" s="21" t="s">
        <v>8968</v>
      </c>
      <c r="F1289" s="22" t="s">
        <v>8371</v>
      </c>
      <c r="G1289" s="21" t="s">
        <v>6990</v>
      </c>
      <c r="H1289" s="21" t="s">
        <v>6998</v>
      </c>
      <c r="I1289" s="21" t="s">
        <v>7005</v>
      </c>
      <c r="J1289" s="21" t="s">
        <v>14007</v>
      </c>
      <c r="K1289" s="21" t="s">
        <v>14558</v>
      </c>
      <c r="L1289" s="21" t="s">
        <v>8342</v>
      </c>
      <c r="M1289" s="21" t="s">
        <v>8350</v>
      </c>
      <c r="N1289" s="21" t="s">
        <v>8352</v>
      </c>
      <c r="O1289" s="21" t="s">
        <v>8359</v>
      </c>
      <c r="P1289" s="18">
        <v>0</v>
      </c>
      <c r="Q1289" s="21" t="s">
        <v>8362</v>
      </c>
      <c r="R1289" s="21" t="s">
        <v>13980</v>
      </c>
      <c r="S1289" s="22" t="s">
        <v>8370</v>
      </c>
      <c r="T1289" s="21" t="s">
        <v>14845</v>
      </c>
      <c r="U1289" s="23" t="str">
        <f>IF(Cleaned_Data!P1289&gt;20000,"High-Bill","Normal-Bill")</f>
        <v>Normal-Bill</v>
      </c>
      <c r="V1289" s="23" t="str">
        <f t="shared" si="40"/>
        <v>Not-Senior-Citizen</v>
      </c>
      <c r="W1289" s="23" t="str">
        <f t="shared" si="41"/>
        <v>Follow-Up-required</v>
      </c>
      <c r="X1289" s="24" t="str" cm="1">
        <f t="array" ref="X1289">_xlfn.IFS(P1289&lt;5000,"Low",P1289&lt;=20000,"Medium",P1289&gt;20000,"High")</f>
        <v>Low</v>
      </c>
    </row>
    <row r="1290" spans="1:24" x14ac:dyDescent="0.35">
      <c r="A1290" s="28" t="s">
        <v>454</v>
      </c>
      <c r="B1290" s="17" t="s">
        <v>1126</v>
      </c>
      <c r="C1290" s="17">
        <v>30</v>
      </c>
      <c r="D1290" s="17" t="s">
        <v>1172</v>
      </c>
      <c r="E1290" s="17" t="s">
        <v>9502</v>
      </c>
      <c r="F1290" s="17" t="s">
        <v>6774</v>
      </c>
      <c r="G1290" s="17" t="s">
        <v>6990</v>
      </c>
      <c r="H1290" s="17" t="s">
        <v>7000</v>
      </c>
      <c r="I1290" s="17" t="s">
        <v>7007</v>
      </c>
      <c r="J1290" s="17" t="s">
        <v>13998</v>
      </c>
      <c r="K1290" s="17" t="s">
        <v>14659</v>
      </c>
      <c r="L1290" s="17" t="s">
        <v>8341</v>
      </c>
      <c r="M1290" s="17" t="s">
        <v>8346</v>
      </c>
      <c r="N1290" s="17" t="s">
        <v>8351</v>
      </c>
      <c r="O1290" s="17" t="s">
        <v>8358</v>
      </c>
      <c r="P1290" s="25">
        <v>22764</v>
      </c>
      <c r="Q1290" s="17" t="s">
        <v>8363</v>
      </c>
      <c r="R1290" s="17" t="s">
        <v>14148</v>
      </c>
      <c r="S1290" s="22" t="s">
        <v>8370</v>
      </c>
      <c r="T1290" s="17" t="s">
        <v>14844</v>
      </c>
      <c r="U1290" s="19" t="str">
        <f>IF(Cleaned_Data!P1290&gt;20000,"High-Bill","Normal-Bill")</f>
        <v>High-Bill</v>
      </c>
      <c r="V1290" s="19" t="str">
        <f t="shared" si="40"/>
        <v>Not-Senior-Citizen</v>
      </c>
      <c r="W1290" s="19" t="str">
        <f t="shared" si="41"/>
        <v>Follow-Up-required</v>
      </c>
      <c r="X1290" s="20" t="str" cm="1">
        <f t="array" ref="X1290">_xlfn.IFS(P1290&lt;5000,"Low",P1290&lt;=20000,"Medium",P1290&gt;20000,"High")</f>
        <v>High</v>
      </c>
    </row>
    <row r="1291" spans="1:24" x14ac:dyDescent="0.35">
      <c r="A1291" s="29" t="s">
        <v>454</v>
      </c>
      <c r="B1291" s="21" t="s">
        <v>1051</v>
      </c>
      <c r="C1291" s="21">
        <v>28</v>
      </c>
      <c r="D1291" s="21" t="s">
        <v>1174</v>
      </c>
      <c r="E1291" s="21" t="s">
        <v>11492</v>
      </c>
      <c r="F1291" s="21" t="s">
        <v>6703</v>
      </c>
      <c r="G1291" s="21" t="s">
        <v>6987</v>
      </c>
      <c r="H1291" s="21" t="s">
        <v>6996</v>
      </c>
      <c r="I1291" s="21" t="s">
        <v>7004</v>
      </c>
      <c r="J1291" s="22" t="s">
        <v>8371</v>
      </c>
      <c r="K1291" s="21" t="s">
        <v>14338</v>
      </c>
      <c r="L1291" s="21" t="s">
        <v>8345</v>
      </c>
      <c r="M1291" s="21" t="s">
        <v>8348</v>
      </c>
      <c r="N1291" s="21" t="s">
        <v>8353</v>
      </c>
      <c r="O1291" s="21" t="s">
        <v>8355</v>
      </c>
      <c r="P1291" s="18">
        <v>0</v>
      </c>
      <c r="Q1291" s="21" t="s">
        <v>8362</v>
      </c>
      <c r="R1291" s="22" t="s">
        <v>8370</v>
      </c>
      <c r="S1291" s="22" t="s">
        <v>8370</v>
      </c>
      <c r="T1291" s="21" t="s">
        <v>14843</v>
      </c>
      <c r="U1291" s="23" t="str">
        <f>IF(Cleaned_Data!P1291&gt;20000,"High-Bill","Normal-Bill")</f>
        <v>Normal-Bill</v>
      </c>
      <c r="V1291" s="23" t="str">
        <f t="shared" si="40"/>
        <v>Not-Senior-Citizen</v>
      </c>
      <c r="W1291" s="23" t="str">
        <f t="shared" si="41"/>
        <v>Not-Required</v>
      </c>
      <c r="X1291" s="24" t="str" cm="1">
        <f t="array" ref="X1291">_xlfn.IFS(P1291&lt;5000,"Low",P1291&lt;=20000,"Medium",P1291&gt;20000,"High")</f>
        <v>Low</v>
      </c>
    </row>
    <row r="1292" spans="1:24" x14ac:dyDescent="0.35">
      <c r="A1292" s="28" t="s">
        <v>454</v>
      </c>
      <c r="B1292" s="17" t="s">
        <v>1138</v>
      </c>
      <c r="C1292" s="17">
        <v>4</v>
      </c>
      <c r="D1292" s="17" t="s">
        <v>1172</v>
      </c>
      <c r="E1292" s="17" t="s">
        <v>12341</v>
      </c>
      <c r="F1292" s="22" t="s">
        <v>8371</v>
      </c>
      <c r="G1292" s="17" t="s">
        <v>6986</v>
      </c>
      <c r="H1292" s="17" t="s">
        <v>6997</v>
      </c>
      <c r="I1292" s="17" t="s">
        <v>7006</v>
      </c>
      <c r="J1292" s="17" t="s">
        <v>14134</v>
      </c>
      <c r="K1292" s="17" t="s">
        <v>14831</v>
      </c>
      <c r="L1292" s="17" t="s">
        <v>8343</v>
      </c>
      <c r="M1292" s="17" t="s">
        <v>8346</v>
      </c>
      <c r="N1292" s="17" t="s">
        <v>8353</v>
      </c>
      <c r="O1292" s="17" t="s">
        <v>8355</v>
      </c>
      <c r="P1292" s="25">
        <v>17693</v>
      </c>
      <c r="Q1292" s="17" t="s">
        <v>8362</v>
      </c>
      <c r="R1292" s="22" t="s">
        <v>8370</v>
      </c>
      <c r="S1292" s="17">
        <v>5</v>
      </c>
      <c r="T1292" s="17" t="s">
        <v>14843</v>
      </c>
      <c r="U1292" s="19" t="str">
        <f>IF(Cleaned_Data!P1292&gt;20000,"High-Bill","Normal-Bill")</f>
        <v>Normal-Bill</v>
      </c>
      <c r="V1292" s="19" t="str">
        <f t="shared" si="40"/>
        <v>Not-Senior-Citizen</v>
      </c>
      <c r="W1292" s="19" t="str">
        <f t="shared" si="41"/>
        <v>Not-Required</v>
      </c>
      <c r="X1292" s="20" t="str" cm="1">
        <f t="array" ref="X1292">_xlfn.IFS(P1292&lt;5000,"Low",P1292&lt;=20000,"Medium",P1292&gt;20000,"High")</f>
        <v>Medium</v>
      </c>
    </row>
    <row r="1293" spans="1:24" x14ac:dyDescent="0.35">
      <c r="A1293" s="29" t="s">
        <v>454</v>
      </c>
      <c r="B1293" s="21" t="s">
        <v>1024</v>
      </c>
      <c r="C1293" s="21">
        <v>40</v>
      </c>
      <c r="D1293" s="22" t="s">
        <v>14847</v>
      </c>
      <c r="E1293" s="21" t="s">
        <v>12634</v>
      </c>
      <c r="F1293" s="22" t="s">
        <v>8371</v>
      </c>
      <c r="G1293" s="21" t="s">
        <v>6993</v>
      </c>
      <c r="H1293" s="21" t="s">
        <v>6995</v>
      </c>
      <c r="I1293" s="21" t="s">
        <v>7001</v>
      </c>
      <c r="J1293" s="22" t="s">
        <v>8371</v>
      </c>
      <c r="K1293" s="21" t="s">
        <v>14689</v>
      </c>
      <c r="L1293" s="21" t="s">
        <v>8340</v>
      </c>
      <c r="M1293" s="21" t="s">
        <v>8350</v>
      </c>
      <c r="N1293" s="21" t="s">
        <v>8354</v>
      </c>
      <c r="O1293" s="21" t="s">
        <v>14842</v>
      </c>
      <c r="P1293" s="18">
        <v>0</v>
      </c>
      <c r="Q1293" s="21" t="s">
        <v>8363</v>
      </c>
      <c r="R1293" s="22" t="s">
        <v>8370</v>
      </c>
      <c r="S1293" s="21">
        <v>4</v>
      </c>
      <c r="T1293" s="22" t="s">
        <v>8370</v>
      </c>
      <c r="U1293" s="23" t="str">
        <f>IF(Cleaned_Data!P1293&gt;20000,"High-Bill","Normal-Bill")</f>
        <v>Normal-Bill</v>
      </c>
      <c r="V1293" s="23" t="str">
        <f t="shared" si="40"/>
        <v>Not-Senior-Citizen</v>
      </c>
      <c r="W1293" s="23" t="str">
        <f t="shared" si="41"/>
        <v>Not-Required</v>
      </c>
      <c r="X1293" s="24" t="str" cm="1">
        <f t="array" ref="X1293">_xlfn.IFS(P1293&lt;5000,"Low",P1293&lt;=20000,"Medium",P1293&gt;20000,"High")</f>
        <v>Low</v>
      </c>
    </row>
    <row r="1294" spans="1:24" x14ac:dyDescent="0.35">
      <c r="A1294" s="28" t="s">
        <v>454</v>
      </c>
      <c r="B1294" s="17" t="s">
        <v>1023</v>
      </c>
      <c r="C1294" s="17">
        <v>60</v>
      </c>
      <c r="D1294" s="22" t="s">
        <v>14847</v>
      </c>
      <c r="E1294" s="17" t="s">
        <v>13277</v>
      </c>
      <c r="F1294" s="17" t="s">
        <v>6680</v>
      </c>
      <c r="G1294" s="17" t="s">
        <v>6989</v>
      </c>
      <c r="H1294" s="17" t="s">
        <v>7000</v>
      </c>
      <c r="I1294" s="17" t="s">
        <v>7002</v>
      </c>
      <c r="J1294" s="17" t="s">
        <v>13944</v>
      </c>
      <c r="K1294" s="17" t="s">
        <v>14523</v>
      </c>
      <c r="L1294" s="17" t="s">
        <v>8342</v>
      </c>
      <c r="M1294" s="17" t="s">
        <v>8347</v>
      </c>
      <c r="N1294" s="17" t="s">
        <v>8353</v>
      </c>
      <c r="O1294" s="17" t="s">
        <v>8358</v>
      </c>
      <c r="P1294" s="18">
        <v>0</v>
      </c>
      <c r="Q1294" s="22" t="s">
        <v>8370</v>
      </c>
      <c r="R1294" s="22" t="s">
        <v>8370</v>
      </c>
      <c r="S1294" s="17">
        <v>2</v>
      </c>
      <c r="T1294" s="17" t="s">
        <v>14844</v>
      </c>
      <c r="U1294" s="19" t="str">
        <f>IF(Cleaned_Data!P1294&gt;20000,"High-Bill","Normal-Bill")</f>
        <v>Normal-Bill</v>
      </c>
      <c r="V1294" s="19" t="str">
        <f t="shared" si="40"/>
        <v>Senior-Citizen</v>
      </c>
      <c r="W1294" s="19" t="str">
        <f t="shared" si="41"/>
        <v>Not-Required</v>
      </c>
      <c r="X1294" s="20" t="str" cm="1">
        <f t="array" ref="X1294">_xlfn.IFS(P1294&lt;5000,"Low",P1294&lt;=20000,"Medium",P1294&gt;20000,"High")</f>
        <v>Low</v>
      </c>
    </row>
    <row r="1295" spans="1:24" x14ac:dyDescent="0.35">
      <c r="A1295" s="29" t="s">
        <v>454</v>
      </c>
      <c r="B1295" s="21" t="s">
        <v>1118</v>
      </c>
      <c r="C1295" s="21">
        <v>45</v>
      </c>
      <c r="D1295" s="22" t="s">
        <v>14847</v>
      </c>
      <c r="E1295" s="21" t="s">
        <v>13349</v>
      </c>
      <c r="F1295" s="21" t="s">
        <v>6765</v>
      </c>
      <c r="G1295" s="21" t="s">
        <v>6993</v>
      </c>
      <c r="H1295" s="21" t="s">
        <v>6998</v>
      </c>
      <c r="I1295" s="21" t="s">
        <v>7004</v>
      </c>
      <c r="J1295" s="21" t="s">
        <v>14063</v>
      </c>
      <c r="K1295" s="21" t="s">
        <v>14437</v>
      </c>
      <c r="L1295" s="21" t="s">
        <v>8344</v>
      </c>
      <c r="M1295" s="21" t="s">
        <v>8348</v>
      </c>
      <c r="N1295" s="21" t="s">
        <v>8351</v>
      </c>
      <c r="O1295" s="21" t="s">
        <v>8359</v>
      </c>
      <c r="P1295" s="18">
        <v>0</v>
      </c>
      <c r="Q1295" s="21" t="s">
        <v>8362</v>
      </c>
      <c r="R1295" s="21" t="s">
        <v>14101</v>
      </c>
      <c r="S1295" s="22" t="s">
        <v>8370</v>
      </c>
      <c r="T1295" s="21" t="s">
        <v>14843</v>
      </c>
      <c r="U1295" s="23" t="str">
        <f>IF(Cleaned_Data!P1295&gt;20000,"High-Bill","Normal-Bill")</f>
        <v>Normal-Bill</v>
      </c>
      <c r="V1295" s="23" t="str">
        <f t="shared" si="40"/>
        <v>Not-Senior-Citizen</v>
      </c>
      <c r="W1295" s="23" t="str">
        <f t="shared" si="41"/>
        <v>Follow-Up-required</v>
      </c>
      <c r="X1295" s="24" t="str" cm="1">
        <f t="array" ref="X1295">_xlfn.IFS(P1295&lt;5000,"Low",P1295&lt;=20000,"Medium",P1295&gt;20000,"High")</f>
        <v>Low</v>
      </c>
    </row>
    <row r="1296" spans="1:24" x14ac:dyDescent="0.35">
      <c r="A1296" s="28" t="s">
        <v>454</v>
      </c>
      <c r="B1296" s="17" t="s">
        <v>1063</v>
      </c>
      <c r="C1296" s="22" t="s">
        <v>14854</v>
      </c>
      <c r="D1296" s="17" t="s">
        <v>1174</v>
      </c>
      <c r="E1296" s="17" t="s">
        <v>13418</v>
      </c>
      <c r="F1296" s="17" t="s">
        <v>6751</v>
      </c>
      <c r="G1296" s="17" t="s">
        <v>6984</v>
      </c>
      <c r="H1296" s="17" t="s">
        <v>6994</v>
      </c>
      <c r="I1296" s="17" t="s">
        <v>7006</v>
      </c>
      <c r="J1296" s="22" t="s">
        <v>8371</v>
      </c>
      <c r="K1296" s="17" t="s">
        <v>14707</v>
      </c>
      <c r="L1296" s="17" t="s">
        <v>8344</v>
      </c>
      <c r="M1296" s="17" t="s">
        <v>8346</v>
      </c>
      <c r="N1296" s="17" t="s">
        <v>8351</v>
      </c>
      <c r="O1296" s="17" t="s">
        <v>8358</v>
      </c>
      <c r="P1296" s="25">
        <v>47079</v>
      </c>
      <c r="Q1296" s="22" t="s">
        <v>8370</v>
      </c>
      <c r="R1296" s="17" t="s">
        <v>13907</v>
      </c>
      <c r="S1296" s="17">
        <v>4</v>
      </c>
      <c r="T1296" s="22" t="s">
        <v>8370</v>
      </c>
      <c r="U1296" s="19" t="str">
        <f>IF(Cleaned_Data!P1296&gt;20000,"High-Bill","Normal-Bill")</f>
        <v>High-Bill</v>
      </c>
      <c r="V1296" s="19" t="str">
        <f t="shared" si="40"/>
        <v>Senior-Citizen</v>
      </c>
      <c r="W1296" s="19" t="str">
        <f t="shared" si="41"/>
        <v>Follow-Up-required</v>
      </c>
      <c r="X1296" s="20" t="str" cm="1">
        <f t="array" ref="X1296">_xlfn.IFS(P1296&lt;5000,"Low",P1296&lt;=20000,"Medium",P1296&gt;20000,"High")</f>
        <v>High</v>
      </c>
    </row>
    <row r="1297" spans="1:24" x14ac:dyDescent="0.35">
      <c r="A1297" s="29" t="s">
        <v>454</v>
      </c>
      <c r="B1297" s="21" t="s">
        <v>1066</v>
      </c>
      <c r="C1297" s="22" t="s">
        <v>14854</v>
      </c>
      <c r="D1297" s="21" t="s">
        <v>1174</v>
      </c>
      <c r="E1297" s="21" t="s">
        <v>13780</v>
      </c>
      <c r="F1297" s="22" t="s">
        <v>8371</v>
      </c>
      <c r="G1297" s="21" t="s">
        <v>6985</v>
      </c>
      <c r="H1297" s="21" t="s">
        <v>7000</v>
      </c>
      <c r="I1297" s="21" t="s">
        <v>7003</v>
      </c>
      <c r="J1297" s="22" t="s">
        <v>8371</v>
      </c>
      <c r="K1297" s="21" t="s">
        <v>14491</v>
      </c>
      <c r="L1297" s="21" t="s">
        <v>8342</v>
      </c>
      <c r="M1297" s="21" t="s">
        <v>8347</v>
      </c>
      <c r="N1297" s="21" t="s">
        <v>8352</v>
      </c>
      <c r="O1297" s="21" t="s">
        <v>8359</v>
      </c>
      <c r="P1297" s="18">
        <v>0</v>
      </c>
      <c r="Q1297" s="22" t="s">
        <v>8370</v>
      </c>
      <c r="R1297" s="22" t="s">
        <v>8370</v>
      </c>
      <c r="S1297" s="21">
        <v>4</v>
      </c>
      <c r="T1297" s="21" t="s">
        <v>14845</v>
      </c>
      <c r="U1297" s="23" t="str">
        <f>IF(Cleaned_Data!P1297&gt;20000,"High-Bill","Normal-Bill")</f>
        <v>Normal-Bill</v>
      </c>
      <c r="V1297" s="23" t="str">
        <f t="shared" si="40"/>
        <v>Senior-Citizen</v>
      </c>
      <c r="W1297" s="23" t="str">
        <f t="shared" si="41"/>
        <v>Not-Required</v>
      </c>
      <c r="X1297" s="24" t="str" cm="1">
        <f t="array" ref="X1297">_xlfn.IFS(P1297&lt;5000,"Low",P1297&lt;=20000,"Medium",P1297&gt;20000,"High")</f>
        <v>Low</v>
      </c>
    </row>
    <row r="1298" spans="1:24" x14ac:dyDescent="0.35">
      <c r="A1298" s="28" t="s">
        <v>454</v>
      </c>
      <c r="B1298" s="17" t="s">
        <v>1045</v>
      </c>
      <c r="C1298" s="22" t="s">
        <v>14854</v>
      </c>
      <c r="D1298" s="22" t="s">
        <v>14847</v>
      </c>
      <c r="E1298" s="17" t="s">
        <v>13876</v>
      </c>
      <c r="F1298" s="17" t="s">
        <v>6875</v>
      </c>
      <c r="G1298" s="17" t="s">
        <v>6988</v>
      </c>
      <c r="H1298" s="17" t="s">
        <v>7000</v>
      </c>
      <c r="I1298" s="17" t="s">
        <v>7005</v>
      </c>
      <c r="J1298" s="22" t="s">
        <v>8371</v>
      </c>
      <c r="K1298" s="17" t="s">
        <v>14192</v>
      </c>
      <c r="L1298" s="17" t="s">
        <v>8338</v>
      </c>
      <c r="M1298" s="17" t="s">
        <v>8348</v>
      </c>
      <c r="N1298" s="17" t="s">
        <v>8352</v>
      </c>
      <c r="O1298" s="17" t="s">
        <v>14841</v>
      </c>
      <c r="P1298" s="18">
        <v>0</v>
      </c>
      <c r="Q1298" s="17" t="s">
        <v>8362</v>
      </c>
      <c r="R1298" s="17" t="s">
        <v>14178</v>
      </c>
      <c r="S1298" s="17">
        <v>5</v>
      </c>
      <c r="T1298" s="17" t="s">
        <v>14845</v>
      </c>
      <c r="U1298" s="19" t="str">
        <f>IF(Cleaned_Data!P1298&gt;20000,"High-Bill","Normal-Bill")</f>
        <v>Normal-Bill</v>
      </c>
      <c r="V1298" s="19" t="str">
        <f t="shared" si="40"/>
        <v>Senior-Citizen</v>
      </c>
      <c r="W1298" s="19" t="str">
        <f t="shared" si="41"/>
        <v>Follow-Up-required</v>
      </c>
      <c r="X1298" s="20" t="str" cm="1">
        <f t="array" ref="X1298">_xlfn.IFS(P1298&lt;5000,"Low",P1298&lt;=20000,"Medium",P1298&gt;20000,"High")</f>
        <v>Low</v>
      </c>
    </row>
    <row r="1299" spans="1:24" x14ac:dyDescent="0.35">
      <c r="A1299" s="29" t="s">
        <v>149</v>
      </c>
      <c r="B1299" s="21" t="s">
        <v>1102</v>
      </c>
      <c r="C1299" s="22" t="s">
        <v>14854</v>
      </c>
      <c r="D1299" s="21" t="s">
        <v>1174</v>
      </c>
      <c r="E1299" s="21" t="s">
        <v>8541</v>
      </c>
      <c r="F1299" s="21" t="s">
        <v>6762</v>
      </c>
      <c r="G1299" s="21" t="s">
        <v>6992</v>
      </c>
      <c r="H1299" s="21" t="s">
        <v>6998</v>
      </c>
      <c r="I1299" s="21" t="s">
        <v>7001</v>
      </c>
      <c r="J1299" s="21" t="s">
        <v>7201</v>
      </c>
      <c r="K1299" s="21" t="s">
        <v>14242</v>
      </c>
      <c r="L1299" s="21" t="s">
        <v>8344</v>
      </c>
      <c r="M1299" s="21" t="s">
        <v>8346</v>
      </c>
      <c r="N1299" s="21" t="s">
        <v>8354</v>
      </c>
      <c r="O1299" s="21" t="s">
        <v>8355</v>
      </c>
      <c r="P1299" s="18">
        <v>0</v>
      </c>
      <c r="Q1299" s="21" t="s">
        <v>8364</v>
      </c>
      <c r="R1299" s="21" t="s">
        <v>14081</v>
      </c>
      <c r="S1299" s="21">
        <v>5</v>
      </c>
      <c r="T1299" s="21" t="s">
        <v>14843</v>
      </c>
      <c r="U1299" s="23" t="str">
        <f>IF(Cleaned_Data!P1299&gt;20000,"High-Bill","Normal-Bill")</f>
        <v>Normal-Bill</v>
      </c>
      <c r="V1299" s="23" t="str">
        <f t="shared" si="40"/>
        <v>Senior-Citizen</v>
      </c>
      <c r="W1299" s="23" t="str">
        <f t="shared" si="41"/>
        <v>Follow-Up-required</v>
      </c>
      <c r="X1299" s="24" t="str" cm="1">
        <f t="array" ref="X1299">_xlfn.IFS(P1299&lt;5000,"Low",P1299&lt;=20000,"Medium",P1299&gt;20000,"High")</f>
        <v>Low</v>
      </c>
    </row>
    <row r="1300" spans="1:24" x14ac:dyDescent="0.35">
      <c r="A1300" s="28" t="s">
        <v>149</v>
      </c>
      <c r="B1300" s="17" t="s">
        <v>1139</v>
      </c>
      <c r="C1300" s="22" t="s">
        <v>14854</v>
      </c>
      <c r="D1300" s="17" t="s">
        <v>1174</v>
      </c>
      <c r="E1300" s="17" t="s">
        <v>8681</v>
      </c>
      <c r="F1300" s="22" t="s">
        <v>8371</v>
      </c>
      <c r="G1300" s="17" t="s">
        <v>6992</v>
      </c>
      <c r="H1300" s="17" t="s">
        <v>6997</v>
      </c>
      <c r="I1300" s="17" t="s">
        <v>7007</v>
      </c>
      <c r="J1300" s="17" t="s">
        <v>13997</v>
      </c>
      <c r="K1300" s="17" t="s">
        <v>14406</v>
      </c>
      <c r="L1300" s="17" t="s">
        <v>8339</v>
      </c>
      <c r="M1300" s="17" t="s">
        <v>8350</v>
      </c>
      <c r="N1300" s="17" t="s">
        <v>8351</v>
      </c>
      <c r="O1300" s="17" t="s">
        <v>8358</v>
      </c>
      <c r="P1300" s="18">
        <v>0</v>
      </c>
      <c r="Q1300" s="17" t="s">
        <v>8362</v>
      </c>
      <c r="R1300" s="17" t="s">
        <v>14179</v>
      </c>
      <c r="S1300" s="17">
        <v>1</v>
      </c>
      <c r="T1300" s="17" t="s">
        <v>14845</v>
      </c>
      <c r="U1300" s="19" t="str">
        <f>IF(Cleaned_Data!P1300&gt;20000,"High-Bill","Normal-Bill")</f>
        <v>Normal-Bill</v>
      </c>
      <c r="V1300" s="19" t="str">
        <f t="shared" si="40"/>
        <v>Senior-Citizen</v>
      </c>
      <c r="W1300" s="19" t="str">
        <f t="shared" si="41"/>
        <v>Follow-Up-required</v>
      </c>
      <c r="X1300" s="20" t="str" cm="1">
        <f t="array" ref="X1300">_xlfn.IFS(P1300&lt;5000,"Low",P1300&lt;=20000,"Medium",P1300&gt;20000,"High")</f>
        <v>Low</v>
      </c>
    </row>
    <row r="1301" spans="1:24" x14ac:dyDescent="0.35">
      <c r="A1301" s="29" t="s">
        <v>149</v>
      </c>
      <c r="B1301" s="21" t="s">
        <v>1132</v>
      </c>
      <c r="C1301" s="22" t="s">
        <v>14854</v>
      </c>
      <c r="D1301" s="21" t="s">
        <v>1172</v>
      </c>
      <c r="E1301" s="21" t="s">
        <v>10791</v>
      </c>
      <c r="F1301" s="21" t="s">
        <v>6826</v>
      </c>
      <c r="G1301" s="21" t="s">
        <v>6989</v>
      </c>
      <c r="H1301" s="21" t="s">
        <v>6997</v>
      </c>
      <c r="I1301" s="21" t="s">
        <v>7005</v>
      </c>
      <c r="J1301" s="21" t="s">
        <v>7335</v>
      </c>
      <c r="K1301" s="21" t="s">
        <v>14637</v>
      </c>
      <c r="L1301" s="21" t="s">
        <v>8342</v>
      </c>
      <c r="M1301" s="21" t="s">
        <v>8347</v>
      </c>
      <c r="N1301" s="21" t="s">
        <v>8353</v>
      </c>
      <c r="O1301" s="21" t="s">
        <v>8358</v>
      </c>
      <c r="P1301" s="26">
        <v>25391</v>
      </c>
      <c r="Q1301" s="21" t="s">
        <v>8362</v>
      </c>
      <c r="R1301" s="21" t="s">
        <v>14061</v>
      </c>
      <c r="S1301" s="21">
        <v>2</v>
      </c>
      <c r="T1301" s="22" t="s">
        <v>8370</v>
      </c>
      <c r="U1301" s="23" t="str">
        <f>IF(Cleaned_Data!P1301&gt;20000,"High-Bill","Normal-Bill")</f>
        <v>High-Bill</v>
      </c>
      <c r="V1301" s="23" t="str">
        <f t="shared" si="40"/>
        <v>Senior-Citizen</v>
      </c>
      <c r="W1301" s="23" t="str">
        <f t="shared" si="41"/>
        <v>Follow-Up-required</v>
      </c>
      <c r="X1301" s="24" t="str" cm="1">
        <f t="array" ref="X1301">_xlfn.IFS(P1301&lt;5000,"Low",P1301&lt;=20000,"Medium",P1301&gt;20000,"High")</f>
        <v>High</v>
      </c>
    </row>
    <row r="1302" spans="1:24" x14ac:dyDescent="0.35">
      <c r="A1302" s="28" t="s">
        <v>149</v>
      </c>
      <c r="B1302" s="17" t="s">
        <v>1103</v>
      </c>
      <c r="C1302" s="22" t="s">
        <v>14854</v>
      </c>
      <c r="D1302" s="17" t="s">
        <v>1172</v>
      </c>
      <c r="E1302" s="17" t="s">
        <v>10976</v>
      </c>
      <c r="F1302" s="17" t="s">
        <v>6945</v>
      </c>
      <c r="G1302" s="17" t="s">
        <v>6988</v>
      </c>
      <c r="H1302" s="17" t="s">
        <v>7000</v>
      </c>
      <c r="I1302" s="17" t="s">
        <v>7006</v>
      </c>
      <c r="J1302" s="17" t="s">
        <v>14108</v>
      </c>
      <c r="K1302" s="17" t="s">
        <v>14374</v>
      </c>
      <c r="L1302" s="17" t="s">
        <v>8341</v>
      </c>
      <c r="M1302" s="17" t="s">
        <v>8346</v>
      </c>
      <c r="N1302" s="17" t="s">
        <v>8351</v>
      </c>
      <c r="O1302" s="17" t="s">
        <v>8358</v>
      </c>
      <c r="P1302" s="18">
        <v>0</v>
      </c>
      <c r="Q1302" s="17" t="s">
        <v>8362</v>
      </c>
      <c r="R1302" s="22" t="s">
        <v>8370</v>
      </c>
      <c r="S1302" s="17">
        <v>2</v>
      </c>
      <c r="T1302" s="17" t="s">
        <v>14844</v>
      </c>
      <c r="U1302" s="19" t="str">
        <f>IF(Cleaned_Data!P1302&gt;20000,"High-Bill","Normal-Bill")</f>
        <v>Normal-Bill</v>
      </c>
      <c r="V1302" s="19" t="str">
        <f t="shared" si="40"/>
        <v>Senior-Citizen</v>
      </c>
      <c r="W1302" s="19" t="str">
        <f t="shared" si="41"/>
        <v>Not-Required</v>
      </c>
      <c r="X1302" s="20" t="str" cm="1">
        <f t="array" ref="X1302">_xlfn.IFS(P1302&lt;5000,"Low",P1302&lt;=20000,"Medium",P1302&gt;20000,"High")</f>
        <v>Low</v>
      </c>
    </row>
    <row r="1303" spans="1:24" x14ac:dyDescent="0.35">
      <c r="A1303" s="29" t="s">
        <v>149</v>
      </c>
      <c r="B1303" s="21" t="s">
        <v>1112</v>
      </c>
      <c r="C1303" s="22" t="s">
        <v>14854</v>
      </c>
      <c r="D1303" s="21" t="s">
        <v>1172</v>
      </c>
      <c r="E1303" s="21" t="s">
        <v>11211</v>
      </c>
      <c r="F1303" s="21" t="s">
        <v>6970</v>
      </c>
      <c r="G1303" s="21" t="s">
        <v>6984</v>
      </c>
      <c r="H1303" s="21" t="s">
        <v>6997</v>
      </c>
      <c r="I1303" s="21" t="s">
        <v>7005</v>
      </c>
      <c r="J1303" s="21" t="s">
        <v>14108</v>
      </c>
      <c r="K1303" s="21" t="s">
        <v>14256</v>
      </c>
      <c r="L1303" s="21" t="s">
        <v>8338</v>
      </c>
      <c r="M1303" s="21" t="s">
        <v>8350</v>
      </c>
      <c r="N1303" s="21" t="s">
        <v>8351</v>
      </c>
      <c r="O1303" s="21" t="s">
        <v>8355</v>
      </c>
      <c r="P1303" s="18">
        <v>0</v>
      </c>
      <c r="Q1303" s="21" t="s">
        <v>8363</v>
      </c>
      <c r="R1303" s="22" t="s">
        <v>8370</v>
      </c>
      <c r="S1303" s="22" t="s">
        <v>8370</v>
      </c>
      <c r="T1303" s="22" t="s">
        <v>8370</v>
      </c>
      <c r="U1303" s="23" t="str">
        <f>IF(Cleaned_Data!P1303&gt;20000,"High-Bill","Normal-Bill")</f>
        <v>Normal-Bill</v>
      </c>
      <c r="V1303" s="23" t="str">
        <f t="shared" si="40"/>
        <v>Senior-Citizen</v>
      </c>
      <c r="W1303" s="23" t="str">
        <f t="shared" si="41"/>
        <v>Not-Required</v>
      </c>
      <c r="X1303" s="24" t="str" cm="1">
        <f t="array" ref="X1303">_xlfn.IFS(P1303&lt;5000,"Low",P1303&lt;=20000,"Medium",P1303&gt;20000,"High")</f>
        <v>Low</v>
      </c>
    </row>
    <row r="1304" spans="1:24" x14ac:dyDescent="0.35">
      <c r="A1304" s="28" t="s">
        <v>149</v>
      </c>
      <c r="B1304" s="17" t="s">
        <v>1112</v>
      </c>
      <c r="C1304" s="22" t="s">
        <v>14854</v>
      </c>
      <c r="D1304" s="17" t="s">
        <v>1174</v>
      </c>
      <c r="E1304" s="17" t="s">
        <v>11935</v>
      </c>
      <c r="F1304" s="17" t="s">
        <v>6970</v>
      </c>
      <c r="G1304" s="17" t="s">
        <v>6991</v>
      </c>
      <c r="H1304" s="17" t="s">
        <v>6996</v>
      </c>
      <c r="I1304" s="17" t="s">
        <v>7007</v>
      </c>
      <c r="J1304" s="22" t="s">
        <v>8371</v>
      </c>
      <c r="K1304" s="17" t="s">
        <v>14373</v>
      </c>
      <c r="L1304" s="17" t="s">
        <v>8344</v>
      </c>
      <c r="M1304" s="17" t="s">
        <v>8347</v>
      </c>
      <c r="N1304" s="17" t="s">
        <v>8354</v>
      </c>
      <c r="O1304" s="17" t="s">
        <v>8358</v>
      </c>
      <c r="P1304" s="25">
        <v>46986</v>
      </c>
      <c r="Q1304" s="17" t="s">
        <v>8364</v>
      </c>
      <c r="R1304" s="17" t="s">
        <v>7654</v>
      </c>
      <c r="S1304" s="17">
        <v>1</v>
      </c>
      <c r="T1304" s="17" t="s">
        <v>14844</v>
      </c>
      <c r="U1304" s="19" t="str">
        <f>IF(Cleaned_Data!P1304&gt;20000,"High-Bill","Normal-Bill")</f>
        <v>High-Bill</v>
      </c>
      <c r="V1304" s="19" t="str">
        <f t="shared" si="40"/>
        <v>Senior-Citizen</v>
      </c>
      <c r="W1304" s="19" t="str">
        <f t="shared" si="41"/>
        <v>Follow-Up-required</v>
      </c>
      <c r="X1304" s="20" t="str" cm="1">
        <f t="array" ref="X1304">_xlfn.IFS(P1304&lt;5000,"Low",P1304&lt;=20000,"Medium",P1304&gt;20000,"High")</f>
        <v>High</v>
      </c>
    </row>
    <row r="1305" spans="1:24" x14ac:dyDescent="0.35">
      <c r="A1305" s="29" t="s">
        <v>149</v>
      </c>
      <c r="B1305" s="21" t="s">
        <v>1100</v>
      </c>
      <c r="C1305" s="22" t="s">
        <v>14854</v>
      </c>
      <c r="D1305" s="21" t="s">
        <v>1174</v>
      </c>
      <c r="E1305" s="21" t="s">
        <v>13495</v>
      </c>
      <c r="F1305" s="22" t="s">
        <v>8371</v>
      </c>
      <c r="G1305" s="21" t="s">
        <v>6987</v>
      </c>
      <c r="H1305" s="21" t="s">
        <v>6999</v>
      </c>
      <c r="I1305" s="21" t="s">
        <v>7002</v>
      </c>
      <c r="J1305" s="21" t="s">
        <v>13918</v>
      </c>
      <c r="K1305" s="21" t="s">
        <v>14425</v>
      </c>
      <c r="L1305" s="21" t="s">
        <v>8341</v>
      </c>
      <c r="M1305" s="21" t="s">
        <v>8349</v>
      </c>
      <c r="N1305" s="21" t="s">
        <v>8351</v>
      </c>
      <c r="O1305" s="21" t="s">
        <v>14841</v>
      </c>
      <c r="P1305" s="18">
        <v>0</v>
      </c>
      <c r="Q1305" s="21" t="s">
        <v>8362</v>
      </c>
      <c r="R1305" s="22" t="s">
        <v>8370</v>
      </c>
      <c r="S1305" s="21">
        <v>3</v>
      </c>
      <c r="T1305" s="22" t="s">
        <v>8370</v>
      </c>
      <c r="U1305" s="23" t="str">
        <f>IF(Cleaned_Data!P1305&gt;20000,"High-Bill","Normal-Bill")</f>
        <v>Normal-Bill</v>
      </c>
      <c r="V1305" s="23" t="str">
        <f t="shared" si="40"/>
        <v>Senior-Citizen</v>
      </c>
      <c r="W1305" s="23" t="str">
        <f t="shared" si="41"/>
        <v>Not-Required</v>
      </c>
      <c r="X1305" s="24" t="str" cm="1">
        <f t="array" ref="X1305">_xlfn.IFS(P1305&lt;5000,"Low",P1305&lt;=20000,"Medium",P1305&gt;20000,"High")</f>
        <v>Low</v>
      </c>
    </row>
    <row r="1306" spans="1:24" x14ac:dyDescent="0.35">
      <c r="A1306" s="28" t="s">
        <v>640</v>
      </c>
      <c r="B1306" s="17" t="s">
        <v>1076</v>
      </c>
      <c r="C1306" s="17">
        <v>40</v>
      </c>
      <c r="D1306" s="17" t="s">
        <v>1174</v>
      </c>
      <c r="E1306" s="17" t="s">
        <v>9334</v>
      </c>
      <c r="F1306" s="17" t="s">
        <v>6896</v>
      </c>
      <c r="G1306" s="17" t="s">
        <v>6985</v>
      </c>
      <c r="H1306" s="17" t="s">
        <v>6995</v>
      </c>
      <c r="I1306" s="17" t="s">
        <v>7002</v>
      </c>
      <c r="J1306" s="17" t="s">
        <v>13970</v>
      </c>
      <c r="K1306" s="17" t="s">
        <v>14307</v>
      </c>
      <c r="L1306" s="17" t="s">
        <v>8343</v>
      </c>
      <c r="M1306" s="17" t="s">
        <v>8347</v>
      </c>
      <c r="N1306" s="17" t="s">
        <v>8352</v>
      </c>
      <c r="O1306" s="17" t="s">
        <v>14842</v>
      </c>
      <c r="P1306" s="18">
        <v>0</v>
      </c>
      <c r="Q1306" s="17" t="s">
        <v>8363</v>
      </c>
      <c r="R1306" s="22" t="s">
        <v>8370</v>
      </c>
      <c r="S1306" s="22" t="s">
        <v>8370</v>
      </c>
      <c r="T1306" s="22" t="s">
        <v>8370</v>
      </c>
      <c r="U1306" s="19" t="str">
        <f>IF(Cleaned_Data!P1306&gt;20000,"High-Bill","Normal-Bill")</f>
        <v>Normal-Bill</v>
      </c>
      <c r="V1306" s="19" t="str">
        <f t="shared" si="40"/>
        <v>Not-Senior-Citizen</v>
      </c>
      <c r="W1306" s="19" t="str">
        <f t="shared" si="41"/>
        <v>Not-Required</v>
      </c>
      <c r="X1306" s="20" t="str" cm="1">
        <f t="array" ref="X1306">_xlfn.IFS(P1306&lt;5000,"Low",P1306&lt;=20000,"Medium",P1306&gt;20000,"High")</f>
        <v>Low</v>
      </c>
    </row>
    <row r="1307" spans="1:24" x14ac:dyDescent="0.35">
      <c r="A1307" s="29" t="s">
        <v>640</v>
      </c>
      <c r="B1307" s="21" t="s">
        <v>1153</v>
      </c>
      <c r="C1307" s="22" t="s">
        <v>14854</v>
      </c>
      <c r="D1307" s="21" t="s">
        <v>1172</v>
      </c>
      <c r="E1307" s="21" t="s">
        <v>9495</v>
      </c>
      <c r="F1307" s="21" t="s">
        <v>6938</v>
      </c>
      <c r="G1307" s="21" t="s">
        <v>6986</v>
      </c>
      <c r="H1307" s="21" t="s">
        <v>6996</v>
      </c>
      <c r="I1307" s="21" t="s">
        <v>7003</v>
      </c>
      <c r="J1307" s="22" t="s">
        <v>8371</v>
      </c>
      <c r="K1307" s="21" t="s">
        <v>14429</v>
      </c>
      <c r="L1307" s="21" t="s">
        <v>8340</v>
      </c>
      <c r="M1307" s="21" t="s">
        <v>8349</v>
      </c>
      <c r="N1307" s="21" t="s">
        <v>8353</v>
      </c>
      <c r="O1307" s="21" t="s">
        <v>8355</v>
      </c>
      <c r="P1307" s="18">
        <v>0</v>
      </c>
      <c r="Q1307" s="21" t="s">
        <v>8362</v>
      </c>
      <c r="R1307" s="21" t="s">
        <v>14163</v>
      </c>
      <c r="S1307" s="21">
        <v>4</v>
      </c>
      <c r="T1307" s="21" t="s">
        <v>14845</v>
      </c>
      <c r="U1307" s="23" t="str">
        <f>IF(Cleaned_Data!P1307&gt;20000,"High-Bill","Normal-Bill")</f>
        <v>Normal-Bill</v>
      </c>
      <c r="V1307" s="23" t="str">
        <f t="shared" si="40"/>
        <v>Senior-Citizen</v>
      </c>
      <c r="W1307" s="23" t="str">
        <f t="shared" si="41"/>
        <v>Follow-Up-required</v>
      </c>
      <c r="X1307" s="24" t="str" cm="1">
        <f t="array" ref="X1307">_xlfn.IFS(P1307&lt;5000,"Low",P1307&lt;=20000,"Medium",P1307&gt;20000,"High")</f>
        <v>Low</v>
      </c>
    </row>
    <row r="1308" spans="1:24" x14ac:dyDescent="0.35">
      <c r="A1308" s="28" t="s">
        <v>640</v>
      </c>
      <c r="B1308" s="17" t="s">
        <v>1154</v>
      </c>
      <c r="C1308" s="17">
        <v>53</v>
      </c>
      <c r="D1308" s="17" t="s">
        <v>1174</v>
      </c>
      <c r="E1308" s="17" t="s">
        <v>11155</v>
      </c>
      <c r="F1308" s="17" t="s">
        <v>6925</v>
      </c>
      <c r="G1308" s="17" t="s">
        <v>6987</v>
      </c>
      <c r="H1308" s="17" t="s">
        <v>6998</v>
      </c>
      <c r="I1308" s="17" t="s">
        <v>7001</v>
      </c>
      <c r="J1308" s="17" t="s">
        <v>14110</v>
      </c>
      <c r="K1308" s="17" t="s">
        <v>14266</v>
      </c>
      <c r="L1308" s="17" t="s">
        <v>8343</v>
      </c>
      <c r="M1308" s="17" t="s">
        <v>8347</v>
      </c>
      <c r="N1308" s="17" t="s">
        <v>8351</v>
      </c>
      <c r="O1308" s="17" t="s">
        <v>14841</v>
      </c>
      <c r="P1308" s="18">
        <v>0</v>
      </c>
      <c r="Q1308" s="22" t="s">
        <v>8370</v>
      </c>
      <c r="R1308" s="17" t="s">
        <v>13956</v>
      </c>
      <c r="S1308" s="17">
        <v>5</v>
      </c>
      <c r="T1308" s="17" t="s">
        <v>14845</v>
      </c>
      <c r="U1308" s="19" t="str">
        <f>IF(Cleaned_Data!P1308&gt;20000,"High-Bill","Normal-Bill")</f>
        <v>Normal-Bill</v>
      </c>
      <c r="V1308" s="19" t="str">
        <f t="shared" si="40"/>
        <v>Not-Senior-Citizen</v>
      </c>
      <c r="W1308" s="19" t="str">
        <f t="shared" si="41"/>
        <v>Follow-Up-required</v>
      </c>
      <c r="X1308" s="20" t="str" cm="1">
        <f t="array" ref="X1308">_xlfn.IFS(P1308&lt;5000,"Low",P1308&lt;=20000,"Medium",P1308&gt;20000,"High")</f>
        <v>Low</v>
      </c>
    </row>
    <row r="1309" spans="1:24" x14ac:dyDescent="0.35">
      <c r="A1309" s="29" t="s">
        <v>640</v>
      </c>
      <c r="B1309" s="21" t="s">
        <v>1161</v>
      </c>
      <c r="C1309" s="21">
        <v>9</v>
      </c>
      <c r="D1309" s="21" t="s">
        <v>1174</v>
      </c>
      <c r="E1309" s="21" t="s">
        <v>11231</v>
      </c>
      <c r="F1309" s="22" t="s">
        <v>8371</v>
      </c>
      <c r="G1309" s="21" t="s">
        <v>6988</v>
      </c>
      <c r="H1309" s="21" t="s">
        <v>6999</v>
      </c>
      <c r="I1309" s="21" t="s">
        <v>7003</v>
      </c>
      <c r="J1309" s="21" t="s">
        <v>13918</v>
      </c>
      <c r="K1309" s="21" t="s">
        <v>14369</v>
      </c>
      <c r="L1309" s="21" t="s">
        <v>8338</v>
      </c>
      <c r="M1309" s="21" t="s">
        <v>8349</v>
      </c>
      <c r="N1309" s="21" t="s">
        <v>8352</v>
      </c>
      <c r="O1309" s="21" t="s">
        <v>14841</v>
      </c>
      <c r="P1309" s="18">
        <v>0</v>
      </c>
      <c r="Q1309" s="21" t="s">
        <v>8362</v>
      </c>
      <c r="R1309" s="22" t="s">
        <v>8370</v>
      </c>
      <c r="S1309" s="21">
        <v>4</v>
      </c>
      <c r="T1309" s="22" t="s">
        <v>8370</v>
      </c>
      <c r="U1309" s="23" t="str">
        <f>IF(Cleaned_Data!P1309&gt;20000,"High-Bill","Normal-Bill")</f>
        <v>Normal-Bill</v>
      </c>
      <c r="V1309" s="23" t="str">
        <f t="shared" si="40"/>
        <v>Not-Senior-Citizen</v>
      </c>
      <c r="W1309" s="23" t="str">
        <f t="shared" si="41"/>
        <v>Not-Required</v>
      </c>
      <c r="X1309" s="24" t="str" cm="1">
        <f t="array" ref="X1309">_xlfn.IFS(P1309&lt;5000,"Low",P1309&lt;=20000,"Medium",P1309&gt;20000,"High")</f>
        <v>Low</v>
      </c>
    </row>
    <row r="1310" spans="1:24" x14ac:dyDescent="0.35">
      <c r="A1310" s="28" t="s">
        <v>640</v>
      </c>
      <c r="B1310" s="17" t="s">
        <v>1112</v>
      </c>
      <c r="C1310" s="22" t="s">
        <v>14854</v>
      </c>
      <c r="D1310" s="17" t="s">
        <v>1172</v>
      </c>
      <c r="E1310" s="17" t="s">
        <v>11338</v>
      </c>
      <c r="F1310" s="17" t="s">
        <v>6970</v>
      </c>
      <c r="G1310" s="17" t="s">
        <v>6993</v>
      </c>
      <c r="H1310" s="17" t="s">
        <v>7000</v>
      </c>
      <c r="I1310" s="17" t="s">
        <v>7001</v>
      </c>
      <c r="J1310" s="22" t="s">
        <v>8371</v>
      </c>
      <c r="K1310" s="17" t="s">
        <v>14240</v>
      </c>
      <c r="L1310" s="17" t="s">
        <v>8339</v>
      </c>
      <c r="M1310" s="17" t="s">
        <v>8347</v>
      </c>
      <c r="N1310" s="17" t="s">
        <v>8352</v>
      </c>
      <c r="O1310" s="17" t="s">
        <v>8359</v>
      </c>
      <c r="P1310" s="25">
        <v>26486</v>
      </c>
      <c r="Q1310" s="17" t="s">
        <v>8363</v>
      </c>
      <c r="R1310" s="17" t="s">
        <v>14053</v>
      </c>
      <c r="S1310" s="17">
        <v>5</v>
      </c>
      <c r="T1310" s="17" t="s">
        <v>14844</v>
      </c>
      <c r="U1310" s="19" t="str">
        <f>IF(Cleaned_Data!P1310&gt;20000,"High-Bill","Normal-Bill")</f>
        <v>High-Bill</v>
      </c>
      <c r="V1310" s="19" t="str">
        <f t="shared" si="40"/>
        <v>Senior-Citizen</v>
      </c>
      <c r="W1310" s="19" t="str">
        <f t="shared" si="41"/>
        <v>Follow-Up-required</v>
      </c>
      <c r="X1310" s="20" t="str" cm="1">
        <f t="array" ref="X1310">_xlfn.IFS(P1310&lt;5000,"Low",P1310&lt;=20000,"Medium",P1310&gt;20000,"High")</f>
        <v>High</v>
      </c>
    </row>
    <row r="1311" spans="1:24" x14ac:dyDescent="0.35">
      <c r="A1311" s="29" t="s">
        <v>640</v>
      </c>
      <c r="B1311" s="21" t="s">
        <v>1110</v>
      </c>
      <c r="C1311" s="22" t="s">
        <v>14854</v>
      </c>
      <c r="D1311" s="21" t="s">
        <v>1172</v>
      </c>
      <c r="E1311" s="21" t="s">
        <v>12698</v>
      </c>
      <c r="F1311" s="21" t="s">
        <v>6756</v>
      </c>
      <c r="G1311" s="21" t="s">
        <v>6991</v>
      </c>
      <c r="H1311" s="21" t="s">
        <v>6999</v>
      </c>
      <c r="I1311" s="21" t="s">
        <v>7002</v>
      </c>
      <c r="J1311" s="21" t="s">
        <v>7420</v>
      </c>
      <c r="K1311" s="21" t="s">
        <v>14840</v>
      </c>
      <c r="L1311" s="21" t="s">
        <v>8344</v>
      </c>
      <c r="M1311" s="21" t="s">
        <v>8348</v>
      </c>
      <c r="N1311" s="21" t="s">
        <v>8354</v>
      </c>
      <c r="O1311" s="21" t="s">
        <v>8359</v>
      </c>
      <c r="P1311" s="18">
        <v>0</v>
      </c>
      <c r="Q1311" s="21" t="s">
        <v>8363</v>
      </c>
      <c r="R1311" s="21" t="s">
        <v>14139</v>
      </c>
      <c r="S1311" s="22" t="s">
        <v>8370</v>
      </c>
      <c r="T1311" s="22" t="s">
        <v>8370</v>
      </c>
      <c r="U1311" s="23" t="str">
        <f>IF(Cleaned_Data!P1311&gt;20000,"High-Bill","Normal-Bill")</f>
        <v>Normal-Bill</v>
      </c>
      <c r="V1311" s="23" t="str">
        <f t="shared" si="40"/>
        <v>Senior-Citizen</v>
      </c>
      <c r="W1311" s="23" t="str">
        <f t="shared" si="41"/>
        <v>Follow-Up-required</v>
      </c>
      <c r="X1311" s="24" t="str" cm="1">
        <f t="array" ref="X1311">_xlfn.IFS(P1311&lt;5000,"Low",P1311&lt;=20000,"Medium",P1311&gt;20000,"High")</f>
        <v>Low</v>
      </c>
    </row>
    <row r="1312" spans="1:24" x14ac:dyDescent="0.35">
      <c r="A1312" s="28" t="s">
        <v>950</v>
      </c>
      <c r="B1312" s="17" t="s">
        <v>1120</v>
      </c>
      <c r="C1312" s="17">
        <v>27</v>
      </c>
      <c r="D1312" s="17" t="s">
        <v>1174</v>
      </c>
      <c r="E1312" s="17" t="s">
        <v>10919</v>
      </c>
      <c r="F1312" s="22" t="s">
        <v>8371</v>
      </c>
      <c r="G1312" s="17" t="s">
        <v>6984</v>
      </c>
      <c r="H1312" s="17" t="s">
        <v>7000</v>
      </c>
      <c r="I1312" s="17" t="s">
        <v>7007</v>
      </c>
      <c r="J1312" s="17" t="s">
        <v>14033</v>
      </c>
      <c r="K1312" s="17" t="s">
        <v>14823</v>
      </c>
      <c r="L1312" s="17" t="s">
        <v>8344</v>
      </c>
      <c r="M1312" s="17" t="s">
        <v>8346</v>
      </c>
      <c r="N1312" s="17" t="s">
        <v>8354</v>
      </c>
      <c r="O1312" s="17" t="s">
        <v>14842</v>
      </c>
      <c r="P1312" s="25">
        <v>17717</v>
      </c>
      <c r="Q1312" s="17" t="s">
        <v>8362</v>
      </c>
      <c r="R1312" s="22" t="s">
        <v>8370</v>
      </c>
      <c r="S1312" s="17">
        <v>2</v>
      </c>
      <c r="T1312" s="22" t="s">
        <v>8370</v>
      </c>
      <c r="U1312" s="19" t="str">
        <f>IF(Cleaned_Data!P1312&gt;20000,"High-Bill","Normal-Bill")</f>
        <v>Normal-Bill</v>
      </c>
      <c r="V1312" s="19" t="str">
        <f t="shared" si="40"/>
        <v>Not-Senior-Citizen</v>
      </c>
      <c r="W1312" s="19" t="str">
        <f t="shared" si="41"/>
        <v>Not-Required</v>
      </c>
      <c r="X1312" s="20" t="str" cm="1">
        <f t="array" ref="X1312">_xlfn.IFS(P1312&lt;5000,"Low",P1312&lt;=20000,"Medium",P1312&gt;20000,"High")</f>
        <v>Medium</v>
      </c>
    </row>
    <row r="1313" spans="1:24" x14ac:dyDescent="0.35">
      <c r="A1313" s="29" t="s">
        <v>950</v>
      </c>
      <c r="B1313" s="21" t="s">
        <v>1115</v>
      </c>
      <c r="C1313" s="22" t="s">
        <v>14854</v>
      </c>
      <c r="D1313" s="21" t="s">
        <v>1172</v>
      </c>
      <c r="E1313" s="21" t="s">
        <v>11345</v>
      </c>
      <c r="F1313" s="22" t="s">
        <v>8371</v>
      </c>
      <c r="G1313" s="21" t="s">
        <v>6990</v>
      </c>
      <c r="H1313" s="21" t="s">
        <v>6996</v>
      </c>
      <c r="I1313" s="21" t="s">
        <v>7007</v>
      </c>
      <c r="J1313" s="21" t="s">
        <v>14038</v>
      </c>
      <c r="K1313" s="21" t="s">
        <v>14308</v>
      </c>
      <c r="L1313" s="21" t="s">
        <v>8344</v>
      </c>
      <c r="M1313" s="21" t="s">
        <v>8346</v>
      </c>
      <c r="N1313" s="21" t="s">
        <v>8352</v>
      </c>
      <c r="O1313" s="21" t="s">
        <v>8355</v>
      </c>
      <c r="P1313" s="18">
        <v>0</v>
      </c>
      <c r="Q1313" s="21" t="s">
        <v>8363</v>
      </c>
      <c r="R1313" s="22" t="s">
        <v>8370</v>
      </c>
      <c r="S1313" s="21">
        <v>1</v>
      </c>
      <c r="T1313" s="21" t="s">
        <v>14845</v>
      </c>
      <c r="U1313" s="23" t="str">
        <f>IF(Cleaned_Data!P1313&gt;20000,"High-Bill","Normal-Bill")</f>
        <v>Normal-Bill</v>
      </c>
      <c r="V1313" s="23" t="str">
        <f t="shared" si="40"/>
        <v>Senior-Citizen</v>
      </c>
      <c r="W1313" s="23" t="str">
        <f t="shared" si="41"/>
        <v>Not-Required</v>
      </c>
      <c r="X1313" s="24" t="str" cm="1">
        <f t="array" ref="X1313">_xlfn.IFS(P1313&lt;5000,"Low",P1313&lt;=20000,"Medium",P1313&gt;20000,"High")</f>
        <v>Low</v>
      </c>
    </row>
    <row r="1314" spans="1:24" x14ac:dyDescent="0.35">
      <c r="A1314" s="28" t="s">
        <v>950</v>
      </c>
      <c r="B1314" s="17" t="s">
        <v>1097</v>
      </c>
      <c r="C1314" s="22" t="s">
        <v>14854</v>
      </c>
      <c r="D1314" s="22" t="s">
        <v>14847</v>
      </c>
      <c r="E1314" s="17" t="s">
        <v>11468</v>
      </c>
      <c r="F1314" s="17" t="s">
        <v>6744</v>
      </c>
      <c r="G1314" s="17" t="s">
        <v>6990</v>
      </c>
      <c r="H1314" s="17" t="s">
        <v>6996</v>
      </c>
      <c r="I1314" s="17" t="s">
        <v>7006</v>
      </c>
      <c r="J1314" s="22" t="s">
        <v>8371</v>
      </c>
      <c r="K1314" s="17" t="s">
        <v>14642</v>
      </c>
      <c r="L1314" s="17" t="s">
        <v>8342</v>
      </c>
      <c r="M1314" s="17" t="s">
        <v>8348</v>
      </c>
      <c r="N1314" s="17" t="s">
        <v>8351</v>
      </c>
      <c r="O1314" s="17" t="s">
        <v>8359</v>
      </c>
      <c r="P1314" s="25">
        <v>15732</v>
      </c>
      <c r="Q1314" s="17" t="s">
        <v>8363</v>
      </c>
      <c r="R1314" s="17" t="s">
        <v>14047</v>
      </c>
      <c r="S1314" s="22" t="s">
        <v>8370</v>
      </c>
      <c r="T1314" s="17" t="s">
        <v>14844</v>
      </c>
      <c r="U1314" s="19" t="str">
        <f>IF(Cleaned_Data!P1314&gt;20000,"High-Bill","Normal-Bill")</f>
        <v>Normal-Bill</v>
      </c>
      <c r="V1314" s="19" t="str">
        <f t="shared" si="40"/>
        <v>Senior-Citizen</v>
      </c>
      <c r="W1314" s="19" t="str">
        <f t="shared" si="41"/>
        <v>Follow-Up-required</v>
      </c>
      <c r="X1314" s="20" t="str" cm="1">
        <f t="array" ref="X1314">_xlfn.IFS(P1314&lt;5000,"Low",P1314&lt;=20000,"Medium",P1314&gt;20000,"High")</f>
        <v>Medium</v>
      </c>
    </row>
    <row r="1315" spans="1:24" x14ac:dyDescent="0.35">
      <c r="A1315" s="29" t="s">
        <v>950</v>
      </c>
      <c r="B1315" s="21" t="s">
        <v>1044</v>
      </c>
      <c r="C1315" s="21">
        <v>47</v>
      </c>
      <c r="D1315" s="21" t="s">
        <v>1172</v>
      </c>
      <c r="E1315" s="21" t="s">
        <v>12765</v>
      </c>
      <c r="F1315" s="21" t="s">
        <v>6698</v>
      </c>
      <c r="G1315" s="21" t="s">
        <v>6989</v>
      </c>
      <c r="H1315" s="21" t="s">
        <v>6995</v>
      </c>
      <c r="I1315" s="21" t="s">
        <v>7001</v>
      </c>
      <c r="J1315" s="22" t="s">
        <v>8371</v>
      </c>
      <c r="K1315" s="21" t="s">
        <v>14764</v>
      </c>
      <c r="L1315" s="21" t="s">
        <v>8341</v>
      </c>
      <c r="M1315" s="21" t="s">
        <v>8350</v>
      </c>
      <c r="N1315" s="21" t="s">
        <v>8354</v>
      </c>
      <c r="O1315" s="21" t="s">
        <v>8358</v>
      </c>
      <c r="P1315" s="18">
        <v>0</v>
      </c>
      <c r="Q1315" s="21" t="s">
        <v>8362</v>
      </c>
      <c r="R1315" s="21" t="s">
        <v>7201</v>
      </c>
      <c r="S1315" s="21">
        <v>2</v>
      </c>
      <c r="T1315" s="21" t="s">
        <v>14844</v>
      </c>
      <c r="U1315" s="23" t="str">
        <f>IF(Cleaned_Data!P1315&gt;20000,"High-Bill","Normal-Bill")</f>
        <v>Normal-Bill</v>
      </c>
      <c r="V1315" s="23" t="str">
        <f t="shared" si="40"/>
        <v>Not-Senior-Citizen</v>
      </c>
      <c r="W1315" s="23" t="str">
        <f t="shared" si="41"/>
        <v>Follow-Up-required</v>
      </c>
      <c r="X1315" s="24" t="str" cm="1">
        <f t="array" ref="X1315">_xlfn.IFS(P1315&lt;5000,"Low",P1315&lt;=20000,"Medium",P1315&gt;20000,"High")</f>
        <v>Low</v>
      </c>
    </row>
    <row r="1316" spans="1:24" x14ac:dyDescent="0.35">
      <c r="A1316" s="28" t="s">
        <v>926</v>
      </c>
      <c r="B1316" s="17" t="s">
        <v>1024</v>
      </c>
      <c r="C1316" s="17">
        <v>25</v>
      </c>
      <c r="D1316" s="22" t="s">
        <v>14847</v>
      </c>
      <c r="E1316" s="17" t="s">
        <v>10682</v>
      </c>
      <c r="F1316" s="17" t="s">
        <v>6922</v>
      </c>
      <c r="G1316" s="17" t="s">
        <v>6987</v>
      </c>
      <c r="H1316" s="17" t="s">
        <v>6999</v>
      </c>
      <c r="I1316" s="17" t="s">
        <v>7006</v>
      </c>
      <c r="J1316" s="22" t="s">
        <v>8371</v>
      </c>
      <c r="K1316" s="17" t="s">
        <v>14735</v>
      </c>
      <c r="L1316" s="17" t="s">
        <v>8338</v>
      </c>
      <c r="M1316" s="17" t="s">
        <v>8346</v>
      </c>
      <c r="N1316" s="17" t="s">
        <v>8353</v>
      </c>
      <c r="O1316" s="17" t="s">
        <v>8358</v>
      </c>
      <c r="P1316" s="18">
        <v>0</v>
      </c>
      <c r="Q1316" s="17" t="s">
        <v>8363</v>
      </c>
      <c r="R1316" s="22" t="s">
        <v>8370</v>
      </c>
      <c r="S1316" s="17">
        <v>3</v>
      </c>
      <c r="T1316" s="17" t="s">
        <v>14845</v>
      </c>
      <c r="U1316" s="19" t="str">
        <f>IF(Cleaned_Data!P1316&gt;20000,"High-Bill","Normal-Bill")</f>
        <v>Normal-Bill</v>
      </c>
      <c r="V1316" s="19" t="str">
        <f t="shared" si="40"/>
        <v>Not-Senior-Citizen</v>
      </c>
      <c r="W1316" s="19" t="str">
        <f t="shared" si="41"/>
        <v>Not-Required</v>
      </c>
      <c r="X1316" s="20" t="str" cm="1">
        <f t="array" ref="X1316">_xlfn.IFS(P1316&lt;5000,"Low",P1316&lt;=20000,"Medium",P1316&gt;20000,"High")</f>
        <v>Low</v>
      </c>
    </row>
    <row r="1317" spans="1:24" x14ac:dyDescent="0.35">
      <c r="A1317" s="29" t="s">
        <v>926</v>
      </c>
      <c r="B1317" s="21" t="s">
        <v>1127</v>
      </c>
      <c r="C1317" s="22" t="s">
        <v>14854</v>
      </c>
      <c r="D1317" s="21" t="s">
        <v>1172</v>
      </c>
      <c r="E1317" s="21" t="s">
        <v>11747</v>
      </c>
      <c r="F1317" s="22" t="s">
        <v>8371</v>
      </c>
      <c r="G1317" s="21" t="s">
        <v>6989</v>
      </c>
      <c r="H1317" s="21" t="s">
        <v>6994</v>
      </c>
      <c r="I1317" s="21" t="s">
        <v>7002</v>
      </c>
      <c r="J1317" s="22" t="s">
        <v>8371</v>
      </c>
      <c r="K1317" s="21" t="s">
        <v>14769</v>
      </c>
      <c r="L1317" s="21" t="s">
        <v>8338</v>
      </c>
      <c r="M1317" s="21" t="s">
        <v>8348</v>
      </c>
      <c r="N1317" s="21" t="s">
        <v>8354</v>
      </c>
      <c r="O1317" s="21" t="s">
        <v>14841</v>
      </c>
      <c r="P1317" s="18">
        <v>0</v>
      </c>
      <c r="Q1317" s="21" t="s">
        <v>8363</v>
      </c>
      <c r="R1317" s="21" t="s">
        <v>13983</v>
      </c>
      <c r="S1317" s="21">
        <v>4</v>
      </c>
      <c r="T1317" s="21" t="s">
        <v>14843</v>
      </c>
      <c r="U1317" s="23" t="str">
        <f>IF(Cleaned_Data!P1317&gt;20000,"High-Bill","Normal-Bill")</f>
        <v>Normal-Bill</v>
      </c>
      <c r="V1317" s="23" t="str">
        <f t="shared" si="40"/>
        <v>Senior-Citizen</v>
      </c>
      <c r="W1317" s="23" t="str">
        <f t="shared" si="41"/>
        <v>Follow-Up-required</v>
      </c>
      <c r="X1317" s="24" t="str" cm="1">
        <f t="array" ref="X1317">_xlfn.IFS(P1317&lt;5000,"Low",P1317&lt;=20000,"Medium",P1317&gt;20000,"High")</f>
        <v>Low</v>
      </c>
    </row>
    <row r="1318" spans="1:24" x14ac:dyDescent="0.35">
      <c r="A1318" s="28" t="s">
        <v>926</v>
      </c>
      <c r="B1318" s="17" t="s">
        <v>1169</v>
      </c>
      <c r="C1318" s="17">
        <v>50</v>
      </c>
      <c r="D1318" s="22" t="s">
        <v>14847</v>
      </c>
      <c r="E1318" s="17" t="s">
        <v>13008</v>
      </c>
      <c r="F1318" s="17" t="s">
        <v>6968</v>
      </c>
      <c r="G1318" s="17" t="s">
        <v>6986</v>
      </c>
      <c r="H1318" s="17" t="s">
        <v>6994</v>
      </c>
      <c r="I1318" s="17" t="s">
        <v>7005</v>
      </c>
      <c r="J1318" s="22" t="s">
        <v>8371</v>
      </c>
      <c r="K1318" s="17" t="s">
        <v>14742</v>
      </c>
      <c r="L1318" s="17" t="s">
        <v>8345</v>
      </c>
      <c r="M1318" s="17" t="s">
        <v>8349</v>
      </c>
      <c r="N1318" s="17" t="s">
        <v>8351</v>
      </c>
      <c r="O1318" s="17" t="s">
        <v>14841</v>
      </c>
      <c r="P1318" s="25">
        <v>48813</v>
      </c>
      <c r="Q1318" s="17" t="s">
        <v>8364</v>
      </c>
      <c r="R1318" s="17" t="s">
        <v>14083</v>
      </c>
      <c r="S1318" s="17">
        <v>5</v>
      </c>
      <c r="T1318" s="17" t="s">
        <v>14845</v>
      </c>
      <c r="U1318" s="19" t="str">
        <f>IF(Cleaned_Data!P1318&gt;20000,"High-Bill","Normal-Bill")</f>
        <v>High-Bill</v>
      </c>
      <c r="V1318" s="19" t="str">
        <f t="shared" si="40"/>
        <v>Not-Senior-Citizen</v>
      </c>
      <c r="W1318" s="19" t="str">
        <f t="shared" si="41"/>
        <v>Follow-Up-required</v>
      </c>
      <c r="X1318" s="20" t="str" cm="1">
        <f t="array" ref="X1318">_xlfn.IFS(P1318&lt;5000,"Low",P1318&lt;=20000,"Medium",P1318&gt;20000,"High")</f>
        <v>High</v>
      </c>
    </row>
    <row r="1319" spans="1:24" x14ac:dyDescent="0.35">
      <c r="A1319" s="29" t="s">
        <v>926</v>
      </c>
      <c r="B1319" s="21" t="s">
        <v>1139</v>
      </c>
      <c r="C1319" s="21">
        <v>47</v>
      </c>
      <c r="D1319" s="21" t="s">
        <v>1172</v>
      </c>
      <c r="E1319" s="21" t="s">
        <v>13556</v>
      </c>
      <c r="F1319" s="22" t="s">
        <v>8371</v>
      </c>
      <c r="G1319" s="21" t="s">
        <v>6985</v>
      </c>
      <c r="H1319" s="21" t="s">
        <v>6998</v>
      </c>
      <c r="I1319" s="21" t="s">
        <v>7004</v>
      </c>
      <c r="J1319" s="21" t="s">
        <v>14095</v>
      </c>
      <c r="K1319" s="21" t="s">
        <v>14486</v>
      </c>
      <c r="L1319" s="21" t="s">
        <v>8338</v>
      </c>
      <c r="M1319" s="21" t="s">
        <v>8348</v>
      </c>
      <c r="N1319" s="21" t="s">
        <v>8353</v>
      </c>
      <c r="O1319" s="21" t="s">
        <v>8358</v>
      </c>
      <c r="P1319" s="18">
        <v>0</v>
      </c>
      <c r="Q1319" s="22" t="s">
        <v>8370</v>
      </c>
      <c r="R1319" s="22" t="s">
        <v>8370</v>
      </c>
      <c r="S1319" s="21">
        <v>4</v>
      </c>
      <c r="T1319" s="22" t="s">
        <v>8370</v>
      </c>
      <c r="U1319" s="23" t="str">
        <f>IF(Cleaned_Data!P1319&gt;20000,"High-Bill","Normal-Bill")</f>
        <v>Normal-Bill</v>
      </c>
      <c r="V1319" s="23" t="str">
        <f t="shared" si="40"/>
        <v>Not-Senior-Citizen</v>
      </c>
      <c r="W1319" s="23" t="str">
        <f t="shared" si="41"/>
        <v>Not-Required</v>
      </c>
      <c r="X1319" s="24" t="str" cm="1">
        <f t="array" ref="X1319">_xlfn.IFS(P1319&lt;5000,"Low",P1319&lt;=20000,"Medium",P1319&gt;20000,"High")</f>
        <v>Low</v>
      </c>
    </row>
    <row r="1320" spans="1:24" x14ac:dyDescent="0.35">
      <c r="A1320" s="28" t="s">
        <v>844</v>
      </c>
      <c r="B1320" s="17" t="s">
        <v>1097</v>
      </c>
      <c r="C1320" s="22" t="s">
        <v>14854</v>
      </c>
      <c r="D1320" s="17" t="s">
        <v>1172</v>
      </c>
      <c r="E1320" s="17" t="s">
        <v>10101</v>
      </c>
      <c r="F1320" s="17" t="s">
        <v>6926</v>
      </c>
      <c r="G1320" s="17" t="s">
        <v>6990</v>
      </c>
      <c r="H1320" s="17" t="s">
        <v>6999</v>
      </c>
      <c r="I1320" s="17" t="s">
        <v>7007</v>
      </c>
      <c r="J1320" s="17" t="s">
        <v>7324</v>
      </c>
      <c r="K1320" s="17" t="s">
        <v>14352</v>
      </c>
      <c r="L1320" s="17" t="s">
        <v>8338</v>
      </c>
      <c r="M1320" s="17" t="s">
        <v>8348</v>
      </c>
      <c r="N1320" s="17" t="s">
        <v>8351</v>
      </c>
      <c r="O1320" s="17" t="s">
        <v>14842</v>
      </c>
      <c r="P1320" s="25">
        <v>3202</v>
      </c>
      <c r="Q1320" s="17" t="s">
        <v>8362</v>
      </c>
      <c r="R1320" s="17" t="s">
        <v>14072</v>
      </c>
      <c r="S1320" s="17">
        <v>2</v>
      </c>
      <c r="T1320" s="17" t="s">
        <v>14843</v>
      </c>
      <c r="U1320" s="19" t="str">
        <f>IF(Cleaned_Data!P1320&gt;20000,"High-Bill","Normal-Bill")</f>
        <v>Normal-Bill</v>
      </c>
      <c r="V1320" s="19" t="str">
        <f t="shared" si="40"/>
        <v>Senior-Citizen</v>
      </c>
      <c r="W1320" s="19" t="str">
        <f t="shared" si="41"/>
        <v>Follow-Up-required</v>
      </c>
      <c r="X1320" s="20" t="str" cm="1">
        <f t="array" ref="X1320">_xlfn.IFS(P1320&lt;5000,"Low",P1320&lt;=20000,"Medium",P1320&gt;20000,"High")</f>
        <v>Low</v>
      </c>
    </row>
    <row r="1321" spans="1:24" x14ac:dyDescent="0.35">
      <c r="A1321" s="29" t="s">
        <v>844</v>
      </c>
      <c r="B1321" s="21" t="s">
        <v>1024</v>
      </c>
      <c r="C1321" s="22" t="s">
        <v>14854</v>
      </c>
      <c r="D1321" s="21" t="s">
        <v>1172</v>
      </c>
      <c r="E1321" s="21" t="s">
        <v>11046</v>
      </c>
      <c r="F1321" s="21" t="s">
        <v>6922</v>
      </c>
      <c r="G1321" s="21" t="s">
        <v>6984</v>
      </c>
      <c r="H1321" s="21" t="s">
        <v>6995</v>
      </c>
      <c r="I1321" s="21" t="s">
        <v>7004</v>
      </c>
      <c r="J1321" s="21" t="s">
        <v>14094</v>
      </c>
      <c r="K1321" s="21" t="s">
        <v>14255</v>
      </c>
      <c r="L1321" s="21" t="s">
        <v>8338</v>
      </c>
      <c r="M1321" s="21" t="s">
        <v>8349</v>
      </c>
      <c r="N1321" s="21" t="s">
        <v>8352</v>
      </c>
      <c r="O1321" s="21" t="s">
        <v>8355</v>
      </c>
      <c r="P1321" s="18">
        <v>0</v>
      </c>
      <c r="Q1321" s="21" t="s">
        <v>8363</v>
      </c>
      <c r="R1321" s="21" t="s">
        <v>7637</v>
      </c>
      <c r="S1321" s="21">
        <v>4</v>
      </c>
      <c r="T1321" s="21" t="s">
        <v>14845</v>
      </c>
      <c r="U1321" s="23" t="str">
        <f>IF(Cleaned_Data!P1321&gt;20000,"High-Bill","Normal-Bill")</f>
        <v>Normal-Bill</v>
      </c>
      <c r="V1321" s="23" t="str">
        <f t="shared" si="40"/>
        <v>Senior-Citizen</v>
      </c>
      <c r="W1321" s="23" t="str">
        <f t="shared" si="41"/>
        <v>Follow-Up-required</v>
      </c>
      <c r="X1321" s="24" t="str" cm="1">
        <f t="array" ref="X1321">_xlfn.IFS(P1321&lt;5000,"Low",P1321&lt;=20000,"Medium",P1321&gt;20000,"High")</f>
        <v>Low</v>
      </c>
    </row>
    <row r="1322" spans="1:24" x14ac:dyDescent="0.35">
      <c r="A1322" s="28" t="s">
        <v>844</v>
      </c>
      <c r="B1322" s="17" t="s">
        <v>1091</v>
      </c>
      <c r="C1322" s="17">
        <v>43</v>
      </c>
      <c r="D1322" s="22" t="s">
        <v>14847</v>
      </c>
      <c r="E1322" s="17" t="s">
        <v>12605</v>
      </c>
      <c r="F1322" s="17" t="s">
        <v>6777</v>
      </c>
      <c r="G1322" s="17" t="s">
        <v>6993</v>
      </c>
      <c r="H1322" s="17" t="s">
        <v>6997</v>
      </c>
      <c r="I1322" s="17" t="s">
        <v>7002</v>
      </c>
      <c r="J1322" s="17" t="s">
        <v>14122</v>
      </c>
      <c r="K1322" s="17" t="s">
        <v>14245</v>
      </c>
      <c r="L1322" s="17" t="s">
        <v>8339</v>
      </c>
      <c r="M1322" s="17" t="s">
        <v>8349</v>
      </c>
      <c r="N1322" s="17" t="s">
        <v>8353</v>
      </c>
      <c r="O1322" s="17" t="s">
        <v>8355</v>
      </c>
      <c r="P1322" s="18">
        <v>0</v>
      </c>
      <c r="Q1322" s="22" t="s">
        <v>8370</v>
      </c>
      <c r="R1322" s="22" t="s">
        <v>8370</v>
      </c>
      <c r="S1322" s="17">
        <v>5</v>
      </c>
      <c r="T1322" s="22" t="s">
        <v>8370</v>
      </c>
      <c r="U1322" s="19" t="str">
        <f>IF(Cleaned_Data!P1322&gt;20000,"High-Bill","Normal-Bill")</f>
        <v>Normal-Bill</v>
      </c>
      <c r="V1322" s="19" t="str">
        <f t="shared" si="40"/>
        <v>Not-Senior-Citizen</v>
      </c>
      <c r="W1322" s="19" t="str">
        <f t="shared" si="41"/>
        <v>Not-Required</v>
      </c>
      <c r="X1322" s="20" t="str" cm="1">
        <f t="array" ref="X1322">_xlfn.IFS(P1322&lt;5000,"Low",P1322&lt;=20000,"Medium",P1322&gt;20000,"High")</f>
        <v>Low</v>
      </c>
    </row>
    <row r="1323" spans="1:24" x14ac:dyDescent="0.35">
      <c r="A1323" s="29" t="s">
        <v>844</v>
      </c>
      <c r="B1323" s="21" t="s">
        <v>1148</v>
      </c>
      <c r="C1323" s="22" t="s">
        <v>14854</v>
      </c>
      <c r="D1323" s="21" t="s">
        <v>1174</v>
      </c>
      <c r="E1323" s="21" t="s">
        <v>12699</v>
      </c>
      <c r="F1323" s="21" t="s">
        <v>6961</v>
      </c>
      <c r="G1323" s="21" t="s">
        <v>6992</v>
      </c>
      <c r="H1323" s="21" t="s">
        <v>7000</v>
      </c>
      <c r="I1323" s="21" t="s">
        <v>7005</v>
      </c>
      <c r="J1323" s="21" t="s">
        <v>7044</v>
      </c>
      <c r="K1323" s="21" t="s">
        <v>14343</v>
      </c>
      <c r="L1323" s="21" t="s">
        <v>8341</v>
      </c>
      <c r="M1323" s="21" t="s">
        <v>8348</v>
      </c>
      <c r="N1323" s="21" t="s">
        <v>8352</v>
      </c>
      <c r="O1323" s="21" t="s">
        <v>8359</v>
      </c>
      <c r="P1323" s="18">
        <v>0</v>
      </c>
      <c r="Q1323" s="21" t="s">
        <v>8364</v>
      </c>
      <c r="R1323" s="21" t="s">
        <v>7654</v>
      </c>
      <c r="S1323" s="22" t="s">
        <v>8370</v>
      </c>
      <c r="T1323" s="21" t="s">
        <v>14845</v>
      </c>
      <c r="U1323" s="23" t="str">
        <f>IF(Cleaned_Data!P1323&gt;20000,"High-Bill","Normal-Bill")</f>
        <v>Normal-Bill</v>
      </c>
      <c r="V1323" s="23" t="str">
        <f t="shared" si="40"/>
        <v>Senior-Citizen</v>
      </c>
      <c r="W1323" s="23" t="str">
        <f t="shared" si="41"/>
        <v>Follow-Up-required</v>
      </c>
      <c r="X1323" s="24" t="str" cm="1">
        <f t="array" ref="X1323">_xlfn.IFS(P1323&lt;5000,"Low",P1323&lt;=20000,"Medium",P1323&gt;20000,"High")</f>
        <v>Low</v>
      </c>
    </row>
    <row r="1324" spans="1:24" x14ac:dyDescent="0.35">
      <c r="A1324" s="28" t="s">
        <v>844</v>
      </c>
      <c r="B1324" s="17" t="s">
        <v>1077</v>
      </c>
      <c r="C1324" s="17">
        <v>29</v>
      </c>
      <c r="D1324" s="17" t="s">
        <v>1174</v>
      </c>
      <c r="E1324" s="17" t="s">
        <v>13112</v>
      </c>
      <c r="F1324" s="22" t="s">
        <v>8371</v>
      </c>
      <c r="G1324" s="17" t="s">
        <v>6993</v>
      </c>
      <c r="H1324" s="17" t="s">
        <v>7000</v>
      </c>
      <c r="I1324" s="17" t="s">
        <v>7006</v>
      </c>
      <c r="J1324" s="17" t="s">
        <v>14146</v>
      </c>
      <c r="K1324" s="17" t="s">
        <v>14488</v>
      </c>
      <c r="L1324" s="17" t="s">
        <v>8345</v>
      </c>
      <c r="M1324" s="17" t="s">
        <v>8350</v>
      </c>
      <c r="N1324" s="17" t="s">
        <v>8352</v>
      </c>
      <c r="O1324" s="17" t="s">
        <v>8355</v>
      </c>
      <c r="P1324" s="18">
        <v>0</v>
      </c>
      <c r="Q1324" s="22" t="s">
        <v>8370</v>
      </c>
      <c r="R1324" s="17" t="s">
        <v>14026</v>
      </c>
      <c r="S1324" s="17">
        <v>3</v>
      </c>
      <c r="T1324" s="17" t="s">
        <v>14843</v>
      </c>
      <c r="U1324" s="19" t="str">
        <f>IF(Cleaned_Data!P1324&gt;20000,"High-Bill","Normal-Bill")</f>
        <v>Normal-Bill</v>
      </c>
      <c r="V1324" s="19" t="str">
        <f t="shared" si="40"/>
        <v>Not-Senior-Citizen</v>
      </c>
      <c r="W1324" s="19" t="str">
        <f t="shared" si="41"/>
        <v>Follow-Up-required</v>
      </c>
      <c r="X1324" s="20" t="str" cm="1">
        <f t="array" ref="X1324">_xlfn.IFS(P1324&lt;5000,"Low",P1324&lt;=20000,"Medium",P1324&gt;20000,"High")</f>
        <v>Low</v>
      </c>
    </row>
    <row r="1325" spans="1:24" x14ac:dyDescent="0.35">
      <c r="A1325" s="29" t="s">
        <v>844</v>
      </c>
      <c r="B1325" s="21" t="s">
        <v>1059</v>
      </c>
      <c r="C1325" s="22" t="s">
        <v>14854</v>
      </c>
      <c r="D1325" s="21" t="s">
        <v>1172</v>
      </c>
      <c r="E1325" s="21" t="s">
        <v>13151</v>
      </c>
      <c r="F1325" s="22" t="s">
        <v>8371</v>
      </c>
      <c r="G1325" s="21" t="s">
        <v>6990</v>
      </c>
      <c r="H1325" s="21" t="s">
        <v>6999</v>
      </c>
      <c r="I1325" s="21" t="s">
        <v>7006</v>
      </c>
      <c r="J1325" s="21" t="s">
        <v>13907</v>
      </c>
      <c r="K1325" s="21" t="s">
        <v>14622</v>
      </c>
      <c r="L1325" s="21" t="s">
        <v>8339</v>
      </c>
      <c r="M1325" s="21" t="s">
        <v>8350</v>
      </c>
      <c r="N1325" s="21" t="s">
        <v>8354</v>
      </c>
      <c r="O1325" s="21" t="s">
        <v>8358</v>
      </c>
      <c r="P1325" s="18">
        <v>0</v>
      </c>
      <c r="Q1325" s="21" t="s">
        <v>8362</v>
      </c>
      <c r="R1325" s="21" t="s">
        <v>14001</v>
      </c>
      <c r="S1325" s="21">
        <v>5</v>
      </c>
      <c r="T1325" s="21" t="s">
        <v>14843</v>
      </c>
      <c r="U1325" s="23" t="str">
        <f>IF(Cleaned_Data!P1325&gt;20000,"High-Bill","Normal-Bill")</f>
        <v>Normal-Bill</v>
      </c>
      <c r="V1325" s="23" t="str">
        <f t="shared" si="40"/>
        <v>Senior-Citizen</v>
      </c>
      <c r="W1325" s="23" t="str">
        <f t="shared" si="41"/>
        <v>Follow-Up-required</v>
      </c>
      <c r="X1325" s="24" t="str" cm="1">
        <f t="array" ref="X1325">_xlfn.IFS(P1325&lt;5000,"Low",P1325&lt;=20000,"Medium",P1325&gt;20000,"High")</f>
        <v>Low</v>
      </c>
    </row>
    <row r="1326" spans="1:24" x14ac:dyDescent="0.35">
      <c r="A1326" s="28" t="s">
        <v>927</v>
      </c>
      <c r="B1326" s="17" t="s">
        <v>1092</v>
      </c>
      <c r="C1326" s="17">
        <v>46</v>
      </c>
      <c r="D1326" s="17" t="s">
        <v>1172</v>
      </c>
      <c r="E1326" s="17" t="s">
        <v>10690</v>
      </c>
      <c r="F1326" s="17" t="s">
        <v>6738</v>
      </c>
      <c r="G1326" s="17" t="s">
        <v>6989</v>
      </c>
      <c r="H1326" s="17" t="s">
        <v>6997</v>
      </c>
      <c r="I1326" s="17" t="s">
        <v>7002</v>
      </c>
      <c r="J1326" s="22" t="s">
        <v>8371</v>
      </c>
      <c r="K1326" s="17" t="s">
        <v>14817</v>
      </c>
      <c r="L1326" s="17" t="s">
        <v>8343</v>
      </c>
      <c r="M1326" s="17" t="s">
        <v>8346</v>
      </c>
      <c r="N1326" s="17" t="s">
        <v>8353</v>
      </c>
      <c r="O1326" s="17" t="s">
        <v>8358</v>
      </c>
      <c r="P1326" s="18">
        <v>0</v>
      </c>
      <c r="Q1326" s="17" t="s">
        <v>8364</v>
      </c>
      <c r="R1326" s="17" t="s">
        <v>13950</v>
      </c>
      <c r="S1326" s="22" t="s">
        <v>8370</v>
      </c>
      <c r="T1326" s="22" t="s">
        <v>8370</v>
      </c>
      <c r="U1326" s="19" t="str">
        <f>IF(Cleaned_Data!P1326&gt;20000,"High-Bill","Normal-Bill")</f>
        <v>Normal-Bill</v>
      </c>
      <c r="V1326" s="19" t="str">
        <f t="shared" si="40"/>
        <v>Not-Senior-Citizen</v>
      </c>
      <c r="W1326" s="19" t="str">
        <f t="shared" si="41"/>
        <v>Follow-Up-required</v>
      </c>
      <c r="X1326" s="20" t="str" cm="1">
        <f t="array" ref="X1326">_xlfn.IFS(P1326&lt;5000,"Low",P1326&lt;=20000,"Medium",P1326&gt;20000,"High")</f>
        <v>Low</v>
      </c>
    </row>
    <row r="1327" spans="1:24" x14ac:dyDescent="0.35">
      <c r="A1327" s="29" t="s">
        <v>927</v>
      </c>
      <c r="B1327" s="21" t="s">
        <v>1020</v>
      </c>
      <c r="C1327" s="21">
        <v>42</v>
      </c>
      <c r="D1327" s="21" t="s">
        <v>1172</v>
      </c>
      <c r="E1327" s="21" t="s">
        <v>10879</v>
      </c>
      <c r="F1327" s="21" t="s">
        <v>6889</v>
      </c>
      <c r="G1327" s="21" t="s">
        <v>6989</v>
      </c>
      <c r="H1327" s="21" t="s">
        <v>6997</v>
      </c>
      <c r="I1327" s="21" t="s">
        <v>7006</v>
      </c>
      <c r="J1327" s="21" t="s">
        <v>14133</v>
      </c>
      <c r="K1327" s="21" t="s">
        <v>14778</v>
      </c>
      <c r="L1327" s="21" t="s">
        <v>8343</v>
      </c>
      <c r="M1327" s="21" t="s">
        <v>8348</v>
      </c>
      <c r="N1327" s="21" t="s">
        <v>8351</v>
      </c>
      <c r="O1327" s="21" t="s">
        <v>14841</v>
      </c>
      <c r="P1327" s="26">
        <v>22168</v>
      </c>
      <c r="Q1327" s="21" t="s">
        <v>8363</v>
      </c>
      <c r="R1327" s="22" t="s">
        <v>8370</v>
      </c>
      <c r="S1327" s="22" t="s">
        <v>8370</v>
      </c>
      <c r="T1327" s="22" t="s">
        <v>8370</v>
      </c>
      <c r="U1327" s="23" t="str">
        <f>IF(Cleaned_Data!P1327&gt;20000,"High-Bill","Normal-Bill")</f>
        <v>High-Bill</v>
      </c>
      <c r="V1327" s="23" t="str">
        <f t="shared" si="40"/>
        <v>Not-Senior-Citizen</v>
      </c>
      <c r="W1327" s="23" t="str">
        <f t="shared" si="41"/>
        <v>Not-Required</v>
      </c>
      <c r="X1327" s="24" t="str" cm="1">
        <f t="array" ref="X1327">_xlfn.IFS(P1327&lt;5000,"Low",P1327&lt;=20000,"Medium",P1327&gt;20000,"High")</f>
        <v>High</v>
      </c>
    </row>
    <row r="1328" spans="1:24" x14ac:dyDescent="0.35">
      <c r="A1328" s="28" t="s">
        <v>389</v>
      </c>
      <c r="B1328" s="17" t="s">
        <v>1134</v>
      </c>
      <c r="C1328" s="17">
        <v>23</v>
      </c>
      <c r="D1328" s="17" t="s">
        <v>1174</v>
      </c>
      <c r="E1328" s="17" t="s">
        <v>8873</v>
      </c>
      <c r="F1328" s="22" t="s">
        <v>8371</v>
      </c>
      <c r="G1328" s="17" t="s">
        <v>6992</v>
      </c>
      <c r="H1328" s="17" t="s">
        <v>6998</v>
      </c>
      <c r="I1328" s="17" t="s">
        <v>7005</v>
      </c>
      <c r="J1328" s="17" t="s">
        <v>13984</v>
      </c>
      <c r="K1328" s="17" t="s">
        <v>14475</v>
      </c>
      <c r="L1328" s="17" t="s">
        <v>8345</v>
      </c>
      <c r="M1328" s="17" t="s">
        <v>8346</v>
      </c>
      <c r="N1328" s="17" t="s">
        <v>8353</v>
      </c>
      <c r="O1328" s="17" t="s">
        <v>8359</v>
      </c>
      <c r="P1328" s="18">
        <v>0</v>
      </c>
      <c r="Q1328" s="17" t="s">
        <v>8362</v>
      </c>
      <c r="R1328" s="22" t="s">
        <v>8370</v>
      </c>
      <c r="S1328" s="17">
        <v>4</v>
      </c>
      <c r="T1328" s="17" t="s">
        <v>14844</v>
      </c>
      <c r="U1328" s="19" t="str">
        <f>IF(Cleaned_Data!P1328&gt;20000,"High-Bill","Normal-Bill")</f>
        <v>Normal-Bill</v>
      </c>
      <c r="V1328" s="19" t="str">
        <f t="shared" si="40"/>
        <v>Not-Senior-Citizen</v>
      </c>
      <c r="W1328" s="19" t="str">
        <f t="shared" si="41"/>
        <v>Not-Required</v>
      </c>
      <c r="X1328" s="20" t="str" cm="1">
        <f t="array" ref="X1328">_xlfn.IFS(P1328&lt;5000,"Low",P1328&lt;=20000,"Medium",P1328&gt;20000,"High")</f>
        <v>Low</v>
      </c>
    </row>
    <row r="1329" spans="1:24" x14ac:dyDescent="0.35">
      <c r="A1329" s="29" t="s">
        <v>389</v>
      </c>
      <c r="B1329" s="21" t="s">
        <v>1118</v>
      </c>
      <c r="C1329" s="21">
        <v>42</v>
      </c>
      <c r="D1329" s="21" t="s">
        <v>1172</v>
      </c>
      <c r="E1329" s="21" t="s">
        <v>13491</v>
      </c>
      <c r="F1329" s="21" t="s">
        <v>6849</v>
      </c>
      <c r="G1329" s="21" t="s">
        <v>6991</v>
      </c>
      <c r="H1329" s="21" t="s">
        <v>6998</v>
      </c>
      <c r="I1329" s="21" t="s">
        <v>7007</v>
      </c>
      <c r="J1329" s="22" t="s">
        <v>8371</v>
      </c>
      <c r="K1329" s="21" t="s">
        <v>14250</v>
      </c>
      <c r="L1329" s="21" t="s">
        <v>8338</v>
      </c>
      <c r="M1329" s="21" t="s">
        <v>8349</v>
      </c>
      <c r="N1329" s="21" t="s">
        <v>8354</v>
      </c>
      <c r="O1329" s="21" t="s">
        <v>8358</v>
      </c>
      <c r="P1329" s="18">
        <v>0</v>
      </c>
      <c r="Q1329" s="21" t="s">
        <v>8364</v>
      </c>
      <c r="R1329" s="21" t="s">
        <v>14157</v>
      </c>
      <c r="S1329" s="22" t="s">
        <v>8370</v>
      </c>
      <c r="T1329" s="21" t="s">
        <v>14843</v>
      </c>
      <c r="U1329" s="23" t="str">
        <f>IF(Cleaned_Data!P1329&gt;20000,"High-Bill","Normal-Bill")</f>
        <v>Normal-Bill</v>
      </c>
      <c r="V1329" s="23" t="str">
        <f t="shared" si="40"/>
        <v>Not-Senior-Citizen</v>
      </c>
      <c r="W1329" s="23" t="str">
        <f t="shared" si="41"/>
        <v>Follow-Up-required</v>
      </c>
      <c r="X1329" s="24" t="str" cm="1">
        <f t="array" ref="X1329">_xlfn.IFS(P1329&lt;5000,"Low",P1329&lt;=20000,"Medium",P1329&gt;20000,"High")</f>
        <v>Low</v>
      </c>
    </row>
    <row r="1330" spans="1:24" x14ac:dyDescent="0.35">
      <c r="A1330" s="28" t="s">
        <v>757</v>
      </c>
      <c r="B1330" s="17" t="s">
        <v>1143</v>
      </c>
      <c r="C1330" s="17">
        <v>61</v>
      </c>
      <c r="D1330" s="22" t="s">
        <v>14847</v>
      </c>
      <c r="E1330" s="17" t="s">
        <v>9742</v>
      </c>
      <c r="F1330" s="17" t="s">
        <v>6815</v>
      </c>
      <c r="G1330" s="17" t="s">
        <v>6993</v>
      </c>
      <c r="H1330" s="17" t="s">
        <v>6997</v>
      </c>
      <c r="I1330" s="17" t="s">
        <v>7004</v>
      </c>
      <c r="J1330" s="22" t="s">
        <v>8371</v>
      </c>
      <c r="K1330" s="17" t="s">
        <v>14534</v>
      </c>
      <c r="L1330" s="17" t="s">
        <v>8345</v>
      </c>
      <c r="M1330" s="17" t="s">
        <v>8349</v>
      </c>
      <c r="N1330" s="17" t="s">
        <v>8351</v>
      </c>
      <c r="O1330" s="17" t="s">
        <v>14841</v>
      </c>
      <c r="P1330" s="18">
        <v>0</v>
      </c>
      <c r="Q1330" s="17" t="s">
        <v>8363</v>
      </c>
      <c r="R1330" s="17" t="s">
        <v>7015</v>
      </c>
      <c r="S1330" s="17">
        <v>5</v>
      </c>
      <c r="T1330" s="17" t="s">
        <v>14845</v>
      </c>
      <c r="U1330" s="19" t="str">
        <f>IF(Cleaned_Data!P1330&gt;20000,"High-Bill","Normal-Bill")</f>
        <v>Normal-Bill</v>
      </c>
      <c r="V1330" s="19" t="str">
        <f t="shared" si="40"/>
        <v>Senior-Citizen</v>
      </c>
      <c r="W1330" s="19" t="str">
        <f t="shared" si="41"/>
        <v>Follow-Up-required</v>
      </c>
      <c r="X1330" s="20" t="str" cm="1">
        <f t="array" ref="X1330">_xlfn.IFS(P1330&lt;5000,"Low",P1330&lt;=20000,"Medium",P1330&gt;20000,"High")</f>
        <v>Low</v>
      </c>
    </row>
    <row r="1331" spans="1:24" x14ac:dyDescent="0.35">
      <c r="A1331" s="29" t="s">
        <v>757</v>
      </c>
      <c r="B1331" s="21" t="s">
        <v>1123</v>
      </c>
      <c r="C1331" s="21">
        <v>60</v>
      </c>
      <c r="D1331" s="21" t="s">
        <v>1174</v>
      </c>
      <c r="E1331" s="21" t="s">
        <v>10541</v>
      </c>
      <c r="F1331" s="21" t="s">
        <v>6793</v>
      </c>
      <c r="G1331" s="21" t="s">
        <v>6990</v>
      </c>
      <c r="H1331" s="21" t="s">
        <v>7000</v>
      </c>
      <c r="I1331" s="21" t="s">
        <v>7004</v>
      </c>
      <c r="J1331" s="21" t="s">
        <v>14055</v>
      </c>
      <c r="K1331" s="21" t="s">
        <v>14429</v>
      </c>
      <c r="L1331" s="21" t="s">
        <v>8339</v>
      </c>
      <c r="M1331" s="21" t="s">
        <v>8348</v>
      </c>
      <c r="N1331" s="21" t="s">
        <v>8352</v>
      </c>
      <c r="O1331" s="21" t="s">
        <v>8358</v>
      </c>
      <c r="P1331" s="26">
        <v>10577</v>
      </c>
      <c r="Q1331" s="21" t="s">
        <v>8363</v>
      </c>
      <c r="R1331" s="22" t="s">
        <v>8370</v>
      </c>
      <c r="S1331" s="21">
        <v>2</v>
      </c>
      <c r="T1331" s="22" t="s">
        <v>8370</v>
      </c>
      <c r="U1331" s="23" t="str">
        <f>IF(Cleaned_Data!P1331&gt;20000,"High-Bill","Normal-Bill")</f>
        <v>Normal-Bill</v>
      </c>
      <c r="V1331" s="23" t="str">
        <f t="shared" si="40"/>
        <v>Senior-Citizen</v>
      </c>
      <c r="W1331" s="23" t="str">
        <f t="shared" si="41"/>
        <v>Not-Required</v>
      </c>
      <c r="X1331" s="24" t="str" cm="1">
        <f t="array" ref="X1331">_xlfn.IFS(P1331&lt;5000,"Low",P1331&lt;=20000,"Medium",P1331&gt;20000,"High")</f>
        <v>Medium</v>
      </c>
    </row>
    <row r="1332" spans="1:24" x14ac:dyDescent="0.35">
      <c r="A1332" s="28" t="s">
        <v>757</v>
      </c>
      <c r="B1332" s="17" t="s">
        <v>1109</v>
      </c>
      <c r="C1332" s="17">
        <v>77</v>
      </c>
      <c r="D1332" s="17" t="s">
        <v>1172</v>
      </c>
      <c r="E1332" s="17" t="s">
        <v>12197</v>
      </c>
      <c r="F1332" s="22" t="s">
        <v>8371</v>
      </c>
      <c r="G1332" s="17" t="s">
        <v>6984</v>
      </c>
      <c r="H1332" s="17" t="s">
        <v>6994</v>
      </c>
      <c r="I1332" s="17" t="s">
        <v>7006</v>
      </c>
      <c r="J1332" s="17" t="s">
        <v>14080</v>
      </c>
      <c r="K1332" s="17" t="s">
        <v>14464</v>
      </c>
      <c r="L1332" s="17" t="s">
        <v>8345</v>
      </c>
      <c r="M1332" s="17" t="s">
        <v>8347</v>
      </c>
      <c r="N1332" s="17" t="s">
        <v>8351</v>
      </c>
      <c r="O1332" s="17" t="s">
        <v>14841</v>
      </c>
      <c r="P1332" s="18">
        <v>0</v>
      </c>
      <c r="Q1332" s="17" t="s">
        <v>8362</v>
      </c>
      <c r="R1332" s="22" t="s">
        <v>8370</v>
      </c>
      <c r="S1332" s="17">
        <v>3</v>
      </c>
      <c r="T1332" s="17" t="s">
        <v>14843</v>
      </c>
      <c r="U1332" s="19" t="str">
        <f>IF(Cleaned_Data!P1332&gt;20000,"High-Bill","Normal-Bill")</f>
        <v>Normal-Bill</v>
      </c>
      <c r="V1332" s="19" t="str">
        <f t="shared" si="40"/>
        <v>Senior-Citizen</v>
      </c>
      <c r="W1332" s="19" t="str">
        <f t="shared" si="41"/>
        <v>Not-Required</v>
      </c>
      <c r="X1332" s="20" t="str" cm="1">
        <f t="array" ref="X1332">_xlfn.IFS(P1332&lt;5000,"Low",P1332&lt;=20000,"Medium",P1332&gt;20000,"High")</f>
        <v>Low</v>
      </c>
    </row>
    <row r="1333" spans="1:24" x14ac:dyDescent="0.35">
      <c r="A1333" s="29" t="s">
        <v>757</v>
      </c>
      <c r="B1333" s="21" t="s">
        <v>1056</v>
      </c>
      <c r="C1333" s="21">
        <v>16</v>
      </c>
      <c r="D1333" s="21" t="s">
        <v>1172</v>
      </c>
      <c r="E1333" s="21" t="s">
        <v>13368</v>
      </c>
      <c r="F1333" s="22" t="s">
        <v>8371</v>
      </c>
      <c r="G1333" s="21" t="s">
        <v>6993</v>
      </c>
      <c r="H1333" s="21" t="s">
        <v>6994</v>
      </c>
      <c r="I1333" s="21" t="s">
        <v>7003</v>
      </c>
      <c r="J1333" s="21" t="s">
        <v>13972</v>
      </c>
      <c r="K1333" s="21" t="s">
        <v>14360</v>
      </c>
      <c r="L1333" s="21" t="s">
        <v>8341</v>
      </c>
      <c r="M1333" s="21" t="s">
        <v>8346</v>
      </c>
      <c r="N1333" s="21" t="s">
        <v>8351</v>
      </c>
      <c r="O1333" s="21" t="s">
        <v>8358</v>
      </c>
      <c r="P1333" s="18">
        <v>0</v>
      </c>
      <c r="Q1333" s="22" t="s">
        <v>8370</v>
      </c>
      <c r="R1333" s="22" t="s">
        <v>8370</v>
      </c>
      <c r="S1333" s="21">
        <v>4</v>
      </c>
      <c r="T1333" s="21" t="s">
        <v>14843</v>
      </c>
      <c r="U1333" s="23" t="str">
        <f>IF(Cleaned_Data!P1333&gt;20000,"High-Bill","Normal-Bill")</f>
        <v>Normal-Bill</v>
      </c>
      <c r="V1333" s="23" t="str">
        <f t="shared" si="40"/>
        <v>Not-Senior-Citizen</v>
      </c>
      <c r="W1333" s="23" t="str">
        <f t="shared" si="41"/>
        <v>Not-Required</v>
      </c>
      <c r="X1333" s="24" t="str" cm="1">
        <f t="array" ref="X1333">_xlfn.IFS(P1333&lt;5000,"Low",P1333&lt;=20000,"Medium",P1333&gt;20000,"High")</f>
        <v>Low</v>
      </c>
    </row>
    <row r="1334" spans="1:24" x14ac:dyDescent="0.35">
      <c r="A1334" s="28" t="s">
        <v>57</v>
      </c>
      <c r="B1334" s="17" t="s">
        <v>1050</v>
      </c>
      <c r="C1334" s="17">
        <v>40</v>
      </c>
      <c r="D1334" s="17" t="s">
        <v>1172</v>
      </c>
      <c r="E1334" s="17" t="s">
        <v>8439</v>
      </c>
      <c r="F1334" s="17" t="s">
        <v>6702</v>
      </c>
      <c r="G1334" s="17" t="s">
        <v>6988</v>
      </c>
      <c r="H1334" s="17" t="s">
        <v>6999</v>
      </c>
      <c r="I1334" s="17" t="s">
        <v>7007</v>
      </c>
      <c r="J1334" s="17" t="s">
        <v>13924</v>
      </c>
      <c r="K1334" s="17" t="s">
        <v>14217</v>
      </c>
      <c r="L1334" s="17" t="s">
        <v>8341</v>
      </c>
      <c r="M1334" s="17" t="s">
        <v>8350</v>
      </c>
      <c r="N1334" s="17" t="s">
        <v>8351</v>
      </c>
      <c r="O1334" s="17" t="s">
        <v>8358</v>
      </c>
      <c r="P1334" s="25">
        <v>43411</v>
      </c>
      <c r="Q1334" s="17" t="s">
        <v>8363</v>
      </c>
      <c r="R1334" s="22" t="s">
        <v>8370</v>
      </c>
      <c r="S1334" s="17">
        <v>5</v>
      </c>
      <c r="T1334" s="17" t="s">
        <v>14844</v>
      </c>
      <c r="U1334" s="19" t="str">
        <f>IF(Cleaned_Data!P1334&gt;20000,"High-Bill","Normal-Bill")</f>
        <v>High-Bill</v>
      </c>
      <c r="V1334" s="19" t="str">
        <f t="shared" si="40"/>
        <v>Not-Senior-Citizen</v>
      </c>
      <c r="W1334" s="19" t="str">
        <f t="shared" si="41"/>
        <v>Not-Required</v>
      </c>
      <c r="X1334" s="20" t="str" cm="1">
        <f t="array" ref="X1334">_xlfn.IFS(P1334&lt;5000,"Low",P1334&lt;=20000,"Medium",P1334&gt;20000,"High")</f>
        <v>High</v>
      </c>
    </row>
    <row r="1335" spans="1:24" x14ac:dyDescent="0.35">
      <c r="A1335" s="29" t="s">
        <v>57</v>
      </c>
      <c r="B1335" s="21" t="s">
        <v>1031</v>
      </c>
      <c r="C1335" s="21">
        <v>56</v>
      </c>
      <c r="D1335" s="21" t="s">
        <v>1172</v>
      </c>
      <c r="E1335" s="21" t="s">
        <v>9355</v>
      </c>
      <c r="F1335" s="21" t="s">
        <v>6737</v>
      </c>
      <c r="G1335" s="21" t="s">
        <v>6990</v>
      </c>
      <c r="H1335" s="21" t="s">
        <v>6996</v>
      </c>
      <c r="I1335" s="21" t="s">
        <v>7002</v>
      </c>
      <c r="J1335" s="22" t="s">
        <v>8371</v>
      </c>
      <c r="K1335" s="21" t="s">
        <v>14683</v>
      </c>
      <c r="L1335" s="21" t="s">
        <v>8338</v>
      </c>
      <c r="M1335" s="21" t="s">
        <v>8348</v>
      </c>
      <c r="N1335" s="21" t="s">
        <v>8354</v>
      </c>
      <c r="O1335" s="21" t="s">
        <v>8355</v>
      </c>
      <c r="P1335" s="26">
        <v>9131</v>
      </c>
      <c r="Q1335" s="21" t="s">
        <v>8363</v>
      </c>
      <c r="R1335" s="22" t="s">
        <v>8370</v>
      </c>
      <c r="S1335" s="21">
        <v>2</v>
      </c>
      <c r="T1335" s="22" t="s">
        <v>8370</v>
      </c>
      <c r="U1335" s="23" t="str">
        <f>IF(Cleaned_Data!P1335&gt;20000,"High-Bill","Normal-Bill")</f>
        <v>Normal-Bill</v>
      </c>
      <c r="V1335" s="23" t="str">
        <f t="shared" si="40"/>
        <v>Not-Senior-Citizen</v>
      </c>
      <c r="W1335" s="23" t="str">
        <f t="shared" si="41"/>
        <v>Not-Required</v>
      </c>
      <c r="X1335" s="24" t="str" cm="1">
        <f t="array" ref="X1335">_xlfn.IFS(P1335&lt;5000,"Low",P1335&lt;=20000,"Medium",P1335&gt;20000,"High")</f>
        <v>Medium</v>
      </c>
    </row>
    <row r="1336" spans="1:24" x14ac:dyDescent="0.35">
      <c r="A1336" s="28" t="s">
        <v>57</v>
      </c>
      <c r="B1336" s="17" t="s">
        <v>1116</v>
      </c>
      <c r="C1336" s="22" t="s">
        <v>14854</v>
      </c>
      <c r="D1336" s="17" t="s">
        <v>1172</v>
      </c>
      <c r="E1336" s="17" t="s">
        <v>10501</v>
      </c>
      <c r="F1336" s="17" t="s">
        <v>6763</v>
      </c>
      <c r="G1336" s="17" t="s">
        <v>6993</v>
      </c>
      <c r="H1336" s="17" t="s">
        <v>6997</v>
      </c>
      <c r="I1336" s="17" t="s">
        <v>7005</v>
      </c>
      <c r="J1336" s="17" t="s">
        <v>14121</v>
      </c>
      <c r="K1336" s="17" t="s">
        <v>14184</v>
      </c>
      <c r="L1336" s="17" t="s">
        <v>8339</v>
      </c>
      <c r="M1336" s="17" t="s">
        <v>8349</v>
      </c>
      <c r="N1336" s="17" t="s">
        <v>8354</v>
      </c>
      <c r="O1336" s="17" t="s">
        <v>8355</v>
      </c>
      <c r="P1336" s="18">
        <v>0</v>
      </c>
      <c r="Q1336" s="17" t="s">
        <v>8363</v>
      </c>
      <c r="R1336" s="22" t="s">
        <v>8370</v>
      </c>
      <c r="S1336" s="22" t="s">
        <v>8370</v>
      </c>
      <c r="T1336" s="22" t="s">
        <v>8370</v>
      </c>
      <c r="U1336" s="19" t="str">
        <f>IF(Cleaned_Data!P1336&gt;20000,"High-Bill","Normal-Bill")</f>
        <v>Normal-Bill</v>
      </c>
      <c r="V1336" s="19" t="str">
        <f t="shared" si="40"/>
        <v>Senior-Citizen</v>
      </c>
      <c r="W1336" s="19" t="str">
        <f t="shared" si="41"/>
        <v>Not-Required</v>
      </c>
      <c r="X1336" s="20" t="str" cm="1">
        <f t="array" ref="X1336">_xlfn.IFS(P1336&lt;5000,"Low",P1336&lt;=20000,"Medium",P1336&gt;20000,"High")</f>
        <v>Low</v>
      </c>
    </row>
    <row r="1337" spans="1:24" x14ac:dyDescent="0.35">
      <c r="A1337" s="29" t="s">
        <v>57</v>
      </c>
      <c r="B1337" s="21" t="s">
        <v>1130</v>
      </c>
      <c r="C1337" s="22" t="s">
        <v>14854</v>
      </c>
      <c r="D1337" s="21" t="s">
        <v>1174</v>
      </c>
      <c r="E1337" s="21" t="s">
        <v>12991</v>
      </c>
      <c r="F1337" s="21" t="s">
        <v>6807</v>
      </c>
      <c r="G1337" s="21" t="s">
        <v>6988</v>
      </c>
      <c r="H1337" s="21" t="s">
        <v>6998</v>
      </c>
      <c r="I1337" s="21" t="s">
        <v>7001</v>
      </c>
      <c r="J1337" s="22" t="s">
        <v>8371</v>
      </c>
      <c r="K1337" s="21" t="s">
        <v>14757</v>
      </c>
      <c r="L1337" s="21" t="s">
        <v>8344</v>
      </c>
      <c r="M1337" s="21" t="s">
        <v>8347</v>
      </c>
      <c r="N1337" s="21" t="s">
        <v>8352</v>
      </c>
      <c r="O1337" s="21" t="s">
        <v>8358</v>
      </c>
      <c r="P1337" s="18">
        <v>0</v>
      </c>
      <c r="Q1337" s="21" t="s">
        <v>8362</v>
      </c>
      <c r="R1337" s="22" t="s">
        <v>8370</v>
      </c>
      <c r="S1337" s="22" t="s">
        <v>8370</v>
      </c>
      <c r="T1337" s="21" t="s">
        <v>14844</v>
      </c>
      <c r="U1337" s="23" t="str">
        <f>IF(Cleaned_Data!P1337&gt;20000,"High-Bill","Normal-Bill")</f>
        <v>Normal-Bill</v>
      </c>
      <c r="V1337" s="23" t="str">
        <f t="shared" si="40"/>
        <v>Senior-Citizen</v>
      </c>
      <c r="W1337" s="23" t="str">
        <f t="shared" si="41"/>
        <v>Not-Required</v>
      </c>
      <c r="X1337" s="24" t="str" cm="1">
        <f t="array" ref="X1337">_xlfn.IFS(P1337&lt;5000,"Low",P1337&lt;=20000,"Medium",P1337&gt;20000,"High")</f>
        <v>Low</v>
      </c>
    </row>
    <row r="1338" spans="1:24" x14ac:dyDescent="0.35">
      <c r="A1338" s="28" t="s">
        <v>57</v>
      </c>
      <c r="B1338" s="17" t="s">
        <v>1163</v>
      </c>
      <c r="C1338" s="17">
        <v>24</v>
      </c>
      <c r="D1338" s="17" t="s">
        <v>1172</v>
      </c>
      <c r="E1338" s="17" t="s">
        <v>13238</v>
      </c>
      <c r="F1338" s="17" t="s">
        <v>6936</v>
      </c>
      <c r="G1338" s="17" t="s">
        <v>6993</v>
      </c>
      <c r="H1338" s="17" t="s">
        <v>6998</v>
      </c>
      <c r="I1338" s="17" t="s">
        <v>7003</v>
      </c>
      <c r="J1338" s="22" t="s">
        <v>8371</v>
      </c>
      <c r="K1338" s="17" t="s">
        <v>14332</v>
      </c>
      <c r="L1338" s="17" t="s">
        <v>8345</v>
      </c>
      <c r="M1338" s="17" t="s">
        <v>8346</v>
      </c>
      <c r="N1338" s="17" t="s">
        <v>8354</v>
      </c>
      <c r="O1338" s="17" t="s">
        <v>8355</v>
      </c>
      <c r="P1338" s="18">
        <v>0</v>
      </c>
      <c r="Q1338" s="17" t="s">
        <v>8364</v>
      </c>
      <c r="R1338" s="17" t="s">
        <v>14127</v>
      </c>
      <c r="S1338" s="17">
        <v>3</v>
      </c>
      <c r="T1338" s="17" t="s">
        <v>14845</v>
      </c>
      <c r="U1338" s="19" t="str">
        <f>IF(Cleaned_Data!P1338&gt;20000,"High-Bill","Normal-Bill")</f>
        <v>Normal-Bill</v>
      </c>
      <c r="V1338" s="19" t="str">
        <f t="shared" si="40"/>
        <v>Not-Senior-Citizen</v>
      </c>
      <c r="W1338" s="19" t="str">
        <f t="shared" si="41"/>
        <v>Follow-Up-required</v>
      </c>
      <c r="X1338" s="20" t="str" cm="1">
        <f t="array" ref="X1338">_xlfn.IFS(P1338&lt;5000,"Low",P1338&lt;=20000,"Medium",P1338&gt;20000,"High")</f>
        <v>Low</v>
      </c>
    </row>
    <row r="1339" spans="1:24" x14ac:dyDescent="0.35">
      <c r="A1339" s="29" t="s">
        <v>57</v>
      </c>
      <c r="B1339" s="21" t="s">
        <v>1018</v>
      </c>
      <c r="C1339" s="21">
        <v>57</v>
      </c>
      <c r="D1339" s="21" t="s">
        <v>1174</v>
      </c>
      <c r="E1339" s="21" t="s">
        <v>13755</v>
      </c>
      <c r="F1339" s="21" t="s">
        <v>6676</v>
      </c>
      <c r="G1339" s="21" t="s">
        <v>6993</v>
      </c>
      <c r="H1339" s="21" t="s">
        <v>6999</v>
      </c>
      <c r="I1339" s="21" t="s">
        <v>7001</v>
      </c>
      <c r="J1339" s="22" t="s">
        <v>8371</v>
      </c>
      <c r="K1339" s="21" t="s">
        <v>14584</v>
      </c>
      <c r="L1339" s="21" t="s">
        <v>8345</v>
      </c>
      <c r="M1339" s="21" t="s">
        <v>8350</v>
      </c>
      <c r="N1339" s="21" t="s">
        <v>8352</v>
      </c>
      <c r="O1339" s="21" t="s">
        <v>8358</v>
      </c>
      <c r="P1339" s="18">
        <v>0</v>
      </c>
      <c r="Q1339" s="21" t="s">
        <v>8364</v>
      </c>
      <c r="R1339" s="21" t="s">
        <v>13911</v>
      </c>
      <c r="S1339" s="21">
        <v>2</v>
      </c>
      <c r="T1339" s="21" t="s">
        <v>14845</v>
      </c>
      <c r="U1339" s="23" t="str">
        <f>IF(Cleaned_Data!P1339&gt;20000,"High-Bill","Normal-Bill")</f>
        <v>Normal-Bill</v>
      </c>
      <c r="V1339" s="23" t="str">
        <f t="shared" si="40"/>
        <v>Not-Senior-Citizen</v>
      </c>
      <c r="W1339" s="23" t="str">
        <f t="shared" si="41"/>
        <v>Follow-Up-required</v>
      </c>
      <c r="X1339" s="24" t="str" cm="1">
        <f t="array" ref="X1339">_xlfn.IFS(P1339&lt;5000,"Low",P1339&lt;=20000,"Medium",P1339&gt;20000,"High")</f>
        <v>Low</v>
      </c>
    </row>
    <row r="1340" spans="1:24" x14ac:dyDescent="0.35">
      <c r="A1340" s="28" t="s">
        <v>543</v>
      </c>
      <c r="B1340" s="17" t="s">
        <v>1120</v>
      </c>
      <c r="C1340" s="17">
        <v>59</v>
      </c>
      <c r="D1340" s="17" t="s">
        <v>1172</v>
      </c>
      <c r="E1340" s="17" t="s">
        <v>9132</v>
      </c>
      <c r="F1340" s="17" t="s">
        <v>6928</v>
      </c>
      <c r="G1340" s="17" t="s">
        <v>6990</v>
      </c>
      <c r="H1340" s="17" t="s">
        <v>6999</v>
      </c>
      <c r="I1340" s="17" t="s">
        <v>7007</v>
      </c>
      <c r="J1340" s="22" t="s">
        <v>8371</v>
      </c>
      <c r="K1340" s="17" t="s">
        <v>14193</v>
      </c>
      <c r="L1340" s="17" t="s">
        <v>8338</v>
      </c>
      <c r="M1340" s="17" t="s">
        <v>8350</v>
      </c>
      <c r="N1340" s="17" t="s">
        <v>8354</v>
      </c>
      <c r="O1340" s="17" t="s">
        <v>14842</v>
      </c>
      <c r="P1340" s="18">
        <v>0</v>
      </c>
      <c r="Q1340" s="17" t="s">
        <v>8362</v>
      </c>
      <c r="R1340" s="22" t="s">
        <v>8370</v>
      </c>
      <c r="S1340" s="17">
        <v>3</v>
      </c>
      <c r="T1340" s="17" t="s">
        <v>14843</v>
      </c>
      <c r="U1340" s="19" t="str">
        <f>IF(Cleaned_Data!P1340&gt;20000,"High-Bill","Normal-Bill")</f>
        <v>Normal-Bill</v>
      </c>
      <c r="V1340" s="19" t="str">
        <f t="shared" si="40"/>
        <v>Not-Senior-Citizen</v>
      </c>
      <c r="W1340" s="19" t="str">
        <f t="shared" si="41"/>
        <v>Not-Required</v>
      </c>
      <c r="X1340" s="20" t="str" cm="1">
        <f t="array" ref="X1340">_xlfn.IFS(P1340&lt;5000,"Low",P1340&lt;=20000,"Medium",P1340&gt;20000,"High")</f>
        <v>Low</v>
      </c>
    </row>
    <row r="1341" spans="1:24" x14ac:dyDescent="0.35">
      <c r="A1341" s="29" t="s">
        <v>543</v>
      </c>
      <c r="B1341" s="21" t="s">
        <v>1162</v>
      </c>
      <c r="C1341" s="22" t="s">
        <v>14854</v>
      </c>
      <c r="D1341" s="21" t="s">
        <v>1172</v>
      </c>
      <c r="E1341" s="21" t="s">
        <v>9969</v>
      </c>
      <c r="F1341" s="21" t="s">
        <v>6947</v>
      </c>
      <c r="G1341" s="21" t="s">
        <v>6987</v>
      </c>
      <c r="H1341" s="21" t="s">
        <v>6995</v>
      </c>
      <c r="I1341" s="21" t="s">
        <v>7007</v>
      </c>
      <c r="J1341" s="21" t="s">
        <v>13948</v>
      </c>
      <c r="K1341" s="21" t="s">
        <v>14775</v>
      </c>
      <c r="L1341" s="21" t="s">
        <v>8342</v>
      </c>
      <c r="M1341" s="21" t="s">
        <v>8348</v>
      </c>
      <c r="N1341" s="21" t="s">
        <v>8352</v>
      </c>
      <c r="O1341" s="21" t="s">
        <v>8358</v>
      </c>
      <c r="P1341" s="26">
        <v>1996</v>
      </c>
      <c r="Q1341" s="21" t="s">
        <v>8363</v>
      </c>
      <c r="R1341" s="22" t="s">
        <v>8370</v>
      </c>
      <c r="S1341" s="21">
        <v>2</v>
      </c>
      <c r="T1341" s="21" t="s">
        <v>14844</v>
      </c>
      <c r="U1341" s="23" t="str">
        <f>IF(Cleaned_Data!P1341&gt;20000,"High-Bill","Normal-Bill")</f>
        <v>Normal-Bill</v>
      </c>
      <c r="V1341" s="23" t="str">
        <f t="shared" si="40"/>
        <v>Senior-Citizen</v>
      </c>
      <c r="W1341" s="23" t="str">
        <f t="shared" si="41"/>
        <v>Not-Required</v>
      </c>
      <c r="X1341" s="24" t="str" cm="1">
        <f t="array" ref="X1341">_xlfn.IFS(P1341&lt;5000,"Low",P1341&lt;=20000,"Medium",P1341&gt;20000,"High")</f>
        <v>Low</v>
      </c>
    </row>
    <row r="1342" spans="1:24" x14ac:dyDescent="0.35">
      <c r="A1342" s="28" t="s">
        <v>543</v>
      </c>
      <c r="B1342" s="17" t="s">
        <v>1059</v>
      </c>
      <c r="C1342" s="22" t="s">
        <v>14854</v>
      </c>
      <c r="D1342" s="17" t="s">
        <v>1172</v>
      </c>
      <c r="E1342" s="17" t="s">
        <v>10281</v>
      </c>
      <c r="F1342" s="22" t="s">
        <v>8371</v>
      </c>
      <c r="G1342" s="17" t="s">
        <v>6991</v>
      </c>
      <c r="H1342" s="17" t="s">
        <v>7000</v>
      </c>
      <c r="I1342" s="17" t="s">
        <v>7005</v>
      </c>
      <c r="J1342" s="17" t="s">
        <v>14046</v>
      </c>
      <c r="K1342" s="17" t="s">
        <v>14643</v>
      </c>
      <c r="L1342" s="17" t="s">
        <v>8342</v>
      </c>
      <c r="M1342" s="17" t="s">
        <v>8348</v>
      </c>
      <c r="N1342" s="17" t="s">
        <v>8354</v>
      </c>
      <c r="O1342" s="17" t="s">
        <v>14842</v>
      </c>
      <c r="P1342" s="18">
        <v>0</v>
      </c>
      <c r="Q1342" s="17" t="s">
        <v>8362</v>
      </c>
      <c r="R1342" s="17" t="s">
        <v>14088</v>
      </c>
      <c r="S1342" s="17">
        <v>1</v>
      </c>
      <c r="T1342" s="17" t="s">
        <v>14844</v>
      </c>
      <c r="U1342" s="19" t="str">
        <f>IF(Cleaned_Data!P1342&gt;20000,"High-Bill","Normal-Bill")</f>
        <v>Normal-Bill</v>
      </c>
      <c r="V1342" s="19" t="str">
        <f t="shared" si="40"/>
        <v>Senior-Citizen</v>
      </c>
      <c r="W1342" s="19" t="str">
        <f t="shared" si="41"/>
        <v>Follow-Up-required</v>
      </c>
      <c r="X1342" s="20" t="str" cm="1">
        <f t="array" ref="X1342">_xlfn.IFS(P1342&lt;5000,"Low",P1342&lt;=20000,"Medium",P1342&gt;20000,"High")</f>
        <v>Low</v>
      </c>
    </row>
    <row r="1343" spans="1:24" x14ac:dyDescent="0.35">
      <c r="A1343" s="29" t="s">
        <v>543</v>
      </c>
      <c r="B1343" s="21" t="s">
        <v>1117</v>
      </c>
      <c r="C1343" s="21">
        <v>77</v>
      </c>
      <c r="D1343" s="21" t="s">
        <v>1172</v>
      </c>
      <c r="E1343" s="21" t="s">
        <v>10627</v>
      </c>
      <c r="F1343" s="21" t="s">
        <v>6792</v>
      </c>
      <c r="G1343" s="21" t="s">
        <v>6992</v>
      </c>
      <c r="H1343" s="21" t="s">
        <v>7000</v>
      </c>
      <c r="I1343" s="21" t="s">
        <v>7007</v>
      </c>
      <c r="J1343" s="21" t="s">
        <v>14037</v>
      </c>
      <c r="K1343" s="21" t="s">
        <v>14391</v>
      </c>
      <c r="L1343" s="21" t="s">
        <v>8341</v>
      </c>
      <c r="M1343" s="21" t="s">
        <v>8349</v>
      </c>
      <c r="N1343" s="21" t="s">
        <v>8353</v>
      </c>
      <c r="O1343" s="21" t="s">
        <v>14841</v>
      </c>
      <c r="P1343" s="26">
        <v>13784</v>
      </c>
      <c r="Q1343" s="21" t="s">
        <v>8363</v>
      </c>
      <c r="R1343" s="22" t="s">
        <v>8370</v>
      </c>
      <c r="S1343" s="21">
        <v>4</v>
      </c>
      <c r="T1343" s="21" t="s">
        <v>14844</v>
      </c>
      <c r="U1343" s="23" t="str">
        <f>IF(Cleaned_Data!P1343&gt;20000,"High-Bill","Normal-Bill")</f>
        <v>Normal-Bill</v>
      </c>
      <c r="V1343" s="23" t="str">
        <f t="shared" si="40"/>
        <v>Senior-Citizen</v>
      </c>
      <c r="W1343" s="23" t="str">
        <f t="shared" si="41"/>
        <v>Not-Required</v>
      </c>
      <c r="X1343" s="24" t="str" cm="1">
        <f t="array" ref="X1343">_xlfn.IFS(P1343&lt;5000,"Low",P1343&lt;=20000,"Medium",P1343&gt;20000,"High")</f>
        <v>Medium</v>
      </c>
    </row>
    <row r="1344" spans="1:24" x14ac:dyDescent="0.35">
      <c r="A1344" s="28" t="s">
        <v>543</v>
      </c>
      <c r="B1344" s="17" t="s">
        <v>1046</v>
      </c>
      <c r="C1344" s="22" t="s">
        <v>14854</v>
      </c>
      <c r="D1344" s="17" t="s">
        <v>1172</v>
      </c>
      <c r="E1344" s="17" t="s">
        <v>10794</v>
      </c>
      <c r="F1344" s="17" t="s">
        <v>6699</v>
      </c>
      <c r="G1344" s="17" t="s">
        <v>6989</v>
      </c>
      <c r="H1344" s="17" t="s">
        <v>6994</v>
      </c>
      <c r="I1344" s="17" t="s">
        <v>7001</v>
      </c>
      <c r="J1344" s="22" t="s">
        <v>8371</v>
      </c>
      <c r="K1344" s="17" t="s">
        <v>14641</v>
      </c>
      <c r="L1344" s="17" t="s">
        <v>8339</v>
      </c>
      <c r="M1344" s="17" t="s">
        <v>8348</v>
      </c>
      <c r="N1344" s="17" t="s">
        <v>8353</v>
      </c>
      <c r="O1344" s="17" t="s">
        <v>8359</v>
      </c>
      <c r="P1344" s="18">
        <v>0</v>
      </c>
      <c r="Q1344" s="22" t="s">
        <v>8370</v>
      </c>
      <c r="R1344" s="17" t="s">
        <v>14011</v>
      </c>
      <c r="S1344" s="17">
        <v>5</v>
      </c>
      <c r="T1344" s="22" t="s">
        <v>8370</v>
      </c>
      <c r="U1344" s="19" t="str">
        <f>IF(Cleaned_Data!P1344&gt;20000,"High-Bill","Normal-Bill")</f>
        <v>Normal-Bill</v>
      </c>
      <c r="V1344" s="19" t="str">
        <f t="shared" si="40"/>
        <v>Senior-Citizen</v>
      </c>
      <c r="W1344" s="19" t="str">
        <f t="shared" si="41"/>
        <v>Follow-Up-required</v>
      </c>
      <c r="X1344" s="20" t="str" cm="1">
        <f t="array" ref="X1344">_xlfn.IFS(P1344&lt;5000,"Low",P1344&lt;=20000,"Medium",P1344&gt;20000,"High")</f>
        <v>Low</v>
      </c>
    </row>
    <row r="1345" spans="1:24" x14ac:dyDescent="0.35">
      <c r="A1345" s="29" t="s">
        <v>543</v>
      </c>
      <c r="B1345" s="21" t="s">
        <v>1110</v>
      </c>
      <c r="C1345" s="22" t="s">
        <v>14854</v>
      </c>
      <c r="D1345" s="21" t="s">
        <v>1172</v>
      </c>
      <c r="E1345" s="21" t="s">
        <v>11465</v>
      </c>
      <c r="F1345" s="21" t="s">
        <v>6756</v>
      </c>
      <c r="G1345" s="21" t="s">
        <v>6986</v>
      </c>
      <c r="H1345" s="21" t="s">
        <v>6995</v>
      </c>
      <c r="I1345" s="21" t="s">
        <v>7006</v>
      </c>
      <c r="J1345" s="22" t="s">
        <v>8371</v>
      </c>
      <c r="K1345" s="21" t="s">
        <v>14766</v>
      </c>
      <c r="L1345" s="21" t="s">
        <v>8339</v>
      </c>
      <c r="M1345" s="21" t="s">
        <v>8347</v>
      </c>
      <c r="N1345" s="21" t="s">
        <v>8352</v>
      </c>
      <c r="O1345" s="21" t="s">
        <v>8359</v>
      </c>
      <c r="P1345" s="26">
        <v>24429</v>
      </c>
      <c r="Q1345" s="21" t="s">
        <v>8364</v>
      </c>
      <c r="R1345" s="22" t="s">
        <v>8370</v>
      </c>
      <c r="S1345" s="21">
        <v>1</v>
      </c>
      <c r="T1345" s="22" t="s">
        <v>8370</v>
      </c>
      <c r="U1345" s="23" t="str">
        <f>IF(Cleaned_Data!P1345&gt;20000,"High-Bill","Normal-Bill")</f>
        <v>High-Bill</v>
      </c>
      <c r="V1345" s="23" t="str">
        <f t="shared" si="40"/>
        <v>Senior-Citizen</v>
      </c>
      <c r="W1345" s="23" t="str">
        <f t="shared" si="41"/>
        <v>Not-Required</v>
      </c>
      <c r="X1345" s="24" t="str" cm="1">
        <f t="array" ref="X1345">_xlfn.IFS(P1345&lt;5000,"Low",P1345&lt;=20000,"Medium",P1345&gt;20000,"High")</f>
        <v>High</v>
      </c>
    </row>
    <row r="1346" spans="1:24" x14ac:dyDescent="0.35">
      <c r="A1346" s="28" t="s">
        <v>543</v>
      </c>
      <c r="B1346" s="17" t="s">
        <v>1042</v>
      </c>
      <c r="C1346" s="17">
        <v>56</v>
      </c>
      <c r="D1346" s="17" t="s">
        <v>1174</v>
      </c>
      <c r="E1346" s="17" t="s">
        <v>12080</v>
      </c>
      <c r="F1346" s="22" t="s">
        <v>8371</v>
      </c>
      <c r="G1346" s="17" t="s">
        <v>6987</v>
      </c>
      <c r="H1346" s="17" t="s">
        <v>6994</v>
      </c>
      <c r="I1346" s="17" t="s">
        <v>7004</v>
      </c>
      <c r="J1346" s="17" t="s">
        <v>13948</v>
      </c>
      <c r="K1346" s="17" t="s">
        <v>14539</v>
      </c>
      <c r="L1346" s="17" t="s">
        <v>8341</v>
      </c>
      <c r="M1346" s="17" t="s">
        <v>8348</v>
      </c>
      <c r="N1346" s="17" t="s">
        <v>8354</v>
      </c>
      <c r="O1346" s="17" t="s">
        <v>8359</v>
      </c>
      <c r="P1346" s="25">
        <v>14426</v>
      </c>
      <c r="Q1346" s="17" t="s">
        <v>8364</v>
      </c>
      <c r="R1346" s="22" t="s">
        <v>8370</v>
      </c>
      <c r="S1346" s="17">
        <v>5</v>
      </c>
      <c r="T1346" s="17" t="s">
        <v>14843</v>
      </c>
      <c r="U1346" s="19" t="str">
        <f>IF(Cleaned_Data!P1346&gt;20000,"High-Bill","Normal-Bill")</f>
        <v>Normal-Bill</v>
      </c>
      <c r="V1346" s="19" t="str">
        <f t="shared" ref="V1346:V1409" si="42">IF(C1346&gt;=60,"Senior-Citizen","Not-Senior-Citizen")</f>
        <v>Not-Senior-Citizen</v>
      </c>
      <c r="W1346" s="19" t="str">
        <f t="shared" ref="W1346:W1409" si="43">IF(R1346="N/A","Not-Required","Follow-Up-required")</f>
        <v>Not-Required</v>
      </c>
      <c r="X1346" s="20" t="str" cm="1">
        <f t="array" ref="X1346">_xlfn.IFS(P1346&lt;5000,"Low",P1346&lt;=20000,"Medium",P1346&gt;20000,"High")</f>
        <v>Medium</v>
      </c>
    </row>
    <row r="1347" spans="1:24" x14ac:dyDescent="0.35">
      <c r="A1347" s="29" t="s">
        <v>489</v>
      </c>
      <c r="B1347" s="21" t="s">
        <v>1152</v>
      </c>
      <c r="C1347" s="21">
        <v>78</v>
      </c>
      <c r="D1347" s="21" t="s">
        <v>1174</v>
      </c>
      <c r="E1347" s="21" t="s">
        <v>9024</v>
      </c>
      <c r="F1347" s="21" t="s">
        <v>6913</v>
      </c>
      <c r="G1347" s="21" t="s">
        <v>6984</v>
      </c>
      <c r="H1347" s="21" t="s">
        <v>6994</v>
      </c>
      <c r="I1347" s="21" t="s">
        <v>7003</v>
      </c>
      <c r="J1347" s="21" t="s">
        <v>13938</v>
      </c>
      <c r="K1347" s="21" t="s">
        <v>14226</v>
      </c>
      <c r="L1347" s="21" t="s">
        <v>8340</v>
      </c>
      <c r="M1347" s="21" t="s">
        <v>8349</v>
      </c>
      <c r="N1347" s="21" t="s">
        <v>8352</v>
      </c>
      <c r="O1347" s="21" t="s">
        <v>14842</v>
      </c>
      <c r="P1347" s="18">
        <v>0</v>
      </c>
      <c r="Q1347" s="21" t="s">
        <v>8362</v>
      </c>
      <c r="R1347" s="21" t="s">
        <v>13944</v>
      </c>
      <c r="S1347" s="21">
        <v>4</v>
      </c>
      <c r="T1347" s="21" t="s">
        <v>14843</v>
      </c>
      <c r="U1347" s="23" t="str">
        <f>IF(Cleaned_Data!P1347&gt;20000,"High-Bill","Normal-Bill")</f>
        <v>Normal-Bill</v>
      </c>
      <c r="V1347" s="23" t="str">
        <f t="shared" si="42"/>
        <v>Senior-Citizen</v>
      </c>
      <c r="W1347" s="23" t="str">
        <f t="shared" si="43"/>
        <v>Follow-Up-required</v>
      </c>
      <c r="X1347" s="24" t="str" cm="1">
        <f t="array" ref="X1347">_xlfn.IFS(P1347&lt;5000,"Low",P1347&lt;=20000,"Medium",P1347&gt;20000,"High")</f>
        <v>Low</v>
      </c>
    </row>
    <row r="1348" spans="1:24" x14ac:dyDescent="0.35">
      <c r="A1348" s="28" t="s">
        <v>489</v>
      </c>
      <c r="B1348" s="17" t="s">
        <v>1027</v>
      </c>
      <c r="C1348" s="22" t="s">
        <v>14854</v>
      </c>
      <c r="D1348" s="17" t="s">
        <v>1172</v>
      </c>
      <c r="E1348" s="17" t="s">
        <v>9642</v>
      </c>
      <c r="F1348" s="17" t="s">
        <v>6684</v>
      </c>
      <c r="G1348" s="17" t="s">
        <v>6993</v>
      </c>
      <c r="H1348" s="17" t="s">
        <v>6996</v>
      </c>
      <c r="I1348" s="17" t="s">
        <v>7006</v>
      </c>
      <c r="J1348" s="22" t="s">
        <v>8371</v>
      </c>
      <c r="K1348" s="17" t="s">
        <v>14325</v>
      </c>
      <c r="L1348" s="17" t="s">
        <v>8342</v>
      </c>
      <c r="M1348" s="17" t="s">
        <v>8346</v>
      </c>
      <c r="N1348" s="17" t="s">
        <v>8354</v>
      </c>
      <c r="O1348" s="17" t="s">
        <v>14842</v>
      </c>
      <c r="P1348" s="25">
        <v>43835</v>
      </c>
      <c r="Q1348" s="17" t="s">
        <v>8362</v>
      </c>
      <c r="R1348" s="22" t="s">
        <v>8370</v>
      </c>
      <c r="S1348" s="17">
        <v>5</v>
      </c>
      <c r="T1348" s="17" t="s">
        <v>14844</v>
      </c>
      <c r="U1348" s="19" t="str">
        <f>IF(Cleaned_Data!P1348&gt;20000,"High-Bill","Normal-Bill")</f>
        <v>High-Bill</v>
      </c>
      <c r="V1348" s="19" t="str">
        <f t="shared" si="42"/>
        <v>Senior-Citizen</v>
      </c>
      <c r="W1348" s="19" t="str">
        <f t="shared" si="43"/>
        <v>Not-Required</v>
      </c>
      <c r="X1348" s="20" t="str" cm="1">
        <f t="array" ref="X1348">_xlfn.IFS(P1348&lt;5000,"Low",P1348&lt;=20000,"Medium",P1348&gt;20000,"High")</f>
        <v>High</v>
      </c>
    </row>
    <row r="1349" spans="1:24" x14ac:dyDescent="0.35">
      <c r="A1349" s="29" t="s">
        <v>489</v>
      </c>
      <c r="B1349" s="21" t="s">
        <v>1099</v>
      </c>
      <c r="C1349" s="22" t="s">
        <v>14854</v>
      </c>
      <c r="D1349" s="21" t="s">
        <v>1172</v>
      </c>
      <c r="E1349" s="21" t="s">
        <v>9672</v>
      </c>
      <c r="F1349" s="22" t="s">
        <v>8371</v>
      </c>
      <c r="G1349" s="21" t="s">
        <v>6989</v>
      </c>
      <c r="H1349" s="21" t="s">
        <v>6995</v>
      </c>
      <c r="I1349" s="21" t="s">
        <v>7005</v>
      </c>
      <c r="J1349" s="22" t="s">
        <v>8371</v>
      </c>
      <c r="K1349" s="21" t="s">
        <v>14552</v>
      </c>
      <c r="L1349" s="21" t="s">
        <v>8343</v>
      </c>
      <c r="M1349" s="21" t="s">
        <v>8349</v>
      </c>
      <c r="N1349" s="21" t="s">
        <v>8354</v>
      </c>
      <c r="O1349" s="21" t="s">
        <v>14841</v>
      </c>
      <c r="P1349" s="18">
        <v>0</v>
      </c>
      <c r="Q1349" s="22" t="s">
        <v>8370</v>
      </c>
      <c r="R1349" s="21" t="s">
        <v>13931</v>
      </c>
      <c r="S1349" s="21">
        <v>3</v>
      </c>
      <c r="T1349" s="21" t="s">
        <v>14844</v>
      </c>
      <c r="U1349" s="23" t="str">
        <f>IF(Cleaned_Data!P1349&gt;20000,"High-Bill","Normal-Bill")</f>
        <v>Normal-Bill</v>
      </c>
      <c r="V1349" s="23" t="str">
        <f t="shared" si="42"/>
        <v>Senior-Citizen</v>
      </c>
      <c r="W1349" s="23" t="str">
        <f t="shared" si="43"/>
        <v>Follow-Up-required</v>
      </c>
      <c r="X1349" s="24" t="str" cm="1">
        <f t="array" ref="X1349">_xlfn.IFS(P1349&lt;5000,"Low",P1349&lt;=20000,"Medium",P1349&gt;20000,"High")</f>
        <v>Low</v>
      </c>
    </row>
    <row r="1350" spans="1:24" x14ac:dyDescent="0.35">
      <c r="A1350" s="28" t="s">
        <v>105</v>
      </c>
      <c r="B1350" s="17" t="s">
        <v>1089</v>
      </c>
      <c r="C1350" s="22" t="s">
        <v>14854</v>
      </c>
      <c r="D1350" s="17" t="s">
        <v>1172</v>
      </c>
      <c r="E1350" s="17" t="s">
        <v>8492</v>
      </c>
      <c r="F1350" s="22" t="s">
        <v>8371</v>
      </c>
      <c r="G1350" s="17" t="s">
        <v>6989</v>
      </c>
      <c r="H1350" s="17" t="s">
        <v>6996</v>
      </c>
      <c r="I1350" s="17" t="s">
        <v>7001</v>
      </c>
      <c r="J1350" s="17" t="s">
        <v>7069</v>
      </c>
      <c r="K1350" s="17" t="s">
        <v>14264</v>
      </c>
      <c r="L1350" s="17" t="s">
        <v>8338</v>
      </c>
      <c r="M1350" s="17" t="s">
        <v>8348</v>
      </c>
      <c r="N1350" s="17" t="s">
        <v>8354</v>
      </c>
      <c r="O1350" s="17" t="s">
        <v>8355</v>
      </c>
      <c r="P1350" s="18">
        <v>0</v>
      </c>
      <c r="Q1350" s="17" t="s">
        <v>8363</v>
      </c>
      <c r="R1350" s="22" t="s">
        <v>8370</v>
      </c>
      <c r="S1350" s="17">
        <v>4</v>
      </c>
      <c r="T1350" s="17" t="s">
        <v>14843</v>
      </c>
      <c r="U1350" s="19" t="str">
        <f>IF(Cleaned_Data!P1350&gt;20000,"High-Bill","Normal-Bill")</f>
        <v>Normal-Bill</v>
      </c>
      <c r="V1350" s="19" t="str">
        <f t="shared" si="42"/>
        <v>Senior-Citizen</v>
      </c>
      <c r="W1350" s="19" t="str">
        <f t="shared" si="43"/>
        <v>Not-Required</v>
      </c>
      <c r="X1350" s="20" t="str" cm="1">
        <f t="array" ref="X1350">_xlfn.IFS(P1350&lt;5000,"Low",P1350&lt;=20000,"Medium",P1350&gt;20000,"High")</f>
        <v>Low</v>
      </c>
    </row>
    <row r="1351" spans="1:24" x14ac:dyDescent="0.35">
      <c r="A1351" s="29" t="s">
        <v>105</v>
      </c>
      <c r="B1351" s="21" t="s">
        <v>1149</v>
      </c>
      <c r="C1351" s="21">
        <v>38</v>
      </c>
      <c r="D1351" s="21" t="s">
        <v>1174</v>
      </c>
      <c r="E1351" s="21" t="s">
        <v>12296</v>
      </c>
      <c r="F1351" s="21" t="s">
        <v>6831</v>
      </c>
      <c r="G1351" s="21" t="s">
        <v>6984</v>
      </c>
      <c r="H1351" s="21" t="s">
        <v>7000</v>
      </c>
      <c r="I1351" s="21" t="s">
        <v>7002</v>
      </c>
      <c r="J1351" s="21" t="s">
        <v>13986</v>
      </c>
      <c r="K1351" s="21" t="s">
        <v>14512</v>
      </c>
      <c r="L1351" s="21" t="s">
        <v>8338</v>
      </c>
      <c r="M1351" s="21" t="s">
        <v>8349</v>
      </c>
      <c r="N1351" s="21" t="s">
        <v>8352</v>
      </c>
      <c r="O1351" s="21" t="s">
        <v>14841</v>
      </c>
      <c r="P1351" s="18">
        <v>0</v>
      </c>
      <c r="Q1351" s="22" t="s">
        <v>8370</v>
      </c>
      <c r="R1351" s="21" t="s">
        <v>13930</v>
      </c>
      <c r="S1351" s="21">
        <v>1</v>
      </c>
      <c r="T1351" s="21" t="s">
        <v>14845</v>
      </c>
      <c r="U1351" s="23" t="str">
        <f>IF(Cleaned_Data!P1351&gt;20000,"High-Bill","Normal-Bill")</f>
        <v>Normal-Bill</v>
      </c>
      <c r="V1351" s="23" t="str">
        <f t="shared" si="42"/>
        <v>Not-Senior-Citizen</v>
      </c>
      <c r="W1351" s="23" t="str">
        <f t="shared" si="43"/>
        <v>Follow-Up-required</v>
      </c>
      <c r="X1351" s="24" t="str" cm="1">
        <f t="array" ref="X1351">_xlfn.IFS(P1351&lt;5000,"Low",P1351&lt;=20000,"Medium",P1351&gt;20000,"High")</f>
        <v>Low</v>
      </c>
    </row>
    <row r="1352" spans="1:24" x14ac:dyDescent="0.35">
      <c r="A1352" s="28" t="s">
        <v>105</v>
      </c>
      <c r="B1352" s="17" t="s">
        <v>1074</v>
      </c>
      <c r="C1352" s="22" t="s">
        <v>14854</v>
      </c>
      <c r="D1352" s="17" t="s">
        <v>1174</v>
      </c>
      <c r="E1352" s="17" t="s">
        <v>12921</v>
      </c>
      <c r="F1352" s="22" t="s">
        <v>8371</v>
      </c>
      <c r="G1352" s="17" t="s">
        <v>6990</v>
      </c>
      <c r="H1352" s="17" t="s">
        <v>6998</v>
      </c>
      <c r="I1352" s="17" t="s">
        <v>7001</v>
      </c>
      <c r="J1352" s="17" t="s">
        <v>14128</v>
      </c>
      <c r="K1352" s="17" t="s">
        <v>14322</v>
      </c>
      <c r="L1352" s="17" t="s">
        <v>8339</v>
      </c>
      <c r="M1352" s="17" t="s">
        <v>8350</v>
      </c>
      <c r="N1352" s="17" t="s">
        <v>8352</v>
      </c>
      <c r="O1352" s="17" t="s">
        <v>14842</v>
      </c>
      <c r="P1352" s="25">
        <v>38042</v>
      </c>
      <c r="Q1352" s="17" t="s">
        <v>8363</v>
      </c>
      <c r="R1352" s="17" t="s">
        <v>14063</v>
      </c>
      <c r="S1352" s="22" t="s">
        <v>8370</v>
      </c>
      <c r="T1352" s="22" t="s">
        <v>8370</v>
      </c>
      <c r="U1352" s="19" t="str">
        <f>IF(Cleaned_Data!P1352&gt;20000,"High-Bill","Normal-Bill")</f>
        <v>High-Bill</v>
      </c>
      <c r="V1352" s="19" t="str">
        <f t="shared" si="42"/>
        <v>Senior-Citizen</v>
      </c>
      <c r="W1352" s="19" t="str">
        <f t="shared" si="43"/>
        <v>Follow-Up-required</v>
      </c>
      <c r="X1352" s="20" t="str" cm="1">
        <f t="array" ref="X1352">_xlfn.IFS(P1352&lt;5000,"Low",P1352&lt;=20000,"Medium",P1352&gt;20000,"High")</f>
        <v>High</v>
      </c>
    </row>
    <row r="1353" spans="1:24" x14ac:dyDescent="0.35">
      <c r="A1353" s="29" t="s">
        <v>83</v>
      </c>
      <c r="B1353" s="21" t="s">
        <v>1069</v>
      </c>
      <c r="C1353" s="21">
        <v>35</v>
      </c>
      <c r="D1353" s="22" t="s">
        <v>14847</v>
      </c>
      <c r="E1353" s="21" t="s">
        <v>8465</v>
      </c>
      <c r="F1353" s="21" t="s">
        <v>6718</v>
      </c>
      <c r="G1353" s="21" t="s">
        <v>6990</v>
      </c>
      <c r="H1353" s="21" t="s">
        <v>6998</v>
      </c>
      <c r="I1353" s="21" t="s">
        <v>7006</v>
      </c>
      <c r="J1353" s="22" t="s">
        <v>8371</v>
      </c>
      <c r="K1353" s="21" t="s">
        <v>14241</v>
      </c>
      <c r="L1353" s="21" t="s">
        <v>8340</v>
      </c>
      <c r="M1353" s="21" t="s">
        <v>8348</v>
      </c>
      <c r="N1353" s="21" t="s">
        <v>8354</v>
      </c>
      <c r="O1353" s="21" t="s">
        <v>8359</v>
      </c>
      <c r="P1353" s="18">
        <v>0</v>
      </c>
      <c r="Q1353" s="21" t="s">
        <v>8362</v>
      </c>
      <c r="R1353" s="21" t="s">
        <v>14105</v>
      </c>
      <c r="S1353" s="22" t="s">
        <v>8370</v>
      </c>
      <c r="T1353" s="22" t="s">
        <v>8370</v>
      </c>
      <c r="U1353" s="23" t="str">
        <f>IF(Cleaned_Data!P1353&gt;20000,"High-Bill","Normal-Bill")</f>
        <v>Normal-Bill</v>
      </c>
      <c r="V1353" s="23" t="str">
        <f t="shared" si="42"/>
        <v>Not-Senior-Citizen</v>
      </c>
      <c r="W1353" s="23" t="str">
        <f t="shared" si="43"/>
        <v>Follow-Up-required</v>
      </c>
      <c r="X1353" s="24" t="str" cm="1">
        <f t="array" ref="X1353">_xlfn.IFS(P1353&lt;5000,"Low",P1353&lt;=20000,"Medium",P1353&gt;20000,"High")</f>
        <v>Low</v>
      </c>
    </row>
    <row r="1354" spans="1:24" x14ac:dyDescent="0.35">
      <c r="A1354" s="28" t="s">
        <v>83</v>
      </c>
      <c r="B1354" s="17" t="s">
        <v>1048</v>
      </c>
      <c r="C1354" s="22" t="s">
        <v>14854</v>
      </c>
      <c r="D1354" s="17" t="s">
        <v>1174</v>
      </c>
      <c r="E1354" s="17" t="s">
        <v>9861</v>
      </c>
      <c r="F1354" s="22" t="s">
        <v>8371</v>
      </c>
      <c r="G1354" s="17" t="s">
        <v>6984</v>
      </c>
      <c r="H1354" s="17" t="s">
        <v>7000</v>
      </c>
      <c r="I1354" s="17" t="s">
        <v>7004</v>
      </c>
      <c r="J1354" s="17" t="s">
        <v>14024</v>
      </c>
      <c r="K1354" s="17" t="s">
        <v>14757</v>
      </c>
      <c r="L1354" s="17" t="s">
        <v>8342</v>
      </c>
      <c r="M1354" s="17" t="s">
        <v>8348</v>
      </c>
      <c r="N1354" s="17" t="s">
        <v>8352</v>
      </c>
      <c r="O1354" s="17" t="s">
        <v>14841</v>
      </c>
      <c r="P1354" s="18">
        <v>0</v>
      </c>
      <c r="Q1354" s="17" t="s">
        <v>8363</v>
      </c>
      <c r="R1354" s="17" t="s">
        <v>13909</v>
      </c>
      <c r="S1354" s="17">
        <v>3</v>
      </c>
      <c r="T1354" s="17" t="s">
        <v>14845</v>
      </c>
      <c r="U1354" s="19" t="str">
        <f>IF(Cleaned_Data!P1354&gt;20000,"High-Bill","Normal-Bill")</f>
        <v>Normal-Bill</v>
      </c>
      <c r="V1354" s="19" t="str">
        <f t="shared" si="42"/>
        <v>Senior-Citizen</v>
      </c>
      <c r="W1354" s="19" t="str">
        <f t="shared" si="43"/>
        <v>Follow-Up-required</v>
      </c>
      <c r="X1354" s="20" t="str" cm="1">
        <f t="array" ref="X1354">_xlfn.IFS(P1354&lt;5000,"Low",P1354&lt;=20000,"Medium",P1354&gt;20000,"High")</f>
        <v>Low</v>
      </c>
    </row>
    <row r="1355" spans="1:24" x14ac:dyDescent="0.35">
      <c r="A1355" s="29" t="s">
        <v>83</v>
      </c>
      <c r="B1355" s="21" t="s">
        <v>1170</v>
      </c>
      <c r="C1355" s="22" t="s">
        <v>14854</v>
      </c>
      <c r="D1355" s="22" t="s">
        <v>14847</v>
      </c>
      <c r="E1355" s="21" t="s">
        <v>10811</v>
      </c>
      <c r="F1355" s="22" t="s">
        <v>8371</v>
      </c>
      <c r="G1355" s="21" t="s">
        <v>6992</v>
      </c>
      <c r="H1355" s="21" t="s">
        <v>6994</v>
      </c>
      <c r="I1355" s="21" t="s">
        <v>7006</v>
      </c>
      <c r="J1355" s="21" t="s">
        <v>14156</v>
      </c>
      <c r="K1355" s="21" t="s">
        <v>14743</v>
      </c>
      <c r="L1355" s="21" t="s">
        <v>8341</v>
      </c>
      <c r="M1355" s="21" t="s">
        <v>8346</v>
      </c>
      <c r="N1355" s="21" t="s">
        <v>8353</v>
      </c>
      <c r="O1355" s="21" t="s">
        <v>8359</v>
      </c>
      <c r="P1355" s="18">
        <v>0</v>
      </c>
      <c r="Q1355" s="21" t="s">
        <v>8362</v>
      </c>
      <c r="R1355" s="22" t="s">
        <v>8370</v>
      </c>
      <c r="S1355" s="21">
        <v>2</v>
      </c>
      <c r="T1355" s="21" t="s">
        <v>14844</v>
      </c>
      <c r="U1355" s="23" t="str">
        <f>IF(Cleaned_Data!P1355&gt;20000,"High-Bill","Normal-Bill")</f>
        <v>Normal-Bill</v>
      </c>
      <c r="V1355" s="23" t="str">
        <f t="shared" si="42"/>
        <v>Senior-Citizen</v>
      </c>
      <c r="W1355" s="23" t="str">
        <f t="shared" si="43"/>
        <v>Not-Required</v>
      </c>
      <c r="X1355" s="24" t="str" cm="1">
        <f t="array" ref="X1355">_xlfn.IFS(P1355&lt;5000,"Low",P1355&lt;=20000,"Medium",P1355&gt;20000,"High")</f>
        <v>Low</v>
      </c>
    </row>
    <row r="1356" spans="1:24" x14ac:dyDescent="0.35">
      <c r="A1356" s="28" t="s">
        <v>83</v>
      </c>
      <c r="B1356" s="17" t="s">
        <v>1037</v>
      </c>
      <c r="C1356" s="17">
        <v>16</v>
      </c>
      <c r="D1356" s="17" t="s">
        <v>1174</v>
      </c>
      <c r="E1356" s="17" t="s">
        <v>11221</v>
      </c>
      <c r="F1356" s="17" t="s">
        <v>6692</v>
      </c>
      <c r="G1356" s="17" t="s">
        <v>6991</v>
      </c>
      <c r="H1356" s="17" t="s">
        <v>6999</v>
      </c>
      <c r="I1356" s="17" t="s">
        <v>7005</v>
      </c>
      <c r="J1356" s="17" t="s">
        <v>14169</v>
      </c>
      <c r="K1356" s="17" t="s">
        <v>14485</v>
      </c>
      <c r="L1356" s="17" t="s">
        <v>8339</v>
      </c>
      <c r="M1356" s="17" t="s">
        <v>8349</v>
      </c>
      <c r="N1356" s="17" t="s">
        <v>8352</v>
      </c>
      <c r="O1356" s="17" t="s">
        <v>8359</v>
      </c>
      <c r="P1356" s="18">
        <v>0</v>
      </c>
      <c r="Q1356" s="17" t="s">
        <v>8363</v>
      </c>
      <c r="R1356" s="17" t="s">
        <v>14136</v>
      </c>
      <c r="S1356" s="22" t="s">
        <v>8370</v>
      </c>
      <c r="T1356" s="17" t="s">
        <v>14844</v>
      </c>
      <c r="U1356" s="19" t="str">
        <f>IF(Cleaned_Data!P1356&gt;20000,"High-Bill","Normal-Bill")</f>
        <v>Normal-Bill</v>
      </c>
      <c r="V1356" s="19" t="str">
        <f t="shared" si="42"/>
        <v>Not-Senior-Citizen</v>
      </c>
      <c r="W1356" s="19" t="str">
        <f t="shared" si="43"/>
        <v>Follow-Up-required</v>
      </c>
      <c r="X1356" s="20" t="str" cm="1">
        <f t="array" ref="X1356">_xlfn.IFS(P1356&lt;5000,"Low",P1356&lt;=20000,"Medium",P1356&gt;20000,"High")</f>
        <v>Low</v>
      </c>
    </row>
    <row r="1357" spans="1:24" x14ac:dyDescent="0.35">
      <c r="A1357" s="29" t="s">
        <v>83</v>
      </c>
      <c r="B1357" s="21" t="s">
        <v>1131</v>
      </c>
      <c r="C1357" s="22" t="s">
        <v>14854</v>
      </c>
      <c r="D1357" s="21" t="s">
        <v>1174</v>
      </c>
      <c r="E1357" s="21" t="s">
        <v>11545</v>
      </c>
      <c r="F1357" s="22" t="s">
        <v>8371</v>
      </c>
      <c r="G1357" s="21" t="s">
        <v>6993</v>
      </c>
      <c r="H1357" s="21" t="s">
        <v>7000</v>
      </c>
      <c r="I1357" s="21" t="s">
        <v>7002</v>
      </c>
      <c r="J1357" s="22" t="s">
        <v>8371</v>
      </c>
      <c r="K1357" s="21" t="s">
        <v>14545</v>
      </c>
      <c r="L1357" s="21" t="s">
        <v>8344</v>
      </c>
      <c r="M1357" s="21" t="s">
        <v>8347</v>
      </c>
      <c r="N1357" s="21" t="s">
        <v>8353</v>
      </c>
      <c r="O1357" s="21" t="s">
        <v>8355</v>
      </c>
      <c r="P1357" s="18">
        <v>0</v>
      </c>
      <c r="Q1357" s="21" t="s">
        <v>8364</v>
      </c>
      <c r="R1357" s="22" t="s">
        <v>8370</v>
      </c>
      <c r="S1357" s="21">
        <v>1</v>
      </c>
      <c r="T1357" s="21" t="s">
        <v>14844</v>
      </c>
      <c r="U1357" s="23" t="str">
        <f>IF(Cleaned_Data!P1357&gt;20000,"High-Bill","Normal-Bill")</f>
        <v>Normal-Bill</v>
      </c>
      <c r="V1357" s="23" t="str">
        <f t="shared" si="42"/>
        <v>Senior-Citizen</v>
      </c>
      <c r="W1357" s="23" t="str">
        <f t="shared" si="43"/>
        <v>Not-Required</v>
      </c>
      <c r="X1357" s="24" t="str" cm="1">
        <f t="array" ref="X1357">_xlfn.IFS(P1357&lt;5000,"Low",P1357&lt;=20000,"Medium",P1357&gt;20000,"High")</f>
        <v>Low</v>
      </c>
    </row>
    <row r="1358" spans="1:24" x14ac:dyDescent="0.35">
      <c r="A1358" s="28" t="s">
        <v>83</v>
      </c>
      <c r="B1358" s="17" t="s">
        <v>1129</v>
      </c>
      <c r="C1358" s="22" t="s">
        <v>14854</v>
      </c>
      <c r="D1358" s="17" t="s">
        <v>1172</v>
      </c>
      <c r="E1358" s="17" t="s">
        <v>13585</v>
      </c>
      <c r="F1358" s="17" t="s">
        <v>6879</v>
      </c>
      <c r="G1358" s="17" t="s">
        <v>6991</v>
      </c>
      <c r="H1358" s="17" t="s">
        <v>7000</v>
      </c>
      <c r="I1358" s="17" t="s">
        <v>7001</v>
      </c>
      <c r="J1358" s="17" t="s">
        <v>13959</v>
      </c>
      <c r="K1358" s="17" t="s">
        <v>14768</v>
      </c>
      <c r="L1358" s="17" t="s">
        <v>8344</v>
      </c>
      <c r="M1358" s="17" t="s">
        <v>8347</v>
      </c>
      <c r="N1358" s="17" t="s">
        <v>8351</v>
      </c>
      <c r="O1358" s="17" t="s">
        <v>14842</v>
      </c>
      <c r="P1358" s="18">
        <v>0</v>
      </c>
      <c r="Q1358" s="17" t="s">
        <v>8363</v>
      </c>
      <c r="R1358" s="17" t="s">
        <v>14171</v>
      </c>
      <c r="S1358" s="17">
        <v>3</v>
      </c>
      <c r="T1358" s="17" t="s">
        <v>14845</v>
      </c>
      <c r="U1358" s="19" t="str">
        <f>IF(Cleaned_Data!P1358&gt;20000,"High-Bill","Normal-Bill")</f>
        <v>Normal-Bill</v>
      </c>
      <c r="V1358" s="19" t="str">
        <f t="shared" si="42"/>
        <v>Senior-Citizen</v>
      </c>
      <c r="W1358" s="19" t="str">
        <f t="shared" si="43"/>
        <v>Follow-Up-required</v>
      </c>
      <c r="X1358" s="20" t="str" cm="1">
        <f t="array" ref="X1358">_xlfn.IFS(P1358&lt;5000,"Low",P1358&lt;=20000,"Medium",P1358&gt;20000,"High")</f>
        <v>Low</v>
      </c>
    </row>
    <row r="1359" spans="1:24" x14ac:dyDescent="0.35">
      <c r="A1359" s="29" t="s">
        <v>83</v>
      </c>
      <c r="B1359" s="21" t="s">
        <v>1047</v>
      </c>
      <c r="C1359" s="22" t="s">
        <v>14854</v>
      </c>
      <c r="D1359" s="21" t="s">
        <v>1172</v>
      </c>
      <c r="E1359" s="21" t="s">
        <v>13710</v>
      </c>
      <c r="F1359" s="22" t="s">
        <v>8371</v>
      </c>
      <c r="G1359" s="21" t="s">
        <v>6986</v>
      </c>
      <c r="H1359" s="21" t="s">
        <v>6995</v>
      </c>
      <c r="I1359" s="21" t="s">
        <v>7001</v>
      </c>
      <c r="J1359" s="21" t="s">
        <v>14146</v>
      </c>
      <c r="K1359" s="21" t="s">
        <v>14363</v>
      </c>
      <c r="L1359" s="21" t="s">
        <v>8339</v>
      </c>
      <c r="M1359" s="21" t="s">
        <v>8349</v>
      </c>
      <c r="N1359" s="21" t="s">
        <v>8351</v>
      </c>
      <c r="O1359" s="21" t="s">
        <v>8355</v>
      </c>
      <c r="P1359" s="18">
        <v>0</v>
      </c>
      <c r="Q1359" s="22" t="s">
        <v>8370</v>
      </c>
      <c r="R1359" s="22" t="s">
        <v>8370</v>
      </c>
      <c r="S1359" s="21">
        <v>5</v>
      </c>
      <c r="T1359" s="21" t="s">
        <v>14843</v>
      </c>
      <c r="U1359" s="23" t="str">
        <f>IF(Cleaned_Data!P1359&gt;20000,"High-Bill","Normal-Bill")</f>
        <v>Normal-Bill</v>
      </c>
      <c r="V1359" s="23" t="str">
        <f t="shared" si="42"/>
        <v>Senior-Citizen</v>
      </c>
      <c r="W1359" s="23" t="str">
        <f t="shared" si="43"/>
        <v>Not-Required</v>
      </c>
      <c r="X1359" s="24" t="str" cm="1">
        <f t="array" ref="X1359">_xlfn.IFS(P1359&lt;5000,"Low",P1359&lt;=20000,"Medium",P1359&gt;20000,"High")</f>
        <v>Low</v>
      </c>
    </row>
    <row r="1360" spans="1:24" x14ac:dyDescent="0.35">
      <c r="A1360" s="28" t="s">
        <v>788</v>
      </c>
      <c r="B1360" s="17" t="s">
        <v>1026</v>
      </c>
      <c r="C1360" s="22" t="s">
        <v>14854</v>
      </c>
      <c r="D1360" s="17" t="s">
        <v>1174</v>
      </c>
      <c r="E1360" s="17" t="s">
        <v>9871</v>
      </c>
      <c r="F1360" s="22" t="s">
        <v>8371</v>
      </c>
      <c r="G1360" s="17" t="s">
        <v>6991</v>
      </c>
      <c r="H1360" s="17" t="s">
        <v>6997</v>
      </c>
      <c r="I1360" s="17" t="s">
        <v>7003</v>
      </c>
      <c r="J1360" s="17" t="s">
        <v>14004</v>
      </c>
      <c r="K1360" s="17" t="s">
        <v>14700</v>
      </c>
      <c r="L1360" s="17" t="s">
        <v>8342</v>
      </c>
      <c r="M1360" s="17" t="s">
        <v>8348</v>
      </c>
      <c r="N1360" s="17" t="s">
        <v>8352</v>
      </c>
      <c r="O1360" s="17" t="s">
        <v>8358</v>
      </c>
      <c r="P1360" s="18">
        <v>0</v>
      </c>
      <c r="Q1360" s="17" t="s">
        <v>8364</v>
      </c>
      <c r="R1360" s="22" t="s">
        <v>8370</v>
      </c>
      <c r="S1360" s="17">
        <v>1</v>
      </c>
      <c r="T1360" s="17" t="s">
        <v>14843</v>
      </c>
      <c r="U1360" s="19" t="str">
        <f>IF(Cleaned_Data!P1360&gt;20000,"High-Bill","Normal-Bill")</f>
        <v>Normal-Bill</v>
      </c>
      <c r="V1360" s="19" t="str">
        <f t="shared" si="42"/>
        <v>Senior-Citizen</v>
      </c>
      <c r="W1360" s="19" t="str">
        <f t="shared" si="43"/>
        <v>Not-Required</v>
      </c>
      <c r="X1360" s="20" t="str" cm="1">
        <f t="array" ref="X1360">_xlfn.IFS(P1360&lt;5000,"Low",P1360&lt;=20000,"Medium",P1360&gt;20000,"High")</f>
        <v>Low</v>
      </c>
    </row>
    <row r="1361" spans="1:24" x14ac:dyDescent="0.35">
      <c r="A1361" s="29" t="s">
        <v>788</v>
      </c>
      <c r="B1361" s="21" t="s">
        <v>1099</v>
      </c>
      <c r="C1361" s="21">
        <v>4</v>
      </c>
      <c r="D1361" s="21" t="s">
        <v>1174</v>
      </c>
      <c r="E1361" s="21" t="s">
        <v>10495</v>
      </c>
      <c r="F1361" s="21" t="s">
        <v>6800</v>
      </c>
      <c r="G1361" s="21" t="s">
        <v>6989</v>
      </c>
      <c r="H1361" s="21" t="s">
        <v>7000</v>
      </c>
      <c r="I1361" s="21" t="s">
        <v>7004</v>
      </c>
      <c r="J1361" s="21" t="s">
        <v>7157</v>
      </c>
      <c r="K1361" s="21" t="s">
        <v>14522</v>
      </c>
      <c r="L1361" s="21" t="s">
        <v>8339</v>
      </c>
      <c r="M1361" s="21" t="s">
        <v>8346</v>
      </c>
      <c r="N1361" s="21" t="s">
        <v>8354</v>
      </c>
      <c r="O1361" s="21" t="s">
        <v>14842</v>
      </c>
      <c r="P1361" s="26">
        <v>4536</v>
      </c>
      <c r="Q1361" s="22" t="s">
        <v>8370</v>
      </c>
      <c r="R1361" s="22" t="s">
        <v>8370</v>
      </c>
      <c r="S1361" s="21">
        <v>3</v>
      </c>
      <c r="T1361" s="21" t="s">
        <v>14843</v>
      </c>
      <c r="U1361" s="23" t="str">
        <f>IF(Cleaned_Data!P1361&gt;20000,"High-Bill","Normal-Bill")</f>
        <v>Normal-Bill</v>
      </c>
      <c r="V1361" s="23" t="str">
        <f t="shared" si="42"/>
        <v>Not-Senior-Citizen</v>
      </c>
      <c r="W1361" s="23" t="str">
        <f t="shared" si="43"/>
        <v>Not-Required</v>
      </c>
      <c r="X1361" s="24" t="str" cm="1">
        <f t="array" ref="X1361">_xlfn.IFS(P1361&lt;5000,"Low",P1361&lt;=20000,"Medium",P1361&gt;20000,"High")</f>
        <v>Low</v>
      </c>
    </row>
    <row r="1362" spans="1:24" x14ac:dyDescent="0.35">
      <c r="A1362" s="28" t="s">
        <v>788</v>
      </c>
      <c r="B1362" s="17" t="s">
        <v>1036</v>
      </c>
      <c r="C1362" s="22" t="s">
        <v>14854</v>
      </c>
      <c r="D1362" s="17" t="s">
        <v>1174</v>
      </c>
      <c r="E1362" s="17" t="s">
        <v>10504</v>
      </c>
      <c r="F1362" s="17" t="s">
        <v>6691</v>
      </c>
      <c r="G1362" s="17" t="s">
        <v>6989</v>
      </c>
      <c r="H1362" s="17" t="s">
        <v>6998</v>
      </c>
      <c r="I1362" s="17" t="s">
        <v>7002</v>
      </c>
      <c r="J1362" s="17" t="s">
        <v>7622</v>
      </c>
      <c r="K1362" s="17" t="s">
        <v>14312</v>
      </c>
      <c r="L1362" s="17" t="s">
        <v>8339</v>
      </c>
      <c r="M1362" s="17" t="s">
        <v>8347</v>
      </c>
      <c r="N1362" s="17" t="s">
        <v>8351</v>
      </c>
      <c r="O1362" s="17" t="s">
        <v>14841</v>
      </c>
      <c r="P1362" s="18">
        <v>0</v>
      </c>
      <c r="Q1362" s="17" t="s">
        <v>8362</v>
      </c>
      <c r="R1362" s="22" t="s">
        <v>8370</v>
      </c>
      <c r="S1362" s="17">
        <v>5</v>
      </c>
      <c r="T1362" s="17" t="s">
        <v>14843</v>
      </c>
      <c r="U1362" s="19" t="str">
        <f>IF(Cleaned_Data!P1362&gt;20000,"High-Bill","Normal-Bill")</f>
        <v>Normal-Bill</v>
      </c>
      <c r="V1362" s="19" t="str">
        <f t="shared" si="42"/>
        <v>Senior-Citizen</v>
      </c>
      <c r="W1362" s="19" t="str">
        <f t="shared" si="43"/>
        <v>Not-Required</v>
      </c>
      <c r="X1362" s="20" t="str" cm="1">
        <f t="array" ref="X1362">_xlfn.IFS(P1362&lt;5000,"Low",P1362&lt;=20000,"Medium",P1362&gt;20000,"High")</f>
        <v>Low</v>
      </c>
    </row>
    <row r="1363" spans="1:24" x14ac:dyDescent="0.35">
      <c r="A1363" s="29" t="s">
        <v>788</v>
      </c>
      <c r="B1363" s="21" t="s">
        <v>1104</v>
      </c>
      <c r="C1363" s="22" t="s">
        <v>14854</v>
      </c>
      <c r="D1363" s="21" t="s">
        <v>1172</v>
      </c>
      <c r="E1363" s="21" t="s">
        <v>10614</v>
      </c>
      <c r="F1363" s="22" t="s">
        <v>8371</v>
      </c>
      <c r="G1363" s="21" t="s">
        <v>6987</v>
      </c>
      <c r="H1363" s="21" t="s">
        <v>6998</v>
      </c>
      <c r="I1363" s="21" t="s">
        <v>7006</v>
      </c>
      <c r="J1363" s="21" t="s">
        <v>14025</v>
      </c>
      <c r="K1363" s="21" t="s">
        <v>14609</v>
      </c>
      <c r="L1363" s="21" t="s">
        <v>8344</v>
      </c>
      <c r="M1363" s="21" t="s">
        <v>8350</v>
      </c>
      <c r="N1363" s="21" t="s">
        <v>8353</v>
      </c>
      <c r="O1363" s="21" t="s">
        <v>8355</v>
      </c>
      <c r="P1363" s="18">
        <v>0</v>
      </c>
      <c r="Q1363" s="21" t="s">
        <v>8363</v>
      </c>
      <c r="R1363" s="21" t="s">
        <v>13970</v>
      </c>
      <c r="S1363" s="21">
        <v>3</v>
      </c>
      <c r="T1363" s="21" t="s">
        <v>14843</v>
      </c>
      <c r="U1363" s="23" t="str">
        <f>IF(Cleaned_Data!P1363&gt;20000,"High-Bill","Normal-Bill")</f>
        <v>Normal-Bill</v>
      </c>
      <c r="V1363" s="23" t="str">
        <f t="shared" si="42"/>
        <v>Senior-Citizen</v>
      </c>
      <c r="W1363" s="23" t="str">
        <f t="shared" si="43"/>
        <v>Follow-Up-required</v>
      </c>
      <c r="X1363" s="24" t="str" cm="1">
        <f t="array" ref="X1363">_xlfn.IFS(P1363&lt;5000,"Low",P1363&lt;=20000,"Medium",P1363&gt;20000,"High")</f>
        <v>Low</v>
      </c>
    </row>
    <row r="1364" spans="1:24" x14ac:dyDescent="0.35">
      <c r="A1364" s="28" t="s">
        <v>788</v>
      </c>
      <c r="B1364" s="17" t="s">
        <v>1145</v>
      </c>
      <c r="C1364" s="17">
        <v>35</v>
      </c>
      <c r="D1364" s="17" t="s">
        <v>1172</v>
      </c>
      <c r="E1364" s="17" t="s">
        <v>10724</v>
      </c>
      <c r="F1364" s="17" t="s">
        <v>6821</v>
      </c>
      <c r="G1364" s="17" t="s">
        <v>6987</v>
      </c>
      <c r="H1364" s="17" t="s">
        <v>6997</v>
      </c>
      <c r="I1364" s="17" t="s">
        <v>7003</v>
      </c>
      <c r="J1364" s="22" t="s">
        <v>8371</v>
      </c>
      <c r="K1364" s="17" t="s">
        <v>14429</v>
      </c>
      <c r="L1364" s="17" t="s">
        <v>8340</v>
      </c>
      <c r="M1364" s="17" t="s">
        <v>8348</v>
      </c>
      <c r="N1364" s="17" t="s">
        <v>8352</v>
      </c>
      <c r="O1364" s="17" t="s">
        <v>14841</v>
      </c>
      <c r="P1364" s="18">
        <v>0</v>
      </c>
      <c r="Q1364" s="17" t="s">
        <v>8362</v>
      </c>
      <c r="R1364" s="22" t="s">
        <v>8370</v>
      </c>
      <c r="S1364" s="17">
        <v>2</v>
      </c>
      <c r="T1364" s="17" t="s">
        <v>14843</v>
      </c>
      <c r="U1364" s="19" t="str">
        <f>IF(Cleaned_Data!P1364&gt;20000,"High-Bill","Normal-Bill")</f>
        <v>Normal-Bill</v>
      </c>
      <c r="V1364" s="19" t="str">
        <f t="shared" si="42"/>
        <v>Not-Senior-Citizen</v>
      </c>
      <c r="W1364" s="19" t="str">
        <f t="shared" si="43"/>
        <v>Not-Required</v>
      </c>
      <c r="X1364" s="20" t="str" cm="1">
        <f t="array" ref="X1364">_xlfn.IFS(P1364&lt;5000,"Low",P1364&lt;=20000,"Medium",P1364&gt;20000,"High")</f>
        <v>Low</v>
      </c>
    </row>
    <row r="1365" spans="1:24" x14ac:dyDescent="0.35">
      <c r="A1365" s="29" t="s">
        <v>788</v>
      </c>
      <c r="B1365" s="21" t="s">
        <v>1096</v>
      </c>
      <c r="C1365" s="21">
        <v>37</v>
      </c>
      <c r="D1365" s="21" t="s">
        <v>1174</v>
      </c>
      <c r="E1365" s="21" t="s">
        <v>11624</v>
      </c>
      <c r="F1365" s="21" t="s">
        <v>6743</v>
      </c>
      <c r="G1365" s="21" t="s">
        <v>6985</v>
      </c>
      <c r="H1365" s="21" t="s">
        <v>7000</v>
      </c>
      <c r="I1365" s="21" t="s">
        <v>7001</v>
      </c>
      <c r="J1365" s="21" t="s">
        <v>13946</v>
      </c>
      <c r="K1365" s="21" t="s">
        <v>14802</v>
      </c>
      <c r="L1365" s="21" t="s">
        <v>8338</v>
      </c>
      <c r="M1365" s="21" t="s">
        <v>8348</v>
      </c>
      <c r="N1365" s="21" t="s">
        <v>8354</v>
      </c>
      <c r="O1365" s="21" t="s">
        <v>8355</v>
      </c>
      <c r="P1365" s="26">
        <v>48830</v>
      </c>
      <c r="Q1365" s="21" t="s">
        <v>8362</v>
      </c>
      <c r="R1365" s="21" t="s">
        <v>13910</v>
      </c>
      <c r="S1365" s="21">
        <v>2</v>
      </c>
      <c r="T1365" s="21" t="s">
        <v>14844</v>
      </c>
      <c r="U1365" s="23" t="str">
        <f>IF(Cleaned_Data!P1365&gt;20000,"High-Bill","Normal-Bill")</f>
        <v>High-Bill</v>
      </c>
      <c r="V1365" s="23" t="str">
        <f t="shared" si="42"/>
        <v>Not-Senior-Citizen</v>
      </c>
      <c r="W1365" s="23" t="str">
        <f t="shared" si="43"/>
        <v>Follow-Up-required</v>
      </c>
      <c r="X1365" s="24" t="str" cm="1">
        <f t="array" ref="X1365">_xlfn.IFS(P1365&lt;5000,"Low",P1365&lt;=20000,"Medium",P1365&gt;20000,"High")</f>
        <v>High</v>
      </c>
    </row>
    <row r="1366" spans="1:24" x14ac:dyDescent="0.35">
      <c r="A1366" s="28" t="s">
        <v>788</v>
      </c>
      <c r="B1366" s="17" t="s">
        <v>1113</v>
      </c>
      <c r="C1366" s="22" t="s">
        <v>14854</v>
      </c>
      <c r="D1366" s="17" t="s">
        <v>1174</v>
      </c>
      <c r="E1366" s="17" t="s">
        <v>12417</v>
      </c>
      <c r="F1366" s="22" t="s">
        <v>8371</v>
      </c>
      <c r="G1366" s="17" t="s">
        <v>6984</v>
      </c>
      <c r="H1366" s="17" t="s">
        <v>6998</v>
      </c>
      <c r="I1366" s="17" t="s">
        <v>7001</v>
      </c>
      <c r="J1366" s="17" t="s">
        <v>14143</v>
      </c>
      <c r="K1366" s="17" t="s">
        <v>14320</v>
      </c>
      <c r="L1366" s="17" t="s">
        <v>8344</v>
      </c>
      <c r="M1366" s="17" t="s">
        <v>8347</v>
      </c>
      <c r="N1366" s="17" t="s">
        <v>8353</v>
      </c>
      <c r="O1366" s="17" t="s">
        <v>14842</v>
      </c>
      <c r="P1366" s="25">
        <v>31127</v>
      </c>
      <c r="Q1366" s="22" t="s">
        <v>8370</v>
      </c>
      <c r="R1366" s="22" t="s">
        <v>8370</v>
      </c>
      <c r="S1366" s="22" t="s">
        <v>8370</v>
      </c>
      <c r="T1366" s="22" t="s">
        <v>8370</v>
      </c>
      <c r="U1366" s="19" t="str">
        <f>IF(Cleaned_Data!P1366&gt;20000,"High-Bill","Normal-Bill")</f>
        <v>High-Bill</v>
      </c>
      <c r="V1366" s="19" t="str">
        <f t="shared" si="42"/>
        <v>Senior-Citizen</v>
      </c>
      <c r="W1366" s="19" t="str">
        <f t="shared" si="43"/>
        <v>Not-Required</v>
      </c>
      <c r="X1366" s="20" t="str" cm="1">
        <f t="array" ref="X1366">_xlfn.IFS(P1366&lt;5000,"Low",P1366&lt;=20000,"Medium",P1366&gt;20000,"High")</f>
        <v>High</v>
      </c>
    </row>
    <row r="1367" spans="1:24" x14ac:dyDescent="0.35">
      <c r="A1367" s="29" t="s">
        <v>788</v>
      </c>
      <c r="B1367" s="21" t="s">
        <v>1108</v>
      </c>
      <c r="C1367" s="22" t="s">
        <v>14854</v>
      </c>
      <c r="D1367" s="21" t="s">
        <v>1172</v>
      </c>
      <c r="E1367" s="21" t="s">
        <v>12740</v>
      </c>
      <c r="F1367" s="21" t="s">
        <v>6755</v>
      </c>
      <c r="G1367" s="21" t="s">
        <v>6985</v>
      </c>
      <c r="H1367" s="21" t="s">
        <v>6998</v>
      </c>
      <c r="I1367" s="21" t="s">
        <v>7004</v>
      </c>
      <c r="J1367" s="21" t="s">
        <v>14125</v>
      </c>
      <c r="K1367" s="21" t="s">
        <v>14649</v>
      </c>
      <c r="L1367" s="21" t="s">
        <v>8342</v>
      </c>
      <c r="M1367" s="21" t="s">
        <v>8346</v>
      </c>
      <c r="N1367" s="21" t="s">
        <v>8354</v>
      </c>
      <c r="O1367" s="21" t="s">
        <v>14841</v>
      </c>
      <c r="P1367" s="18">
        <v>0</v>
      </c>
      <c r="Q1367" s="21" t="s">
        <v>8363</v>
      </c>
      <c r="R1367" s="21" t="s">
        <v>14027</v>
      </c>
      <c r="S1367" s="21">
        <v>1</v>
      </c>
      <c r="T1367" s="21" t="s">
        <v>14845</v>
      </c>
      <c r="U1367" s="23" t="str">
        <f>IF(Cleaned_Data!P1367&gt;20000,"High-Bill","Normal-Bill")</f>
        <v>Normal-Bill</v>
      </c>
      <c r="V1367" s="23" t="str">
        <f t="shared" si="42"/>
        <v>Senior-Citizen</v>
      </c>
      <c r="W1367" s="23" t="str">
        <f t="shared" si="43"/>
        <v>Follow-Up-required</v>
      </c>
      <c r="X1367" s="24" t="str" cm="1">
        <f t="array" ref="X1367">_xlfn.IFS(P1367&lt;5000,"Low",P1367&lt;=20000,"Medium",P1367&gt;20000,"High")</f>
        <v>Low</v>
      </c>
    </row>
    <row r="1368" spans="1:24" x14ac:dyDescent="0.35">
      <c r="A1368" s="28" t="s">
        <v>779</v>
      </c>
      <c r="B1368" s="17" t="s">
        <v>1159</v>
      </c>
      <c r="C1368" s="22" t="s">
        <v>14854</v>
      </c>
      <c r="D1368" s="22" t="s">
        <v>14847</v>
      </c>
      <c r="E1368" s="17" t="s">
        <v>9838</v>
      </c>
      <c r="F1368" s="17" t="s">
        <v>6858</v>
      </c>
      <c r="G1368" s="17" t="s">
        <v>6991</v>
      </c>
      <c r="H1368" s="17" t="s">
        <v>6997</v>
      </c>
      <c r="I1368" s="17" t="s">
        <v>7002</v>
      </c>
      <c r="J1368" s="17" t="s">
        <v>13933</v>
      </c>
      <c r="K1368" s="17" t="s">
        <v>14224</v>
      </c>
      <c r="L1368" s="17" t="s">
        <v>8345</v>
      </c>
      <c r="M1368" s="17" t="s">
        <v>8346</v>
      </c>
      <c r="N1368" s="17" t="s">
        <v>8354</v>
      </c>
      <c r="O1368" s="17" t="s">
        <v>8358</v>
      </c>
      <c r="P1368" s="18">
        <v>0</v>
      </c>
      <c r="Q1368" s="17" t="s">
        <v>8362</v>
      </c>
      <c r="R1368" s="17" t="s">
        <v>14086</v>
      </c>
      <c r="S1368" s="22" t="s">
        <v>8370</v>
      </c>
      <c r="T1368" s="22" t="s">
        <v>8370</v>
      </c>
      <c r="U1368" s="19" t="str">
        <f>IF(Cleaned_Data!P1368&gt;20000,"High-Bill","Normal-Bill")</f>
        <v>Normal-Bill</v>
      </c>
      <c r="V1368" s="19" t="str">
        <f t="shared" si="42"/>
        <v>Senior-Citizen</v>
      </c>
      <c r="W1368" s="19" t="str">
        <f t="shared" si="43"/>
        <v>Follow-Up-required</v>
      </c>
      <c r="X1368" s="20" t="str" cm="1">
        <f t="array" ref="X1368">_xlfn.IFS(P1368&lt;5000,"Low",P1368&lt;=20000,"Medium",P1368&gt;20000,"High")</f>
        <v>Low</v>
      </c>
    </row>
    <row r="1369" spans="1:24" x14ac:dyDescent="0.35">
      <c r="A1369" s="29" t="s">
        <v>779</v>
      </c>
      <c r="B1369" s="21" t="s">
        <v>1020</v>
      </c>
      <c r="C1369" s="21">
        <v>7</v>
      </c>
      <c r="D1369" s="21" t="s">
        <v>1172</v>
      </c>
      <c r="E1369" s="21" t="s">
        <v>10130</v>
      </c>
      <c r="F1369" s="21" t="s">
        <v>6889</v>
      </c>
      <c r="G1369" s="21" t="s">
        <v>6992</v>
      </c>
      <c r="H1369" s="21" t="s">
        <v>6998</v>
      </c>
      <c r="I1369" s="21" t="s">
        <v>7004</v>
      </c>
      <c r="J1369" s="22" t="s">
        <v>8371</v>
      </c>
      <c r="K1369" s="21" t="s">
        <v>14681</v>
      </c>
      <c r="L1369" s="21" t="s">
        <v>8345</v>
      </c>
      <c r="M1369" s="21" t="s">
        <v>8350</v>
      </c>
      <c r="N1369" s="21" t="s">
        <v>8351</v>
      </c>
      <c r="O1369" s="21" t="s">
        <v>14841</v>
      </c>
      <c r="P1369" s="18">
        <v>0</v>
      </c>
      <c r="Q1369" s="21" t="s">
        <v>8362</v>
      </c>
      <c r="R1369" s="21" t="s">
        <v>14070</v>
      </c>
      <c r="S1369" s="21">
        <v>1</v>
      </c>
      <c r="T1369" s="21" t="s">
        <v>14844</v>
      </c>
      <c r="U1369" s="23" t="str">
        <f>IF(Cleaned_Data!P1369&gt;20000,"High-Bill","Normal-Bill")</f>
        <v>Normal-Bill</v>
      </c>
      <c r="V1369" s="23" t="str">
        <f t="shared" si="42"/>
        <v>Not-Senior-Citizen</v>
      </c>
      <c r="W1369" s="23" t="str">
        <f t="shared" si="43"/>
        <v>Follow-Up-required</v>
      </c>
      <c r="X1369" s="24" t="str" cm="1">
        <f t="array" ref="X1369">_xlfn.IFS(P1369&lt;5000,"Low",P1369&lt;=20000,"Medium",P1369&gt;20000,"High")</f>
        <v>Low</v>
      </c>
    </row>
    <row r="1370" spans="1:24" x14ac:dyDescent="0.35">
      <c r="A1370" s="28" t="s">
        <v>26</v>
      </c>
      <c r="B1370" s="17" t="s">
        <v>1024</v>
      </c>
      <c r="C1370" s="17">
        <v>11</v>
      </c>
      <c r="D1370" s="22" t="s">
        <v>14847</v>
      </c>
      <c r="E1370" s="17" t="s">
        <v>8408</v>
      </c>
      <c r="F1370" s="17" t="s">
        <v>6681</v>
      </c>
      <c r="G1370" s="17" t="s">
        <v>6988</v>
      </c>
      <c r="H1370" s="17" t="s">
        <v>6995</v>
      </c>
      <c r="I1370" s="17" t="s">
        <v>7006</v>
      </c>
      <c r="J1370" s="22" t="s">
        <v>8371</v>
      </c>
      <c r="K1370" s="17" t="s">
        <v>14187</v>
      </c>
      <c r="L1370" s="17" t="s">
        <v>8343</v>
      </c>
      <c r="M1370" s="17" t="s">
        <v>8348</v>
      </c>
      <c r="N1370" s="17" t="s">
        <v>8354</v>
      </c>
      <c r="O1370" s="17" t="s">
        <v>14842</v>
      </c>
      <c r="P1370" s="18">
        <v>0</v>
      </c>
      <c r="Q1370" s="17" t="s">
        <v>8363</v>
      </c>
      <c r="R1370" s="17" t="s">
        <v>13966</v>
      </c>
      <c r="S1370" s="17">
        <v>1</v>
      </c>
      <c r="T1370" s="17" t="s">
        <v>14845</v>
      </c>
      <c r="U1370" s="19" t="str">
        <f>IF(Cleaned_Data!P1370&gt;20000,"High-Bill","Normal-Bill")</f>
        <v>Normal-Bill</v>
      </c>
      <c r="V1370" s="19" t="str">
        <f t="shared" si="42"/>
        <v>Not-Senior-Citizen</v>
      </c>
      <c r="W1370" s="19" t="str">
        <f t="shared" si="43"/>
        <v>Follow-Up-required</v>
      </c>
      <c r="X1370" s="20" t="str" cm="1">
        <f t="array" ref="X1370">_xlfn.IFS(P1370&lt;5000,"Low",P1370&lt;=20000,"Medium",P1370&gt;20000,"High")</f>
        <v>Low</v>
      </c>
    </row>
    <row r="1371" spans="1:24" x14ac:dyDescent="0.35">
      <c r="A1371" s="29" t="s">
        <v>26</v>
      </c>
      <c r="B1371" s="21" t="s">
        <v>1160</v>
      </c>
      <c r="C1371" s="22" t="s">
        <v>14854</v>
      </c>
      <c r="D1371" s="21" t="s">
        <v>1172</v>
      </c>
      <c r="E1371" s="21" t="s">
        <v>8777</v>
      </c>
      <c r="F1371" s="21" t="s">
        <v>6859</v>
      </c>
      <c r="G1371" s="21" t="s">
        <v>6990</v>
      </c>
      <c r="H1371" s="21" t="s">
        <v>6998</v>
      </c>
      <c r="I1371" s="21" t="s">
        <v>7006</v>
      </c>
      <c r="J1371" s="22" t="s">
        <v>8371</v>
      </c>
      <c r="K1371" s="21" t="s">
        <v>14460</v>
      </c>
      <c r="L1371" s="21" t="s">
        <v>8342</v>
      </c>
      <c r="M1371" s="21" t="s">
        <v>8350</v>
      </c>
      <c r="N1371" s="21" t="s">
        <v>8352</v>
      </c>
      <c r="O1371" s="21" t="s">
        <v>8359</v>
      </c>
      <c r="P1371" s="26">
        <v>5915</v>
      </c>
      <c r="Q1371" s="21" t="s">
        <v>8363</v>
      </c>
      <c r="R1371" s="21" t="s">
        <v>7015</v>
      </c>
      <c r="S1371" s="21">
        <v>1</v>
      </c>
      <c r="T1371" s="21" t="s">
        <v>14844</v>
      </c>
      <c r="U1371" s="23" t="str">
        <f>IF(Cleaned_Data!P1371&gt;20000,"High-Bill","Normal-Bill")</f>
        <v>Normal-Bill</v>
      </c>
      <c r="V1371" s="23" t="str">
        <f t="shared" si="42"/>
        <v>Senior-Citizen</v>
      </c>
      <c r="W1371" s="23" t="str">
        <f t="shared" si="43"/>
        <v>Follow-Up-required</v>
      </c>
      <c r="X1371" s="24" t="str" cm="1">
        <f t="array" ref="X1371">_xlfn.IFS(P1371&lt;5000,"Low",P1371&lt;=20000,"Medium",P1371&gt;20000,"High")</f>
        <v>Medium</v>
      </c>
    </row>
    <row r="1372" spans="1:24" x14ac:dyDescent="0.35">
      <c r="A1372" s="28" t="s">
        <v>26</v>
      </c>
      <c r="B1372" s="17" t="s">
        <v>1139</v>
      </c>
      <c r="C1372" s="17">
        <v>44</v>
      </c>
      <c r="D1372" s="17" t="s">
        <v>1174</v>
      </c>
      <c r="E1372" s="17" t="s">
        <v>8891</v>
      </c>
      <c r="F1372" s="17" t="s">
        <v>6808</v>
      </c>
      <c r="G1372" s="17" t="s">
        <v>6992</v>
      </c>
      <c r="H1372" s="17" t="s">
        <v>6996</v>
      </c>
      <c r="I1372" s="17" t="s">
        <v>7007</v>
      </c>
      <c r="J1372" s="17" t="s">
        <v>14088</v>
      </c>
      <c r="K1372" s="17" t="s">
        <v>14520</v>
      </c>
      <c r="L1372" s="17" t="s">
        <v>8344</v>
      </c>
      <c r="M1372" s="17" t="s">
        <v>8346</v>
      </c>
      <c r="N1372" s="17" t="s">
        <v>8354</v>
      </c>
      <c r="O1372" s="17" t="s">
        <v>8358</v>
      </c>
      <c r="P1372" s="18">
        <v>0</v>
      </c>
      <c r="Q1372" s="22" t="s">
        <v>8370</v>
      </c>
      <c r="R1372" s="22" t="s">
        <v>8370</v>
      </c>
      <c r="S1372" s="22" t="s">
        <v>8370</v>
      </c>
      <c r="T1372" s="17" t="s">
        <v>14845</v>
      </c>
      <c r="U1372" s="19" t="str">
        <f>IF(Cleaned_Data!P1372&gt;20000,"High-Bill","Normal-Bill")</f>
        <v>Normal-Bill</v>
      </c>
      <c r="V1372" s="19" t="str">
        <f t="shared" si="42"/>
        <v>Not-Senior-Citizen</v>
      </c>
      <c r="W1372" s="19" t="str">
        <f t="shared" si="43"/>
        <v>Not-Required</v>
      </c>
      <c r="X1372" s="20" t="str" cm="1">
        <f t="array" ref="X1372">_xlfn.IFS(P1372&lt;5000,"Low",P1372&lt;=20000,"Medium",P1372&gt;20000,"High")</f>
        <v>Low</v>
      </c>
    </row>
    <row r="1373" spans="1:24" x14ac:dyDescent="0.35">
      <c r="A1373" s="29" t="s">
        <v>26</v>
      </c>
      <c r="B1373" s="21" t="s">
        <v>1109</v>
      </c>
      <c r="C1373" s="21">
        <v>27</v>
      </c>
      <c r="D1373" s="21" t="s">
        <v>1174</v>
      </c>
      <c r="E1373" s="21" t="s">
        <v>9365</v>
      </c>
      <c r="F1373" s="22" t="s">
        <v>8371</v>
      </c>
      <c r="G1373" s="21" t="s">
        <v>6988</v>
      </c>
      <c r="H1373" s="21" t="s">
        <v>6997</v>
      </c>
      <c r="I1373" s="21" t="s">
        <v>7007</v>
      </c>
      <c r="J1373" s="22" t="s">
        <v>8371</v>
      </c>
      <c r="K1373" s="21" t="s">
        <v>14392</v>
      </c>
      <c r="L1373" s="21" t="s">
        <v>8341</v>
      </c>
      <c r="M1373" s="21" t="s">
        <v>8348</v>
      </c>
      <c r="N1373" s="21" t="s">
        <v>8353</v>
      </c>
      <c r="O1373" s="21" t="s">
        <v>14842</v>
      </c>
      <c r="P1373" s="18">
        <v>0</v>
      </c>
      <c r="Q1373" s="22" t="s">
        <v>8370</v>
      </c>
      <c r="R1373" s="21" t="s">
        <v>13947</v>
      </c>
      <c r="S1373" s="22" t="s">
        <v>8370</v>
      </c>
      <c r="T1373" s="21" t="s">
        <v>14843</v>
      </c>
      <c r="U1373" s="23" t="str">
        <f>IF(Cleaned_Data!P1373&gt;20000,"High-Bill","Normal-Bill")</f>
        <v>Normal-Bill</v>
      </c>
      <c r="V1373" s="23" t="str">
        <f t="shared" si="42"/>
        <v>Not-Senior-Citizen</v>
      </c>
      <c r="W1373" s="23" t="str">
        <f t="shared" si="43"/>
        <v>Follow-Up-required</v>
      </c>
      <c r="X1373" s="24" t="str" cm="1">
        <f t="array" ref="X1373">_xlfn.IFS(P1373&lt;5000,"Low",P1373&lt;=20000,"Medium",P1373&gt;20000,"High")</f>
        <v>Low</v>
      </c>
    </row>
    <row r="1374" spans="1:24" x14ac:dyDescent="0.35">
      <c r="A1374" s="28" t="s">
        <v>26</v>
      </c>
      <c r="B1374" s="17" t="s">
        <v>1064</v>
      </c>
      <c r="C1374" s="17">
        <v>49</v>
      </c>
      <c r="D1374" s="17" t="s">
        <v>1174</v>
      </c>
      <c r="E1374" s="17" t="s">
        <v>9492</v>
      </c>
      <c r="F1374" s="22" t="s">
        <v>8371</v>
      </c>
      <c r="G1374" s="17" t="s">
        <v>6989</v>
      </c>
      <c r="H1374" s="17" t="s">
        <v>6996</v>
      </c>
      <c r="I1374" s="17" t="s">
        <v>7001</v>
      </c>
      <c r="J1374" s="22" t="s">
        <v>8371</v>
      </c>
      <c r="K1374" s="17" t="s">
        <v>14426</v>
      </c>
      <c r="L1374" s="17" t="s">
        <v>8343</v>
      </c>
      <c r="M1374" s="17" t="s">
        <v>8348</v>
      </c>
      <c r="N1374" s="17" t="s">
        <v>8353</v>
      </c>
      <c r="O1374" s="17" t="s">
        <v>14841</v>
      </c>
      <c r="P1374" s="18">
        <v>0</v>
      </c>
      <c r="Q1374" s="17" t="s">
        <v>8362</v>
      </c>
      <c r="R1374" s="17" t="s">
        <v>13931</v>
      </c>
      <c r="S1374" s="17">
        <v>3</v>
      </c>
      <c r="T1374" s="22" t="s">
        <v>8370</v>
      </c>
      <c r="U1374" s="19" t="str">
        <f>IF(Cleaned_Data!P1374&gt;20000,"High-Bill","Normal-Bill")</f>
        <v>Normal-Bill</v>
      </c>
      <c r="V1374" s="19" t="str">
        <f t="shared" si="42"/>
        <v>Not-Senior-Citizen</v>
      </c>
      <c r="W1374" s="19" t="str">
        <f t="shared" si="43"/>
        <v>Follow-Up-required</v>
      </c>
      <c r="X1374" s="20" t="str" cm="1">
        <f t="array" ref="X1374">_xlfn.IFS(P1374&lt;5000,"Low",P1374&lt;=20000,"Medium",P1374&gt;20000,"High")</f>
        <v>Low</v>
      </c>
    </row>
    <row r="1375" spans="1:24" x14ac:dyDescent="0.35">
      <c r="A1375" s="29" t="s">
        <v>26</v>
      </c>
      <c r="B1375" s="21" t="s">
        <v>1152</v>
      </c>
      <c r="C1375" s="22" t="s">
        <v>14854</v>
      </c>
      <c r="D1375" s="21" t="s">
        <v>1174</v>
      </c>
      <c r="E1375" s="21" t="s">
        <v>9499</v>
      </c>
      <c r="F1375" s="21" t="s">
        <v>6834</v>
      </c>
      <c r="G1375" s="21" t="s">
        <v>6986</v>
      </c>
      <c r="H1375" s="21" t="s">
        <v>6994</v>
      </c>
      <c r="I1375" s="21" t="s">
        <v>7002</v>
      </c>
      <c r="J1375" s="22" t="s">
        <v>8371</v>
      </c>
      <c r="K1375" s="21" t="s">
        <v>14707</v>
      </c>
      <c r="L1375" s="21" t="s">
        <v>8340</v>
      </c>
      <c r="M1375" s="21" t="s">
        <v>8349</v>
      </c>
      <c r="N1375" s="21" t="s">
        <v>8354</v>
      </c>
      <c r="O1375" s="21" t="s">
        <v>8358</v>
      </c>
      <c r="P1375" s="18">
        <v>0</v>
      </c>
      <c r="Q1375" s="21" t="s">
        <v>8363</v>
      </c>
      <c r="R1375" s="22" t="s">
        <v>8370</v>
      </c>
      <c r="S1375" s="22" t="s">
        <v>8370</v>
      </c>
      <c r="T1375" s="21" t="s">
        <v>14843</v>
      </c>
      <c r="U1375" s="23" t="str">
        <f>IF(Cleaned_Data!P1375&gt;20000,"High-Bill","Normal-Bill")</f>
        <v>Normal-Bill</v>
      </c>
      <c r="V1375" s="23" t="str">
        <f t="shared" si="42"/>
        <v>Senior-Citizen</v>
      </c>
      <c r="W1375" s="23" t="str">
        <f t="shared" si="43"/>
        <v>Not-Required</v>
      </c>
      <c r="X1375" s="24" t="str" cm="1">
        <f t="array" ref="X1375">_xlfn.IFS(P1375&lt;5000,"Low",P1375&lt;=20000,"Medium",P1375&gt;20000,"High")</f>
        <v>Low</v>
      </c>
    </row>
    <row r="1376" spans="1:24" x14ac:dyDescent="0.35">
      <c r="A1376" s="28" t="s">
        <v>26</v>
      </c>
      <c r="B1376" s="17" t="s">
        <v>1157</v>
      </c>
      <c r="C1376" s="17">
        <v>38</v>
      </c>
      <c r="D1376" s="17" t="s">
        <v>1172</v>
      </c>
      <c r="E1376" s="17" t="s">
        <v>11432</v>
      </c>
      <c r="F1376" s="17" t="s">
        <v>6917</v>
      </c>
      <c r="G1376" s="17" t="s">
        <v>6993</v>
      </c>
      <c r="H1376" s="17" t="s">
        <v>6997</v>
      </c>
      <c r="I1376" s="17" t="s">
        <v>7006</v>
      </c>
      <c r="J1376" s="22" t="s">
        <v>8371</v>
      </c>
      <c r="K1376" s="17" t="s">
        <v>14449</v>
      </c>
      <c r="L1376" s="17" t="s">
        <v>8343</v>
      </c>
      <c r="M1376" s="17" t="s">
        <v>8346</v>
      </c>
      <c r="N1376" s="17" t="s">
        <v>8353</v>
      </c>
      <c r="O1376" s="17" t="s">
        <v>8359</v>
      </c>
      <c r="P1376" s="25">
        <v>35635</v>
      </c>
      <c r="Q1376" s="17" t="s">
        <v>8362</v>
      </c>
      <c r="R1376" s="22" t="s">
        <v>8370</v>
      </c>
      <c r="S1376" s="17">
        <v>5</v>
      </c>
      <c r="T1376" s="17" t="s">
        <v>14845</v>
      </c>
      <c r="U1376" s="19" t="str">
        <f>IF(Cleaned_Data!P1376&gt;20000,"High-Bill","Normal-Bill")</f>
        <v>High-Bill</v>
      </c>
      <c r="V1376" s="19" t="str">
        <f t="shared" si="42"/>
        <v>Not-Senior-Citizen</v>
      </c>
      <c r="W1376" s="19" t="str">
        <f t="shared" si="43"/>
        <v>Not-Required</v>
      </c>
      <c r="X1376" s="20" t="str" cm="1">
        <f t="array" ref="X1376">_xlfn.IFS(P1376&lt;5000,"Low",P1376&lt;=20000,"Medium",P1376&gt;20000,"High")</f>
        <v>High</v>
      </c>
    </row>
    <row r="1377" spans="1:24" x14ac:dyDescent="0.35">
      <c r="A1377" s="29" t="s">
        <v>26</v>
      </c>
      <c r="B1377" s="21" t="s">
        <v>1101</v>
      </c>
      <c r="C1377" s="22" t="s">
        <v>14854</v>
      </c>
      <c r="D1377" s="21" t="s">
        <v>1172</v>
      </c>
      <c r="E1377" s="21" t="s">
        <v>11956</v>
      </c>
      <c r="F1377" s="21" t="s">
        <v>6748</v>
      </c>
      <c r="G1377" s="21" t="s">
        <v>6993</v>
      </c>
      <c r="H1377" s="21" t="s">
        <v>7000</v>
      </c>
      <c r="I1377" s="21" t="s">
        <v>7004</v>
      </c>
      <c r="J1377" s="21" t="s">
        <v>7082</v>
      </c>
      <c r="K1377" s="21" t="s">
        <v>14556</v>
      </c>
      <c r="L1377" s="21" t="s">
        <v>8341</v>
      </c>
      <c r="M1377" s="21" t="s">
        <v>8349</v>
      </c>
      <c r="N1377" s="21" t="s">
        <v>8354</v>
      </c>
      <c r="O1377" s="21" t="s">
        <v>8355</v>
      </c>
      <c r="P1377" s="26">
        <v>23645</v>
      </c>
      <c r="Q1377" s="21" t="s">
        <v>8362</v>
      </c>
      <c r="R1377" s="22" t="s">
        <v>8370</v>
      </c>
      <c r="S1377" s="21">
        <v>3</v>
      </c>
      <c r="T1377" s="21" t="s">
        <v>14845</v>
      </c>
      <c r="U1377" s="23" t="str">
        <f>IF(Cleaned_Data!P1377&gt;20000,"High-Bill","Normal-Bill")</f>
        <v>High-Bill</v>
      </c>
      <c r="V1377" s="23" t="str">
        <f t="shared" si="42"/>
        <v>Senior-Citizen</v>
      </c>
      <c r="W1377" s="23" t="str">
        <f t="shared" si="43"/>
        <v>Not-Required</v>
      </c>
      <c r="X1377" s="24" t="str" cm="1">
        <f t="array" ref="X1377">_xlfn.IFS(P1377&lt;5000,"Low",P1377&lt;=20000,"Medium",P1377&gt;20000,"High")</f>
        <v>High</v>
      </c>
    </row>
    <row r="1378" spans="1:24" x14ac:dyDescent="0.35">
      <c r="A1378" s="28" t="s">
        <v>26</v>
      </c>
      <c r="B1378" s="17" t="s">
        <v>1117</v>
      </c>
      <c r="C1378" s="22" t="s">
        <v>14854</v>
      </c>
      <c r="D1378" s="17" t="s">
        <v>1174</v>
      </c>
      <c r="E1378" s="17" t="s">
        <v>12625</v>
      </c>
      <c r="F1378" s="22" t="s">
        <v>8371</v>
      </c>
      <c r="G1378" s="17" t="s">
        <v>6993</v>
      </c>
      <c r="H1378" s="17" t="s">
        <v>6995</v>
      </c>
      <c r="I1378" s="17" t="s">
        <v>7003</v>
      </c>
      <c r="J1378" s="22" t="s">
        <v>8371</v>
      </c>
      <c r="K1378" s="17" t="s">
        <v>14182</v>
      </c>
      <c r="L1378" s="17" t="s">
        <v>8340</v>
      </c>
      <c r="M1378" s="17" t="s">
        <v>8349</v>
      </c>
      <c r="N1378" s="17" t="s">
        <v>8354</v>
      </c>
      <c r="O1378" s="17" t="s">
        <v>8355</v>
      </c>
      <c r="P1378" s="25">
        <v>5076</v>
      </c>
      <c r="Q1378" s="17" t="s">
        <v>8363</v>
      </c>
      <c r="R1378" s="22" t="s">
        <v>8370</v>
      </c>
      <c r="S1378" s="17">
        <v>2</v>
      </c>
      <c r="T1378" s="22" t="s">
        <v>8370</v>
      </c>
      <c r="U1378" s="19" t="str">
        <f>IF(Cleaned_Data!P1378&gt;20000,"High-Bill","Normal-Bill")</f>
        <v>Normal-Bill</v>
      </c>
      <c r="V1378" s="19" t="str">
        <f t="shared" si="42"/>
        <v>Senior-Citizen</v>
      </c>
      <c r="W1378" s="19" t="str">
        <f t="shared" si="43"/>
        <v>Not-Required</v>
      </c>
      <c r="X1378" s="20" t="str" cm="1">
        <f t="array" ref="X1378">_xlfn.IFS(P1378&lt;5000,"Low",P1378&lt;=20000,"Medium",P1378&gt;20000,"High")</f>
        <v>Medium</v>
      </c>
    </row>
    <row r="1379" spans="1:24" x14ac:dyDescent="0.35">
      <c r="A1379" s="29" t="s">
        <v>26</v>
      </c>
      <c r="B1379" s="21" t="s">
        <v>1165</v>
      </c>
      <c r="C1379" s="21">
        <v>78</v>
      </c>
      <c r="D1379" s="21" t="s">
        <v>1174</v>
      </c>
      <c r="E1379" s="21" t="s">
        <v>13157</v>
      </c>
      <c r="F1379" s="21" t="s">
        <v>6980</v>
      </c>
      <c r="G1379" s="21" t="s">
        <v>6990</v>
      </c>
      <c r="H1379" s="21" t="s">
        <v>7000</v>
      </c>
      <c r="I1379" s="21" t="s">
        <v>7007</v>
      </c>
      <c r="J1379" s="21" t="s">
        <v>14013</v>
      </c>
      <c r="K1379" s="21" t="s">
        <v>14459</v>
      </c>
      <c r="L1379" s="21" t="s">
        <v>8343</v>
      </c>
      <c r="M1379" s="21" t="s">
        <v>8346</v>
      </c>
      <c r="N1379" s="21" t="s">
        <v>8351</v>
      </c>
      <c r="O1379" s="21" t="s">
        <v>8358</v>
      </c>
      <c r="P1379" s="18">
        <v>0</v>
      </c>
      <c r="Q1379" s="21" t="s">
        <v>8362</v>
      </c>
      <c r="R1379" s="22" t="s">
        <v>8370</v>
      </c>
      <c r="S1379" s="21">
        <v>3</v>
      </c>
      <c r="T1379" s="22" t="s">
        <v>8370</v>
      </c>
      <c r="U1379" s="23" t="str">
        <f>IF(Cleaned_Data!P1379&gt;20000,"High-Bill","Normal-Bill")</f>
        <v>Normal-Bill</v>
      </c>
      <c r="V1379" s="23" t="str">
        <f t="shared" si="42"/>
        <v>Senior-Citizen</v>
      </c>
      <c r="W1379" s="23" t="str">
        <f t="shared" si="43"/>
        <v>Not-Required</v>
      </c>
      <c r="X1379" s="24" t="str" cm="1">
        <f t="array" ref="X1379">_xlfn.IFS(P1379&lt;5000,"Low",P1379&lt;=20000,"Medium",P1379&gt;20000,"High")</f>
        <v>Low</v>
      </c>
    </row>
    <row r="1380" spans="1:24" x14ac:dyDescent="0.35">
      <c r="A1380" s="28" t="s">
        <v>26</v>
      </c>
      <c r="B1380" s="17" t="s">
        <v>1139</v>
      </c>
      <c r="C1380" s="17">
        <v>47</v>
      </c>
      <c r="D1380" s="22" t="s">
        <v>14847</v>
      </c>
      <c r="E1380" s="17" t="s">
        <v>13797</v>
      </c>
      <c r="F1380" s="17" t="s">
        <v>6809</v>
      </c>
      <c r="G1380" s="17" t="s">
        <v>6989</v>
      </c>
      <c r="H1380" s="17" t="s">
        <v>6994</v>
      </c>
      <c r="I1380" s="17" t="s">
        <v>7006</v>
      </c>
      <c r="J1380" s="17" t="s">
        <v>14154</v>
      </c>
      <c r="K1380" s="17" t="s">
        <v>14802</v>
      </c>
      <c r="L1380" s="17" t="s">
        <v>8344</v>
      </c>
      <c r="M1380" s="17" t="s">
        <v>8347</v>
      </c>
      <c r="N1380" s="17" t="s">
        <v>8352</v>
      </c>
      <c r="O1380" s="17" t="s">
        <v>14841</v>
      </c>
      <c r="P1380" s="18">
        <v>0</v>
      </c>
      <c r="Q1380" s="17" t="s">
        <v>8363</v>
      </c>
      <c r="R1380" s="22" t="s">
        <v>8370</v>
      </c>
      <c r="S1380" s="22" t="s">
        <v>8370</v>
      </c>
      <c r="T1380" s="22" t="s">
        <v>8370</v>
      </c>
      <c r="U1380" s="19" t="str">
        <f>IF(Cleaned_Data!P1380&gt;20000,"High-Bill","Normal-Bill")</f>
        <v>Normal-Bill</v>
      </c>
      <c r="V1380" s="19" t="str">
        <f t="shared" si="42"/>
        <v>Not-Senior-Citizen</v>
      </c>
      <c r="W1380" s="19" t="str">
        <f t="shared" si="43"/>
        <v>Not-Required</v>
      </c>
      <c r="X1380" s="20" t="str" cm="1">
        <f t="array" ref="X1380">_xlfn.IFS(P1380&lt;5000,"Low",P1380&lt;=20000,"Medium",P1380&gt;20000,"High")</f>
        <v>Low</v>
      </c>
    </row>
    <row r="1381" spans="1:24" x14ac:dyDescent="0.35">
      <c r="A1381" s="29" t="s">
        <v>363</v>
      </c>
      <c r="B1381" s="21" t="s">
        <v>1139</v>
      </c>
      <c r="C1381" s="21">
        <v>59</v>
      </c>
      <c r="D1381" s="21" t="s">
        <v>1174</v>
      </c>
      <c r="E1381" s="21" t="s">
        <v>8823</v>
      </c>
      <c r="F1381" s="21" t="s">
        <v>6808</v>
      </c>
      <c r="G1381" s="21" t="s">
        <v>6985</v>
      </c>
      <c r="H1381" s="21" t="s">
        <v>6997</v>
      </c>
      <c r="I1381" s="21" t="s">
        <v>7004</v>
      </c>
      <c r="J1381" s="21" t="s">
        <v>14066</v>
      </c>
      <c r="K1381" s="21" t="s">
        <v>14485</v>
      </c>
      <c r="L1381" s="21" t="s">
        <v>8344</v>
      </c>
      <c r="M1381" s="21" t="s">
        <v>8349</v>
      </c>
      <c r="N1381" s="21" t="s">
        <v>8352</v>
      </c>
      <c r="O1381" s="21" t="s">
        <v>14841</v>
      </c>
      <c r="P1381" s="26">
        <v>33546</v>
      </c>
      <c r="Q1381" s="22" t="s">
        <v>8370</v>
      </c>
      <c r="R1381" s="22" t="s">
        <v>8370</v>
      </c>
      <c r="S1381" s="22" t="s">
        <v>8370</v>
      </c>
      <c r="T1381" s="21" t="s">
        <v>14843</v>
      </c>
      <c r="U1381" s="23" t="str">
        <f>IF(Cleaned_Data!P1381&gt;20000,"High-Bill","Normal-Bill")</f>
        <v>High-Bill</v>
      </c>
      <c r="V1381" s="23" t="str">
        <f t="shared" si="42"/>
        <v>Not-Senior-Citizen</v>
      </c>
      <c r="W1381" s="23" t="str">
        <f t="shared" si="43"/>
        <v>Not-Required</v>
      </c>
      <c r="X1381" s="24" t="str" cm="1">
        <f t="array" ref="X1381">_xlfn.IFS(P1381&lt;5000,"Low",P1381&lt;=20000,"Medium",P1381&gt;20000,"High")</f>
        <v>High</v>
      </c>
    </row>
    <row r="1382" spans="1:24" x14ac:dyDescent="0.35">
      <c r="A1382" s="28" t="s">
        <v>363</v>
      </c>
      <c r="B1382" s="17" t="s">
        <v>1068</v>
      </c>
      <c r="C1382" s="22" t="s">
        <v>14854</v>
      </c>
      <c r="D1382" s="17" t="s">
        <v>1172</v>
      </c>
      <c r="E1382" s="17" t="s">
        <v>9698</v>
      </c>
      <c r="F1382" s="17" t="s">
        <v>6863</v>
      </c>
      <c r="G1382" s="17" t="s">
        <v>6985</v>
      </c>
      <c r="H1382" s="17" t="s">
        <v>6995</v>
      </c>
      <c r="I1382" s="17" t="s">
        <v>7004</v>
      </c>
      <c r="J1382" s="17" t="s">
        <v>14117</v>
      </c>
      <c r="K1382" s="17" t="s">
        <v>14467</v>
      </c>
      <c r="L1382" s="17" t="s">
        <v>8339</v>
      </c>
      <c r="M1382" s="17" t="s">
        <v>8350</v>
      </c>
      <c r="N1382" s="17" t="s">
        <v>8351</v>
      </c>
      <c r="O1382" s="17" t="s">
        <v>8359</v>
      </c>
      <c r="P1382" s="18">
        <v>0</v>
      </c>
      <c r="Q1382" s="22" t="s">
        <v>8370</v>
      </c>
      <c r="R1382" s="17" t="s">
        <v>14074</v>
      </c>
      <c r="S1382" s="17">
        <v>5</v>
      </c>
      <c r="T1382" s="17" t="s">
        <v>14844</v>
      </c>
      <c r="U1382" s="19" t="str">
        <f>IF(Cleaned_Data!P1382&gt;20000,"High-Bill","Normal-Bill")</f>
        <v>Normal-Bill</v>
      </c>
      <c r="V1382" s="19" t="str">
        <f t="shared" si="42"/>
        <v>Senior-Citizen</v>
      </c>
      <c r="W1382" s="19" t="str">
        <f t="shared" si="43"/>
        <v>Follow-Up-required</v>
      </c>
      <c r="X1382" s="20" t="str" cm="1">
        <f t="array" ref="X1382">_xlfn.IFS(P1382&lt;5000,"Low",P1382&lt;=20000,"Medium",P1382&gt;20000,"High")</f>
        <v>Low</v>
      </c>
    </row>
    <row r="1383" spans="1:24" x14ac:dyDescent="0.35">
      <c r="A1383" s="29" t="s">
        <v>363</v>
      </c>
      <c r="B1383" s="21" t="s">
        <v>1109</v>
      </c>
      <c r="C1383" s="22" t="s">
        <v>14854</v>
      </c>
      <c r="D1383" s="21" t="s">
        <v>1174</v>
      </c>
      <c r="E1383" s="21" t="s">
        <v>10055</v>
      </c>
      <c r="F1383" s="22" t="s">
        <v>8371</v>
      </c>
      <c r="G1383" s="21" t="s">
        <v>6990</v>
      </c>
      <c r="H1383" s="21" t="s">
        <v>6998</v>
      </c>
      <c r="I1383" s="21" t="s">
        <v>7006</v>
      </c>
      <c r="J1383" s="21" t="s">
        <v>7329</v>
      </c>
      <c r="K1383" s="21" t="s">
        <v>14306</v>
      </c>
      <c r="L1383" s="21" t="s">
        <v>8344</v>
      </c>
      <c r="M1383" s="21" t="s">
        <v>8347</v>
      </c>
      <c r="N1383" s="21" t="s">
        <v>8354</v>
      </c>
      <c r="O1383" s="21" t="s">
        <v>8355</v>
      </c>
      <c r="P1383" s="26">
        <v>44049</v>
      </c>
      <c r="Q1383" s="21" t="s">
        <v>8362</v>
      </c>
      <c r="R1383" s="22" t="s">
        <v>8370</v>
      </c>
      <c r="S1383" s="21">
        <v>2</v>
      </c>
      <c r="T1383" s="21" t="s">
        <v>14844</v>
      </c>
      <c r="U1383" s="23" t="str">
        <f>IF(Cleaned_Data!P1383&gt;20000,"High-Bill","Normal-Bill")</f>
        <v>High-Bill</v>
      </c>
      <c r="V1383" s="23" t="str">
        <f t="shared" si="42"/>
        <v>Senior-Citizen</v>
      </c>
      <c r="W1383" s="23" t="str">
        <f t="shared" si="43"/>
        <v>Not-Required</v>
      </c>
      <c r="X1383" s="24" t="str" cm="1">
        <f t="array" ref="X1383">_xlfn.IFS(P1383&lt;5000,"Low",P1383&lt;=20000,"Medium",P1383&gt;20000,"High")</f>
        <v>High</v>
      </c>
    </row>
    <row r="1384" spans="1:24" x14ac:dyDescent="0.35">
      <c r="A1384" s="28" t="s">
        <v>363</v>
      </c>
      <c r="B1384" s="17" t="s">
        <v>1060</v>
      </c>
      <c r="C1384" s="17">
        <v>48</v>
      </c>
      <c r="D1384" s="17" t="s">
        <v>1174</v>
      </c>
      <c r="E1384" s="17" t="s">
        <v>13165</v>
      </c>
      <c r="F1384" s="17" t="s">
        <v>6709</v>
      </c>
      <c r="G1384" s="17" t="s">
        <v>6991</v>
      </c>
      <c r="H1384" s="17" t="s">
        <v>7000</v>
      </c>
      <c r="I1384" s="17" t="s">
        <v>7002</v>
      </c>
      <c r="J1384" s="17" t="s">
        <v>14174</v>
      </c>
      <c r="K1384" s="17" t="s">
        <v>14221</v>
      </c>
      <c r="L1384" s="17" t="s">
        <v>8341</v>
      </c>
      <c r="M1384" s="17" t="s">
        <v>8350</v>
      </c>
      <c r="N1384" s="17" t="s">
        <v>8354</v>
      </c>
      <c r="O1384" s="17" t="s">
        <v>14842</v>
      </c>
      <c r="P1384" s="25">
        <v>11496</v>
      </c>
      <c r="Q1384" s="17" t="s">
        <v>8363</v>
      </c>
      <c r="R1384" s="17" t="s">
        <v>14157</v>
      </c>
      <c r="S1384" s="17">
        <v>5</v>
      </c>
      <c r="T1384" s="17" t="s">
        <v>14843</v>
      </c>
      <c r="U1384" s="19" t="str">
        <f>IF(Cleaned_Data!P1384&gt;20000,"High-Bill","Normal-Bill")</f>
        <v>Normal-Bill</v>
      </c>
      <c r="V1384" s="19" t="str">
        <f t="shared" si="42"/>
        <v>Not-Senior-Citizen</v>
      </c>
      <c r="W1384" s="19" t="str">
        <f t="shared" si="43"/>
        <v>Follow-Up-required</v>
      </c>
      <c r="X1384" s="20" t="str" cm="1">
        <f t="array" ref="X1384">_xlfn.IFS(P1384&lt;5000,"Low",P1384&lt;=20000,"Medium",P1384&gt;20000,"High")</f>
        <v>Medium</v>
      </c>
    </row>
    <row r="1385" spans="1:24" x14ac:dyDescent="0.35">
      <c r="A1385" s="29" t="s">
        <v>363</v>
      </c>
      <c r="B1385" s="21" t="s">
        <v>1067</v>
      </c>
      <c r="C1385" s="21">
        <v>22</v>
      </c>
      <c r="D1385" s="22" t="s">
        <v>14847</v>
      </c>
      <c r="E1385" s="21" t="s">
        <v>13329</v>
      </c>
      <c r="F1385" s="22" t="s">
        <v>8371</v>
      </c>
      <c r="G1385" s="21" t="s">
        <v>6991</v>
      </c>
      <c r="H1385" s="21" t="s">
        <v>6998</v>
      </c>
      <c r="I1385" s="21" t="s">
        <v>7003</v>
      </c>
      <c r="J1385" s="21" t="s">
        <v>14030</v>
      </c>
      <c r="K1385" s="21" t="s">
        <v>14646</v>
      </c>
      <c r="L1385" s="21" t="s">
        <v>8343</v>
      </c>
      <c r="M1385" s="21" t="s">
        <v>8347</v>
      </c>
      <c r="N1385" s="21" t="s">
        <v>8352</v>
      </c>
      <c r="O1385" s="21" t="s">
        <v>8358</v>
      </c>
      <c r="P1385" s="18">
        <v>0</v>
      </c>
      <c r="Q1385" s="21" t="s">
        <v>8362</v>
      </c>
      <c r="R1385" s="22" t="s">
        <v>8370</v>
      </c>
      <c r="S1385" s="21">
        <v>1</v>
      </c>
      <c r="T1385" s="21" t="s">
        <v>14844</v>
      </c>
      <c r="U1385" s="23" t="str">
        <f>IF(Cleaned_Data!P1385&gt;20000,"High-Bill","Normal-Bill")</f>
        <v>Normal-Bill</v>
      </c>
      <c r="V1385" s="23" t="str">
        <f t="shared" si="42"/>
        <v>Not-Senior-Citizen</v>
      </c>
      <c r="W1385" s="23" t="str">
        <f t="shared" si="43"/>
        <v>Not-Required</v>
      </c>
      <c r="X1385" s="24" t="str" cm="1">
        <f t="array" ref="X1385">_xlfn.IFS(P1385&lt;5000,"Low",P1385&lt;=20000,"Medium",P1385&gt;20000,"High")</f>
        <v>Low</v>
      </c>
    </row>
    <row r="1386" spans="1:24" x14ac:dyDescent="0.35">
      <c r="A1386" s="28" t="s">
        <v>363</v>
      </c>
      <c r="B1386" s="17" t="s">
        <v>1112</v>
      </c>
      <c r="C1386" s="17">
        <v>39</v>
      </c>
      <c r="D1386" s="22" t="s">
        <v>14847</v>
      </c>
      <c r="E1386" s="17" t="s">
        <v>13510</v>
      </c>
      <c r="F1386" s="17" t="s">
        <v>6759</v>
      </c>
      <c r="G1386" s="17" t="s">
        <v>6989</v>
      </c>
      <c r="H1386" s="17" t="s">
        <v>6996</v>
      </c>
      <c r="I1386" s="17" t="s">
        <v>7002</v>
      </c>
      <c r="J1386" s="22" t="s">
        <v>8371</v>
      </c>
      <c r="K1386" s="17" t="s">
        <v>14514</v>
      </c>
      <c r="L1386" s="17" t="s">
        <v>8341</v>
      </c>
      <c r="M1386" s="17" t="s">
        <v>8346</v>
      </c>
      <c r="N1386" s="17" t="s">
        <v>8353</v>
      </c>
      <c r="O1386" s="17" t="s">
        <v>14841</v>
      </c>
      <c r="P1386" s="18">
        <v>0</v>
      </c>
      <c r="Q1386" s="22" t="s">
        <v>8370</v>
      </c>
      <c r="R1386" s="22" t="s">
        <v>8370</v>
      </c>
      <c r="S1386" s="17">
        <v>5</v>
      </c>
      <c r="T1386" s="17" t="s">
        <v>14844</v>
      </c>
      <c r="U1386" s="19" t="str">
        <f>IF(Cleaned_Data!P1386&gt;20000,"High-Bill","Normal-Bill")</f>
        <v>Normal-Bill</v>
      </c>
      <c r="V1386" s="19" t="str">
        <f t="shared" si="42"/>
        <v>Not-Senior-Citizen</v>
      </c>
      <c r="W1386" s="19" t="str">
        <f t="shared" si="43"/>
        <v>Not-Required</v>
      </c>
      <c r="X1386" s="20" t="str" cm="1">
        <f t="array" ref="X1386">_xlfn.IFS(P1386&lt;5000,"Low",P1386&lt;=20000,"Medium",P1386&gt;20000,"High")</f>
        <v>Low</v>
      </c>
    </row>
    <row r="1387" spans="1:24" x14ac:dyDescent="0.35">
      <c r="A1387" s="29" t="s">
        <v>922</v>
      </c>
      <c r="B1387" s="21" t="s">
        <v>1150</v>
      </c>
      <c r="C1387" s="21">
        <v>31</v>
      </c>
      <c r="D1387" s="21" t="s">
        <v>1174</v>
      </c>
      <c r="E1387" s="21" t="s">
        <v>10651</v>
      </c>
      <c r="F1387" s="22" t="s">
        <v>8371</v>
      </c>
      <c r="G1387" s="21" t="s">
        <v>6990</v>
      </c>
      <c r="H1387" s="21" t="s">
        <v>6995</v>
      </c>
      <c r="I1387" s="21" t="s">
        <v>7002</v>
      </c>
      <c r="J1387" s="22" t="s">
        <v>8371</v>
      </c>
      <c r="K1387" s="21" t="s">
        <v>14638</v>
      </c>
      <c r="L1387" s="21" t="s">
        <v>8344</v>
      </c>
      <c r="M1387" s="21" t="s">
        <v>8349</v>
      </c>
      <c r="N1387" s="21" t="s">
        <v>8353</v>
      </c>
      <c r="O1387" s="21" t="s">
        <v>8358</v>
      </c>
      <c r="P1387" s="26">
        <v>34383</v>
      </c>
      <c r="Q1387" s="21" t="s">
        <v>8363</v>
      </c>
      <c r="R1387" s="22" t="s">
        <v>8370</v>
      </c>
      <c r="S1387" s="22" t="s">
        <v>8370</v>
      </c>
      <c r="T1387" s="21" t="s">
        <v>14844</v>
      </c>
      <c r="U1387" s="23" t="str">
        <f>IF(Cleaned_Data!P1387&gt;20000,"High-Bill","Normal-Bill")</f>
        <v>High-Bill</v>
      </c>
      <c r="V1387" s="23" t="str">
        <f t="shared" si="42"/>
        <v>Not-Senior-Citizen</v>
      </c>
      <c r="W1387" s="23" t="str">
        <f t="shared" si="43"/>
        <v>Not-Required</v>
      </c>
      <c r="X1387" s="24" t="str" cm="1">
        <f t="array" ref="X1387">_xlfn.IFS(P1387&lt;5000,"Low",P1387&lt;=20000,"Medium",P1387&gt;20000,"High")</f>
        <v>High</v>
      </c>
    </row>
    <row r="1388" spans="1:24" x14ac:dyDescent="0.35">
      <c r="A1388" s="28" t="s">
        <v>922</v>
      </c>
      <c r="B1388" s="17" t="s">
        <v>1057</v>
      </c>
      <c r="C1388" s="22" t="s">
        <v>14854</v>
      </c>
      <c r="D1388" s="22" t="s">
        <v>14847</v>
      </c>
      <c r="E1388" s="17" t="s">
        <v>10660</v>
      </c>
      <c r="F1388" s="17" t="s">
        <v>6706</v>
      </c>
      <c r="G1388" s="17" t="s">
        <v>6992</v>
      </c>
      <c r="H1388" s="17" t="s">
        <v>6996</v>
      </c>
      <c r="I1388" s="17" t="s">
        <v>7002</v>
      </c>
      <c r="J1388" s="17" t="s">
        <v>14003</v>
      </c>
      <c r="K1388" s="17" t="s">
        <v>14477</v>
      </c>
      <c r="L1388" s="17" t="s">
        <v>8342</v>
      </c>
      <c r="M1388" s="17" t="s">
        <v>8347</v>
      </c>
      <c r="N1388" s="17" t="s">
        <v>8352</v>
      </c>
      <c r="O1388" s="17" t="s">
        <v>14841</v>
      </c>
      <c r="P1388" s="18">
        <v>0</v>
      </c>
      <c r="Q1388" s="17" t="s">
        <v>8363</v>
      </c>
      <c r="R1388" s="22" t="s">
        <v>8370</v>
      </c>
      <c r="S1388" s="17">
        <v>1</v>
      </c>
      <c r="T1388" s="17" t="s">
        <v>14844</v>
      </c>
      <c r="U1388" s="19" t="str">
        <f>IF(Cleaned_Data!P1388&gt;20000,"High-Bill","Normal-Bill")</f>
        <v>Normal-Bill</v>
      </c>
      <c r="V1388" s="19" t="str">
        <f t="shared" si="42"/>
        <v>Senior-Citizen</v>
      </c>
      <c r="W1388" s="19" t="str">
        <f t="shared" si="43"/>
        <v>Not-Required</v>
      </c>
      <c r="X1388" s="20" t="str" cm="1">
        <f t="array" ref="X1388">_xlfn.IFS(P1388&lt;5000,"Low",P1388&lt;=20000,"Medium",P1388&gt;20000,"High")</f>
        <v>Low</v>
      </c>
    </row>
    <row r="1389" spans="1:24" x14ac:dyDescent="0.35">
      <c r="A1389" s="29" t="s">
        <v>922</v>
      </c>
      <c r="B1389" s="21" t="s">
        <v>1077</v>
      </c>
      <c r="C1389" s="22" t="s">
        <v>14854</v>
      </c>
      <c r="D1389" s="21" t="s">
        <v>1172</v>
      </c>
      <c r="E1389" s="21" t="s">
        <v>13095</v>
      </c>
      <c r="F1389" s="22" t="s">
        <v>8371</v>
      </c>
      <c r="G1389" s="21" t="s">
        <v>6987</v>
      </c>
      <c r="H1389" s="21" t="s">
        <v>6997</v>
      </c>
      <c r="I1389" s="21" t="s">
        <v>7002</v>
      </c>
      <c r="J1389" s="21" t="s">
        <v>13954</v>
      </c>
      <c r="K1389" s="21" t="s">
        <v>14191</v>
      </c>
      <c r="L1389" s="21" t="s">
        <v>8339</v>
      </c>
      <c r="M1389" s="21" t="s">
        <v>8349</v>
      </c>
      <c r="N1389" s="21" t="s">
        <v>8353</v>
      </c>
      <c r="O1389" s="21" t="s">
        <v>8359</v>
      </c>
      <c r="P1389" s="18">
        <v>0</v>
      </c>
      <c r="Q1389" s="22" t="s">
        <v>8370</v>
      </c>
      <c r="R1389" s="21" t="s">
        <v>7513</v>
      </c>
      <c r="S1389" s="21">
        <v>3</v>
      </c>
      <c r="T1389" s="21" t="s">
        <v>14844</v>
      </c>
      <c r="U1389" s="23" t="str">
        <f>IF(Cleaned_Data!P1389&gt;20000,"High-Bill","Normal-Bill")</f>
        <v>Normal-Bill</v>
      </c>
      <c r="V1389" s="23" t="str">
        <f t="shared" si="42"/>
        <v>Senior-Citizen</v>
      </c>
      <c r="W1389" s="23" t="str">
        <f t="shared" si="43"/>
        <v>Follow-Up-required</v>
      </c>
      <c r="X1389" s="24" t="str" cm="1">
        <f t="array" ref="X1389">_xlfn.IFS(P1389&lt;5000,"Low",P1389&lt;=20000,"Medium",P1389&gt;20000,"High")</f>
        <v>Low</v>
      </c>
    </row>
    <row r="1390" spans="1:24" x14ac:dyDescent="0.35">
      <c r="A1390" s="28" t="s">
        <v>922</v>
      </c>
      <c r="B1390" s="17" t="s">
        <v>1155</v>
      </c>
      <c r="C1390" s="17">
        <v>11</v>
      </c>
      <c r="D1390" s="22" t="s">
        <v>14847</v>
      </c>
      <c r="E1390" s="17" t="s">
        <v>13272</v>
      </c>
      <c r="F1390" s="17" t="s">
        <v>6855</v>
      </c>
      <c r="G1390" s="17" t="s">
        <v>6991</v>
      </c>
      <c r="H1390" s="17" t="s">
        <v>7000</v>
      </c>
      <c r="I1390" s="17" t="s">
        <v>7006</v>
      </c>
      <c r="J1390" s="17" t="s">
        <v>13904</v>
      </c>
      <c r="K1390" s="17" t="s">
        <v>14210</v>
      </c>
      <c r="L1390" s="17" t="s">
        <v>8343</v>
      </c>
      <c r="M1390" s="17" t="s">
        <v>8347</v>
      </c>
      <c r="N1390" s="17" t="s">
        <v>8354</v>
      </c>
      <c r="O1390" s="17" t="s">
        <v>8355</v>
      </c>
      <c r="P1390" s="25">
        <v>48086</v>
      </c>
      <c r="Q1390" s="17" t="s">
        <v>8363</v>
      </c>
      <c r="R1390" s="22" t="s">
        <v>8370</v>
      </c>
      <c r="S1390" s="22" t="s">
        <v>8370</v>
      </c>
      <c r="T1390" s="17" t="s">
        <v>14845</v>
      </c>
      <c r="U1390" s="19" t="str">
        <f>IF(Cleaned_Data!P1390&gt;20000,"High-Bill","Normal-Bill")</f>
        <v>High-Bill</v>
      </c>
      <c r="V1390" s="19" t="str">
        <f t="shared" si="42"/>
        <v>Not-Senior-Citizen</v>
      </c>
      <c r="W1390" s="19" t="str">
        <f t="shared" si="43"/>
        <v>Not-Required</v>
      </c>
      <c r="X1390" s="20" t="str" cm="1">
        <f t="array" ref="X1390">_xlfn.IFS(P1390&lt;5000,"Low",P1390&lt;=20000,"Medium",P1390&gt;20000,"High")</f>
        <v>High</v>
      </c>
    </row>
    <row r="1391" spans="1:24" x14ac:dyDescent="0.35">
      <c r="A1391" s="29" t="s">
        <v>66</v>
      </c>
      <c r="B1391" s="21" t="s">
        <v>1059</v>
      </c>
      <c r="C1391" s="22" t="s">
        <v>14854</v>
      </c>
      <c r="D1391" s="22" t="s">
        <v>14847</v>
      </c>
      <c r="E1391" s="21" t="s">
        <v>8448</v>
      </c>
      <c r="F1391" s="21" t="s">
        <v>6708</v>
      </c>
      <c r="G1391" s="21" t="s">
        <v>6992</v>
      </c>
      <c r="H1391" s="21" t="s">
        <v>6998</v>
      </c>
      <c r="I1391" s="21" t="s">
        <v>7005</v>
      </c>
      <c r="J1391" s="21" t="s">
        <v>7608</v>
      </c>
      <c r="K1391" s="21" t="s">
        <v>14226</v>
      </c>
      <c r="L1391" s="21" t="s">
        <v>8345</v>
      </c>
      <c r="M1391" s="21" t="s">
        <v>8349</v>
      </c>
      <c r="N1391" s="21" t="s">
        <v>8352</v>
      </c>
      <c r="O1391" s="21" t="s">
        <v>8359</v>
      </c>
      <c r="P1391" s="26">
        <v>9137</v>
      </c>
      <c r="Q1391" s="21" t="s">
        <v>8364</v>
      </c>
      <c r="R1391" s="22" t="s">
        <v>8370</v>
      </c>
      <c r="S1391" s="21">
        <v>1</v>
      </c>
      <c r="T1391" s="21" t="s">
        <v>14843</v>
      </c>
      <c r="U1391" s="23" t="str">
        <f>IF(Cleaned_Data!P1391&gt;20000,"High-Bill","Normal-Bill")</f>
        <v>Normal-Bill</v>
      </c>
      <c r="V1391" s="23" t="str">
        <f t="shared" si="42"/>
        <v>Senior-Citizen</v>
      </c>
      <c r="W1391" s="23" t="str">
        <f t="shared" si="43"/>
        <v>Not-Required</v>
      </c>
      <c r="X1391" s="24" t="str" cm="1">
        <f t="array" ref="X1391">_xlfn.IFS(P1391&lt;5000,"Low",P1391&lt;=20000,"Medium",P1391&gt;20000,"High")</f>
        <v>Medium</v>
      </c>
    </row>
    <row r="1392" spans="1:24" x14ac:dyDescent="0.35">
      <c r="A1392" s="28" t="s">
        <v>66</v>
      </c>
      <c r="B1392" s="17" t="s">
        <v>1034</v>
      </c>
      <c r="C1392" s="22" t="s">
        <v>14854</v>
      </c>
      <c r="D1392" s="17" t="s">
        <v>1172</v>
      </c>
      <c r="E1392" s="17" t="s">
        <v>11055</v>
      </c>
      <c r="F1392" s="17" t="s">
        <v>6690</v>
      </c>
      <c r="G1392" s="17" t="s">
        <v>6986</v>
      </c>
      <c r="H1392" s="17" t="s">
        <v>6998</v>
      </c>
      <c r="I1392" s="17" t="s">
        <v>7007</v>
      </c>
      <c r="J1392" s="17" t="s">
        <v>14151</v>
      </c>
      <c r="K1392" s="17" t="s">
        <v>14287</v>
      </c>
      <c r="L1392" s="17" t="s">
        <v>8343</v>
      </c>
      <c r="M1392" s="17" t="s">
        <v>8350</v>
      </c>
      <c r="N1392" s="17" t="s">
        <v>8354</v>
      </c>
      <c r="O1392" s="17" t="s">
        <v>14842</v>
      </c>
      <c r="P1392" s="18">
        <v>0</v>
      </c>
      <c r="Q1392" s="17" t="s">
        <v>8362</v>
      </c>
      <c r="R1392" s="22" t="s">
        <v>8370</v>
      </c>
      <c r="S1392" s="17">
        <v>4</v>
      </c>
      <c r="T1392" s="22" t="s">
        <v>8370</v>
      </c>
      <c r="U1392" s="19" t="str">
        <f>IF(Cleaned_Data!P1392&gt;20000,"High-Bill","Normal-Bill")</f>
        <v>Normal-Bill</v>
      </c>
      <c r="V1392" s="19" t="str">
        <f t="shared" si="42"/>
        <v>Senior-Citizen</v>
      </c>
      <c r="W1392" s="19" t="str">
        <f t="shared" si="43"/>
        <v>Not-Required</v>
      </c>
      <c r="X1392" s="20" t="str" cm="1">
        <f t="array" ref="X1392">_xlfn.IFS(P1392&lt;5000,"Low",P1392&lt;=20000,"Medium",P1392&gt;20000,"High")</f>
        <v>Low</v>
      </c>
    </row>
    <row r="1393" spans="1:24" x14ac:dyDescent="0.35">
      <c r="A1393" s="29" t="s">
        <v>66</v>
      </c>
      <c r="B1393" s="21" t="s">
        <v>1085</v>
      </c>
      <c r="C1393" s="21">
        <v>26</v>
      </c>
      <c r="D1393" s="22" t="s">
        <v>14847</v>
      </c>
      <c r="E1393" s="21" t="s">
        <v>12410</v>
      </c>
      <c r="F1393" s="21" t="s">
        <v>6730</v>
      </c>
      <c r="G1393" s="21" t="s">
        <v>6985</v>
      </c>
      <c r="H1393" s="21" t="s">
        <v>6996</v>
      </c>
      <c r="I1393" s="21" t="s">
        <v>7001</v>
      </c>
      <c r="J1393" s="21" t="s">
        <v>14146</v>
      </c>
      <c r="K1393" s="21" t="s">
        <v>14261</v>
      </c>
      <c r="L1393" s="21" t="s">
        <v>8342</v>
      </c>
      <c r="M1393" s="21" t="s">
        <v>8350</v>
      </c>
      <c r="N1393" s="21" t="s">
        <v>8351</v>
      </c>
      <c r="O1393" s="21" t="s">
        <v>8359</v>
      </c>
      <c r="P1393" s="18">
        <v>0</v>
      </c>
      <c r="Q1393" s="21" t="s">
        <v>8362</v>
      </c>
      <c r="R1393" s="21" t="s">
        <v>13902</v>
      </c>
      <c r="S1393" s="21">
        <v>4</v>
      </c>
      <c r="T1393" s="22" t="s">
        <v>8370</v>
      </c>
      <c r="U1393" s="23" t="str">
        <f>IF(Cleaned_Data!P1393&gt;20000,"High-Bill","Normal-Bill")</f>
        <v>Normal-Bill</v>
      </c>
      <c r="V1393" s="23" t="str">
        <f t="shared" si="42"/>
        <v>Not-Senior-Citizen</v>
      </c>
      <c r="W1393" s="23" t="str">
        <f t="shared" si="43"/>
        <v>Follow-Up-required</v>
      </c>
      <c r="X1393" s="24" t="str" cm="1">
        <f t="array" ref="X1393">_xlfn.IFS(P1393&lt;5000,"Low",P1393&lt;=20000,"Medium",P1393&gt;20000,"High")</f>
        <v>Low</v>
      </c>
    </row>
    <row r="1394" spans="1:24" x14ac:dyDescent="0.35">
      <c r="A1394" s="28" t="s">
        <v>315</v>
      </c>
      <c r="B1394" s="17" t="s">
        <v>1115</v>
      </c>
      <c r="C1394" s="22" t="s">
        <v>14854</v>
      </c>
      <c r="D1394" s="17" t="s">
        <v>1174</v>
      </c>
      <c r="E1394" s="17" t="s">
        <v>8761</v>
      </c>
      <c r="F1394" s="22" t="s">
        <v>8371</v>
      </c>
      <c r="G1394" s="17" t="s">
        <v>6987</v>
      </c>
      <c r="H1394" s="17" t="s">
        <v>7000</v>
      </c>
      <c r="I1394" s="17" t="s">
        <v>7003</v>
      </c>
      <c r="J1394" s="17" t="s">
        <v>14051</v>
      </c>
      <c r="K1394" s="17" t="s">
        <v>14452</v>
      </c>
      <c r="L1394" s="17" t="s">
        <v>8341</v>
      </c>
      <c r="M1394" s="17" t="s">
        <v>8347</v>
      </c>
      <c r="N1394" s="17" t="s">
        <v>8354</v>
      </c>
      <c r="O1394" s="17" t="s">
        <v>8355</v>
      </c>
      <c r="P1394" s="18">
        <v>0</v>
      </c>
      <c r="Q1394" s="17" t="s">
        <v>8363</v>
      </c>
      <c r="R1394" s="22" t="s">
        <v>8370</v>
      </c>
      <c r="S1394" s="17">
        <v>1</v>
      </c>
      <c r="T1394" s="17" t="s">
        <v>14844</v>
      </c>
      <c r="U1394" s="19" t="str">
        <f>IF(Cleaned_Data!P1394&gt;20000,"High-Bill","Normal-Bill")</f>
        <v>Normal-Bill</v>
      </c>
      <c r="V1394" s="19" t="str">
        <f t="shared" si="42"/>
        <v>Senior-Citizen</v>
      </c>
      <c r="W1394" s="19" t="str">
        <f t="shared" si="43"/>
        <v>Not-Required</v>
      </c>
      <c r="X1394" s="20" t="str" cm="1">
        <f t="array" ref="X1394">_xlfn.IFS(P1394&lt;5000,"Low",P1394&lt;=20000,"Medium",P1394&gt;20000,"High")</f>
        <v>Low</v>
      </c>
    </row>
    <row r="1395" spans="1:24" x14ac:dyDescent="0.35">
      <c r="A1395" s="29" t="s">
        <v>315</v>
      </c>
      <c r="B1395" s="21" t="s">
        <v>1156</v>
      </c>
      <c r="C1395" s="22" t="s">
        <v>14854</v>
      </c>
      <c r="D1395" s="21" t="s">
        <v>1172</v>
      </c>
      <c r="E1395" s="21" t="s">
        <v>9426</v>
      </c>
      <c r="F1395" s="22" t="s">
        <v>8371</v>
      </c>
      <c r="G1395" s="21" t="s">
        <v>6988</v>
      </c>
      <c r="H1395" s="21" t="s">
        <v>6998</v>
      </c>
      <c r="I1395" s="21" t="s">
        <v>7003</v>
      </c>
      <c r="J1395" s="22" t="s">
        <v>8371</v>
      </c>
      <c r="K1395" s="21" t="s">
        <v>14531</v>
      </c>
      <c r="L1395" s="21" t="s">
        <v>8341</v>
      </c>
      <c r="M1395" s="21" t="s">
        <v>8346</v>
      </c>
      <c r="N1395" s="21" t="s">
        <v>8352</v>
      </c>
      <c r="O1395" s="21" t="s">
        <v>8355</v>
      </c>
      <c r="P1395" s="18">
        <v>0</v>
      </c>
      <c r="Q1395" s="22" t="s">
        <v>8370</v>
      </c>
      <c r="R1395" s="21" t="s">
        <v>14015</v>
      </c>
      <c r="S1395" s="21">
        <v>1</v>
      </c>
      <c r="T1395" s="21" t="s">
        <v>14843</v>
      </c>
      <c r="U1395" s="23" t="str">
        <f>IF(Cleaned_Data!P1395&gt;20000,"High-Bill","Normal-Bill")</f>
        <v>Normal-Bill</v>
      </c>
      <c r="V1395" s="23" t="str">
        <f t="shared" si="42"/>
        <v>Senior-Citizen</v>
      </c>
      <c r="W1395" s="23" t="str">
        <f t="shared" si="43"/>
        <v>Follow-Up-required</v>
      </c>
      <c r="X1395" s="24" t="str" cm="1">
        <f t="array" ref="X1395">_xlfn.IFS(P1395&lt;5000,"Low",P1395&lt;=20000,"Medium",P1395&gt;20000,"High")</f>
        <v>Low</v>
      </c>
    </row>
    <row r="1396" spans="1:24" x14ac:dyDescent="0.35">
      <c r="A1396" s="28" t="s">
        <v>315</v>
      </c>
      <c r="B1396" s="17" t="s">
        <v>1170</v>
      </c>
      <c r="C1396" s="17">
        <v>23</v>
      </c>
      <c r="D1396" s="17" t="s">
        <v>1172</v>
      </c>
      <c r="E1396" s="17" t="s">
        <v>10902</v>
      </c>
      <c r="F1396" s="17" t="s">
        <v>6967</v>
      </c>
      <c r="G1396" s="17" t="s">
        <v>6986</v>
      </c>
      <c r="H1396" s="17" t="s">
        <v>6996</v>
      </c>
      <c r="I1396" s="17" t="s">
        <v>7001</v>
      </c>
      <c r="J1396" s="22" t="s">
        <v>8371</v>
      </c>
      <c r="K1396" s="17" t="s">
        <v>14311</v>
      </c>
      <c r="L1396" s="17" t="s">
        <v>8339</v>
      </c>
      <c r="M1396" s="17" t="s">
        <v>8347</v>
      </c>
      <c r="N1396" s="17" t="s">
        <v>8354</v>
      </c>
      <c r="O1396" s="17" t="s">
        <v>14841</v>
      </c>
      <c r="P1396" s="18">
        <v>0</v>
      </c>
      <c r="Q1396" s="17" t="s">
        <v>8364</v>
      </c>
      <c r="R1396" s="17" t="s">
        <v>14028</v>
      </c>
      <c r="S1396" s="17">
        <v>5</v>
      </c>
      <c r="T1396" s="17" t="s">
        <v>14843</v>
      </c>
      <c r="U1396" s="19" t="str">
        <f>IF(Cleaned_Data!P1396&gt;20000,"High-Bill","Normal-Bill")</f>
        <v>Normal-Bill</v>
      </c>
      <c r="V1396" s="19" t="str">
        <f t="shared" si="42"/>
        <v>Not-Senior-Citizen</v>
      </c>
      <c r="W1396" s="19" t="str">
        <f t="shared" si="43"/>
        <v>Follow-Up-required</v>
      </c>
      <c r="X1396" s="20" t="str" cm="1">
        <f t="array" ref="X1396">_xlfn.IFS(P1396&lt;5000,"Low",P1396&lt;=20000,"Medium",P1396&gt;20000,"High")</f>
        <v>Low</v>
      </c>
    </row>
    <row r="1397" spans="1:24" x14ac:dyDescent="0.35">
      <c r="A1397" s="29" t="s">
        <v>315</v>
      </c>
      <c r="B1397" s="21" t="s">
        <v>1038</v>
      </c>
      <c r="C1397" s="22" t="s">
        <v>14854</v>
      </c>
      <c r="D1397" s="21" t="s">
        <v>1172</v>
      </c>
      <c r="E1397" s="21" t="s">
        <v>11385</v>
      </c>
      <c r="F1397" s="22" t="s">
        <v>8371</v>
      </c>
      <c r="G1397" s="21" t="s">
        <v>6993</v>
      </c>
      <c r="H1397" s="21" t="s">
        <v>6995</v>
      </c>
      <c r="I1397" s="21" t="s">
        <v>7007</v>
      </c>
      <c r="J1397" s="21" t="s">
        <v>13988</v>
      </c>
      <c r="K1397" s="21" t="s">
        <v>14630</v>
      </c>
      <c r="L1397" s="21" t="s">
        <v>8339</v>
      </c>
      <c r="M1397" s="21" t="s">
        <v>8349</v>
      </c>
      <c r="N1397" s="21" t="s">
        <v>8352</v>
      </c>
      <c r="O1397" s="21" t="s">
        <v>14841</v>
      </c>
      <c r="P1397" s="26">
        <v>30920</v>
      </c>
      <c r="Q1397" s="21" t="s">
        <v>8362</v>
      </c>
      <c r="R1397" s="21" t="s">
        <v>14052</v>
      </c>
      <c r="S1397" s="21">
        <v>1</v>
      </c>
      <c r="T1397" s="21" t="s">
        <v>14844</v>
      </c>
      <c r="U1397" s="23" t="str">
        <f>IF(Cleaned_Data!P1397&gt;20000,"High-Bill","Normal-Bill")</f>
        <v>High-Bill</v>
      </c>
      <c r="V1397" s="23" t="str">
        <f t="shared" si="42"/>
        <v>Senior-Citizen</v>
      </c>
      <c r="W1397" s="23" t="str">
        <f t="shared" si="43"/>
        <v>Follow-Up-required</v>
      </c>
      <c r="X1397" s="24" t="str" cm="1">
        <f t="array" ref="X1397">_xlfn.IFS(P1397&lt;5000,"Low",P1397&lt;=20000,"Medium",P1397&gt;20000,"High")</f>
        <v>High</v>
      </c>
    </row>
    <row r="1398" spans="1:24" x14ac:dyDescent="0.35">
      <c r="A1398" s="28" t="s">
        <v>315</v>
      </c>
      <c r="B1398" s="17" t="s">
        <v>1018</v>
      </c>
      <c r="C1398" s="17">
        <v>45</v>
      </c>
      <c r="D1398" s="17" t="s">
        <v>1172</v>
      </c>
      <c r="E1398" s="17" t="s">
        <v>11412</v>
      </c>
      <c r="F1398" s="22" t="s">
        <v>8371</v>
      </c>
      <c r="G1398" s="17" t="s">
        <v>6989</v>
      </c>
      <c r="H1398" s="17" t="s">
        <v>6999</v>
      </c>
      <c r="I1398" s="17" t="s">
        <v>7006</v>
      </c>
      <c r="J1398" s="22" t="s">
        <v>8371</v>
      </c>
      <c r="K1398" s="17" t="s">
        <v>14694</v>
      </c>
      <c r="L1398" s="17" t="s">
        <v>8344</v>
      </c>
      <c r="M1398" s="17" t="s">
        <v>8346</v>
      </c>
      <c r="N1398" s="17" t="s">
        <v>8351</v>
      </c>
      <c r="O1398" s="17" t="s">
        <v>8359</v>
      </c>
      <c r="P1398" s="25">
        <v>18777</v>
      </c>
      <c r="Q1398" s="17" t="s">
        <v>8362</v>
      </c>
      <c r="R1398" s="17" t="s">
        <v>14135</v>
      </c>
      <c r="S1398" s="17">
        <v>2</v>
      </c>
      <c r="T1398" s="17" t="s">
        <v>14844</v>
      </c>
      <c r="U1398" s="19" t="str">
        <f>IF(Cleaned_Data!P1398&gt;20000,"High-Bill","Normal-Bill")</f>
        <v>Normal-Bill</v>
      </c>
      <c r="V1398" s="19" t="str">
        <f t="shared" si="42"/>
        <v>Not-Senior-Citizen</v>
      </c>
      <c r="W1398" s="19" t="str">
        <f t="shared" si="43"/>
        <v>Follow-Up-required</v>
      </c>
      <c r="X1398" s="20" t="str" cm="1">
        <f t="array" ref="X1398">_xlfn.IFS(P1398&lt;5000,"Low",P1398&lt;=20000,"Medium",P1398&gt;20000,"High")</f>
        <v>Medium</v>
      </c>
    </row>
    <row r="1399" spans="1:24" x14ac:dyDescent="0.35">
      <c r="A1399" s="29" t="s">
        <v>315</v>
      </c>
      <c r="B1399" s="21" t="s">
        <v>1122</v>
      </c>
      <c r="C1399" s="21">
        <v>15</v>
      </c>
      <c r="D1399" s="21" t="s">
        <v>1174</v>
      </c>
      <c r="E1399" s="21" t="s">
        <v>12938</v>
      </c>
      <c r="F1399" s="21" t="s">
        <v>6770</v>
      </c>
      <c r="G1399" s="21" t="s">
        <v>6986</v>
      </c>
      <c r="H1399" s="21" t="s">
        <v>6998</v>
      </c>
      <c r="I1399" s="21" t="s">
        <v>7005</v>
      </c>
      <c r="J1399" s="21" t="s">
        <v>14045</v>
      </c>
      <c r="K1399" s="21" t="s">
        <v>14776</v>
      </c>
      <c r="L1399" s="21" t="s">
        <v>8341</v>
      </c>
      <c r="M1399" s="21" t="s">
        <v>8348</v>
      </c>
      <c r="N1399" s="21" t="s">
        <v>8352</v>
      </c>
      <c r="O1399" s="21" t="s">
        <v>8359</v>
      </c>
      <c r="P1399" s="18">
        <v>0</v>
      </c>
      <c r="Q1399" s="21" t="s">
        <v>8363</v>
      </c>
      <c r="R1399" s="21" t="s">
        <v>7011</v>
      </c>
      <c r="S1399" s="21">
        <v>3</v>
      </c>
      <c r="T1399" s="21" t="s">
        <v>14843</v>
      </c>
      <c r="U1399" s="23" t="str">
        <f>IF(Cleaned_Data!P1399&gt;20000,"High-Bill","Normal-Bill")</f>
        <v>Normal-Bill</v>
      </c>
      <c r="V1399" s="23" t="str">
        <f t="shared" si="42"/>
        <v>Not-Senior-Citizen</v>
      </c>
      <c r="W1399" s="23" t="str">
        <f t="shared" si="43"/>
        <v>Follow-Up-required</v>
      </c>
      <c r="X1399" s="24" t="str" cm="1">
        <f t="array" ref="X1399">_xlfn.IFS(P1399&lt;5000,"Low",P1399&lt;=20000,"Medium",P1399&gt;20000,"High")</f>
        <v>Low</v>
      </c>
    </row>
    <row r="1400" spans="1:24" x14ac:dyDescent="0.35">
      <c r="A1400" s="28" t="s">
        <v>315</v>
      </c>
      <c r="B1400" s="17" t="s">
        <v>1067</v>
      </c>
      <c r="C1400" s="22" t="s">
        <v>14854</v>
      </c>
      <c r="D1400" s="17" t="s">
        <v>1174</v>
      </c>
      <c r="E1400" s="17" t="s">
        <v>13683</v>
      </c>
      <c r="F1400" s="17" t="s">
        <v>6716</v>
      </c>
      <c r="G1400" s="17" t="s">
        <v>6986</v>
      </c>
      <c r="H1400" s="17" t="s">
        <v>6995</v>
      </c>
      <c r="I1400" s="17" t="s">
        <v>7006</v>
      </c>
      <c r="J1400" s="17" t="s">
        <v>14080</v>
      </c>
      <c r="K1400" s="17" t="s">
        <v>14449</v>
      </c>
      <c r="L1400" s="17" t="s">
        <v>8338</v>
      </c>
      <c r="M1400" s="17" t="s">
        <v>8347</v>
      </c>
      <c r="N1400" s="17" t="s">
        <v>8354</v>
      </c>
      <c r="O1400" s="17" t="s">
        <v>8358</v>
      </c>
      <c r="P1400" s="18">
        <v>0</v>
      </c>
      <c r="Q1400" s="17" t="s">
        <v>8362</v>
      </c>
      <c r="R1400" s="17" t="s">
        <v>14115</v>
      </c>
      <c r="S1400" s="17">
        <v>5</v>
      </c>
      <c r="T1400" s="17" t="s">
        <v>14845</v>
      </c>
      <c r="U1400" s="19" t="str">
        <f>IF(Cleaned_Data!P1400&gt;20000,"High-Bill","Normal-Bill")</f>
        <v>Normal-Bill</v>
      </c>
      <c r="V1400" s="19" t="str">
        <f t="shared" si="42"/>
        <v>Senior-Citizen</v>
      </c>
      <c r="W1400" s="19" t="str">
        <f t="shared" si="43"/>
        <v>Follow-Up-required</v>
      </c>
      <c r="X1400" s="20" t="str" cm="1">
        <f t="array" ref="X1400">_xlfn.IFS(P1400&lt;5000,"Low",P1400&lt;=20000,"Medium",P1400&gt;20000,"High")</f>
        <v>Low</v>
      </c>
    </row>
    <row r="1401" spans="1:24" x14ac:dyDescent="0.35">
      <c r="A1401" s="29" t="s">
        <v>315</v>
      </c>
      <c r="B1401" s="21" t="s">
        <v>1167</v>
      </c>
      <c r="C1401" s="22" t="s">
        <v>14854</v>
      </c>
      <c r="D1401" s="21" t="s">
        <v>1172</v>
      </c>
      <c r="E1401" s="21" t="s">
        <v>13862</v>
      </c>
      <c r="F1401" s="21" t="s">
        <v>6962</v>
      </c>
      <c r="G1401" s="21" t="s">
        <v>6989</v>
      </c>
      <c r="H1401" s="21" t="s">
        <v>6999</v>
      </c>
      <c r="I1401" s="21" t="s">
        <v>7007</v>
      </c>
      <c r="J1401" s="22" t="s">
        <v>8371</v>
      </c>
      <c r="K1401" s="21" t="s">
        <v>14491</v>
      </c>
      <c r="L1401" s="21" t="s">
        <v>8342</v>
      </c>
      <c r="M1401" s="21" t="s">
        <v>8348</v>
      </c>
      <c r="N1401" s="21" t="s">
        <v>8354</v>
      </c>
      <c r="O1401" s="21" t="s">
        <v>14841</v>
      </c>
      <c r="P1401" s="26">
        <v>33899</v>
      </c>
      <c r="Q1401" s="21" t="s">
        <v>8362</v>
      </c>
      <c r="R1401" s="21" t="s">
        <v>13997</v>
      </c>
      <c r="S1401" s="21">
        <v>4</v>
      </c>
      <c r="T1401" s="22" t="s">
        <v>8370</v>
      </c>
      <c r="U1401" s="23" t="str">
        <f>IF(Cleaned_Data!P1401&gt;20000,"High-Bill","Normal-Bill")</f>
        <v>High-Bill</v>
      </c>
      <c r="V1401" s="23" t="str">
        <f t="shared" si="42"/>
        <v>Senior-Citizen</v>
      </c>
      <c r="W1401" s="23" t="str">
        <f t="shared" si="43"/>
        <v>Follow-Up-required</v>
      </c>
      <c r="X1401" s="24" t="str" cm="1">
        <f t="array" ref="X1401">_xlfn.IFS(P1401&lt;5000,"Low",P1401&lt;=20000,"Medium",P1401&gt;20000,"High")</f>
        <v>High</v>
      </c>
    </row>
    <row r="1402" spans="1:24" x14ac:dyDescent="0.35">
      <c r="A1402" s="28" t="s">
        <v>780</v>
      </c>
      <c r="B1402" s="17" t="s">
        <v>1154</v>
      </c>
      <c r="C1402" s="22" t="s">
        <v>14854</v>
      </c>
      <c r="D1402" s="17" t="s">
        <v>1174</v>
      </c>
      <c r="E1402" s="17" t="s">
        <v>9841</v>
      </c>
      <c r="F1402" s="17" t="s">
        <v>6925</v>
      </c>
      <c r="G1402" s="17" t="s">
        <v>6985</v>
      </c>
      <c r="H1402" s="17" t="s">
        <v>6996</v>
      </c>
      <c r="I1402" s="17" t="s">
        <v>7005</v>
      </c>
      <c r="J1402" s="17" t="s">
        <v>7407</v>
      </c>
      <c r="K1402" s="17" t="s">
        <v>14204</v>
      </c>
      <c r="L1402" s="17" t="s">
        <v>8343</v>
      </c>
      <c r="M1402" s="17" t="s">
        <v>8348</v>
      </c>
      <c r="N1402" s="17" t="s">
        <v>8353</v>
      </c>
      <c r="O1402" s="17" t="s">
        <v>14841</v>
      </c>
      <c r="P1402" s="18">
        <v>0</v>
      </c>
      <c r="Q1402" s="17" t="s">
        <v>8362</v>
      </c>
      <c r="R1402" s="22" t="s">
        <v>8370</v>
      </c>
      <c r="S1402" s="22" t="s">
        <v>8370</v>
      </c>
      <c r="T1402" s="17" t="s">
        <v>14844</v>
      </c>
      <c r="U1402" s="19" t="str">
        <f>IF(Cleaned_Data!P1402&gt;20000,"High-Bill","Normal-Bill")</f>
        <v>Normal-Bill</v>
      </c>
      <c r="V1402" s="19" t="str">
        <f t="shared" si="42"/>
        <v>Senior-Citizen</v>
      </c>
      <c r="W1402" s="19" t="str">
        <f t="shared" si="43"/>
        <v>Not-Required</v>
      </c>
      <c r="X1402" s="20" t="str" cm="1">
        <f t="array" ref="X1402">_xlfn.IFS(P1402&lt;5000,"Low",P1402&lt;=20000,"Medium",P1402&gt;20000,"High")</f>
        <v>Low</v>
      </c>
    </row>
    <row r="1403" spans="1:24" x14ac:dyDescent="0.35">
      <c r="A1403" s="29" t="s">
        <v>780</v>
      </c>
      <c r="B1403" s="21" t="s">
        <v>1138</v>
      </c>
      <c r="C1403" s="21">
        <v>33</v>
      </c>
      <c r="D1403" s="21" t="s">
        <v>1172</v>
      </c>
      <c r="E1403" s="21" t="s">
        <v>9909</v>
      </c>
      <c r="F1403" s="21" t="s">
        <v>6805</v>
      </c>
      <c r="G1403" s="21" t="s">
        <v>6987</v>
      </c>
      <c r="H1403" s="21" t="s">
        <v>6996</v>
      </c>
      <c r="I1403" s="21" t="s">
        <v>7003</v>
      </c>
      <c r="J1403" s="21" t="s">
        <v>14049</v>
      </c>
      <c r="K1403" s="21" t="s">
        <v>14503</v>
      </c>
      <c r="L1403" s="21" t="s">
        <v>8345</v>
      </c>
      <c r="M1403" s="21" t="s">
        <v>8350</v>
      </c>
      <c r="N1403" s="21" t="s">
        <v>8354</v>
      </c>
      <c r="O1403" s="21" t="s">
        <v>14842</v>
      </c>
      <c r="P1403" s="18">
        <v>0</v>
      </c>
      <c r="Q1403" s="21" t="s">
        <v>8362</v>
      </c>
      <c r="R1403" s="22" t="s">
        <v>8370</v>
      </c>
      <c r="S1403" s="21">
        <v>3</v>
      </c>
      <c r="T1403" s="21" t="s">
        <v>14845</v>
      </c>
      <c r="U1403" s="23" t="str">
        <f>IF(Cleaned_Data!P1403&gt;20000,"High-Bill","Normal-Bill")</f>
        <v>Normal-Bill</v>
      </c>
      <c r="V1403" s="23" t="str">
        <f t="shared" si="42"/>
        <v>Not-Senior-Citizen</v>
      </c>
      <c r="W1403" s="23" t="str">
        <f t="shared" si="43"/>
        <v>Not-Required</v>
      </c>
      <c r="X1403" s="24" t="str" cm="1">
        <f t="array" ref="X1403">_xlfn.IFS(P1403&lt;5000,"Low",P1403&lt;=20000,"Medium",P1403&gt;20000,"High")</f>
        <v>Low</v>
      </c>
    </row>
    <row r="1404" spans="1:24" x14ac:dyDescent="0.35">
      <c r="A1404" s="28" t="s">
        <v>780</v>
      </c>
      <c r="B1404" s="17" t="s">
        <v>1073</v>
      </c>
      <c r="C1404" s="22" t="s">
        <v>14854</v>
      </c>
      <c r="D1404" s="22" t="s">
        <v>14847</v>
      </c>
      <c r="E1404" s="17" t="s">
        <v>11105</v>
      </c>
      <c r="F1404" s="22" t="s">
        <v>8371</v>
      </c>
      <c r="G1404" s="17" t="s">
        <v>6989</v>
      </c>
      <c r="H1404" s="17" t="s">
        <v>6998</v>
      </c>
      <c r="I1404" s="17" t="s">
        <v>7004</v>
      </c>
      <c r="J1404" s="17" t="s">
        <v>14092</v>
      </c>
      <c r="K1404" s="17" t="s">
        <v>14333</v>
      </c>
      <c r="L1404" s="17" t="s">
        <v>8343</v>
      </c>
      <c r="M1404" s="17" t="s">
        <v>8346</v>
      </c>
      <c r="N1404" s="17" t="s">
        <v>8353</v>
      </c>
      <c r="O1404" s="17" t="s">
        <v>14841</v>
      </c>
      <c r="P1404" s="18">
        <v>0</v>
      </c>
      <c r="Q1404" s="17" t="s">
        <v>8364</v>
      </c>
      <c r="R1404" s="17" t="s">
        <v>13929</v>
      </c>
      <c r="S1404" s="17">
        <v>2</v>
      </c>
      <c r="T1404" s="22" t="s">
        <v>8370</v>
      </c>
      <c r="U1404" s="19" t="str">
        <f>IF(Cleaned_Data!P1404&gt;20000,"High-Bill","Normal-Bill")</f>
        <v>Normal-Bill</v>
      </c>
      <c r="V1404" s="19" t="str">
        <f t="shared" si="42"/>
        <v>Senior-Citizen</v>
      </c>
      <c r="W1404" s="19" t="str">
        <f t="shared" si="43"/>
        <v>Follow-Up-required</v>
      </c>
      <c r="X1404" s="20" t="str" cm="1">
        <f t="array" ref="X1404">_xlfn.IFS(P1404&lt;5000,"Low",P1404&lt;=20000,"Medium",P1404&gt;20000,"High")</f>
        <v>Low</v>
      </c>
    </row>
    <row r="1405" spans="1:24" x14ac:dyDescent="0.35">
      <c r="A1405" s="29" t="s">
        <v>780</v>
      </c>
      <c r="B1405" s="21" t="s">
        <v>1038</v>
      </c>
      <c r="C1405" s="22" t="s">
        <v>14854</v>
      </c>
      <c r="D1405" s="21" t="s">
        <v>1172</v>
      </c>
      <c r="E1405" s="21" t="s">
        <v>11323</v>
      </c>
      <c r="F1405" s="21" t="s">
        <v>6899</v>
      </c>
      <c r="G1405" s="21" t="s">
        <v>6987</v>
      </c>
      <c r="H1405" s="21" t="s">
        <v>6995</v>
      </c>
      <c r="I1405" s="21" t="s">
        <v>7004</v>
      </c>
      <c r="J1405" s="21" t="s">
        <v>13930</v>
      </c>
      <c r="K1405" s="21" t="s">
        <v>14758</v>
      </c>
      <c r="L1405" s="21" t="s">
        <v>8344</v>
      </c>
      <c r="M1405" s="21" t="s">
        <v>8349</v>
      </c>
      <c r="N1405" s="21" t="s">
        <v>8352</v>
      </c>
      <c r="O1405" s="21" t="s">
        <v>14842</v>
      </c>
      <c r="P1405" s="18">
        <v>0</v>
      </c>
      <c r="Q1405" s="21" t="s">
        <v>8363</v>
      </c>
      <c r="R1405" s="22" t="s">
        <v>8370</v>
      </c>
      <c r="S1405" s="21">
        <v>3</v>
      </c>
      <c r="T1405" s="21" t="s">
        <v>14844</v>
      </c>
      <c r="U1405" s="23" t="str">
        <f>IF(Cleaned_Data!P1405&gt;20000,"High-Bill","Normal-Bill")</f>
        <v>Normal-Bill</v>
      </c>
      <c r="V1405" s="23" t="str">
        <f t="shared" si="42"/>
        <v>Senior-Citizen</v>
      </c>
      <c r="W1405" s="23" t="str">
        <f t="shared" si="43"/>
        <v>Not-Required</v>
      </c>
      <c r="X1405" s="24" t="str" cm="1">
        <f t="array" ref="X1405">_xlfn.IFS(P1405&lt;5000,"Low",P1405&lt;=20000,"Medium",P1405&gt;20000,"High")</f>
        <v>Low</v>
      </c>
    </row>
    <row r="1406" spans="1:24" x14ac:dyDescent="0.35">
      <c r="A1406" s="28" t="s">
        <v>780</v>
      </c>
      <c r="B1406" s="17" t="s">
        <v>1134</v>
      </c>
      <c r="C1406" s="22" t="s">
        <v>14854</v>
      </c>
      <c r="D1406" s="17" t="s">
        <v>1172</v>
      </c>
      <c r="E1406" s="17" t="s">
        <v>11887</v>
      </c>
      <c r="F1406" s="17" t="s">
        <v>6811</v>
      </c>
      <c r="G1406" s="17" t="s">
        <v>6987</v>
      </c>
      <c r="H1406" s="17" t="s">
        <v>6997</v>
      </c>
      <c r="I1406" s="17" t="s">
        <v>7006</v>
      </c>
      <c r="J1406" s="22" t="s">
        <v>8371</v>
      </c>
      <c r="K1406" s="17" t="s">
        <v>14368</v>
      </c>
      <c r="L1406" s="17" t="s">
        <v>8344</v>
      </c>
      <c r="M1406" s="17" t="s">
        <v>8350</v>
      </c>
      <c r="N1406" s="17" t="s">
        <v>8353</v>
      </c>
      <c r="O1406" s="17" t="s">
        <v>14841</v>
      </c>
      <c r="P1406" s="25">
        <v>11814</v>
      </c>
      <c r="Q1406" s="22" t="s">
        <v>8370</v>
      </c>
      <c r="R1406" s="17" t="s">
        <v>13915</v>
      </c>
      <c r="S1406" s="17">
        <v>2</v>
      </c>
      <c r="T1406" s="22" t="s">
        <v>8370</v>
      </c>
      <c r="U1406" s="19" t="str">
        <f>IF(Cleaned_Data!P1406&gt;20000,"High-Bill","Normal-Bill")</f>
        <v>Normal-Bill</v>
      </c>
      <c r="V1406" s="19" t="str">
        <f t="shared" si="42"/>
        <v>Senior-Citizen</v>
      </c>
      <c r="W1406" s="19" t="str">
        <f t="shared" si="43"/>
        <v>Follow-Up-required</v>
      </c>
      <c r="X1406" s="20" t="str" cm="1">
        <f t="array" ref="X1406">_xlfn.IFS(P1406&lt;5000,"Low",P1406&lt;=20000,"Medium",P1406&gt;20000,"High")</f>
        <v>Medium</v>
      </c>
    </row>
    <row r="1407" spans="1:24" x14ac:dyDescent="0.35">
      <c r="A1407" s="29" t="s">
        <v>780</v>
      </c>
      <c r="B1407" s="21" t="s">
        <v>1025</v>
      </c>
      <c r="C1407" s="21">
        <v>36</v>
      </c>
      <c r="D1407" s="21" t="s">
        <v>1174</v>
      </c>
      <c r="E1407" s="21" t="s">
        <v>12262</v>
      </c>
      <c r="F1407" s="21" t="s">
        <v>6824</v>
      </c>
      <c r="G1407" s="21" t="s">
        <v>6986</v>
      </c>
      <c r="H1407" s="21" t="s">
        <v>6997</v>
      </c>
      <c r="I1407" s="21" t="s">
        <v>7001</v>
      </c>
      <c r="J1407" s="21" t="s">
        <v>13928</v>
      </c>
      <c r="K1407" s="21" t="s">
        <v>14378</v>
      </c>
      <c r="L1407" s="21" t="s">
        <v>8343</v>
      </c>
      <c r="M1407" s="21" t="s">
        <v>8348</v>
      </c>
      <c r="N1407" s="21" t="s">
        <v>8352</v>
      </c>
      <c r="O1407" s="21" t="s">
        <v>14841</v>
      </c>
      <c r="P1407" s="18">
        <v>0</v>
      </c>
      <c r="Q1407" s="21" t="s">
        <v>8363</v>
      </c>
      <c r="R1407" s="21" t="s">
        <v>7011</v>
      </c>
      <c r="S1407" s="22" t="s">
        <v>8370</v>
      </c>
      <c r="T1407" s="21" t="s">
        <v>14844</v>
      </c>
      <c r="U1407" s="23" t="str">
        <f>IF(Cleaned_Data!P1407&gt;20000,"High-Bill","Normal-Bill")</f>
        <v>Normal-Bill</v>
      </c>
      <c r="V1407" s="23" t="str">
        <f t="shared" si="42"/>
        <v>Not-Senior-Citizen</v>
      </c>
      <c r="W1407" s="23" t="str">
        <f t="shared" si="43"/>
        <v>Follow-Up-required</v>
      </c>
      <c r="X1407" s="24" t="str" cm="1">
        <f t="array" ref="X1407">_xlfn.IFS(P1407&lt;5000,"Low",P1407&lt;=20000,"Medium",P1407&gt;20000,"High")</f>
        <v>Low</v>
      </c>
    </row>
    <row r="1408" spans="1:24" x14ac:dyDescent="0.35">
      <c r="A1408" s="28" t="s">
        <v>780</v>
      </c>
      <c r="B1408" s="17" t="s">
        <v>1149</v>
      </c>
      <c r="C1408" s="17">
        <v>89</v>
      </c>
      <c r="D1408" s="17" t="s">
        <v>1172</v>
      </c>
      <c r="E1408" s="17" t="s">
        <v>12357</v>
      </c>
      <c r="F1408" s="17" t="s">
        <v>6906</v>
      </c>
      <c r="G1408" s="17" t="s">
        <v>6988</v>
      </c>
      <c r="H1408" s="17" t="s">
        <v>7000</v>
      </c>
      <c r="I1408" s="17" t="s">
        <v>7001</v>
      </c>
      <c r="J1408" s="22" t="s">
        <v>8371</v>
      </c>
      <c r="K1408" s="17" t="s">
        <v>14747</v>
      </c>
      <c r="L1408" s="17" t="s">
        <v>8345</v>
      </c>
      <c r="M1408" s="17" t="s">
        <v>8349</v>
      </c>
      <c r="N1408" s="17" t="s">
        <v>8354</v>
      </c>
      <c r="O1408" s="17" t="s">
        <v>14841</v>
      </c>
      <c r="P1408" s="18">
        <v>0</v>
      </c>
      <c r="Q1408" s="17" t="s">
        <v>8364</v>
      </c>
      <c r="R1408" s="17" t="s">
        <v>14047</v>
      </c>
      <c r="S1408" s="22" t="s">
        <v>8370</v>
      </c>
      <c r="T1408" s="17" t="s">
        <v>14845</v>
      </c>
      <c r="U1408" s="19" t="str">
        <f>IF(Cleaned_Data!P1408&gt;20000,"High-Bill","Normal-Bill")</f>
        <v>Normal-Bill</v>
      </c>
      <c r="V1408" s="19" t="str">
        <f t="shared" si="42"/>
        <v>Senior-Citizen</v>
      </c>
      <c r="W1408" s="19" t="str">
        <f t="shared" si="43"/>
        <v>Follow-Up-required</v>
      </c>
      <c r="X1408" s="20" t="str" cm="1">
        <f t="array" ref="X1408">_xlfn.IFS(P1408&lt;5000,"Low",P1408&lt;=20000,"Medium",P1408&gt;20000,"High")</f>
        <v>Low</v>
      </c>
    </row>
    <row r="1409" spans="1:24" x14ac:dyDescent="0.35">
      <c r="A1409" s="29" t="s">
        <v>780</v>
      </c>
      <c r="B1409" s="21" t="s">
        <v>1166</v>
      </c>
      <c r="C1409" s="22" t="s">
        <v>14854</v>
      </c>
      <c r="D1409" s="21" t="s">
        <v>1174</v>
      </c>
      <c r="E1409" s="21" t="s">
        <v>12588</v>
      </c>
      <c r="F1409" s="21" t="s">
        <v>6884</v>
      </c>
      <c r="G1409" s="21" t="s">
        <v>6988</v>
      </c>
      <c r="H1409" s="21" t="s">
        <v>6997</v>
      </c>
      <c r="I1409" s="21" t="s">
        <v>7003</v>
      </c>
      <c r="J1409" s="22" t="s">
        <v>8371</v>
      </c>
      <c r="K1409" s="21" t="s">
        <v>14181</v>
      </c>
      <c r="L1409" s="21" t="s">
        <v>8341</v>
      </c>
      <c r="M1409" s="21" t="s">
        <v>8346</v>
      </c>
      <c r="N1409" s="21" t="s">
        <v>8352</v>
      </c>
      <c r="O1409" s="21" t="s">
        <v>14841</v>
      </c>
      <c r="P1409" s="18">
        <v>0</v>
      </c>
      <c r="Q1409" s="21" t="s">
        <v>8364</v>
      </c>
      <c r="R1409" s="22" t="s">
        <v>8370</v>
      </c>
      <c r="S1409" s="21">
        <v>2</v>
      </c>
      <c r="T1409" s="21" t="s">
        <v>14845</v>
      </c>
      <c r="U1409" s="23" t="str">
        <f>IF(Cleaned_Data!P1409&gt;20000,"High-Bill","Normal-Bill")</f>
        <v>Normal-Bill</v>
      </c>
      <c r="V1409" s="23" t="str">
        <f t="shared" si="42"/>
        <v>Senior-Citizen</v>
      </c>
      <c r="W1409" s="23" t="str">
        <f t="shared" si="43"/>
        <v>Not-Required</v>
      </c>
      <c r="X1409" s="24" t="str" cm="1">
        <f t="array" ref="X1409">_xlfn.IFS(P1409&lt;5000,"Low",P1409&lt;=20000,"Medium",P1409&gt;20000,"High")</f>
        <v>Low</v>
      </c>
    </row>
    <row r="1410" spans="1:24" x14ac:dyDescent="0.35">
      <c r="A1410" s="28" t="s">
        <v>780</v>
      </c>
      <c r="B1410" s="17" t="s">
        <v>1155</v>
      </c>
      <c r="C1410" s="22" t="s">
        <v>14854</v>
      </c>
      <c r="D1410" s="22" t="s">
        <v>14847</v>
      </c>
      <c r="E1410" s="17" t="s">
        <v>13492</v>
      </c>
      <c r="F1410" s="22" t="s">
        <v>8371</v>
      </c>
      <c r="G1410" s="17" t="s">
        <v>6988</v>
      </c>
      <c r="H1410" s="17" t="s">
        <v>6995</v>
      </c>
      <c r="I1410" s="17" t="s">
        <v>7006</v>
      </c>
      <c r="J1410" s="22" t="s">
        <v>8371</v>
      </c>
      <c r="K1410" s="17" t="s">
        <v>14370</v>
      </c>
      <c r="L1410" s="17" t="s">
        <v>8345</v>
      </c>
      <c r="M1410" s="17" t="s">
        <v>8349</v>
      </c>
      <c r="N1410" s="17" t="s">
        <v>8353</v>
      </c>
      <c r="O1410" s="17" t="s">
        <v>14841</v>
      </c>
      <c r="P1410" s="18">
        <v>0</v>
      </c>
      <c r="Q1410" s="17" t="s">
        <v>8363</v>
      </c>
      <c r="R1410" s="22" t="s">
        <v>8370</v>
      </c>
      <c r="S1410" s="17">
        <v>1</v>
      </c>
      <c r="T1410" s="22" t="s">
        <v>8370</v>
      </c>
      <c r="U1410" s="19" t="str">
        <f>IF(Cleaned_Data!P1410&gt;20000,"High-Bill","Normal-Bill")</f>
        <v>Normal-Bill</v>
      </c>
      <c r="V1410" s="19" t="str">
        <f t="shared" ref="V1410:V1473" si="44">IF(C1410&gt;=60,"Senior-Citizen","Not-Senior-Citizen")</f>
        <v>Senior-Citizen</v>
      </c>
      <c r="W1410" s="19" t="str">
        <f t="shared" ref="W1410:W1473" si="45">IF(R1410="N/A","Not-Required","Follow-Up-required")</f>
        <v>Not-Required</v>
      </c>
      <c r="X1410" s="20" t="str" cm="1">
        <f t="array" ref="X1410">_xlfn.IFS(P1410&lt;5000,"Low",P1410&lt;=20000,"Medium",P1410&gt;20000,"High")</f>
        <v>Low</v>
      </c>
    </row>
    <row r="1411" spans="1:24" x14ac:dyDescent="0.35">
      <c r="A1411" s="29" t="s">
        <v>780</v>
      </c>
      <c r="B1411" s="21" t="s">
        <v>1050</v>
      </c>
      <c r="C1411" s="22" t="s">
        <v>14854</v>
      </c>
      <c r="D1411" s="21" t="s">
        <v>1174</v>
      </c>
      <c r="E1411" s="21" t="s">
        <v>13607</v>
      </c>
      <c r="F1411" s="21" t="s">
        <v>6853</v>
      </c>
      <c r="G1411" s="21" t="s">
        <v>6991</v>
      </c>
      <c r="H1411" s="21" t="s">
        <v>6994</v>
      </c>
      <c r="I1411" s="21" t="s">
        <v>7003</v>
      </c>
      <c r="J1411" s="21" t="s">
        <v>13999</v>
      </c>
      <c r="K1411" s="21" t="s">
        <v>14581</v>
      </c>
      <c r="L1411" s="21" t="s">
        <v>8344</v>
      </c>
      <c r="M1411" s="21" t="s">
        <v>8347</v>
      </c>
      <c r="N1411" s="21" t="s">
        <v>8354</v>
      </c>
      <c r="O1411" s="21" t="s">
        <v>14841</v>
      </c>
      <c r="P1411" s="18">
        <v>0</v>
      </c>
      <c r="Q1411" s="21" t="s">
        <v>8363</v>
      </c>
      <c r="R1411" s="21" t="s">
        <v>13952</v>
      </c>
      <c r="S1411" s="21">
        <v>1</v>
      </c>
      <c r="T1411" s="22" t="s">
        <v>8370</v>
      </c>
      <c r="U1411" s="23" t="str">
        <f>IF(Cleaned_Data!P1411&gt;20000,"High-Bill","Normal-Bill")</f>
        <v>Normal-Bill</v>
      </c>
      <c r="V1411" s="23" t="str">
        <f t="shared" si="44"/>
        <v>Senior-Citizen</v>
      </c>
      <c r="W1411" s="23" t="str">
        <f t="shared" si="45"/>
        <v>Follow-Up-required</v>
      </c>
      <c r="X1411" s="24" t="str" cm="1">
        <f t="array" ref="X1411">_xlfn.IFS(P1411&lt;5000,"Low",P1411&lt;=20000,"Medium",P1411&gt;20000,"High")</f>
        <v>Low</v>
      </c>
    </row>
    <row r="1412" spans="1:24" x14ac:dyDescent="0.35">
      <c r="A1412" s="28" t="s">
        <v>533</v>
      </c>
      <c r="B1412" s="17" t="s">
        <v>1029</v>
      </c>
      <c r="C1412" s="17">
        <v>53</v>
      </c>
      <c r="D1412" s="17" t="s">
        <v>1174</v>
      </c>
      <c r="E1412" s="17" t="s">
        <v>9114</v>
      </c>
      <c r="F1412" s="22" t="s">
        <v>8371</v>
      </c>
      <c r="G1412" s="17" t="s">
        <v>6992</v>
      </c>
      <c r="H1412" s="17" t="s">
        <v>6997</v>
      </c>
      <c r="I1412" s="17" t="s">
        <v>7001</v>
      </c>
      <c r="J1412" s="17" t="s">
        <v>14120</v>
      </c>
      <c r="K1412" s="17" t="s">
        <v>14369</v>
      </c>
      <c r="L1412" s="17" t="s">
        <v>8339</v>
      </c>
      <c r="M1412" s="17" t="s">
        <v>8349</v>
      </c>
      <c r="N1412" s="17" t="s">
        <v>8353</v>
      </c>
      <c r="O1412" s="17" t="s">
        <v>8358</v>
      </c>
      <c r="P1412" s="18">
        <v>0</v>
      </c>
      <c r="Q1412" s="17" t="s">
        <v>8363</v>
      </c>
      <c r="R1412" s="17" t="s">
        <v>13968</v>
      </c>
      <c r="S1412" s="17">
        <v>1</v>
      </c>
      <c r="T1412" s="22" t="s">
        <v>8370</v>
      </c>
      <c r="U1412" s="19" t="str">
        <f>IF(Cleaned_Data!P1412&gt;20000,"High-Bill","Normal-Bill")</f>
        <v>Normal-Bill</v>
      </c>
      <c r="V1412" s="19" t="str">
        <f t="shared" si="44"/>
        <v>Not-Senior-Citizen</v>
      </c>
      <c r="W1412" s="19" t="str">
        <f t="shared" si="45"/>
        <v>Follow-Up-required</v>
      </c>
      <c r="X1412" s="20" t="str" cm="1">
        <f t="array" ref="X1412">_xlfn.IFS(P1412&lt;5000,"Low",P1412&lt;=20000,"Medium",P1412&gt;20000,"High")</f>
        <v>Low</v>
      </c>
    </row>
    <row r="1413" spans="1:24" x14ac:dyDescent="0.35">
      <c r="A1413" s="29" t="s">
        <v>533</v>
      </c>
      <c r="B1413" s="21" t="s">
        <v>1024</v>
      </c>
      <c r="C1413" s="22" t="s">
        <v>14854</v>
      </c>
      <c r="D1413" s="21" t="s">
        <v>1174</v>
      </c>
      <c r="E1413" s="21" t="s">
        <v>9637</v>
      </c>
      <c r="F1413" s="21" t="s">
        <v>6922</v>
      </c>
      <c r="G1413" s="21" t="s">
        <v>6985</v>
      </c>
      <c r="H1413" s="21" t="s">
        <v>7000</v>
      </c>
      <c r="I1413" s="21" t="s">
        <v>7007</v>
      </c>
      <c r="J1413" s="21" t="s">
        <v>14136</v>
      </c>
      <c r="K1413" s="21" t="s">
        <v>14272</v>
      </c>
      <c r="L1413" s="21" t="s">
        <v>8341</v>
      </c>
      <c r="M1413" s="21" t="s">
        <v>8348</v>
      </c>
      <c r="N1413" s="21" t="s">
        <v>8351</v>
      </c>
      <c r="O1413" s="21" t="s">
        <v>8359</v>
      </c>
      <c r="P1413" s="18">
        <v>0</v>
      </c>
      <c r="Q1413" s="21" t="s">
        <v>8362</v>
      </c>
      <c r="R1413" s="22" t="s">
        <v>8370</v>
      </c>
      <c r="S1413" s="21">
        <v>4</v>
      </c>
      <c r="T1413" s="21" t="s">
        <v>14843</v>
      </c>
      <c r="U1413" s="23" t="str">
        <f>IF(Cleaned_Data!P1413&gt;20000,"High-Bill","Normal-Bill")</f>
        <v>Normal-Bill</v>
      </c>
      <c r="V1413" s="23" t="str">
        <f t="shared" si="44"/>
        <v>Senior-Citizen</v>
      </c>
      <c r="W1413" s="23" t="str">
        <f t="shared" si="45"/>
        <v>Not-Required</v>
      </c>
      <c r="X1413" s="24" t="str" cm="1">
        <f t="array" ref="X1413">_xlfn.IFS(P1413&lt;5000,"Low",P1413&lt;=20000,"Medium",P1413&gt;20000,"High")</f>
        <v>Low</v>
      </c>
    </row>
    <row r="1414" spans="1:24" x14ac:dyDescent="0.35">
      <c r="A1414" s="28" t="s">
        <v>533</v>
      </c>
      <c r="B1414" s="17" t="s">
        <v>1109</v>
      </c>
      <c r="C1414" s="22" t="s">
        <v>14854</v>
      </c>
      <c r="D1414" s="22" t="s">
        <v>14847</v>
      </c>
      <c r="E1414" s="17" t="s">
        <v>10261</v>
      </c>
      <c r="F1414" s="17" t="s">
        <v>6867</v>
      </c>
      <c r="G1414" s="17" t="s">
        <v>6990</v>
      </c>
      <c r="H1414" s="17" t="s">
        <v>6998</v>
      </c>
      <c r="I1414" s="17" t="s">
        <v>7003</v>
      </c>
      <c r="J1414" s="17" t="s">
        <v>14039</v>
      </c>
      <c r="K1414" s="17" t="s">
        <v>14623</v>
      </c>
      <c r="L1414" s="17" t="s">
        <v>8343</v>
      </c>
      <c r="M1414" s="17" t="s">
        <v>8346</v>
      </c>
      <c r="N1414" s="17" t="s">
        <v>8352</v>
      </c>
      <c r="O1414" s="17" t="s">
        <v>14842</v>
      </c>
      <c r="P1414" s="25">
        <v>13263</v>
      </c>
      <c r="Q1414" s="17" t="s">
        <v>8363</v>
      </c>
      <c r="R1414" s="17" t="s">
        <v>13934</v>
      </c>
      <c r="S1414" s="22" t="s">
        <v>8370</v>
      </c>
      <c r="T1414" s="17" t="s">
        <v>14843</v>
      </c>
      <c r="U1414" s="19" t="str">
        <f>IF(Cleaned_Data!P1414&gt;20000,"High-Bill","Normal-Bill")</f>
        <v>Normal-Bill</v>
      </c>
      <c r="V1414" s="19" t="str">
        <f t="shared" si="44"/>
        <v>Senior-Citizen</v>
      </c>
      <c r="W1414" s="19" t="str">
        <f t="shared" si="45"/>
        <v>Follow-Up-required</v>
      </c>
      <c r="X1414" s="20" t="str" cm="1">
        <f t="array" ref="X1414">_xlfn.IFS(P1414&lt;5000,"Low",P1414&lt;=20000,"Medium",P1414&gt;20000,"High")</f>
        <v>Medium</v>
      </c>
    </row>
    <row r="1415" spans="1:24" x14ac:dyDescent="0.35">
      <c r="A1415" s="29" t="s">
        <v>868</v>
      </c>
      <c r="B1415" s="21" t="s">
        <v>1166</v>
      </c>
      <c r="C1415" s="22" t="s">
        <v>14854</v>
      </c>
      <c r="D1415" s="21" t="s">
        <v>1174</v>
      </c>
      <c r="E1415" s="21" t="s">
        <v>10260</v>
      </c>
      <c r="F1415" s="21" t="s">
        <v>6884</v>
      </c>
      <c r="G1415" s="21" t="s">
        <v>6991</v>
      </c>
      <c r="H1415" s="21" t="s">
        <v>6996</v>
      </c>
      <c r="I1415" s="21" t="s">
        <v>7005</v>
      </c>
      <c r="J1415" s="21" t="s">
        <v>14035</v>
      </c>
      <c r="K1415" s="21" t="s">
        <v>14430</v>
      </c>
      <c r="L1415" s="21" t="s">
        <v>8342</v>
      </c>
      <c r="M1415" s="21" t="s">
        <v>8350</v>
      </c>
      <c r="N1415" s="21" t="s">
        <v>8353</v>
      </c>
      <c r="O1415" s="21" t="s">
        <v>14841</v>
      </c>
      <c r="P1415" s="18">
        <v>0</v>
      </c>
      <c r="Q1415" s="21" t="s">
        <v>8362</v>
      </c>
      <c r="R1415" s="22" t="s">
        <v>8370</v>
      </c>
      <c r="S1415" s="21">
        <v>2</v>
      </c>
      <c r="T1415" s="22" t="s">
        <v>8370</v>
      </c>
      <c r="U1415" s="23" t="str">
        <f>IF(Cleaned_Data!P1415&gt;20000,"High-Bill","Normal-Bill")</f>
        <v>Normal-Bill</v>
      </c>
      <c r="V1415" s="23" t="str">
        <f t="shared" si="44"/>
        <v>Senior-Citizen</v>
      </c>
      <c r="W1415" s="23" t="str">
        <f t="shared" si="45"/>
        <v>Not-Required</v>
      </c>
      <c r="X1415" s="24" t="str" cm="1">
        <f t="array" ref="X1415">_xlfn.IFS(P1415&lt;5000,"Low",P1415&lt;=20000,"Medium",P1415&gt;20000,"High")</f>
        <v>Low</v>
      </c>
    </row>
    <row r="1416" spans="1:24" x14ac:dyDescent="0.35">
      <c r="A1416" s="28" t="s">
        <v>868</v>
      </c>
      <c r="B1416" s="17" t="s">
        <v>1156</v>
      </c>
      <c r="C1416" s="17">
        <v>38</v>
      </c>
      <c r="D1416" s="17" t="s">
        <v>1174</v>
      </c>
      <c r="E1416" s="17" t="s">
        <v>12362</v>
      </c>
      <c r="F1416" s="22" t="s">
        <v>8371</v>
      </c>
      <c r="G1416" s="17" t="s">
        <v>6987</v>
      </c>
      <c r="H1416" s="17" t="s">
        <v>6999</v>
      </c>
      <c r="I1416" s="17" t="s">
        <v>7006</v>
      </c>
      <c r="J1416" s="17" t="s">
        <v>14104</v>
      </c>
      <c r="K1416" s="17" t="s">
        <v>14240</v>
      </c>
      <c r="L1416" s="17" t="s">
        <v>8340</v>
      </c>
      <c r="M1416" s="17" t="s">
        <v>8348</v>
      </c>
      <c r="N1416" s="17" t="s">
        <v>8354</v>
      </c>
      <c r="O1416" s="17" t="s">
        <v>8358</v>
      </c>
      <c r="P1416" s="18">
        <v>0</v>
      </c>
      <c r="Q1416" s="17" t="s">
        <v>8364</v>
      </c>
      <c r="R1416" s="17" t="s">
        <v>14056</v>
      </c>
      <c r="S1416" s="17">
        <v>2</v>
      </c>
      <c r="T1416" s="17" t="s">
        <v>14844</v>
      </c>
      <c r="U1416" s="19" t="str">
        <f>IF(Cleaned_Data!P1416&gt;20000,"High-Bill","Normal-Bill")</f>
        <v>Normal-Bill</v>
      </c>
      <c r="V1416" s="19" t="str">
        <f t="shared" si="44"/>
        <v>Not-Senior-Citizen</v>
      </c>
      <c r="W1416" s="19" t="str">
        <f t="shared" si="45"/>
        <v>Follow-Up-required</v>
      </c>
      <c r="X1416" s="20" t="str" cm="1">
        <f t="array" ref="X1416">_xlfn.IFS(P1416&lt;5000,"Low",P1416&lt;=20000,"Medium",P1416&gt;20000,"High")</f>
        <v>Low</v>
      </c>
    </row>
    <row r="1417" spans="1:24" x14ac:dyDescent="0.35">
      <c r="A1417" s="29" t="s">
        <v>868</v>
      </c>
      <c r="B1417" s="21" t="s">
        <v>1128</v>
      </c>
      <c r="C1417" s="21">
        <v>20</v>
      </c>
      <c r="D1417" s="21" t="s">
        <v>1174</v>
      </c>
      <c r="E1417" s="21" t="s">
        <v>13391</v>
      </c>
      <c r="F1417" s="21" t="s">
        <v>6873</v>
      </c>
      <c r="G1417" s="21" t="s">
        <v>6993</v>
      </c>
      <c r="H1417" s="21" t="s">
        <v>6995</v>
      </c>
      <c r="I1417" s="21" t="s">
        <v>7005</v>
      </c>
      <c r="J1417" s="22" t="s">
        <v>8371</v>
      </c>
      <c r="K1417" s="21" t="s">
        <v>14209</v>
      </c>
      <c r="L1417" s="21" t="s">
        <v>8340</v>
      </c>
      <c r="M1417" s="21" t="s">
        <v>8350</v>
      </c>
      <c r="N1417" s="21" t="s">
        <v>8354</v>
      </c>
      <c r="O1417" s="21" t="s">
        <v>14841</v>
      </c>
      <c r="P1417" s="18">
        <v>0</v>
      </c>
      <c r="Q1417" s="21" t="s">
        <v>8363</v>
      </c>
      <c r="R1417" s="21" t="s">
        <v>7329</v>
      </c>
      <c r="S1417" s="21">
        <v>3</v>
      </c>
      <c r="T1417" s="21" t="s">
        <v>14843</v>
      </c>
      <c r="U1417" s="23" t="str">
        <f>IF(Cleaned_Data!P1417&gt;20000,"High-Bill","Normal-Bill")</f>
        <v>Normal-Bill</v>
      </c>
      <c r="V1417" s="23" t="str">
        <f t="shared" si="44"/>
        <v>Not-Senior-Citizen</v>
      </c>
      <c r="W1417" s="23" t="str">
        <f t="shared" si="45"/>
        <v>Follow-Up-required</v>
      </c>
      <c r="X1417" s="24" t="str" cm="1">
        <f t="array" ref="X1417">_xlfn.IFS(P1417&lt;5000,"Low",P1417&lt;=20000,"Medium",P1417&gt;20000,"High")</f>
        <v>Low</v>
      </c>
    </row>
    <row r="1418" spans="1:24" x14ac:dyDescent="0.35">
      <c r="A1418" s="28" t="s">
        <v>868</v>
      </c>
      <c r="B1418" s="17" t="s">
        <v>1040</v>
      </c>
      <c r="C1418" s="17">
        <v>25</v>
      </c>
      <c r="D1418" s="17" t="s">
        <v>1174</v>
      </c>
      <c r="E1418" s="17" t="s">
        <v>13634</v>
      </c>
      <c r="F1418" s="17" t="s">
        <v>6971</v>
      </c>
      <c r="G1418" s="17" t="s">
        <v>6989</v>
      </c>
      <c r="H1418" s="17" t="s">
        <v>6996</v>
      </c>
      <c r="I1418" s="17" t="s">
        <v>7004</v>
      </c>
      <c r="J1418" s="17" t="s">
        <v>14082</v>
      </c>
      <c r="K1418" s="17" t="s">
        <v>14478</v>
      </c>
      <c r="L1418" s="17" t="s">
        <v>8340</v>
      </c>
      <c r="M1418" s="17" t="s">
        <v>8346</v>
      </c>
      <c r="N1418" s="17" t="s">
        <v>8352</v>
      </c>
      <c r="O1418" s="17" t="s">
        <v>8355</v>
      </c>
      <c r="P1418" s="18">
        <v>0</v>
      </c>
      <c r="Q1418" s="17" t="s">
        <v>8364</v>
      </c>
      <c r="R1418" s="17" t="s">
        <v>14116</v>
      </c>
      <c r="S1418" s="17">
        <v>5</v>
      </c>
      <c r="T1418" s="17" t="s">
        <v>14844</v>
      </c>
      <c r="U1418" s="19" t="str">
        <f>IF(Cleaned_Data!P1418&gt;20000,"High-Bill","Normal-Bill")</f>
        <v>Normal-Bill</v>
      </c>
      <c r="V1418" s="19" t="str">
        <f t="shared" si="44"/>
        <v>Not-Senior-Citizen</v>
      </c>
      <c r="W1418" s="19" t="str">
        <f t="shared" si="45"/>
        <v>Follow-Up-required</v>
      </c>
      <c r="X1418" s="20" t="str" cm="1">
        <f t="array" ref="X1418">_xlfn.IFS(P1418&lt;5000,"Low",P1418&lt;=20000,"Medium",P1418&gt;20000,"High")</f>
        <v>Low</v>
      </c>
    </row>
    <row r="1419" spans="1:24" x14ac:dyDescent="0.35">
      <c r="A1419" s="29" t="s">
        <v>868</v>
      </c>
      <c r="B1419" s="21" t="s">
        <v>1052</v>
      </c>
      <c r="C1419" s="22" t="s">
        <v>14854</v>
      </c>
      <c r="D1419" s="22" t="s">
        <v>14847</v>
      </c>
      <c r="E1419" s="21" t="s">
        <v>13650</v>
      </c>
      <c r="F1419" s="22" t="s">
        <v>8371</v>
      </c>
      <c r="G1419" s="21" t="s">
        <v>6984</v>
      </c>
      <c r="H1419" s="21" t="s">
        <v>6994</v>
      </c>
      <c r="I1419" s="21" t="s">
        <v>7003</v>
      </c>
      <c r="J1419" s="21" t="s">
        <v>13945</v>
      </c>
      <c r="K1419" s="21" t="s">
        <v>14603</v>
      </c>
      <c r="L1419" s="21" t="s">
        <v>8345</v>
      </c>
      <c r="M1419" s="21" t="s">
        <v>8350</v>
      </c>
      <c r="N1419" s="21" t="s">
        <v>8354</v>
      </c>
      <c r="O1419" s="21" t="s">
        <v>14841</v>
      </c>
      <c r="P1419" s="26">
        <v>43732</v>
      </c>
      <c r="Q1419" s="21" t="s">
        <v>8363</v>
      </c>
      <c r="R1419" s="22" t="s">
        <v>8370</v>
      </c>
      <c r="S1419" s="21">
        <v>2</v>
      </c>
      <c r="T1419" s="22" t="s">
        <v>8370</v>
      </c>
      <c r="U1419" s="23" t="str">
        <f>IF(Cleaned_Data!P1419&gt;20000,"High-Bill","Normal-Bill")</f>
        <v>High-Bill</v>
      </c>
      <c r="V1419" s="23" t="str">
        <f t="shared" si="44"/>
        <v>Senior-Citizen</v>
      </c>
      <c r="W1419" s="23" t="str">
        <f t="shared" si="45"/>
        <v>Not-Required</v>
      </c>
      <c r="X1419" s="24" t="str" cm="1">
        <f t="array" ref="X1419">_xlfn.IFS(P1419&lt;5000,"Low",P1419&lt;=20000,"Medium",P1419&gt;20000,"High")</f>
        <v>High</v>
      </c>
    </row>
    <row r="1420" spans="1:24" x14ac:dyDescent="0.35">
      <c r="A1420" s="28" t="s">
        <v>868</v>
      </c>
      <c r="B1420" s="17" t="s">
        <v>1051</v>
      </c>
      <c r="C1420" s="17">
        <v>58</v>
      </c>
      <c r="D1420" s="17" t="s">
        <v>1174</v>
      </c>
      <c r="E1420" s="17" t="s">
        <v>13665</v>
      </c>
      <c r="F1420" s="17" t="s">
        <v>6703</v>
      </c>
      <c r="G1420" s="17" t="s">
        <v>6984</v>
      </c>
      <c r="H1420" s="17" t="s">
        <v>6996</v>
      </c>
      <c r="I1420" s="17" t="s">
        <v>7001</v>
      </c>
      <c r="J1420" s="17" t="s">
        <v>13940</v>
      </c>
      <c r="K1420" s="17" t="s">
        <v>14474</v>
      </c>
      <c r="L1420" s="17" t="s">
        <v>8338</v>
      </c>
      <c r="M1420" s="17" t="s">
        <v>8350</v>
      </c>
      <c r="N1420" s="17" t="s">
        <v>8353</v>
      </c>
      <c r="O1420" s="17" t="s">
        <v>8359</v>
      </c>
      <c r="P1420" s="18">
        <v>0</v>
      </c>
      <c r="Q1420" s="17" t="s">
        <v>8362</v>
      </c>
      <c r="R1420" s="22" t="s">
        <v>8370</v>
      </c>
      <c r="S1420" s="17">
        <v>3</v>
      </c>
      <c r="T1420" s="17" t="s">
        <v>14845</v>
      </c>
      <c r="U1420" s="19" t="str">
        <f>IF(Cleaned_Data!P1420&gt;20000,"High-Bill","Normal-Bill")</f>
        <v>Normal-Bill</v>
      </c>
      <c r="V1420" s="19" t="str">
        <f t="shared" si="44"/>
        <v>Not-Senior-Citizen</v>
      </c>
      <c r="W1420" s="19" t="str">
        <f t="shared" si="45"/>
        <v>Not-Required</v>
      </c>
      <c r="X1420" s="20" t="str" cm="1">
        <f t="array" ref="X1420">_xlfn.IFS(P1420&lt;5000,"Low",P1420&lt;=20000,"Medium",P1420&gt;20000,"High")</f>
        <v>Low</v>
      </c>
    </row>
    <row r="1421" spans="1:24" x14ac:dyDescent="0.35">
      <c r="A1421" s="29" t="s">
        <v>136</v>
      </c>
      <c r="B1421" s="21" t="s">
        <v>1019</v>
      </c>
      <c r="C1421" s="22" t="s">
        <v>14854</v>
      </c>
      <c r="D1421" s="21" t="s">
        <v>1174</v>
      </c>
      <c r="E1421" s="21" t="s">
        <v>8525</v>
      </c>
      <c r="F1421" s="21" t="s">
        <v>6753</v>
      </c>
      <c r="G1421" s="21" t="s">
        <v>6989</v>
      </c>
      <c r="H1421" s="21" t="s">
        <v>6997</v>
      </c>
      <c r="I1421" s="21" t="s">
        <v>7005</v>
      </c>
      <c r="J1421" s="21" t="s">
        <v>13967</v>
      </c>
      <c r="K1421" s="21" t="s">
        <v>14289</v>
      </c>
      <c r="L1421" s="21" t="s">
        <v>8345</v>
      </c>
      <c r="M1421" s="21" t="s">
        <v>8348</v>
      </c>
      <c r="N1421" s="21" t="s">
        <v>8353</v>
      </c>
      <c r="O1421" s="21" t="s">
        <v>8359</v>
      </c>
      <c r="P1421" s="18">
        <v>0</v>
      </c>
      <c r="Q1421" s="21" t="s">
        <v>8363</v>
      </c>
      <c r="R1421" s="22" t="s">
        <v>8370</v>
      </c>
      <c r="S1421" s="21">
        <v>5</v>
      </c>
      <c r="T1421" s="21" t="s">
        <v>14845</v>
      </c>
      <c r="U1421" s="23" t="str">
        <f>IF(Cleaned_Data!P1421&gt;20000,"High-Bill","Normal-Bill")</f>
        <v>Normal-Bill</v>
      </c>
      <c r="V1421" s="23" t="str">
        <f t="shared" si="44"/>
        <v>Senior-Citizen</v>
      </c>
      <c r="W1421" s="23" t="str">
        <f t="shared" si="45"/>
        <v>Not-Required</v>
      </c>
      <c r="X1421" s="24" t="str" cm="1">
        <f t="array" ref="X1421">_xlfn.IFS(P1421&lt;5000,"Low",P1421&lt;=20000,"Medium",P1421&gt;20000,"High")</f>
        <v>Low</v>
      </c>
    </row>
    <row r="1422" spans="1:24" x14ac:dyDescent="0.35">
      <c r="A1422" s="28" t="s">
        <v>136</v>
      </c>
      <c r="B1422" s="17" t="s">
        <v>1095</v>
      </c>
      <c r="C1422" s="17">
        <v>38</v>
      </c>
      <c r="D1422" s="17" t="s">
        <v>1172</v>
      </c>
      <c r="E1422" s="17" t="s">
        <v>8780</v>
      </c>
      <c r="F1422" s="22" t="s">
        <v>8371</v>
      </c>
      <c r="G1422" s="17" t="s">
        <v>6992</v>
      </c>
      <c r="H1422" s="17" t="s">
        <v>6996</v>
      </c>
      <c r="I1422" s="17" t="s">
        <v>7002</v>
      </c>
      <c r="J1422" s="22" t="s">
        <v>8371</v>
      </c>
      <c r="K1422" s="17" t="s">
        <v>14350</v>
      </c>
      <c r="L1422" s="17" t="s">
        <v>8338</v>
      </c>
      <c r="M1422" s="17" t="s">
        <v>8349</v>
      </c>
      <c r="N1422" s="17" t="s">
        <v>8352</v>
      </c>
      <c r="O1422" s="17" t="s">
        <v>14841</v>
      </c>
      <c r="P1422" s="18">
        <v>0</v>
      </c>
      <c r="Q1422" s="17" t="s">
        <v>8362</v>
      </c>
      <c r="R1422" s="17" t="s">
        <v>13953</v>
      </c>
      <c r="S1422" s="17">
        <v>5</v>
      </c>
      <c r="T1422" s="17" t="s">
        <v>14845</v>
      </c>
      <c r="U1422" s="19" t="str">
        <f>IF(Cleaned_Data!P1422&gt;20000,"High-Bill","Normal-Bill")</f>
        <v>Normal-Bill</v>
      </c>
      <c r="V1422" s="19" t="str">
        <f t="shared" si="44"/>
        <v>Not-Senior-Citizen</v>
      </c>
      <c r="W1422" s="19" t="str">
        <f t="shared" si="45"/>
        <v>Follow-Up-required</v>
      </c>
      <c r="X1422" s="20" t="str" cm="1">
        <f t="array" ref="X1422">_xlfn.IFS(P1422&lt;5000,"Low",P1422&lt;=20000,"Medium",P1422&gt;20000,"High")</f>
        <v>Low</v>
      </c>
    </row>
    <row r="1423" spans="1:24" x14ac:dyDescent="0.35">
      <c r="A1423" s="29" t="s">
        <v>136</v>
      </c>
      <c r="B1423" s="21" t="s">
        <v>1074</v>
      </c>
      <c r="C1423" s="21">
        <v>62</v>
      </c>
      <c r="D1423" s="21" t="s">
        <v>1172</v>
      </c>
      <c r="E1423" s="21" t="s">
        <v>10123</v>
      </c>
      <c r="F1423" s="22" t="s">
        <v>8371</v>
      </c>
      <c r="G1423" s="21" t="s">
        <v>6988</v>
      </c>
      <c r="H1423" s="21" t="s">
        <v>6998</v>
      </c>
      <c r="I1423" s="21" t="s">
        <v>7002</v>
      </c>
      <c r="J1423" s="22" t="s">
        <v>8371</v>
      </c>
      <c r="K1423" s="21" t="s">
        <v>14641</v>
      </c>
      <c r="L1423" s="21" t="s">
        <v>8342</v>
      </c>
      <c r="M1423" s="21" t="s">
        <v>8350</v>
      </c>
      <c r="N1423" s="21" t="s">
        <v>8353</v>
      </c>
      <c r="O1423" s="21" t="s">
        <v>8359</v>
      </c>
      <c r="P1423" s="26">
        <v>37430</v>
      </c>
      <c r="Q1423" s="21" t="s">
        <v>8363</v>
      </c>
      <c r="R1423" s="21" t="s">
        <v>14128</v>
      </c>
      <c r="S1423" s="21">
        <v>5</v>
      </c>
      <c r="T1423" s="21" t="s">
        <v>14845</v>
      </c>
      <c r="U1423" s="23" t="str">
        <f>IF(Cleaned_Data!P1423&gt;20000,"High-Bill","Normal-Bill")</f>
        <v>High-Bill</v>
      </c>
      <c r="V1423" s="23" t="str">
        <f t="shared" si="44"/>
        <v>Senior-Citizen</v>
      </c>
      <c r="W1423" s="23" t="str">
        <f t="shared" si="45"/>
        <v>Follow-Up-required</v>
      </c>
      <c r="X1423" s="24" t="str" cm="1">
        <f t="array" ref="X1423">_xlfn.IFS(P1423&lt;5000,"Low",P1423&lt;=20000,"Medium",P1423&gt;20000,"High")</f>
        <v>High</v>
      </c>
    </row>
    <row r="1424" spans="1:24" x14ac:dyDescent="0.35">
      <c r="A1424" s="28" t="s">
        <v>136</v>
      </c>
      <c r="B1424" s="17" t="s">
        <v>1047</v>
      </c>
      <c r="C1424" s="17">
        <v>20</v>
      </c>
      <c r="D1424" s="22" t="s">
        <v>14847</v>
      </c>
      <c r="E1424" s="17" t="s">
        <v>12522</v>
      </c>
      <c r="F1424" s="17" t="s">
        <v>6731</v>
      </c>
      <c r="G1424" s="17" t="s">
        <v>6989</v>
      </c>
      <c r="H1424" s="17" t="s">
        <v>6996</v>
      </c>
      <c r="I1424" s="17" t="s">
        <v>7002</v>
      </c>
      <c r="J1424" s="17" t="s">
        <v>13921</v>
      </c>
      <c r="K1424" s="17" t="s">
        <v>14419</v>
      </c>
      <c r="L1424" s="17" t="s">
        <v>8343</v>
      </c>
      <c r="M1424" s="17" t="s">
        <v>8347</v>
      </c>
      <c r="N1424" s="17" t="s">
        <v>8354</v>
      </c>
      <c r="O1424" s="17" t="s">
        <v>14842</v>
      </c>
      <c r="P1424" s="18">
        <v>0</v>
      </c>
      <c r="Q1424" s="17" t="s">
        <v>8362</v>
      </c>
      <c r="R1424" s="17" t="s">
        <v>13969</v>
      </c>
      <c r="S1424" s="17">
        <v>2</v>
      </c>
      <c r="T1424" s="22" t="s">
        <v>8370</v>
      </c>
      <c r="U1424" s="19" t="str">
        <f>IF(Cleaned_Data!P1424&gt;20000,"High-Bill","Normal-Bill")</f>
        <v>Normal-Bill</v>
      </c>
      <c r="V1424" s="19" t="str">
        <f t="shared" si="44"/>
        <v>Not-Senior-Citizen</v>
      </c>
      <c r="W1424" s="19" t="str">
        <f t="shared" si="45"/>
        <v>Follow-Up-required</v>
      </c>
      <c r="X1424" s="20" t="str" cm="1">
        <f t="array" ref="X1424">_xlfn.IFS(P1424&lt;5000,"Low",P1424&lt;=20000,"Medium",P1424&gt;20000,"High")</f>
        <v>Low</v>
      </c>
    </row>
    <row r="1425" spans="1:24" x14ac:dyDescent="0.35">
      <c r="A1425" s="29" t="s">
        <v>136</v>
      </c>
      <c r="B1425" s="21" t="s">
        <v>1123</v>
      </c>
      <c r="C1425" s="21">
        <v>42</v>
      </c>
      <c r="D1425" s="21" t="s">
        <v>1172</v>
      </c>
      <c r="E1425" s="21" t="s">
        <v>12882</v>
      </c>
      <c r="F1425" s="22" t="s">
        <v>8371</v>
      </c>
      <c r="G1425" s="21" t="s">
        <v>6984</v>
      </c>
      <c r="H1425" s="21" t="s">
        <v>6997</v>
      </c>
      <c r="I1425" s="21" t="s">
        <v>7006</v>
      </c>
      <c r="J1425" s="21" t="s">
        <v>7157</v>
      </c>
      <c r="K1425" s="21" t="s">
        <v>14415</v>
      </c>
      <c r="L1425" s="21" t="s">
        <v>8344</v>
      </c>
      <c r="M1425" s="21" t="s">
        <v>8346</v>
      </c>
      <c r="N1425" s="21" t="s">
        <v>8354</v>
      </c>
      <c r="O1425" s="21" t="s">
        <v>8359</v>
      </c>
      <c r="P1425" s="18">
        <v>0</v>
      </c>
      <c r="Q1425" s="21" t="s">
        <v>8364</v>
      </c>
      <c r="R1425" s="21" t="s">
        <v>13942</v>
      </c>
      <c r="S1425" s="22" t="s">
        <v>8370</v>
      </c>
      <c r="T1425" s="21" t="s">
        <v>14845</v>
      </c>
      <c r="U1425" s="23" t="str">
        <f>IF(Cleaned_Data!P1425&gt;20000,"High-Bill","Normal-Bill")</f>
        <v>Normal-Bill</v>
      </c>
      <c r="V1425" s="23" t="str">
        <f t="shared" si="44"/>
        <v>Not-Senior-Citizen</v>
      </c>
      <c r="W1425" s="23" t="str">
        <f t="shared" si="45"/>
        <v>Follow-Up-required</v>
      </c>
      <c r="X1425" s="24" t="str" cm="1">
        <f t="array" ref="X1425">_xlfn.IFS(P1425&lt;5000,"Low",P1425&lt;=20000,"Medium",P1425&gt;20000,"High")</f>
        <v>Low</v>
      </c>
    </row>
    <row r="1426" spans="1:24" x14ac:dyDescent="0.35">
      <c r="A1426" s="28" t="s">
        <v>136</v>
      </c>
      <c r="B1426" s="17" t="s">
        <v>1144</v>
      </c>
      <c r="C1426" s="22" t="s">
        <v>14854</v>
      </c>
      <c r="D1426" s="17" t="s">
        <v>1174</v>
      </c>
      <c r="E1426" s="17" t="s">
        <v>13581</v>
      </c>
      <c r="F1426" s="17" t="s">
        <v>6953</v>
      </c>
      <c r="G1426" s="17" t="s">
        <v>6984</v>
      </c>
      <c r="H1426" s="17" t="s">
        <v>6995</v>
      </c>
      <c r="I1426" s="17" t="s">
        <v>7005</v>
      </c>
      <c r="J1426" s="17" t="s">
        <v>14016</v>
      </c>
      <c r="K1426" s="17" t="s">
        <v>14213</v>
      </c>
      <c r="L1426" s="17" t="s">
        <v>8341</v>
      </c>
      <c r="M1426" s="17" t="s">
        <v>8348</v>
      </c>
      <c r="N1426" s="17" t="s">
        <v>8351</v>
      </c>
      <c r="O1426" s="17" t="s">
        <v>14842</v>
      </c>
      <c r="P1426" s="18">
        <v>0</v>
      </c>
      <c r="Q1426" s="17" t="s">
        <v>8362</v>
      </c>
      <c r="R1426" s="22" t="s">
        <v>8370</v>
      </c>
      <c r="S1426" s="17">
        <v>4</v>
      </c>
      <c r="T1426" s="22" t="s">
        <v>8370</v>
      </c>
      <c r="U1426" s="19" t="str">
        <f>IF(Cleaned_Data!P1426&gt;20000,"High-Bill","Normal-Bill")</f>
        <v>Normal-Bill</v>
      </c>
      <c r="V1426" s="19" t="str">
        <f t="shared" si="44"/>
        <v>Senior-Citizen</v>
      </c>
      <c r="W1426" s="19" t="str">
        <f t="shared" si="45"/>
        <v>Not-Required</v>
      </c>
      <c r="X1426" s="20" t="str" cm="1">
        <f t="array" ref="X1426">_xlfn.IFS(P1426&lt;5000,"Low",P1426&lt;=20000,"Medium",P1426&gt;20000,"High")</f>
        <v>Low</v>
      </c>
    </row>
    <row r="1427" spans="1:24" x14ac:dyDescent="0.35">
      <c r="A1427" s="29" t="s">
        <v>597</v>
      </c>
      <c r="B1427" s="21" t="s">
        <v>1020</v>
      </c>
      <c r="C1427" s="21">
        <v>58</v>
      </c>
      <c r="D1427" s="21" t="s">
        <v>1172</v>
      </c>
      <c r="E1427" s="21" t="s">
        <v>9224</v>
      </c>
      <c r="F1427" s="21" t="s">
        <v>6889</v>
      </c>
      <c r="G1427" s="21" t="s">
        <v>6990</v>
      </c>
      <c r="H1427" s="21" t="s">
        <v>6994</v>
      </c>
      <c r="I1427" s="21" t="s">
        <v>7007</v>
      </c>
      <c r="J1427" s="21" t="s">
        <v>14086</v>
      </c>
      <c r="K1427" s="21" t="s">
        <v>14436</v>
      </c>
      <c r="L1427" s="21" t="s">
        <v>8342</v>
      </c>
      <c r="M1427" s="21" t="s">
        <v>8346</v>
      </c>
      <c r="N1427" s="21" t="s">
        <v>8354</v>
      </c>
      <c r="O1427" s="21" t="s">
        <v>8355</v>
      </c>
      <c r="P1427" s="18">
        <v>0</v>
      </c>
      <c r="Q1427" s="21" t="s">
        <v>8363</v>
      </c>
      <c r="R1427" s="22" t="s">
        <v>8370</v>
      </c>
      <c r="S1427" s="21">
        <v>3</v>
      </c>
      <c r="T1427" s="22" t="s">
        <v>8370</v>
      </c>
      <c r="U1427" s="23" t="str">
        <f>IF(Cleaned_Data!P1427&gt;20000,"High-Bill","Normal-Bill")</f>
        <v>Normal-Bill</v>
      </c>
      <c r="V1427" s="23" t="str">
        <f t="shared" si="44"/>
        <v>Not-Senior-Citizen</v>
      </c>
      <c r="W1427" s="23" t="str">
        <f t="shared" si="45"/>
        <v>Not-Required</v>
      </c>
      <c r="X1427" s="24" t="str" cm="1">
        <f t="array" ref="X1427">_xlfn.IFS(P1427&lt;5000,"Low",P1427&lt;=20000,"Medium",P1427&gt;20000,"High")</f>
        <v>Low</v>
      </c>
    </row>
    <row r="1428" spans="1:24" x14ac:dyDescent="0.35">
      <c r="A1428" s="28" t="s">
        <v>597</v>
      </c>
      <c r="B1428" s="17" t="s">
        <v>1060</v>
      </c>
      <c r="C1428" s="17">
        <v>35</v>
      </c>
      <c r="D1428" s="17" t="s">
        <v>1174</v>
      </c>
      <c r="E1428" s="17" t="s">
        <v>9283</v>
      </c>
      <c r="F1428" s="17" t="s">
        <v>6709</v>
      </c>
      <c r="G1428" s="17" t="s">
        <v>6984</v>
      </c>
      <c r="H1428" s="17" t="s">
        <v>6994</v>
      </c>
      <c r="I1428" s="17" t="s">
        <v>7002</v>
      </c>
      <c r="J1428" s="22" t="s">
        <v>8371</v>
      </c>
      <c r="K1428" s="17" t="s">
        <v>14259</v>
      </c>
      <c r="L1428" s="17" t="s">
        <v>8345</v>
      </c>
      <c r="M1428" s="17" t="s">
        <v>8348</v>
      </c>
      <c r="N1428" s="17" t="s">
        <v>8351</v>
      </c>
      <c r="O1428" s="17" t="s">
        <v>8355</v>
      </c>
      <c r="P1428" s="25">
        <v>20753</v>
      </c>
      <c r="Q1428" s="17" t="s">
        <v>8363</v>
      </c>
      <c r="R1428" s="22" t="s">
        <v>8370</v>
      </c>
      <c r="S1428" s="22" t="s">
        <v>8370</v>
      </c>
      <c r="T1428" s="22" t="s">
        <v>8370</v>
      </c>
      <c r="U1428" s="19" t="str">
        <f>IF(Cleaned_Data!P1428&gt;20000,"High-Bill","Normal-Bill")</f>
        <v>High-Bill</v>
      </c>
      <c r="V1428" s="19" t="str">
        <f t="shared" si="44"/>
        <v>Not-Senior-Citizen</v>
      </c>
      <c r="W1428" s="19" t="str">
        <f t="shared" si="45"/>
        <v>Not-Required</v>
      </c>
      <c r="X1428" s="20" t="str" cm="1">
        <f t="array" ref="X1428">_xlfn.IFS(P1428&lt;5000,"Low",P1428&lt;=20000,"Medium",P1428&gt;20000,"High")</f>
        <v>High</v>
      </c>
    </row>
    <row r="1429" spans="1:24" x14ac:dyDescent="0.35">
      <c r="A1429" s="29" t="s">
        <v>597</v>
      </c>
      <c r="B1429" s="21" t="s">
        <v>1047</v>
      </c>
      <c r="C1429" s="22" t="s">
        <v>14854</v>
      </c>
      <c r="D1429" s="22" t="s">
        <v>14847</v>
      </c>
      <c r="E1429" s="21" t="s">
        <v>9774</v>
      </c>
      <c r="F1429" s="21" t="s">
        <v>6731</v>
      </c>
      <c r="G1429" s="21" t="s">
        <v>6989</v>
      </c>
      <c r="H1429" s="21" t="s">
        <v>7000</v>
      </c>
      <c r="I1429" s="21" t="s">
        <v>7006</v>
      </c>
      <c r="J1429" s="21" t="s">
        <v>13976</v>
      </c>
      <c r="K1429" s="21" t="s">
        <v>14633</v>
      </c>
      <c r="L1429" s="21" t="s">
        <v>8340</v>
      </c>
      <c r="M1429" s="21" t="s">
        <v>8346</v>
      </c>
      <c r="N1429" s="21" t="s">
        <v>8354</v>
      </c>
      <c r="O1429" s="21" t="s">
        <v>14842</v>
      </c>
      <c r="P1429" s="18">
        <v>0</v>
      </c>
      <c r="Q1429" s="22" t="s">
        <v>8370</v>
      </c>
      <c r="R1429" s="22" t="s">
        <v>8370</v>
      </c>
      <c r="S1429" s="21">
        <v>1</v>
      </c>
      <c r="T1429" s="21" t="s">
        <v>14843</v>
      </c>
      <c r="U1429" s="23" t="str">
        <f>IF(Cleaned_Data!P1429&gt;20000,"High-Bill","Normal-Bill")</f>
        <v>Normal-Bill</v>
      </c>
      <c r="V1429" s="23" t="str">
        <f t="shared" si="44"/>
        <v>Senior-Citizen</v>
      </c>
      <c r="W1429" s="23" t="str">
        <f t="shared" si="45"/>
        <v>Not-Required</v>
      </c>
      <c r="X1429" s="24" t="str" cm="1">
        <f t="array" ref="X1429">_xlfn.IFS(P1429&lt;5000,"Low",P1429&lt;=20000,"Medium",P1429&gt;20000,"High")</f>
        <v>Low</v>
      </c>
    </row>
    <row r="1430" spans="1:24" x14ac:dyDescent="0.35">
      <c r="A1430" s="28" t="s">
        <v>597</v>
      </c>
      <c r="B1430" s="17" t="s">
        <v>1068</v>
      </c>
      <c r="C1430" s="17">
        <v>81</v>
      </c>
      <c r="D1430" s="17" t="s">
        <v>1172</v>
      </c>
      <c r="E1430" s="17" t="s">
        <v>10649</v>
      </c>
      <c r="F1430" s="22" t="s">
        <v>8371</v>
      </c>
      <c r="G1430" s="17" t="s">
        <v>6991</v>
      </c>
      <c r="H1430" s="17" t="s">
        <v>7000</v>
      </c>
      <c r="I1430" s="17" t="s">
        <v>7007</v>
      </c>
      <c r="J1430" s="17" t="s">
        <v>14137</v>
      </c>
      <c r="K1430" s="17" t="s">
        <v>14217</v>
      </c>
      <c r="L1430" s="17" t="s">
        <v>8340</v>
      </c>
      <c r="M1430" s="17" t="s">
        <v>8346</v>
      </c>
      <c r="N1430" s="17" t="s">
        <v>8352</v>
      </c>
      <c r="O1430" s="17" t="s">
        <v>14841</v>
      </c>
      <c r="P1430" s="18">
        <v>0</v>
      </c>
      <c r="Q1430" s="17" t="s">
        <v>8364</v>
      </c>
      <c r="R1430" s="17" t="s">
        <v>14166</v>
      </c>
      <c r="S1430" s="22" t="s">
        <v>8370</v>
      </c>
      <c r="T1430" s="17" t="s">
        <v>14844</v>
      </c>
      <c r="U1430" s="19" t="str">
        <f>IF(Cleaned_Data!P1430&gt;20000,"High-Bill","Normal-Bill")</f>
        <v>Normal-Bill</v>
      </c>
      <c r="V1430" s="19" t="str">
        <f t="shared" si="44"/>
        <v>Senior-Citizen</v>
      </c>
      <c r="W1430" s="19" t="str">
        <f t="shared" si="45"/>
        <v>Follow-Up-required</v>
      </c>
      <c r="X1430" s="20" t="str" cm="1">
        <f t="array" ref="X1430">_xlfn.IFS(P1430&lt;5000,"Low",P1430&lt;=20000,"Medium",P1430&gt;20000,"High")</f>
        <v>Low</v>
      </c>
    </row>
    <row r="1431" spans="1:24" x14ac:dyDescent="0.35">
      <c r="A1431" s="29" t="s">
        <v>597</v>
      </c>
      <c r="B1431" s="21" t="s">
        <v>1117</v>
      </c>
      <c r="C1431" s="22" t="s">
        <v>14854</v>
      </c>
      <c r="D1431" s="21" t="s">
        <v>1172</v>
      </c>
      <c r="E1431" s="21" t="s">
        <v>12576</v>
      </c>
      <c r="F1431" s="21" t="s">
        <v>6828</v>
      </c>
      <c r="G1431" s="21" t="s">
        <v>6993</v>
      </c>
      <c r="H1431" s="21" t="s">
        <v>6996</v>
      </c>
      <c r="I1431" s="21" t="s">
        <v>7004</v>
      </c>
      <c r="J1431" s="21" t="s">
        <v>14101</v>
      </c>
      <c r="K1431" s="21" t="s">
        <v>14199</v>
      </c>
      <c r="L1431" s="21" t="s">
        <v>8345</v>
      </c>
      <c r="M1431" s="21" t="s">
        <v>8350</v>
      </c>
      <c r="N1431" s="21" t="s">
        <v>8351</v>
      </c>
      <c r="O1431" s="21" t="s">
        <v>14841</v>
      </c>
      <c r="P1431" s="18">
        <v>0</v>
      </c>
      <c r="Q1431" s="21" t="s">
        <v>8363</v>
      </c>
      <c r="R1431" s="21" t="s">
        <v>14063</v>
      </c>
      <c r="S1431" s="21">
        <v>1</v>
      </c>
      <c r="T1431" s="21" t="s">
        <v>14845</v>
      </c>
      <c r="U1431" s="23" t="str">
        <f>IF(Cleaned_Data!P1431&gt;20000,"High-Bill","Normal-Bill")</f>
        <v>Normal-Bill</v>
      </c>
      <c r="V1431" s="23" t="str">
        <f t="shared" si="44"/>
        <v>Senior-Citizen</v>
      </c>
      <c r="W1431" s="23" t="str">
        <f t="shared" si="45"/>
        <v>Follow-Up-required</v>
      </c>
      <c r="X1431" s="24" t="str" cm="1">
        <f t="array" ref="X1431">_xlfn.IFS(P1431&lt;5000,"Low",P1431&lt;=20000,"Medium",P1431&gt;20000,"High")</f>
        <v>Low</v>
      </c>
    </row>
    <row r="1432" spans="1:24" x14ac:dyDescent="0.35">
      <c r="A1432" s="28" t="s">
        <v>597</v>
      </c>
      <c r="B1432" s="17" t="s">
        <v>1047</v>
      </c>
      <c r="C1432" s="17">
        <v>40</v>
      </c>
      <c r="D1432" s="17" t="s">
        <v>1174</v>
      </c>
      <c r="E1432" s="17" t="s">
        <v>13334</v>
      </c>
      <c r="F1432" s="17" t="s">
        <v>6731</v>
      </c>
      <c r="G1432" s="17" t="s">
        <v>6993</v>
      </c>
      <c r="H1432" s="17" t="s">
        <v>6999</v>
      </c>
      <c r="I1432" s="17" t="s">
        <v>7001</v>
      </c>
      <c r="J1432" s="17" t="s">
        <v>14120</v>
      </c>
      <c r="K1432" s="17" t="s">
        <v>14793</v>
      </c>
      <c r="L1432" s="17" t="s">
        <v>8342</v>
      </c>
      <c r="M1432" s="17" t="s">
        <v>8349</v>
      </c>
      <c r="N1432" s="17" t="s">
        <v>8351</v>
      </c>
      <c r="O1432" s="17" t="s">
        <v>14842</v>
      </c>
      <c r="P1432" s="18">
        <v>0</v>
      </c>
      <c r="Q1432" s="22" t="s">
        <v>8370</v>
      </c>
      <c r="R1432" s="22" t="s">
        <v>8370</v>
      </c>
      <c r="S1432" s="17">
        <v>4</v>
      </c>
      <c r="T1432" s="17" t="s">
        <v>14844</v>
      </c>
      <c r="U1432" s="19" t="str">
        <f>IF(Cleaned_Data!P1432&gt;20000,"High-Bill","Normal-Bill")</f>
        <v>Normal-Bill</v>
      </c>
      <c r="V1432" s="19" t="str">
        <f t="shared" si="44"/>
        <v>Not-Senior-Citizen</v>
      </c>
      <c r="W1432" s="19" t="str">
        <f t="shared" si="45"/>
        <v>Not-Required</v>
      </c>
      <c r="X1432" s="20" t="str" cm="1">
        <f t="array" ref="X1432">_xlfn.IFS(P1432&lt;5000,"Low",P1432&lt;=20000,"Medium",P1432&gt;20000,"High")</f>
        <v>Low</v>
      </c>
    </row>
    <row r="1433" spans="1:24" x14ac:dyDescent="0.35">
      <c r="A1433" s="29" t="s">
        <v>597</v>
      </c>
      <c r="B1433" s="21" t="s">
        <v>1115</v>
      </c>
      <c r="C1433" s="21">
        <v>18</v>
      </c>
      <c r="D1433" s="21" t="s">
        <v>1174</v>
      </c>
      <c r="E1433" s="21" t="s">
        <v>13574</v>
      </c>
      <c r="F1433" s="22" t="s">
        <v>8371</v>
      </c>
      <c r="G1433" s="21" t="s">
        <v>6993</v>
      </c>
      <c r="H1433" s="21" t="s">
        <v>6999</v>
      </c>
      <c r="I1433" s="21" t="s">
        <v>7002</v>
      </c>
      <c r="J1433" s="22" t="s">
        <v>8371</v>
      </c>
      <c r="K1433" s="21" t="s">
        <v>14828</v>
      </c>
      <c r="L1433" s="21" t="s">
        <v>8340</v>
      </c>
      <c r="M1433" s="21" t="s">
        <v>8350</v>
      </c>
      <c r="N1433" s="21" t="s">
        <v>8351</v>
      </c>
      <c r="O1433" s="21" t="s">
        <v>8359</v>
      </c>
      <c r="P1433" s="18">
        <v>0</v>
      </c>
      <c r="Q1433" s="21" t="s">
        <v>8362</v>
      </c>
      <c r="R1433" s="22" t="s">
        <v>8370</v>
      </c>
      <c r="S1433" s="21">
        <v>1</v>
      </c>
      <c r="T1433" s="22" t="s">
        <v>8370</v>
      </c>
      <c r="U1433" s="23" t="str">
        <f>IF(Cleaned_Data!P1433&gt;20000,"High-Bill","Normal-Bill")</f>
        <v>Normal-Bill</v>
      </c>
      <c r="V1433" s="23" t="str">
        <f t="shared" si="44"/>
        <v>Not-Senior-Citizen</v>
      </c>
      <c r="W1433" s="23" t="str">
        <f t="shared" si="45"/>
        <v>Not-Required</v>
      </c>
      <c r="X1433" s="24" t="str" cm="1">
        <f t="array" ref="X1433">_xlfn.IFS(P1433&lt;5000,"Low",P1433&lt;=20000,"Medium",P1433&gt;20000,"High")</f>
        <v>Low</v>
      </c>
    </row>
    <row r="1434" spans="1:24" x14ac:dyDescent="0.35">
      <c r="A1434" s="28" t="s">
        <v>488</v>
      </c>
      <c r="B1434" s="17" t="s">
        <v>1151</v>
      </c>
      <c r="C1434" s="22" t="s">
        <v>14854</v>
      </c>
      <c r="D1434" s="17" t="s">
        <v>1174</v>
      </c>
      <c r="E1434" s="17" t="s">
        <v>9023</v>
      </c>
      <c r="F1434" s="22" t="s">
        <v>8371</v>
      </c>
      <c r="G1434" s="17" t="s">
        <v>6993</v>
      </c>
      <c r="H1434" s="17" t="s">
        <v>6998</v>
      </c>
      <c r="I1434" s="17" t="s">
        <v>7005</v>
      </c>
      <c r="J1434" s="22" t="s">
        <v>8371</v>
      </c>
      <c r="K1434" s="17" t="s">
        <v>14308</v>
      </c>
      <c r="L1434" s="17" t="s">
        <v>8339</v>
      </c>
      <c r="M1434" s="17" t="s">
        <v>8346</v>
      </c>
      <c r="N1434" s="17" t="s">
        <v>8352</v>
      </c>
      <c r="O1434" s="17" t="s">
        <v>8355</v>
      </c>
      <c r="P1434" s="18">
        <v>0</v>
      </c>
      <c r="Q1434" s="17" t="s">
        <v>8362</v>
      </c>
      <c r="R1434" s="22" t="s">
        <v>8370</v>
      </c>
      <c r="S1434" s="17">
        <v>4</v>
      </c>
      <c r="T1434" s="17" t="s">
        <v>14843</v>
      </c>
      <c r="U1434" s="19" t="str">
        <f>IF(Cleaned_Data!P1434&gt;20000,"High-Bill","Normal-Bill")</f>
        <v>Normal-Bill</v>
      </c>
      <c r="V1434" s="19" t="str">
        <f t="shared" si="44"/>
        <v>Senior-Citizen</v>
      </c>
      <c r="W1434" s="19" t="str">
        <f t="shared" si="45"/>
        <v>Not-Required</v>
      </c>
      <c r="X1434" s="20" t="str" cm="1">
        <f t="array" ref="X1434">_xlfn.IFS(P1434&lt;5000,"Low",P1434&lt;=20000,"Medium",P1434&gt;20000,"High")</f>
        <v>Low</v>
      </c>
    </row>
    <row r="1435" spans="1:24" x14ac:dyDescent="0.35">
      <c r="A1435" s="29" t="s">
        <v>488</v>
      </c>
      <c r="B1435" s="21" t="s">
        <v>1062</v>
      </c>
      <c r="C1435" s="21">
        <v>34</v>
      </c>
      <c r="D1435" s="21" t="s">
        <v>1172</v>
      </c>
      <c r="E1435" s="21" t="s">
        <v>12626</v>
      </c>
      <c r="F1435" s="22" t="s">
        <v>8371</v>
      </c>
      <c r="G1435" s="21" t="s">
        <v>6984</v>
      </c>
      <c r="H1435" s="21" t="s">
        <v>7000</v>
      </c>
      <c r="I1435" s="21" t="s">
        <v>7001</v>
      </c>
      <c r="J1435" s="22" t="s">
        <v>8371</v>
      </c>
      <c r="K1435" s="21" t="s">
        <v>14470</v>
      </c>
      <c r="L1435" s="21" t="s">
        <v>8343</v>
      </c>
      <c r="M1435" s="21" t="s">
        <v>8349</v>
      </c>
      <c r="N1435" s="21" t="s">
        <v>8351</v>
      </c>
      <c r="O1435" s="21" t="s">
        <v>8355</v>
      </c>
      <c r="P1435" s="18">
        <v>0</v>
      </c>
      <c r="Q1435" s="21" t="s">
        <v>8362</v>
      </c>
      <c r="R1435" s="21" t="s">
        <v>13926</v>
      </c>
      <c r="S1435" s="22" t="s">
        <v>8370</v>
      </c>
      <c r="T1435" s="21" t="s">
        <v>14845</v>
      </c>
      <c r="U1435" s="23" t="str">
        <f>IF(Cleaned_Data!P1435&gt;20000,"High-Bill","Normal-Bill")</f>
        <v>Normal-Bill</v>
      </c>
      <c r="V1435" s="23" t="str">
        <f t="shared" si="44"/>
        <v>Not-Senior-Citizen</v>
      </c>
      <c r="W1435" s="23" t="str">
        <f t="shared" si="45"/>
        <v>Follow-Up-required</v>
      </c>
      <c r="X1435" s="24" t="str" cm="1">
        <f t="array" ref="X1435">_xlfn.IFS(P1435&lt;5000,"Low",P1435&lt;=20000,"Medium",P1435&gt;20000,"High")</f>
        <v>Low</v>
      </c>
    </row>
    <row r="1436" spans="1:24" x14ac:dyDescent="0.35">
      <c r="A1436" s="28" t="s">
        <v>971</v>
      </c>
      <c r="B1436" s="17" t="s">
        <v>1113</v>
      </c>
      <c r="C1436" s="22" t="s">
        <v>14854</v>
      </c>
      <c r="D1436" s="17" t="s">
        <v>1174</v>
      </c>
      <c r="E1436" s="17" t="s">
        <v>11163</v>
      </c>
      <c r="F1436" s="17" t="s">
        <v>6760</v>
      </c>
      <c r="G1436" s="17" t="s">
        <v>6991</v>
      </c>
      <c r="H1436" s="17" t="s">
        <v>6996</v>
      </c>
      <c r="I1436" s="17" t="s">
        <v>7006</v>
      </c>
      <c r="J1436" s="22" t="s">
        <v>8371</v>
      </c>
      <c r="K1436" s="17" t="s">
        <v>14555</v>
      </c>
      <c r="L1436" s="17" t="s">
        <v>8339</v>
      </c>
      <c r="M1436" s="17" t="s">
        <v>8346</v>
      </c>
      <c r="N1436" s="17" t="s">
        <v>8354</v>
      </c>
      <c r="O1436" s="17" t="s">
        <v>8355</v>
      </c>
      <c r="P1436" s="18">
        <v>0</v>
      </c>
      <c r="Q1436" s="17" t="s">
        <v>8362</v>
      </c>
      <c r="R1436" s="17" t="s">
        <v>7637</v>
      </c>
      <c r="S1436" s="17">
        <v>2</v>
      </c>
      <c r="T1436" s="17" t="s">
        <v>14845</v>
      </c>
      <c r="U1436" s="19" t="str">
        <f>IF(Cleaned_Data!P1436&gt;20000,"High-Bill","Normal-Bill")</f>
        <v>Normal-Bill</v>
      </c>
      <c r="V1436" s="19" t="str">
        <f t="shared" si="44"/>
        <v>Senior-Citizen</v>
      </c>
      <c r="W1436" s="19" t="str">
        <f t="shared" si="45"/>
        <v>Follow-Up-required</v>
      </c>
      <c r="X1436" s="20" t="str" cm="1">
        <f t="array" ref="X1436">_xlfn.IFS(P1436&lt;5000,"Low",P1436&lt;=20000,"Medium",P1436&gt;20000,"High")</f>
        <v>Low</v>
      </c>
    </row>
    <row r="1437" spans="1:24" x14ac:dyDescent="0.35">
      <c r="A1437" s="29" t="s">
        <v>971</v>
      </c>
      <c r="B1437" s="21" t="s">
        <v>1159</v>
      </c>
      <c r="C1437" s="22" t="s">
        <v>14854</v>
      </c>
      <c r="D1437" s="21" t="s">
        <v>1174</v>
      </c>
      <c r="E1437" s="21" t="s">
        <v>11340</v>
      </c>
      <c r="F1437" s="21" t="s">
        <v>6858</v>
      </c>
      <c r="G1437" s="21" t="s">
        <v>6986</v>
      </c>
      <c r="H1437" s="21" t="s">
        <v>6997</v>
      </c>
      <c r="I1437" s="21" t="s">
        <v>7005</v>
      </c>
      <c r="J1437" s="21" t="s">
        <v>13994</v>
      </c>
      <c r="K1437" s="21" t="s">
        <v>14564</v>
      </c>
      <c r="L1437" s="21" t="s">
        <v>8342</v>
      </c>
      <c r="M1437" s="21" t="s">
        <v>8350</v>
      </c>
      <c r="N1437" s="21" t="s">
        <v>8354</v>
      </c>
      <c r="O1437" s="21" t="s">
        <v>14841</v>
      </c>
      <c r="P1437" s="26">
        <v>12886</v>
      </c>
      <c r="Q1437" s="21" t="s">
        <v>8364</v>
      </c>
      <c r="R1437" s="22" t="s">
        <v>8370</v>
      </c>
      <c r="S1437" s="22" t="s">
        <v>8370</v>
      </c>
      <c r="T1437" s="21" t="s">
        <v>14843</v>
      </c>
      <c r="U1437" s="23" t="str">
        <f>IF(Cleaned_Data!P1437&gt;20000,"High-Bill","Normal-Bill")</f>
        <v>Normal-Bill</v>
      </c>
      <c r="V1437" s="23" t="str">
        <f t="shared" si="44"/>
        <v>Senior-Citizen</v>
      </c>
      <c r="W1437" s="23" t="str">
        <f t="shared" si="45"/>
        <v>Not-Required</v>
      </c>
      <c r="X1437" s="24" t="str" cm="1">
        <f t="array" ref="X1437">_xlfn.IFS(P1437&lt;5000,"Low",P1437&lt;=20000,"Medium",P1437&gt;20000,"High")</f>
        <v>Medium</v>
      </c>
    </row>
    <row r="1438" spans="1:24" x14ac:dyDescent="0.35">
      <c r="A1438" s="28" t="s">
        <v>971</v>
      </c>
      <c r="B1438" s="17" t="s">
        <v>1028</v>
      </c>
      <c r="C1438" s="22" t="s">
        <v>14854</v>
      </c>
      <c r="D1438" s="17" t="s">
        <v>1174</v>
      </c>
      <c r="E1438" s="17" t="s">
        <v>11463</v>
      </c>
      <c r="F1438" s="17" t="s">
        <v>6685</v>
      </c>
      <c r="G1438" s="17" t="s">
        <v>6984</v>
      </c>
      <c r="H1438" s="17" t="s">
        <v>6995</v>
      </c>
      <c r="I1438" s="17" t="s">
        <v>7006</v>
      </c>
      <c r="J1438" s="17" t="s">
        <v>7370</v>
      </c>
      <c r="K1438" s="17" t="s">
        <v>14386</v>
      </c>
      <c r="L1438" s="17" t="s">
        <v>8338</v>
      </c>
      <c r="M1438" s="17" t="s">
        <v>8349</v>
      </c>
      <c r="N1438" s="17" t="s">
        <v>8353</v>
      </c>
      <c r="O1438" s="17" t="s">
        <v>8359</v>
      </c>
      <c r="P1438" s="18">
        <v>0</v>
      </c>
      <c r="Q1438" s="17" t="s">
        <v>8364</v>
      </c>
      <c r="R1438" s="17" t="s">
        <v>7157</v>
      </c>
      <c r="S1438" s="22" t="s">
        <v>8370</v>
      </c>
      <c r="T1438" s="17" t="s">
        <v>14843</v>
      </c>
      <c r="U1438" s="19" t="str">
        <f>IF(Cleaned_Data!P1438&gt;20000,"High-Bill","Normal-Bill")</f>
        <v>Normal-Bill</v>
      </c>
      <c r="V1438" s="19" t="str">
        <f t="shared" si="44"/>
        <v>Senior-Citizen</v>
      </c>
      <c r="W1438" s="19" t="str">
        <f t="shared" si="45"/>
        <v>Follow-Up-required</v>
      </c>
      <c r="X1438" s="20" t="str" cm="1">
        <f t="array" ref="X1438">_xlfn.IFS(P1438&lt;5000,"Low",P1438&lt;=20000,"Medium",P1438&gt;20000,"High")</f>
        <v>Low</v>
      </c>
    </row>
    <row r="1439" spans="1:24" x14ac:dyDescent="0.35">
      <c r="A1439" s="29" t="s">
        <v>722</v>
      </c>
      <c r="B1439" s="21" t="s">
        <v>1023</v>
      </c>
      <c r="C1439" s="21">
        <v>3</v>
      </c>
      <c r="D1439" s="21" t="s">
        <v>1172</v>
      </c>
      <c r="E1439" s="21" t="s">
        <v>9597</v>
      </c>
      <c r="F1439" s="22" t="s">
        <v>8371</v>
      </c>
      <c r="G1439" s="21" t="s">
        <v>6987</v>
      </c>
      <c r="H1439" s="21" t="s">
        <v>6995</v>
      </c>
      <c r="I1439" s="21" t="s">
        <v>7007</v>
      </c>
      <c r="J1439" s="21" t="s">
        <v>7513</v>
      </c>
      <c r="K1439" s="21" t="s">
        <v>14347</v>
      </c>
      <c r="L1439" s="21" t="s">
        <v>8341</v>
      </c>
      <c r="M1439" s="21" t="s">
        <v>8346</v>
      </c>
      <c r="N1439" s="21" t="s">
        <v>8354</v>
      </c>
      <c r="O1439" s="21" t="s">
        <v>14842</v>
      </c>
      <c r="P1439" s="18">
        <v>0</v>
      </c>
      <c r="Q1439" s="21" t="s">
        <v>8364</v>
      </c>
      <c r="R1439" s="22" t="s">
        <v>8370</v>
      </c>
      <c r="S1439" s="21">
        <v>2</v>
      </c>
      <c r="T1439" s="21" t="s">
        <v>14844</v>
      </c>
      <c r="U1439" s="23" t="str">
        <f>IF(Cleaned_Data!P1439&gt;20000,"High-Bill","Normal-Bill")</f>
        <v>Normal-Bill</v>
      </c>
      <c r="V1439" s="23" t="str">
        <f t="shared" si="44"/>
        <v>Not-Senior-Citizen</v>
      </c>
      <c r="W1439" s="23" t="str">
        <f t="shared" si="45"/>
        <v>Not-Required</v>
      </c>
      <c r="X1439" s="24" t="str" cm="1">
        <f t="array" ref="X1439">_xlfn.IFS(P1439&lt;5000,"Low",P1439&lt;=20000,"Medium",P1439&gt;20000,"High")</f>
        <v>Low</v>
      </c>
    </row>
    <row r="1440" spans="1:24" x14ac:dyDescent="0.35">
      <c r="A1440" s="28" t="s">
        <v>722</v>
      </c>
      <c r="B1440" s="17" t="s">
        <v>1101</v>
      </c>
      <c r="C1440" s="22" t="s">
        <v>14854</v>
      </c>
      <c r="D1440" s="22" t="s">
        <v>14847</v>
      </c>
      <c r="E1440" s="17" t="s">
        <v>9782</v>
      </c>
      <c r="F1440" s="17" t="s">
        <v>6748</v>
      </c>
      <c r="G1440" s="17" t="s">
        <v>6990</v>
      </c>
      <c r="H1440" s="17" t="s">
        <v>6994</v>
      </c>
      <c r="I1440" s="17" t="s">
        <v>7001</v>
      </c>
      <c r="J1440" s="17" t="s">
        <v>14099</v>
      </c>
      <c r="K1440" s="17" t="s">
        <v>14584</v>
      </c>
      <c r="L1440" s="17" t="s">
        <v>8340</v>
      </c>
      <c r="M1440" s="17" t="s">
        <v>8350</v>
      </c>
      <c r="N1440" s="17" t="s">
        <v>8352</v>
      </c>
      <c r="O1440" s="17" t="s">
        <v>8358</v>
      </c>
      <c r="P1440" s="25">
        <v>49610</v>
      </c>
      <c r="Q1440" s="17" t="s">
        <v>8363</v>
      </c>
      <c r="R1440" s="17" t="s">
        <v>7076</v>
      </c>
      <c r="S1440" s="17">
        <v>4</v>
      </c>
      <c r="T1440" s="22" t="s">
        <v>8370</v>
      </c>
      <c r="U1440" s="19" t="str">
        <f>IF(Cleaned_Data!P1440&gt;20000,"High-Bill","Normal-Bill")</f>
        <v>High-Bill</v>
      </c>
      <c r="V1440" s="19" t="str">
        <f t="shared" si="44"/>
        <v>Senior-Citizen</v>
      </c>
      <c r="W1440" s="19" t="str">
        <f t="shared" si="45"/>
        <v>Follow-Up-required</v>
      </c>
      <c r="X1440" s="20" t="str" cm="1">
        <f t="array" ref="X1440">_xlfn.IFS(P1440&lt;5000,"Low",P1440&lt;=20000,"Medium",P1440&gt;20000,"High")</f>
        <v>High</v>
      </c>
    </row>
    <row r="1441" spans="1:24" x14ac:dyDescent="0.35">
      <c r="A1441" s="29" t="s">
        <v>722</v>
      </c>
      <c r="B1441" s="21" t="s">
        <v>1092</v>
      </c>
      <c r="C1441" s="21">
        <v>27</v>
      </c>
      <c r="D1441" s="21" t="s">
        <v>1174</v>
      </c>
      <c r="E1441" s="21" t="s">
        <v>13392</v>
      </c>
      <c r="F1441" s="21" t="s">
        <v>6738</v>
      </c>
      <c r="G1441" s="21" t="s">
        <v>6985</v>
      </c>
      <c r="H1441" s="21" t="s">
        <v>6999</v>
      </c>
      <c r="I1441" s="21" t="s">
        <v>7006</v>
      </c>
      <c r="J1441" s="21" t="s">
        <v>14117</v>
      </c>
      <c r="K1441" s="21" t="s">
        <v>14494</v>
      </c>
      <c r="L1441" s="21" t="s">
        <v>8344</v>
      </c>
      <c r="M1441" s="21" t="s">
        <v>8347</v>
      </c>
      <c r="N1441" s="21" t="s">
        <v>8351</v>
      </c>
      <c r="O1441" s="21" t="s">
        <v>8358</v>
      </c>
      <c r="P1441" s="26">
        <v>15193</v>
      </c>
      <c r="Q1441" s="21" t="s">
        <v>8362</v>
      </c>
      <c r="R1441" s="22" t="s">
        <v>8370</v>
      </c>
      <c r="S1441" s="21">
        <v>2</v>
      </c>
      <c r="T1441" s="21" t="s">
        <v>14845</v>
      </c>
      <c r="U1441" s="23" t="str">
        <f>IF(Cleaned_Data!P1441&gt;20000,"High-Bill","Normal-Bill")</f>
        <v>Normal-Bill</v>
      </c>
      <c r="V1441" s="23" t="str">
        <f t="shared" si="44"/>
        <v>Not-Senior-Citizen</v>
      </c>
      <c r="W1441" s="23" t="str">
        <f t="shared" si="45"/>
        <v>Not-Required</v>
      </c>
      <c r="X1441" s="24" t="str" cm="1">
        <f t="array" ref="X1441">_xlfn.IFS(P1441&lt;5000,"Low",P1441&lt;=20000,"Medium",P1441&gt;20000,"High")</f>
        <v>Medium</v>
      </c>
    </row>
    <row r="1442" spans="1:24" x14ac:dyDescent="0.35">
      <c r="A1442" s="28" t="s">
        <v>722</v>
      </c>
      <c r="B1442" s="17" t="s">
        <v>1069</v>
      </c>
      <c r="C1442" s="22" t="s">
        <v>14854</v>
      </c>
      <c r="D1442" s="22" t="s">
        <v>14847</v>
      </c>
      <c r="E1442" s="17" t="s">
        <v>13514</v>
      </c>
      <c r="F1442" s="22" t="s">
        <v>8371</v>
      </c>
      <c r="G1442" s="17" t="s">
        <v>6987</v>
      </c>
      <c r="H1442" s="17" t="s">
        <v>6999</v>
      </c>
      <c r="I1442" s="17" t="s">
        <v>7001</v>
      </c>
      <c r="J1442" s="22" t="s">
        <v>8371</v>
      </c>
      <c r="K1442" s="17" t="s">
        <v>14542</v>
      </c>
      <c r="L1442" s="17" t="s">
        <v>8341</v>
      </c>
      <c r="M1442" s="17" t="s">
        <v>8348</v>
      </c>
      <c r="N1442" s="17" t="s">
        <v>8351</v>
      </c>
      <c r="O1442" s="17" t="s">
        <v>8359</v>
      </c>
      <c r="P1442" s="25">
        <v>30220</v>
      </c>
      <c r="Q1442" s="22" t="s">
        <v>8370</v>
      </c>
      <c r="R1442" s="17" t="s">
        <v>14161</v>
      </c>
      <c r="S1442" s="17">
        <v>4</v>
      </c>
      <c r="T1442" s="17" t="s">
        <v>14844</v>
      </c>
      <c r="U1442" s="19" t="str">
        <f>IF(Cleaned_Data!P1442&gt;20000,"High-Bill","Normal-Bill")</f>
        <v>High-Bill</v>
      </c>
      <c r="V1442" s="19" t="str">
        <f t="shared" si="44"/>
        <v>Senior-Citizen</v>
      </c>
      <c r="W1442" s="19" t="str">
        <f t="shared" si="45"/>
        <v>Follow-Up-required</v>
      </c>
      <c r="X1442" s="20" t="str" cm="1">
        <f t="array" ref="X1442">_xlfn.IFS(P1442&lt;5000,"Low",P1442&lt;=20000,"Medium",P1442&gt;20000,"High")</f>
        <v>High</v>
      </c>
    </row>
    <row r="1443" spans="1:24" x14ac:dyDescent="0.35">
      <c r="A1443" s="29" t="s">
        <v>552</v>
      </c>
      <c r="B1443" s="21" t="s">
        <v>1141</v>
      </c>
      <c r="C1443" s="21">
        <v>25</v>
      </c>
      <c r="D1443" s="21" t="s">
        <v>1174</v>
      </c>
      <c r="E1443" s="21" t="s">
        <v>9154</v>
      </c>
      <c r="F1443" s="22" t="s">
        <v>8371</v>
      </c>
      <c r="G1443" s="21" t="s">
        <v>6988</v>
      </c>
      <c r="H1443" s="21" t="s">
        <v>6997</v>
      </c>
      <c r="I1443" s="21" t="s">
        <v>7003</v>
      </c>
      <c r="J1443" s="21" t="s">
        <v>14108</v>
      </c>
      <c r="K1443" s="21" t="s">
        <v>14623</v>
      </c>
      <c r="L1443" s="21" t="s">
        <v>8343</v>
      </c>
      <c r="M1443" s="21" t="s">
        <v>8349</v>
      </c>
      <c r="N1443" s="21" t="s">
        <v>8352</v>
      </c>
      <c r="O1443" s="21" t="s">
        <v>14841</v>
      </c>
      <c r="P1443" s="18">
        <v>0</v>
      </c>
      <c r="Q1443" s="22" t="s">
        <v>8370</v>
      </c>
      <c r="R1443" s="21" t="s">
        <v>14017</v>
      </c>
      <c r="S1443" s="21">
        <v>4</v>
      </c>
      <c r="T1443" s="21" t="s">
        <v>14843</v>
      </c>
      <c r="U1443" s="23" t="str">
        <f>IF(Cleaned_Data!P1443&gt;20000,"High-Bill","Normal-Bill")</f>
        <v>Normal-Bill</v>
      </c>
      <c r="V1443" s="23" t="str">
        <f t="shared" si="44"/>
        <v>Not-Senior-Citizen</v>
      </c>
      <c r="W1443" s="23" t="str">
        <f t="shared" si="45"/>
        <v>Follow-Up-required</v>
      </c>
      <c r="X1443" s="24" t="str" cm="1">
        <f t="array" ref="X1443">_xlfn.IFS(P1443&lt;5000,"Low",P1443&lt;=20000,"Medium",P1443&gt;20000,"High")</f>
        <v>Low</v>
      </c>
    </row>
    <row r="1444" spans="1:24" x14ac:dyDescent="0.35">
      <c r="A1444" s="28" t="s">
        <v>552</v>
      </c>
      <c r="B1444" s="17" t="s">
        <v>1037</v>
      </c>
      <c r="C1444" s="17">
        <v>1</v>
      </c>
      <c r="D1444" s="17" t="s">
        <v>1172</v>
      </c>
      <c r="E1444" s="17" t="s">
        <v>9590</v>
      </c>
      <c r="F1444" s="17" t="s">
        <v>6692</v>
      </c>
      <c r="G1444" s="17" t="s">
        <v>6987</v>
      </c>
      <c r="H1444" s="17" t="s">
        <v>6998</v>
      </c>
      <c r="I1444" s="17" t="s">
        <v>7004</v>
      </c>
      <c r="J1444" s="17" t="s">
        <v>14126</v>
      </c>
      <c r="K1444" s="17" t="s">
        <v>14275</v>
      </c>
      <c r="L1444" s="17" t="s">
        <v>8344</v>
      </c>
      <c r="M1444" s="17" t="s">
        <v>8346</v>
      </c>
      <c r="N1444" s="17" t="s">
        <v>8353</v>
      </c>
      <c r="O1444" s="17" t="s">
        <v>8359</v>
      </c>
      <c r="P1444" s="18">
        <v>0</v>
      </c>
      <c r="Q1444" s="17" t="s">
        <v>8363</v>
      </c>
      <c r="R1444" s="22" t="s">
        <v>8370</v>
      </c>
      <c r="S1444" s="22" t="s">
        <v>8370</v>
      </c>
      <c r="T1444" s="22" t="s">
        <v>8370</v>
      </c>
      <c r="U1444" s="19" t="str">
        <f>IF(Cleaned_Data!P1444&gt;20000,"High-Bill","Normal-Bill")</f>
        <v>Normal-Bill</v>
      </c>
      <c r="V1444" s="19" t="str">
        <f t="shared" si="44"/>
        <v>Not-Senior-Citizen</v>
      </c>
      <c r="W1444" s="19" t="str">
        <f t="shared" si="45"/>
        <v>Not-Required</v>
      </c>
      <c r="X1444" s="20" t="str" cm="1">
        <f t="array" ref="X1444">_xlfn.IFS(P1444&lt;5000,"Low",P1444&lt;=20000,"Medium",P1444&gt;20000,"High")</f>
        <v>Low</v>
      </c>
    </row>
    <row r="1445" spans="1:24" x14ac:dyDescent="0.35">
      <c r="A1445" s="29" t="s">
        <v>552</v>
      </c>
      <c r="B1445" s="21" t="s">
        <v>1079</v>
      </c>
      <c r="C1445" s="22" t="s">
        <v>14854</v>
      </c>
      <c r="D1445" s="22" t="s">
        <v>14847</v>
      </c>
      <c r="E1445" s="21" t="s">
        <v>9842</v>
      </c>
      <c r="F1445" s="22" t="s">
        <v>8371</v>
      </c>
      <c r="G1445" s="21" t="s">
        <v>6991</v>
      </c>
      <c r="H1445" s="21" t="s">
        <v>6998</v>
      </c>
      <c r="I1445" s="21" t="s">
        <v>7004</v>
      </c>
      <c r="J1445" s="21" t="s">
        <v>14104</v>
      </c>
      <c r="K1445" s="21" t="s">
        <v>14615</v>
      </c>
      <c r="L1445" s="21" t="s">
        <v>8343</v>
      </c>
      <c r="M1445" s="21" t="s">
        <v>8346</v>
      </c>
      <c r="N1445" s="21" t="s">
        <v>8351</v>
      </c>
      <c r="O1445" s="21" t="s">
        <v>14841</v>
      </c>
      <c r="P1445" s="18">
        <v>0</v>
      </c>
      <c r="Q1445" s="21" t="s">
        <v>8362</v>
      </c>
      <c r="R1445" s="22" t="s">
        <v>8370</v>
      </c>
      <c r="S1445" s="21">
        <v>5</v>
      </c>
      <c r="T1445" s="21" t="s">
        <v>14844</v>
      </c>
      <c r="U1445" s="23" t="str">
        <f>IF(Cleaned_Data!P1445&gt;20000,"High-Bill","Normal-Bill")</f>
        <v>Normal-Bill</v>
      </c>
      <c r="V1445" s="23" t="str">
        <f t="shared" si="44"/>
        <v>Senior-Citizen</v>
      </c>
      <c r="W1445" s="23" t="str">
        <f t="shared" si="45"/>
        <v>Not-Required</v>
      </c>
      <c r="X1445" s="24" t="str" cm="1">
        <f t="array" ref="X1445">_xlfn.IFS(P1445&lt;5000,"Low",P1445&lt;=20000,"Medium",P1445&gt;20000,"High")</f>
        <v>Low</v>
      </c>
    </row>
    <row r="1446" spans="1:24" x14ac:dyDescent="0.35">
      <c r="A1446" s="28" t="s">
        <v>552</v>
      </c>
      <c r="B1446" s="17" t="s">
        <v>1129</v>
      </c>
      <c r="C1446" s="17">
        <v>24</v>
      </c>
      <c r="D1446" s="17" t="s">
        <v>1172</v>
      </c>
      <c r="E1446" s="17" t="s">
        <v>10755</v>
      </c>
      <c r="F1446" s="17" t="s">
        <v>6879</v>
      </c>
      <c r="G1446" s="17" t="s">
        <v>6991</v>
      </c>
      <c r="H1446" s="17" t="s">
        <v>6997</v>
      </c>
      <c r="I1446" s="17" t="s">
        <v>7004</v>
      </c>
      <c r="J1446" s="17" t="s">
        <v>14168</v>
      </c>
      <c r="K1446" s="17" t="s">
        <v>14272</v>
      </c>
      <c r="L1446" s="17" t="s">
        <v>8338</v>
      </c>
      <c r="M1446" s="17" t="s">
        <v>8347</v>
      </c>
      <c r="N1446" s="17" t="s">
        <v>8352</v>
      </c>
      <c r="O1446" s="17" t="s">
        <v>8359</v>
      </c>
      <c r="P1446" s="25">
        <v>34047</v>
      </c>
      <c r="Q1446" s="17" t="s">
        <v>8363</v>
      </c>
      <c r="R1446" s="22" t="s">
        <v>8370</v>
      </c>
      <c r="S1446" s="17">
        <v>3</v>
      </c>
      <c r="T1446" s="17" t="s">
        <v>14844</v>
      </c>
      <c r="U1446" s="19" t="str">
        <f>IF(Cleaned_Data!P1446&gt;20000,"High-Bill","Normal-Bill")</f>
        <v>High-Bill</v>
      </c>
      <c r="V1446" s="19" t="str">
        <f t="shared" si="44"/>
        <v>Not-Senior-Citizen</v>
      </c>
      <c r="W1446" s="19" t="str">
        <f t="shared" si="45"/>
        <v>Not-Required</v>
      </c>
      <c r="X1446" s="20" t="str" cm="1">
        <f t="array" ref="X1446">_xlfn.IFS(P1446&lt;5000,"Low",P1446&lt;=20000,"Medium",P1446&gt;20000,"High")</f>
        <v>High</v>
      </c>
    </row>
    <row r="1447" spans="1:24" x14ac:dyDescent="0.35">
      <c r="A1447" s="29" t="s">
        <v>552</v>
      </c>
      <c r="B1447" s="21" t="s">
        <v>1085</v>
      </c>
      <c r="C1447" s="21">
        <v>43</v>
      </c>
      <c r="D1447" s="21" t="s">
        <v>1174</v>
      </c>
      <c r="E1447" s="21" t="s">
        <v>11144</v>
      </c>
      <c r="F1447" s="21" t="s">
        <v>6730</v>
      </c>
      <c r="G1447" s="21" t="s">
        <v>6989</v>
      </c>
      <c r="H1447" s="21" t="s">
        <v>6996</v>
      </c>
      <c r="I1447" s="21" t="s">
        <v>7002</v>
      </c>
      <c r="J1447" s="21" t="s">
        <v>14042</v>
      </c>
      <c r="K1447" s="21" t="s">
        <v>14589</v>
      </c>
      <c r="L1447" s="21" t="s">
        <v>8341</v>
      </c>
      <c r="M1447" s="21" t="s">
        <v>8346</v>
      </c>
      <c r="N1447" s="21" t="s">
        <v>8353</v>
      </c>
      <c r="O1447" s="21" t="s">
        <v>8355</v>
      </c>
      <c r="P1447" s="18">
        <v>0</v>
      </c>
      <c r="Q1447" s="21" t="s">
        <v>8362</v>
      </c>
      <c r="R1447" s="22" t="s">
        <v>8370</v>
      </c>
      <c r="S1447" s="22" t="s">
        <v>8370</v>
      </c>
      <c r="T1447" s="22" t="s">
        <v>8370</v>
      </c>
      <c r="U1447" s="23" t="str">
        <f>IF(Cleaned_Data!P1447&gt;20000,"High-Bill","Normal-Bill")</f>
        <v>Normal-Bill</v>
      </c>
      <c r="V1447" s="23" t="str">
        <f t="shared" si="44"/>
        <v>Not-Senior-Citizen</v>
      </c>
      <c r="W1447" s="23" t="str">
        <f t="shared" si="45"/>
        <v>Not-Required</v>
      </c>
      <c r="X1447" s="24" t="str" cm="1">
        <f t="array" ref="X1447">_xlfn.IFS(P1447&lt;5000,"Low",P1447&lt;=20000,"Medium",P1447&gt;20000,"High")</f>
        <v>Low</v>
      </c>
    </row>
    <row r="1448" spans="1:24" x14ac:dyDescent="0.35">
      <c r="A1448" s="28" t="s">
        <v>552</v>
      </c>
      <c r="B1448" s="17" t="s">
        <v>1026</v>
      </c>
      <c r="C1448" s="22" t="s">
        <v>14854</v>
      </c>
      <c r="D1448" s="22" t="s">
        <v>14847</v>
      </c>
      <c r="E1448" s="17" t="s">
        <v>12000</v>
      </c>
      <c r="F1448" s="17" t="s">
        <v>6712</v>
      </c>
      <c r="G1448" s="17" t="s">
        <v>6991</v>
      </c>
      <c r="H1448" s="17" t="s">
        <v>6997</v>
      </c>
      <c r="I1448" s="17" t="s">
        <v>7006</v>
      </c>
      <c r="J1448" s="17" t="s">
        <v>14150</v>
      </c>
      <c r="K1448" s="17" t="s">
        <v>14284</v>
      </c>
      <c r="L1448" s="17" t="s">
        <v>8342</v>
      </c>
      <c r="M1448" s="17" t="s">
        <v>8349</v>
      </c>
      <c r="N1448" s="17" t="s">
        <v>8351</v>
      </c>
      <c r="O1448" s="17" t="s">
        <v>14841</v>
      </c>
      <c r="P1448" s="18">
        <v>0</v>
      </c>
      <c r="Q1448" s="17" t="s">
        <v>8363</v>
      </c>
      <c r="R1448" s="17" t="s">
        <v>14049</v>
      </c>
      <c r="S1448" s="17">
        <v>2</v>
      </c>
      <c r="T1448" s="17" t="s">
        <v>14843</v>
      </c>
      <c r="U1448" s="19" t="str">
        <f>IF(Cleaned_Data!P1448&gt;20000,"High-Bill","Normal-Bill")</f>
        <v>Normal-Bill</v>
      </c>
      <c r="V1448" s="19" t="str">
        <f t="shared" si="44"/>
        <v>Senior-Citizen</v>
      </c>
      <c r="W1448" s="19" t="str">
        <f t="shared" si="45"/>
        <v>Follow-Up-required</v>
      </c>
      <c r="X1448" s="20" t="str" cm="1">
        <f t="array" ref="X1448">_xlfn.IFS(P1448&lt;5000,"Low",P1448&lt;=20000,"Medium",P1448&gt;20000,"High")</f>
        <v>Low</v>
      </c>
    </row>
    <row r="1449" spans="1:24" x14ac:dyDescent="0.35">
      <c r="A1449" s="29" t="s">
        <v>549</v>
      </c>
      <c r="B1449" s="21" t="s">
        <v>1053</v>
      </c>
      <c r="C1449" s="21">
        <v>38</v>
      </c>
      <c r="D1449" s="21" t="s">
        <v>1174</v>
      </c>
      <c r="E1449" s="21" t="s">
        <v>9149</v>
      </c>
      <c r="F1449" s="21" t="s">
        <v>6704</v>
      </c>
      <c r="G1449" s="21" t="s">
        <v>6987</v>
      </c>
      <c r="H1449" s="21" t="s">
        <v>6998</v>
      </c>
      <c r="I1449" s="21" t="s">
        <v>7007</v>
      </c>
      <c r="J1449" s="22" t="s">
        <v>8371</v>
      </c>
      <c r="K1449" s="21" t="s">
        <v>14621</v>
      </c>
      <c r="L1449" s="21" t="s">
        <v>8341</v>
      </c>
      <c r="M1449" s="21" t="s">
        <v>8346</v>
      </c>
      <c r="N1449" s="21" t="s">
        <v>8352</v>
      </c>
      <c r="O1449" s="21" t="s">
        <v>8358</v>
      </c>
      <c r="P1449" s="18">
        <v>0</v>
      </c>
      <c r="Q1449" s="21" t="s">
        <v>8362</v>
      </c>
      <c r="R1449" s="22" t="s">
        <v>8370</v>
      </c>
      <c r="S1449" s="22" t="s">
        <v>8370</v>
      </c>
      <c r="T1449" s="21" t="s">
        <v>14843</v>
      </c>
      <c r="U1449" s="23" t="str">
        <f>IF(Cleaned_Data!P1449&gt;20000,"High-Bill","Normal-Bill")</f>
        <v>Normal-Bill</v>
      </c>
      <c r="V1449" s="23" t="str">
        <f t="shared" si="44"/>
        <v>Not-Senior-Citizen</v>
      </c>
      <c r="W1449" s="23" t="str">
        <f t="shared" si="45"/>
        <v>Not-Required</v>
      </c>
      <c r="X1449" s="24" t="str" cm="1">
        <f t="array" ref="X1449">_xlfn.IFS(P1449&lt;5000,"Low",P1449&lt;=20000,"Medium",P1449&gt;20000,"High")</f>
        <v>Low</v>
      </c>
    </row>
    <row r="1450" spans="1:24" x14ac:dyDescent="0.35">
      <c r="A1450" s="28" t="s">
        <v>549</v>
      </c>
      <c r="B1450" s="17" t="s">
        <v>1116</v>
      </c>
      <c r="C1450" s="17">
        <v>55</v>
      </c>
      <c r="D1450" s="17" t="s">
        <v>1172</v>
      </c>
      <c r="E1450" s="17" t="s">
        <v>10844</v>
      </c>
      <c r="F1450" s="17" t="s">
        <v>6915</v>
      </c>
      <c r="G1450" s="17" t="s">
        <v>6993</v>
      </c>
      <c r="H1450" s="17" t="s">
        <v>6997</v>
      </c>
      <c r="I1450" s="17" t="s">
        <v>7006</v>
      </c>
      <c r="J1450" s="17" t="s">
        <v>7066</v>
      </c>
      <c r="K1450" s="17" t="s">
        <v>14480</v>
      </c>
      <c r="L1450" s="17" t="s">
        <v>8342</v>
      </c>
      <c r="M1450" s="17" t="s">
        <v>8349</v>
      </c>
      <c r="N1450" s="17" t="s">
        <v>8353</v>
      </c>
      <c r="O1450" s="17" t="s">
        <v>8355</v>
      </c>
      <c r="P1450" s="25">
        <v>43102</v>
      </c>
      <c r="Q1450" s="17" t="s">
        <v>8363</v>
      </c>
      <c r="R1450" s="17" t="s">
        <v>14110</v>
      </c>
      <c r="S1450" s="22" t="s">
        <v>8370</v>
      </c>
      <c r="T1450" s="17" t="s">
        <v>14844</v>
      </c>
      <c r="U1450" s="19" t="str">
        <f>IF(Cleaned_Data!P1450&gt;20000,"High-Bill","Normal-Bill")</f>
        <v>High-Bill</v>
      </c>
      <c r="V1450" s="19" t="str">
        <f t="shared" si="44"/>
        <v>Not-Senior-Citizen</v>
      </c>
      <c r="W1450" s="19" t="str">
        <f t="shared" si="45"/>
        <v>Follow-Up-required</v>
      </c>
      <c r="X1450" s="20" t="str" cm="1">
        <f t="array" ref="X1450">_xlfn.IFS(P1450&lt;5000,"Low",P1450&lt;=20000,"Medium",P1450&gt;20000,"High")</f>
        <v>High</v>
      </c>
    </row>
    <row r="1451" spans="1:24" x14ac:dyDescent="0.35">
      <c r="A1451" s="29" t="s">
        <v>549</v>
      </c>
      <c r="B1451" s="21" t="s">
        <v>1044</v>
      </c>
      <c r="C1451" s="21">
        <v>52</v>
      </c>
      <c r="D1451" s="21" t="s">
        <v>1172</v>
      </c>
      <c r="E1451" s="21" t="s">
        <v>11282</v>
      </c>
      <c r="F1451" s="21" t="s">
        <v>6946</v>
      </c>
      <c r="G1451" s="21" t="s">
        <v>6984</v>
      </c>
      <c r="H1451" s="21" t="s">
        <v>6998</v>
      </c>
      <c r="I1451" s="21" t="s">
        <v>7003</v>
      </c>
      <c r="J1451" s="22" t="s">
        <v>8371</v>
      </c>
      <c r="K1451" s="21" t="s">
        <v>14777</v>
      </c>
      <c r="L1451" s="21" t="s">
        <v>8341</v>
      </c>
      <c r="M1451" s="21" t="s">
        <v>8350</v>
      </c>
      <c r="N1451" s="21" t="s">
        <v>8353</v>
      </c>
      <c r="O1451" s="21" t="s">
        <v>14841</v>
      </c>
      <c r="P1451" s="26">
        <v>31098</v>
      </c>
      <c r="Q1451" s="21" t="s">
        <v>8362</v>
      </c>
      <c r="R1451" s="21" t="s">
        <v>13989</v>
      </c>
      <c r="S1451" s="22" t="s">
        <v>8370</v>
      </c>
      <c r="T1451" s="21" t="s">
        <v>14843</v>
      </c>
      <c r="U1451" s="23" t="str">
        <f>IF(Cleaned_Data!P1451&gt;20000,"High-Bill","Normal-Bill")</f>
        <v>High-Bill</v>
      </c>
      <c r="V1451" s="23" t="str">
        <f t="shared" si="44"/>
        <v>Not-Senior-Citizen</v>
      </c>
      <c r="W1451" s="23" t="str">
        <f t="shared" si="45"/>
        <v>Follow-Up-required</v>
      </c>
      <c r="X1451" s="24" t="str" cm="1">
        <f t="array" ref="X1451">_xlfn.IFS(P1451&lt;5000,"Low",P1451&lt;=20000,"Medium",P1451&gt;20000,"High")</f>
        <v>High</v>
      </c>
    </row>
    <row r="1452" spans="1:24" x14ac:dyDescent="0.35">
      <c r="A1452" s="28" t="s">
        <v>549</v>
      </c>
      <c r="B1452" s="17" t="s">
        <v>1115</v>
      </c>
      <c r="C1452" s="17">
        <v>45</v>
      </c>
      <c r="D1452" s="17" t="s">
        <v>1174</v>
      </c>
      <c r="E1452" s="17" t="s">
        <v>12190</v>
      </c>
      <c r="F1452" s="22" t="s">
        <v>8371</v>
      </c>
      <c r="G1452" s="17" t="s">
        <v>6985</v>
      </c>
      <c r="H1452" s="17" t="s">
        <v>6997</v>
      </c>
      <c r="I1452" s="17" t="s">
        <v>7001</v>
      </c>
      <c r="J1452" s="22" t="s">
        <v>8371</v>
      </c>
      <c r="K1452" s="17" t="s">
        <v>14526</v>
      </c>
      <c r="L1452" s="17" t="s">
        <v>8343</v>
      </c>
      <c r="M1452" s="17" t="s">
        <v>8348</v>
      </c>
      <c r="N1452" s="17" t="s">
        <v>8353</v>
      </c>
      <c r="O1452" s="17" t="s">
        <v>14842</v>
      </c>
      <c r="P1452" s="18">
        <v>0</v>
      </c>
      <c r="Q1452" s="17" t="s">
        <v>8363</v>
      </c>
      <c r="R1452" s="17" t="s">
        <v>14136</v>
      </c>
      <c r="S1452" s="22" t="s">
        <v>8370</v>
      </c>
      <c r="T1452" s="17" t="s">
        <v>14844</v>
      </c>
      <c r="U1452" s="19" t="str">
        <f>IF(Cleaned_Data!P1452&gt;20000,"High-Bill","Normal-Bill")</f>
        <v>Normal-Bill</v>
      </c>
      <c r="V1452" s="19" t="str">
        <f t="shared" si="44"/>
        <v>Not-Senior-Citizen</v>
      </c>
      <c r="W1452" s="19" t="str">
        <f t="shared" si="45"/>
        <v>Follow-Up-required</v>
      </c>
      <c r="X1452" s="20" t="str" cm="1">
        <f t="array" ref="X1452">_xlfn.IFS(P1452&lt;5000,"Low",P1452&lt;=20000,"Medium",P1452&gt;20000,"High")</f>
        <v>Low</v>
      </c>
    </row>
    <row r="1453" spans="1:24" x14ac:dyDescent="0.35">
      <c r="A1453" s="29" t="s">
        <v>549</v>
      </c>
      <c r="B1453" s="21" t="s">
        <v>1082</v>
      </c>
      <c r="C1453" s="22" t="s">
        <v>14854</v>
      </c>
      <c r="D1453" s="21" t="s">
        <v>1174</v>
      </c>
      <c r="E1453" s="21" t="s">
        <v>12548</v>
      </c>
      <c r="F1453" s="22" t="s">
        <v>8371</v>
      </c>
      <c r="G1453" s="21" t="s">
        <v>6987</v>
      </c>
      <c r="H1453" s="21" t="s">
        <v>6994</v>
      </c>
      <c r="I1453" s="21" t="s">
        <v>7004</v>
      </c>
      <c r="J1453" s="21" t="s">
        <v>13929</v>
      </c>
      <c r="K1453" s="21" t="s">
        <v>14755</v>
      </c>
      <c r="L1453" s="21" t="s">
        <v>8344</v>
      </c>
      <c r="M1453" s="21" t="s">
        <v>8348</v>
      </c>
      <c r="N1453" s="21" t="s">
        <v>8351</v>
      </c>
      <c r="O1453" s="21" t="s">
        <v>8355</v>
      </c>
      <c r="P1453" s="26">
        <v>23488</v>
      </c>
      <c r="Q1453" s="21" t="s">
        <v>8363</v>
      </c>
      <c r="R1453" s="21" t="s">
        <v>7168</v>
      </c>
      <c r="S1453" s="21">
        <v>5</v>
      </c>
      <c r="T1453" s="21" t="s">
        <v>14843</v>
      </c>
      <c r="U1453" s="23" t="str">
        <f>IF(Cleaned_Data!P1453&gt;20000,"High-Bill","Normal-Bill")</f>
        <v>High-Bill</v>
      </c>
      <c r="V1453" s="23" t="str">
        <f t="shared" si="44"/>
        <v>Senior-Citizen</v>
      </c>
      <c r="W1453" s="23" t="str">
        <f t="shared" si="45"/>
        <v>Follow-Up-required</v>
      </c>
      <c r="X1453" s="24" t="str" cm="1">
        <f t="array" ref="X1453">_xlfn.IFS(P1453&lt;5000,"Low",P1453&lt;=20000,"Medium",P1453&gt;20000,"High")</f>
        <v>High</v>
      </c>
    </row>
    <row r="1454" spans="1:24" x14ac:dyDescent="0.35">
      <c r="A1454" s="28" t="s">
        <v>603</v>
      </c>
      <c r="B1454" s="17" t="s">
        <v>1076</v>
      </c>
      <c r="C1454" s="22" t="s">
        <v>14854</v>
      </c>
      <c r="D1454" s="17" t="s">
        <v>1172</v>
      </c>
      <c r="E1454" s="17" t="s">
        <v>9242</v>
      </c>
      <c r="F1454" s="17" t="s">
        <v>6896</v>
      </c>
      <c r="G1454" s="17" t="s">
        <v>6984</v>
      </c>
      <c r="H1454" s="17" t="s">
        <v>6997</v>
      </c>
      <c r="I1454" s="17" t="s">
        <v>7003</v>
      </c>
      <c r="J1454" s="17" t="s">
        <v>14076</v>
      </c>
      <c r="K1454" s="17" t="s">
        <v>14651</v>
      </c>
      <c r="L1454" s="17" t="s">
        <v>8345</v>
      </c>
      <c r="M1454" s="17" t="s">
        <v>8347</v>
      </c>
      <c r="N1454" s="17" t="s">
        <v>8353</v>
      </c>
      <c r="O1454" s="17" t="s">
        <v>14841</v>
      </c>
      <c r="P1454" s="18">
        <v>0</v>
      </c>
      <c r="Q1454" s="17" t="s">
        <v>8362</v>
      </c>
      <c r="R1454" s="17" t="s">
        <v>14120</v>
      </c>
      <c r="S1454" s="17">
        <v>4</v>
      </c>
      <c r="T1454" s="17" t="s">
        <v>14845</v>
      </c>
      <c r="U1454" s="19" t="str">
        <f>IF(Cleaned_Data!P1454&gt;20000,"High-Bill","Normal-Bill")</f>
        <v>Normal-Bill</v>
      </c>
      <c r="V1454" s="19" t="str">
        <f t="shared" si="44"/>
        <v>Senior-Citizen</v>
      </c>
      <c r="W1454" s="19" t="str">
        <f t="shared" si="45"/>
        <v>Follow-Up-required</v>
      </c>
      <c r="X1454" s="20" t="str" cm="1">
        <f t="array" ref="X1454">_xlfn.IFS(P1454&lt;5000,"Low",P1454&lt;=20000,"Medium",P1454&gt;20000,"High")</f>
        <v>Low</v>
      </c>
    </row>
    <row r="1455" spans="1:24" x14ac:dyDescent="0.35">
      <c r="A1455" s="29" t="s">
        <v>603</v>
      </c>
      <c r="B1455" s="21" t="s">
        <v>1159</v>
      </c>
      <c r="C1455" s="22" t="s">
        <v>14854</v>
      </c>
      <c r="D1455" s="21" t="s">
        <v>1172</v>
      </c>
      <c r="E1455" s="21" t="s">
        <v>9271</v>
      </c>
      <c r="F1455" s="21" t="s">
        <v>6895</v>
      </c>
      <c r="G1455" s="21" t="s">
        <v>6986</v>
      </c>
      <c r="H1455" s="21" t="s">
        <v>6998</v>
      </c>
      <c r="I1455" s="21" t="s">
        <v>7002</v>
      </c>
      <c r="J1455" s="21" t="s">
        <v>14111</v>
      </c>
      <c r="K1455" s="21" t="s">
        <v>14222</v>
      </c>
      <c r="L1455" s="21" t="s">
        <v>8343</v>
      </c>
      <c r="M1455" s="21" t="s">
        <v>8349</v>
      </c>
      <c r="N1455" s="21" t="s">
        <v>8354</v>
      </c>
      <c r="O1455" s="21" t="s">
        <v>8359</v>
      </c>
      <c r="P1455" s="18">
        <v>0</v>
      </c>
      <c r="Q1455" s="21" t="s">
        <v>8362</v>
      </c>
      <c r="R1455" s="21" t="s">
        <v>13933</v>
      </c>
      <c r="S1455" s="21">
        <v>3</v>
      </c>
      <c r="T1455" s="21" t="s">
        <v>14844</v>
      </c>
      <c r="U1455" s="23" t="str">
        <f>IF(Cleaned_Data!P1455&gt;20000,"High-Bill","Normal-Bill")</f>
        <v>Normal-Bill</v>
      </c>
      <c r="V1455" s="23" t="str">
        <f t="shared" si="44"/>
        <v>Senior-Citizen</v>
      </c>
      <c r="W1455" s="23" t="str">
        <f t="shared" si="45"/>
        <v>Follow-Up-required</v>
      </c>
      <c r="X1455" s="24" t="str" cm="1">
        <f t="array" ref="X1455">_xlfn.IFS(P1455&lt;5000,"Low",P1455&lt;=20000,"Medium",P1455&gt;20000,"High")</f>
        <v>Low</v>
      </c>
    </row>
    <row r="1456" spans="1:24" x14ac:dyDescent="0.35">
      <c r="A1456" s="28" t="s">
        <v>603</v>
      </c>
      <c r="B1456" s="17" t="s">
        <v>1135</v>
      </c>
      <c r="C1456" s="17">
        <v>43</v>
      </c>
      <c r="D1456" s="17" t="s">
        <v>1172</v>
      </c>
      <c r="E1456" s="17" t="s">
        <v>9501</v>
      </c>
      <c r="F1456" s="17" t="s">
        <v>6816</v>
      </c>
      <c r="G1456" s="17" t="s">
        <v>6991</v>
      </c>
      <c r="H1456" s="17" t="s">
        <v>6996</v>
      </c>
      <c r="I1456" s="17" t="s">
        <v>7007</v>
      </c>
      <c r="J1456" s="22" t="s">
        <v>8371</v>
      </c>
      <c r="K1456" s="17" t="s">
        <v>14560</v>
      </c>
      <c r="L1456" s="17" t="s">
        <v>8345</v>
      </c>
      <c r="M1456" s="17" t="s">
        <v>8348</v>
      </c>
      <c r="N1456" s="17" t="s">
        <v>8351</v>
      </c>
      <c r="O1456" s="17" t="s">
        <v>8359</v>
      </c>
      <c r="P1456" s="18">
        <v>0</v>
      </c>
      <c r="Q1456" s="17" t="s">
        <v>8362</v>
      </c>
      <c r="R1456" s="17" t="s">
        <v>14166</v>
      </c>
      <c r="S1456" s="17">
        <v>4</v>
      </c>
      <c r="T1456" s="17" t="s">
        <v>14845</v>
      </c>
      <c r="U1456" s="19" t="str">
        <f>IF(Cleaned_Data!P1456&gt;20000,"High-Bill","Normal-Bill")</f>
        <v>Normal-Bill</v>
      </c>
      <c r="V1456" s="19" t="str">
        <f t="shared" si="44"/>
        <v>Not-Senior-Citizen</v>
      </c>
      <c r="W1456" s="19" t="str">
        <f t="shared" si="45"/>
        <v>Follow-Up-required</v>
      </c>
      <c r="X1456" s="20" t="str" cm="1">
        <f t="array" ref="X1456">_xlfn.IFS(P1456&lt;5000,"Low",P1456&lt;=20000,"Medium",P1456&gt;20000,"High")</f>
        <v>Low</v>
      </c>
    </row>
    <row r="1457" spans="1:24" x14ac:dyDescent="0.35">
      <c r="A1457" s="29" t="s">
        <v>603</v>
      </c>
      <c r="B1457" s="21" t="s">
        <v>1098</v>
      </c>
      <c r="C1457" s="21">
        <v>32</v>
      </c>
      <c r="D1457" s="22" t="s">
        <v>14847</v>
      </c>
      <c r="E1457" s="21" t="s">
        <v>10271</v>
      </c>
      <c r="F1457" s="21" t="s">
        <v>6790</v>
      </c>
      <c r="G1457" s="21" t="s">
        <v>6987</v>
      </c>
      <c r="H1457" s="21" t="s">
        <v>6997</v>
      </c>
      <c r="I1457" s="21" t="s">
        <v>7004</v>
      </c>
      <c r="J1457" s="21" t="s">
        <v>7011</v>
      </c>
      <c r="K1457" s="21" t="s">
        <v>14233</v>
      </c>
      <c r="L1457" s="21" t="s">
        <v>8339</v>
      </c>
      <c r="M1457" s="21" t="s">
        <v>8346</v>
      </c>
      <c r="N1457" s="21" t="s">
        <v>8352</v>
      </c>
      <c r="O1457" s="21" t="s">
        <v>14842</v>
      </c>
      <c r="P1457" s="26">
        <v>23133</v>
      </c>
      <c r="Q1457" s="22" t="s">
        <v>8370</v>
      </c>
      <c r="R1457" s="22" t="s">
        <v>8370</v>
      </c>
      <c r="S1457" s="22" t="s">
        <v>8370</v>
      </c>
      <c r="T1457" s="21" t="s">
        <v>14843</v>
      </c>
      <c r="U1457" s="23" t="str">
        <f>IF(Cleaned_Data!P1457&gt;20000,"High-Bill","Normal-Bill")</f>
        <v>High-Bill</v>
      </c>
      <c r="V1457" s="23" t="str">
        <f t="shared" si="44"/>
        <v>Not-Senior-Citizen</v>
      </c>
      <c r="W1457" s="23" t="str">
        <f t="shared" si="45"/>
        <v>Not-Required</v>
      </c>
      <c r="X1457" s="24" t="str" cm="1">
        <f t="array" ref="X1457">_xlfn.IFS(P1457&lt;5000,"Low",P1457&lt;=20000,"Medium",P1457&gt;20000,"High")</f>
        <v>High</v>
      </c>
    </row>
    <row r="1458" spans="1:24" x14ac:dyDescent="0.35">
      <c r="A1458" s="28" t="s">
        <v>603</v>
      </c>
      <c r="B1458" s="17" t="s">
        <v>1084</v>
      </c>
      <c r="C1458" s="22" t="s">
        <v>14854</v>
      </c>
      <c r="D1458" s="17" t="s">
        <v>1174</v>
      </c>
      <c r="E1458" s="17" t="s">
        <v>10709</v>
      </c>
      <c r="F1458" s="17" t="s">
        <v>6729</v>
      </c>
      <c r="G1458" s="17" t="s">
        <v>6984</v>
      </c>
      <c r="H1458" s="17" t="s">
        <v>6998</v>
      </c>
      <c r="I1458" s="17" t="s">
        <v>7004</v>
      </c>
      <c r="J1458" s="17" t="s">
        <v>14145</v>
      </c>
      <c r="K1458" s="17" t="s">
        <v>14826</v>
      </c>
      <c r="L1458" s="17" t="s">
        <v>8345</v>
      </c>
      <c r="M1458" s="17" t="s">
        <v>8349</v>
      </c>
      <c r="N1458" s="17" t="s">
        <v>8354</v>
      </c>
      <c r="O1458" s="17" t="s">
        <v>8358</v>
      </c>
      <c r="P1458" s="18">
        <v>0</v>
      </c>
      <c r="Q1458" s="17" t="s">
        <v>8363</v>
      </c>
      <c r="R1458" s="22" t="s">
        <v>8370</v>
      </c>
      <c r="S1458" s="17">
        <v>4</v>
      </c>
      <c r="T1458" s="22" t="s">
        <v>8370</v>
      </c>
      <c r="U1458" s="19" t="str">
        <f>IF(Cleaned_Data!P1458&gt;20000,"High-Bill","Normal-Bill")</f>
        <v>Normal-Bill</v>
      </c>
      <c r="V1458" s="19" t="str">
        <f t="shared" si="44"/>
        <v>Senior-Citizen</v>
      </c>
      <c r="W1458" s="19" t="str">
        <f t="shared" si="45"/>
        <v>Not-Required</v>
      </c>
      <c r="X1458" s="20" t="str" cm="1">
        <f t="array" ref="X1458">_xlfn.IFS(P1458&lt;5000,"Low",P1458&lt;=20000,"Medium",P1458&gt;20000,"High")</f>
        <v>Low</v>
      </c>
    </row>
    <row r="1459" spans="1:24" x14ac:dyDescent="0.35">
      <c r="A1459" s="29" t="s">
        <v>603</v>
      </c>
      <c r="B1459" s="21" t="s">
        <v>1026</v>
      </c>
      <c r="C1459" s="22" t="s">
        <v>14854</v>
      </c>
      <c r="D1459" s="21" t="s">
        <v>1172</v>
      </c>
      <c r="E1459" s="21" t="s">
        <v>12352</v>
      </c>
      <c r="F1459" s="21" t="s">
        <v>6683</v>
      </c>
      <c r="G1459" s="21" t="s">
        <v>6988</v>
      </c>
      <c r="H1459" s="21" t="s">
        <v>7000</v>
      </c>
      <c r="I1459" s="21" t="s">
        <v>7003</v>
      </c>
      <c r="J1459" s="21" t="s">
        <v>13933</v>
      </c>
      <c r="K1459" s="21" t="s">
        <v>14481</v>
      </c>
      <c r="L1459" s="21" t="s">
        <v>8342</v>
      </c>
      <c r="M1459" s="21" t="s">
        <v>8348</v>
      </c>
      <c r="N1459" s="21" t="s">
        <v>8353</v>
      </c>
      <c r="O1459" s="21" t="s">
        <v>8355</v>
      </c>
      <c r="P1459" s="18">
        <v>0</v>
      </c>
      <c r="Q1459" s="21" t="s">
        <v>8362</v>
      </c>
      <c r="R1459" s="21" t="s">
        <v>14098</v>
      </c>
      <c r="S1459" s="21">
        <v>1</v>
      </c>
      <c r="T1459" s="21" t="s">
        <v>14843</v>
      </c>
      <c r="U1459" s="23" t="str">
        <f>IF(Cleaned_Data!P1459&gt;20000,"High-Bill","Normal-Bill")</f>
        <v>Normal-Bill</v>
      </c>
      <c r="V1459" s="23" t="str">
        <f t="shared" si="44"/>
        <v>Senior-Citizen</v>
      </c>
      <c r="W1459" s="23" t="str">
        <f t="shared" si="45"/>
        <v>Follow-Up-required</v>
      </c>
      <c r="X1459" s="24" t="str" cm="1">
        <f t="array" ref="X1459">_xlfn.IFS(P1459&lt;5000,"Low",P1459&lt;=20000,"Medium",P1459&gt;20000,"High")</f>
        <v>Low</v>
      </c>
    </row>
    <row r="1460" spans="1:24" x14ac:dyDescent="0.35">
      <c r="A1460" s="28" t="s">
        <v>603</v>
      </c>
      <c r="B1460" s="17" t="s">
        <v>1066</v>
      </c>
      <c r="C1460" s="17">
        <v>29</v>
      </c>
      <c r="D1460" s="17" t="s">
        <v>1174</v>
      </c>
      <c r="E1460" s="17" t="s">
        <v>12717</v>
      </c>
      <c r="F1460" s="22" t="s">
        <v>8371</v>
      </c>
      <c r="G1460" s="17" t="s">
        <v>6993</v>
      </c>
      <c r="H1460" s="17" t="s">
        <v>6998</v>
      </c>
      <c r="I1460" s="17" t="s">
        <v>7001</v>
      </c>
      <c r="J1460" s="17" t="s">
        <v>14177</v>
      </c>
      <c r="K1460" s="17" t="s">
        <v>14416</v>
      </c>
      <c r="L1460" s="17" t="s">
        <v>8339</v>
      </c>
      <c r="M1460" s="17" t="s">
        <v>8349</v>
      </c>
      <c r="N1460" s="17" t="s">
        <v>8353</v>
      </c>
      <c r="O1460" s="17" t="s">
        <v>8358</v>
      </c>
      <c r="P1460" s="25">
        <v>34388</v>
      </c>
      <c r="Q1460" s="17" t="s">
        <v>8363</v>
      </c>
      <c r="R1460" s="17" t="s">
        <v>13937</v>
      </c>
      <c r="S1460" s="17">
        <v>2</v>
      </c>
      <c r="T1460" s="17" t="s">
        <v>14845</v>
      </c>
      <c r="U1460" s="19" t="str">
        <f>IF(Cleaned_Data!P1460&gt;20000,"High-Bill","Normal-Bill")</f>
        <v>High-Bill</v>
      </c>
      <c r="V1460" s="19" t="str">
        <f t="shared" si="44"/>
        <v>Not-Senior-Citizen</v>
      </c>
      <c r="W1460" s="19" t="str">
        <f t="shared" si="45"/>
        <v>Follow-Up-required</v>
      </c>
      <c r="X1460" s="20" t="str" cm="1">
        <f t="array" ref="X1460">_xlfn.IFS(P1460&lt;5000,"Low",P1460&lt;=20000,"Medium",P1460&gt;20000,"High")</f>
        <v>High</v>
      </c>
    </row>
    <row r="1461" spans="1:24" x14ac:dyDescent="0.35">
      <c r="A1461" s="29" t="s">
        <v>603</v>
      </c>
      <c r="B1461" s="21" t="s">
        <v>1159</v>
      </c>
      <c r="C1461" s="21">
        <v>50</v>
      </c>
      <c r="D1461" s="21" t="s">
        <v>1172</v>
      </c>
      <c r="E1461" s="21" t="s">
        <v>13037</v>
      </c>
      <c r="F1461" s="21" t="s">
        <v>6895</v>
      </c>
      <c r="G1461" s="21" t="s">
        <v>6993</v>
      </c>
      <c r="H1461" s="21" t="s">
        <v>6997</v>
      </c>
      <c r="I1461" s="21" t="s">
        <v>7002</v>
      </c>
      <c r="J1461" s="21" t="s">
        <v>14151</v>
      </c>
      <c r="K1461" s="21" t="s">
        <v>14715</v>
      </c>
      <c r="L1461" s="21" t="s">
        <v>8338</v>
      </c>
      <c r="M1461" s="21" t="s">
        <v>8346</v>
      </c>
      <c r="N1461" s="21" t="s">
        <v>8354</v>
      </c>
      <c r="O1461" s="21" t="s">
        <v>14842</v>
      </c>
      <c r="P1461" s="26">
        <v>6564</v>
      </c>
      <c r="Q1461" s="21" t="s">
        <v>8364</v>
      </c>
      <c r="R1461" s="22" t="s">
        <v>8370</v>
      </c>
      <c r="S1461" s="22" t="s">
        <v>8370</v>
      </c>
      <c r="T1461" s="21" t="s">
        <v>14845</v>
      </c>
      <c r="U1461" s="23" t="str">
        <f>IF(Cleaned_Data!P1461&gt;20000,"High-Bill","Normal-Bill")</f>
        <v>Normal-Bill</v>
      </c>
      <c r="V1461" s="23" t="str">
        <f t="shared" si="44"/>
        <v>Not-Senior-Citizen</v>
      </c>
      <c r="W1461" s="23" t="str">
        <f t="shared" si="45"/>
        <v>Not-Required</v>
      </c>
      <c r="X1461" s="24" t="str" cm="1">
        <f t="array" ref="X1461">_xlfn.IFS(P1461&lt;5000,"Low",P1461&lt;=20000,"Medium",P1461&gt;20000,"High")</f>
        <v>Medium</v>
      </c>
    </row>
    <row r="1462" spans="1:24" x14ac:dyDescent="0.35">
      <c r="A1462" s="28" t="s">
        <v>850</v>
      </c>
      <c r="B1462" s="17" t="s">
        <v>1144</v>
      </c>
      <c r="C1462" s="17">
        <v>37</v>
      </c>
      <c r="D1462" s="17" t="s">
        <v>1172</v>
      </c>
      <c r="E1462" s="17" t="s">
        <v>10144</v>
      </c>
      <c r="F1462" s="17" t="s">
        <v>6978</v>
      </c>
      <c r="G1462" s="17" t="s">
        <v>6985</v>
      </c>
      <c r="H1462" s="17" t="s">
        <v>6997</v>
      </c>
      <c r="I1462" s="17" t="s">
        <v>7003</v>
      </c>
      <c r="J1462" s="22" t="s">
        <v>8371</v>
      </c>
      <c r="K1462" s="17" t="s">
        <v>14716</v>
      </c>
      <c r="L1462" s="17" t="s">
        <v>8340</v>
      </c>
      <c r="M1462" s="17" t="s">
        <v>8349</v>
      </c>
      <c r="N1462" s="17" t="s">
        <v>8352</v>
      </c>
      <c r="O1462" s="17" t="s">
        <v>8355</v>
      </c>
      <c r="P1462" s="18">
        <v>0</v>
      </c>
      <c r="Q1462" s="17" t="s">
        <v>8363</v>
      </c>
      <c r="R1462" s="22" t="s">
        <v>8370</v>
      </c>
      <c r="S1462" s="17">
        <v>3</v>
      </c>
      <c r="T1462" s="17" t="s">
        <v>14844</v>
      </c>
      <c r="U1462" s="19" t="str">
        <f>IF(Cleaned_Data!P1462&gt;20000,"High-Bill","Normal-Bill")</f>
        <v>Normal-Bill</v>
      </c>
      <c r="V1462" s="19" t="str">
        <f t="shared" si="44"/>
        <v>Not-Senior-Citizen</v>
      </c>
      <c r="W1462" s="19" t="str">
        <f t="shared" si="45"/>
        <v>Not-Required</v>
      </c>
      <c r="X1462" s="20" t="str" cm="1">
        <f t="array" ref="X1462">_xlfn.IFS(P1462&lt;5000,"Low",P1462&lt;=20000,"Medium",P1462&gt;20000,"High")</f>
        <v>Low</v>
      </c>
    </row>
    <row r="1463" spans="1:24" x14ac:dyDescent="0.35">
      <c r="A1463" s="29" t="s">
        <v>850</v>
      </c>
      <c r="B1463" s="21" t="s">
        <v>1045</v>
      </c>
      <c r="C1463" s="22" t="s">
        <v>14854</v>
      </c>
      <c r="D1463" s="21" t="s">
        <v>1172</v>
      </c>
      <c r="E1463" s="21" t="s">
        <v>10151</v>
      </c>
      <c r="F1463" s="22" t="s">
        <v>8371</v>
      </c>
      <c r="G1463" s="21" t="s">
        <v>6988</v>
      </c>
      <c r="H1463" s="21" t="s">
        <v>7000</v>
      </c>
      <c r="I1463" s="21" t="s">
        <v>7006</v>
      </c>
      <c r="J1463" s="21" t="s">
        <v>14103</v>
      </c>
      <c r="K1463" s="21" t="s">
        <v>14377</v>
      </c>
      <c r="L1463" s="21" t="s">
        <v>8342</v>
      </c>
      <c r="M1463" s="21" t="s">
        <v>8348</v>
      </c>
      <c r="N1463" s="21" t="s">
        <v>8353</v>
      </c>
      <c r="O1463" s="21" t="s">
        <v>8358</v>
      </c>
      <c r="P1463" s="18">
        <v>0</v>
      </c>
      <c r="Q1463" s="21" t="s">
        <v>8363</v>
      </c>
      <c r="R1463" s="22" t="s">
        <v>8370</v>
      </c>
      <c r="S1463" s="22" t="s">
        <v>8370</v>
      </c>
      <c r="T1463" s="21" t="s">
        <v>14845</v>
      </c>
      <c r="U1463" s="23" t="str">
        <f>IF(Cleaned_Data!P1463&gt;20000,"High-Bill","Normal-Bill")</f>
        <v>Normal-Bill</v>
      </c>
      <c r="V1463" s="23" t="str">
        <f t="shared" si="44"/>
        <v>Senior-Citizen</v>
      </c>
      <c r="W1463" s="23" t="str">
        <f t="shared" si="45"/>
        <v>Not-Required</v>
      </c>
      <c r="X1463" s="24" t="str" cm="1">
        <f t="array" ref="X1463">_xlfn.IFS(P1463&lt;5000,"Low",P1463&lt;=20000,"Medium",P1463&gt;20000,"High")</f>
        <v>Low</v>
      </c>
    </row>
    <row r="1464" spans="1:24" x14ac:dyDescent="0.35">
      <c r="A1464" s="28" t="s">
        <v>850</v>
      </c>
      <c r="B1464" s="17" t="s">
        <v>1132</v>
      </c>
      <c r="C1464" s="22" t="s">
        <v>14854</v>
      </c>
      <c r="D1464" s="17" t="s">
        <v>1174</v>
      </c>
      <c r="E1464" s="17" t="s">
        <v>10375</v>
      </c>
      <c r="F1464" s="22" t="s">
        <v>8371</v>
      </c>
      <c r="G1464" s="17" t="s">
        <v>6990</v>
      </c>
      <c r="H1464" s="17" t="s">
        <v>6995</v>
      </c>
      <c r="I1464" s="17" t="s">
        <v>7003</v>
      </c>
      <c r="J1464" s="17" t="s">
        <v>14138</v>
      </c>
      <c r="K1464" s="17" t="s">
        <v>14258</v>
      </c>
      <c r="L1464" s="17" t="s">
        <v>8342</v>
      </c>
      <c r="M1464" s="17" t="s">
        <v>8348</v>
      </c>
      <c r="N1464" s="17" t="s">
        <v>8351</v>
      </c>
      <c r="O1464" s="17" t="s">
        <v>8359</v>
      </c>
      <c r="P1464" s="25">
        <v>46294</v>
      </c>
      <c r="Q1464" s="17" t="s">
        <v>8363</v>
      </c>
      <c r="R1464" s="17" t="s">
        <v>14068</v>
      </c>
      <c r="S1464" s="17">
        <v>2</v>
      </c>
      <c r="T1464" s="17" t="s">
        <v>14843</v>
      </c>
      <c r="U1464" s="19" t="str">
        <f>IF(Cleaned_Data!P1464&gt;20000,"High-Bill","Normal-Bill")</f>
        <v>High-Bill</v>
      </c>
      <c r="V1464" s="19" t="str">
        <f t="shared" si="44"/>
        <v>Senior-Citizen</v>
      </c>
      <c r="W1464" s="19" t="str">
        <f t="shared" si="45"/>
        <v>Follow-Up-required</v>
      </c>
      <c r="X1464" s="20" t="str" cm="1">
        <f t="array" ref="X1464">_xlfn.IFS(P1464&lt;5000,"Low",P1464&lt;=20000,"Medium",P1464&gt;20000,"High")</f>
        <v>High</v>
      </c>
    </row>
    <row r="1465" spans="1:24" x14ac:dyDescent="0.35">
      <c r="A1465" s="29" t="s">
        <v>850</v>
      </c>
      <c r="B1465" s="21" t="s">
        <v>1125</v>
      </c>
      <c r="C1465" s="22" t="s">
        <v>14854</v>
      </c>
      <c r="D1465" s="21" t="s">
        <v>1172</v>
      </c>
      <c r="E1465" s="21" t="s">
        <v>11191</v>
      </c>
      <c r="F1465" s="21" t="s">
        <v>6773</v>
      </c>
      <c r="G1465" s="21" t="s">
        <v>6989</v>
      </c>
      <c r="H1465" s="21" t="s">
        <v>6994</v>
      </c>
      <c r="I1465" s="21" t="s">
        <v>7005</v>
      </c>
      <c r="J1465" s="21" t="s">
        <v>14085</v>
      </c>
      <c r="K1465" s="21" t="s">
        <v>14189</v>
      </c>
      <c r="L1465" s="21" t="s">
        <v>8340</v>
      </c>
      <c r="M1465" s="21" t="s">
        <v>8347</v>
      </c>
      <c r="N1465" s="21" t="s">
        <v>8351</v>
      </c>
      <c r="O1465" s="21" t="s">
        <v>8359</v>
      </c>
      <c r="P1465" s="18">
        <v>0</v>
      </c>
      <c r="Q1465" s="22" t="s">
        <v>8370</v>
      </c>
      <c r="R1465" s="22" t="s">
        <v>8370</v>
      </c>
      <c r="S1465" s="21">
        <v>5</v>
      </c>
      <c r="T1465" s="21" t="s">
        <v>14845</v>
      </c>
      <c r="U1465" s="23" t="str">
        <f>IF(Cleaned_Data!P1465&gt;20000,"High-Bill","Normal-Bill")</f>
        <v>Normal-Bill</v>
      </c>
      <c r="V1465" s="23" t="str">
        <f t="shared" si="44"/>
        <v>Senior-Citizen</v>
      </c>
      <c r="W1465" s="23" t="str">
        <f t="shared" si="45"/>
        <v>Not-Required</v>
      </c>
      <c r="X1465" s="24" t="str" cm="1">
        <f t="array" ref="X1465">_xlfn.IFS(P1465&lt;5000,"Low",P1465&lt;=20000,"Medium",P1465&gt;20000,"High")</f>
        <v>Low</v>
      </c>
    </row>
    <row r="1466" spans="1:24" x14ac:dyDescent="0.35">
      <c r="A1466" s="28" t="s">
        <v>850</v>
      </c>
      <c r="B1466" s="17" t="s">
        <v>1074</v>
      </c>
      <c r="C1466" s="17">
        <v>27</v>
      </c>
      <c r="D1466" s="17" t="s">
        <v>1174</v>
      </c>
      <c r="E1466" s="17" t="s">
        <v>12199</v>
      </c>
      <c r="F1466" s="17" t="s">
        <v>6806</v>
      </c>
      <c r="G1466" s="17" t="s">
        <v>6988</v>
      </c>
      <c r="H1466" s="17" t="s">
        <v>6995</v>
      </c>
      <c r="I1466" s="17" t="s">
        <v>7005</v>
      </c>
      <c r="J1466" s="17" t="s">
        <v>7118</v>
      </c>
      <c r="K1466" s="17" t="s">
        <v>14483</v>
      </c>
      <c r="L1466" s="17" t="s">
        <v>8339</v>
      </c>
      <c r="M1466" s="17" t="s">
        <v>8348</v>
      </c>
      <c r="N1466" s="17" t="s">
        <v>8353</v>
      </c>
      <c r="O1466" s="17" t="s">
        <v>8359</v>
      </c>
      <c r="P1466" s="25">
        <v>48635</v>
      </c>
      <c r="Q1466" s="17" t="s">
        <v>8364</v>
      </c>
      <c r="R1466" s="22" t="s">
        <v>8370</v>
      </c>
      <c r="S1466" s="17">
        <v>4</v>
      </c>
      <c r="T1466" s="17" t="s">
        <v>14845</v>
      </c>
      <c r="U1466" s="19" t="str">
        <f>IF(Cleaned_Data!P1466&gt;20000,"High-Bill","Normal-Bill")</f>
        <v>High-Bill</v>
      </c>
      <c r="V1466" s="19" t="str">
        <f t="shared" si="44"/>
        <v>Not-Senior-Citizen</v>
      </c>
      <c r="W1466" s="19" t="str">
        <f t="shared" si="45"/>
        <v>Not-Required</v>
      </c>
      <c r="X1466" s="20" t="str" cm="1">
        <f t="array" ref="X1466">_xlfn.IFS(P1466&lt;5000,"Low",P1466&lt;=20000,"Medium",P1466&gt;20000,"High")</f>
        <v>High</v>
      </c>
    </row>
    <row r="1467" spans="1:24" x14ac:dyDescent="0.35">
      <c r="A1467" s="29" t="s">
        <v>850</v>
      </c>
      <c r="B1467" s="21" t="s">
        <v>1149</v>
      </c>
      <c r="C1467" s="21">
        <v>78</v>
      </c>
      <c r="D1467" s="21" t="s">
        <v>1172</v>
      </c>
      <c r="E1467" s="21" t="s">
        <v>12382</v>
      </c>
      <c r="F1467" s="22" t="s">
        <v>8371</v>
      </c>
      <c r="G1467" s="21" t="s">
        <v>6993</v>
      </c>
      <c r="H1467" s="21" t="s">
        <v>6996</v>
      </c>
      <c r="I1467" s="21" t="s">
        <v>7002</v>
      </c>
      <c r="J1467" s="21" t="s">
        <v>14013</v>
      </c>
      <c r="K1467" s="21" t="s">
        <v>14338</v>
      </c>
      <c r="L1467" s="21" t="s">
        <v>8342</v>
      </c>
      <c r="M1467" s="21" t="s">
        <v>8349</v>
      </c>
      <c r="N1467" s="21" t="s">
        <v>8351</v>
      </c>
      <c r="O1467" s="21" t="s">
        <v>14841</v>
      </c>
      <c r="P1467" s="18">
        <v>0</v>
      </c>
      <c r="Q1467" s="21" t="s">
        <v>8363</v>
      </c>
      <c r="R1467" s="21" t="s">
        <v>14113</v>
      </c>
      <c r="S1467" s="21">
        <v>4</v>
      </c>
      <c r="T1467" s="21" t="s">
        <v>14845</v>
      </c>
      <c r="U1467" s="23" t="str">
        <f>IF(Cleaned_Data!P1467&gt;20000,"High-Bill","Normal-Bill")</f>
        <v>Normal-Bill</v>
      </c>
      <c r="V1467" s="23" t="str">
        <f t="shared" si="44"/>
        <v>Senior-Citizen</v>
      </c>
      <c r="W1467" s="23" t="str">
        <f t="shared" si="45"/>
        <v>Follow-Up-required</v>
      </c>
      <c r="X1467" s="24" t="str" cm="1">
        <f t="array" ref="X1467">_xlfn.IFS(P1467&lt;5000,"Low",P1467&lt;=20000,"Medium",P1467&gt;20000,"High")</f>
        <v>Low</v>
      </c>
    </row>
    <row r="1468" spans="1:24" x14ac:dyDescent="0.35">
      <c r="A1468" s="28" t="s">
        <v>850</v>
      </c>
      <c r="B1468" s="17" t="s">
        <v>1074</v>
      </c>
      <c r="C1468" s="22" t="s">
        <v>14854</v>
      </c>
      <c r="D1468" s="17" t="s">
        <v>1174</v>
      </c>
      <c r="E1468" s="17" t="s">
        <v>13281</v>
      </c>
      <c r="F1468" s="17" t="s">
        <v>6901</v>
      </c>
      <c r="G1468" s="17" t="s">
        <v>6991</v>
      </c>
      <c r="H1468" s="17" t="s">
        <v>6997</v>
      </c>
      <c r="I1468" s="17" t="s">
        <v>7007</v>
      </c>
      <c r="J1468" s="17" t="s">
        <v>14160</v>
      </c>
      <c r="K1468" s="17" t="s">
        <v>14558</v>
      </c>
      <c r="L1468" s="17" t="s">
        <v>8344</v>
      </c>
      <c r="M1468" s="17" t="s">
        <v>8350</v>
      </c>
      <c r="N1468" s="17" t="s">
        <v>8351</v>
      </c>
      <c r="O1468" s="17" t="s">
        <v>8358</v>
      </c>
      <c r="P1468" s="25">
        <v>32946</v>
      </c>
      <c r="Q1468" s="17" t="s">
        <v>8363</v>
      </c>
      <c r="R1468" s="22" t="s">
        <v>8370</v>
      </c>
      <c r="S1468" s="22" t="s">
        <v>8370</v>
      </c>
      <c r="T1468" s="17" t="s">
        <v>14843</v>
      </c>
      <c r="U1468" s="19" t="str">
        <f>IF(Cleaned_Data!P1468&gt;20000,"High-Bill","Normal-Bill")</f>
        <v>High-Bill</v>
      </c>
      <c r="V1468" s="19" t="str">
        <f t="shared" si="44"/>
        <v>Senior-Citizen</v>
      </c>
      <c r="W1468" s="19" t="str">
        <f t="shared" si="45"/>
        <v>Not-Required</v>
      </c>
      <c r="X1468" s="20" t="str" cm="1">
        <f t="array" ref="X1468">_xlfn.IFS(P1468&lt;5000,"Low",P1468&lt;=20000,"Medium",P1468&gt;20000,"High")</f>
        <v>High</v>
      </c>
    </row>
    <row r="1469" spans="1:24" x14ac:dyDescent="0.35">
      <c r="A1469" s="29" t="s">
        <v>850</v>
      </c>
      <c r="B1469" s="21" t="s">
        <v>1126</v>
      </c>
      <c r="C1469" s="21">
        <v>53</v>
      </c>
      <c r="D1469" s="21" t="s">
        <v>1174</v>
      </c>
      <c r="E1469" s="21" t="s">
        <v>13362</v>
      </c>
      <c r="F1469" s="21" t="s">
        <v>6818</v>
      </c>
      <c r="G1469" s="21" t="s">
        <v>6992</v>
      </c>
      <c r="H1469" s="21" t="s">
        <v>6995</v>
      </c>
      <c r="I1469" s="21" t="s">
        <v>7005</v>
      </c>
      <c r="J1469" s="22" t="s">
        <v>8371</v>
      </c>
      <c r="K1469" s="21" t="s">
        <v>14468</v>
      </c>
      <c r="L1469" s="21" t="s">
        <v>8340</v>
      </c>
      <c r="M1469" s="21" t="s">
        <v>8350</v>
      </c>
      <c r="N1469" s="21" t="s">
        <v>8352</v>
      </c>
      <c r="O1469" s="21" t="s">
        <v>14842</v>
      </c>
      <c r="P1469" s="18">
        <v>0</v>
      </c>
      <c r="Q1469" s="21" t="s">
        <v>8363</v>
      </c>
      <c r="R1469" s="22" t="s">
        <v>8370</v>
      </c>
      <c r="S1469" s="21">
        <v>5</v>
      </c>
      <c r="T1469" s="22" t="s">
        <v>8370</v>
      </c>
      <c r="U1469" s="23" t="str">
        <f>IF(Cleaned_Data!P1469&gt;20000,"High-Bill","Normal-Bill")</f>
        <v>Normal-Bill</v>
      </c>
      <c r="V1469" s="23" t="str">
        <f t="shared" si="44"/>
        <v>Not-Senior-Citizen</v>
      </c>
      <c r="W1469" s="23" t="str">
        <f t="shared" si="45"/>
        <v>Not-Required</v>
      </c>
      <c r="X1469" s="24" t="str" cm="1">
        <f t="array" ref="X1469">_xlfn.IFS(P1469&lt;5000,"Low",P1469&lt;=20000,"Medium",P1469&gt;20000,"High")</f>
        <v>Low</v>
      </c>
    </row>
    <row r="1470" spans="1:24" x14ac:dyDescent="0.35">
      <c r="A1470" s="28" t="s">
        <v>419</v>
      </c>
      <c r="B1470" s="17" t="s">
        <v>1020</v>
      </c>
      <c r="C1470" s="22" t="s">
        <v>14854</v>
      </c>
      <c r="D1470" s="17" t="s">
        <v>1172</v>
      </c>
      <c r="E1470" s="17" t="s">
        <v>8919</v>
      </c>
      <c r="F1470" s="17" t="s">
        <v>6889</v>
      </c>
      <c r="G1470" s="17" t="s">
        <v>6993</v>
      </c>
      <c r="H1470" s="17" t="s">
        <v>7000</v>
      </c>
      <c r="I1470" s="17" t="s">
        <v>7004</v>
      </c>
      <c r="J1470" s="17" t="s">
        <v>13919</v>
      </c>
      <c r="K1470" s="17" t="s">
        <v>14371</v>
      </c>
      <c r="L1470" s="17" t="s">
        <v>8340</v>
      </c>
      <c r="M1470" s="17" t="s">
        <v>8348</v>
      </c>
      <c r="N1470" s="17" t="s">
        <v>8351</v>
      </c>
      <c r="O1470" s="17" t="s">
        <v>8355</v>
      </c>
      <c r="P1470" s="18">
        <v>0</v>
      </c>
      <c r="Q1470" s="17" t="s">
        <v>8362</v>
      </c>
      <c r="R1470" s="22" t="s">
        <v>8370</v>
      </c>
      <c r="S1470" s="22" t="s">
        <v>8370</v>
      </c>
      <c r="T1470" s="17" t="s">
        <v>14843</v>
      </c>
      <c r="U1470" s="19" t="str">
        <f>IF(Cleaned_Data!P1470&gt;20000,"High-Bill","Normal-Bill")</f>
        <v>Normal-Bill</v>
      </c>
      <c r="V1470" s="19" t="str">
        <f t="shared" si="44"/>
        <v>Senior-Citizen</v>
      </c>
      <c r="W1470" s="19" t="str">
        <f t="shared" si="45"/>
        <v>Not-Required</v>
      </c>
      <c r="X1470" s="20" t="str" cm="1">
        <f t="array" ref="X1470">_xlfn.IFS(P1470&lt;5000,"Low",P1470&lt;=20000,"Medium",P1470&gt;20000,"High")</f>
        <v>Low</v>
      </c>
    </row>
    <row r="1471" spans="1:24" x14ac:dyDescent="0.35">
      <c r="A1471" s="29" t="s">
        <v>419</v>
      </c>
      <c r="B1471" s="21" t="s">
        <v>1092</v>
      </c>
      <c r="C1471" s="22" t="s">
        <v>14854</v>
      </c>
      <c r="D1471" s="21" t="s">
        <v>1172</v>
      </c>
      <c r="E1471" s="21" t="s">
        <v>9556</v>
      </c>
      <c r="F1471" s="21" t="s">
        <v>6738</v>
      </c>
      <c r="G1471" s="21" t="s">
        <v>6993</v>
      </c>
      <c r="H1471" s="21" t="s">
        <v>6997</v>
      </c>
      <c r="I1471" s="21" t="s">
        <v>7007</v>
      </c>
      <c r="J1471" s="21" t="s">
        <v>14056</v>
      </c>
      <c r="K1471" s="21" t="s">
        <v>14662</v>
      </c>
      <c r="L1471" s="21" t="s">
        <v>8340</v>
      </c>
      <c r="M1471" s="21" t="s">
        <v>8349</v>
      </c>
      <c r="N1471" s="21" t="s">
        <v>8354</v>
      </c>
      <c r="O1471" s="21" t="s">
        <v>8355</v>
      </c>
      <c r="P1471" s="18">
        <v>0</v>
      </c>
      <c r="Q1471" s="21" t="s">
        <v>8363</v>
      </c>
      <c r="R1471" s="22" t="s">
        <v>8370</v>
      </c>
      <c r="S1471" s="21">
        <v>4</v>
      </c>
      <c r="T1471" s="21" t="s">
        <v>14843</v>
      </c>
      <c r="U1471" s="23" t="str">
        <f>IF(Cleaned_Data!P1471&gt;20000,"High-Bill","Normal-Bill")</f>
        <v>Normal-Bill</v>
      </c>
      <c r="V1471" s="23" t="str">
        <f t="shared" si="44"/>
        <v>Senior-Citizen</v>
      </c>
      <c r="W1471" s="23" t="str">
        <f t="shared" si="45"/>
        <v>Not-Required</v>
      </c>
      <c r="X1471" s="24" t="str" cm="1">
        <f t="array" ref="X1471">_xlfn.IFS(P1471&lt;5000,"Low",P1471&lt;=20000,"Medium",P1471&gt;20000,"High")</f>
        <v>Low</v>
      </c>
    </row>
    <row r="1472" spans="1:24" x14ac:dyDescent="0.35">
      <c r="A1472" s="28" t="s">
        <v>419</v>
      </c>
      <c r="B1472" s="17" t="s">
        <v>1160</v>
      </c>
      <c r="C1472" s="22" t="s">
        <v>14854</v>
      </c>
      <c r="D1472" s="17" t="s">
        <v>1172</v>
      </c>
      <c r="E1472" s="17" t="s">
        <v>9994</v>
      </c>
      <c r="F1472" s="17" t="s">
        <v>6959</v>
      </c>
      <c r="G1472" s="17" t="s">
        <v>6985</v>
      </c>
      <c r="H1472" s="17" t="s">
        <v>6998</v>
      </c>
      <c r="I1472" s="17" t="s">
        <v>7001</v>
      </c>
      <c r="J1472" s="22" t="s">
        <v>8371</v>
      </c>
      <c r="K1472" s="17" t="s">
        <v>14356</v>
      </c>
      <c r="L1472" s="17" t="s">
        <v>8339</v>
      </c>
      <c r="M1472" s="17" t="s">
        <v>8349</v>
      </c>
      <c r="N1472" s="17" t="s">
        <v>8352</v>
      </c>
      <c r="O1472" s="17" t="s">
        <v>8355</v>
      </c>
      <c r="P1472" s="18">
        <v>0</v>
      </c>
      <c r="Q1472" s="17" t="s">
        <v>8362</v>
      </c>
      <c r="R1472" s="17" t="s">
        <v>14098</v>
      </c>
      <c r="S1472" s="17">
        <v>5</v>
      </c>
      <c r="T1472" s="17" t="s">
        <v>14843</v>
      </c>
      <c r="U1472" s="19" t="str">
        <f>IF(Cleaned_Data!P1472&gt;20000,"High-Bill","Normal-Bill")</f>
        <v>Normal-Bill</v>
      </c>
      <c r="V1472" s="19" t="str">
        <f t="shared" si="44"/>
        <v>Senior-Citizen</v>
      </c>
      <c r="W1472" s="19" t="str">
        <f t="shared" si="45"/>
        <v>Follow-Up-required</v>
      </c>
      <c r="X1472" s="20" t="str" cm="1">
        <f t="array" ref="X1472">_xlfn.IFS(P1472&lt;5000,"Low",P1472&lt;=20000,"Medium",P1472&gt;20000,"High")</f>
        <v>Low</v>
      </c>
    </row>
    <row r="1473" spans="1:24" x14ac:dyDescent="0.35">
      <c r="A1473" s="29" t="s">
        <v>419</v>
      </c>
      <c r="B1473" s="21" t="s">
        <v>1082</v>
      </c>
      <c r="C1473" s="21">
        <v>76</v>
      </c>
      <c r="D1473" s="21" t="s">
        <v>1174</v>
      </c>
      <c r="E1473" s="21" t="s">
        <v>10225</v>
      </c>
      <c r="F1473" s="21" t="s">
        <v>6768</v>
      </c>
      <c r="G1473" s="21" t="s">
        <v>6987</v>
      </c>
      <c r="H1473" s="21" t="s">
        <v>6999</v>
      </c>
      <c r="I1473" s="21" t="s">
        <v>7006</v>
      </c>
      <c r="J1473" s="21" t="s">
        <v>13975</v>
      </c>
      <c r="K1473" s="21" t="s">
        <v>14652</v>
      </c>
      <c r="L1473" s="21" t="s">
        <v>8342</v>
      </c>
      <c r="M1473" s="21" t="s">
        <v>8347</v>
      </c>
      <c r="N1473" s="21" t="s">
        <v>8354</v>
      </c>
      <c r="O1473" s="21" t="s">
        <v>8355</v>
      </c>
      <c r="P1473" s="18">
        <v>0</v>
      </c>
      <c r="Q1473" s="21" t="s">
        <v>8363</v>
      </c>
      <c r="R1473" s="21" t="s">
        <v>13996</v>
      </c>
      <c r="S1473" s="21">
        <v>3</v>
      </c>
      <c r="T1473" s="21" t="s">
        <v>14844</v>
      </c>
      <c r="U1473" s="23" t="str">
        <f>IF(Cleaned_Data!P1473&gt;20000,"High-Bill","Normal-Bill")</f>
        <v>Normal-Bill</v>
      </c>
      <c r="V1473" s="23" t="str">
        <f t="shared" si="44"/>
        <v>Senior-Citizen</v>
      </c>
      <c r="W1473" s="23" t="str">
        <f t="shared" si="45"/>
        <v>Follow-Up-required</v>
      </c>
      <c r="X1473" s="24" t="str" cm="1">
        <f t="array" ref="X1473">_xlfn.IFS(P1473&lt;5000,"Low",P1473&lt;=20000,"Medium",P1473&gt;20000,"High")</f>
        <v>Low</v>
      </c>
    </row>
    <row r="1474" spans="1:24" x14ac:dyDescent="0.35">
      <c r="A1474" s="28" t="s">
        <v>419</v>
      </c>
      <c r="B1474" s="17" t="s">
        <v>1081</v>
      </c>
      <c r="C1474" s="17">
        <v>70</v>
      </c>
      <c r="D1474" s="17" t="s">
        <v>1174</v>
      </c>
      <c r="E1474" s="17" t="s">
        <v>11478</v>
      </c>
      <c r="F1474" s="17" t="s">
        <v>6944</v>
      </c>
      <c r="G1474" s="17" t="s">
        <v>6990</v>
      </c>
      <c r="H1474" s="17" t="s">
        <v>7000</v>
      </c>
      <c r="I1474" s="17" t="s">
        <v>7007</v>
      </c>
      <c r="J1474" s="17" t="s">
        <v>13974</v>
      </c>
      <c r="K1474" s="17" t="s">
        <v>14246</v>
      </c>
      <c r="L1474" s="17" t="s">
        <v>8343</v>
      </c>
      <c r="M1474" s="17" t="s">
        <v>8348</v>
      </c>
      <c r="N1474" s="17" t="s">
        <v>8353</v>
      </c>
      <c r="O1474" s="17" t="s">
        <v>8355</v>
      </c>
      <c r="P1474" s="25">
        <v>19723</v>
      </c>
      <c r="Q1474" s="17" t="s">
        <v>8364</v>
      </c>
      <c r="R1474" s="17" t="s">
        <v>13991</v>
      </c>
      <c r="S1474" s="17">
        <v>3</v>
      </c>
      <c r="T1474" s="22" t="s">
        <v>8370</v>
      </c>
      <c r="U1474" s="19" t="str">
        <f>IF(Cleaned_Data!P1474&gt;20000,"High-Bill","Normal-Bill")</f>
        <v>Normal-Bill</v>
      </c>
      <c r="V1474" s="19" t="str">
        <f t="shared" ref="V1474:V1537" si="46">IF(C1474&gt;=60,"Senior-Citizen","Not-Senior-Citizen")</f>
        <v>Senior-Citizen</v>
      </c>
      <c r="W1474" s="19" t="str">
        <f t="shared" ref="W1474:W1537" si="47">IF(R1474="N/A","Not-Required","Follow-Up-required")</f>
        <v>Follow-Up-required</v>
      </c>
      <c r="X1474" s="20" t="str" cm="1">
        <f t="array" ref="X1474">_xlfn.IFS(P1474&lt;5000,"Low",P1474&lt;=20000,"Medium",P1474&gt;20000,"High")</f>
        <v>Medium</v>
      </c>
    </row>
    <row r="1475" spans="1:24" x14ac:dyDescent="0.35">
      <c r="A1475" s="29" t="s">
        <v>419</v>
      </c>
      <c r="B1475" s="21" t="s">
        <v>1020</v>
      </c>
      <c r="C1475" s="21">
        <v>23</v>
      </c>
      <c r="D1475" s="21" t="s">
        <v>1172</v>
      </c>
      <c r="E1475" s="21" t="s">
        <v>12294</v>
      </c>
      <c r="F1475" s="22" t="s">
        <v>8371</v>
      </c>
      <c r="G1475" s="21" t="s">
        <v>6993</v>
      </c>
      <c r="H1475" s="21" t="s">
        <v>6997</v>
      </c>
      <c r="I1475" s="21" t="s">
        <v>7007</v>
      </c>
      <c r="J1475" s="21" t="s">
        <v>7586</v>
      </c>
      <c r="K1475" s="21" t="s">
        <v>14435</v>
      </c>
      <c r="L1475" s="21" t="s">
        <v>8341</v>
      </c>
      <c r="M1475" s="21" t="s">
        <v>8346</v>
      </c>
      <c r="N1475" s="21" t="s">
        <v>8353</v>
      </c>
      <c r="O1475" s="21" t="s">
        <v>8358</v>
      </c>
      <c r="P1475" s="18">
        <v>0</v>
      </c>
      <c r="Q1475" s="21" t="s">
        <v>8364</v>
      </c>
      <c r="R1475" s="21" t="s">
        <v>7106</v>
      </c>
      <c r="S1475" s="21">
        <v>3</v>
      </c>
      <c r="T1475" s="22" t="s">
        <v>8370</v>
      </c>
      <c r="U1475" s="23" t="str">
        <f>IF(Cleaned_Data!P1475&gt;20000,"High-Bill","Normal-Bill")</f>
        <v>Normal-Bill</v>
      </c>
      <c r="V1475" s="23" t="str">
        <f t="shared" si="46"/>
        <v>Not-Senior-Citizen</v>
      </c>
      <c r="W1475" s="23" t="str">
        <f t="shared" si="47"/>
        <v>Follow-Up-required</v>
      </c>
      <c r="X1475" s="24" t="str" cm="1">
        <f t="array" ref="X1475">_xlfn.IFS(P1475&lt;5000,"Low",P1475&lt;=20000,"Medium",P1475&gt;20000,"High")</f>
        <v>Low</v>
      </c>
    </row>
    <row r="1476" spans="1:24" x14ac:dyDescent="0.35">
      <c r="A1476" s="28" t="s">
        <v>419</v>
      </c>
      <c r="B1476" s="17" t="s">
        <v>1032</v>
      </c>
      <c r="C1476" s="22" t="s">
        <v>14854</v>
      </c>
      <c r="D1476" s="22" t="s">
        <v>14847</v>
      </c>
      <c r="E1476" s="17" t="s">
        <v>12834</v>
      </c>
      <c r="F1476" s="22" t="s">
        <v>8371</v>
      </c>
      <c r="G1476" s="17" t="s">
        <v>6992</v>
      </c>
      <c r="H1476" s="17" t="s">
        <v>7000</v>
      </c>
      <c r="I1476" s="17" t="s">
        <v>7004</v>
      </c>
      <c r="J1476" s="17" t="s">
        <v>14004</v>
      </c>
      <c r="K1476" s="17" t="s">
        <v>14398</v>
      </c>
      <c r="L1476" s="17" t="s">
        <v>8340</v>
      </c>
      <c r="M1476" s="17" t="s">
        <v>8347</v>
      </c>
      <c r="N1476" s="17" t="s">
        <v>8352</v>
      </c>
      <c r="O1476" s="17" t="s">
        <v>8355</v>
      </c>
      <c r="P1476" s="18">
        <v>0</v>
      </c>
      <c r="Q1476" s="22" t="s">
        <v>8370</v>
      </c>
      <c r="R1476" s="22" t="s">
        <v>8370</v>
      </c>
      <c r="S1476" s="22" t="s">
        <v>8370</v>
      </c>
      <c r="T1476" s="17" t="s">
        <v>14843</v>
      </c>
      <c r="U1476" s="19" t="str">
        <f>IF(Cleaned_Data!P1476&gt;20000,"High-Bill","Normal-Bill")</f>
        <v>Normal-Bill</v>
      </c>
      <c r="V1476" s="19" t="str">
        <f t="shared" si="46"/>
        <v>Senior-Citizen</v>
      </c>
      <c r="W1476" s="19" t="str">
        <f t="shared" si="47"/>
        <v>Not-Required</v>
      </c>
      <c r="X1476" s="20" t="str" cm="1">
        <f t="array" ref="X1476">_xlfn.IFS(P1476&lt;5000,"Low",P1476&lt;=20000,"Medium",P1476&gt;20000,"High")</f>
        <v>Low</v>
      </c>
    </row>
    <row r="1477" spans="1:24" x14ac:dyDescent="0.35">
      <c r="A1477" s="29" t="s">
        <v>419</v>
      </c>
      <c r="B1477" s="21" t="s">
        <v>1070</v>
      </c>
      <c r="C1477" s="21">
        <v>65</v>
      </c>
      <c r="D1477" s="21" t="s">
        <v>1172</v>
      </c>
      <c r="E1477" s="21" t="s">
        <v>12845</v>
      </c>
      <c r="F1477" s="22" t="s">
        <v>8371</v>
      </c>
      <c r="G1477" s="21" t="s">
        <v>6986</v>
      </c>
      <c r="H1477" s="21" t="s">
        <v>6995</v>
      </c>
      <c r="I1477" s="21" t="s">
        <v>7001</v>
      </c>
      <c r="J1477" s="21" t="s">
        <v>14098</v>
      </c>
      <c r="K1477" s="21" t="s">
        <v>14794</v>
      </c>
      <c r="L1477" s="21" t="s">
        <v>8342</v>
      </c>
      <c r="M1477" s="21" t="s">
        <v>8347</v>
      </c>
      <c r="N1477" s="21" t="s">
        <v>8351</v>
      </c>
      <c r="O1477" s="21" t="s">
        <v>8355</v>
      </c>
      <c r="P1477" s="18">
        <v>0</v>
      </c>
      <c r="Q1477" s="21" t="s">
        <v>8362</v>
      </c>
      <c r="R1477" s="21" t="s">
        <v>14082</v>
      </c>
      <c r="S1477" s="22" t="s">
        <v>8370</v>
      </c>
      <c r="T1477" s="21" t="s">
        <v>14844</v>
      </c>
      <c r="U1477" s="23" t="str">
        <f>IF(Cleaned_Data!P1477&gt;20000,"High-Bill","Normal-Bill")</f>
        <v>Normal-Bill</v>
      </c>
      <c r="V1477" s="23" t="str">
        <f t="shared" si="46"/>
        <v>Senior-Citizen</v>
      </c>
      <c r="W1477" s="23" t="str">
        <f t="shared" si="47"/>
        <v>Follow-Up-required</v>
      </c>
      <c r="X1477" s="24" t="str" cm="1">
        <f t="array" ref="X1477">_xlfn.IFS(P1477&lt;5000,"Low",P1477&lt;=20000,"Medium",P1477&gt;20000,"High")</f>
        <v>Low</v>
      </c>
    </row>
    <row r="1478" spans="1:24" x14ac:dyDescent="0.35">
      <c r="A1478" s="28" t="s">
        <v>923</v>
      </c>
      <c r="B1478" s="17" t="s">
        <v>1161</v>
      </c>
      <c r="C1478" s="17">
        <v>57</v>
      </c>
      <c r="D1478" s="17" t="s">
        <v>1174</v>
      </c>
      <c r="E1478" s="17" t="s">
        <v>10667</v>
      </c>
      <c r="F1478" s="17" t="s">
        <v>6869</v>
      </c>
      <c r="G1478" s="17" t="s">
        <v>6986</v>
      </c>
      <c r="H1478" s="17" t="s">
        <v>7000</v>
      </c>
      <c r="I1478" s="17" t="s">
        <v>7002</v>
      </c>
      <c r="J1478" s="17" t="s">
        <v>14125</v>
      </c>
      <c r="K1478" s="17" t="s">
        <v>14222</v>
      </c>
      <c r="L1478" s="17" t="s">
        <v>8339</v>
      </c>
      <c r="M1478" s="17" t="s">
        <v>8346</v>
      </c>
      <c r="N1478" s="17" t="s">
        <v>8354</v>
      </c>
      <c r="O1478" s="17" t="s">
        <v>8358</v>
      </c>
      <c r="P1478" s="18">
        <v>0</v>
      </c>
      <c r="Q1478" s="22" t="s">
        <v>8370</v>
      </c>
      <c r="R1478" s="17" t="s">
        <v>14042</v>
      </c>
      <c r="S1478" s="17">
        <v>2</v>
      </c>
      <c r="T1478" s="22" t="s">
        <v>8370</v>
      </c>
      <c r="U1478" s="19" t="str">
        <f>IF(Cleaned_Data!P1478&gt;20000,"High-Bill","Normal-Bill")</f>
        <v>Normal-Bill</v>
      </c>
      <c r="V1478" s="19" t="str">
        <f t="shared" si="46"/>
        <v>Not-Senior-Citizen</v>
      </c>
      <c r="W1478" s="19" t="str">
        <f t="shared" si="47"/>
        <v>Follow-Up-required</v>
      </c>
      <c r="X1478" s="20" t="str" cm="1">
        <f t="array" ref="X1478">_xlfn.IFS(P1478&lt;5000,"Low",P1478&lt;=20000,"Medium",P1478&gt;20000,"High")</f>
        <v>Low</v>
      </c>
    </row>
    <row r="1479" spans="1:24" x14ac:dyDescent="0.35">
      <c r="A1479" s="29" t="s">
        <v>509</v>
      </c>
      <c r="B1479" s="21" t="s">
        <v>1047</v>
      </c>
      <c r="C1479" s="22" t="s">
        <v>14854</v>
      </c>
      <c r="D1479" s="21" t="s">
        <v>1174</v>
      </c>
      <c r="E1479" s="21" t="s">
        <v>9065</v>
      </c>
      <c r="F1479" s="22" t="s">
        <v>8371</v>
      </c>
      <c r="G1479" s="21" t="s">
        <v>6987</v>
      </c>
      <c r="H1479" s="21" t="s">
        <v>6997</v>
      </c>
      <c r="I1479" s="21" t="s">
        <v>7003</v>
      </c>
      <c r="J1479" s="21" t="s">
        <v>13993</v>
      </c>
      <c r="K1479" s="21" t="s">
        <v>14592</v>
      </c>
      <c r="L1479" s="21" t="s">
        <v>8341</v>
      </c>
      <c r="M1479" s="21" t="s">
        <v>8350</v>
      </c>
      <c r="N1479" s="21" t="s">
        <v>8354</v>
      </c>
      <c r="O1479" s="21" t="s">
        <v>8355</v>
      </c>
      <c r="P1479" s="18">
        <v>0</v>
      </c>
      <c r="Q1479" s="21" t="s">
        <v>8364</v>
      </c>
      <c r="R1479" s="22" t="s">
        <v>8370</v>
      </c>
      <c r="S1479" s="22" t="s">
        <v>8370</v>
      </c>
      <c r="T1479" s="21" t="s">
        <v>14845</v>
      </c>
      <c r="U1479" s="23" t="str">
        <f>IF(Cleaned_Data!P1479&gt;20000,"High-Bill","Normal-Bill")</f>
        <v>Normal-Bill</v>
      </c>
      <c r="V1479" s="23" t="str">
        <f t="shared" si="46"/>
        <v>Senior-Citizen</v>
      </c>
      <c r="W1479" s="23" t="str">
        <f t="shared" si="47"/>
        <v>Not-Required</v>
      </c>
      <c r="X1479" s="24" t="str" cm="1">
        <f t="array" ref="X1479">_xlfn.IFS(P1479&lt;5000,"Low",P1479&lt;=20000,"Medium",P1479&gt;20000,"High")</f>
        <v>Low</v>
      </c>
    </row>
    <row r="1480" spans="1:24" x14ac:dyDescent="0.35">
      <c r="A1480" s="28" t="s">
        <v>509</v>
      </c>
      <c r="B1480" s="17" t="s">
        <v>1154</v>
      </c>
      <c r="C1480" s="17">
        <v>13</v>
      </c>
      <c r="D1480" s="22" t="s">
        <v>14847</v>
      </c>
      <c r="E1480" s="17" t="s">
        <v>13839</v>
      </c>
      <c r="F1480" s="17" t="s">
        <v>6837</v>
      </c>
      <c r="G1480" s="17" t="s">
        <v>6986</v>
      </c>
      <c r="H1480" s="17" t="s">
        <v>6995</v>
      </c>
      <c r="I1480" s="17" t="s">
        <v>7006</v>
      </c>
      <c r="J1480" s="17" t="s">
        <v>13949</v>
      </c>
      <c r="K1480" s="17" t="s">
        <v>14228</v>
      </c>
      <c r="L1480" s="17" t="s">
        <v>8344</v>
      </c>
      <c r="M1480" s="17" t="s">
        <v>8348</v>
      </c>
      <c r="N1480" s="17" t="s">
        <v>8352</v>
      </c>
      <c r="O1480" s="17" t="s">
        <v>8355</v>
      </c>
      <c r="P1480" s="18">
        <v>0</v>
      </c>
      <c r="Q1480" s="17" t="s">
        <v>8363</v>
      </c>
      <c r="R1480" s="17" t="s">
        <v>7329</v>
      </c>
      <c r="S1480" s="17">
        <v>4</v>
      </c>
      <c r="T1480" s="22" t="s">
        <v>8370</v>
      </c>
      <c r="U1480" s="19" t="str">
        <f>IF(Cleaned_Data!P1480&gt;20000,"High-Bill","Normal-Bill")</f>
        <v>Normal-Bill</v>
      </c>
      <c r="V1480" s="19" t="str">
        <f t="shared" si="46"/>
        <v>Not-Senior-Citizen</v>
      </c>
      <c r="W1480" s="19" t="str">
        <f t="shared" si="47"/>
        <v>Follow-Up-required</v>
      </c>
      <c r="X1480" s="20" t="str" cm="1">
        <f t="array" ref="X1480">_xlfn.IFS(P1480&lt;5000,"Low",P1480&lt;=20000,"Medium",P1480&gt;20000,"High")</f>
        <v>Low</v>
      </c>
    </row>
    <row r="1481" spans="1:24" x14ac:dyDescent="0.35">
      <c r="A1481" s="29" t="s">
        <v>447</v>
      </c>
      <c r="B1481" s="21" t="s">
        <v>1141</v>
      </c>
      <c r="C1481" s="21">
        <v>30</v>
      </c>
      <c r="D1481" s="21" t="s">
        <v>1174</v>
      </c>
      <c r="E1481" s="21" t="s">
        <v>8958</v>
      </c>
      <c r="F1481" s="21" t="s">
        <v>6874</v>
      </c>
      <c r="G1481" s="21" t="s">
        <v>6984</v>
      </c>
      <c r="H1481" s="21" t="s">
        <v>7000</v>
      </c>
      <c r="I1481" s="21" t="s">
        <v>7007</v>
      </c>
      <c r="J1481" s="22" t="s">
        <v>8371</v>
      </c>
      <c r="K1481" s="21" t="s">
        <v>14402</v>
      </c>
      <c r="L1481" s="21" t="s">
        <v>8340</v>
      </c>
      <c r="M1481" s="21" t="s">
        <v>8350</v>
      </c>
      <c r="N1481" s="21" t="s">
        <v>8352</v>
      </c>
      <c r="O1481" s="21" t="s">
        <v>8359</v>
      </c>
      <c r="P1481" s="18">
        <v>0</v>
      </c>
      <c r="Q1481" s="21" t="s">
        <v>8364</v>
      </c>
      <c r="R1481" s="22" t="s">
        <v>8370</v>
      </c>
      <c r="S1481" s="22" t="s">
        <v>8370</v>
      </c>
      <c r="T1481" s="22" t="s">
        <v>8370</v>
      </c>
      <c r="U1481" s="23" t="str">
        <f>IF(Cleaned_Data!P1481&gt;20000,"High-Bill","Normal-Bill")</f>
        <v>Normal-Bill</v>
      </c>
      <c r="V1481" s="23" t="str">
        <f t="shared" si="46"/>
        <v>Not-Senior-Citizen</v>
      </c>
      <c r="W1481" s="23" t="str">
        <f t="shared" si="47"/>
        <v>Not-Required</v>
      </c>
      <c r="X1481" s="24" t="str" cm="1">
        <f t="array" ref="X1481">_xlfn.IFS(P1481&lt;5000,"Low",P1481&lt;=20000,"Medium",P1481&gt;20000,"High")</f>
        <v>Low</v>
      </c>
    </row>
    <row r="1482" spans="1:24" x14ac:dyDescent="0.35">
      <c r="A1482" s="28" t="s">
        <v>447</v>
      </c>
      <c r="B1482" s="17" t="s">
        <v>1066</v>
      </c>
      <c r="C1482" s="17">
        <v>74</v>
      </c>
      <c r="D1482" s="17" t="s">
        <v>1174</v>
      </c>
      <c r="E1482" s="17" t="s">
        <v>9541</v>
      </c>
      <c r="F1482" s="17" t="s">
        <v>6956</v>
      </c>
      <c r="G1482" s="17" t="s">
        <v>6993</v>
      </c>
      <c r="H1482" s="17" t="s">
        <v>6996</v>
      </c>
      <c r="I1482" s="17" t="s">
        <v>7003</v>
      </c>
      <c r="J1482" s="17" t="s">
        <v>14150</v>
      </c>
      <c r="K1482" s="17" t="s">
        <v>14525</v>
      </c>
      <c r="L1482" s="17" t="s">
        <v>8344</v>
      </c>
      <c r="M1482" s="17" t="s">
        <v>8348</v>
      </c>
      <c r="N1482" s="17" t="s">
        <v>8352</v>
      </c>
      <c r="O1482" s="17" t="s">
        <v>8359</v>
      </c>
      <c r="P1482" s="25">
        <v>36388</v>
      </c>
      <c r="Q1482" s="22" t="s">
        <v>8370</v>
      </c>
      <c r="R1482" s="17" t="s">
        <v>14101</v>
      </c>
      <c r="S1482" s="22" t="s">
        <v>8370</v>
      </c>
      <c r="T1482" s="17" t="s">
        <v>14844</v>
      </c>
      <c r="U1482" s="19" t="str">
        <f>IF(Cleaned_Data!P1482&gt;20000,"High-Bill","Normal-Bill")</f>
        <v>High-Bill</v>
      </c>
      <c r="V1482" s="19" t="str">
        <f t="shared" si="46"/>
        <v>Senior-Citizen</v>
      </c>
      <c r="W1482" s="19" t="str">
        <f t="shared" si="47"/>
        <v>Follow-Up-required</v>
      </c>
      <c r="X1482" s="20" t="str" cm="1">
        <f t="array" ref="X1482">_xlfn.IFS(P1482&lt;5000,"Low",P1482&lt;=20000,"Medium",P1482&gt;20000,"High")</f>
        <v>High</v>
      </c>
    </row>
    <row r="1483" spans="1:24" x14ac:dyDescent="0.35">
      <c r="A1483" s="29" t="s">
        <v>447</v>
      </c>
      <c r="B1483" s="21" t="s">
        <v>1107</v>
      </c>
      <c r="C1483" s="22" t="s">
        <v>14854</v>
      </c>
      <c r="D1483" s="21" t="s">
        <v>1174</v>
      </c>
      <c r="E1483" s="21" t="s">
        <v>9846</v>
      </c>
      <c r="F1483" s="21" t="s">
        <v>6814</v>
      </c>
      <c r="G1483" s="21" t="s">
        <v>6990</v>
      </c>
      <c r="H1483" s="21" t="s">
        <v>6998</v>
      </c>
      <c r="I1483" s="21" t="s">
        <v>7001</v>
      </c>
      <c r="J1483" s="22" t="s">
        <v>8371</v>
      </c>
      <c r="K1483" s="21" t="s">
        <v>14693</v>
      </c>
      <c r="L1483" s="21" t="s">
        <v>8339</v>
      </c>
      <c r="M1483" s="21" t="s">
        <v>8349</v>
      </c>
      <c r="N1483" s="21" t="s">
        <v>8351</v>
      </c>
      <c r="O1483" s="21" t="s">
        <v>8355</v>
      </c>
      <c r="P1483" s="18">
        <v>0</v>
      </c>
      <c r="Q1483" s="21" t="s">
        <v>8363</v>
      </c>
      <c r="R1483" s="22" t="s">
        <v>8370</v>
      </c>
      <c r="S1483" s="22" t="s">
        <v>8370</v>
      </c>
      <c r="T1483" s="22" t="s">
        <v>8370</v>
      </c>
      <c r="U1483" s="23" t="str">
        <f>IF(Cleaned_Data!P1483&gt;20000,"High-Bill","Normal-Bill")</f>
        <v>Normal-Bill</v>
      </c>
      <c r="V1483" s="23" t="str">
        <f t="shared" si="46"/>
        <v>Senior-Citizen</v>
      </c>
      <c r="W1483" s="23" t="str">
        <f t="shared" si="47"/>
        <v>Not-Required</v>
      </c>
      <c r="X1483" s="24" t="str" cm="1">
        <f t="array" ref="X1483">_xlfn.IFS(P1483&lt;5000,"Low",P1483&lt;=20000,"Medium",P1483&gt;20000,"High")</f>
        <v>Low</v>
      </c>
    </row>
    <row r="1484" spans="1:24" x14ac:dyDescent="0.35">
      <c r="A1484" s="28" t="s">
        <v>447</v>
      </c>
      <c r="B1484" s="17" t="s">
        <v>1128</v>
      </c>
      <c r="C1484" s="17">
        <v>38</v>
      </c>
      <c r="D1484" s="17" t="s">
        <v>1174</v>
      </c>
      <c r="E1484" s="17" t="s">
        <v>10525</v>
      </c>
      <c r="F1484" s="22" t="s">
        <v>8371</v>
      </c>
      <c r="G1484" s="17" t="s">
        <v>6984</v>
      </c>
      <c r="H1484" s="17" t="s">
        <v>6997</v>
      </c>
      <c r="I1484" s="17" t="s">
        <v>7003</v>
      </c>
      <c r="J1484" s="17" t="s">
        <v>14035</v>
      </c>
      <c r="K1484" s="17" t="s">
        <v>14506</v>
      </c>
      <c r="L1484" s="17" t="s">
        <v>8342</v>
      </c>
      <c r="M1484" s="17" t="s">
        <v>8350</v>
      </c>
      <c r="N1484" s="17" t="s">
        <v>8354</v>
      </c>
      <c r="O1484" s="17" t="s">
        <v>8355</v>
      </c>
      <c r="P1484" s="18">
        <v>0</v>
      </c>
      <c r="Q1484" s="17" t="s">
        <v>8363</v>
      </c>
      <c r="R1484" s="17" t="s">
        <v>14084</v>
      </c>
      <c r="S1484" s="17">
        <v>1</v>
      </c>
      <c r="T1484" s="22" t="s">
        <v>8370</v>
      </c>
      <c r="U1484" s="19" t="str">
        <f>IF(Cleaned_Data!P1484&gt;20000,"High-Bill","Normal-Bill")</f>
        <v>Normal-Bill</v>
      </c>
      <c r="V1484" s="19" t="str">
        <f t="shared" si="46"/>
        <v>Not-Senior-Citizen</v>
      </c>
      <c r="W1484" s="19" t="str">
        <f t="shared" si="47"/>
        <v>Follow-Up-required</v>
      </c>
      <c r="X1484" s="20" t="str" cm="1">
        <f t="array" ref="X1484">_xlfn.IFS(P1484&lt;5000,"Low",P1484&lt;=20000,"Medium",P1484&gt;20000,"High")</f>
        <v>Low</v>
      </c>
    </row>
    <row r="1485" spans="1:24" x14ac:dyDescent="0.35">
      <c r="A1485" s="29" t="s">
        <v>447</v>
      </c>
      <c r="B1485" s="21" t="s">
        <v>1150</v>
      </c>
      <c r="C1485" s="22" t="s">
        <v>14854</v>
      </c>
      <c r="D1485" s="22" t="s">
        <v>14847</v>
      </c>
      <c r="E1485" s="21" t="s">
        <v>11599</v>
      </c>
      <c r="F1485" s="21" t="s">
        <v>6885</v>
      </c>
      <c r="G1485" s="21" t="s">
        <v>6992</v>
      </c>
      <c r="H1485" s="21" t="s">
        <v>6996</v>
      </c>
      <c r="I1485" s="21" t="s">
        <v>7005</v>
      </c>
      <c r="J1485" s="21" t="s">
        <v>14035</v>
      </c>
      <c r="K1485" s="21" t="s">
        <v>14680</v>
      </c>
      <c r="L1485" s="21" t="s">
        <v>8338</v>
      </c>
      <c r="M1485" s="21" t="s">
        <v>8347</v>
      </c>
      <c r="N1485" s="21" t="s">
        <v>8352</v>
      </c>
      <c r="O1485" s="21" t="s">
        <v>8355</v>
      </c>
      <c r="P1485" s="26">
        <v>38969</v>
      </c>
      <c r="Q1485" s="21" t="s">
        <v>8364</v>
      </c>
      <c r="R1485" s="21" t="s">
        <v>14100</v>
      </c>
      <c r="S1485" s="21">
        <v>1</v>
      </c>
      <c r="T1485" s="21" t="s">
        <v>14844</v>
      </c>
      <c r="U1485" s="23" t="str">
        <f>IF(Cleaned_Data!P1485&gt;20000,"High-Bill","Normal-Bill")</f>
        <v>High-Bill</v>
      </c>
      <c r="V1485" s="23" t="str">
        <f t="shared" si="46"/>
        <v>Senior-Citizen</v>
      </c>
      <c r="W1485" s="23" t="str">
        <f t="shared" si="47"/>
        <v>Follow-Up-required</v>
      </c>
      <c r="X1485" s="24" t="str" cm="1">
        <f t="array" ref="X1485">_xlfn.IFS(P1485&lt;5000,"Low",P1485&lt;=20000,"Medium",P1485&gt;20000,"High")</f>
        <v>High</v>
      </c>
    </row>
    <row r="1486" spans="1:24" x14ac:dyDescent="0.35">
      <c r="A1486" s="28" t="s">
        <v>447</v>
      </c>
      <c r="B1486" s="17" t="s">
        <v>1151</v>
      </c>
      <c r="C1486" s="17">
        <v>49</v>
      </c>
      <c r="D1486" s="22" t="s">
        <v>14847</v>
      </c>
      <c r="E1486" s="17" t="s">
        <v>12618</v>
      </c>
      <c r="F1486" s="22" t="s">
        <v>8371</v>
      </c>
      <c r="G1486" s="17" t="s">
        <v>6989</v>
      </c>
      <c r="H1486" s="17" t="s">
        <v>6996</v>
      </c>
      <c r="I1486" s="17" t="s">
        <v>7003</v>
      </c>
      <c r="J1486" s="17" t="s">
        <v>13981</v>
      </c>
      <c r="K1486" s="17" t="s">
        <v>14723</v>
      </c>
      <c r="L1486" s="17" t="s">
        <v>8344</v>
      </c>
      <c r="M1486" s="17" t="s">
        <v>8348</v>
      </c>
      <c r="N1486" s="17" t="s">
        <v>8354</v>
      </c>
      <c r="O1486" s="17" t="s">
        <v>8355</v>
      </c>
      <c r="P1486" s="18">
        <v>0</v>
      </c>
      <c r="Q1486" s="17" t="s">
        <v>8362</v>
      </c>
      <c r="R1486" s="17" t="s">
        <v>14070</v>
      </c>
      <c r="S1486" s="22" t="s">
        <v>8370</v>
      </c>
      <c r="T1486" s="17" t="s">
        <v>14844</v>
      </c>
      <c r="U1486" s="19" t="str">
        <f>IF(Cleaned_Data!P1486&gt;20000,"High-Bill","Normal-Bill")</f>
        <v>Normal-Bill</v>
      </c>
      <c r="V1486" s="19" t="str">
        <f t="shared" si="46"/>
        <v>Not-Senior-Citizen</v>
      </c>
      <c r="W1486" s="19" t="str">
        <f t="shared" si="47"/>
        <v>Follow-Up-required</v>
      </c>
      <c r="X1486" s="20" t="str" cm="1">
        <f t="array" ref="X1486">_xlfn.IFS(P1486&lt;5000,"Low",P1486&lt;=20000,"Medium",P1486&gt;20000,"High")</f>
        <v>Low</v>
      </c>
    </row>
    <row r="1487" spans="1:24" x14ac:dyDescent="0.35">
      <c r="A1487" s="29" t="s">
        <v>510</v>
      </c>
      <c r="B1487" s="21" t="s">
        <v>1138</v>
      </c>
      <c r="C1487" s="21">
        <v>29</v>
      </c>
      <c r="D1487" s="21" t="s">
        <v>1174</v>
      </c>
      <c r="E1487" s="21" t="s">
        <v>9067</v>
      </c>
      <c r="F1487" s="21" t="s">
        <v>6805</v>
      </c>
      <c r="G1487" s="21" t="s">
        <v>6990</v>
      </c>
      <c r="H1487" s="21" t="s">
        <v>6997</v>
      </c>
      <c r="I1487" s="21" t="s">
        <v>7005</v>
      </c>
      <c r="J1487" s="21" t="s">
        <v>14045</v>
      </c>
      <c r="K1487" s="21" t="s">
        <v>14294</v>
      </c>
      <c r="L1487" s="21" t="s">
        <v>8341</v>
      </c>
      <c r="M1487" s="21" t="s">
        <v>8350</v>
      </c>
      <c r="N1487" s="21" t="s">
        <v>8354</v>
      </c>
      <c r="O1487" s="21" t="s">
        <v>8358</v>
      </c>
      <c r="P1487" s="26">
        <v>2220</v>
      </c>
      <c r="Q1487" s="21" t="s">
        <v>8362</v>
      </c>
      <c r="R1487" s="22" t="s">
        <v>8370</v>
      </c>
      <c r="S1487" s="21">
        <v>2</v>
      </c>
      <c r="T1487" s="21" t="s">
        <v>14844</v>
      </c>
      <c r="U1487" s="23" t="str">
        <f>IF(Cleaned_Data!P1487&gt;20000,"High-Bill","Normal-Bill")</f>
        <v>Normal-Bill</v>
      </c>
      <c r="V1487" s="23" t="str">
        <f t="shared" si="46"/>
        <v>Not-Senior-Citizen</v>
      </c>
      <c r="W1487" s="23" t="str">
        <f t="shared" si="47"/>
        <v>Not-Required</v>
      </c>
      <c r="X1487" s="24" t="str" cm="1">
        <f t="array" ref="X1487">_xlfn.IFS(P1487&lt;5000,"Low",P1487&lt;=20000,"Medium",P1487&gt;20000,"High")</f>
        <v>Low</v>
      </c>
    </row>
    <row r="1488" spans="1:24" x14ac:dyDescent="0.35">
      <c r="A1488" s="28" t="s">
        <v>510</v>
      </c>
      <c r="B1488" s="17" t="s">
        <v>1101</v>
      </c>
      <c r="C1488" s="17">
        <v>31</v>
      </c>
      <c r="D1488" s="17" t="s">
        <v>1172</v>
      </c>
      <c r="E1488" s="17" t="s">
        <v>9070</v>
      </c>
      <c r="F1488" s="17" t="s">
        <v>6904</v>
      </c>
      <c r="G1488" s="17" t="s">
        <v>6984</v>
      </c>
      <c r="H1488" s="17" t="s">
        <v>6997</v>
      </c>
      <c r="I1488" s="17" t="s">
        <v>7006</v>
      </c>
      <c r="J1488" s="17" t="s">
        <v>14097</v>
      </c>
      <c r="K1488" s="17" t="s">
        <v>14225</v>
      </c>
      <c r="L1488" s="17" t="s">
        <v>8343</v>
      </c>
      <c r="M1488" s="17" t="s">
        <v>8349</v>
      </c>
      <c r="N1488" s="17" t="s">
        <v>8352</v>
      </c>
      <c r="O1488" s="17" t="s">
        <v>14841</v>
      </c>
      <c r="P1488" s="18">
        <v>0</v>
      </c>
      <c r="Q1488" s="17" t="s">
        <v>8362</v>
      </c>
      <c r="R1488" s="17" t="s">
        <v>14099</v>
      </c>
      <c r="S1488" s="17">
        <v>5</v>
      </c>
      <c r="T1488" s="17" t="s">
        <v>14845</v>
      </c>
      <c r="U1488" s="19" t="str">
        <f>IF(Cleaned_Data!P1488&gt;20000,"High-Bill","Normal-Bill")</f>
        <v>Normal-Bill</v>
      </c>
      <c r="V1488" s="19" t="str">
        <f t="shared" si="46"/>
        <v>Not-Senior-Citizen</v>
      </c>
      <c r="W1488" s="19" t="str">
        <f t="shared" si="47"/>
        <v>Follow-Up-required</v>
      </c>
      <c r="X1488" s="20" t="str" cm="1">
        <f t="array" ref="X1488">_xlfn.IFS(P1488&lt;5000,"Low",P1488&lt;=20000,"Medium",P1488&gt;20000,"High")</f>
        <v>Low</v>
      </c>
    </row>
    <row r="1489" spans="1:24" x14ac:dyDescent="0.35">
      <c r="A1489" s="29" t="s">
        <v>510</v>
      </c>
      <c r="B1489" s="21" t="s">
        <v>1150</v>
      </c>
      <c r="C1489" s="22" t="s">
        <v>14854</v>
      </c>
      <c r="D1489" s="21" t="s">
        <v>1174</v>
      </c>
      <c r="E1489" s="21" t="s">
        <v>10325</v>
      </c>
      <c r="F1489" s="21" t="s">
        <v>6832</v>
      </c>
      <c r="G1489" s="21" t="s">
        <v>6985</v>
      </c>
      <c r="H1489" s="21" t="s">
        <v>6996</v>
      </c>
      <c r="I1489" s="21" t="s">
        <v>7003</v>
      </c>
      <c r="J1489" s="21" t="s">
        <v>14149</v>
      </c>
      <c r="K1489" s="21" t="s">
        <v>14684</v>
      </c>
      <c r="L1489" s="21" t="s">
        <v>8342</v>
      </c>
      <c r="M1489" s="21" t="s">
        <v>8350</v>
      </c>
      <c r="N1489" s="21" t="s">
        <v>8354</v>
      </c>
      <c r="O1489" s="21" t="s">
        <v>8359</v>
      </c>
      <c r="P1489" s="18">
        <v>0</v>
      </c>
      <c r="Q1489" s="22" t="s">
        <v>8370</v>
      </c>
      <c r="R1489" s="22" t="s">
        <v>8370</v>
      </c>
      <c r="S1489" s="21">
        <v>3</v>
      </c>
      <c r="T1489" s="21" t="s">
        <v>14845</v>
      </c>
      <c r="U1489" s="23" t="str">
        <f>IF(Cleaned_Data!P1489&gt;20000,"High-Bill","Normal-Bill")</f>
        <v>Normal-Bill</v>
      </c>
      <c r="V1489" s="23" t="str">
        <f t="shared" si="46"/>
        <v>Senior-Citizen</v>
      </c>
      <c r="W1489" s="23" t="str">
        <f t="shared" si="47"/>
        <v>Not-Required</v>
      </c>
      <c r="X1489" s="24" t="str" cm="1">
        <f t="array" ref="X1489">_xlfn.IFS(P1489&lt;5000,"Low",P1489&lt;=20000,"Medium",P1489&gt;20000,"High")</f>
        <v>Low</v>
      </c>
    </row>
    <row r="1490" spans="1:24" x14ac:dyDescent="0.35">
      <c r="A1490" s="28" t="s">
        <v>510</v>
      </c>
      <c r="B1490" s="17" t="s">
        <v>1079</v>
      </c>
      <c r="C1490" s="17">
        <v>29</v>
      </c>
      <c r="D1490" s="17" t="s">
        <v>1174</v>
      </c>
      <c r="E1490" s="17" t="s">
        <v>11597</v>
      </c>
      <c r="F1490" s="17" t="s">
        <v>6929</v>
      </c>
      <c r="G1490" s="17" t="s">
        <v>6985</v>
      </c>
      <c r="H1490" s="17" t="s">
        <v>6994</v>
      </c>
      <c r="I1490" s="17" t="s">
        <v>7002</v>
      </c>
      <c r="J1490" s="22" t="s">
        <v>8371</v>
      </c>
      <c r="K1490" s="17" t="s">
        <v>14486</v>
      </c>
      <c r="L1490" s="17" t="s">
        <v>8342</v>
      </c>
      <c r="M1490" s="17" t="s">
        <v>8350</v>
      </c>
      <c r="N1490" s="17" t="s">
        <v>8351</v>
      </c>
      <c r="O1490" s="17" t="s">
        <v>14842</v>
      </c>
      <c r="P1490" s="18">
        <v>0</v>
      </c>
      <c r="Q1490" s="17" t="s">
        <v>8362</v>
      </c>
      <c r="R1490" s="22" t="s">
        <v>8370</v>
      </c>
      <c r="S1490" s="17">
        <v>5</v>
      </c>
      <c r="T1490" s="17" t="s">
        <v>14844</v>
      </c>
      <c r="U1490" s="19" t="str">
        <f>IF(Cleaned_Data!P1490&gt;20000,"High-Bill","Normal-Bill")</f>
        <v>Normal-Bill</v>
      </c>
      <c r="V1490" s="19" t="str">
        <f t="shared" si="46"/>
        <v>Not-Senior-Citizen</v>
      </c>
      <c r="W1490" s="19" t="str">
        <f t="shared" si="47"/>
        <v>Not-Required</v>
      </c>
      <c r="X1490" s="20" t="str" cm="1">
        <f t="array" ref="X1490">_xlfn.IFS(P1490&lt;5000,"Low",P1490&lt;=20000,"Medium",P1490&gt;20000,"High")</f>
        <v>Low</v>
      </c>
    </row>
    <row r="1491" spans="1:24" x14ac:dyDescent="0.35">
      <c r="A1491" s="29" t="s">
        <v>510</v>
      </c>
      <c r="B1491" s="21" t="s">
        <v>1151</v>
      </c>
      <c r="C1491" s="21">
        <v>88</v>
      </c>
      <c r="D1491" s="21" t="s">
        <v>1174</v>
      </c>
      <c r="E1491" s="21" t="s">
        <v>12521</v>
      </c>
      <c r="F1491" s="21" t="s">
        <v>6833</v>
      </c>
      <c r="G1491" s="21" t="s">
        <v>6984</v>
      </c>
      <c r="H1491" s="21" t="s">
        <v>6994</v>
      </c>
      <c r="I1491" s="21" t="s">
        <v>7002</v>
      </c>
      <c r="J1491" s="21" t="s">
        <v>14024</v>
      </c>
      <c r="K1491" s="21" t="s">
        <v>14520</v>
      </c>
      <c r="L1491" s="21" t="s">
        <v>8342</v>
      </c>
      <c r="M1491" s="21" t="s">
        <v>8349</v>
      </c>
      <c r="N1491" s="21" t="s">
        <v>8354</v>
      </c>
      <c r="O1491" s="21" t="s">
        <v>14842</v>
      </c>
      <c r="P1491" s="18">
        <v>0</v>
      </c>
      <c r="Q1491" s="21" t="s">
        <v>8363</v>
      </c>
      <c r="R1491" s="21" t="s">
        <v>14098</v>
      </c>
      <c r="S1491" s="21">
        <v>4</v>
      </c>
      <c r="T1491" s="21" t="s">
        <v>14843</v>
      </c>
      <c r="U1491" s="23" t="str">
        <f>IF(Cleaned_Data!P1491&gt;20000,"High-Bill","Normal-Bill")</f>
        <v>Normal-Bill</v>
      </c>
      <c r="V1491" s="23" t="str">
        <f t="shared" si="46"/>
        <v>Senior-Citizen</v>
      </c>
      <c r="W1491" s="23" t="str">
        <f t="shared" si="47"/>
        <v>Follow-Up-required</v>
      </c>
      <c r="X1491" s="24" t="str" cm="1">
        <f t="array" ref="X1491">_xlfn.IFS(P1491&lt;5000,"Low",P1491&lt;=20000,"Medium",P1491&gt;20000,"High")</f>
        <v>Low</v>
      </c>
    </row>
    <row r="1492" spans="1:24" x14ac:dyDescent="0.35">
      <c r="A1492" s="28" t="s">
        <v>600</v>
      </c>
      <c r="B1492" s="17" t="s">
        <v>1125</v>
      </c>
      <c r="C1492" s="22" t="s">
        <v>14854</v>
      </c>
      <c r="D1492" s="17" t="s">
        <v>1174</v>
      </c>
      <c r="E1492" s="17" t="s">
        <v>9232</v>
      </c>
      <c r="F1492" s="17" t="s">
        <v>6773</v>
      </c>
      <c r="G1492" s="17" t="s">
        <v>6989</v>
      </c>
      <c r="H1492" s="17" t="s">
        <v>6994</v>
      </c>
      <c r="I1492" s="17" t="s">
        <v>7003</v>
      </c>
      <c r="J1492" s="17" t="s">
        <v>7044</v>
      </c>
      <c r="K1492" s="17" t="s">
        <v>14201</v>
      </c>
      <c r="L1492" s="17" t="s">
        <v>8341</v>
      </c>
      <c r="M1492" s="17" t="s">
        <v>8349</v>
      </c>
      <c r="N1492" s="17" t="s">
        <v>8353</v>
      </c>
      <c r="O1492" s="17" t="s">
        <v>8355</v>
      </c>
      <c r="P1492" s="18">
        <v>0</v>
      </c>
      <c r="Q1492" s="17" t="s">
        <v>8363</v>
      </c>
      <c r="R1492" s="22" t="s">
        <v>8370</v>
      </c>
      <c r="S1492" s="22" t="s">
        <v>8370</v>
      </c>
      <c r="T1492" s="17" t="s">
        <v>14844</v>
      </c>
      <c r="U1492" s="19" t="str">
        <f>IF(Cleaned_Data!P1492&gt;20000,"High-Bill","Normal-Bill")</f>
        <v>Normal-Bill</v>
      </c>
      <c r="V1492" s="19" t="str">
        <f t="shared" si="46"/>
        <v>Senior-Citizen</v>
      </c>
      <c r="W1492" s="19" t="str">
        <f t="shared" si="47"/>
        <v>Not-Required</v>
      </c>
      <c r="X1492" s="20" t="str" cm="1">
        <f t="array" ref="X1492">_xlfn.IFS(P1492&lt;5000,"Low",P1492&lt;=20000,"Medium",P1492&gt;20000,"High")</f>
        <v>Low</v>
      </c>
    </row>
    <row r="1493" spans="1:24" x14ac:dyDescent="0.35">
      <c r="A1493" s="29" t="s">
        <v>600</v>
      </c>
      <c r="B1493" s="21" t="s">
        <v>1101</v>
      </c>
      <c r="C1493" s="22" t="s">
        <v>14854</v>
      </c>
      <c r="D1493" s="21" t="s">
        <v>1172</v>
      </c>
      <c r="E1493" s="21" t="s">
        <v>10496</v>
      </c>
      <c r="F1493" s="21" t="s">
        <v>6904</v>
      </c>
      <c r="G1493" s="21" t="s">
        <v>6993</v>
      </c>
      <c r="H1493" s="21" t="s">
        <v>6997</v>
      </c>
      <c r="I1493" s="21" t="s">
        <v>7007</v>
      </c>
      <c r="J1493" s="21" t="s">
        <v>14072</v>
      </c>
      <c r="K1493" s="21" t="s">
        <v>14461</v>
      </c>
      <c r="L1493" s="21" t="s">
        <v>8344</v>
      </c>
      <c r="M1493" s="21" t="s">
        <v>8348</v>
      </c>
      <c r="N1493" s="21" t="s">
        <v>8353</v>
      </c>
      <c r="O1493" s="21" t="s">
        <v>8355</v>
      </c>
      <c r="P1493" s="18">
        <v>0</v>
      </c>
      <c r="Q1493" s="21" t="s">
        <v>8362</v>
      </c>
      <c r="R1493" s="22" t="s">
        <v>8370</v>
      </c>
      <c r="S1493" s="21">
        <v>3</v>
      </c>
      <c r="T1493" s="22" t="s">
        <v>8370</v>
      </c>
      <c r="U1493" s="23" t="str">
        <f>IF(Cleaned_Data!P1493&gt;20000,"High-Bill","Normal-Bill")</f>
        <v>Normal-Bill</v>
      </c>
      <c r="V1493" s="23" t="str">
        <f t="shared" si="46"/>
        <v>Senior-Citizen</v>
      </c>
      <c r="W1493" s="23" t="str">
        <f t="shared" si="47"/>
        <v>Not-Required</v>
      </c>
      <c r="X1493" s="24" t="str" cm="1">
        <f t="array" ref="X1493">_xlfn.IFS(P1493&lt;5000,"Low",P1493&lt;=20000,"Medium",P1493&gt;20000,"High")</f>
        <v>Low</v>
      </c>
    </row>
    <row r="1494" spans="1:24" x14ac:dyDescent="0.35">
      <c r="A1494" s="28" t="s">
        <v>600</v>
      </c>
      <c r="B1494" s="17" t="s">
        <v>1080</v>
      </c>
      <c r="C1494" s="22" t="s">
        <v>14854</v>
      </c>
      <c r="D1494" s="17" t="s">
        <v>1172</v>
      </c>
      <c r="E1494" s="17" t="s">
        <v>13161</v>
      </c>
      <c r="F1494" s="17" t="s">
        <v>6923</v>
      </c>
      <c r="G1494" s="17" t="s">
        <v>6985</v>
      </c>
      <c r="H1494" s="17" t="s">
        <v>6999</v>
      </c>
      <c r="I1494" s="17" t="s">
        <v>7006</v>
      </c>
      <c r="J1494" s="22" t="s">
        <v>8371</v>
      </c>
      <c r="K1494" s="17" t="s">
        <v>14838</v>
      </c>
      <c r="L1494" s="17" t="s">
        <v>8338</v>
      </c>
      <c r="M1494" s="17" t="s">
        <v>8346</v>
      </c>
      <c r="N1494" s="17" t="s">
        <v>8352</v>
      </c>
      <c r="O1494" s="17" t="s">
        <v>8359</v>
      </c>
      <c r="P1494" s="18">
        <v>0</v>
      </c>
      <c r="Q1494" s="17" t="s">
        <v>8363</v>
      </c>
      <c r="R1494" s="17" t="s">
        <v>7302</v>
      </c>
      <c r="S1494" s="17">
        <v>4</v>
      </c>
      <c r="T1494" s="17" t="s">
        <v>14844</v>
      </c>
      <c r="U1494" s="19" t="str">
        <f>IF(Cleaned_Data!P1494&gt;20000,"High-Bill","Normal-Bill")</f>
        <v>Normal-Bill</v>
      </c>
      <c r="V1494" s="19" t="str">
        <f t="shared" si="46"/>
        <v>Senior-Citizen</v>
      </c>
      <c r="W1494" s="19" t="str">
        <f t="shared" si="47"/>
        <v>Follow-Up-required</v>
      </c>
      <c r="X1494" s="20" t="str" cm="1">
        <f t="array" ref="X1494">_xlfn.IFS(P1494&lt;5000,"Low",P1494&lt;=20000,"Medium",P1494&gt;20000,"High")</f>
        <v>Low</v>
      </c>
    </row>
    <row r="1495" spans="1:24" x14ac:dyDescent="0.35">
      <c r="A1495" s="29" t="s">
        <v>574</v>
      </c>
      <c r="B1495" s="21" t="s">
        <v>1137</v>
      </c>
      <c r="C1495" s="22" t="s">
        <v>14854</v>
      </c>
      <c r="D1495" s="21" t="s">
        <v>1172</v>
      </c>
      <c r="E1495" s="21" t="s">
        <v>9190</v>
      </c>
      <c r="F1495" s="22" t="s">
        <v>8371</v>
      </c>
      <c r="G1495" s="21" t="s">
        <v>6986</v>
      </c>
      <c r="H1495" s="21" t="s">
        <v>6997</v>
      </c>
      <c r="I1495" s="21" t="s">
        <v>7002</v>
      </c>
      <c r="J1495" s="21" t="s">
        <v>14027</v>
      </c>
      <c r="K1495" s="21" t="s">
        <v>14577</v>
      </c>
      <c r="L1495" s="21" t="s">
        <v>8345</v>
      </c>
      <c r="M1495" s="21" t="s">
        <v>8349</v>
      </c>
      <c r="N1495" s="21" t="s">
        <v>8352</v>
      </c>
      <c r="O1495" s="21" t="s">
        <v>14841</v>
      </c>
      <c r="P1495" s="26">
        <v>5582</v>
      </c>
      <c r="Q1495" s="22" t="s">
        <v>8370</v>
      </c>
      <c r="R1495" s="22" t="s">
        <v>8370</v>
      </c>
      <c r="S1495" s="21">
        <v>4</v>
      </c>
      <c r="T1495" s="22" t="s">
        <v>8370</v>
      </c>
      <c r="U1495" s="23" t="str">
        <f>IF(Cleaned_Data!P1495&gt;20000,"High-Bill","Normal-Bill")</f>
        <v>Normal-Bill</v>
      </c>
      <c r="V1495" s="23" t="str">
        <f t="shared" si="46"/>
        <v>Senior-Citizen</v>
      </c>
      <c r="W1495" s="23" t="str">
        <f t="shared" si="47"/>
        <v>Not-Required</v>
      </c>
      <c r="X1495" s="24" t="str" cm="1">
        <f t="array" ref="X1495">_xlfn.IFS(P1495&lt;5000,"Low",P1495&lt;=20000,"Medium",P1495&gt;20000,"High")</f>
        <v>Medium</v>
      </c>
    </row>
    <row r="1496" spans="1:24" x14ac:dyDescent="0.35">
      <c r="A1496" s="28" t="s">
        <v>574</v>
      </c>
      <c r="B1496" s="17" t="s">
        <v>1104</v>
      </c>
      <c r="C1496" s="22" t="s">
        <v>14854</v>
      </c>
      <c r="D1496" s="22" t="s">
        <v>14847</v>
      </c>
      <c r="E1496" s="17" t="s">
        <v>9745</v>
      </c>
      <c r="F1496" s="17" t="s">
        <v>6749</v>
      </c>
      <c r="G1496" s="17" t="s">
        <v>6991</v>
      </c>
      <c r="H1496" s="17" t="s">
        <v>6999</v>
      </c>
      <c r="I1496" s="17" t="s">
        <v>7001</v>
      </c>
      <c r="J1496" s="22" t="s">
        <v>8371</v>
      </c>
      <c r="K1496" s="17" t="s">
        <v>14510</v>
      </c>
      <c r="L1496" s="17" t="s">
        <v>8343</v>
      </c>
      <c r="M1496" s="17" t="s">
        <v>8350</v>
      </c>
      <c r="N1496" s="17" t="s">
        <v>8353</v>
      </c>
      <c r="O1496" s="17" t="s">
        <v>8359</v>
      </c>
      <c r="P1496" s="25">
        <v>16099</v>
      </c>
      <c r="Q1496" s="17" t="s">
        <v>8363</v>
      </c>
      <c r="R1496" s="22" t="s">
        <v>8370</v>
      </c>
      <c r="S1496" s="22" t="s">
        <v>8370</v>
      </c>
      <c r="T1496" s="17" t="s">
        <v>14844</v>
      </c>
      <c r="U1496" s="19" t="str">
        <f>IF(Cleaned_Data!P1496&gt;20000,"High-Bill","Normal-Bill")</f>
        <v>Normal-Bill</v>
      </c>
      <c r="V1496" s="19" t="str">
        <f t="shared" si="46"/>
        <v>Senior-Citizen</v>
      </c>
      <c r="W1496" s="19" t="str">
        <f t="shared" si="47"/>
        <v>Not-Required</v>
      </c>
      <c r="X1496" s="20" t="str" cm="1">
        <f t="array" ref="X1496">_xlfn.IFS(P1496&lt;5000,"Low",P1496&lt;=20000,"Medium",P1496&gt;20000,"High")</f>
        <v>Medium</v>
      </c>
    </row>
    <row r="1497" spans="1:24" x14ac:dyDescent="0.35">
      <c r="A1497" s="29" t="s">
        <v>574</v>
      </c>
      <c r="B1497" s="21" t="s">
        <v>1123</v>
      </c>
      <c r="C1497" s="22" t="s">
        <v>14854</v>
      </c>
      <c r="D1497" s="21" t="s">
        <v>1174</v>
      </c>
      <c r="E1497" s="21" t="s">
        <v>10756</v>
      </c>
      <c r="F1497" s="21" t="s">
        <v>6780</v>
      </c>
      <c r="G1497" s="21" t="s">
        <v>6984</v>
      </c>
      <c r="H1497" s="21" t="s">
        <v>6996</v>
      </c>
      <c r="I1497" s="21" t="s">
        <v>7005</v>
      </c>
      <c r="J1497" s="22" t="s">
        <v>8371</v>
      </c>
      <c r="K1497" s="21" t="s">
        <v>14684</v>
      </c>
      <c r="L1497" s="21" t="s">
        <v>8339</v>
      </c>
      <c r="M1497" s="21" t="s">
        <v>8346</v>
      </c>
      <c r="N1497" s="21" t="s">
        <v>8353</v>
      </c>
      <c r="O1497" s="21" t="s">
        <v>14842</v>
      </c>
      <c r="P1497" s="18">
        <v>0</v>
      </c>
      <c r="Q1497" s="21" t="s">
        <v>8364</v>
      </c>
      <c r="R1497" s="22" t="s">
        <v>8370</v>
      </c>
      <c r="S1497" s="21">
        <v>4</v>
      </c>
      <c r="T1497" s="21" t="s">
        <v>14844</v>
      </c>
      <c r="U1497" s="23" t="str">
        <f>IF(Cleaned_Data!P1497&gt;20000,"High-Bill","Normal-Bill")</f>
        <v>Normal-Bill</v>
      </c>
      <c r="V1497" s="23" t="str">
        <f t="shared" si="46"/>
        <v>Senior-Citizen</v>
      </c>
      <c r="W1497" s="23" t="str">
        <f t="shared" si="47"/>
        <v>Not-Required</v>
      </c>
      <c r="X1497" s="24" t="str" cm="1">
        <f t="array" ref="X1497">_xlfn.IFS(P1497&lt;5000,"Low",P1497&lt;=20000,"Medium",P1497&gt;20000,"High")</f>
        <v>Low</v>
      </c>
    </row>
    <row r="1498" spans="1:24" x14ac:dyDescent="0.35">
      <c r="A1498" s="28" t="s">
        <v>574</v>
      </c>
      <c r="B1498" s="17" t="s">
        <v>1169</v>
      </c>
      <c r="C1498" s="17">
        <v>33</v>
      </c>
      <c r="D1498" s="17" t="s">
        <v>1172</v>
      </c>
      <c r="E1498" s="17" t="s">
        <v>11429</v>
      </c>
      <c r="F1498" s="17" t="s">
        <v>6910</v>
      </c>
      <c r="G1498" s="17" t="s">
        <v>6987</v>
      </c>
      <c r="H1498" s="17" t="s">
        <v>6999</v>
      </c>
      <c r="I1498" s="17" t="s">
        <v>7005</v>
      </c>
      <c r="J1498" s="17" t="s">
        <v>13959</v>
      </c>
      <c r="K1498" s="17" t="s">
        <v>14497</v>
      </c>
      <c r="L1498" s="17" t="s">
        <v>8341</v>
      </c>
      <c r="M1498" s="17" t="s">
        <v>8346</v>
      </c>
      <c r="N1498" s="17" t="s">
        <v>8352</v>
      </c>
      <c r="O1498" s="17" t="s">
        <v>8359</v>
      </c>
      <c r="P1498" s="18">
        <v>0</v>
      </c>
      <c r="Q1498" s="17" t="s">
        <v>8363</v>
      </c>
      <c r="R1498" s="17" t="s">
        <v>13965</v>
      </c>
      <c r="S1498" s="17">
        <v>5</v>
      </c>
      <c r="T1498" s="17" t="s">
        <v>14844</v>
      </c>
      <c r="U1498" s="19" t="str">
        <f>IF(Cleaned_Data!P1498&gt;20000,"High-Bill","Normal-Bill")</f>
        <v>Normal-Bill</v>
      </c>
      <c r="V1498" s="19" t="str">
        <f t="shared" si="46"/>
        <v>Not-Senior-Citizen</v>
      </c>
      <c r="W1498" s="19" t="str">
        <f t="shared" si="47"/>
        <v>Follow-Up-required</v>
      </c>
      <c r="X1498" s="20" t="str" cm="1">
        <f t="array" ref="X1498">_xlfn.IFS(P1498&lt;5000,"Low",P1498&lt;=20000,"Medium",P1498&gt;20000,"High")</f>
        <v>Low</v>
      </c>
    </row>
    <row r="1499" spans="1:24" x14ac:dyDescent="0.35">
      <c r="A1499" s="29" t="s">
        <v>574</v>
      </c>
      <c r="B1499" s="21" t="s">
        <v>1048</v>
      </c>
      <c r="C1499" s="22" t="s">
        <v>14854</v>
      </c>
      <c r="D1499" s="21" t="s">
        <v>1174</v>
      </c>
      <c r="E1499" s="21" t="s">
        <v>12393</v>
      </c>
      <c r="F1499" s="21" t="s">
        <v>6789</v>
      </c>
      <c r="G1499" s="21" t="s">
        <v>6987</v>
      </c>
      <c r="H1499" s="21" t="s">
        <v>6998</v>
      </c>
      <c r="I1499" s="21" t="s">
        <v>7004</v>
      </c>
      <c r="J1499" s="21" t="s">
        <v>14136</v>
      </c>
      <c r="K1499" s="21" t="s">
        <v>14816</v>
      </c>
      <c r="L1499" s="21" t="s">
        <v>8342</v>
      </c>
      <c r="M1499" s="21" t="s">
        <v>8347</v>
      </c>
      <c r="N1499" s="21" t="s">
        <v>8353</v>
      </c>
      <c r="O1499" s="21" t="s">
        <v>8359</v>
      </c>
      <c r="P1499" s="18">
        <v>0</v>
      </c>
      <c r="Q1499" s="21" t="s">
        <v>8362</v>
      </c>
      <c r="R1499" s="21" t="s">
        <v>14159</v>
      </c>
      <c r="S1499" s="21">
        <v>4</v>
      </c>
      <c r="T1499" s="22" t="s">
        <v>8370</v>
      </c>
      <c r="U1499" s="23" t="str">
        <f>IF(Cleaned_Data!P1499&gt;20000,"High-Bill","Normal-Bill")</f>
        <v>Normal-Bill</v>
      </c>
      <c r="V1499" s="23" t="str">
        <f t="shared" si="46"/>
        <v>Senior-Citizen</v>
      </c>
      <c r="W1499" s="23" t="str">
        <f t="shared" si="47"/>
        <v>Follow-Up-required</v>
      </c>
      <c r="X1499" s="24" t="str" cm="1">
        <f t="array" ref="X1499">_xlfn.IFS(P1499&lt;5000,"Low",P1499&lt;=20000,"Medium",P1499&gt;20000,"High")</f>
        <v>Low</v>
      </c>
    </row>
    <row r="1500" spans="1:24" x14ac:dyDescent="0.35">
      <c r="A1500" s="28" t="s">
        <v>574</v>
      </c>
      <c r="B1500" s="17" t="s">
        <v>1164</v>
      </c>
      <c r="C1500" s="22" t="s">
        <v>14854</v>
      </c>
      <c r="D1500" s="22" t="s">
        <v>14847</v>
      </c>
      <c r="E1500" s="17" t="s">
        <v>13860</v>
      </c>
      <c r="F1500" s="17" t="s">
        <v>6935</v>
      </c>
      <c r="G1500" s="17" t="s">
        <v>6992</v>
      </c>
      <c r="H1500" s="17" t="s">
        <v>6998</v>
      </c>
      <c r="I1500" s="17" t="s">
        <v>7006</v>
      </c>
      <c r="J1500" s="17" t="s">
        <v>13934</v>
      </c>
      <c r="K1500" s="17" t="s">
        <v>14815</v>
      </c>
      <c r="L1500" s="17" t="s">
        <v>8340</v>
      </c>
      <c r="M1500" s="17" t="s">
        <v>8350</v>
      </c>
      <c r="N1500" s="17" t="s">
        <v>8353</v>
      </c>
      <c r="O1500" s="17" t="s">
        <v>8355</v>
      </c>
      <c r="P1500" s="18">
        <v>0</v>
      </c>
      <c r="Q1500" s="17" t="s">
        <v>8362</v>
      </c>
      <c r="R1500" s="22" t="s">
        <v>8370</v>
      </c>
      <c r="S1500" s="17">
        <v>2</v>
      </c>
      <c r="T1500" s="17" t="s">
        <v>14844</v>
      </c>
      <c r="U1500" s="19" t="str">
        <f>IF(Cleaned_Data!P1500&gt;20000,"High-Bill","Normal-Bill")</f>
        <v>Normal-Bill</v>
      </c>
      <c r="V1500" s="19" t="str">
        <f t="shared" si="46"/>
        <v>Senior-Citizen</v>
      </c>
      <c r="W1500" s="19" t="str">
        <f t="shared" si="47"/>
        <v>Not-Required</v>
      </c>
      <c r="X1500" s="20" t="str" cm="1">
        <f t="array" ref="X1500">_xlfn.IFS(P1500&lt;5000,"Low",P1500&lt;=20000,"Medium",P1500&gt;20000,"High")</f>
        <v>Low</v>
      </c>
    </row>
    <row r="1501" spans="1:24" x14ac:dyDescent="0.35">
      <c r="A1501" s="29" t="s">
        <v>766</v>
      </c>
      <c r="B1501" s="21" t="s">
        <v>1048</v>
      </c>
      <c r="C1501" s="22" t="s">
        <v>14854</v>
      </c>
      <c r="D1501" s="21" t="s">
        <v>1172</v>
      </c>
      <c r="E1501" s="21" t="s">
        <v>9779</v>
      </c>
      <c r="F1501" s="21" t="s">
        <v>6789</v>
      </c>
      <c r="G1501" s="21" t="s">
        <v>6990</v>
      </c>
      <c r="H1501" s="21" t="s">
        <v>7000</v>
      </c>
      <c r="I1501" s="21" t="s">
        <v>7004</v>
      </c>
      <c r="J1501" s="21" t="s">
        <v>13993</v>
      </c>
      <c r="K1501" s="21" t="s">
        <v>14200</v>
      </c>
      <c r="L1501" s="21" t="s">
        <v>8345</v>
      </c>
      <c r="M1501" s="21" t="s">
        <v>8347</v>
      </c>
      <c r="N1501" s="21" t="s">
        <v>8354</v>
      </c>
      <c r="O1501" s="21" t="s">
        <v>8358</v>
      </c>
      <c r="P1501" s="26">
        <v>17266</v>
      </c>
      <c r="Q1501" s="21" t="s">
        <v>8363</v>
      </c>
      <c r="R1501" s="22" t="s">
        <v>8370</v>
      </c>
      <c r="S1501" s="21">
        <v>4</v>
      </c>
      <c r="T1501" s="21" t="s">
        <v>14844</v>
      </c>
      <c r="U1501" s="23" t="str">
        <f>IF(Cleaned_Data!P1501&gt;20000,"High-Bill","Normal-Bill")</f>
        <v>Normal-Bill</v>
      </c>
      <c r="V1501" s="23" t="str">
        <f t="shared" si="46"/>
        <v>Senior-Citizen</v>
      </c>
      <c r="W1501" s="23" t="str">
        <f t="shared" si="47"/>
        <v>Not-Required</v>
      </c>
      <c r="X1501" s="24" t="str" cm="1">
        <f t="array" ref="X1501">_xlfn.IFS(P1501&lt;5000,"Low",P1501&lt;=20000,"Medium",P1501&gt;20000,"High")</f>
        <v>Medium</v>
      </c>
    </row>
    <row r="1502" spans="1:24" x14ac:dyDescent="0.35">
      <c r="A1502" s="28" t="s">
        <v>766</v>
      </c>
      <c r="B1502" s="17" t="s">
        <v>1051</v>
      </c>
      <c r="C1502" s="17">
        <v>77</v>
      </c>
      <c r="D1502" s="22" t="s">
        <v>14847</v>
      </c>
      <c r="E1502" s="17" t="s">
        <v>9795</v>
      </c>
      <c r="F1502" s="17" t="s">
        <v>6835</v>
      </c>
      <c r="G1502" s="17" t="s">
        <v>6989</v>
      </c>
      <c r="H1502" s="17" t="s">
        <v>6994</v>
      </c>
      <c r="I1502" s="17" t="s">
        <v>7007</v>
      </c>
      <c r="J1502" s="17" t="s">
        <v>14160</v>
      </c>
      <c r="K1502" s="17" t="s">
        <v>14641</v>
      </c>
      <c r="L1502" s="17" t="s">
        <v>8339</v>
      </c>
      <c r="M1502" s="17" t="s">
        <v>8346</v>
      </c>
      <c r="N1502" s="17" t="s">
        <v>8353</v>
      </c>
      <c r="O1502" s="17" t="s">
        <v>8359</v>
      </c>
      <c r="P1502" s="18">
        <v>0</v>
      </c>
      <c r="Q1502" s="17" t="s">
        <v>8362</v>
      </c>
      <c r="R1502" s="22" t="s">
        <v>8370</v>
      </c>
      <c r="S1502" s="17">
        <v>4</v>
      </c>
      <c r="T1502" s="17" t="s">
        <v>14844</v>
      </c>
      <c r="U1502" s="19" t="str">
        <f>IF(Cleaned_Data!P1502&gt;20000,"High-Bill","Normal-Bill")</f>
        <v>Normal-Bill</v>
      </c>
      <c r="V1502" s="19" t="str">
        <f t="shared" si="46"/>
        <v>Senior-Citizen</v>
      </c>
      <c r="W1502" s="19" t="str">
        <f t="shared" si="47"/>
        <v>Not-Required</v>
      </c>
      <c r="X1502" s="20" t="str" cm="1">
        <f t="array" ref="X1502">_xlfn.IFS(P1502&lt;5000,"Low",P1502&lt;=20000,"Medium",P1502&gt;20000,"High")</f>
        <v>Low</v>
      </c>
    </row>
    <row r="1503" spans="1:24" x14ac:dyDescent="0.35">
      <c r="A1503" s="29" t="s">
        <v>766</v>
      </c>
      <c r="B1503" s="21" t="s">
        <v>1048</v>
      </c>
      <c r="C1503" s="22" t="s">
        <v>14854</v>
      </c>
      <c r="D1503" s="21" t="s">
        <v>1174</v>
      </c>
      <c r="E1503" s="21" t="s">
        <v>10191</v>
      </c>
      <c r="F1503" s="21" t="s">
        <v>6789</v>
      </c>
      <c r="G1503" s="21" t="s">
        <v>6986</v>
      </c>
      <c r="H1503" s="21" t="s">
        <v>6996</v>
      </c>
      <c r="I1503" s="21" t="s">
        <v>7001</v>
      </c>
      <c r="J1503" s="21" t="s">
        <v>14171</v>
      </c>
      <c r="K1503" s="21" t="s">
        <v>14273</v>
      </c>
      <c r="L1503" s="21" t="s">
        <v>8342</v>
      </c>
      <c r="M1503" s="21" t="s">
        <v>8346</v>
      </c>
      <c r="N1503" s="21" t="s">
        <v>8354</v>
      </c>
      <c r="O1503" s="21" t="s">
        <v>8358</v>
      </c>
      <c r="P1503" s="18">
        <v>0</v>
      </c>
      <c r="Q1503" s="21" t="s">
        <v>8362</v>
      </c>
      <c r="R1503" s="21" t="s">
        <v>14156</v>
      </c>
      <c r="S1503" s="21">
        <v>1</v>
      </c>
      <c r="T1503" s="21" t="s">
        <v>14843</v>
      </c>
      <c r="U1503" s="23" t="str">
        <f>IF(Cleaned_Data!P1503&gt;20000,"High-Bill","Normal-Bill")</f>
        <v>Normal-Bill</v>
      </c>
      <c r="V1503" s="23" t="str">
        <f t="shared" si="46"/>
        <v>Senior-Citizen</v>
      </c>
      <c r="W1503" s="23" t="str">
        <f t="shared" si="47"/>
        <v>Follow-Up-required</v>
      </c>
      <c r="X1503" s="24" t="str" cm="1">
        <f t="array" ref="X1503">_xlfn.IFS(P1503&lt;5000,"Low",P1503&lt;=20000,"Medium",P1503&gt;20000,"High")</f>
        <v>Low</v>
      </c>
    </row>
    <row r="1504" spans="1:24" x14ac:dyDescent="0.35">
      <c r="A1504" s="28" t="s">
        <v>766</v>
      </c>
      <c r="B1504" s="17" t="s">
        <v>1134</v>
      </c>
      <c r="C1504" s="22" t="s">
        <v>14854</v>
      </c>
      <c r="D1504" s="17" t="s">
        <v>1172</v>
      </c>
      <c r="E1504" s="17" t="s">
        <v>10785</v>
      </c>
      <c r="F1504" s="22" t="s">
        <v>8371</v>
      </c>
      <c r="G1504" s="17" t="s">
        <v>6991</v>
      </c>
      <c r="H1504" s="17" t="s">
        <v>6997</v>
      </c>
      <c r="I1504" s="17" t="s">
        <v>7006</v>
      </c>
      <c r="J1504" s="22" t="s">
        <v>8371</v>
      </c>
      <c r="K1504" s="17" t="s">
        <v>14664</v>
      </c>
      <c r="L1504" s="17" t="s">
        <v>8340</v>
      </c>
      <c r="M1504" s="17" t="s">
        <v>8350</v>
      </c>
      <c r="N1504" s="17" t="s">
        <v>8352</v>
      </c>
      <c r="O1504" s="17" t="s">
        <v>8359</v>
      </c>
      <c r="P1504" s="18">
        <v>0</v>
      </c>
      <c r="Q1504" s="17" t="s">
        <v>8362</v>
      </c>
      <c r="R1504" s="17" t="s">
        <v>14178</v>
      </c>
      <c r="S1504" s="17">
        <v>4</v>
      </c>
      <c r="T1504" s="17" t="s">
        <v>14844</v>
      </c>
      <c r="U1504" s="19" t="str">
        <f>IF(Cleaned_Data!P1504&gt;20000,"High-Bill","Normal-Bill")</f>
        <v>Normal-Bill</v>
      </c>
      <c r="V1504" s="19" t="str">
        <f t="shared" si="46"/>
        <v>Senior-Citizen</v>
      </c>
      <c r="W1504" s="19" t="str">
        <f t="shared" si="47"/>
        <v>Follow-Up-required</v>
      </c>
      <c r="X1504" s="20" t="str" cm="1">
        <f t="array" ref="X1504">_xlfn.IFS(P1504&lt;5000,"Low",P1504&lt;=20000,"Medium",P1504&gt;20000,"High")</f>
        <v>Low</v>
      </c>
    </row>
    <row r="1505" spans="1:24" x14ac:dyDescent="0.35">
      <c r="A1505" s="29" t="s">
        <v>766</v>
      </c>
      <c r="B1505" s="21" t="s">
        <v>1067</v>
      </c>
      <c r="C1505" s="21">
        <v>77</v>
      </c>
      <c r="D1505" s="22" t="s">
        <v>14847</v>
      </c>
      <c r="E1505" s="21" t="s">
        <v>11099</v>
      </c>
      <c r="F1505" s="21" t="s">
        <v>6716</v>
      </c>
      <c r="G1505" s="21" t="s">
        <v>6986</v>
      </c>
      <c r="H1505" s="21" t="s">
        <v>6994</v>
      </c>
      <c r="I1505" s="21" t="s">
        <v>7005</v>
      </c>
      <c r="J1505" s="22" t="s">
        <v>8371</v>
      </c>
      <c r="K1505" s="21" t="s">
        <v>14766</v>
      </c>
      <c r="L1505" s="21" t="s">
        <v>8340</v>
      </c>
      <c r="M1505" s="21" t="s">
        <v>8350</v>
      </c>
      <c r="N1505" s="21" t="s">
        <v>8353</v>
      </c>
      <c r="O1505" s="21" t="s">
        <v>14842</v>
      </c>
      <c r="P1505" s="26">
        <v>18217</v>
      </c>
      <c r="Q1505" s="21" t="s">
        <v>8362</v>
      </c>
      <c r="R1505" s="22" t="s">
        <v>8370</v>
      </c>
      <c r="S1505" s="21">
        <v>4</v>
      </c>
      <c r="T1505" s="22" t="s">
        <v>8370</v>
      </c>
      <c r="U1505" s="23" t="str">
        <f>IF(Cleaned_Data!P1505&gt;20000,"High-Bill","Normal-Bill")</f>
        <v>Normal-Bill</v>
      </c>
      <c r="V1505" s="23" t="str">
        <f t="shared" si="46"/>
        <v>Senior-Citizen</v>
      </c>
      <c r="W1505" s="23" t="str">
        <f t="shared" si="47"/>
        <v>Not-Required</v>
      </c>
      <c r="X1505" s="24" t="str" cm="1">
        <f t="array" ref="X1505">_xlfn.IFS(P1505&lt;5000,"Low",P1505&lt;=20000,"Medium",P1505&gt;20000,"High")</f>
        <v>Medium</v>
      </c>
    </row>
    <row r="1506" spans="1:24" x14ac:dyDescent="0.35">
      <c r="A1506" s="28" t="s">
        <v>766</v>
      </c>
      <c r="B1506" s="17" t="s">
        <v>1115</v>
      </c>
      <c r="C1506" s="17">
        <v>53</v>
      </c>
      <c r="D1506" s="17" t="s">
        <v>1172</v>
      </c>
      <c r="E1506" s="17" t="s">
        <v>12056</v>
      </c>
      <c r="F1506" s="17" t="s">
        <v>6977</v>
      </c>
      <c r="G1506" s="17" t="s">
        <v>6989</v>
      </c>
      <c r="H1506" s="17" t="s">
        <v>6994</v>
      </c>
      <c r="I1506" s="17" t="s">
        <v>7005</v>
      </c>
      <c r="J1506" s="17" t="s">
        <v>14022</v>
      </c>
      <c r="K1506" s="17" t="s">
        <v>14443</v>
      </c>
      <c r="L1506" s="17" t="s">
        <v>8341</v>
      </c>
      <c r="M1506" s="17" t="s">
        <v>8346</v>
      </c>
      <c r="N1506" s="17" t="s">
        <v>8352</v>
      </c>
      <c r="O1506" s="17" t="s">
        <v>8358</v>
      </c>
      <c r="P1506" s="18">
        <v>0</v>
      </c>
      <c r="Q1506" s="17" t="s">
        <v>8363</v>
      </c>
      <c r="R1506" s="22" t="s">
        <v>8370</v>
      </c>
      <c r="S1506" s="17">
        <v>5</v>
      </c>
      <c r="T1506" s="17" t="s">
        <v>14843</v>
      </c>
      <c r="U1506" s="19" t="str">
        <f>IF(Cleaned_Data!P1506&gt;20000,"High-Bill","Normal-Bill")</f>
        <v>Normal-Bill</v>
      </c>
      <c r="V1506" s="19" t="str">
        <f t="shared" si="46"/>
        <v>Not-Senior-Citizen</v>
      </c>
      <c r="W1506" s="19" t="str">
        <f t="shared" si="47"/>
        <v>Not-Required</v>
      </c>
      <c r="X1506" s="20" t="str" cm="1">
        <f t="array" ref="X1506">_xlfn.IFS(P1506&lt;5000,"Low",P1506&lt;=20000,"Medium",P1506&gt;20000,"High")</f>
        <v>Low</v>
      </c>
    </row>
    <row r="1507" spans="1:24" x14ac:dyDescent="0.35">
      <c r="A1507" s="29" t="s">
        <v>766</v>
      </c>
      <c r="B1507" s="21" t="s">
        <v>1101</v>
      </c>
      <c r="C1507" s="22" t="s">
        <v>14854</v>
      </c>
      <c r="D1507" s="21" t="s">
        <v>1172</v>
      </c>
      <c r="E1507" s="21" t="s">
        <v>13249</v>
      </c>
      <c r="F1507" s="21" t="s">
        <v>6904</v>
      </c>
      <c r="G1507" s="21" t="s">
        <v>6991</v>
      </c>
      <c r="H1507" s="21" t="s">
        <v>6996</v>
      </c>
      <c r="I1507" s="21" t="s">
        <v>7001</v>
      </c>
      <c r="J1507" s="21" t="s">
        <v>13920</v>
      </c>
      <c r="K1507" s="21" t="s">
        <v>14720</v>
      </c>
      <c r="L1507" s="21" t="s">
        <v>8340</v>
      </c>
      <c r="M1507" s="21" t="s">
        <v>8349</v>
      </c>
      <c r="N1507" s="21" t="s">
        <v>8353</v>
      </c>
      <c r="O1507" s="21" t="s">
        <v>14842</v>
      </c>
      <c r="P1507" s="18">
        <v>0</v>
      </c>
      <c r="Q1507" s="21" t="s">
        <v>8363</v>
      </c>
      <c r="R1507" s="21" t="s">
        <v>7118</v>
      </c>
      <c r="S1507" s="21">
        <v>3</v>
      </c>
      <c r="T1507" s="21" t="s">
        <v>14845</v>
      </c>
      <c r="U1507" s="23" t="str">
        <f>IF(Cleaned_Data!P1507&gt;20000,"High-Bill","Normal-Bill")</f>
        <v>Normal-Bill</v>
      </c>
      <c r="V1507" s="23" t="str">
        <f t="shared" si="46"/>
        <v>Senior-Citizen</v>
      </c>
      <c r="W1507" s="23" t="str">
        <f t="shared" si="47"/>
        <v>Follow-Up-required</v>
      </c>
      <c r="X1507" s="24" t="str" cm="1">
        <f t="array" ref="X1507">_xlfn.IFS(P1507&lt;5000,"Low",P1507&lt;=20000,"Medium",P1507&gt;20000,"High")</f>
        <v>Low</v>
      </c>
    </row>
    <row r="1508" spans="1:24" x14ac:dyDescent="0.35">
      <c r="A1508" s="28" t="s">
        <v>67</v>
      </c>
      <c r="B1508" s="17" t="s">
        <v>1046</v>
      </c>
      <c r="C1508" s="17">
        <v>54</v>
      </c>
      <c r="D1508" s="17" t="s">
        <v>1174</v>
      </c>
      <c r="E1508" s="17" t="s">
        <v>8449</v>
      </c>
      <c r="F1508" s="22" t="s">
        <v>8371</v>
      </c>
      <c r="G1508" s="17" t="s">
        <v>6992</v>
      </c>
      <c r="H1508" s="17" t="s">
        <v>6996</v>
      </c>
      <c r="I1508" s="17" t="s">
        <v>7001</v>
      </c>
      <c r="J1508" s="22" t="s">
        <v>8371</v>
      </c>
      <c r="K1508" s="17" t="s">
        <v>14227</v>
      </c>
      <c r="L1508" s="17" t="s">
        <v>8345</v>
      </c>
      <c r="M1508" s="17" t="s">
        <v>8347</v>
      </c>
      <c r="N1508" s="17" t="s">
        <v>8352</v>
      </c>
      <c r="O1508" s="17" t="s">
        <v>8359</v>
      </c>
      <c r="P1508" s="18">
        <v>0</v>
      </c>
      <c r="Q1508" s="17" t="s">
        <v>8363</v>
      </c>
      <c r="R1508" s="22" t="s">
        <v>8370</v>
      </c>
      <c r="S1508" s="22" t="s">
        <v>8370</v>
      </c>
      <c r="T1508" s="17" t="s">
        <v>14844</v>
      </c>
      <c r="U1508" s="19" t="str">
        <f>IF(Cleaned_Data!P1508&gt;20000,"High-Bill","Normal-Bill")</f>
        <v>Normal-Bill</v>
      </c>
      <c r="V1508" s="19" t="str">
        <f t="shared" si="46"/>
        <v>Not-Senior-Citizen</v>
      </c>
      <c r="W1508" s="19" t="str">
        <f t="shared" si="47"/>
        <v>Not-Required</v>
      </c>
      <c r="X1508" s="20" t="str" cm="1">
        <f t="array" ref="X1508">_xlfn.IFS(P1508&lt;5000,"Low",P1508&lt;=20000,"Medium",P1508&gt;20000,"High")</f>
        <v>Low</v>
      </c>
    </row>
    <row r="1509" spans="1:24" x14ac:dyDescent="0.35">
      <c r="A1509" s="29" t="s">
        <v>67</v>
      </c>
      <c r="B1509" s="21" t="s">
        <v>1154</v>
      </c>
      <c r="C1509" s="21">
        <v>58</v>
      </c>
      <c r="D1509" s="22" t="s">
        <v>14847</v>
      </c>
      <c r="E1509" s="21" t="s">
        <v>9115</v>
      </c>
      <c r="F1509" s="21" t="s">
        <v>6925</v>
      </c>
      <c r="G1509" s="21" t="s">
        <v>6991</v>
      </c>
      <c r="H1509" s="21" t="s">
        <v>6999</v>
      </c>
      <c r="I1509" s="21" t="s">
        <v>7002</v>
      </c>
      <c r="J1509" s="22" t="s">
        <v>8371</v>
      </c>
      <c r="K1509" s="21" t="s">
        <v>14246</v>
      </c>
      <c r="L1509" s="21" t="s">
        <v>8342</v>
      </c>
      <c r="M1509" s="21" t="s">
        <v>8349</v>
      </c>
      <c r="N1509" s="21" t="s">
        <v>8351</v>
      </c>
      <c r="O1509" s="21" t="s">
        <v>8355</v>
      </c>
      <c r="P1509" s="26">
        <v>26343</v>
      </c>
      <c r="Q1509" s="21" t="s">
        <v>8363</v>
      </c>
      <c r="R1509" s="22" t="s">
        <v>8370</v>
      </c>
      <c r="S1509" s="21">
        <v>3</v>
      </c>
      <c r="T1509" s="21" t="s">
        <v>14843</v>
      </c>
      <c r="U1509" s="23" t="str">
        <f>IF(Cleaned_Data!P1509&gt;20000,"High-Bill","Normal-Bill")</f>
        <v>High-Bill</v>
      </c>
      <c r="V1509" s="23" t="str">
        <f t="shared" si="46"/>
        <v>Not-Senior-Citizen</v>
      </c>
      <c r="W1509" s="23" t="str">
        <f t="shared" si="47"/>
        <v>Not-Required</v>
      </c>
      <c r="X1509" s="24" t="str" cm="1">
        <f t="array" ref="X1509">_xlfn.IFS(P1509&lt;5000,"Low",P1509&lt;=20000,"Medium",P1509&gt;20000,"High")</f>
        <v>High</v>
      </c>
    </row>
    <row r="1510" spans="1:24" x14ac:dyDescent="0.35">
      <c r="A1510" s="28" t="s">
        <v>67</v>
      </c>
      <c r="B1510" s="17" t="s">
        <v>1125</v>
      </c>
      <c r="C1510" s="17">
        <v>47</v>
      </c>
      <c r="D1510" s="17" t="s">
        <v>1172</v>
      </c>
      <c r="E1510" s="17" t="s">
        <v>11932</v>
      </c>
      <c r="F1510" s="22" t="s">
        <v>8371</v>
      </c>
      <c r="G1510" s="17" t="s">
        <v>6984</v>
      </c>
      <c r="H1510" s="17" t="s">
        <v>6998</v>
      </c>
      <c r="I1510" s="17" t="s">
        <v>7006</v>
      </c>
      <c r="J1510" s="17" t="s">
        <v>7552</v>
      </c>
      <c r="K1510" s="17" t="s">
        <v>14222</v>
      </c>
      <c r="L1510" s="17" t="s">
        <v>8338</v>
      </c>
      <c r="M1510" s="17" t="s">
        <v>8350</v>
      </c>
      <c r="N1510" s="17" t="s">
        <v>8352</v>
      </c>
      <c r="O1510" s="17" t="s">
        <v>8355</v>
      </c>
      <c r="P1510" s="25">
        <v>24819</v>
      </c>
      <c r="Q1510" s="17" t="s">
        <v>8363</v>
      </c>
      <c r="R1510" s="22" t="s">
        <v>8370</v>
      </c>
      <c r="S1510" s="17">
        <v>4</v>
      </c>
      <c r="T1510" s="17" t="s">
        <v>14843</v>
      </c>
      <c r="U1510" s="19" t="str">
        <f>IF(Cleaned_Data!P1510&gt;20000,"High-Bill","Normal-Bill")</f>
        <v>High-Bill</v>
      </c>
      <c r="V1510" s="19" t="str">
        <f t="shared" si="46"/>
        <v>Not-Senior-Citizen</v>
      </c>
      <c r="W1510" s="19" t="str">
        <f t="shared" si="47"/>
        <v>Not-Required</v>
      </c>
      <c r="X1510" s="20" t="str" cm="1">
        <f t="array" ref="X1510">_xlfn.IFS(P1510&lt;5000,"Low",P1510&lt;=20000,"Medium",P1510&gt;20000,"High")</f>
        <v>High</v>
      </c>
    </row>
    <row r="1511" spans="1:24" x14ac:dyDescent="0.35">
      <c r="A1511" s="29" t="s">
        <v>67</v>
      </c>
      <c r="B1511" s="21" t="s">
        <v>1129</v>
      </c>
      <c r="C1511" s="21">
        <v>32</v>
      </c>
      <c r="D1511" s="21" t="s">
        <v>1172</v>
      </c>
      <c r="E1511" s="21" t="s">
        <v>13795</v>
      </c>
      <c r="F1511" s="22" t="s">
        <v>8371</v>
      </c>
      <c r="G1511" s="21" t="s">
        <v>6984</v>
      </c>
      <c r="H1511" s="21" t="s">
        <v>7000</v>
      </c>
      <c r="I1511" s="21" t="s">
        <v>7001</v>
      </c>
      <c r="J1511" s="21" t="s">
        <v>14176</v>
      </c>
      <c r="K1511" s="21" t="s">
        <v>14687</v>
      </c>
      <c r="L1511" s="21" t="s">
        <v>8344</v>
      </c>
      <c r="M1511" s="21" t="s">
        <v>8346</v>
      </c>
      <c r="N1511" s="21" t="s">
        <v>8353</v>
      </c>
      <c r="O1511" s="21" t="s">
        <v>8355</v>
      </c>
      <c r="P1511" s="18">
        <v>0</v>
      </c>
      <c r="Q1511" s="21" t="s">
        <v>8364</v>
      </c>
      <c r="R1511" s="22" t="s">
        <v>8370</v>
      </c>
      <c r="S1511" s="21">
        <v>3</v>
      </c>
      <c r="T1511" s="22" t="s">
        <v>8370</v>
      </c>
      <c r="U1511" s="23" t="str">
        <f>IF(Cleaned_Data!P1511&gt;20000,"High-Bill","Normal-Bill")</f>
        <v>Normal-Bill</v>
      </c>
      <c r="V1511" s="23" t="str">
        <f t="shared" si="46"/>
        <v>Not-Senior-Citizen</v>
      </c>
      <c r="W1511" s="23" t="str">
        <f t="shared" si="47"/>
        <v>Not-Required</v>
      </c>
      <c r="X1511" s="24" t="str" cm="1">
        <f t="array" ref="X1511">_xlfn.IFS(P1511&lt;5000,"Low",P1511&lt;=20000,"Medium",P1511&gt;20000,"High")</f>
        <v>Low</v>
      </c>
    </row>
    <row r="1512" spans="1:24" x14ac:dyDescent="0.35">
      <c r="A1512" s="28" t="s">
        <v>650</v>
      </c>
      <c r="B1512" s="17" t="s">
        <v>1162</v>
      </c>
      <c r="C1512" s="17">
        <v>80</v>
      </c>
      <c r="D1512" s="17" t="s">
        <v>1174</v>
      </c>
      <c r="E1512" s="17" t="s">
        <v>9368</v>
      </c>
      <c r="F1512" s="17" t="s">
        <v>6947</v>
      </c>
      <c r="G1512" s="17" t="s">
        <v>6991</v>
      </c>
      <c r="H1512" s="17" t="s">
        <v>6994</v>
      </c>
      <c r="I1512" s="17" t="s">
        <v>7001</v>
      </c>
      <c r="J1512" s="22" t="s">
        <v>8371</v>
      </c>
      <c r="K1512" s="17" t="s">
        <v>14221</v>
      </c>
      <c r="L1512" s="17" t="s">
        <v>8338</v>
      </c>
      <c r="M1512" s="17" t="s">
        <v>8349</v>
      </c>
      <c r="N1512" s="17" t="s">
        <v>8353</v>
      </c>
      <c r="O1512" s="17" t="s">
        <v>14841</v>
      </c>
      <c r="P1512" s="18">
        <v>0</v>
      </c>
      <c r="Q1512" s="17" t="s">
        <v>8364</v>
      </c>
      <c r="R1512" s="17" t="s">
        <v>14054</v>
      </c>
      <c r="S1512" s="22" t="s">
        <v>8370</v>
      </c>
      <c r="T1512" s="17" t="s">
        <v>14844</v>
      </c>
      <c r="U1512" s="19" t="str">
        <f>IF(Cleaned_Data!P1512&gt;20000,"High-Bill","Normal-Bill")</f>
        <v>Normal-Bill</v>
      </c>
      <c r="V1512" s="19" t="str">
        <f t="shared" si="46"/>
        <v>Senior-Citizen</v>
      </c>
      <c r="W1512" s="19" t="str">
        <f t="shared" si="47"/>
        <v>Follow-Up-required</v>
      </c>
      <c r="X1512" s="20" t="str" cm="1">
        <f t="array" ref="X1512">_xlfn.IFS(P1512&lt;5000,"Low",P1512&lt;=20000,"Medium",P1512&gt;20000,"High")</f>
        <v>Low</v>
      </c>
    </row>
    <row r="1513" spans="1:24" x14ac:dyDescent="0.35">
      <c r="A1513" s="29" t="s">
        <v>650</v>
      </c>
      <c r="B1513" s="21" t="s">
        <v>1166</v>
      </c>
      <c r="C1513" s="21">
        <v>31</v>
      </c>
      <c r="D1513" s="21" t="s">
        <v>1174</v>
      </c>
      <c r="E1513" s="21" t="s">
        <v>10000</v>
      </c>
      <c r="F1513" s="22" t="s">
        <v>8371</v>
      </c>
      <c r="G1513" s="21" t="s">
        <v>6990</v>
      </c>
      <c r="H1513" s="21" t="s">
        <v>6997</v>
      </c>
      <c r="I1513" s="21" t="s">
        <v>7006</v>
      </c>
      <c r="J1513" s="21" t="s">
        <v>13906</v>
      </c>
      <c r="K1513" s="21" t="s">
        <v>14402</v>
      </c>
      <c r="L1513" s="21" t="s">
        <v>8345</v>
      </c>
      <c r="M1513" s="21" t="s">
        <v>8348</v>
      </c>
      <c r="N1513" s="21" t="s">
        <v>8351</v>
      </c>
      <c r="O1513" s="21" t="s">
        <v>8358</v>
      </c>
      <c r="P1513" s="26">
        <v>23856</v>
      </c>
      <c r="Q1513" s="21" t="s">
        <v>8364</v>
      </c>
      <c r="R1513" s="22" t="s">
        <v>8370</v>
      </c>
      <c r="S1513" s="22" t="s">
        <v>8370</v>
      </c>
      <c r="T1513" s="21" t="s">
        <v>14845</v>
      </c>
      <c r="U1513" s="23" t="str">
        <f>IF(Cleaned_Data!P1513&gt;20000,"High-Bill","Normal-Bill")</f>
        <v>High-Bill</v>
      </c>
      <c r="V1513" s="23" t="str">
        <f t="shared" si="46"/>
        <v>Not-Senior-Citizen</v>
      </c>
      <c r="W1513" s="23" t="str">
        <f t="shared" si="47"/>
        <v>Not-Required</v>
      </c>
      <c r="X1513" s="24" t="str" cm="1">
        <f t="array" ref="X1513">_xlfn.IFS(P1513&lt;5000,"Low",P1513&lt;=20000,"Medium",P1513&gt;20000,"High")</f>
        <v>High</v>
      </c>
    </row>
    <row r="1514" spans="1:24" x14ac:dyDescent="0.35">
      <c r="A1514" s="28" t="s">
        <v>650</v>
      </c>
      <c r="B1514" s="17" t="s">
        <v>1137</v>
      </c>
      <c r="C1514" s="17">
        <v>53</v>
      </c>
      <c r="D1514" s="17" t="s">
        <v>1172</v>
      </c>
      <c r="E1514" s="17" t="s">
        <v>11087</v>
      </c>
      <c r="F1514" s="17" t="s">
        <v>6804</v>
      </c>
      <c r="G1514" s="17" t="s">
        <v>6992</v>
      </c>
      <c r="H1514" s="17" t="s">
        <v>6996</v>
      </c>
      <c r="I1514" s="17" t="s">
        <v>7004</v>
      </c>
      <c r="J1514" s="22" t="s">
        <v>8371</v>
      </c>
      <c r="K1514" s="17" t="s">
        <v>14665</v>
      </c>
      <c r="L1514" s="17" t="s">
        <v>8344</v>
      </c>
      <c r="M1514" s="17" t="s">
        <v>8346</v>
      </c>
      <c r="N1514" s="17" t="s">
        <v>8352</v>
      </c>
      <c r="O1514" s="17" t="s">
        <v>8358</v>
      </c>
      <c r="P1514" s="18">
        <v>0</v>
      </c>
      <c r="Q1514" s="17" t="s">
        <v>8363</v>
      </c>
      <c r="R1514" s="17" t="s">
        <v>13940</v>
      </c>
      <c r="S1514" s="17">
        <v>3</v>
      </c>
      <c r="T1514" s="17" t="s">
        <v>14845</v>
      </c>
      <c r="U1514" s="19" t="str">
        <f>IF(Cleaned_Data!P1514&gt;20000,"High-Bill","Normal-Bill")</f>
        <v>Normal-Bill</v>
      </c>
      <c r="V1514" s="19" t="str">
        <f t="shared" si="46"/>
        <v>Not-Senior-Citizen</v>
      </c>
      <c r="W1514" s="19" t="str">
        <f t="shared" si="47"/>
        <v>Follow-Up-required</v>
      </c>
      <c r="X1514" s="20" t="str" cm="1">
        <f t="array" ref="X1514">_xlfn.IFS(P1514&lt;5000,"Low",P1514&lt;=20000,"Medium",P1514&gt;20000,"High")</f>
        <v>Low</v>
      </c>
    </row>
    <row r="1515" spans="1:24" x14ac:dyDescent="0.35">
      <c r="A1515" s="29" t="s">
        <v>650</v>
      </c>
      <c r="B1515" s="21" t="s">
        <v>1123</v>
      </c>
      <c r="C1515" s="22" t="s">
        <v>14854</v>
      </c>
      <c r="D1515" s="22" t="s">
        <v>14847</v>
      </c>
      <c r="E1515" s="21" t="s">
        <v>11484</v>
      </c>
      <c r="F1515" s="22" t="s">
        <v>8371</v>
      </c>
      <c r="G1515" s="21" t="s">
        <v>6991</v>
      </c>
      <c r="H1515" s="21" t="s">
        <v>6998</v>
      </c>
      <c r="I1515" s="21" t="s">
        <v>7002</v>
      </c>
      <c r="J1515" s="21" t="s">
        <v>7201</v>
      </c>
      <c r="K1515" s="21" t="s">
        <v>14392</v>
      </c>
      <c r="L1515" s="21" t="s">
        <v>8338</v>
      </c>
      <c r="M1515" s="21" t="s">
        <v>8349</v>
      </c>
      <c r="N1515" s="21" t="s">
        <v>8354</v>
      </c>
      <c r="O1515" s="21" t="s">
        <v>8358</v>
      </c>
      <c r="P1515" s="18">
        <v>0</v>
      </c>
      <c r="Q1515" s="21" t="s">
        <v>8362</v>
      </c>
      <c r="R1515" s="22" t="s">
        <v>8370</v>
      </c>
      <c r="S1515" s="21">
        <v>2</v>
      </c>
      <c r="T1515" s="21" t="s">
        <v>14844</v>
      </c>
      <c r="U1515" s="23" t="str">
        <f>IF(Cleaned_Data!P1515&gt;20000,"High-Bill","Normal-Bill")</f>
        <v>Normal-Bill</v>
      </c>
      <c r="V1515" s="23" t="str">
        <f t="shared" si="46"/>
        <v>Senior-Citizen</v>
      </c>
      <c r="W1515" s="23" t="str">
        <f t="shared" si="47"/>
        <v>Not-Required</v>
      </c>
      <c r="X1515" s="24" t="str" cm="1">
        <f t="array" ref="X1515">_xlfn.IFS(P1515&lt;5000,"Low",P1515&lt;=20000,"Medium",P1515&gt;20000,"High")</f>
        <v>Low</v>
      </c>
    </row>
    <row r="1516" spans="1:24" x14ac:dyDescent="0.35">
      <c r="A1516" s="28" t="s">
        <v>650</v>
      </c>
      <c r="B1516" s="17" t="s">
        <v>1121</v>
      </c>
      <c r="C1516" s="17">
        <v>37</v>
      </c>
      <c r="D1516" s="17" t="s">
        <v>1174</v>
      </c>
      <c r="E1516" s="17" t="s">
        <v>11514</v>
      </c>
      <c r="F1516" s="17" t="s">
        <v>6794</v>
      </c>
      <c r="G1516" s="17" t="s">
        <v>6984</v>
      </c>
      <c r="H1516" s="17" t="s">
        <v>6996</v>
      </c>
      <c r="I1516" s="17" t="s">
        <v>7006</v>
      </c>
      <c r="J1516" s="17" t="s">
        <v>13950</v>
      </c>
      <c r="K1516" s="17" t="s">
        <v>14608</v>
      </c>
      <c r="L1516" s="17" t="s">
        <v>8345</v>
      </c>
      <c r="M1516" s="17" t="s">
        <v>8348</v>
      </c>
      <c r="N1516" s="17" t="s">
        <v>8352</v>
      </c>
      <c r="O1516" s="17" t="s">
        <v>14841</v>
      </c>
      <c r="P1516" s="18">
        <v>0</v>
      </c>
      <c r="Q1516" s="17" t="s">
        <v>8362</v>
      </c>
      <c r="R1516" s="22" t="s">
        <v>8370</v>
      </c>
      <c r="S1516" s="17">
        <v>4</v>
      </c>
      <c r="T1516" s="17" t="s">
        <v>14843</v>
      </c>
      <c r="U1516" s="19" t="str">
        <f>IF(Cleaned_Data!P1516&gt;20000,"High-Bill","Normal-Bill")</f>
        <v>Normal-Bill</v>
      </c>
      <c r="V1516" s="19" t="str">
        <f t="shared" si="46"/>
        <v>Not-Senior-Citizen</v>
      </c>
      <c r="W1516" s="19" t="str">
        <f t="shared" si="47"/>
        <v>Not-Required</v>
      </c>
      <c r="X1516" s="20" t="str" cm="1">
        <f t="array" ref="X1516">_xlfn.IFS(P1516&lt;5000,"Low",P1516&lt;=20000,"Medium",P1516&gt;20000,"High")</f>
        <v>Low</v>
      </c>
    </row>
    <row r="1517" spans="1:24" x14ac:dyDescent="0.35">
      <c r="A1517" s="29" t="s">
        <v>650</v>
      </c>
      <c r="B1517" s="21" t="s">
        <v>1120</v>
      </c>
      <c r="C1517" s="21">
        <v>66</v>
      </c>
      <c r="D1517" s="22" t="s">
        <v>14847</v>
      </c>
      <c r="E1517" s="21" t="s">
        <v>11585</v>
      </c>
      <c r="F1517" s="21" t="s">
        <v>6939</v>
      </c>
      <c r="G1517" s="21" t="s">
        <v>6993</v>
      </c>
      <c r="H1517" s="21" t="s">
        <v>6997</v>
      </c>
      <c r="I1517" s="21" t="s">
        <v>7003</v>
      </c>
      <c r="J1517" s="21" t="s">
        <v>13975</v>
      </c>
      <c r="K1517" s="21" t="s">
        <v>14730</v>
      </c>
      <c r="L1517" s="21" t="s">
        <v>8341</v>
      </c>
      <c r="M1517" s="21" t="s">
        <v>8346</v>
      </c>
      <c r="N1517" s="21" t="s">
        <v>8351</v>
      </c>
      <c r="O1517" s="21" t="s">
        <v>8359</v>
      </c>
      <c r="P1517" s="18">
        <v>0</v>
      </c>
      <c r="Q1517" s="21" t="s">
        <v>8362</v>
      </c>
      <c r="R1517" s="22" t="s">
        <v>8370</v>
      </c>
      <c r="S1517" s="21">
        <v>3</v>
      </c>
      <c r="T1517" s="21" t="s">
        <v>14845</v>
      </c>
      <c r="U1517" s="23" t="str">
        <f>IF(Cleaned_Data!P1517&gt;20000,"High-Bill","Normal-Bill")</f>
        <v>Normal-Bill</v>
      </c>
      <c r="V1517" s="23" t="str">
        <f t="shared" si="46"/>
        <v>Senior-Citizen</v>
      </c>
      <c r="W1517" s="23" t="str">
        <f t="shared" si="47"/>
        <v>Not-Required</v>
      </c>
      <c r="X1517" s="24" t="str" cm="1">
        <f t="array" ref="X1517">_xlfn.IFS(P1517&lt;5000,"Low",P1517&lt;=20000,"Medium",P1517&gt;20000,"High")</f>
        <v>Low</v>
      </c>
    </row>
    <row r="1518" spans="1:24" x14ac:dyDescent="0.35">
      <c r="A1518" s="28" t="s">
        <v>650</v>
      </c>
      <c r="B1518" s="17" t="s">
        <v>1096</v>
      </c>
      <c r="C1518" s="17">
        <v>49</v>
      </c>
      <c r="D1518" s="17" t="s">
        <v>1174</v>
      </c>
      <c r="E1518" s="17" t="s">
        <v>13850</v>
      </c>
      <c r="F1518" s="17" t="s">
        <v>6786</v>
      </c>
      <c r="G1518" s="17" t="s">
        <v>6993</v>
      </c>
      <c r="H1518" s="17" t="s">
        <v>6997</v>
      </c>
      <c r="I1518" s="17" t="s">
        <v>7006</v>
      </c>
      <c r="J1518" s="17" t="s">
        <v>14153</v>
      </c>
      <c r="K1518" s="17" t="s">
        <v>14340</v>
      </c>
      <c r="L1518" s="17" t="s">
        <v>8341</v>
      </c>
      <c r="M1518" s="17" t="s">
        <v>8348</v>
      </c>
      <c r="N1518" s="17" t="s">
        <v>8353</v>
      </c>
      <c r="O1518" s="17" t="s">
        <v>8359</v>
      </c>
      <c r="P1518" s="18">
        <v>0</v>
      </c>
      <c r="Q1518" s="17" t="s">
        <v>8362</v>
      </c>
      <c r="R1518" s="22" t="s">
        <v>8370</v>
      </c>
      <c r="S1518" s="17">
        <v>5</v>
      </c>
      <c r="T1518" s="17" t="s">
        <v>14844</v>
      </c>
      <c r="U1518" s="19" t="str">
        <f>IF(Cleaned_Data!P1518&gt;20000,"High-Bill","Normal-Bill")</f>
        <v>Normal-Bill</v>
      </c>
      <c r="V1518" s="19" t="str">
        <f t="shared" si="46"/>
        <v>Not-Senior-Citizen</v>
      </c>
      <c r="W1518" s="19" t="str">
        <f t="shared" si="47"/>
        <v>Not-Required</v>
      </c>
      <c r="X1518" s="20" t="str" cm="1">
        <f t="array" ref="X1518">_xlfn.IFS(P1518&lt;5000,"Low",P1518&lt;=20000,"Medium",P1518&gt;20000,"High")</f>
        <v>Low</v>
      </c>
    </row>
    <row r="1519" spans="1:24" x14ac:dyDescent="0.35">
      <c r="A1519" s="29" t="s">
        <v>93</v>
      </c>
      <c r="B1519" s="21" t="s">
        <v>1075</v>
      </c>
      <c r="C1519" s="21">
        <v>19</v>
      </c>
      <c r="D1519" s="21" t="s">
        <v>1174</v>
      </c>
      <c r="E1519" s="21" t="s">
        <v>8476</v>
      </c>
      <c r="F1519" s="21" t="s">
        <v>6723</v>
      </c>
      <c r="G1519" s="21" t="s">
        <v>6985</v>
      </c>
      <c r="H1519" s="21" t="s">
        <v>6997</v>
      </c>
      <c r="I1519" s="21" t="s">
        <v>7003</v>
      </c>
      <c r="J1519" s="21" t="s">
        <v>7059</v>
      </c>
      <c r="K1519" s="21" t="s">
        <v>14251</v>
      </c>
      <c r="L1519" s="21" t="s">
        <v>8340</v>
      </c>
      <c r="M1519" s="21" t="s">
        <v>8347</v>
      </c>
      <c r="N1519" s="21" t="s">
        <v>8354</v>
      </c>
      <c r="O1519" s="21" t="s">
        <v>8358</v>
      </c>
      <c r="P1519" s="18">
        <v>0</v>
      </c>
      <c r="Q1519" s="21" t="s">
        <v>8363</v>
      </c>
      <c r="R1519" s="22" t="s">
        <v>8370</v>
      </c>
      <c r="S1519" s="21">
        <v>2</v>
      </c>
      <c r="T1519" s="21" t="s">
        <v>14843</v>
      </c>
      <c r="U1519" s="23" t="str">
        <f>IF(Cleaned_Data!P1519&gt;20000,"High-Bill","Normal-Bill")</f>
        <v>Normal-Bill</v>
      </c>
      <c r="V1519" s="23" t="str">
        <f t="shared" si="46"/>
        <v>Not-Senior-Citizen</v>
      </c>
      <c r="W1519" s="23" t="str">
        <f t="shared" si="47"/>
        <v>Not-Required</v>
      </c>
      <c r="X1519" s="24" t="str" cm="1">
        <f t="array" ref="X1519">_xlfn.IFS(P1519&lt;5000,"Low",P1519&lt;=20000,"Medium",P1519&gt;20000,"High")</f>
        <v>Low</v>
      </c>
    </row>
    <row r="1520" spans="1:24" x14ac:dyDescent="0.35">
      <c r="A1520" s="28" t="s">
        <v>93</v>
      </c>
      <c r="B1520" s="17" t="s">
        <v>1156</v>
      </c>
      <c r="C1520" s="22" t="s">
        <v>14854</v>
      </c>
      <c r="D1520" s="22" t="s">
        <v>14847</v>
      </c>
      <c r="E1520" s="17" t="s">
        <v>9799</v>
      </c>
      <c r="F1520" s="17" t="s">
        <v>6883</v>
      </c>
      <c r="G1520" s="17" t="s">
        <v>6993</v>
      </c>
      <c r="H1520" s="17" t="s">
        <v>6999</v>
      </c>
      <c r="I1520" s="17" t="s">
        <v>7001</v>
      </c>
      <c r="J1520" s="17" t="s">
        <v>14104</v>
      </c>
      <c r="K1520" s="17" t="s">
        <v>14265</v>
      </c>
      <c r="L1520" s="17" t="s">
        <v>8342</v>
      </c>
      <c r="M1520" s="17" t="s">
        <v>8347</v>
      </c>
      <c r="N1520" s="17" t="s">
        <v>8351</v>
      </c>
      <c r="O1520" s="17" t="s">
        <v>8358</v>
      </c>
      <c r="P1520" s="18">
        <v>0</v>
      </c>
      <c r="Q1520" s="17" t="s">
        <v>8364</v>
      </c>
      <c r="R1520" s="17" t="s">
        <v>7082</v>
      </c>
      <c r="S1520" s="22" t="s">
        <v>8370</v>
      </c>
      <c r="T1520" s="17" t="s">
        <v>14845</v>
      </c>
      <c r="U1520" s="19" t="str">
        <f>IF(Cleaned_Data!P1520&gt;20000,"High-Bill","Normal-Bill")</f>
        <v>Normal-Bill</v>
      </c>
      <c r="V1520" s="19" t="str">
        <f t="shared" si="46"/>
        <v>Senior-Citizen</v>
      </c>
      <c r="W1520" s="19" t="str">
        <f t="shared" si="47"/>
        <v>Follow-Up-required</v>
      </c>
      <c r="X1520" s="20" t="str" cm="1">
        <f t="array" ref="X1520">_xlfn.IFS(P1520&lt;5000,"Low",P1520&lt;=20000,"Medium",P1520&gt;20000,"High")</f>
        <v>Low</v>
      </c>
    </row>
    <row r="1521" spans="1:24" x14ac:dyDescent="0.35">
      <c r="A1521" s="29" t="s">
        <v>93</v>
      </c>
      <c r="B1521" s="21" t="s">
        <v>1018</v>
      </c>
      <c r="C1521" s="22" t="s">
        <v>14854</v>
      </c>
      <c r="D1521" s="21" t="s">
        <v>1174</v>
      </c>
      <c r="E1521" s="21" t="s">
        <v>10873</v>
      </c>
      <c r="F1521" s="22" t="s">
        <v>8371</v>
      </c>
      <c r="G1521" s="21" t="s">
        <v>6993</v>
      </c>
      <c r="H1521" s="21" t="s">
        <v>6997</v>
      </c>
      <c r="I1521" s="21" t="s">
        <v>7002</v>
      </c>
      <c r="J1521" s="21" t="s">
        <v>14165</v>
      </c>
      <c r="K1521" s="21" t="s">
        <v>14494</v>
      </c>
      <c r="L1521" s="21" t="s">
        <v>8345</v>
      </c>
      <c r="M1521" s="21" t="s">
        <v>8350</v>
      </c>
      <c r="N1521" s="21" t="s">
        <v>8354</v>
      </c>
      <c r="O1521" s="21" t="s">
        <v>8355</v>
      </c>
      <c r="P1521" s="18">
        <v>0</v>
      </c>
      <c r="Q1521" s="21" t="s">
        <v>8364</v>
      </c>
      <c r="R1521" s="22" t="s">
        <v>8370</v>
      </c>
      <c r="S1521" s="21">
        <v>1</v>
      </c>
      <c r="T1521" s="21" t="s">
        <v>14843</v>
      </c>
      <c r="U1521" s="23" t="str">
        <f>IF(Cleaned_Data!P1521&gt;20000,"High-Bill","Normal-Bill")</f>
        <v>Normal-Bill</v>
      </c>
      <c r="V1521" s="23" t="str">
        <f t="shared" si="46"/>
        <v>Senior-Citizen</v>
      </c>
      <c r="W1521" s="23" t="str">
        <f t="shared" si="47"/>
        <v>Not-Required</v>
      </c>
      <c r="X1521" s="24" t="str" cm="1">
        <f t="array" ref="X1521">_xlfn.IFS(P1521&lt;5000,"Low",P1521&lt;=20000,"Medium",P1521&gt;20000,"High")</f>
        <v>Low</v>
      </c>
    </row>
    <row r="1522" spans="1:24" x14ac:dyDescent="0.35">
      <c r="A1522" s="28" t="s">
        <v>93</v>
      </c>
      <c r="B1522" s="17" t="s">
        <v>1106</v>
      </c>
      <c r="C1522" s="22" t="s">
        <v>14854</v>
      </c>
      <c r="D1522" s="17" t="s">
        <v>1174</v>
      </c>
      <c r="E1522" s="17" t="s">
        <v>12043</v>
      </c>
      <c r="F1522" s="22" t="s">
        <v>8371</v>
      </c>
      <c r="G1522" s="17" t="s">
        <v>6993</v>
      </c>
      <c r="H1522" s="17" t="s">
        <v>6997</v>
      </c>
      <c r="I1522" s="17" t="s">
        <v>7001</v>
      </c>
      <c r="J1522" s="17" t="s">
        <v>14158</v>
      </c>
      <c r="K1522" s="17" t="s">
        <v>14533</v>
      </c>
      <c r="L1522" s="17" t="s">
        <v>8343</v>
      </c>
      <c r="M1522" s="17" t="s">
        <v>8349</v>
      </c>
      <c r="N1522" s="17" t="s">
        <v>8354</v>
      </c>
      <c r="O1522" s="17" t="s">
        <v>8355</v>
      </c>
      <c r="P1522" s="18">
        <v>0</v>
      </c>
      <c r="Q1522" s="17" t="s">
        <v>8363</v>
      </c>
      <c r="R1522" s="17" t="s">
        <v>14164</v>
      </c>
      <c r="S1522" s="17">
        <v>4</v>
      </c>
      <c r="T1522" s="17" t="s">
        <v>14844</v>
      </c>
      <c r="U1522" s="19" t="str">
        <f>IF(Cleaned_Data!P1522&gt;20000,"High-Bill","Normal-Bill")</f>
        <v>Normal-Bill</v>
      </c>
      <c r="V1522" s="19" t="str">
        <f t="shared" si="46"/>
        <v>Senior-Citizen</v>
      </c>
      <c r="W1522" s="19" t="str">
        <f t="shared" si="47"/>
        <v>Follow-Up-required</v>
      </c>
      <c r="X1522" s="20" t="str" cm="1">
        <f t="array" ref="X1522">_xlfn.IFS(P1522&lt;5000,"Low",P1522&lt;=20000,"Medium",P1522&gt;20000,"High")</f>
        <v>Low</v>
      </c>
    </row>
    <row r="1523" spans="1:24" x14ac:dyDescent="0.35">
      <c r="A1523" s="29" t="s">
        <v>93</v>
      </c>
      <c r="B1523" s="21" t="s">
        <v>1100</v>
      </c>
      <c r="C1523" s="21">
        <v>24</v>
      </c>
      <c r="D1523" s="21" t="s">
        <v>1172</v>
      </c>
      <c r="E1523" s="21" t="s">
        <v>12068</v>
      </c>
      <c r="F1523" s="21" t="s">
        <v>6909</v>
      </c>
      <c r="G1523" s="21" t="s">
        <v>6993</v>
      </c>
      <c r="H1523" s="21" t="s">
        <v>6998</v>
      </c>
      <c r="I1523" s="21" t="s">
        <v>7001</v>
      </c>
      <c r="J1523" s="22" t="s">
        <v>8371</v>
      </c>
      <c r="K1523" s="21" t="s">
        <v>14620</v>
      </c>
      <c r="L1523" s="21" t="s">
        <v>8341</v>
      </c>
      <c r="M1523" s="21" t="s">
        <v>8347</v>
      </c>
      <c r="N1523" s="21" t="s">
        <v>8352</v>
      </c>
      <c r="O1523" s="21" t="s">
        <v>8359</v>
      </c>
      <c r="P1523" s="18">
        <v>0</v>
      </c>
      <c r="Q1523" s="21" t="s">
        <v>8364</v>
      </c>
      <c r="R1523" s="21" t="s">
        <v>14041</v>
      </c>
      <c r="S1523" s="21">
        <v>4</v>
      </c>
      <c r="T1523" s="22" t="s">
        <v>8370</v>
      </c>
      <c r="U1523" s="23" t="str">
        <f>IF(Cleaned_Data!P1523&gt;20000,"High-Bill","Normal-Bill")</f>
        <v>Normal-Bill</v>
      </c>
      <c r="V1523" s="23" t="str">
        <f t="shared" si="46"/>
        <v>Not-Senior-Citizen</v>
      </c>
      <c r="W1523" s="23" t="str">
        <f t="shared" si="47"/>
        <v>Follow-Up-required</v>
      </c>
      <c r="X1523" s="24" t="str" cm="1">
        <f t="array" ref="X1523">_xlfn.IFS(P1523&lt;5000,"Low",P1523&lt;=20000,"Medium",P1523&gt;20000,"High")</f>
        <v>Low</v>
      </c>
    </row>
    <row r="1524" spans="1:24" x14ac:dyDescent="0.35">
      <c r="A1524" s="28" t="s">
        <v>871</v>
      </c>
      <c r="B1524" s="17" t="s">
        <v>1110</v>
      </c>
      <c r="C1524" s="22" t="s">
        <v>14854</v>
      </c>
      <c r="D1524" s="17" t="s">
        <v>1172</v>
      </c>
      <c r="E1524" s="17" t="s">
        <v>10284</v>
      </c>
      <c r="F1524" s="17" t="s">
        <v>6892</v>
      </c>
      <c r="G1524" s="17" t="s">
        <v>6984</v>
      </c>
      <c r="H1524" s="17" t="s">
        <v>6997</v>
      </c>
      <c r="I1524" s="17" t="s">
        <v>7003</v>
      </c>
      <c r="J1524" s="22" t="s">
        <v>8371</v>
      </c>
      <c r="K1524" s="17" t="s">
        <v>14373</v>
      </c>
      <c r="L1524" s="17" t="s">
        <v>8344</v>
      </c>
      <c r="M1524" s="17" t="s">
        <v>8347</v>
      </c>
      <c r="N1524" s="17" t="s">
        <v>8352</v>
      </c>
      <c r="O1524" s="17" t="s">
        <v>8355</v>
      </c>
      <c r="P1524" s="18">
        <v>0</v>
      </c>
      <c r="Q1524" s="22" t="s">
        <v>8370</v>
      </c>
      <c r="R1524" s="22" t="s">
        <v>8370</v>
      </c>
      <c r="S1524" s="22" t="s">
        <v>8370</v>
      </c>
      <c r="T1524" s="17" t="s">
        <v>14845</v>
      </c>
      <c r="U1524" s="19" t="str">
        <f>IF(Cleaned_Data!P1524&gt;20000,"High-Bill","Normal-Bill")</f>
        <v>Normal-Bill</v>
      </c>
      <c r="V1524" s="19" t="str">
        <f t="shared" si="46"/>
        <v>Senior-Citizen</v>
      </c>
      <c r="W1524" s="19" t="str">
        <f t="shared" si="47"/>
        <v>Not-Required</v>
      </c>
      <c r="X1524" s="20" t="str" cm="1">
        <f t="array" ref="X1524">_xlfn.IFS(P1524&lt;5000,"Low",P1524&lt;=20000,"Medium",P1524&gt;20000,"High")</f>
        <v>Low</v>
      </c>
    </row>
    <row r="1525" spans="1:24" x14ac:dyDescent="0.35">
      <c r="A1525" s="29" t="s">
        <v>871</v>
      </c>
      <c r="B1525" s="21" t="s">
        <v>1156</v>
      </c>
      <c r="C1525" s="21">
        <v>44</v>
      </c>
      <c r="D1525" s="21" t="s">
        <v>1174</v>
      </c>
      <c r="E1525" s="21" t="s">
        <v>10506</v>
      </c>
      <c r="F1525" s="21" t="s">
        <v>6883</v>
      </c>
      <c r="G1525" s="21" t="s">
        <v>6992</v>
      </c>
      <c r="H1525" s="21" t="s">
        <v>6995</v>
      </c>
      <c r="I1525" s="21" t="s">
        <v>7003</v>
      </c>
      <c r="J1525" s="22" t="s">
        <v>8371</v>
      </c>
      <c r="K1525" s="21" t="s">
        <v>14420</v>
      </c>
      <c r="L1525" s="21" t="s">
        <v>8343</v>
      </c>
      <c r="M1525" s="21" t="s">
        <v>8348</v>
      </c>
      <c r="N1525" s="21" t="s">
        <v>8352</v>
      </c>
      <c r="O1525" s="21" t="s">
        <v>8359</v>
      </c>
      <c r="P1525" s="26">
        <v>7372</v>
      </c>
      <c r="Q1525" s="21" t="s">
        <v>8364</v>
      </c>
      <c r="R1525" s="22" t="s">
        <v>8370</v>
      </c>
      <c r="S1525" s="21">
        <v>5</v>
      </c>
      <c r="T1525" s="21" t="s">
        <v>14845</v>
      </c>
      <c r="U1525" s="23" t="str">
        <f>IF(Cleaned_Data!P1525&gt;20000,"High-Bill","Normal-Bill")</f>
        <v>Normal-Bill</v>
      </c>
      <c r="V1525" s="23" t="str">
        <f t="shared" si="46"/>
        <v>Not-Senior-Citizen</v>
      </c>
      <c r="W1525" s="23" t="str">
        <f t="shared" si="47"/>
        <v>Not-Required</v>
      </c>
      <c r="X1525" s="24" t="str" cm="1">
        <f t="array" ref="X1525">_xlfn.IFS(P1525&lt;5000,"Low",P1525&lt;=20000,"Medium",P1525&gt;20000,"High")</f>
        <v>Medium</v>
      </c>
    </row>
    <row r="1526" spans="1:24" x14ac:dyDescent="0.35">
      <c r="A1526" s="28" t="s">
        <v>871</v>
      </c>
      <c r="B1526" s="17" t="s">
        <v>1148</v>
      </c>
      <c r="C1526" s="17">
        <v>43</v>
      </c>
      <c r="D1526" s="17" t="s">
        <v>1174</v>
      </c>
      <c r="E1526" s="17" t="s">
        <v>12503</v>
      </c>
      <c r="F1526" s="17" t="s">
        <v>6961</v>
      </c>
      <c r="G1526" s="17" t="s">
        <v>6993</v>
      </c>
      <c r="H1526" s="17" t="s">
        <v>6996</v>
      </c>
      <c r="I1526" s="17" t="s">
        <v>7004</v>
      </c>
      <c r="J1526" s="22" t="s">
        <v>8371</v>
      </c>
      <c r="K1526" s="17" t="s">
        <v>14609</v>
      </c>
      <c r="L1526" s="17" t="s">
        <v>8338</v>
      </c>
      <c r="M1526" s="17" t="s">
        <v>8346</v>
      </c>
      <c r="N1526" s="17" t="s">
        <v>8353</v>
      </c>
      <c r="O1526" s="17" t="s">
        <v>14842</v>
      </c>
      <c r="P1526" s="25">
        <v>26892</v>
      </c>
      <c r="Q1526" s="22" t="s">
        <v>8370</v>
      </c>
      <c r="R1526" s="17" t="s">
        <v>13965</v>
      </c>
      <c r="S1526" s="17">
        <v>1</v>
      </c>
      <c r="T1526" s="17" t="s">
        <v>14844</v>
      </c>
      <c r="U1526" s="19" t="str">
        <f>IF(Cleaned_Data!P1526&gt;20000,"High-Bill","Normal-Bill")</f>
        <v>High-Bill</v>
      </c>
      <c r="V1526" s="19" t="str">
        <f t="shared" si="46"/>
        <v>Not-Senior-Citizen</v>
      </c>
      <c r="W1526" s="19" t="str">
        <f t="shared" si="47"/>
        <v>Follow-Up-required</v>
      </c>
      <c r="X1526" s="20" t="str" cm="1">
        <f t="array" ref="X1526">_xlfn.IFS(P1526&lt;5000,"Low",P1526&lt;=20000,"Medium",P1526&gt;20000,"High")</f>
        <v>High</v>
      </c>
    </row>
    <row r="1527" spans="1:24" x14ac:dyDescent="0.35">
      <c r="A1527" s="29" t="s">
        <v>501</v>
      </c>
      <c r="B1527" s="21" t="s">
        <v>1087</v>
      </c>
      <c r="C1527" s="22" t="s">
        <v>14854</v>
      </c>
      <c r="D1527" s="22" t="s">
        <v>14847</v>
      </c>
      <c r="E1527" s="21" t="s">
        <v>9052</v>
      </c>
      <c r="F1527" s="21" t="s">
        <v>6733</v>
      </c>
      <c r="G1527" s="21" t="s">
        <v>6990</v>
      </c>
      <c r="H1527" s="21" t="s">
        <v>6999</v>
      </c>
      <c r="I1527" s="21" t="s">
        <v>7001</v>
      </c>
      <c r="J1527" s="21" t="s">
        <v>13981</v>
      </c>
      <c r="K1527" s="21" t="s">
        <v>14418</v>
      </c>
      <c r="L1527" s="21" t="s">
        <v>8339</v>
      </c>
      <c r="M1527" s="21" t="s">
        <v>8349</v>
      </c>
      <c r="N1527" s="21" t="s">
        <v>8351</v>
      </c>
      <c r="O1527" s="21" t="s">
        <v>8359</v>
      </c>
      <c r="P1527" s="26">
        <v>15629</v>
      </c>
      <c r="Q1527" s="22" t="s">
        <v>8370</v>
      </c>
      <c r="R1527" s="21" t="s">
        <v>14172</v>
      </c>
      <c r="S1527" s="22" t="s">
        <v>8370</v>
      </c>
      <c r="T1527" s="21" t="s">
        <v>14844</v>
      </c>
      <c r="U1527" s="23" t="str">
        <f>IF(Cleaned_Data!P1527&gt;20000,"High-Bill","Normal-Bill")</f>
        <v>Normal-Bill</v>
      </c>
      <c r="V1527" s="23" t="str">
        <f t="shared" si="46"/>
        <v>Senior-Citizen</v>
      </c>
      <c r="W1527" s="23" t="str">
        <f t="shared" si="47"/>
        <v>Follow-Up-required</v>
      </c>
      <c r="X1527" s="24" t="str" cm="1">
        <f t="array" ref="X1527">_xlfn.IFS(P1527&lt;5000,"Low",P1527&lt;=20000,"Medium",P1527&gt;20000,"High")</f>
        <v>Medium</v>
      </c>
    </row>
    <row r="1528" spans="1:24" x14ac:dyDescent="0.35">
      <c r="A1528" s="28" t="s">
        <v>501</v>
      </c>
      <c r="B1528" s="17" t="s">
        <v>1117</v>
      </c>
      <c r="C1528" s="17">
        <v>24</v>
      </c>
      <c r="D1528" s="17" t="s">
        <v>1172</v>
      </c>
      <c r="E1528" s="17" t="s">
        <v>9654</v>
      </c>
      <c r="F1528" s="22" t="s">
        <v>8371</v>
      </c>
      <c r="G1528" s="17" t="s">
        <v>6989</v>
      </c>
      <c r="H1528" s="17" t="s">
        <v>6997</v>
      </c>
      <c r="I1528" s="17" t="s">
        <v>7004</v>
      </c>
      <c r="J1528" s="17" t="s">
        <v>13904</v>
      </c>
      <c r="K1528" s="17" t="s">
        <v>14184</v>
      </c>
      <c r="L1528" s="17" t="s">
        <v>8344</v>
      </c>
      <c r="M1528" s="17" t="s">
        <v>8350</v>
      </c>
      <c r="N1528" s="17" t="s">
        <v>8352</v>
      </c>
      <c r="O1528" s="17" t="s">
        <v>14841</v>
      </c>
      <c r="P1528" s="18">
        <v>0</v>
      </c>
      <c r="Q1528" s="17" t="s">
        <v>8364</v>
      </c>
      <c r="R1528" s="17" t="s">
        <v>14146</v>
      </c>
      <c r="S1528" s="17">
        <v>2</v>
      </c>
      <c r="T1528" s="22" t="s">
        <v>8370</v>
      </c>
      <c r="U1528" s="19" t="str">
        <f>IF(Cleaned_Data!P1528&gt;20000,"High-Bill","Normal-Bill")</f>
        <v>Normal-Bill</v>
      </c>
      <c r="V1528" s="19" t="str">
        <f t="shared" si="46"/>
        <v>Not-Senior-Citizen</v>
      </c>
      <c r="W1528" s="19" t="str">
        <f t="shared" si="47"/>
        <v>Follow-Up-required</v>
      </c>
      <c r="X1528" s="20" t="str" cm="1">
        <f t="array" ref="X1528">_xlfn.IFS(P1528&lt;5000,"Low",P1528&lt;=20000,"Medium",P1528&gt;20000,"High")</f>
        <v>Low</v>
      </c>
    </row>
    <row r="1529" spans="1:24" x14ac:dyDescent="0.35">
      <c r="A1529" s="29" t="s">
        <v>501</v>
      </c>
      <c r="B1529" s="21" t="s">
        <v>1067</v>
      </c>
      <c r="C1529" s="22" t="s">
        <v>14854</v>
      </c>
      <c r="D1529" s="22" t="s">
        <v>14847</v>
      </c>
      <c r="E1529" s="21" t="s">
        <v>9688</v>
      </c>
      <c r="F1529" s="22" t="s">
        <v>8371</v>
      </c>
      <c r="G1529" s="21" t="s">
        <v>6991</v>
      </c>
      <c r="H1529" s="21" t="s">
        <v>6998</v>
      </c>
      <c r="I1529" s="21" t="s">
        <v>7004</v>
      </c>
      <c r="J1529" s="21" t="s">
        <v>7382</v>
      </c>
      <c r="K1529" s="21" t="s">
        <v>14407</v>
      </c>
      <c r="L1529" s="21" t="s">
        <v>8344</v>
      </c>
      <c r="M1529" s="21" t="s">
        <v>8346</v>
      </c>
      <c r="N1529" s="21" t="s">
        <v>8353</v>
      </c>
      <c r="O1529" s="21" t="s">
        <v>14841</v>
      </c>
      <c r="P1529" s="18">
        <v>0</v>
      </c>
      <c r="Q1529" s="21" t="s">
        <v>8363</v>
      </c>
      <c r="R1529" s="21" t="s">
        <v>14077</v>
      </c>
      <c r="S1529" s="21">
        <v>3</v>
      </c>
      <c r="T1529" s="21" t="s">
        <v>14843</v>
      </c>
      <c r="U1529" s="23" t="str">
        <f>IF(Cleaned_Data!P1529&gt;20000,"High-Bill","Normal-Bill")</f>
        <v>Normal-Bill</v>
      </c>
      <c r="V1529" s="23" t="str">
        <f t="shared" si="46"/>
        <v>Senior-Citizen</v>
      </c>
      <c r="W1529" s="23" t="str">
        <f t="shared" si="47"/>
        <v>Follow-Up-required</v>
      </c>
      <c r="X1529" s="24" t="str" cm="1">
        <f t="array" ref="X1529">_xlfn.IFS(P1529&lt;5000,"Low",P1529&lt;=20000,"Medium",P1529&gt;20000,"High")</f>
        <v>Low</v>
      </c>
    </row>
    <row r="1530" spans="1:24" x14ac:dyDescent="0.35">
      <c r="A1530" s="28" t="s">
        <v>501</v>
      </c>
      <c r="B1530" s="17" t="s">
        <v>1037</v>
      </c>
      <c r="C1530" s="22" t="s">
        <v>14854</v>
      </c>
      <c r="D1530" s="17" t="s">
        <v>1174</v>
      </c>
      <c r="E1530" s="17" t="s">
        <v>13346</v>
      </c>
      <c r="F1530" s="22" t="s">
        <v>8371</v>
      </c>
      <c r="G1530" s="17" t="s">
        <v>6992</v>
      </c>
      <c r="H1530" s="17" t="s">
        <v>6997</v>
      </c>
      <c r="I1530" s="17" t="s">
        <v>7006</v>
      </c>
      <c r="J1530" s="17" t="s">
        <v>14009</v>
      </c>
      <c r="K1530" s="17" t="s">
        <v>14204</v>
      </c>
      <c r="L1530" s="17" t="s">
        <v>8343</v>
      </c>
      <c r="M1530" s="17" t="s">
        <v>8349</v>
      </c>
      <c r="N1530" s="17" t="s">
        <v>8353</v>
      </c>
      <c r="O1530" s="17" t="s">
        <v>14841</v>
      </c>
      <c r="P1530" s="18">
        <v>0</v>
      </c>
      <c r="Q1530" s="17" t="s">
        <v>8362</v>
      </c>
      <c r="R1530" s="22" t="s">
        <v>8370</v>
      </c>
      <c r="S1530" s="17">
        <v>1</v>
      </c>
      <c r="T1530" s="17" t="s">
        <v>14844</v>
      </c>
      <c r="U1530" s="19" t="str">
        <f>IF(Cleaned_Data!P1530&gt;20000,"High-Bill","Normal-Bill")</f>
        <v>Normal-Bill</v>
      </c>
      <c r="V1530" s="19" t="str">
        <f t="shared" si="46"/>
        <v>Senior-Citizen</v>
      </c>
      <c r="W1530" s="19" t="str">
        <f t="shared" si="47"/>
        <v>Not-Required</v>
      </c>
      <c r="X1530" s="20" t="str" cm="1">
        <f t="array" ref="X1530">_xlfn.IFS(P1530&lt;5000,"Low",P1530&lt;=20000,"Medium",P1530&gt;20000,"High")</f>
        <v>Low</v>
      </c>
    </row>
    <row r="1531" spans="1:24" x14ac:dyDescent="0.35">
      <c r="A1531" s="29" t="s">
        <v>501</v>
      </c>
      <c r="B1531" s="21" t="s">
        <v>1042</v>
      </c>
      <c r="C1531" s="22" t="s">
        <v>14854</v>
      </c>
      <c r="D1531" s="21" t="s">
        <v>1172</v>
      </c>
      <c r="E1531" s="21" t="s">
        <v>13639</v>
      </c>
      <c r="F1531" s="21" t="s">
        <v>6976</v>
      </c>
      <c r="G1531" s="21" t="s">
        <v>6992</v>
      </c>
      <c r="H1531" s="21" t="s">
        <v>6996</v>
      </c>
      <c r="I1531" s="21" t="s">
        <v>7003</v>
      </c>
      <c r="J1531" s="21" t="s">
        <v>14068</v>
      </c>
      <c r="K1531" s="21" t="s">
        <v>14407</v>
      </c>
      <c r="L1531" s="21" t="s">
        <v>8344</v>
      </c>
      <c r="M1531" s="21" t="s">
        <v>8349</v>
      </c>
      <c r="N1531" s="21" t="s">
        <v>8351</v>
      </c>
      <c r="O1531" s="21" t="s">
        <v>8359</v>
      </c>
      <c r="P1531" s="18">
        <v>0</v>
      </c>
      <c r="Q1531" s="22" t="s">
        <v>8370</v>
      </c>
      <c r="R1531" s="22" t="s">
        <v>8370</v>
      </c>
      <c r="S1531" s="22" t="s">
        <v>8370</v>
      </c>
      <c r="T1531" s="22" t="s">
        <v>8370</v>
      </c>
      <c r="U1531" s="23" t="str">
        <f>IF(Cleaned_Data!P1531&gt;20000,"High-Bill","Normal-Bill")</f>
        <v>Normal-Bill</v>
      </c>
      <c r="V1531" s="23" t="str">
        <f t="shared" si="46"/>
        <v>Senior-Citizen</v>
      </c>
      <c r="W1531" s="23" t="str">
        <f t="shared" si="47"/>
        <v>Not-Required</v>
      </c>
      <c r="X1531" s="24" t="str" cm="1">
        <f t="array" ref="X1531">_xlfn.IFS(P1531&lt;5000,"Low",P1531&lt;=20000,"Medium",P1531&gt;20000,"High")</f>
        <v>Low</v>
      </c>
    </row>
    <row r="1532" spans="1:24" x14ac:dyDescent="0.35">
      <c r="A1532" s="28" t="s">
        <v>618</v>
      </c>
      <c r="B1532" s="17" t="s">
        <v>1133</v>
      </c>
      <c r="C1532" s="22" t="s">
        <v>14854</v>
      </c>
      <c r="D1532" s="17" t="s">
        <v>1174</v>
      </c>
      <c r="E1532" s="17" t="s">
        <v>9277</v>
      </c>
      <c r="F1532" s="17" t="s">
        <v>6795</v>
      </c>
      <c r="G1532" s="17" t="s">
        <v>6988</v>
      </c>
      <c r="H1532" s="17" t="s">
        <v>6994</v>
      </c>
      <c r="I1532" s="17" t="s">
        <v>7007</v>
      </c>
      <c r="J1532" s="22" t="s">
        <v>8371</v>
      </c>
      <c r="K1532" s="17" t="s">
        <v>14660</v>
      </c>
      <c r="L1532" s="17" t="s">
        <v>8339</v>
      </c>
      <c r="M1532" s="17" t="s">
        <v>8349</v>
      </c>
      <c r="N1532" s="17" t="s">
        <v>8354</v>
      </c>
      <c r="O1532" s="17" t="s">
        <v>8355</v>
      </c>
      <c r="P1532" s="18">
        <v>0</v>
      </c>
      <c r="Q1532" s="17" t="s">
        <v>8364</v>
      </c>
      <c r="R1532" s="22" t="s">
        <v>8370</v>
      </c>
      <c r="S1532" s="17">
        <v>3</v>
      </c>
      <c r="T1532" s="17" t="s">
        <v>14844</v>
      </c>
      <c r="U1532" s="19" t="str">
        <f>IF(Cleaned_Data!P1532&gt;20000,"High-Bill","Normal-Bill")</f>
        <v>Normal-Bill</v>
      </c>
      <c r="V1532" s="19" t="str">
        <f t="shared" si="46"/>
        <v>Senior-Citizen</v>
      </c>
      <c r="W1532" s="19" t="str">
        <f t="shared" si="47"/>
        <v>Not-Required</v>
      </c>
      <c r="X1532" s="20" t="str" cm="1">
        <f t="array" ref="X1532">_xlfn.IFS(P1532&lt;5000,"Low",P1532&lt;=20000,"Medium",P1532&gt;20000,"High")</f>
        <v>Low</v>
      </c>
    </row>
    <row r="1533" spans="1:24" x14ac:dyDescent="0.35">
      <c r="A1533" s="29" t="s">
        <v>618</v>
      </c>
      <c r="B1533" s="21" t="s">
        <v>1152</v>
      </c>
      <c r="C1533" s="21">
        <v>22</v>
      </c>
      <c r="D1533" s="21" t="s">
        <v>1174</v>
      </c>
      <c r="E1533" s="21" t="s">
        <v>9322</v>
      </c>
      <c r="F1533" s="21" t="s">
        <v>6913</v>
      </c>
      <c r="G1533" s="21" t="s">
        <v>6992</v>
      </c>
      <c r="H1533" s="21" t="s">
        <v>7000</v>
      </c>
      <c r="I1533" s="21" t="s">
        <v>7007</v>
      </c>
      <c r="J1533" s="22" t="s">
        <v>8371</v>
      </c>
      <c r="K1533" s="21" t="s">
        <v>14518</v>
      </c>
      <c r="L1533" s="21" t="s">
        <v>8339</v>
      </c>
      <c r="M1533" s="21" t="s">
        <v>8348</v>
      </c>
      <c r="N1533" s="21" t="s">
        <v>8351</v>
      </c>
      <c r="O1533" s="21" t="s">
        <v>8359</v>
      </c>
      <c r="P1533" s="18">
        <v>0</v>
      </c>
      <c r="Q1533" s="21" t="s">
        <v>8363</v>
      </c>
      <c r="R1533" s="21" t="s">
        <v>14158</v>
      </c>
      <c r="S1533" s="21">
        <v>3</v>
      </c>
      <c r="T1533" s="21" t="s">
        <v>14844</v>
      </c>
      <c r="U1533" s="23" t="str">
        <f>IF(Cleaned_Data!P1533&gt;20000,"High-Bill","Normal-Bill")</f>
        <v>Normal-Bill</v>
      </c>
      <c r="V1533" s="23" t="str">
        <f t="shared" si="46"/>
        <v>Not-Senior-Citizen</v>
      </c>
      <c r="W1533" s="23" t="str">
        <f t="shared" si="47"/>
        <v>Follow-Up-required</v>
      </c>
      <c r="X1533" s="24" t="str" cm="1">
        <f t="array" ref="X1533">_xlfn.IFS(P1533&lt;5000,"Low",P1533&lt;=20000,"Medium",P1533&gt;20000,"High")</f>
        <v>Low</v>
      </c>
    </row>
    <row r="1534" spans="1:24" x14ac:dyDescent="0.35">
      <c r="A1534" s="28" t="s">
        <v>618</v>
      </c>
      <c r="B1534" s="17" t="s">
        <v>1112</v>
      </c>
      <c r="C1534" s="22" t="s">
        <v>14854</v>
      </c>
      <c r="D1534" s="17" t="s">
        <v>1172</v>
      </c>
      <c r="E1534" s="17" t="s">
        <v>10074</v>
      </c>
      <c r="F1534" s="17" t="s">
        <v>6759</v>
      </c>
      <c r="G1534" s="17" t="s">
        <v>6991</v>
      </c>
      <c r="H1534" s="17" t="s">
        <v>6996</v>
      </c>
      <c r="I1534" s="17" t="s">
        <v>7003</v>
      </c>
      <c r="J1534" s="22" t="s">
        <v>8371</v>
      </c>
      <c r="K1534" s="17" t="s">
        <v>14331</v>
      </c>
      <c r="L1534" s="17" t="s">
        <v>8341</v>
      </c>
      <c r="M1534" s="17" t="s">
        <v>8348</v>
      </c>
      <c r="N1534" s="17" t="s">
        <v>8354</v>
      </c>
      <c r="O1534" s="17" t="s">
        <v>14841</v>
      </c>
      <c r="P1534" s="18">
        <v>0</v>
      </c>
      <c r="Q1534" s="17" t="s">
        <v>8364</v>
      </c>
      <c r="R1534" s="22" t="s">
        <v>8370</v>
      </c>
      <c r="S1534" s="22" t="s">
        <v>8370</v>
      </c>
      <c r="T1534" s="17" t="s">
        <v>14845</v>
      </c>
      <c r="U1534" s="19" t="str">
        <f>IF(Cleaned_Data!P1534&gt;20000,"High-Bill","Normal-Bill")</f>
        <v>Normal-Bill</v>
      </c>
      <c r="V1534" s="19" t="str">
        <f t="shared" si="46"/>
        <v>Senior-Citizen</v>
      </c>
      <c r="W1534" s="19" t="str">
        <f t="shared" si="47"/>
        <v>Not-Required</v>
      </c>
      <c r="X1534" s="20" t="str" cm="1">
        <f t="array" ref="X1534">_xlfn.IFS(P1534&lt;5000,"Low",P1534&lt;=20000,"Medium",P1534&gt;20000,"High")</f>
        <v>Low</v>
      </c>
    </row>
    <row r="1535" spans="1:24" x14ac:dyDescent="0.35">
      <c r="A1535" s="29" t="s">
        <v>618</v>
      </c>
      <c r="B1535" s="21" t="s">
        <v>1045</v>
      </c>
      <c r="C1535" s="22" t="s">
        <v>14854</v>
      </c>
      <c r="D1535" s="21" t="s">
        <v>1172</v>
      </c>
      <c r="E1535" s="21" t="s">
        <v>10337</v>
      </c>
      <c r="F1535" s="21" t="s">
        <v>6875</v>
      </c>
      <c r="G1535" s="21" t="s">
        <v>6984</v>
      </c>
      <c r="H1535" s="21" t="s">
        <v>6999</v>
      </c>
      <c r="I1535" s="21" t="s">
        <v>7002</v>
      </c>
      <c r="J1535" s="22" t="s">
        <v>8371</v>
      </c>
      <c r="K1535" s="21" t="s">
        <v>14686</v>
      </c>
      <c r="L1535" s="21" t="s">
        <v>8338</v>
      </c>
      <c r="M1535" s="21" t="s">
        <v>8346</v>
      </c>
      <c r="N1535" s="21" t="s">
        <v>8352</v>
      </c>
      <c r="O1535" s="21" t="s">
        <v>14842</v>
      </c>
      <c r="P1535" s="26">
        <v>30438</v>
      </c>
      <c r="Q1535" s="21" t="s">
        <v>8363</v>
      </c>
      <c r="R1535" s="22" t="s">
        <v>8370</v>
      </c>
      <c r="S1535" s="22" t="s">
        <v>8370</v>
      </c>
      <c r="T1535" s="21" t="s">
        <v>14843</v>
      </c>
      <c r="U1535" s="23" t="str">
        <f>IF(Cleaned_Data!P1535&gt;20000,"High-Bill","Normal-Bill")</f>
        <v>High-Bill</v>
      </c>
      <c r="V1535" s="23" t="str">
        <f t="shared" si="46"/>
        <v>Senior-Citizen</v>
      </c>
      <c r="W1535" s="23" t="str">
        <f t="shared" si="47"/>
        <v>Not-Required</v>
      </c>
      <c r="X1535" s="24" t="str" cm="1">
        <f t="array" ref="X1535">_xlfn.IFS(P1535&lt;5000,"Low",P1535&lt;=20000,"Medium",P1535&gt;20000,"High")</f>
        <v>High</v>
      </c>
    </row>
    <row r="1536" spans="1:24" x14ac:dyDescent="0.35">
      <c r="A1536" s="28" t="s">
        <v>618</v>
      </c>
      <c r="B1536" s="17" t="s">
        <v>1157</v>
      </c>
      <c r="C1536" s="17">
        <v>5</v>
      </c>
      <c r="D1536" s="17" t="s">
        <v>1174</v>
      </c>
      <c r="E1536" s="17" t="s">
        <v>10446</v>
      </c>
      <c r="F1536" s="17" t="s">
        <v>6917</v>
      </c>
      <c r="G1536" s="17" t="s">
        <v>6989</v>
      </c>
      <c r="H1536" s="17" t="s">
        <v>6999</v>
      </c>
      <c r="I1536" s="17" t="s">
        <v>7006</v>
      </c>
      <c r="J1536" s="17" t="s">
        <v>13996</v>
      </c>
      <c r="K1536" s="17" t="s">
        <v>14256</v>
      </c>
      <c r="L1536" s="17" t="s">
        <v>8342</v>
      </c>
      <c r="M1536" s="17" t="s">
        <v>8346</v>
      </c>
      <c r="N1536" s="17" t="s">
        <v>8351</v>
      </c>
      <c r="O1536" s="17" t="s">
        <v>8358</v>
      </c>
      <c r="P1536" s="18">
        <v>0</v>
      </c>
      <c r="Q1536" s="17" t="s">
        <v>8362</v>
      </c>
      <c r="R1536" s="22" t="s">
        <v>8370</v>
      </c>
      <c r="S1536" s="17">
        <v>1</v>
      </c>
      <c r="T1536" s="22" t="s">
        <v>8370</v>
      </c>
      <c r="U1536" s="19" t="str">
        <f>IF(Cleaned_Data!P1536&gt;20000,"High-Bill","Normal-Bill")</f>
        <v>Normal-Bill</v>
      </c>
      <c r="V1536" s="19" t="str">
        <f t="shared" si="46"/>
        <v>Not-Senior-Citizen</v>
      </c>
      <c r="W1536" s="19" t="str">
        <f t="shared" si="47"/>
        <v>Not-Required</v>
      </c>
      <c r="X1536" s="20" t="str" cm="1">
        <f t="array" ref="X1536">_xlfn.IFS(P1536&lt;5000,"Low",P1536&lt;=20000,"Medium",P1536&gt;20000,"High")</f>
        <v>Low</v>
      </c>
    </row>
    <row r="1537" spans="1:24" x14ac:dyDescent="0.35">
      <c r="A1537" s="29" t="s">
        <v>618</v>
      </c>
      <c r="B1537" s="21" t="s">
        <v>1087</v>
      </c>
      <c r="C1537" s="22" t="s">
        <v>14854</v>
      </c>
      <c r="D1537" s="21" t="s">
        <v>1174</v>
      </c>
      <c r="E1537" s="21" t="s">
        <v>11098</v>
      </c>
      <c r="F1537" s="21" t="s">
        <v>6739</v>
      </c>
      <c r="G1537" s="21" t="s">
        <v>6990</v>
      </c>
      <c r="H1537" s="21" t="s">
        <v>6996</v>
      </c>
      <c r="I1537" s="21" t="s">
        <v>7003</v>
      </c>
      <c r="J1537" s="22" t="s">
        <v>8371</v>
      </c>
      <c r="K1537" s="21" t="s">
        <v>14575</v>
      </c>
      <c r="L1537" s="21" t="s">
        <v>8345</v>
      </c>
      <c r="M1537" s="21" t="s">
        <v>8347</v>
      </c>
      <c r="N1537" s="21" t="s">
        <v>8351</v>
      </c>
      <c r="O1537" s="21" t="s">
        <v>8358</v>
      </c>
      <c r="P1537" s="18">
        <v>0</v>
      </c>
      <c r="Q1537" s="21" t="s">
        <v>8363</v>
      </c>
      <c r="R1537" s="22" t="s">
        <v>8370</v>
      </c>
      <c r="S1537" s="21">
        <v>2</v>
      </c>
      <c r="T1537" s="21" t="s">
        <v>14844</v>
      </c>
      <c r="U1537" s="23" t="str">
        <f>IF(Cleaned_Data!P1537&gt;20000,"High-Bill","Normal-Bill")</f>
        <v>Normal-Bill</v>
      </c>
      <c r="V1537" s="23" t="str">
        <f t="shared" si="46"/>
        <v>Senior-Citizen</v>
      </c>
      <c r="W1537" s="23" t="str">
        <f t="shared" si="47"/>
        <v>Not-Required</v>
      </c>
      <c r="X1537" s="24" t="str" cm="1">
        <f t="array" ref="X1537">_xlfn.IFS(P1537&lt;5000,"Low",P1537&lt;=20000,"Medium",P1537&gt;20000,"High")</f>
        <v>Low</v>
      </c>
    </row>
    <row r="1538" spans="1:24" x14ac:dyDescent="0.35">
      <c r="A1538" s="28" t="s">
        <v>618</v>
      </c>
      <c r="B1538" s="17" t="s">
        <v>1110</v>
      </c>
      <c r="C1538" s="22" t="s">
        <v>14854</v>
      </c>
      <c r="D1538" s="17" t="s">
        <v>1174</v>
      </c>
      <c r="E1538" s="17" t="s">
        <v>13614</v>
      </c>
      <c r="F1538" s="17" t="s">
        <v>6756</v>
      </c>
      <c r="G1538" s="17" t="s">
        <v>6986</v>
      </c>
      <c r="H1538" s="17" t="s">
        <v>6995</v>
      </c>
      <c r="I1538" s="17" t="s">
        <v>7002</v>
      </c>
      <c r="J1538" s="22" t="s">
        <v>8371</v>
      </c>
      <c r="K1538" s="17" t="s">
        <v>14335</v>
      </c>
      <c r="L1538" s="17" t="s">
        <v>8344</v>
      </c>
      <c r="M1538" s="17" t="s">
        <v>8350</v>
      </c>
      <c r="N1538" s="17" t="s">
        <v>8351</v>
      </c>
      <c r="O1538" s="17" t="s">
        <v>8358</v>
      </c>
      <c r="P1538" s="18">
        <v>0</v>
      </c>
      <c r="Q1538" s="17" t="s">
        <v>8363</v>
      </c>
      <c r="R1538" s="22" t="s">
        <v>8370</v>
      </c>
      <c r="S1538" s="22" t="s">
        <v>8370</v>
      </c>
      <c r="T1538" s="22" t="s">
        <v>8370</v>
      </c>
      <c r="U1538" s="19" t="str">
        <f>IF(Cleaned_Data!P1538&gt;20000,"High-Bill","Normal-Bill")</f>
        <v>Normal-Bill</v>
      </c>
      <c r="V1538" s="19" t="str">
        <f t="shared" ref="V1538:V1601" si="48">IF(C1538&gt;=60,"Senior-Citizen","Not-Senior-Citizen")</f>
        <v>Senior-Citizen</v>
      </c>
      <c r="W1538" s="19" t="str">
        <f t="shared" ref="W1538:W1601" si="49">IF(R1538="N/A","Not-Required","Follow-Up-required")</f>
        <v>Not-Required</v>
      </c>
      <c r="X1538" s="20" t="str" cm="1">
        <f t="array" ref="X1538">_xlfn.IFS(P1538&lt;5000,"Low",P1538&lt;=20000,"Medium",P1538&gt;20000,"High")</f>
        <v>Low</v>
      </c>
    </row>
    <row r="1539" spans="1:24" x14ac:dyDescent="0.35">
      <c r="A1539" s="29" t="s">
        <v>48</v>
      </c>
      <c r="B1539" s="21" t="s">
        <v>1043</v>
      </c>
      <c r="C1539" s="22" t="s">
        <v>14854</v>
      </c>
      <c r="D1539" s="21" t="s">
        <v>1174</v>
      </c>
      <c r="E1539" s="21" t="s">
        <v>8430</v>
      </c>
      <c r="F1539" s="21" t="s">
        <v>6697</v>
      </c>
      <c r="G1539" s="21" t="s">
        <v>6984</v>
      </c>
      <c r="H1539" s="21" t="s">
        <v>6998</v>
      </c>
      <c r="I1539" s="21" t="s">
        <v>7004</v>
      </c>
      <c r="J1539" s="21" t="s">
        <v>13917</v>
      </c>
      <c r="K1539" s="21" t="s">
        <v>14209</v>
      </c>
      <c r="L1539" s="21" t="s">
        <v>8345</v>
      </c>
      <c r="M1539" s="21" t="s">
        <v>8350</v>
      </c>
      <c r="N1539" s="21" t="s">
        <v>8351</v>
      </c>
      <c r="O1539" s="21" t="s">
        <v>14842</v>
      </c>
      <c r="P1539" s="18">
        <v>0</v>
      </c>
      <c r="Q1539" s="21" t="s">
        <v>8362</v>
      </c>
      <c r="R1539" s="21" t="s">
        <v>13956</v>
      </c>
      <c r="S1539" s="21">
        <v>3</v>
      </c>
      <c r="T1539" s="22" t="s">
        <v>8370</v>
      </c>
      <c r="U1539" s="23" t="str">
        <f>IF(Cleaned_Data!P1539&gt;20000,"High-Bill","Normal-Bill")</f>
        <v>Normal-Bill</v>
      </c>
      <c r="V1539" s="23" t="str">
        <f t="shared" si="48"/>
        <v>Senior-Citizen</v>
      </c>
      <c r="W1539" s="23" t="str">
        <f t="shared" si="49"/>
        <v>Follow-Up-required</v>
      </c>
      <c r="X1539" s="24" t="str" cm="1">
        <f t="array" ref="X1539">_xlfn.IFS(P1539&lt;5000,"Low",P1539&lt;=20000,"Medium",P1539&gt;20000,"High")</f>
        <v>Low</v>
      </c>
    </row>
    <row r="1540" spans="1:24" x14ac:dyDescent="0.35">
      <c r="A1540" s="28" t="s">
        <v>48</v>
      </c>
      <c r="B1540" s="17" t="s">
        <v>1147</v>
      </c>
      <c r="C1540" s="17">
        <v>46</v>
      </c>
      <c r="D1540" s="17" t="s">
        <v>1172</v>
      </c>
      <c r="E1540" s="17" t="s">
        <v>9244</v>
      </c>
      <c r="F1540" s="17" t="s">
        <v>6861</v>
      </c>
      <c r="G1540" s="17" t="s">
        <v>6984</v>
      </c>
      <c r="H1540" s="17" t="s">
        <v>6996</v>
      </c>
      <c r="I1540" s="17" t="s">
        <v>7001</v>
      </c>
      <c r="J1540" s="17" t="s">
        <v>14129</v>
      </c>
      <c r="K1540" s="17" t="s">
        <v>14188</v>
      </c>
      <c r="L1540" s="17" t="s">
        <v>8343</v>
      </c>
      <c r="M1540" s="17" t="s">
        <v>8346</v>
      </c>
      <c r="N1540" s="17" t="s">
        <v>8354</v>
      </c>
      <c r="O1540" s="17" t="s">
        <v>14842</v>
      </c>
      <c r="P1540" s="25">
        <v>49226</v>
      </c>
      <c r="Q1540" s="17" t="s">
        <v>8362</v>
      </c>
      <c r="R1540" s="17" t="s">
        <v>13963</v>
      </c>
      <c r="S1540" s="17">
        <v>1</v>
      </c>
      <c r="T1540" s="17" t="s">
        <v>14843</v>
      </c>
      <c r="U1540" s="19" t="str">
        <f>IF(Cleaned_Data!P1540&gt;20000,"High-Bill","Normal-Bill")</f>
        <v>High-Bill</v>
      </c>
      <c r="V1540" s="19" t="str">
        <f t="shared" si="48"/>
        <v>Not-Senior-Citizen</v>
      </c>
      <c r="W1540" s="19" t="str">
        <f t="shared" si="49"/>
        <v>Follow-Up-required</v>
      </c>
      <c r="X1540" s="20" t="str" cm="1">
        <f t="array" ref="X1540">_xlfn.IFS(P1540&lt;5000,"Low",P1540&lt;=20000,"Medium",P1540&gt;20000,"High")</f>
        <v>High</v>
      </c>
    </row>
    <row r="1541" spans="1:24" x14ac:dyDescent="0.35">
      <c r="A1541" s="29" t="s">
        <v>48</v>
      </c>
      <c r="B1541" s="21" t="s">
        <v>1168</v>
      </c>
      <c r="C1541" s="21">
        <v>1</v>
      </c>
      <c r="D1541" s="21" t="s">
        <v>1174</v>
      </c>
      <c r="E1541" s="21" t="s">
        <v>10029</v>
      </c>
      <c r="F1541" s="22" t="s">
        <v>8371</v>
      </c>
      <c r="G1541" s="21" t="s">
        <v>6992</v>
      </c>
      <c r="H1541" s="21" t="s">
        <v>6999</v>
      </c>
      <c r="I1541" s="21" t="s">
        <v>7007</v>
      </c>
      <c r="J1541" s="22" t="s">
        <v>8371</v>
      </c>
      <c r="K1541" s="21" t="s">
        <v>14491</v>
      </c>
      <c r="L1541" s="21" t="s">
        <v>8338</v>
      </c>
      <c r="M1541" s="21" t="s">
        <v>8347</v>
      </c>
      <c r="N1541" s="21" t="s">
        <v>8354</v>
      </c>
      <c r="O1541" s="21" t="s">
        <v>14841</v>
      </c>
      <c r="P1541" s="18">
        <v>0</v>
      </c>
      <c r="Q1541" s="21" t="s">
        <v>8362</v>
      </c>
      <c r="R1541" s="21" t="s">
        <v>14146</v>
      </c>
      <c r="S1541" s="22" t="s">
        <v>8370</v>
      </c>
      <c r="T1541" s="21" t="s">
        <v>14845</v>
      </c>
      <c r="U1541" s="23" t="str">
        <f>IF(Cleaned_Data!P1541&gt;20000,"High-Bill","Normal-Bill")</f>
        <v>Normal-Bill</v>
      </c>
      <c r="V1541" s="23" t="str">
        <f t="shared" si="48"/>
        <v>Not-Senior-Citizen</v>
      </c>
      <c r="W1541" s="23" t="str">
        <f t="shared" si="49"/>
        <v>Follow-Up-required</v>
      </c>
      <c r="X1541" s="24" t="str" cm="1">
        <f t="array" ref="X1541">_xlfn.IFS(P1541&lt;5000,"Low",P1541&lt;=20000,"Medium",P1541&gt;20000,"High")</f>
        <v>Low</v>
      </c>
    </row>
    <row r="1542" spans="1:24" x14ac:dyDescent="0.35">
      <c r="A1542" s="28" t="s">
        <v>48</v>
      </c>
      <c r="B1542" s="17" t="s">
        <v>1141</v>
      </c>
      <c r="C1542" s="17">
        <v>51</v>
      </c>
      <c r="D1542" s="22" t="s">
        <v>14847</v>
      </c>
      <c r="E1542" s="17" t="s">
        <v>10665</v>
      </c>
      <c r="F1542" s="17" t="s">
        <v>6810</v>
      </c>
      <c r="G1542" s="17" t="s">
        <v>6990</v>
      </c>
      <c r="H1542" s="17" t="s">
        <v>6996</v>
      </c>
      <c r="I1542" s="17" t="s">
        <v>7003</v>
      </c>
      <c r="J1542" s="22" t="s">
        <v>8371</v>
      </c>
      <c r="K1542" s="17" t="s">
        <v>14546</v>
      </c>
      <c r="L1542" s="17" t="s">
        <v>8344</v>
      </c>
      <c r="M1542" s="17" t="s">
        <v>8349</v>
      </c>
      <c r="N1542" s="17" t="s">
        <v>8354</v>
      </c>
      <c r="O1542" s="17" t="s">
        <v>8355</v>
      </c>
      <c r="P1542" s="25">
        <v>27675</v>
      </c>
      <c r="Q1542" s="17" t="s">
        <v>8363</v>
      </c>
      <c r="R1542" s="22" t="s">
        <v>8370</v>
      </c>
      <c r="S1542" s="17">
        <v>4</v>
      </c>
      <c r="T1542" s="17" t="s">
        <v>14844</v>
      </c>
      <c r="U1542" s="19" t="str">
        <f>IF(Cleaned_Data!P1542&gt;20000,"High-Bill","Normal-Bill")</f>
        <v>High-Bill</v>
      </c>
      <c r="V1542" s="19" t="str">
        <f t="shared" si="48"/>
        <v>Not-Senior-Citizen</v>
      </c>
      <c r="W1542" s="19" t="str">
        <f t="shared" si="49"/>
        <v>Not-Required</v>
      </c>
      <c r="X1542" s="20" t="str" cm="1">
        <f t="array" ref="X1542">_xlfn.IFS(P1542&lt;5000,"Low",P1542&lt;=20000,"Medium",P1542&gt;20000,"High")</f>
        <v>High</v>
      </c>
    </row>
    <row r="1543" spans="1:24" x14ac:dyDescent="0.35">
      <c r="A1543" s="29" t="s">
        <v>48</v>
      </c>
      <c r="B1543" s="21" t="s">
        <v>1117</v>
      </c>
      <c r="C1543" s="21">
        <v>41</v>
      </c>
      <c r="D1543" s="21" t="s">
        <v>1174</v>
      </c>
      <c r="E1543" s="21" t="s">
        <v>11100</v>
      </c>
      <c r="F1543" s="22" t="s">
        <v>8371</v>
      </c>
      <c r="G1543" s="21" t="s">
        <v>6993</v>
      </c>
      <c r="H1543" s="21" t="s">
        <v>6997</v>
      </c>
      <c r="I1543" s="21" t="s">
        <v>7005</v>
      </c>
      <c r="J1543" s="21" t="s">
        <v>13970</v>
      </c>
      <c r="K1543" s="21" t="s">
        <v>14478</v>
      </c>
      <c r="L1543" s="21" t="s">
        <v>8340</v>
      </c>
      <c r="M1543" s="21" t="s">
        <v>8346</v>
      </c>
      <c r="N1543" s="21" t="s">
        <v>8354</v>
      </c>
      <c r="O1543" s="21" t="s">
        <v>8358</v>
      </c>
      <c r="P1543" s="18">
        <v>0</v>
      </c>
      <c r="Q1543" s="21" t="s">
        <v>8364</v>
      </c>
      <c r="R1543" s="22" t="s">
        <v>8370</v>
      </c>
      <c r="S1543" s="21">
        <v>1</v>
      </c>
      <c r="T1543" s="22" t="s">
        <v>8370</v>
      </c>
      <c r="U1543" s="23" t="str">
        <f>IF(Cleaned_Data!P1543&gt;20000,"High-Bill","Normal-Bill")</f>
        <v>Normal-Bill</v>
      </c>
      <c r="V1543" s="23" t="str">
        <f t="shared" si="48"/>
        <v>Not-Senior-Citizen</v>
      </c>
      <c r="W1543" s="23" t="str">
        <f t="shared" si="49"/>
        <v>Not-Required</v>
      </c>
      <c r="X1543" s="24" t="str" cm="1">
        <f t="array" ref="X1543">_xlfn.IFS(P1543&lt;5000,"Low",P1543&lt;=20000,"Medium",P1543&gt;20000,"High")</f>
        <v>Low</v>
      </c>
    </row>
    <row r="1544" spans="1:24" x14ac:dyDescent="0.35">
      <c r="A1544" s="28" t="s">
        <v>48</v>
      </c>
      <c r="B1544" s="17" t="s">
        <v>1023</v>
      </c>
      <c r="C1544" s="17">
        <v>20</v>
      </c>
      <c r="D1544" s="22" t="s">
        <v>14847</v>
      </c>
      <c r="E1544" s="17" t="s">
        <v>11807</v>
      </c>
      <c r="F1544" s="17" t="s">
        <v>6680</v>
      </c>
      <c r="G1544" s="17" t="s">
        <v>6991</v>
      </c>
      <c r="H1544" s="17" t="s">
        <v>7000</v>
      </c>
      <c r="I1544" s="17" t="s">
        <v>7001</v>
      </c>
      <c r="J1544" s="22" t="s">
        <v>8371</v>
      </c>
      <c r="K1544" s="17" t="s">
        <v>14497</v>
      </c>
      <c r="L1544" s="17" t="s">
        <v>8338</v>
      </c>
      <c r="M1544" s="17" t="s">
        <v>8349</v>
      </c>
      <c r="N1544" s="17" t="s">
        <v>8354</v>
      </c>
      <c r="O1544" s="17" t="s">
        <v>14841</v>
      </c>
      <c r="P1544" s="25">
        <v>44242</v>
      </c>
      <c r="Q1544" s="17" t="s">
        <v>8364</v>
      </c>
      <c r="R1544" s="22" t="s">
        <v>8370</v>
      </c>
      <c r="S1544" s="17">
        <v>5</v>
      </c>
      <c r="T1544" s="22" t="s">
        <v>8370</v>
      </c>
      <c r="U1544" s="19" t="str">
        <f>IF(Cleaned_Data!P1544&gt;20000,"High-Bill","Normal-Bill")</f>
        <v>High-Bill</v>
      </c>
      <c r="V1544" s="19" t="str">
        <f t="shared" si="48"/>
        <v>Not-Senior-Citizen</v>
      </c>
      <c r="W1544" s="19" t="str">
        <f t="shared" si="49"/>
        <v>Not-Required</v>
      </c>
      <c r="X1544" s="20" t="str" cm="1">
        <f t="array" ref="X1544">_xlfn.IFS(P1544&lt;5000,"Low",P1544&lt;=20000,"Medium",P1544&gt;20000,"High")</f>
        <v>High</v>
      </c>
    </row>
    <row r="1545" spans="1:24" x14ac:dyDescent="0.35">
      <c r="A1545" s="29" t="s">
        <v>48</v>
      </c>
      <c r="B1545" s="21" t="s">
        <v>1067</v>
      </c>
      <c r="C1545" s="22" t="s">
        <v>14854</v>
      </c>
      <c r="D1545" s="21" t="s">
        <v>1174</v>
      </c>
      <c r="E1545" s="21" t="s">
        <v>11856</v>
      </c>
      <c r="F1545" s="21" t="s">
        <v>6823</v>
      </c>
      <c r="G1545" s="21" t="s">
        <v>6987</v>
      </c>
      <c r="H1545" s="21" t="s">
        <v>6997</v>
      </c>
      <c r="I1545" s="21" t="s">
        <v>7005</v>
      </c>
      <c r="J1545" s="21" t="s">
        <v>13922</v>
      </c>
      <c r="K1545" s="21" t="s">
        <v>14216</v>
      </c>
      <c r="L1545" s="21" t="s">
        <v>8345</v>
      </c>
      <c r="M1545" s="21" t="s">
        <v>8346</v>
      </c>
      <c r="N1545" s="21" t="s">
        <v>8354</v>
      </c>
      <c r="O1545" s="21" t="s">
        <v>14842</v>
      </c>
      <c r="P1545" s="18">
        <v>0</v>
      </c>
      <c r="Q1545" s="21" t="s">
        <v>8362</v>
      </c>
      <c r="R1545" s="21" t="s">
        <v>13954</v>
      </c>
      <c r="S1545" s="21">
        <v>1</v>
      </c>
      <c r="T1545" s="21" t="s">
        <v>14845</v>
      </c>
      <c r="U1545" s="23" t="str">
        <f>IF(Cleaned_Data!P1545&gt;20000,"High-Bill","Normal-Bill")</f>
        <v>Normal-Bill</v>
      </c>
      <c r="V1545" s="23" t="str">
        <f t="shared" si="48"/>
        <v>Senior-Citizen</v>
      </c>
      <c r="W1545" s="23" t="str">
        <f t="shared" si="49"/>
        <v>Follow-Up-required</v>
      </c>
      <c r="X1545" s="24" t="str" cm="1">
        <f t="array" ref="X1545">_xlfn.IFS(P1545&lt;5000,"Low",P1545&lt;=20000,"Medium",P1545&gt;20000,"High")</f>
        <v>Low</v>
      </c>
    </row>
    <row r="1546" spans="1:24" x14ac:dyDescent="0.35">
      <c r="A1546" s="28" t="s">
        <v>48</v>
      </c>
      <c r="B1546" s="17" t="s">
        <v>1029</v>
      </c>
      <c r="C1546" s="22" t="s">
        <v>14854</v>
      </c>
      <c r="D1546" s="17" t="s">
        <v>1174</v>
      </c>
      <c r="E1546" s="17" t="s">
        <v>12462</v>
      </c>
      <c r="F1546" s="22" t="s">
        <v>8371</v>
      </c>
      <c r="G1546" s="17" t="s">
        <v>6993</v>
      </c>
      <c r="H1546" s="17" t="s">
        <v>6996</v>
      </c>
      <c r="I1546" s="17" t="s">
        <v>7003</v>
      </c>
      <c r="J1546" s="17" t="s">
        <v>13984</v>
      </c>
      <c r="K1546" s="17" t="s">
        <v>14280</v>
      </c>
      <c r="L1546" s="17" t="s">
        <v>8343</v>
      </c>
      <c r="M1546" s="17" t="s">
        <v>8346</v>
      </c>
      <c r="N1546" s="17" t="s">
        <v>8354</v>
      </c>
      <c r="O1546" s="17" t="s">
        <v>14842</v>
      </c>
      <c r="P1546" s="25">
        <v>7174</v>
      </c>
      <c r="Q1546" s="17" t="s">
        <v>8363</v>
      </c>
      <c r="R1546" s="22" t="s">
        <v>8370</v>
      </c>
      <c r="S1546" s="17">
        <v>3</v>
      </c>
      <c r="T1546" s="17" t="s">
        <v>14845</v>
      </c>
      <c r="U1546" s="19" t="str">
        <f>IF(Cleaned_Data!P1546&gt;20000,"High-Bill","Normal-Bill")</f>
        <v>Normal-Bill</v>
      </c>
      <c r="V1546" s="19" t="str">
        <f t="shared" si="48"/>
        <v>Senior-Citizen</v>
      </c>
      <c r="W1546" s="19" t="str">
        <f t="shared" si="49"/>
        <v>Not-Required</v>
      </c>
      <c r="X1546" s="20" t="str" cm="1">
        <f t="array" ref="X1546">_xlfn.IFS(P1546&lt;5000,"Low",P1546&lt;=20000,"Medium",P1546&gt;20000,"High")</f>
        <v>Medium</v>
      </c>
    </row>
    <row r="1547" spans="1:24" x14ac:dyDescent="0.35">
      <c r="A1547" s="29" t="s">
        <v>48</v>
      </c>
      <c r="B1547" s="21" t="s">
        <v>1034</v>
      </c>
      <c r="C1547" s="22" t="s">
        <v>14854</v>
      </c>
      <c r="D1547" s="21" t="s">
        <v>1172</v>
      </c>
      <c r="E1547" s="21" t="s">
        <v>13377</v>
      </c>
      <c r="F1547" s="21" t="s">
        <v>6952</v>
      </c>
      <c r="G1547" s="21" t="s">
        <v>6990</v>
      </c>
      <c r="H1547" s="21" t="s">
        <v>6999</v>
      </c>
      <c r="I1547" s="21" t="s">
        <v>7001</v>
      </c>
      <c r="J1547" s="21" t="s">
        <v>7358</v>
      </c>
      <c r="K1547" s="21" t="s">
        <v>14658</v>
      </c>
      <c r="L1547" s="21" t="s">
        <v>8341</v>
      </c>
      <c r="M1547" s="21" t="s">
        <v>8348</v>
      </c>
      <c r="N1547" s="21" t="s">
        <v>8351</v>
      </c>
      <c r="O1547" s="21" t="s">
        <v>8358</v>
      </c>
      <c r="P1547" s="18">
        <v>0</v>
      </c>
      <c r="Q1547" s="21" t="s">
        <v>8362</v>
      </c>
      <c r="R1547" s="21" t="s">
        <v>14146</v>
      </c>
      <c r="S1547" s="21">
        <v>4</v>
      </c>
      <c r="T1547" s="21" t="s">
        <v>14845</v>
      </c>
      <c r="U1547" s="23" t="str">
        <f>IF(Cleaned_Data!P1547&gt;20000,"High-Bill","Normal-Bill")</f>
        <v>Normal-Bill</v>
      </c>
      <c r="V1547" s="23" t="str">
        <f t="shared" si="48"/>
        <v>Senior-Citizen</v>
      </c>
      <c r="W1547" s="23" t="str">
        <f t="shared" si="49"/>
        <v>Follow-Up-required</v>
      </c>
      <c r="X1547" s="24" t="str" cm="1">
        <f t="array" ref="X1547">_xlfn.IFS(P1547&lt;5000,"Low",P1547&lt;=20000,"Medium",P1547&gt;20000,"High")</f>
        <v>Low</v>
      </c>
    </row>
    <row r="1548" spans="1:24" x14ac:dyDescent="0.35">
      <c r="A1548" s="28" t="s">
        <v>851</v>
      </c>
      <c r="B1548" s="17" t="s">
        <v>1122</v>
      </c>
      <c r="C1548" s="17">
        <v>37</v>
      </c>
      <c r="D1548" s="22" t="s">
        <v>14847</v>
      </c>
      <c r="E1548" s="17" t="s">
        <v>10146</v>
      </c>
      <c r="F1548" s="17" t="s">
        <v>6770</v>
      </c>
      <c r="G1548" s="17" t="s">
        <v>6988</v>
      </c>
      <c r="H1548" s="17" t="s">
        <v>6998</v>
      </c>
      <c r="I1548" s="17" t="s">
        <v>7001</v>
      </c>
      <c r="J1548" s="22" t="s">
        <v>8371</v>
      </c>
      <c r="K1548" s="17" t="s">
        <v>14556</v>
      </c>
      <c r="L1548" s="17" t="s">
        <v>8345</v>
      </c>
      <c r="M1548" s="17" t="s">
        <v>8348</v>
      </c>
      <c r="N1548" s="17" t="s">
        <v>8353</v>
      </c>
      <c r="O1548" s="17" t="s">
        <v>8359</v>
      </c>
      <c r="P1548" s="18">
        <v>0</v>
      </c>
      <c r="Q1548" s="22" t="s">
        <v>8370</v>
      </c>
      <c r="R1548" s="22" t="s">
        <v>8370</v>
      </c>
      <c r="S1548" s="22" t="s">
        <v>8370</v>
      </c>
      <c r="T1548" s="17" t="s">
        <v>14845</v>
      </c>
      <c r="U1548" s="19" t="str">
        <f>IF(Cleaned_Data!P1548&gt;20000,"High-Bill","Normal-Bill")</f>
        <v>Normal-Bill</v>
      </c>
      <c r="V1548" s="19" t="str">
        <f t="shared" si="48"/>
        <v>Not-Senior-Citizen</v>
      </c>
      <c r="W1548" s="19" t="str">
        <f t="shared" si="49"/>
        <v>Not-Required</v>
      </c>
      <c r="X1548" s="20" t="str" cm="1">
        <f t="array" ref="X1548">_xlfn.IFS(P1548&lt;5000,"Low",P1548&lt;=20000,"Medium",P1548&gt;20000,"High")</f>
        <v>Low</v>
      </c>
    </row>
    <row r="1549" spans="1:24" x14ac:dyDescent="0.35">
      <c r="A1549" s="29" t="s">
        <v>851</v>
      </c>
      <c r="B1549" s="21" t="s">
        <v>1085</v>
      </c>
      <c r="C1549" s="22" t="s">
        <v>14854</v>
      </c>
      <c r="D1549" s="21" t="s">
        <v>1174</v>
      </c>
      <c r="E1549" s="21" t="s">
        <v>12381</v>
      </c>
      <c r="F1549" s="21" t="s">
        <v>6839</v>
      </c>
      <c r="G1549" s="21" t="s">
        <v>6986</v>
      </c>
      <c r="H1549" s="21" t="s">
        <v>7000</v>
      </c>
      <c r="I1549" s="21" t="s">
        <v>7006</v>
      </c>
      <c r="J1549" s="22" t="s">
        <v>8371</v>
      </c>
      <c r="K1549" s="21" t="s">
        <v>14273</v>
      </c>
      <c r="L1549" s="21" t="s">
        <v>8339</v>
      </c>
      <c r="M1549" s="21" t="s">
        <v>8346</v>
      </c>
      <c r="N1549" s="21" t="s">
        <v>8352</v>
      </c>
      <c r="O1549" s="21" t="s">
        <v>8358</v>
      </c>
      <c r="P1549" s="18">
        <v>0</v>
      </c>
      <c r="Q1549" s="21" t="s">
        <v>8363</v>
      </c>
      <c r="R1549" s="21" t="s">
        <v>14147</v>
      </c>
      <c r="S1549" s="21">
        <v>3</v>
      </c>
      <c r="T1549" s="21" t="s">
        <v>14843</v>
      </c>
      <c r="U1549" s="23" t="str">
        <f>IF(Cleaned_Data!P1549&gt;20000,"High-Bill","Normal-Bill")</f>
        <v>Normal-Bill</v>
      </c>
      <c r="V1549" s="23" t="str">
        <f t="shared" si="48"/>
        <v>Senior-Citizen</v>
      </c>
      <c r="W1549" s="23" t="str">
        <f t="shared" si="49"/>
        <v>Follow-Up-required</v>
      </c>
      <c r="X1549" s="24" t="str" cm="1">
        <f t="array" ref="X1549">_xlfn.IFS(P1549&lt;5000,"Low",P1549&lt;=20000,"Medium",P1549&gt;20000,"High")</f>
        <v>Low</v>
      </c>
    </row>
    <row r="1550" spans="1:24" x14ac:dyDescent="0.35">
      <c r="A1550" s="28" t="s">
        <v>851</v>
      </c>
      <c r="B1550" s="17" t="s">
        <v>1109</v>
      </c>
      <c r="C1550" s="22" t="s">
        <v>14854</v>
      </c>
      <c r="D1550" s="22" t="s">
        <v>14847</v>
      </c>
      <c r="E1550" s="17" t="s">
        <v>13152</v>
      </c>
      <c r="F1550" s="22" t="s">
        <v>8371</v>
      </c>
      <c r="G1550" s="17" t="s">
        <v>6991</v>
      </c>
      <c r="H1550" s="17" t="s">
        <v>6998</v>
      </c>
      <c r="I1550" s="17" t="s">
        <v>7003</v>
      </c>
      <c r="J1550" s="22" t="s">
        <v>8371</v>
      </c>
      <c r="K1550" s="17" t="s">
        <v>14464</v>
      </c>
      <c r="L1550" s="17" t="s">
        <v>8339</v>
      </c>
      <c r="M1550" s="17" t="s">
        <v>8347</v>
      </c>
      <c r="N1550" s="17" t="s">
        <v>8354</v>
      </c>
      <c r="O1550" s="17" t="s">
        <v>8355</v>
      </c>
      <c r="P1550" s="25">
        <v>15114</v>
      </c>
      <c r="Q1550" s="17" t="s">
        <v>8363</v>
      </c>
      <c r="R1550" s="17" t="s">
        <v>14168</v>
      </c>
      <c r="S1550" s="22" t="s">
        <v>8370</v>
      </c>
      <c r="T1550" s="22" t="s">
        <v>8370</v>
      </c>
      <c r="U1550" s="19" t="str">
        <f>IF(Cleaned_Data!P1550&gt;20000,"High-Bill","Normal-Bill")</f>
        <v>Normal-Bill</v>
      </c>
      <c r="V1550" s="19" t="str">
        <f t="shared" si="48"/>
        <v>Senior-Citizen</v>
      </c>
      <c r="W1550" s="19" t="str">
        <f t="shared" si="49"/>
        <v>Follow-Up-required</v>
      </c>
      <c r="X1550" s="20" t="str" cm="1">
        <f t="array" ref="X1550">_xlfn.IFS(P1550&lt;5000,"Low",P1550&lt;=20000,"Medium",P1550&gt;20000,"High")</f>
        <v>Medium</v>
      </c>
    </row>
    <row r="1551" spans="1:24" x14ac:dyDescent="0.35">
      <c r="A1551" s="29" t="s">
        <v>851</v>
      </c>
      <c r="B1551" s="21" t="s">
        <v>1058</v>
      </c>
      <c r="C1551" s="21">
        <v>55</v>
      </c>
      <c r="D1551" s="22" t="s">
        <v>14847</v>
      </c>
      <c r="E1551" s="21" t="s">
        <v>13557</v>
      </c>
      <c r="F1551" s="21" t="s">
        <v>6707</v>
      </c>
      <c r="G1551" s="21" t="s">
        <v>6986</v>
      </c>
      <c r="H1551" s="21" t="s">
        <v>6999</v>
      </c>
      <c r="I1551" s="21" t="s">
        <v>7005</v>
      </c>
      <c r="J1551" s="22" t="s">
        <v>8371</v>
      </c>
      <c r="K1551" s="21" t="s">
        <v>14210</v>
      </c>
      <c r="L1551" s="21" t="s">
        <v>8339</v>
      </c>
      <c r="M1551" s="21" t="s">
        <v>8349</v>
      </c>
      <c r="N1551" s="21" t="s">
        <v>8351</v>
      </c>
      <c r="O1551" s="21" t="s">
        <v>8359</v>
      </c>
      <c r="P1551" s="18">
        <v>0</v>
      </c>
      <c r="Q1551" s="22" t="s">
        <v>8370</v>
      </c>
      <c r="R1551" s="22" t="s">
        <v>8370</v>
      </c>
      <c r="S1551" s="22" t="s">
        <v>8370</v>
      </c>
      <c r="T1551" s="21" t="s">
        <v>14844</v>
      </c>
      <c r="U1551" s="23" t="str">
        <f>IF(Cleaned_Data!P1551&gt;20000,"High-Bill","Normal-Bill")</f>
        <v>Normal-Bill</v>
      </c>
      <c r="V1551" s="23" t="str">
        <f t="shared" si="48"/>
        <v>Not-Senior-Citizen</v>
      </c>
      <c r="W1551" s="23" t="str">
        <f t="shared" si="49"/>
        <v>Not-Required</v>
      </c>
      <c r="X1551" s="24" t="str" cm="1">
        <f t="array" ref="X1551">_xlfn.IFS(P1551&lt;5000,"Low",P1551&lt;=20000,"Medium",P1551&gt;20000,"High")</f>
        <v>Low</v>
      </c>
    </row>
    <row r="1552" spans="1:24" x14ac:dyDescent="0.35">
      <c r="A1552" s="28" t="s">
        <v>851</v>
      </c>
      <c r="B1552" s="17" t="s">
        <v>1052</v>
      </c>
      <c r="C1552" s="17">
        <v>47</v>
      </c>
      <c r="D1552" s="17" t="s">
        <v>1174</v>
      </c>
      <c r="E1552" s="17" t="s">
        <v>13611</v>
      </c>
      <c r="F1552" s="17" t="s">
        <v>6830</v>
      </c>
      <c r="G1552" s="17" t="s">
        <v>6991</v>
      </c>
      <c r="H1552" s="17" t="s">
        <v>6999</v>
      </c>
      <c r="I1552" s="17" t="s">
        <v>7001</v>
      </c>
      <c r="J1552" s="17" t="s">
        <v>7247</v>
      </c>
      <c r="K1552" s="17" t="s">
        <v>14608</v>
      </c>
      <c r="L1552" s="17" t="s">
        <v>8342</v>
      </c>
      <c r="M1552" s="17" t="s">
        <v>8349</v>
      </c>
      <c r="N1552" s="17" t="s">
        <v>8353</v>
      </c>
      <c r="O1552" s="17" t="s">
        <v>8358</v>
      </c>
      <c r="P1552" s="25">
        <v>32513</v>
      </c>
      <c r="Q1552" s="17" t="s">
        <v>8362</v>
      </c>
      <c r="R1552" s="17" t="s">
        <v>14021</v>
      </c>
      <c r="S1552" s="17">
        <v>5</v>
      </c>
      <c r="T1552" s="17" t="s">
        <v>14844</v>
      </c>
      <c r="U1552" s="19" t="str">
        <f>IF(Cleaned_Data!P1552&gt;20000,"High-Bill","Normal-Bill")</f>
        <v>High-Bill</v>
      </c>
      <c r="V1552" s="19" t="str">
        <f t="shared" si="48"/>
        <v>Not-Senior-Citizen</v>
      </c>
      <c r="W1552" s="19" t="str">
        <f t="shared" si="49"/>
        <v>Follow-Up-required</v>
      </c>
      <c r="X1552" s="20" t="str" cm="1">
        <f t="array" ref="X1552">_xlfn.IFS(P1552&lt;5000,"Low",P1552&lt;=20000,"Medium",P1552&gt;20000,"High")</f>
        <v>High</v>
      </c>
    </row>
    <row r="1553" spans="1:24" x14ac:dyDescent="0.35">
      <c r="A1553" s="29" t="s">
        <v>776</v>
      </c>
      <c r="B1553" s="21" t="s">
        <v>1147</v>
      </c>
      <c r="C1553" s="21">
        <v>75</v>
      </c>
      <c r="D1553" s="21" t="s">
        <v>1172</v>
      </c>
      <c r="E1553" s="21" t="s">
        <v>9829</v>
      </c>
      <c r="F1553" s="22" t="s">
        <v>8371</v>
      </c>
      <c r="G1553" s="21" t="s">
        <v>6989</v>
      </c>
      <c r="H1553" s="21" t="s">
        <v>6999</v>
      </c>
      <c r="I1553" s="21" t="s">
        <v>7001</v>
      </c>
      <c r="J1553" s="21" t="s">
        <v>14131</v>
      </c>
      <c r="K1553" s="21" t="s">
        <v>14593</v>
      </c>
      <c r="L1553" s="21" t="s">
        <v>8338</v>
      </c>
      <c r="M1553" s="21" t="s">
        <v>8349</v>
      </c>
      <c r="N1553" s="21" t="s">
        <v>8353</v>
      </c>
      <c r="O1553" s="21" t="s">
        <v>14841</v>
      </c>
      <c r="P1553" s="18">
        <v>0</v>
      </c>
      <c r="Q1553" s="21" t="s">
        <v>8364</v>
      </c>
      <c r="R1553" s="22" t="s">
        <v>8370</v>
      </c>
      <c r="S1553" s="22" t="s">
        <v>8370</v>
      </c>
      <c r="T1553" s="21" t="s">
        <v>14845</v>
      </c>
      <c r="U1553" s="23" t="str">
        <f>IF(Cleaned_Data!P1553&gt;20000,"High-Bill","Normal-Bill")</f>
        <v>Normal-Bill</v>
      </c>
      <c r="V1553" s="23" t="str">
        <f t="shared" si="48"/>
        <v>Senior-Citizen</v>
      </c>
      <c r="W1553" s="23" t="str">
        <f t="shared" si="49"/>
        <v>Not-Required</v>
      </c>
      <c r="X1553" s="24" t="str" cm="1">
        <f t="array" ref="X1553">_xlfn.IFS(P1553&lt;5000,"Low",P1553&lt;=20000,"Medium",P1553&gt;20000,"High")</f>
        <v>Low</v>
      </c>
    </row>
    <row r="1554" spans="1:24" x14ac:dyDescent="0.35">
      <c r="A1554" s="28" t="s">
        <v>776</v>
      </c>
      <c r="B1554" s="17" t="s">
        <v>1044</v>
      </c>
      <c r="C1554" s="22" t="s">
        <v>14854</v>
      </c>
      <c r="D1554" s="17" t="s">
        <v>1174</v>
      </c>
      <c r="E1554" s="17" t="s">
        <v>9932</v>
      </c>
      <c r="F1554" s="17" t="s">
        <v>6698</v>
      </c>
      <c r="G1554" s="17" t="s">
        <v>6984</v>
      </c>
      <c r="H1554" s="17" t="s">
        <v>6994</v>
      </c>
      <c r="I1554" s="17" t="s">
        <v>7007</v>
      </c>
      <c r="J1554" s="17" t="s">
        <v>13981</v>
      </c>
      <c r="K1554" s="17" t="s">
        <v>14499</v>
      </c>
      <c r="L1554" s="17" t="s">
        <v>8339</v>
      </c>
      <c r="M1554" s="17" t="s">
        <v>8349</v>
      </c>
      <c r="N1554" s="17" t="s">
        <v>8351</v>
      </c>
      <c r="O1554" s="17" t="s">
        <v>8358</v>
      </c>
      <c r="P1554" s="18">
        <v>0</v>
      </c>
      <c r="Q1554" s="17" t="s">
        <v>8362</v>
      </c>
      <c r="R1554" s="17" t="s">
        <v>7119</v>
      </c>
      <c r="S1554" s="17">
        <v>1</v>
      </c>
      <c r="T1554" s="17" t="s">
        <v>14843</v>
      </c>
      <c r="U1554" s="19" t="str">
        <f>IF(Cleaned_Data!P1554&gt;20000,"High-Bill","Normal-Bill")</f>
        <v>Normal-Bill</v>
      </c>
      <c r="V1554" s="19" t="str">
        <f t="shared" si="48"/>
        <v>Senior-Citizen</v>
      </c>
      <c r="W1554" s="19" t="str">
        <f t="shared" si="49"/>
        <v>Follow-Up-required</v>
      </c>
      <c r="X1554" s="20" t="str" cm="1">
        <f t="array" ref="X1554">_xlfn.IFS(P1554&lt;5000,"Low",P1554&lt;=20000,"Medium",P1554&gt;20000,"High")</f>
        <v>Low</v>
      </c>
    </row>
    <row r="1555" spans="1:24" x14ac:dyDescent="0.35">
      <c r="A1555" s="29" t="s">
        <v>776</v>
      </c>
      <c r="B1555" s="21" t="s">
        <v>1113</v>
      </c>
      <c r="C1555" s="21">
        <v>46</v>
      </c>
      <c r="D1555" s="21" t="s">
        <v>1172</v>
      </c>
      <c r="E1555" s="21" t="s">
        <v>10091</v>
      </c>
      <c r="F1555" s="22" t="s">
        <v>8371</v>
      </c>
      <c r="G1555" s="21" t="s">
        <v>6990</v>
      </c>
      <c r="H1555" s="21" t="s">
        <v>7000</v>
      </c>
      <c r="I1555" s="21" t="s">
        <v>7007</v>
      </c>
      <c r="J1555" s="22" t="s">
        <v>8371</v>
      </c>
      <c r="K1555" s="21" t="s">
        <v>14625</v>
      </c>
      <c r="L1555" s="21" t="s">
        <v>8341</v>
      </c>
      <c r="M1555" s="21" t="s">
        <v>8349</v>
      </c>
      <c r="N1555" s="21" t="s">
        <v>8352</v>
      </c>
      <c r="O1555" s="21" t="s">
        <v>8358</v>
      </c>
      <c r="P1555" s="18">
        <v>0</v>
      </c>
      <c r="Q1555" s="21" t="s">
        <v>8362</v>
      </c>
      <c r="R1555" s="22" t="s">
        <v>8370</v>
      </c>
      <c r="S1555" s="21">
        <v>5</v>
      </c>
      <c r="T1555" s="22" t="s">
        <v>8370</v>
      </c>
      <c r="U1555" s="23" t="str">
        <f>IF(Cleaned_Data!P1555&gt;20000,"High-Bill","Normal-Bill")</f>
        <v>Normal-Bill</v>
      </c>
      <c r="V1555" s="23" t="str">
        <f t="shared" si="48"/>
        <v>Not-Senior-Citizen</v>
      </c>
      <c r="W1555" s="23" t="str">
        <f t="shared" si="49"/>
        <v>Not-Required</v>
      </c>
      <c r="X1555" s="24" t="str" cm="1">
        <f t="array" ref="X1555">_xlfn.IFS(P1555&lt;5000,"Low",P1555&lt;=20000,"Medium",P1555&gt;20000,"High")</f>
        <v>Low</v>
      </c>
    </row>
    <row r="1556" spans="1:24" x14ac:dyDescent="0.35">
      <c r="A1556" s="28" t="s">
        <v>776</v>
      </c>
      <c r="B1556" s="17" t="s">
        <v>1134</v>
      </c>
      <c r="C1556" s="22" t="s">
        <v>14854</v>
      </c>
      <c r="D1556" s="17" t="s">
        <v>1172</v>
      </c>
      <c r="E1556" s="17" t="s">
        <v>12428</v>
      </c>
      <c r="F1556" s="17" t="s">
        <v>6811</v>
      </c>
      <c r="G1556" s="17" t="s">
        <v>6986</v>
      </c>
      <c r="H1556" s="17" t="s">
        <v>6995</v>
      </c>
      <c r="I1556" s="17" t="s">
        <v>7002</v>
      </c>
      <c r="J1556" s="22" t="s">
        <v>8371</v>
      </c>
      <c r="K1556" s="17" t="s">
        <v>14482</v>
      </c>
      <c r="L1556" s="17" t="s">
        <v>8339</v>
      </c>
      <c r="M1556" s="17" t="s">
        <v>8349</v>
      </c>
      <c r="N1556" s="17" t="s">
        <v>8353</v>
      </c>
      <c r="O1556" s="17" t="s">
        <v>14842</v>
      </c>
      <c r="P1556" s="18">
        <v>0</v>
      </c>
      <c r="Q1556" s="17" t="s">
        <v>8362</v>
      </c>
      <c r="R1556" s="17" t="s">
        <v>7506</v>
      </c>
      <c r="S1556" s="17">
        <v>4</v>
      </c>
      <c r="T1556" s="17" t="s">
        <v>14844</v>
      </c>
      <c r="U1556" s="19" t="str">
        <f>IF(Cleaned_Data!P1556&gt;20000,"High-Bill","Normal-Bill")</f>
        <v>Normal-Bill</v>
      </c>
      <c r="V1556" s="19" t="str">
        <f t="shared" si="48"/>
        <v>Senior-Citizen</v>
      </c>
      <c r="W1556" s="19" t="str">
        <f t="shared" si="49"/>
        <v>Follow-Up-required</v>
      </c>
      <c r="X1556" s="20" t="str" cm="1">
        <f t="array" ref="X1556">_xlfn.IFS(P1556&lt;5000,"Low",P1556&lt;=20000,"Medium",P1556&gt;20000,"High")</f>
        <v>Low</v>
      </c>
    </row>
    <row r="1557" spans="1:24" x14ac:dyDescent="0.35">
      <c r="A1557" s="29" t="s">
        <v>326</v>
      </c>
      <c r="B1557" s="21" t="s">
        <v>1159</v>
      </c>
      <c r="C1557" s="22" t="s">
        <v>14854</v>
      </c>
      <c r="D1557" s="21" t="s">
        <v>1172</v>
      </c>
      <c r="E1557" s="21" t="s">
        <v>8774</v>
      </c>
      <c r="F1557" s="21" t="s">
        <v>6858</v>
      </c>
      <c r="G1557" s="21" t="s">
        <v>6985</v>
      </c>
      <c r="H1557" s="21" t="s">
        <v>6994</v>
      </c>
      <c r="I1557" s="21" t="s">
        <v>7003</v>
      </c>
      <c r="J1557" s="22" t="s">
        <v>8371</v>
      </c>
      <c r="K1557" s="21" t="s">
        <v>14436</v>
      </c>
      <c r="L1557" s="21" t="s">
        <v>8338</v>
      </c>
      <c r="M1557" s="21" t="s">
        <v>8349</v>
      </c>
      <c r="N1557" s="21" t="s">
        <v>8354</v>
      </c>
      <c r="O1557" s="21" t="s">
        <v>8358</v>
      </c>
      <c r="P1557" s="18">
        <v>0</v>
      </c>
      <c r="Q1557" s="21" t="s">
        <v>8362</v>
      </c>
      <c r="R1557" s="22" t="s">
        <v>8370</v>
      </c>
      <c r="S1557" s="21">
        <v>3</v>
      </c>
      <c r="T1557" s="21" t="s">
        <v>14844</v>
      </c>
      <c r="U1557" s="23" t="str">
        <f>IF(Cleaned_Data!P1557&gt;20000,"High-Bill","Normal-Bill")</f>
        <v>Normal-Bill</v>
      </c>
      <c r="V1557" s="23" t="str">
        <f t="shared" si="48"/>
        <v>Senior-Citizen</v>
      </c>
      <c r="W1557" s="23" t="str">
        <f t="shared" si="49"/>
        <v>Not-Required</v>
      </c>
      <c r="X1557" s="24" t="str" cm="1">
        <f t="array" ref="X1557">_xlfn.IFS(P1557&lt;5000,"Low",P1557&lt;=20000,"Medium",P1557&gt;20000,"High")</f>
        <v>Low</v>
      </c>
    </row>
    <row r="1558" spans="1:24" x14ac:dyDescent="0.35">
      <c r="A1558" s="28" t="s">
        <v>326</v>
      </c>
      <c r="B1558" s="17" t="s">
        <v>1114</v>
      </c>
      <c r="C1558" s="17">
        <v>31</v>
      </c>
      <c r="D1558" s="17" t="s">
        <v>1172</v>
      </c>
      <c r="E1558" s="17" t="s">
        <v>8778</v>
      </c>
      <c r="F1558" s="17" t="s">
        <v>6860</v>
      </c>
      <c r="G1558" s="17" t="s">
        <v>6985</v>
      </c>
      <c r="H1558" s="17" t="s">
        <v>7000</v>
      </c>
      <c r="I1558" s="17" t="s">
        <v>7001</v>
      </c>
      <c r="J1558" s="22" t="s">
        <v>8371</v>
      </c>
      <c r="K1558" s="17" t="s">
        <v>14461</v>
      </c>
      <c r="L1558" s="17" t="s">
        <v>8344</v>
      </c>
      <c r="M1558" s="17" t="s">
        <v>8350</v>
      </c>
      <c r="N1558" s="17" t="s">
        <v>8354</v>
      </c>
      <c r="O1558" s="17" t="s">
        <v>8355</v>
      </c>
      <c r="P1558" s="18">
        <v>0</v>
      </c>
      <c r="Q1558" s="17" t="s">
        <v>8363</v>
      </c>
      <c r="R1558" s="17" t="s">
        <v>14153</v>
      </c>
      <c r="S1558" s="22" t="s">
        <v>8370</v>
      </c>
      <c r="T1558" s="17" t="s">
        <v>14843</v>
      </c>
      <c r="U1558" s="19" t="str">
        <f>IF(Cleaned_Data!P1558&gt;20000,"High-Bill","Normal-Bill")</f>
        <v>Normal-Bill</v>
      </c>
      <c r="V1558" s="19" t="str">
        <f t="shared" si="48"/>
        <v>Not-Senior-Citizen</v>
      </c>
      <c r="W1558" s="19" t="str">
        <f t="shared" si="49"/>
        <v>Follow-Up-required</v>
      </c>
      <c r="X1558" s="20" t="str" cm="1">
        <f t="array" ref="X1558">_xlfn.IFS(P1558&lt;5000,"Low",P1558&lt;=20000,"Medium",P1558&gt;20000,"High")</f>
        <v>Low</v>
      </c>
    </row>
    <row r="1559" spans="1:24" x14ac:dyDescent="0.35">
      <c r="A1559" s="29" t="s">
        <v>326</v>
      </c>
      <c r="B1559" s="21" t="s">
        <v>1126</v>
      </c>
      <c r="C1559" s="22" t="s">
        <v>14854</v>
      </c>
      <c r="D1559" s="22" t="s">
        <v>14847</v>
      </c>
      <c r="E1559" s="21" t="s">
        <v>10528</v>
      </c>
      <c r="F1559" s="21" t="s">
        <v>6774</v>
      </c>
      <c r="G1559" s="21" t="s">
        <v>6993</v>
      </c>
      <c r="H1559" s="21" t="s">
        <v>6994</v>
      </c>
      <c r="I1559" s="21" t="s">
        <v>7004</v>
      </c>
      <c r="J1559" s="21" t="s">
        <v>13906</v>
      </c>
      <c r="K1559" s="21" t="s">
        <v>14466</v>
      </c>
      <c r="L1559" s="21" t="s">
        <v>8344</v>
      </c>
      <c r="M1559" s="21" t="s">
        <v>8346</v>
      </c>
      <c r="N1559" s="21" t="s">
        <v>8351</v>
      </c>
      <c r="O1559" s="21" t="s">
        <v>14841</v>
      </c>
      <c r="P1559" s="18">
        <v>0</v>
      </c>
      <c r="Q1559" s="22" t="s">
        <v>8370</v>
      </c>
      <c r="R1559" s="22" t="s">
        <v>8370</v>
      </c>
      <c r="S1559" s="21">
        <v>1</v>
      </c>
      <c r="T1559" s="22" t="s">
        <v>8370</v>
      </c>
      <c r="U1559" s="23" t="str">
        <f>IF(Cleaned_Data!P1559&gt;20000,"High-Bill","Normal-Bill")</f>
        <v>Normal-Bill</v>
      </c>
      <c r="V1559" s="23" t="str">
        <f t="shared" si="48"/>
        <v>Senior-Citizen</v>
      </c>
      <c r="W1559" s="23" t="str">
        <f t="shared" si="49"/>
        <v>Not-Required</v>
      </c>
      <c r="X1559" s="24" t="str" cm="1">
        <f t="array" ref="X1559">_xlfn.IFS(P1559&lt;5000,"Low",P1559&lt;=20000,"Medium",P1559&gt;20000,"High")</f>
        <v>Low</v>
      </c>
    </row>
    <row r="1560" spans="1:24" x14ac:dyDescent="0.35">
      <c r="A1560" s="28" t="s">
        <v>326</v>
      </c>
      <c r="B1560" s="17" t="s">
        <v>1145</v>
      </c>
      <c r="C1560" s="17">
        <v>87</v>
      </c>
      <c r="D1560" s="17" t="s">
        <v>1172</v>
      </c>
      <c r="E1560" s="17" t="s">
        <v>12085</v>
      </c>
      <c r="F1560" s="17" t="s">
        <v>6821</v>
      </c>
      <c r="G1560" s="17" t="s">
        <v>6985</v>
      </c>
      <c r="H1560" s="17" t="s">
        <v>7000</v>
      </c>
      <c r="I1560" s="17" t="s">
        <v>7007</v>
      </c>
      <c r="J1560" s="17" t="s">
        <v>7407</v>
      </c>
      <c r="K1560" s="17" t="s">
        <v>14548</v>
      </c>
      <c r="L1560" s="17" t="s">
        <v>8342</v>
      </c>
      <c r="M1560" s="17" t="s">
        <v>8350</v>
      </c>
      <c r="N1560" s="17" t="s">
        <v>8352</v>
      </c>
      <c r="O1560" s="17" t="s">
        <v>8358</v>
      </c>
      <c r="P1560" s="18">
        <v>0</v>
      </c>
      <c r="Q1560" s="17" t="s">
        <v>8363</v>
      </c>
      <c r="R1560" s="17" t="s">
        <v>13923</v>
      </c>
      <c r="S1560" s="17">
        <v>5</v>
      </c>
      <c r="T1560" s="17" t="s">
        <v>14844</v>
      </c>
      <c r="U1560" s="19" t="str">
        <f>IF(Cleaned_Data!P1560&gt;20000,"High-Bill","Normal-Bill")</f>
        <v>Normal-Bill</v>
      </c>
      <c r="V1560" s="19" t="str">
        <f t="shared" si="48"/>
        <v>Senior-Citizen</v>
      </c>
      <c r="W1560" s="19" t="str">
        <f t="shared" si="49"/>
        <v>Follow-Up-required</v>
      </c>
      <c r="X1560" s="20" t="str" cm="1">
        <f t="array" ref="X1560">_xlfn.IFS(P1560&lt;5000,"Low",P1560&lt;=20000,"Medium",P1560&gt;20000,"High")</f>
        <v>Low</v>
      </c>
    </row>
    <row r="1561" spans="1:24" x14ac:dyDescent="0.35">
      <c r="A1561" s="29" t="s">
        <v>326</v>
      </c>
      <c r="B1561" s="21" t="s">
        <v>1078</v>
      </c>
      <c r="C1561" s="21">
        <v>22</v>
      </c>
      <c r="D1561" s="21" t="s">
        <v>1172</v>
      </c>
      <c r="E1561" s="21" t="s">
        <v>12093</v>
      </c>
      <c r="F1561" s="22" t="s">
        <v>8371</v>
      </c>
      <c r="G1561" s="21" t="s">
        <v>6987</v>
      </c>
      <c r="H1561" s="21" t="s">
        <v>6999</v>
      </c>
      <c r="I1561" s="21" t="s">
        <v>7007</v>
      </c>
      <c r="J1561" s="22" t="s">
        <v>8371</v>
      </c>
      <c r="K1561" s="21" t="s">
        <v>14712</v>
      </c>
      <c r="L1561" s="21" t="s">
        <v>8342</v>
      </c>
      <c r="M1561" s="21" t="s">
        <v>8350</v>
      </c>
      <c r="N1561" s="21" t="s">
        <v>8353</v>
      </c>
      <c r="O1561" s="21" t="s">
        <v>8355</v>
      </c>
      <c r="P1561" s="18">
        <v>0</v>
      </c>
      <c r="Q1561" s="22" t="s">
        <v>8370</v>
      </c>
      <c r="R1561" s="22" t="s">
        <v>8370</v>
      </c>
      <c r="S1561" s="21">
        <v>4</v>
      </c>
      <c r="T1561" s="21" t="s">
        <v>14843</v>
      </c>
      <c r="U1561" s="23" t="str">
        <f>IF(Cleaned_Data!P1561&gt;20000,"High-Bill","Normal-Bill")</f>
        <v>Normal-Bill</v>
      </c>
      <c r="V1561" s="23" t="str">
        <f t="shared" si="48"/>
        <v>Not-Senior-Citizen</v>
      </c>
      <c r="W1561" s="23" t="str">
        <f t="shared" si="49"/>
        <v>Not-Required</v>
      </c>
      <c r="X1561" s="24" t="str" cm="1">
        <f t="array" ref="X1561">_xlfn.IFS(P1561&lt;5000,"Low",P1561&lt;=20000,"Medium",P1561&gt;20000,"High")</f>
        <v>Low</v>
      </c>
    </row>
    <row r="1562" spans="1:24" x14ac:dyDescent="0.35">
      <c r="A1562" s="28" t="s">
        <v>326</v>
      </c>
      <c r="B1562" s="17" t="s">
        <v>1094</v>
      </c>
      <c r="C1562" s="17">
        <v>30</v>
      </c>
      <c r="D1562" s="17" t="s">
        <v>1174</v>
      </c>
      <c r="E1562" s="17" t="s">
        <v>13084</v>
      </c>
      <c r="F1562" s="17" t="s">
        <v>6819</v>
      </c>
      <c r="G1562" s="17" t="s">
        <v>6993</v>
      </c>
      <c r="H1562" s="17" t="s">
        <v>6999</v>
      </c>
      <c r="I1562" s="17" t="s">
        <v>7006</v>
      </c>
      <c r="J1562" s="17" t="s">
        <v>14034</v>
      </c>
      <c r="K1562" s="17" t="s">
        <v>14287</v>
      </c>
      <c r="L1562" s="17" t="s">
        <v>8341</v>
      </c>
      <c r="M1562" s="17" t="s">
        <v>8350</v>
      </c>
      <c r="N1562" s="17" t="s">
        <v>8354</v>
      </c>
      <c r="O1562" s="17" t="s">
        <v>8358</v>
      </c>
      <c r="P1562" s="18">
        <v>0</v>
      </c>
      <c r="Q1562" s="17" t="s">
        <v>8362</v>
      </c>
      <c r="R1562" s="22" t="s">
        <v>8370</v>
      </c>
      <c r="S1562" s="17">
        <v>5</v>
      </c>
      <c r="T1562" s="17" t="s">
        <v>14845</v>
      </c>
      <c r="U1562" s="19" t="str">
        <f>IF(Cleaned_Data!P1562&gt;20000,"High-Bill","Normal-Bill")</f>
        <v>Normal-Bill</v>
      </c>
      <c r="V1562" s="19" t="str">
        <f t="shared" si="48"/>
        <v>Not-Senior-Citizen</v>
      </c>
      <c r="W1562" s="19" t="str">
        <f t="shared" si="49"/>
        <v>Not-Required</v>
      </c>
      <c r="X1562" s="20" t="str" cm="1">
        <f t="array" ref="X1562">_xlfn.IFS(P1562&lt;5000,"Low",P1562&lt;=20000,"Medium",P1562&gt;20000,"High")</f>
        <v>Low</v>
      </c>
    </row>
    <row r="1563" spans="1:24" x14ac:dyDescent="0.35">
      <c r="A1563" s="29" t="s">
        <v>712</v>
      </c>
      <c r="B1563" s="21" t="s">
        <v>1152</v>
      </c>
      <c r="C1563" s="21">
        <v>26</v>
      </c>
      <c r="D1563" s="21" t="s">
        <v>1174</v>
      </c>
      <c r="E1563" s="21" t="s">
        <v>9565</v>
      </c>
      <c r="F1563" s="22" t="s">
        <v>8371</v>
      </c>
      <c r="G1563" s="21" t="s">
        <v>6987</v>
      </c>
      <c r="H1563" s="21" t="s">
        <v>6999</v>
      </c>
      <c r="I1563" s="21" t="s">
        <v>7004</v>
      </c>
      <c r="J1563" s="21" t="s">
        <v>13919</v>
      </c>
      <c r="K1563" s="21" t="s">
        <v>14217</v>
      </c>
      <c r="L1563" s="21" t="s">
        <v>8342</v>
      </c>
      <c r="M1563" s="21" t="s">
        <v>8348</v>
      </c>
      <c r="N1563" s="21" t="s">
        <v>8353</v>
      </c>
      <c r="O1563" s="21" t="s">
        <v>14842</v>
      </c>
      <c r="P1563" s="26">
        <v>27817</v>
      </c>
      <c r="Q1563" s="21" t="s">
        <v>8364</v>
      </c>
      <c r="R1563" s="21" t="s">
        <v>14004</v>
      </c>
      <c r="S1563" s="21">
        <v>4</v>
      </c>
      <c r="T1563" s="22" t="s">
        <v>8370</v>
      </c>
      <c r="U1563" s="23" t="str">
        <f>IF(Cleaned_Data!P1563&gt;20000,"High-Bill","Normal-Bill")</f>
        <v>High-Bill</v>
      </c>
      <c r="V1563" s="23" t="str">
        <f t="shared" si="48"/>
        <v>Not-Senior-Citizen</v>
      </c>
      <c r="W1563" s="23" t="str">
        <f t="shared" si="49"/>
        <v>Follow-Up-required</v>
      </c>
      <c r="X1563" s="24" t="str" cm="1">
        <f t="array" ref="X1563">_xlfn.IFS(P1563&lt;5000,"Low",P1563&lt;=20000,"Medium",P1563&gt;20000,"High")</f>
        <v>High</v>
      </c>
    </row>
    <row r="1564" spans="1:24" x14ac:dyDescent="0.35">
      <c r="A1564" s="28" t="s">
        <v>712</v>
      </c>
      <c r="B1564" s="17" t="s">
        <v>1160</v>
      </c>
      <c r="C1564" s="22" t="s">
        <v>14854</v>
      </c>
      <c r="D1564" s="17" t="s">
        <v>1174</v>
      </c>
      <c r="E1564" s="17" t="s">
        <v>11094</v>
      </c>
      <c r="F1564" s="17" t="s">
        <v>6859</v>
      </c>
      <c r="G1564" s="17" t="s">
        <v>6986</v>
      </c>
      <c r="H1564" s="17" t="s">
        <v>6994</v>
      </c>
      <c r="I1564" s="17" t="s">
        <v>7002</v>
      </c>
      <c r="J1564" s="22" t="s">
        <v>8371</v>
      </c>
      <c r="K1564" s="17" t="s">
        <v>14450</v>
      </c>
      <c r="L1564" s="17" t="s">
        <v>8343</v>
      </c>
      <c r="M1564" s="17" t="s">
        <v>8349</v>
      </c>
      <c r="N1564" s="17" t="s">
        <v>8351</v>
      </c>
      <c r="O1564" s="17" t="s">
        <v>14842</v>
      </c>
      <c r="P1564" s="18">
        <v>0</v>
      </c>
      <c r="Q1564" s="17" t="s">
        <v>8363</v>
      </c>
      <c r="R1564" s="17" t="s">
        <v>13949</v>
      </c>
      <c r="S1564" s="22" t="s">
        <v>8370</v>
      </c>
      <c r="T1564" s="17" t="s">
        <v>14844</v>
      </c>
      <c r="U1564" s="19" t="str">
        <f>IF(Cleaned_Data!P1564&gt;20000,"High-Bill","Normal-Bill")</f>
        <v>Normal-Bill</v>
      </c>
      <c r="V1564" s="19" t="str">
        <f t="shared" si="48"/>
        <v>Senior-Citizen</v>
      </c>
      <c r="W1564" s="19" t="str">
        <f t="shared" si="49"/>
        <v>Follow-Up-required</v>
      </c>
      <c r="X1564" s="20" t="str" cm="1">
        <f t="array" ref="X1564">_xlfn.IFS(P1564&lt;5000,"Low",P1564&lt;=20000,"Medium",P1564&gt;20000,"High")</f>
        <v>Low</v>
      </c>
    </row>
    <row r="1565" spans="1:24" x14ac:dyDescent="0.35">
      <c r="A1565" s="29" t="s">
        <v>712</v>
      </c>
      <c r="B1565" s="21" t="s">
        <v>1046</v>
      </c>
      <c r="C1565" s="22" t="s">
        <v>14854</v>
      </c>
      <c r="D1565" s="21" t="s">
        <v>1174</v>
      </c>
      <c r="E1565" s="21" t="s">
        <v>11195</v>
      </c>
      <c r="F1565" s="21" t="s">
        <v>6699</v>
      </c>
      <c r="G1565" s="21" t="s">
        <v>6990</v>
      </c>
      <c r="H1565" s="21" t="s">
        <v>6994</v>
      </c>
      <c r="I1565" s="21" t="s">
        <v>7001</v>
      </c>
      <c r="J1565" s="21" t="s">
        <v>14071</v>
      </c>
      <c r="K1565" s="21" t="s">
        <v>14185</v>
      </c>
      <c r="L1565" s="21" t="s">
        <v>8343</v>
      </c>
      <c r="M1565" s="21" t="s">
        <v>8348</v>
      </c>
      <c r="N1565" s="21" t="s">
        <v>8354</v>
      </c>
      <c r="O1565" s="21" t="s">
        <v>8355</v>
      </c>
      <c r="P1565" s="26">
        <v>565</v>
      </c>
      <c r="Q1565" s="22" t="s">
        <v>8370</v>
      </c>
      <c r="R1565" s="22" t="s">
        <v>8370</v>
      </c>
      <c r="S1565" s="22" t="s">
        <v>8370</v>
      </c>
      <c r="T1565" s="21" t="s">
        <v>14843</v>
      </c>
      <c r="U1565" s="23" t="str">
        <f>IF(Cleaned_Data!P1565&gt;20000,"High-Bill","Normal-Bill")</f>
        <v>Normal-Bill</v>
      </c>
      <c r="V1565" s="23" t="str">
        <f t="shared" si="48"/>
        <v>Senior-Citizen</v>
      </c>
      <c r="W1565" s="23" t="str">
        <f t="shared" si="49"/>
        <v>Not-Required</v>
      </c>
      <c r="X1565" s="24" t="str" cm="1">
        <f t="array" ref="X1565">_xlfn.IFS(P1565&lt;5000,"Low",P1565&lt;=20000,"Medium",P1565&gt;20000,"High")</f>
        <v>Low</v>
      </c>
    </row>
    <row r="1566" spans="1:24" x14ac:dyDescent="0.35">
      <c r="A1566" s="28" t="s">
        <v>712</v>
      </c>
      <c r="B1566" s="17" t="s">
        <v>1115</v>
      </c>
      <c r="C1566" s="17">
        <v>42</v>
      </c>
      <c r="D1566" s="17" t="s">
        <v>1174</v>
      </c>
      <c r="E1566" s="17" t="s">
        <v>12303</v>
      </c>
      <c r="F1566" s="17" t="s">
        <v>6977</v>
      </c>
      <c r="G1566" s="17" t="s">
        <v>6990</v>
      </c>
      <c r="H1566" s="17" t="s">
        <v>6994</v>
      </c>
      <c r="I1566" s="17" t="s">
        <v>7007</v>
      </c>
      <c r="J1566" s="17" t="s">
        <v>14173</v>
      </c>
      <c r="K1566" s="17" t="s">
        <v>14262</v>
      </c>
      <c r="L1566" s="17" t="s">
        <v>8339</v>
      </c>
      <c r="M1566" s="17" t="s">
        <v>8349</v>
      </c>
      <c r="N1566" s="17" t="s">
        <v>8353</v>
      </c>
      <c r="O1566" s="17" t="s">
        <v>8355</v>
      </c>
      <c r="P1566" s="18">
        <v>0</v>
      </c>
      <c r="Q1566" s="17" t="s">
        <v>8362</v>
      </c>
      <c r="R1566" s="22" t="s">
        <v>8370</v>
      </c>
      <c r="S1566" s="22" t="s">
        <v>8370</v>
      </c>
      <c r="T1566" s="17" t="s">
        <v>14843</v>
      </c>
      <c r="U1566" s="19" t="str">
        <f>IF(Cleaned_Data!P1566&gt;20000,"High-Bill","Normal-Bill")</f>
        <v>Normal-Bill</v>
      </c>
      <c r="V1566" s="19" t="str">
        <f t="shared" si="48"/>
        <v>Not-Senior-Citizen</v>
      </c>
      <c r="W1566" s="19" t="str">
        <f t="shared" si="49"/>
        <v>Not-Required</v>
      </c>
      <c r="X1566" s="20" t="str" cm="1">
        <f t="array" ref="X1566">_xlfn.IFS(P1566&lt;5000,"Low",P1566&lt;=20000,"Medium",P1566&gt;20000,"High")</f>
        <v>Low</v>
      </c>
    </row>
    <row r="1567" spans="1:24" x14ac:dyDescent="0.35">
      <c r="A1567" s="29" t="s">
        <v>712</v>
      </c>
      <c r="B1567" s="21" t="s">
        <v>1098</v>
      </c>
      <c r="C1567" s="22" t="s">
        <v>14854</v>
      </c>
      <c r="D1567" s="21" t="s">
        <v>1174</v>
      </c>
      <c r="E1567" s="21" t="s">
        <v>13260</v>
      </c>
      <c r="F1567" s="21" t="s">
        <v>6745</v>
      </c>
      <c r="G1567" s="21" t="s">
        <v>6990</v>
      </c>
      <c r="H1567" s="21" t="s">
        <v>6996</v>
      </c>
      <c r="I1567" s="21" t="s">
        <v>7001</v>
      </c>
      <c r="J1567" s="21" t="s">
        <v>14022</v>
      </c>
      <c r="K1567" s="21" t="s">
        <v>14688</v>
      </c>
      <c r="L1567" s="21" t="s">
        <v>8342</v>
      </c>
      <c r="M1567" s="21" t="s">
        <v>8347</v>
      </c>
      <c r="N1567" s="21" t="s">
        <v>8351</v>
      </c>
      <c r="O1567" s="21" t="s">
        <v>8358</v>
      </c>
      <c r="P1567" s="26">
        <v>43112</v>
      </c>
      <c r="Q1567" s="21" t="s">
        <v>8362</v>
      </c>
      <c r="R1567" s="22" t="s">
        <v>8370</v>
      </c>
      <c r="S1567" s="21">
        <v>2</v>
      </c>
      <c r="T1567" s="22" t="s">
        <v>8370</v>
      </c>
      <c r="U1567" s="23" t="str">
        <f>IF(Cleaned_Data!P1567&gt;20000,"High-Bill","Normal-Bill")</f>
        <v>High-Bill</v>
      </c>
      <c r="V1567" s="23" t="str">
        <f t="shared" si="48"/>
        <v>Senior-Citizen</v>
      </c>
      <c r="W1567" s="23" t="str">
        <f t="shared" si="49"/>
        <v>Not-Required</v>
      </c>
      <c r="X1567" s="24" t="str" cm="1">
        <f t="array" ref="X1567">_xlfn.IFS(P1567&lt;5000,"Low",P1567&lt;=20000,"Medium",P1567&gt;20000,"High")</f>
        <v>High</v>
      </c>
    </row>
    <row r="1568" spans="1:24" x14ac:dyDescent="0.35">
      <c r="A1568" s="28" t="s">
        <v>712</v>
      </c>
      <c r="B1568" s="17" t="s">
        <v>1142</v>
      </c>
      <c r="C1568" s="17">
        <v>46</v>
      </c>
      <c r="D1568" s="22" t="s">
        <v>14847</v>
      </c>
      <c r="E1568" s="17" t="s">
        <v>13461</v>
      </c>
      <c r="F1568" s="22" t="s">
        <v>8371</v>
      </c>
      <c r="G1568" s="17" t="s">
        <v>6992</v>
      </c>
      <c r="H1568" s="17" t="s">
        <v>6997</v>
      </c>
      <c r="I1568" s="17" t="s">
        <v>7004</v>
      </c>
      <c r="J1568" s="17" t="s">
        <v>14078</v>
      </c>
      <c r="K1568" s="17" t="s">
        <v>14229</v>
      </c>
      <c r="L1568" s="17" t="s">
        <v>8345</v>
      </c>
      <c r="M1568" s="17" t="s">
        <v>8349</v>
      </c>
      <c r="N1568" s="17" t="s">
        <v>8353</v>
      </c>
      <c r="O1568" s="17" t="s">
        <v>8358</v>
      </c>
      <c r="P1568" s="18">
        <v>0</v>
      </c>
      <c r="Q1568" s="17" t="s">
        <v>8363</v>
      </c>
      <c r="R1568" s="17" t="s">
        <v>13986</v>
      </c>
      <c r="S1568" s="17">
        <v>3</v>
      </c>
      <c r="T1568" s="17" t="s">
        <v>14843</v>
      </c>
      <c r="U1568" s="19" t="str">
        <f>IF(Cleaned_Data!P1568&gt;20000,"High-Bill","Normal-Bill")</f>
        <v>Normal-Bill</v>
      </c>
      <c r="V1568" s="19" t="str">
        <f t="shared" si="48"/>
        <v>Not-Senior-Citizen</v>
      </c>
      <c r="W1568" s="19" t="str">
        <f t="shared" si="49"/>
        <v>Follow-Up-required</v>
      </c>
      <c r="X1568" s="20" t="str" cm="1">
        <f t="array" ref="X1568">_xlfn.IFS(P1568&lt;5000,"Low",P1568&lt;=20000,"Medium",P1568&gt;20000,"High")</f>
        <v>Low</v>
      </c>
    </row>
    <row r="1569" spans="1:24" x14ac:dyDescent="0.35">
      <c r="A1569" s="29" t="s">
        <v>585</v>
      </c>
      <c r="B1569" s="21" t="s">
        <v>1030</v>
      </c>
      <c r="C1569" s="22" t="s">
        <v>14854</v>
      </c>
      <c r="D1569" s="21" t="s">
        <v>1172</v>
      </c>
      <c r="E1569" s="21" t="s">
        <v>9203</v>
      </c>
      <c r="F1569" s="21" t="s">
        <v>6687</v>
      </c>
      <c r="G1569" s="21" t="s">
        <v>6993</v>
      </c>
      <c r="H1569" s="21" t="s">
        <v>6998</v>
      </c>
      <c r="I1569" s="21" t="s">
        <v>7007</v>
      </c>
      <c r="J1569" s="21" t="s">
        <v>14126</v>
      </c>
      <c r="K1569" s="21" t="s">
        <v>14378</v>
      </c>
      <c r="L1569" s="21" t="s">
        <v>8343</v>
      </c>
      <c r="M1569" s="21" t="s">
        <v>8347</v>
      </c>
      <c r="N1569" s="21" t="s">
        <v>8351</v>
      </c>
      <c r="O1569" s="21" t="s">
        <v>8358</v>
      </c>
      <c r="P1569" s="26">
        <v>43825</v>
      </c>
      <c r="Q1569" s="21" t="s">
        <v>8362</v>
      </c>
      <c r="R1569" s="22" t="s">
        <v>8370</v>
      </c>
      <c r="S1569" s="21">
        <v>2</v>
      </c>
      <c r="T1569" s="21" t="s">
        <v>14844</v>
      </c>
      <c r="U1569" s="23" t="str">
        <f>IF(Cleaned_Data!P1569&gt;20000,"High-Bill","Normal-Bill")</f>
        <v>High-Bill</v>
      </c>
      <c r="V1569" s="23" t="str">
        <f t="shared" si="48"/>
        <v>Senior-Citizen</v>
      </c>
      <c r="W1569" s="23" t="str">
        <f t="shared" si="49"/>
        <v>Not-Required</v>
      </c>
      <c r="X1569" s="24" t="str" cm="1">
        <f t="array" ref="X1569">_xlfn.IFS(P1569&lt;5000,"Low",P1569&lt;=20000,"Medium",P1569&gt;20000,"High")</f>
        <v>High</v>
      </c>
    </row>
    <row r="1570" spans="1:24" x14ac:dyDescent="0.35">
      <c r="A1570" s="28" t="s">
        <v>585</v>
      </c>
      <c r="B1570" s="17" t="s">
        <v>1133</v>
      </c>
      <c r="C1570" s="22" t="s">
        <v>14854</v>
      </c>
      <c r="D1570" s="17" t="s">
        <v>1174</v>
      </c>
      <c r="E1570" s="17" t="s">
        <v>11212</v>
      </c>
      <c r="F1570" s="17" t="s">
        <v>6783</v>
      </c>
      <c r="G1570" s="17" t="s">
        <v>6993</v>
      </c>
      <c r="H1570" s="17" t="s">
        <v>6997</v>
      </c>
      <c r="I1570" s="17" t="s">
        <v>7003</v>
      </c>
      <c r="J1570" s="17" t="s">
        <v>13964</v>
      </c>
      <c r="K1570" s="17" t="s">
        <v>14698</v>
      </c>
      <c r="L1570" s="17" t="s">
        <v>8343</v>
      </c>
      <c r="M1570" s="17" t="s">
        <v>8349</v>
      </c>
      <c r="N1570" s="17" t="s">
        <v>8351</v>
      </c>
      <c r="O1570" s="17" t="s">
        <v>14841</v>
      </c>
      <c r="P1570" s="18">
        <v>0</v>
      </c>
      <c r="Q1570" s="17" t="s">
        <v>8362</v>
      </c>
      <c r="R1570" s="22" t="s">
        <v>8370</v>
      </c>
      <c r="S1570" s="17">
        <v>3</v>
      </c>
      <c r="T1570" s="17" t="s">
        <v>14844</v>
      </c>
      <c r="U1570" s="19" t="str">
        <f>IF(Cleaned_Data!P1570&gt;20000,"High-Bill","Normal-Bill")</f>
        <v>Normal-Bill</v>
      </c>
      <c r="V1570" s="19" t="str">
        <f t="shared" si="48"/>
        <v>Senior-Citizen</v>
      </c>
      <c r="W1570" s="19" t="str">
        <f t="shared" si="49"/>
        <v>Not-Required</v>
      </c>
      <c r="X1570" s="20" t="str" cm="1">
        <f t="array" ref="X1570">_xlfn.IFS(P1570&lt;5000,"Low",P1570&lt;=20000,"Medium",P1570&gt;20000,"High")</f>
        <v>Low</v>
      </c>
    </row>
    <row r="1571" spans="1:24" x14ac:dyDescent="0.35">
      <c r="A1571" s="29" t="s">
        <v>585</v>
      </c>
      <c r="B1571" s="21" t="s">
        <v>1076</v>
      </c>
      <c r="C1571" s="21">
        <v>52</v>
      </c>
      <c r="D1571" s="21" t="s">
        <v>1174</v>
      </c>
      <c r="E1571" s="21" t="s">
        <v>12349</v>
      </c>
      <c r="F1571" s="21" t="s">
        <v>6896</v>
      </c>
      <c r="G1571" s="21" t="s">
        <v>6991</v>
      </c>
      <c r="H1571" s="21" t="s">
        <v>6994</v>
      </c>
      <c r="I1571" s="21" t="s">
        <v>7007</v>
      </c>
      <c r="J1571" s="21" t="s">
        <v>14146</v>
      </c>
      <c r="K1571" s="21" t="s">
        <v>14325</v>
      </c>
      <c r="L1571" s="21" t="s">
        <v>8339</v>
      </c>
      <c r="M1571" s="21" t="s">
        <v>8348</v>
      </c>
      <c r="N1571" s="21" t="s">
        <v>8352</v>
      </c>
      <c r="O1571" s="21" t="s">
        <v>8355</v>
      </c>
      <c r="P1571" s="18">
        <v>0</v>
      </c>
      <c r="Q1571" s="21" t="s">
        <v>8363</v>
      </c>
      <c r="R1571" s="21" t="s">
        <v>14077</v>
      </c>
      <c r="S1571" s="21">
        <v>3</v>
      </c>
      <c r="T1571" s="21" t="s">
        <v>14845</v>
      </c>
      <c r="U1571" s="23" t="str">
        <f>IF(Cleaned_Data!P1571&gt;20000,"High-Bill","Normal-Bill")</f>
        <v>Normal-Bill</v>
      </c>
      <c r="V1571" s="23" t="str">
        <f t="shared" si="48"/>
        <v>Not-Senior-Citizen</v>
      </c>
      <c r="W1571" s="23" t="str">
        <f t="shared" si="49"/>
        <v>Follow-Up-required</v>
      </c>
      <c r="X1571" s="24" t="str" cm="1">
        <f t="array" ref="X1571">_xlfn.IFS(P1571&lt;5000,"Low",P1571&lt;=20000,"Medium",P1571&gt;20000,"High")</f>
        <v>Low</v>
      </c>
    </row>
    <row r="1572" spans="1:24" x14ac:dyDescent="0.35">
      <c r="A1572" s="28" t="s">
        <v>585</v>
      </c>
      <c r="B1572" s="17" t="s">
        <v>1056</v>
      </c>
      <c r="C1572" s="22" t="s">
        <v>14854</v>
      </c>
      <c r="D1572" s="22" t="s">
        <v>14847</v>
      </c>
      <c r="E1572" s="17" t="s">
        <v>12965</v>
      </c>
      <c r="F1572" s="17" t="s">
        <v>6891</v>
      </c>
      <c r="G1572" s="17" t="s">
        <v>6992</v>
      </c>
      <c r="H1572" s="17" t="s">
        <v>6999</v>
      </c>
      <c r="I1572" s="17" t="s">
        <v>7006</v>
      </c>
      <c r="J1572" s="17" t="s">
        <v>13958</v>
      </c>
      <c r="K1572" s="17" t="s">
        <v>14732</v>
      </c>
      <c r="L1572" s="17" t="s">
        <v>8341</v>
      </c>
      <c r="M1572" s="17" t="s">
        <v>8349</v>
      </c>
      <c r="N1572" s="17" t="s">
        <v>8352</v>
      </c>
      <c r="O1572" s="17" t="s">
        <v>8358</v>
      </c>
      <c r="P1572" s="18">
        <v>0</v>
      </c>
      <c r="Q1572" s="17" t="s">
        <v>8363</v>
      </c>
      <c r="R1572" s="22" t="s">
        <v>8370</v>
      </c>
      <c r="S1572" s="17">
        <v>5</v>
      </c>
      <c r="T1572" s="17" t="s">
        <v>14844</v>
      </c>
      <c r="U1572" s="19" t="str">
        <f>IF(Cleaned_Data!P1572&gt;20000,"High-Bill","Normal-Bill")</f>
        <v>Normal-Bill</v>
      </c>
      <c r="V1572" s="19" t="str">
        <f t="shared" si="48"/>
        <v>Senior-Citizen</v>
      </c>
      <c r="W1572" s="19" t="str">
        <f t="shared" si="49"/>
        <v>Not-Required</v>
      </c>
      <c r="X1572" s="20" t="str" cm="1">
        <f t="array" ref="X1572">_xlfn.IFS(P1572&lt;5000,"Low",P1572&lt;=20000,"Medium",P1572&gt;20000,"High")</f>
        <v>Low</v>
      </c>
    </row>
    <row r="1573" spans="1:24" x14ac:dyDescent="0.35">
      <c r="A1573" s="29" t="s">
        <v>585</v>
      </c>
      <c r="B1573" s="21" t="s">
        <v>1054</v>
      </c>
      <c r="C1573" s="22" t="s">
        <v>14854</v>
      </c>
      <c r="D1573" s="21" t="s">
        <v>1174</v>
      </c>
      <c r="E1573" s="21" t="s">
        <v>13100</v>
      </c>
      <c r="F1573" s="22" t="s">
        <v>8371</v>
      </c>
      <c r="G1573" s="21" t="s">
        <v>6991</v>
      </c>
      <c r="H1573" s="21" t="s">
        <v>7000</v>
      </c>
      <c r="I1573" s="21" t="s">
        <v>7007</v>
      </c>
      <c r="J1573" s="21" t="s">
        <v>14149</v>
      </c>
      <c r="K1573" s="21" t="s">
        <v>14479</v>
      </c>
      <c r="L1573" s="21" t="s">
        <v>8340</v>
      </c>
      <c r="M1573" s="21" t="s">
        <v>8349</v>
      </c>
      <c r="N1573" s="21" t="s">
        <v>8352</v>
      </c>
      <c r="O1573" s="21" t="s">
        <v>8355</v>
      </c>
      <c r="P1573" s="18">
        <v>0</v>
      </c>
      <c r="Q1573" s="21" t="s">
        <v>8364</v>
      </c>
      <c r="R1573" s="21" t="s">
        <v>14085</v>
      </c>
      <c r="S1573" s="21">
        <v>4</v>
      </c>
      <c r="T1573" s="22" t="s">
        <v>8370</v>
      </c>
      <c r="U1573" s="23" t="str">
        <f>IF(Cleaned_Data!P1573&gt;20000,"High-Bill","Normal-Bill")</f>
        <v>Normal-Bill</v>
      </c>
      <c r="V1573" s="23" t="str">
        <f t="shared" si="48"/>
        <v>Senior-Citizen</v>
      </c>
      <c r="W1573" s="23" t="str">
        <f t="shared" si="49"/>
        <v>Follow-Up-required</v>
      </c>
      <c r="X1573" s="24" t="str" cm="1">
        <f t="array" ref="X1573">_xlfn.IFS(P1573&lt;5000,"Low",P1573&lt;=20000,"Medium",P1573&gt;20000,"High")</f>
        <v>Low</v>
      </c>
    </row>
    <row r="1574" spans="1:24" x14ac:dyDescent="0.35">
      <c r="A1574" s="28" t="s">
        <v>585</v>
      </c>
      <c r="B1574" s="17" t="s">
        <v>1028</v>
      </c>
      <c r="C1574" s="22" t="s">
        <v>14854</v>
      </c>
      <c r="D1574" s="22" t="s">
        <v>14847</v>
      </c>
      <c r="E1574" s="17" t="s">
        <v>13125</v>
      </c>
      <c r="F1574" s="17" t="s">
        <v>6685</v>
      </c>
      <c r="G1574" s="17" t="s">
        <v>6988</v>
      </c>
      <c r="H1574" s="17" t="s">
        <v>7000</v>
      </c>
      <c r="I1574" s="17" t="s">
        <v>7005</v>
      </c>
      <c r="J1574" s="17" t="s">
        <v>14164</v>
      </c>
      <c r="K1574" s="17" t="s">
        <v>14533</v>
      </c>
      <c r="L1574" s="17" t="s">
        <v>8340</v>
      </c>
      <c r="M1574" s="17" t="s">
        <v>8347</v>
      </c>
      <c r="N1574" s="17" t="s">
        <v>8351</v>
      </c>
      <c r="O1574" s="17" t="s">
        <v>14842</v>
      </c>
      <c r="P1574" s="18">
        <v>0</v>
      </c>
      <c r="Q1574" s="17" t="s">
        <v>8363</v>
      </c>
      <c r="R1574" s="17" t="s">
        <v>7044</v>
      </c>
      <c r="S1574" s="17">
        <v>2</v>
      </c>
      <c r="T1574" s="17" t="s">
        <v>14843</v>
      </c>
      <c r="U1574" s="19" t="str">
        <f>IF(Cleaned_Data!P1574&gt;20000,"High-Bill","Normal-Bill")</f>
        <v>Normal-Bill</v>
      </c>
      <c r="V1574" s="19" t="str">
        <f t="shared" si="48"/>
        <v>Senior-Citizen</v>
      </c>
      <c r="W1574" s="19" t="str">
        <f t="shared" si="49"/>
        <v>Follow-Up-required</v>
      </c>
      <c r="X1574" s="20" t="str" cm="1">
        <f t="array" ref="X1574">_xlfn.IFS(P1574&lt;5000,"Low",P1574&lt;=20000,"Medium",P1574&gt;20000,"High")</f>
        <v>Low</v>
      </c>
    </row>
    <row r="1575" spans="1:24" x14ac:dyDescent="0.35">
      <c r="A1575" s="29" t="s">
        <v>585</v>
      </c>
      <c r="B1575" s="21" t="s">
        <v>1062</v>
      </c>
      <c r="C1575" s="21">
        <v>90</v>
      </c>
      <c r="D1575" s="21" t="s">
        <v>1172</v>
      </c>
      <c r="E1575" s="21" t="s">
        <v>13444</v>
      </c>
      <c r="F1575" s="21" t="s">
        <v>6779</v>
      </c>
      <c r="G1575" s="21" t="s">
        <v>6984</v>
      </c>
      <c r="H1575" s="21" t="s">
        <v>6997</v>
      </c>
      <c r="I1575" s="21" t="s">
        <v>7006</v>
      </c>
      <c r="J1575" s="21" t="s">
        <v>7069</v>
      </c>
      <c r="K1575" s="21" t="s">
        <v>14283</v>
      </c>
      <c r="L1575" s="21" t="s">
        <v>8341</v>
      </c>
      <c r="M1575" s="21" t="s">
        <v>8347</v>
      </c>
      <c r="N1575" s="21" t="s">
        <v>8351</v>
      </c>
      <c r="O1575" s="21" t="s">
        <v>8358</v>
      </c>
      <c r="P1575" s="18">
        <v>0</v>
      </c>
      <c r="Q1575" s="21" t="s">
        <v>8363</v>
      </c>
      <c r="R1575" s="21" t="s">
        <v>14145</v>
      </c>
      <c r="S1575" s="21">
        <v>4</v>
      </c>
      <c r="T1575" s="21" t="s">
        <v>14845</v>
      </c>
      <c r="U1575" s="23" t="str">
        <f>IF(Cleaned_Data!P1575&gt;20000,"High-Bill","Normal-Bill")</f>
        <v>Normal-Bill</v>
      </c>
      <c r="V1575" s="23" t="str">
        <f t="shared" si="48"/>
        <v>Senior-Citizen</v>
      </c>
      <c r="W1575" s="23" t="str">
        <f t="shared" si="49"/>
        <v>Follow-Up-required</v>
      </c>
      <c r="X1575" s="24" t="str" cm="1">
        <f t="array" ref="X1575">_xlfn.IFS(P1575&lt;5000,"Low",P1575&lt;=20000,"Medium",P1575&gt;20000,"High")</f>
        <v>Low</v>
      </c>
    </row>
    <row r="1576" spans="1:24" x14ac:dyDescent="0.35">
      <c r="A1576" s="28" t="s">
        <v>585</v>
      </c>
      <c r="B1576" s="17" t="s">
        <v>1164</v>
      </c>
      <c r="C1576" s="17">
        <v>43</v>
      </c>
      <c r="D1576" s="17" t="s">
        <v>1172</v>
      </c>
      <c r="E1576" s="17" t="s">
        <v>13852</v>
      </c>
      <c r="F1576" s="22" t="s">
        <v>8371</v>
      </c>
      <c r="G1576" s="17" t="s">
        <v>6989</v>
      </c>
      <c r="H1576" s="17" t="s">
        <v>6998</v>
      </c>
      <c r="I1576" s="17" t="s">
        <v>7005</v>
      </c>
      <c r="J1576" s="22" t="s">
        <v>8371</v>
      </c>
      <c r="K1576" s="17" t="s">
        <v>14278</v>
      </c>
      <c r="L1576" s="17" t="s">
        <v>8345</v>
      </c>
      <c r="M1576" s="17" t="s">
        <v>8346</v>
      </c>
      <c r="N1576" s="17" t="s">
        <v>8351</v>
      </c>
      <c r="O1576" s="17" t="s">
        <v>8355</v>
      </c>
      <c r="P1576" s="18">
        <v>0</v>
      </c>
      <c r="Q1576" s="17" t="s">
        <v>8363</v>
      </c>
      <c r="R1576" s="22" t="s">
        <v>8370</v>
      </c>
      <c r="S1576" s="17">
        <v>4</v>
      </c>
      <c r="T1576" s="17" t="s">
        <v>14845</v>
      </c>
      <c r="U1576" s="19" t="str">
        <f>IF(Cleaned_Data!P1576&gt;20000,"High-Bill","Normal-Bill")</f>
        <v>Normal-Bill</v>
      </c>
      <c r="V1576" s="19" t="str">
        <f t="shared" si="48"/>
        <v>Not-Senior-Citizen</v>
      </c>
      <c r="W1576" s="19" t="str">
        <f t="shared" si="49"/>
        <v>Not-Required</v>
      </c>
      <c r="X1576" s="20" t="str" cm="1">
        <f t="array" ref="X1576">_xlfn.IFS(P1576&lt;5000,"Low",P1576&lt;=20000,"Medium",P1576&gt;20000,"High")</f>
        <v>Low</v>
      </c>
    </row>
    <row r="1577" spans="1:24" x14ac:dyDescent="0.35">
      <c r="A1577" s="29" t="s">
        <v>534</v>
      </c>
      <c r="B1577" s="21" t="s">
        <v>1111</v>
      </c>
      <c r="C1577" s="22" t="s">
        <v>14854</v>
      </c>
      <c r="D1577" s="21" t="s">
        <v>1174</v>
      </c>
      <c r="E1577" s="21" t="s">
        <v>9117</v>
      </c>
      <c r="F1577" s="22" t="s">
        <v>8371</v>
      </c>
      <c r="G1577" s="21" t="s">
        <v>6986</v>
      </c>
      <c r="H1577" s="21" t="s">
        <v>6994</v>
      </c>
      <c r="I1577" s="21" t="s">
        <v>7005</v>
      </c>
      <c r="J1577" s="22" t="s">
        <v>8371</v>
      </c>
      <c r="K1577" s="21" t="s">
        <v>14614</v>
      </c>
      <c r="L1577" s="21" t="s">
        <v>8344</v>
      </c>
      <c r="M1577" s="21" t="s">
        <v>8350</v>
      </c>
      <c r="N1577" s="21" t="s">
        <v>8351</v>
      </c>
      <c r="O1577" s="21" t="s">
        <v>14841</v>
      </c>
      <c r="P1577" s="26">
        <v>8073</v>
      </c>
      <c r="Q1577" s="21" t="s">
        <v>8362</v>
      </c>
      <c r="R1577" s="22" t="s">
        <v>8370</v>
      </c>
      <c r="S1577" s="21">
        <v>4</v>
      </c>
      <c r="T1577" s="21" t="s">
        <v>14844</v>
      </c>
      <c r="U1577" s="23" t="str">
        <f>IF(Cleaned_Data!P1577&gt;20000,"High-Bill","Normal-Bill")</f>
        <v>Normal-Bill</v>
      </c>
      <c r="V1577" s="23" t="str">
        <f t="shared" si="48"/>
        <v>Senior-Citizen</v>
      </c>
      <c r="W1577" s="23" t="str">
        <f t="shared" si="49"/>
        <v>Not-Required</v>
      </c>
      <c r="X1577" s="24" t="str" cm="1">
        <f t="array" ref="X1577">_xlfn.IFS(P1577&lt;5000,"Low",P1577&lt;=20000,"Medium",P1577&gt;20000,"High")</f>
        <v>Medium</v>
      </c>
    </row>
    <row r="1578" spans="1:24" x14ac:dyDescent="0.35">
      <c r="A1578" s="28" t="s">
        <v>534</v>
      </c>
      <c r="B1578" s="17" t="s">
        <v>1081</v>
      </c>
      <c r="C1578" s="17">
        <v>76</v>
      </c>
      <c r="D1578" s="17" t="s">
        <v>1174</v>
      </c>
      <c r="E1578" s="17" t="s">
        <v>11540</v>
      </c>
      <c r="F1578" s="17" t="s">
        <v>6865</v>
      </c>
      <c r="G1578" s="17" t="s">
        <v>6988</v>
      </c>
      <c r="H1578" s="17" t="s">
        <v>6994</v>
      </c>
      <c r="I1578" s="17" t="s">
        <v>7001</v>
      </c>
      <c r="J1578" s="17" t="s">
        <v>14001</v>
      </c>
      <c r="K1578" s="17" t="s">
        <v>14472</v>
      </c>
      <c r="L1578" s="17" t="s">
        <v>8345</v>
      </c>
      <c r="M1578" s="17" t="s">
        <v>8348</v>
      </c>
      <c r="N1578" s="17" t="s">
        <v>8352</v>
      </c>
      <c r="O1578" s="17" t="s">
        <v>8355</v>
      </c>
      <c r="P1578" s="25">
        <v>21192</v>
      </c>
      <c r="Q1578" s="17" t="s">
        <v>8363</v>
      </c>
      <c r="R1578" s="22" t="s">
        <v>8370</v>
      </c>
      <c r="S1578" s="22" t="s">
        <v>8370</v>
      </c>
      <c r="T1578" s="17" t="s">
        <v>14845</v>
      </c>
      <c r="U1578" s="19" t="str">
        <f>IF(Cleaned_Data!P1578&gt;20000,"High-Bill","Normal-Bill")</f>
        <v>High-Bill</v>
      </c>
      <c r="V1578" s="19" t="str">
        <f t="shared" si="48"/>
        <v>Senior-Citizen</v>
      </c>
      <c r="W1578" s="19" t="str">
        <f t="shared" si="49"/>
        <v>Not-Required</v>
      </c>
      <c r="X1578" s="20" t="str" cm="1">
        <f t="array" ref="X1578">_xlfn.IFS(P1578&lt;5000,"Low",P1578&lt;=20000,"Medium",P1578&gt;20000,"High")</f>
        <v>High</v>
      </c>
    </row>
    <row r="1579" spans="1:24" x14ac:dyDescent="0.35">
      <c r="A1579" s="29" t="s">
        <v>534</v>
      </c>
      <c r="B1579" s="21" t="s">
        <v>1051</v>
      </c>
      <c r="C1579" s="22" t="s">
        <v>14854</v>
      </c>
      <c r="D1579" s="22" t="s">
        <v>14847</v>
      </c>
      <c r="E1579" s="21" t="s">
        <v>12949</v>
      </c>
      <c r="F1579" s="21" t="s">
        <v>6835</v>
      </c>
      <c r="G1579" s="21" t="s">
        <v>6988</v>
      </c>
      <c r="H1579" s="21" t="s">
        <v>6999</v>
      </c>
      <c r="I1579" s="21" t="s">
        <v>7002</v>
      </c>
      <c r="J1579" s="22" t="s">
        <v>8371</v>
      </c>
      <c r="K1579" s="21" t="s">
        <v>14590</v>
      </c>
      <c r="L1579" s="21" t="s">
        <v>8343</v>
      </c>
      <c r="M1579" s="21" t="s">
        <v>8349</v>
      </c>
      <c r="N1579" s="21" t="s">
        <v>8353</v>
      </c>
      <c r="O1579" s="21" t="s">
        <v>14841</v>
      </c>
      <c r="P1579" s="18">
        <v>0</v>
      </c>
      <c r="Q1579" s="21" t="s">
        <v>8363</v>
      </c>
      <c r="R1579" s="21" t="s">
        <v>7586</v>
      </c>
      <c r="S1579" s="22" t="s">
        <v>8370</v>
      </c>
      <c r="T1579" s="21" t="s">
        <v>14843</v>
      </c>
      <c r="U1579" s="23" t="str">
        <f>IF(Cleaned_Data!P1579&gt;20000,"High-Bill","Normal-Bill")</f>
        <v>Normal-Bill</v>
      </c>
      <c r="V1579" s="23" t="str">
        <f t="shared" si="48"/>
        <v>Senior-Citizen</v>
      </c>
      <c r="W1579" s="23" t="str">
        <f t="shared" si="49"/>
        <v>Follow-Up-required</v>
      </c>
      <c r="X1579" s="24" t="str" cm="1">
        <f t="array" ref="X1579">_xlfn.IFS(P1579&lt;5000,"Low",P1579&lt;=20000,"Medium",P1579&gt;20000,"High")</f>
        <v>Low</v>
      </c>
    </row>
    <row r="1580" spans="1:24" x14ac:dyDescent="0.35">
      <c r="A1580" s="28" t="s">
        <v>534</v>
      </c>
      <c r="B1580" s="17" t="s">
        <v>1059</v>
      </c>
      <c r="C1580" s="17">
        <v>80</v>
      </c>
      <c r="D1580" s="17" t="s">
        <v>1174</v>
      </c>
      <c r="E1580" s="17" t="s">
        <v>13345</v>
      </c>
      <c r="F1580" s="17" t="s">
        <v>6757</v>
      </c>
      <c r="G1580" s="17" t="s">
        <v>6993</v>
      </c>
      <c r="H1580" s="17" t="s">
        <v>7000</v>
      </c>
      <c r="I1580" s="17" t="s">
        <v>7007</v>
      </c>
      <c r="J1580" s="17" t="s">
        <v>14169</v>
      </c>
      <c r="K1580" s="17" t="s">
        <v>14669</v>
      </c>
      <c r="L1580" s="17" t="s">
        <v>8338</v>
      </c>
      <c r="M1580" s="17" t="s">
        <v>8347</v>
      </c>
      <c r="N1580" s="17" t="s">
        <v>8351</v>
      </c>
      <c r="O1580" s="17" t="s">
        <v>8359</v>
      </c>
      <c r="P1580" s="18">
        <v>0</v>
      </c>
      <c r="Q1580" s="17" t="s">
        <v>8362</v>
      </c>
      <c r="R1580" s="22" t="s">
        <v>8370</v>
      </c>
      <c r="S1580" s="17">
        <v>3</v>
      </c>
      <c r="T1580" s="17" t="s">
        <v>14845</v>
      </c>
      <c r="U1580" s="19" t="str">
        <f>IF(Cleaned_Data!P1580&gt;20000,"High-Bill","Normal-Bill")</f>
        <v>Normal-Bill</v>
      </c>
      <c r="V1580" s="19" t="str">
        <f t="shared" si="48"/>
        <v>Senior-Citizen</v>
      </c>
      <c r="W1580" s="19" t="str">
        <f t="shared" si="49"/>
        <v>Not-Required</v>
      </c>
      <c r="X1580" s="20" t="str" cm="1">
        <f t="array" ref="X1580">_xlfn.IFS(P1580&lt;5000,"Low",P1580&lt;=20000,"Medium",P1580&gt;20000,"High")</f>
        <v>Low</v>
      </c>
    </row>
    <row r="1581" spans="1:24" x14ac:dyDescent="0.35">
      <c r="A1581" s="29" t="s">
        <v>534</v>
      </c>
      <c r="B1581" s="21" t="s">
        <v>1035</v>
      </c>
      <c r="C1581" s="21">
        <v>52</v>
      </c>
      <c r="D1581" s="21" t="s">
        <v>1172</v>
      </c>
      <c r="E1581" s="21" t="s">
        <v>13640</v>
      </c>
      <c r="F1581" s="21" t="s">
        <v>6960</v>
      </c>
      <c r="G1581" s="21" t="s">
        <v>6985</v>
      </c>
      <c r="H1581" s="21" t="s">
        <v>6998</v>
      </c>
      <c r="I1581" s="21" t="s">
        <v>7002</v>
      </c>
      <c r="J1581" s="21" t="s">
        <v>7420</v>
      </c>
      <c r="K1581" s="21" t="s">
        <v>14662</v>
      </c>
      <c r="L1581" s="21" t="s">
        <v>8341</v>
      </c>
      <c r="M1581" s="21" t="s">
        <v>8348</v>
      </c>
      <c r="N1581" s="21" t="s">
        <v>8354</v>
      </c>
      <c r="O1581" s="21" t="s">
        <v>14842</v>
      </c>
      <c r="P1581" s="18">
        <v>0</v>
      </c>
      <c r="Q1581" s="21" t="s">
        <v>8362</v>
      </c>
      <c r="R1581" s="22" t="s">
        <v>8370</v>
      </c>
      <c r="S1581" s="21">
        <v>5</v>
      </c>
      <c r="T1581" s="22" t="s">
        <v>8370</v>
      </c>
      <c r="U1581" s="23" t="str">
        <f>IF(Cleaned_Data!P1581&gt;20000,"High-Bill","Normal-Bill")</f>
        <v>Normal-Bill</v>
      </c>
      <c r="V1581" s="23" t="str">
        <f t="shared" si="48"/>
        <v>Not-Senior-Citizen</v>
      </c>
      <c r="W1581" s="23" t="str">
        <f t="shared" si="49"/>
        <v>Not-Required</v>
      </c>
      <c r="X1581" s="24" t="str" cm="1">
        <f t="array" ref="X1581">_xlfn.IFS(P1581&lt;5000,"Low",P1581&lt;=20000,"Medium",P1581&gt;20000,"High")</f>
        <v>Low</v>
      </c>
    </row>
    <row r="1582" spans="1:24" x14ac:dyDescent="0.35">
      <c r="A1582" s="28" t="s">
        <v>329</v>
      </c>
      <c r="B1582" s="17" t="s">
        <v>1059</v>
      </c>
      <c r="C1582" s="22" t="s">
        <v>14854</v>
      </c>
      <c r="D1582" s="17" t="s">
        <v>1174</v>
      </c>
      <c r="E1582" s="17" t="s">
        <v>8781</v>
      </c>
      <c r="F1582" s="17" t="s">
        <v>6757</v>
      </c>
      <c r="G1582" s="17" t="s">
        <v>6988</v>
      </c>
      <c r="H1582" s="17" t="s">
        <v>6999</v>
      </c>
      <c r="I1582" s="17" t="s">
        <v>7006</v>
      </c>
      <c r="J1582" s="22" t="s">
        <v>8371</v>
      </c>
      <c r="K1582" s="17" t="s">
        <v>14226</v>
      </c>
      <c r="L1582" s="17" t="s">
        <v>8343</v>
      </c>
      <c r="M1582" s="17" t="s">
        <v>8350</v>
      </c>
      <c r="N1582" s="17" t="s">
        <v>8353</v>
      </c>
      <c r="O1582" s="17" t="s">
        <v>14841</v>
      </c>
      <c r="P1582" s="18">
        <v>0</v>
      </c>
      <c r="Q1582" s="17" t="s">
        <v>8362</v>
      </c>
      <c r="R1582" s="17" t="s">
        <v>7069</v>
      </c>
      <c r="S1582" s="17">
        <v>4</v>
      </c>
      <c r="T1582" s="17" t="s">
        <v>14843</v>
      </c>
      <c r="U1582" s="19" t="str">
        <f>IF(Cleaned_Data!P1582&gt;20000,"High-Bill","Normal-Bill")</f>
        <v>Normal-Bill</v>
      </c>
      <c r="V1582" s="19" t="str">
        <f t="shared" si="48"/>
        <v>Senior-Citizen</v>
      </c>
      <c r="W1582" s="19" t="str">
        <f t="shared" si="49"/>
        <v>Follow-Up-required</v>
      </c>
      <c r="X1582" s="20" t="str" cm="1">
        <f t="array" ref="X1582">_xlfn.IFS(P1582&lt;5000,"Low",P1582&lt;=20000,"Medium",P1582&gt;20000,"High")</f>
        <v>Low</v>
      </c>
    </row>
    <row r="1583" spans="1:24" x14ac:dyDescent="0.35">
      <c r="A1583" s="29" t="s">
        <v>329</v>
      </c>
      <c r="B1583" s="21" t="s">
        <v>1063</v>
      </c>
      <c r="C1583" s="22" t="s">
        <v>14854</v>
      </c>
      <c r="D1583" s="21" t="s">
        <v>1172</v>
      </c>
      <c r="E1583" s="21" t="s">
        <v>9513</v>
      </c>
      <c r="F1583" s="21" t="s">
        <v>6713</v>
      </c>
      <c r="G1583" s="21" t="s">
        <v>6990</v>
      </c>
      <c r="H1583" s="21" t="s">
        <v>6998</v>
      </c>
      <c r="I1583" s="21" t="s">
        <v>7002</v>
      </c>
      <c r="J1583" s="22" t="s">
        <v>8371</v>
      </c>
      <c r="K1583" s="21" t="s">
        <v>14468</v>
      </c>
      <c r="L1583" s="21" t="s">
        <v>8340</v>
      </c>
      <c r="M1583" s="21" t="s">
        <v>8347</v>
      </c>
      <c r="N1583" s="21" t="s">
        <v>8352</v>
      </c>
      <c r="O1583" s="21" t="s">
        <v>8358</v>
      </c>
      <c r="P1583" s="18">
        <v>0</v>
      </c>
      <c r="Q1583" s="21" t="s">
        <v>8362</v>
      </c>
      <c r="R1583" s="21" t="s">
        <v>14121</v>
      </c>
      <c r="S1583" s="21">
        <v>3</v>
      </c>
      <c r="T1583" s="22" t="s">
        <v>8370</v>
      </c>
      <c r="U1583" s="23" t="str">
        <f>IF(Cleaned_Data!P1583&gt;20000,"High-Bill","Normal-Bill")</f>
        <v>Normal-Bill</v>
      </c>
      <c r="V1583" s="23" t="str">
        <f t="shared" si="48"/>
        <v>Senior-Citizen</v>
      </c>
      <c r="W1583" s="23" t="str">
        <f t="shared" si="49"/>
        <v>Follow-Up-required</v>
      </c>
      <c r="X1583" s="24" t="str" cm="1">
        <f t="array" ref="X1583">_xlfn.IFS(P1583&lt;5000,"Low",P1583&lt;=20000,"Medium",P1583&gt;20000,"High")</f>
        <v>Low</v>
      </c>
    </row>
    <row r="1584" spans="1:24" x14ac:dyDescent="0.35">
      <c r="A1584" s="28" t="s">
        <v>329</v>
      </c>
      <c r="B1584" s="17" t="s">
        <v>1141</v>
      </c>
      <c r="C1584" s="17">
        <v>3</v>
      </c>
      <c r="D1584" s="17" t="s">
        <v>1172</v>
      </c>
      <c r="E1584" s="17" t="s">
        <v>9619</v>
      </c>
      <c r="F1584" s="17" t="s">
        <v>6874</v>
      </c>
      <c r="G1584" s="17" t="s">
        <v>6984</v>
      </c>
      <c r="H1584" s="17" t="s">
        <v>6995</v>
      </c>
      <c r="I1584" s="17" t="s">
        <v>7002</v>
      </c>
      <c r="J1584" s="17" t="s">
        <v>13925</v>
      </c>
      <c r="K1584" s="17" t="s">
        <v>14309</v>
      </c>
      <c r="L1584" s="17" t="s">
        <v>8338</v>
      </c>
      <c r="M1584" s="17" t="s">
        <v>8347</v>
      </c>
      <c r="N1584" s="17" t="s">
        <v>8354</v>
      </c>
      <c r="O1584" s="17" t="s">
        <v>8359</v>
      </c>
      <c r="P1584" s="25">
        <v>20990</v>
      </c>
      <c r="Q1584" s="17" t="s">
        <v>8364</v>
      </c>
      <c r="R1584" s="22" t="s">
        <v>8370</v>
      </c>
      <c r="S1584" s="17">
        <v>5</v>
      </c>
      <c r="T1584" s="17" t="s">
        <v>14844</v>
      </c>
      <c r="U1584" s="19" t="str">
        <f>IF(Cleaned_Data!P1584&gt;20000,"High-Bill","Normal-Bill")</f>
        <v>High-Bill</v>
      </c>
      <c r="V1584" s="19" t="str">
        <f t="shared" si="48"/>
        <v>Not-Senior-Citizen</v>
      </c>
      <c r="W1584" s="19" t="str">
        <f t="shared" si="49"/>
        <v>Not-Required</v>
      </c>
      <c r="X1584" s="20" t="str" cm="1">
        <f t="array" ref="X1584">_xlfn.IFS(P1584&lt;5000,"Low",P1584&lt;=20000,"Medium",P1584&gt;20000,"High")</f>
        <v>High</v>
      </c>
    </row>
    <row r="1585" spans="1:24" x14ac:dyDescent="0.35">
      <c r="A1585" s="29" t="s">
        <v>329</v>
      </c>
      <c r="B1585" s="21" t="s">
        <v>1085</v>
      </c>
      <c r="C1585" s="21">
        <v>40</v>
      </c>
      <c r="D1585" s="21" t="s">
        <v>1174</v>
      </c>
      <c r="E1585" s="21" t="s">
        <v>10697</v>
      </c>
      <c r="F1585" s="21" t="s">
        <v>6730</v>
      </c>
      <c r="G1585" s="21" t="s">
        <v>6990</v>
      </c>
      <c r="H1585" s="21" t="s">
        <v>6997</v>
      </c>
      <c r="I1585" s="21" t="s">
        <v>7003</v>
      </c>
      <c r="J1585" s="22" t="s">
        <v>8371</v>
      </c>
      <c r="K1585" s="21" t="s">
        <v>14787</v>
      </c>
      <c r="L1585" s="21" t="s">
        <v>8339</v>
      </c>
      <c r="M1585" s="21" t="s">
        <v>8350</v>
      </c>
      <c r="N1585" s="21" t="s">
        <v>8354</v>
      </c>
      <c r="O1585" s="21" t="s">
        <v>14841</v>
      </c>
      <c r="P1585" s="26">
        <v>33768</v>
      </c>
      <c r="Q1585" s="21" t="s">
        <v>8362</v>
      </c>
      <c r="R1585" s="22" t="s">
        <v>8370</v>
      </c>
      <c r="S1585" s="22" t="s">
        <v>8370</v>
      </c>
      <c r="T1585" s="21" t="s">
        <v>14843</v>
      </c>
      <c r="U1585" s="23" t="str">
        <f>IF(Cleaned_Data!P1585&gt;20000,"High-Bill","Normal-Bill")</f>
        <v>High-Bill</v>
      </c>
      <c r="V1585" s="23" t="str">
        <f t="shared" si="48"/>
        <v>Not-Senior-Citizen</v>
      </c>
      <c r="W1585" s="23" t="str">
        <f t="shared" si="49"/>
        <v>Not-Required</v>
      </c>
      <c r="X1585" s="24" t="str" cm="1">
        <f t="array" ref="X1585">_xlfn.IFS(P1585&lt;5000,"Low",P1585&lt;=20000,"Medium",P1585&gt;20000,"High")</f>
        <v>High</v>
      </c>
    </row>
    <row r="1586" spans="1:24" x14ac:dyDescent="0.35">
      <c r="A1586" s="28" t="s">
        <v>329</v>
      </c>
      <c r="B1586" s="17" t="s">
        <v>1059</v>
      </c>
      <c r="C1586" s="22" t="s">
        <v>14854</v>
      </c>
      <c r="D1586" s="17" t="s">
        <v>1174</v>
      </c>
      <c r="E1586" s="17" t="s">
        <v>11107</v>
      </c>
      <c r="F1586" s="17" t="s">
        <v>6708</v>
      </c>
      <c r="G1586" s="17" t="s">
        <v>6986</v>
      </c>
      <c r="H1586" s="17" t="s">
        <v>6995</v>
      </c>
      <c r="I1586" s="17" t="s">
        <v>7001</v>
      </c>
      <c r="J1586" s="22" t="s">
        <v>8371</v>
      </c>
      <c r="K1586" s="17" t="s">
        <v>14291</v>
      </c>
      <c r="L1586" s="17" t="s">
        <v>8340</v>
      </c>
      <c r="M1586" s="17" t="s">
        <v>8348</v>
      </c>
      <c r="N1586" s="17" t="s">
        <v>8353</v>
      </c>
      <c r="O1586" s="17" t="s">
        <v>8355</v>
      </c>
      <c r="P1586" s="25">
        <v>8440</v>
      </c>
      <c r="Q1586" s="17" t="s">
        <v>8363</v>
      </c>
      <c r="R1586" s="17" t="s">
        <v>14118</v>
      </c>
      <c r="S1586" s="17">
        <v>1</v>
      </c>
      <c r="T1586" s="17" t="s">
        <v>14845</v>
      </c>
      <c r="U1586" s="19" t="str">
        <f>IF(Cleaned_Data!P1586&gt;20000,"High-Bill","Normal-Bill")</f>
        <v>Normal-Bill</v>
      </c>
      <c r="V1586" s="19" t="str">
        <f t="shared" si="48"/>
        <v>Senior-Citizen</v>
      </c>
      <c r="W1586" s="19" t="str">
        <f t="shared" si="49"/>
        <v>Follow-Up-required</v>
      </c>
      <c r="X1586" s="20" t="str" cm="1">
        <f t="array" ref="X1586">_xlfn.IFS(P1586&lt;5000,"Low",P1586&lt;=20000,"Medium",P1586&gt;20000,"High")</f>
        <v>Medium</v>
      </c>
    </row>
    <row r="1587" spans="1:24" x14ac:dyDescent="0.35">
      <c r="A1587" s="29" t="s">
        <v>329</v>
      </c>
      <c r="B1587" s="21" t="s">
        <v>1149</v>
      </c>
      <c r="C1587" s="22" t="s">
        <v>14854</v>
      </c>
      <c r="D1587" s="21" t="s">
        <v>1172</v>
      </c>
      <c r="E1587" s="21" t="s">
        <v>13009</v>
      </c>
      <c r="F1587" s="21" t="s">
        <v>6831</v>
      </c>
      <c r="G1587" s="21" t="s">
        <v>6984</v>
      </c>
      <c r="H1587" s="21" t="s">
        <v>6999</v>
      </c>
      <c r="I1587" s="21" t="s">
        <v>7006</v>
      </c>
      <c r="J1587" s="21" t="s">
        <v>14105</v>
      </c>
      <c r="K1587" s="21" t="s">
        <v>14318</v>
      </c>
      <c r="L1587" s="21" t="s">
        <v>8342</v>
      </c>
      <c r="M1587" s="21" t="s">
        <v>8346</v>
      </c>
      <c r="N1587" s="21" t="s">
        <v>8353</v>
      </c>
      <c r="O1587" s="21" t="s">
        <v>8355</v>
      </c>
      <c r="P1587" s="18">
        <v>0</v>
      </c>
      <c r="Q1587" s="21" t="s">
        <v>8363</v>
      </c>
      <c r="R1587" s="22" t="s">
        <v>8370</v>
      </c>
      <c r="S1587" s="21">
        <v>3</v>
      </c>
      <c r="T1587" s="21" t="s">
        <v>14845</v>
      </c>
      <c r="U1587" s="23" t="str">
        <f>IF(Cleaned_Data!P1587&gt;20000,"High-Bill","Normal-Bill")</f>
        <v>Normal-Bill</v>
      </c>
      <c r="V1587" s="23" t="str">
        <f t="shared" si="48"/>
        <v>Senior-Citizen</v>
      </c>
      <c r="W1587" s="23" t="str">
        <f t="shared" si="49"/>
        <v>Not-Required</v>
      </c>
      <c r="X1587" s="24" t="str" cm="1">
        <f t="array" ref="X1587">_xlfn.IFS(P1587&lt;5000,"Low",P1587&lt;=20000,"Medium",P1587&gt;20000,"High")</f>
        <v>Low</v>
      </c>
    </row>
    <row r="1588" spans="1:24" x14ac:dyDescent="0.35">
      <c r="A1588" s="28" t="s">
        <v>329</v>
      </c>
      <c r="B1588" s="17" t="s">
        <v>1100</v>
      </c>
      <c r="C1588" s="22" t="s">
        <v>14854</v>
      </c>
      <c r="D1588" s="17" t="s">
        <v>1172</v>
      </c>
      <c r="E1588" s="17" t="s">
        <v>13245</v>
      </c>
      <c r="F1588" s="17" t="s">
        <v>6909</v>
      </c>
      <c r="G1588" s="17" t="s">
        <v>6989</v>
      </c>
      <c r="H1588" s="17" t="s">
        <v>6996</v>
      </c>
      <c r="I1588" s="17" t="s">
        <v>7007</v>
      </c>
      <c r="J1588" s="17" t="s">
        <v>14095</v>
      </c>
      <c r="K1588" s="17" t="s">
        <v>14635</v>
      </c>
      <c r="L1588" s="17" t="s">
        <v>8344</v>
      </c>
      <c r="M1588" s="17" t="s">
        <v>8347</v>
      </c>
      <c r="N1588" s="17" t="s">
        <v>8353</v>
      </c>
      <c r="O1588" s="17" t="s">
        <v>8358</v>
      </c>
      <c r="P1588" s="18">
        <v>0</v>
      </c>
      <c r="Q1588" s="22" t="s">
        <v>8370</v>
      </c>
      <c r="R1588" s="22" t="s">
        <v>8370</v>
      </c>
      <c r="S1588" s="17">
        <v>1</v>
      </c>
      <c r="T1588" s="17" t="s">
        <v>14843</v>
      </c>
      <c r="U1588" s="19" t="str">
        <f>IF(Cleaned_Data!P1588&gt;20000,"High-Bill","Normal-Bill")</f>
        <v>Normal-Bill</v>
      </c>
      <c r="V1588" s="19" t="str">
        <f t="shared" si="48"/>
        <v>Senior-Citizen</v>
      </c>
      <c r="W1588" s="19" t="str">
        <f t="shared" si="49"/>
        <v>Not-Required</v>
      </c>
      <c r="X1588" s="20" t="str" cm="1">
        <f t="array" ref="X1588">_xlfn.IFS(P1588&lt;5000,"Low",P1588&lt;=20000,"Medium",P1588&gt;20000,"High")</f>
        <v>Low</v>
      </c>
    </row>
    <row r="1589" spans="1:24" x14ac:dyDescent="0.35">
      <c r="A1589" s="29" t="s">
        <v>329</v>
      </c>
      <c r="B1589" s="21" t="s">
        <v>1129</v>
      </c>
      <c r="C1589" s="22" t="s">
        <v>14854</v>
      </c>
      <c r="D1589" s="21" t="s">
        <v>1172</v>
      </c>
      <c r="E1589" s="21" t="s">
        <v>13742</v>
      </c>
      <c r="F1589" s="21" t="s">
        <v>6876</v>
      </c>
      <c r="G1589" s="21" t="s">
        <v>6990</v>
      </c>
      <c r="H1589" s="21" t="s">
        <v>6998</v>
      </c>
      <c r="I1589" s="21" t="s">
        <v>7005</v>
      </c>
      <c r="J1589" s="21" t="s">
        <v>14009</v>
      </c>
      <c r="K1589" s="21" t="s">
        <v>14381</v>
      </c>
      <c r="L1589" s="21" t="s">
        <v>8342</v>
      </c>
      <c r="M1589" s="21" t="s">
        <v>8349</v>
      </c>
      <c r="N1589" s="21" t="s">
        <v>8353</v>
      </c>
      <c r="O1589" s="21" t="s">
        <v>8355</v>
      </c>
      <c r="P1589" s="18">
        <v>0</v>
      </c>
      <c r="Q1589" s="22" t="s">
        <v>8370</v>
      </c>
      <c r="R1589" s="21" t="s">
        <v>13979</v>
      </c>
      <c r="S1589" s="21">
        <v>5</v>
      </c>
      <c r="T1589" s="22" t="s">
        <v>8370</v>
      </c>
      <c r="U1589" s="23" t="str">
        <f>IF(Cleaned_Data!P1589&gt;20000,"High-Bill","Normal-Bill")</f>
        <v>Normal-Bill</v>
      </c>
      <c r="V1589" s="23" t="str">
        <f t="shared" si="48"/>
        <v>Senior-Citizen</v>
      </c>
      <c r="W1589" s="23" t="str">
        <f t="shared" si="49"/>
        <v>Follow-Up-required</v>
      </c>
      <c r="X1589" s="24" t="str" cm="1">
        <f t="array" ref="X1589">_xlfn.IFS(P1589&lt;5000,"Low",P1589&lt;=20000,"Medium",P1589&gt;20000,"High")</f>
        <v>Low</v>
      </c>
    </row>
    <row r="1590" spans="1:24" x14ac:dyDescent="0.35">
      <c r="A1590" s="28" t="s">
        <v>378</v>
      </c>
      <c r="B1590" s="17" t="s">
        <v>1123</v>
      </c>
      <c r="C1590" s="17">
        <v>39</v>
      </c>
      <c r="D1590" s="17" t="s">
        <v>1172</v>
      </c>
      <c r="E1590" s="17" t="s">
        <v>8852</v>
      </c>
      <c r="F1590" s="22" t="s">
        <v>8371</v>
      </c>
      <c r="G1590" s="17" t="s">
        <v>6991</v>
      </c>
      <c r="H1590" s="17" t="s">
        <v>6995</v>
      </c>
      <c r="I1590" s="17" t="s">
        <v>7005</v>
      </c>
      <c r="J1590" s="22" t="s">
        <v>8371</v>
      </c>
      <c r="K1590" s="17" t="s">
        <v>14439</v>
      </c>
      <c r="L1590" s="17" t="s">
        <v>8340</v>
      </c>
      <c r="M1590" s="17" t="s">
        <v>8348</v>
      </c>
      <c r="N1590" s="17" t="s">
        <v>8353</v>
      </c>
      <c r="O1590" s="17" t="s">
        <v>8355</v>
      </c>
      <c r="P1590" s="18">
        <v>0</v>
      </c>
      <c r="Q1590" s="17" t="s">
        <v>8363</v>
      </c>
      <c r="R1590" s="17" t="s">
        <v>13933</v>
      </c>
      <c r="S1590" s="17">
        <v>2</v>
      </c>
      <c r="T1590" s="22" t="s">
        <v>8370</v>
      </c>
      <c r="U1590" s="19" t="str">
        <f>IF(Cleaned_Data!P1590&gt;20000,"High-Bill","Normal-Bill")</f>
        <v>Normal-Bill</v>
      </c>
      <c r="V1590" s="19" t="str">
        <f t="shared" si="48"/>
        <v>Not-Senior-Citizen</v>
      </c>
      <c r="W1590" s="19" t="str">
        <f t="shared" si="49"/>
        <v>Follow-Up-required</v>
      </c>
      <c r="X1590" s="20" t="str" cm="1">
        <f t="array" ref="X1590">_xlfn.IFS(P1590&lt;5000,"Low",P1590&lt;=20000,"Medium",P1590&gt;20000,"High")</f>
        <v>Low</v>
      </c>
    </row>
    <row r="1591" spans="1:24" x14ac:dyDescent="0.35">
      <c r="A1591" s="29" t="s">
        <v>378</v>
      </c>
      <c r="B1591" s="21" t="s">
        <v>1156</v>
      </c>
      <c r="C1591" s="21">
        <v>84</v>
      </c>
      <c r="D1591" s="21" t="s">
        <v>1172</v>
      </c>
      <c r="E1591" s="21" t="s">
        <v>11029</v>
      </c>
      <c r="F1591" s="21" t="s">
        <v>6883</v>
      </c>
      <c r="G1591" s="21" t="s">
        <v>6985</v>
      </c>
      <c r="H1591" s="21" t="s">
        <v>6998</v>
      </c>
      <c r="I1591" s="21" t="s">
        <v>7002</v>
      </c>
      <c r="J1591" s="21" t="s">
        <v>13980</v>
      </c>
      <c r="K1591" s="21" t="s">
        <v>14555</v>
      </c>
      <c r="L1591" s="21" t="s">
        <v>8343</v>
      </c>
      <c r="M1591" s="21" t="s">
        <v>8346</v>
      </c>
      <c r="N1591" s="21" t="s">
        <v>8353</v>
      </c>
      <c r="O1591" s="21" t="s">
        <v>14841</v>
      </c>
      <c r="P1591" s="26">
        <v>30796</v>
      </c>
      <c r="Q1591" s="22" t="s">
        <v>8370</v>
      </c>
      <c r="R1591" s="22" t="s">
        <v>8370</v>
      </c>
      <c r="S1591" s="21">
        <v>2</v>
      </c>
      <c r="T1591" s="21" t="s">
        <v>14845</v>
      </c>
      <c r="U1591" s="23" t="str">
        <f>IF(Cleaned_Data!P1591&gt;20000,"High-Bill","Normal-Bill")</f>
        <v>High-Bill</v>
      </c>
      <c r="V1591" s="23" t="str">
        <f t="shared" si="48"/>
        <v>Senior-Citizen</v>
      </c>
      <c r="W1591" s="23" t="str">
        <f t="shared" si="49"/>
        <v>Not-Required</v>
      </c>
      <c r="X1591" s="24" t="str" cm="1">
        <f t="array" ref="X1591">_xlfn.IFS(P1591&lt;5000,"Low",P1591&lt;=20000,"Medium",P1591&gt;20000,"High")</f>
        <v>High</v>
      </c>
    </row>
    <row r="1592" spans="1:24" x14ac:dyDescent="0.35">
      <c r="A1592" s="28" t="s">
        <v>378</v>
      </c>
      <c r="B1592" s="17" t="s">
        <v>1027</v>
      </c>
      <c r="C1592" s="17">
        <v>41</v>
      </c>
      <c r="D1592" s="22" t="s">
        <v>14847</v>
      </c>
      <c r="E1592" s="17" t="s">
        <v>13670</v>
      </c>
      <c r="F1592" s="17" t="s">
        <v>6684</v>
      </c>
      <c r="G1592" s="17" t="s">
        <v>6988</v>
      </c>
      <c r="H1592" s="17" t="s">
        <v>6999</v>
      </c>
      <c r="I1592" s="17" t="s">
        <v>7001</v>
      </c>
      <c r="J1592" s="17" t="s">
        <v>7230</v>
      </c>
      <c r="K1592" s="17" t="s">
        <v>14568</v>
      </c>
      <c r="L1592" s="17" t="s">
        <v>8343</v>
      </c>
      <c r="M1592" s="17" t="s">
        <v>8349</v>
      </c>
      <c r="N1592" s="17" t="s">
        <v>8354</v>
      </c>
      <c r="O1592" s="17" t="s">
        <v>8355</v>
      </c>
      <c r="P1592" s="18">
        <v>0</v>
      </c>
      <c r="Q1592" s="22" t="s">
        <v>8370</v>
      </c>
      <c r="R1592" s="17" t="s">
        <v>14023</v>
      </c>
      <c r="S1592" s="17">
        <v>2</v>
      </c>
      <c r="T1592" s="17" t="s">
        <v>14845</v>
      </c>
      <c r="U1592" s="19" t="str">
        <f>IF(Cleaned_Data!P1592&gt;20000,"High-Bill","Normal-Bill")</f>
        <v>Normal-Bill</v>
      </c>
      <c r="V1592" s="19" t="str">
        <f t="shared" si="48"/>
        <v>Not-Senior-Citizen</v>
      </c>
      <c r="W1592" s="19" t="str">
        <f t="shared" si="49"/>
        <v>Follow-Up-required</v>
      </c>
      <c r="X1592" s="20" t="str" cm="1">
        <f t="array" ref="X1592">_xlfn.IFS(P1592&lt;5000,"Low",P1592&lt;=20000,"Medium",P1592&gt;20000,"High")</f>
        <v>Low</v>
      </c>
    </row>
    <row r="1593" spans="1:24" x14ac:dyDescent="0.35">
      <c r="A1593" s="29" t="s">
        <v>194</v>
      </c>
      <c r="B1593" s="21" t="s">
        <v>1080</v>
      </c>
      <c r="C1593" s="22" t="s">
        <v>14854</v>
      </c>
      <c r="D1593" s="21" t="s">
        <v>1174</v>
      </c>
      <c r="E1593" s="21" t="s">
        <v>8593</v>
      </c>
      <c r="F1593" s="22" t="s">
        <v>8371</v>
      </c>
      <c r="G1593" s="21" t="s">
        <v>6987</v>
      </c>
      <c r="H1593" s="21" t="s">
        <v>6996</v>
      </c>
      <c r="I1593" s="21" t="s">
        <v>7006</v>
      </c>
      <c r="J1593" s="22" t="s">
        <v>8371</v>
      </c>
      <c r="K1593" s="21" t="s">
        <v>14342</v>
      </c>
      <c r="L1593" s="21" t="s">
        <v>8338</v>
      </c>
      <c r="M1593" s="21" t="s">
        <v>8349</v>
      </c>
      <c r="N1593" s="21" t="s">
        <v>8354</v>
      </c>
      <c r="O1593" s="21" t="s">
        <v>8358</v>
      </c>
      <c r="P1593" s="18">
        <v>0</v>
      </c>
      <c r="Q1593" s="21" t="s">
        <v>8362</v>
      </c>
      <c r="R1593" s="22" t="s">
        <v>8370</v>
      </c>
      <c r="S1593" s="22" t="s">
        <v>8370</v>
      </c>
      <c r="T1593" s="21" t="s">
        <v>14844</v>
      </c>
      <c r="U1593" s="23" t="str">
        <f>IF(Cleaned_Data!P1593&gt;20000,"High-Bill","Normal-Bill")</f>
        <v>Normal-Bill</v>
      </c>
      <c r="V1593" s="23" t="str">
        <f t="shared" si="48"/>
        <v>Senior-Citizen</v>
      </c>
      <c r="W1593" s="23" t="str">
        <f t="shared" si="49"/>
        <v>Not-Required</v>
      </c>
      <c r="X1593" s="24" t="str" cm="1">
        <f t="array" ref="X1593">_xlfn.IFS(P1593&lt;5000,"Low",P1593&lt;=20000,"Medium",P1593&gt;20000,"High")</f>
        <v>Low</v>
      </c>
    </row>
    <row r="1594" spans="1:24" x14ac:dyDescent="0.35">
      <c r="A1594" s="28" t="s">
        <v>194</v>
      </c>
      <c r="B1594" s="17" t="s">
        <v>1136</v>
      </c>
      <c r="C1594" s="17">
        <v>2</v>
      </c>
      <c r="D1594" s="22" t="s">
        <v>14847</v>
      </c>
      <c r="E1594" s="17" t="s">
        <v>9055</v>
      </c>
      <c r="F1594" s="22" t="s">
        <v>8371</v>
      </c>
      <c r="G1594" s="17" t="s">
        <v>6993</v>
      </c>
      <c r="H1594" s="17" t="s">
        <v>6995</v>
      </c>
      <c r="I1594" s="17" t="s">
        <v>7005</v>
      </c>
      <c r="J1594" s="17" t="s">
        <v>7118</v>
      </c>
      <c r="K1594" s="17" t="s">
        <v>14590</v>
      </c>
      <c r="L1594" s="17" t="s">
        <v>8345</v>
      </c>
      <c r="M1594" s="17" t="s">
        <v>8349</v>
      </c>
      <c r="N1594" s="17" t="s">
        <v>8354</v>
      </c>
      <c r="O1594" s="17" t="s">
        <v>14841</v>
      </c>
      <c r="P1594" s="25">
        <v>29213</v>
      </c>
      <c r="Q1594" s="17" t="s">
        <v>8363</v>
      </c>
      <c r="R1594" s="22" t="s">
        <v>8370</v>
      </c>
      <c r="S1594" s="17">
        <v>4</v>
      </c>
      <c r="T1594" s="17" t="s">
        <v>14843</v>
      </c>
      <c r="U1594" s="19" t="str">
        <f>IF(Cleaned_Data!P1594&gt;20000,"High-Bill","Normal-Bill")</f>
        <v>High-Bill</v>
      </c>
      <c r="V1594" s="19" t="str">
        <f t="shared" si="48"/>
        <v>Not-Senior-Citizen</v>
      </c>
      <c r="W1594" s="19" t="str">
        <f t="shared" si="49"/>
        <v>Not-Required</v>
      </c>
      <c r="X1594" s="20" t="str" cm="1">
        <f t="array" ref="X1594">_xlfn.IFS(P1594&lt;5000,"Low",P1594&lt;=20000,"Medium",P1594&gt;20000,"High")</f>
        <v>High</v>
      </c>
    </row>
    <row r="1595" spans="1:24" x14ac:dyDescent="0.35">
      <c r="A1595" s="29" t="s">
        <v>194</v>
      </c>
      <c r="B1595" s="21" t="s">
        <v>1026</v>
      </c>
      <c r="C1595" s="21">
        <v>31</v>
      </c>
      <c r="D1595" s="21" t="s">
        <v>1172</v>
      </c>
      <c r="E1595" s="21" t="s">
        <v>10351</v>
      </c>
      <c r="F1595" s="21" t="s">
        <v>6683</v>
      </c>
      <c r="G1595" s="21" t="s">
        <v>6992</v>
      </c>
      <c r="H1595" s="21" t="s">
        <v>6999</v>
      </c>
      <c r="I1595" s="21" t="s">
        <v>7002</v>
      </c>
      <c r="J1595" s="21" t="s">
        <v>14047</v>
      </c>
      <c r="K1595" s="21" t="s">
        <v>14582</v>
      </c>
      <c r="L1595" s="21" t="s">
        <v>8341</v>
      </c>
      <c r="M1595" s="21" t="s">
        <v>8350</v>
      </c>
      <c r="N1595" s="21" t="s">
        <v>8351</v>
      </c>
      <c r="O1595" s="21" t="s">
        <v>14842</v>
      </c>
      <c r="P1595" s="26">
        <v>10379</v>
      </c>
      <c r="Q1595" s="21" t="s">
        <v>8364</v>
      </c>
      <c r="R1595" s="21" t="s">
        <v>7247</v>
      </c>
      <c r="S1595" s="21">
        <v>3</v>
      </c>
      <c r="T1595" s="21" t="s">
        <v>14843</v>
      </c>
      <c r="U1595" s="23" t="str">
        <f>IF(Cleaned_Data!P1595&gt;20000,"High-Bill","Normal-Bill")</f>
        <v>Normal-Bill</v>
      </c>
      <c r="V1595" s="23" t="str">
        <f t="shared" si="48"/>
        <v>Not-Senior-Citizen</v>
      </c>
      <c r="W1595" s="23" t="str">
        <f t="shared" si="49"/>
        <v>Follow-Up-required</v>
      </c>
      <c r="X1595" s="24" t="str" cm="1">
        <f t="array" ref="X1595">_xlfn.IFS(P1595&lt;5000,"Low",P1595&lt;=20000,"Medium",P1595&gt;20000,"High")</f>
        <v>Medium</v>
      </c>
    </row>
    <row r="1596" spans="1:24" x14ac:dyDescent="0.35">
      <c r="A1596" s="28" t="s">
        <v>194</v>
      </c>
      <c r="B1596" s="17" t="s">
        <v>1124</v>
      </c>
      <c r="C1596" s="17">
        <v>31</v>
      </c>
      <c r="D1596" s="22" t="s">
        <v>14847</v>
      </c>
      <c r="E1596" s="17" t="s">
        <v>10536</v>
      </c>
      <c r="F1596" s="22" t="s">
        <v>8371</v>
      </c>
      <c r="G1596" s="17" t="s">
        <v>6987</v>
      </c>
      <c r="H1596" s="17" t="s">
        <v>6996</v>
      </c>
      <c r="I1596" s="17" t="s">
        <v>7007</v>
      </c>
      <c r="J1596" s="17" t="s">
        <v>14171</v>
      </c>
      <c r="K1596" s="17" t="s">
        <v>14297</v>
      </c>
      <c r="L1596" s="17" t="s">
        <v>8344</v>
      </c>
      <c r="M1596" s="17" t="s">
        <v>8347</v>
      </c>
      <c r="N1596" s="17" t="s">
        <v>8354</v>
      </c>
      <c r="O1596" s="17" t="s">
        <v>8358</v>
      </c>
      <c r="P1596" s="25">
        <v>29138</v>
      </c>
      <c r="Q1596" s="17" t="s">
        <v>8362</v>
      </c>
      <c r="R1596" s="17" t="s">
        <v>14156</v>
      </c>
      <c r="S1596" s="22" t="s">
        <v>8370</v>
      </c>
      <c r="T1596" s="17" t="s">
        <v>14844</v>
      </c>
      <c r="U1596" s="19" t="str">
        <f>IF(Cleaned_Data!P1596&gt;20000,"High-Bill","Normal-Bill")</f>
        <v>High-Bill</v>
      </c>
      <c r="V1596" s="19" t="str">
        <f t="shared" si="48"/>
        <v>Not-Senior-Citizen</v>
      </c>
      <c r="W1596" s="19" t="str">
        <f t="shared" si="49"/>
        <v>Follow-Up-required</v>
      </c>
      <c r="X1596" s="20" t="str" cm="1">
        <f t="array" ref="X1596">_xlfn.IFS(P1596&lt;5000,"Low",P1596&lt;=20000,"Medium",P1596&gt;20000,"High")</f>
        <v>High</v>
      </c>
    </row>
    <row r="1597" spans="1:24" x14ac:dyDescent="0.35">
      <c r="A1597" s="29" t="s">
        <v>194</v>
      </c>
      <c r="B1597" s="21" t="s">
        <v>1159</v>
      </c>
      <c r="C1597" s="21">
        <v>55</v>
      </c>
      <c r="D1597" s="21" t="s">
        <v>1172</v>
      </c>
      <c r="E1597" s="21" t="s">
        <v>10938</v>
      </c>
      <c r="F1597" s="21" t="s">
        <v>6858</v>
      </c>
      <c r="G1597" s="21" t="s">
        <v>6991</v>
      </c>
      <c r="H1597" s="21" t="s">
        <v>6998</v>
      </c>
      <c r="I1597" s="21" t="s">
        <v>7002</v>
      </c>
      <c r="J1597" s="21" t="s">
        <v>13969</v>
      </c>
      <c r="K1597" s="21" t="s">
        <v>14616</v>
      </c>
      <c r="L1597" s="21" t="s">
        <v>8339</v>
      </c>
      <c r="M1597" s="21" t="s">
        <v>8349</v>
      </c>
      <c r="N1597" s="21" t="s">
        <v>8354</v>
      </c>
      <c r="O1597" s="21" t="s">
        <v>14842</v>
      </c>
      <c r="P1597" s="26">
        <v>26825</v>
      </c>
      <c r="Q1597" s="22" t="s">
        <v>8370</v>
      </c>
      <c r="R1597" s="21" t="s">
        <v>14096</v>
      </c>
      <c r="S1597" s="21">
        <v>5</v>
      </c>
      <c r="T1597" s="21" t="s">
        <v>14844</v>
      </c>
      <c r="U1597" s="23" t="str">
        <f>IF(Cleaned_Data!P1597&gt;20000,"High-Bill","Normal-Bill")</f>
        <v>High-Bill</v>
      </c>
      <c r="V1597" s="23" t="str">
        <f t="shared" si="48"/>
        <v>Not-Senior-Citizen</v>
      </c>
      <c r="W1597" s="23" t="str">
        <f t="shared" si="49"/>
        <v>Follow-Up-required</v>
      </c>
      <c r="X1597" s="24" t="str" cm="1">
        <f t="array" ref="X1597">_xlfn.IFS(P1597&lt;5000,"Low",P1597&lt;=20000,"Medium",P1597&gt;20000,"High")</f>
        <v>High</v>
      </c>
    </row>
    <row r="1598" spans="1:24" x14ac:dyDescent="0.35">
      <c r="A1598" s="28" t="s">
        <v>194</v>
      </c>
      <c r="B1598" s="17" t="s">
        <v>1102</v>
      </c>
      <c r="C1598" s="22" t="s">
        <v>14854</v>
      </c>
      <c r="D1598" s="17" t="s">
        <v>1172</v>
      </c>
      <c r="E1598" s="17" t="s">
        <v>11481</v>
      </c>
      <c r="F1598" s="17" t="s">
        <v>6762</v>
      </c>
      <c r="G1598" s="17" t="s">
        <v>6988</v>
      </c>
      <c r="H1598" s="17" t="s">
        <v>7000</v>
      </c>
      <c r="I1598" s="17" t="s">
        <v>7001</v>
      </c>
      <c r="J1598" s="17" t="s">
        <v>7323</v>
      </c>
      <c r="K1598" s="17" t="s">
        <v>14253</v>
      </c>
      <c r="L1598" s="17" t="s">
        <v>8342</v>
      </c>
      <c r="M1598" s="17" t="s">
        <v>8349</v>
      </c>
      <c r="N1598" s="17" t="s">
        <v>8351</v>
      </c>
      <c r="O1598" s="17" t="s">
        <v>8355</v>
      </c>
      <c r="P1598" s="25">
        <v>11015</v>
      </c>
      <c r="Q1598" s="17" t="s">
        <v>8363</v>
      </c>
      <c r="R1598" s="22" t="s">
        <v>8370</v>
      </c>
      <c r="S1598" s="17">
        <v>5</v>
      </c>
      <c r="T1598" s="17" t="s">
        <v>14845</v>
      </c>
      <c r="U1598" s="19" t="str">
        <f>IF(Cleaned_Data!P1598&gt;20000,"High-Bill","Normal-Bill")</f>
        <v>Normal-Bill</v>
      </c>
      <c r="V1598" s="19" t="str">
        <f t="shared" si="48"/>
        <v>Senior-Citizen</v>
      </c>
      <c r="W1598" s="19" t="str">
        <f t="shared" si="49"/>
        <v>Not-Required</v>
      </c>
      <c r="X1598" s="20" t="str" cm="1">
        <f t="array" ref="X1598">_xlfn.IFS(P1598&lt;5000,"Low",P1598&lt;=20000,"Medium",P1598&gt;20000,"High")</f>
        <v>Medium</v>
      </c>
    </row>
    <row r="1599" spans="1:24" x14ac:dyDescent="0.35">
      <c r="A1599" s="29" t="s">
        <v>194</v>
      </c>
      <c r="B1599" s="21" t="s">
        <v>1125</v>
      </c>
      <c r="C1599" s="21">
        <v>23</v>
      </c>
      <c r="D1599" s="22" t="s">
        <v>14847</v>
      </c>
      <c r="E1599" s="21" t="s">
        <v>11668</v>
      </c>
      <c r="F1599" s="21" t="s">
        <v>6877</v>
      </c>
      <c r="G1599" s="21" t="s">
        <v>6987</v>
      </c>
      <c r="H1599" s="21" t="s">
        <v>7000</v>
      </c>
      <c r="I1599" s="21" t="s">
        <v>7006</v>
      </c>
      <c r="J1599" s="22" t="s">
        <v>8371</v>
      </c>
      <c r="K1599" s="21" t="s">
        <v>14378</v>
      </c>
      <c r="L1599" s="21" t="s">
        <v>8338</v>
      </c>
      <c r="M1599" s="21" t="s">
        <v>8350</v>
      </c>
      <c r="N1599" s="21" t="s">
        <v>8353</v>
      </c>
      <c r="O1599" s="21" t="s">
        <v>8358</v>
      </c>
      <c r="P1599" s="18">
        <v>0</v>
      </c>
      <c r="Q1599" s="21" t="s">
        <v>8364</v>
      </c>
      <c r="R1599" s="22" t="s">
        <v>8370</v>
      </c>
      <c r="S1599" s="21">
        <v>2</v>
      </c>
      <c r="T1599" s="21" t="s">
        <v>14843</v>
      </c>
      <c r="U1599" s="23" t="str">
        <f>IF(Cleaned_Data!P1599&gt;20000,"High-Bill","Normal-Bill")</f>
        <v>Normal-Bill</v>
      </c>
      <c r="V1599" s="23" t="str">
        <f t="shared" si="48"/>
        <v>Not-Senior-Citizen</v>
      </c>
      <c r="W1599" s="23" t="str">
        <f t="shared" si="49"/>
        <v>Not-Required</v>
      </c>
      <c r="X1599" s="24" t="str" cm="1">
        <f t="array" ref="X1599">_xlfn.IFS(P1599&lt;5000,"Low",P1599&lt;=20000,"Medium",P1599&gt;20000,"High")</f>
        <v>Low</v>
      </c>
    </row>
    <row r="1600" spans="1:24" x14ac:dyDescent="0.35">
      <c r="A1600" s="28" t="s">
        <v>194</v>
      </c>
      <c r="B1600" s="17" t="s">
        <v>1109</v>
      </c>
      <c r="C1600" s="22" t="s">
        <v>14854</v>
      </c>
      <c r="D1600" s="17" t="s">
        <v>1172</v>
      </c>
      <c r="E1600" s="17" t="s">
        <v>11683</v>
      </c>
      <c r="F1600" s="22" t="s">
        <v>8371</v>
      </c>
      <c r="G1600" s="17" t="s">
        <v>6987</v>
      </c>
      <c r="H1600" s="17" t="s">
        <v>6996</v>
      </c>
      <c r="I1600" s="17" t="s">
        <v>7004</v>
      </c>
      <c r="J1600" s="22" t="s">
        <v>8371</v>
      </c>
      <c r="K1600" s="17" t="s">
        <v>14726</v>
      </c>
      <c r="L1600" s="17" t="s">
        <v>8344</v>
      </c>
      <c r="M1600" s="17" t="s">
        <v>8350</v>
      </c>
      <c r="N1600" s="17" t="s">
        <v>8351</v>
      </c>
      <c r="O1600" s="17" t="s">
        <v>8359</v>
      </c>
      <c r="P1600" s="18">
        <v>0</v>
      </c>
      <c r="Q1600" s="17" t="s">
        <v>8362</v>
      </c>
      <c r="R1600" s="22" t="s">
        <v>8370</v>
      </c>
      <c r="S1600" s="17">
        <v>2</v>
      </c>
      <c r="T1600" s="17" t="s">
        <v>14845</v>
      </c>
      <c r="U1600" s="19" t="str">
        <f>IF(Cleaned_Data!P1600&gt;20000,"High-Bill","Normal-Bill")</f>
        <v>Normal-Bill</v>
      </c>
      <c r="V1600" s="19" t="str">
        <f t="shared" si="48"/>
        <v>Senior-Citizen</v>
      </c>
      <c r="W1600" s="19" t="str">
        <f t="shared" si="49"/>
        <v>Not-Required</v>
      </c>
      <c r="X1600" s="20" t="str" cm="1">
        <f t="array" ref="X1600">_xlfn.IFS(P1600&lt;5000,"Low",P1600&lt;=20000,"Medium",P1600&gt;20000,"High")</f>
        <v>Low</v>
      </c>
    </row>
    <row r="1601" spans="1:24" x14ac:dyDescent="0.35">
      <c r="A1601" s="29" t="s">
        <v>194</v>
      </c>
      <c r="B1601" s="21" t="s">
        <v>1099</v>
      </c>
      <c r="C1601" s="21">
        <v>60</v>
      </c>
      <c r="D1601" s="22" t="s">
        <v>14847</v>
      </c>
      <c r="E1601" s="21" t="s">
        <v>11704</v>
      </c>
      <c r="F1601" s="22" t="s">
        <v>8371</v>
      </c>
      <c r="G1601" s="21" t="s">
        <v>6984</v>
      </c>
      <c r="H1601" s="21" t="s">
        <v>6994</v>
      </c>
      <c r="I1601" s="21" t="s">
        <v>7005</v>
      </c>
      <c r="J1601" s="21" t="s">
        <v>13963</v>
      </c>
      <c r="K1601" s="21" t="s">
        <v>14700</v>
      </c>
      <c r="L1601" s="21" t="s">
        <v>8343</v>
      </c>
      <c r="M1601" s="21" t="s">
        <v>8350</v>
      </c>
      <c r="N1601" s="21" t="s">
        <v>8352</v>
      </c>
      <c r="O1601" s="21" t="s">
        <v>8355</v>
      </c>
      <c r="P1601" s="26">
        <v>3029</v>
      </c>
      <c r="Q1601" s="21" t="s">
        <v>8362</v>
      </c>
      <c r="R1601" s="22" t="s">
        <v>8370</v>
      </c>
      <c r="S1601" s="22" t="s">
        <v>8370</v>
      </c>
      <c r="T1601" s="21" t="s">
        <v>14845</v>
      </c>
      <c r="U1601" s="23" t="str">
        <f>IF(Cleaned_Data!P1601&gt;20000,"High-Bill","Normal-Bill")</f>
        <v>Normal-Bill</v>
      </c>
      <c r="V1601" s="23" t="str">
        <f t="shared" si="48"/>
        <v>Senior-Citizen</v>
      </c>
      <c r="W1601" s="23" t="str">
        <f t="shared" si="49"/>
        <v>Not-Required</v>
      </c>
      <c r="X1601" s="24" t="str" cm="1">
        <f t="array" ref="X1601">_xlfn.IFS(P1601&lt;5000,"Low",P1601&lt;=20000,"Medium",P1601&gt;20000,"High")</f>
        <v>Low</v>
      </c>
    </row>
    <row r="1602" spans="1:24" x14ac:dyDescent="0.35">
      <c r="A1602" s="28" t="s">
        <v>194</v>
      </c>
      <c r="B1602" s="17" t="s">
        <v>1051</v>
      </c>
      <c r="C1602" s="22" t="s">
        <v>14854</v>
      </c>
      <c r="D1602" s="22" t="s">
        <v>14847</v>
      </c>
      <c r="E1602" s="17" t="s">
        <v>12176</v>
      </c>
      <c r="F1602" s="22" t="s">
        <v>8371</v>
      </c>
      <c r="G1602" s="17" t="s">
        <v>6987</v>
      </c>
      <c r="H1602" s="17" t="s">
        <v>6997</v>
      </c>
      <c r="I1602" s="17" t="s">
        <v>7007</v>
      </c>
      <c r="J1602" s="17" t="s">
        <v>7201</v>
      </c>
      <c r="K1602" s="17" t="s">
        <v>14301</v>
      </c>
      <c r="L1602" s="17" t="s">
        <v>8340</v>
      </c>
      <c r="M1602" s="17" t="s">
        <v>8346</v>
      </c>
      <c r="N1602" s="17" t="s">
        <v>8351</v>
      </c>
      <c r="O1602" s="17" t="s">
        <v>8358</v>
      </c>
      <c r="P1602" s="25">
        <v>14383</v>
      </c>
      <c r="Q1602" s="22" t="s">
        <v>8370</v>
      </c>
      <c r="R1602" s="17" t="s">
        <v>13934</v>
      </c>
      <c r="S1602" s="17">
        <v>4</v>
      </c>
      <c r="T1602" s="22" t="s">
        <v>8370</v>
      </c>
      <c r="U1602" s="19" t="str">
        <f>IF(Cleaned_Data!P1602&gt;20000,"High-Bill","Normal-Bill")</f>
        <v>Normal-Bill</v>
      </c>
      <c r="V1602" s="19" t="str">
        <f t="shared" ref="V1602:V1665" si="50">IF(C1602&gt;=60,"Senior-Citizen","Not-Senior-Citizen")</f>
        <v>Senior-Citizen</v>
      </c>
      <c r="W1602" s="19" t="str">
        <f t="shared" ref="W1602:W1665" si="51">IF(R1602="N/A","Not-Required","Follow-Up-required")</f>
        <v>Follow-Up-required</v>
      </c>
      <c r="X1602" s="20" t="str" cm="1">
        <f t="array" ref="X1602">_xlfn.IFS(P1602&lt;5000,"Low",P1602&lt;=20000,"Medium",P1602&gt;20000,"High")</f>
        <v>Medium</v>
      </c>
    </row>
    <row r="1603" spans="1:24" x14ac:dyDescent="0.35">
      <c r="A1603" s="29" t="s">
        <v>559</v>
      </c>
      <c r="B1603" s="21" t="s">
        <v>1083</v>
      </c>
      <c r="C1603" s="22" t="s">
        <v>14854</v>
      </c>
      <c r="D1603" s="21" t="s">
        <v>1172</v>
      </c>
      <c r="E1603" s="21" t="s">
        <v>9162</v>
      </c>
      <c r="F1603" s="21" t="s">
        <v>6932</v>
      </c>
      <c r="G1603" s="21" t="s">
        <v>6988</v>
      </c>
      <c r="H1603" s="21" t="s">
        <v>6997</v>
      </c>
      <c r="I1603" s="21" t="s">
        <v>7001</v>
      </c>
      <c r="J1603" s="21" t="s">
        <v>14100</v>
      </c>
      <c r="K1603" s="21" t="s">
        <v>14625</v>
      </c>
      <c r="L1603" s="21" t="s">
        <v>8345</v>
      </c>
      <c r="M1603" s="21" t="s">
        <v>8348</v>
      </c>
      <c r="N1603" s="21" t="s">
        <v>8353</v>
      </c>
      <c r="O1603" s="21" t="s">
        <v>14841</v>
      </c>
      <c r="P1603" s="18">
        <v>0</v>
      </c>
      <c r="Q1603" s="21" t="s">
        <v>8364</v>
      </c>
      <c r="R1603" s="22" t="s">
        <v>8370</v>
      </c>
      <c r="S1603" s="21">
        <v>4</v>
      </c>
      <c r="T1603" s="22" t="s">
        <v>8370</v>
      </c>
      <c r="U1603" s="23" t="str">
        <f>IF(Cleaned_Data!P1603&gt;20000,"High-Bill","Normal-Bill")</f>
        <v>Normal-Bill</v>
      </c>
      <c r="V1603" s="23" t="str">
        <f t="shared" si="50"/>
        <v>Senior-Citizen</v>
      </c>
      <c r="W1603" s="23" t="str">
        <f t="shared" si="51"/>
        <v>Not-Required</v>
      </c>
      <c r="X1603" s="24" t="str" cm="1">
        <f t="array" ref="X1603">_xlfn.IFS(P1603&lt;5000,"Low",P1603&lt;=20000,"Medium",P1603&gt;20000,"High")</f>
        <v>Low</v>
      </c>
    </row>
    <row r="1604" spans="1:24" x14ac:dyDescent="0.35">
      <c r="A1604" s="28" t="s">
        <v>559</v>
      </c>
      <c r="B1604" s="17" t="s">
        <v>1097</v>
      </c>
      <c r="C1604" s="17">
        <v>51</v>
      </c>
      <c r="D1604" s="17" t="s">
        <v>1172</v>
      </c>
      <c r="E1604" s="17" t="s">
        <v>11032</v>
      </c>
      <c r="F1604" s="22" t="s">
        <v>8371</v>
      </c>
      <c r="G1604" s="17" t="s">
        <v>6991</v>
      </c>
      <c r="H1604" s="17" t="s">
        <v>6995</v>
      </c>
      <c r="I1604" s="17" t="s">
        <v>7007</v>
      </c>
      <c r="J1604" s="17" t="s">
        <v>13935</v>
      </c>
      <c r="K1604" s="17" t="s">
        <v>14629</v>
      </c>
      <c r="L1604" s="17" t="s">
        <v>8345</v>
      </c>
      <c r="M1604" s="17" t="s">
        <v>8350</v>
      </c>
      <c r="N1604" s="17" t="s">
        <v>8351</v>
      </c>
      <c r="O1604" s="17" t="s">
        <v>14841</v>
      </c>
      <c r="P1604" s="25">
        <v>20275</v>
      </c>
      <c r="Q1604" s="17" t="s">
        <v>8362</v>
      </c>
      <c r="R1604" s="22" t="s">
        <v>8370</v>
      </c>
      <c r="S1604" s="22" t="s">
        <v>8370</v>
      </c>
      <c r="T1604" s="17" t="s">
        <v>14845</v>
      </c>
      <c r="U1604" s="19" t="str">
        <f>IF(Cleaned_Data!P1604&gt;20000,"High-Bill","Normal-Bill")</f>
        <v>High-Bill</v>
      </c>
      <c r="V1604" s="19" t="str">
        <f t="shared" si="50"/>
        <v>Not-Senior-Citizen</v>
      </c>
      <c r="W1604" s="19" t="str">
        <f t="shared" si="51"/>
        <v>Not-Required</v>
      </c>
      <c r="X1604" s="20" t="str" cm="1">
        <f t="array" ref="X1604">_xlfn.IFS(P1604&lt;5000,"Low",P1604&lt;=20000,"Medium",P1604&gt;20000,"High")</f>
        <v>High</v>
      </c>
    </row>
    <row r="1605" spans="1:24" x14ac:dyDescent="0.35">
      <c r="A1605" s="29" t="s">
        <v>559</v>
      </c>
      <c r="B1605" s="21" t="s">
        <v>1062</v>
      </c>
      <c r="C1605" s="22" t="s">
        <v>14854</v>
      </c>
      <c r="D1605" s="21" t="s">
        <v>1172</v>
      </c>
      <c r="E1605" s="21" t="s">
        <v>12063</v>
      </c>
      <c r="F1605" s="22" t="s">
        <v>8371</v>
      </c>
      <c r="G1605" s="21" t="s">
        <v>6990</v>
      </c>
      <c r="H1605" s="21" t="s">
        <v>6996</v>
      </c>
      <c r="I1605" s="21" t="s">
        <v>7001</v>
      </c>
      <c r="J1605" s="21" t="s">
        <v>14052</v>
      </c>
      <c r="K1605" s="21" t="s">
        <v>14221</v>
      </c>
      <c r="L1605" s="21" t="s">
        <v>8341</v>
      </c>
      <c r="M1605" s="21" t="s">
        <v>8349</v>
      </c>
      <c r="N1605" s="21" t="s">
        <v>8352</v>
      </c>
      <c r="O1605" s="21" t="s">
        <v>8355</v>
      </c>
      <c r="P1605" s="26">
        <v>3782</v>
      </c>
      <c r="Q1605" s="21" t="s">
        <v>8362</v>
      </c>
      <c r="R1605" s="21" t="s">
        <v>14064</v>
      </c>
      <c r="S1605" s="21">
        <v>5</v>
      </c>
      <c r="T1605" s="22" t="s">
        <v>8370</v>
      </c>
      <c r="U1605" s="23" t="str">
        <f>IF(Cleaned_Data!P1605&gt;20000,"High-Bill","Normal-Bill")</f>
        <v>Normal-Bill</v>
      </c>
      <c r="V1605" s="23" t="str">
        <f t="shared" si="50"/>
        <v>Senior-Citizen</v>
      </c>
      <c r="W1605" s="23" t="str">
        <f t="shared" si="51"/>
        <v>Follow-Up-required</v>
      </c>
      <c r="X1605" s="24" t="str" cm="1">
        <f t="array" ref="X1605">_xlfn.IFS(P1605&lt;5000,"Low",P1605&lt;=20000,"Medium",P1605&gt;20000,"High")</f>
        <v>Low</v>
      </c>
    </row>
    <row r="1606" spans="1:24" x14ac:dyDescent="0.35">
      <c r="A1606" s="28" t="s">
        <v>559</v>
      </c>
      <c r="B1606" s="17" t="s">
        <v>1043</v>
      </c>
      <c r="C1606" s="17">
        <v>23</v>
      </c>
      <c r="D1606" s="17" t="s">
        <v>1174</v>
      </c>
      <c r="E1606" s="17" t="s">
        <v>12476</v>
      </c>
      <c r="F1606" s="17" t="s">
        <v>6813</v>
      </c>
      <c r="G1606" s="17" t="s">
        <v>6989</v>
      </c>
      <c r="H1606" s="17" t="s">
        <v>6996</v>
      </c>
      <c r="I1606" s="17" t="s">
        <v>7003</v>
      </c>
      <c r="J1606" s="17" t="s">
        <v>14166</v>
      </c>
      <c r="K1606" s="17" t="s">
        <v>14547</v>
      </c>
      <c r="L1606" s="17" t="s">
        <v>8338</v>
      </c>
      <c r="M1606" s="17" t="s">
        <v>8349</v>
      </c>
      <c r="N1606" s="17" t="s">
        <v>8354</v>
      </c>
      <c r="O1606" s="17" t="s">
        <v>8358</v>
      </c>
      <c r="P1606" s="25">
        <v>30088</v>
      </c>
      <c r="Q1606" s="22" t="s">
        <v>8370</v>
      </c>
      <c r="R1606" s="22" t="s">
        <v>8370</v>
      </c>
      <c r="S1606" s="17">
        <v>2</v>
      </c>
      <c r="T1606" s="22" t="s">
        <v>8370</v>
      </c>
      <c r="U1606" s="19" t="str">
        <f>IF(Cleaned_Data!P1606&gt;20000,"High-Bill","Normal-Bill")</f>
        <v>High-Bill</v>
      </c>
      <c r="V1606" s="19" t="str">
        <f t="shared" si="50"/>
        <v>Not-Senior-Citizen</v>
      </c>
      <c r="W1606" s="19" t="str">
        <f t="shared" si="51"/>
        <v>Not-Required</v>
      </c>
      <c r="X1606" s="20" t="str" cm="1">
        <f t="array" ref="X1606">_xlfn.IFS(P1606&lt;5000,"Low",P1606&lt;=20000,"Medium",P1606&gt;20000,"High")</f>
        <v>High</v>
      </c>
    </row>
    <row r="1607" spans="1:24" x14ac:dyDescent="0.35">
      <c r="A1607" s="29" t="s">
        <v>559</v>
      </c>
      <c r="B1607" s="21" t="s">
        <v>1025</v>
      </c>
      <c r="C1607" s="22" t="s">
        <v>14854</v>
      </c>
      <c r="D1607" s="21" t="s">
        <v>1174</v>
      </c>
      <c r="E1607" s="21" t="s">
        <v>13143</v>
      </c>
      <c r="F1607" s="21" t="s">
        <v>6824</v>
      </c>
      <c r="G1607" s="21" t="s">
        <v>6991</v>
      </c>
      <c r="H1607" s="21" t="s">
        <v>6995</v>
      </c>
      <c r="I1607" s="21" t="s">
        <v>7002</v>
      </c>
      <c r="J1607" s="22" t="s">
        <v>8371</v>
      </c>
      <c r="K1607" s="21" t="s">
        <v>14382</v>
      </c>
      <c r="L1607" s="21" t="s">
        <v>8345</v>
      </c>
      <c r="M1607" s="21" t="s">
        <v>8348</v>
      </c>
      <c r="N1607" s="21" t="s">
        <v>8354</v>
      </c>
      <c r="O1607" s="21" t="s">
        <v>8355</v>
      </c>
      <c r="P1607" s="18">
        <v>0</v>
      </c>
      <c r="Q1607" s="21" t="s">
        <v>8362</v>
      </c>
      <c r="R1607" s="21" t="s">
        <v>13916</v>
      </c>
      <c r="S1607" s="21">
        <v>3</v>
      </c>
      <c r="T1607" s="21" t="s">
        <v>14844</v>
      </c>
      <c r="U1607" s="23" t="str">
        <f>IF(Cleaned_Data!P1607&gt;20000,"High-Bill","Normal-Bill")</f>
        <v>Normal-Bill</v>
      </c>
      <c r="V1607" s="23" t="str">
        <f t="shared" si="50"/>
        <v>Senior-Citizen</v>
      </c>
      <c r="W1607" s="23" t="str">
        <f t="shared" si="51"/>
        <v>Follow-Up-required</v>
      </c>
      <c r="X1607" s="24" t="str" cm="1">
        <f t="array" ref="X1607">_xlfn.IFS(P1607&lt;5000,"Low",P1607&lt;=20000,"Medium",P1607&gt;20000,"High")</f>
        <v>Low</v>
      </c>
    </row>
    <row r="1608" spans="1:24" x14ac:dyDescent="0.35">
      <c r="A1608" s="28" t="s">
        <v>969</v>
      </c>
      <c r="B1608" s="17" t="s">
        <v>1056</v>
      </c>
      <c r="C1608" s="22" t="s">
        <v>14854</v>
      </c>
      <c r="D1608" s="17" t="s">
        <v>1174</v>
      </c>
      <c r="E1608" s="17" t="s">
        <v>11154</v>
      </c>
      <c r="F1608" s="17" t="s">
        <v>6951</v>
      </c>
      <c r="G1608" s="17" t="s">
        <v>6992</v>
      </c>
      <c r="H1608" s="17" t="s">
        <v>6998</v>
      </c>
      <c r="I1608" s="17" t="s">
        <v>7001</v>
      </c>
      <c r="J1608" s="22" t="s">
        <v>8371</v>
      </c>
      <c r="K1608" s="17" t="s">
        <v>14777</v>
      </c>
      <c r="L1608" s="17" t="s">
        <v>8345</v>
      </c>
      <c r="M1608" s="17" t="s">
        <v>8346</v>
      </c>
      <c r="N1608" s="17" t="s">
        <v>8351</v>
      </c>
      <c r="O1608" s="17" t="s">
        <v>8355</v>
      </c>
      <c r="P1608" s="18">
        <v>0</v>
      </c>
      <c r="Q1608" s="17" t="s">
        <v>8363</v>
      </c>
      <c r="R1608" s="22" t="s">
        <v>8370</v>
      </c>
      <c r="S1608" s="17">
        <v>4</v>
      </c>
      <c r="T1608" s="17" t="s">
        <v>14845</v>
      </c>
      <c r="U1608" s="19" t="str">
        <f>IF(Cleaned_Data!P1608&gt;20000,"High-Bill","Normal-Bill")</f>
        <v>Normal-Bill</v>
      </c>
      <c r="V1608" s="19" t="str">
        <f t="shared" si="50"/>
        <v>Senior-Citizen</v>
      </c>
      <c r="W1608" s="19" t="str">
        <f t="shared" si="51"/>
        <v>Not-Required</v>
      </c>
      <c r="X1608" s="20" t="str" cm="1">
        <f t="array" ref="X1608">_xlfn.IFS(P1608&lt;5000,"Low",P1608&lt;=20000,"Medium",P1608&gt;20000,"High")</f>
        <v>Low</v>
      </c>
    </row>
    <row r="1609" spans="1:24" x14ac:dyDescent="0.35">
      <c r="A1609" s="29" t="s">
        <v>969</v>
      </c>
      <c r="B1609" s="21" t="s">
        <v>1025</v>
      </c>
      <c r="C1609" s="21">
        <v>84</v>
      </c>
      <c r="D1609" s="22" t="s">
        <v>14847</v>
      </c>
      <c r="E1609" s="21" t="s">
        <v>11708</v>
      </c>
      <c r="F1609" s="22" t="s">
        <v>8371</v>
      </c>
      <c r="G1609" s="21" t="s">
        <v>6985</v>
      </c>
      <c r="H1609" s="21" t="s">
        <v>6996</v>
      </c>
      <c r="I1609" s="21" t="s">
        <v>7007</v>
      </c>
      <c r="J1609" s="22" t="s">
        <v>8371</v>
      </c>
      <c r="K1609" s="21" t="s">
        <v>14676</v>
      </c>
      <c r="L1609" s="21" t="s">
        <v>8338</v>
      </c>
      <c r="M1609" s="21" t="s">
        <v>8350</v>
      </c>
      <c r="N1609" s="21" t="s">
        <v>8351</v>
      </c>
      <c r="O1609" s="21" t="s">
        <v>14841</v>
      </c>
      <c r="P1609" s="18">
        <v>0</v>
      </c>
      <c r="Q1609" s="21" t="s">
        <v>8362</v>
      </c>
      <c r="R1609" s="21" t="s">
        <v>14051</v>
      </c>
      <c r="S1609" s="22" t="s">
        <v>8370</v>
      </c>
      <c r="T1609" s="21" t="s">
        <v>14844</v>
      </c>
      <c r="U1609" s="23" t="str">
        <f>IF(Cleaned_Data!P1609&gt;20000,"High-Bill","Normal-Bill")</f>
        <v>Normal-Bill</v>
      </c>
      <c r="V1609" s="23" t="str">
        <f t="shared" si="50"/>
        <v>Senior-Citizen</v>
      </c>
      <c r="W1609" s="23" t="str">
        <f t="shared" si="51"/>
        <v>Follow-Up-required</v>
      </c>
      <c r="X1609" s="24" t="str" cm="1">
        <f t="array" ref="X1609">_xlfn.IFS(P1609&lt;5000,"Low",P1609&lt;=20000,"Medium",P1609&gt;20000,"High")</f>
        <v>Low</v>
      </c>
    </row>
    <row r="1610" spans="1:24" x14ac:dyDescent="0.35">
      <c r="A1610" s="28" t="s">
        <v>969</v>
      </c>
      <c r="B1610" s="17" t="s">
        <v>1087</v>
      </c>
      <c r="C1610" s="17">
        <v>56</v>
      </c>
      <c r="D1610" s="22" t="s">
        <v>14847</v>
      </c>
      <c r="E1610" s="17" t="s">
        <v>11822</v>
      </c>
      <c r="F1610" s="17" t="s">
        <v>6733</v>
      </c>
      <c r="G1610" s="17" t="s">
        <v>6986</v>
      </c>
      <c r="H1610" s="17" t="s">
        <v>6994</v>
      </c>
      <c r="I1610" s="17" t="s">
        <v>7003</v>
      </c>
      <c r="J1610" s="17" t="s">
        <v>14132</v>
      </c>
      <c r="K1610" s="17" t="s">
        <v>14227</v>
      </c>
      <c r="L1610" s="17" t="s">
        <v>8342</v>
      </c>
      <c r="M1610" s="17" t="s">
        <v>8349</v>
      </c>
      <c r="N1610" s="17" t="s">
        <v>8351</v>
      </c>
      <c r="O1610" s="17" t="s">
        <v>8358</v>
      </c>
      <c r="P1610" s="25">
        <v>48635</v>
      </c>
      <c r="Q1610" s="17" t="s">
        <v>8362</v>
      </c>
      <c r="R1610" s="22" t="s">
        <v>8370</v>
      </c>
      <c r="S1610" s="17">
        <v>1</v>
      </c>
      <c r="T1610" s="17" t="s">
        <v>14843</v>
      </c>
      <c r="U1610" s="19" t="str">
        <f>IF(Cleaned_Data!P1610&gt;20000,"High-Bill","Normal-Bill")</f>
        <v>High-Bill</v>
      </c>
      <c r="V1610" s="19" t="str">
        <f t="shared" si="50"/>
        <v>Not-Senior-Citizen</v>
      </c>
      <c r="W1610" s="19" t="str">
        <f t="shared" si="51"/>
        <v>Not-Required</v>
      </c>
      <c r="X1610" s="20" t="str" cm="1">
        <f t="array" ref="X1610">_xlfn.IFS(P1610&lt;5000,"Low",P1610&lt;=20000,"Medium",P1610&gt;20000,"High")</f>
        <v>High</v>
      </c>
    </row>
    <row r="1611" spans="1:24" x14ac:dyDescent="0.35">
      <c r="A1611" s="29" t="s">
        <v>969</v>
      </c>
      <c r="B1611" s="21" t="s">
        <v>1152</v>
      </c>
      <c r="C1611" s="22" t="s">
        <v>14854</v>
      </c>
      <c r="D1611" s="21" t="s">
        <v>1174</v>
      </c>
      <c r="E1611" s="21" t="s">
        <v>13515</v>
      </c>
      <c r="F1611" s="22" t="s">
        <v>8371</v>
      </c>
      <c r="G1611" s="21" t="s">
        <v>6986</v>
      </c>
      <c r="H1611" s="21" t="s">
        <v>6997</v>
      </c>
      <c r="I1611" s="21" t="s">
        <v>7003</v>
      </c>
      <c r="J1611" s="21" t="s">
        <v>14019</v>
      </c>
      <c r="K1611" s="21" t="s">
        <v>14355</v>
      </c>
      <c r="L1611" s="21" t="s">
        <v>8340</v>
      </c>
      <c r="M1611" s="21" t="s">
        <v>8348</v>
      </c>
      <c r="N1611" s="21" t="s">
        <v>8351</v>
      </c>
      <c r="O1611" s="21" t="s">
        <v>8355</v>
      </c>
      <c r="P1611" s="18">
        <v>0</v>
      </c>
      <c r="Q1611" s="22" t="s">
        <v>8370</v>
      </c>
      <c r="R1611" s="22" t="s">
        <v>8370</v>
      </c>
      <c r="S1611" s="21">
        <v>2</v>
      </c>
      <c r="T1611" s="22" t="s">
        <v>8370</v>
      </c>
      <c r="U1611" s="23" t="str">
        <f>IF(Cleaned_Data!P1611&gt;20000,"High-Bill","Normal-Bill")</f>
        <v>Normal-Bill</v>
      </c>
      <c r="V1611" s="23" t="str">
        <f t="shared" si="50"/>
        <v>Senior-Citizen</v>
      </c>
      <c r="W1611" s="23" t="str">
        <f t="shared" si="51"/>
        <v>Not-Required</v>
      </c>
      <c r="X1611" s="24" t="str" cm="1">
        <f t="array" ref="X1611">_xlfn.IFS(P1611&lt;5000,"Low",P1611&lt;=20000,"Medium",P1611&gt;20000,"High")</f>
        <v>Low</v>
      </c>
    </row>
    <row r="1612" spans="1:24" x14ac:dyDescent="0.35">
      <c r="A1612" s="28" t="s">
        <v>227</v>
      </c>
      <c r="B1612" s="17" t="s">
        <v>1094</v>
      </c>
      <c r="C1612" s="22" t="s">
        <v>14854</v>
      </c>
      <c r="D1612" s="22" t="s">
        <v>14847</v>
      </c>
      <c r="E1612" s="17" t="s">
        <v>8637</v>
      </c>
      <c r="F1612" s="22" t="s">
        <v>8371</v>
      </c>
      <c r="G1612" s="17" t="s">
        <v>6990</v>
      </c>
      <c r="H1612" s="17" t="s">
        <v>7000</v>
      </c>
      <c r="I1612" s="17" t="s">
        <v>7001</v>
      </c>
      <c r="J1612" s="17" t="s">
        <v>14016</v>
      </c>
      <c r="K1612" s="17" t="s">
        <v>14373</v>
      </c>
      <c r="L1612" s="17" t="s">
        <v>8344</v>
      </c>
      <c r="M1612" s="17" t="s">
        <v>8349</v>
      </c>
      <c r="N1612" s="17" t="s">
        <v>8351</v>
      </c>
      <c r="O1612" s="17" t="s">
        <v>8355</v>
      </c>
      <c r="P1612" s="18">
        <v>0</v>
      </c>
      <c r="Q1612" s="17" t="s">
        <v>8363</v>
      </c>
      <c r="R1612" s="17" t="s">
        <v>14142</v>
      </c>
      <c r="S1612" s="22" t="s">
        <v>8370</v>
      </c>
      <c r="T1612" s="17" t="s">
        <v>14844</v>
      </c>
      <c r="U1612" s="19" t="str">
        <f>IF(Cleaned_Data!P1612&gt;20000,"High-Bill","Normal-Bill")</f>
        <v>Normal-Bill</v>
      </c>
      <c r="V1612" s="19" t="str">
        <f t="shared" si="50"/>
        <v>Senior-Citizen</v>
      </c>
      <c r="W1612" s="19" t="str">
        <f t="shared" si="51"/>
        <v>Follow-Up-required</v>
      </c>
      <c r="X1612" s="20" t="str" cm="1">
        <f t="array" ref="X1612">_xlfn.IFS(P1612&lt;5000,"Low",P1612&lt;=20000,"Medium",P1612&gt;20000,"High")</f>
        <v>Low</v>
      </c>
    </row>
    <row r="1613" spans="1:24" x14ac:dyDescent="0.35">
      <c r="A1613" s="29" t="s">
        <v>227</v>
      </c>
      <c r="B1613" s="21" t="s">
        <v>1095</v>
      </c>
      <c r="C1613" s="22" t="s">
        <v>14854</v>
      </c>
      <c r="D1613" s="21" t="s">
        <v>1174</v>
      </c>
      <c r="E1613" s="21" t="s">
        <v>8882</v>
      </c>
      <c r="F1613" s="21" t="s">
        <v>6882</v>
      </c>
      <c r="G1613" s="21" t="s">
        <v>6990</v>
      </c>
      <c r="H1613" s="21" t="s">
        <v>6998</v>
      </c>
      <c r="I1613" s="21" t="s">
        <v>7003</v>
      </c>
      <c r="J1613" s="22" t="s">
        <v>8371</v>
      </c>
      <c r="K1613" s="21" t="s">
        <v>14210</v>
      </c>
      <c r="L1613" s="21" t="s">
        <v>8339</v>
      </c>
      <c r="M1613" s="21" t="s">
        <v>8350</v>
      </c>
      <c r="N1613" s="21" t="s">
        <v>8352</v>
      </c>
      <c r="O1613" s="21" t="s">
        <v>8355</v>
      </c>
      <c r="P1613" s="18">
        <v>0</v>
      </c>
      <c r="Q1613" s="22" t="s">
        <v>8370</v>
      </c>
      <c r="R1613" s="21" t="s">
        <v>13902</v>
      </c>
      <c r="S1613" s="22" t="s">
        <v>8370</v>
      </c>
      <c r="T1613" s="21" t="s">
        <v>14843</v>
      </c>
      <c r="U1613" s="23" t="str">
        <f>IF(Cleaned_Data!P1613&gt;20000,"High-Bill","Normal-Bill")</f>
        <v>Normal-Bill</v>
      </c>
      <c r="V1613" s="23" t="str">
        <f t="shared" si="50"/>
        <v>Senior-Citizen</v>
      </c>
      <c r="W1613" s="23" t="str">
        <f t="shared" si="51"/>
        <v>Follow-Up-required</v>
      </c>
      <c r="X1613" s="24" t="str" cm="1">
        <f t="array" ref="X1613">_xlfn.IFS(P1613&lt;5000,"Low",P1613&lt;=20000,"Medium",P1613&gt;20000,"High")</f>
        <v>Low</v>
      </c>
    </row>
    <row r="1614" spans="1:24" x14ac:dyDescent="0.35">
      <c r="A1614" s="28" t="s">
        <v>227</v>
      </c>
      <c r="B1614" s="17" t="s">
        <v>1158</v>
      </c>
      <c r="C1614" s="22" t="s">
        <v>14854</v>
      </c>
      <c r="D1614" s="17" t="s">
        <v>1174</v>
      </c>
      <c r="E1614" s="17" t="s">
        <v>10945</v>
      </c>
      <c r="F1614" s="17" t="s">
        <v>6850</v>
      </c>
      <c r="G1614" s="17" t="s">
        <v>6985</v>
      </c>
      <c r="H1614" s="17" t="s">
        <v>6999</v>
      </c>
      <c r="I1614" s="17" t="s">
        <v>7001</v>
      </c>
      <c r="J1614" s="17" t="s">
        <v>14094</v>
      </c>
      <c r="K1614" s="17" t="s">
        <v>14689</v>
      </c>
      <c r="L1614" s="17" t="s">
        <v>8339</v>
      </c>
      <c r="M1614" s="17" t="s">
        <v>8350</v>
      </c>
      <c r="N1614" s="17" t="s">
        <v>8353</v>
      </c>
      <c r="O1614" s="17" t="s">
        <v>14842</v>
      </c>
      <c r="P1614" s="18">
        <v>0</v>
      </c>
      <c r="Q1614" s="22" t="s">
        <v>8370</v>
      </c>
      <c r="R1614" s="17" t="s">
        <v>14081</v>
      </c>
      <c r="S1614" s="17">
        <v>5</v>
      </c>
      <c r="T1614" s="17" t="s">
        <v>14844</v>
      </c>
      <c r="U1614" s="19" t="str">
        <f>IF(Cleaned_Data!P1614&gt;20000,"High-Bill","Normal-Bill")</f>
        <v>Normal-Bill</v>
      </c>
      <c r="V1614" s="19" t="str">
        <f t="shared" si="50"/>
        <v>Senior-Citizen</v>
      </c>
      <c r="W1614" s="19" t="str">
        <f t="shared" si="51"/>
        <v>Follow-Up-required</v>
      </c>
      <c r="X1614" s="20" t="str" cm="1">
        <f t="array" ref="X1614">_xlfn.IFS(P1614&lt;5000,"Low",P1614&lt;=20000,"Medium",P1614&gt;20000,"High")</f>
        <v>Low</v>
      </c>
    </row>
    <row r="1615" spans="1:24" x14ac:dyDescent="0.35">
      <c r="A1615" s="29" t="s">
        <v>227</v>
      </c>
      <c r="B1615" s="21" t="s">
        <v>1164</v>
      </c>
      <c r="C1615" s="21">
        <v>57</v>
      </c>
      <c r="D1615" s="22" t="s">
        <v>14847</v>
      </c>
      <c r="E1615" s="21" t="s">
        <v>11097</v>
      </c>
      <c r="F1615" s="21" t="s">
        <v>6935</v>
      </c>
      <c r="G1615" s="21" t="s">
        <v>6984</v>
      </c>
      <c r="H1615" s="21" t="s">
        <v>6995</v>
      </c>
      <c r="I1615" s="21" t="s">
        <v>7003</v>
      </c>
      <c r="J1615" s="21" t="s">
        <v>13960</v>
      </c>
      <c r="K1615" s="21" t="s">
        <v>14437</v>
      </c>
      <c r="L1615" s="21" t="s">
        <v>8343</v>
      </c>
      <c r="M1615" s="21" t="s">
        <v>8350</v>
      </c>
      <c r="N1615" s="21" t="s">
        <v>8353</v>
      </c>
      <c r="O1615" s="21" t="s">
        <v>8355</v>
      </c>
      <c r="P1615" s="18">
        <v>0</v>
      </c>
      <c r="Q1615" s="21" t="s">
        <v>8362</v>
      </c>
      <c r="R1615" s="22" t="s">
        <v>8370</v>
      </c>
      <c r="S1615" s="21">
        <v>4</v>
      </c>
      <c r="T1615" s="21" t="s">
        <v>14843</v>
      </c>
      <c r="U1615" s="23" t="str">
        <f>IF(Cleaned_Data!P1615&gt;20000,"High-Bill","Normal-Bill")</f>
        <v>Normal-Bill</v>
      </c>
      <c r="V1615" s="23" t="str">
        <f t="shared" si="50"/>
        <v>Not-Senior-Citizen</v>
      </c>
      <c r="W1615" s="23" t="str">
        <f t="shared" si="51"/>
        <v>Not-Required</v>
      </c>
      <c r="X1615" s="24" t="str" cm="1">
        <f t="array" ref="X1615">_xlfn.IFS(P1615&lt;5000,"Low",P1615&lt;=20000,"Medium",P1615&gt;20000,"High")</f>
        <v>Low</v>
      </c>
    </row>
    <row r="1616" spans="1:24" x14ac:dyDescent="0.35">
      <c r="A1616" s="28" t="s">
        <v>227</v>
      </c>
      <c r="B1616" s="17" t="s">
        <v>1138</v>
      </c>
      <c r="C1616" s="17">
        <v>58</v>
      </c>
      <c r="D1616" s="22" t="s">
        <v>14847</v>
      </c>
      <c r="E1616" s="17" t="s">
        <v>11101</v>
      </c>
      <c r="F1616" s="17" t="s">
        <v>6805</v>
      </c>
      <c r="G1616" s="17" t="s">
        <v>6984</v>
      </c>
      <c r="H1616" s="17" t="s">
        <v>7000</v>
      </c>
      <c r="I1616" s="17" t="s">
        <v>7006</v>
      </c>
      <c r="J1616" s="22" t="s">
        <v>8371</v>
      </c>
      <c r="K1616" s="17" t="s">
        <v>14648</v>
      </c>
      <c r="L1616" s="17" t="s">
        <v>8344</v>
      </c>
      <c r="M1616" s="17" t="s">
        <v>8347</v>
      </c>
      <c r="N1616" s="17" t="s">
        <v>8354</v>
      </c>
      <c r="O1616" s="17" t="s">
        <v>8355</v>
      </c>
      <c r="P1616" s="18">
        <v>0</v>
      </c>
      <c r="Q1616" s="17" t="s">
        <v>8362</v>
      </c>
      <c r="R1616" s="22" t="s">
        <v>8370</v>
      </c>
      <c r="S1616" s="17">
        <v>5</v>
      </c>
      <c r="T1616" s="17" t="s">
        <v>14843</v>
      </c>
      <c r="U1616" s="19" t="str">
        <f>IF(Cleaned_Data!P1616&gt;20000,"High-Bill","Normal-Bill")</f>
        <v>Normal-Bill</v>
      </c>
      <c r="V1616" s="19" t="str">
        <f t="shared" si="50"/>
        <v>Not-Senior-Citizen</v>
      </c>
      <c r="W1616" s="19" t="str">
        <f t="shared" si="51"/>
        <v>Not-Required</v>
      </c>
      <c r="X1616" s="20" t="str" cm="1">
        <f t="array" ref="X1616">_xlfn.IFS(P1616&lt;5000,"Low",P1616&lt;=20000,"Medium",P1616&gt;20000,"High")</f>
        <v>Low</v>
      </c>
    </row>
    <row r="1617" spans="1:24" x14ac:dyDescent="0.35">
      <c r="A1617" s="29" t="s">
        <v>227</v>
      </c>
      <c r="B1617" s="21" t="s">
        <v>1166</v>
      </c>
      <c r="C1617" s="21">
        <v>12</v>
      </c>
      <c r="D1617" s="21" t="s">
        <v>1174</v>
      </c>
      <c r="E1617" s="21" t="s">
        <v>11293</v>
      </c>
      <c r="F1617" s="21" t="s">
        <v>6884</v>
      </c>
      <c r="G1617" s="21" t="s">
        <v>6992</v>
      </c>
      <c r="H1617" s="21" t="s">
        <v>6998</v>
      </c>
      <c r="I1617" s="21" t="s">
        <v>7006</v>
      </c>
      <c r="J1617" s="21" t="s">
        <v>14138</v>
      </c>
      <c r="K1617" s="21" t="s">
        <v>14736</v>
      </c>
      <c r="L1617" s="21" t="s">
        <v>8345</v>
      </c>
      <c r="M1617" s="21" t="s">
        <v>8346</v>
      </c>
      <c r="N1617" s="21" t="s">
        <v>8353</v>
      </c>
      <c r="O1617" s="21" t="s">
        <v>14841</v>
      </c>
      <c r="P1617" s="18">
        <v>0</v>
      </c>
      <c r="Q1617" s="21" t="s">
        <v>8364</v>
      </c>
      <c r="R1617" s="21" t="s">
        <v>14100</v>
      </c>
      <c r="S1617" s="21">
        <v>4</v>
      </c>
      <c r="T1617" s="21" t="s">
        <v>14843</v>
      </c>
      <c r="U1617" s="23" t="str">
        <f>IF(Cleaned_Data!P1617&gt;20000,"High-Bill","Normal-Bill")</f>
        <v>Normal-Bill</v>
      </c>
      <c r="V1617" s="23" t="str">
        <f t="shared" si="50"/>
        <v>Not-Senior-Citizen</v>
      </c>
      <c r="W1617" s="23" t="str">
        <f t="shared" si="51"/>
        <v>Follow-Up-required</v>
      </c>
      <c r="X1617" s="24" t="str" cm="1">
        <f t="array" ref="X1617">_xlfn.IFS(P1617&lt;5000,"Low",P1617&lt;=20000,"Medium",P1617&gt;20000,"High")</f>
        <v>Low</v>
      </c>
    </row>
    <row r="1618" spans="1:24" x14ac:dyDescent="0.35">
      <c r="A1618" s="28" t="s">
        <v>227</v>
      </c>
      <c r="B1618" s="17" t="s">
        <v>1125</v>
      </c>
      <c r="C1618" s="22" t="s">
        <v>14854</v>
      </c>
      <c r="D1618" s="17" t="s">
        <v>1174</v>
      </c>
      <c r="E1618" s="17" t="s">
        <v>11342</v>
      </c>
      <c r="F1618" s="22" t="s">
        <v>8371</v>
      </c>
      <c r="G1618" s="17" t="s">
        <v>6985</v>
      </c>
      <c r="H1618" s="17" t="s">
        <v>6999</v>
      </c>
      <c r="I1618" s="17" t="s">
        <v>7002</v>
      </c>
      <c r="J1618" s="17" t="s">
        <v>14077</v>
      </c>
      <c r="K1618" s="17" t="s">
        <v>14567</v>
      </c>
      <c r="L1618" s="17" t="s">
        <v>8338</v>
      </c>
      <c r="M1618" s="17" t="s">
        <v>8350</v>
      </c>
      <c r="N1618" s="17" t="s">
        <v>8354</v>
      </c>
      <c r="O1618" s="17" t="s">
        <v>14841</v>
      </c>
      <c r="P1618" s="18">
        <v>0</v>
      </c>
      <c r="Q1618" s="17" t="s">
        <v>8363</v>
      </c>
      <c r="R1618" s="22" t="s">
        <v>8370</v>
      </c>
      <c r="S1618" s="17">
        <v>1</v>
      </c>
      <c r="T1618" s="17" t="s">
        <v>14845</v>
      </c>
      <c r="U1618" s="19" t="str">
        <f>IF(Cleaned_Data!P1618&gt;20000,"High-Bill","Normal-Bill")</f>
        <v>Normal-Bill</v>
      </c>
      <c r="V1618" s="19" t="str">
        <f t="shared" si="50"/>
        <v>Senior-Citizen</v>
      </c>
      <c r="W1618" s="19" t="str">
        <f t="shared" si="51"/>
        <v>Not-Required</v>
      </c>
      <c r="X1618" s="20" t="str" cm="1">
        <f t="array" ref="X1618">_xlfn.IFS(P1618&lt;5000,"Low",P1618&lt;=20000,"Medium",P1618&gt;20000,"High")</f>
        <v>Low</v>
      </c>
    </row>
    <row r="1619" spans="1:24" x14ac:dyDescent="0.35">
      <c r="A1619" s="29" t="s">
        <v>227</v>
      </c>
      <c r="B1619" s="21" t="s">
        <v>1045</v>
      </c>
      <c r="C1619" s="22" t="s">
        <v>14854</v>
      </c>
      <c r="D1619" s="21" t="s">
        <v>1174</v>
      </c>
      <c r="E1619" s="21" t="s">
        <v>11464</v>
      </c>
      <c r="F1619" s="21" t="s">
        <v>6943</v>
      </c>
      <c r="G1619" s="21" t="s">
        <v>6986</v>
      </c>
      <c r="H1619" s="21" t="s">
        <v>6994</v>
      </c>
      <c r="I1619" s="21" t="s">
        <v>7006</v>
      </c>
      <c r="J1619" s="22" t="s">
        <v>8371</v>
      </c>
      <c r="K1619" s="21" t="s">
        <v>14378</v>
      </c>
      <c r="L1619" s="21" t="s">
        <v>8345</v>
      </c>
      <c r="M1619" s="21" t="s">
        <v>8346</v>
      </c>
      <c r="N1619" s="21" t="s">
        <v>8354</v>
      </c>
      <c r="O1619" s="21" t="s">
        <v>8358</v>
      </c>
      <c r="P1619" s="26">
        <v>19601</v>
      </c>
      <c r="Q1619" s="21" t="s">
        <v>8362</v>
      </c>
      <c r="R1619" s="21" t="s">
        <v>7513</v>
      </c>
      <c r="S1619" s="21">
        <v>4</v>
      </c>
      <c r="T1619" s="22" t="s">
        <v>8370</v>
      </c>
      <c r="U1619" s="23" t="str">
        <f>IF(Cleaned_Data!P1619&gt;20000,"High-Bill","Normal-Bill")</f>
        <v>Normal-Bill</v>
      </c>
      <c r="V1619" s="23" t="str">
        <f t="shared" si="50"/>
        <v>Senior-Citizen</v>
      </c>
      <c r="W1619" s="23" t="str">
        <f t="shared" si="51"/>
        <v>Follow-Up-required</v>
      </c>
      <c r="X1619" s="24" t="str" cm="1">
        <f t="array" ref="X1619">_xlfn.IFS(P1619&lt;5000,"Low",P1619&lt;=20000,"Medium",P1619&gt;20000,"High")</f>
        <v>Medium</v>
      </c>
    </row>
    <row r="1620" spans="1:24" x14ac:dyDescent="0.35">
      <c r="A1620" s="28" t="s">
        <v>227</v>
      </c>
      <c r="B1620" s="17" t="s">
        <v>1055</v>
      </c>
      <c r="C1620" s="22" t="s">
        <v>14854</v>
      </c>
      <c r="D1620" s="17" t="s">
        <v>1174</v>
      </c>
      <c r="E1620" s="17" t="s">
        <v>12870</v>
      </c>
      <c r="F1620" s="17" t="s">
        <v>6965</v>
      </c>
      <c r="G1620" s="17" t="s">
        <v>6984</v>
      </c>
      <c r="H1620" s="17" t="s">
        <v>6996</v>
      </c>
      <c r="I1620" s="17" t="s">
        <v>7002</v>
      </c>
      <c r="J1620" s="17" t="s">
        <v>14034</v>
      </c>
      <c r="K1620" s="17" t="s">
        <v>14604</v>
      </c>
      <c r="L1620" s="17" t="s">
        <v>8339</v>
      </c>
      <c r="M1620" s="17" t="s">
        <v>8347</v>
      </c>
      <c r="N1620" s="17" t="s">
        <v>8354</v>
      </c>
      <c r="O1620" s="17" t="s">
        <v>14841</v>
      </c>
      <c r="P1620" s="18">
        <v>0</v>
      </c>
      <c r="Q1620" s="22" t="s">
        <v>8370</v>
      </c>
      <c r="R1620" s="17" t="s">
        <v>14046</v>
      </c>
      <c r="S1620" s="17">
        <v>3</v>
      </c>
      <c r="T1620" s="22" t="s">
        <v>8370</v>
      </c>
      <c r="U1620" s="19" t="str">
        <f>IF(Cleaned_Data!P1620&gt;20000,"High-Bill","Normal-Bill")</f>
        <v>Normal-Bill</v>
      </c>
      <c r="V1620" s="19" t="str">
        <f t="shared" si="50"/>
        <v>Senior-Citizen</v>
      </c>
      <c r="W1620" s="19" t="str">
        <f t="shared" si="51"/>
        <v>Follow-Up-required</v>
      </c>
      <c r="X1620" s="20" t="str" cm="1">
        <f t="array" ref="X1620">_xlfn.IFS(P1620&lt;5000,"Low",P1620&lt;=20000,"Medium",P1620&gt;20000,"High")</f>
        <v>Low</v>
      </c>
    </row>
    <row r="1621" spans="1:24" x14ac:dyDescent="0.35">
      <c r="A1621" s="29" t="s">
        <v>916</v>
      </c>
      <c r="B1621" s="21" t="s">
        <v>1169</v>
      </c>
      <c r="C1621" s="21">
        <v>39</v>
      </c>
      <c r="D1621" s="22" t="s">
        <v>14847</v>
      </c>
      <c r="E1621" s="21" t="s">
        <v>10563</v>
      </c>
      <c r="F1621" s="22" t="s">
        <v>8371</v>
      </c>
      <c r="G1621" s="21" t="s">
        <v>6986</v>
      </c>
      <c r="H1621" s="21" t="s">
        <v>7000</v>
      </c>
      <c r="I1621" s="21" t="s">
        <v>7004</v>
      </c>
      <c r="J1621" s="21" t="s">
        <v>13925</v>
      </c>
      <c r="K1621" s="21" t="s">
        <v>14257</v>
      </c>
      <c r="L1621" s="21" t="s">
        <v>8345</v>
      </c>
      <c r="M1621" s="21" t="s">
        <v>8346</v>
      </c>
      <c r="N1621" s="21" t="s">
        <v>8351</v>
      </c>
      <c r="O1621" s="21" t="s">
        <v>8359</v>
      </c>
      <c r="P1621" s="18">
        <v>0</v>
      </c>
      <c r="Q1621" s="21" t="s">
        <v>8362</v>
      </c>
      <c r="R1621" s="21" t="s">
        <v>14007</v>
      </c>
      <c r="S1621" s="21">
        <v>1</v>
      </c>
      <c r="T1621" s="21" t="s">
        <v>14843</v>
      </c>
      <c r="U1621" s="23" t="str">
        <f>IF(Cleaned_Data!P1621&gt;20000,"High-Bill","Normal-Bill")</f>
        <v>Normal-Bill</v>
      </c>
      <c r="V1621" s="23" t="str">
        <f t="shared" si="50"/>
        <v>Not-Senior-Citizen</v>
      </c>
      <c r="W1621" s="23" t="str">
        <f t="shared" si="51"/>
        <v>Follow-Up-required</v>
      </c>
      <c r="X1621" s="24" t="str" cm="1">
        <f t="array" ref="X1621">_xlfn.IFS(P1621&lt;5000,"Low",P1621&lt;=20000,"Medium",P1621&gt;20000,"High")</f>
        <v>Low</v>
      </c>
    </row>
    <row r="1622" spans="1:24" x14ac:dyDescent="0.35">
      <c r="A1622" s="28" t="s">
        <v>916</v>
      </c>
      <c r="B1622" s="17" t="s">
        <v>1071</v>
      </c>
      <c r="C1622" s="22" t="s">
        <v>14854</v>
      </c>
      <c r="D1622" s="17" t="s">
        <v>1174</v>
      </c>
      <c r="E1622" s="17" t="s">
        <v>10871</v>
      </c>
      <c r="F1622" s="22" t="s">
        <v>8371</v>
      </c>
      <c r="G1622" s="17" t="s">
        <v>6990</v>
      </c>
      <c r="H1622" s="17" t="s">
        <v>6995</v>
      </c>
      <c r="I1622" s="17" t="s">
        <v>7004</v>
      </c>
      <c r="J1622" s="17" t="s">
        <v>14101</v>
      </c>
      <c r="K1622" s="17" t="s">
        <v>14378</v>
      </c>
      <c r="L1622" s="17" t="s">
        <v>8338</v>
      </c>
      <c r="M1622" s="17" t="s">
        <v>8347</v>
      </c>
      <c r="N1622" s="17" t="s">
        <v>8353</v>
      </c>
      <c r="O1622" s="17" t="s">
        <v>14841</v>
      </c>
      <c r="P1622" s="25">
        <v>38412</v>
      </c>
      <c r="Q1622" s="17" t="s">
        <v>8362</v>
      </c>
      <c r="R1622" s="22" t="s">
        <v>8370</v>
      </c>
      <c r="S1622" s="22" t="s">
        <v>8370</v>
      </c>
      <c r="T1622" s="17" t="s">
        <v>14845</v>
      </c>
      <c r="U1622" s="19" t="str">
        <f>IF(Cleaned_Data!P1622&gt;20000,"High-Bill","Normal-Bill")</f>
        <v>High-Bill</v>
      </c>
      <c r="V1622" s="19" t="str">
        <f t="shared" si="50"/>
        <v>Senior-Citizen</v>
      </c>
      <c r="W1622" s="19" t="str">
        <f t="shared" si="51"/>
        <v>Not-Required</v>
      </c>
      <c r="X1622" s="20" t="str" cm="1">
        <f t="array" ref="X1622">_xlfn.IFS(P1622&lt;5000,"Low",P1622&lt;=20000,"Medium",P1622&gt;20000,"High")</f>
        <v>High</v>
      </c>
    </row>
    <row r="1623" spans="1:24" x14ac:dyDescent="0.35">
      <c r="A1623" s="29" t="s">
        <v>916</v>
      </c>
      <c r="B1623" s="21" t="s">
        <v>1068</v>
      </c>
      <c r="C1623" s="21">
        <v>37</v>
      </c>
      <c r="D1623" s="22" t="s">
        <v>14847</v>
      </c>
      <c r="E1623" s="21" t="s">
        <v>12258</v>
      </c>
      <c r="F1623" s="21" t="s">
        <v>6863</v>
      </c>
      <c r="G1623" s="21" t="s">
        <v>6991</v>
      </c>
      <c r="H1623" s="21" t="s">
        <v>6999</v>
      </c>
      <c r="I1623" s="21" t="s">
        <v>7006</v>
      </c>
      <c r="J1623" s="21" t="s">
        <v>14102</v>
      </c>
      <c r="K1623" s="21" t="s">
        <v>14616</v>
      </c>
      <c r="L1623" s="21" t="s">
        <v>8341</v>
      </c>
      <c r="M1623" s="21" t="s">
        <v>8350</v>
      </c>
      <c r="N1623" s="21" t="s">
        <v>8352</v>
      </c>
      <c r="O1623" s="21" t="s">
        <v>8359</v>
      </c>
      <c r="P1623" s="18">
        <v>0</v>
      </c>
      <c r="Q1623" s="21" t="s">
        <v>8362</v>
      </c>
      <c r="R1623" s="21" t="s">
        <v>13907</v>
      </c>
      <c r="S1623" s="21">
        <v>3</v>
      </c>
      <c r="T1623" s="21" t="s">
        <v>14843</v>
      </c>
      <c r="U1623" s="23" t="str">
        <f>IF(Cleaned_Data!P1623&gt;20000,"High-Bill","Normal-Bill")</f>
        <v>Normal-Bill</v>
      </c>
      <c r="V1623" s="23" t="str">
        <f t="shared" si="50"/>
        <v>Not-Senior-Citizen</v>
      </c>
      <c r="W1623" s="23" t="str">
        <f t="shared" si="51"/>
        <v>Follow-Up-required</v>
      </c>
      <c r="X1623" s="24" t="str" cm="1">
        <f t="array" ref="X1623">_xlfn.IFS(P1623&lt;5000,"Low",P1623&lt;=20000,"Medium",P1623&gt;20000,"High")</f>
        <v>Low</v>
      </c>
    </row>
    <row r="1624" spans="1:24" x14ac:dyDescent="0.35">
      <c r="A1624" s="28" t="s">
        <v>916</v>
      </c>
      <c r="B1624" s="17" t="s">
        <v>1087</v>
      </c>
      <c r="C1624" s="17">
        <v>26</v>
      </c>
      <c r="D1624" s="17" t="s">
        <v>1172</v>
      </c>
      <c r="E1624" s="17" t="s">
        <v>13798</v>
      </c>
      <c r="F1624" s="22" t="s">
        <v>8371</v>
      </c>
      <c r="G1624" s="17" t="s">
        <v>6986</v>
      </c>
      <c r="H1624" s="17" t="s">
        <v>6998</v>
      </c>
      <c r="I1624" s="17" t="s">
        <v>7005</v>
      </c>
      <c r="J1624" s="22" t="s">
        <v>8371</v>
      </c>
      <c r="K1624" s="17" t="s">
        <v>14315</v>
      </c>
      <c r="L1624" s="17" t="s">
        <v>8343</v>
      </c>
      <c r="M1624" s="17" t="s">
        <v>8348</v>
      </c>
      <c r="N1624" s="17" t="s">
        <v>8351</v>
      </c>
      <c r="O1624" s="17" t="s">
        <v>14842</v>
      </c>
      <c r="P1624" s="25">
        <v>11434</v>
      </c>
      <c r="Q1624" s="17" t="s">
        <v>8362</v>
      </c>
      <c r="R1624" s="22" t="s">
        <v>8370</v>
      </c>
      <c r="S1624" s="22" t="s">
        <v>8370</v>
      </c>
      <c r="T1624" s="17" t="s">
        <v>14843</v>
      </c>
      <c r="U1624" s="19" t="str">
        <f>IF(Cleaned_Data!P1624&gt;20000,"High-Bill","Normal-Bill")</f>
        <v>Normal-Bill</v>
      </c>
      <c r="V1624" s="19" t="str">
        <f t="shared" si="50"/>
        <v>Not-Senior-Citizen</v>
      </c>
      <c r="W1624" s="19" t="str">
        <f t="shared" si="51"/>
        <v>Not-Required</v>
      </c>
      <c r="X1624" s="20" t="str" cm="1">
        <f t="array" ref="X1624">_xlfn.IFS(P1624&lt;5000,"Low",P1624&lt;=20000,"Medium",P1624&gt;20000,"High")</f>
        <v>Medium</v>
      </c>
    </row>
    <row r="1625" spans="1:24" x14ac:dyDescent="0.35">
      <c r="A1625" s="29" t="s">
        <v>399</v>
      </c>
      <c r="B1625" s="21" t="s">
        <v>1050</v>
      </c>
      <c r="C1625" s="22" t="s">
        <v>14854</v>
      </c>
      <c r="D1625" s="22" t="s">
        <v>14847</v>
      </c>
      <c r="E1625" s="21" t="s">
        <v>8889</v>
      </c>
      <c r="F1625" s="22" t="s">
        <v>8371</v>
      </c>
      <c r="G1625" s="21" t="s">
        <v>6993</v>
      </c>
      <c r="H1625" s="21" t="s">
        <v>6996</v>
      </c>
      <c r="I1625" s="21" t="s">
        <v>7001</v>
      </c>
      <c r="J1625" s="22" t="s">
        <v>8371</v>
      </c>
      <c r="K1625" s="21" t="s">
        <v>14518</v>
      </c>
      <c r="L1625" s="21" t="s">
        <v>8343</v>
      </c>
      <c r="M1625" s="21" t="s">
        <v>8348</v>
      </c>
      <c r="N1625" s="21" t="s">
        <v>8351</v>
      </c>
      <c r="O1625" s="21" t="s">
        <v>14842</v>
      </c>
      <c r="P1625" s="26">
        <v>37440</v>
      </c>
      <c r="Q1625" s="21" t="s">
        <v>8362</v>
      </c>
      <c r="R1625" s="22" t="s">
        <v>8370</v>
      </c>
      <c r="S1625" s="21">
        <v>3</v>
      </c>
      <c r="T1625" s="21" t="s">
        <v>14845</v>
      </c>
      <c r="U1625" s="23" t="str">
        <f>IF(Cleaned_Data!P1625&gt;20000,"High-Bill","Normal-Bill")</f>
        <v>High-Bill</v>
      </c>
      <c r="V1625" s="23" t="str">
        <f t="shared" si="50"/>
        <v>Senior-Citizen</v>
      </c>
      <c r="W1625" s="23" t="str">
        <f t="shared" si="51"/>
        <v>Not-Required</v>
      </c>
      <c r="X1625" s="24" t="str" cm="1">
        <f t="array" ref="X1625">_xlfn.IFS(P1625&lt;5000,"Low",P1625&lt;=20000,"Medium",P1625&gt;20000,"High")</f>
        <v>High</v>
      </c>
    </row>
    <row r="1626" spans="1:24" x14ac:dyDescent="0.35">
      <c r="A1626" s="28" t="s">
        <v>399</v>
      </c>
      <c r="B1626" s="17" t="s">
        <v>1159</v>
      </c>
      <c r="C1626" s="17">
        <v>34</v>
      </c>
      <c r="D1626" s="17" t="s">
        <v>1172</v>
      </c>
      <c r="E1626" s="17" t="s">
        <v>8966</v>
      </c>
      <c r="F1626" s="17" t="s">
        <v>6895</v>
      </c>
      <c r="G1626" s="17" t="s">
        <v>6990</v>
      </c>
      <c r="H1626" s="17" t="s">
        <v>6996</v>
      </c>
      <c r="I1626" s="17" t="s">
        <v>7003</v>
      </c>
      <c r="J1626" s="17" t="s">
        <v>13934</v>
      </c>
      <c r="K1626" s="17" t="s">
        <v>14383</v>
      </c>
      <c r="L1626" s="17" t="s">
        <v>8339</v>
      </c>
      <c r="M1626" s="17" t="s">
        <v>8350</v>
      </c>
      <c r="N1626" s="17" t="s">
        <v>8351</v>
      </c>
      <c r="O1626" s="17" t="s">
        <v>8359</v>
      </c>
      <c r="P1626" s="25">
        <v>25932</v>
      </c>
      <c r="Q1626" s="17" t="s">
        <v>8363</v>
      </c>
      <c r="R1626" s="17" t="s">
        <v>7308</v>
      </c>
      <c r="S1626" s="17">
        <v>2</v>
      </c>
      <c r="T1626" s="17" t="s">
        <v>14844</v>
      </c>
      <c r="U1626" s="19" t="str">
        <f>IF(Cleaned_Data!P1626&gt;20000,"High-Bill","Normal-Bill")</f>
        <v>High-Bill</v>
      </c>
      <c r="V1626" s="19" t="str">
        <f t="shared" si="50"/>
        <v>Not-Senior-Citizen</v>
      </c>
      <c r="W1626" s="19" t="str">
        <f t="shared" si="51"/>
        <v>Follow-Up-required</v>
      </c>
      <c r="X1626" s="20" t="str" cm="1">
        <f t="array" ref="X1626">_xlfn.IFS(P1626&lt;5000,"Low",P1626&lt;=20000,"Medium",P1626&gt;20000,"High")</f>
        <v>High</v>
      </c>
    </row>
    <row r="1627" spans="1:24" x14ac:dyDescent="0.35">
      <c r="A1627" s="29" t="s">
        <v>399</v>
      </c>
      <c r="B1627" s="21" t="s">
        <v>1127</v>
      </c>
      <c r="C1627" s="22" t="s">
        <v>14854</v>
      </c>
      <c r="D1627" s="21" t="s">
        <v>1174</v>
      </c>
      <c r="E1627" s="21" t="s">
        <v>10207</v>
      </c>
      <c r="F1627" s="21" t="s">
        <v>6778</v>
      </c>
      <c r="G1627" s="21" t="s">
        <v>6991</v>
      </c>
      <c r="H1627" s="21" t="s">
        <v>6996</v>
      </c>
      <c r="I1627" s="21" t="s">
        <v>7007</v>
      </c>
      <c r="J1627" s="21" t="s">
        <v>13928</v>
      </c>
      <c r="K1627" s="21" t="s">
        <v>14435</v>
      </c>
      <c r="L1627" s="21" t="s">
        <v>8342</v>
      </c>
      <c r="M1627" s="21" t="s">
        <v>8347</v>
      </c>
      <c r="N1627" s="21" t="s">
        <v>8353</v>
      </c>
      <c r="O1627" s="21" t="s">
        <v>8359</v>
      </c>
      <c r="P1627" s="26">
        <v>43141</v>
      </c>
      <c r="Q1627" s="21" t="s">
        <v>8362</v>
      </c>
      <c r="R1627" s="22" t="s">
        <v>8370</v>
      </c>
      <c r="S1627" s="21">
        <v>3</v>
      </c>
      <c r="T1627" s="22" t="s">
        <v>8370</v>
      </c>
      <c r="U1627" s="23" t="str">
        <f>IF(Cleaned_Data!P1627&gt;20000,"High-Bill","Normal-Bill")</f>
        <v>High-Bill</v>
      </c>
      <c r="V1627" s="23" t="str">
        <f t="shared" si="50"/>
        <v>Senior-Citizen</v>
      </c>
      <c r="W1627" s="23" t="str">
        <f t="shared" si="51"/>
        <v>Not-Required</v>
      </c>
      <c r="X1627" s="24" t="str" cm="1">
        <f t="array" ref="X1627">_xlfn.IFS(P1627&lt;5000,"Low",P1627&lt;=20000,"Medium",P1627&gt;20000,"High")</f>
        <v>High</v>
      </c>
    </row>
    <row r="1628" spans="1:24" x14ac:dyDescent="0.35">
      <c r="A1628" s="28" t="s">
        <v>399</v>
      </c>
      <c r="B1628" s="17" t="s">
        <v>1126</v>
      </c>
      <c r="C1628" s="17">
        <v>38</v>
      </c>
      <c r="D1628" s="17" t="s">
        <v>1172</v>
      </c>
      <c r="E1628" s="17" t="s">
        <v>11706</v>
      </c>
      <c r="F1628" s="17" t="s">
        <v>6774</v>
      </c>
      <c r="G1628" s="17" t="s">
        <v>6990</v>
      </c>
      <c r="H1628" s="17" t="s">
        <v>6994</v>
      </c>
      <c r="I1628" s="17" t="s">
        <v>7005</v>
      </c>
      <c r="J1628" s="17" t="s">
        <v>14054</v>
      </c>
      <c r="K1628" s="17" t="s">
        <v>14604</v>
      </c>
      <c r="L1628" s="17" t="s">
        <v>8344</v>
      </c>
      <c r="M1628" s="17" t="s">
        <v>8349</v>
      </c>
      <c r="N1628" s="17" t="s">
        <v>8351</v>
      </c>
      <c r="O1628" s="17" t="s">
        <v>14841</v>
      </c>
      <c r="P1628" s="18">
        <v>0</v>
      </c>
      <c r="Q1628" s="22" t="s">
        <v>8370</v>
      </c>
      <c r="R1628" s="17" t="s">
        <v>14154</v>
      </c>
      <c r="S1628" s="17">
        <v>3</v>
      </c>
      <c r="T1628" s="22" t="s">
        <v>8370</v>
      </c>
      <c r="U1628" s="19" t="str">
        <f>IF(Cleaned_Data!P1628&gt;20000,"High-Bill","Normal-Bill")</f>
        <v>Normal-Bill</v>
      </c>
      <c r="V1628" s="19" t="str">
        <f t="shared" si="50"/>
        <v>Not-Senior-Citizen</v>
      </c>
      <c r="W1628" s="19" t="str">
        <f t="shared" si="51"/>
        <v>Follow-Up-required</v>
      </c>
      <c r="X1628" s="20" t="str" cm="1">
        <f t="array" ref="X1628">_xlfn.IFS(P1628&lt;5000,"Low",P1628&lt;=20000,"Medium",P1628&gt;20000,"High")</f>
        <v>Low</v>
      </c>
    </row>
    <row r="1629" spans="1:24" x14ac:dyDescent="0.35">
      <c r="A1629" s="29" t="s">
        <v>399</v>
      </c>
      <c r="B1629" s="21" t="s">
        <v>1113</v>
      </c>
      <c r="C1629" s="21">
        <v>85</v>
      </c>
      <c r="D1629" s="21" t="s">
        <v>1174</v>
      </c>
      <c r="E1629" s="21" t="s">
        <v>13006</v>
      </c>
      <c r="F1629" s="21" t="s">
        <v>6931</v>
      </c>
      <c r="G1629" s="21" t="s">
        <v>6992</v>
      </c>
      <c r="H1629" s="21" t="s">
        <v>6999</v>
      </c>
      <c r="I1629" s="21" t="s">
        <v>7006</v>
      </c>
      <c r="J1629" s="22" t="s">
        <v>8371</v>
      </c>
      <c r="K1629" s="21" t="s">
        <v>14218</v>
      </c>
      <c r="L1629" s="21" t="s">
        <v>8342</v>
      </c>
      <c r="M1629" s="21" t="s">
        <v>8346</v>
      </c>
      <c r="N1629" s="21" t="s">
        <v>8351</v>
      </c>
      <c r="O1629" s="21" t="s">
        <v>14842</v>
      </c>
      <c r="P1629" s="26">
        <v>15096</v>
      </c>
      <c r="Q1629" s="21" t="s">
        <v>8364</v>
      </c>
      <c r="R1629" s="21" t="s">
        <v>7323</v>
      </c>
      <c r="S1629" s="21">
        <v>5</v>
      </c>
      <c r="T1629" s="21" t="s">
        <v>14844</v>
      </c>
      <c r="U1629" s="23" t="str">
        <f>IF(Cleaned_Data!P1629&gt;20000,"High-Bill","Normal-Bill")</f>
        <v>Normal-Bill</v>
      </c>
      <c r="V1629" s="23" t="str">
        <f t="shared" si="50"/>
        <v>Senior-Citizen</v>
      </c>
      <c r="W1629" s="23" t="str">
        <f t="shared" si="51"/>
        <v>Follow-Up-required</v>
      </c>
      <c r="X1629" s="24" t="str" cm="1">
        <f t="array" ref="X1629">_xlfn.IFS(P1629&lt;5000,"Low",P1629&lt;=20000,"Medium",P1629&gt;20000,"High")</f>
        <v>Medium</v>
      </c>
    </row>
    <row r="1630" spans="1:24" x14ac:dyDescent="0.35">
      <c r="A1630" s="28" t="s">
        <v>664</v>
      </c>
      <c r="B1630" s="17" t="s">
        <v>1039</v>
      </c>
      <c r="C1630" s="17">
        <v>47</v>
      </c>
      <c r="D1630" s="17" t="s">
        <v>1174</v>
      </c>
      <c r="E1630" s="17" t="s">
        <v>9415</v>
      </c>
      <c r="F1630" s="17" t="s">
        <v>6911</v>
      </c>
      <c r="G1630" s="17" t="s">
        <v>6989</v>
      </c>
      <c r="H1630" s="17" t="s">
        <v>6995</v>
      </c>
      <c r="I1630" s="17" t="s">
        <v>7001</v>
      </c>
      <c r="J1630" s="17" t="s">
        <v>14094</v>
      </c>
      <c r="K1630" s="17" t="s">
        <v>14427</v>
      </c>
      <c r="L1630" s="17" t="s">
        <v>8341</v>
      </c>
      <c r="M1630" s="17" t="s">
        <v>8349</v>
      </c>
      <c r="N1630" s="17" t="s">
        <v>8352</v>
      </c>
      <c r="O1630" s="17" t="s">
        <v>14842</v>
      </c>
      <c r="P1630" s="18">
        <v>0</v>
      </c>
      <c r="Q1630" s="17" t="s">
        <v>8363</v>
      </c>
      <c r="R1630" s="17" t="s">
        <v>14149</v>
      </c>
      <c r="S1630" s="17">
        <v>3</v>
      </c>
      <c r="T1630" s="17" t="s">
        <v>14843</v>
      </c>
      <c r="U1630" s="19" t="str">
        <f>IF(Cleaned_Data!P1630&gt;20000,"High-Bill","Normal-Bill")</f>
        <v>Normal-Bill</v>
      </c>
      <c r="V1630" s="19" t="str">
        <f t="shared" si="50"/>
        <v>Not-Senior-Citizen</v>
      </c>
      <c r="W1630" s="19" t="str">
        <f t="shared" si="51"/>
        <v>Follow-Up-required</v>
      </c>
      <c r="X1630" s="20" t="str" cm="1">
        <f t="array" ref="X1630">_xlfn.IFS(P1630&lt;5000,"Low",P1630&lt;=20000,"Medium",P1630&gt;20000,"High")</f>
        <v>Low</v>
      </c>
    </row>
    <row r="1631" spans="1:24" x14ac:dyDescent="0.35">
      <c r="A1631" s="29" t="s">
        <v>664</v>
      </c>
      <c r="B1631" s="21" t="s">
        <v>1094</v>
      </c>
      <c r="C1631" s="22" t="s">
        <v>14854</v>
      </c>
      <c r="D1631" s="21" t="s">
        <v>1174</v>
      </c>
      <c r="E1631" s="21" t="s">
        <v>9452</v>
      </c>
      <c r="F1631" s="21" t="s">
        <v>6819</v>
      </c>
      <c r="G1631" s="21" t="s">
        <v>6986</v>
      </c>
      <c r="H1631" s="21" t="s">
        <v>6999</v>
      </c>
      <c r="I1631" s="21" t="s">
        <v>7003</v>
      </c>
      <c r="J1631" s="21" t="s">
        <v>13983</v>
      </c>
      <c r="K1631" s="21" t="s">
        <v>14442</v>
      </c>
      <c r="L1631" s="21" t="s">
        <v>8345</v>
      </c>
      <c r="M1631" s="21" t="s">
        <v>8349</v>
      </c>
      <c r="N1631" s="21" t="s">
        <v>8354</v>
      </c>
      <c r="O1631" s="21" t="s">
        <v>8359</v>
      </c>
      <c r="P1631" s="26">
        <v>49002</v>
      </c>
      <c r="Q1631" s="21" t="s">
        <v>8362</v>
      </c>
      <c r="R1631" s="21" t="s">
        <v>14040</v>
      </c>
      <c r="S1631" s="22" t="s">
        <v>8370</v>
      </c>
      <c r="T1631" s="22" t="s">
        <v>8370</v>
      </c>
      <c r="U1631" s="23" t="str">
        <f>IF(Cleaned_Data!P1631&gt;20000,"High-Bill","Normal-Bill")</f>
        <v>High-Bill</v>
      </c>
      <c r="V1631" s="23" t="str">
        <f t="shared" si="50"/>
        <v>Senior-Citizen</v>
      </c>
      <c r="W1631" s="23" t="str">
        <f t="shared" si="51"/>
        <v>Follow-Up-required</v>
      </c>
      <c r="X1631" s="24" t="str" cm="1">
        <f t="array" ref="X1631">_xlfn.IFS(P1631&lt;5000,"Low",P1631&lt;=20000,"Medium",P1631&gt;20000,"High")</f>
        <v>High</v>
      </c>
    </row>
    <row r="1632" spans="1:24" x14ac:dyDescent="0.35">
      <c r="A1632" s="28" t="s">
        <v>664</v>
      </c>
      <c r="B1632" s="17" t="s">
        <v>1158</v>
      </c>
      <c r="C1632" s="22" t="s">
        <v>14854</v>
      </c>
      <c r="D1632" s="17" t="s">
        <v>1172</v>
      </c>
      <c r="E1632" s="17" t="s">
        <v>10323</v>
      </c>
      <c r="F1632" s="17" t="s">
        <v>6949</v>
      </c>
      <c r="G1632" s="17" t="s">
        <v>6987</v>
      </c>
      <c r="H1632" s="17" t="s">
        <v>6995</v>
      </c>
      <c r="I1632" s="17" t="s">
        <v>7002</v>
      </c>
      <c r="J1632" s="22" t="s">
        <v>8371</v>
      </c>
      <c r="K1632" s="17" t="s">
        <v>14305</v>
      </c>
      <c r="L1632" s="17" t="s">
        <v>8342</v>
      </c>
      <c r="M1632" s="17" t="s">
        <v>8350</v>
      </c>
      <c r="N1632" s="17" t="s">
        <v>8354</v>
      </c>
      <c r="O1632" s="17" t="s">
        <v>14841</v>
      </c>
      <c r="P1632" s="18">
        <v>0</v>
      </c>
      <c r="Q1632" s="17" t="s">
        <v>8362</v>
      </c>
      <c r="R1632" s="22" t="s">
        <v>8370</v>
      </c>
      <c r="S1632" s="17">
        <v>3</v>
      </c>
      <c r="T1632" s="17" t="s">
        <v>14845</v>
      </c>
      <c r="U1632" s="19" t="str">
        <f>IF(Cleaned_Data!P1632&gt;20000,"High-Bill","Normal-Bill")</f>
        <v>Normal-Bill</v>
      </c>
      <c r="V1632" s="19" t="str">
        <f t="shared" si="50"/>
        <v>Senior-Citizen</v>
      </c>
      <c r="W1632" s="19" t="str">
        <f t="shared" si="51"/>
        <v>Not-Required</v>
      </c>
      <c r="X1632" s="20" t="str" cm="1">
        <f t="array" ref="X1632">_xlfn.IFS(P1632&lt;5000,"Low",P1632&lt;=20000,"Medium",P1632&gt;20000,"High")</f>
        <v>Low</v>
      </c>
    </row>
    <row r="1633" spans="1:24" x14ac:dyDescent="0.35">
      <c r="A1633" s="29" t="s">
        <v>664</v>
      </c>
      <c r="B1633" s="21" t="s">
        <v>1057</v>
      </c>
      <c r="C1633" s="22" t="s">
        <v>14854</v>
      </c>
      <c r="D1633" s="21" t="s">
        <v>1172</v>
      </c>
      <c r="E1633" s="21" t="s">
        <v>11209</v>
      </c>
      <c r="F1633" s="22" t="s">
        <v>8371</v>
      </c>
      <c r="G1633" s="21" t="s">
        <v>6988</v>
      </c>
      <c r="H1633" s="21" t="s">
        <v>6996</v>
      </c>
      <c r="I1633" s="21" t="s">
        <v>7003</v>
      </c>
      <c r="J1633" s="21" t="s">
        <v>14049</v>
      </c>
      <c r="K1633" s="21" t="s">
        <v>14807</v>
      </c>
      <c r="L1633" s="21" t="s">
        <v>8344</v>
      </c>
      <c r="M1633" s="21" t="s">
        <v>8350</v>
      </c>
      <c r="N1633" s="21" t="s">
        <v>8351</v>
      </c>
      <c r="O1633" s="21" t="s">
        <v>14841</v>
      </c>
      <c r="P1633" s="26">
        <v>9422</v>
      </c>
      <c r="Q1633" s="22" t="s">
        <v>8370</v>
      </c>
      <c r="R1633" s="22" t="s">
        <v>8370</v>
      </c>
      <c r="S1633" s="21">
        <v>1</v>
      </c>
      <c r="T1633" s="21" t="s">
        <v>14844</v>
      </c>
      <c r="U1633" s="23" t="str">
        <f>IF(Cleaned_Data!P1633&gt;20000,"High-Bill","Normal-Bill")</f>
        <v>Normal-Bill</v>
      </c>
      <c r="V1633" s="23" t="str">
        <f t="shared" si="50"/>
        <v>Senior-Citizen</v>
      </c>
      <c r="W1633" s="23" t="str">
        <f t="shared" si="51"/>
        <v>Not-Required</v>
      </c>
      <c r="X1633" s="24" t="str" cm="1">
        <f t="array" ref="X1633">_xlfn.IFS(P1633&lt;5000,"Low",P1633&lt;=20000,"Medium",P1633&gt;20000,"High")</f>
        <v>Medium</v>
      </c>
    </row>
    <row r="1634" spans="1:24" x14ac:dyDescent="0.35">
      <c r="A1634" s="28" t="s">
        <v>171</v>
      </c>
      <c r="B1634" s="17" t="s">
        <v>1101</v>
      </c>
      <c r="C1634" s="22" t="s">
        <v>14854</v>
      </c>
      <c r="D1634" s="17" t="s">
        <v>1172</v>
      </c>
      <c r="E1634" s="17" t="s">
        <v>8566</v>
      </c>
      <c r="F1634" s="17" t="s">
        <v>6748</v>
      </c>
      <c r="G1634" s="17" t="s">
        <v>6989</v>
      </c>
      <c r="H1634" s="17" t="s">
        <v>7000</v>
      </c>
      <c r="I1634" s="17" t="s">
        <v>7003</v>
      </c>
      <c r="J1634" s="22" t="s">
        <v>8371</v>
      </c>
      <c r="K1634" s="17" t="s">
        <v>14322</v>
      </c>
      <c r="L1634" s="17" t="s">
        <v>8343</v>
      </c>
      <c r="M1634" s="17" t="s">
        <v>8346</v>
      </c>
      <c r="N1634" s="17" t="s">
        <v>8354</v>
      </c>
      <c r="O1634" s="17" t="s">
        <v>14841</v>
      </c>
      <c r="P1634" s="18">
        <v>0</v>
      </c>
      <c r="Q1634" s="17" t="s">
        <v>8364</v>
      </c>
      <c r="R1634" s="17" t="s">
        <v>7082</v>
      </c>
      <c r="S1634" s="17">
        <v>4</v>
      </c>
      <c r="T1634" s="17" t="s">
        <v>14844</v>
      </c>
      <c r="U1634" s="19" t="str">
        <f>IF(Cleaned_Data!P1634&gt;20000,"High-Bill","Normal-Bill")</f>
        <v>Normal-Bill</v>
      </c>
      <c r="V1634" s="19" t="str">
        <f t="shared" si="50"/>
        <v>Senior-Citizen</v>
      </c>
      <c r="W1634" s="19" t="str">
        <f t="shared" si="51"/>
        <v>Follow-Up-required</v>
      </c>
      <c r="X1634" s="20" t="str" cm="1">
        <f t="array" ref="X1634">_xlfn.IFS(P1634&lt;5000,"Low",P1634&lt;=20000,"Medium",P1634&gt;20000,"High")</f>
        <v>Low</v>
      </c>
    </row>
    <row r="1635" spans="1:24" x14ac:dyDescent="0.35">
      <c r="A1635" s="29" t="s">
        <v>171</v>
      </c>
      <c r="B1635" s="21" t="s">
        <v>1057</v>
      </c>
      <c r="C1635" s="21">
        <v>31</v>
      </c>
      <c r="D1635" s="21" t="s">
        <v>1174</v>
      </c>
      <c r="E1635" s="21" t="s">
        <v>8913</v>
      </c>
      <c r="F1635" s="21" t="s">
        <v>6846</v>
      </c>
      <c r="G1635" s="21" t="s">
        <v>6992</v>
      </c>
      <c r="H1635" s="21" t="s">
        <v>6998</v>
      </c>
      <c r="I1635" s="21" t="s">
        <v>7006</v>
      </c>
      <c r="J1635" s="21" t="s">
        <v>13997</v>
      </c>
      <c r="K1635" s="21" t="s">
        <v>14532</v>
      </c>
      <c r="L1635" s="21" t="s">
        <v>8344</v>
      </c>
      <c r="M1635" s="21" t="s">
        <v>8347</v>
      </c>
      <c r="N1635" s="21" t="s">
        <v>8354</v>
      </c>
      <c r="O1635" s="21" t="s">
        <v>14841</v>
      </c>
      <c r="P1635" s="26">
        <v>42208</v>
      </c>
      <c r="Q1635" s="21" t="s">
        <v>8362</v>
      </c>
      <c r="R1635" s="21" t="s">
        <v>14038</v>
      </c>
      <c r="S1635" s="21">
        <v>5</v>
      </c>
      <c r="T1635" s="21" t="s">
        <v>14844</v>
      </c>
      <c r="U1635" s="23" t="str">
        <f>IF(Cleaned_Data!P1635&gt;20000,"High-Bill","Normal-Bill")</f>
        <v>High-Bill</v>
      </c>
      <c r="V1635" s="23" t="str">
        <f t="shared" si="50"/>
        <v>Not-Senior-Citizen</v>
      </c>
      <c r="W1635" s="23" t="str">
        <f t="shared" si="51"/>
        <v>Follow-Up-required</v>
      </c>
      <c r="X1635" s="24" t="str" cm="1">
        <f t="array" ref="X1635">_xlfn.IFS(P1635&lt;5000,"Low",P1635&lt;=20000,"Medium",P1635&gt;20000,"High")</f>
        <v>High</v>
      </c>
    </row>
    <row r="1636" spans="1:24" x14ac:dyDescent="0.35">
      <c r="A1636" s="28" t="s">
        <v>171</v>
      </c>
      <c r="B1636" s="17" t="s">
        <v>1026</v>
      </c>
      <c r="C1636" s="17">
        <v>15</v>
      </c>
      <c r="D1636" s="17" t="s">
        <v>1172</v>
      </c>
      <c r="E1636" s="17" t="s">
        <v>9287</v>
      </c>
      <c r="F1636" s="17" t="s">
        <v>6712</v>
      </c>
      <c r="G1636" s="17" t="s">
        <v>6987</v>
      </c>
      <c r="H1636" s="17" t="s">
        <v>6994</v>
      </c>
      <c r="I1636" s="17" t="s">
        <v>7002</v>
      </c>
      <c r="J1636" s="17" t="s">
        <v>14132</v>
      </c>
      <c r="K1636" s="17" t="s">
        <v>14558</v>
      </c>
      <c r="L1636" s="17" t="s">
        <v>8343</v>
      </c>
      <c r="M1636" s="17" t="s">
        <v>8346</v>
      </c>
      <c r="N1636" s="17" t="s">
        <v>8351</v>
      </c>
      <c r="O1636" s="17" t="s">
        <v>8358</v>
      </c>
      <c r="P1636" s="25">
        <v>6179</v>
      </c>
      <c r="Q1636" s="17" t="s">
        <v>8363</v>
      </c>
      <c r="R1636" s="17" t="s">
        <v>7247</v>
      </c>
      <c r="S1636" s="17">
        <v>2</v>
      </c>
      <c r="T1636" s="17" t="s">
        <v>14843</v>
      </c>
      <c r="U1636" s="19" t="str">
        <f>IF(Cleaned_Data!P1636&gt;20000,"High-Bill","Normal-Bill")</f>
        <v>Normal-Bill</v>
      </c>
      <c r="V1636" s="19" t="str">
        <f t="shared" si="50"/>
        <v>Not-Senior-Citizen</v>
      </c>
      <c r="W1636" s="19" t="str">
        <f t="shared" si="51"/>
        <v>Follow-Up-required</v>
      </c>
      <c r="X1636" s="20" t="str" cm="1">
        <f t="array" ref="X1636">_xlfn.IFS(P1636&lt;5000,"Low",P1636&lt;=20000,"Medium",P1636&gt;20000,"High")</f>
        <v>Medium</v>
      </c>
    </row>
    <row r="1637" spans="1:24" x14ac:dyDescent="0.35">
      <c r="A1637" s="29" t="s">
        <v>171</v>
      </c>
      <c r="B1637" s="21" t="s">
        <v>1154</v>
      </c>
      <c r="C1637" s="22" t="s">
        <v>14854</v>
      </c>
      <c r="D1637" s="21" t="s">
        <v>1172</v>
      </c>
      <c r="E1637" s="21" t="s">
        <v>10448</v>
      </c>
      <c r="F1637" s="22" t="s">
        <v>8371</v>
      </c>
      <c r="G1637" s="21" t="s">
        <v>6984</v>
      </c>
      <c r="H1637" s="21" t="s">
        <v>6995</v>
      </c>
      <c r="I1637" s="21" t="s">
        <v>7001</v>
      </c>
      <c r="J1637" s="21" t="s">
        <v>13919</v>
      </c>
      <c r="K1637" s="21" t="s">
        <v>14702</v>
      </c>
      <c r="L1637" s="21" t="s">
        <v>8339</v>
      </c>
      <c r="M1637" s="21" t="s">
        <v>8349</v>
      </c>
      <c r="N1637" s="21" t="s">
        <v>8354</v>
      </c>
      <c r="O1637" s="21" t="s">
        <v>8359</v>
      </c>
      <c r="P1637" s="18">
        <v>0</v>
      </c>
      <c r="Q1637" s="22" t="s">
        <v>8370</v>
      </c>
      <c r="R1637" s="22" t="s">
        <v>8370</v>
      </c>
      <c r="S1637" s="21">
        <v>2</v>
      </c>
      <c r="T1637" s="21" t="s">
        <v>14844</v>
      </c>
      <c r="U1637" s="23" t="str">
        <f>IF(Cleaned_Data!P1637&gt;20000,"High-Bill","Normal-Bill")</f>
        <v>Normal-Bill</v>
      </c>
      <c r="V1637" s="23" t="str">
        <f t="shared" si="50"/>
        <v>Senior-Citizen</v>
      </c>
      <c r="W1637" s="23" t="str">
        <f t="shared" si="51"/>
        <v>Not-Required</v>
      </c>
      <c r="X1637" s="24" t="str" cm="1">
        <f t="array" ref="X1637">_xlfn.IFS(P1637&lt;5000,"Low",P1637&lt;=20000,"Medium",P1637&gt;20000,"High")</f>
        <v>Low</v>
      </c>
    </row>
    <row r="1638" spans="1:24" x14ac:dyDescent="0.35">
      <c r="A1638" s="28" t="s">
        <v>171</v>
      </c>
      <c r="B1638" s="17" t="s">
        <v>1032</v>
      </c>
      <c r="C1638" s="17">
        <v>25</v>
      </c>
      <c r="D1638" s="17" t="s">
        <v>1172</v>
      </c>
      <c r="E1638" s="17" t="s">
        <v>12058</v>
      </c>
      <c r="F1638" s="22" t="s">
        <v>8371</v>
      </c>
      <c r="G1638" s="17" t="s">
        <v>6984</v>
      </c>
      <c r="H1638" s="17" t="s">
        <v>6994</v>
      </c>
      <c r="I1638" s="17" t="s">
        <v>7003</v>
      </c>
      <c r="J1638" s="17" t="s">
        <v>13911</v>
      </c>
      <c r="K1638" s="17" t="s">
        <v>14253</v>
      </c>
      <c r="L1638" s="17" t="s">
        <v>8341</v>
      </c>
      <c r="M1638" s="17" t="s">
        <v>8347</v>
      </c>
      <c r="N1638" s="17" t="s">
        <v>8351</v>
      </c>
      <c r="O1638" s="17" t="s">
        <v>8355</v>
      </c>
      <c r="P1638" s="18">
        <v>0</v>
      </c>
      <c r="Q1638" s="17" t="s">
        <v>8362</v>
      </c>
      <c r="R1638" s="22" t="s">
        <v>8370</v>
      </c>
      <c r="S1638" s="17">
        <v>1</v>
      </c>
      <c r="T1638" s="22" t="s">
        <v>8370</v>
      </c>
      <c r="U1638" s="19" t="str">
        <f>IF(Cleaned_Data!P1638&gt;20000,"High-Bill","Normal-Bill")</f>
        <v>Normal-Bill</v>
      </c>
      <c r="V1638" s="19" t="str">
        <f t="shared" si="50"/>
        <v>Not-Senior-Citizen</v>
      </c>
      <c r="W1638" s="19" t="str">
        <f t="shared" si="51"/>
        <v>Not-Required</v>
      </c>
      <c r="X1638" s="20" t="str" cm="1">
        <f t="array" ref="X1638">_xlfn.IFS(P1638&lt;5000,"Low",P1638&lt;=20000,"Medium",P1638&gt;20000,"High")</f>
        <v>Low</v>
      </c>
    </row>
    <row r="1639" spans="1:24" x14ac:dyDescent="0.35">
      <c r="A1639" s="29" t="s">
        <v>171</v>
      </c>
      <c r="B1639" s="21" t="s">
        <v>1102</v>
      </c>
      <c r="C1639" s="21">
        <v>57</v>
      </c>
      <c r="D1639" s="21" t="s">
        <v>1174</v>
      </c>
      <c r="E1639" s="21" t="s">
        <v>12539</v>
      </c>
      <c r="F1639" s="21" t="s">
        <v>6827</v>
      </c>
      <c r="G1639" s="21" t="s">
        <v>6984</v>
      </c>
      <c r="H1639" s="21" t="s">
        <v>6997</v>
      </c>
      <c r="I1639" s="21" t="s">
        <v>7006</v>
      </c>
      <c r="J1639" s="22" t="s">
        <v>8371</v>
      </c>
      <c r="K1639" s="21" t="s">
        <v>14203</v>
      </c>
      <c r="L1639" s="21" t="s">
        <v>8342</v>
      </c>
      <c r="M1639" s="21" t="s">
        <v>8349</v>
      </c>
      <c r="N1639" s="21" t="s">
        <v>8354</v>
      </c>
      <c r="O1639" s="21" t="s">
        <v>8355</v>
      </c>
      <c r="P1639" s="18">
        <v>0</v>
      </c>
      <c r="Q1639" s="21" t="s">
        <v>8363</v>
      </c>
      <c r="R1639" s="22" t="s">
        <v>8370</v>
      </c>
      <c r="S1639" s="21">
        <v>1</v>
      </c>
      <c r="T1639" s="22" t="s">
        <v>8370</v>
      </c>
      <c r="U1639" s="23" t="str">
        <f>IF(Cleaned_Data!P1639&gt;20000,"High-Bill","Normal-Bill")</f>
        <v>Normal-Bill</v>
      </c>
      <c r="V1639" s="23" t="str">
        <f t="shared" si="50"/>
        <v>Not-Senior-Citizen</v>
      </c>
      <c r="W1639" s="23" t="str">
        <f t="shared" si="51"/>
        <v>Not-Required</v>
      </c>
      <c r="X1639" s="24" t="str" cm="1">
        <f t="array" ref="X1639">_xlfn.IFS(P1639&lt;5000,"Low",P1639&lt;=20000,"Medium",P1639&gt;20000,"High")</f>
        <v>Low</v>
      </c>
    </row>
    <row r="1640" spans="1:24" x14ac:dyDescent="0.35">
      <c r="A1640" s="28" t="s">
        <v>171</v>
      </c>
      <c r="B1640" s="17" t="s">
        <v>1054</v>
      </c>
      <c r="C1640" s="22" t="s">
        <v>14854</v>
      </c>
      <c r="D1640" s="17" t="s">
        <v>1174</v>
      </c>
      <c r="E1640" s="17" t="s">
        <v>12580</v>
      </c>
      <c r="F1640" s="17" t="s">
        <v>6852</v>
      </c>
      <c r="G1640" s="17" t="s">
        <v>6986</v>
      </c>
      <c r="H1640" s="17" t="s">
        <v>6999</v>
      </c>
      <c r="I1640" s="17" t="s">
        <v>7004</v>
      </c>
      <c r="J1640" s="17" t="s">
        <v>14169</v>
      </c>
      <c r="K1640" s="17" t="s">
        <v>14446</v>
      </c>
      <c r="L1640" s="17" t="s">
        <v>8345</v>
      </c>
      <c r="M1640" s="17" t="s">
        <v>8348</v>
      </c>
      <c r="N1640" s="17" t="s">
        <v>8354</v>
      </c>
      <c r="O1640" s="17" t="s">
        <v>8358</v>
      </c>
      <c r="P1640" s="25">
        <v>8236</v>
      </c>
      <c r="Q1640" s="17" t="s">
        <v>8363</v>
      </c>
      <c r="R1640" s="22" t="s">
        <v>8370</v>
      </c>
      <c r="S1640" s="17">
        <v>1</v>
      </c>
      <c r="T1640" s="17" t="s">
        <v>14845</v>
      </c>
      <c r="U1640" s="19" t="str">
        <f>IF(Cleaned_Data!P1640&gt;20000,"High-Bill","Normal-Bill")</f>
        <v>Normal-Bill</v>
      </c>
      <c r="V1640" s="19" t="str">
        <f t="shared" si="50"/>
        <v>Senior-Citizen</v>
      </c>
      <c r="W1640" s="19" t="str">
        <f t="shared" si="51"/>
        <v>Not-Required</v>
      </c>
      <c r="X1640" s="20" t="str" cm="1">
        <f t="array" ref="X1640">_xlfn.IFS(P1640&lt;5000,"Low",P1640&lt;=20000,"Medium",P1640&gt;20000,"High")</f>
        <v>Medium</v>
      </c>
    </row>
    <row r="1641" spans="1:24" x14ac:dyDescent="0.35">
      <c r="A1641" s="29" t="s">
        <v>920</v>
      </c>
      <c r="B1641" s="21" t="s">
        <v>1113</v>
      </c>
      <c r="C1641" s="22" t="s">
        <v>14854</v>
      </c>
      <c r="D1641" s="21" t="s">
        <v>1174</v>
      </c>
      <c r="E1641" s="21" t="s">
        <v>10620</v>
      </c>
      <c r="F1641" s="22" t="s">
        <v>8371</v>
      </c>
      <c r="G1641" s="21" t="s">
        <v>6993</v>
      </c>
      <c r="H1641" s="21" t="s">
        <v>6996</v>
      </c>
      <c r="I1641" s="21" t="s">
        <v>7001</v>
      </c>
      <c r="J1641" s="22" t="s">
        <v>8371</v>
      </c>
      <c r="K1641" s="21" t="s">
        <v>14817</v>
      </c>
      <c r="L1641" s="21" t="s">
        <v>8343</v>
      </c>
      <c r="M1641" s="21" t="s">
        <v>8346</v>
      </c>
      <c r="N1641" s="21" t="s">
        <v>8351</v>
      </c>
      <c r="O1641" s="21" t="s">
        <v>14842</v>
      </c>
      <c r="P1641" s="18">
        <v>0</v>
      </c>
      <c r="Q1641" s="21" t="s">
        <v>8364</v>
      </c>
      <c r="R1641" s="21" t="s">
        <v>14011</v>
      </c>
      <c r="S1641" s="21">
        <v>3</v>
      </c>
      <c r="T1641" s="21" t="s">
        <v>14843</v>
      </c>
      <c r="U1641" s="23" t="str">
        <f>IF(Cleaned_Data!P1641&gt;20000,"High-Bill","Normal-Bill")</f>
        <v>Normal-Bill</v>
      </c>
      <c r="V1641" s="23" t="str">
        <f t="shared" si="50"/>
        <v>Senior-Citizen</v>
      </c>
      <c r="W1641" s="23" t="str">
        <f t="shared" si="51"/>
        <v>Follow-Up-required</v>
      </c>
      <c r="X1641" s="24" t="str" cm="1">
        <f t="array" ref="X1641">_xlfn.IFS(P1641&lt;5000,"Low",P1641&lt;=20000,"Medium",P1641&gt;20000,"High")</f>
        <v>Low</v>
      </c>
    </row>
    <row r="1642" spans="1:24" x14ac:dyDescent="0.35">
      <c r="A1642" s="28" t="s">
        <v>920</v>
      </c>
      <c r="B1642" s="17" t="s">
        <v>1156</v>
      </c>
      <c r="C1642" s="17">
        <v>32</v>
      </c>
      <c r="D1642" s="17" t="s">
        <v>1174</v>
      </c>
      <c r="E1642" s="17" t="s">
        <v>12736</v>
      </c>
      <c r="F1642" s="17" t="s">
        <v>6883</v>
      </c>
      <c r="G1642" s="17" t="s">
        <v>6991</v>
      </c>
      <c r="H1642" s="17" t="s">
        <v>6996</v>
      </c>
      <c r="I1642" s="17" t="s">
        <v>7001</v>
      </c>
      <c r="J1642" s="17" t="s">
        <v>14056</v>
      </c>
      <c r="K1642" s="17" t="s">
        <v>14672</v>
      </c>
      <c r="L1642" s="17" t="s">
        <v>8342</v>
      </c>
      <c r="M1642" s="17" t="s">
        <v>8346</v>
      </c>
      <c r="N1642" s="17" t="s">
        <v>8351</v>
      </c>
      <c r="O1642" s="17" t="s">
        <v>8359</v>
      </c>
      <c r="P1642" s="18">
        <v>0</v>
      </c>
      <c r="Q1642" s="17" t="s">
        <v>8362</v>
      </c>
      <c r="R1642" s="17" t="s">
        <v>13964</v>
      </c>
      <c r="S1642" s="17">
        <v>4</v>
      </c>
      <c r="T1642" s="17" t="s">
        <v>14844</v>
      </c>
      <c r="U1642" s="19" t="str">
        <f>IF(Cleaned_Data!P1642&gt;20000,"High-Bill","Normal-Bill")</f>
        <v>Normal-Bill</v>
      </c>
      <c r="V1642" s="19" t="str">
        <f t="shared" si="50"/>
        <v>Not-Senior-Citizen</v>
      </c>
      <c r="W1642" s="19" t="str">
        <f t="shared" si="51"/>
        <v>Follow-Up-required</v>
      </c>
      <c r="X1642" s="20" t="str" cm="1">
        <f t="array" ref="X1642">_xlfn.IFS(P1642&lt;5000,"Low",P1642&lt;=20000,"Medium",P1642&gt;20000,"High")</f>
        <v>Low</v>
      </c>
    </row>
    <row r="1643" spans="1:24" x14ac:dyDescent="0.35">
      <c r="A1643" s="29" t="s">
        <v>920</v>
      </c>
      <c r="B1643" s="21" t="s">
        <v>1115</v>
      </c>
      <c r="C1643" s="21">
        <v>65</v>
      </c>
      <c r="D1643" s="21" t="s">
        <v>1174</v>
      </c>
      <c r="E1643" s="21" t="s">
        <v>13290</v>
      </c>
      <c r="F1643" s="22" t="s">
        <v>8371</v>
      </c>
      <c r="G1643" s="21" t="s">
        <v>6991</v>
      </c>
      <c r="H1643" s="21" t="s">
        <v>6998</v>
      </c>
      <c r="I1643" s="21" t="s">
        <v>7003</v>
      </c>
      <c r="J1643" s="22" t="s">
        <v>8371</v>
      </c>
      <c r="K1643" s="21" t="s">
        <v>14763</v>
      </c>
      <c r="L1643" s="21" t="s">
        <v>8342</v>
      </c>
      <c r="M1643" s="21" t="s">
        <v>8350</v>
      </c>
      <c r="N1643" s="21" t="s">
        <v>8352</v>
      </c>
      <c r="O1643" s="21" t="s">
        <v>8359</v>
      </c>
      <c r="P1643" s="18">
        <v>0</v>
      </c>
      <c r="Q1643" s="22" t="s">
        <v>8370</v>
      </c>
      <c r="R1643" s="22" t="s">
        <v>8370</v>
      </c>
      <c r="S1643" s="22" t="s">
        <v>8370</v>
      </c>
      <c r="T1643" s="21" t="s">
        <v>14843</v>
      </c>
      <c r="U1643" s="23" t="str">
        <f>IF(Cleaned_Data!P1643&gt;20000,"High-Bill","Normal-Bill")</f>
        <v>Normal-Bill</v>
      </c>
      <c r="V1643" s="23" t="str">
        <f t="shared" si="50"/>
        <v>Senior-Citizen</v>
      </c>
      <c r="W1643" s="23" t="str">
        <f t="shared" si="51"/>
        <v>Not-Required</v>
      </c>
      <c r="X1643" s="24" t="str" cm="1">
        <f t="array" ref="X1643">_xlfn.IFS(P1643&lt;5000,"Low",P1643&lt;=20000,"Medium",P1643&gt;20000,"High")</f>
        <v>Low</v>
      </c>
    </row>
    <row r="1644" spans="1:24" x14ac:dyDescent="0.35">
      <c r="A1644" s="28" t="s">
        <v>662</v>
      </c>
      <c r="B1644" s="17" t="s">
        <v>1056</v>
      </c>
      <c r="C1644" s="17">
        <v>31</v>
      </c>
      <c r="D1644" s="17" t="s">
        <v>1172</v>
      </c>
      <c r="E1644" s="17" t="s">
        <v>9409</v>
      </c>
      <c r="F1644" s="17" t="s">
        <v>6951</v>
      </c>
      <c r="G1644" s="17" t="s">
        <v>6992</v>
      </c>
      <c r="H1644" s="17" t="s">
        <v>6995</v>
      </c>
      <c r="I1644" s="17" t="s">
        <v>7007</v>
      </c>
      <c r="J1644" s="17" t="s">
        <v>7230</v>
      </c>
      <c r="K1644" s="17" t="s">
        <v>14420</v>
      </c>
      <c r="L1644" s="17" t="s">
        <v>8343</v>
      </c>
      <c r="M1644" s="17" t="s">
        <v>8347</v>
      </c>
      <c r="N1644" s="17" t="s">
        <v>8354</v>
      </c>
      <c r="O1644" s="17" t="s">
        <v>8358</v>
      </c>
      <c r="P1644" s="25">
        <v>30625</v>
      </c>
      <c r="Q1644" s="17" t="s">
        <v>8362</v>
      </c>
      <c r="R1644" s="22" t="s">
        <v>8370</v>
      </c>
      <c r="S1644" s="17">
        <v>4</v>
      </c>
      <c r="T1644" s="17" t="s">
        <v>14844</v>
      </c>
      <c r="U1644" s="19" t="str">
        <f>IF(Cleaned_Data!P1644&gt;20000,"High-Bill","Normal-Bill")</f>
        <v>High-Bill</v>
      </c>
      <c r="V1644" s="19" t="str">
        <f t="shared" si="50"/>
        <v>Not-Senior-Citizen</v>
      </c>
      <c r="W1644" s="19" t="str">
        <f t="shared" si="51"/>
        <v>Not-Required</v>
      </c>
      <c r="X1644" s="20" t="str" cm="1">
        <f t="array" ref="X1644">_xlfn.IFS(P1644&lt;5000,"Low",P1644&lt;=20000,"Medium",P1644&gt;20000,"High")</f>
        <v>High</v>
      </c>
    </row>
    <row r="1645" spans="1:24" x14ac:dyDescent="0.35">
      <c r="A1645" s="29" t="s">
        <v>662</v>
      </c>
      <c r="B1645" s="21" t="s">
        <v>1134</v>
      </c>
      <c r="C1645" s="21">
        <v>74</v>
      </c>
      <c r="D1645" s="21" t="s">
        <v>1174</v>
      </c>
      <c r="E1645" s="21" t="s">
        <v>10019</v>
      </c>
      <c r="F1645" s="21" t="s">
        <v>6787</v>
      </c>
      <c r="G1645" s="21" t="s">
        <v>6986</v>
      </c>
      <c r="H1645" s="21" t="s">
        <v>7000</v>
      </c>
      <c r="I1645" s="21" t="s">
        <v>7003</v>
      </c>
      <c r="J1645" s="22" t="s">
        <v>8371</v>
      </c>
      <c r="K1645" s="21" t="s">
        <v>14579</v>
      </c>
      <c r="L1645" s="21" t="s">
        <v>8344</v>
      </c>
      <c r="M1645" s="21" t="s">
        <v>8346</v>
      </c>
      <c r="N1645" s="21" t="s">
        <v>8353</v>
      </c>
      <c r="O1645" s="21" t="s">
        <v>8355</v>
      </c>
      <c r="P1645" s="18">
        <v>0</v>
      </c>
      <c r="Q1645" s="22" t="s">
        <v>8370</v>
      </c>
      <c r="R1645" s="22" t="s">
        <v>8370</v>
      </c>
      <c r="S1645" s="21">
        <v>3</v>
      </c>
      <c r="T1645" s="21" t="s">
        <v>14845</v>
      </c>
      <c r="U1645" s="23" t="str">
        <f>IF(Cleaned_Data!P1645&gt;20000,"High-Bill","Normal-Bill")</f>
        <v>Normal-Bill</v>
      </c>
      <c r="V1645" s="23" t="str">
        <f t="shared" si="50"/>
        <v>Senior-Citizen</v>
      </c>
      <c r="W1645" s="23" t="str">
        <f t="shared" si="51"/>
        <v>Not-Required</v>
      </c>
      <c r="X1645" s="24" t="str" cm="1">
        <f t="array" ref="X1645">_xlfn.IFS(P1645&lt;5000,"Low",P1645&lt;=20000,"Medium",P1645&gt;20000,"High")</f>
        <v>Low</v>
      </c>
    </row>
    <row r="1646" spans="1:24" x14ac:dyDescent="0.35">
      <c r="A1646" s="28" t="s">
        <v>662</v>
      </c>
      <c r="B1646" s="17" t="s">
        <v>1061</v>
      </c>
      <c r="C1646" s="17">
        <v>34</v>
      </c>
      <c r="D1646" s="17" t="s">
        <v>1174</v>
      </c>
      <c r="E1646" s="17" t="s">
        <v>11422</v>
      </c>
      <c r="F1646" s="22" t="s">
        <v>8371</v>
      </c>
      <c r="G1646" s="17" t="s">
        <v>6985</v>
      </c>
      <c r="H1646" s="17" t="s">
        <v>6996</v>
      </c>
      <c r="I1646" s="17" t="s">
        <v>7007</v>
      </c>
      <c r="J1646" s="17" t="s">
        <v>14067</v>
      </c>
      <c r="K1646" s="17" t="s">
        <v>14576</v>
      </c>
      <c r="L1646" s="17" t="s">
        <v>8342</v>
      </c>
      <c r="M1646" s="17" t="s">
        <v>8349</v>
      </c>
      <c r="N1646" s="17" t="s">
        <v>8352</v>
      </c>
      <c r="O1646" s="17" t="s">
        <v>8358</v>
      </c>
      <c r="P1646" s="18">
        <v>0</v>
      </c>
      <c r="Q1646" s="17" t="s">
        <v>8362</v>
      </c>
      <c r="R1646" s="22" t="s">
        <v>8370</v>
      </c>
      <c r="S1646" s="17">
        <v>2</v>
      </c>
      <c r="T1646" s="17" t="s">
        <v>14843</v>
      </c>
      <c r="U1646" s="19" t="str">
        <f>IF(Cleaned_Data!P1646&gt;20000,"High-Bill","Normal-Bill")</f>
        <v>Normal-Bill</v>
      </c>
      <c r="V1646" s="19" t="str">
        <f t="shared" si="50"/>
        <v>Not-Senior-Citizen</v>
      </c>
      <c r="W1646" s="19" t="str">
        <f t="shared" si="51"/>
        <v>Not-Required</v>
      </c>
      <c r="X1646" s="20" t="str" cm="1">
        <f t="array" ref="X1646">_xlfn.IFS(P1646&lt;5000,"Low",P1646&lt;=20000,"Medium",P1646&gt;20000,"High")</f>
        <v>Low</v>
      </c>
    </row>
    <row r="1647" spans="1:24" x14ac:dyDescent="0.35">
      <c r="A1647" s="29" t="s">
        <v>981</v>
      </c>
      <c r="B1647" s="21" t="s">
        <v>1104</v>
      </c>
      <c r="C1647" s="21">
        <v>41</v>
      </c>
      <c r="D1647" s="21" t="s">
        <v>1174</v>
      </c>
      <c r="E1647" s="21" t="s">
        <v>11448</v>
      </c>
      <c r="F1647" s="21" t="s">
        <v>6749</v>
      </c>
      <c r="G1647" s="21" t="s">
        <v>6988</v>
      </c>
      <c r="H1647" s="21" t="s">
        <v>6996</v>
      </c>
      <c r="I1647" s="21" t="s">
        <v>7005</v>
      </c>
      <c r="J1647" s="22" t="s">
        <v>8371</v>
      </c>
      <c r="K1647" s="21" t="s">
        <v>14814</v>
      </c>
      <c r="L1647" s="21" t="s">
        <v>8340</v>
      </c>
      <c r="M1647" s="21" t="s">
        <v>8350</v>
      </c>
      <c r="N1647" s="21" t="s">
        <v>8351</v>
      </c>
      <c r="O1647" s="21" t="s">
        <v>8359</v>
      </c>
      <c r="P1647" s="18">
        <v>0</v>
      </c>
      <c r="Q1647" s="21" t="s">
        <v>8362</v>
      </c>
      <c r="R1647" s="21" t="s">
        <v>13933</v>
      </c>
      <c r="S1647" s="21">
        <v>3</v>
      </c>
      <c r="T1647" s="21" t="s">
        <v>14845</v>
      </c>
      <c r="U1647" s="23" t="str">
        <f>IF(Cleaned_Data!P1647&gt;20000,"High-Bill","Normal-Bill")</f>
        <v>Normal-Bill</v>
      </c>
      <c r="V1647" s="23" t="str">
        <f t="shared" si="50"/>
        <v>Not-Senior-Citizen</v>
      </c>
      <c r="W1647" s="23" t="str">
        <f t="shared" si="51"/>
        <v>Follow-Up-required</v>
      </c>
      <c r="X1647" s="24" t="str" cm="1">
        <f t="array" ref="X1647">_xlfn.IFS(P1647&lt;5000,"Low",P1647&lt;=20000,"Medium",P1647&gt;20000,"High")</f>
        <v>Low</v>
      </c>
    </row>
    <row r="1648" spans="1:24" x14ac:dyDescent="0.35">
      <c r="A1648" s="28" t="s">
        <v>279</v>
      </c>
      <c r="B1648" s="17" t="s">
        <v>1150</v>
      </c>
      <c r="C1648" s="22" t="s">
        <v>14854</v>
      </c>
      <c r="D1648" s="17" t="s">
        <v>1172</v>
      </c>
      <c r="E1648" s="17" t="s">
        <v>8707</v>
      </c>
      <c r="F1648" s="17" t="s">
        <v>6832</v>
      </c>
      <c r="G1648" s="17" t="s">
        <v>6993</v>
      </c>
      <c r="H1648" s="17" t="s">
        <v>6998</v>
      </c>
      <c r="I1648" s="17" t="s">
        <v>7005</v>
      </c>
      <c r="J1648" s="17" t="s">
        <v>14035</v>
      </c>
      <c r="K1648" s="17" t="s">
        <v>14421</v>
      </c>
      <c r="L1648" s="17" t="s">
        <v>8338</v>
      </c>
      <c r="M1648" s="17" t="s">
        <v>8346</v>
      </c>
      <c r="N1648" s="17" t="s">
        <v>8352</v>
      </c>
      <c r="O1648" s="17" t="s">
        <v>8355</v>
      </c>
      <c r="P1648" s="18">
        <v>0</v>
      </c>
      <c r="Q1648" s="17" t="s">
        <v>8363</v>
      </c>
      <c r="R1648" s="22" t="s">
        <v>8370</v>
      </c>
      <c r="S1648" s="17">
        <v>3</v>
      </c>
      <c r="T1648" s="17" t="s">
        <v>14845</v>
      </c>
      <c r="U1648" s="19" t="str">
        <f>IF(Cleaned_Data!P1648&gt;20000,"High-Bill","Normal-Bill")</f>
        <v>Normal-Bill</v>
      </c>
      <c r="V1648" s="19" t="str">
        <f t="shared" si="50"/>
        <v>Senior-Citizen</v>
      </c>
      <c r="W1648" s="19" t="str">
        <f t="shared" si="51"/>
        <v>Not-Required</v>
      </c>
      <c r="X1648" s="20" t="str" cm="1">
        <f t="array" ref="X1648">_xlfn.IFS(P1648&lt;5000,"Low",P1648&lt;=20000,"Medium",P1648&gt;20000,"High")</f>
        <v>Low</v>
      </c>
    </row>
    <row r="1649" spans="1:24" x14ac:dyDescent="0.35">
      <c r="A1649" s="29" t="s">
        <v>279</v>
      </c>
      <c r="B1649" s="21" t="s">
        <v>1055</v>
      </c>
      <c r="C1649" s="21">
        <v>48</v>
      </c>
      <c r="D1649" s="21" t="s">
        <v>1172</v>
      </c>
      <c r="E1649" s="21" t="s">
        <v>9766</v>
      </c>
      <c r="F1649" s="21" t="s">
        <v>6965</v>
      </c>
      <c r="G1649" s="21" t="s">
        <v>6984</v>
      </c>
      <c r="H1649" s="21" t="s">
        <v>7000</v>
      </c>
      <c r="I1649" s="21" t="s">
        <v>7006</v>
      </c>
      <c r="J1649" s="22" t="s">
        <v>8371</v>
      </c>
      <c r="K1649" s="21" t="s">
        <v>14742</v>
      </c>
      <c r="L1649" s="21" t="s">
        <v>8338</v>
      </c>
      <c r="M1649" s="21" t="s">
        <v>8350</v>
      </c>
      <c r="N1649" s="21" t="s">
        <v>8354</v>
      </c>
      <c r="O1649" s="21" t="s">
        <v>14842</v>
      </c>
      <c r="P1649" s="26">
        <v>32964</v>
      </c>
      <c r="Q1649" s="21" t="s">
        <v>8362</v>
      </c>
      <c r="R1649" s="21" t="s">
        <v>14118</v>
      </c>
      <c r="S1649" s="21">
        <v>4</v>
      </c>
      <c r="T1649" s="21" t="s">
        <v>14845</v>
      </c>
      <c r="U1649" s="23" t="str">
        <f>IF(Cleaned_Data!P1649&gt;20000,"High-Bill","Normal-Bill")</f>
        <v>High-Bill</v>
      </c>
      <c r="V1649" s="23" t="str">
        <f t="shared" si="50"/>
        <v>Not-Senior-Citizen</v>
      </c>
      <c r="W1649" s="23" t="str">
        <f t="shared" si="51"/>
        <v>Follow-Up-required</v>
      </c>
      <c r="X1649" s="24" t="str" cm="1">
        <f t="array" ref="X1649">_xlfn.IFS(P1649&lt;5000,"Low",P1649&lt;=20000,"Medium",P1649&gt;20000,"High")</f>
        <v>High</v>
      </c>
    </row>
    <row r="1650" spans="1:24" x14ac:dyDescent="0.35">
      <c r="A1650" s="28" t="s">
        <v>279</v>
      </c>
      <c r="B1650" s="17" t="s">
        <v>1115</v>
      </c>
      <c r="C1650" s="17">
        <v>85</v>
      </c>
      <c r="D1650" s="17" t="s">
        <v>1172</v>
      </c>
      <c r="E1650" s="17" t="s">
        <v>10078</v>
      </c>
      <c r="F1650" s="17" t="s">
        <v>6977</v>
      </c>
      <c r="G1650" s="17" t="s">
        <v>6987</v>
      </c>
      <c r="H1650" s="17" t="s">
        <v>6997</v>
      </c>
      <c r="I1650" s="17" t="s">
        <v>7007</v>
      </c>
      <c r="J1650" s="17" t="s">
        <v>14173</v>
      </c>
      <c r="K1650" s="17" t="s">
        <v>14728</v>
      </c>
      <c r="L1650" s="17" t="s">
        <v>8343</v>
      </c>
      <c r="M1650" s="17" t="s">
        <v>8348</v>
      </c>
      <c r="N1650" s="17" t="s">
        <v>8354</v>
      </c>
      <c r="O1650" s="17" t="s">
        <v>14842</v>
      </c>
      <c r="P1650" s="18">
        <v>0</v>
      </c>
      <c r="Q1650" s="17" t="s">
        <v>8362</v>
      </c>
      <c r="R1650" s="22" t="s">
        <v>8370</v>
      </c>
      <c r="S1650" s="22" t="s">
        <v>8370</v>
      </c>
      <c r="T1650" s="17" t="s">
        <v>14843</v>
      </c>
      <c r="U1650" s="19" t="str">
        <f>IF(Cleaned_Data!P1650&gt;20000,"High-Bill","Normal-Bill")</f>
        <v>Normal-Bill</v>
      </c>
      <c r="V1650" s="19" t="str">
        <f t="shared" si="50"/>
        <v>Senior-Citizen</v>
      </c>
      <c r="W1650" s="19" t="str">
        <f t="shared" si="51"/>
        <v>Not-Required</v>
      </c>
      <c r="X1650" s="20" t="str" cm="1">
        <f t="array" ref="X1650">_xlfn.IFS(P1650&lt;5000,"Low",P1650&lt;=20000,"Medium",P1650&gt;20000,"High")</f>
        <v>Low</v>
      </c>
    </row>
    <row r="1651" spans="1:24" x14ac:dyDescent="0.35">
      <c r="A1651" s="29" t="s">
        <v>279</v>
      </c>
      <c r="B1651" s="21" t="s">
        <v>1061</v>
      </c>
      <c r="C1651" s="22" t="s">
        <v>14854</v>
      </c>
      <c r="D1651" s="21" t="s">
        <v>1174</v>
      </c>
      <c r="E1651" s="21" t="s">
        <v>11684</v>
      </c>
      <c r="F1651" s="21" t="s">
        <v>6914</v>
      </c>
      <c r="G1651" s="21" t="s">
        <v>6985</v>
      </c>
      <c r="H1651" s="21" t="s">
        <v>6998</v>
      </c>
      <c r="I1651" s="21" t="s">
        <v>7006</v>
      </c>
      <c r="J1651" s="21" t="s">
        <v>14105</v>
      </c>
      <c r="K1651" s="21" t="s">
        <v>14515</v>
      </c>
      <c r="L1651" s="21" t="s">
        <v>8341</v>
      </c>
      <c r="M1651" s="21" t="s">
        <v>8350</v>
      </c>
      <c r="N1651" s="21" t="s">
        <v>8353</v>
      </c>
      <c r="O1651" s="21" t="s">
        <v>8358</v>
      </c>
      <c r="P1651" s="18">
        <v>0</v>
      </c>
      <c r="Q1651" s="21" t="s">
        <v>8362</v>
      </c>
      <c r="R1651" s="21" t="s">
        <v>13934</v>
      </c>
      <c r="S1651" s="22" t="s">
        <v>8370</v>
      </c>
      <c r="T1651" s="21" t="s">
        <v>14843</v>
      </c>
      <c r="U1651" s="23" t="str">
        <f>IF(Cleaned_Data!P1651&gt;20000,"High-Bill","Normal-Bill")</f>
        <v>Normal-Bill</v>
      </c>
      <c r="V1651" s="23" t="str">
        <f t="shared" si="50"/>
        <v>Senior-Citizen</v>
      </c>
      <c r="W1651" s="23" t="str">
        <f t="shared" si="51"/>
        <v>Follow-Up-required</v>
      </c>
      <c r="X1651" s="24" t="str" cm="1">
        <f t="array" ref="X1651">_xlfn.IFS(P1651&lt;5000,"Low",P1651&lt;=20000,"Medium",P1651&gt;20000,"High")</f>
        <v>Low</v>
      </c>
    </row>
    <row r="1652" spans="1:24" x14ac:dyDescent="0.35">
      <c r="A1652" s="28" t="s">
        <v>870</v>
      </c>
      <c r="B1652" s="17" t="s">
        <v>1103</v>
      </c>
      <c r="C1652" s="22" t="s">
        <v>14854</v>
      </c>
      <c r="D1652" s="17" t="s">
        <v>1172</v>
      </c>
      <c r="E1652" s="17" t="s">
        <v>10277</v>
      </c>
      <c r="F1652" s="22" t="s">
        <v>8371</v>
      </c>
      <c r="G1652" s="17" t="s">
        <v>6985</v>
      </c>
      <c r="H1652" s="17" t="s">
        <v>6995</v>
      </c>
      <c r="I1652" s="17" t="s">
        <v>7005</v>
      </c>
      <c r="J1652" s="17" t="s">
        <v>14133</v>
      </c>
      <c r="K1652" s="17" t="s">
        <v>14426</v>
      </c>
      <c r="L1652" s="17" t="s">
        <v>8339</v>
      </c>
      <c r="M1652" s="17" t="s">
        <v>8346</v>
      </c>
      <c r="N1652" s="17" t="s">
        <v>8353</v>
      </c>
      <c r="O1652" s="17" t="s">
        <v>14842</v>
      </c>
      <c r="P1652" s="18">
        <v>0</v>
      </c>
      <c r="Q1652" s="17" t="s">
        <v>8363</v>
      </c>
      <c r="R1652" s="22" t="s">
        <v>8370</v>
      </c>
      <c r="S1652" s="17">
        <v>5</v>
      </c>
      <c r="T1652" s="17" t="s">
        <v>14845</v>
      </c>
      <c r="U1652" s="19" t="str">
        <f>IF(Cleaned_Data!P1652&gt;20000,"High-Bill","Normal-Bill")</f>
        <v>Normal-Bill</v>
      </c>
      <c r="V1652" s="19" t="str">
        <f t="shared" si="50"/>
        <v>Senior-Citizen</v>
      </c>
      <c r="W1652" s="19" t="str">
        <f t="shared" si="51"/>
        <v>Not-Required</v>
      </c>
      <c r="X1652" s="20" t="str" cm="1">
        <f t="array" ref="X1652">_xlfn.IFS(P1652&lt;5000,"Low",P1652&lt;=20000,"Medium",P1652&gt;20000,"High")</f>
        <v>Low</v>
      </c>
    </row>
    <row r="1653" spans="1:24" x14ac:dyDescent="0.35">
      <c r="A1653" s="29" t="s">
        <v>870</v>
      </c>
      <c r="B1653" s="21" t="s">
        <v>1119</v>
      </c>
      <c r="C1653" s="21">
        <v>28</v>
      </c>
      <c r="D1653" s="21" t="s">
        <v>1172</v>
      </c>
      <c r="E1653" s="21" t="s">
        <v>10406</v>
      </c>
      <c r="F1653" s="22" t="s">
        <v>8371</v>
      </c>
      <c r="G1653" s="21" t="s">
        <v>6990</v>
      </c>
      <c r="H1653" s="21" t="s">
        <v>6999</v>
      </c>
      <c r="I1653" s="21" t="s">
        <v>7005</v>
      </c>
      <c r="J1653" s="21" t="s">
        <v>7069</v>
      </c>
      <c r="K1653" s="21" t="s">
        <v>14541</v>
      </c>
      <c r="L1653" s="21" t="s">
        <v>8344</v>
      </c>
      <c r="M1653" s="21" t="s">
        <v>8347</v>
      </c>
      <c r="N1653" s="21" t="s">
        <v>8354</v>
      </c>
      <c r="O1653" s="21" t="s">
        <v>14841</v>
      </c>
      <c r="P1653" s="26">
        <v>48770</v>
      </c>
      <c r="Q1653" s="21" t="s">
        <v>8362</v>
      </c>
      <c r="R1653" s="22" t="s">
        <v>8370</v>
      </c>
      <c r="S1653" s="21">
        <v>4</v>
      </c>
      <c r="T1653" s="21" t="s">
        <v>14843</v>
      </c>
      <c r="U1653" s="23" t="str">
        <f>IF(Cleaned_Data!P1653&gt;20000,"High-Bill","Normal-Bill")</f>
        <v>High-Bill</v>
      </c>
      <c r="V1653" s="23" t="str">
        <f t="shared" si="50"/>
        <v>Not-Senior-Citizen</v>
      </c>
      <c r="W1653" s="23" t="str">
        <f t="shared" si="51"/>
        <v>Not-Required</v>
      </c>
      <c r="X1653" s="24" t="str" cm="1">
        <f t="array" ref="X1653">_xlfn.IFS(P1653&lt;5000,"Low",P1653&lt;=20000,"Medium",P1653&gt;20000,"High")</f>
        <v>High</v>
      </c>
    </row>
    <row r="1654" spans="1:24" x14ac:dyDescent="0.35">
      <c r="A1654" s="28" t="s">
        <v>870</v>
      </c>
      <c r="B1654" s="17" t="s">
        <v>1044</v>
      </c>
      <c r="C1654" s="17">
        <v>83</v>
      </c>
      <c r="D1654" s="17" t="s">
        <v>1172</v>
      </c>
      <c r="E1654" s="17" t="s">
        <v>10594</v>
      </c>
      <c r="F1654" s="17" t="s">
        <v>6698</v>
      </c>
      <c r="G1654" s="17" t="s">
        <v>6989</v>
      </c>
      <c r="H1654" s="17" t="s">
        <v>6995</v>
      </c>
      <c r="I1654" s="17" t="s">
        <v>7006</v>
      </c>
      <c r="J1654" s="22" t="s">
        <v>8371</v>
      </c>
      <c r="K1654" s="17" t="s">
        <v>14650</v>
      </c>
      <c r="L1654" s="17" t="s">
        <v>8345</v>
      </c>
      <c r="M1654" s="17" t="s">
        <v>8348</v>
      </c>
      <c r="N1654" s="17" t="s">
        <v>8351</v>
      </c>
      <c r="O1654" s="17" t="s">
        <v>8355</v>
      </c>
      <c r="P1654" s="18">
        <v>0</v>
      </c>
      <c r="Q1654" s="17" t="s">
        <v>8362</v>
      </c>
      <c r="R1654" s="22" t="s">
        <v>8370</v>
      </c>
      <c r="S1654" s="17">
        <v>2</v>
      </c>
      <c r="T1654" s="17" t="s">
        <v>14843</v>
      </c>
      <c r="U1654" s="19" t="str">
        <f>IF(Cleaned_Data!P1654&gt;20000,"High-Bill","Normal-Bill")</f>
        <v>Normal-Bill</v>
      </c>
      <c r="V1654" s="19" t="str">
        <f t="shared" si="50"/>
        <v>Senior-Citizen</v>
      </c>
      <c r="W1654" s="19" t="str">
        <f t="shared" si="51"/>
        <v>Not-Required</v>
      </c>
      <c r="X1654" s="20" t="str" cm="1">
        <f t="array" ref="X1654">_xlfn.IFS(P1654&lt;5000,"Low",P1654&lt;=20000,"Medium",P1654&gt;20000,"High")</f>
        <v>Low</v>
      </c>
    </row>
    <row r="1655" spans="1:24" x14ac:dyDescent="0.35">
      <c r="A1655" s="29" t="s">
        <v>870</v>
      </c>
      <c r="B1655" s="21" t="s">
        <v>1161</v>
      </c>
      <c r="C1655" s="22" t="s">
        <v>14854</v>
      </c>
      <c r="D1655" s="21" t="s">
        <v>1172</v>
      </c>
      <c r="E1655" s="21" t="s">
        <v>11239</v>
      </c>
      <c r="F1655" s="21" t="s">
        <v>6983</v>
      </c>
      <c r="G1655" s="21" t="s">
        <v>6985</v>
      </c>
      <c r="H1655" s="21" t="s">
        <v>7000</v>
      </c>
      <c r="I1655" s="21" t="s">
        <v>7002</v>
      </c>
      <c r="J1655" s="21" t="s">
        <v>14086</v>
      </c>
      <c r="K1655" s="21" t="s">
        <v>14754</v>
      </c>
      <c r="L1655" s="21" t="s">
        <v>8345</v>
      </c>
      <c r="M1655" s="21" t="s">
        <v>8347</v>
      </c>
      <c r="N1655" s="21" t="s">
        <v>8352</v>
      </c>
      <c r="O1655" s="21" t="s">
        <v>14842</v>
      </c>
      <c r="P1655" s="18">
        <v>0</v>
      </c>
      <c r="Q1655" s="21" t="s">
        <v>8362</v>
      </c>
      <c r="R1655" s="21" t="s">
        <v>14139</v>
      </c>
      <c r="S1655" s="21">
        <v>3</v>
      </c>
      <c r="T1655" s="22" t="s">
        <v>8370</v>
      </c>
      <c r="U1655" s="23" t="str">
        <f>IF(Cleaned_Data!P1655&gt;20000,"High-Bill","Normal-Bill")</f>
        <v>Normal-Bill</v>
      </c>
      <c r="V1655" s="23" t="str">
        <f t="shared" si="50"/>
        <v>Senior-Citizen</v>
      </c>
      <c r="W1655" s="23" t="str">
        <f t="shared" si="51"/>
        <v>Follow-Up-required</v>
      </c>
      <c r="X1655" s="24" t="str" cm="1">
        <f t="array" ref="X1655">_xlfn.IFS(P1655&lt;5000,"Low",P1655&lt;=20000,"Medium",P1655&gt;20000,"High")</f>
        <v>Low</v>
      </c>
    </row>
    <row r="1656" spans="1:24" x14ac:dyDescent="0.35">
      <c r="A1656" s="28" t="s">
        <v>870</v>
      </c>
      <c r="B1656" s="17" t="s">
        <v>1031</v>
      </c>
      <c r="C1656" s="17">
        <v>12</v>
      </c>
      <c r="D1656" s="17" t="s">
        <v>1172</v>
      </c>
      <c r="E1656" s="17" t="s">
        <v>11765</v>
      </c>
      <c r="F1656" s="17" t="s">
        <v>6737</v>
      </c>
      <c r="G1656" s="17" t="s">
        <v>6989</v>
      </c>
      <c r="H1656" s="17" t="s">
        <v>7000</v>
      </c>
      <c r="I1656" s="17" t="s">
        <v>7006</v>
      </c>
      <c r="J1656" s="17" t="s">
        <v>7407</v>
      </c>
      <c r="K1656" s="17" t="s">
        <v>14197</v>
      </c>
      <c r="L1656" s="17" t="s">
        <v>8339</v>
      </c>
      <c r="M1656" s="17" t="s">
        <v>8347</v>
      </c>
      <c r="N1656" s="17" t="s">
        <v>8352</v>
      </c>
      <c r="O1656" s="17" t="s">
        <v>14841</v>
      </c>
      <c r="P1656" s="18">
        <v>0</v>
      </c>
      <c r="Q1656" s="17" t="s">
        <v>8364</v>
      </c>
      <c r="R1656" s="22" t="s">
        <v>8370</v>
      </c>
      <c r="S1656" s="17">
        <v>4</v>
      </c>
      <c r="T1656" s="22" t="s">
        <v>8370</v>
      </c>
      <c r="U1656" s="19" t="str">
        <f>IF(Cleaned_Data!P1656&gt;20000,"High-Bill","Normal-Bill")</f>
        <v>Normal-Bill</v>
      </c>
      <c r="V1656" s="19" t="str">
        <f t="shared" si="50"/>
        <v>Not-Senior-Citizen</v>
      </c>
      <c r="W1656" s="19" t="str">
        <f t="shared" si="51"/>
        <v>Not-Required</v>
      </c>
      <c r="X1656" s="20" t="str" cm="1">
        <f t="array" ref="X1656">_xlfn.IFS(P1656&lt;5000,"Low",P1656&lt;=20000,"Medium",P1656&gt;20000,"High")</f>
        <v>Low</v>
      </c>
    </row>
    <row r="1657" spans="1:24" x14ac:dyDescent="0.35">
      <c r="A1657" s="29" t="s">
        <v>870</v>
      </c>
      <c r="B1657" s="21" t="s">
        <v>1119</v>
      </c>
      <c r="C1657" s="21">
        <v>31</v>
      </c>
      <c r="D1657" s="22" t="s">
        <v>14847</v>
      </c>
      <c r="E1657" s="21" t="s">
        <v>12324</v>
      </c>
      <c r="F1657" s="21" t="s">
        <v>6766</v>
      </c>
      <c r="G1657" s="21" t="s">
        <v>6985</v>
      </c>
      <c r="H1657" s="21" t="s">
        <v>6994</v>
      </c>
      <c r="I1657" s="21" t="s">
        <v>7002</v>
      </c>
      <c r="J1657" s="22" t="s">
        <v>8371</v>
      </c>
      <c r="K1657" s="21" t="s">
        <v>14357</v>
      </c>
      <c r="L1657" s="21" t="s">
        <v>8345</v>
      </c>
      <c r="M1657" s="21" t="s">
        <v>8347</v>
      </c>
      <c r="N1657" s="21" t="s">
        <v>8352</v>
      </c>
      <c r="O1657" s="21" t="s">
        <v>8359</v>
      </c>
      <c r="P1657" s="26">
        <v>34139</v>
      </c>
      <c r="Q1657" s="21" t="s">
        <v>8363</v>
      </c>
      <c r="R1657" s="22" t="s">
        <v>8370</v>
      </c>
      <c r="S1657" s="22" t="s">
        <v>8370</v>
      </c>
      <c r="T1657" s="21" t="s">
        <v>14845</v>
      </c>
      <c r="U1657" s="23" t="str">
        <f>IF(Cleaned_Data!P1657&gt;20000,"High-Bill","Normal-Bill")</f>
        <v>High-Bill</v>
      </c>
      <c r="V1657" s="23" t="str">
        <f t="shared" si="50"/>
        <v>Not-Senior-Citizen</v>
      </c>
      <c r="W1657" s="23" t="str">
        <f t="shared" si="51"/>
        <v>Not-Required</v>
      </c>
      <c r="X1657" s="24" t="str" cm="1">
        <f t="array" ref="X1657">_xlfn.IFS(P1657&lt;5000,"Low",P1657&lt;=20000,"Medium",P1657&gt;20000,"High")</f>
        <v>High</v>
      </c>
    </row>
    <row r="1658" spans="1:24" x14ac:dyDescent="0.35">
      <c r="A1658" s="28" t="s">
        <v>870</v>
      </c>
      <c r="B1658" s="17" t="s">
        <v>1139</v>
      </c>
      <c r="C1658" s="17">
        <v>84</v>
      </c>
      <c r="D1658" s="17" t="s">
        <v>1174</v>
      </c>
      <c r="E1658" s="17" t="s">
        <v>12326</v>
      </c>
      <c r="F1658" s="17" t="s">
        <v>6808</v>
      </c>
      <c r="G1658" s="17" t="s">
        <v>6993</v>
      </c>
      <c r="H1658" s="17" t="s">
        <v>7000</v>
      </c>
      <c r="I1658" s="17" t="s">
        <v>7002</v>
      </c>
      <c r="J1658" s="22" t="s">
        <v>8371</v>
      </c>
      <c r="K1658" s="17" t="s">
        <v>14776</v>
      </c>
      <c r="L1658" s="17" t="s">
        <v>8340</v>
      </c>
      <c r="M1658" s="17" t="s">
        <v>8346</v>
      </c>
      <c r="N1658" s="17" t="s">
        <v>8353</v>
      </c>
      <c r="O1658" s="17" t="s">
        <v>14841</v>
      </c>
      <c r="P1658" s="25">
        <v>7869</v>
      </c>
      <c r="Q1658" s="17" t="s">
        <v>8362</v>
      </c>
      <c r="R1658" s="17" t="s">
        <v>14024</v>
      </c>
      <c r="S1658" s="17">
        <v>1</v>
      </c>
      <c r="T1658" s="17" t="s">
        <v>14843</v>
      </c>
      <c r="U1658" s="19" t="str">
        <f>IF(Cleaned_Data!P1658&gt;20000,"High-Bill","Normal-Bill")</f>
        <v>Normal-Bill</v>
      </c>
      <c r="V1658" s="19" t="str">
        <f t="shared" si="50"/>
        <v>Senior-Citizen</v>
      </c>
      <c r="W1658" s="19" t="str">
        <f t="shared" si="51"/>
        <v>Follow-Up-required</v>
      </c>
      <c r="X1658" s="20" t="str" cm="1">
        <f t="array" ref="X1658">_xlfn.IFS(P1658&lt;5000,"Low",P1658&lt;=20000,"Medium",P1658&gt;20000,"High")</f>
        <v>Medium</v>
      </c>
    </row>
    <row r="1659" spans="1:24" x14ac:dyDescent="0.35">
      <c r="A1659" s="29" t="s">
        <v>870</v>
      </c>
      <c r="B1659" s="21" t="s">
        <v>1113</v>
      </c>
      <c r="C1659" s="22" t="s">
        <v>14854</v>
      </c>
      <c r="D1659" s="21" t="s">
        <v>1172</v>
      </c>
      <c r="E1659" s="21" t="s">
        <v>13126</v>
      </c>
      <c r="F1659" s="22" t="s">
        <v>8371</v>
      </c>
      <c r="G1659" s="21" t="s">
        <v>6986</v>
      </c>
      <c r="H1659" s="21" t="s">
        <v>7000</v>
      </c>
      <c r="I1659" s="21" t="s">
        <v>7002</v>
      </c>
      <c r="J1659" s="21" t="s">
        <v>13999</v>
      </c>
      <c r="K1659" s="21" t="s">
        <v>14639</v>
      </c>
      <c r="L1659" s="21" t="s">
        <v>8345</v>
      </c>
      <c r="M1659" s="21" t="s">
        <v>8350</v>
      </c>
      <c r="N1659" s="21" t="s">
        <v>8351</v>
      </c>
      <c r="O1659" s="21" t="s">
        <v>8358</v>
      </c>
      <c r="P1659" s="26">
        <v>6080</v>
      </c>
      <c r="Q1659" s="22" t="s">
        <v>8370</v>
      </c>
      <c r="R1659" s="22" t="s">
        <v>8370</v>
      </c>
      <c r="S1659" s="21">
        <v>5</v>
      </c>
      <c r="T1659" s="21" t="s">
        <v>14845</v>
      </c>
      <c r="U1659" s="23" t="str">
        <f>IF(Cleaned_Data!P1659&gt;20000,"High-Bill","Normal-Bill")</f>
        <v>Normal-Bill</v>
      </c>
      <c r="V1659" s="23" t="str">
        <f t="shared" si="50"/>
        <v>Senior-Citizen</v>
      </c>
      <c r="W1659" s="23" t="str">
        <f t="shared" si="51"/>
        <v>Not-Required</v>
      </c>
      <c r="X1659" s="24" t="str" cm="1">
        <f t="array" ref="X1659">_xlfn.IFS(P1659&lt;5000,"Low",P1659&lt;=20000,"Medium",P1659&gt;20000,"High")</f>
        <v>Medium</v>
      </c>
    </row>
    <row r="1660" spans="1:24" x14ac:dyDescent="0.35">
      <c r="A1660" s="28" t="s">
        <v>870</v>
      </c>
      <c r="B1660" s="17" t="s">
        <v>1087</v>
      </c>
      <c r="C1660" s="22" t="s">
        <v>14854</v>
      </c>
      <c r="D1660" s="22" t="s">
        <v>14847</v>
      </c>
      <c r="E1660" s="17" t="s">
        <v>13306</v>
      </c>
      <c r="F1660" s="17" t="s">
        <v>6733</v>
      </c>
      <c r="G1660" s="17" t="s">
        <v>6989</v>
      </c>
      <c r="H1660" s="17" t="s">
        <v>6996</v>
      </c>
      <c r="I1660" s="17" t="s">
        <v>7004</v>
      </c>
      <c r="J1660" s="22" t="s">
        <v>8371</v>
      </c>
      <c r="K1660" s="17" t="s">
        <v>14445</v>
      </c>
      <c r="L1660" s="17" t="s">
        <v>8341</v>
      </c>
      <c r="M1660" s="17" t="s">
        <v>8347</v>
      </c>
      <c r="N1660" s="17" t="s">
        <v>8353</v>
      </c>
      <c r="O1660" s="17" t="s">
        <v>14842</v>
      </c>
      <c r="P1660" s="18">
        <v>0</v>
      </c>
      <c r="Q1660" s="17" t="s">
        <v>8362</v>
      </c>
      <c r="R1660" s="22" t="s">
        <v>8370</v>
      </c>
      <c r="S1660" s="17">
        <v>5</v>
      </c>
      <c r="T1660" s="17" t="s">
        <v>14843</v>
      </c>
      <c r="U1660" s="19" t="str">
        <f>IF(Cleaned_Data!P1660&gt;20000,"High-Bill","Normal-Bill")</f>
        <v>Normal-Bill</v>
      </c>
      <c r="V1660" s="19" t="str">
        <f t="shared" si="50"/>
        <v>Senior-Citizen</v>
      </c>
      <c r="W1660" s="19" t="str">
        <f t="shared" si="51"/>
        <v>Not-Required</v>
      </c>
      <c r="X1660" s="20" t="str" cm="1">
        <f t="array" ref="X1660">_xlfn.IFS(P1660&lt;5000,"Low",P1660&lt;=20000,"Medium",P1660&gt;20000,"High")</f>
        <v>Low</v>
      </c>
    </row>
    <row r="1661" spans="1:24" x14ac:dyDescent="0.35">
      <c r="A1661" s="29" t="s">
        <v>956</v>
      </c>
      <c r="B1661" s="21" t="s">
        <v>1136</v>
      </c>
      <c r="C1661" s="22" t="s">
        <v>14854</v>
      </c>
      <c r="D1661" s="21" t="s">
        <v>1174</v>
      </c>
      <c r="E1661" s="21" t="s">
        <v>11025</v>
      </c>
      <c r="F1661" s="22" t="s">
        <v>8371</v>
      </c>
      <c r="G1661" s="21" t="s">
        <v>6990</v>
      </c>
      <c r="H1661" s="21" t="s">
        <v>6997</v>
      </c>
      <c r="I1661" s="21" t="s">
        <v>7002</v>
      </c>
      <c r="J1661" s="21" t="s">
        <v>13973</v>
      </c>
      <c r="K1661" s="21" t="s">
        <v>14545</v>
      </c>
      <c r="L1661" s="21" t="s">
        <v>8339</v>
      </c>
      <c r="M1661" s="21" t="s">
        <v>8349</v>
      </c>
      <c r="N1661" s="21" t="s">
        <v>8353</v>
      </c>
      <c r="O1661" s="21" t="s">
        <v>8359</v>
      </c>
      <c r="P1661" s="26">
        <v>36843</v>
      </c>
      <c r="Q1661" s="21" t="s">
        <v>8363</v>
      </c>
      <c r="R1661" s="21" t="s">
        <v>13925</v>
      </c>
      <c r="S1661" s="21">
        <v>4</v>
      </c>
      <c r="T1661" s="21" t="s">
        <v>14844</v>
      </c>
      <c r="U1661" s="23" t="str">
        <f>IF(Cleaned_Data!P1661&gt;20000,"High-Bill","Normal-Bill")</f>
        <v>High-Bill</v>
      </c>
      <c r="V1661" s="23" t="str">
        <f t="shared" si="50"/>
        <v>Senior-Citizen</v>
      </c>
      <c r="W1661" s="23" t="str">
        <f t="shared" si="51"/>
        <v>Follow-Up-required</v>
      </c>
      <c r="X1661" s="24" t="str" cm="1">
        <f t="array" ref="X1661">_xlfn.IFS(P1661&lt;5000,"Low",P1661&lt;=20000,"Medium",P1661&gt;20000,"High")</f>
        <v>High</v>
      </c>
    </row>
    <row r="1662" spans="1:24" x14ac:dyDescent="0.35">
      <c r="A1662" s="28" t="s">
        <v>956</v>
      </c>
      <c r="B1662" s="17" t="s">
        <v>1129</v>
      </c>
      <c r="C1662" s="22" t="s">
        <v>14854</v>
      </c>
      <c r="D1662" s="17" t="s">
        <v>1174</v>
      </c>
      <c r="E1662" s="17" t="s">
        <v>11793</v>
      </c>
      <c r="F1662" s="22" t="s">
        <v>8371</v>
      </c>
      <c r="G1662" s="17" t="s">
        <v>6988</v>
      </c>
      <c r="H1662" s="17" t="s">
        <v>6999</v>
      </c>
      <c r="I1662" s="17" t="s">
        <v>7005</v>
      </c>
      <c r="J1662" s="22" t="s">
        <v>8371</v>
      </c>
      <c r="K1662" s="17" t="s">
        <v>14628</v>
      </c>
      <c r="L1662" s="17" t="s">
        <v>8345</v>
      </c>
      <c r="M1662" s="17" t="s">
        <v>8348</v>
      </c>
      <c r="N1662" s="17" t="s">
        <v>8351</v>
      </c>
      <c r="O1662" s="17" t="s">
        <v>14842</v>
      </c>
      <c r="P1662" s="18">
        <v>0</v>
      </c>
      <c r="Q1662" s="17" t="s">
        <v>8364</v>
      </c>
      <c r="R1662" s="22" t="s">
        <v>8370</v>
      </c>
      <c r="S1662" s="17">
        <v>5</v>
      </c>
      <c r="T1662" s="17" t="s">
        <v>14843</v>
      </c>
      <c r="U1662" s="19" t="str">
        <f>IF(Cleaned_Data!P1662&gt;20000,"High-Bill","Normal-Bill")</f>
        <v>Normal-Bill</v>
      </c>
      <c r="V1662" s="19" t="str">
        <f t="shared" si="50"/>
        <v>Senior-Citizen</v>
      </c>
      <c r="W1662" s="19" t="str">
        <f t="shared" si="51"/>
        <v>Not-Required</v>
      </c>
      <c r="X1662" s="20" t="str" cm="1">
        <f t="array" ref="X1662">_xlfn.IFS(P1662&lt;5000,"Low",P1662&lt;=20000,"Medium",P1662&gt;20000,"High")</f>
        <v>Low</v>
      </c>
    </row>
    <row r="1663" spans="1:24" x14ac:dyDescent="0.35">
      <c r="A1663" s="29" t="s">
        <v>956</v>
      </c>
      <c r="B1663" s="21" t="s">
        <v>1091</v>
      </c>
      <c r="C1663" s="21">
        <v>24</v>
      </c>
      <c r="D1663" s="21" t="s">
        <v>1174</v>
      </c>
      <c r="E1663" s="21" t="s">
        <v>12270</v>
      </c>
      <c r="F1663" s="21" t="s">
        <v>6735</v>
      </c>
      <c r="G1663" s="21" t="s">
        <v>6993</v>
      </c>
      <c r="H1663" s="21" t="s">
        <v>6998</v>
      </c>
      <c r="I1663" s="21" t="s">
        <v>7003</v>
      </c>
      <c r="J1663" s="22" t="s">
        <v>8371</v>
      </c>
      <c r="K1663" s="21" t="s">
        <v>14436</v>
      </c>
      <c r="L1663" s="21" t="s">
        <v>8339</v>
      </c>
      <c r="M1663" s="21" t="s">
        <v>8348</v>
      </c>
      <c r="N1663" s="21" t="s">
        <v>8351</v>
      </c>
      <c r="O1663" s="21" t="s">
        <v>14842</v>
      </c>
      <c r="P1663" s="26">
        <v>29004</v>
      </c>
      <c r="Q1663" s="21" t="s">
        <v>8362</v>
      </c>
      <c r="R1663" s="21" t="s">
        <v>14121</v>
      </c>
      <c r="S1663" s="21">
        <v>3</v>
      </c>
      <c r="T1663" s="21" t="s">
        <v>14844</v>
      </c>
      <c r="U1663" s="23" t="str">
        <f>IF(Cleaned_Data!P1663&gt;20000,"High-Bill","Normal-Bill")</f>
        <v>High-Bill</v>
      </c>
      <c r="V1663" s="23" t="str">
        <f t="shared" si="50"/>
        <v>Not-Senior-Citizen</v>
      </c>
      <c r="W1663" s="23" t="str">
        <f t="shared" si="51"/>
        <v>Follow-Up-required</v>
      </c>
      <c r="X1663" s="24" t="str" cm="1">
        <f t="array" ref="X1663">_xlfn.IFS(P1663&lt;5000,"Low",P1663&lt;=20000,"Medium",P1663&gt;20000,"High")</f>
        <v>High</v>
      </c>
    </row>
    <row r="1664" spans="1:24" x14ac:dyDescent="0.35">
      <c r="A1664" s="28" t="s">
        <v>956</v>
      </c>
      <c r="B1664" s="17" t="s">
        <v>1029</v>
      </c>
      <c r="C1664" s="22" t="s">
        <v>14854</v>
      </c>
      <c r="D1664" s="17" t="s">
        <v>1172</v>
      </c>
      <c r="E1664" s="17" t="s">
        <v>13292</v>
      </c>
      <c r="F1664" s="22" t="s">
        <v>8371</v>
      </c>
      <c r="G1664" s="17" t="s">
        <v>6992</v>
      </c>
      <c r="H1664" s="17" t="s">
        <v>7000</v>
      </c>
      <c r="I1664" s="17" t="s">
        <v>7002</v>
      </c>
      <c r="J1664" s="17" t="s">
        <v>14134</v>
      </c>
      <c r="K1664" s="17" t="s">
        <v>14583</v>
      </c>
      <c r="L1664" s="17" t="s">
        <v>8343</v>
      </c>
      <c r="M1664" s="17" t="s">
        <v>8347</v>
      </c>
      <c r="N1664" s="17" t="s">
        <v>8353</v>
      </c>
      <c r="O1664" s="17" t="s">
        <v>8359</v>
      </c>
      <c r="P1664" s="18">
        <v>0</v>
      </c>
      <c r="Q1664" s="17" t="s">
        <v>8363</v>
      </c>
      <c r="R1664" s="22" t="s">
        <v>8370</v>
      </c>
      <c r="S1664" s="17">
        <v>5</v>
      </c>
      <c r="T1664" s="17" t="s">
        <v>14845</v>
      </c>
      <c r="U1664" s="19" t="str">
        <f>IF(Cleaned_Data!P1664&gt;20000,"High-Bill","Normal-Bill")</f>
        <v>Normal-Bill</v>
      </c>
      <c r="V1664" s="19" t="str">
        <f t="shared" si="50"/>
        <v>Senior-Citizen</v>
      </c>
      <c r="W1664" s="19" t="str">
        <f t="shared" si="51"/>
        <v>Not-Required</v>
      </c>
      <c r="X1664" s="20" t="str" cm="1">
        <f t="array" ref="X1664">_xlfn.IFS(P1664&lt;5000,"Low",P1664&lt;=20000,"Medium",P1664&gt;20000,"High")</f>
        <v>Low</v>
      </c>
    </row>
    <row r="1665" spans="1:24" x14ac:dyDescent="0.35">
      <c r="A1665" s="29" t="s">
        <v>417</v>
      </c>
      <c r="B1665" s="21" t="s">
        <v>1018</v>
      </c>
      <c r="C1665" s="21">
        <v>56</v>
      </c>
      <c r="D1665" s="21" t="s">
        <v>1172</v>
      </c>
      <c r="E1665" s="21" t="s">
        <v>8915</v>
      </c>
      <c r="F1665" s="21" t="s">
        <v>6888</v>
      </c>
      <c r="G1665" s="21" t="s">
        <v>6991</v>
      </c>
      <c r="H1665" s="21" t="s">
        <v>6999</v>
      </c>
      <c r="I1665" s="21" t="s">
        <v>7005</v>
      </c>
      <c r="J1665" s="22" t="s">
        <v>8371</v>
      </c>
      <c r="K1665" s="21" t="s">
        <v>14503</v>
      </c>
      <c r="L1665" s="21" t="s">
        <v>8342</v>
      </c>
      <c r="M1665" s="21" t="s">
        <v>8349</v>
      </c>
      <c r="N1665" s="21" t="s">
        <v>8351</v>
      </c>
      <c r="O1665" s="21" t="s">
        <v>8358</v>
      </c>
      <c r="P1665" s="26">
        <v>47820</v>
      </c>
      <c r="Q1665" s="21" t="s">
        <v>8363</v>
      </c>
      <c r="R1665" s="22" t="s">
        <v>8370</v>
      </c>
      <c r="S1665" s="22" t="s">
        <v>8370</v>
      </c>
      <c r="T1665" s="21" t="s">
        <v>14844</v>
      </c>
      <c r="U1665" s="23" t="str">
        <f>IF(Cleaned_Data!P1665&gt;20000,"High-Bill","Normal-Bill")</f>
        <v>High-Bill</v>
      </c>
      <c r="V1665" s="23" t="str">
        <f t="shared" si="50"/>
        <v>Not-Senior-Citizen</v>
      </c>
      <c r="W1665" s="23" t="str">
        <f t="shared" si="51"/>
        <v>Not-Required</v>
      </c>
      <c r="X1665" s="24" t="str" cm="1">
        <f t="array" ref="X1665">_xlfn.IFS(P1665&lt;5000,"Low",P1665&lt;=20000,"Medium",P1665&gt;20000,"High")</f>
        <v>High</v>
      </c>
    </row>
    <row r="1666" spans="1:24" x14ac:dyDescent="0.35">
      <c r="A1666" s="28" t="s">
        <v>417</v>
      </c>
      <c r="B1666" s="17" t="s">
        <v>1105</v>
      </c>
      <c r="C1666" s="22" t="s">
        <v>14854</v>
      </c>
      <c r="D1666" s="17" t="s">
        <v>1174</v>
      </c>
      <c r="E1666" s="17" t="s">
        <v>9103</v>
      </c>
      <c r="F1666" s="17" t="s">
        <v>6771</v>
      </c>
      <c r="G1666" s="17" t="s">
        <v>6988</v>
      </c>
      <c r="H1666" s="17" t="s">
        <v>7000</v>
      </c>
      <c r="I1666" s="17" t="s">
        <v>7001</v>
      </c>
      <c r="J1666" s="22" t="s">
        <v>8371</v>
      </c>
      <c r="K1666" s="17" t="s">
        <v>14412</v>
      </c>
      <c r="L1666" s="17" t="s">
        <v>8344</v>
      </c>
      <c r="M1666" s="17" t="s">
        <v>8347</v>
      </c>
      <c r="N1666" s="17" t="s">
        <v>8353</v>
      </c>
      <c r="O1666" s="17" t="s">
        <v>8359</v>
      </c>
      <c r="P1666" s="18">
        <v>0</v>
      </c>
      <c r="Q1666" s="17" t="s">
        <v>8364</v>
      </c>
      <c r="R1666" s="17" t="s">
        <v>13975</v>
      </c>
      <c r="S1666" s="17">
        <v>3</v>
      </c>
      <c r="T1666" s="22" t="s">
        <v>8370</v>
      </c>
      <c r="U1666" s="19" t="str">
        <f>IF(Cleaned_Data!P1666&gt;20000,"High-Bill","Normal-Bill")</f>
        <v>Normal-Bill</v>
      </c>
      <c r="V1666" s="19" t="str">
        <f t="shared" ref="V1666:V1729" si="52">IF(C1666&gt;=60,"Senior-Citizen","Not-Senior-Citizen")</f>
        <v>Senior-Citizen</v>
      </c>
      <c r="W1666" s="19" t="str">
        <f t="shared" ref="W1666:W1729" si="53">IF(R1666="N/A","Not-Required","Follow-Up-required")</f>
        <v>Follow-Up-required</v>
      </c>
      <c r="X1666" s="20" t="str" cm="1">
        <f t="array" ref="X1666">_xlfn.IFS(P1666&lt;5000,"Low",P1666&lt;=20000,"Medium",P1666&gt;20000,"High")</f>
        <v>Low</v>
      </c>
    </row>
    <row r="1667" spans="1:24" x14ac:dyDescent="0.35">
      <c r="A1667" s="29" t="s">
        <v>417</v>
      </c>
      <c r="B1667" s="21" t="s">
        <v>1039</v>
      </c>
      <c r="C1667" s="22" t="s">
        <v>14854</v>
      </c>
      <c r="D1667" s="21" t="s">
        <v>1174</v>
      </c>
      <c r="E1667" s="21" t="s">
        <v>9335</v>
      </c>
      <c r="F1667" s="22" t="s">
        <v>8371</v>
      </c>
      <c r="G1667" s="21" t="s">
        <v>6989</v>
      </c>
      <c r="H1667" s="21" t="s">
        <v>6999</v>
      </c>
      <c r="I1667" s="21" t="s">
        <v>7004</v>
      </c>
      <c r="J1667" s="21" t="s">
        <v>14037</v>
      </c>
      <c r="K1667" s="21" t="s">
        <v>14522</v>
      </c>
      <c r="L1667" s="21" t="s">
        <v>8342</v>
      </c>
      <c r="M1667" s="21" t="s">
        <v>8347</v>
      </c>
      <c r="N1667" s="21" t="s">
        <v>8353</v>
      </c>
      <c r="O1667" s="21" t="s">
        <v>8358</v>
      </c>
      <c r="P1667" s="26">
        <v>31128</v>
      </c>
      <c r="Q1667" s="22" t="s">
        <v>8370</v>
      </c>
      <c r="R1667" s="22" t="s">
        <v>8370</v>
      </c>
      <c r="S1667" s="21">
        <v>5</v>
      </c>
      <c r="T1667" s="22" t="s">
        <v>8370</v>
      </c>
      <c r="U1667" s="23" t="str">
        <f>IF(Cleaned_Data!P1667&gt;20000,"High-Bill","Normal-Bill")</f>
        <v>High-Bill</v>
      </c>
      <c r="V1667" s="23" t="str">
        <f t="shared" si="52"/>
        <v>Senior-Citizen</v>
      </c>
      <c r="W1667" s="23" t="str">
        <f t="shared" si="53"/>
        <v>Not-Required</v>
      </c>
      <c r="X1667" s="24" t="str" cm="1">
        <f t="array" ref="X1667">_xlfn.IFS(P1667&lt;5000,"Low",P1667&lt;=20000,"Medium",P1667&gt;20000,"High")</f>
        <v>High</v>
      </c>
    </row>
    <row r="1668" spans="1:24" x14ac:dyDescent="0.35">
      <c r="A1668" s="28" t="s">
        <v>417</v>
      </c>
      <c r="B1668" s="17" t="s">
        <v>1031</v>
      </c>
      <c r="C1668" s="22" t="s">
        <v>14854</v>
      </c>
      <c r="D1668" s="17" t="s">
        <v>1174</v>
      </c>
      <c r="E1668" s="17" t="s">
        <v>12076</v>
      </c>
      <c r="F1668" s="22" t="s">
        <v>8371</v>
      </c>
      <c r="G1668" s="17" t="s">
        <v>6986</v>
      </c>
      <c r="H1668" s="17" t="s">
        <v>6995</v>
      </c>
      <c r="I1668" s="17" t="s">
        <v>7001</v>
      </c>
      <c r="J1668" s="17" t="s">
        <v>7420</v>
      </c>
      <c r="K1668" s="17" t="s">
        <v>14213</v>
      </c>
      <c r="L1668" s="17" t="s">
        <v>8341</v>
      </c>
      <c r="M1668" s="17" t="s">
        <v>8349</v>
      </c>
      <c r="N1668" s="17" t="s">
        <v>8353</v>
      </c>
      <c r="O1668" s="17" t="s">
        <v>8358</v>
      </c>
      <c r="P1668" s="18">
        <v>0</v>
      </c>
      <c r="Q1668" s="17" t="s">
        <v>8362</v>
      </c>
      <c r="R1668" s="22" t="s">
        <v>8370</v>
      </c>
      <c r="S1668" s="17">
        <v>2</v>
      </c>
      <c r="T1668" s="17" t="s">
        <v>14843</v>
      </c>
      <c r="U1668" s="19" t="str">
        <f>IF(Cleaned_Data!P1668&gt;20000,"High-Bill","Normal-Bill")</f>
        <v>Normal-Bill</v>
      </c>
      <c r="V1668" s="19" t="str">
        <f t="shared" si="52"/>
        <v>Senior-Citizen</v>
      </c>
      <c r="W1668" s="19" t="str">
        <f t="shared" si="53"/>
        <v>Not-Required</v>
      </c>
      <c r="X1668" s="20" t="str" cm="1">
        <f t="array" ref="X1668">_xlfn.IFS(P1668&lt;5000,"Low",P1668&lt;=20000,"Medium",P1668&gt;20000,"High")</f>
        <v>Low</v>
      </c>
    </row>
    <row r="1669" spans="1:24" x14ac:dyDescent="0.35">
      <c r="A1669" s="29" t="s">
        <v>417</v>
      </c>
      <c r="B1669" s="21" t="s">
        <v>1066</v>
      </c>
      <c r="C1669" s="21">
        <v>52</v>
      </c>
      <c r="D1669" s="21" t="s">
        <v>1174</v>
      </c>
      <c r="E1669" s="21" t="s">
        <v>13427</v>
      </c>
      <c r="F1669" s="21" t="s">
        <v>6918</v>
      </c>
      <c r="G1669" s="21" t="s">
        <v>6984</v>
      </c>
      <c r="H1669" s="21" t="s">
        <v>6998</v>
      </c>
      <c r="I1669" s="21" t="s">
        <v>7007</v>
      </c>
      <c r="J1669" s="22" t="s">
        <v>8371</v>
      </c>
      <c r="K1669" s="21" t="s">
        <v>14184</v>
      </c>
      <c r="L1669" s="21" t="s">
        <v>8344</v>
      </c>
      <c r="M1669" s="21" t="s">
        <v>8349</v>
      </c>
      <c r="N1669" s="21" t="s">
        <v>8351</v>
      </c>
      <c r="O1669" s="21" t="s">
        <v>14841</v>
      </c>
      <c r="P1669" s="26">
        <v>35560</v>
      </c>
      <c r="Q1669" s="21" t="s">
        <v>8362</v>
      </c>
      <c r="R1669" s="22" t="s">
        <v>8370</v>
      </c>
      <c r="S1669" s="21">
        <v>3</v>
      </c>
      <c r="T1669" s="22" t="s">
        <v>8370</v>
      </c>
      <c r="U1669" s="23" t="str">
        <f>IF(Cleaned_Data!P1669&gt;20000,"High-Bill","Normal-Bill")</f>
        <v>High-Bill</v>
      </c>
      <c r="V1669" s="23" t="str">
        <f t="shared" si="52"/>
        <v>Not-Senior-Citizen</v>
      </c>
      <c r="W1669" s="23" t="str">
        <f t="shared" si="53"/>
        <v>Not-Required</v>
      </c>
      <c r="X1669" s="24" t="str" cm="1">
        <f t="array" ref="X1669">_xlfn.IFS(P1669&lt;5000,"Low",P1669&lt;=20000,"Medium",P1669&gt;20000,"High")</f>
        <v>High</v>
      </c>
    </row>
    <row r="1670" spans="1:24" x14ac:dyDescent="0.35">
      <c r="A1670" s="28" t="s">
        <v>872</v>
      </c>
      <c r="B1670" s="17" t="s">
        <v>1042</v>
      </c>
      <c r="C1670" s="17">
        <v>88</v>
      </c>
      <c r="D1670" s="17" t="s">
        <v>1172</v>
      </c>
      <c r="E1670" s="17" t="s">
        <v>10286</v>
      </c>
      <c r="F1670" s="17" t="s">
        <v>6976</v>
      </c>
      <c r="G1670" s="17" t="s">
        <v>6992</v>
      </c>
      <c r="H1670" s="17" t="s">
        <v>7000</v>
      </c>
      <c r="I1670" s="17" t="s">
        <v>7003</v>
      </c>
      <c r="J1670" s="17" t="s">
        <v>7358</v>
      </c>
      <c r="K1670" s="17" t="s">
        <v>14392</v>
      </c>
      <c r="L1670" s="17" t="s">
        <v>8340</v>
      </c>
      <c r="M1670" s="17" t="s">
        <v>8348</v>
      </c>
      <c r="N1670" s="17" t="s">
        <v>8354</v>
      </c>
      <c r="O1670" s="17" t="s">
        <v>8358</v>
      </c>
      <c r="P1670" s="18">
        <v>0</v>
      </c>
      <c r="Q1670" s="17" t="s">
        <v>8362</v>
      </c>
      <c r="R1670" s="22" t="s">
        <v>8370</v>
      </c>
      <c r="S1670" s="22" t="s">
        <v>8370</v>
      </c>
      <c r="T1670" s="17" t="s">
        <v>14843</v>
      </c>
      <c r="U1670" s="19" t="str">
        <f>IF(Cleaned_Data!P1670&gt;20000,"High-Bill","Normal-Bill")</f>
        <v>Normal-Bill</v>
      </c>
      <c r="V1670" s="19" t="str">
        <f t="shared" si="52"/>
        <v>Senior-Citizen</v>
      </c>
      <c r="W1670" s="19" t="str">
        <f t="shared" si="53"/>
        <v>Not-Required</v>
      </c>
      <c r="X1670" s="20" t="str" cm="1">
        <f t="array" ref="X1670">_xlfn.IFS(P1670&lt;5000,"Low",P1670&lt;=20000,"Medium",P1670&gt;20000,"High")</f>
        <v>Low</v>
      </c>
    </row>
    <row r="1671" spans="1:24" x14ac:dyDescent="0.35">
      <c r="A1671" s="29" t="s">
        <v>872</v>
      </c>
      <c r="B1671" s="21" t="s">
        <v>1068</v>
      </c>
      <c r="C1671" s="21">
        <v>28</v>
      </c>
      <c r="D1671" s="21" t="s">
        <v>1172</v>
      </c>
      <c r="E1671" s="21" t="s">
        <v>10543</v>
      </c>
      <c r="F1671" s="21" t="s">
        <v>6717</v>
      </c>
      <c r="G1671" s="21" t="s">
        <v>6989</v>
      </c>
      <c r="H1671" s="21" t="s">
        <v>6995</v>
      </c>
      <c r="I1671" s="21" t="s">
        <v>7006</v>
      </c>
      <c r="J1671" s="21" t="s">
        <v>13991</v>
      </c>
      <c r="K1671" s="21" t="s">
        <v>14814</v>
      </c>
      <c r="L1671" s="21" t="s">
        <v>8344</v>
      </c>
      <c r="M1671" s="21" t="s">
        <v>8349</v>
      </c>
      <c r="N1671" s="21" t="s">
        <v>8352</v>
      </c>
      <c r="O1671" s="21" t="s">
        <v>8355</v>
      </c>
      <c r="P1671" s="18">
        <v>0</v>
      </c>
      <c r="Q1671" s="21" t="s">
        <v>8362</v>
      </c>
      <c r="R1671" s="22" t="s">
        <v>8370</v>
      </c>
      <c r="S1671" s="21">
        <v>4</v>
      </c>
      <c r="T1671" s="21" t="s">
        <v>14843</v>
      </c>
      <c r="U1671" s="23" t="str">
        <f>IF(Cleaned_Data!P1671&gt;20000,"High-Bill","Normal-Bill")</f>
        <v>Normal-Bill</v>
      </c>
      <c r="V1671" s="23" t="str">
        <f t="shared" si="52"/>
        <v>Not-Senior-Citizen</v>
      </c>
      <c r="W1671" s="23" t="str">
        <f t="shared" si="53"/>
        <v>Not-Required</v>
      </c>
      <c r="X1671" s="24" t="str" cm="1">
        <f t="array" ref="X1671">_xlfn.IFS(P1671&lt;5000,"Low",P1671&lt;=20000,"Medium",P1671&gt;20000,"High")</f>
        <v>Low</v>
      </c>
    </row>
    <row r="1672" spans="1:24" x14ac:dyDescent="0.35">
      <c r="A1672" s="28" t="s">
        <v>872</v>
      </c>
      <c r="B1672" s="17" t="s">
        <v>1108</v>
      </c>
      <c r="C1672" s="22" t="s">
        <v>14854</v>
      </c>
      <c r="D1672" s="22" t="s">
        <v>14847</v>
      </c>
      <c r="E1672" s="17" t="s">
        <v>12825</v>
      </c>
      <c r="F1672" s="17" t="s">
        <v>6964</v>
      </c>
      <c r="G1672" s="17" t="s">
        <v>6986</v>
      </c>
      <c r="H1672" s="17" t="s">
        <v>6999</v>
      </c>
      <c r="I1672" s="17" t="s">
        <v>7004</v>
      </c>
      <c r="J1672" s="22" t="s">
        <v>8371</v>
      </c>
      <c r="K1672" s="17" t="s">
        <v>14321</v>
      </c>
      <c r="L1672" s="17" t="s">
        <v>8345</v>
      </c>
      <c r="M1672" s="17" t="s">
        <v>8349</v>
      </c>
      <c r="N1672" s="17" t="s">
        <v>8354</v>
      </c>
      <c r="O1672" s="17" t="s">
        <v>8358</v>
      </c>
      <c r="P1672" s="25">
        <v>25357</v>
      </c>
      <c r="Q1672" s="17" t="s">
        <v>8363</v>
      </c>
      <c r="R1672" s="22" t="s">
        <v>8370</v>
      </c>
      <c r="S1672" s="17">
        <v>3</v>
      </c>
      <c r="T1672" s="22" t="s">
        <v>8370</v>
      </c>
      <c r="U1672" s="19" t="str">
        <f>IF(Cleaned_Data!P1672&gt;20000,"High-Bill","Normal-Bill")</f>
        <v>High-Bill</v>
      </c>
      <c r="V1672" s="19" t="str">
        <f t="shared" si="52"/>
        <v>Senior-Citizen</v>
      </c>
      <c r="W1672" s="19" t="str">
        <f t="shared" si="53"/>
        <v>Not-Required</v>
      </c>
      <c r="X1672" s="20" t="str" cm="1">
        <f t="array" ref="X1672">_xlfn.IFS(P1672&lt;5000,"Low",P1672&lt;=20000,"Medium",P1672&gt;20000,"High")</f>
        <v>High</v>
      </c>
    </row>
    <row r="1673" spans="1:24" x14ac:dyDescent="0.35">
      <c r="A1673" s="29" t="s">
        <v>477</v>
      </c>
      <c r="B1673" s="21" t="s">
        <v>1030</v>
      </c>
      <c r="C1673" s="21">
        <v>24</v>
      </c>
      <c r="D1673" s="21" t="s">
        <v>1174</v>
      </c>
      <c r="E1673" s="21" t="s">
        <v>9004</v>
      </c>
      <c r="F1673" s="21" t="s">
        <v>6872</v>
      </c>
      <c r="G1673" s="21" t="s">
        <v>6985</v>
      </c>
      <c r="H1673" s="21" t="s">
        <v>7000</v>
      </c>
      <c r="I1673" s="21" t="s">
        <v>7004</v>
      </c>
      <c r="J1673" s="21" t="s">
        <v>7322</v>
      </c>
      <c r="K1673" s="21" t="s">
        <v>14294</v>
      </c>
      <c r="L1673" s="21" t="s">
        <v>8342</v>
      </c>
      <c r="M1673" s="21" t="s">
        <v>8349</v>
      </c>
      <c r="N1673" s="21" t="s">
        <v>8353</v>
      </c>
      <c r="O1673" s="21" t="s">
        <v>8358</v>
      </c>
      <c r="P1673" s="18">
        <v>0</v>
      </c>
      <c r="Q1673" s="21" t="s">
        <v>8363</v>
      </c>
      <c r="R1673" s="21" t="s">
        <v>7119</v>
      </c>
      <c r="S1673" s="22" t="s">
        <v>8370</v>
      </c>
      <c r="T1673" s="21" t="s">
        <v>14844</v>
      </c>
      <c r="U1673" s="23" t="str">
        <f>IF(Cleaned_Data!P1673&gt;20000,"High-Bill","Normal-Bill")</f>
        <v>Normal-Bill</v>
      </c>
      <c r="V1673" s="23" t="str">
        <f t="shared" si="52"/>
        <v>Not-Senior-Citizen</v>
      </c>
      <c r="W1673" s="23" t="str">
        <f t="shared" si="53"/>
        <v>Follow-Up-required</v>
      </c>
      <c r="X1673" s="24" t="str" cm="1">
        <f t="array" ref="X1673">_xlfn.IFS(P1673&lt;5000,"Low",P1673&lt;=20000,"Medium",P1673&gt;20000,"High")</f>
        <v>Low</v>
      </c>
    </row>
    <row r="1674" spans="1:24" x14ac:dyDescent="0.35">
      <c r="A1674" s="28" t="s">
        <v>477</v>
      </c>
      <c r="B1674" s="17" t="s">
        <v>1034</v>
      </c>
      <c r="C1674" s="17">
        <v>35</v>
      </c>
      <c r="D1674" s="17" t="s">
        <v>1172</v>
      </c>
      <c r="E1674" s="17" t="s">
        <v>10737</v>
      </c>
      <c r="F1674" s="22" t="s">
        <v>8371</v>
      </c>
      <c r="G1674" s="17" t="s">
        <v>6991</v>
      </c>
      <c r="H1674" s="17" t="s">
        <v>6995</v>
      </c>
      <c r="I1674" s="17" t="s">
        <v>7003</v>
      </c>
      <c r="J1674" s="17" t="s">
        <v>14176</v>
      </c>
      <c r="K1674" s="17" t="s">
        <v>14768</v>
      </c>
      <c r="L1674" s="17" t="s">
        <v>8344</v>
      </c>
      <c r="M1674" s="17" t="s">
        <v>8346</v>
      </c>
      <c r="N1674" s="17" t="s">
        <v>8353</v>
      </c>
      <c r="O1674" s="17" t="s">
        <v>8355</v>
      </c>
      <c r="P1674" s="25">
        <v>45692</v>
      </c>
      <c r="Q1674" s="17" t="s">
        <v>8364</v>
      </c>
      <c r="R1674" s="17" t="s">
        <v>13961</v>
      </c>
      <c r="S1674" s="17">
        <v>5</v>
      </c>
      <c r="T1674" s="17" t="s">
        <v>14844</v>
      </c>
      <c r="U1674" s="19" t="str">
        <f>IF(Cleaned_Data!P1674&gt;20000,"High-Bill","Normal-Bill")</f>
        <v>High-Bill</v>
      </c>
      <c r="V1674" s="19" t="str">
        <f t="shared" si="52"/>
        <v>Not-Senior-Citizen</v>
      </c>
      <c r="W1674" s="19" t="str">
        <f t="shared" si="53"/>
        <v>Follow-Up-required</v>
      </c>
      <c r="X1674" s="20" t="str" cm="1">
        <f t="array" ref="X1674">_xlfn.IFS(P1674&lt;5000,"Low",P1674&lt;=20000,"Medium",P1674&gt;20000,"High")</f>
        <v>High</v>
      </c>
    </row>
    <row r="1675" spans="1:24" x14ac:dyDescent="0.35">
      <c r="A1675" s="29" t="s">
        <v>477</v>
      </c>
      <c r="B1675" s="21" t="s">
        <v>1057</v>
      </c>
      <c r="C1675" s="21">
        <v>14</v>
      </c>
      <c r="D1675" s="21" t="s">
        <v>1172</v>
      </c>
      <c r="E1675" s="21" t="s">
        <v>10950</v>
      </c>
      <c r="F1675" s="21" t="s">
        <v>6706</v>
      </c>
      <c r="G1675" s="21" t="s">
        <v>6993</v>
      </c>
      <c r="H1675" s="21" t="s">
        <v>6994</v>
      </c>
      <c r="I1675" s="21" t="s">
        <v>7001</v>
      </c>
      <c r="J1675" s="22" t="s">
        <v>8371</v>
      </c>
      <c r="K1675" s="21" t="s">
        <v>14680</v>
      </c>
      <c r="L1675" s="21" t="s">
        <v>8342</v>
      </c>
      <c r="M1675" s="21" t="s">
        <v>8350</v>
      </c>
      <c r="N1675" s="21" t="s">
        <v>8352</v>
      </c>
      <c r="O1675" s="21" t="s">
        <v>8358</v>
      </c>
      <c r="P1675" s="18">
        <v>0</v>
      </c>
      <c r="Q1675" s="21" t="s">
        <v>8362</v>
      </c>
      <c r="R1675" s="22" t="s">
        <v>8370</v>
      </c>
      <c r="S1675" s="21">
        <v>1</v>
      </c>
      <c r="T1675" s="21" t="s">
        <v>14844</v>
      </c>
      <c r="U1675" s="23" t="str">
        <f>IF(Cleaned_Data!P1675&gt;20000,"High-Bill","Normal-Bill")</f>
        <v>Normal-Bill</v>
      </c>
      <c r="V1675" s="23" t="str">
        <f t="shared" si="52"/>
        <v>Not-Senior-Citizen</v>
      </c>
      <c r="W1675" s="23" t="str">
        <f t="shared" si="53"/>
        <v>Not-Required</v>
      </c>
      <c r="X1675" s="24" t="str" cm="1">
        <f t="array" ref="X1675">_xlfn.IFS(P1675&lt;5000,"Low",P1675&lt;=20000,"Medium",P1675&gt;20000,"High")</f>
        <v>Low</v>
      </c>
    </row>
    <row r="1676" spans="1:24" x14ac:dyDescent="0.35">
      <c r="A1676" s="28" t="s">
        <v>477</v>
      </c>
      <c r="B1676" s="17" t="s">
        <v>1030</v>
      </c>
      <c r="C1676" s="17">
        <v>54</v>
      </c>
      <c r="D1676" s="17" t="s">
        <v>1172</v>
      </c>
      <c r="E1676" s="17" t="s">
        <v>11166</v>
      </c>
      <c r="F1676" s="17" t="s">
        <v>6872</v>
      </c>
      <c r="G1676" s="17" t="s">
        <v>6993</v>
      </c>
      <c r="H1676" s="17" t="s">
        <v>6996</v>
      </c>
      <c r="I1676" s="17" t="s">
        <v>7001</v>
      </c>
      <c r="J1676" s="17" t="s">
        <v>14076</v>
      </c>
      <c r="K1676" s="17" t="s">
        <v>14289</v>
      </c>
      <c r="L1676" s="17" t="s">
        <v>8339</v>
      </c>
      <c r="M1676" s="17" t="s">
        <v>8347</v>
      </c>
      <c r="N1676" s="17" t="s">
        <v>8354</v>
      </c>
      <c r="O1676" s="17" t="s">
        <v>8355</v>
      </c>
      <c r="P1676" s="18">
        <v>0</v>
      </c>
      <c r="Q1676" s="17" t="s">
        <v>8363</v>
      </c>
      <c r="R1676" s="17" t="s">
        <v>14067</v>
      </c>
      <c r="S1676" s="22" t="s">
        <v>8370</v>
      </c>
      <c r="T1676" s="17" t="s">
        <v>14844</v>
      </c>
      <c r="U1676" s="19" t="str">
        <f>IF(Cleaned_Data!P1676&gt;20000,"High-Bill","Normal-Bill")</f>
        <v>Normal-Bill</v>
      </c>
      <c r="V1676" s="19" t="str">
        <f t="shared" si="52"/>
        <v>Not-Senior-Citizen</v>
      </c>
      <c r="W1676" s="19" t="str">
        <f t="shared" si="53"/>
        <v>Follow-Up-required</v>
      </c>
      <c r="X1676" s="20" t="str" cm="1">
        <f t="array" ref="X1676">_xlfn.IFS(P1676&lt;5000,"Low",P1676&lt;=20000,"Medium",P1676&gt;20000,"High")</f>
        <v>Low</v>
      </c>
    </row>
    <row r="1677" spans="1:24" x14ac:dyDescent="0.35">
      <c r="A1677" s="29" t="s">
        <v>477</v>
      </c>
      <c r="B1677" s="21" t="s">
        <v>1056</v>
      </c>
      <c r="C1677" s="22" t="s">
        <v>14854</v>
      </c>
      <c r="D1677" s="22" t="s">
        <v>14847</v>
      </c>
      <c r="E1677" s="21" t="s">
        <v>11386</v>
      </c>
      <c r="F1677" s="21" t="s">
        <v>6891</v>
      </c>
      <c r="G1677" s="21" t="s">
        <v>6986</v>
      </c>
      <c r="H1677" s="21" t="s">
        <v>6997</v>
      </c>
      <c r="I1677" s="21" t="s">
        <v>7005</v>
      </c>
      <c r="J1677" s="21" t="s">
        <v>7381</v>
      </c>
      <c r="K1677" s="21" t="s">
        <v>14253</v>
      </c>
      <c r="L1677" s="21" t="s">
        <v>8343</v>
      </c>
      <c r="M1677" s="21" t="s">
        <v>8348</v>
      </c>
      <c r="N1677" s="21" t="s">
        <v>8353</v>
      </c>
      <c r="O1677" s="21" t="s">
        <v>8358</v>
      </c>
      <c r="P1677" s="26">
        <v>38868</v>
      </c>
      <c r="Q1677" s="21" t="s">
        <v>8362</v>
      </c>
      <c r="R1677" s="22" t="s">
        <v>8370</v>
      </c>
      <c r="S1677" s="22" t="s">
        <v>8370</v>
      </c>
      <c r="T1677" s="21" t="s">
        <v>14844</v>
      </c>
      <c r="U1677" s="23" t="str">
        <f>IF(Cleaned_Data!P1677&gt;20000,"High-Bill","Normal-Bill")</f>
        <v>High-Bill</v>
      </c>
      <c r="V1677" s="23" t="str">
        <f t="shared" si="52"/>
        <v>Senior-Citizen</v>
      </c>
      <c r="W1677" s="23" t="str">
        <f t="shared" si="53"/>
        <v>Not-Required</v>
      </c>
      <c r="X1677" s="24" t="str" cm="1">
        <f t="array" ref="X1677">_xlfn.IFS(P1677&lt;5000,"Low",P1677&lt;=20000,"Medium",P1677&gt;20000,"High")</f>
        <v>High</v>
      </c>
    </row>
    <row r="1678" spans="1:24" x14ac:dyDescent="0.35">
      <c r="A1678" s="28" t="s">
        <v>477</v>
      </c>
      <c r="B1678" s="17" t="s">
        <v>1051</v>
      </c>
      <c r="C1678" s="22" t="s">
        <v>14854</v>
      </c>
      <c r="D1678" s="17" t="s">
        <v>1174</v>
      </c>
      <c r="E1678" s="17" t="s">
        <v>12763</v>
      </c>
      <c r="F1678" s="17" t="s">
        <v>6835</v>
      </c>
      <c r="G1678" s="17" t="s">
        <v>6993</v>
      </c>
      <c r="H1678" s="17" t="s">
        <v>6995</v>
      </c>
      <c r="I1678" s="17" t="s">
        <v>7003</v>
      </c>
      <c r="J1678" s="17" t="s">
        <v>7082</v>
      </c>
      <c r="K1678" s="17" t="s">
        <v>14839</v>
      </c>
      <c r="L1678" s="17" t="s">
        <v>8343</v>
      </c>
      <c r="M1678" s="17" t="s">
        <v>8350</v>
      </c>
      <c r="N1678" s="17" t="s">
        <v>8354</v>
      </c>
      <c r="O1678" s="17" t="s">
        <v>8358</v>
      </c>
      <c r="P1678" s="25">
        <v>46252</v>
      </c>
      <c r="Q1678" s="17" t="s">
        <v>8362</v>
      </c>
      <c r="R1678" s="17" t="s">
        <v>14148</v>
      </c>
      <c r="S1678" s="17">
        <v>2</v>
      </c>
      <c r="T1678" s="17" t="s">
        <v>14844</v>
      </c>
      <c r="U1678" s="19" t="str">
        <f>IF(Cleaned_Data!P1678&gt;20000,"High-Bill","Normal-Bill")</f>
        <v>High-Bill</v>
      </c>
      <c r="V1678" s="19" t="str">
        <f t="shared" si="52"/>
        <v>Senior-Citizen</v>
      </c>
      <c r="W1678" s="19" t="str">
        <f t="shared" si="53"/>
        <v>Follow-Up-required</v>
      </c>
      <c r="X1678" s="20" t="str" cm="1">
        <f t="array" ref="X1678">_xlfn.IFS(P1678&lt;5000,"Low",P1678&lt;=20000,"Medium",P1678&gt;20000,"High")</f>
        <v>High</v>
      </c>
    </row>
    <row r="1679" spans="1:24" x14ac:dyDescent="0.35">
      <c r="A1679" s="29" t="s">
        <v>477</v>
      </c>
      <c r="B1679" s="21" t="s">
        <v>1154</v>
      </c>
      <c r="C1679" s="22" t="s">
        <v>14854</v>
      </c>
      <c r="D1679" s="21" t="s">
        <v>1172</v>
      </c>
      <c r="E1679" s="21" t="s">
        <v>13877</v>
      </c>
      <c r="F1679" s="22" t="s">
        <v>8371</v>
      </c>
      <c r="G1679" s="21" t="s">
        <v>6993</v>
      </c>
      <c r="H1679" s="21" t="s">
        <v>6999</v>
      </c>
      <c r="I1679" s="21" t="s">
        <v>7005</v>
      </c>
      <c r="J1679" s="21" t="s">
        <v>14052</v>
      </c>
      <c r="K1679" s="21" t="s">
        <v>14421</v>
      </c>
      <c r="L1679" s="21" t="s">
        <v>8344</v>
      </c>
      <c r="M1679" s="21" t="s">
        <v>8349</v>
      </c>
      <c r="N1679" s="21" t="s">
        <v>8354</v>
      </c>
      <c r="O1679" s="21" t="s">
        <v>8359</v>
      </c>
      <c r="P1679" s="26">
        <v>7603</v>
      </c>
      <c r="Q1679" s="21" t="s">
        <v>8364</v>
      </c>
      <c r="R1679" s="22" t="s">
        <v>8370</v>
      </c>
      <c r="S1679" s="21">
        <v>3</v>
      </c>
      <c r="T1679" s="22" t="s">
        <v>8370</v>
      </c>
      <c r="U1679" s="23" t="str">
        <f>IF(Cleaned_Data!P1679&gt;20000,"High-Bill","Normal-Bill")</f>
        <v>Normal-Bill</v>
      </c>
      <c r="V1679" s="23" t="str">
        <f t="shared" si="52"/>
        <v>Senior-Citizen</v>
      </c>
      <c r="W1679" s="23" t="str">
        <f t="shared" si="53"/>
        <v>Not-Required</v>
      </c>
      <c r="X1679" s="24" t="str" cm="1">
        <f t="array" ref="X1679">_xlfn.IFS(P1679&lt;5000,"Low",P1679&lt;=20000,"Medium",P1679&gt;20000,"High")</f>
        <v>Medium</v>
      </c>
    </row>
    <row r="1680" spans="1:24" x14ac:dyDescent="0.35">
      <c r="A1680" s="28" t="s">
        <v>800</v>
      </c>
      <c r="B1680" s="17" t="s">
        <v>1072</v>
      </c>
      <c r="C1680" s="22" t="s">
        <v>14854</v>
      </c>
      <c r="D1680" s="22" t="s">
        <v>14847</v>
      </c>
      <c r="E1680" s="17" t="s">
        <v>9906</v>
      </c>
      <c r="F1680" s="17" t="s">
        <v>6864</v>
      </c>
      <c r="G1680" s="17" t="s">
        <v>6985</v>
      </c>
      <c r="H1680" s="17" t="s">
        <v>6995</v>
      </c>
      <c r="I1680" s="17" t="s">
        <v>7003</v>
      </c>
      <c r="J1680" s="22" t="s">
        <v>8371</v>
      </c>
      <c r="K1680" s="17" t="s">
        <v>14656</v>
      </c>
      <c r="L1680" s="17" t="s">
        <v>8341</v>
      </c>
      <c r="M1680" s="17" t="s">
        <v>8347</v>
      </c>
      <c r="N1680" s="17" t="s">
        <v>8353</v>
      </c>
      <c r="O1680" s="17" t="s">
        <v>8358</v>
      </c>
      <c r="P1680" s="18">
        <v>0</v>
      </c>
      <c r="Q1680" s="17" t="s">
        <v>8363</v>
      </c>
      <c r="R1680" s="22" t="s">
        <v>8370</v>
      </c>
      <c r="S1680" s="17">
        <v>4</v>
      </c>
      <c r="T1680" s="22" t="s">
        <v>8370</v>
      </c>
      <c r="U1680" s="19" t="str">
        <f>IF(Cleaned_Data!P1680&gt;20000,"High-Bill","Normal-Bill")</f>
        <v>Normal-Bill</v>
      </c>
      <c r="V1680" s="19" t="str">
        <f t="shared" si="52"/>
        <v>Senior-Citizen</v>
      </c>
      <c r="W1680" s="19" t="str">
        <f t="shared" si="53"/>
        <v>Not-Required</v>
      </c>
      <c r="X1680" s="20" t="str" cm="1">
        <f t="array" ref="X1680">_xlfn.IFS(P1680&lt;5000,"Low",P1680&lt;=20000,"Medium",P1680&gt;20000,"High")</f>
        <v>Low</v>
      </c>
    </row>
    <row r="1681" spans="1:24" x14ac:dyDescent="0.35">
      <c r="A1681" s="29" t="s">
        <v>800</v>
      </c>
      <c r="B1681" s="21" t="s">
        <v>1142</v>
      </c>
      <c r="C1681" s="22" t="s">
        <v>14854</v>
      </c>
      <c r="D1681" s="22" t="s">
        <v>14847</v>
      </c>
      <c r="E1681" s="21" t="s">
        <v>12203</v>
      </c>
      <c r="F1681" s="21" t="s">
        <v>6886</v>
      </c>
      <c r="G1681" s="21" t="s">
        <v>6987</v>
      </c>
      <c r="H1681" s="21" t="s">
        <v>6994</v>
      </c>
      <c r="I1681" s="21" t="s">
        <v>7003</v>
      </c>
      <c r="J1681" s="21" t="s">
        <v>13989</v>
      </c>
      <c r="K1681" s="21" t="s">
        <v>14416</v>
      </c>
      <c r="L1681" s="21" t="s">
        <v>8339</v>
      </c>
      <c r="M1681" s="21" t="s">
        <v>8348</v>
      </c>
      <c r="N1681" s="21" t="s">
        <v>8354</v>
      </c>
      <c r="O1681" s="21" t="s">
        <v>8355</v>
      </c>
      <c r="P1681" s="26">
        <v>45911</v>
      </c>
      <c r="Q1681" s="21" t="s">
        <v>8363</v>
      </c>
      <c r="R1681" s="22" t="s">
        <v>8370</v>
      </c>
      <c r="S1681" s="21">
        <v>3</v>
      </c>
      <c r="T1681" s="21" t="s">
        <v>14843</v>
      </c>
      <c r="U1681" s="23" t="str">
        <f>IF(Cleaned_Data!P1681&gt;20000,"High-Bill","Normal-Bill")</f>
        <v>High-Bill</v>
      </c>
      <c r="V1681" s="23" t="str">
        <f t="shared" si="52"/>
        <v>Senior-Citizen</v>
      </c>
      <c r="W1681" s="23" t="str">
        <f t="shared" si="53"/>
        <v>Not-Required</v>
      </c>
      <c r="X1681" s="24" t="str" cm="1">
        <f t="array" ref="X1681">_xlfn.IFS(P1681&lt;5000,"Low",P1681&lt;=20000,"Medium",P1681&gt;20000,"High")</f>
        <v>High</v>
      </c>
    </row>
    <row r="1682" spans="1:24" x14ac:dyDescent="0.35">
      <c r="A1682" s="28" t="s">
        <v>800</v>
      </c>
      <c r="B1682" s="17" t="s">
        <v>1058</v>
      </c>
      <c r="C1682" s="17">
        <v>70</v>
      </c>
      <c r="D1682" s="17" t="s">
        <v>1172</v>
      </c>
      <c r="E1682" s="17" t="s">
        <v>12581</v>
      </c>
      <c r="F1682" s="17" t="s">
        <v>6741</v>
      </c>
      <c r="G1682" s="17" t="s">
        <v>6988</v>
      </c>
      <c r="H1682" s="17" t="s">
        <v>6999</v>
      </c>
      <c r="I1682" s="17" t="s">
        <v>7001</v>
      </c>
      <c r="J1682" s="22" t="s">
        <v>8371</v>
      </c>
      <c r="K1682" s="17" t="s">
        <v>14657</v>
      </c>
      <c r="L1682" s="17" t="s">
        <v>8343</v>
      </c>
      <c r="M1682" s="17" t="s">
        <v>8349</v>
      </c>
      <c r="N1682" s="17" t="s">
        <v>8353</v>
      </c>
      <c r="O1682" s="17" t="s">
        <v>8355</v>
      </c>
      <c r="P1682" s="18">
        <v>0</v>
      </c>
      <c r="Q1682" s="17" t="s">
        <v>8362</v>
      </c>
      <c r="R1682" s="22" t="s">
        <v>8370</v>
      </c>
      <c r="S1682" s="22" t="s">
        <v>8370</v>
      </c>
      <c r="T1682" s="17" t="s">
        <v>14844</v>
      </c>
      <c r="U1682" s="19" t="str">
        <f>IF(Cleaned_Data!P1682&gt;20000,"High-Bill","Normal-Bill")</f>
        <v>Normal-Bill</v>
      </c>
      <c r="V1682" s="19" t="str">
        <f t="shared" si="52"/>
        <v>Senior-Citizen</v>
      </c>
      <c r="W1682" s="19" t="str">
        <f t="shared" si="53"/>
        <v>Not-Required</v>
      </c>
      <c r="X1682" s="20" t="str" cm="1">
        <f t="array" ref="X1682">_xlfn.IFS(P1682&lt;5000,"Low",P1682&lt;=20000,"Medium",P1682&gt;20000,"High")</f>
        <v>Low</v>
      </c>
    </row>
    <row r="1683" spans="1:24" x14ac:dyDescent="0.35">
      <c r="A1683" s="29" t="s">
        <v>668</v>
      </c>
      <c r="B1683" s="21" t="s">
        <v>1051</v>
      </c>
      <c r="C1683" s="22" t="s">
        <v>14854</v>
      </c>
      <c r="D1683" s="21" t="s">
        <v>1172</v>
      </c>
      <c r="E1683" s="21" t="s">
        <v>9424</v>
      </c>
      <c r="F1683" s="21" t="s">
        <v>6703</v>
      </c>
      <c r="G1683" s="21" t="s">
        <v>6985</v>
      </c>
      <c r="H1683" s="21" t="s">
        <v>6997</v>
      </c>
      <c r="I1683" s="21" t="s">
        <v>7004</v>
      </c>
      <c r="J1683" s="21" t="s">
        <v>14020</v>
      </c>
      <c r="K1683" s="21" t="s">
        <v>14195</v>
      </c>
      <c r="L1683" s="21" t="s">
        <v>8345</v>
      </c>
      <c r="M1683" s="21" t="s">
        <v>8347</v>
      </c>
      <c r="N1683" s="21" t="s">
        <v>8353</v>
      </c>
      <c r="O1683" s="21" t="s">
        <v>8355</v>
      </c>
      <c r="P1683" s="18">
        <v>0</v>
      </c>
      <c r="Q1683" s="21" t="s">
        <v>8362</v>
      </c>
      <c r="R1683" s="21" t="s">
        <v>7370</v>
      </c>
      <c r="S1683" s="21">
        <v>4</v>
      </c>
      <c r="T1683" s="22" t="s">
        <v>8370</v>
      </c>
      <c r="U1683" s="23" t="str">
        <f>IF(Cleaned_Data!P1683&gt;20000,"High-Bill","Normal-Bill")</f>
        <v>Normal-Bill</v>
      </c>
      <c r="V1683" s="23" t="str">
        <f t="shared" si="52"/>
        <v>Senior-Citizen</v>
      </c>
      <c r="W1683" s="23" t="str">
        <f t="shared" si="53"/>
        <v>Follow-Up-required</v>
      </c>
      <c r="X1683" s="24" t="str" cm="1">
        <f t="array" ref="X1683">_xlfn.IFS(P1683&lt;5000,"Low",P1683&lt;=20000,"Medium",P1683&gt;20000,"High")</f>
        <v>Low</v>
      </c>
    </row>
    <row r="1684" spans="1:24" x14ac:dyDescent="0.35">
      <c r="A1684" s="28" t="s">
        <v>668</v>
      </c>
      <c r="B1684" s="17" t="s">
        <v>1052</v>
      </c>
      <c r="C1684" s="17">
        <v>38</v>
      </c>
      <c r="D1684" s="17" t="s">
        <v>1174</v>
      </c>
      <c r="E1684" s="17" t="s">
        <v>11522</v>
      </c>
      <c r="F1684" s="17" t="s">
        <v>6830</v>
      </c>
      <c r="G1684" s="17" t="s">
        <v>6986</v>
      </c>
      <c r="H1684" s="17" t="s">
        <v>6996</v>
      </c>
      <c r="I1684" s="17" t="s">
        <v>7001</v>
      </c>
      <c r="J1684" s="17" t="s">
        <v>14036</v>
      </c>
      <c r="K1684" s="17" t="s">
        <v>14725</v>
      </c>
      <c r="L1684" s="17" t="s">
        <v>8342</v>
      </c>
      <c r="M1684" s="17" t="s">
        <v>8347</v>
      </c>
      <c r="N1684" s="17" t="s">
        <v>8353</v>
      </c>
      <c r="O1684" s="17" t="s">
        <v>14841</v>
      </c>
      <c r="P1684" s="18">
        <v>0</v>
      </c>
      <c r="Q1684" s="17" t="s">
        <v>8362</v>
      </c>
      <c r="R1684" s="22" t="s">
        <v>8370</v>
      </c>
      <c r="S1684" s="17">
        <v>2</v>
      </c>
      <c r="T1684" s="22" t="s">
        <v>8370</v>
      </c>
      <c r="U1684" s="19" t="str">
        <f>IF(Cleaned_Data!P1684&gt;20000,"High-Bill","Normal-Bill")</f>
        <v>Normal-Bill</v>
      </c>
      <c r="V1684" s="19" t="str">
        <f t="shared" si="52"/>
        <v>Not-Senior-Citizen</v>
      </c>
      <c r="W1684" s="19" t="str">
        <f t="shared" si="53"/>
        <v>Not-Required</v>
      </c>
      <c r="X1684" s="20" t="str" cm="1">
        <f t="array" ref="X1684">_xlfn.IFS(P1684&lt;5000,"Low",P1684&lt;=20000,"Medium",P1684&gt;20000,"High")</f>
        <v>Low</v>
      </c>
    </row>
    <row r="1685" spans="1:24" x14ac:dyDescent="0.35">
      <c r="A1685" s="29" t="s">
        <v>668</v>
      </c>
      <c r="B1685" s="21" t="s">
        <v>1164</v>
      </c>
      <c r="C1685" s="21">
        <v>60</v>
      </c>
      <c r="D1685" s="21" t="s">
        <v>1172</v>
      </c>
      <c r="E1685" s="21" t="s">
        <v>12673</v>
      </c>
      <c r="F1685" s="21" t="s">
        <v>6935</v>
      </c>
      <c r="G1685" s="21" t="s">
        <v>6991</v>
      </c>
      <c r="H1685" s="21" t="s">
        <v>6994</v>
      </c>
      <c r="I1685" s="21" t="s">
        <v>7005</v>
      </c>
      <c r="J1685" s="21" t="s">
        <v>14155</v>
      </c>
      <c r="K1685" s="21" t="s">
        <v>14269</v>
      </c>
      <c r="L1685" s="21" t="s">
        <v>8340</v>
      </c>
      <c r="M1685" s="21" t="s">
        <v>8348</v>
      </c>
      <c r="N1685" s="21" t="s">
        <v>8353</v>
      </c>
      <c r="O1685" s="21" t="s">
        <v>8359</v>
      </c>
      <c r="P1685" s="26">
        <v>34980</v>
      </c>
      <c r="Q1685" s="21" t="s">
        <v>8364</v>
      </c>
      <c r="R1685" s="21" t="s">
        <v>14051</v>
      </c>
      <c r="S1685" s="21">
        <v>5</v>
      </c>
      <c r="T1685" s="22" t="s">
        <v>8370</v>
      </c>
      <c r="U1685" s="23" t="str">
        <f>IF(Cleaned_Data!P1685&gt;20000,"High-Bill","Normal-Bill")</f>
        <v>High-Bill</v>
      </c>
      <c r="V1685" s="23" t="str">
        <f t="shared" si="52"/>
        <v>Senior-Citizen</v>
      </c>
      <c r="W1685" s="23" t="str">
        <f t="shared" si="53"/>
        <v>Follow-Up-required</v>
      </c>
      <c r="X1685" s="24" t="str" cm="1">
        <f t="array" ref="X1685">_xlfn.IFS(P1685&lt;5000,"Low",P1685&lt;=20000,"Medium",P1685&gt;20000,"High")</f>
        <v>High</v>
      </c>
    </row>
    <row r="1686" spans="1:24" x14ac:dyDescent="0.35">
      <c r="A1686" s="28" t="s">
        <v>1001</v>
      </c>
      <c r="B1686" s="17" t="s">
        <v>1025</v>
      </c>
      <c r="C1686" s="17">
        <v>55</v>
      </c>
      <c r="D1686" s="17" t="s">
        <v>1174</v>
      </c>
      <c r="E1686" s="17" t="s">
        <v>12039</v>
      </c>
      <c r="F1686" s="17" t="s">
        <v>6682</v>
      </c>
      <c r="G1686" s="17" t="s">
        <v>6986</v>
      </c>
      <c r="H1686" s="17" t="s">
        <v>6996</v>
      </c>
      <c r="I1686" s="17" t="s">
        <v>7004</v>
      </c>
      <c r="J1686" s="22" t="s">
        <v>8371</v>
      </c>
      <c r="K1686" s="17" t="s">
        <v>14673</v>
      </c>
      <c r="L1686" s="17" t="s">
        <v>8343</v>
      </c>
      <c r="M1686" s="17" t="s">
        <v>8346</v>
      </c>
      <c r="N1686" s="17" t="s">
        <v>8352</v>
      </c>
      <c r="O1686" s="17" t="s">
        <v>14841</v>
      </c>
      <c r="P1686" s="18">
        <v>0</v>
      </c>
      <c r="Q1686" s="17" t="s">
        <v>8363</v>
      </c>
      <c r="R1686" s="22" t="s">
        <v>8370</v>
      </c>
      <c r="S1686" s="22" t="s">
        <v>8370</v>
      </c>
      <c r="T1686" s="22" t="s">
        <v>8370</v>
      </c>
      <c r="U1686" s="19" t="str">
        <f>IF(Cleaned_Data!P1686&gt;20000,"High-Bill","Normal-Bill")</f>
        <v>Normal-Bill</v>
      </c>
      <c r="V1686" s="19" t="str">
        <f t="shared" si="52"/>
        <v>Not-Senior-Citizen</v>
      </c>
      <c r="W1686" s="19" t="str">
        <f t="shared" si="53"/>
        <v>Not-Required</v>
      </c>
      <c r="X1686" s="20" t="str" cm="1">
        <f t="array" ref="X1686">_xlfn.IFS(P1686&lt;5000,"Low",P1686&lt;=20000,"Medium",P1686&gt;20000,"High")</f>
        <v>Low</v>
      </c>
    </row>
    <row r="1687" spans="1:24" x14ac:dyDescent="0.35">
      <c r="A1687" s="29" t="s">
        <v>884</v>
      </c>
      <c r="B1687" s="21" t="s">
        <v>1046</v>
      </c>
      <c r="C1687" s="22" t="s">
        <v>14854</v>
      </c>
      <c r="D1687" s="21" t="s">
        <v>1174</v>
      </c>
      <c r="E1687" s="21" t="s">
        <v>10348</v>
      </c>
      <c r="F1687" s="22" t="s">
        <v>8371</v>
      </c>
      <c r="G1687" s="21" t="s">
        <v>6984</v>
      </c>
      <c r="H1687" s="21" t="s">
        <v>6998</v>
      </c>
      <c r="I1687" s="21" t="s">
        <v>7006</v>
      </c>
      <c r="J1687" s="22" t="s">
        <v>8371</v>
      </c>
      <c r="K1687" s="21" t="s">
        <v>14626</v>
      </c>
      <c r="L1687" s="21" t="s">
        <v>8340</v>
      </c>
      <c r="M1687" s="21" t="s">
        <v>8347</v>
      </c>
      <c r="N1687" s="21" t="s">
        <v>8352</v>
      </c>
      <c r="O1687" s="21" t="s">
        <v>14841</v>
      </c>
      <c r="P1687" s="18">
        <v>0</v>
      </c>
      <c r="Q1687" s="21" t="s">
        <v>8362</v>
      </c>
      <c r="R1687" s="21" t="s">
        <v>13964</v>
      </c>
      <c r="S1687" s="21">
        <v>1</v>
      </c>
      <c r="T1687" s="21" t="s">
        <v>14843</v>
      </c>
      <c r="U1687" s="23" t="str">
        <f>IF(Cleaned_Data!P1687&gt;20000,"High-Bill","Normal-Bill")</f>
        <v>Normal-Bill</v>
      </c>
      <c r="V1687" s="23" t="str">
        <f t="shared" si="52"/>
        <v>Senior-Citizen</v>
      </c>
      <c r="W1687" s="23" t="str">
        <f t="shared" si="53"/>
        <v>Follow-Up-required</v>
      </c>
      <c r="X1687" s="24" t="str" cm="1">
        <f t="array" ref="X1687">_xlfn.IFS(P1687&lt;5000,"Low",P1687&lt;=20000,"Medium",P1687&gt;20000,"High")</f>
        <v>Low</v>
      </c>
    </row>
    <row r="1688" spans="1:24" x14ac:dyDescent="0.35">
      <c r="A1688" s="28" t="s">
        <v>884</v>
      </c>
      <c r="B1688" s="17" t="s">
        <v>1033</v>
      </c>
      <c r="C1688" s="22" t="s">
        <v>14854</v>
      </c>
      <c r="D1688" s="17" t="s">
        <v>1174</v>
      </c>
      <c r="E1688" s="17" t="s">
        <v>10978</v>
      </c>
      <c r="F1688" s="22" t="s">
        <v>8371</v>
      </c>
      <c r="G1688" s="17" t="s">
        <v>6984</v>
      </c>
      <c r="H1688" s="17" t="s">
        <v>6996</v>
      </c>
      <c r="I1688" s="17" t="s">
        <v>7001</v>
      </c>
      <c r="J1688" s="17" t="s">
        <v>14104</v>
      </c>
      <c r="K1688" s="17" t="s">
        <v>14690</v>
      </c>
      <c r="L1688" s="17" t="s">
        <v>8343</v>
      </c>
      <c r="M1688" s="17" t="s">
        <v>8347</v>
      </c>
      <c r="N1688" s="17" t="s">
        <v>8351</v>
      </c>
      <c r="O1688" s="17" t="s">
        <v>8359</v>
      </c>
      <c r="P1688" s="18">
        <v>0</v>
      </c>
      <c r="Q1688" s="17" t="s">
        <v>8363</v>
      </c>
      <c r="R1688" s="22" t="s">
        <v>8370</v>
      </c>
      <c r="S1688" s="17">
        <v>2</v>
      </c>
      <c r="T1688" s="22" t="s">
        <v>8370</v>
      </c>
      <c r="U1688" s="19" t="str">
        <f>IF(Cleaned_Data!P1688&gt;20000,"High-Bill","Normal-Bill")</f>
        <v>Normal-Bill</v>
      </c>
      <c r="V1688" s="19" t="str">
        <f t="shared" si="52"/>
        <v>Senior-Citizen</v>
      </c>
      <c r="W1688" s="19" t="str">
        <f t="shared" si="53"/>
        <v>Not-Required</v>
      </c>
      <c r="X1688" s="20" t="str" cm="1">
        <f t="array" ref="X1688">_xlfn.IFS(P1688&lt;5000,"Low",P1688&lt;=20000,"Medium",P1688&gt;20000,"High")</f>
        <v>Low</v>
      </c>
    </row>
    <row r="1689" spans="1:24" x14ac:dyDescent="0.35">
      <c r="A1689" s="29" t="s">
        <v>884</v>
      </c>
      <c r="B1689" s="21" t="s">
        <v>1056</v>
      </c>
      <c r="C1689" s="22" t="s">
        <v>14854</v>
      </c>
      <c r="D1689" s="21" t="s">
        <v>1174</v>
      </c>
      <c r="E1689" s="21" t="s">
        <v>11579</v>
      </c>
      <c r="F1689" s="21" t="s">
        <v>6951</v>
      </c>
      <c r="G1689" s="21" t="s">
        <v>6987</v>
      </c>
      <c r="H1689" s="21" t="s">
        <v>7000</v>
      </c>
      <c r="I1689" s="21" t="s">
        <v>7007</v>
      </c>
      <c r="J1689" s="21" t="s">
        <v>14000</v>
      </c>
      <c r="K1689" s="21" t="s">
        <v>14640</v>
      </c>
      <c r="L1689" s="21" t="s">
        <v>8340</v>
      </c>
      <c r="M1689" s="21" t="s">
        <v>8346</v>
      </c>
      <c r="N1689" s="21" t="s">
        <v>8353</v>
      </c>
      <c r="O1689" s="21" t="s">
        <v>8359</v>
      </c>
      <c r="P1689" s="18">
        <v>0</v>
      </c>
      <c r="Q1689" s="21" t="s">
        <v>8363</v>
      </c>
      <c r="R1689" s="21" t="s">
        <v>7382</v>
      </c>
      <c r="S1689" s="22" t="s">
        <v>8370</v>
      </c>
      <c r="T1689" s="22" t="s">
        <v>8370</v>
      </c>
      <c r="U1689" s="23" t="str">
        <f>IF(Cleaned_Data!P1689&gt;20000,"High-Bill","Normal-Bill")</f>
        <v>Normal-Bill</v>
      </c>
      <c r="V1689" s="23" t="str">
        <f t="shared" si="52"/>
        <v>Senior-Citizen</v>
      </c>
      <c r="W1689" s="23" t="str">
        <f t="shared" si="53"/>
        <v>Follow-Up-required</v>
      </c>
      <c r="X1689" s="24" t="str" cm="1">
        <f t="array" ref="X1689">_xlfn.IFS(P1689&lt;5000,"Low",P1689&lt;=20000,"Medium",P1689&gt;20000,"High")</f>
        <v>Low</v>
      </c>
    </row>
    <row r="1690" spans="1:24" x14ac:dyDescent="0.35">
      <c r="A1690" s="28" t="s">
        <v>884</v>
      </c>
      <c r="B1690" s="17" t="s">
        <v>1155</v>
      </c>
      <c r="C1690" s="22" t="s">
        <v>14854</v>
      </c>
      <c r="D1690" s="17" t="s">
        <v>1172</v>
      </c>
      <c r="E1690" s="17" t="s">
        <v>12185</v>
      </c>
      <c r="F1690" s="17" t="s">
        <v>6855</v>
      </c>
      <c r="G1690" s="17" t="s">
        <v>6986</v>
      </c>
      <c r="H1690" s="17" t="s">
        <v>7000</v>
      </c>
      <c r="I1690" s="17" t="s">
        <v>7005</v>
      </c>
      <c r="J1690" s="22" t="s">
        <v>8371</v>
      </c>
      <c r="K1690" s="17" t="s">
        <v>14696</v>
      </c>
      <c r="L1690" s="17" t="s">
        <v>8344</v>
      </c>
      <c r="M1690" s="17" t="s">
        <v>8350</v>
      </c>
      <c r="N1690" s="17" t="s">
        <v>8352</v>
      </c>
      <c r="O1690" s="17" t="s">
        <v>8359</v>
      </c>
      <c r="P1690" s="18">
        <v>0</v>
      </c>
      <c r="Q1690" s="17" t="s">
        <v>8363</v>
      </c>
      <c r="R1690" s="17" t="s">
        <v>7069</v>
      </c>
      <c r="S1690" s="17">
        <v>5</v>
      </c>
      <c r="T1690" s="17" t="s">
        <v>14844</v>
      </c>
      <c r="U1690" s="19" t="str">
        <f>IF(Cleaned_Data!P1690&gt;20000,"High-Bill","Normal-Bill")</f>
        <v>Normal-Bill</v>
      </c>
      <c r="V1690" s="19" t="str">
        <f t="shared" si="52"/>
        <v>Senior-Citizen</v>
      </c>
      <c r="W1690" s="19" t="str">
        <f t="shared" si="53"/>
        <v>Follow-Up-required</v>
      </c>
      <c r="X1690" s="20" t="str" cm="1">
        <f t="array" ref="X1690">_xlfn.IFS(P1690&lt;5000,"Low",P1690&lt;=20000,"Medium",P1690&gt;20000,"High")</f>
        <v>Low</v>
      </c>
    </row>
    <row r="1691" spans="1:24" x14ac:dyDescent="0.35">
      <c r="A1691" s="29" t="s">
        <v>195</v>
      </c>
      <c r="B1691" s="21" t="s">
        <v>1124</v>
      </c>
      <c r="C1691" s="21">
        <v>23</v>
      </c>
      <c r="D1691" s="21" t="s">
        <v>1174</v>
      </c>
      <c r="E1691" s="21" t="s">
        <v>8594</v>
      </c>
      <c r="F1691" s="21" t="s">
        <v>6785</v>
      </c>
      <c r="G1691" s="21" t="s">
        <v>6989</v>
      </c>
      <c r="H1691" s="21" t="s">
        <v>6997</v>
      </c>
      <c r="I1691" s="21" t="s">
        <v>7003</v>
      </c>
      <c r="J1691" s="21" t="s">
        <v>13997</v>
      </c>
      <c r="K1691" s="21" t="s">
        <v>14298</v>
      </c>
      <c r="L1691" s="21" t="s">
        <v>8342</v>
      </c>
      <c r="M1691" s="21" t="s">
        <v>8348</v>
      </c>
      <c r="N1691" s="21" t="s">
        <v>8353</v>
      </c>
      <c r="O1691" s="21" t="s">
        <v>14842</v>
      </c>
      <c r="P1691" s="18">
        <v>0</v>
      </c>
      <c r="Q1691" s="21" t="s">
        <v>8363</v>
      </c>
      <c r="R1691" s="21" t="s">
        <v>7323</v>
      </c>
      <c r="S1691" s="21">
        <v>5</v>
      </c>
      <c r="T1691" s="21" t="s">
        <v>14843</v>
      </c>
      <c r="U1691" s="23" t="str">
        <f>IF(Cleaned_Data!P1691&gt;20000,"High-Bill","Normal-Bill")</f>
        <v>Normal-Bill</v>
      </c>
      <c r="V1691" s="23" t="str">
        <f t="shared" si="52"/>
        <v>Not-Senior-Citizen</v>
      </c>
      <c r="W1691" s="23" t="str">
        <f t="shared" si="53"/>
        <v>Follow-Up-required</v>
      </c>
      <c r="X1691" s="24" t="str" cm="1">
        <f t="array" ref="X1691">_xlfn.IFS(P1691&lt;5000,"Low",P1691&lt;=20000,"Medium",P1691&gt;20000,"High")</f>
        <v>Low</v>
      </c>
    </row>
    <row r="1692" spans="1:24" x14ac:dyDescent="0.35">
      <c r="A1692" s="28" t="s">
        <v>195</v>
      </c>
      <c r="B1692" s="17" t="s">
        <v>1152</v>
      </c>
      <c r="C1692" s="17">
        <v>26</v>
      </c>
      <c r="D1692" s="17" t="s">
        <v>1172</v>
      </c>
      <c r="E1692" s="17" t="s">
        <v>8900</v>
      </c>
      <c r="F1692" s="22" t="s">
        <v>8371</v>
      </c>
      <c r="G1692" s="17" t="s">
        <v>6991</v>
      </c>
      <c r="H1692" s="17" t="s">
        <v>6999</v>
      </c>
      <c r="I1692" s="17" t="s">
        <v>7001</v>
      </c>
      <c r="J1692" s="17" t="s">
        <v>14090</v>
      </c>
      <c r="K1692" s="17" t="s">
        <v>14525</v>
      </c>
      <c r="L1692" s="17" t="s">
        <v>8343</v>
      </c>
      <c r="M1692" s="17" t="s">
        <v>8346</v>
      </c>
      <c r="N1692" s="17" t="s">
        <v>8351</v>
      </c>
      <c r="O1692" s="17" t="s">
        <v>14841</v>
      </c>
      <c r="P1692" s="18">
        <v>0</v>
      </c>
      <c r="Q1692" s="17" t="s">
        <v>8363</v>
      </c>
      <c r="R1692" s="17" t="s">
        <v>14112</v>
      </c>
      <c r="S1692" s="22" t="s">
        <v>8370</v>
      </c>
      <c r="T1692" s="17" t="s">
        <v>14845</v>
      </c>
      <c r="U1692" s="19" t="str">
        <f>IF(Cleaned_Data!P1692&gt;20000,"High-Bill","Normal-Bill")</f>
        <v>Normal-Bill</v>
      </c>
      <c r="V1692" s="19" t="str">
        <f t="shared" si="52"/>
        <v>Not-Senior-Citizen</v>
      </c>
      <c r="W1692" s="19" t="str">
        <f t="shared" si="53"/>
        <v>Follow-Up-required</v>
      </c>
      <c r="X1692" s="20" t="str" cm="1">
        <f t="array" ref="X1692">_xlfn.IFS(P1692&lt;5000,"Low",P1692&lt;=20000,"Medium",P1692&gt;20000,"High")</f>
        <v>Low</v>
      </c>
    </row>
    <row r="1693" spans="1:24" x14ac:dyDescent="0.35">
      <c r="A1693" s="29" t="s">
        <v>195</v>
      </c>
      <c r="B1693" s="21" t="s">
        <v>1052</v>
      </c>
      <c r="C1693" s="22" t="s">
        <v>14854</v>
      </c>
      <c r="D1693" s="21" t="s">
        <v>1172</v>
      </c>
      <c r="E1693" s="21" t="s">
        <v>9279</v>
      </c>
      <c r="F1693" s="21" t="s">
        <v>6830</v>
      </c>
      <c r="G1693" s="21" t="s">
        <v>6988</v>
      </c>
      <c r="H1693" s="21" t="s">
        <v>6998</v>
      </c>
      <c r="I1693" s="21" t="s">
        <v>7005</v>
      </c>
      <c r="J1693" s="22" t="s">
        <v>8371</v>
      </c>
      <c r="K1693" s="21" t="s">
        <v>14595</v>
      </c>
      <c r="L1693" s="21" t="s">
        <v>8344</v>
      </c>
      <c r="M1693" s="21" t="s">
        <v>8348</v>
      </c>
      <c r="N1693" s="21" t="s">
        <v>8354</v>
      </c>
      <c r="O1693" s="21" t="s">
        <v>8359</v>
      </c>
      <c r="P1693" s="26">
        <v>33541</v>
      </c>
      <c r="Q1693" s="21" t="s">
        <v>8363</v>
      </c>
      <c r="R1693" s="22" t="s">
        <v>8370</v>
      </c>
      <c r="S1693" s="21">
        <v>3</v>
      </c>
      <c r="T1693" s="21" t="s">
        <v>14845</v>
      </c>
      <c r="U1693" s="23" t="str">
        <f>IF(Cleaned_Data!P1693&gt;20000,"High-Bill","Normal-Bill")</f>
        <v>High-Bill</v>
      </c>
      <c r="V1693" s="23" t="str">
        <f t="shared" si="52"/>
        <v>Senior-Citizen</v>
      </c>
      <c r="W1693" s="23" t="str">
        <f t="shared" si="53"/>
        <v>Not-Required</v>
      </c>
      <c r="X1693" s="24" t="str" cm="1">
        <f t="array" ref="X1693">_xlfn.IFS(P1693&lt;5000,"Low",P1693&lt;=20000,"Medium",P1693&gt;20000,"High")</f>
        <v>High</v>
      </c>
    </row>
    <row r="1694" spans="1:24" x14ac:dyDescent="0.35">
      <c r="A1694" s="28" t="s">
        <v>195</v>
      </c>
      <c r="B1694" s="17" t="s">
        <v>1156</v>
      </c>
      <c r="C1694" s="17">
        <v>36</v>
      </c>
      <c r="D1694" s="22" t="s">
        <v>14847</v>
      </c>
      <c r="E1694" s="17" t="s">
        <v>9574</v>
      </c>
      <c r="F1694" s="17" t="s">
        <v>6883</v>
      </c>
      <c r="G1694" s="17" t="s">
        <v>6990</v>
      </c>
      <c r="H1694" s="17" t="s">
        <v>7000</v>
      </c>
      <c r="I1694" s="17" t="s">
        <v>7004</v>
      </c>
      <c r="J1694" s="22" t="s">
        <v>8371</v>
      </c>
      <c r="K1694" s="17" t="s">
        <v>14717</v>
      </c>
      <c r="L1694" s="17" t="s">
        <v>8339</v>
      </c>
      <c r="M1694" s="17" t="s">
        <v>8346</v>
      </c>
      <c r="N1694" s="17" t="s">
        <v>8353</v>
      </c>
      <c r="O1694" s="17" t="s">
        <v>14842</v>
      </c>
      <c r="P1694" s="18">
        <v>0</v>
      </c>
      <c r="Q1694" s="17" t="s">
        <v>8363</v>
      </c>
      <c r="R1694" s="17" t="s">
        <v>7439</v>
      </c>
      <c r="S1694" s="17">
        <v>4</v>
      </c>
      <c r="T1694" s="17" t="s">
        <v>14845</v>
      </c>
      <c r="U1694" s="19" t="str">
        <f>IF(Cleaned_Data!P1694&gt;20000,"High-Bill","Normal-Bill")</f>
        <v>Normal-Bill</v>
      </c>
      <c r="V1694" s="19" t="str">
        <f t="shared" si="52"/>
        <v>Not-Senior-Citizen</v>
      </c>
      <c r="W1694" s="19" t="str">
        <f t="shared" si="53"/>
        <v>Follow-Up-required</v>
      </c>
      <c r="X1694" s="20" t="str" cm="1">
        <f t="array" ref="X1694">_xlfn.IFS(P1694&lt;5000,"Low",P1694&lt;=20000,"Medium",P1694&gt;20000,"High")</f>
        <v>Low</v>
      </c>
    </row>
    <row r="1695" spans="1:24" x14ac:dyDescent="0.35">
      <c r="A1695" s="29" t="s">
        <v>195</v>
      </c>
      <c r="B1695" s="21" t="s">
        <v>1165</v>
      </c>
      <c r="C1695" s="21">
        <v>54</v>
      </c>
      <c r="D1695" s="21" t="s">
        <v>1172</v>
      </c>
      <c r="E1695" s="21" t="s">
        <v>11512</v>
      </c>
      <c r="F1695" s="22" t="s">
        <v>8371</v>
      </c>
      <c r="G1695" s="21" t="s">
        <v>6984</v>
      </c>
      <c r="H1695" s="21" t="s">
        <v>6994</v>
      </c>
      <c r="I1695" s="21" t="s">
        <v>7002</v>
      </c>
      <c r="J1695" s="21" t="s">
        <v>7648</v>
      </c>
      <c r="K1695" s="21" t="s">
        <v>14821</v>
      </c>
      <c r="L1695" s="21" t="s">
        <v>8338</v>
      </c>
      <c r="M1695" s="21" t="s">
        <v>8347</v>
      </c>
      <c r="N1695" s="21" t="s">
        <v>8351</v>
      </c>
      <c r="O1695" s="21" t="s">
        <v>8355</v>
      </c>
      <c r="P1695" s="26">
        <v>32156</v>
      </c>
      <c r="Q1695" s="22" t="s">
        <v>8370</v>
      </c>
      <c r="R1695" s="21" t="s">
        <v>14081</v>
      </c>
      <c r="S1695" s="21">
        <v>1</v>
      </c>
      <c r="T1695" s="21" t="s">
        <v>14844</v>
      </c>
      <c r="U1695" s="23" t="str">
        <f>IF(Cleaned_Data!P1695&gt;20000,"High-Bill","Normal-Bill")</f>
        <v>High-Bill</v>
      </c>
      <c r="V1695" s="23" t="str">
        <f t="shared" si="52"/>
        <v>Not-Senior-Citizen</v>
      </c>
      <c r="W1695" s="23" t="str">
        <f t="shared" si="53"/>
        <v>Follow-Up-required</v>
      </c>
      <c r="X1695" s="24" t="str" cm="1">
        <f t="array" ref="X1695">_xlfn.IFS(P1695&lt;5000,"Low",P1695&lt;=20000,"Medium",P1695&gt;20000,"High")</f>
        <v>High</v>
      </c>
    </row>
    <row r="1696" spans="1:24" x14ac:dyDescent="0.35">
      <c r="A1696" s="28" t="s">
        <v>195</v>
      </c>
      <c r="B1696" s="17" t="s">
        <v>1162</v>
      </c>
      <c r="C1696" s="22" t="s">
        <v>14854</v>
      </c>
      <c r="D1696" s="22" t="s">
        <v>14847</v>
      </c>
      <c r="E1696" s="17" t="s">
        <v>11712</v>
      </c>
      <c r="F1696" s="22" t="s">
        <v>8371</v>
      </c>
      <c r="G1696" s="17" t="s">
        <v>6989</v>
      </c>
      <c r="H1696" s="17" t="s">
        <v>6994</v>
      </c>
      <c r="I1696" s="17" t="s">
        <v>7001</v>
      </c>
      <c r="J1696" s="17" t="s">
        <v>14117</v>
      </c>
      <c r="K1696" s="17" t="s">
        <v>14505</v>
      </c>
      <c r="L1696" s="17" t="s">
        <v>8341</v>
      </c>
      <c r="M1696" s="17" t="s">
        <v>8349</v>
      </c>
      <c r="N1696" s="17" t="s">
        <v>8353</v>
      </c>
      <c r="O1696" s="17" t="s">
        <v>8359</v>
      </c>
      <c r="P1696" s="18">
        <v>0</v>
      </c>
      <c r="Q1696" s="17" t="s">
        <v>8363</v>
      </c>
      <c r="R1696" s="17" t="s">
        <v>7506</v>
      </c>
      <c r="S1696" s="22" t="s">
        <v>8370</v>
      </c>
      <c r="T1696" s="17" t="s">
        <v>14843</v>
      </c>
      <c r="U1696" s="19" t="str">
        <f>IF(Cleaned_Data!P1696&gt;20000,"High-Bill","Normal-Bill")</f>
        <v>Normal-Bill</v>
      </c>
      <c r="V1696" s="19" t="str">
        <f t="shared" si="52"/>
        <v>Senior-Citizen</v>
      </c>
      <c r="W1696" s="19" t="str">
        <f t="shared" si="53"/>
        <v>Follow-Up-required</v>
      </c>
      <c r="X1696" s="20" t="str" cm="1">
        <f t="array" ref="X1696">_xlfn.IFS(P1696&lt;5000,"Low",P1696&lt;=20000,"Medium",P1696&gt;20000,"High")</f>
        <v>Low</v>
      </c>
    </row>
    <row r="1697" spans="1:24" x14ac:dyDescent="0.35">
      <c r="A1697" s="29" t="s">
        <v>195</v>
      </c>
      <c r="B1697" s="21" t="s">
        <v>1089</v>
      </c>
      <c r="C1697" s="21">
        <v>55</v>
      </c>
      <c r="D1697" s="21" t="s">
        <v>1174</v>
      </c>
      <c r="E1697" s="21" t="s">
        <v>12304</v>
      </c>
      <c r="F1697" s="21" t="s">
        <v>6969</v>
      </c>
      <c r="G1697" s="21" t="s">
        <v>6993</v>
      </c>
      <c r="H1697" s="21" t="s">
        <v>6998</v>
      </c>
      <c r="I1697" s="21" t="s">
        <v>7001</v>
      </c>
      <c r="J1697" s="21" t="s">
        <v>14161</v>
      </c>
      <c r="K1697" s="21" t="s">
        <v>14635</v>
      </c>
      <c r="L1697" s="21" t="s">
        <v>8341</v>
      </c>
      <c r="M1697" s="21" t="s">
        <v>8346</v>
      </c>
      <c r="N1697" s="21" t="s">
        <v>8353</v>
      </c>
      <c r="O1697" s="21" t="s">
        <v>14841</v>
      </c>
      <c r="P1697" s="26">
        <v>19974</v>
      </c>
      <c r="Q1697" s="21" t="s">
        <v>8362</v>
      </c>
      <c r="R1697" s="22" t="s">
        <v>8370</v>
      </c>
      <c r="S1697" s="21">
        <v>4</v>
      </c>
      <c r="T1697" s="21" t="s">
        <v>14844</v>
      </c>
      <c r="U1697" s="23" t="str">
        <f>IF(Cleaned_Data!P1697&gt;20000,"High-Bill","Normal-Bill")</f>
        <v>Normal-Bill</v>
      </c>
      <c r="V1697" s="23" t="str">
        <f t="shared" si="52"/>
        <v>Not-Senior-Citizen</v>
      </c>
      <c r="W1697" s="23" t="str">
        <f t="shared" si="53"/>
        <v>Not-Required</v>
      </c>
      <c r="X1697" s="24" t="str" cm="1">
        <f t="array" ref="X1697">_xlfn.IFS(P1697&lt;5000,"Low",P1697&lt;=20000,"Medium",P1697&gt;20000,"High")</f>
        <v>Medium</v>
      </c>
    </row>
    <row r="1698" spans="1:24" x14ac:dyDescent="0.35">
      <c r="A1698" s="28" t="s">
        <v>195</v>
      </c>
      <c r="B1698" s="17" t="s">
        <v>1154</v>
      </c>
      <c r="C1698" s="22" t="s">
        <v>14854</v>
      </c>
      <c r="D1698" s="17" t="s">
        <v>1174</v>
      </c>
      <c r="E1698" s="17" t="s">
        <v>13235</v>
      </c>
      <c r="F1698" s="17" t="s">
        <v>6837</v>
      </c>
      <c r="G1698" s="17" t="s">
        <v>6987</v>
      </c>
      <c r="H1698" s="17" t="s">
        <v>6994</v>
      </c>
      <c r="I1698" s="17" t="s">
        <v>7006</v>
      </c>
      <c r="J1698" s="22" t="s">
        <v>8371</v>
      </c>
      <c r="K1698" s="17" t="s">
        <v>14204</v>
      </c>
      <c r="L1698" s="17" t="s">
        <v>8344</v>
      </c>
      <c r="M1698" s="17" t="s">
        <v>8347</v>
      </c>
      <c r="N1698" s="17" t="s">
        <v>8353</v>
      </c>
      <c r="O1698" s="17" t="s">
        <v>14842</v>
      </c>
      <c r="P1698" s="18">
        <v>0</v>
      </c>
      <c r="Q1698" s="17" t="s">
        <v>8363</v>
      </c>
      <c r="R1698" s="17" t="s">
        <v>14146</v>
      </c>
      <c r="S1698" s="17">
        <v>1</v>
      </c>
      <c r="T1698" s="17" t="s">
        <v>14845</v>
      </c>
      <c r="U1698" s="19" t="str">
        <f>IF(Cleaned_Data!P1698&gt;20000,"High-Bill","Normal-Bill")</f>
        <v>Normal-Bill</v>
      </c>
      <c r="V1698" s="19" t="str">
        <f t="shared" si="52"/>
        <v>Senior-Citizen</v>
      </c>
      <c r="W1698" s="19" t="str">
        <f t="shared" si="53"/>
        <v>Follow-Up-required</v>
      </c>
      <c r="X1698" s="20" t="str" cm="1">
        <f t="array" ref="X1698">_xlfn.IFS(P1698&lt;5000,"Low",P1698&lt;=20000,"Medium",P1698&gt;20000,"High")</f>
        <v>Low</v>
      </c>
    </row>
    <row r="1699" spans="1:24" x14ac:dyDescent="0.35">
      <c r="A1699" s="29" t="s">
        <v>577</v>
      </c>
      <c r="B1699" s="21" t="s">
        <v>1094</v>
      </c>
      <c r="C1699" s="21">
        <v>40</v>
      </c>
      <c r="D1699" s="21" t="s">
        <v>1172</v>
      </c>
      <c r="E1699" s="21" t="s">
        <v>9194</v>
      </c>
      <c r="F1699" s="22" t="s">
        <v>8371</v>
      </c>
      <c r="G1699" s="21" t="s">
        <v>6987</v>
      </c>
      <c r="H1699" s="21" t="s">
        <v>6995</v>
      </c>
      <c r="I1699" s="21" t="s">
        <v>7003</v>
      </c>
      <c r="J1699" s="21" t="s">
        <v>13955</v>
      </c>
      <c r="K1699" s="21" t="s">
        <v>14633</v>
      </c>
      <c r="L1699" s="21" t="s">
        <v>8339</v>
      </c>
      <c r="M1699" s="21" t="s">
        <v>8347</v>
      </c>
      <c r="N1699" s="21" t="s">
        <v>8353</v>
      </c>
      <c r="O1699" s="21" t="s">
        <v>14841</v>
      </c>
      <c r="P1699" s="26">
        <v>9811</v>
      </c>
      <c r="Q1699" s="21" t="s">
        <v>8363</v>
      </c>
      <c r="R1699" s="22" t="s">
        <v>8370</v>
      </c>
      <c r="S1699" s="21">
        <v>1</v>
      </c>
      <c r="T1699" s="21" t="s">
        <v>14845</v>
      </c>
      <c r="U1699" s="23" t="str">
        <f>IF(Cleaned_Data!P1699&gt;20000,"High-Bill","Normal-Bill")</f>
        <v>Normal-Bill</v>
      </c>
      <c r="V1699" s="23" t="str">
        <f t="shared" si="52"/>
        <v>Not-Senior-Citizen</v>
      </c>
      <c r="W1699" s="23" t="str">
        <f t="shared" si="53"/>
        <v>Not-Required</v>
      </c>
      <c r="X1699" s="24" t="str" cm="1">
        <f t="array" ref="X1699">_xlfn.IFS(P1699&lt;5000,"Low",P1699&lt;=20000,"Medium",P1699&gt;20000,"High")</f>
        <v>Medium</v>
      </c>
    </row>
    <row r="1700" spans="1:24" x14ac:dyDescent="0.35">
      <c r="A1700" s="28" t="s">
        <v>577</v>
      </c>
      <c r="B1700" s="17" t="s">
        <v>1145</v>
      </c>
      <c r="C1700" s="22" t="s">
        <v>14854</v>
      </c>
      <c r="D1700" s="22" t="s">
        <v>14847</v>
      </c>
      <c r="E1700" s="17" t="s">
        <v>9690</v>
      </c>
      <c r="F1700" s="22" t="s">
        <v>8371</v>
      </c>
      <c r="G1700" s="17" t="s">
        <v>6984</v>
      </c>
      <c r="H1700" s="17" t="s">
        <v>6996</v>
      </c>
      <c r="I1700" s="17" t="s">
        <v>7007</v>
      </c>
      <c r="J1700" s="17" t="s">
        <v>13971</v>
      </c>
      <c r="K1700" s="17" t="s">
        <v>14733</v>
      </c>
      <c r="L1700" s="17" t="s">
        <v>8343</v>
      </c>
      <c r="M1700" s="17" t="s">
        <v>8348</v>
      </c>
      <c r="N1700" s="17" t="s">
        <v>8354</v>
      </c>
      <c r="O1700" s="17" t="s">
        <v>14841</v>
      </c>
      <c r="P1700" s="18">
        <v>0</v>
      </c>
      <c r="Q1700" s="17" t="s">
        <v>8363</v>
      </c>
      <c r="R1700" s="22" t="s">
        <v>8370</v>
      </c>
      <c r="S1700" s="17">
        <v>3</v>
      </c>
      <c r="T1700" s="17" t="s">
        <v>14845</v>
      </c>
      <c r="U1700" s="19" t="str">
        <f>IF(Cleaned_Data!P1700&gt;20000,"High-Bill","Normal-Bill")</f>
        <v>Normal-Bill</v>
      </c>
      <c r="V1700" s="19" t="str">
        <f t="shared" si="52"/>
        <v>Senior-Citizen</v>
      </c>
      <c r="W1700" s="19" t="str">
        <f t="shared" si="53"/>
        <v>Not-Required</v>
      </c>
      <c r="X1700" s="20" t="str" cm="1">
        <f t="array" ref="X1700">_xlfn.IFS(P1700&lt;5000,"Low",P1700&lt;=20000,"Medium",P1700&gt;20000,"High")</f>
        <v>Low</v>
      </c>
    </row>
    <row r="1701" spans="1:24" x14ac:dyDescent="0.35">
      <c r="A1701" s="29" t="s">
        <v>577</v>
      </c>
      <c r="B1701" s="21" t="s">
        <v>1047</v>
      </c>
      <c r="C1701" s="21">
        <v>80</v>
      </c>
      <c r="D1701" s="22" t="s">
        <v>14847</v>
      </c>
      <c r="E1701" s="21" t="s">
        <v>10843</v>
      </c>
      <c r="F1701" s="21" t="s">
        <v>6731</v>
      </c>
      <c r="G1701" s="21" t="s">
        <v>6990</v>
      </c>
      <c r="H1701" s="21" t="s">
        <v>6997</v>
      </c>
      <c r="I1701" s="21" t="s">
        <v>7002</v>
      </c>
      <c r="J1701" s="22" t="s">
        <v>8371</v>
      </c>
      <c r="K1701" s="21" t="s">
        <v>14567</v>
      </c>
      <c r="L1701" s="21" t="s">
        <v>8345</v>
      </c>
      <c r="M1701" s="21" t="s">
        <v>8350</v>
      </c>
      <c r="N1701" s="21" t="s">
        <v>8351</v>
      </c>
      <c r="O1701" s="21" t="s">
        <v>14842</v>
      </c>
      <c r="P1701" s="26">
        <v>43182</v>
      </c>
      <c r="Q1701" s="21" t="s">
        <v>8364</v>
      </c>
      <c r="R1701" s="21" t="s">
        <v>14005</v>
      </c>
      <c r="S1701" s="21">
        <v>4</v>
      </c>
      <c r="T1701" s="21" t="s">
        <v>14844</v>
      </c>
      <c r="U1701" s="23" t="str">
        <f>IF(Cleaned_Data!P1701&gt;20000,"High-Bill","Normal-Bill")</f>
        <v>High-Bill</v>
      </c>
      <c r="V1701" s="23" t="str">
        <f t="shared" si="52"/>
        <v>Senior-Citizen</v>
      </c>
      <c r="W1701" s="23" t="str">
        <f t="shared" si="53"/>
        <v>Follow-Up-required</v>
      </c>
      <c r="X1701" s="24" t="str" cm="1">
        <f t="array" ref="X1701">_xlfn.IFS(P1701&lt;5000,"Low",P1701&lt;=20000,"Medium",P1701&gt;20000,"High")</f>
        <v>High</v>
      </c>
    </row>
    <row r="1702" spans="1:24" x14ac:dyDescent="0.35">
      <c r="A1702" s="28" t="s">
        <v>558</v>
      </c>
      <c r="B1702" s="17" t="s">
        <v>1151</v>
      </c>
      <c r="C1702" s="22" t="s">
        <v>14854</v>
      </c>
      <c r="D1702" s="17" t="s">
        <v>1172</v>
      </c>
      <c r="E1702" s="17" t="s">
        <v>9161</v>
      </c>
      <c r="F1702" s="22" t="s">
        <v>8371</v>
      </c>
      <c r="G1702" s="17" t="s">
        <v>6992</v>
      </c>
      <c r="H1702" s="17" t="s">
        <v>7000</v>
      </c>
      <c r="I1702" s="17" t="s">
        <v>7001</v>
      </c>
      <c r="J1702" s="17" t="s">
        <v>13918</v>
      </c>
      <c r="K1702" s="17" t="s">
        <v>14257</v>
      </c>
      <c r="L1702" s="17" t="s">
        <v>8339</v>
      </c>
      <c r="M1702" s="17" t="s">
        <v>8349</v>
      </c>
      <c r="N1702" s="17" t="s">
        <v>8354</v>
      </c>
      <c r="O1702" s="17" t="s">
        <v>14842</v>
      </c>
      <c r="P1702" s="18">
        <v>0</v>
      </c>
      <c r="Q1702" s="17" t="s">
        <v>8362</v>
      </c>
      <c r="R1702" s="17" t="s">
        <v>14030</v>
      </c>
      <c r="S1702" s="17">
        <v>5</v>
      </c>
      <c r="T1702" s="17" t="s">
        <v>14843</v>
      </c>
      <c r="U1702" s="19" t="str">
        <f>IF(Cleaned_Data!P1702&gt;20000,"High-Bill","Normal-Bill")</f>
        <v>Normal-Bill</v>
      </c>
      <c r="V1702" s="19" t="str">
        <f t="shared" si="52"/>
        <v>Senior-Citizen</v>
      </c>
      <c r="W1702" s="19" t="str">
        <f t="shared" si="53"/>
        <v>Follow-Up-required</v>
      </c>
      <c r="X1702" s="20" t="str" cm="1">
        <f t="array" ref="X1702">_xlfn.IFS(P1702&lt;5000,"Low",P1702&lt;=20000,"Medium",P1702&gt;20000,"High")</f>
        <v>Low</v>
      </c>
    </row>
    <row r="1703" spans="1:24" x14ac:dyDescent="0.35">
      <c r="A1703" s="29" t="s">
        <v>558</v>
      </c>
      <c r="B1703" s="21" t="s">
        <v>1046</v>
      </c>
      <c r="C1703" s="22" t="s">
        <v>14854</v>
      </c>
      <c r="D1703" s="21" t="s">
        <v>1174</v>
      </c>
      <c r="E1703" s="21" t="s">
        <v>9853</v>
      </c>
      <c r="F1703" s="21" t="s">
        <v>6699</v>
      </c>
      <c r="G1703" s="21" t="s">
        <v>6984</v>
      </c>
      <c r="H1703" s="21" t="s">
        <v>6996</v>
      </c>
      <c r="I1703" s="21" t="s">
        <v>7001</v>
      </c>
      <c r="J1703" s="21" t="s">
        <v>14025</v>
      </c>
      <c r="K1703" s="21" t="s">
        <v>14421</v>
      </c>
      <c r="L1703" s="21" t="s">
        <v>8340</v>
      </c>
      <c r="M1703" s="21" t="s">
        <v>8347</v>
      </c>
      <c r="N1703" s="21" t="s">
        <v>8351</v>
      </c>
      <c r="O1703" s="21" t="s">
        <v>8355</v>
      </c>
      <c r="P1703" s="26">
        <v>8667</v>
      </c>
      <c r="Q1703" s="22" t="s">
        <v>8370</v>
      </c>
      <c r="R1703" s="22" t="s">
        <v>8370</v>
      </c>
      <c r="S1703" s="21">
        <v>5</v>
      </c>
      <c r="T1703" s="22" t="s">
        <v>8370</v>
      </c>
      <c r="U1703" s="23" t="str">
        <f>IF(Cleaned_Data!P1703&gt;20000,"High-Bill","Normal-Bill")</f>
        <v>Normal-Bill</v>
      </c>
      <c r="V1703" s="23" t="str">
        <f t="shared" si="52"/>
        <v>Senior-Citizen</v>
      </c>
      <c r="W1703" s="23" t="str">
        <f t="shared" si="53"/>
        <v>Not-Required</v>
      </c>
      <c r="X1703" s="24" t="str" cm="1">
        <f t="array" ref="X1703">_xlfn.IFS(P1703&lt;5000,"Low",P1703&lt;=20000,"Medium",P1703&gt;20000,"High")</f>
        <v>Medium</v>
      </c>
    </row>
    <row r="1704" spans="1:24" x14ac:dyDescent="0.35">
      <c r="A1704" s="28" t="s">
        <v>558</v>
      </c>
      <c r="B1704" s="17" t="s">
        <v>1077</v>
      </c>
      <c r="C1704" s="22" t="s">
        <v>14854</v>
      </c>
      <c r="D1704" s="17" t="s">
        <v>1174</v>
      </c>
      <c r="E1704" s="17" t="s">
        <v>11925</v>
      </c>
      <c r="F1704" s="17" t="s">
        <v>6721</v>
      </c>
      <c r="G1704" s="17" t="s">
        <v>6985</v>
      </c>
      <c r="H1704" s="17" t="s">
        <v>6998</v>
      </c>
      <c r="I1704" s="17" t="s">
        <v>7007</v>
      </c>
      <c r="J1704" s="22" t="s">
        <v>8371</v>
      </c>
      <c r="K1704" s="17" t="s">
        <v>14604</v>
      </c>
      <c r="L1704" s="17" t="s">
        <v>8345</v>
      </c>
      <c r="M1704" s="17" t="s">
        <v>8346</v>
      </c>
      <c r="N1704" s="17" t="s">
        <v>8352</v>
      </c>
      <c r="O1704" s="17" t="s">
        <v>8355</v>
      </c>
      <c r="P1704" s="18">
        <v>0</v>
      </c>
      <c r="Q1704" s="17" t="s">
        <v>8362</v>
      </c>
      <c r="R1704" s="17" t="s">
        <v>13959</v>
      </c>
      <c r="S1704" s="17">
        <v>2</v>
      </c>
      <c r="T1704" s="22" t="s">
        <v>8370</v>
      </c>
      <c r="U1704" s="19" t="str">
        <f>IF(Cleaned_Data!P1704&gt;20000,"High-Bill","Normal-Bill")</f>
        <v>Normal-Bill</v>
      </c>
      <c r="V1704" s="19" t="str">
        <f t="shared" si="52"/>
        <v>Senior-Citizen</v>
      </c>
      <c r="W1704" s="19" t="str">
        <f t="shared" si="53"/>
        <v>Follow-Up-required</v>
      </c>
      <c r="X1704" s="20" t="str" cm="1">
        <f t="array" ref="X1704">_xlfn.IFS(P1704&lt;5000,"Low",P1704&lt;=20000,"Medium",P1704&gt;20000,"High")</f>
        <v>Low</v>
      </c>
    </row>
    <row r="1705" spans="1:24" x14ac:dyDescent="0.35">
      <c r="A1705" s="29" t="s">
        <v>558</v>
      </c>
      <c r="B1705" s="21" t="s">
        <v>1099</v>
      </c>
      <c r="C1705" s="22" t="s">
        <v>14854</v>
      </c>
      <c r="D1705" s="21" t="s">
        <v>1172</v>
      </c>
      <c r="E1705" s="21" t="s">
        <v>13570</v>
      </c>
      <c r="F1705" s="21" t="s">
        <v>6800</v>
      </c>
      <c r="G1705" s="21" t="s">
        <v>6992</v>
      </c>
      <c r="H1705" s="21" t="s">
        <v>6997</v>
      </c>
      <c r="I1705" s="21" t="s">
        <v>7003</v>
      </c>
      <c r="J1705" s="21" t="s">
        <v>13912</v>
      </c>
      <c r="K1705" s="21" t="s">
        <v>14534</v>
      </c>
      <c r="L1705" s="21" t="s">
        <v>8345</v>
      </c>
      <c r="M1705" s="21" t="s">
        <v>8350</v>
      </c>
      <c r="N1705" s="21" t="s">
        <v>8351</v>
      </c>
      <c r="O1705" s="21" t="s">
        <v>8355</v>
      </c>
      <c r="P1705" s="26">
        <v>2821</v>
      </c>
      <c r="Q1705" s="21" t="s">
        <v>8363</v>
      </c>
      <c r="R1705" s="21" t="s">
        <v>14005</v>
      </c>
      <c r="S1705" s="21">
        <v>4</v>
      </c>
      <c r="T1705" s="21" t="s">
        <v>14845</v>
      </c>
      <c r="U1705" s="23" t="str">
        <f>IF(Cleaned_Data!P1705&gt;20000,"High-Bill","Normal-Bill")</f>
        <v>Normal-Bill</v>
      </c>
      <c r="V1705" s="23" t="str">
        <f t="shared" si="52"/>
        <v>Senior-Citizen</v>
      </c>
      <c r="W1705" s="23" t="str">
        <f t="shared" si="53"/>
        <v>Follow-Up-required</v>
      </c>
      <c r="X1705" s="24" t="str" cm="1">
        <f t="array" ref="X1705">_xlfn.IFS(P1705&lt;5000,"Low",P1705&lt;=20000,"Medium",P1705&gt;20000,"High")</f>
        <v>Low</v>
      </c>
    </row>
    <row r="1706" spans="1:24" x14ac:dyDescent="0.35">
      <c r="A1706" s="28" t="s">
        <v>255</v>
      </c>
      <c r="B1706" s="17" t="s">
        <v>1079</v>
      </c>
      <c r="C1706" s="17">
        <v>24</v>
      </c>
      <c r="D1706" s="17" t="s">
        <v>1174</v>
      </c>
      <c r="E1706" s="17" t="s">
        <v>8672</v>
      </c>
      <c r="F1706" s="22" t="s">
        <v>8371</v>
      </c>
      <c r="G1706" s="17" t="s">
        <v>6993</v>
      </c>
      <c r="H1706" s="17" t="s">
        <v>6999</v>
      </c>
      <c r="I1706" s="17" t="s">
        <v>7005</v>
      </c>
      <c r="J1706" s="17" t="s">
        <v>14017</v>
      </c>
      <c r="K1706" s="17" t="s">
        <v>14400</v>
      </c>
      <c r="L1706" s="17" t="s">
        <v>8344</v>
      </c>
      <c r="M1706" s="17" t="s">
        <v>8348</v>
      </c>
      <c r="N1706" s="17" t="s">
        <v>8354</v>
      </c>
      <c r="O1706" s="17" t="s">
        <v>8359</v>
      </c>
      <c r="P1706" s="18">
        <v>0</v>
      </c>
      <c r="Q1706" s="17" t="s">
        <v>8364</v>
      </c>
      <c r="R1706" s="22" t="s">
        <v>8370</v>
      </c>
      <c r="S1706" s="17">
        <v>2</v>
      </c>
      <c r="T1706" s="22" t="s">
        <v>8370</v>
      </c>
      <c r="U1706" s="19" t="str">
        <f>IF(Cleaned_Data!P1706&gt;20000,"High-Bill","Normal-Bill")</f>
        <v>Normal-Bill</v>
      </c>
      <c r="V1706" s="19" t="str">
        <f t="shared" si="52"/>
        <v>Not-Senior-Citizen</v>
      </c>
      <c r="W1706" s="19" t="str">
        <f t="shared" si="53"/>
        <v>Not-Required</v>
      </c>
      <c r="X1706" s="20" t="str" cm="1">
        <f t="array" ref="X1706">_xlfn.IFS(P1706&lt;5000,"Low",P1706&lt;=20000,"Medium",P1706&gt;20000,"High")</f>
        <v>Low</v>
      </c>
    </row>
    <row r="1707" spans="1:24" x14ac:dyDescent="0.35">
      <c r="A1707" s="29" t="s">
        <v>255</v>
      </c>
      <c r="B1707" s="21" t="s">
        <v>1058</v>
      </c>
      <c r="C1707" s="21">
        <v>27</v>
      </c>
      <c r="D1707" s="22" t="s">
        <v>14847</v>
      </c>
      <c r="E1707" s="21" t="s">
        <v>8905</v>
      </c>
      <c r="F1707" s="22" t="s">
        <v>8371</v>
      </c>
      <c r="G1707" s="21" t="s">
        <v>6992</v>
      </c>
      <c r="H1707" s="21" t="s">
        <v>6998</v>
      </c>
      <c r="I1707" s="21" t="s">
        <v>7001</v>
      </c>
      <c r="J1707" s="22" t="s">
        <v>8371</v>
      </c>
      <c r="K1707" s="21" t="s">
        <v>14526</v>
      </c>
      <c r="L1707" s="21" t="s">
        <v>8339</v>
      </c>
      <c r="M1707" s="21" t="s">
        <v>8349</v>
      </c>
      <c r="N1707" s="21" t="s">
        <v>8352</v>
      </c>
      <c r="O1707" s="21" t="s">
        <v>14842</v>
      </c>
      <c r="P1707" s="18">
        <v>0</v>
      </c>
      <c r="Q1707" s="21" t="s">
        <v>8364</v>
      </c>
      <c r="R1707" s="22" t="s">
        <v>8370</v>
      </c>
      <c r="S1707" s="21">
        <v>4</v>
      </c>
      <c r="T1707" s="22" t="s">
        <v>8370</v>
      </c>
      <c r="U1707" s="23" t="str">
        <f>IF(Cleaned_Data!P1707&gt;20000,"High-Bill","Normal-Bill")</f>
        <v>Normal-Bill</v>
      </c>
      <c r="V1707" s="23" t="str">
        <f t="shared" si="52"/>
        <v>Not-Senior-Citizen</v>
      </c>
      <c r="W1707" s="23" t="str">
        <f t="shared" si="53"/>
        <v>Not-Required</v>
      </c>
      <c r="X1707" s="24" t="str" cm="1">
        <f t="array" ref="X1707">_xlfn.IFS(P1707&lt;5000,"Low",P1707&lt;=20000,"Medium",P1707&gt;20000,"High")</f>
        <v>Low</v>
      </c>
    </row>
    <row r="1708" spans="1:24" x14ac:dyDescent="0.35">
      <c r="A1708" s="28" t="s">
        <v>255</v>
      </c>
      <c r="B1708" s="17" t="s">
        <v>1087</v>
      </c>
      <c r="C1708" s="22" t="s">
        <v>14854</v>
      </c>
      <c r="D1708" s="17" t="s">
        <v>1174</v>
      </c>
      <c r="E1708" s="17" t="s">
        <v>13128</v>
      </c>
      <c r="F1708" s="17" t="s">
        <v>6739</v>
      </c>
      <c r="G1708" s="17" t="s">
        <v>6987</v>
      </c>
      <c r="H1708" s="17" t="s">
        <v>6999</v>
      </c>
      <c r="I1708" s="17" t="s">
        <v>7006</v>
      </c>
      <c r="J1708" s="17" t="s">
        <v>14038</v>
      </c>
      <c r="K1708" s="17" t="s">
        <v>14823</v>
      </c>
      <c r="L1708" s="17" t="s">
        <v>8345</v>
      </c>
      <c r="M1708" s="17" t="s">
        <v>8350</v>
      </c>
      <c r="N1708" s="17" t="s">
        <v>8354</v>
      </c>
      <c r="O1708" s="17" t="s">
        <v>8355</v>
      </c>
      <c r="P1708" s="18">
        <v>0</v>
      </c>
      <c r="Q1708" s="17" t="s">
        <v>8364</v>
      </c>
      <c r="R1708" s="22" t="s">
        <v>8370</v>
      </c>
      <c r="S1708" s="17">
        <v>1</v>
      </c>
      <c r="T1708" s="17" t="s">
        <v>14845</v>
      </c>
      <c r="U1708" s="19" t="str">
        <f>IF(Cleaned_Data!P1708&gt;20000,"High-Bill","Normal-Bill")</f>
        <v>Normal-Bill</v>
      </c>
      <c r="V1708" s="19" t="str">
        <f t="shared" si="52"/>
        <v>Senior-Citizen</v>
      </c>
      <c r="W1708" s="19" t="str">
        <f t="shared" si="53"/>
        <v>Not-Required</v>
      </c>
      <c r="X1708" s="20" t="str" cm="1">
        <f t="array" ref="X1708">_xlfn.IFS(P1708&lt;5000,"Low",P1708&lt;=20000,"Medium",P1708&gt;20000,"High")</f>
        <v>Low</v>
      </c>
    </row>
    <row r="1709" spans="1:24" x14ac:dyDescent="0.35">
      <c r="A1709" s="29" t="s">
        <v>255</v>
      </c>
      <c r="B1709" s="21" t="s">
        <v>1038</v>
      </c>
      <c r="C1709" s="21">
        <v>18</v>
      </c>
      <c r="D1709" s="21" t="s">
        <v>1172</v>
      </c>
      <c r="E1709" s="21" t="s">
        <v>13385</v>
      </c>
      <c r="F1709" s="21" t="s">
        <v>6899</v>
      </c>
      <c r="G1709" s="21" t="s">
        <v>6990</v>
      </c>
      <c r="H1709" s="21" t="s">
        <v>6998</v>
      </c>
      <c r="I1709" s="21" t="s">
        <v>7001</v>
      </c>
      <c r="J1709" s="22" t="s">
        <v>8371</v>
      </c>
      <c r="K1709" s="21" t="s">
        <v>14782</v>
      </c>
      <c r="L1709" s="21" t="s">
        <v>8342</v>
      </c>
      <c r="M1709" s="21" t="s">
        <v>8346</v>
      </c>
      <c r="N1709" s="21" t="s">
        <v>8351</v>
      </c>
      <c r="O1709" s="21" t="s">
        <v>14841</v>
      </c>
      <c r="P1709" s="18">
        <v>0</v>
      </c>
      <c r="Q1709" s="21" t="s">
        <v>8364</v>
      </c>
      <c r="R1709" s="21" t="s">
        <v>14178</v>
      </c>
      <c r="S1709" s="22" t="s">
        <v>8370</v>
      </c>
      <c r="T1709" s="22" t="s">
        <v>8370</v>
      </c>
      <c r="U1709" s="23" t="str">
        <f>IF(Cleaned_Data!P1709&gt;20000,"High-Bill","Normal-Bill")</f>
        <v>Normal-Bill</v>
      </c>
      <c r="V1709" s="23" t="str">
        <f t="shared" si="52"/>
        <v>Not-Senior-Citizen</v>
      </c>
      <c r="W1709" s="23" t="str">
        <f t="shared" si="53"/>
        <v>Follow-Up-required</v>
      </c>
      <c r="X1709" s="24" t="str" cm="1">
        <f t="array" ref="X1709">_xlfn.IFS(P1709&lt;5000,"Low",P1709&lt;=20000,"Medium",P1709&gt;20000,"High")</f>
        <v>Low</v>
      </c>
    </row>
    <row r="1710" spans="1:24" x14ac:dyDescent="0.35">
      <c r="A1710" s="28" t="s">
        <v>840</v>
      </c>
      <c r="B1710" s="17" t="s">
        <v>1133</v>
      </c>
      <c r="C1710" s="17">
        <v>26</v>
      </c>
      <c r="D1710" s="17" t="s">
        <v>1174</v>
      </c>
      <c r="E1710" s="17" t="s">
        <v>10090</v>
      </c>
      <c r="F1710" s="17" t="s">
        <v>6783</v>
      </c>
      <c r="G1710" s="17" t="s">
        <v>6987</v>
      </c>
      <c r="H1710" s="17" t="s">
        <v>6997</v>
      </c>
      <c r="I1710" s="17" t="s">
        <v>7002</v>
      </c>
      <c r="J1710" s="17" t="s">
        <v>14112</v>
      </c>
      <c r="K1710" s="17" t="s">
        <v>14566</v>
      </c>
      <c r="L1710" s="17" t="s">
        <v>8344</v>
      </c>
      <c r="M1710" s="17" t="s">
        <v>8347</v>
      </c>
      <c r="N1710" s="17" t="s">
        <v>8351</v>
      </c>
      <c r="O1710" s="17" t="s">
        <v>8355</v>
      </c>
      <c r="P1710" s="25">
        <v>2808</v>
      </c>
      <c r="Q1710" s="22" t="s">
        <v>8370</v>
      </c>
      <c r="R1710" s="22" t="s">
        <v>8370</v>
      </c>
      <c r="S1710" s="17">
        <v>2</v>
      </c>
      <c r="T1710" s="22" t="s">
        <v>8370</v>
      </c>
      <c r="U1710" s="19" t="str">
        <f>IF(Cleaned_Data!P1710&gt;20000,"High-Bill","Normal-Bill")</f>
        <v>Normal-Bill</v>
      </c>
      <c r="V1710" s="19" t="str">
        <f t="shared" si="52"/>
        <v>Not-Senior-Citizen</v>
      </c>
      <c r="W1710" s="19" t="str">
        <f t="shared" si="53"/>
        <v>Not-Required</v>
      </c>
      <c r="X1710" s="20" t="str" cm="1">
        <f t="array" ref="X1710">_xlfn.IFS(P1710&lt;5000,"Low",P1710&lt;=20000,"Medium",P1710&gt;20000,"High")</f>
        <v>Low</v>
      </c>
    </row>
    <row r="1711" spans="1:24" x14ac:dyDescent="0.35">
      <c r="A1711" s="29" t="s">
        <v>840</v>
      </c>
      <c r="B1711" s="21" t="s">
        <v>1099</v>
      </c>
      <c r="C1711" s="21">
        <v>75</v>
      </c>
      <c r="D1711" s="21" t="s">
        <v>1172</v>
      </c>
      <c r="E1711" s="21" t="s">
        <v>10952</v>
      </c>
      <c r="F1711" s="21" t="s">
        <v>6912</v>
      </c>
      <c r="G1711" s="21" t="s">
        <v>6989</v>
      </c>
      <c r="H1711" s="21" t="s">
        <v>6999</v>
      </c>
      <c r="I1711" s="21" t="s">
        <v>7006</v>
      </c>
      <c r="J1711" s="21" t="s">
        <v>7066</v>
      </c>
      <c r="K1711" s="21" t="s">
        <v>14224</v>
      </c>
      <c r="L1711" s="21" t="s">
        <v>8339</v>
      </c>
      <c r="M1711" s="21" t="s">
        <v>8348</v>
      </c>
      <c r="N1711" s="21" t="s">
        <v>8354</v>
      </c>
      <c r="O1711" s="21" t="s">
        <v>8355</v>
      </c>
      <c r="P1711" s="18">
        <v>0</v>
      </c>
      <c r="Q1711" s="21" t="s">
        <v>8364</v>
      </c>
      <c r="R1711" s="22" t="s">
        <v>8370</v>
      </c>
      <c r="S1711" s="22" t="s">
        <v>8370</v>
      </c>
      <c r="T1711" s="22" t="s">
        <v>8370</v>
      </c>
      <c r="U1711" s="23" t="str">
        <f>IF(Cleaned_Data!P1711&gt;20000,"High-Bill","Normal-Bill")</f>
        <v>Normal-Bill</v>
      </c>
      <c r="V1711" s="23" t="str">
        <f t="shared" si="52"/>
        <v>Senior-Citizen</v>
      </c>
      <c r="W1711" s="23" t="str">
        <f t="shared" si="53"/>
        <v>Not-Required</v>
      </c>
      <c r="X1711" s="24" t="str" cm="1">
        <f t="array" ref="X1711">_xlfn.IFS(P1711&lt;5000,"Low",P1711&lt;=20000,"Medium",P1711&gt;20000,"High")</f>
        <v>Low</v>
      </c>
    </row>
    <row r="1712" spans="1:24" x14ac:dyDescent="0.35">
      <c r="A1712" s="28" t="s">
        <v>840</v>
      </c>
      <c r="B1712" s="17" t="s">
        <v>1089</v>
      </c>
      <c r="C1712" s="17">
        <v>86</v>
      </c>
      <c r="D1712" s="17" t="s">
        <v>1172</v>
      </c>
      <c r="E1712" s="17" t="s">
        <v>11548</v>
      </c>
      <c r="F1712" s="22" t="s">
        <v>8371</v>
      </c>
      <c r="G1712" s="17" t="s">
        <v>6984</v>
      </c>
      <c r="H1712" s="17" t="s">
        <v>6996</v>
      </c>
      <c r="I1712" s="17" t="s">
        <v>7003</v>
      </c>
      <c r="J1712" s="22" t="s">
        <v>8371</v>
      </c>
      <c r="K1712" s="17" t="s">
        <v>14389</v>
      </c>
      <c r="L1712" s="17" t="s">
        <v>8341</v>
      </c>
      <c r="M1712" s="17" t="s">
        <v>8346</v>
      </c>
      <c r="N1712" s="17" t="s">
        <v>8351</v>
      </c>
      <c r="O1712" s="17" t="s">
        <v>14842</v>
      </c>
      <c r="P1712" s="18">
        <v>0</v>
      </c>
      <c r="Q1712" s="17" t="s">
        <v>8362</v>
      </c>
      <c r="R1712" s="22" t="s">
        <v>8370</v>
      </c>
      <c r="S1712" s="17">
        <v>4</v>
      </c>
      <c r="T1712" s="17" t="s">
        <v>14843</v>
      </c>
      <c r="U1712" s="19" t="str">
        <f>IF(Cleaned_Data!P1712&gt;20000,"High-Bill","Normal-Bill")</f>
        <v>Normal-Bill</v>
      </c>
      <c r="V1712" s="19" t="str">
        <f t="shared" si="52"/>
        <v>Senior-Citizen</v>
      </c>
      <c r="W1712" s="19" t="str">
        <f t="shared" si="53"/>
        <v>Not-Required</v>
      </c>
      <c r="X1712" s="20" t="str" cm="1">
        <f t="array" ref="X1712">_xlfn.IFS(P1712&lt;5000,"Low",P1712&lt;=20000,"Medium",P1712&gt;20000,"High")</f>
        <v>Low</v>
      </c>
    </row>
    <row r="1713" spans="1:24" x14ac:dyDescent="0.35">
      <c r="A1713" s="29" t="s">
        <v>840</v>
      </c>
      <c r="B1713" s="21" t="s">
        <v>1059</v>
      </c>
      <c r="C1713" s="22" t="s">
        <v>14854</v>
      </c>
      <c r="D1713" s="21" t="s">
        <v>1174</v>
      </c>
      <c r="E1713" s="21" t="s">
        <v>12364</v>
      </c>
      <c r="F1713" s="21" t="s">
        <v>6757</v>
      </c>
      <c r="G1713" s="21" t="s">
        <v>6985</v>
      </c>
      <c r="H1713" s="21" t="s">
        <v>6997</v>
      </c>
      <c r="I1713" s="21" t="s">
        <v>7007</v>
      </c>
      <c r="J1713" s="22" t="s">
        <v>8371</v>
      </c>
      <c r="K1713" s="21" t="s">
        <v>14470</v>
      </c>
      <c r="L1713" s="21" t="s">
        <v>8339</v>
      </c>
      <c r="M1713" s="21" t="s">
        <v>8348</v>
      </c>
      <c r="N1713" s="21" t="s">
        <v>8354</v>
      </c>
      <c r="O1713" s="21" t="s">
        <v>14841</v>
      </c>
      <c r="P1713" s="18">
        <v>0</v>
      </c>
      <c r="Q1713" s="21" t="s">
        <v>8362</v>
      </c>
      <c r="R1713" s="21" t="s">
        <v>7648</v>
      </c>
      <c r="S1713" s="22" t="s">
        <v>8370</v>
      </c>
      <c r="T1713" s="22" t="s">
        <v>8370</v>
      </c>
      <c r="U1713" s="23" t="str">
        <f>IF(Cleaned_Data!P1713&gt;20000,"High-Bill","Normal-Bill")</f>
        <v>Normal-Bill</v>
      </c>
      <c r="V1713" s="23" t="str">
        <f t="shared" si="52"/>
        <v>Senior-Citizen</v>
      </c>
      <c r="W1713" s="23" t="str">
        <f t="shared" si="53"/>
        <v>Follow-Up-required</v>
      </c>
      <c r="X1713" s="24" t="str" cm="1">
        <f t="array" ref="X1713">_xlfn.IFS(P1713&lt;5000,"Low",P1713&lt;=20000,"Medium",P1713&gt;20000,"High")</f>
        <v>Low</v>
      </c>
    </row>
    <row r="1714" spans="1:24" x14ac:dyDescent="0.35">
      <c r="A1714" s="28" t="s">
        <v>840</v>
      </c>
      <c r="B1714" s="17" t="s">
        <v>1027</v>
      </c>
      <c r="C1714" s="17">
        <v>29</v>
      </c>
      <c r="D1714" s="22" t="s">
        <v>14847</v>
      </c>
      <c r="E1714" s="17" t="s">
        <v>12865</v>
      </c>
      <c r="F1714" s="17" t="s">
        <v>6769</v>
      </c>
      <c r="G1714" s="17" t="s">
        <v>6988</v>
      </c>
      <c r="H1714" s="17" t="s">
        <v>7000</v>
      </c>
      <c r="I1714" s="17" t="s">
        <v>7003</v>
      </c>
      <c r="J1714" s="22" t="s">
        <v>8371</v>
      </c>
      <c r="K1714" s="17" t="s">
        <v>14773</v>
      </c>
      <c r="L1714" s="17" t="s">
        <v>8340</v>
      </c>
      <c r="M1714" s="17" t="s">
        <v>8347</v>
      </c>
      <c r="N1714" s="17" t="s">
        <v>8354</v>
      </c>
      <c r="O1714" s="17" t="s">
        <v>14841</v>
      </c>
      <c r="P1714" s="25">
        <v>38938</v>
      </c>
      <c r="Q1714" s="17" t="s">
        <v>8364</v>
      </c>
      <c r="R1714" s="17" t="s">
        <v>13987</v>
      </c>
      <c r="S1714" s="17">
        <v>3</v>
      </c>
      <c r="T1714" s="17" t="s">
        <v>14844</v>
      </c>
      <c r="U1714" s="19" t="str">
        <f>IF(Cleaned_Data!P1714&gt;20000,"High-Bill","Normal-Bill")</f>
        <v>High-Bill</v>
      </c>
      <c r="V1714" s="19" t="str">
        <f t="shared" si="52"/>
        <v>Not-Senior-Citizen</v>
      </c>
      <c r="W1714" s="19" t="str">
        <f t="shared" si="53"/>
        <v>Follow-Up-required</v>
      </c>
      <c r="X1714" s="20" t="str" cm="1">
        <f t="array" ref="X1714">_xlfn.IFS(P1714&lt;5000,"Low",P1714&lt;=20000,"Medium",P1714&gt;20000,"High")</f>
        <v>High</v>
      </c>
    </row>
    <row r="1715" spans="1:24" x14ac:dyDescent="0.35">
      <c r="A1715" s="29" t="s">
        <v>333</v>
      </c>
      <c r="B1715" s="21" t="s">
        <v>1117</v>
      </c>
      <c r="C1715" s="22" t="s">
        <v>14854</v>
      </c>
      <c r="D1715" s="21" t="s">
        <v>1174</v>
      </c>
      <c r="E1715" s="21" t="s">
        <v>8785</v>
      </c>
      <c r="F1715" s="21" t="s">
        <v>6792</v>
      </c>
      <c r="G1715" s="21" t="s">
        <v>6990</v>
      </c>
      <c r="H1715" s="21" t="s">
        <v>6995</v>
      </c>
      <c r="I1715" s="21" t="s">
        <v>7005</v>
      </c>
      <c r="J1715" s="21" t="s">
        <v>13992</v>
      </c>
      <c r="K1715" s="21" t="s">
        <v>14405</v>
      </c>
      <c r="L1715" s="21" t="s">
        <v>8341</v>
      </c>
      <c r="M1715" s="21" t="s">
        <v>8350</v>
      </c>
      <c r="N1715" s="21" t="s">
        <v>8354</v>
      </c>
      <c r="O1715" s="21" t="s">
        <v>8355</v>
      </c>
      <c r="P1715" s="26">
        <v>48393</v>
      </c>
      <c r="Q1715" s="21" t="s">
        <v>8363</v>
      </c>
      <c r="R1715" s="21" t="s">
        <v>13920</v>
      </c>
      <c r="S1715" s="21">
        <v>4</v>
      </c>
      <c r="T1715" s="22" t="s">
        <v>8370</v>
      </c>
      <c r="U1715" s="23" t="str">
        <f>IF(Cleaned_Data!P1715&gt;20000,"High-Bill","Normal-Bill")</f>
        <v>High-Bill</v>
      </c>
      <c r="V1715" s="23" t="str">
        <f t="shared" si="52"/>
        <v>Senior-Citizen</v>
      </c>
      <c r="W1715" s="23" t="str">
        <f t="shared" si="53"/>
        <v>Follow-Up-required</v>
      </c>
      <c r="X1715" s="24" t="str" cm="1">
        <f t="array" ref="X1715">_xlfn.IFS(P1715&lt;5000,"Low",P1715&lt;=20000,"Medium",P1715&gt;20000,"High")</f>
        <v>High</v>
      </c>
    </row>
    <row r="1716" spans="1:24" x14ac:dyDescent="0.35">
      <c r="A1716" s="28" t="s">
        <v>333</v>
      </c>
      <c r="B1716" s="17" t="s">
        <v>1125</v>
      </c>
      <c r="C1716" s="22" t="s">
        <v>14854</v>
      </c>
      <c r="D1716" s="17" t="s">
        <v>1174</v>
      </c>
      <c r="E1716" s="17" t="s">
        <v>9227</v>
      </c>
      <c r="F1716" s="22" t="s">
        <v>8371</v>
      </c>
      <c r="G1716" s="17" t="s">
        <v>6989</v>
      </c>
      <c r="H1716" s="17" t="s">
        <v>6998</v>
      </c>
      <c r="I1716" s="17" t="s">
        <v>7005</v>
      </c>
      <c r="J1716" s="17" t="s">
        <v>7370</v>
      </c>
      <c r="K1716" s="17" t="s">
        <v>14600</v>
      </c>
      <c r="L1716" s="17" t="s">
        <v>8342</v>
      </c>
      <c r="M1716" s="17" t="s">
        <v>8350</v>
      </c>
      <c r="N1716" s="17" t="s">
        <v>8353</v>
      </c>
      <c r="O1716" s="17" t="s">
        <v>14841</v>
      </c>
      <c r="P1716" s="18">
        <v>0</v>
      </c>
      <c r="Q1716" s="17" t="s">
        <v>8363</v>
      </c>
      <c r="R1716" s="17" t="s">
        <v>14015</v>
      </c>
      <c r="S1716" s="17">
        <v>4</v>
      </c>
      <c r="T1716" s="17" t="s">
        <v>14844</v>
      </c>
      <c r="U1716" s="19" t="str">
        <f>IF(Cleaned_Data!P1716&gt;20000,"High-Bill","Normal-Bill")</f>
        <v>Normal-Bill</v>
      </c>
      <c r="V1716" s="19" t="str">
        <f t="shared" si="52"/>
        <v>Senior-Citizen</v>
      </c>
      <c r="W1716" s="19" t="str">
        <f t="shared" si="53"/>
        <v>Follow-Up-required</v>
      </c>
      <c r="X1716" s="20" t="str" cm="1">
        <f t="array" ref="X1716">_xlfn.IFS(P1716&lt;5000,"Low",P1716&lt;=20000,"Medium",P1716&gt;20000,"High")</f>
        <v>Low</v>
      </c>
    </row>
    <row r="1717" spans="1:24" x14ac:dyDescent="0.35">
      <c r="A1717" s="29" t="s">
        <v>333</v>
      </c>
      <c r="B1717" s="21" t="s">
        <v>1117</v>
      </c>
      <c r="C1717" s="21">
        <v>13</v>
      </c>
      <c r="D1717" s="22" t="s">
        <v>14847</v>
      </c>
      <c r="E1717" s="21" t="s">
        <v>12252</v>
      </c>
      <c r="F1717" s="21" t="s">
        <v>6828</v>
      </c>
      <c r="G1717" s="21" t="s">
        <v>6991</v>
      </c>
      <c r="H1717" s="21" t="s">
        <v>6996</v>
      </c>
      <c r="I1717" s="21" t="s">
        <v>7001</v>
      </c>
      <c r="J1717" s="21" t="s">
        <v>7630</v>
      </c>
      <c r="K1717" s="21" t="s">
        <v>14583</v>
      </c>
      <c r="L1717" s="21" t="s">
        <v>8342</v>
      </c>
      <c r="M1717" s="21" t="s">
        <v>8346</v>
      </c>
      <c r="N1717" s="21" t="s">
        <v>8354</v>
      </c>
      <c r="O1717" s="21" t="s">
        <v>14842</v>
      </c>
      <c r="P1717" s="18">
        <v>0</v>
      </c>
      <c r="Q1717" s="21" t="s">
        <v>8363</v>
      </c>
      <c r="R1717" s="22" t="s">
        <v>8370</v>
      </c>
      <c r="S1717" s="21">
        <v>1</v>
      </c>
      <c r="T1717" s="21" t="s">
        <v>14845</v>
      </c>
      <c r="U1717" s="23" t="str">
        <f>IF(Cleaned_Data!P1717&gt;20000,"High-Bill","Normal-Bill")</f>
        <v>Normal-Bill</v>
      </c>
      <c r="V1717" s="23" t="str">
        <f t="shared" si="52"/>
        <v>Not-Senior-Citizen</v>
      </c>
      <c r="W1717" s="23" t="str">
        <f t="shared" si="53"/>
        <v>Not-Required</v>
      </c>
      <c r="X1717" s="24" t="str" cm="1">
        <f t="array" ref="X1717">_xlfn.IFS(P1717&lt;5000,"Low",P1717&lt;=20000,"Medium",P1717&gt;20000,"High")</f>
        <v>Low</v>
      </c>
    </row>
    <row r="1718" spans="1:24" x14ac:dyDescent="0.35">
      <c r="A1718" s="28" t="s">
        <v>333</v>
      </c>
      <c r="B1718" s="17" t="s">
        <v>1116</v>
      </c>
      <c r="C1718" s="22" t="s">
        <v>14854</v>
      </c>
      <c r="D1718" s="17" t="s">
        <v>1172</v>
      </c>
      <c r="E1718" s="17" t="s">
        <v>13693</v>
      </c>
      <c r="F1718" s="17" t="s">
        <v>6763</v>
      </c>
      <c r="G1718" s="17" t="s">
        <v>6984</v>
      </c>
      <c r="H1718" s="17" t="s">
        <v>6998</v>
      </c>
      <c r="I1718" s="17" t="s">
        <v>7003</v>
      </c>
      <c r="J1718" s="17" t="s">
        <v>14043</v>
      </c>
      <c r="K1718" s="17" t="s">
        <v>14553</v>
      </c>
      <c r="L1718" s="17" t="s">
        <v>8341</v>
      </c>
      <c r="M1718" s="17" t="s">
        <v>8350</v>
      </c>
      <c r="N1718" s="17" t="s">
        <v>8351</v>
      </c>
      <c r="O1718" s="17" t="s">
        <v>8355</v>
      </c>
      <c r="P1718" s="18">
        <v>0</v>
      </c>
      <c r="Q1718" s="17" t="s">
        <v>8362</v>
      </c>
      <c r="R1718" s="22" t="s">
        <v>8370</v>
      </c>
      <c r="S1718" s="17">
        <v>4</v>
      </c>
      <c r="T1718" s="22" t="s">
        <v>8370</v>
      </c>
      <c r="U1718" s="19" t="str">
        <f>IF(Cleaned_Data!P1718&gt;20000,"High-Bill","Normal-Bill")</f>
        <v>Normal-Bill</v>
      </c>
      <c r="V1718" s="19" t="str">
        <f t="shared" si="52"/>
        <v>Senior-Citizen</v>
      </c>
      <c r="W1718" s="19" t="str">
        <f t="shared" si="53"/>
        <v>Not-Required</v>
      </c>
      <c r="X1718" s="20" t="str" cm="1">
        <f t="array" ref="X1718">_xlfn.IFS(P1718&lt;5000,"Low",P1718&lt;=20000,"Medium",P1718&gt;20000,"High")</f>
        <v>Low</v>
      </c>
    </row>
    <row r="1719" spans="1:24" x14ac:dyDescent="0.35">
      <c r="A1719" s="29" t="s">
        <v>951</v>
      </c>
      <c r="B1719" s="21" t="s">
        <v>1087</v>
      </c>
      <c r="C1719" s="22" t="s">
        <v>14854</v>
      </c>
      <c r="D1719" s="22" t="s">
        <v>14847</v>
      </c>
      <c r="E1719" s="21" t="s">
        <v>10925</v>
      </c>
      <c r="F1719" s="21" t="s">
        <v>6739</v>
      </c>
      <c r="G1719" s="21" t="s">
        <v>6993</v>
      </c>
      <c r="H1719" s="21" t="s">
        <v>6998</v>
      </c>
      <c r="I1719" s="21" t="s">
        <v>7002</v>
      </c>
      <c r="J1719" s="21" t="s">
        <v>13982</v>
      </c>
      <c r="K1719" s="21" t="s">
        <v>14373</v>
      </c>
      <c r="L1719" s="21" t="s">
        <v>8338</v>
      </c>
      <c r="M1719" s="21" t="s">
        <v>8346</v>
      </c>
      <c r="N1719" s="21" t="s">
        <v>8353</v>
      </c>
      <c r="O1719" s="21" t="s">
        <v>8355</v>
      </c>
      <c r="P1719" s="26">
        <v>20650</v>
      </c>
      <c r="Q1719" s="21" t="s">
        <v>8364</v>
      </c>
      <c r="R1719" s="21" t="s">
        <v>7069</v>
      </c>
      <c r="S1719" s="21">
        <v>1</v>
      </c>
      <c r="T1719" s="22" t="s">
        <v>8370</v>
      </c>
      <c r="U1719" s="23" t="str">
        <f>IF(Cleaned_Data!P1719&gt;20000,"High-Bill","Normal-Bill")</f>
        <v>High-Bill</v>
      </c>
      <c r="V1719" s="23" t="str">
        <f t="shared" si="52"/>
        <v>Senior-Citizen</v>
      </c>
      <c r="W1719" s="23" t="str">
        <f t="shared" si="53"/>
        <v>Follow-Up-required</v>
      </c>
      <c r="X1719" s="24" t="str" cm="1">
        <f t="array" ref="X1719">_xlfn.IFS(P1719&lt;5000,"Low",P1719&lt;=20000,"Medium",P1719&gt;20000,"High")</f>
        <v>High</v>
      </c>
    </row>
    <row r="1720" spans="1:24" x14ac:dyDescent="0.35">
      <c r="A1720" s="28" t="s">
        <v>951</v>
      </c>
      <c r="B1720" s="17" t="s">
        <v>1093</v>
      </c>
      <c r="C1720" s="22" t="s">
        <v>14854</v>
      </c>
      <c r="D1720" s="17" t="s">
        <v>1172</v>
      </c>
      <c r="E1720" s="17" t="s">
        <v>11536</v>
      </c>
      <c r="F1720" s="17" t="s">
        <v>6842</v>
      </c>
      <c r="G1720" s="17" t="s">
        <v>6992</v>
      </c>
      <c r="H1720" s="17" t="s">
        <v>7000</v>
      </c>
      <c r="I1720" s="17" t="s">
        <v>7004</v>
      </c>
      <c r="J1720" s="17" t="s">
        <v>14050</v>
      </c>
      <c r="K1720" s="17" t="s">
        <v>14312</v>
      </c>
      <c r="L1720" s="17" t="s">
        <v>8341</v>
      </c>
      <c r="M1720" s="17" t="s">
        <v>8346</v>
      </c>
      <c r="N1720" s="17" t="s">
        <v>8354</v>
      </c>
      <c r="O1720" s="17" t="s">
        <v>8355</v>
      </c>
      <c r="P1720" s="25">
        <v>48509</v>
      </c>
      <c r="Q1720" s="17" t="s">
        <v>8362</v>
      </c>
      <c r="R1720" s="22" t="s">
        <v>8370</v>
      </c>
      <c r="S1720" s="17">
        <v>1</v>
      </c>
      <c r="T1720" s="17" t="s">
        <v>14844</v>
      </c>
      <c r="U1720" s="19" t="str">
        <f>IF(Cleaned_Data!P1720&gt;20000,"High-Bill","Normal-Bill")</f>
        <v>High-Bill</v>
      </c>
      <c r="V1720" s="19" t="str">
        <f t="shared" si="52"/>
        <v>Senior-Citizen</v>
      </c>
      <c r="W1720" s="19" t="str">
        <f t="shared" si="53"/>
        <v>Not-Required</v>
      </c>
      <c r="X1720" s="20" t="str" cm="1">
        <f t="array" ref="X1720">_xlfn.IFS(P1720&lt;5000,"Low",P1720&lt;=20000,"Medium",P1720&gt;20000,"High")</f>
        <v>High</v>
      </c>
    </row>
    <row r="1721" spans="1:24" x14ac:dyDescent="0.35">
      <c r="A1721" s="29" t="s">
        <v>951</v>
      </c>
      <c r="B1721" s="21" t="s">
        <v>1055</v>
      </c>
      <c r="C1721" s="22" t="s">
        <v>14854</v>
      </c>
      <c r="D1721" s="22" t="s">
        <v>14847</v>
      </c>
      <c r="E1721" s="21" t="s">
        <v>12202</v>
      </c>
      <c r="F1721" s="22" t="s">
        <v>8371</v>
      </c>
      <c r="G1721" s="21" t="s">
        <v>6989</v>
      </c>
      <c r="H1721" s="21" t="s">
        <v>7000</v>
      </c>
      <c r="I1721" s="21" t="s">
        <v>7001</v>
      </c>
      <c r="J1721" s="21" t="s">
        <v>14168</v>
      </c>
      <c r="K1721" s="21" t="s">
        <v>14427</v>
      </c>
      <c r="L1721" s="21" t="s">
        <v>8345</v>
      </c>
      <c r="M1721" s="21" t="s">
        <v>8347</v>
      </c>
      <c r="N1721" s="21" t="s">
        <v>8352</v>
      </c>
      <c r="O1721" s="21" t="s">
        <v>8359</v>
      </c>
      <c r="P1721" s="18">
        <v>0</v>
      </c>
      <c r="Q1721" s="21" t="s">
        <v>8362</v>
      </c>
      <c r="R1721" s="22" t="s">
        <v>8370</v>
      </c>
      <c r="S1721" s="21">
        <v>2</v>
      </c>
      <c r="T1721" s="21" t="s">
        <v>14845</v>
      </c>
      <c r="U1721" s="23" t="str">
        <f>IF(Cleaned_Data!P1721&gt;20000,"High-Bill","Normal-Bill")</f>
        <v>Normal-Bill</v>
      </c>
      <c r="V1721" s="23" t="str">
        <f t="shared" si="52"/>
        <v>Senior-Citizen</v>
      </c>
      <c r="W1721" s="23" t="str">
        <f t="shared" si="53"/>
        <v>Not-Required</v>
      </c>
      <c r="X1721" s="24" t="str" cm="1">
        <f t="array" ref="X1721">_xlfn.IFS(P1721&lt;5000,"Low",P1721&lt;=20000,"Medium",P1721&gt;20000,"High")</f>
        <v>Low</v>
      </c>
    </row>
    <row r="1722" spans="1:24" x14ac:dyDescent="0.35">
      <c r="A1722" s="28" t="s">
        <v>951</v>
      </c>
      <c r="B1722" s="17" t="s">
        <v>1043</v>
      </c>
      <c r="C1722" s="17">
        <v>28</v>
      </c>
      <c r="D1722" s="17" t="s">
        <v>1174</v>
      </c>
      <c r="E1722" s="17" t="s">
        <v>12405</v>
      </c>
      <c r="F1722" s="17" t="s">
        <v>6813</v>
      </c>
      <c r="G1722" s="17" t="s">
        <v>6991</v>
      </c>
      <c r="H1722" s="17" t="s">
        <v>6999</v>
      </c>
      <c r="I1722" s="17" t="s">
        <v>7002</v>
      </c>
      <c r="J1722" s="17" t="s">
        <v>14132</v>
      </c>
      <c r="K1722" s="17" t="s">
        <v>14257</v>
      </c>
      <c r="L1722" s="17" t="s">
        <v>8344</v>
      </c>
      <c r="M1722" s="17" t="s">
        <v>8348</v>
      </c>
      <c r="N1722" s="17" t="s">
        <v>8352</v>
      </c>
      <c r="O1722" s="17" t="s">
        <v>14842</v>
      </c>
      <c r="P1722" s="18">
        <v>0</v>
      </c>
      <c r="Q1722" s="17" t="s">
        <v>8364</v>
      </c>
      <c r="R1722" s="22" t="s">
        <v>8370</v>
      </c>
      <c r="S1722" s="17">
        <v>2</v>
      </c>
      <c r="T1722" s="17" t="s">
        <v>14845</v>
      </c>
      <c r="U1722" s="19" t="str">
        <f>IF(Cleaned_Data!P1722&gt;20000,"High-Bill","Normal-Bill")</f>
        <v>Normal-Bill</v>
      </c>
      <c r="V1722" s="19" t="str">
        <f t="shared" si="52"/>
        <v>Not-Senior-Citizen</v>
      </c>
      <c r="W1722" s="19" t="str">
        <f t="shared" si="53"/>
        <v>Not-Required</v>
      </c>
      <c r="X1722" s="20" t="str" cm="1">
        <f t="array" ref="X1722">_xlfn.IFS(P1722&lt;5000,"Low",P1722&lt;=20000,"Medium",P1722&gt;20000,"High")</f>
        <v>Low</v>
      </c>
    </row>
    <row r="1723" spans="1:24" x14ac:dyDescent="0.35">
      <c r="A1723" s="29" t="s">
        <v>951</v>
      </c>
      <c r="B1723" s="21" t="s">
        <v>1128</v>
      </c>
      <c r="C1723" s="21">
        <v>85</v>
      </c>
      <c r="D1723" s="21" t="s">
        <v>1172</v>
      </c>
      <c r="E1723" s="21" t="s">
        <v>13159</v>
      </c>
      <c r="F1723" s="21" t="s">
        <v>6868</v>
      </c>
      <c r="G1723" s="21" t="s">
        <v>6989</v>
      </c>
      <c r="H1723" s="21" t="s">
        <v>6998</v>
      </c>
      <c r="I1723" s="21" t="s">
        <v>7004</v>
      </c>
      <c r="J1723" s="21" t="s">
        <v>14123</v>
      </c>
      <c r="K1723" s="21" t="s">
        <v>14808</v>
      </c>
      <c r="L1723" s="21" t="s">
        <v>8341</v>
      </c>
      <c r="M1723" s="21" t="s">
        <v>8347</v>
      </c>
      <c r="N1723" s="21" t="s">
        <v>8353</v>
      </c>
      <c r="O1723" s="21" t="s">
        <v>14842</v>
      </c>
      <c r="P1723" s="26">
        <v>25825</v>
      </c>
      <c r="Q1723" s="22" t="s">
        <v>8370</v>
      </c>
      <c r="R1723" s="21" t="s">
        <v>14136</v>
      </c>
      <c r="S1723" s="22" t="s">
        <v>8370</v>
      </c>
      <c r="T1723" s="22" t="s">
        <v>8370</v>
      </c>
      <c r="U1723" s="23" t="str">
        <f>IF(Cleaned_Data!P1723&gt;20000,"High-Bill","Normal-Bill")</f>
        <v>High-Bill</v>
      </c>
      <c r="V1723" s="23" t="str">
        <f t="shared" si="52"/>
        <v>Senior-Citizen</v>
      </c>
      <c r="W1723" s="23" t="str">
        <f t="shared" si="53"/>
        <v>Follow-Up-required</v>
      </c>
      <c r="X1723" s="24" t="str" cm="1">
        <f t="array" ref="X1723">_xlfn.IFS(P1723&lt;5000,"Low",P1723&lt;=20000,"Medium",P1723&gt;20000,"High")</f>
        <v>High</v>
      </c>
    </row>
    <row r="1724" spans="1:24" x14ac:dyDescent="0.35">
      <c r="A1724" s="28" t="s">
        <v>610</v>
      </c>
      <c r="B1724" s="17" t="s">
        <v>1109</v>
      </c>
      <c r="C1724" s="17">
        <v>41</v>
      </c>
      <c r="D1724" s="17" t="s">
        <v>1172</v>
      </c>
      <c r="E1724" s="17" t="s">
        <v>9261</v>
      </c>
      <c r="F1724" s="22" t="s">
        <v>8371</v>
      </c>
      <c r="G1724" s="17" t="s">
        <v>6989</v>
      </c>
      <c r="H1724" s="17" t="s">
        <v>6996</v>
      </c>
      <c r="I1724" s="17" t="s">
        <v>7007</v>
      </c>
      <c r="J1724" s="22" t="s">
        <v>8371</v>
      </c>
      <c r="K1724" s="17" t="s">
        <v>14191</v>
      </c>
      <c r="L1724" s="17" t="s">
        <v>8339</v>
      </c>
      <c r="M1724" s="17" t="s">
        <v>8350</v>
      </c>
      <c r="N1724" s="17" t="s">
        <v>8353</v>
      </c>
      <c r="O1724" s="17" t="s">
        <v>14842</v>
      </c>
      <c r="P1724" s="25">
        <v>4497</v>
      </c>
      <c r="Q1724" s="17" t="s">
        <v>8364</v>
      </c>
      <c r="R1724" s="22" t="s">
        <v>8370</v>
      </c>
      <c r="S1724" s="17">
        <v>2</v>
      </c>
      <c r="T1724" s="17" t="s">
        <v>14844</v>
      </c>
      <c r="U1724" s="19" t="str">
        <f>IF(Cleaned_Data!P1724&gt;20000,"High-Bill","Normal-Bill")</f>
        <v>Normal-Bill</v>
      </c>
      <c r="V1724" s="19" t="str">
        <f t="shared" si="52"/>
        <v>Not-Senior-Citizen</v>
      </c>
      <c r="W1724" s="19" t="str">
        <f t="shared" si="53"/>
        <v>Not-Required</v>
      </c>
      <c r="X1724" s="20" t="str" cm="1">
        <f t="array" ref="X1724">_xlfn.IFS(P1724&lt;5000,"Low",P1724&lt;=20000,"Medium",P1724&gt;20000,"High")</f>
        <v>Low</v>
      </c>
    </row>
    <row r="1725" spans="1:24" x14ac:dyDescent="0.35">
      <c r="A1725" s="29" t="s">
        <v>610</v>
      </c>
      <c r="B1725" s="21" t="s">
        <v>1063</v>
      </c>
      <c r="C1725" s="21">
        <v>49</v>
      </c>
      <c r="D1725" s="21" t="s">
        <v>1174</v>
      </c>
      <c r="E1725" s="21" t="s">
        <v>9783</v>
      </c>
      <c r="F1725" s="22" t="s">
        <v>8371</v>
      </c>
      <c r="G1725" s="21" t="s">
        <v>6992</v>
      </c>
      <c r="H1725" s="21" t="s">
        <v>6996</v>
      </c>
      <c r="I1725" s="21" t="s">
        <v>7002</v>
      </c>
      <c r="J1725" s="22" t="s">
        <v>8371</v>
      </c>
      <c r="K1725" s="21" t="s">
        <v>14745</v>
      </c>
      <c r="L1725" s="21" t="s">
        <v>8345</v>
      </c>
      <c r="M1725" s="21" t="s">
        <v>8349</v>
      </c>
      <c r="N1725" s="21" t="s">
        <v>8352</v>
      </c>
      <c r="O1725" s="21" t="s">
        <v>8355</v>
      </c>
      <c r="P1725" s="18">
        <v>0</v>
      </c>
      <c r="Q1725" s="21" t="s">
        <v>8362</v>
      </c>
      <c r="R1725" s="21" t="s">
        <v>13961</v>
      </c>
      <c r="S1725" s="21">
        <v>2</v>
      </c>
      <c r="T1725" s="21" t="s">
        <v>14844</v>
      </c>
      <c r="U1725" s="23" t="str">
        <f>IF(Cleaned_Data!P1725&gt;20000,"High-Bill","Normal-Bill")</f>
        <v>Normal-Bill</v>
      </c>
      <c r="V1725" s="23" t="str">
        <f t="shared" si="52"/>
        <v>Not-Senior-Citizen</v>
      </c>
      <c r="W1725" s="23" t="str">
        <f t="shared" si="53"/>
        <v>Follow-Up-required</v>
      </c>
      <c r="X1725" s="24" t="str" cm="1">
        <f t="array" ref="X1725">_xlfn.IFS(P1725&lt;5000,"Low",P1725&lt;=20000,"Medium",P1725&gt;20000,"High")</f>
        <v>Low</v>
      </c>
    </row>
    <row r="1726" spans="1:24" x14ac:dyDescent="0.35">
      <c r="A1726" s="28" t="s">
        <v>610</v>
      </c>
      <c r="B1726" s="17" t="s">
        <v>1049</v>
      </c>
      <c r="C1726" s="22" t="s">
        <v>14854</v>
      </c>
      <c r="D1726" s="17" t="s">
        <v>1172</v>
      </c>
      <c r="E1726" s="17" t="s">
        <v>9904</v>
      </c>
      <c r="F1726" s="17" t="s">
        <v>6916</v>
      </c>
      <c r="G1726" s="17" t="s">
        <v>6993</v>
      </c>
      <c r="H1726" s="17" t="s">
        <v>6994</v>
      </c>
      <c r="I1726" s="17" t="s">
        <v>7004</v>
      </c>
      <c r="J1726" s="17" t="s">
        <v>13990</v>
      </c>
      <c r="K1726" s="17" t="s">
        <v>14320</v>
      </c>
      <c r="L1726" s="17" t="s">
        <v>8343</v>
      </c>
      <c r="M1726" s="17" t="s">
        <v>8348</v>
      </c>
      <c r="N1726" s="17" t="s">
        <v>8351</v>
      </c>
      <c r="O1726" s="17" t="s">
        <v>8359</v>
      </c>
      <c r="P1726" s="25">
        <v>41983</v>
      </c>
      <c r="Q1726" s="17" t="s">
        <v>8362</v>
      </c>
      <c r="R1726" s="17" t="s">
        <v>13981</v>
      </c>
      <c r="S1726" s="17">
        <v>5</v>
      </c>
      <c r="T1726" s="17" t="s">
        <v>14843</v>
      </c>
      <c r="U1726" s="19" t="str">
        <f>IF(Cleaned_Data!P1726&gt;20000,"High-Bill","Normal-Bill")</f>
        <v>High-Bill</v>
      </c>
      <c r="V1726" s="19" t="str">
        <f t="shared" si="52"/>
        <v>Senior-Citizen</v>
      </c>
      <c r="W1726" s="19" t="str">
        <f t="shared" si="53"/>
        <v>Follow-Up-required</v>
      </c>
      <c r="X1726" s="20" t="str" cm="1">
        <f t="array" ref="X1726">_xlfn.IFS(P1726&lt;5000,"Low",P1726&lt;=20000,"Medium",P1726&gt;20000,"High")</f>
        <v>High</v>
      </c>
    </row>
    <row r="1727" spans="1:24" x14ac:dyDescent="0.35">
      <c r="A1727" s="29" t="s">
        <v>610</v>
      </c>
      <c r="B1727" s="21" t="s">
        <v>1067</v>
      </c>
      <c r="C1727" s="21">
        <v>21</v>
      </c>
      <c r="D1727" s="21" t="s">
        <v>1174</v>
      </c>
      <c r="E1727" s="21" t="s">
        <v>9960</v>
      </c>
      <c r="F1727" s="21" t="s">
        <v>6716</v>
      </c>
      <c r="G1727" s="21" t="s">
        <v>6988</v>
      </c>
      <c r="H1727" s="21" t="s">
        <v>6994</v>
      </c>
      <c r="I1727" s="21" t="s">
        <v>7007</v>
      </c>
      <c r="J1727" s="21" t="s">
        <v>14165</v>
      </c>
      <c r="K1727" s="21" t="s">
        <v>14573</v>
      </c>
      <c r="L1727" s="21" t="s">
        <v>8340</v>
      </c>
      <c r="M1727" s="21" t="s">
        <v>8347</v>
      </c>
      <c r="N1727" s="21" t="s">
        <v>8353</v>
      </c>
      <c r="O1727" s="21" t="s">
        <v>14842</v>
      </c>
      <c r="P1727" s="18">
        <v>0</v>
      </c>
      <c r="Q1727" s="21" t="s">
        <v>8363</v>
      </c>
      <c r="R1727" s="22" t="s">
        <v>8370</v>
      </c>
      <c r="S1727" s="21">
        <v>3</v>
      </c>
      <c r="T1727" s="21" t="s">
        <v>14845</v>
      </c>
      <c r="U1727" s="23" t="str">
        <f>IF(Cleaned_Data!P1727&gt;20000,"High-Bill","Normal-Bill")</f>
        <v>Normal-Bill</v>
      </c>
      <c r="V1727" s="23" t="str">
        <f t="shared" si="52"/>
        <v>Not-Senior-Citizen</v>
      </c>
      <c r="W1727" s="23" t="str">
        <f t="shared" si="53"/>
        <v>Not-Required</v>
      </c>
      <c r="X1727" s="24" t="str" cm="1">
        <f t="array" ref="X1727">_xlfn.IFS(P1727&lt;5000,"Low",P1727&lt;=20000,"Medium",P1727&gt;20000,"High")</f>
        <v>Low</v>
      </c>
    </row>
    <row r="1728" spans="1:24" x14ac:dyDescent="0.35">
      <c r="A1728" s="28" t="s">
        <v>610</v>
      </c>
      <c r="B1728" s="17" t="s">
        <v>1056</v>
      </c>
      <c r="C1728" s="17">
        <v>11</v>
      </c>
      <c r="D1728" s="17" t="s">
        <v>1174</v>
      </c>
      <c r="E1728" s="17" t="s">
        <v>10341</v>
      </c>
      <c r="F1728" s="17" t="s">
        <v>6891</v>
      </c>
      <c r="G1728" s="17" t="s">
        <v>6989</v>
      </c>
      <c r="H1728" s="17" t="s">
        <v>6995</v>
      </c>
      <c r="I1728" s="17" t="s">
        <v>7005</v>
      </c>
      <c r="J1728" s="22" t="s">
        <v>8371</v>
      </c>
      <c r="K1728" s="17" t="s">
        <v>14401</v>
      </c>
      <c r="L1728" s="17" t="s">
        <v>8342</v>
      </c>
      <c r="M1728" s="17" t="s">
        <v>8347</v>
      </c>
      <c r="N1728" s="17" t="s">
        <v>8351</v>
      </c>
      <c r="O1728" s="17" t="s">
        <v>14841</v>
      </c>
      <c r="P1728" s="18">
        <v>0</v>
      </c>
      <c r="Q1728" s="22" t="s">
        <v>8370</v>
      </c>
      <c r="R1728" s="22" t="s">
        <v>8370</v>
      </c>
      <c r="S1728" s="17">
        <v>4</v>
      </c>
      <c r="T1728" s="17" t="s">
        <v>14845</v>
      </c>
      <c r="U1728" s="19" t="str">
        <f>IF(Cleaned_Data!P1728&gt;20000,"High-Bill","Normal-Bill")</f>
        <v>Normal-Bill</v>
      </c>
      <c r="V1728" s="19" t="str">
        <f t="shared" si="52"/>
        <v>Not-Senior-Citizen</v>
      </c>
      <c r="W1728" s="19" t="str">
        <f t="shared" si="53"/>
        <v>Not-Required</v>
      </c>
      <c r="X1728" s="20" t="str" cm="1">
        <f t="array" ref="X1728">_xlfn.IFS(P1728&lt;5000,"Low",P1728&lt;=20000,"Medium",P1728&gt;20000,"High")</f>
        <v>Low</v>
      </c>
    </row>
    <row r="1729" spans="1:24" x14ac:dyDescent="0.35">
      <c r="A1729" s="29" t="s">
        <v>610</v>
      </c>
      <c r="B1729" s="21" t="s">
        <v>1036</v>
      </c>
      <c r="C1729" s="22" t="s">
        <v>14854</v>
      </c>
      <c r="D1729" s="21" t="s">
        <v>1172</v>
      </c>
      <c r="E1729" s="21" t="s">
        <v>10405</v>
      </c>
      <c r="F1729" s="22" t="s">
        <v>8371</v>
      </c>
      <c r="G1729" s="21" t="s">
        <v>6987</v>
      </c>
      <c r="H1729" s="21" t="s">
        <v>6999</v>
      </c>
      <c r="I1729" s="21" t="s">
        <v>7003</v>
      </c>
      <c r="J1729" s="21" t="s">
        <v>14162</v>
      </c>
      <c r="K1729" s="21" t="s">
        <v>14452</v>
      </c>
      <c r="L1729" s="21" t="s">
        <v>8339</v>
      </c>
      <c r="M1729" s="21" t="s">
        <v>8347</v>
      </c>
      <c r="N1729" s="21" t="s">
        <v>8351</v>
      </c>
      <c r="O1729" s="21" t="s">
        <v>8358</v>
      </c>
      <c r="P1729" s="26">
        <v>31545</v>
      </c>
      <c r="Q1729" s="21" t="s">
        <v>8362</v>
      </c>
      <c r="R1729" s="22" t="s">
        <v>8370</v>
      </c>
      <c r="S1729" s="21">
        <v>2</v>
      </c>
      <c r="T1729" s="22" t="s">
        <v>8370</v>
      </c>
      <c r="U1729" s="23" t="str">
        <f>IF(Cleaned_Data!P1729&gt;20000,"High-Bill","Normal-Bill")</f>
        <v>High-Bill</v>
      </c>
      <c r="V1729" s="23" t="str">
        <f t="shared" si="52"/>
        <v>Senior-Citizen</v>
      </c>
      <c r="W1729" s="23" t="str">
        <f t="shared" si="53"/>
        <v>Not-Required</v>
      </c>
      <c r="X1729" s="24" t="str" cm="1">
        <f t="array" ref="X1729">_xlfn.IFS(P1729&lt;5000,"Low",P1729&lt;=20000,"Medium",P1729&gt;20000,"High")</f>
        <v>High</v>
      </c>
    </row>
    <row r="1730" spans="1:24" x14ac:dyDescent="0.35">
      <c r="A1730" s="28" t="s">
        <v>610</v>
      </c>
      <c r="B1730" s="17" t="s">
        <v>1130</v>
      </c>
      <c r="C1730" s="17">
        <v>48</v>
      </c>
      <c r="D1730" s="17" t="s">
        <v>1172</v>
      </c>
      <c r="E1730" s="17" t="s">
        <v>10946</v>
      </c>
      <c r="F1730" s="17" t="s">
        <v>6781</v>
      </c>
      <c r="G1730" s="17" t="s">
        <v>6990</v>
      </c>
      <c r="H1730" s="17" t="s">
        <v>6999</v>
      </c>
      <c r="I1730" s="17" t="s">
        <v>7001</v>
      </c>
      <c r="J1730" s="17" t="s">
        <v>14160</v>
      </c>
      <c r="K1730" s="17" t="s">
        <v>14750</v>
      </c>
      <c r="L1730" s="17" t="s">
        <v>8341</v>
      </c>
      <c r="M1730" s="17" t="s">
        <v>8349</v>
      </c>
      <c r="N1730" s="17" t="s">
        <v>8352</v>
      </c>
      <c r="O1730" s="17" t="s">
        <v>8358</v>
      </c>
      <c r="P1730" s="18">
        <v>0</v>
      </c>
      <c r="Q1730" s="22" t="s">
        <v>8370</v>
      </c>
      <c r="R1730" s="22" t="s">
        <v>8370</v>
      </c>
      <c r="S1730" s="17">
        <v>5</v>
      </c>
      <c r="T1730" s="17" t="s">
        <v>14844</v>
      </c>
      <c r="U1730" s="19" t="str">
        <f>IF(Cleaned_Data!P1730&gt;20000,"High-Bill","Normal-Bill")</f>
        <v>Normal-Bill</v>
      </c>
      <c r="V1730" s="19" t="str">
        <f t="shared" ref="V1730:V1793" si="54">IF(C1730&gt;=60,"Senior-Citizen","Not-Senior-Citizen")</f>
        <v>Not-Senior-Citizen</v>
      </c>
      <c r="W1730" s="19" t="str">
        <f t="shared" ref="W1730:W1793" si="55">IF(R1730="N/A","Not-Required","Follow-Up-required")</f>
        <v>Not-Required</v>
      </c>
      <c r="X1730" s="20" t="str" cm="1">
        <f t="array" ref="X1730">_xlfn.IFS(P1730&lt;5000,"Low",P1730&lt;=20000,"Medium",P1730&gt;20000,"High")</f>
        <v>Low</v>
      </c>
    </row>
    <row r="1731" spans="1:24" x14ac:dyDescent="0.35">
      <c r="A1731" s="29" t="s">
        <v>610</v>
      </c>
      <c r="B1731" s="21" t="s">
        <v>1148</v>
      </c>
      <c r="C1731" s="22" t="s">
        <v>14854</v>
      </c>
      <c r="D1731" s="21" t="s">
        <v>1174</v>
      </c>
      <c r="E1731" s="21" t="s">
        <v>13605</v>
      </c>
      <c r="F1731" s="22" t="s">
        <v>8371</v>
      </c>
      <c r="G1731" s="21" t="s">
        <v>6991</v>
      </c>
      <c r="H1731" s="21" t="s">
        <v>6999</v>
      </c>
      <c r="I1731" s="21" t="s">
        <v>7006</v>
      </c>
      <c r="J1731" s="21" t="s">
        <v>14081</v>
      </c>
      <c r="K1731" s="21" t="s">
        <v>14321</v>
      </c>
      <c r="L1731" s="21" t="s">
        <v>8344</v>
      </c>
      <c r="M1731" s="21" t="s">
        <v>8347</v>
      </c>
      <c r="N1731" s="21" t="s">
        <v>8352</v>
      </c>
      <c r="O1731" s="21" t="s">
        <v>14841</v>
      </c>
      <c r="P1731" s="18">
        <v>0</v>
      </c>
      <c r="Q1731" s="21" t="s">
        <v>8364</v>
      </c>
      <c r="R1731" s="21" t="s">
        <v>13925</v>
      </c>
      <c r="S1731" s="21">
        <v>1</v>
      </c>
      <c r="T1731" s="21" t="s">
        <v>14844</v>
      </c>
      <c r="U1731" s="23" t="str">
        <f>IF(Cleaned_Data!P1731&gt;20000,"High-Bill","Normal-Bill")</f>
        <v>Normal-Bill</v>
      </c>
      <c r="V1731" s="23" t="str">
        <f t="shared" si="54"/>
        <v>Senior-Citizen</v>
      </c>
      <c r="W1731" s="23" t="str">
        <f t="shared" si="55"/>
        <v>Follow-Up-required</v>
      </c>
      <c r="X1731" s="24" t="str" cm="1">
        <f t="array" ref="X1731">_xlfn.IFS(P1731&lt;5000,"Low",P1731&lt;=20000,"Medium",P1731&gt;20000,"High")</f>
        <v>Low</v>
      </c>
    </row>
    <row r="1732" spans="1:24" x14ac:dyDescent="0.35">
      <c r="A1732" s="28" t="s">
        <v>661</v>
      </c>
      <c r="B1732" s="17" t="s">
        <v>1066</v>
      </c>
      <c r="C1732" s="22" t="s">
        <v>14854</v>
      </c>
      <c r="D1732" s="17" t="s">
        <v>1172</v>
      </c>
      <c r="E1732" s="17" t="s">
        <v>9403</v>
      </c>
      <c r="F1732" s="22" t="s">
        <v>8371</v>
      </c>
      <c r="G1732" s="17" t="s">
        <v>6989</v>
      </c>
      <c r="H1732" s="17" t="s">
        <v>6997</v>
      </c>
      <c r="I1732" s="17" t="s">
        <v>7006</v>
      </c>
      <c r="J1732" s="22" t="s">
        <v>8371</v>
      </c>
      <c r="K1732" s="17" t="s">
        <v>14242</v>
      </c>
      <c r="L1732" s="17" t="s">
        <v>8339</v>
      </c>
      <c r="M1732" s="17" t="s">
        <v>8350</v>
      </c>
      <c r="N1732" s="17" t="s">
        <v>8354</v>
      </c>
      <c r="O1732" s="17" t="s">
        <v>8358</v>
      </c>
      <c r="P1732" s="18">
        <v>0</v>
      </c>
      <c r="Q1732" s="17" t="s">
        <v>8362</v>
      </c>
      <c r="R1732" s="17" t="s">
        <v>14085</v>
      </c>
      <c r="S1732" s="22" t="s">
        <v>8370</v>
      </c>
      <c r="T1732" s="17" t="s">
        <v>14845</v>
      </c>
      <c r="U1732" s="19" t="str">
        <f>IF(Cleaned_Data!P1732&gt;20000,"High-Bill","Normal-Bill")</f>
        <v>Normal-Bill</v>
      </c>
      <c r="V1732" s="19" t="str">
        <f t="shared" si="54"/>
        <v>Senior-Citizen</v>
      </c>
      <c r="W1732" s="19" t="str">
        <f t="shared" si="55"/>
        <v>Follow-Up-required</v>
      </c>
      <c r="X1732" s="20" t="str" cm="1">
        <f t="array" ref="X1732">_xlfn.IFS(P1732&lt;5000,"Low",P1732&lt;=20000,"Medium",P1732&gt;20000,"High")</f>
        <v>Low</v>
      </c>
    </row>
    <row r="1733" spans="1:24" x14ac:dyDescent="0.35">
      <c r="A1733" s="29" t="s">
        <v>661</v>
      </c>
      <c r="B1733" s="21" t="s">
        <v>1089</v>
      </c>
      <c r="C1733" s="22" t="s">
        <v>14854</v>
      </c>
      <c r="D1733" s="21" t="s">
        <v>1172</v>
      </c>
      <c r="E1733" s="21" t="s">
        <v>9786</v>
      </c>
      <c r="F1733" s="21" t="s">
        <v>6969</v>
      </c>
      <c r="G1733" s="21" t="s">
        <v>6990</v>
      </c>
      <c r="H1733" s="21" t="s">
        <v>7000</v>
      </c>
      <c r="I1733" s="21" t="s">
        <v>7001</v>
      </c>
      <c r="J1733" s="22" t="s">
        <v>8371</v>
      </c>
      <c r="K1733" s="21" t="s">
        <v>14253</v>
      </c>
      <c r="L1733" s="21" t="s">
        <v>8339</v>
      </c>
      <c r="M1733" s="21" t="s">
        <v>8347</v>
      </c>
      <c r="N1733" s="21" t="s">
        <v>8353</v>
      </c>
      <c r="O1733" s="21" t="s">
        <v>8358</v>
      </c>
      <c r="P1733" s="18">
        <v>0</v>
      </c>
      <c r="Q1733" s="21" t="s">
        <v>8363</v>
      </c>
      <c r="R1733" s="21" t="s">
        <v>7106</v>
      </c>
      <c r="S1733" s="21">
        <v>3</v>
      </c>
      <c r="T1733" s="21" t="s">
        <v>14844</v>
      </c>
      <c r="U1733" s="23" t="str">
        <f>IF(Cleaned_Data!P1733&gt;20000,"High-Bill","Normal-Bill")</f>
        <v>Normal-Bill</v>
      </c>
      <c r="V1733" s="23" t="str">
        <f t="shared" si="54"/>
        <v>Senior-Citizen</v>
      </c>
      <c r="W1733" s="23" t="str">
        <f t="shared" si="55"/>
        <v>Follow-Up-required</v>
      </c>
      <c r="X1733" s="24" t="str" cm="1">
        <f t="array" ref="X1733">_xlfn.IFS(P1733&lt;5000,"Low",P1733&lt;=20000,"Medium",P1733&gt;20000,"High")</f>
        <v>Low</v>
      </c>
    </row>
    <row r="1734" spans="1:24" x14ac:dyDescent="0.35">
      <c r="A1734" s="28" t="s">
        <v>661</v>
      </c>
      <c r="B1734" s="17" t="s">
        <v>1101</v>
      </c>
      <c r="C1734" s="22" t="s">
        <v>14854</v>
      </c>
      <c r="D1734" s="22" t="s">
        <v>14847</v>
      </c>
      <c r="E1734" s="17" t="s">
        <v>9944</v>
      </c>
      <c r="F1734" s="17" t="s">
        <v>6748</v>
      </c>
      <c r="G1734" s="17" t="s">
        <v>6990</v>
      </c>
      <c r="H1734" s="17" t="s">
        <v>6996</v>
      </c>
      <c r="I1734" s="17" t="s">
        <v>7007</v>
      </c>
      <c r="J1734" s="17" t="s">
        <v>14045</v>
      </c>
      <c r="K1734" s="17" t="s">
        <v>14656</v>
      </c>
      <c r="L1734" s="17" t="s">
        <v>8344</v>
      </c>
      <c r="M1734" s="17" t="s">
        <v>8347</v>
      </c>
      <c r="N1734" s="17" t="s">
        <v>8354</v>
      </c>
      <c r="O1734" s="17" t="s">
        <v>8358</v>
      </c>
      <c r="P1734" s="18">
        <v>0</v>
      </c>
      <c r="Q1734" s="17" t="s">
        <v>8364</v>
      </c>
      <c r="R1734" s="22" t="s">
        <v>8370</v>
      </c>
      <c r="S1734" s="22" t="s">
        <v>8370</v>
      </c>
      <c r="T1734" s="22" t="s">
        <v>8370</v>
      </c>
      <c r="U1734" s="19" t="str">
        <f>IF(Cleaned_Data!P1734&gt;20000,"High-Bill","Normal-Bill")</f>
        <v>Normal-Bill</v>
      </c>
      <c r="V1734" s="19" t="str">
        <f t="shared" si="54"/>
        <v>Senior-Citizen</v>
      </c>
      <c r="W1734" s="19" t="str">
        <f t="shared" si="55"/>
        <v>Not-Required</v>
      </c>
      <c r="X1734" s="20" t="str" cm="1">
        <f t="array" ref="X1734">_xlfn.IFS(P1734&lt;5000,"Low",P1734&lt;=20000,"Medium",P1734&gt;20000,"High")</f>
        <v>Low</v>
      </c>
    </row>
    <row r="1735" spans="1:24" x14ac:dyDescent="0.35">
      <c r="A1735" s="29" t="s">
        <v>661</v>
      </c>
      <c r="B1735" s="21" t="s">
        <v>1145</v>
      </c>
      <c r="C1735" s="21">
        <v>35</v>
      </c>
      <c r="D1735" s="21" t="s">
        <v>1174</v>
      </c>
      <c r="E1735" s="21" t="s">
        <v>10226</v>
      </c>
      <c r="F1735" s="22" t="s">
        <v>8371</v>
      </c>
      <c r="G1735" s="21" t="s">
        <v>6989</v>
      </c>
      <c r="H1735" s="21" t="s">
        <v>6996</v>
      </c>
      <c r="I1735" s="21" t="s">
        <v>7002</v>
      </c>
      <c r="J1735" s="21" t="s">
        <v>7069</v>
      </c>
      <c r="K1735" s="21" t="s">
        <v>14788</v>
      </c>
      <c r="L1735" s="21" t="s">
        <v>8342</v>
      </c>
      <c r="M1735" s="21" t="s">
        <v>8346</v>
      </c>
      <c r="N1735" s="21" t="s">
        <v>8354</v>
      </c>
      <c r="O1735" s="21" t="s">
        <v>14841</v>
      </c>
      <c r="P1735" s="18">
        <v>0</v>
      </c>
      <c r="Q1735" s="21" t="s">
        <v>8363</v>
      </c>
      <c r="R1735" s="21" t="s">
        <v>13993</v>
      </c>
      <c r="S1735" s="22" t="s">
        <v>8370</v>
      </c>
      <c r="T1735" s="22" t="s">
        <v>8370</v>
      </c>
      <c r="U1735" s="23" t="str">
        <f>IF(Cleaned_Data!P1735&gt;20000,"High-Bill","Normal-Bill")</f>
        <v>Normal-Bill</v>
      </c>
      <c r="V1735" s="23" t="str">
        <f t="shared" si="54"/>
        <v>Not-Senior-Citizen</v>
      </c>
      <c r="W1735" s="23" t="str">
        <f t="shared" si="55"/>
        <v>Follow-Up-required</v>
      </c>
      <c r="X1735" s="24" t="str" cm="1">
        <f t="array" ref="X1735">_xlfn.IFS(P1735&lt;5000,"Low",P1735&lt;=20000,"Medium",P1735&gt;20000,"High")</f>
        <v>Low</v>
      </c>
    </row>
    <row r="1736" spans="1:24" x14ac:dyDescent="0.35">
      <c r="A1736" s="28" t="s">
        <v>661</v>
      </c>
      <c r="B1736" s="17" t="s">
        <v>1085</v>
      </c>
      <c r="C1736" s="17">
        <v>18</v>
      </c>
      <c r="D1736" s="17" t="s">
        <v>1172</v>
      </c>
      <c r="E1736" s="17" t="s">
        <v>10442</v>
      </c>
      <c r="F1736" s="17" t="s">
        <v>6730</v>
      </c>
      <c r="G1736" s="17" t="s">
        <v>6993</v>
      </c>
      <c r="H1736" s="17" t="s">
        <v>6994</v>
      </c>
      <c r="I1736" s="17" t="s">
        <v>7007</v>
      </c>
      <c r="J1736" s="17" t="s">
        <v>14113</v>
      </c>
      <c r="K1736" s="17" t="s">
        <v>14669</v>
      </c>
      <c r="L1736" s="17" t="s">
        <v>8344</v>
      </c>
      <c r="M1736" s="17" t="s">
        <v>8348</v>
      </c>
      <c r="N1736" s="17" t="s">
        <v>8351</v>
      </c>
      <c r="O1736" s="17" t="s">
        <v>8359</v>
      </c>
      <c r="P1736" s="25">
        <v>45494</v>
      </c>
      <c r="Q1736" s="22" t="s">
        <v>8370</v>
      </c>
      <c r="R1736" s="22" t="s">
        <v>8370</v>
      </c>
      <c r="S1736" s="17">
        <v>4</v>
      </c>
      <c r="T1736" s="22" t="s">
        <v>8370</v>
      </c>
      <c r="U1736" s="19" t="str">
        <f>IF(Cleaned_Data!P1736&gt;20000,"High-Bill","Normal-Bill")</f>
        <v>High-Bill</v>
      </c>
      <c r="V1736" s="19" t="str">
        <f t="shared" si="54"/>
        <v>Not-Senior-Citizen</v>
      </c>
      <c r="W1736" s="19" t="str">
        <f t="shared" si="55"/>
        <v>Not-Required</v>
      </c>
      <c r="X1736" s="20" t="str" cm="1">
        <f t="array" ref="X1736">_xlfn.IFS(P1736&lt;5000,"Low",P1736&lt;=20000,"Medium",P1736&gt;20000,"High")</f>
        <v>High</v>
      </c>
    </row>
    <row r="1737" spans="1:24" x14ac:dyDescent="0.35">
      <c r="A1737" s="29" t="s">
        <v>661</v>
      </c>
      <c r="B1737" s="21" t="s">
        <v>1153</v>
      </c>
      <c r="C1737" s="22" t="s">
        <v>14854</v>
      </c>
      <c r="D1737" s="21" t="s">
        <v>1174</v>
      </c>
      <c r="E1737" s="21" t="s">
        <v>10680</v>
      </c>
      <c r="F1737" s="21" t="s">
        <v>6836</v>
      </c>
      <c r="G1737" s="21" t="s">
        <v>6991</v>
      </c>
      <c r="H1737" s="21" t="s">
        <v>7000</v>
      </c>
      <c r="I1737" s="21" t="s">
        <v>7004</v>
      </c>
      <c r="J1737" s="21" t="s">
        <v>13920</v>
      </c>
      <c r="K1737" s="21" t="s">
        <v>14587</v>
      </c>
      <c r="L1737" s="21" t="s">
        <v>8344</v>
      </c>
      <c r="M1737" s="21" t="s">
        <v>8346</v>
      </c>
      <c r="N1737" s="21" t="s">
        <v>8351</v>
      </c>
      <c r="O1737" s="21" t="s">
        <v>14841</v>
      </c>
      <c r="P1737" s="26">
        <v>872</v>
      </c>
      <c r="Q1737" s="21" t="s">
        <v>8362</v>
      </c>
      <c r="R1737" s="21" t="s">
        <v>14127</v>
      </c>
      <c r="S1737" s="21">
        <v>1</v>
      </c>
      <c r="T1737" s="21" t="s">
        <v>14843</v>
      </c>
      <c r="U1737" s="23" t="str">
        <f>IF(Cleaned_Data!P1737&gt;20000,"High-Bill","Normal-Bill")</f>
        <v>Normal-Bill</v>
      </c>
      <c r="V1737" s="23" t="str">
        <f t="shared" si="54"/>
        <v>Senior-Citizen</v>
      </c>
      <c r="W1737" s="23" t="str">
        <f t="shared" si="55"/>
        <v>Follow-Up-required</v>
      </c>
      <c r="X1737" s="24" t="str" cm="1">
        <f t="array" ref="X1737">_xlfn.IFS(P1737&lt;5000,"Low",P1737&lt;=20000,"Medium",P1737&gt;20000,"High")</f>
        <v>Low</v>
      </c>
    </row>
    <row r="1738" spans="1:24" x14ac:dyDescent="0.35">
      <c r="A1738" s="28" t="s">
        <v>661</v>
      </c>
      <c r="B1738" s="17" t="s">
        <v>1099</v>
      </c>
      <c r="C1738" s="17">
        <v>60</v>
      </c>
      <c r="D1738" s="17" t="s">
        <v>1174</v>
      </c>
      <c r="E1738" s="17" t="s">
        <v>11510</v>
      </c>
      <c r="F1738" s="17" t="s">
        <v>6800</v>
      </c>
      <c r="G1738" s="17" t="s">
        <v>6990</v>
      </c>
      <c r="H1738" s="17" t="s">
        <v>6996</v>
      </c>
      <c r="I1738" s="17" t="s">
        <v>7006</v>
      </c>
      <c r="J1738" s="22" t="s">
        <v>8371</v>
      </c>
      <c r="K1738" s="17" t="s">
        <v>14721</v>
      </c>
      <c r="L1738" s="17" t="s">
        <v>8341</v>
      </c>
      <c r="M1738" s="17" t="s">
        <v>8347</v>
      </c>
      <c r="N1738" s="17" t="s">
        <v>8353</v>
      </c>
      <c r="O1738" s="17" t="s">
        <v>14841</v>
      </c>
      <c r="P1738" s="18">
        <v>0</v>
      </c>
      <c r="Q1738" s="22" t="s">
        <v>8370</v>
      </c>
      <c r="R1738" s="22" t="s">
        <v>8370</v>
      </c>
      <c r="S1738" s="17">
        <v>1</v>
      </c>
      <c r="T1738" s="17" t="s">
        <v>14843</v>
      </c>
      <c r="U1738" s="19" t="str">
        <f>IF(Cleaned_Data!P1738&gt;20000,"High-Bill","Normal-Bill")</f>
        <v>Normal-Bill</v>
      </c>
      <c r="V1738" s="19" t="str">
        <f t="shared" si="54"/>
        <v>Senior-Citizen</v>
      </c>
      <c r="W1738" s="19" t="str">
        <f t="shared" si="55"/>
        <v>Not-Required</v>
      </c>
      <c r="X1738" s="20" t="str" cm="1">
        <f t="array" ref="X1738">_xlfn.IFS(P1738&lt;5000,"Low",P1738&lt;=20000,"Medium",P1738&gt;20000,"High")</f>
        <v>Low</v>
      </c>
    </row>
    <row r="1739" spans="1:24" x14ac:dyDescent="0.35">
      <c r="A1739" s="29" t="s">
        <v>661</v>
      </c>
      <c r="B1739" s="21" t="s">
        <v>1085</v>
      </c>
      <c r="C1739" s="22" t="s">
        <v>14854</v>
      </c>
      <c r="D1739" s="21" t="s">
        <v>1172</v>
      </c>
      <c r="E1739" s="21" t="s">
        <v>12459</v>
      </c>
      <c r="F1739" s="21" t="s">
        <v>6730</v>
      </c>
      <c r="G1739" s="21" t="s">
        <v>6989</v>
      </c>
      <c r="H1739" s="21" t="s">
        <v>6995</v>
      </c>
      <c r="I1739" s="21" t="s">
        <v>7006</v>
      </c>
      <c r="J1739" s="21" t="s">
        <v>14034</v>
      </c>
      <c r="K1739" s="21" t="s">
        <v>14340</v>
      </c>
      <c r="L1739" s="21" t="s">
        <v>8344</v>
      </c>
      <c r="M1739" s="21" t="s">
        <v>8347</v>
      </c>
      <c r="N1739" s="21" t="s">
        <v>8354</v>
      </c>
      <c r="O1739" s="21" t="s">
        <v>8355</v>
      </c>
      <c r="P1739" s="26">
        <v>47109</v>
      </c>
      <c r="Q1739" s="21" t="s">
        <v>8362</v>
      </c>
      <c r="R1739" s="22" t="s">
        <v>8370</v>
      </c>
      <c r="S1739" s="21">
        <v>5</v>
      </c>
      <c r="T1739" s="22" t="s">
        <v>8370</v>
      </c>
      <c r="U1739" s="23" t="str">
        <f>IF(Cleaned_Data!P1739&gt;20000,"High-Bill","Normal-Bill")</f>
        <v>High-Bill</v>
      </c>
      <c r="V1739" s="23" t="str">
        <f t="shared" si="54"/>
        <v>Senior-Citizen</v>
      </c>
      <c r="W1739" s="23" t="str">
        <f t="shared" si="55"/>
        <v>Not-Required</v>
      </c>
      <c r="X1739" s="24" t="str" cm="1">
        <f t="array" ref="X1739">_xlfn.IFS(P1739&lt;5000,"Low",P1739&lt;=20000,"Medium",P1739&gt;20000,"High")</f>
        <v>High</v>
      </c>
    </row>
    <row r="1740" spans="1:24" x14ac:dyDescent="0.35">
      <c r="A1740" s="28" t="s">
        <v>555</v>
      </c>
      <c r="B1740" s="17" t="s">
        <v>1074</v>
      </c>
      <c r="C1740" s="17">
        <v>41</v>
      </c>
      <c r="D1740" s="17" t="s">
        <v>1174</v>
      </c>
      <c r="E1740" s="17" t="s">
        <v>9157</v>
      </c>
      <c r="F1740" s="17" t="s">
        <v>6806</v>
      </c>
      <c r="G1740" s="17" t="s">
        <v>6989</v>
      </c>
      <c r="H1740" s="17" t="s">
        <v>6999</v>
      </c>
      <c r="I1740" s="17" t="s">
        <v>7003</v>
      </c>
      <c r="J1740" s="17" t="s">
        <v>14001</v>
      </c>
      <c r="K1740" s="17" t="s">
        <v>14473</v>
      </c>
      <c r="L1740" s="17" t="s">
        <v>8344</v>
      </c>
      <c r="M1740" s="17" t="s">
        <v>8347</v>
      </c>
      <c r="N1740" s="17" t="s">
        <v>8352</v>
      </c>
      <c r="O1740" s="17" t="s">
        <v>14842</v>
      </c>
      <c r="P1740" s="18">
        <v>0</v>
      </c>
      <c r="Q1740" s="17" t="s">
        <v>8363</v>
      </c>
      <c r="R1740" s="22" t="s">
        <v>8370</v>
      </c>
      <c r="S1740" s="17">
        <v>4</v>
      </c>
      <c r="T1740" s="17" t="s">
        <v>14845</v>
      </c>
      <c r="U1740" s="19" t="str">
        <f>IF(Cleaned_Data!P1740&gt;20000,"High-Bill","Normal-Bill")</f>
        <v>Normal-Bill</v>
      </c>
      <c r="V1740" s="19" t="str">
        <f t="shared" si="54"/>
        <v>Not-Senior-Citizen</v>
      </c>
      <c r="W1740" s="19" t="str">
        <f t="shared" si="55"/>
        <v>Not-Required</v>
      </c>
      <c r="X1740" s="20" t="str" cm="1">
        <f t="array" ref="X1740">_xlfn.IFS(P1740&lt;5000,"Low",P1740&lt;=20000,"Medium",P1740&gt;20000,"High")</f>
        <v>Low</v>
      </c>
    </row>
    <row r="1741" spans="1:24" x14ac:dyDescent="0.35">
      <c r="A1741" s="29" t="s">
        <v>555</v>
      </c>
      <c r="B1741" s="21" t="s">
        <v>1065</v>
      </c>
      <c r="C1741" s="21">
        <v>51</v>
      </c>
      <c r="D1741" s="21" t="s">
        <v>1174</v>
      </c>
      <c r="E1741" s="21" t="s">
        <v>9209</v>
      </c>
      <c r="F1741" s="22" t="s">
        <v>8371</v>
      </c>
      <c r="G1741" s="21" t="s">
        <v>6991</v>
      </c>
      <c r="H1741" s="21" t="s">
        <v>6999</v>
      </c>
      <c r="I1741" s="21" t="s">
        <v>7002</v>
      </c>
      <c r="J1741" s="21" t="s">
        <v>14002</v>
      </c>
      <c r="K1741" s="21" t="s">
        <v>14640</v>
      </c>
      <c r="L1741" s="21" t="s">
        <v>8338</v>
      </c>
      <c r="M1741" s="21" t="s">
        <v>8348</v>
      </c>
      <c r="N1741" s="21" t="s">
        <v>8353</v>
      </c>
      <c r="O1741" s="21" t="s">
        <v>8359</v>
      </c>
      <c r="P1741" s="18">
        <v>0</v>
      </c>
      <c r="Q1741" s="21" t="s">
        <v>8362</v>
      </c>
      <c r="R1741" s="21" t="s">
        <v>13962</v>
      </c>
      <c r="S1741" s="21">
        <v>4</v>
      </c>
      <c r="T1741" s="21" t="s">
        <v>14843</v>
      </c>
      <c r="U1741" s="23" t="str">
        <f>IF(Cleaned_Data!P1741&gt;20000,"High-Bill","Normal-Bill")</f>
        <v>Normal-Bill</v>
      </c>
      <c r="V1741" s="23" t="str">
        <f t="shared" si="54"/>
        <v>Not-Senior-Citizen</v>
      </c>
      <c r="W1741" s="23" t="str">
        <f t="shared" si="55"/>
        <v>Follow-Up-required</v>
      </c>
      <c r="X1741" s="24" t="str" cm="1">
        <f t="array" ref="X1741">_xlfn.IFS(P1741&lt;5000,"Low",P1741&lt;=20000,"Medium",P1741&gt;20000,"High")</f>
        <v>Low</v>
      </c>
    </row>
    <row r="1742" spans="1:24" x14ac:dyDescent="0.35">
      <c r="A1742" s="28" t="s">
        <v>555</v>
      </c>
      <c r="B1742" s="17" t="s">
        <v>1144</v>
      </c>
      <c r="C1742" s="17">
        <v>41</v>
      </c>
      <c r="D1742" s="17" t="s">
        <v>1172</v>
      </c>
      <c r="E1742" s="17" t="s">
        <v>10250</v>
      </c>
      <c r="F1742" s="17" t="s">
        <v>6953</v>
      </c>
      <c r="G1742" s="17" t="s">
        <v>6987</v>
      </c>
      <c r="H1742" s="17" t="s">
        <v>6996</v>
      </c>
      <c r="I1742" s="17" t="s">
        <v>7007</v>
      </c>
      <c r="J1742" s="22" t="s">
        <v>8371</v>
      </c>
      <c r="K1742" s="17" t="s">
        <v>14504</v>
      </c>
      <c r="L1742" s="17" t="s">
        <v>8345</v>
      </c>
      <c r="M1742" s="17" t="s">
        <v>8349</v>
      </c>
      <c r="N1742" s="17" t="s">
        <v>8351</v>
      </c>
      <c r="O1742" s="17" t="s">
        <v>8355</v>
      </c>
      <c r="P1742" s="18">
        <v>0</v>
      </c>
      <c r="Q1742" s="17" t="s">
        <v>8364</v>
      </c>
      <c r="R1742" s="17" t="s">
        <v>13987</v>
      </c>
      <c r="S1742" s="22" t="s">
        <v>8370</v>
      </c>
      <c r="T1742" s="22" t="s">
        <v>8370</v>
      </c>
      <c r="U1742" s="19" t="str">
        <f>IF(Cleaned_Data!P1742&gt;20000,"High-Bill","Normal-Bill")</f>
        <v>Normal-Bill</v>
      </c>
      <c r="V1742" s="19" t="str">
        <f t="shared" si="54"/>
        <v>Not-Senior-Citizen</v>
      </c>
      <c r="W1742" s="19" t="str">
        <f t="shared" si="55"/>
        <v>Follow-Up-required</v>
      </c>
      <c r="X1742" s="20" t="str" cm="1">
        <f t="array" ref="X1742">_xlfn.IFS(P1742&lt;5000,"Low",P1742&lt;=20000,"Medium",P1742&gt;20000,"High")</f>
        <v>Low</v>
      </c>
    </row>
    <row r="1743" spans="1:24" x14ac:dyDescent="0.35">
      <c r="A1743" s="29" t="s">
        <v>555</v>
      </c>
      <c r="B1743" s="21" t="s">
        <v>1069</v>
      </c>
      <c r="C1743" s="22" t="s">
        <v>14854</v>
      </c>
      <c r="D1743" s="21" t="s">
        <v>1174</v>
      </c>
      <c r="E1743" s="21" t="s">
        <v>11720</v>
      </c>
      <c r="F1743" s="22" t="s">
        <v>8371</v>
      </c>
      <c r="G1743" s="21" t="s">
        <v>6988</v>
      </c>
      <c r="H1743" s="21" t="s">
        <v>6999</v>
      </c>
      <c r="I1743" s="21" t="s">
        <v>7004</v>
      </c>
      <c r="J1743" s="22" t="s">
        <v>8371</v>
      </c>
      <c r="K1743" s="21" t="s">
        <v>14205</v>
      </c>
      <c r="L1743" s="21" t="s">
        <v>8345</v>
      </c>
      <c r="M1743" s="21" t="s">
        <v>8350</v>
      </c>
      <c r="N1743" s="21" t="s">
        <v>8352</v>
      </c>
      <c r="O1743" s="21" t="s">
        <v>8355</v>
      </c>
      <c r="P1743" s="18">
        <v>0</v>
      </c>
      <c r="Q1743" s="21" t="s">
        <v>8362</v>
      </c>
      <c r="R1743" s="22" t="s">
        <v>8370</v>
      </c>
      <c r="S1743" s="21">
        <v>4</v>
      </c>
      <c r="T1743" s="21" t="s">
        <v>14843</v>
      </c>
      <c r="U1743" s="23" t="str">
        <f>IF(Cleaned_Data!P1743&gt;20000,"High-Bill","Normal-Bill")</f>
        <v>Normal-Bill</v>
      </c>
      <c r="V1743" s="23" t="str">
        <f t="shared" si="54"/>
        <v>Senior-Citizen</v>
      </c>
      <c r="W1743" s="23" t="str">
        <f t="shared" si="55"/>
        <v>Not-Required</v>
      </c>
      <c r="X1743" s="24" t="str" cm="1">
        <f t="array" ref="X1743">_xlfn.IFS(P1743&lt;5000,"Low",P1743&lt;=20000,"Medium",P1743&gt;20000,"High")</f>
        <v>Low</v>
      </c>
    </row>
    <row r="1744" spans="1:24" x14ac:dyDescent="0.35">
      <c r="A1744" s="28" t="s">
        <v>555</v>
      </c>
      <c r="B1744" s="17" t="s">
        <v>1028</v>
      </c>
      <c r="C1744" s="17">
        <v>46</v>
      </c>
      <c r="D1744" s="17" t="s">
        <v>1174</v>
      </c>
      <c r="E1744" s="17" t="s">
        <v>12022</v>
      </c>
      <c r="F1744" s="17" t="s">
        <v>6693</v>
      </c>
      <c r="G1744" s="17" t="s">
        <v>6986</v>
      </c>
      <c r="H1744" s="17" t="s">
        <v>6997</v>
      </c>
      <c r="I1744" s="17" t="s">
        <v>7001</v>
      </c>
      <c r="J1744" s="17" t="s">
        <v>13926</v>
      </c>
      <c r="K1744" s="17" t="s">
        <v>14604</v>
      </c>
      <c r="L1744" s="17" t="s">
        <v>8340</v>
      </c>
      <c r="M1744" s="17" t="s">
        <v>8346</v>
      </c>
      <c r="N1744" s="17" t="s">
        <v>8352</v>
      </c>
      <c r="O1744" s="17" t="s">
        <v>8359</v>
      </c>
      <c r="P1744" s="25">
        <v>1772</v>
      </c>
      <c r="Q1744" s="17" t="s">
        <v>8362</v>
      </c>
      <c r="R1744" s="17" t="s">
        <v>13954</v>
      </c>
      <c r="S1744" s="17">
        <v>2</v>
      </c>
      <c r="T1744" s="22" t="s">
        <v>8370</v>
      </c>
      <c r="U1744" s="19" t="str">
        <f>IF(Cleaned_Data!P1744&gt;20000,"High-Bill","Normal-Bill")</f>
        <v>Normal-Bill</v>
      </c>
      <c r="V1744" s="19" t="str">
        <f t="shared" si="54"/>
        <v>Not-Senior-Citizen</v>
      </c>
      <c r="W1744" s="19" t="str">
        <f t="shared" si="55"/>
        <v>Follow-Up-required</v>
      </c>
      <c r="X1744" s="20" t="str" cm="1">
        <f t="array" ref="X1744">_xlfn.IFS(P1744&lt;5000,"Low",P1744&lt;=20000,"Medium",P1744&gt;20000,"High")</f>
        <v>Low</v>
      </c>
    </row>
    <row r="1745" spans="1:24" x14ac:dyDescent="0.35">
      <c r="A1745" s="29" t="s">
        <v>555</v>
      </c>
      <c r="B1745" s="21" t="s">
        <v>1167</v>
      </c>
      <c r="C1745" s="22" t="s">
        <v>14854</v>
      </c>
      <c r="D1745" s="21" t="s">
        <v>1174</v>
      </c>
      <c r="E1745" s="21" t="s">
        <v>13056</v>
      </c>
      <c r="F1745" s="22" t="s">
        <v>8371</v>
      </c>
      <c r="G1745" s="21" t="s">
        <v>6993</v>
      </c>
      <c r="H1745" s="21" t="s">
        <v>6994</v>
      </c>
      <c r="I1745" s="21" t="s">
        <v>7007</v>
      </c>
      <c r="J1745" s="22" t="s">
        <v>8371</v>
      </c>
      <c r="K1745" s="21" t="s">
        <v>14747</v>
      </c>
      <c r="L1745" s="21" t="s">
        <v>8342</v>
      </c>
      <c r="M1745" s="21" t="s">
        <v>8348</v>
      </c>
      <c r="N1745" s="21" t="s">
        <v>8351</v>
      </c>
      <c r="O1745" s="21" t="s">
        <v>14841</v>
      </c>
      <c r="P1745" s="26">
        <v>26292</v>
      </c>
      <c r="Q1745" s="21" t="s">
        <v>8364</v>
      </c>
      <c r="R1745" s="21" t="s">
        <v>13982</v>
      </c>
      <c r="S1745" s="21">
        <v>4</v>
      </c>
      <c r="T1745" s="21" t="s">
        <v>14843</v>
      </c>
      <c r="U1745" s="23" t="str">
        <f>IF(Cleaned_Data!P1745&gt;20000,"High-Bill","Normal-Bill")</f>
        <v>High-Bill</v>
      </c>
      <c r="V1745" s="23" t="str">
        <f t="shared" si="54"/>
        <v>Senior-Citizen</v>
      </c>
      <c r="W1745" s="23" t="str">
        <f t="shared" si="55"/>
        <v>Follow-Up-required</v>
      </c>
      <c r="X1745" s="24" t="str" cm="1">
        <f t="array" ref="X1745">_xlfn.IFS(P1745&lt;5000,"Low",P1745&lt;=20000,"Medium",P1745&gt;20000,"High")</f>
        <v>High</v>
      </c>
    </row>
    <row r="1746" spans="1:24" x14ac:dyDescent="0.35">
      <c r="A1746" s="28" t="s">
        <v>970</v>
      </c>
      <c r="B1746" s="17" t="s">
        <v>1124</v>
      </c>
      <c r="C1746" s="22" t="s">
        <v>14854</v>
      </c>
      <c r="D1746" s="17" t="s">
        <v>1174</v>
      </c>
      <c r="E1746" s="17" t="s">
        <v>11156</v>
      </c>
      <c r="F1746" s="22" t="s">
        <v>8371</v>
      </c>
      <c r="G1746" s="17" t="s">
        <v>6988</v>
      </c>
      <c r="H1746" s="17" t="s">
        <v>6998</v>
      </c>
      <c r="I1746" s="17" t="s">
        <v>7006</v>
      </c>
      <c r="J1746" s="17" t="s">
        <v>13970</v>
      </c>
      <c r="K1746" s="17" t="s">
        <v>14498</v>
      </c>
      <c r="L1746" s="17" t="s">
        <v>8339</v>
      </c>
      <c r="M1746" s="17" t="s">
        <v>8348</v>
      </c>
      <c r="N1746" s="17" t="s">
        <v>8354</v>
      </c>
      <c r="O1746" s="17" t="s">
        <v>8355</v>
      </c>
      <c r="P1746" s="18">
        <v>0</v>
      </c>
      <c r="Q1746" s="22" t="s">
        <v>8370</v>
      </c>
      <c r="R1746" s="17" t="s">
        <v>14005</v>
      </c>
      <c r="S1746" s="17">
        <v>5</v>
      </c>
      <c r="T1746" s="17" t="s">
        <v>14844</v>
      </c>
      <c r="U1746" s="19" t="str">
        <f>IF(Cleaned_Data!P1746&gt;20000,"High-Bill","Normal-Bill")</f>
        <v>Normal-Bill</v>
      </c>
      <c r="V1746" s="19" t="str">
        <f t="shared" si="54"/>
        <v>Senior-Citizen</v>
      </c>
      <c r="W1746" s="19" t="str">
        <f t="shared" si="55"/>
        <v>Follow-Up-required</v>
      </c>
      <c r="X1746" s="20" t="str" cm="1">
        <f t="array" ref="X1746">_xlfn.IFS(P1746&lt;5000,"Low",P1746&lt;=20000,"Medium",P1746&gt;20000,"High")</f>
        <v>Low</v>
      </c>
    </row>
    <row r="1747" spans="1:24" x14ac:dyDescent="0.35">
      <c r="A1747" s="29" t="s">
        <v>970</v>
      </c>
      <c r="B1747" s="21" t="s">
        <v>1104</v>
      </c>
      <c r="C1747" s="21">
        <v>25</v>
      </c>
      <c r="D1747" s="21" t="s">
        <v>1174</v>
      </c>
      <c r="E1747" s="21" t="s">
        <v>11602</v>
      </c>
      <c r="F1747" s="21" t="s">
        <v>6940</v>
      </c>
      <c r="G1747" s="21" t="s">
        <v>6990</v>
      </c>
      <c r="H1747" s="21" t="s">
        <v>6994</v>
      </c>
      <c r="I1747" s="21" t="s">
        <v>7002</v>
      </c>
      <c r="J1747" s="22" t="s">
        <v>8371</v>
      </c>
      <c r="K1747" s="21" t="s">
        <v>14553</v>
      </c>
      <c r="L1747" s="21" t="s">
        <v>8344</v>
      </c>
      <c r="M1747" s="21" t="s">
        <v>8347</v>
      </c>
      <c r="N1747" s="21" t="s">
        <v>8353</v>
      </c>
      <c r="O1747" s="21" t="s">
        <v>14841</v>
      </c>
      <c r="P1747" s="18">
        <v>0</v>
      </c>
      <c r="Q1747" s="21" t="s">
        <v>8362</v>
      </c>
      <c r="R1747" s="22" t="s">
        <v>8370</v>
      </c>
      <c r="S1747" s="21">
        <v>2</v>
      </c>
      <c r="T1747" s="21" t="s">
        <v>14844</v>
      </c>
      <c r="U1747" s="23" t="str">
        <f>IF(Cleaned_Data!P1747&gt;20000,"High-Bill","Normal-Bill")</f>
        <v>Normal-Bill</v>
      </c>
      <c r="V1747" s="23" t="str">
        <f t="shared" si="54"/>
        <v>Not-Senior-Citizen</v>
      </c>
      <c r="W1747" s="23" t="str">
        <f t="shared" si="55"/>
        <v>Not-Required</v>
      </c>
      <c r="X1747" s="24" t="str" cm="1">
        <f t="array" ref="X1747">_xlfn.IFS(P1747&lt;5000,"Low",P1747&lt;=20000,"Medium",P1747&gt;20000,"High")</f>
        <v>Low</v>
      </c>
    </row>
    <row r="1748" spans="1:24" x14ac:dyDescent="0.35">
      <c r="A1748" s="28" t="s">
        <v>970</v>
      </c>
      <c r="B1748" s="17" t="s">
        <v>1165</v>
      </c>
      <c r="C1748" s="22" t="s">
        <v>14854</v>
      </c>
      <c r="D1748" s="22" t="s">
        <v>14847</v>
      </c>
      <c r="E1748" s="17" t="s">
        <v>12490</v>
      </c>
      <c r="F1748" s="17" t="s">
        <v>6979</v>
      </c>
      <c r="G1748" s="17" t="s">
        <v>6990</v>
      </c>
      <c r="H1748" s="17" t="s">
        <v>6997</v>
      </c>
      <c r="I1748" s="17" t="s">
        <v>7004</v>
      </c>
      <c r="J1748" s="22" t="s">
        <v>8371</v>
      </c>
      <c r="K1748" s="17" t="s">
        <v>14264</v>
      </c>
      <c r="L1748" s="17" t="s">
        <v>8338</v>
      </c>
      <c r="M1748" s="17" t="s">
        <v>8348</v>
      </c>
      <c r="N1748" s="17" t="s">
        <v>8351</v>
      </c>
      <c r="O1748" s="17" t="s">
        <v>14841</v>
      </c>
      <c r="P1748" s="18">
        <v>0</v>
      </c>
      <c r="Q1748" s="17" t="s">
        <v>8363</v>
      </c>
      <c r="R1748" s="22" t="s">
        <v>8370</v>
      </c>
      <c r="S1748" s="17">
        <v>5</v>
      </c>
      <c r="T1748" s="22" t="s">
        <v>8370</v>
      </c>
      <c r="U1748" s="19" t="str">
        <f>IF(Cleaned_Data!P1748&gt;20000,"High-Bill","Normal-Bill")</f>
        <v>Normal-Bill</v>
      </c>
      <c r="V1748" s="19" t="str">
        <f t="shared" si="54"/>
        <v>Senior-Citizen</v>
      </c>
      <c r="W1748" s="19" t="str">
        <f t="shared" si="55"/>
        <v>Not-Required</v>
      </c>
      <c r="X1748" s="20" t="str" cm="1">
        <f t="array" ref="X1748">_xlfn.IFS(P1748&lt;5000,"Low",P1748&lt;=20000,"Medium",P1748&gt;20000,"High")</f>
        <v>Low</v>
      </c>
    </row>
    <row r="1749" spans="1:24" x14ac:dyDescent="0.35">
      <c r="A1749" s="29" t="s">
        <v>970</v>
      </c>
      <c r="B1749" s="21" t="s">
        <v>1037</v>
      </c>
      <c r="C1749" s="22" t="s">
        <v>14854</v>
      </c>
      <c r="D1749" s="22" t="s">
        <v>14847</v>
      </c>
      <c r="E1749" s="21" t="s">
        <v>12678</v>
      </c>
      <c r="F1749" s="21" t="s">
        <v>6974</v>
      </c>
      <c r="G1749" s="21" t="s">
        <v>6993</v>
      </c>
      <c r="H1749" s="21" t="s">
        <v>6999</v>
      </c>
      <c r="I1749" s="21" t="s">
        <v>7002</v>
      </c>
      <c r="J1749" s="22" t="s">
        <v>8371</v>
      </c>
      <c r="K1749" s="21" t="s">
        <v>14741</v>
      </c>
      <c r="L1749" s="21" t="s">
        <v>8340</v>
      </c>
      <c r="M1749" s="21" t="s">
        <v>8347</v>
      </c>
      <c r="N1749" s="21" t="s">
        <v>8353</v>
      </c>
      <c r="O1749" s="21" t="s">
        <v>14841</v>
      </c>
      <c r="P1749" s="18">
        <v>0</v>
      </c>
      <c r="Q1749" s="22" t="s">
        <v>8370</v>
      </c>
      <c r="R1749" s="22" t="s">
        <v>8370</v>
      </c>
      <c r="S1749" s="22" t="s">
        <v>8370</v>
      </c>
      <c r="T1749" s="21" t="s">
        <v>14845</v>
      </c>
      <c r="U1749" s="23" t="str">
        <f>IF(Cleaned_Data!P1749&gt;20000,"High-Bill","Normal-Bill")</f>
        <v>Normal-Bill</v>
      </c>
      <c r="V1749" s="23" t="str">
        <f t="shared" si="54"/>
        <v>Senior-Citizen</v>
      </c>
      <c r="W1749" s="23" t="str">
        <f t="shared" si="55"/>
        <v>Not-Required</v>
      </c>
      <c r="X1749" s="24" t="str" cm="1">
        <f t="array" ref="X1749">_xlfn.IFS(P1749&lt;5000,"Low",P1749&lt;=20000,"Medium",P1749&gt;20000,"High")</f>
        <v>Low</v>
      </c>
    </row>
    <row r="1750" spans="1:24" x14ac:dyDescent="0.35">
      <c r="A1750" s="28" t="s">
        <v>970</v>
      </c>
      <c r="B1750" s="17" t="s">
        <v>1031</v>
      </c>
      <c r="C1750" s="22" t="s">
        <v>14854</v>
      </c>
      <c r="D1750" s="17" t="s">
        <v>1174</v>
      </c>
      <c r="E1750" s="17" t="s">
        <v>13836</v>
      </c>
      <c r="F1750" s="17" t="s">
        <v>6737</v>
      </c>
      <c r="G1750" s="17" t="s">
        <v>6993</v>
      </c>
      <c r="H1750" s="17" t="s">
        <v>6996</v>
      </c>
      <c r="I1750" s="17" t="s">
        <v>7001</v>
      </c>
      <c r="J1750" s="17" t="s">
        <v>13970</v>
      </c>
      <c r="K1750" s="17" t="s">
        <v>14445</v>
      </c>
      <c r="L1750" s="17" t="s">
        <v>8341</v>
      </c>
      <c r="M1750" s="17" t="s">
        <v>8347</v>
      </c>
      <c r="N1750" s="17" t="s">
        <v>8351</v>
      </c>
      <c r="O1750" s="17" t="s">
        <v>14842</v>
      </c>
      <c r="P1750" s="25">
        <v>31858</v>
      </c>
      <c r="Q1750" s="17" t="s">
        <v>8363</v>
      </c>
      <c r="R1750" s="17" t="s">
        <v>14105</v>
      </c>
      <c r="S1750" s="22" t="s">
        <v>8370</v>
      </c>
      <c r="T1750" s="17" t="s">
        <v>14843</v>
      </c>
      <c r="U1750" s="19" t="str">
        <f>IF(Cleaned_Data!P1750&gt;20000,"High-Bill","Normal-Bill")</f>
        <v>High-Bill</v>
      </c>
      <c r="V1750" s="19" t="str">
        <f t="shared" si="54"/>
        <v>Senior-Citizen</v>
      </c>
      <c r="W1750" s="19" t="str">
        <f t="shared" si="55"/>
        <v>Follow-Up-required</v>
      </c>
      <c r="X1750" s="20" t="str" cm="1">
        <f t="array" ref="X1750">_xlfn.IFS(P1750&lt;5000,"Low",P1750&lt;=20000,"Medium",P1750&gt;20000,"High")</f>
        <v>High</v>
      </c>
    </row>
    <row r="1751" spans="1:24" x14ac:dyDescent="0.35">
      <c r="A1751" s="29" t="s">
        <v>55</v>
      </c>
      <c r="B1751" s="21" t="s">
        <v>1048</v>
      </c>
      <c r="C1751" s="21">
        <v>71</v>
      </c>
      <c r="D1751" s="21" t="s">
        <v>1172</v>
      </c>
      <c r="E1751" s="21" t="s">
        <v>8437</v>
      </c>
      <c r="F1751" s="21" t="s">
        <v>6700</v>
      </c>
      <c r="G1751" s="21" t="s">
        <v>6986</v>
      </c>
      <c r="H1751" s="21" t="s">
        <v>6994</v>
      </c>
      <c r="I1751" s="21" t="s">
        <v>7004</v>
      </c>
      <c r="J1751" s="21" t="s">
        <v>13923</v>
      </c>
      <c r="K1751" s="21" t="s">
        <v>14216</v>
      </c>
      <c r="L1751" s="21" t="s">
        <v>8345</v>
      </c>
      <c r="M1751" s="21" t="s">
        <v>8347</v>
      </c>
      <c r="N1751" s="21" t="s">
        <v>8354</v>
      </c>
      <c r="O1751" s="21" t="s">
        <v>8358</v>
      </c>
      <c r="P1751" s="18">
        <v>0</v>
      </c>
      <c r="Q1751" s="21" t="s">
        <v>8362</v>
      </c>
      <c r="R1751" s="21" t="s">
        <v>13941</v>
      </c>
      <c r="S1751" s="21">
        <v>5</v>
      </c>
      <c r="T1751" s="21" t="s">
        <v>14843</v>
      </c>
      <c r="U1751" s="23" t="str">
        <f>IF(Cleaned_Data!P1751&gt;20000,"High-Bill","Normal-Bill")</f>
        <v>Normal-Bill</v>
      </c>
      <c r="V1751" s="23" t="str">
        <f t="shared" si="54"/>
        <v>Senior-Citizen</v>
      </c>
      <c r="W1751" s="23" t="str">
        <f t="shared" si="55"/>
        <v>Follow-Up-required</v>
      </c>
      <c r="X1751" s="24" t="str" cm="1">
        <f t="array" ref="X1751">_xlfn.IFS(P1751&lt;5000,"Low",P1751&lt;=20000,"Medium",P1751&gt;20000,"High")</f>
        <v>Low</v>
      </c>
    </row>
    <row r="1752" spans="1:24" x14ac:dyDescent="0.35">
      <c r="A1752" s="28" t="s">
        <v>55</v>
      </c>
      <c r="B1752" s="17" t="s">
        <v>1055</v>
      </c>
      <c r="C1752" s="17">
        <v>70</v>
      </c>
      <c r="D1752" s="17" t="s">
        <v>1172</v>
      </c>
      <c r="E1752" s="17" t="s">
        <v>8635</v>
      </c>
      <c r="F1752" s="22" t="s">
        <v>8371</v>
      </c>
      <c r="G1752" s="17" t="s">
        <v>6989</v>
      </c>
      <c r="H1752" s="17" t="s">
        <v>6994</v>
      </c>
      <c r="I1752" s="17" t="s">
        <v>7006</v>
      </c>
      <c r="J1752" s="17" t="s">
        <v>14014</v>
      </c>
      <c r="K1752" s="17" t="s">
        <v>14371</v>
      </c>
      <c r="L1752" s="17" t="s">
        <v>8341</v>
      </c>
      <c r="M1752" s="17" t="s">
        <v>8346</v>
      </c>
      <c r="N1752" s="17" t="s">
        <v>8353</v>
      </c>
      <c r="O1752" s="17" t="s">
        <v>14842</v>
      </c>
      <c r="P1752" s="25">
        <v>22279</v>
      </c>
      <c r="Q1752" s="22" t="s">
        <v>8370</v>
      </c>
      <c r="R1752" s="17" t="s">
        <v>7420</v>
      </c>
      <c r="S1752" s="22" t="s">
        <v>8370</v>
      </c>
      <c r="T1752" s="17" t="s">
        <v>14844</v>
      </c>
      <c r="U1752" s="19" t="str">
        <f>IF(Cleaned_Data!P1752&gt;20000,"High-Bill","Normal-Bill")</f>
        <v>High-Bill</v>
      </c>
      <c r="V1752" s="19" t="str">
        <f t="shared" si="54"/>
        <v>Senior-Citizen</v>
      </c>
      <c r="W1752" s="19" t="str">
        <f t="shared" si="55"/>
        <v>Follow-Up-required</v>
      </c>
      <c r="X1752" s="20" t="str" cm="1">
        <f t="array" ref="X1752">_xlfn.IFS(P1752&lt;5000,"Low",P1752&lt;=20000,"Medium",P1752&gt;20000,"High")</f>
        <v>High</v>
      </c>
    </row>
    <row r="1753" spans="1:24" x14ac:dyDescent="0.35">
      <c r="A1753" s="29" t="s">
        <v>55</v>
      </c>
      <c r="B1753" s="21" t="s">
        <v>1110</v>
      </c>
      <c r="C1753" s="21">
        <v>32</v>
      </c>
      <c r="D1753" s="21" t="s">
        <v>1172</v>
      </c>
      <c r="E1753" s="21" t="s">
        <v>9856</v>
      </c>
      <c r="F1753" s="22" t="s">
        <v>8371</v>
      </c>
      <c r="G1753" s="21" t="s">
        <v>6986</v>
      </c>
      <c r="H1753" s="21" t="s">
        <v>7000</v>
      </c>
      <c r="I1753" s="21" t="s">
        <v>7007</v>
      </c>
      <c r="J1753" s="21" t="s">
        <v>7066</v>
      </c>
      <c r="K1753" s="21" t="s">
        <v>14755</v>
      </c>
      <c r="L1753" s="21" t="s">
        <v>8341</v>
      </c>
      <c r="M1753" s="21" t="s">
        <v>8348</v>
      </c>
      <c r="N1753" s="21" t="s">
        <v>8351</v>
      </c>
      <c r="O1753" s="21" t="s">
        <v>14842</v>
      </c>
      <c r="P1753" s="26">
        <v>45598</v>
      </c>
      <c r="Q1753" s="21" t="s">
        <v>8363</v>
      </c>
      <c r="R1753" s="21" t="s">
        <v>14049</v>
      </c>
      <c r="S1753" s="22" t="s">
        <v>8370</v>
      </c>
      <c r="T1753" s="21" t="s">
        <v>14845</v>
      </c>
      <c r="U1753" s="23" t="str">
        <f>IF(Cleaned_Data!P1753&gt;20000,"High-Bill","Normal-Bill")</f>
        <v>High-Bill</v>
      </c>
      <c r="V1753" s="23" t="str">
        <f t="shared" si="54"/>
        <v>Not-Senior-Citizen</v>
      </c>
      <c r="W1753" s="23" t="str">
        <f t="shared" si="55"/>
        <v>Follow-Up-required</v>
      </c>
      <c r="X1753" s="24" t="str" cm="1">
        <f t="array" ref="X1753">_xlfn.IFS(P1753&lt;5000,"Low",P1753&lt;=20000,"Medium",P1753&gt;20000,"High")</f>
        <v>High</v>
      </c>
    </row>
    <row r="1754" spans="1:24" x14ac:dyDescent="0.35">
      <c r="A1754" s="28" t="s">
        <v>55</v>
      </c>
      <c r="B1754" s="17" t="s">
        <v>1060</v>
      </c>
      <c r="C1754" s="17">
        <v>34</v>
      </c>
      <c r="D1754" s="22" t="s">
        <v>14847</v>
      </c>
      <c r="E1754" s="17" t="s">
        <v>10328</v>
      </c>
      <c r="F1754" s="17" t="s">
        <v>6709</v>
      </c>
      <c r="G1754" s="17" t="s">
        <v>6989</v>
      </c>
      <c r="H1754" s="17" t="s">
        <v>6995</v>
      </c>
      <c r="I1754" s="17" t="s">
        <v>7007</v>
      </c>
      <c r="J1754" s="17" t="s">
        <v>7106</v>
      </c>
      <c r="K1754" s="17" t="s">
        <v>14532</v>
      </c>
      <c r="L1754" s="17" t="s">
        <v>8339</v>
      </c>
      <c r="M1754" s="17" t="s">
        <v>8349</v>
      </c>
      <c r="N1754" s="17" t="s">
        <v>8351</v>
      </c>
      <c r="O1754" s="17" t="s">
        <v>14842</v>
      </c>
      <c r="P1754" s="18">
        <v>0</v>
      </c>
      <c r="Q1754" s="17" t="s">
        <v>8364</v>
      </c>
      <c r="R1754" s="17" t="s">
        <v>7066</v>
      </c>
      <c r="S1754" s="22" t="s">
        <v>8370</v>
      </c>
      <c r="T1754" s="22" t="s">
        <v>8370</v>
      </c>
      <c r="U1754" s="19" t="str">
        <f>IF(Cleaned_Data!P1754&gt;20000,"High-Bill","Normal-Bill")</f>
        <v>Normal-Bill</v>
      </c>
      <c r="V1754" s="19" t="str">
        <f t="shared" si="54"/>
        <v>Not-Senior-Citizen</v>
      </c>
      <c r="W1754" s="19" t="str">
        <f t="shared" si="55"/>
        <v>Follow-Up-required</v>
      </c>
      <c r="X1754" s="20" t="str" cm="1">
        <f t="array" ref="X1754">_xlfn.IFS(P1754&lt;5000,"Low",P1754&lt;=20000,"Medium",P1754&gt;20000,"High")</f>
        <v>Low</v>
      </c>
    </row>
    <row r="1755" spans="1:24" x14ac:dyDescent="0.35">
      <c r="A1755" s="29" t="s">
        <v>55</v>
      </c>
      <c r="B1755" s="21" t="s">
        <v>1029</v>
      </c>
      <c r="C1755" s="21">
        <v>36</v>
      </c>
      <c r="D1755" s="21" t="s">
        <v>1174</v>
      </c>
      <c r="E1755" s="21" t="s">
        <v>10860</v>
      </c>
      <c r="F1755" s="21" t="s">
        <v>6903</v>
      </c>
      <c r="G1755" s="21" t="s">
        <v>6988</v>
      </c>
      <c r="H1755" s="21" t="s">
        <v>6996</v>
      </c>
      <c r="I1755" s="21" t="s">
        <v>7004</v>
      </c>
      <c r="J1755" s="22" t="s">
        <v>8371</v>
      </c>
      <c r="K1755" s="21" t="s">
        <v>14541</v>
      </c>
      <c r="L1755" s="21" t="s">
        <v>8341</v>
      </c>
      <c r="M1755" s="21" t="s">
        <v>8349</v>
      </c>
      <c r="N1755" s="21" t="s">
        <v>8354</v>
      </c>
      <c r="O1755" s="21" t="s">
        <v>14841</v>
      </c>
      <c r="P1755" s="18">
        <v>0</v>
      </c>
      <c r="Q1755" s="21" t="s">
        <v>8364</v>
      </c>
      <c r="R1755" s="21" t="s">
        <v>14161</v>
      </c>
      <c r="S1755" s="21">
        <v>1</v>
      </c>
      <c r="T1755" s="21" t="s">
        <v>14844</v>
      </c>
      <c r="U1755" s="23" t="str">
        <f>IF(Cleaned_Data!P1755&gt;20000,"High-Bill","Normal-Bill")</f>
        <v>Normal-Bill</v>
      </c>
      <c r="V1755" s="23" t="str">
        <f t="shared" si="54"/>
        <v>Not-Senior-Citizen</v>
      </c>
      <c r="W1755" s="23" t="str">
        <f t="shared" si="55"/>
        <v>Follow-Up-required</v>
      </c>
      <c r="X1755" s="24" t="str" cm="1">
        <f t="array" ref="X1755">_xlfn.IFS(P1755&lt;5000,"Low",P1755&lt;=20000,"Medium",P1755&gt;20000,"High")</f>
        <v>Low</v>
      </c>
    </row>
    <row r="1756" spans="1:24" x14ac:dyDescent="0.35">
      <c r="A1756" s="28" t="s">
        <v>55</v>
      </c>
      <c r="B1756" s="17" t="s">
        <v>1025</v>
      </c>
      <c r="C1756" s="17">
        <v>23</v>
      </c>
      <c r="D1756" s="22" t="s">
        <v>14847</v>
      </c>
      <c r="E1756" s="17" t="s">
        <v>11864</v>
      </c>
      <c r="F1756" s="22" t="s">
        <v>8371</v>
      </c>
      <c r="G1756" s="17" t="s">
        <v>6989</v>
      </c>
      <c r="H1756" s="17" t="s">
        <v>6999</v>
      </c>
      <c r="I1756" s="17" t="s">
        <v>7005</v>
      </c>
      <c r="J1756" s="17" t="s">
        <v>14145</v>
      </c>
      <c r="K1756" s="17" t="s">
        <v>14449</v>
      </c>
      <c r="L1756" s="17" t="s">
        <v>8339</v>
      </c>
      <c r="M1756" s="17" t="s">
        <v>8348</v>
      </c>
      <c r="N1756" s="17" t="s">
        <v>8351</v>
      </c>
      <c r="O1756" s="17" t="s">
        <v>8355</v>
      </c>
      <c r="P1756" s="25">
        <v>11146</v>
      </c>
      <c r="Q1756" s="17" t="s">
        <v>8364</v>
      </c>
      <c r="R1756" s="17" t="s">
        <v>14105</v>
      </c>
      <c r="S1756" s="17">
        <v>5</v>
      </c>
      <c r="T1756" s="17" t="s">
        <v>14843</v>
      </c>
      <c r="U1756" s="19" t="str">
        <f>IF(Cleaned_Data!P1756&gt;20000,"High-Bill","Normal-Bill")</f>
        <v>Normal-Bill</v>
      </c>
      <c r="V1756" s="19" t="str">
        <f t="shared" si="54"/>
        <v>Not-Senior-Citizen</v>
      </c>
      <c r="W1756" s="19" t="str">
        <f t="shared" si="55"/>
        <v>Follow-Up-required</v>
      </c>
      <c r="X1756" s="20" t="str" cm="1">
        <f t="array" ref="X1756">_xlfn.IFS(P1756&lt;5000,"Low",P1756&lt;=20000,"Medium",P1756&gt;20000,"High")</f>
        <v>Medium</v>
      </c>
    </row>
    <row r="1757" spans="1:24" x14ac:dyDescent="0.35">
      <c r="A1757" s="29" t="s">
        <v>55</v>
      </c>
      <c r="B1757" s="21" t="s">
        <v>1070</v>
      </c>
      <c r="C1757" s="21">
        <v>57</v>
      </c>
      <c r="D1757" s="22" t="s">
        <v>14847</v>
      </c>
      <c r="E1757" s="21" t="s">
        <v>11940</v>
      </c>
      <c r="F1757" s="21" t="s">
        <v>6772</v>
      </c>
      <c r="G1757" s="21" t="s">
        <v>6990</v>
      </c>
      <c r="H1757" s="21" t="s">
        <v>6995</v>
      </c>
      <c r="I1757" s="21" t="s">
        <v>7006</v>
      </c>
      <c r="J1757" s="21" t="s">
        <v>14133</v>
      </c>
      <c r="K1757" s="21" t="s">
        <v>14688</v>
      </c>
      <c r="L1757" s="21" t="s">
        <v>8338</v>
      </c>
      <c r="M1757" s="21" t="s">
        <v>8350</v>
      </c>
      <c r="N1757" s="21" t="s">
        <v>8352</v>
      </c>
      <c r="O1757" s="21" t="s">
        <v>8359</v>
      </c>
      <c r="P1757" s="18">
        <v>0</v>
      </c>
      <c r="Q1757" s="21" t="s">
        <v>8363</v>
      </c>
      <c r="R1757" s="22" t="s">
        <v>8370</v>
      </c>
      <c r="S1757" s="22" t="s">
        <v>8370</v>
      </c>
      <c r="T1757" s="21" t="s">
        <v>14843</v>
      </c>
      <c r="U1757" s="23" t="str">
        <f>IF(Cleaned_Data!P1757&gt;20000,"High-Bill","Normal-Bill")</f>
        <v>Normal-Bill</v>
      </c>
      <c r="V1757" s="23" t="str">
        <f t="shared" si="54"/>
        <v>Not-Senior-Citizen</v>
      </c>
      <c r="W1757" s="23" t="str">
        <f t="shared" si="55"/>
        <v>Not-Required</v>
      </c>
      <c r="X1757" s="24" t="str" cm="1">
        <f t="array" ref="X1757">_xlfn.IFS(P1757&lt;5000,"Low",P1757&lt;=20000,"Medium",P1757&gt;20000,"High")</f>
        <v>Low</v>
      </c>
    </row>
    <row r="1758" spans="1:24" x14ac:dyDescent="0.35">
      <c r="A1758" s="28" t="s">
        <v>55</v>
      </c>
      <c r="B1758" s="17" t="s">
        <v>1028</v>
      </c>
      <c r="C1758" s="22" t="s">
        <v>14854</v>
      </c>
      <c r="D1758" s="17" t="s">
        <v>1172</v>
      </c>
      <c r="E1758" s="17" t="s">
        <v>12676</v>
      </c>
      <c r="F1758" s="17" t="s">
        <v>6685</v>
      </c>
      <c r="G1758" s="17" t="s">
        <v>6985</v>
      </c>
      <c r="H1758" s="17" t="s">
        <v>6996</v>
      </c>
      <c r="I1758" s="17" t="s">
        <v>7001</v>
      </c>
      <c r="J1758" s="17" t="s">
        <v>14044</v>
      </c>
      <c r="K1758" s="17" t="s">
        <v>14223</v>
      </c>
      <c r="L1758" s="17" t="s">
        <v>8344</v>
      </c>
      <c r="M1758" s="17" t="s">
        <v>8346</v>
      </c>
      <c r="N1758" s="17" t="s">
        <v>8354</v>
      </c>
      <c r="O1758" s="17" t="s">
        <v>8359</v>
      </c>
      <c r="P1758" s="18">
        <v>0</v>
      </c>
      <c r="Q1758" s="17" t="s">
        <v>8362</v>
      </c>
      <c r="R1758" s="22" t="s">
        <v>8370</v>
      </c>
      <c r="S1758" s="22" t="s">
        <v>8370</v>
      </c>
      <c r="T1758" s="17" t="s">
        <v>14845</v>
      </c>
      <c r="U1758" s="19" t="str">
        <f>IF(Cleaned_Data!P1758&gt;20000,"High-Bill","Normal-Bill")</f>
        <v>Normal-Bill</v>
      </c>
      <c r="V1758" s="19" t="str">
        <f t="shared" si="54"/>
        <v>Senior-Citizen</v>
      </c>
      <c r="W1758" s="19" t="str">
        <f t="shared" si="55"/>
        <v>Not-Required</v>
      </c>
      <c r="X1758" s="20" t="str" cm="1">
        <f t="array" ref="X1758">_xlfn.IFS(P1758&lt;5000,"Low",P1758&lt;=20000,"Medium",P1758&gt;20000,"High")</f>
        <v>Low</v>
      </c>
    </row>
    <row r="1759" spans="1:24" x14ac:dyDescent="0.35">
      <c r="A1759" s="29" t="s">
        <v>55</v>
      </c>
      <c r="B1759" s="21" t="s">
        <v>1032</v>
      </c>
      <c r="C1759" s="22" t="s">
        <v>14854</v>
      </c>
      <c r="D1759" s="21" t="s">
        <v>1172</v>
      </c>
      <c r="E1759" s="21" t="s">
        <v>12909</v>
      </c>
      <c r="F1759" s="21" t="s">
        <v>6688</v>
      </c>
      <c r="G1759" s="21" t="s">
        <v>6992</v>
      </c>
      <c r="H1759" s="21" t="s">
        <v>6996</v>
      </c>
      <c r="I1759" s="21" t="s">
        <v>7007</v>
      </c>
      <c r="J1759" s="21" t="s">
        <v>13917</v>
      </c>
      <c r="K1759" s="21" t="s">
        <v>14560</v>
      </c>
      <c r="L1759" s="21" t="s">
        <v>8343</v>
      </c>
      <c r="M1759" s="21" t="s">
        <v>8347</v>
      </c>
      <c r="N1759" s="21" t="s">
        <v>8353</v>
      </c>
      <c r="O1759" s="21" t="s">
        <v>14841</v>
      </c>
      <c r="P1759" s="18">
        <v>0</v>
      </c>
      <c r="Q1759" s="21" t="s">
        <v>8362</v>
      </c>
      <c r="R1759" s="22" t="s">
        <v>8370</v>
      </c>
      <c r="S1759" s="21">
        <v>5</v>
      </c>
      <c r="T1759" s="21" t="s">
        <v>14843</v>
      </c>
      <c r="U1759" s="23" t="str">
        <f>IF(Cleaned_Data!P1759&gt;20000,"High-Bill","Normal-Bill")</f>
        <v>Normal-Bill</v>
      </c>
      <c r="V1759" s="23" t="str">
        <f t="shared" si="54"/>
        <v>Senior-Citizen</v>
      </c>
      <c r="W1759" s="23" t="str">
        <f t="shared" si="55"/>
        <v>Not-Required</v>
      </c>
      <c r="X1759" s="24" t="str" cm="1">
        <f t="array" ref="X1759">_xlfn.IFS(P1759&lt;5000,"Low",P1759&lt;=20000,"Medium",P1759&gt;20000,"High")</f>
        <v>Low</v>
      </c>
    </row>
    <row r="1760" spans="1:24" x14ac:dyDescent="0.35">
      <c r="A1760" s="28" t="s">
        <v>827</v>
      </c>
      <c r="B1760" s="17" t="s">
        <v>1042</v>
      </c>
      <c r="C1760" s="22" t="s">
        <v>14854</v>
      </c>
      <c r="D1760" s="22" t="s">
        <v>14847</v>
      </c>
      <c r="E1760" s="17" t="s">
        <v>10034</v>
      </c>
      <c r="F1760" s="22" t="s">
        <v>8371</v>
      </c>
      <c r="G1760" s="17" t="s">
        <v>6984</v>
      </c>
      <c r="H1760" s="17" t="s">
        <v>7000</v>
      </c>
      <c r="I1760" s="17" t="s">
        <v>7006</v>
      </c>
      <c r="J1760" s="17" t="s">
        <v>14054</v>
      </c>
      <c r="K1760" s="17" t="s">
        <v>14594</v>
      </c>
      <c r="L1760" s="17" t="s">
        <v>8345</v>
      </c>
      <c r="M1760" s="17" t="s">
        <v>8347</v>
      </c>
      <c r="N1760" s="17" t="s">
        <v>8354</v>
      </c>
      <c r="O1760" s="17" t="s">
        <v>8355</v>
      </c>
      <c r="P1760" s="18">
        <v>0</v>
      </c>
      <c r="Q1760" s="17" t="s">
        <v>8363</v>
      </c>
      <c r="R1760" s="22" t="s">
        <v>8370</v>
      </c>
      <c r="S1760" s="17">
        <v>5</v>
      </c>
      <c r="T1760" s="22" t="s">
        <v>8370</v>
      </c>
      <c r="U1760" s="19" t="str">
        <f>IF(Cleaned_Data!P1760&gt;20000,"High-Bill","Normal-Bill")</f>
        <v>Normal-Bill</v>
      </c>
      <c r="V1760" s="19" t="str">
        <f t="shared" si="54"/>
        <v>Senior-Citizen</v>
      </c>
      <c r="W1760" s="19" t="str">
        <f t="shared" si="55"/>
        <v>Not-Required</v>
      </c>
      <c r="X1760" s="20" t="str" cm="1">
        <f t="array" ref="X1760">_xlfn.IFS(P1760&lt;5000,"Low",P1760&lt;=20000,"Medium",P1760&gt;20000,"High")</f>
        <v>Low</v>
      </c>
    </row>
    <row r="1761" spans="1:24" x14ac:dyDescent="0.35">
      <c r="A1761" s="29" t="s">
        <v>827</v>
      </c>
      <c r="B1761" s="21" t="s">
        <v>1104</v>
      </c>
      <c r="C1761" s="22" t="s">
        <v>14854</v>
      </c>
      <c r="D1761" s="21" t="s">
        <v>1172</v>
      </c>
      <c r="E1761" s="21" t="s">
        <v>10190</v>
      </c>
      <c r="F1761" s="21" t="s">
        <v>6940</v>
      </c>
      <c r="G1761" s="21" t="s">
        <v>6989</v>
      </c>
      <c r="H1761" s="21" t="s">
        <v>6999</v>
      </c>
      <c r="I1761" s="21" t="s">
        <v>7001</v>
      </c>
      <c r="J1761" s="22" t="s">
        <v>8371</v>
      </c>
      <c r="K1761" s="21" t="s">
        <v>14699</v>
      </c>
      <c r="L1761" s="21" t="s">
        <v>8345</v>
      </c>
      <c r="M1761" s="21" t="s">
        <v>8350</v>
      </c>
      <c r="N1761" s="21" t="s">
        <v>8354</v>
      </c>
      <c r="O1761" s="21" t="s">
        <v>8355</v>
      </c>
      <c r="P1761" s="26">
        <v>29523</v>
      </c>
      <c r="Q1761" s="21" t="s">
        <v>8362</v>
      </c>
      <c r="R1761" s="21" t="s">
        <v>14055</v>
      </c>
      <c r="S1761" s="21">
        <v>5</v>
      </c>
      <c r="T1761" s="21" t="s">
        <v>14843</v>
      </c>
      <c r="U1761" s="23" t="str">
        <f>IF(Cleaned_Data!P1761&gt;20000,"High-Bill","Normal-Bill")</f>
        <v>High-Bill</v>
      </c>
      <c r="V1761" s="23" t="str">
        <f t="shared" si="54"/>
        <v>Senior-Citizen</v>
      </c>
      <c r="W1761" s="23" t="str">
        <f t="shared" si="55"/>
        <v>Follow-Up-required</v>
      </c>
      <c r="X1761" s="24" t="str" cm="1">
        <f t="array" ref="X1761">_xlfn.IFS(P1761&lt;5000,"Low",P1761&lt;=20000,"Medium",P1761&gt;20000,"High")</f>
        <v>High</v>
      </c>
    </row>
    <row r="1762" spans="1:24" x14ac:dyDescent="0.35">
      <c r="A1762" s="28" t="s">
        <v>827</v>
      </c>
      <c r="B1762" s="17" t="s">
        <v>1056</v>
      </c>
      <c r="C1762" s="22" t="s">
        <v>14854</v>
      </c>
      <c r="D1762" s="17" t="s">
        <v>1172</v>
      </c>
      <c r="E1762" s="17" t="s">
        <v>13383</v>
      </c>
      <c r="F1762" s="17" t="s">
        <v>6891</v>
      </c>
      <c r="G1762" s="17" t="s">
        <v>6987</v>
      </c>
      <c r="H1762" s="17" t="s">
        <v>6999</v>
      </c>
      <c r="I1762" s="17" t="s">
        <v>7004</v>
      </c>
      <c r="J1762" s="22" t="s">
        <v>8371</v>
      </c>
      <c r="K1762" s="17" t="s">
        <v>14543</v>
      </c>
      <c r="L1762" s="17" t="s">
        <v>8343</v>
      </c>
      <c r="M1762" s="17" t="s">
        <v>8347</v>
      </c>
      <c r="N1762" s="17" t="s">
        <v>8352</v>
      </c>
      <c r="O1762" s="17" t="s">
        <v>14841</v>
      </c>
      <c r="P1762" s="18">
        <v>0</v>
      </c>
      <c r="Q1762" s="17" t="s">
        <v>8363</v>
      </c>
      <c r="R1762" s="17" t="s">
        <v>14140</v>
      </c>
      <c r="S1762" s="17">
        <v>4</v>
      </c>
      <c r="T1762" s="22" t="s">
        <v>8370</v>
      </c>
      <c r="U1762" s="19" t="str">
        <f>IF(Cleaned_Data!P1762&gt;20000,"High-Bill","Normal-Bill")</f>
        <v>Normal-Bill</v>
      </c>
      <c r="V1762" s="19" t="str">
        <f t="shared" si="54"/>
        <v>Senior-Citizen</v>
      </c>
      <c r="W1762" s="19" t="str">
        <f t="shared" si="55"/>
        <v>Follow-Up-required</v>
      </c>
      <c r="X1762" s="20" t="str" cm="1">
        <f t="array" ref="X1762">_xlfn.IFS(P1762&lt;5000,"Low",P1762&lt;=20000,"Medium",P1762&gt;20000,"High")</f>
        <v>Low</v>
      </c>
    </row>
    <row r="1763" spans="1:24" x14ac:dyDescent="0.35">
      <c r="A1763" s="29" t="s">
        <v>753</v>
      </c>
      <c r="B1763" s="21" t="s">
        <v>1033</v>
      </c>
      <c r="C1763" s="22" t="s">
        <v>14854</v>
      </c>
      <c r="D1763" s="21" t="s">
        <v>1172</v>
      </c>
      <c r="E1763" s="21" t="s">
        <v>9732</v>
      </c>
      <c r="F1763" s="21" t="s">
        <v>6966</v>
      </c>
      <c r="G1763" s="21" t="s">
        <v>6984</v>
      </c>
      <c r="H1763" s="21" t="s">
        <v>6998</v>
      </c>
      <c r="I1763" s="21" t="s">
        <v>7006</v>
      </c>
      <c r="J1763" s="21" t="s">
        <v>14073</v>
      </c>
      <c r="K1763" s="21" t="s">
        <v>14304</v>
      </c>
      <c r="L1763" s="21" t="s">
        <v>8339</v>
      </c>
      <c r="M1763" s="21" t="s">
        <v>8349</v>
      </c>
      <c r="N1763" s="21" t="s">
        <v>8352</v>
      </c>
      <c r="O1763" s="21" t="s">
        <v>14841</v>
      </c>
      <c r="P1763" s="18">
        <v>0</v>
      </c>
      <c r="Q1763" s="21" t="s">
        <v>8363</v>
      </c>
      <c r="R1763" s="22" t="s">
        <v>8370</v>
      </c>
      <c r="S1763" s="22" t="s">
        <v>8370</v>
      </c>
      <c r="T1763" s="21" t="s">
        <v>14844</v>
      </c>
      <c r="U1763" s="23" t="str">
        <f>IF(Cleaned_Data!P1763&gt;20000,"High-Bill","Normal-Bill")</f>
        <v>Normal-Bill</v>
      </c>
      <c r="V1763" s="23" t="str">
        <f t="shared" si="54"/>
        <v>Senior-Citizen</v>
      </c>
      <c r="W1763" s="23" t="str">
        <f t="shared" si="55"/>
        <v>Not-Required</v>
      </c>
      <c r="X1763" s="24" t="str" cm="1">
        <f t="array" ref="X1763">_xlfn.IFS(P1763&lt;5000,"Low",P1763&lt;=20000,"Medium",P1763&gt;20000,"High")</f>
        <v>Low</v>
      </c>
    </row>
    <row r="1764" spans="1:24" x14ac:dyDescent="0.35">
      <c r="A1764" s="28" t="s">
        <v>753</v>
      </c>
      <c r="B1764" s="17" t="s">
        <v>1083</v>
      </c>
      <c r="C1764" s="22" t="s">
        <v>14854</v>
      </c>
      <c r="D1764" s="17" t="s">
        <v>1174</v>
      </c>
      <c r="E1764" s="17" t="s">
        <v>10609</v>
      </c>
      <c r="F1764" s="17" t="s">
        <v>6932</v>
      </c>
      <c r="G1764" s="17" t="s">
        <v>6984</v>
      </c>
      <c r="H1764" s="17" t="s">
        <v>6999</v>
      </c>
      <c r="I1764" s="17" t="s">
        <v>7005</v>
      </c>
      <c r="J1764" s="17" t="s">
        <v>13977</v>
      </c>
      <c r="K1764" s="17" t="s">
        <v>14646</v>
      </c>
      <c r="L1764" s="17" t="s">
        <v>8339</v>
      </c>
      <c r="M1764" s="17" t="s">
        <v>8347</v>
      </c>
      <c r="N1764" s="17" t="s">
        <v>8352</v>
      </c>
      <c r="O1764" s="17" t="s">
        <v>8358</v>
      </c>
      <c r="P1764" s="18">
        <v>0</v>
      </c>
      <c r="Q1764" s="17" t="s">
        <v>8363</v>
      </c>
      <c r="R1764" s="22" t="s">
        <v>8370</v>
      </c>
      <c r="S1764" s="17">
        <v>2</v>
      </c>
      <c r="T1764" s="17" t="s">
        <v>14843</v>
      </c>
      <c r="U1764" s="19" t="str">
        <f>IF(Cleaned_Data!P1764&gt;20000,"High-Bill","Normal-Bill")</f>
        <v>Normal-Bill</v>
      </c>
      <c r="V1764" s="19" t="str">
        <f t="shared" si="54"/>
        <v>Senior-Citizen</v>
      </c>
      <c r="W1764" s="19" t="str">
        <f t="shared" si="55"/>
        <v>Not-Required</v>
      </c>
      <c r="X1764" s="20" t="str" cm="1">
        <f t="array" ref="X1764">_xlfn.IFS(P1764&lt;5000,"Low",P1764&lt;=20000,"Medium",P1764&gt;20000,"High")</f>
        <v>Low</v>
      </c>
    </row>
    <row r="1765" spans="1:24" x14ac:dyDescent="0.35">
      <c r="A1765" s="29" t="s">
        <v>753</v>
      </c>
      <c r="B1765" s="21" t="s">
        <v>1117</v>
      </c>
      <c r="C1765" s="22" t="s">
        <v>14854</v>
      </c>
      <c r="D1765" s="21" t="s">
        <v>1174</v>
      </c>
      <c r="E1765" s="21" t="s">
        <v>11647</v>
      </c>
      <c r="F1765" s="22" t="s">
        <v>8371</v>
      </c>
      <c r="G1765" s="21" t="s">
        <v>6993</v>
      </c>
      <c r="H1765" s="21" t="s">
        <v>6996</v>
      </c>
      <c r="I1765" s="21" t="s">
        <v>7005</v>
      </c>
      <c r="J1765" s="22" t="s">
        <v>8371</v>
      </c>
      <c r="K1765" s="21" t="s">
        <v>14816</v>
      </c>
      <c r="L1765" s="21" t="s">
        <v>8339</v>
      </c>
      <c r="M1765" s="21" t="s">
        <v>8350</v>
      </c>
      <c r="N1765" s="21" t="s">
        <v>8353</v>
      </c>
      <c r="O1765" s="21" t="s">
        <v>14842</v>
      </c>
      <c r="P1765" s="18">
        <v>0</v>
      </c>
      <c r="Q1765" s="21" t="s">
        <v>8363</v>
      </c>
      <c r="R1765" s="21" t="s">
        <v>13931</v>
      </c>
      <c r="S1765" s="22" t="s">
        <v>8370</v>
      </c>
      <c r="T1765" s="21" t="s">
        <v>14845</v>
      </c>
      <c r="U1765" s="23" t="str">
        <f>IF(Cleaned_Data!P1765&gt;20000,"High-Bill","Normal-Bill")</f>
        <v>Normal-Bill</v>
      </c>
      <c r="V1765" s="23" t="str">
        <f t="shared" si="54"/>
        <v>Senior-Citizen</v>
      </c>
      <c r="W1765" s="23" t="str">
        <f t="shared" si="55"/>
        <v>Follow-Up-required</v>
      </c>
      <c r="X1765" s="24" t="str" cm="1">
        <f t="array" ref="X1765">_xlfn.IFS(P1765&lt;5000,"Low",P1765&lt;=20000,"Medium",P1765&gt;20000,"High")</f>
        <v>Low</v>
      </c>
    </row>
    <row r="1766" spans="1:24" x14ac:dyDescent="0.35">
      <c r="A1766" s="28" t="s">
        <v>753</v>
      </c>
      <c r="B1766" s="17" t="s">
        <v>1076</v>
      </c>
      <c r="C1766" s="22" t="s">
        <v>14854</v>
      </c>
      <c r="D1766" s="17" t="s">
        <v>1174</v>
      </c>
      <c r="E1766" s="17" t="s">
        <v>11937</v>
      </c>
      <c r="F1766" s="17" t="s">
        <v>6896</v>
      </c>
      <c r="G1766" s="17" t="s">
        <v>6987</v>
      </c>
      <c r="H1766" s="17" t="s">
        <v>7000</v>
      </c>
      <c r="I1766" s="17" t="s">
        <v>7004</v>
      </c>
      <c r="J1766" s="17" t="s">
        <v>14085</v>
      </c>
      <c r="K1766" s="17" t="s">
        <v>14359</v>
      </c>
      <c r="L1766" s="17" t="s">
        <v>8338</v>
      </c>
      <c r="M1766" s="17" t="s">
        <v>8347</v>
      </c>
      <c r="N1766" s="17" t="s">
        <v>8353</v>
      </c>
      <c r="O1766" s="17" t="s">
        <v>14841</v>
      </c>
      <c r="P1766" s="18">
        <v>0</v>
      </c>
      <c r="Q1766" s="17" t="s">
        <v>8363</v>
      </c>
      <c r="R1766" s="22" t="s">
        <v>8370</v>
      </c>
      <c r="S1766" s="17">
        <v>3</v>
      </c>
      <c r="T1766" s="17" t="s">
        <v>14844</v>
      </c>
      <c r="U1766" s="19" t="str">
        <f>IF(Cleaned_Data!P1766&gt;20000,"High-Bill","Normal-Bill")</f>
        <v>Normal-Bill</v>
      </c>
      <c r="V1766" s="19" t="str">
        <f t="shared" si="54"/>
        <v>Senior-Citizen</v>
      </c>
      <c r="W1766" s="19" t="str">
        <f t="shared" si="55"/>
        <v>Not-Required</v>
      </c>
      <c r="X1766" s="20" t="str" cm="1">
        <f t="array" ref="X1766">_xlfn.IFS(P1766&lt;5000,"Low",P1766&lt;=20000,"Medium",P1766&gt;20000,"High")</f>
        <v>Low</v>
      </c>
    </row>
    <row r="1767" spans="1:24" x14ac:dyDescent="0.35">
      <c r="A1767" s="29" t="s">
        <v>753</v>
      </c>
      <c r="B1767" s="21" t="s">
        <v>1143</v>
      </c>
      <c r="C1767" s="21">
        <v>41</v>
      </c>
      <c r="D1767" s="22" t="s">
        <v>14847</v>
      </c>
      <c r="E1767" s="21" t="s">
        <v>12088</v>
      </c>
      <c r="F1767" s="21" t="s">
        <v>6815</v>
      </c>
      <c r="G1767" s="21" t="s">
        <v>6986</v>
      </c>
      <c r="H1767" s="21" t="s">
        <v>6994</v>
      </c>
      <c r="I1767" s="21" t="s">
        <v>7004</v>
      </c>
      <c r="J1767" s="22" t="s">
        <v>8371</v>
      </c>
      <c r="K1767" s="21" t="s">
        <v>14353</v>
      </c>
      <c r="L1767" s="21" t="s">
        <v>8345</v>
      </c>
      <c r="M1767" s="21" t="s">
        <v>8347</v>
      </c>
      <c r="N1767" s="21" t="s">
        <v>8353</v>
      </c>
      <c r="O1767" s="21" t="s">
        <v>8359</v>
      </c>
      <c r="P1767" s="18">
        <v>0</v>
      </c>
      <c r="Q1767" s="21" t="s">
        <v>8363</v>
      </c>
      <c r="R1767" s="22" t="s">
        <v>8370</v>
      </c>
      <c r="S1767" s="21">
        <v>5</v>
      </c>
      <c r="T1767" s="21" t="s">
        <v>14845</v>
      </c>
      <c r="U1767" s="23" t="str">
        <f>IF(Cleaned_Data!P1767&gt;20000,"High-Bill","Normal-Bill")</f>
        <v>Normal-Bill</v>
      </c>
      <c r="V1767" s="23" t="str">
        <f t="shared" si="54"/>
        <v>Not-Senior-Citizen</v>
      </c>
      <c r="W1767" s="23" t="str">
        <f t="shared" si="55"/>
        <v>Not-Required</v>
      </c>
      <c r="X1767" s="24" t="str" cm="1">
        <f t="array" ref="X1767">_xlfn.IFS(P1767&lt;5000,"Low",P1767&lt;=20000,"Medium",P1767&gt;20000,"High")</f>
        <v>Low</v>
      </c>
    </row>
    <row r="1768" spans="1:24" x14ac:dyDescent="0.35">
      <c r="A1768" s="28" t="s">
        <v>753</v>
      </c>
      <c r="B1768" s="17" t="s">
        <v>1136</v>
      </c>
      <c r="C1768" s="17">
        <v>45</v>
      </c>
      <c r="D1768" s="17" t="s">
        <v>1174</v>
      </c>
      <c r="E1768" s="17" t="s">
        <v>12205</v>
      </c>
      <c r="F1768" s="22" t="s">
        <v>8371</v>
      </c>
      <c r="G1768" s="17" t="s">
        <v>6987</v>
      </c>
      <c r="H1768" s="17" t="s">
        <v>6994</v>
      </c>
      <c r="I1768" s="17" t="s">
        <v>7007</v>
      </c>
      <c r="J1768" s="17" t="s">
        <v>14106</v>
      </c>
      <c r="K1768" s="17" t="s">
        <v>14693</v>
      </c>
      <c r="L1768" s="17" t="s">
        <v>8343</v>
      </c>
      <c r="M1768" s="17" t="s">
        <v>8347</v>
      </c>
      <c r="N1768" s="17" t="s">
        <v>8354</v>
      </c>
      <c r="O1768" s="17" t="s">
        <v>14842</v>
      </c>
      <c r="P1768" s="18">
        <v>0</v>
      </c>
      <c r="Q1768" s="22" t="s">
        <v>8370</v>
      </c>
      <c r="R1768" s="22" t="s">
        <v>8370</v>
      </c>
      <c r="S1768" s="17">
        <v>2</v>
      </c>
      <c r="T1768" s="17" t="s">
        <v>14843</v>
      </c>
      <c r="U1768" s="19" t="str">
        <f>IF(Cleaned_Data!P1768&gt;20000,"High-Bill","Normal-Bill")</f>
        <v>Normal-Bill</v>
      </c>
      <c r="V1768" s="19" t="str">
        <f t="shared" si="54"/>
        <v>Not-Senior-Citizen</v>
      </c>
      <c r="W1768" s="19" t="str">
        <f t="shared" si="55"/>
        <v>Not-Required</v>
      </c>
      <c r="X1768" s="20" t="str" cm="1">
        <f t="array" ref="X1768">_xlfn.IFS(P1768&lt;5000,"Low",P1768&lt;=20000,"Medium",P1768&gt;20000,"High")</f>
        <v>Low</v>
      </c>
    </row>
    <row r="1769" spans="1:24" x14ac:dyDescent="0.35">
      <c r="A1769" s="29" t="s">
        <v>753</v>
      </c>
      <c r="B1769" s="21" t="s">
        <v>1089</v>
      </c>
      <c r="C1769" s="22" t="s">
        <v>14854</v>
      </c>
      <c r="D1769" s="21" t="s">
        <v>1174</v>
      </c>
      <c r="E1769" s="21" t="s">
        <v>12329</v>
      </c>
      <c r="F1769" s="21" t="s">
        <v>6919</v>
      </c>
      <c r="G1769" s="21" t="s">
        <v>6990</v>
      </c>
      <c r="H1769" s="21" t="s">
        <v>6999</v>
      </c>
      <c r="I1769" s="21" t="s">
        <v>7005</v>
      </c>
      <c r="J1769" s="21" t="s">
        <v>7622</v>
      </c>
      <c r="K1769" s="21" t="s">
        <v>14315</v>
      </c>
      <c r="L1769" s="21" t="s">
        <v>8343</v>
      </c>
      <c r="M1769" s="21" t="s">
        <v>8349</v>
      </c>
      <c r="N1769" s="21" t="s">
        <v>8352</v>
      </c>
      <c r="O1769" s="21" t="s">
        <v>14842</v>
      </c>
      <c r="P1769" s="18">
        <v>0</v>
      </c>
      <c r="Q1769" s="21" t="s">
        <v>8363</v>
      </c>
      <c r="R1769" s="22" t="s">
        <v>8370</v>
      </c>
      <c r="S1769" s="22" t="s">
        <v>8370</v>
      </c>
      <c r="T1769" s="21" t="s">
        <v>14844</v>
      </c>
      <c r="U1769" s="23" t="str">
        <f>IF(Cleaned_Data!P1769&gt;20000,"High-Bill","Normal-Bill")</f>
        <v>Normal-Bill</v>
      </c>
      <c r="V1769" s="23" t="str">
        <f t="shared" si="54"/>
        <v>Senior-Citizen</v>
      </c>
      <c r="W1769" s="23" t="str">
        <f t="shared" si="55"/>
        <v>Not-Required</v>
      </c>
      <c r="X1769" s="24" t="str" cm="1">
        <f t="array" ref="X1769">_xlfn.IFS(P1769&lt;5000,"Low",P1769&lt;=20000,"Medium",P1769&gt;20000,"High")</f>
        <v>Low</v>
      </c>
    </row>
    <row r="1770" spans="1:24" x14ac:dyDescent="0.35">
      <c r="A1770" s="28" t="s">
        <v>753</v>
      </c>
      <c r="B1770" s="17" t="s">
        <v>1076</v>
      </c>
      <c r="C1770" s="17">
        <v>60</v>
      </c>
      <c r="D1770" s="17" t="s">
        <v>1172</v>
      </c>
      <c r="E1770" s="17" t="s">
        <v>12446</v>
      </c>
      <c r="F1770" s="17" t="s">
        <v>6720</v>
      </c>
      <c r="G1770" s="17" t="s">
        <v>6989</v>
      </c>
      <c r="H1770" s="17" t="s">
        <v>6999</v>
      </c>
      <c r="I1770" s="17" t="s">
        <v>7004</v>
      </c>
      <c r="J1770" s="22" t="s">
        <v>8371</v>
      </c>
      <c r="K1770" s="17" t="s">
        <v>14255</v>
      </c>
      <c r="L1770" s="17" t="s">
        <v>8338</v>
      </c>
      <c r="M1770" s="17" t="s">
        <v>8348</v>
      </c>
      <c r="N1770" s="17" t="s">
        <v>8351</v>
      </c>
      <c r="O1770" s="17" t="s">
        <v>8355</v>
      </c>
      <c r="P1770" s="18">
        <v>0</v>
      </c>
      <c r="Q1770" s="22" t="s">
        <v>8370</v>
      </c>
      <c r="R1770" s="22" t="s">
        <v>8370</v>
      </c>
      <c r="S1770" s="17">
        <v>2</v>
      </c>
      <c r="T1770" s="17" t="s">
        <v>14845</v>
      </c>
      <c r="U1770" s="19" t="str">
        <f>IF(Cleaned_Data!P1770&gt;20000,"High-Bill","Normal-Bill")</f>
        <v>Normal-Bill</v>
      </c>
      <c r="V1770" s="19" t="str">
        <f t="shared" si="54"/>
        <v>Senior-Citizen</v>
      </c>
      <c r="W1770" s="19" t="str">
        <f t="shared" si="55"/>
        <v>Not-Required</v>
      </c>
      <c r="X1770" s="20" t="str" cm="1">
        <f t="array" ref="X1770">_xlfn.IFS(P1770&lt;5000,"Low",P1770&lt;=20000,"Medium",P1770&gt;20000,"High")</f>
        <v>Low</v>
      </c>
    </row>
    <row r="1771" spans="1:24" x14ac:dyDescent="0.35">
      <c r="A1771" s="29" t="s">
        <v>753</v>
      </c>
      <c r="B1771" s="21" t="s">
        <v>1138</v>
      </c>
      <c r="C1771" s="21">
        <v>32</v>
      </c>
      <c r="D1771" s="21" t="s">
        <v>1172</v>
      </c>
      <c r="E1771" s="21" t="s">
        <v>13178</v>
      </c>
      <c r="F1771" s="22" t="s">
        <v>8371</v>
      </c>
      <c r="G1771" s="21" t="s">
        <v>6990</v>
      </c>
      <c r="H1771" s="21" t="s">
        <v>6999</v>
      </c>
      <c r="I1771" s="21" t="s">
        <v>7002</v>
      </c>
      <c r="J1771" s="21" t="s">
        <v>14039</v>
      </c>
      <c r="K1771" s="21" t="s">
        <v>14474</v>
      </c>
      <c r="L1771" s="21" t="s">
        <v>8342</v>
      </c>
      <c r="M1771" s="21" t="s">
        <v>8350</v>
      </c>
      <c r="N1771" s="21" t="s">
        <v>8353</v>
      </c>
      <c r="O1771" s="21" t="s">
        <v>8358</v>
      </c>
      <c r="P1771" s="18">
        <v>0</v>
      </c>
      <c r="Q1771" s="21" t="s">
        <v>8364</v>
      </c>
      <c r="R1771" s="21" t="s">
        <v>14129</v>
      </c>
      <c r="S1771" s="21">
        <v>5</v>
      </c>
      <c r="T1771" s="21" t="s">
        <v>14844</v>
      </c>
      <c r="U1771" s="23" t="str">
        <f>IF(Cleaned_Data!P1771&gt;20000,"High-Bill","Normal-Bill")</f>
        <v>Normal-Bill</v>
      </c>
      <c r="V1771" s="23" t="str">
        <f t="shared" si="54"/>
        <v>Not-Senior-Citizen</v>
      </c>
      <c r="W1771" s="23" t="str">
        <f t="shared" si="55"/>
        <v>Follow-Up-required</v>
      </c>
      <c r="X1771" s="24" t="str" cm="1">
        <f t="array" ref="X1771">_xlfn.IFS(P1771&lt;5000,"Low",P1771&lt;=20000,"Medium",P1771&gt;20000,"High")</f>
        <v>Low</v>
      </c>
    </row>
    <row r="1772" spans="1:24" x14ac:dyDescent="0.35">
      <c r="A1772" s="28" t="s">
        <v>753</v>
      </c>
      <c r="B1772" s="17" t="s">
        <v>1156</v>
      </c>
      <c r="C1772" s="17">
        <v>23</v>
      </c>
      <c r="D1772" s="22" t="s">
        <v>14847</v>
      </c>
      <c r="E1772" s="17" t="s">
        <v>13380</v>
      </c>
      <c r="F1772" s="17" t="s">
        <v>6883</v>
      </c>
      <c r="G1772" s="17" t="s">
        <v>6984</v>
      </c>
      <c r="H1772" s="17" t="s">
        <v>7000</v>
      </c>
      <c r="I1772" s="17" t="s">
        <v>7003</v>
      </c>
      <c r="J1772" s="22" t="s">
        <v>8371</v>
      </c>
      <c r="K1772" s="17" t="s">
        <v>14410</v>
      </c>
      <c r="L1772" s="17" t="s">
        <v>8341</v>
      </c>
      <c r="M1772" s="17" t="s">
        <v>8346</v>
      </c>
      <c r="N1772" s="17" t="s">
        <v>8351</v>
      </c>
      <c r="O1772" s="17" t="s">
        <v>8355</v>
      </c>
      <c r="P1772" s="25">
        <v>35705</v>
      </c>
      <c r="Q1772" s="17" t="s">
        <v>8362</v>
      </c>
      <c r="R1772" s="17" t="s">
        <v>13947</v>
      </c>
      <c r="S1772" s="17">
        <v>3</v>
      </c>
      <c r="T1772" s="17" t="s">
        <v>14844</v>
      </c>
      <c r="U1772" s="19" t="str">
        <f>IF(Cleaned_Data!P1772&gt;20000,"High-Bill","Normal-Bill")</f>
        <v>High-Bill</v>
      </c>
      <c r="V1772" s="19" t="str">
        <f t="shared" si="54"/>
        <v>Not-Senior-Citizen</v>
      </c>
      <c r="W1772" s="19" t="str">
        <f t="shared" si="55"/>
        <v>Follow-Up-required</v>
      </c>
      <c r="X1772" s="20" t="str" cm="1">
        <f t="array" ref="X1772">_xlfn.IFS(P1772&lt;5000,"Low",P1772&lt;=20000,"Medium",P1772&gt;20000,"High")</f>
        <v>High</v>
      </c>
    </row>
    <row r="1773" spans="1:24" x14ac:dyDescent="0.35">
      <c r="A1773" s="29" t="s">
        <v>770</v>
      </c>
      <c r="B1773" s="21" t="s">
        <v>1018</v>
      </c>
      <c r="C1773" s="22" t="s">
        <v>14854</v>
      </c>
      <c r="D1773" s="22" t="s">
        <v>14847</v>
      </c>
      <c r="E1773" s="21" t="s">
        <v>9794</v>
      </c>
      <c r="F1773" s="21" t="s">
        <v>6888</v>
      </c>
      <c r="G1773" s="21" t="s">
        <v>6986</v>
      </c>
      <c r="H1773" s="21" t="s">
        <v>6995</v>
      </c>
      <c r="I1773" s="21" t="s">
        <v>7001</v>
      </c>
      <c r="J1773" s="21" t="s">
        <v>14131</v>
      </c>
      <c r="K1773" s="21" t="s">
        <v>14749</v>
      </c>
      <c r="L1773" s="21" t="s">
        <v>8344</v>
      </c>
      <c r="M1773" s="21" t="s">
        <v>8348</v>
      </c>
      <c r="N1773" s="21" t="s">
        <v>8354</v>
      </c>
      <c r="O1773" s="21" t="s">
        <v>8358</v>
      </c>
      <c r="P1773" s="26">
        <v>49361</v>
      </c>
      <c r="Q1773" s="21" t="s">
        <v>8362</v>
      </c>
      <c r="R1773" s="22" t="s">
        <v>8370</v>
      </c>
      <c r="S1773" s="21">
        <v>2</v>
      </c>
      <c r="T1773" s="21" t="s">
        <v>14844</v>
      </c>
      <c r="U1773" s="23" t="str">
        <f>IF(Cleaned_Data!P1773&gt;20000,"High-Bill","Normal-Bill")</f>
        <v>High-Bill</v>
      </c>
      <c r="V1773" s="23" t="str">
        <f t="shared" si="54"/>
        <v>Senior-Citizen</v>
      </c>
      <c r="W1773" s="23" t="str">
        <f t="shared" si="55"/>
        <v>Not-Required</v>
      </c>
      <c r="X1773" s="24" t="str" cm="1">
        <f t="array" ref="X1773">_xlfn.IFS(P1773&lt;5000,"Low",P1773&lt;=20000,"Medium",P1773&gt;20000,"High")</f>
        <v>High</v>
      </c>
    </row>
    <row r="1774" spans="1:24" x14ac:dyDescent="0.35">
      <c r="A1774" s="28" t="s">
        <v>770</v>
      </c>
      <c r="B1774" s="17" t="s">
        <v>1103</v>
      </c>
      <c r="C1774" s="22" t="s">
        <v>14854</v>
      </c>
      <c r="D1774" s="17" t="s">
        <v>1172</v>
      </c>
      <c r="E1774" s="17" t="s">
        <v>9977</v>
      </c>
      <c r="F1774" s="22" t="s">
        <v>8371</v>
      </c>
      <c r="G1774" s="17" t="s">
        <v>6985</v>
      </c>
      <c r="H1774" s="17" t="s">
        <v>6997</v>
      </c>
      <c r="I1774" s="17" t="s">
        <v>7005</v>
      </c>
      <c r="J1774" s="22" t="s">
        <v>8371</v>
      </c>
      <c r="K1774" s="17" t="s">
        <v>14776</v>
      </c>
      <c r="L1774" s="17" t="s">
        <v>8344</v>
      </c>
      <c r="M1774" s="17" t="s">
        <v>8346</v>
      </c>
      <c r="N1774" s="17" t="s">
        <v>8354</v>
      </c>
      <c r="O1774" s="17" t="s">
        <v>8359</v>
      </c>
      <c r="P1774" s="25">
        <v>39392</v>
      </c>
      <c r="Q1774" s="17" t="s">
        <v>8363</v>
      </c>
      <c r="R1774" s="22" t="s">
        <v>8370</v>
      </c>
      <c r="S1774" s="17">
        <v>5</v>
      </c>
      <c r="T1774" s="17" t="s">
        <v>14844</v>
      </c>
      <c r="U1774" s="19" t="str">
        <f>IF(Cleaned_Data!P1774&gt;20000,"High-Bill","Normal-Bill")</f>
        <v>High-Bill</v>
      </c>
      <c r="V1774" s="19" t="str">
        <f t="shared" si="54"/>
        <v>Senior-Citizen</v>
      </c>
      <c r="W1774" s="19" t="str">
        <f t="shared" si="55"/>
        <v>Not-Required</v>
      </c>
      <c r="X1774" s="20" t="str" cm="1">
        <f t="array" ref="X1774">_xlfn.IFS(P1774&lt;5000,"Low",P1774&lt;=20000,"Medium",P1774&gt;20000,"High")</f>
        <v>High</v>
      </c>
    </row>
    <row r="1775" spans="1:24" x14ac:dyDescent="0.35">
      <c r="A1775" s="29" t="s">
        <v>770</v>
      </c>
      <c r="B1775" s="21" t="s">
        <v>1126</v>
      </c>
      <c r="C1775" s="22" t="s">
        <v>14854</v>
      </c>
      <c r="D1775" s="21" t="s">
        <v>1172</v>
      </c>
      <c r="E1775" s="21" t="s">
        <v>10430</v>
      </c>
      <c r="F1775" s="22" t="s">
        <v>8371</v>
      </c>
      <c r="G1775" s="21" t="s">
        <v>6992</v>
      </c>
      <c r="H1775" s="21" t="s">
        <v>6998</v>
      </c>
      <c r="I1775" s="21" t="s">
        <v>7006</v>
      </c>
      <c r="J1775" s="21" t="s">
        <v>13966</v>
      </c>
      <c r="K1775" s="21" t="s">
        <v>14252</v>
      </c>
      <c r="L1775" s="21" t="s">
        <v>8344</v>
      </c>
      <c r="M1775" s="21" t="s">
        <v>8349</v>
      </c>
      <c r="N1775" s="21" t="s">
        <v>8353</v>
      </c>
      <c r="O1775" s="21" t="s">
        <v>14841</v>
      </c>
      <c r="P1775" s="26">
        <v>4468</v>
      </c>
      <c r="Q1775" s="21" t="s">
        <v>8363</v>
      </c>
      <c r="R1775" s="21" t="s">
        <v>14165</v>
      </c>
      <c r="S1775" s="21">
        <v>2</v>
      </c>
      <c r="T1775" s="22" t="s">
        <v>8370</v>
      </c>
      <c r="U1775" s="23" t="str">
        <f>IF(Cleaned_Data!P1775&gt;20000,"High-Bill","Normal-Bill")</f>
        <v>Normal-Bill</v>
      </c>
      <c r="V1775" s="23" t="str">
        <f t="shared" si="54"/>
        <v>Senior-Citizen</v>
      </c>
      <c r="W1775" s="23" t="str">
        <f t="shared" si="55"/>
        <v>Follow-Up-required</v>
      </c>
      <c r="X1775" s="24" t="str" cm="1">
        <f t="array" ref="X1775">_xlfn.IFS(P1775&lt;5000,"Low",P1775&lt;=20000,"Medium",P1775&gt;20000,"High")</f>
        <v>Low</v>
      </c>
    </row>
    <row r="1776" spans="1:24" x14ac:dyDescent="0.35">
      <c r="A1776" s="28" t="s">
        <v>770</v>
      </c>
      <c r="B1776" s="17" t="s">
        <v>1139</v>
      </c>
      <c r="C1776" s="22" t="s">
        <v>14854</v>
      </c>
      <c r="D1776" s="17" t="s">
        <v>1172</v>
      </c>
      <c r="E1776" s="17" t="s">
        <v>11264</v>
      </c>
      <c r="F1776" s="22" t="s">
        <v>8371</v>
      </c>
      <c r="G1776" s="17" t="s">
        <v>6993</v>
      </c>
      <c r="H1776" s="17" t="s">
        <v>6997</v>
      </c>
      <c r="I1776" s="17" t="s">
        <v>7007</v>
      </c>
      <c r="J1776" s="22" t="s">
        <v>8371</v>
      </c>
      <c r="K1776" s="17" t="s">
        <v>14248</v>
      </c>
      <c r="L1776" s="17" t="s">
        <v>8344</v>
      </c>
      <c r="M1776" s="17" t="s">
        <v>8350</v>
      </c>
      <c r="N1776" s="17" t="s">
        <v>8351</v>
      </c>
      <c r="O1776" s="17" t="s">
        <v>8358</v>
      </c>
      <c r="P1776" s="25">
        <v>33272</v>
      </c>
      <c r="Q1776" s="17" t="s">
        <v>8362</v>
      </c>
      <c r="R1776" s="17" t="s">
        <v>14106</v>
      </c>
      <c r="S1776" s="17">
        <v>5</v>
      </c>
      <c r="T1776" s="22" t="s">
        <v>8370</v>
      </c>
      <c r="U1776" s="19" t="str">
        <f>IF(Cleaned_Data!P1776&gt;20000,"High-Bill","Normal-Bill")</f>
        <v>High-Bill</v>
      </c>
      <c r="V1776" s="19" t="str">
        <f t="shared" si="54"/>
        <v>Senior-Citizen</v>
      </c>
      <c r="W1776" s="19" t="str">
        <f t="shared" si="55"/>
        <v>Follow-Up-required</v>
      </c>
      <c r="X1776" s="20" t="str" cm="1">
        <f t="array" ref="X1776">_xlfn.IFS(P1776&lt;5000,"Low",P1776&lt;=20000,"Medium",P1776&gt;20000,"High")</f>
        <v>High</v>
      </c>
    </row>
    <row r="1777" spans="1:24" x14ac:dyDescent="0.35">
      <c r="A1777" s="29" t="s">
        <v>54</v>
      </c>
      <c r="B1777" s="21" t="s">
        <v>1047</v>
      </c>
      <c r="C1777" s="21">
        <v>15</v>
      </c>
      <c r="D1777" s="22" t="s">
        <v>14847</v>
      </c>
      <c r="E1777" s="21" t="s">
        <v>8436</v>
      </c>
      <c r="F1777" s="22" t="s">
        <v>8371</v>
      </c>
      <c r="G1777" s="21" t="s">
        <v>6989</v>
      </c>
      <c r="H1777" s="21" t="s">
        <v>6997</v>
      </c>
      <c r="I1777" s="21" t="s">
        <v>7001</v>
      </c>
      <c r="J1777" s="21" t="s">
        <v>13922</v>
      </c>
      <c r="K1777" s="21" t="s">
        <v>14215</v>
      </c>
      <c r="L1777" s="21" t="s">
        <v>8345</v>
      </c>
      <c r="M1777" s="21" t="s">
        <v>8346</v>
      </c>
      <c r="N1777" s="21" t="s">
        <v>8351</v>
      </c>
      <c r="O1777" s="21" t="s">
        <v>14842</v>
      </c>
      <c r="P1777" s="18">
        <v>0</v>
      </c>
      <c r="Q1777" s="21" t="s">
        <v>8363</v>
      </c>
      <c r="R1777" s="21" t="s">
        <v>14055</v>
      </c>
      <c r="S1777" s="22" t="s">
        <v>8370</v>
      </c>
      <c r="T1777" s="21" t="s">
        <v>14843</v>
      </c>
      <c r="U1777" s="23" t="str">
        <f>IF(Cleaned_Data!P1777&gt;20000,"High-Bill","Normal-Bill")</f>
        <v>Normal-Bill</v>
      </c>
      <c r="V1777" s="23" t="str">
        <f t="shared" si="54"/>
        <v>Not-Senior-Citizen</v>
      </c>
      <c r="W1777" s="23" t="str">
        <f t="shared" si="55"/>
        <v>Follow-Up-required</v>
      </c>
      <c r="X1777" s="24" t="str" cm="1">
        <f t="array" ref="X1777">_xlfn.IFS(P1777&lt;5000,"Low",P1777&lt;=20000,"Medium",P1777&gt;20000,"High")</f>
        <v>Low</v>
      </c>
    </row>
    <row r="1778" spans="1:24" x14ac:dyDescent="0.35">
      <c r="A1778" s="28" t="s">
        <v>54</v>
      </c>
      <c r="B1778" s="17" t="s">
        <v>1050</v>
      </c>
      <c r="C1778" s="17">
        <v>21</v>
      </c>
      <c r="D1778" s="17" t="s">
        <v>1174</v>
      </c>
      <c r="E1778" s="17" t="s">
        <v>8991</v>
      </c>
      <c r="F1778" s="17" t="s">
        <v>6853</v>
      </c>
      <c r="G1778" s="17" t="s">
        <v>6992</v>
      </c>
      <c r="H1778" s="17" t="s">
        <v>6996</v>
      </c>
      <c r="I1778" s="17" t="s">
        <v>7003</v>
      </c>
      <c r="J1778" s="17" t="s">
        <v>7106</v>
      </c>
      <c r="K1778" s="17" t="s">
        <v>14494</v>
      </c>
      <c r="L1778" s="17" t="s">
        <v>8338</v>
      </c>
      <c r="M1778" s="17" t="s">
        <v>8346</v>
      </c>
      <c r="N1778" s="17" t="s">
        <v>8352</v>
      </c>
      <c r="O1778" s="17" t="s">
        <v>14841</v>
      </c>
      <c r="P1778" s="25">
        <v>33050</v>
      </c>
      <c r="Q1778" s="17" t="s">
        <v>8363</v>
      </c>
      <c r="R1778" s="17" t="s">
        <v>14057</v>
      </c>
      <c r="S1778" s="17">
        <v>5</v>
      </c>
      <c r="T1778" s="17" t="s">
        <v>14843</v>
      </c>
      <c r="U1778" s="19" t="str">
        <f>IF(Cleaned_Data!P1778&gt;20000,"High-Bill","Normal-Bill")</f>
        <v>High-Bill</v>
      </c>
      <c r="V1778" s="19" t="str">
        <f t="shared" si="54"/>
        <v>Not-Senior-Citizen</v>
      </c>
      <c r="W1778" s="19" t="str">
        <f t="shared" si="55"/>
        <v>Follow-Up-required</v>
      </c>
      <c r="X1778" s="20" t="str" cm="1">
        <f t="array" ref="X1778">_xlfn.IFS(P1778&lt;5000,"Low",P1778&lt;=20000,"Medium",P1778&gt;20000,"High")</f>
        <v>High</v>
      </c>
    </row>
    <row r="1779" spans="1:24" x14ac:dyDescent="0.35">
      <c r="A1779" s="29" t="s">
        <v>54</v>
      </c>
      <c r="B1779" s="21" t="s">
        <v>1019</v>
      </c>
      <c r="C1779" s="22" t="s">
        <v>14854</v>
      </c>
      <c r="D1779" s="22" t="s">
        <v>14847</v>
      </c>
      <c r="E1779" s="21" t="s">
        <v>9144</v>
      </c>
      <c r="F1779" s="21" t="s">
        <v>6677</v>
      </c>
      <c r="G1779" s="21" t="s">
        <v>6991</v>
      </c>
      <c r="H1779" s="21" t="s">
        <v>6999</v>
      </c>
      <c r="I1779" s="21" t="s">
        <v>7003</v>
      </c>
      <c r="J1779" s="22" t="s">
        <v>8371</v>
      </c>
      <c r="K1779" s="21" t="s">
        <v>14490</v>
      </c>
      <c r="L1779" s="21" t="s">
        <v>8344</v>
      </c>
      <c r="M1779" s="21" t="s">
        <v>8349</v>
      </c>
      <c r="N1779" s="21" t="s">
        <v>8351</v>
      </c>
      <c r="O1779" s="21" t="s">
        <v>14842</v>
      </c>
      <c r="P1779" s="18">
        <v>0</v>
      </c>
      <c r="Q1779" s="21" t="s">
        <v>8363</v>
      </c>
      <c r="R1779" s="21" t="s">
        <v>14111</v>
      </c>
      <c r="S1779" s="22" t="s">
        <v>8370</v>
      </c>
      <c r="T1779" s="21" t="s">
        <v>14844</v>
      </c>
      <c r="U1779" s="23" t="str">
        <f>IF(Cleaned_Data!P1779&gt;20000,"High-Bill","Normal-Bill")</f>
        <v>Normal-Bill</v>
      </c>
      <c r="V1779" s="23" t="str">
        <f t="shared" si="54"/>
        <v>Senior-Citizen</v>
      </c>
      <c r="W1779" s="23" t="str">
        <f t="shared" si="55"/>
        <v>Follow-Up-required</v>
      </c>
      <c r="X1779" s="24" t="str" cm="1">
        <f t="array" ref="X1779">_xlfn.IFS(P1779&lt;5000,"Low",P1779&lt;=20000,"Medium",P1779&gt;20000,"High")</f>
        <v>Low</v>
      </c>
    </row>
    <row r="1780" spans="1:24" x14ac:dyDescent="0.35">
      <c r="A1780" s="28" t="s">
        <v>54</v>
      </c>
      <c r="B1780" s="17" t="s">
        <v>1018</v>
      </c>
      <c r="C1780" s="17">
        <v>50</v>
      </c>
      <c r="D1780" s="17" t="s">
        <v>1174</v>
      </c>
      <c r="E1780" s="17" t="s">
        <v>9359</v>
      </c>
      <c r="F1780" s="17" t="s">
        <v>6888</v>
      </c>
      <c r="G1780" s="17" t="s">
        <v>6990</v>
      </c>
      <c r="H1780" s="17" t="s">
        <v>6998</v>
      </c>
      <c r="I1780" s="17" t="s">
        <v>7006</v>
      </c>
      <c r="J1780" s="17" t="s">
        <v>7066</v>
      </c>
      <c r="K1780" s="17" t="s">
        <v>14684</v>
      </c>
      <c r="L1780" s="17" t="s">
        <v>8343</v>
      </c>
      <c r="M1780" s="17" t="s">
        <v>8349</v>
      </c>
      <c r="N1780" s="17" t="s">
        <v>8353</v>
      </c>
      <c r="O1780" s="17" t="s">
        <v>8359</v>
      </c>
      <c r="P1780" s="18">
        <v>0</v>
      </c>
      <c r="Q1780" s="17" t="s">
        <v>8363</v>
      </c>
      <c r="R1780" s="17" t="s">
        <v>14152</v>
      </c>
      <c r="S1780" s="17">
        <v>5</v>
      </c>
      <c r="T1780" s="22" t="s">
        <v>8370</v>
      </c>
      <c r="U1780" s="19" t="str">
        <f>IF(Cleaned_Data!P1780&gt;20000,"High-Bill","Normal-Bill")</f>
        <v>Normal-Bill</v>
      </c>
      <c r="V1780" s="19" t="str">
        <f t="shared" si="54"/>
        <v>Not-Senior-Citizen</v>
      </c>
      <c r="W1780" s="19" t="str">
        <f t="shared" si="55"/>
        <v>Follow-Up-required</v>
      </c>
      <c r="X1780" s="20" t="str" cm="1">
        <f t="array" ref="X1780">_xlfn.IFS(P1780&lt;5000,"Low",P1780&lt;=20000,"Medium",P1780&gt;20000,"High")</f>
        <v>Low</v>
      </c>
    </row>
    <row r="1781" spans="1:24" x14ac:dyDescent="0.35">
      <c r="A1781" s="29" t="s">
        <v>54</v>
      </c>
      <c r="B1781" s="21" t="s">
        <v>1111</v>
      </c>
      <c r="C1781" s="21">
        <v>48</v>
      </c>
      <c r="D1781" s="21" t="s">
        <v>1172</v>
      </c>
      <c r="E1781" s="21" t="s">
        <v>11176</v>
      </c>
      <c r="F1781" s="21" t="s">
        <v>6758</v>
      </c>
      <c r="G1781" s="21" t="s">
        <v>6988</v>
      </c>
      <c r="H1781" s="21" t="s">
        <v>7000</v>
      </c>
      <c r="I1781" s="21" t="s">
        <v>7006</v>
      </c>
      <c r="J1781" s="21" t="s">
        <v>14147</v>
      </c>
      <c r="K1781" s="21" t="s">
        <v>14360</v>
      </c>
      <c r="L1781" s="21" t="s">
        <v>8340</v>
      </c>
      <c r="M1781" s="21" t="s">
        <v>8349</v>
      </c>
      <c r="N1781" s="21" t="s">
        <v>8352</v>
      </c>
      <c r="O1781" s="21" t="s">
        <v>14842</v>
      </c>
      <c r="P1781" s="26">
        <v>45760</v>
      </c>
      <c r="Q1781" s="21" t="s">
        <v>8362</v>
      </c>
      <c r="R1781" s="21" t="s">
        <v>13943</v>
      </c>
      <c r="S1781" s="21">
        <v>4</v>
      </c>
      <c r="T1781" s="22" t="s">
        <v>8370</v>
      </c>
      <c r="U1781" s="23" t="str">
        <f>IF(Cleaned_Data!P1781&gt;20000,"High-Bill","Normal-Bill")</f>
        <v>High-Bill</v>
      </c>
      <c r="V1781" s="23" t="str">
        <f t="shared" si="54"/>
        <v>Not-Senior-Citizen</v>
      </c>
      <c r="W1781" s="23" t="str">
        <f t="shared" si="55"/>
        <v>Follow-Up-required</v>
      </c>
      <c r="X1781" s="24" t="str" cm="1">
        <f t="array" ref="X1781">_xlfn.IFS(P1781&lt;5000,"Low",P1781&lt;=20000,"Medium",P1781&gt;20000,"High")</f>
        <v>High</v>
      </c>
    </row>
    <row r="1782" spans="1:24" x14ac:dyDescent="0.35">
      <c r="A1782" s="28" t="s">
        <v>54</v>
      </c>
      <c r="B1782" s="17" t="s">
        <v>1145</v>
      </c>
      <c r="C1782" s="17">
        <v>21</v>
      </c>
      <c r="D1782" s="17" t="s">
        <v>1172</v>
      </c>
      <c r="E1782" s="17" t="s">
        <v>11473</v>
      </c>
      <c r="F1782" s="22" t="s">
        <v>8371</v>
      </c>
      <c r="G1782" s="17" t="s">
        <v>6989</v>
      </c>
      <c r="H1782" s="17" t="s">
        <v>6995</v>
      </c>
      <c r="I1782" s="17" t="s">
        <v>7002</v>
      </c>
      <c r="J1782" s="17" t="s">
        <v>14035</v>
      </c>
      <c r="K1782" s="17" t="s">
        <v>14348</v>
      </c>
      <c r="L1782" s="17" t="s">
        <v>8338</v>
      </c>
      <c r="M1782" s="17" t="s">
        <v>8347</v>
      </c>
      <c r="N1782" s="17" t="s">
        <v>8351</v>
      </c>
      <c r="O1782" s="17" t="s">
        <v>14841</v>
      </c>
      <c r="P1782" s="25">
        <v>36961</v>
      </c>
      <c r="Q1782" s="17" t="s">
        <v>8363</v>
      </c>
      <c r="R1782" s="17" t="s">
        <v>14159</v>
      </c>
      <c r="S1782" s="17">
        <v>1</v>
      </c>
      <c r="T1782" s="22" t="s">
        <v>8370</v>
      </c>
      <c r="U1782" s="19" t="str">
        <f>IF(Cleaned_Data!P1782&gt;20000,"High-Bill","Normal-Bill")</f>
        <v>High-Bill</v>
      </c>
      <c r="V1782" s="19" t="str">
        <f t="shared" si="54"/>
        <v>Not-Senior-Citizen</v>
      </c>
      <c r="W1782" s="19" t="str">
        <f t="shared" si="55"/>
        <v>Follow-Up-required</v>
      </c>
      <c r="X1782" s="20" t="str" cm="1">
        <f t="array" ref="X1782">_xlfn.IFS(P1782&lt;5000,"Low",P1782&lt;=20000,"Medium",P1782&gt;20000,"High")</f>
        <v>High</v>
      </c>
    </row>
    <row r="1783" spans="1:24" x14ac:dyDescent="0.35">
      <c r="A1783" s="29" t="s">
        <v>54</v>
      </c>
      <c r="B1783" s="21" t="s">
        <v>1046</v>
      </c>
      <c r="C1783" s="21">
        <v>69</v>
      </c>
      <c r="D1783" s="21" t="s">
        <v>1174</v>
      </c>
      <c r="E1783" s="21" t="s">
        <v>12342</v>
      </c>
      <c r="F1783" s="22" t="s">
        <v>8371</v>
      </c>
      <c r="G1783" s="21" t="s">
        <v>6984</v>
      </c>
      <c r="H1783" s="21" t="s">
        <v>6996</v>
      </c>
      <c r="I1783" s="21" t="s">
        <v>7006</v>
      </c>
      <c r="J1783" s="22" t="s">
        <v>8371</v>
      </c>
      <c r="K1783" s="21" t="s">
        <v>14526</v>
      </c>
      <c r="L1783" s="21" t="s">
        <v>8344</v>
      </c>
      <c r="M1783" s="21" t="s">
        <v>8347</v>
      </c>
      <c r="N1783" s="21" t="s">
        <v>8354</v>
      </c>
      <c r="O1783" s="21" t="s">
        <v>8355</v>
      </c>
      <c r="P1783" s="26">
        <v>27717</v>
      </c>
      <c r="Q1783" s="21" t="s">
        <v>8363</v>
      </c>
      <c r="R1783" s="21" t="s">
        <v>14138</v>
      </c>
      <c r="S1783" s="21">
        <v>4</v>
      </c>
      <c r="T1783" s="21" t="s">
        <v>14844</v>
      </c>
      <c r="U1783" s="23" t="str">
        <f>IF(Cleaned_Data!P1783&gt;20000,"High-Bill","Normal-Bill")</f>
        <v>High-Bill</v>
      </c>
      <c r="V1783" s="23" t="str">
        <f t="shared" si="54"/>
        <v>Senior-Citizen</v>
      </c>
      <c r="W1783" s="23" t="str">
        <f t="shared" si="55"/>
        <v>Follow-Up-required</v>
      </c>
      <c r="X1783" s="24" t="str" cm="1">
        <f t="array" ref="X1783">_xlfn.IFS(P1783&lt;5000,"Low",P1783&lt;=20000,"Medium",P1783&gt;20000,"High")</f>
        <v>High</v>
      </c>
    </row>
    <row r="1784" spans="1:24" x14ac:dyDescent="0.35">
      <c r="A1784" s="28" t="s">
        <v>54</v>
      </c>
      <c r="B1784" s="17" t="s">
        <v>1019</v>
      </c>
      <c r="C1784" s="17">
        <v>16</v>
      </c>
      <c r="D1784" s="17" t="s">
        <v>1174</v>
      </c>
      <c r="E1784" s="17" t="s">
        <v>12732</v>
      </c>
      <c r="F1784" s="17" t="s">
        <v>6677</v>
      </c>
      <c r="G1784" s="17" t="s">
        <v>6987</v>
      </c>
      <c r="H1784" s="17" t="s">
        <v>7000</v>
      </c>
      <c r="I1784" s="17" t="s">
        <v>7006</v>
      </c>
      <c r="J1784" s="17" t="s">
        <v>7052</v>
      </c>
      <c r="K1784" s="17" t="s">
        <v>14370</v>
      </c>
      <c r="L1784" s="17" t="s">
        <v>8340</v>
      </c>
      <c r="M1784" s="17" t="s">
        <v>8348</v>
      </c>
      <c r="N1784" s="17" t="s">
        <v>8352</v>
      </c>
      <c r="O1784" s="17" t="s">
        <v>8355</v>
      </c>
      <c r="P1784" s="18">
        <v>0</v>
      </c>
      <c r="Q1784" s="17" t="s">
        <v>8362</v>
      </c>
      <c r="R1784" s="17" t="s">
        <v>13970</v>
      </c>
      <c r="S1784" s="17">
        <v>4</v>
      </c>
      <c r="T1784" s="17" t="s">
        <v>14845</v>
      </c>
      <c r="U1784" s="19" t="str">
        <f>IF(Cleaned_Data!P1784&gt;20000,"High-Bill","Normal-Bill")</f>
        <v>Normal-Bill</v>
      </c>
      <c r="V1784" s="19" t="str">
        <f t="shared" si="54"/>
        <v>Not-Senior-Citizen</v>
      </c>
      <c r="W1784" s="19" t="str">
        <f t="shared" si="55"/>
        <v>Follow-Up-required</v>
      </c>
      <c r="X1784" s="20" t="str" cm="1">
        <f t="array" ref="X1784">_xlfn.IFS(P1784&lt;5000,"Low",P1784&lt;=20000,"Medium",P1784&gt;20000,"High")</f>
        <v>Low</v>
      </c>
    </row>
    <row r="1785" spans="1:24" x14ac:dyDescent="0.35">
      <c r="A1785" s="29" t="s">
        <v>54</v>
      </c>
      <c r="B1785" s="21" t="s">
        <v>1166</v>
      </c>
      <c r="C1785" s="21">
        <v>6</v>
      </c>
      <c r="D1785" s="21" t="s">
        <v>1174</v>
      </c>
      <c r="E1785" s="21" t="s">
        <v>13501</v>
      </c>
      <c r="F1785" s="21" t="s">
        <v>6975</v>
      </c>
      <c r="G1785" s="21" t="s">
        <v>6993</v>
      </c>
      <c r="H1785" s="21" t="s">
        <v>6998</v>
      </c>
      <c r="I1785" s="21" t="s">
        <v>7004</v>
      </c>
      <c r="J1785" s="21" t="s">
        <v>14026</v>
      </c>
      <c r="K1785" s="21" t="s">
        <v>14535</v>
      </c>
      <c r="L1785" s="21" t="s">
        <v>8343</v>
      </c>
      <c r="M1785" s="21" t="s">
        <v>8347</v>
      </c>
      <c r="N1785" s="21" t="s">
        <v>8351</v>
      </c>
      <c r="O1785" s="21" t="s">
        <v>14841</v>
      </c>
      <c r="P1785" s="26">
        <v>27548</v>
      </c>
      <c r="Q1785" s="21" t="s">
        <v>8363</v>
      </c>
      <c r="R1785" s="21" t="s">
        <v>14033</v>
      </c>
      <c r="S1785" s="21">
        <v>3</v>
      </c>
      <c r="T1785" s="21" t="s">
        <v>14843</v>
      </c>
      <c r="U1785" s="23" t="str">
        <f>IF(Cleaned_Data!P1785&gt;20000,"High-Bill","Normal-Bill")</f>
        <v>High-Bill</v>
      </c>
      <c r="V1785" s="23" t="str">
        <f t="shared" si="54"/>
        <v>Not-Senior-Citizen</v>
      </c>
      <c r="W1785" s="23" t="str">
        <f t="shared" si="55"/>
        <v>Follow-Up-required</v>
      </c>
      <c r="X1785" s="24" t="str" cm="1">
        <f t="array" ref="X1785">_xlfn.IFS(P1785&lt;5000,"Low",P1785&lt;=20000,"Medium",P1785&gt;20000,"High")</f>
        <v>High</v>
      </c>
    </row>
    <row r="1786" spans="1:24" x14ac:dyDescent="0.35">
      <c r="A1786" s="28" t="s">
        <v>330</v>
      </c>
      <c r="B1786" s="17" t="s">
        <v>1096</v>
      </c>
      <c r="C1786" s="22" t="s">
        <v>14854</v>
      </c>
      <c r="D1786" s="17" t="s">
        <v>1174</v>
      </c>
      <c r="E1786" s="17" t="s">
        <v>8782</v>
      </c>
      <c r="F1786" s="17" t="s">
        <v>6786</v>
      </c>
      <c r="G1786" s="17" t="s">
        <v>6984</v>
      </c>
      <c r="H1786" s="17" t="s">
        <v>6994</v>
      </c>
      <c r="I1786" s="17" t="s">
        <v>7004</v>
      </c>
      <c r="J1786" s="22" t="s">
        <v>8371</v>
      </c>
      <c r="K1786" s="17" t="s">
        <v>14270</v>
      </c>
      <c r="L1786" s="17" t="s">
        <v>8342</v>
      </c>
      <c r="M1786" s="17" t="s">
        <v>8348</v>
      </c>
      <c r="N1786" s="17" t="s">
        <v>8351</v>
      </c>
      <c r="O1786" s="17" t="s">
        <v>14841</v>
      </c>
      <c r="P1786" s="25">
        <v>18433</v>
      </c>
      <c r="Q1786" s="17" t="s">
        <v>8363</v>
      </c>
      <c r="R1786" s="22" t="s">
        <v>8370</v>
      </c>
      <c r="S1786" s="17">
        <v>1</v>
      </c>
      <c r="T1786" s="22" t="s">
        <v>8370</v>
      </c>
      <c r="U1786" s="19" t="str">
        <f>IF(Cleaned_Data!P1786&gt;20000,"High-Bill","Normal-Bill")</f>
        <v>Normal-Bill</v>
      </c>
      <c r="V1786" s="19" t="str">
        <f t="shared" si="54"/>
        <v>Senior-Citizen</v>
      </c>
      <c r="W1786" s="19" t="str">
        <f t="shared" si="55"/>
        <v>Not-Required</v>
      </c>
      <c r="X1786" s="20" t="str" cm="1">
        <f t="array" ref="X1786">_xlfn.IFS(P1786&lt;5000,"Low",P1786&lt;=20000,"Medium",P1786&gt;20000,"High")</f>
        <v>Medium</v>
      </c>
    </row>
    <row r="1787" spans="1:24" x14ac:dyDescent="0.35">
      <c r="A1787" s="29" t="s">
        <v>330</v>
      </c>
      <c r="B1787" s="21" t="s">
        <v>1155</v>
      </c>
      <c r="C1787" s="21">
        <v>54</v>
      </c>
      <c r="D1787" s="21" t="s">
        <v>1174</v>
      </c>
      <c r="E1787" s="21" t="s">
        <v>10661</v>
      </c>
      <c r="F1787" s="21" t="s">
        <v>6838</v>
      </c>
      <c r="G1787" s="21" t="s">
        <v>6990</v>
      </c>
      <c r="H1787" s="21" t="s">
        <v>6998</v>
      </c>
      <c r="I1787" s="21" t="s">
        <v>7007</v>
      </c>
      <c r="J1787" s="21" t="s">
        <v>13984</v>
      </c>
      <c r="K1787" s="21" t="s">
        <v>14476</v>
      </c>
      <c r="L1787" s="21" t="s">
        <v>8338</v>
      </c>
      <c r="M1787" s="21" t="s">
        <v>8348</v>
      </c>
      <c r="N1787" s="21" t="s">
        <v>8351</v>
      </c>
      <c r="O1787" s="21" t="s">
        <v>14842</v>
      </c>
      <c r="P1787" s="18">
        <v>0</v>
      </c>
      <c r="Q1787" s="21" t="s">
        <v>8363</v>
      </c>
      <c r="R1787" s="21" t="s">
        <v>7119</v>
      </c>
      <c r="S1787" s="22" t="s">
        <v>8370</v>
      </c>
      <c r="T1787" s="21" t="s">
        <v>14844</v>
      </c>
      <c r="U1787" s="23" t="str">
        <f>IF(Cleaned_Data!P1787&gt;20000,"High-Bill","Normal-Bill")</f>
        <v>Normal-Bill</v>
      </c>
      <c r="V1787" s="23" t="str">
        <f t="shared" si="54"/>
        <v>Not-Senior-Citizen</v>
      </c>
      <c r="W1787" s="23" t="str">
        <f t="shared" si="55"/>
        <v>Follow-Up-required</v>
      </c>
      <c r="X1787" s="24" t="str" cm="1">
        <f t="array" ref="X1787">_xlfn.IFS(P1787&lt;5000,"Low",P1787&lt;=20000,"Medium",P1787&gt;20000,"High")</f>
        <v>Low</v>
      </c>
    </row>
    <row r="1788" spans="1:24" x14ac:dyDescent="0.35">
      <c r="A1788" s="28" t="s">
        <v>330</v>
      </c>
      <c r="B1788" s="17" t="s">
        <v>1119</v>
      </c>
      <c r="C1788" s="22" t="s">
        <v>14854</v>
      </c>
      <c r="D1788" s="22" t="s">
        <v>14847</v>
      </c>
      <c r="E1788" s="17" t="s">
        <v>13713</v>
      </c>
      <c r="F1788" s="17" t="s">
        <v>6893</v>
      </c>
      <c r="G1788" s="17" t="s">
        <v>6985</v>
      </c>
      <c r="H1788" s="17" t="s">
        <v>6999</v>
      </c>
      <c r="I1788" s="17" t="s">
        <v>7005</v>
      </c>
      <c r="J1788" s="17" t="s">
        <v>7660</v>
      </c>
      <c r="K1788" s="17" t="s">
        <v>14391</v>
      </c>
      <c r="L1788" s="17" t="s">
        <v>8345</v>
      </c>
      <c r="M1788" s="17" t="s">
        <v>8350</v>
      </c>
      <c r="N1788" s="17" t="s">
        <v>8353</v>
      </c>
      <c r="O1788" s="17" t="s">
        <v>14842</v>
      </c>
      <c r="P1788" s="18">
        <v>0</v>
      </c>
      <c r="Q1788" s="17" t="s">
        <v>8364</v>
      </c>
      <c r="R1788" s="22" t="s">
        <v>8370</v>
      </c>
      <c r="S1788" s="17">
        <v>1</v>
      </c>
      <c r="T1788" s="17" t="s">
        <v>14845</v>
      </c>
      <c r="U1788" s="19" t="str">
        <f>IF(Cleaned_Data!P1788&gt;20000,"High-Bill","Normal-Bill")</f>
        <v>Normal-Bill</v>
      </c>
      <c r="V1788" s="19" t="str">
        <f t="shared" si="54"/>
        <v>Senior-Citizen</v>
      </c>
      <c r="W1788" s="19" t="str">
        <f t="shared" si="55"/>
        <v>Not-Required</v>
      </c>
      <c r="X1788" s="20" t="str" cm="1">
        <f t="array" ref="X1788">_xlfn.IFS(P1788&lt;5000,"Low",P1788&lt;=20000,"Medium",P1788&gt;20000,"High")</f>
        <v>Low</v>
      </c>
    </row>
    <row r="1789" spans="1:24" x14ac:dyDescent="0.35">
      <c r="A1789" s="29" t="s">
        <v>98</v>
      </c>
      <c r="B1789" s="21" t="s">
        <v>1082</v>
      </c>
      <c r="C1789" s="22" t="s">
        <v>14854</v>
      </c>
      <c r="D1789" s="21" t="s">
        <v>1174</v>
      </c>
      <c r="E1789" s="21" t="s">
        <v>8482</v>
      </c>
      <c r="F1789" s="21" t="s">
        <v>6727</v>
      </c>
      <c r="G1789" s="21" t="s">
        <v>6984</v>
      </c>
      <c r="H1789" s="21" t="s">
        <v>6999</v>
      </c>
      <c r="I1789" s="21" t="s">
        <v>7006</v>
      </c>
      <c r="J1789" s="21" t="s">
        <v>13943</v>
      </c>
      <c r="K1789" s="21" t="s">
        <v>14257</v>
      </c>
      <c r="L1789" s="21" t="s">
        <v>8339</v>
      </c>
      <c r="M1789" s="21" t="s">
        <v>8348</v>
      </c>
      <c r="N1789" s="21" t="s">
        <v>8354</v>
      </c>
      <c r="O1789" s="21" t="s">
        <v>14842</v>
      </c>
      <c r="P1789" s="18">
        <v>0</v>
      </c>
      <c r="Q1789" s="21" t="s">
        <v>8362</v>
      </c>
      <c r="R1789" s="22" t="s">
        <v>8370</v>
      </c>
      <c r="S1789" s="21">
        <v>5</v>
      </c>
      <c r="T1789" s="21" t="s">
        <v>14845</v>
      </c>
      <c r="U1789" s="23" t="str">
        <f>IF(Cleaned_Data!P1789&gt;20000,"High-Bill","Normal-Bill")</f>
        <v>Normal-Bill</v>
      </c>
      <c r="V1789" s="23" t="str">
        <f t="shared" si="54"/>
        <v>Senior-Citizen</v>
      </c>
      <c r="W1789" s="23" t="str">
        <f t="shared" si="55"/>
        <v>Not-Required</v>
      </c>
      <c r="X1789" s="24" t="str" cm="1">
        <f t="array" ref="X1789">_xlfn.IFS(P1789&lt;5000,"Low",P1789&lt;=20000,"Medium",P1789&gt;20000,"High")</f>
        <v>Low</v>
      </c>
    </row>
    <row r="1790" spans="1:24" x14ac:dyDescent="0.35">
      <c r="A1790" s="28" t="s">
        <v>98</v>
      </c>
      <c r="B1790" s="17" t="s">
        <v>1070</v>
      </c>
      <c r="C1790" s="22" t="s">
        <v>14854</v>
      </c>
      <c r="D1790" s="17" t="s">
        <v>1172</v>
      </c>
      <c r="E1790" s="17" t="s">
        <v>8502</v>
      </c>
      <c r="F1790" s="22" t="s">
        <v>8371</v>
      </c>
      <c r="G1790" s="17" t="s">
        <v>6990</v>
      </c>
      <c r="H1790" s="17" t="s">
        <v>6997</v>
      </c>
      <c r="I1790" s="17" t="s">
        <v>7007</v>
      </c>
      <c r="J1790" s="22" t="s">
        <v>8371</v>
      </c>
      <c r="K1790" s="17" t="s">
        <v>14261</v>
      </c>
      <c r="L1790" s="17" t="s">
        <v>8339</v>
      </c>
      <c r="M1790" s="17" t="s">
        <v>8350</v>
      </c>
      <c r="N1790" s="17" t="s">
        <v>8352</v>
      </c>
      <c r="O1790" s="17" t="s">
        <v>14842</v>
      </c>
      <c r="P1790" s="25">
        <v>36821</v>
      </c>
      <c r="Q1790" s="17" t="s">
        <v>8362</v>
      </c>
      <c r="R1790" s="22" t="s">
        <v>8370</v>
      </c>
      <c r="S1790" s="17">
        <v>1</v>
      </c>
      <c r="T1790" s="17" t="s">
        <v>14845</v>
      </c>
      <c r="U1790" s="19" t="str">
        <f>IF(Cleaned_Data!P1790&gt;20000,"High-Bill","Normal-Bill")</f>
        <v>High-Bill</v>
      </c>
      <c r="V1790" s="19" t="str">
        <f t="shared" si="54"/>
        <v>Senior-Citizen</v>
      </c>
      <c r="W1790" s="19" t="str">
        <f t="shared" si="55"/>
        <v>Not-Required</v>
      </c>
      <c r="X1790" s="20" t="str" cm="1">
        <f t="array" ref="X1790">_xlfn.IFS(P1790&lt;5000,"Low",P1790&lt;=20000,"Medium",P1790&gt;20000,"High")</f>
        <v>High</v>
      </c>
    </row>
    <row r="1791" spans="1:24" x14ac:dyDescent="0.35">
      <c r="A1791" s="29" t="s">
        <v>98</v>
      </c>
      <c r="B1791" s="21" t="s">
        <v>1046</v>
      </c>
      <c r="C1791" s="22" t="s">
        <v>14854</v>
      </c>
      <c r="D1791" s="21" t="s">
        <v>1174</v>
      </c>
      <c r="E1791" s="21" t="s">
        <v>10773</v>
      </c>
      <c r="F1791" s="22" t="s">
        <v>8371</v>
      </c>
      <c r="G1791" s="21" t="s">
        <v>6984</v>
      </c>
      <c r="H1791" s="21" t="s">
        <v>6998</v>
      </c>
      <c r="I1791" s="21" t="s">
        <v>7005</v>
      </c>
      <c r="J1791" s="21" t="s">
        <v>14048</v>
      </c>
      <c r="K1791" s="21" t="s">
        <v>14558</v>
      </c>
      <c r="L1791" s="21" t="s">
        <v>8345</v>
      </c>
      <c r="M1791" s="21" t="s">
        <v>8346</v>
      </c>
      <c r="N1791" s="21" t="s">
        <v>8351</v>
      </c>
      <c r="O1791" s="21" t="s">
        <v>8355</v>
      </c>
      <c r="P1791" s="18">
        <v>0</v>
      </c>
      <c r="Q1791" s="21" t="s">
        <v>8362</v>
      </c>
      <c r="R1791" s="22" t="s">
        <v>8370</v>
      </c>
      <c r="S1791" s="21">
        <v>4</v>
      </c>
      <c r="T1791" s="22" t="s">
        <v>8370</v>
      </c>
      <c r="U1791" s="23" t="str">
        <f>IF(Cleaned_Data!P1791&gt;20000,"High-Bill","Normal-Bill")</f>
        <v>Normal-Bill</v>
      </c>
      <c r="V1791" s="23" t="str">
        <f t="shared" si="54"/>
        <v>Senior-Citizen</v>
      </c>
      <c r="W1791" s="23" t="str">
        <f t="shared" si="55"/>
        <v>Not-Required</v>
      </c>
      <c r="X1791" s="24" t="str" cm="1">
        <f t="array" ref="X1791">_xlfn.IFS(P1791&lt;5000,"Low",P1791&lt;=20000,"Medium",P1791&gt;20000,"High")</f>
        <v>Low</v>
      </c>
    </row>
    <row r="1792" spans="1:24" x14ac:dyDescent="0.35">
      <c r="A1792" s="28" t="s">
        <v>98</v>
      </c>
      <c r="B1792" s="17" t="s">
        <v>1066</v>
      </c>
      <c r="C1792" s="17">
        <v>15</v>
      </c>
      <c r="D1792" s="17" t="s">
        <v>1172</v>
      </c>
      <c r="E1792" s="17" t="s">
        <v>11961</v>
      </c>
      <c r="F1792" s="17" t="s">
        <v>6956</v>
      </c>
      <c r="G1792" s="17" t="s">
        <v>6991</v>
      </c>
      <c r="H1792" s="17" t="s">
        <v>6997</v>
      </c>
      <c r="I1792" s="17" t="s">
        <v>7001</v>
      </c>
      <c r="J1792" s="22" t="s">
        <v>8371</v>
      </c>
      <c r="K1792" s="17" t="s">
        <v>14248</v>
      </c>
      <c r="L1792" s="17" t="s">
        <v>8339</v>
      </c>
      <c r="M1792" s="17" t="s">
        <v>8348</v>
      </c>
      <c r="N1792" s="17" t="s">
        <v>8351</v>
      </c>
      <c r="O1792" s="17" t="s">
        <v>8358</v>
      </c>
      <c r="P1792" s="25">
        <v>2617</v>
      </c>
      <c r="Q1792" s="22" t="s">
        <v>8370</v>
      </c>
      <c r="R1792" s="22" t="s">
        <v>8370</v>
      </c>
      <c r="S1792" s="17">
        <v>3</v>
      </c>
      <c r="T1792" s="22" t="s">
        <v>8370</v>
      </c>
      <c r="U1792" s="19" t="str">
        <f>IF(Cleaned_Data!P1792&gt;20000,"High-Bill","Normal-Bill")</f>
        <v>Normal-Bill</v>
      </c>
      <c r="V1792" s="19" t="str">
        <f t="shared" si="54"/>
        <v>Not-Senior-Citizen</v>
      </c>
      <c r="W1792" s="19" t="str">
        <f t="shared" si="55"/>
        <v>Not-Required</v>
      </c>
      <c r="X1792" s="20" t="str" cm="1">
        <f t="array" ref="X1792">_xlfn.IFS(P1792&lt;5000,"Low",P1792&lt;=20000,"Medium",P1792&gt;20000,"High")</f>
        <v>Low</v>
      </c>
    </row>
    <row r="1793" spans="1:24" x14ac:dyDescent="0.35">
      <c r="A1793" s="29" t="s">
        <v>98</v>
      </c>
      <c r="B1793" s="21" t="s">
        <v>1103</v>
      </c>
      <c r="C1793" s="22" t="s">
        <v>14854</v>
      </c>
      <c r="D1793" s="21" t="s">
        <v>1172</v>
      </c>
      <c r="E1793" s="21" t="s">
        <v>12414</v>
      </c>
      <c r="F1793" s="21" t="s">
        <v>6924</v>
      </c>
      <c r="G1793" s="21" t="s">
        <v>6988</v>
      </c>
      <c r="H1793" s="21" t="s">
        <v>6997</v>
      </c>
      <c r="I1793" s="21" t="s">
        <v>7003</v>
      </c>
      <c r="J1793" s="21" t="s">
        <v>14089</v>
      </c>
      <c r="K1793" s="21" t="s">
        <v>14297</v>
      </c>
      <c r="L1793" s="21" t="s">
        <v>8345</v>
      </c>
      <c r="M1793" s="21" t="s">
        <v>8347</v>
      </c>
      <c r="N1793" s="21" t="s">
        <v>8354</v>
      </c>
      <c r="O1793" s="21" t="s">
        <v>8358</v>
      </c>
      <c r="P1793" s="18">
        <v>0</v>
      </c>
      <c r="Q1793" s="21" t="s">
        <v>8364</v>
      </c>
      <c r="R1793" s="21" t="s">
        <v>7593</v>
      </c>
      <c r="S1793" s="21">
        <v>4</v>
      </c>
      <c r="T1793" s="22" t="s">
        <v>8370</v>
      </c>
      <c r="U1793" s="23" t="str">
        <f>IF(Cleaned_Data!P1793&gt;20000,"High-Bill","Normal-Bill")</f>
        <v>Normal-Bill</v>
      </c>
      <c r="V1793" s="23" t="str">
        <f t="shared" si="54"/>
        <v>Senior-Citizen</v>
      </c>
      <c r="W1793" s="23" t="str">
        <f t="shared" si="55"/>
        <v>Follow-Up-required</v>
      </c>
      <c r="X1793" s="24" t="str" cm="1">
        <f t="array" ref="X1793">_xlfn.IFS(P1793&lt;5000,"Low",P1793&lt;=20000,"Medium",P1793&gt;20000,"High")</f>
        <v>Low</v>
      </c>
    </row>
    <row r="1794" spans="1:24" x14ac:dyDescent="0.35">
      <c r="A1794" s="28" t="s">
        <v>98</v>
      </c>
      <c r="B1794" s="17" t="s">
        <v>1026</v>
      </c>
      <c r="C1794" s="17">
        <v>23</v>
      </c>
      <c r="D1794" s="22" t="s">
        <v>14847</v>
      </c>
      <c r="E1794" s="17" t="s">
        <v>12832</v>
      </c>
      <c r="F1794" s="17" t="s">
        <v>6683</v>
      </c>
      <c r="G1794" s="17" t="s">
        <v>6991</v>
      </c>
      <c r="H1794" s="17" t="s">
        <v>6997</v>
      </c>
      <c r="I1794" s="17" t="s">
        <v>7004</v>
      </c>
      <c r="J1794" s="22" t="s">
        <v>8371</v>
      </c>
      <c r="K1794" s="17" t="s">
        <v>14470</v>
      </c>
      <c r="L1794" s="17" t="s">
        <v>8345</v>
      </c>
      <c r="M1794" s="17" t="s">
        <v>8350</v>
      </c>
      <c r="N1794" s="17" t="s">
        <v>8351</v>
      </c>
      <c r="O1794" s="17" t="s">
        <v>8359</v>
      </c>
      <c r="P1794" s="25">
        <v>22747</v>
      </c>
      <c r="Q1794" s="17" t="s">
        <v>8363</v>
      </c>
      <c r="R1794" s="22" t="s">
        <v>8370</v>
      </c>
      <c r="S1794" s="22" t="s">
        <v>8370</v>
      </c>
      <c r="T1794" s="17" t="s">
        <v>14843</v>
      </c>
      <c r="U1794" s="19" t="str">
        <f>IF(Cleaned_Data!P1794&gt;20000,"High-Bill","Normal-Bill")</f>
        <v>High-Bill</v>
      </c>
      <c r="V1794" s="19" t="str">
        <f t="shared" ref="V1794:V1857" si="56">IF(C1794&gt;=60,"Senior-Citizen","Not-Senior-Citizen")</f>
        <v>Not-Senior-Citizen</v>
      </c>
      <c r="W1794" s="19" t="str">
        <f t="shared" ref="W1794:W1857" si="57">IF(R1794="N/A","Not-Required","Follow-Up-required")</f>
        <v>Not-Required</v>
      </c>
      <c r="X1794" s="20" t="str" cm="1">
        <f t="array" ref="X1794">_xlfn.IFS(P1794&lt;5000,"Low",P1794&lt;=20000,"Medium",P1794&gt;20000,"High")</f>
        <v>High</v>
      </c>
    </row>
    <row r="1795" spans="1:24" x14ac:dyDescent="0.35">
      <c r="A1795" s="29" t="s">
        <v>98</v>
      </c>
      <c r="B1795" s="21" t="s">
        <v>1078</v>
      </c>
      <c r="C1795" s="22" t="s">
        <v>14854</v>
      </c>
      <c r="D1795" s="21" t="s">
        <v>1172</v>
      </c>
      <c r="E1795" s="21" t="s">
        <v>13158</v>
      </c>
      <c r="F1795" s="21" t="s">
        <v>6958</v>
      </c>
      <c r="G1795" s="21" t="s">
        <v>6986</v>
      </c>
      <c r="H1795" s="21" t="s">
        <v>6999</v>
      </c>
      <c r="I1795" s="21" t="s">
        <v>7005</v>
      </c>
      <c r="J1795" s="22" t="s">
        <v>8371</v>
      </c>
      <c r="K1795" s="21" t="s">
        <v>14510</v>
      </c>
      <c r="L1795" s="21" t="s">
        <v>8343</v>
      </c>
      <c r="M1795" s="21" t="s">
        <v>8349</v>
      </c>
      <c r="N1795" s="21" t="s">
        <v>8352</v>
      </c>
      <c r="O1795" s="21" t="s">
        <v>14841</v>
      </c>
      <c r="P1795" s="18">
        <v>0</v>
      </c>
      <c r="Q1795" s="21" t="s">
        <v>8364</v>
      </c>
      <c r="R1795" s="21" t="s">
        <v>13942</v>
      </c>
      <c r="S1795" s="22" t="s">
        <v>8370</v>
      </c>
      <c r="T1795" s="21" t="s">
        <v>14844</v>
      </c>
      <c r="U1795" s="23" t="str">
        <f>IF(Cleaned_Data!P1795&gt;20000,"High-Bill","Normal-Bill")</f>
        <v>Normal-Bill</v>
      </c>
      <c r="V1795" s="23" t="str">
        <f t="shared" si="56"/>
        <v>Senior-Citizen</v>
      </c>
      <c r="W1795" s="23" t="str">
        <f t="shared" si="57"/>
        <v>Follow-Up-required</v>
      </c>
      <c r="X1795" s="24" t="str" cm="1">
        <f t="array" ref="X1795">_xlfn.IFS(P1795&lt;5000,"Low",P1795&lt;=20000,"Medium",P1795&gt;20000,"High")</f>
        <v>Low</v>
      </c>
    </row>
    <row r="1796" spans="1:24" x14ac:dyDescent="0.35">
      <c r="A1796" s="28" t="s">
        <v>578</v>
      </c>
      <c r="B1796" s="17" t="s">
        <v>1038</v>
      </c>
      <c r="C1796" s="22" t="s">
        <v>14854</v>
      </c>
      <c r="D1796" s="17" t="s">
        <v>1172</v>
      </c>
      <c r="E1796" s="17" t="s">
        <v>9195</v>
      </c>
      <c r="F1796" s="17" t="s">
        <v>6776</v>
      </c>
      <c r="G1796" s="17" t="s">
        <v>6986</v>
      </c>
      <c r="H1796" s="17" t="s">
        <v>7000</v>
      </c>
      <c r="I1796" s="17" t="s">
        <v>7002</v>
      </c>
      <c r="J1796" s="17" t="s">
        <v>7069</v>
      </c>
      <c r="K1796" s="17" t="s">
        <v>14281</v>
      </c>
      <c r="L1796" s="17" t="s">
        <v>8341</v>
      </c>
      <c r="M1796" s="17" t="s">
        <v>8349</v>
      </c>
      <c r="N1796" s="17" t="s">
        <v>8351</v>
      </c>
      <c r="O1796" s="17" t="s">
        <v>8359</v>
      </c>
      <c r="P1796" s="18">
        <v>0</v>
      </c>
      <c r="Q1796" s="17" t="s">
        <v>8363</v>
      </c>
      <c r="R1796" s="17" t="s">
        <v>14094</v>
      </c>
      <c r="S1796" s="17">
        <v>2</v>
      </c>
      <c r="T1796" s="17" t="s">
        <v>14844</v>
      </c>
      <c r="U1796" s="19" t="str">
        <f>IF(Cleaned_Data!P1796&gt;20000,"High-Bill","Normal-Bill")</f>
        <v>Normal-Bill</v>
      </c>
      <c r="V1796" s="19" t="str">
        <f t="shared" si="56"/>
        <v>Senior-Citizen</v>
      </c>
      <c r="W1796" s="19" t="str">
        <f t="shared" si="57"/>
        <v>Follow-Up-required</v>
      </c>
      <c r="X1796" s="20" t="str" cm="1">
        <f t="array" ref="X1796">_xlfn.IFS(P1796&lt;5000,"Low",P1796&lt;=20000,"Medium",P1796&gt;20000,"High")</f>
        <v>Low</v>
      </c>
    </row>
    <row r="1797" spans="1:24" x14ac:dyDescent="0.35">
      <c r="A1797" s="29" t="s">
        <v>578</v>
      </c>
      <c r="B1797" s="21" t="s">
        <v>1062</v>
      </c>
      <c r="C1797" s="22" t="s">
        <v>14854</v>
      </c>
      <c r="D1797" s="21" t="s">
        <v>1172</v>
      </c>
      <c r="E1797" s="21" t="s">
        <v>9349</v>
      </c>
      <c r="F1797" s="22" t="s">
        <v>8371</v>
      </c>
      <c r="G1797" s="21" t="s">
        <v>6993</v>
      </c>
      <c r="H1797" s="21" t="s">
        <v>6996</v>
      </c>
      <c r="I1797" s="21" t="s">
        <v>7003</v>
      </c>
      <c r="J1797" s="21" t="s">
        <v>14135</v>
      </c>
      <c r="K1797" s="21" t="s">
        <v>14493</v>
      </c>
      <c r="L1797" s="21" t="s">
        <v>8345</v>
      </c>
      <c r="M1797" s="21" t="s">
        <v>8350</v>
      </c>
      <c r="N1797" s="21" t="s">
        <v>8351</v>
      </c>
      <c r="O1797" s="21" t="s">
        <v>8358</v>
      </c>
      <c r="P1797" s="18">
        <v>0</v>
      </c>
      <c r="Q1797" s="21" t="s">
        <v>8362</v>
      </c>
      <c r="R1797" s="21" t="s">
        <v>13996</v>
      </c>
      <c r="S1797" s="21">
        <v>3</v>
      </c>
      <c r="T1797" s="21" t="s">
        <v>14844</v>
      </c>
      <c r="U1797" s="23" t="str">
        <f>IF(Cleaned_Data!P1797&gt;20000,"High-Bill","Normal-Bill")</f>
        <v>Normal-Bill</v>
      </c>
      <c r="V1797" s="23" t="str">
        <f t="shared" si="56"/>
        <v>Senior-Citizen</v>
      </c>
      <c r="W1797" s="23" t="str">
        <f t="shared" si="57"/>
        <v>Follow-Up-required</v>
      </c>
      <c r="X1797" s="24" t="str" cm="1">
        <f t="array" ref="X1797">_xlfn.IFS(P1797&lt;5000,"Low",P1797&lt;=20000,"Medium",P1797&gt;20000,"High")</f>
        <v>Low</v>
      </c>
    </row>
    <row r="1798" spans="1:24" x14ac:dyDescent="0.35">
      <c r="A1798" s="28" t="s">
        <v>578</v>
      </c>
      <c r="B1798" s="17" t="s">
        <v>1067</v>
      </c>
      <c r="C1798" s="17">
        <v>8</v>
      </c>
      <c r="D1798" s="22" t="s">
        <v>14847</v>
      </c>
      <c r="E1798" s="17" t="s">
        <v>11108</v>
      </c>
      <c r="F1798" s="22" t="s">
        <v>8371</v>
      </c>
      <c r="G1798" s="17" t="s">
        <v>6993</v>
      </c>
      <c r="H1798" s="17" t="s">
        <v>6994</v>
      </c>
      <c r="I1798" s="17" t="s">
        <v>7003</v>
      </c>
      <c r="J1798" s="17" t="s">
        <v>14076</v>
      </c>
      <c r="K1798" s="17" t="s">
        <v>14694</v>
      </c>
      <c r="L1798" s="17" t="s">
        <v>8339</v>
      </c>
      <c r="M1798" s="17" t="s">
        <v>8346</v>
      </c>
      <c r="N1798" s="17" t="s">
        <v>8351</v>
      </c>
      <c r="O1798" s="17" t="s">
        <v>14841</v>
      </c>
      <c r="P1798" s="18">
        <v>0</v>
      </c>
      <c r="Q1798" s="17" t="s">
        <v>8363</v>
      </c>
      <c r="R1798" s="17" t="s">
        <v>14106</v>
      </c>
      <c r="S1798" s="22" t="s">
        <v>8370</v>
      </c>
      <c r="T1798" s="17" t="s">
        <v>14845</v>
      </c>
      <c r="U1798" s="19" t="str">
        <f>IF(Cleaned_Data!P1798&gt;20000,"High-Bill","Normal-Bill")</f>
        <v>Normal-Bill</v>
      </c>
      <c r="V1798" s="19" t="str">
        <f t="shared" si="56"/>
        <v>Not-Senior-Citizen</v>
      </c>
      <c r="W1798" s="19" t="str">
        <f t="shared" si="57"/>
        <v>Follow-Up-required</v>
      </c>
      <c r="X1798" s="20" t="str" cm="1">
        <f t="array" ref="X1798">_xlfn.IFS(P1798&lt;5000,"Low",P1798&lt;=20000,"Medium",P1798&gt;20000,"High")</f>
        <v>Low</v>
      </c>
    </row>
    <row r="1799" spans="1:24" x14ac:dyDescent="0.35">
      <c r="A1799" s="29" t="s">
        <v>463</v>
      </c>
      <c r="B1799" s="21" t="s">
        <v>1055</v>
      </c>
      <c r="C1799" s="21">
        <v>90</v>
      </c>
      <c r="D1799" s="22" t="s">
        <v>14847</v>
      </c>
      <c r="E1799" s="21" t="s">
        <v>8983</v>
      </c>
      <c r="F1799" s="21" t="s">
        <v>6725</v>
      </c>
      <c r="G1799" s="21" t="s">
        <v>6992</v>
      </c>
      <c r="H1799" s="21" t="s">
        <v>6999</v>
      </c>
      <c r="I1799" s="21" t="s">
        <v>7002</v>
      </c>
      <c r="J1799" s="21" t="s">
        <v>14100</v>
      </c>
      <c r="K1799" s="21" t="s">
        <v>14192</v>
      </c>
      <c r="L1799" s="21" t="s">
        <v>8343</v>
      </c>
      <c r="M1799" s="21" t="s">
        <v>8349</v>
      </c>
      <c r="N1799" s="21" t="s">
        <v>8351</v>
      </c>
      <c r="O1799" s="21" t="s">
        <v>8359</v>
      </c>
      <c r="P1799" s="18">
        <v>0</v>
      </c>
      <c r="Q1799" s="21" t="s">
        <v>8363</v>
      </c>
      <c r="R1799" s="22" t="s">
        <v>8370</v>
      </c>
      <c r="S1799" s="22" t="s">
        <v>8370</v>
      </c>
      <c r="T1799" s="21" t="s">
        <v>14844</v>
      </c>
      <c r="U1799" s="23" t="str">
        <f>IF(Cleaned_Data!P1799&gt;20000,"High-Bill","Normal-Bill")</f>
        <v>Normal-Bill</v>
      </c>
      <c r="V1799" s="23" t="str">
        <f t="shared" si="56"/>
        <v>Senior-Citizen</v>
      </c>
      <c r="W1799" s="23" t="str">
        <f t="shared" si="57"/>
        <v>Not-Required</v>
      </c>
      <c r="X1799" s="24" t="str" cm="1">
        <f t="array" ref="X1799">_xlfn.IFS(P1799&lt;5000,"Low",P1799&lt;=20000,"Medium",P1799&gt;20000,"High")</f>
        <v>Low</v>
      </c>
    </row>
    <row r="1800" spans="1:24" x14ac:dyDescent="0.35">
      <c r="A1800" s="28" t="s">
        <v>463</v>
      </c>
      <c r="B1800" s="17" t="s">
        <v>1093</v>
      </c>
      <c r="C1800" s="22" t="s">
        <v>14854</v>
      </c>
      <c r="D1800" s="17" t="s">
        <v>1172</v>
      </c>
      <c r="E1800" s="17" t="s">
        <v>9163</v>
      </c>
      <c r="F1800" s="22" t="s">
        <v>8371</v>
      </c>
      <c r="G1800" s="17" t="s">
        <v>6986</v>
      </c>
      <c r="H1800" s="17" t="s">
        <v>6998</v>
      </c>
      <c r="I1800" s="17" t="s">
        <v>7007</v>
      </c>
      <c r="J1800" s="17" t="s">
        <v>7381</v>
      </c>
      <c r="K1800" s="17" t="s">
        <v>14626</v>
      </c>
      <c r="L1800" s="17" t="s">
        <v>8344</v>
      </c>
      <c r="M1800" s="17" t="s">
        <v>8349</v>
      </c>
      <c r="N1800" s="17" t="s">
        <v>8353</v>
      </c>
      <c r="O1800" s="17" t="s">
        <v>8358</v>
      </c>
      <c r="P1800" s="25">
        <v>18529</v>
      </c>
      <c r="Q1800" s="17" t="s">
        <v>8363</v>
      </c>
      <c r="R1800" s="17" t="s">
        <v>14070</v>
      </c>
      <c r="S1800" s="17">
        <v>3</v>
      </c>
      <c r="T1800" s="17" t="s">
        <v>14844</v>
      </c>
      <c r="U1800" s="19" t="str">
        <f>IF(Cleaned_Data!P1800&gt;20000,"High-Bill","Normal-Bill")</f>
        <v>Normal-Bill</v>
      </c>
      <c r="V1800" s="19" t="str">
        <f t="shared" si="56"/>
        <v>Senior-Citizen</v>
      </c>
      <c r="W1800" s="19" t="str">
        <f t="shared" si="57"/>
        <v>Follow-Up-required</v>
      </c>
      <c r="X1800" s="20" t="str" cm="1">
        <f t="array" ref="X1800">_xlfn.IFS(P1800&lt;5000,"Low",P1800&lt;=20000,"Medium",P1800&gt;20000,"High")</f>
        <v>Medium</v>
      </c>
    </row>
    <row r="1801" spans="1:24" x14ac:dyDescent="0.35">
      <c r="A1801" s="29" t="s">
        <v>463</v>
      </c>
      <c r="B1801" s="21" t="s">
        <v>1037</v>
      </c>
      <c r="C1801" s="22" t="s">
        <v>14854</v>
      </c>
      <c r="D1801" s="21" t="s">
        <v>1172</v>
      </c>
      <c r="E1801" s="21" t="s">
        <v>9948</v>
      </c>
      <c r="F1801" s="21" t="s">
        <v>6974</v>
      </c>
      <c r="G1801" s="21" t="s">
        <v>6984</v>
      </c>
      <c r="H1801" s="21" t="s">
        <v>6995</v>
      </c>
      <c r="I1801" s="21" t="s">
        <v>7001</v>
      </c>
      <c r="J1801" s="21" t="s">
        <v>7654</v>
      </c>
      <c r="K1801" s="21" t="s">
        <v>14342</v>
      </c>
      <c r="L1801" s="21" t="s">
        <v>8343</v>
      </c>
      <c r="M1801" s="21" t="s">
        <v>8348</v>
      </c>
      <c r="N1801" s="21" t="s">
        <v>8351</v>
      </c>
      <c r="O1801" s="21" t="s">
        <v>14841</v>
      </c>
      <c r="P1801" s="26">
        <v>20930</v>
      </c>
      <c r="Q1801" s="21" t="s">
        <v>8363</v>
      </c>
      <c r="R1801" s="21" t="s">
        <v>14088</v>
      </c>
      <c r="S1801" s="22" t="s">
        <v>8370</v>
      </c>
      <c r="T1801" s="22" t="s">
        <v>8370</v>
      </c>
      <c r="U1801" s="23" t="str">
        <f>IF(Cleaned_Data!P1801&gt;20000,"High-Bill","Normal-Bill")</f>
        <v>High-Bill</v>
      </c>
      <c r="V1801" s="23" t="str">
        <f t="shared" si="56"/>
        <v>Senior-Citizen</v>
      </c>
      <c r="W1801" s="23" t="str">
        <f t="shared" si="57"/>
        <v>Follow-Up-required</v>
      </c>
      <c r="X1801" s="24" t="str" cm="1">
        <f t="array" ref="X1801">_xlfn.IFS(P1801&lt;5000,"Low",P1801&lt;=20000,"Medium",P1801&gt;20000,"High")</f>
        <v>High</v>
      </c>
    </row>
    <row r="1802" spans="1:24" x14ac:dyDescent="0.35">
      <c r="A1802" s="28" t="s">
        <v>463</v>
      </c>
      <c r="B1802" s="17" t="s">
        <v>1109</v>
      </c>
      <c r="C1802" s="17">
        <v>69</v>
      </c>
      <c r="D1802" s="17" t="s">
        <v>1172</v>
      </c>
      <c r="E1802" s="17" t="s">
        <v>11561</v>
      </c>
      <c r="F1802" s="17" t="s">
        <v>6867</v>
      </c>
      <c r="G1802" s="17" t="s">
        <v>6985</v>
      </c>
      <c r="H1802" s="17" t="s">
        <v>6994</v>
      </c>
      <c r="I1802" s="17" t="s">
        <v>7004</v>
      </c>
      <c r="J1802" s="22" t="s">
        <v>8371</v>
      </c>
      <c r="K1802" s="17" t="s">
        <v>14404</v>
      </c>
      <c r="L1802" s="17" t="s">
        <v>8340</v>
      </c>
      <c r="M1802" s="17" t="s">
        <v>8348</v>
      </c>
      <c r="N1802" s="17" t="s">
        <v>8354</v>
      </c>
      <c r="O1802" s="17" t="s">
        <v>8355</v>
      </c>
      <c r="P1802" s="18">
        <v>0</v>
      </c>
      <c r="Q1802" s="22" t="s">
        <v>8370</v>
      </c>
      <c r="R1802" s="17" t="s">
        <v>14015</v>
      </c>
      <c r="S1802" s="17">
        <v>5</v>
      </c>
      <c r="T1802" s="17" t="s">
        <v>14844</v>
      </c>
      <c r="U1802" s="19" t="str">
        <f>IF(Cleaned_Data!P1802&gt;20000,"High-Bill","Normal-Bill")</f>
        <v>Normal-Bill</v>
      </c>
      <c r="V1802" s="19" t="str">
        <f t="shared" si="56"/>
        <v>Senior-Citizen</v>
      </c>
      <c r="W1802" s="19" t="str">
        <f t="shared" si="57"/>
        <v>Follow-Up-required</v>
      </c>
      <c r="X1802" s="20" t="str" cm="1">
        <f t="array" ref="X1802">_xlfn.IFS(P1802&lt;5000,"Low",P1802&lt;=20000,"Medium",P1802&gt;20000,"High")</f>
        <v>Low</v>
      </c>
    </row>
    <row r="1803" spans="1:24" x14ac:dyDescent="0.35">
      <c r="A1803" s="29" t="s">
        <v>463</v>
      </c>
      <c r="B1803" s="21" t="s">
        <v>1035</v>
      </c>
      <c r="C1803" s="21">
        <v>54</v>
      </c>
      <c r="D1803" s="21" t="s">
        <v>1172</v>
      </c>
      <c r="E1803" s="21" t="s">
        <v>12484</v>
      </c>
      <c r="F1803" s="21" t="s">
        <v>6920</v>
      </c>
      <c r="G1803" s="21" t="s">
        <v>6991</v>
      </c>
      <c r="H1803" s="21" t="s">
        <v>7000</v>
      </c>
      <c r="I1803" s="21" t="s">
        <v>7005</v>
      </c>
      <c r="J1803" s="22" t="s">
        <v>8371</v>
      </c>
      <c r="K1803" s="21" t="s">
        <v>14605</v>
      </c>
      <c r="L1803" s="21" t="s">
        <v>8344</v>
      </c>
      <c r="M1803" s="21" t="s">
        <v>8350</v>
      </c>
      <c r="N1803" s="21" t="s">
        <v>8353</v>
      </c>
      <c r="O1803" s="21" t="s">
        <v>14841</v>
      </c>
      <c r="P1803" s="18">
        <v>0</v>
      </c>
      <c r="Q1803" s="21" t="s">
        <v>8364</v>
      </c>
      <c r="R1803" s="22" t="s">
        <v>8370</v>
      </c>
      <c r="S1803" s="21">
        <v>5</v>
      </c>
      <c r="T1803" s="21" t="s">
        <v>14845</v>
      </c>
      <c r="U1803" s="23" t="str">
        <f>IF(Cleaned_Data!P1803&gt;20000,"High-Bill","Normal-Bill")</f>
        <v>Normal-Bill</v>
      </c>
      <c r="V1803" s="23" t="str">
        <f t="shared" si="56"/>
        <v>Not-Senior-Citizen</v>
      </c>
      <c r="W1803" s="23" t="str">
        <f t="shared" si="57"/>
        <v>Not-Required</v>
      </c>
      <c r="X1803" s="24" t="str" cm="1">
        <f t="array" ref="X1803">_xlfn.IFS(P1803&lt;5000,"Low",P1803&lt;=20000,"Medium",P1803&gt;20000,"High")</f>
        <v>Low</v>
      </c>
    </row>
    <row r="1804" spans="1:24" x14ac:dyDescent="0.35">
      <c r="A1804" s="28" t="s">
        <v>463</v>
      </c>
      <c r="B1804" s="17" t="s">
        <v>1163</v>
      </c>
      <c r="C1804" s="17">
        <v>11</v>
      </c>
      <c r="D1804" s="17" t="s">
        <v>1174</v>
      </c>
      <c r="E1804" s="17" t="s">
        <v>13105</v>
      </c>
      <c r="F1804" s="22" t="s">
        <v>8371</v>
      </c>
      <c r="G1804" s="17" t="s">
        <v>6988</v>
      </c>
      <c r="H1804" s="17" t="s">
        <v>6995</v>
      </c>
      <c r="I1804" s="17" t="s">
        <v>7001</v>
      </c>
      <c r="J1804" s="22" t="s">
        <v>8371</v>
      </c>
      <c r="K1804" s="17" t="s">
        <v>14629</v>
      </c>
      <c r="L1804" s="17" t="s">
        <v>8339</v>
      </c>
      <c r="M1804" s="17" t="s">
        <v>8348</v>
      </c>
      <c r="N1804" s="17" t="s">
        <v>8353</v>
      </c>
      <c r="O1804" s="17" t="s">
        <v>8355</v>
      </c>
      <c r="P1804" s="18">
        <v>0</v>
      </c>
      <c r="Q1804" s="17" t="s">
        <v>8362</v>
      </c>
      <c r="R1804" s="17" t="s">
        <v>14057</v>
      </c>
      <c r="S1804" s="17">
        <v>2</v>
      </c>
      <c r="T1804" s="17" t="s">
        <v>14844</v>
      </c>
      <c r="U1804" s="19" t="str">
        <f>IF(Cleaned_Data!P1804&gt;20000,"High-Bill","Normal-Bill")</f>
        <v>Normal-Bill</v>
      </c>
      <c r="V1804" s="19" t="str">
        <f t="shared" si="56"/>
        <v>Not-Senior-Citizen</v>
      </c>
      <c r="W1804" s="19" t="str">
        <f t="shared" si="57"/>
        <v>Follow-Up-required</v>
      </c>
      <c r="X1804" s="20" t="str" cm="1">
        <f t="array" ref="X1804">_xlfn.IFS(P1804&lt;5000,"Low",P1804&lt;=20000,"Medium",P1804&gt;20000,"High")</f>
        <v>Low</v>
      </c>
    </row>
    <row r="1805" spans="1:24" x14ac:dyDescent="0.35">
      <c r="A1805" s="29" t="s">
        <v>480</v>
      </c>
      <c r="B1805" s="21" t="s">
        <v>1039</v>
      </c>
      <c r="C1805" s="21">
        <v>32</v>
      </c>
      <c r="D1805" s="21" t="s">
        <v>1172</v>
      </c>
      <c r="E1805" s="21" t="s">
        <v>9011</v>
      </c>
      <c r="F1805" s="21" t="s">
        <v>6911</v>
      </c>
      <c r="G1805" s="21" t="s">
        <v>6990</v>
      </c>
      <c r="H1805" s="21" t="s">
        <v>6997</v>
      </c>
      <c r="I1805" s="21" t="s">
        <v>7006</v>
      </c>
      <c r="J1805" s="21" t="s">
        <v>7076</v>
      </c>
      <c r="K1805" s="21" t="s">
        <v>14573</v>
      </c>
      <c r="L1805" s="21" t="s">
        <v>8340</v>
      </c>
      <c r="M1805" s="21" t="s">
        <v>8346</v>
      </c>
      <c r="N1805" s="21" t="s">
        <v>8351</v>
      </c>
      <c r="O1805" s="21" t="s">
        <v>8359</v>
      </c>
      <c r="P1805" s="18">
        <v>0</v>
      </c>
      <c r="Q1805" s="21" t="s">
        <v>8363</v>
      </c>
      <c r="R1805" s="21" t="s">
        <v>14082</v>
      </c>
      <c r="S1805" s="22" t="s">
        <v>8370</v>
      </c>
      <c r="T1805" s="21" t="s">
        <v>14844</v>
      </c>
      <c r="U1805" s="23" t="str">
        <f>IF(Cleaned_Data!P1805&gt;20000,"High-Bill","Normal-Bill")</f>
        <v>Normal-Bill</v>
      </c>
      <c r="V1805" s="23" t="str">
        <f t="shared" si="56"/>
        <v>Not-Senior-Citizen</v>
      </c>
      <c r="W1805" s="23" t="str">
        <f t="shared" si="57"/>
        <v>Follow-Up-required</v>
      </c>
      <c r="X1805" s="24" t="str" cm="1">
        <f t="array" ref="X1805">_xlfn.IFS(P1805&lt;5000,"Low",P1805&lt;=20000,"Medium",P1805&gt;20000,"High")</f>
        <v>Low</v>
      </c>
    </row>
    <row r="1806" spans="1:24" x14ac:dyDescent="0.35">
      <c r="A1806" s="28" t="s">
        <v>480</v>
      </c>
      <c r="B1806" s="17" t="s">
        <v>1045</v>
      </c>
      <c r="C1806" s="22" t="s">
        <v>14854</v>
      </c>
      <c r="D1806" s="17" t="s">
        <v>1174</v>
      </c>
      <c r="E1806" s="17" t="s">
        <v>9526</v>
      </c>
      <c r="F1806" s="17" t="s">
        <v>6943</v>
      </c>
      <c r="G1806" s="17" t="s">
        <v>6987</v>
      </c>
      <c r="H1806" s="17" t="s">
        <v>6999</v>
      </c>
      <c r="I1806" s="17" t="s">
        <v>7006</v>
      </c>
      <c r="J1806" s="22" t="s">
        <v>8371</v>
      </c>
      <c r="K1806" s="17" t="s">
        <v>14197</v>
      </c>
      <c r="L1806" s="17" t="s">
        <v>8340</v>
      </c>
      <c r="M1806" s="17" t="s">
        <v>8349</v>
      </c>
      <c r="N1806" s="17" t="s">
        <v>8353</v>
      </c>
      <c r="O1806" s="17" t="s">
        <v>14841</v>
      </c>
      <c r="P1806" s="18">
        <v>0</v>
      </c>
      <c r="Q1806" s="17" t="s">
        <v>8363</v>
      </c>
      <c r="R1806" s="22" t="s">
        <v>8370</v>
      </c>
      <c r="S1806" s="17">
        <v>1</v>
      </c>
      <c r="T1806" s="22" t="s">
        <v>8370</v>
      </c>
      <c r="U1806" s="19" t="str">
        <f>IF(Cleaned_Data!P1806&gt;20000,"High-Bill","Normal-Bill")</f>
        <v>Normal-Bill</v>
      </c>
      <c r="V1806" s="19" t="str">
        <f t="shared" si="56"/>
        <v>Senior-Citizen</v>
      </c>
      <c r="W1806" s="19" t="str">
        <f t="shared" si="57"/>
        <v>Not-Required</v>
      </c>
      <c r="X1806" s="20" t="str" cm="1">
        <f t="array" ref="X1806">_xlfn.IFS(P1806&lt;5000,"Low",P1806&lt;=20000,"Medium",P1806&gt;20000,"High")</f>
        <v>Low</v>
      </c>
    </row>
    <row r="1807" spans="1:24" x14ac:dyDescent="0.35">
      <c r="A1807" s="29" t="s">
        <v>480</v>
      </c>
      <c r="B1807" s="21" t="s">
        <v>1128</v>
      </c>
      <c r="C1807" s="21">
        <v>24</v>
      </c>
      <c r="D1807" s="21" t="s">
        <v>1174</v>
      </c>
      <c r="E1807" s="21" t="s">
        <v>12413</v>
      </c>
      <c r="F1807" s="21" t="s">
        <v>6868</v>
      </c>
      <c r="G1807" s="21" t="s">
        <v>6988</v>
      </c>
      <c r="H1807" s="21" t="s">
        <v>6999</v>
      </c>
      <c r="I1807" s="21" t="s">
        <v>7001</v>
      </c>
      <c r="J1807" s="22" t="s">
        <v>8371</v>
      </c>
      <c r="K1807" s="21" t="s">
        <v>14697</v>
      </c>
      <c r="L1807" s="21" t="s">
        <v>8342</v>
      </c>
      <c r="M1807" s="21" t="s">
        <v>8350</v>
      </c>
      <c r="N1807" s="21" t="s">
        <v>8354</v>
      </c>
      <c r="O1807" s="21" t="s">
        <v>8358</v>
      </c>
      <c r="P1807" s="26">
        <v>36408</v>
      </c>
      <c r="Q1807" s="21" t="s">
        <v>8362</v>
      </c>
      <c r="R1807" s="21" t="s">
        <v>14118</v>
      </c>
      <c r="S1807" s="21">
        <v>2</v>
      </c>
      <c r="T1807" s="21" t="s">
        <v>14844</v>
      </c>
      <c r="U1807" s="23" t="str">
        <f>IF(Cleaned_Data!P1807&gt;20000,"High-Bill","Normal-Bill")</f>
        <v>High-Bill</v>
      </c>
      <c r="V1807" s="23" t="str">
        <f t="shared" si="56"/>
        <v>Not-Senior-Citizen</v>
      </c>
      <c r="W1807" s="23" t="str">
        <f t="shared" si="57"/>
        <v>Follow-Up-required</v>
      </c>
      <c r="X1807" s="24" t="str" cm="1">
        <f t="array" ref="X1807">_xlfn.IFS(P1807&lt;5000,"Low",P1807&lt;=20000,"Medium",P1807&gt;20000,"High")</f>
        <v>High</v>
      </c>
    </row>
    <row r="1808" spans="1:24" x14ac:dyDescent="0.35">
      <c r="A1808" s="28" t="s">
        <v>480</v>
      </c>
      <c r="B1808" s="17" t="s">
        <v>1031</v>
      </c>
      <c r="C1808" s="17">
        <v>70</v>
      </c>
      <c r="D1808" s="17" t="s">
        <v>1172</v>
      </c>
      <c r="E1808" s="17" t="s">
        <v>12650</v>
      </c>
      <c r="F1808" s="22" t="s">
        <v>8371</v>
      </c>
      <c r="G1808" s="17" t="s">
        <v>6990</v>
      </c>
      <c r="H1808" s="17" t="s">
        <v>6997</v>
      </c>
      <c r="I1808" s="17" t="s">
        <v>7001</v>
      </c>
      <c r="J1808" s="17" t="s">
        <v>14030</v>
      </c>
      <c r="K1808" s="17" t="s">
        <v>14400</v>
      </c>
      <c r="L1808" s="17" t="s">
        <v>8338</v>
      </c>
      <c r="M1808" s="17" t="s">
        <v>8346</v>
      </c>
      <c r="N1808" s="17" t="s">
        <v>8354</v>
      </c>
      <c r="O1808" s="17" t="s">
        <v>14841</v>
      </c>
      <c r="P1808" s="18">
        <v>0</v>
      </c>
      <c r="Q1808" s="17" t="s">
        <v>8362</v>
      </c>
      <c r="R1808" s="22" t="s">
        <v>8370</v>
      </c>
      <c r="S1808" s="22" t="s">
        <v>8370</v>
      </c>
      <c r="T1808" s="17" t="s">
        <v>14843</v>
      </c>
      <c r="U1808" s="19" t="str">
        <f>IF(Cleaned_Data!P1808&gt;20000,"High-Bill","Normal-Bill")</f>
        <v>Normal-Bill</v>
      </c>
      <c r="V1808" s="19" t="str">
        <f t="shared" si="56"/>
        <v>Senior-Citizen</v>
      </c>
      <c r="W1808" s="19" t="str">
        <f t="shared" si="57"/>
        <v>Not-Required</v>
      </c>
      <c r="X1808" s="20" t="str" cm="1">
        <f t="array" ref="X1808">_xlfn.IFS(P1808&lt;5000,"Low",P1808&lt;=20000,"Medium",P1808&gt;20000,"High")</f>
        <v>Low</v>
      </c>
    </row>
    <row r="1809" spans="1:24" x14ac:dyDescent="0.35">
      <c r="A1809" s="29" t="s">
        <v>480</v>
      </c>
      <c r="B1809" s="21" t="s">
        <v>1104</v>
      </c>
      <c r="C1809" s="21">
        <v>31</v>
      </c>
      <c r="D1809" s="21" t="s">
        <v>1174</v>
      </c>
      <c r="E1809" s="21" t="s">
        <v>13534</v>
      </c>
      <c r="F1809" s="21" t="s">
        <v>6940</v>
      </c>
      <c r="G1809" s="21" t="s">
        <v>6988</v>
      </c>
      <c r="H1809" s="21" t="s">
        <v>6995</v>
      </c>
      <c r="I1809" s="21" t="s">
        <v>7006</v>
      </c>
      <c r="J1809" s="22" t="s">
        <v>8371</v>
      </c>
      <c r="K1809" s="21" t="s">
        <v>14349</v>
      </c>
      <c r="L1809" s="21" t="s">
        <v>8343</v>
      </c>
      <c r="M1809" s="21" t="s">
        <v>8346</v>
      </c>
      <c r="N1809" s="21" t="s">
        <v>8352</v>
      </c>
      <c r="O1809" s="21" t="s">
        <v>14841</v>
      </c>
      <c r="P1809" s="18">
        <v>0</v>
      </c>
      <c r="Q1809" s="21" t="s">
        <v>8362</v>
      </c>
      <c r="R1809" s="21" t="s">
        <v>14047</v>
      </c>
      <c r="S1809" s="22" t="s">
        <v>8370</v>
      </c>
      <c r="T1809" s="21" t="s">
        <v>14843</v>
      </c>
      <c r="U1809" s="23" t="str">
        <f>IF(Cleaned_Data!P1809&gt;20000,"High-Bill","Normal-Bill")</f>
        <v>Normal-Bill</v>
      </c>
      <c r="V1809" s="23" t="str">
        <f t="shared" si="56"/>
        <v>Not-Senior-Citizen</v>
      </c>
      <c r="W1809" s="23" t="str">
        <f t="shared" si="57"/>
        <v>Follow-Up-required</v>
      </c>
      <c r="X1809" s="24" t="str" cm="1">
        <f t="array" ref="X1809">_xlfn.IFS(P1809&lt;5000,"Low",P1809&lt;=20000,"Medium",P1809&gt;20000,"High")</f>
        <v>Low</v>
      </c>
    </row>
    <row r="1810" spans="1:24" x14ac:dyDescent="0.35">
      <c r="A1810" s="28" t="s">
        <v>480</v>
      </c>
      <c r="B1810" s="17" t="s">
        <v>1160</v>
      </c>
      <c r="C1810" s="17">
        <v>58</v>
      </c>
      <c r="D1810" s="22" t="s">
        <v>14847</v>
      </c>
      <c r="E1810" s="17" t="s">
        <v>13702</v>
      </c>
      <c r="F1810" s="17" t="s">
        <v>6859</v>
      </c>
      <c r="G1810" s="17" t="s">
        <v>6985</v>
      </c>
      <c r="H1810" s="17" t="s">
        <v>6994</v>
      </c>
      <c r="I1810" s="17" t="s">
        <v>7003</v>
      </c>
      <c r="J1810" s="22" t="s">
        <v>8371</v>
      </c>
      <c r="K1810" s="17" t="s">
        <v>14432</v>
      </c>
      <c r="L1810" s="17" t="s">
        <v>8340</v>
      </c>
      <c r="M1810" s="17" t="s">
        <v>8348</v>
      </c>
      <c r="N1810" s="17" t="s">
        <v>8354</v>
      </c>
      <c r="O1810" s="17" t="s">
        <v>8359</v>
      </c>
      <c r="P1810" s="18">
        <v>0</v>
      </c>
      <c r="Q1810" s="17" t="s">
        <v>8362</v>
      </c>
      <c r="R1810" s="22" t="s">
        <v>8370</v>
      </c>
      <c r="S1810" s="17">
        <v>3</v>
      </c>
      <c r="T1810" s="22" t="s">
        <v>8370</v>
      </c>
      <c r="U1810" s="19" t="str">
        <f>IF(Cleaned_Data!P1810&gt;20000,"High-Bill","Normal-Bill")</f>
        <v>Normal-Bill</v>
      </c>
      <c r="V1810" s="19" t="str">
        <f t="shared" si="56"/>
        <v>Not-Senior-Citizen</v>
      </c>
      <c r="W1810" s="19" t="str">
        <f t="shared" si="57"/>
        <v>Not-Required</v>
      </c>
      <c r="X1810" s="20" t="str" cm="1">
        <f t="array" ref="X1810">_xlfn.IFS(P1810&lt;5000,"Low",P1810&lt;=20000,"Medium",P1810&gt;20000,"High")</f>
        <v>Low</v>
      </c>
    </row>
    <row r="1811" spans="1:24" x14ac:dyDescent="0.35">
      <c r="A1811" s="29" t="s">
        <v>225</v>
      </c>
      <c r="B1811" s="21" t="s">
        <v>1137</v>
      </c>
      <c r="C1811" s="22" t="s">
        <v>14854</v>
      </c>
      <c r="D1811" s="21" t="s">
        <v>1172</v>
      </c>
      <c r="E1811" s="21" t="s">
        <v>8634</v>
      </c>
      <c r="F1811" s="21" t="s">
        <v>6804</v>
      </c>
      <c r="G1811" s="21" t="s">
        <v>6993</v>
      </c>
      <c r="H1811" s="21" t="s">
        <v>6997</v>
      </c>
      <c r="I1811" s="21" t="s">
        <v>7005</v>
      </c>
      <c r="J1811" s="22" t="s">
        <v>8371</v>
      </c>
      <c r="K1811" s="21" t="s">
        <v>14360</v>
      </c>
      <c r="L1811" s="21" t="s">
        <v>8343</v>
      </c>
      <c r="M1811" s="21" t="s">
        <v>8346</v>
      </c>
      <c r="N1811" s="21" t="s">
        <v>8353</v>
      </c>
      <c r="O1811" s="21" t="s">
        <v>8355</v>
      </c>
      <c r="P1811" s="18">
        <v>0</v>
      </c>
      <c r="Q1811" s="21" t="s">
        <v>8362</v>
      </c>
      <c r="R1811" s="21" t="s">
        <v>13910</v>
      </c>
      <c r="S1811" s="21">
        <v>2</v>
      </c>
      <c r="T1811" s="22" t="s">
        <v>8370</v>
      </c>
      <c r="U1811" s="23" t="str">
        <f>IF(Cleaned_Data!P1811&gt;20000,"High-Bill","Normal-Bill")</f>
        <v>Normal-Bill</v>
      </c>
      <c r="V1811" s="23" t="str">
        <f t="shared" si="56"/>
        <v>Senior-Citizen</v>
      </c>
      <c r="W1811" s="23" t="str">
        <f t="shared" si="57"/>
        <v>Follow-Up-required</v>
      </c>
      <c r="X1811" s="24" t="str" cm="1">
        <f t="array" ref="X1811">_xlfn.IFS(P1811&lt;5000,"Low",P1811&lt;=20000,"Medium",P1811&gt;20000,"High")</f>
        <v>Low</v>
      </c>
    </row>
    <row r="1812" spans="1:24" x14ac:dyDescent="0.35">
      <c r="A1812" s="28" t="s">
        <v>225</v>
      </c>
      <c r="B1812" s="17" t="s">
        <v>1058</v>
      </c>
      <c r="C1812" s="17">
        <v>27</v>
      </c>
      <c r="D1812" s="17" t="s">
        <v>1174</v>
      </c>
      <c r="E1812" s="17" t="s">
        <v>9329</v>
      </c>
      <c r="F1812" s="22" t="s">
        <v>8371</v>
      </c>
      <c r="G1812" s="17" t="s">
        <v>6988</v>
      </c>
      <c r="H1812" s="17" t="s">
        <v>6999</v>
      </c>
      <c r="I1812" s="17" t="s">
        <v>7002</v>
      </c>
      <c r="J1812" s="17" t="s">
        <v>14026</v>
      </c>
      <c r="K1812" s="17" t="s">
        <v>14675</v>
      </c>
      <c r="L1812" s="17" t="s">
        <v>8342</v>
      </c>
      <c r="M1812" s="17" t="s">
        <v>8349</v>
      </c>
      <c r="N1812" s="17" t="s">
        <v>8354</v>
      </c>
      <c r="O1812" s="17" t="s">
        <v>14841</v>
      </c>
      <c r="P1812" s="18">
        <v>0</v>
      </c>
      <c r="Q1812" s="17" t="s">
        <v>8363</v>
      </c>
      <c r="R1812" s="22" t="s">
        <v>8370</v>
      </c>
      <c r="S1812" s="22" t="s">
        <v>8370</v>
      </c>
      <c r="T1812" s="17" t="s">
        <v>14843</v>
      </c>
      <c r="U1812" s="19" t="str">
        <f>IF(Cleaned_Data!P1812&gt;20000,"High-Bill","Normal-Bill")</f>
        <v>Normal-Bill</v>
      </c>
      <c r="V1812" s="19" t="str">
        <f t="shared" si="56"/>
        <v>Not-Senior-Citizen</v>
      </c>
      <c r="W1812" s="19" t="str">
        <f t="shared" si="57"/>
        <v>Not-Required</v>
      </c>
      <c r="X1812" s="20" t="str" cm="1">
        <f t="array" ref="X1812">_xlfn.IFS(P1812&lt;5000,"Low",P1812&lt;=20000,"Medium",P1812&gt;20000,"High")</f>
        <v>Low</v>
      </c>
    </row>
    <row r="1813" spans="1:24" x14ac:dyDescent="0.35">
      <c r="A1813" s="29" t="s">
        <v>225</v>
      </c>
      <c r="B1813" s="21" t="s">
        <v>1104</v>
      </c>
      <c r="C1813" s="22" t="s">
        <v>14854</v>
      </c>
      <c r="D1813" s="21" t="s">
        <v>1174</v>
      </c>
      <c r="E1813" s="21" t="s">
        <v>11672</v>
      </c>
      <c r="F1813" s="22" t="s">
        <v>8371</v>
      </c>
      <c r="G1813" s="21" t="s">
        <v>6989</v>
      </c>
      <c r="H1813" s="21" t="s">
        <v>6997</v>
      </c>
      <c r="I1813" s="21" t="s">
        <v>7007</v>
      </c>
      <c r="J1813" s="21" t="s">
        <v>7439</v>
      </c>
      <c r="K1813" s="21" t="s">
        <v>14197</v>
      </c>
      <c r="L1813" s="21" t="s">
        <v>8343</v>
      </c>
      <c r="M1813" s="21" t="s">
        <v>8346</v>
      </c>
      <c r="N1813" s="21" t="s">
        <v>8354</v>
      </c>
      <c r="O1813" s="21" t="s">
        <v>14841</v>
      </c>
      <c r="P1813" s="26">
        <v>9167</v>
      </c>
      <c r="Q1813" s="21" t="s">
        <v>8362</v>
      </c>
      <c r="R1813" s="22" t="s">
        <v>8370</v>
      </c>
      <c r="S1813" s="22" t="s">
        <v>8370</v>
      </c>
      <c r="T1813" s="21" t="s">
        <v>14845</v>
      </c>
      <c r="U1813" s="23" t="str">
        <f>IF(Cleaned_Data!P1813&gt;20000,"High-Bill","Normal-Bill")</f>
        <v>Normal-Bill</v>
      </c>
      <c r="V1813" s="23" t="str">
        <f t="shared" si="56"/>
        <v>Senior-Citizen</v>
      </c>
      <c r="W1813" s="23" t="str">
        <f t="shared" si="57"/>
        <v>Not-Required</v>
      </c>
      <c r="X1813" s="24" t="str" cm="1">
        <f t="array" ref="X1813">_xlfn.IFS(P1813&lt;5000,"Low",P1813&lt;=20000,"Medium",P1813&gt;20000,"High")</f>
        <v>Medium</v>
      </c>
    </row>
    <row r="1814" spans="1:24" x14ac:dyDescent="0.35">
      <c r="A1814" s="28" t="s">
        <v>225</v>
      </c>
      <c r="B1814" s="17" t="s">
        <v>1158</v>
      </c>
      <c r="C1814" s="22" t="s">
        <v>14854</v>
      </c>
      <c r="D1814" s="17" t="s">
        <v>1174</v>
      </c>
      <c r="E1814" s="17" t="s">
        <v>12759</v>
      </c>
      <c r="F1814" s="17" t="s">
        <v>6949</v>
      </c>
      <c r="G1814" s="17" t="s">
        <v>6986</v>
      </c>
      <c r="H1814" s="17" t="s">
        <v>6999</v>
      </c>
      <c r="I1814" s="17" t="s">
        <v>7007</v>
      </c>
      <c r="J1814" s="17" t="s">
        <v>13934</v>
      </c>
      <c r="K1814" s="17" t="s">
        <v>14657</v>
      </c>
      <c r="L1814" s="17" t="s">
        <v>8340</v>
      </c>
      <c r="M1814" s="17" t="s">
        <v>8346</v>
      </c>
      <c r="N1814" s="17" t="s">
        <v>8354</v>
      </c>
      <c r="O1814" s="17" t="s">
        <v>14841</v>
      </c>
      <c r="P1814" s="25">
        <v>40697</v>
      </c>
      <c r="Q1814" s="17" t="s">
        <v>8362</v>
      </c>
      <c r="R1814" s="17" t="s">
        <v>14179</v>
      </c>
      <c r="S1814" s="17">
        <v>2</v>
      </c>
      <c r="T1814" s="22" t="s">
        <v>8370</v>
      </c>
      <c r="U1814" s="19" t="str">
        <f>IF(Cleaned_Data!P1814&gt;20000,"High-Bill","Normal-Bill")</f>
        <v>High-Bill</v>
      </c>
      <c r="V1814" s="19" t="str">
        <f t="shared" si="56"/>
        <v>Senior-Citizen</v>
      </c>
      <c r="W1814" s="19" t="str">
        <f t="shared" si="57"/>
        <v>Follow-Up-required</v>
      </c>
      <c r="X1814" s="20" t="str" cm="1">
        <f t="array" ref="X1814">_xlfn.IFS(P1814&lt;5000,"Low",P1814&lt;=20000,"Medium",P1814&gt;20000,"High")</f>
        <v>High</v>
      </c>
    </row>
    <row r="1815" spans="1:24" x14ac:dyDescent="0.35">
      <c r="A1815" s="29" t="s">
        <v>397</v>
      </c>
      <c r="B1815" s="21" t="s">
        <v>1036</v>
      </c>
      <c r="C1815" s="21">
        <v>66</v>
      </c>
      <c r="D1815" s="21" t="s">
        <v>1174</v>
      </c>
      <c r="E1815" s="21" t="s">
        <v>8886</v>
      </c>
      <c r="F1815" s="21" t="s">
        <v>6820</v>
      </c>
      <c r="G1815" s="21" t="s">
        <v>6990</v>
      </c>
      <c r="H1815" s="21" t="s">
        <v>6999</v>
      </c>
      <c r="I1815" s="21" t="s">
        <v>7005</v>
      </c>
      <c r="J1815" s="22" t="s">
        <v>8371</v>
      </c>
      <c r="K1815" s="21" t="s">
        <v>14515</v>
      </c>
      <c r="L1815" s="21" t="s">
        <v>8343</v>
      </c>
      <c r="M1815" s="21" t="s">
        <v>8347</v>
      </c>
      <c r="N1815" s="21" t="s">
        <v>8352</v>
      </c>
      <c r="O1815" s="21" t="s">
        <v>8359</v>
      </c>
      <c r="P1815" s="18">
        <v>0</v>
      </c>
      <c r="Q1815" s="21" t="s">
        <v>8362</v>
      </c>
      <c r="R1815" s="22" t="s">
        <v>8370</v>
      </c>
      <c r="S1815" s="21">
        <v>2</v>
      </c>
      <c r="T1815" s="21" t="s">
        <v>14844</v>
      </c>
      <c r="U1815" s="23" t="str">
        <f>IF(Cleaned_Data!P1815&gt;20000,"High-Bill","Normal-Bill")</f>
        <v>Normal-Bill</v>
      </c>
      <c r="V1815" s="23" t="str">
        <f t="shared" si="56"/>
        <v>Senior-Citizen</v>
      </c>
      <c r="W1815" s="23" t="str">
        <f t="shared" si="57"/>
        <v>Not-Required</v>
      </c>
      <c r="X1815" s="24" t="str" cm="1">
        <f t="array" ref="X1815">_xlfn.IFS(P1815&lt;5000,"Low",P1815&lt;=20000,"Medium",P1815&gt;20000,"High")</f>
        <v>Low</v>
      </c>
    </row>
    <row r="1816" spans="1:24" x14ac:dyDescent="0.35">
      <c r="A1816" s="28" t="s">
        <v>397</v>
      </c>
      <c r="B1816" s="17" t="s">
        <v>1165</v>
      </c>
      <c r="C1816" s="17">
        <v>42</v>
      </c>
      <c r="D1816" s="22" t="s">
        <v>14847</v>
      </c>
      <c r="E1816" s="17" t="s">
        <v>10296</v>
      </c>
      <c r="F1816" s="17" t="s">
        <v>6979</v>
      </c>
      <c r="G1816" s="17" t="s">
        <v>6985</v>
      </c>
      <c r="H1816" s="17" t="s">
        <v>6996</v>
      </c>
      <c r="I1816" s="17" t="s">
        <v>7007</v>
      </c>
      <c r="J1816" s="17" t="s">
        <v>14014</v>
      </c>
      <c r="K1816" s="17" t="s">
        <v>14489</v>
      </c>
      <c r="L1816" s="17" t="s">
        <v>8342</v>
      </c>
      <c r="M1816" s="17" t="s">
        <v>8349</v>
      </c>
      <c r="N1816" s="17" t="s">
        <v>8353</v>
      </c>
      <c r="O1816" s="17" t="s">
        <v>8359</v>
      </c>
      <c r="P1816" s="25">
        <v>18350</v>
      </c>
      <c r="Q1816" s="17" t="s">
        <v>8364</v>
      </c>
      <c r="R1816" s="22" t="s">
        <v>8370</v>
      </c>
      <c r="S1816" s="17">
        <v>5</v>
      </c>
      <c r="T1816" s="17" t="s">
        <v>14845</v>
      </c>
      <c r="U1816" s="19" t="str">
        <f>IF(Cleaned_Data!P1816&gt;20000,"High-Bill","Normal-Bill")</f>
        <v>Normal-Bill</v>
      </c>
      <c r="V1816" s="19" t="str">
        <f t="shared" si="56"/>
        <v>Not-Senior-Citizen</v>
      </c>
      <c r="W1816" s="19" t="str">
        <f t="shared" si="57"/>
        <v>Not-Required</v>
      </c>
      <c r="X1816" s="20" t="str" cm="1">
        <f t="array" ref="X1816">_xlfn.IFS(P1816&lt;5000,"Low",P1816&lt;=20000,"Medium",P1816&gt;20000,"High")</f>
        <v>Medium</v>
      </c>
    </row>
    <row r="1817" spans="1:24" x14ac:dyDescent="0.35">
      <c r="A1817" s="29" t="s">
        <v>397</v>
      </c>
      <c r="B1817" s="21" t="s">
        <v>1149</v>
      </c>
      <c r="C1817" s="22" t="s">
        <v>14854</v>
      </c>
      <c r="D1817" s="21" t="s">
        <v>1172</v>
      </c>
      <c r="E1817" s="21" t="s">
        <v>12853</v>
      </c>
      <c r="F1817" s="21" t="s">
        <v>6831</v>
      </c>
      <c r="G1817" s="21" t="s">
        <v>6989</v>
      </c>
      <c r="H1817" s="21" t="s">
        <v>6996</v>
      </c>
      <c r="I1817" s="21" t="s">
        <v>7005</v>
      </c>
      <c r="J1817" s="21" t="s">
        <v>14136</v>
      </c>
      <c r="K1817" s="21" t="s">
        <v>14398</v>
      </c>
      <c r="L1817" s="21" t="s">
        <v>8343</v>
      </c>
      <c r="M1817" s="21" t="s">
        <v>8347</v>
      </c>
      <c r="N1817" s="21" t="s">
        <v>8351</v>
      </c>
      <c r="O1817" s="21" t="s">
        <v>8355</v>
      </c>
      <c r="P1817" s="26">
        <v>20553</v>
      </c>
      <c r="Q1817" s="21" t="s">
        <v>8362</v>
      </c>
      <c r="R1817" s="21" t="s">
        <v>7026</v>
      </c>
      <c r="S1817" s="21">
        <v>3</v>
      </c>
      <c r="T1817" s="21" t="s">
        <v>14844</v>
      </c>
      <c r="U1817" s="23" t="str">
        <f>IF(Cleaned_Data!P1817&gt;20000,"High-Bill","Normal-Bill")</f>
        <v>High-Bill</v>
      </c>
      <c r="V1817" s="23" t="str">
        <f t="shared" si="56"/>
        <v>Senior-Citizen</v>
      </c>
      <c r="W1817" s="23" t="str">
        <f t="shared" si="57"/>
        <v>Follow-Up-required</v>
      </c>
      <c r="X1817" s="24" t="str" cm="1">
        <f t="array" ref="X1817">_xlfn.IFS(P1817&lt;5000,"Low",P1817&lt;=20000,"Medium",P1817&gt;20000,"High")</f>
        <v>High</v>
      </c>
    </row>
    <row r="1818" spans="1:24" x14ac:dyDescent="0.35">
      <c r="A1818" s="28" t="s">
        <v>397</v>
      </c>
      <c r="B1818" s="17" t="s">
        <v>1031</v>
      </c>
      <c r="C1818" s="22" t="s">
        <v>14854</v>
      </c>
      <c r="D1818" s="22" t="s">
        <v>14847</v>
      </c>
      <c r="E1818" s="17" t="s">
        <v>13373</v>
      </c>
      <c r="F1818" s="22" t="s">
        <v>8371</v>
      </c>
      <c r="G1818" s="17" t="s">
        <v>6990</v>
      </c>
      <c r="H1818" s="17" t="s">
        <v>6998</v>
      </c>
      <c r="I1818" s="17" t="s">
        <v>7007</v>
      </c>
      <c r="J1818" s="17" t="s">
        <v>7506</v>
      </c>
      <c r="K1818" s="17" t="s">
        <v>14666</v>
      </c>
      <c r="L1818" s="17" t="s">
        <v>8342</v>
      </c>
      <c r="M1818" s="17" t="s">
        <v>8346</v>
      </c>
      <c r="N1818" s="17" t="s">
        <v>8351</v>
      </c>
      <c r="O1818" s="17" t="s">
        <v>14841</v>
      </c>
      <c r="P1818" s="18">
        <v>0</v>
      </c>
      <c r="Q1818" s="17" t="s">
        <v>8364</v>
      </c>
      <c r="R1818" s="17" t="s">
        <v>14180</v>
      </c>
      <c r="S1818" s="17">
        <v>5</v>
      </c>
      <c r="T1818" s="22" t="s">
        <v>8370</v>
      </c>
      <c r="U1818" s="19" t="str">
        <f>IF(Cleaned_Data!P1818&gt;20000,"High-Bill","Normal-Bill")</f>
        <v>Normal-Bill</v>
      </c>
      <c r="V1818" s="19" t="str">
        <f t="shared" si="56"/>
        <v>Senior-Citizen</v>
      </c>
      <c r="W1818" s="19" t="str">
        <f t="shared" si="57"/>
        <v>Follow-Up-required</v>
      </c>
      <c r="X1818" s="20" t="str" cm="1">
        <f t="array" ref="X1818">_xlfn.IFS(P1818&lt;5000,"Low",P1818&lt;=20000,"Medium",P1818&gt;20000,"High")</f>
        <v>Low</v>
      </c>
    </row>
    <row r="1819" spans="1:24" x14ac:dyDescent="0.35">
      <c r="A1819" s="29" t="s">
        <v>127</v>
      </c>
      <c r="B1819" s="21" t="s">
        <v>1102</v>
      </c>
      <c r="C1819" s="22" t="s">
        <v>14854</v>
      </c>
      <c r="D1819" s="22" t="s">
        <v>14847</v>
      </c>
      <c r="E1819" s="21" t="s">
        <v>8516</v>
      </c>
      <c r="F1819" s="22" t="s">
        <v>8371</v>
      </c>
      <c r="G1819" s="21" t="s">
        <v>6992</v>
      </c>
      <c r="H1819" s="21" t="s">
        <v>6995</v>
      </c>
      <c r="I1819" s="21" t="s">
        <v>7003</v>
      </c>
      <c r="J1819" s="21" t="s">
        <v>13960</v>
      </c>
      <c r="K1819" s="21" t="s">
        <v>14281</v>
      </c>
      <c r="L1819" s="21" t="s">
        <v>8340</v>
      </c>
      <c r="M1819" s="21" t="s">
        <v>8347</v>
      </c>
      <c r="N1819" s="21" t="s">
        <v>8354</v>
      </c>
      <c r="O1819" s="21" t="s">
        <v>8359</v>
      </c>
      <c r="P1819" s="26">
        <v>28536</v>
      </c>
      <c r="Q1819" s="22" t="s">
        <v>8370</v>
      </c>
      <c r="R1819" s="22" t="s">
        <v>8370</v>
      </c>
      <c r="S1819" s="21">
        <v>2</v>
      </c>
      <c r="T1819" s="21" t="s">
        <v>14845</v>
      </c>
      <c r="U1819" s="23" t="str">
        <f>IF(Cleaned_Data!P1819&gt;20000,"High-Bill","Normal-Bill")</f>
        <v>High-Bill</v>
      </c>
      <c r="V1819" s="23" t="str">
        <f t="shared" si="56"/>
        <v>Senior-Citizen</v>
      </c>
      <c r="W1819" s="23" t="str">
        <f t="shared" si="57"/>
        <v>Not-Required</v>
      </c>
      <c r="X1819" s="24" t="str" cm="1">
        <f t="array" ref="X1819">_xlfn.IFS(P1819&lt;5000,"Low",P1819&lt;=20000,"Medium",P1819&gt;20000,"High")</f>
        <v>High</v>
      </c>
    </row>
    <row r="1820" spans="1:24" x14ac:dyDescent="0.35">
      <c r="A1820" s="28" t="s">
        <v>127</v>
      </c>
      <c r="B1820" s="17" t="s">
        <v>1050</v>
      </c>
      <c r="C1820" s="17">
        <v>29</v>
      </c>
      <c r="D1820" s="17" t="s">
        <v>1172</v>
      </c>
      <c r="E1820" s="17" t="s">
        <v>8833</v>
      </c>
      <c r="F1820" s="22" t="s">
        <v>8371</v>
      </c>
      <c r="G1820" s="17" t="s">
        <v>6984</v>
      </c>
      <c r="H1820" s="17" t="s">
        <v>6994</v>
      </c>
      <c r="I1820" s="17" t="s">
        <v>7004</v>
      </c>
      <c r="J1820" s="17" t="s">
        <v>13982</v>
      </c>
      <c r="K1820" s="17" t="s">
        <v>14492</v>
      </c>
      <c r="L1820" s="17" t="s">
        <v>8345</v>
      </c>
      <c r="M1820" s="17" t="s">
        <v>8350</v>
      </c>
      <c r="N1820" s="17" t="s">
        <v>8353</v>
      </c>
      <c r="O1820" s="17" t="s">
        <v>14842</v>
      </c>
      <c r="P1820" s="18">
        <v>0</v>
      </c>
      <c r="Q1820" s="17" t="s">
        <v>8363</v>
      </c>
      <c r="R1820" s="17" t="s">
        <v>14005</v>
      </c>
      <c r="S1820" s="17">
        <v>2</v>
      </c>
      <c r="T1820" s="17" t="s">
        <v>14844</v>
      </c>
      <c r="U1820" s="19" t="str">
        <f>IF(Cleaned_Data!P1820&gt;20000,"High-Bill","Normal-Bill")</f>
        <v>Normal-Bill</v>
      </c>
      <c r="V1820" s="19" t="str">
        <f t="shared" si="56"/>
        <v>Not-Senior-Citizen</v>
      </c>
      <c r="W1820" s="19" t="str">
        <f t="shared" si="57"/>
        <v>Follow-Up-required</v>
      </c>
      <c r="X1820" s="20" t="str" cm="1">
        <f t="array" ref="X1820">_xlfn.IFS(P1820&lt;5000,"Low",P1820&lt;=20000,"Medium",P1820&gt;20000,"High")</f>
        <v>Low</v>
      </c>
    </row>
    <row r="1821" spans="1:24" x14ac:dyDescent="0.35">
      <c r="A1821" s="29" t="s">
        <v>127</v>
      </c>
      <c r="B1821" s="21" t="s">
        <v>1078</v>
      </c>
      <c r="C1821" s="22" t="s">
        <v>14854</v>
      </c>
      <c r="D1821" s="21" t="s">
        <v>1174</v>
      </c>
      <c r="E1821" s="21" t="s">
        <v>9915</v>
      </c>
      <c r="F1821" s="21" t="s">
        <v>6722</v>
      </c>
      <c r="G1821" s="21" t="s">
        <v>6986</v>
      </c>
      <c r="H1821" s="21" t="s">
        <v>7000</v>
      </c>
      <c r="I1821" s="21" t="s">
        <v>7002</v>
      </c>
      <c r="J1821" s="21" t="s">
        <v>14135</v>
      </c>
      <c r="K1821" s="21" t="s">
        <v>14766</v>
      </c>
      <c r="L1821" s="21" t="s">
        <v>8345</v>
      </c>
      <c r="M1821" s="21" t="s">
        <v>8349</v>
      </c>
      <c r="N1821" s="21" t="s">
        <v>8352</v>
      </c>
      <c r="O1821" s="21" t="s">
        <v>14841</v>
      </c>
      <c r="P1821" s="18">
        <v>0</v>
      </c>
      <c r="Q1821" s="21" t="s">
        <v>8364</v>
      </c>
      <c r="R1821" s="21" t="s">
        <v>13948</v>
      </c>
      <c r="S1821" s="21">
        <v>4</v>
      </c>
      <c r="T1821" s="21" t="s">
        <v>14845</v>
      </c>
      <c r="U1821" s="23" t="str">
        <f>IF(Cleaned_Data!P1821&gt;20000,"High-Bill","Normal-Bill")</f>
        <v>Normal-Bill</v>
      </c>
      <c r="V1821" s="23" t="str">
        <f t="shared" si="56"/>
        <v>Senior-Citizen</v>
      </c>
      <c r="W1821" s="23" t="str">
        <f t="shared" si="57"/>
        <v>Follow-Up-required</v>
      </c>
      <c r="X1821" s="24" t="str" cm="1">
        <f t="array" ref="X1821">_xlfn.IFS(P1821&lt;5000,"Low",P1821&lt;=20000,"Medium",P1821&gt;20000,"High")</f>
        <v>Low</v>
      </c>
    </row>
    <row r="1822" spans="1:24" x14ac:dyDescent="0.35">
      <c r="A1822" s="28" t="s">
        <v>127</v>
      </c>
      <c r="B1822" s="17" t="s">
        <v>1146</v>
      </c>
      <c r="C1822" s="22" t="s">
        <v>14854</v>
      </c>
      <c r="D1822" s="22" t="s">
        <v>14847</v>
      </c>
      <c r="E1822" s="17" t="s">
        <v>9946</v>
      </c>
      <c r="F1822" s="17" t="s">
        <v>6822</v>
      </c>
      <c r="G1822" s="17" t="s">
        <v>6988</v>
      </c>
      <c r="H1822" s="17" t="s">
        <v>6996</v>
      </c>
      <c r="I1822" s="17" t="s">
        <v>7002</v>
      </c>
      <c r="J1822" s="17" t="s">
        <v>7044</v>
      </c>
      <c r="K1822" s="17" t="s">
        <v>14312</v>
      </c>
      <c r="L1822" s="17" t="s">
        <v>8341</v>
      </c>
      <c r="M1822" s="17" t="s">
        <v>8349</v>
      </c>
      <c r="N1822" s="17" t="s">
        <v>8354</v>
      </c>
      <c r="O1822" s="17" t="s">
        <v>14841</v>
      </c>
      <c r="P1822" s="18">
        <v>0</v>
      </c>
      <c r="Q1822" s="17" t="s">
        <v>8362</v>
      </c>
      <c r="R1822" s="22" t="s">
        <v>8370</v>
      </c>
      <c r="S1822" s="22" t="s">
        <v>8370</v>
      </c>
      <c r="T1822" s="17" t="s">
        <v>14844</v>
      </c>
      <c r="U1822" s="19" t="str">
        <f>IF(Cleaned_Data!P1822&gt;20000,"High-Bill","Normal-Bill")</f>
        <v>Normal-Bill</v>
      </c>
      <c r="V1822" s="19" t="str">
        <f t="shared" si="56"/>
        <v>Senior-Citizen</v>
      </c>
      <c r="W1822" s="19" t="str">
        <f t="shared" si="57"/>
        <v>Not-Required</v>
      </c>
      <c r="X1822" s="20" t="str" cm="1">
        <f t="array" ref="X1822">_xlfn.IFS(P1822&lt;5000,"Low",P1822&lt;=20000,"Medium",P1822&gt;20000,"High")</f>
        <v>Low</v>
      </c>
    </row>
    <row r="1823" spans="1:24" x14ac:dyDescent="0.35">
      <c r="A1823" s="29" t="s">
        <v>127</v>
      </c>
      <c r="B1823" s="21" t="s">
        <v>1047</v>
      </c>
      <c r="C1823" s="22" t="s">
        <v>14854</v>
      </c>
      <c r="D1823" s="22" t="s">
        <v>14847</v>
      </c>
      <c r="E1823" s="21" t="s">
        <v>10765</v>
      </c>
      <c r="F1823" s="21" t="s">
        <v>6731</v>
      </c>
      <c r="G1823" s="21" t="s">
        <v>6987</v>
      </c>
      <c r="H1823" s="21" t="s">
        <v>6999</v>
      </c>
      <c r="I1823" s="21" t="s">
        <v>7005</v>
      </c>
      <c r="J1823" s="21" t="s">
        <v>14093</v>
      </c>
      <c r="K1823" s="21" t="s">
        <v>14201</v>
      </c>
      <c r="L1823" s="21" t="s">
        <v>8343</v>
      </c>
      <c r="M1823" s="21" t="s">
        <v>8350</v>
      </c>
      <c r="N1823" s="21" t="s">
        <v>8354</v>
      </c>
      <c r="O1823" s="21" t="s">
        <v>8355</v>
      </c>
      <c r="P1823" s="26">
        <v>2229</v>
      </c>
      <c r="Q1823" s="21" t="s">
        <v>8362</v>
      </c>
      <c r="R1823" s="21" t="s">
        <v>7322</v>
      </c>
      <c r="S1823" s="21">
        <v>3</v>
      </c>
      <c r="T1823" s="21" t="s">
        <v>14844</v>
      </c>
      <c r="U1823" s="23" t="str">
        <f>IF(Cleaned_Data!P1823&gt;20000,"High-Bill","Normal-Bill")</f>
        <v>Normal-Bill</v>
      </c>
      <c r="V1823" s="23" t="str">
        <f t="shared" si="56"/>
        <v>Senior-Citizen</v>
      </c>
      <c r="W1823" s="23" t="str">
        <f t="shared" si="57"/>
        <v>Follow-Up-required</v>
      </c>
      <c r="X1823" s="24" t="str" cm="1">
        <f t="array" ref="X1823">_xlfn.IFS(P1823&lt;5000,"Low",P1823&lt;=20000,"Medium",P1823&gt;20000,"High")</f>
        <v>Low</v>
      </c>
    </row>
    <row r="1824" spans="1:24" x14ac:dyDescent="0.35">
      <c r="A1824" s="28" t="s">
        <v>127</v>
      </c>
      <c r="B1824" s="17" t="s">
        <v>1111</v>
      </c>
      <c r="C1824" s="17">
        <v>36</v>
      </c>
      <c r="D1824" s="17" t="s">
        <v>1172</v>
      </c>
      <c r="E1824" s="17" t="s">
        <v>11810</v>
      </c>
      <c r="F1824" s="17" t="s">
        <v>6758</v>
      </c>
      <c r="G1824" s="17" t="s">
        <v>6984</v>
      </c>
      <c r="H1824" s="17" t="s">
        <v>6996</v>
      </c>
      <c r="I1824" s="17" t="s">
        <v>7005</v>
      </c>
      <c r="J1824" s="17" t="s">
        <v>14138</v>
      </c>
      <c r="K1824" s="17" t="s">
        <v>14342</v>
      </c>
      <c r="L1824" s="17" t="s">
        <v>8340</v>
      </c>
      <c r="M1824" s="17" t="s">
        <v>8348</v>
      </c>
      <c r="N1824" s="17" t="s">
        <v>8351</v>
      </c>
      <c r="O1824" s="17" t="s">
        <v>8358</v>
      </c>
      <c r="P1824" s="18">
        <v>0</v>
      </c>
      <c r="Q1824" s="17" t="s">
        <v>8363</v>
      </c>
      <c r="R1824" s="17" t="s">
        <v>14142</v>
      </c>
      <c r="S1824" s="17">
        <v>4</v>
      </c>
      <c r="T1824" s="22" t="s">
        <v>8370</v>
      </c>
      <c r="U1824" s="19" t="str">
        <f>IF(Cleaned_Data!P1824&gt;20000,"High-Bill","Normal-Bill")</f>
        <v>Normal-Bill</v>
      </c>
      <c r="V1824" s="19" t="str">
        <f t="shared" si="56"/>
        <v>Not-Senior-Citizen</v>
      </c>
      <c r="W1824" s="19" t="str">
        <f t="shared" si="57"/>
        <v>Follow-Up-required</v>
      </c>
      <c r="X1824" s="20" t="str" cm="1">
        <f t="array" ref="X1824">_xlfn.IFS(P1824&lt;5000,"Low",P1824&lt;=20000,"Medium",P1824&gt;20000,"High")</f>
        <v>Low</v>
      </c>
    </row>
    <row r="1825" spans="1:24" x14ac:dyDescent="0.35">
      <c r="A1825" s="29" t="s">
        <v>127</v>
      </c>
      <c r="B1825" s="21" t="s">
        <v>1051</v>
      </c>
      <c r="C1825" s="21">
        <v>33</v>
      </c>
      <c r="D1825" s="21" t="s">
        <v>1174</v>
      </c>
      <c r="E1825" s="21" t="s">
        <v>13684</v>
      </c>
      <c r="F1825" s="21" t="s">
        <v>6835</v>
      </c>
      <c r="G1825" s="21" t="s">
        <v>6986</v>
      </c>
      <c r="H1825" s="21" t="s">
        <v>6999</v>
      </c>
      <c r="I1825" s="21" t="s">
        <v>7004</v>
      </c>
      <c r="J1825" s="21" t="s">
        <v>14056</v>
      </c>
      <c r="K1825" s="21" t="s">
        <v>14346</v>
      </c>
      <c r="L1825" s="21" t="s">
        <v>8343</v>
      </c>
      <c r="M1825" s="21" t="s">
        <v>8347</v>
      </c>
      <c r="N1825" s="21" t="s">
        <v>8351</v>
      </c>
      <c r="O1825" s="21" t="s">
        <v>14842</v>
      </c>
      <c r="P1825" s="18">
        <v>0</v>
      </c>
      <c r="Q1825" s="21" t="s">
        <v>8362</v>
      </c>
      <c r="R1825" s="21" t="s">
        <v>7308</v>
      </c>
      <c r="S1825" s="21">
        <v>2</v>
      </c>
      <c r="T1825" s="22" t="s">
        <v>8370</v>
      </c>
      <c r="U1825" s="23" t="str">
        <f>IF(Cleaned_Data!P1825&gt;20000,"High-Bill","Normal-Bill")</f>
        <v>Normal-Bill</v>
      </c>
      <c r="V1825" s="23" t="str">
        <f t="shared" si="56"/>
        <v>Not-Senior-Citizen</v>
      </c>
      <c r="W1825" s="23" t="str">
        <f t="shared" si="57"/>
        <v>Follow-Up-required</v>
      </c>
      <c r="X1825" s="24" t="str" cm="1">
        <f t="array" ref="X1825">_xlfn.IFS(P1825&lt;5000,"Low",P1825&lt;=20000,"Medium",P1825&gt;20000,"High")</f>
        <v>Low</v>
      </c>
    </row>
    <row r="1826" spans="1:24" x14ac:dyDescent="0.35">
      <c r="A1826" s="28" t="s">
        <v>127</v>
      </c>
      <c r="B1826" s="17" t="s">
        <v>1107</v>
      </c>
      <c r="C1826" s="22" t="s">
        <v>14854</v>
      </c>
      <c r="D1826" s="17" t="s">
        <v>1172</v>
      </c>
      <c r="E1826" s="17" t="s">
        <v>13899</v>
      </c>
      <c r="F1826" s="17" t="s">
        <v>6754</v>
      </c>
      <c r="G1826" s="17" t="s">
        <v>6989</v>
      </c>
      <c r="H1826" s="17" t="s">
        <v>6997</v>
      </c>
      <c r="I1826" s="17" t="s">
        <v>7001</v>
      </c>
      <c r="J1826" s="17" t="s">
        <v>13918</v>
      </c>
      <c r="K1826" s="17" t="s">
        <v>14282</v>
      </c>
      <c r="L1826" s="17" t="s">
        <v>8338</v>
      </c>
      <c r="M1826" s="17" t="s">
        <v>8349</v>
      </c>
      <c r="N1826" s="17" t="s">
        <v>8354</v>
      </c>
      <c r="O1826" s="17" t="s">
        <v>8359</v>
      </c>
      <c r="P1826" s="18">
        <v>0</v>
      </c>
      <c r="Q1826" s="17" t="s">
        <v>8362</v>
      </c>
      <c r="R1826" s="22" t="s">
        <v>8370</v>
      </c>
      <c r="S1826" s="22" t="s">
        <v>8370</v>
      </c>
      <c r="T1826" s="17" t="s">
        <v>14845</v>
      </c>
      <c r="U1826" s="19" t="str">
        <f>IF(Cleaned_Data!P1826&gt;20000,"High-Bill","Normal-Bill")</f>
        <v>Normal-Bill</v>
      </c>
      <c r="V1826" s="19" t="str">
        <f t="shared" si="56"/>
        <v>Senior-Citizen</v>
      </c>
      <c r="W1826" s="19" t="str">
        <f t="shared" si="57"/>
        <v>Not-Required</v>
      </c>
      <c r="X1826" s="20" t="str" cm="1">
        <f t="array" ref="X1826">_xlfn.IFS(P1826&lt;5000,"Low",P1826&lt;=20000,"Medium",P1826&gt;20000,"High")</f>
        <v>Low</v>
      </c>
    </row>
    <row r="1827" spans="1:24" x14ac:dyDescent="0.35">
      <c r="A1827" s="29" t="s">
        <v>694</v>
      </c>
      <c r="B1827" s="21" t="s">
        <v>1142</v>
      </c>
      <c r="C1827" s="22" t="s">
        <v>14854</v>
      </c>
      <c r="D1827" s="21" t="s">
        <v>1174</v>
      </c>
      <c r="E1827" s="21" t="s">
        <v>9497</v>
      </c>
      <c r="F1827" s="21" t="s">
        <v>6886</v>
      </c>
      <c r="G1827" s="21" t="s">
        <v>6987</v>
      </c>
      <c r="H1827" s="21" t="s">
        <v>6995</v>
      </c>
      <c r="I1827" s="21" t="s">
        <v>7006</v>
      </c>
      <c r="J1827" s="21" t="s">
        <v>13941</v>
      </c>
      <c r="K1827" s="21" t="s">
        <v>14226</v>
      </c>
      <c r="L1827" s="21" t="s">
        <v>8339</v>
      </c>
      <c r="M1827" s="21" t="s">
        <v>8347</v>
      </c>
      <c r="N1827" s="21" t="s">
        <v>8354</v>
      </c>
      <c r="O1827" s="21" t="s">
        <v>14841</v>
      </c>
      <c r="P1827" s="18">
        <v>0</v>
      </c>
      <c r="Q1827" s="21" t="s">
        <v>8364</v>
      </c>
      <c r="R1827" s="21" t="s">
        <v>14046</v>
      </c>
      <c r="S1827" s="22" t="s">
        <v>8370</v>
      </c>
      <c r="T1827" s="22" t="s">
        <v>8370</v>
      </c>
      <c r="U1827" s="23" t="str">
        <f>IF(Cleaned_Data!P1827&gt;20000,"High-Bill","Normal-Bill")</f>
        <v>Normal-Bill</v>
      </c>
      <c r="V1827" s="23" t="str">
        <f t="shared" si="56"/>
        <v>Senior-Citizen</v>
      </c>
      <c r="W1827" s="23" t="str">
        <f t="shared" si="57"/>
        <v>Follow-Up-required</v>
      </c>
      <c r="X1827" s="24" t="str" cm="1">
        <f t="array" ref="X1827">_xlfn.IFS(P1827&lt;5000,"Low",P1827&lt;=20000,"Medium",P1827&gt;20000,"High")</f>
        <v>Low</v>
      </c>
    </row>
    <row r="1828" spans="1:24" x14ac:dyDescent="0.35">
      <c r="A1828" s="28" t="s">
        <v>694</v>
      </c>
      <c r="B1828" s="17" t="s">
        <v>1060</v>
      </c>
      <c r="C1828" s="17">
        <v>58</v>
      </c>
      <c r="D1828" s="17" t="s">
        <v>1174</v>
      </c>
      <c r="E1828" s="17" t="s">
        <v>11520</v>
      </c>
      <c r="F1828" s="17" t="s">
        <v>6742</v>
      </c>
      <c r="G1828" s="17" t="s">
        <v>6993</v>
      </c>
      <c r="H1828" s="17" t="s">
        <v>6999</v>
      </c>
      <c r="I1828" s="17" t="s">
        <v>7004</v>
      </c>
      <c r="J1828" s="17" t="s">
        <v>14034</v>
      </c>
      <c r="K1828" s="17" t="s">
        <v>14826</v>
      </c>
      <c r="L1828" s="17" t="s">
        <v>8340</v>
      </c>
      <c r="M1828" s="17" t="s">
        <v>8348</v>
      </c>
      <c r="N1828" s="17" t="s">
        <v>8353</v>
      </c>
      <c r="O1828" s="17" t="s">
        <v>8358</v>
      </c>
      <c r="P1828" s="18">
        <v>0</v>
      </c>
      <c r="Q1828" s="17" t="s">
        <v>8362</v>
      </c>
      <c r="R1828" s="17" t="s">
        <v>14108</v>
      </c>
      <c r="S1828" s="17">
        <v>2</v>
      </c>
      <c r="T1828" s="17" t="s">
        <v>14845</v>
      </c>
      <c r="U1828" s="19" t="str">
        <f>IF(Cleaned_Data!P1828&gt;20000,"High-Bill","Normal-Bill")</f>
        <v>Normal-Bill</v>
      </c>
      <c r="V1828" s="19" t="str">
        <f t="shared" si="56"/>
        <v>Not-Senior-Citizen</v>
      </c>
      <c r="W1828" s="19" t="str">
        <f t="shared" si="57"/>
        <v>Follow-Up-required</v>
      </c>
      <c r="X1828" s="20" t="str" cm="1">
        <f t="array" ref="X1828">_xlfn.IFS(P1828&lt;5000,"Low",P1828&lt;=20000,"Medium",P1828&gt;20000,"High")</f>
        <v>Low</v>
      </c>
    </row>
    <row r="1829" spans="1:24" x14ac:dyDescent="0.35">
      <c r="A1829" s="29" t="s">
        <v>694</v>
      </c>
      <c r="B1829" s="21" t="s">
        <v>1142</v>
      </c>
      <c r="C1829" s="22" t="s">
        <v>14854</v>
      </c>
      <c r="D1829" s="21" t="s">
        <v>1172</v>
      </c>
      <c r="E1829" s="21" t="s">
        <v>12558</v>
      </c>
      <c r="F1829" s="22" t="s">
        <v>8371</v>
      </c>
      <c r="G1829" s="21" t="s">
        <v>6984</v>
      </c>
      <c r="H1829" s="21" t="s">
        <v>6996</v>
      </c>
      <c r="I1829" s="21" t="s">
        <v>7002</v>
      </c>
      <c r="J1829" s="22" t="s">
        <v>8371</v>
      </c>
      <c r="K1829" s="21" t="s">
        <v>14238</v>
      </c>
      <c r="L1829" s="21" t="s">
        <v>8340</v>
      </c>
      <c r="M1829" s="21" t="s">
        <v>8347</v>
      </c>
      <c r="N1829" s="21" t="s">
        <v>8354</v>
      </c>
      <c r="O1829" s="21" t="s">
        <v>8359</v>
      </c>
      <c r="P1829" s="26">
        <v>5464</v>
      </c>
      <c r="Q1829" s="21" t="s">
        <v>8363</v>
      </c>
      <c r="R1829" s="22" t="s">
        <v>8370</v>
      </c>
      <c r="S1829" s="21">
        <v>4</v>
      </c>
      <c r="T1829" s="21" t="s">
        <v>14844</v>
      </c>
      <c r="U1829" s="23" t="str">
        <f>IF(Cleaned_Data!P1829&gt;20000,"High-Bill","Normal-Bill")</f>
        <v>Normal-Bill</v>
      </c>
      <c r="V1829" s="23" t="str">
        <f t="shared" si="56"/>
        <v>Senior-Citizen</v>
      </c>
      <c r="W1829" s="23" t="str">
        <f t="shared" si="57"/>
        <v>Not-Required</v>
      </c>
      <c r="X1829" s="24" t="str" cm="1">
        <f t="array" ref="X1829">_xlfn.IFS(P1829&lt;5000,"Low",P1829&lt;=20000,"Medium",P1829&gt;20000,"High")</f>
        <v>Medium</v>
      </c>
    </row>
    <row r="1830" spans="1:24" x14ac:dyDescent="0.35">
      <c r="A1830" s="28" t="s">
        <v>694</v>
      </c>
      <c r="B1830" s="17" t="s">
        <v>1155</v>
      </c>
      <c r="C1830" s="22" t="s">
        <v>14854</v>
      </c>
      <c r="D1830" s="22" t="s">
        <v>14847</v>
      </c>
      <c r="E1830" s="17" t="s">
        <v>12627</v>
      </c>
      <c r="F1830" s="17" t="s">
        <v>6855</v>
      </c>
      <c r="G1830" s="17" t="s">
        <v>6992</v>
      </c>
      <c r="H1830" s="17" t="s">
        <v>6994</v>
      </c>
      <c r="I1830" s="17" t="s">
        <v>7004</v>
      </c>
      <c r="J1830" s="22" t="s">
        <v>8371</v>
      </c>
      <c r="K1830" s="17" t="s">
        <v>14204</v>
      </c>
      <c r="L1830" s="17" t="s">
        <v>8338</v>
      </c>
      <c r="M1830" s="17" t="s">
        <v>8350</v>
      </c>
      <c r="N1830" s="17" t="s">
        <v>8351</v>
      </c>
      <c r="O1830" s="17" t="s">
        <v>8355</v>
      </c>
      <c r="P1830" s="18">
        <v>0</v>
      </c>
      <c r="Q1830" s="17" t="s">
        <v>8364</v>
      </c>
      <c r="R1830" s="22" t="s">
        <v>8370</v>
      </c>
      <c r="S1830" s="22" t="s">
        <v>8370</v>
      </c>
      <c r="T1830" s="17" t="s">
        <v>14844</v>
      </c>
      <c r="U1830" s="19" t="str">
        <f>IF(Cleaned_Data!P1830&gt;20000,"High-Bill","Normal-Bill")</f>
        <v>Normal-Bill</v>
      </c>
      <c r="V1830" s="19" t="str">
        <f t="shared" si="56"/>
        <v>Senior-Citizen</v>
      </c>
      <c r="W1830" s="19" t="str">
        <f t="shared" si="57"/>
        <v>Not-Required</v>
      </c>
      <c r="X1830" s="20" t="str" cm="1">
        <f t="array" ref="X1830">_xlfn.IFS(P1830&lt;5000,"Low",P1830&lt;=20000,"Medium",P1830&gt;20000,"High")</f>
        <v>Low</v>
      </c>
    </row>
    <row r="1831" spans="1:24" x14ac:dyDescent="0.35">
      <c r="A1831" s="29" t="s">
        <v>694</v>
      </c>
      <c r="B1831" s="21" t="s">
        <v>1157</v>
      </c>
      <c r="C1831" s="22" t="s">
        <v>14854</v>
      </c>
      <c r="D1831" s="21" t="s">
        <v>1172</v>
      </c>
      <c r="E1831" s="21" t="s">
        <v>13295</v>
      </c>
      <c r="F1831" s="21" t="s">
        <v>6843</v>
      </c>
      <c r="G1831" s="21" t="s">
        <v>6990</v>
      </c>
      <c r="H1831" s="21" t="s">
        <v>6997</v>
      </c>
      <c r="I1831" s="21" t="s">
        <v>7002</v>
      </c>
      <c r="J1831" s="22" t="s">
        <v>8371</v>
      </c>
      <c r="K1831" s="21" t="s">
        <v>14628</v>
      </c>
      <c r="L1831" s="21" t="s">
        <v>8340</v>
      </c>
      <c r="M1831" s="21" t="s">
        <v>8347</v>
      </c>
      <c r="N1831" s="21" t="s">
        <v>8351</v>
      </c>
      <c r="O1831" s="21" t="s">
        <v>14841</v>
      </c>
      <c r="P1831" s="26">
        <v>36657</v>
      </c>
      <c r="Q1831" s="21" t="s">
        <v>8363</v>
      </c>
      <c r="R1831" s="22" t="s">
        <v>8370</v>
      </c>
      <c r="S1831" s="21">
        <v>4</v>
      </c>
      <c r="T1831" s="21" t="s">
        <v>14843</v>
      </c>
      <c r="U1831" s="23" t="str">
        <f>IF(Cleaned_Data!P1831&gt;20000,"High-Bill","Normal-Bill")</f>
        <v>High-Bill</v>
      </c>
      <c r="V1831" s="23" t="str">
        <f t="shared" si="56"/>
        <v>Senior-Citizen</v>
      </c>
      <c r="W1831" s="23" t="str">
        <f t="shared" si="57"/>
        <v>Not-Required</v>
      </c>
      <c r="X1831" s="24" t="str" cm="1">
        <f t="array" ref="X1831">_xlfn.IFS(P1831&lt;5000,"Low",P1831&lt;=20000,"Medium",P1831&gt;20000,"High")</f>
        <v>High</v>
      </c>
    </row>
    <row r="1832" spans="1:24" x14ac:dyDescent="0.35">
      <c r="A1832" s="28" t="s">
        <v>550</v>
      </c>
      <c r="B1832" s="17" t="s">
        <v>1113</v>
      </c>
      <c r="C1832" s="22" t="s">
        <v>14854</v>
      </c>
      <c r="D1832" s="22" t="s">
        <v>14847</v>
      </c>
      <c r="E1832" s="17" t="s">
        <v>9151</v>
      </c>
      <c r="F1832" s="17" t="s">
        <v>6931</v>
      </c>
      <c r="G1832" s="17" t="s">
        <v>6992</v>
      </c>
      <c r="H1832" s="17" t="s">
        <v>6998</v>
      </c>
      <c r="I1832" s="17" t="s">
        <v>7005</v>
      </c>
      <c r="J1832" s="22" t="s">
        <v>8371</v>
      </c>
      <c r="K1832" s="17" t="s">
        <v>14622</v>
      </c>
      <c r="L1832" s="17" t="s">
        <v>8339</v>
      </c>
      <c r="M1832" s="17" t="s">
        <v>8346</v>
      </c>
      <c r="N1832" s="17" t="s">
        <v>8352</v>
      </c>
      <c r="O1832" s="17" t="s">
        <v>8358</v>
      </c>
      <c r="P1832" s="18">
        <v>0</v>
      </c>
      <c r="Q1832" s="17" t="s">
        <v>8362</v>
      </c>
      <c r="R1832" s="17" t="s">
        <v>13977</v>
      </c>
      <c r="S1832" s="22" t="s">
        <v>8370</v>
      </c>
      <c r="T1832" s="17" t="s">
        <v>14844</v>
      </c>
      <c r="U1832" s="19" t="str">
        <f>IF(Cleaned_Data!P1832&gt;20000,"High-Bill","Normal-Bill")</f>
        <v>Normal-Bill</v>
      </c>
      <c r="V1832" s="19" t="str">
        <f t="shared" si="56"/>
        <v>Senior-Citizen</v>
      </c>
      <c r="W1832" s="19" t="str">
        <f t="shared" si="57"/>
        <v>Follow-Up-required</v>
      </c>
      <c r="X1832" s="20" t="str" cm="1">
        <f t="array" ref="X1832">_xlfn.IFS(P1832&lt;5000,"Low",P1832&lt;=20000,"Medium",P1832&gt;20000,"High")</f>
        <v>Low</v>
      </c>
    </row>
    <row r="1833" spans="1:24" x14ac:dyDescent="0.35">
      <c r="A1833" s="29" t="s">
        <v>550</v>
      </c>
      <c r="B1833" s="21" t="s">
        <v>1125</v>
      </c>
      <c r="C1833" s="21">
        <v>49</v>
      </c>
      <c r="D1833" s="21" t="s">
        <v>1174</v>
      </c>
      <c r="E1833" s="21" t="s">
        <v>9662</v>
      </c>
      <c r="F1833" s="22" t="s">
        <v>8371</v>
      </c>
      <c r="G1833" s="21" t="s">
        <v>6993</v>
      </c>
      <c r="H1833" s="21" t="s">
        <v>6995</v>
      </c>
      <c r="I1833" s="21" t="s">
        <v>7007</v>
      </c>
      <c r="J1833" s="21" t="s">
        <v>14059</v>
      </c>
      <c r="K1833" s="21" t="s">
        <v>14585</v>
      </c>
      <c r="L1833" s="21" t="s">
        <v>8343</v>
      </c>
      <c r="M1833" s="21" t="s">
        <v>8346</v>
      </c>
      <c r="N1833" s="21" t="s">
        <v>8353</v>
      </c>
      <c r="O1833" s="21" t="s">
        <v>8359</v>
      </c>
      <c r="P1833" s="26">
        <v>7480</v>
      </c>
      <c r="Q1833" s="21" t="s">
        <v>8363</v>
      </c>
      <c r="R1833" s="22" t="s">
        <v>8370</v>
      </c>
      <c r="S1833" s="21">
        <v>3</v>
      </c>
      <c r="T1833" s="21" t="s">
        <v>14844</v>
      </c>
      <c r="U1833" s="23" t="str">
        <f>IF(Cleaned_Data!P1833&gt;20000,"High-Bill","Normal-Bill")</f>
        <v>Normal-Bill</v>
      </c>
      <c r="V1833" s="23" t="str">
        <f t="shared" si="56"/>
        <v>Not-Senior-Citizen</v>
      </c>
      <c r="W1833" s="23" t="str">
        <f t="shared" si="57"/>
        <v>Not-Required</v>
      </c>
      <c r="X1833" s="24" t="str" cm="1">
        <f t="array" ref="X1833">_xlfn.IFS(P1833&lt;5000,"Low",P1833&lt;=20000,"Medium",P1833&gt;20000,"High")</f>
        <v>Medium</v>
      </c>
    </row>
    <row r="1834" spans="1:24" x14ac:dyDescent="0.35">
      <c r="A1834" s="28" t="s">
        <v>550</v>
      </c>
      <c r="B1834" s="17" t="s">
        <v>1156</v>
      </c>
      <c r="C1834" s="22" t="s">
        <v>14854</v>
      </c>
      <c r="D1834" s="17" t="s">
        <v>1172</v>
      </c>
      <c r="E1834" s="17" t="s">
        <v>9675</v>
      </c>
      <c r="F1834" s="17" t="s">
        <v>6963</v>
      </c>
      <c r="G1834" s="17" t="s">
        <v>6984</v>
      </c>
      <c r="H1834" s="17" t="s">
        <v>6995</v>
      </c>
      <c r="I1834" s="17" t="s">
        <v>7005</v>
      </c>
      <c r="J1834" s="17" t="s">
        <v>14034</v>
      </c>
      <c r="K1834" s="17" t="s">
        <v>14731</v>
      </c>
      <c r="L1834" s="17" t="s">
        <v>8345</v>
      </c>
      <c r="M1834" s="17" t="s">
        <v>8347</v>
      </c>
      <c r="N1834" s="17" t="s">
        <v>8353</v>
      </c>
      <c r="O1834" s="17" t="s">
        <v>14841</v>
      </c>
      <c r="P1834" s="25">
        <v>44487</v>
      </c>
      <c r="Q1834" s="17" t="s">
        <v>8364</v>
      </c>
      <c r="R1834" s="22" t="s">
        <v>8370</v>
      </c>
      <c r="S1834" s="22" t="s">
        <v>8370</v>
      </c>
      <c r="T1834" s="17" t="s">
        <v>14845</v>
      </c>
      <c r="U1834" s="19" t="str">
        <f>IF(Cleaned_Data!P1834&gt;20000,"High-Bill","Normal-Bill")</f>
        <v>High-Bill</v>
      </c>
      <c r="V1834" s="19" t="str">
        <f t="shared" si="56"/>
        <v>Senior-Citizen</v>
      </c>
      <c r="W1834" s="19" t="str">
        <f t="shared" si="57"/>
        <v>Not-Required</v>
      </c>
      <c r="X1834" s="20" t="str" cm="1">
        <f t="array" ref="X1834">_xlfn.IFS(P1834&lt;5000,"Low",P1834&lt;=20000,"Medium",P1834&gt;20000,"High")</f>
        <v>High</v>
      </c>
    </row>
    <row r="1835" spans="1:24" x14ac:dyDescent="0.35">
      <c r="A1835" s="29" t="s">
        <v>550</v>
      </c>
      <c r="B1835" s="21" t="s">
        <v>1118</v>
      </c>
      <c r="C1835" s="21">
        <v>12</v>
      </c>
      <c r="D1835" s="21" t="s">
        <v>1172</v>
      </c>
      <c r="E1835" s="21" t="s">
        <v>12054</v>
      </c>
      <c r="F1835" s="21" t="s">
        <v>6849</v>
      </c>
      <c r="G1835" s="21" t="s">
        <v>6987</v>
      </c>
      <c r="H1835" s="21" t="s">
        <v>6999</v>
      </c>
      <c r="I1835" s="21" t="s">
        <v>7006</v>
      </c>
      <c r="J1835" s="21" t="s">
        <v>14027</v>
      </c>
      <c r="K1835" s="21" t="s">
        <v>14531</v>
      </c>
      <c r="L1835" s="21" t="s">
        <v>8341</v>
      </c>
      <c r="M1835" s="21" t="s">
        <v>8346</v>
      </c>
      <c r="N1835" s="21" t="s">
        <v>8351</v>
      </c>
      <c r="O1835" s="21" t="s">
        <v>8355</v>
      </c>
      <c r="P1835" s="26">
        <v>25530</v>
      </c>
      <c r="Q1835" s="22" t="s">
        <v>8370</v>
      </c>
      <c r="R1835" s="21" t="s">
        <v>14161</v>
      </c>
      <c r="S1835" s="21">
        <v>3</v>
      </c>
      <c r="T1835" s="21" t="s">
        <v>14843</v>
      </c>
      <c r="U1835" s="23" t="str">
        <f>IF(Cleaned_Data!P1835&gt;20000,"High-Bill","Normal-Bill")</f>
        <v>High-Bill</v>
      </c>
      <c r="V1835" s="23" t="str">
        <f t="shared" si="56"/>
        <v>Not-Senior-Citizen</v>
      </c>
      <c r="W1835" s="23" t="str">
        <f t="shared" si="57"/>
        <v>Follow-Up-required</v>
      </c>
      <c r="X1835" s="24" t="str" cm="1">
        <f t="array" ref="X1835">_xlfn.IFS(P1835&lt;5000,"Low",P1835&lt;=20000,"Medium",P1835&gt;20000,"High")</f>
        <v>High</v>
      </c>
    </row>
    <row r="1836" spans="1:24" x14ac:dyDescent="0.35">
      <c r="A1836" s="28" t="s">
        <v>550</v>
      </c>
      <c r="B1836" s="17" t="s">
        <v>1170</v>
      </c>
      <c r="C1836" s="22" t="s">
        <v>14854</v>
      </c>
      <c r="D1836" s="22" t="s">
        <v>14847</v>
      </c>
      <c r="E1836" s="17" t="s">
        <v>12268</v>
      </c>
      <c r="F1836" s="17" t="s">
        <v>6948</v>
      </c>
      <c r="G1836" s="17" t="s">
        <v>6989</v>
      </c>
      <c r="H1836" s="17" t="s">
        <v>7000</v>
      </c>
      <c r="I1836" s="17" t="s">
        <v>7007</v>
      </c>
      <c r="J1836" s="22" t="s">
        <v>8371</v>
      </c>
      <c r="K1836" s="17" t="s">
        <v>14730</v>
      </c>
      <c r="L1836" s="17" t="s">
        <v>8344</v>
      </c>
      <c r="M1836" s="17" t="s">
        <v>8347</v>
      </c>
      <c r="N1836" s="17" t="s">
        <v>8351</v>
      </c>
      <c r="O1836" s="17" t="s">
        <v>8355</v>
      </c>
      <c r="P1836" s="25">
        <v>42034</v>
      </c>
      <c r="Q1836" s="17" t="s">
        <v>8362</v>
      </c>
      <c r="R1836" s="22" t="s">
        <v>8370</v>
      </c>
      <c r="S1836" s="22" t="s">
        <v>8370</v>
      </c>
      <c r="T1836" s="17" t="s">
        <v>14843</v>
      </c>
      <c r="U1836" s="19" t="str">
        <f>IF(Cleaned_Data!P1836&gt;20000,"High-Bill","Normal-Bill")</f>
        <v>High-Bill</v>
      </c>
      <c r="V1836" s="19" t="str">
        <f t="shared" si="56"/>
        <v>Senior-Citizen</v>
      </c>
      <c r="W1836" s="19" t="str">
        <f t="shared" si="57"/>
        <v>Not-Required</v>
      </c>
      <c r="X1836" s="20" t="str" cm="1">
        <f t="array" ref="X1836">_xlfn.IFS(P1836&lt;5000,"Low",P1836&lt;=20000,"Medium",P1836&gt;20000,"High")</f>
        <v>High</v>
      </c>
    </row>
    <row r="1837" spans="1:24" x14ac:dyDescent="0.35">
      <c r="A1837" s="29" t="s">
        <v>550</v>
      </c>
      <c r="B1837" s="21" t="s">
        <v>1132</v>
      </c>
      <c r="C1837" s="22" t="s">
        <v>14854</v>
      </c>
      <c r="D1837" s="21" t="s">
        <v>1172</v>
      </c>
      <c r="E1837" s="21" t="s">
        <v>12379</v>
      </c>
      <c r="F1837" s="21" t="s">
        <v>6826</v>
      </c>
      <c r="G1837" s="21" t="s">
        <v>6987</v>
      </c>
      <c r="H1837" s="21" t="s">
        <v>6996</v>
      </c>
      <c r="I1837" s="21" t="s">
        <v>7003</v>
      </c>
      <c r="J1837" s="21" t="s">
        <v>13905</v>
      </c>
      <c r="K1837" s="21" t="s">
        <v>14299</v>
      </c>
      <c r="L1837" s="21" t="s">
        <v>8344</v>
      </c>
      <c r="M1837" s="21" t="s">
        <v>8346</v>
      </c>
      <c r="N1837" s="21" t="s">
        <v>8354</v>
      </c>
      <c r="O1837" s="21" t="s">
        <v>8358</v>
      </c>
      <c r="P1837" s="18">
        <v>0</v>
      </c>
      <c r="Q1837" s="21" t="s">
        <v>8364</v>
      </c>
      <c r="R1837" s="21" t="s">
        <v>14113</v>
      </c>
      <c r="S1837" s="21">
        <v>4</v>
      </c>
      <c r="T1837" s="22" t="s">
        <v>8370</v>
      </c>
      <c r="U1837" s="23" t="str">
        <f>IF(Cleaned_Data!P1837&gt;20000,"High-Bill","Normal-Bill")</f>
        <v>Normal-Bill</v>
      </c>
      <c r="V1837" s="23" t="str">
        <f t="shared" si="56"/>
        <v>Senior-Citizen</v>
      </c>
      <c r="W1837" s="23" t="str">
        <f t="shared" si="57"/>
        <v>Follow-Up-required</v>
      </c>
      <c r="X1837" s="24" t="str" cm="1">
        <f t="array" ref="X1837">_xlfn.IFS(P1837&lt;5000,"Low",P1837&lt;=20000,"Medium",P1837&gt;20000,"High")</f>
        <v>Low</v>
      </c>
    </row>
    <row r="1838" spans="1:24" x14ac:dyDescent="0.35">
      <c r="A1838" s="28" t="s">
        <v>550</v>
      </c>
      <c r="B1838" s="17" t="s">
        <v>1064</v>
      </c>
      <c r="C1838" s="17">
        <v>22</v>
      </c>
      <c r="D1838" s="17" t="s">
        <v>1172</v>
      </c>
      <c r="E1838" s="17" t="s">
        <v>13187</v>
      </c>
      <c r="F1838" s="17" t="s">
        <v>6898</v>
      </c>
      <c r="G1838" s="17" t="s">
        <v>6987</v>
      </c>
      <c r="H1838" s="17" t="s">
        <v>6996</v>
      </c>
      <c r="I1838" s="17" t="s">
        <v>7004</v>
      </c>
      <c r="J1838" s="17" t="s">
        <v>14017</v>
      </c>
      <c r="K1838" s="17" t="s">
        <v>14808</v>
      </c>
      <c r="L1838" s="17" t="s">
        <v>8338</v>
      </c>
      <c r="M1838" s="17" t="s">
        <v>8350</v>
      </c>
      <c r="N1838" s="17" t="s">
        <v>8351</v>
      </c>
      <c r="O1838" s="17" t="s">
        <v>8359</v>
      </c>
      <c r="P1838" s="18">
        <v>0</v>
      </c>
      <c r="Q1838" s="17" t="s">
        <v>8364</v>
      </c>
      <c r="R1838" s="22" t="s">
        <v>8370</v>
      </c>
      <c r="S1838" s="17">
        <v>3</v>
      </c>
      <c r="T1838" s="17" t="s">
        <v>14843</v>
      </c>
      <c r="U1838" s="19" t="str">
        <f>IF(Cleaned_Data!P1838&gt;20000,"High-Bill","Normal-Bill")</f>
        <v>Normal-Bill</v>
      </c>
      <c r="V1838" s="19" t="str">
        <f t="shared" si="56"/>
        <v>Not-Senior-Citizen</v>
      </c>
      <c r="W1838" s="19" t="str">
        <f t="shared" si="57"/>
        <v>Not-Required</v>
      </c>
      <c r="X1838" s="20" t="str" cm="1">
        <f t="array" ref="X1838">_xlfn.IFS(P1838&lt;5000,"Low",P1838&lt;=20000,"Medium",P1838&gt;20000,"High")</f>
        <v>Low</v>
      </c>
    </row>
    <row r="1839" spans="1:24" x14ac:dyDescent="0.35">
      <c r="A1839" s="29" t="s">
        <v>550</v>
      </c>
      <c r="B1839" s="21" t="s">
        <v>1151</v>
      </c>
      <c r="C1839" s="22" t="s">
        <v>14854</v>
      </c>
      <c r="D1839" s="21" t="s">
        <v>1172</v>
      </c>
      <c r="E1839" s="21" t="s">
        <v>13316</v>
      </c>
      <c r="F1839" s="21" t="s">
        <v>6941</v>
      </c>
      <c r="G1839" s="21" t="s">
        <v>6988</v>
      </c>
      <c r="H1839" s="21" t="s">
        <v>6997</v>
      </c>
      <c r="I1839" s="21" t="s">
        <v>7003</v>
      </c>
      <c r="J1839" s="21" t="s">
        <v>14004</v>
      </c>
      <c r="K1839" s="21" t="s">
        <v>14803</v>
      </c>
      <c r="L1839" s="21" t="s">
        <v>8338</v>
      </c>
      <c r="M1839" s="21" t="s">
        <v>8347</v>
      </c>
      <c r="N1839" s="21" t="s">
        <v>8352</v>
      </c>
      <c r="O1839" s="21" t="s">
        <v>14842</v>
      </c>
      <c r="P1839" s="26">
        <v>37332</v>
      </c>
      <c r="Q1839" s="21" t="s">
        <v>8363</v>
      </c>
      <c r="R1839" s="22" t="s">
        <v>8370</v>
      </c>
      <c r="S1839" s="22" t="s">
        <v>8370</v>
      </c>
      <c r="T1839" s="21" t="s">
        <v>14845</v>
      </c>
      <c r="U1839" s="23" t="str">
        <f>IF(Cleaned_Data!P1839&gt;20000,"High-Bill","Normal-Bill")</f>
        <v>High-Bill</v>
      </c>
      <c r="V1839" s="23" t="str">
        <f t="shared" si="56"/>
        <v>Senior-Citizen</v>
      </c>
      <c r="W1839" s="23" t="str">
        <f t="shared" si="57"/>
        <v>Not-Required</v>
      </c>
      <c r="X1839" s="24" t="str" cm="1">
        <f t="array" ref="X1839">_xlfn.IFS(P1839&lt;5000,"Low",P1839&lt;=20000,"Medium",P1839&gt;20000,"High")</f>
        <v>High</v>
      </c>
    </row>
    <row r="1840" spans="1:24" x14ac:dyDescent="0.35">
      <c r="A1840" s="28" t="s">
        <v>116</v>
      </c>
      <c r="B1840" s="17" t="s">
        <v>1058</v>
      </c>
      <c r="C1840" s="17">
        <v>51</v>
      </c>
      <c r="D1840" s="22" t="s">
        <v>14847</v>
      </c>
      <c r="E1840" s="17" t="s">
        <v>8505</v>
      </c>
      <c r="F1840" s="17" t="s">
        <v>6741</v>
      </c>
      <c r="G1840" s="17" t="s">
        <v>6984</v>
      </c>
      <c r="H1840" s="17" t="s">
        <v>6997</v>
      </c>
      <c r="I1840" s="17" t="s">
        <v>7004</v>
      </c>
      <c r="J1840" s="17" t="s">
        <v>13945</v>
      </c>
      <c r="K1840" s="17" t="s">
        <v>14275</v>
      </c>
      <c r="L1840" s="17" t="s">
        <v>8345</v>
      </c>
      <c r="M1840" s="17" t="s">
        <v>8350</v>
      </c>
      <c r="N1840" s="17" t="s">
        <v>8354</v>
      </c>
      <c r="O1840" s="17" t="s">
        <v>8358</v>
      </c>
      <c r="P1840" s="18">
        <v>0</v>
      </c>
      <c r="Q1840" s="17" t="s">
        <v>8364</v>
      </c>
      <c r="R1840" s="17" t="s">
        <v>13935</v>
      </c>
      <c r="S1840" s="22" t="s">
        <v>8370</v>
      </c>
      <c r="T1840" s="17" t="s">
        <v>14844</v>
      </c>
      <c r="U1840" s="19" t="str">
        <f>IF(Cleaned_Data!P1840&gt;20000,"High-Bill","Normal-Bill")</f>
        <v>Normal-Bill</v>
      </c>
      <c r="V1840" s="19" t="str">
        <f t="shared" si="56"/>
        <v>Not-Senior-Citizen</v>
      </c>
      <c r="W1840" s="19" t="str">
        <f t="shared" si="57"/>
        <v>Follow-Up-required</v>
      </c>
      <c r="X1840" s="20" t="str" cm="1">
        <f t="array" ref="X1840">_xlfn.IFS(P1840&lt;5000,"Low",P1840&lt;=20000,"Medium",P1840&gt;20000,"High")</f>
        <v>Low</v>
      </c>
    </row>
    <row r="1841" spans="1:24" x14ac:dyDescent="0.35">
      <c r="A1841" s="29" t="s">
        <v>116</v>
      </c>
      <c r="B1841" s="21" t="s">
        <v>1055</v>
      </c>
      <c r="C1841" s="21">
        <v>88</v>
      </c>
      <c r="D1841" s="21" t="s">
        <v>1172</v>
      </c>
      <c r="E1841" s="21" t="s">
        <v>8867</v>
      </c>
      <c r="F1841" s="22" t="s">
        <v>8371</v>
      </c>
      <c r="G1841" s="21" t="s">
        <v>6988</v>
      </c>
      <c r="H1841" s="21" t="s">
        <v>6994</v>
      </c>
      <c r="I1841" s="21" t="s">
        <v>7002</v>
      </c>
      <c r="J1841" s="22" t="s">
        <v>8371</v>
      </c>
      <c r="K1841" s="21" t="s">
        <v>14504</v>
      </c>
      <c r="L1841" s="21" t="s">
        <v>8345</v>
      </c>
      <c r="M1841" s="21" t="s">
        <v>8346</v>
      </c>
      <c r="N1841" s="21" t="s">
        <v>8352</v>
      </c>
      <c r="O1841" s="21" t="s">
        <v>14841</v>
      </c>
      <c r="P1841" s="26">
        <v>24637</v>
      </c>
      <c r="Q1841" s="21" t="s">
        <v>8364</v>
      </c>
      <c r="R1841" s="21" t="s">
        <v>13953</v>
      </c>
      <c r="S1841" s="21">
        <v>1</v>
      </c>
      <c r="T1841" s="21" t="s">
        <v>14843</v>
      </c>
      <c r="U1841" s="23" t="str">
        <f>IF(Cleaned_Data!P1841&gt;20000,"High-Bill","Normal-Bill")</f>
        <v>High-Bill</v>
      </c>
      <c r="V1841" s="23" t="str">
        <f t="shared" si="56"/>
        <v>Senior-Citizen</v>
      </c>
      <c r="W1841" s="23" t="str">
        <f t="shared" si="57"/>
        <v>Follow-Up-required</v>
      </c>
      <c r="X1841" s="24" t="str" cm="1">
        <f t="array" ref="X1841">_xlfn.IFS(P1841&lt;5000,"Low",P1841&lt;=20000,"Medium",P1841&gt;20000,"High")</f>
        <v>High</v>
      </c>
    </row>
    <row r="1842" spans="1:24" x14ac:dyDescent="0.35">
      <c r="A1842" s="28" t="s">
        <v>116</v>
      </c>
      <c r="B1842" s="17" t="s">
        <v>1090</v>
      </c>
      <c r="C1842" s="17">
        <v>58</v>
      </c>
      <c r="D1842" s="17" t="s">
        <v>1174</v>
      </c>
      <c r="E1842" s="17" t="s">
        <v>8926</v>
      </c>
      <c r="F1842" s="22" t="s">
        <v>8371</v>
      </c>
      <c r="G1842" s="17" t="s">
        <v>6986</v>
      </c>
      <c r="H1842" s="17" t="s">
        <v>6998</v>
      </c>
      <c r="I1842" s="17" t="s">
        <v>7003</v>
      </c>
      <c r="J1842" s="17" t="s">
        <v>14089</v>
      </c>
      <c r="K1842" s="17" t="s">
        <v>14535</v>
      </c>
      <c r="L1842" s="17" t="s">
        <v>8342</v>
      </c>
      <c r="M1842" s="17" t="s">
        <v>8347</v>
      </c>
      <c r="N1842" s="17" t="s">
        <v>8353</v>
      </c>
      <c r="O1842" s="17" t="s">
        <v>8358</v>
      </c>
      <c r="P1842" s="18">
        <v>0</v>
      </c>
      <c r="Q1842" s="17" t="s">
        <v>8363</v>
      </c>
      <c r="R1842" s="17" t="s">
        <v>14136</v>
      </c>
      <c r="S1842" s="17">
        <v>4</v>
      </c>
      <c r="T1842" s="17" t="s">
        <v>14845</v>
      </c>
      <c r="U1842" s="19" t="str">
        <f>IF(Cleaned_Data!P1842&gt;20000,"High-Bill","Normal-Bill")</f>
        <v>Normal-Bill</v>
      </c>
      <c r="V1842" s="19" t="str">
        <f t="shared" si="56"/>
        <v>Not-Senior-Citizen</v>
      </c>
      <c r="W1842" s="19" t="str">
        <f t="shared" si="57"/>
        <v>Follow-Up-required</v>
      </c>
      <c r="X1842" s="20" t="str" cm="1">
        <f t="array" ref="X1842">_xlfn.IFS(P1842&lt;5000,"Low",P1842&lt;=20000,"Medium",P1842&gt;20000,"High")</f>
        <v>Low</v>
      </c>
    </row>
    <row r="1843" spans="1:24" x14ac:dyDescent="0.35">
      <c r="A1843" s="29" t="s">
        <v>116</v>
      </c>
      <c r="B1843" s="21" t="s">
        <v>1133</v>
      </c>
      <c r="C1843" s="22" t="s">
        <v>14854</v>
      </c>
      <c r="D1843" s="21" t="s">
        <v>1172</v>
      </c>
      <c r="E1843" s="21" t="s">
        <v>10097</v>
      </c>
      <c r="F1843" s="22" t="s">
        <v>8371</v>
      </c>
      <c r="G1843" s="21" t="s">
        <v>6988</v>
      </c>
      <c r="H1843" s="21" t="s">
        <v>6998</v>
      </c>
      <c r="I1843" s="21" t="s">
        <v>7007</v>
      </c>
      <c r="J1843" s="22" t="s">
        <v>8371</v>
      </c>
      <c r="K1843" s="21" t="s">
        <v>14367</v>
      </c>
      <c r="L1843" s="21" t="s">
        <v>8339</v>
      </c>
      <c r="M1843" s="21" t="s">
        <v>8350</v>
      </c>
      <c r="N1843" s="21" t="s">
        <v>8353</v>
      </c>
      <c r="O1843" s="21" t="s">
        <v>14842</v>
      </c>
      <c r="P1843" s="18">
        <v>0</v>
      </c>
      <c r="Q1843" s="21" t="s">
        <v>8364</v>
      </c>
      <c r="R1843" s="22" t="s">
        <v>8370</v>
      </c>
      <c r="S1843" s="21">
        <v>3</v>
      </c>
      <c r="T1843" s="22" t="s">
        <v>8370</v>
      </c>
      <c r="U1843" s="23" t="str">
        <f>IF(Cleaned_Data!P1843&gt;20000,"High-Bill","Normal-Bill")</f>
        <v>Normal-Bill</v>
      </c>
      <c r="V1843" s="23" t="str">
        <f t="shared" si="56"/>
        <v>Senior-Citizen</v>
      </c>
      <c r="W1843" s="23" t="str">
        <f t="shared" si="57"/>
        <v>Not-Required</v>
      </c>
      <c r="X1843" s="24" t="str" cm="1">
        <f t="array" ref="X1843">_xlfn.IFS(P1843&lt;5000,"Low",P1843&lt;=20000,"Medium",P1843&gt;20000,"High")</f>
        <v>Low</v>
      </c>
    </row>
    <row r="1844" spans="1:24" x14ac:dyDescent="0.35">
      <c r="A1844" s="28" t="s">
        <v>116</v>
      </c>
      <c r="B1844" s="17" t="s">
        <v>1018</v>
      </c>
      <c r="C1844" s="22" t="s">
        <v>14854</v>
      </c>
      <c r="D1844" s="17" t="s">
        <v>1172</v>
      </c>
      <c r="E1844" s="17" t="s">
        <v>10249</v>
      </c>
      <c r="F1844" s="22" t="s">
        <v>8371</v>
      </c>
      <c r="G1844" s="17" t="s">
        <v>6987</v>
      </c>
      <c r="H1844" s="17" t="s">
        <v>6994</v>
      </c>
      <c r="I1844" s="17" t="s">
        <v>7002</v>
      </c>
      <c r="J1844" s="17" t="s">
        <v>14006</v>
      </c>
      <c r="K1844" s="17" t="s">
        <v>14340</v>
      </c>
      <c r="L1844" s="17" t="s">
        <v>8340</v>
      </c>
      <c r="M1844" s="17" t="s">
        <v>8350</v>
      </c>
      <c r="N1844" s="17" t="s">
        <v>8354</v>
      </c>
      <c r="O1844" s="17" t="s">
        <v>8358</v>
      </c>
      <c r="P1844" s="25">
        <v>13804</v>
      </c>
      <c r="Q1844" s="17" t="s">
        <v>8362</v>
      </c>
      <c r="R1844" s="22" t="s">
        <v>8370</v>
      </c>
      <c r="S1844" s="17">
        <v>1</v>
      </c>
      <c r="T1844" s="17" t="s">
        <v>14844</v>
      </c>
      <c r="U1844" s="19" t="str">
        <f>IF(Cleaned_Data!P1844&gt;20000,"High-Bill","Normal-Bill")</f>
        <v>Normal-Bill</v>
      </c>
      <c r="V1844" s="19" t="str">
        <f t="shared" si="56"/>
        <v>Senior-Citizen</v>
      </c>
      <c r="W1844" s="19" t="str">
        <f t="shared" si="57"/>
        <v>Not-Required</v>
      </c>
      <c r="X1844" s="20" t="str" cm="1">
        <f t="array" ref="X1844">_xlfn.IFS(P1844&lt;5000,"Low",P1844&lt;=20000,"Medium",P1844&gt;20000,"High")</f>
        <v>Medium</v>
      </c>
    </row>
    <row r="1845" spans="1:24" x14ac:dyDescent="0.35">
      <c r="A1845" s="29" t="s">
        <v>116</v>
      </c>
      <c r="B1845" s="21" t="s">
        <v>1100</v>
      </c>
      <c r="C1845" s="22" t="s">
        <v>14854</v>
      </c>
      <c r="D1845" s="21" t="s">
        <v>1174</v>
      </c>
      <c r="E1845" s="21" t="s">
        <v>10596</v>
      </c>
      <c r="F1845" s="21" t="s">
        <v>6747</v>
      </c>
      <c r="G1845" s="21" t="s">
        <v>6987</v>
      </c>
      <c r="H1845" s="21" t="s">
        <v>6996</v>
      </c>
      <c r="I1845" s="21" t="s">
        <v>7003</v>
      </c>
      <c r="J1845" s="21" t="s">
        <v>14031</v>
      </c>
      <c r="K1845" s="21" t="s">
        <v>14674</v>
      </c>
      <c r="L1845" s="21" t="s">
        <v>8340</v>
      </c>
      <c r="M1845" s="21" t="s">
        <v>8347</v>
      </c>
      <c r="N1845" s="21" t="s">
        <v>8352</v>
      </c>
      <c r="O1845" s="21" t="s">
        <v>14842</v>
      </c>
      <c r="P1845" s="18">
        <v>0</v>
      </c>
      <c r="Q1845" s="21" t="s">
        <v>8363</v>
      </c>
      <c r="R1845" s="22" t="s">
        <v>8370</v>
      </c>
      <c r="S1845" s="21">
        <v>1</v>
      </c>
      <c r="T1845" s="21" t="s">
        <v>14845</v>
      </c>
      <c r="U1845" s="23" t="str">
        <f>IF(Cleaned_Data!P1845&gt;20000,"High-Bill","Normal-Bill")</f>
        <v>Normal-Bill</v>
      </c>
      <c r="V1845" s="23" t="str">
        <f t="shared" si="56"/>
        <v>Senior-Citizen</v>
      </c>
      <c r="W1845" s="23" t="str">
        <f t="shared" si="57"/>
        <v>Not-Required</v>
      </c>
      <c r="X1845" s="24" t="str" cm="1">
        <f t="array" ref="X1845">_xlfn.IFS(P1845&lt;5000,"Low",P1845&lt;=20000,"Medium",P1845&gt;20000,"High")</f>
        <v>Low</v>
      </c>
    </row>
    <row r="1846" spans="1:24" x14ac:dyDescent="0.35">
      <c r="A1846" s="28" t="s">
        <v>116</v>
      </c>
      <c r="B1846" s="17" t="s">
        <v>1079</v>
      </c>
      <c r="C1846" s="17">
        <v>15</v>
      </c>
      <c r="D1846" s="17" t="s">
        <v>1172</v>
      </c>
      <c r="E1846" s="17" t="s">
        <v>11207</v>
      </c>
      <c r="F1846" s="22" t="s">
        <v>8371</v>
      </c>
      <c r="G1846" s="17" t="s">
        <v>6989</v>
      </c>
      <c r="H1846" s="17" t="s">
        <v>6994</v>
      </c>
      <c r="I1846" s="17" t="s">
        <v>7003</v>
      </c>
      <c r="J1846" s="17" t="s">
        <v>7407</v>
      </c>
      <c r="K1846" s="17" t="s">
        <v>14264</v>
      </c>
      <c r="L1846" s="17" t="s">
        <v>8340</v>
      </c>
      <c r="M1846" s="17" t="s">
        <v>8346</v>
      </c>
      <c r="N1846" s="17" t="s">
        <v>8351</v>
      </c>
      <c r="O1846" s="17" t="s">
        <v>8355</v>
      </c>
      <c r="P1846" s="18">
        <v>0</v>
      </c>
      <c r="Q1846" s="17" t="s">
        <v>8363</v>
      </c>
      <c r="R1846" s="17" t="s">
        <v>14075</v>
      </c>
      <c r="S1846" s="22" t="s">
        <v>8370</v>
      </c>
      <c r="T1846" s="22" t="s">
        <v>8370</v>
      </c>
      <c r="U1846" s="19" t="str">
        <f>IF(Cleaned_Data!P1846&gt;20000,"High-Bill","Normal-Bill")</f>
        <v>Normal-Bill</v>
      </c>
      <c r="V1846" s="19" t="str">
        <f t="shared" si="56"/>
        <v>Not-Senior-Citizen</v>
      </c>
      <c r="W1846" s="19" t="str">
        <f t="shared" si="57"/>
        <v>Follow-Up-required</v>
      </c>
      <c r="X1846" s="20" t="str" cm="1">
        <f t="array" ref="X1846">_xlfn.IFS(P1846&lt;5000,"Low",P1846&lt;=20000,"Medium",P1846&gt;20000,"High")</f>
        <v>Low</v>
      </c>
    </row>
    <row r="1847" spans="1:24" x14ac:dyDescent="0.35">
      <c r="A1847" s="29" t="s">
        <v>116</v>
      </c>
      <c r="B1847" s="21" t="s">
        <v>1111</v>
      </c>
      <c r="C1847" s="21">
        <v>35</v>
      </c>
      <c r="D1847" s="21" t="s">
        <v>1172</v>
      </c>
      <c r="E1847" s="21" t="s">
        <v>12447</v>
      </c>
      <c r="F1847" s="21" t="s">
        <v>6851</v>
      </c>
      <c r="G1847" s="21" t="s">
        <v>6984</v>
      </c>
      <c r="H1847" s="21" t="s">
        <v>6996</v>
      </c>
      <c r="I1847" s="21" t="s">
        <v>7007</v>
      </c>
      <c r="J1847" s="22" t="s">
        <v>8371</v>
      </c>
      <c r="K1847" s="21" t="s">
        <v>14796</v>
      </c>
      <c r="L1847" s="21" t="s">
        <v>8345</v>
      </c>
      <c r="M1847" s="21" t="s">
        <v>8348</v>
      </c>
      <c r="N1847" s="21" t="s">
        <v>8353</v>
      </c>
      <c r="O1847" s="21" t="s">
        <v>14842</v>
      </c>
      <c r="P1847" s="26">
        <v>10026</v>
      </c>
      <c r="Q1847" s="21" t="s">
        <v>8362</v>
      </c>
      <c r="R1847" s="21" t="s">
        <v>13975</v>
      </c>
      <c r="S1847" s="22" t="s">
        <v>8370</v>
      </c>
      <c r="T1847" s="21" t="s">
        <v>14845</v>
      </c>
      <c r="U1847" s="23" t="str">
        <f>IF(Cleaned_Data!P1847&gt;20000,"High-Bill","Normal-Bill")</f>
        <v>Normal-Bill</v>
      </c>
      <c r="V1847" s="23" t="str">
        <f t="shared" si="56"/>
        <v>Not-Senior-Citizen</v>
      </c>
      <c r="W1847" s="23" t="str">
        <f t="shared" si="57"/>
        <v>Follow-Up-required</v>
      </c>
      <c r="X1847" s="24" t="str" cm="1">
        <f t="array" ref="X1847">_xlfn.IFS(P1847&lt;5000,"Low",P1847&lt;=20000,"Medium",P1847&gt;20000,"High")</f>
        <v>Medium</v>
      </c>
    </row>
    <row r="1848" spans="1:24" x14ac:dyDescent="0.35">
      <c r="A1848" s="28" t="s">
        <v>116</v>
      </c>
      <c r="B1848" s="17" t="s">
        <v>1132</v>
      </c>
      <c r="C1848" s="22" t="s">
        <v>14854</v>
      </c>
      <c r="D1848" s="17" t="s">
        <v>1174</v>
      </c>
      <c r="E1848" s="17" t="s">
        <v>12486</v>
      </c>
      <c r="F1848" s="17" t="s">
        <v>6826</v>
      </c>
      <c r="G1848" s="17" t="s">
        <v>6988</v>
      </c>
      <c r="H1848" s="17" t="s">
        <v>6996</v>
      </c>
      <c r="I1848" s="17" t="s">
        <v>7004</v>
      </c>
      <c r="J1848" s="22" t="s">
        <v>8371</v>
      </c>
      <c r="K1848" s="17" t="s">
        <v>14588</v>
      </c>
      <c r="L1848" s="17" t="s">
        <v>8344</v>
      </c>
      <c r="M1848" s="17" t="s">
        <v>8350</v>
      </c>
      <c r="N1848" s="17" t="s">
        <v>8351</v>
      </c>
      <c r="O1848" s="17" t="s">
        <v>8355</v>
      </c>
      <c r="P1848" s="25">
        <v>27075</v>
      </c>
      <c r="Q1848" s="17" t="s">
        <v>8363</v>
      </c>
      <c r="R1848" s="17" t="s">
        <v>14152</v>
      </c>
      <c r="S1848" s="22" t="s">
        <v>8370</v>
      </c>
      <c r="T1848" s="17" t="s">
        <v>14843</v>
      </c>
      <c r="U1848" s="19" t="str">
        <f>IF(Cleaned_Data!P1848&gt;20000,"High-Bill","Normal-Bill")</f>
        <v>High-Bill</v>
      </c>
      <c r="V1848" s="19" t="str">
        <f t="shared" si="56"/>
        <v>Senior-Citizen</v>
      </c>
      <c r="W1848" s="19" t="str">
        <f t="shared" si="57"/>
        <v>Follow-Up-required</v>
      </c>
      <c r="X1848" s="20" t="str" cm="1">
        <f t="array" ref="X1848">_xlfn.IFS(P1848&lt;5000,"Low",P1848&lt;=20000,"Medium",P1848&gt;20000,"High")</f>
        <v>High</v>
      </c>
    </row>
    <row r="1849" spans="1:24" x14ac:dyDescent="0.35">
      <c r="A1849" s="29" t="s">
        <v>116</v>
      </c>
      <c r="B1849" s="21" t="s">
        <v>1102</v>
      </c>
      <c r="C1849" s="22" t="s">
        <v>14854</v>
      </c>
      <c r="D1849" s="21" t="s">
        <v>1172</v>
      </c>
      <c r="E1849" s="21" t="s">
        <v>13680</v>
      </c>
      <c r="F1849" s="21" t="s">
        <v>6827</v>
      </c>
      <c r="G1849" s="21" t="s">
        <v>6990</v>
      </c>
      <c r="H1849" s="21" t="s">
        <v>6994</v>
      </c>
      <c r="I1849" s="21" t="s">
        <v>7002</v>
      </c>
      <c r="J1849" s="21" t="s">
        <v>14037</v>
      </c>
      <c r="K1849" s="21" t="s">
        <v>14292</v>
      </c>
      <c r="L1849" s="21" t="s">
        <v>8338</v>
      </c>
      <c r="M1849" s="21" t="s">
        <v>8350</v>
      </c>
      <c r="N1849" s="21" t="s">
        <v>8353</v>
      </c>
      <c r="O1849" s="21" t="s">
        <v>14842</v>
      </c>
      <c r="P1849" s="18">
        <v>0</v>
      </c>
      <c r="Q1849" s="21" t="s">
        <v>8363</v>
      </c>
      <c r="R1849" s="22" t="s">
        <v>8370</v>
      </c>
      <c r="S1849" s="21">
        <v>3</v>
      </c>
      <c r="T1849" s="21" t="s">
        <v>14845</v>
      </c>
      <c r="U1849" s="23" t="str">
        <f>IF(Cleaned_Data!P1849&gt;20000,"High-Bill","Normal-Bill")</f>
        <v>Normal-Bill</v>
      </c>
      <c r="V1849" s="23" t="str">
        <f t="shared" si="56"/>
        <v>Senior-Citizen</v>
      </c>
      <c r="W1849" s="23" t="str">
        <f t="shared" si="57"/>
        <v>Not-Required</v>
      </c>
      <c r="X1849" s="24" t="str" cm="1">
        <f t="array" ref="X1849">_xlfn.IFS(P1849&lt;5000,"Low",P1849&lt;=20000,"Medium",P1849&gt;20000,"High")</f>
        <v>Low</v>
      </c>
    </row>
    <row r="1850" spans="1:24" x14ac:dyDescent="0.35">
      <c r="A1850" s="28" t="s">
        <v>469</v>
      </c>
      <c r="B1850" s="17" t="s">
        <v>1023</v>
      </c>
      <c r="C1850" s="17">
        <v>38</v>
      </c>
      <c r="D1850" s="17" t="s">
        <v>1174</v>
      </c>
      <c r="E1850" s="17" t="s">
        <v>8995</v>
      </c>
      <c r="F1850" s="17" t="s">
        <v>6870</v>
      </c>
      <c r="G1850" s="17" t="s">
        <v>6984</v>
      </c>
      <c r="H1850" s="17" t="s">
        <v>6998</v>
      </c>
      <c r="I1850" s="17" t="s">
        <v>7006</v>
      </c>
      <c r="J1850" s="17" t="s">
        <v>14014</v>
      </c>
      <c r="K1850" s="17" t="s">
        <v>14509</v>
      </c>
      <c r="L1850" s="17" t="s">
        <v>8343</v>
      </c>
      <c r="M1850" s="17" t="s">
        <v>8349</v>
      </c>
      <c r="N1850" s="17" t="s">
        <v>8353</v>
      </c>
      <c r="O1850" s="17" t="s">
        <v>14841</v>
      </c>
      <c r="P1850" s="18">
        <v>0</v>
      </c>
      <c r="Q1850" s="17" t="s">
        <v>8364</v>
      </c>
      <c r="R1850" s="17" t="s">
        <v>14109</v>
      </c>
      <c r="S1850" s="17">
        <v>5</v>
      </c>
      <c r="T1850" s="17" t="s">
        <v>14845</v>
      </c>
      <c r="U1850" s="19" t="str">
        <f>IF(Cleaned_Data!P1850&gt;20000,"High-Bill","Normal-Bill")</f>
        <v>Normal-Bill</v>
      </c>
      <c r="V1850" s="19" t="str">
        <f t="shared" si="56"/>
        <v>Not-Senior-Citizen</v>
      </c>
      <c r="W1850" s="19" t="str">
        <f t="shared" si="57"/>
        <v>Follow-Up-required</v>
      </c>
      <c r="X1850" s="20" t="str" cm="1">
        <f t="array" ref="X1850">_xlfn.IFS(P1850&lt;5000,"Low",P1850&lt;=20000,"Medium",P1850&gt;20000,"High")</f>
        <v>Low</v>
      </c>
    </row>
    <row r="1851" spans="1:24" x14ac:dyDescent="0.35">
      <c r="A1851" s="29" t="s">
        <v>469</v>
      </c>
      <c r="B1851" s="21" t="s">
        <v>1073</v>
      </c>
      <c r="C1851" s="22" t="s">
        <v>14854</v>
      </c>
      <c r="D1851" s="21" t="s">
        <v>1174</v>
      </c>
      <c r="E1851" s="21" t="s">
        <v>11664</v>
      </c>
      <c r="F1851" s="21" t="s">
        <v>6746</v>
      </c>
      <c r="G1851" s="21" t="s">
        <v>6985</v>
      </c>
      <c r="H1851" s="21" t="s">
        <v>6994</v>
      </c>
      <c r="I1851" s="21" t="s">
        <v>7003</v>
      </c>
      <c r="J1851" s="21" t="s">
        <v>14048</v>
      </c>
      <c r="K1851" s="21" t="s">
        <v>14713</v>
      </c>
      <c r="L1851" s="21" t="s">
        <v>8345</v>
      </c>
      <c r="M1851" s="21" t="s">
        <v>8347</v>
      </c>
      <c r="N1851" s="21" t="s">
        <v>8351</v>
      </c>
      <c r="O1851" s="21" t="s">
        <v>8359</v>
      </c>
      <c r="P1851" s="26">
        <v>4704</v>
      </c>
      <c r="Q1851" s="21" t="s">
        <v>8362</v>
      </c>
      <c r="R1851" s="21" t="s">
        <v>13939</v>
      </c>
      <c r="S1851" s="22" t="s">
        <v>8370</v>
      </c>
      <c r="T1851" s="21" t="s">
        <v>14845</v>
      </c>
      <c r="U1851" s="23" t="str">
        <f>IF(Cleaned_Data!P1851&gt;20000,"High-Bill","Normal-Bill")</f>
        <v>Normal-Bill</v>
      </c>
      <c r="V1851" s="23" t="str">
        <f t="shared" si="56"/>
        <v>Senior-Citizen</v>
      </c>
      <c r="W1851" s="23" t="str">
        <f t="shared" si="57"/>
        <v>Follow-Up-required</v>
      </c>
      <c r="X1851" s="24" t="str" cm="1">
        <f t="array" ref="X1851">_xlfn.IFS(P1851&lt;5000,"Low",P1851&lt;=20000,"Medium",P1851&gt;20000,"High")</f>
        <v>Low</v>
      </c>
    </row>
    <row r="1852" spans="1:24" x14ac:dyDescent="0.35">
      <c r="A1852" s="28" t="s">
        <v>469</v>
      </c>
      <c r="B1852" s="17" t="s">
        <v>1060</v>
      </c>
      <c r="C1852" s="22" t="s">
        <v>14854</v>
      </c>
      <c r="D1852" s="17" t="s">
        <v>1174</v>
      </c>
      <c r="E1852" s="17" t="s">
        <v>12091</v>
      </c>
      <c r="F1852" s="17" t="s">
        <v>6742</v>
      </c>
      <c r="G1852" s="17" t="s">
        <v>6992</v>
      </c>
      <c r="H1852" s="17" t="s">
        <v>6999</v>
      </c>
      <c r="I1852" s="17" t="s">
        <v>7005</v>
      </c>
      <c r="J1852" s="17" t="s">
        <v>7201</v>
      </c>
      <c r="K1852" s="17" t="s">
        <v>14593</v>
      </c>
      <c r="L1852" s="17" t="s">
        <v>8343</v>
      </c>
      <c r="M1852" s="17" t="s">
        <v>8350</v>
      </c>
      <c r="N1852" s="17" t="s">
        <v>8351</v>
      </c>
      <c r="O1852" s="17" t="s">
        <v>14842</v>
      </c>
      <c r="P1852" s="18">
        <v>0</v>
      </c>
      <c r="Q1852" s="17" t="s">
        <v>8363</v>
      </c>
      <c r="R1852" s="22" t="s">
        <v>8370</v>
      </c>
      <c r="S1852" s="22" t="s">
        <v>8370</v>
      </c>
      <c r="T1852" s="17" t="s">
        <v>14843</v>
      </c>
      <c r="U1852" s="19" t="str">
        <f>IF(Cleaned_Data!P1852&gt;20000,"High-Bill","Normal-Bill")</f>
        <v>Normal-Bill</v>
      </c>
      <c r="V1852" s="19" t="str">
        <f t="shared" si="56"/>
        <v>Senior-Citizen</v>
      </c>
      <c r="W1852" s="19" t="str">
        <f t="shared" si="57"/>
        <v>Not-Required</v>
      </c>
      <c r="X1852" s="20" t="str" cm="1">
        <f t="array" ref="X1852">_xlfn.IFS(P1852&lt;5000,"Low",P1852&lt;=20000,"Medium",P1852&gt;20000,"High")</f>
        <v>Low</v>
      </c>
    </row>
    <row r="1853" spans="1:24" x14ac:dyDescent="0.35">
      <c r="A1853" s="29" t="s">
        <v>96</v>
      </c>
      <c r="B1853" s="21" t="s">
        <v>1055</v>
      </c>
      <c r="C1853" s="22" t="s">
        <v>14854</v>
      </c>
      <c r="D1853" s="22" t="s">
        <v>14847</v>
      </c>
      <c r="E1853" s="21" t="s">
        <v>8479</v>
      </c>
      <c r="F1853" s="21" t="s">
        <v>6725</v>
      </c>
      <c r="G1853" s="21" t="s">
        <v>6984</v>
      </c>
      <c r="H1853" s="21" t="s">
        <v>6996</v>
      </c>
      <c r="I1853" s="21" t="s">
        <v>7006</v>
      </c>
      <c r="J1853" s="21" t="s">
        <v>7381</v>
      </c>
      <c r="K1853" s="21" t="s">
        <v>14254</v>
      </c>
      <c r="L1853" s="21" t="s">
        <v>8339</v>
      </c>
      <c r="M1853" s="21" t="s">
        <v>8347</v>
      </c>
      <c r="N1853" s="21" t="s">
        <v>8353</v>
      </c>
      <c r="O1853" s="21" t="s">
        <v>8359</v>
      </c>
      <c r="P1853" s="18">
        <v>0</v>
      </c>
      <c r="Q1853" s="21" t="s">
        <v>8364</v>
      </c>
      <c r="R1853" s="21" t="s">
        <v>7119</v>
      </c>
      <c r="S1853" s="22" t="s">
        <v>8370</v>
      </c>
      <c r="T1853" s="22" t="s">
        <v>8370</v>
      </c>
      <c r="U1853" s="23" t="str">
        <f>IF(Cleaned_Data!P1853&gt;20000,"High-Bill","Normal-Bill")</f>
        <v>Normal-Bill</v>
      </c>
      <c r="V1853" s="23" t="str">
        <f t="shared" si="56"/>
        <v>Senior-Citizen</v>
      </c>
      <c r="W1853" s="23" t="str">
        <f t="shared" si="57"/>
        <v>Follow-Up-required</v>
      </c>
      <c r="X1853" s="24" t="str" cm="1">
        <f t="array" ref="X1853">_xlfn.IFS(P1853&lt;5000,"Low",P1853&lt;=20000,"Medium",P1853&gt;20000,"High")</f>
        <v>Low</v>
      </c>
    </row>
    <row r="1854" spans="1:24" x14ac:dyDescent="0.35">
      <c r="A1854" s="28" t="s">
        <v>96</v>
      </c>
      <c r="B1854" s="17" t="s">
        <v>1170</v>
      </c>
      <c r="C1854" s="17">
        <v>40</v>
      </c>
      <c r="D1854" s="17" t="s">
        <v>1172</v>
      </c>
      <c r="E1854" s="17" t="s">
        <v>9820</v>
      </c>
      <c r="F1854" s="17" t="s">
        <v>6948</v>
      </c>
      <c r="G1854" s="17" t="s">
        <v>6992</v>
      </c>
      <c r="H1854" s="17" t="s">
        <v>6998</v>
      </c>
      <c r="I1854" s="17" t="s">
        <v>7003</v>
      </c>
      <c r="J1854" s="22" t="s">
        <v>8371</v>
      </c>
      <c r="K1854" s="17" t="s">
        <v>14727</v>
      </c>
      <c r="L1854" s="17" t="s">
        <v>8342</v>
      </c>
      <c r="M1854" s="17" t="s">
        <v>8348</v>
      </c>
      <c r="N1854" s="17" t="s">
        <v>8352</v>
      </c>
      <c r="O1854" s="17" t="s">
        <v>14841</v>
      </c>
      <c r="P1854" s="18">
        <v>0</v>
      </c>
      <c r="Q1854" s="22" t="s">
        <v>8370</v>
      </c>
      <c r="R1854" s="22" t="s">
        <v>8370</v>
      </c>
      <c r="S1854" s="17">
        <v>3</v>
      </c>
      <c r="T1854" s="17" t="s">
        <v>14845</v>
      </c>
      <c r="U1854" s="19" t="str">
        <f>IF(Cleaned_Data!P1854&gt;20000,"High-Bill","Normal-Bill")</f>
        <v>Normal-Bill</v>
      </c>
      <c r="V1854" s="19" t="str">
        <f t="shared" si="56"/>
        <v>Not-Senior-Citizen</v>
      </c>
      <c r="W1854" s="19" t="str">
        <f t="shared" si="57"/>
        <v>Not-Required</v>
      </c>
      <c r="X1854" s="20" t="str" cm="1">
        <f t="array" ref="X1854">_xlfn.IFS(P1854&lt;5000,"Low",P1854&lt;=20000,"Medium",P1854&gt;20000,"High")</f>
        <v>Low</v>
      </c>
    </row>
    <row r="1855" spans="1:24" x14ac:dyDescent="0.35">
      <c r="A1855" s="29" t="s">
        <v>96</v>
      </c>
      <c r="B1855" s="21" t="s">
        <v>1096</v>
      </c>
      <c r="C1855" s="22" t="s">
        <v>14854</v>
      </c>
      <c r="D1855" s="21" t="s">
        <v>1172</v>
      </c>
      <c r="E1855" s="21" t="s">
        <v>9925</v>
      </c>
      <c r="F1855" s="21" t="s">
        <v>6743</v>
      </c>
      <c r="G1855" s="21" t="s">
        <v>6992</v>
      </c>
      <c r="H1855" s="21" t="s">
        <v>6997</v>
      </c>
      <c r="I1855" s="21" t="s">
        <v>7005</v>
      </c>
      <c r="J1855" s="22" t="s">
        <v>8371</v>
      </c>
      <c r="K1855" s="21" t="s">
        <v>14500</v>
      </c>
      <c r="L1855" s="21" t="s">
        <v>8340</v>
      </c>
      <c r="M1855" s="21" t="s">
        <v>8350</v>
      </c>
      <c r="N1855" s="21" t="s">
        <v>8352</v>
      </c>
      <c r="O1855" s="21" t="s">
        <v>8355</v>
      </c>
      <c r="P1855" s="26">
        <v>10969</v>
      </c>
      <c r="Q1855" s="21" t="s">
        <v>8362</v>
      </c>
      <c r="R1855" s="22" t="s">
        <v>8370</v>
      </c>
      <c r="S1855" s="21">
        <v>3</v>
      </c>
      <c r="T1855" s="21" t="s">
        <v>14845</v>
      </c>
      <c r="U1855" s="23" t="str">
        <f>IF(Cleaned_Data!P1855&gt;20000,"High-Bill","Normal-Bill")</f>
        <v>Normal-Bill</v>
      </c>
      <c r="V1855" s="23" t="str">
        <f t="shared" si="56"/>
        <v>Senior-Citizen</v>
      </c>
      <c r="W1855" s="23" t="str">
        <f t="shared" si="57"/>
        <v>Not-Required</v>
      </c>
      <c r="X1855" s="24" t="str" cm="1">
        <f t="array" ref="X1855">_xlfn.IFS(P1855&lt;5000,"Low",P1855&lt;=20000,"Medium",P1855&gt;20000,"High")</f>
        <v>Medium</v>
      </c>
    </row>
    <row r="1856" spans="1:24" x14ac:dyDescent="0.35">
      <c r="A1856" s="28" t="s">
        <v>96</v>
      </c>
      <c r="B1856" s="17" t="s">
        <v>1038</v>
      </c>
      <c r="C1856" s="17">
        <v>45</v>
      </c>
      <c r="D1856" s="17" t="s">
        <v>1174</v>
      </c>
      <c r="E1856" s="17" t="s">
        <v>9963</v>
      </c>
      <c r="F1856" s="17" t="s">
        <v>6776</v>
      </c>
      <c r="G1856" s="17" t="s">
        <v>6991</v>
      </c>
      <c r="H1856" s="17" t="s">
        <v>6996</v>
      </c>
      <c r="I1856" s="17" t="s">
        <v>7007</v>
      </c>
      <c r="J1856" s="22" t="s">
        <v>8371</v>
      </c>
      <c r="K1856" s="17" t="s">
        <v>14772</v>
      </c>
      <c r="L1856" s="17" t="s">
        <v>8338</v>
      </c>
      <c r="M1856" s="17" t="s">
        <v>8347</v>
      </c>
      <c r="N1856" s="17" t="s">
        <v>8352</v>
      </c>
      <c r="O1856" s="17" t="s">
        <v>8359</v>
      </c>
      <c r="P1856" s="18">
        <v>0</v>
      </c>
      <c r="Q1856" s="17" t="s">
        <v>8363</v>
      </c>
      <c r="R1856" s="17" t="s">
        <v>7593</v>
      </c>
      <c r="S1856" s="17">
        <v>2</v>
      </c>
      <c r="T1856" s="17" t="s">
        <v>14845</v>
      </c>
      <c r="U1856" s="19" t="str">
        <f>IF(Cleaned_Data!P1856&gt;20000,"High-Bill","Normal-Bill")</f>
        <v>Normal-Bill</v>
      </c>
      <c r="V1856" s="19" t="str">
        <f t="shared" si="56"/>
        <v>Not-Senior-Citizen</v>
      </c>
      <c r="W1856" s="19" t="str">
        <f t="shared" si="57"/>
        <v>Follow-Up-required</v>
      </c>
      <c r="X1856" s="20" t="str" cm="1">
        <f t="array" ref="X1856">_xlfn.IFS(P1856&lt;5000,"Low",P1856&lt;=20000,"Medium",P1856&gt;20000,"High")</f>
        <v>Low</v>
      </c>
    </row>
    <row r="1857" spans="1:24" x14ac:dyDescent="0.35">
      <c r="A1857" s="29" t="s">
        <v>96</v>
      </c>
      <c r="B1857" s="21" t="s">
        <v>1162</v>
      </c>
      <c r="C1857" s="21">
        <v>43</v>
      </c>
      <c r="D1857" s="22" t="s">
        <v>14847</v>
      </c>
      <c r="E1857" s="21" t="s">
        <v>11414</v>
      </c>
      <c r="F1857" s="22" t="s">
        <v>8371</v>
      </c>
      <c r="G1857" s="21" t="s">
        <v>6987</v>
      </c>
      <c r="H1857" s="21" t="s">
        <v>6994</v>
      </c>
      <c r="I1857" s="21" t="s">
        <v>7006</v>
      </c>
      <c r="J1857" s="22" t="s">
        <v>8371</v>
      </c>
      <c r="K1857" s="21" t="s">
        <v>14223</v>
      </c>
      <c r="L1857" s="21" t="s">
        <v>8341</v>
      </c>
      <c r="M1857" s="21" t="s">
        <v>8348</v>
      </c>
      <c r="N1857" s="21" t="s">
        <v>8351</v>
      </c>
      <c r="O1857" s="21" t="s">
        <v>14842</v>
      </c>
      <c r="P1857" s="18">
        <v>0</v>
      </c>
      <c r="Q1857" s="22" t="s">
        <v>8370</v>
      </c>
      <c r="R1857" s="21" t="s">
        <v>7015</v>
      </c>
      <c r="S1857" s="21">
        <v>2</v>
      </c>
      <c r="T1857" s="21" t="s">
        <v>14845</v>
      </c>
      <c r="U1857" s="23" t="str">
        <f>IF(Cleaned_Data!P1857&gt;20000,"High-Bill","Normal-Bill")</f>
        <v>Normal-Bill</v>
      </c>
      <c r="V1857" s="23" t="str">
        <f t="shared" si="56"/>
        <v>Not-Senior-Citizen</v>
      </c>
      <c r="W1857" s="23" t="str">
        <f t="shared" si="57"/>
        <v>Follow-Up-required</v>
      </c>
      <c r="X1857" s="24" t="str" cm="1">
        <f t="array" ref="X1857">_xlfn.IFS(P1857&lt;5000,"Low",P1857&lt;=20000,"Medium",P1857&gt;20000,"High")</f>
        <v>Low</v>
      </c>
    </row>
    <row r="1858" spans="1:24" x14ac:dyDescent="0.35">
      <c r="A1858" s="28" t="s">
        <v>96</v>
      </c>
      <c r="B1858" s="17" t="s">
        <v>1025</v>
      </c>
      <c r="C1858" s="17">
        <v>57</v>
      </c>
      <c r="D1858" s="17" t="s">
        <v>1174</v>
      </c>
      <c r="E1858" s="17" t="s">
        <v>11819</v>
      </c>
      <c r="F1858" s="17" t="s">
        <v>6682</v>
      </c>
      <c r="G1858" s="17" t="s">
        <v>6987</v>
      </c>
      <c r="H1858" s="17" t="s">
        <v>6998</v>
      </c>
      <c r="I1858" s="17" t="s">
        <v>7003</v>
      </c>
      <c r="J1858" s="22" t="s">
        <v>8371</v>
      </c>
      <c r="K1858" s="17" t="s">
        <v>14734</v>
      </c>
      <c r="L1858" s="17" t="s">
        <v>8343</v>
      </c>
      <c r="M1858" s="17" t="s">
        <v>8348</v>
      </c>
      <c r="N1858" s="17" t="s">
        <v>8353</v>
      </c>
      <c r="O1858" s="17" t="s">
        <v>14841</v>
      </c>
      <c r="P1858" s="18">
        <v>0</v>
      </c>
      <c r="Q1858" s="17" t="s">
        <v>8362</v>
      </c>
      <c r="R1858" s="22" t="s">
        <v>8370</v>
      </c>
      <c r="S1858" s="22" t="s">
        <v>8370</v>
      </c>
      <c r="T1858" s="22" t="s">
        <v>8370</v>
      </c>
      <c r="U1858" s="19" t="str">
        <f>IF(Cleaned_Data!P1858&gt;20000,"High-Bill","Normal-Bill")</f>
        <v>Normal-Bill</v>
      </c>
      <c r="V1858" s="19" t="str">
        <f t="shared" ref="V1858:V1921" si="58">IF(C1858&gt;=60,"Senior-Citizen","Not-Senior-Citizen")</f>
        <v>Not-Senior-Citizen</v>
      </c>
      <c r="W1858" s="19" t="str">
        <f t="shared" ref="W1858:W1921" si="59">IF(R1858="N/A","Not-Required","Follow-Up-required")</f>
        <v>Not-Required</v>
      </c>
      <c r="X1858" s="20" t="str" cm="1">
        <f t="array" ref="X1858">_xlfn.IFS(P1858&lt;5000,"Low",P1858&lt;=20000,"Medium",P1858&gt;20000,"High")</f>
        <v>Low</v>
      </c>
    </row>
    <row r="1859" spans="1:24" x14ac:dyDescent="0.35">
      <c r="A1859" s="29" t="s">
        <v>96</v>
      </c>
      <c r="B1859" s="21" t="s">
        <v>1120</v>
      </c>
      <c r="C1859" s="22" t="s">
        <v>14854</v>
      </c>
      <c r="D1859" s="21" t="s">
        <v>1174</v>
      </c>
      <c r="E1859" s="21" t="s">
        <v>13014</v>
      </c>
      <c r="F1859" s="22" t="s">
        <v>8371</v>
      </c>
      <c r="G1859" s="21" t="s">
        <v>6985</v>
      </c>
      <c r="H1859" s="21" t="s">
        <v>6997</v>
      </c>
      <c r="I1859" s="21" t="s">
        <v>7004</v>
      </c>
      <c r="J1859" s="22" t="s">
        <v>8371</v>
      </c>
      <c r="K1859" s="21" t="s">
        <v>14808</v>
      </c>
      <c r="L1859" s="21" t="s">
        <v>8339</v>
      </c>
      <c r="M1859" s="21" t="s">
        <v>8350</v>
      </c>
      <c r="N1859" s="21" t="s">
        <v>8354</v>
      </c>
      <c r="O1859" s="21" t="s">
        <v>14841</v>
      </c>
      <c r="P1859" s="18">
        <v>0</v>
      </c>
      <c r="Q1859" s="21" t="s">
        <v>8362</v>
      </c>
      <c r="R1859" s="21" t="s">
        <v>13987</v>
      </c>
      <c r="S1859" s="22" t="s">
        <v>8370</v>
      </c>
      <c r="T1859" s="22" t="s">
        <v>8370</v>
      </c>
      <c r="U1859" s="23" t="str">
        <f>IF(Cleaned_Data!P1859&gt;20000,"High-Bill","Normal-Bill")</f>
        <v>Normal-Bill</v>
      </c>
      <c r="V1859" s="23" t="str">
        <f t="shared" si="58"/>
        <v>Senior-Citizen</v>
      </c>
      <c r="W1859" s="23" t="str">
        <f t="shared" si="59"/>
        <v>Follow-Up-required</v>
      </c>
      <c r="X1859" s="24" t="str" cm="1">
        <f t="array" ref="X1859">_xlfn.IFS(P1859&lt;5000,"Low",P1859&lt;=20000,"Medium",P1859&gt;20000,"High")</f>
        <v>Low</v>
      </c>
    </row>
    <row r="1860" spans="1:24" x14ac:dyDescent="0.35">
      <c r="A1860" s="28" t="s">
        <v>96</v>
      </c>
      <c r="B1860" s="17" t="s">
        <v>1125</v>
      </c>
      <c r="C1860" s="22" t="s">
        <v>14854</v>
      </c>
      <c r="D1860" s="17" t="s">
        <v>1174</v>
      </c>
      <c r="E1860" s="17" t="s">
        <v>13035</v>
      </c>
      <c r="F1860" s="17" t="s">
        <v>6773</v>
      </c>
      <c r="G1860" s="17" t="s">
        <v>6988</v>
      </c>
      <c r="H1860" s="17" t="s">
        <v>7000</v>
      </c>
      <c r="I1860" s="17" t="s">
        <v>7006</v>
      </c>
      <c r="J1860" s="17" t="s">
        <v>13997</v>
      </c>
      <c r="K1860" s="17" t="s">
        <v>14666</v>
      </c>
      <c r="L1860" s="17" t="s">
        <v>8340</v>
      </c>
      <c r="M1860" s="17" t="s">
        <v>8347</v>
      </c>
      <c r="N1860" s="17" t="s">
        <v>8351</v>
      </c>
      <c r="O1860" s="17" t="s">
        <v>8355</v>
      </c>
      <c r="P1860" s="18">
        <v>0</v>
      </c>
      <c r="Q1860" s="17" t="s">
        <v>8362</v>
      </c>
      <c r="R1860" s="17" t="s">
        <v>13978</v>
      </c>
      <c r="S1860" s="17">
        <v>2</v>
      </c>
      <c r="T1860" s="22" t="s">
        <v>8370</v>
      </c>
      <c r="U1860" s="19" t="str">
        <f>IF(Cleaned_Data!P1860&gt;20000,"High-Bill","Normal-Bill")</f>
        <v>Normal-Bill</v>
      </c>
      <c r="V1860" s="19" t="str">
        <f t="shared" si="58"/>
        <v>Senior-Citizen</v>
      </c>
      <c r="W1860" s="19" t="str">
        <f t="shared" si="59"/>
        <v>Follow-Up-required</v>
      </c>
      <c r="X1860" s="20" t="str" cm="1">
        <f t="array" ref="X1860">_xlfn.IFS(P1860&lt;5000,"Low",P1860&lt;=20000,"Medium",P1860&gt;20000,"High")</f>
        <v>Low</v>
      </c>
    </row>
    <row r="1861" spans="1:24" x14ac:dyDescent="0.35">
      <c r="A1861" s="29" t="s">
        <v>802</v>
      </c>
      <c r="B1861" s="21" t="s">
        <v>1072</v>
      </c>
      <c r="C1861" s="21">
        <v>59</v>
      </c>
      <c r="D1861" s="21" t="s">
        <v>1172</v>
      </c>
      <c r="E1861" s="21" t="s">
        <v>9911</v>
      </c>
      <c r="F1861" s="21" t="s">
        <v>6864</v>
      </c>
      <c r="G1861" s="21" t="s">
        <v>6984</v>
      </c>
      <c r="H1861" s="21" t="s">
        <v>6995</v>
      </c>
      <c r="I1861" s="21" t="s">
        <v>7003</v>
      </c>
      <c r="J1861" s="22" t="s">
        <v>8371</v>
      </c>
      <c r="K1861" s="21" t="s">
        <v>14198</v>
      </c>
      <c r="L1861" s="21" t="s">
        <v>8345</v>
      </c>
      <c r="M1861" s="21" t="s">
        <v>8350</v>
      </c>
      <c r="N1861" s="21" t="s">
        <v>8354</v>
      </c>
      <c r="O1861" s="21" t="s">
        <v>8355</v>
      </c>
      <c r="P1861" s="18">
        <v>0</v>
      </c>
      <c r="Q1861" s="22" t="s">
        <v>8370</v>
      </c>
      <c r="R1861" s="21" t="s">
        <v>14156</v>
      </c>
      <c r="S1861" s="21">
        <v>5</v>
      </c>
      <c r="T1861" s="22" t="s">
        <v>8370</v>
      </c>
      <c r="U1861" s="23" t="str">
        <f>IF(Cleaned_Data!P1861&gt;20000,"High-Bill","Normal-Bill")</f>
        <v>Normal-Bill</v>
      </c>
      <c r="V1861" s="23" t="str">
        <f t="shared" si="58"/>
        <v>Not-Senior-Citizen</v>
      </c>
      <c r="W1861" s="23" t="str">
        <f t="shared" si="59"/>
        <v>Follow-Up-required</v>
      </c>
      <c r="X1861" s="24" t="str" cm="1">
        <f t="array" ref="X1861">_xlfn.IFS(P1861&lt;5000,"Low",P1861&lt;=20000,"Medium",P1861&gt;20000,"High")</f>
        <v>Low</v>
      </c>
    </row>
    <row r="1862" spans="1:24" x14ac:dyDescent="0.35">
      <c r="A1862" s="28" t="s">
        <v>802</v>
      </c>
      <c r="B1862" s="17" t="s">
        <v>1021</v>
      </c>
      <c r="C1862" s="22" t="s">
        <v>14854</v>
      </c>
      <c r="D1862" s="17" t="s">
        <v>1172</v>
      </c>
      <c r="E1862" s="17" t="s">
        <v>11808</v>
      </c>
      <c r="F1862" s="17" t="s">
        <v>6678</v>
      </c>
      <c r="G1862" s="17" t="s">
        <v>6990</v>
      </c>
      <c r="H1862" s="17" t="s">
        <v>6994</v>
      </c>
      <c r="I1862" s="17" t="s">
        <v>7004</v>
      </c>
      <c r="J1862" s="17" t="s">
        <v>13954</v>
      </c>
      <c r="K1862" s="17" t="s">
        <v>14695</v>
      </c>
      <c r="L1862" s="17" t="s">
        <v>8339</v>
      </c>
      <c r="M1862" s="17" t="s">
        <v>8350</v>
      </c>
      <c r="N1862" s="17" t="s">
        <v>8354</v>
      </c>
      <c r="O1862" s="17" t="s">
        <v>14842</v>
      </c>
      <c r="P1862" s="18">
        <v>0</v>
      </c>
      <c r="Q1862" s="17" t="s">
        <v>8362</v>
      </c>
      <c r="R1862" s="22" t="s">
        <v>8370</v>
      </c>
      <c r="S1862" s="22" t="s">
        <v>8370</v>
      </c>
      <c r="T1862" s="17" t="s">
        <v>14843</v>
      </c>
      <c r="U1862" s="19" t="str">
        <f>IF(Cleaned_Data!P1862&gt;20000,"High-Bill","Normal-Bill")</f>
        <v>Normal-Bill</v>
      </c>
      <c r="V1862" s="19" t="str">
        <f t="shared" si="58"/>
        <v>Senior-Citizen</v>
      </c>
      <c r="W1862" s="19" t="str">
        <f t="shared" si="59"/>
        <v>Not-Required</v>
      </c>
      <c r="X1862" s="20" t="str" cm="1">
        <f t="array" ref="X1862">_xlfn.IFS(P1862&lt;5000,"Low",P1862&lt;=20000,"Medium",P1862&gt;20000,"High")</f>
        <v>Low</v>
      </c>
    </row>
    <row r="1863" spans="1:24" x14ac:dyDescent="0.35">
      <c r="A1863" s="29" t="s">
        <v>802</v>
      </c>
      <c r="B1863" s="21" t="s">
        <v>1044</v>
      </c>
      <c r="C1863" s="21">
        <v>46</v>
      </c>
      <c r="D1863" s="22" t="s">
        <v>14847</v>
      </c>
      <c r="E1863" s="21" t="s">
        <v>12728</v>
      </c>
      <c r="F1863" s="21" t="s">
        <v>6946</v>
      </c>
      <c r="G1863" s="21" t="s">
        <v>6992</v>
      </c>
      <c r="H1863" s="21" t="s">
        <v>6998</v>
      </c>
      <c r="I1863" s="21" t="s">
        <v>7001</v>
      </c>
      <c r="J1863" s="21" t="s">
        <v>14125</v>
      </c>
      <c r="K1863" s="21" t="s">
        <v>14752</v>
      </c>
      <c r="L1863" s="21" t="s">
        <v>8340</v>
      </c>
      <c r="M1863" s="21" t="s">
        <v>8349</v>
      </c>
      <c r="N1863" s="21" t="s">
        <v>8352</v>
      </c>
      <c r="O1863" s="21" t="s">
        <v>8358</v>
      </c>
      <c r="P1863" s="26">
        <v>35060</v>
      </c>
      <c r="Q1863" s="21" t="s">
        <v>8362</v>
      </c>
      <c r="R1863" s="21" t="s">
        <v>14034</v>
      </c>
      <c r="S1863" s="21">
        <v>4</v>
      </c>
      <c r="T1863" s="21" t="s">
        <v>14843</v>
      </c>
      <c r="U1863" s="23" t="str">
        <f>IF(Cleaned_Data!P1863&gt;20000,"High-Bill","Normal-Bill")</f>
        <v>High-Bill</v>
      </c>
      <c r="V1863" s="23" t="str">
        <f t="shared" si="58"/>
        <v>Not-Senior-Citizen</v>
      </c>
      <c r="W1863" s="23" t="str">
        <f t="shared" si="59"/>
        <v>Follow-Up-required</v>
      </c>
      <c r="X1863" s="24" t="str" cm="1">
        <f t="array" ref="X1863">_xlfn.IFS(P1863&lt;5000,"Low",P1863&lt;=20000,"Medium",P1863&gt;20000,"High")</f>
        <v>High</v>
      </c>
    </row>
    <row r="1864" spans="1:24" x14ac:dyDescent="0.35">
      <c r="A1864" s="28" t="s">
        <v>802</v>
      </c>
      <c r="B1864" s="17" t="s">
        <v>1032</v>
      </c>
      <c r="C1864" s="22" t="s">
        <v>14854</v>
      </c>
      <c r="D1864" s="17" t="s">
        <v>1174</v>
      </c>
      <c r="E1864" s="17" t="s">
        <v>12988</v>
      </c>
      <c r="F1864" s="22" t="s">
        <v>8371</v>
      </c>
      <c r="G1864" s="17" t="s">
        <v>6984</v>
      </c>
      <c r="H1864" s="17" t="s">
        <v>7000</v>
      </c>
      <c r="I1864" s="17" t="s">
        <v>7002</v>
      </c>
      <c r="J1864" s="17" t="s">
        <v>13949</v>
      </c>
      <c r="K1864" s="17" t="s">
        <v>14480</v>
      </c>
      <c r="L1864" s="17" t="s">
        <v>8344</v>
      </c>
      <c r="M1864" s="17" t="s">
        <v>8346</v>
      </c>
      <c r="N1864" s="17" t="s">
        <v>8351</v>
      </c>
      <c r="O1864" s="17" t="s">
        <v>14842</v>
      </c>
      <c r="P1864" s="18">
        <v>0</v>
      </c>
      <c r="Q1864" s="17" t="s">
        <v>8363</v>
      </c>
      <c r="R1864" s="22" t="s">
        <v>8370</v>
      </c>
      <c r="S1864" s="17">
        <v>2</v>
      </c>
      <c r="T1864" s="17" t="s">
        <v>14843</v>
      </c>
      <c r="U1864" s="19" t="str">
        <f>IF(Cleaned_Data!P1864&gt;20000,"High-Bill","Normal-Bill")</f>
        <v>Normal-Bill</v>
      </c>
      <c r="V1864" s="19" t="str">
        <f t="shared" si="58"/>
        <v>Senior-Citizen</v>
      </c>
      <c r="W1864" s="19" t="str">
        <f t="shared" si="59"/>
        <v>Not-Required</v>
      </c>
      <c r="X1864" s="20" t="str" cm="1">
        <f t="array" ref="X1864">_xlfn.IFS(P1864&lt;5000,"Low",P1864&lt;=20000,"Medium",P1864&gt;20000,"High")</f>
        <v>Low</v>
      </c>
    </row>
    <row r="1865" spans="1:24" x14ac:dyDescent="0.35">
      <c r="A1865" s="29" t="s">
        <v>802</v>
      </c>
      <c r="B1865" s="21" t="s">
        <v>1044</v>
      </c>
      <c r="C1865" s="22" t="s">
        <v>14854</v>
      </c>
      <c r="D1865" s="21" t="s">
        <v>1174</v>
      </c>
      <c r="E1865" s="21" t="s">
        <v>13736</v>
      </c>
      <c r="F1865" s="21" t="s">
        <v>6698</v>
      </c>
      <c r="G1865" s="21" t="s">
        <v>6984</v>
      </c>
      <c r="H1865" s="21" t="s">
        <v>6996</v>
      </c>
      <c r="I1865" s="21" t="s">
        <v>7007</v>
      </c>
      <c r="J1865" s="21" t="s">
        <v>7052</v>
      </c>
      <c r="K1865" s="21" t="s">
        <v>14724</v>
      </c>
      <c r="L1865" s="21" t="s">
        <v>8340</v>
      </c>
      <c r="M1865" s="21" t="s">
        <v>8346</v>
      </c>
      <c r="N1865" s="21" t="s">
        <v>8353</v>
      </c>
      <c r="O1865" s="21" t="s">
        <v>8359</v>
      </c>
      <c r="P1865" s="18">
        <v>0</v>
      </c>
      <c r="Q1865" s="22" t="s">
        <v>8370</v>
      </c>
      <c r="R1865" s="21" t="s">
        <v>7323</v>
      </c>
      <c r="S1865" s="21">
        <v>5</v>
      </c>
      <c r="T1865" s="22" t="s">
        <v>8370</v>
      </c>
      <c r="U1865" s="23" t="str">
        <f>IF(Cleaned_Data!P1865&gt;20000,"High-Bill","Normal-Bill")</f>
        <v>Normal-Bill</v>
      </c>
      <c r="V1865" s="23" t="str">
        <f t="shared" si="58"/>
        <v>Senior-Citizen</v>
      </c>
      <c r="W1865" s="23" t="str">
        <f t="shared" si="59"/>
        <v>Follow-Up-required</v>
      </c>
      <c r="X1865" s="24" t="str" cm="1">
        <f t="array" ref="X1865">_xlfn.IFS(P1865&lt;5000,"Low",P1865&lt;=20000,"Medium",P1865&gt;20000,"High")</f>
        <v>Low</v>
      </c>
    </row>
    <row r="1866" spans="1:24" x14ac:dyDescent="0.35">
      <c r="A1866" s="28" t="s">
        <v>660</v>
      </c>
      <c r="B1866" s="17" t="s">
        <v>1120</v>
      </c>
      <c r="C1866" s="17">
        <v>40</v>
      </c>
      <c r="D1866" s="17" t="s">
        <v>1174</v>
      </c>
      <c r="E1866" s="17" t="s">
        <v>9402</v>
      </c>
      <c r="F1866" s="17" t="s">
        <v>6928</v>
      </c>
      <c r="G1866" s="17" t="s">
        <v>6990</v>
      </c>
      <c r="H1866" s="17" t="s">
        <v>6996</v>
      </c>
      <c r="I1866" s="17" t="s">
        <v>7006</v>
      </c>
      <c r="J1866" s="17" t="s">
        <v>7278</v>
      </c>
      <c r="K1866" s="17" t="s">
        <v>14377</v>
      </c>
      <c r="L1866" s="17" t="s">
        <v>8345</v>
      </c>
      <c r="M1866" s="17" t="s">
        <v>8348</v>
      </c>
      <c r="N1866" s="17" t="s">
        <v>8352</v>
      </c>
      <c r="O1866" s="17" t="s">
        <v>14842</v>
      </c>
      <c r="P1866" s="18">
        <v>0</v>
      </c>
      <c r="Q1866" s="17" t="s">
        <v>8362</v>
      </c>
      <c r="R1866" s="17" t="s">
        <v>13989</v>
      </c>
      <c r="S1866" s="17">
        <v>3</v>
      </c>
      <c r="T1866" s="22" t="s">
        <v>8370</v>
      </c>
      <c r="U1866" s="19" t="str">
        <f>IF(Cleaned_Data!P1866&gt;20000,"High-Bill","Normal-Bill")</f>
        <v>Normal-Bill</v>
      </c>
      <c r="V1866" s="19" t="str">
        <f t="shared" si="58"/>
        <v>Not-Senior-Citizen</v>
      </c>
      <c r="W1866" s="19" t="str">
        <f t="shared" si="59"/>
        <v>Follow-Up-required</v>
      </c>
      <c r="X1866" s="20" t="str" cm="1">
        <f t="array" ref="X1866">_xlfn.IFS(P1866&lt;5000,"Low",P1866&lt;=20000,"Medium",P1866&gt;20000,"High")</f>
        <v>Low</v>
      </c>
    </row>
    <row r="1867" spans="1:24" x14ac:dyDescent="0.35">
      <c r="A1867" s="29" t="s">
        <v>660</v>
      </c>
      <c r="B1867" s="21" t="s">
        <v>1126</v>
      </c>
      <c r="C1867" s="22" t="s">
        <v>14854</v>
      </c>
      <c r="D1867" s="21" t="s">
        <v>1174</v>
      </c>
      <c r="E1867" s="21" t="s">
        <v>11774</v>
      </c>
      <c r="F1867" s="21" t="s">
        <v>6774</v>
      </c>
      <c r="G1867" s="21" t="s">
        <v>6992</v>
      </c>
      <c r="H1867" s="21" t="s">
        <v>6995</v>
      </c>
      <c r="I1867" s="21" t="s">
        <v>7004</v>
      </c>
      <c r="J1867" s="21" t="s">
        <v>14066</v>
      </c>
      <c r="K1867" s="21" t="s">
        <v>14366</v>
      </c>
      <c r="L1867" s="21" t="s">
        <v>8343</v>
      </c>
      <c r="M1867" s="21" t="s">
        <v>8348</v>
      </c>
      <c r="N1867" s="21" t="s">
        <v>8353</v>
      </c>
      <c r="O1867" s="21" t="s">
        <v>14841</v>
      </c>
      <c r="P1867" s="26">
        <v>12191</v>
      </c>
      <c r="Q1867" s="21" t="s">
        <v>8362</v>
      </c>
      <c r="R1867" s="22" t="s">
        <v>8370</v>
      </c>
      <c r="S1867" s="22" t="s">
        <v>8370</v>
      </c>
      <c r="T1867" s="21" t="s">
        <v>14843</v>
      </c>
      <c r="U1867" s="23" t="str">
        <f>IF(Cleaned_Data!P1867&gt;20000,"High-Bill","Normal-Bill")</f>
        <v>Normal-Bill</v>
      </c>
      <c r="V1867" s="23" t="str">
        <f t="shared" si="58"/>
        <v>Senior-Citizen</v>
      </c>
      <c r="W1867" s="23" t="str">
        <f t="shared" si="59"/>
        <v>Not-Required</v>
      </c>
      <c r="X1867" s="24" t="str" cm="1">
        <f t="array" ref="X1867">_xlfn.IFS(P1867&lt;5000,"Low",P1867&lt;=20000,"Medium",P1867&gt;20000,"High")</f>
        <v>Medium</v>
      </c>
    </row>
    <row r="1868" spans="1:24" x14ac:dyDescent="0.35">
      <c r="A1868" s="28" t="s">
        <v>660</v>
      </c>
      <c r="B1868" s="17" t="s">
        <v>1057</v>
      </c>
      <c r="C1868" s="22" t="s">
        <v>14854</v>
      </c>
      <c r="D1868" s="17" t="s">
        <v>1172</v>
      </c>
      <c r="E1868" s="17" t="s">
        <v>12314</v>
      </c>
      <c r="F1868" s="22" t="s">
        <v>8371</v>
      </c>
      <c r="G1868" s="17" t="s">
        <v>6991</v>
      </c>
      <c r="H1868" s="17" t="s">
        <v>6999</v>
      </c>
      <c r="I1868" s="17" t="s">
        <v>7007</v>
      </c>
      <c r="J1868" s="17" t="s">
        <v>13974</v>
      </c>
      <c r="K1868" s="17" t="s">
        <v>14631</v>
      </c>
      <c r="L1868" s="17" t="s">
        <v>8343</v>
      </c>
      <c r="M1868" s="17" t="s">
        <v>8348</v>
      </c>
      <c r="N1868" s="17" t="s">
        <v>8352</v>
      </c>
      <c r="O1868" s="17" t="s">
        <v>8355</v>
      </c>
      <c r="P1868" s="18">
        <v>0</v>
      </c>
      <c r="Q1868" s="22" t="s">
        <v>8370</v>
      </c>
      <c r="R1868" s="22" t="s">
        <v>8370</v>
      </c>
      <c r="S1868" s="22" t="s">
        <v>8370</v>
      </c>
      <c r="T1868" s="22" t="s">
        <v>8370</v>
      </c>
      <c r="U1868" s="19" t="str">
        <f>IF(Cleaned_Data!P1868&gt;20000,"High-Bill","Normal-Bill")</f>
        <v>Normal-Bill</v>
      </c>
      <c r="V1868" s="19" t="str">
        <f t="shared" si="58"/>
        <v>Senior-Citizen</v>
      </c>
      <c r="W1868" s="19" t="str">
        <f t="shared" si="59"/>
        <v>Not-Required</v>
      </c>
      <c r="X1868" s="20" t="str" cm="1">
        <f t="array" ref="X1868">_xlfn.IFS(P1868&lt;5000,"Low",P1868&lt;=20000,"Medium",P1868&gt;20000,"High")</f>
        <v>Low</v>
      </c>
    </row>
    <row r="1869" spans="1:24" x14ac:dyDescent="0.35">
      <c r="A1869" s="29" t="s">
        <v>445</v>
      </c>
      <c r="B1869" s="21" t="s">
        <v>1087</v>
      </c>
      <c r="C1869" s="22" t="s">
        <v>14854</v>
      </c>
      <c r="D1869" s="22" t="s">
        <v>14847</v>
      </c>
      <c r="E1869" s="21" t="s">
        <v>8956</v>
      </c>
      <c r="F1869" s="21" t="s">
        <v>6739</v>
      </c>
      <c r="G1869" s="21" t="s">
        <v>6992</v>
      </c>
      <c r="H1869" s="21" t="s">
        <v>6998</v>
      </c>
      <c r="I1869" s="21" t="s">
        <v>7007</v>
      </c>
      <c r="J1869" s="21" t="s">
        <v>7308</v>
      </c>
      <c r="K1869" s="21" t="s">
        <v>14468</v>
      </c>
      <c r="L1869" s="21" t="s">
        <v>8339</v>
      </c>
      <c r="M1869" s="21" t="s">
        <v>8346</v>
      </c>
      <c r="N1869" s="21" t="s">
        <v>8352</v>
      </c>
      <c r="O1869" s="21" t="s">
        <v>8355</v>
      </c>
      <c r="P1869" s="18">
        <v>0</v>
      </c>
      <c r="Q1869" s="21" t="s">
        <v>8362</v>
      </c>
      <c r="R1869" s="21" t="s">
        <v>13917</v>
      </c>
      <c r="S1869" s="21">
        <v>5</v>
      </c>
      <c r="T1869" s="21" t="s">
        <v>14843</v>
      </c>
      <c r="U1869" s="23" t="str">
        <f>IF(Cleaned_Data!P1869&gt;20000,"High-Bill","Normal-Bill")</f>
        <v>Normal-Bill</v>
      </c>
      <c r="V1869" s="23" t="str">
        <f t="shared" si="58"/>
        <v>Senior-Citizen</v>
      </c>
      <c r="W1869" s="23" t="str">
        <f t="shared" si="59"/>
        <v>Follow-Up-required</v>
      </c>
      <c r="X1869" s="24" t="str" cm="1">
        <f t="array" ref="X1869">_xlfn.IFS(P1869&lt;5000,"Low",P1869&lt;=20000,"Medium",P1869&gt;20000,"High")</f>
        <v>Low</v>
      </c>
    </row>
    <row r="1870" spans="1:24" x14ac:dyDescent="0.35">
      <c r="A1870" s="28" t="s">
        <v>445</v>
      </c>
      <c r="B1870" s="17" t="s">
        <v>1131</v>
      </c>
      <c r="C1870" s="17">
        <v>56</v>
      </c>
      <c r="D1870" s="17" t="s">
        <v>1172</v>
      </c>
      <c r="E1870" s="17" t="s">
        <v>9691</v>
      </c>
      <c r="F1870" s="22" t="s">
        <v>8371</v>
      </c>
      <c r="G1870" s="17" t="s">
        <v>6992</v>
      </c>
      <c r="H1870" s="17" t="s">
        <v>6998</v>
      </c>
      <c r="I1870" s="17" t="s">
        <v>7005</v>
      </c>
      <c r="J1870" s="22" t="s">
        <v>8371</v>
      </c>
      <c r="K1870" s="17" t="s">
        <v>14571</v>
      </c>
      <c r="L1870" s="17" t="s">
        <v>8339</v>
      </c>
      <c r="M1870" s="17" t="s">
        <v>8350</v>
      </c>
      <c r="N1870" s="17" t="s">
        <v>8352</v>
      </c>
      <c r="O1870" s="17" t="s">
        <v>8355</v>
      </c>
      <c r="P1870" s="18">
        <v>0</v>
      </c>
      <c r="Q1870" s="17" t="s">
        <v>8363</v>
      </c>
      <c r="R1870" s="22" t="s">
        <v>8370</v>
      </c>
      <c r="S1870" s="22" t="s">
        <v>8370</v>
      </c>
      <c r="T1870" s="17" t="s">
        <v>14844</v>
      </c>
      <c r="U1870" s="19" t="str">
        <f>IF(Cleaned_Data!P1870&gt;20000,"High-Bill","Normal-Bill")</f>
        <v>Normal-Bill</v>
      </c>
      <c r="V1870" s="19" t="str">
        <f t="shared" si="58"/>
        <v>Not-Senior-Citizen</v>
      </c>
      <c r="W1870" s="19" t="str">
        <f t="shared" si="59"/>
        <v>Not-Required</v>
      </c>
      <c r="X1870" s="20" t="str" cm="1">
        <f t="array" ref="X1870">_xlfn.IFS(P1870&lt;5000,"Low",P1870&lt;=20000,"Medium",P1870&gt;20000,"High")</f>
        <v>Low</v>
      </c>
    </row>
    <row r="1871" spans="1:24" x14ac:dyDescent="0.35">
      <c r="A1871" s="29" t="s">
        <v>445</v>
      </c>
      <c r="B1871" s="21" t="s">
        <v>1090</v>
      </c>
      <c r="C1871" s="21">
        <v>11</v>
      </c>
      <c r="D1871" s="21" t="s">
        <v>1172</v>
      </c>
      <c r="E1871" s="21" t="s">
        <v>11440</v>
      </c>
      <c r="F1871" s="21" t="s">
        <v>6817</v>
      </c>
      <c r="G1871" s="21" t="s">
        <v>6992</v>
      </c>
      <c r="H1871" s="21" t="s">
        <v>7000</v>
      </c>
      <c r="I1871" s="21" t="s">
        <v>7004</v>
      </c>
      <c r="J1871" s="22" t="s">
        <v>8371</v>
      </c>
      <c r="K1871" s="21" t="s">
        <v>14832</v>
      </c>
      <c r="L1871" s="21" t="s">
        <v>8338</v>
      </c>
      <c r="M1871" s="21" t="s">
        <v>8350</v>
      </c>
      <c r="N1871" s="21" t="s">
        <v>8353</v>
      </c>
      <c r="O1871" s="21" t="s">
        <v>14841</v>
      </c>
      <c r="P1871" s="18">
        <v>0</v>
      </c>
      <c r="Q1871" s="21" t="s">
        <v>8364</v>
      </c>
      <c r="R1871" s="21" t="s">
        <v>14075</v>
      </c>
      <c r="S1871" s="21">
        <v>3</v>
      </c>
      <c r="T1871" s="21" t="s">
        <v>14845</v>
      </c>
      <c r="U1871" s="23" t="str">
        <f>IF(Cleaned_Data!P1871&gt;20000,"High-Bill","Normal-Bill")</f>
        <v>Normal-Bill</v>
      </c>
      <c r="V1871" s="23" t="str">
        <f t="shared" si="58"/>
        <v>Not-Senior-Citizen</v>
      </c>
      <c r="W1871" s="23" t="str">
        <f t="shared" si="59"/>
        <v>Follow-Up-required</v>
      </c>
      <c r="X1871" s="24" t="str" cm="1">
        <f t="array" ref="X1871">_xlfn.IFS(P1871&lt;5000,"Low",P1871&lt;=20000,"Medium",P1871&gt;20000,"High")</f>
        <v>Low</v>
      </c>
    </row>
    <row r="1872" spans="1:24" x14ac:dyDescent="0.35">
      <c r="A1872" s="28" t="s">
        <v>445</v>
      </c>
      <c r="B1872" s="17" t="s">
        <v>1062</v>
      </c>
      <c r="C1872" s="22" t="s">
        <v>14854</v>
      </c>
      <c r="D1872" s="17" t="s">
        <v>1174</v>
      </c>
      <c r="E1872" s="17" t="s">
        <v>11699</v>
      </c>
      <c r="F1872" s="17" t="s">
        <v>6711</v>
      </c>
      <c r="G1872" s="17" t="s">
        <v>6990</v>
      </c>
      <c r="H1872" s="17" t="s">
        <v>6999</v>
      </c>
      <c r="I1872" s="17" t="s">
        <v>7003</v>
      </c>
      <c r="J1872" s="22" t="s">
        <v>8371</v>
      </c>
      <c r="K1872" s="17" t="s">
        <v>14446</v>
      </c>
      <c r="L1872" s="17" t="s">
        <v>8344</v>
      </c>
      <c r="M1872" s="17" t="s">
        <v>8348</v>
      </c>
      <c r="N1872" s="17" t="s">
        <v>8353</v>
      </c>
      <c r="O1872" s="17" t="s">
        <v>14841</v>
      </c>
      <c r="P1872" s="18">
        <v>0</v>
      </c>
      <c r="Q1872" s="17" t="s">
        <v>8362</v>
      </c>
      <c r="R1872" s="17" t="s">
        <v>14010</v>
      </c>
      <c r="S1872" s="22" t="s">
        <v>8370</v>
      </c>
      <c r="T1872" s="17" t="s">
        <v>14843</v>
      </c>
      <c r="U1872" s="19" t="str">
        <f>IF(Cleaned_Data!P1872&gt;20000,"High-Bill","Normal-Bill")</f>
        <v>Normal-Bill</v>
      </c>
      <c r="V1872" s="19" t="str">
        <f t="shared" si="58"/>
        <v>Senior-Citizen</v>
      </c>
      <c r="W1872" s="19" t="str">
        <f t="shared" si="59"/>
        <v>Follow-Up-required</v>
      </c>
      <c r="X1872" s="20" t="str" cm="1">
        <f t="array" ref="X1872">_xlfn.IFS(P1872&lt;5000,"Low",P1872&lt;=20000,"Medium",P1872&gt;20000,"High")</f>
        <v>Low</v>
      </c>
    </row>
    <row r="1873" spans="1:24" x14ac:dyDescent="0.35">
      <c r="A1873" s="29" t="s">
        <v>147</v>
      </c>
      <c r="B1873" s="21" t="s">
        <v>1114</v>
      </c>
      <c r="C1873" s="22" t="s">
        <v>14854</v>
      </c>
      <c r="D1873" s="21" t="s">
        <v>1172</v>
      </c>
      <c r="E1873" s="21" t="s">
        <v>8537</v>
      </c>
      <c r="F1873" s="21" t="s">
        <v>6761</v>
      </c>
      <c r="G1873" s="21" t="s">
        <v>6992</v>
      </c>
      <c r="H1873" s="21" t="s">
        <v>6999</v>
      </c>
      <c r="I1873" s="21" t="s">
        <v>7007</v>
      </c>
      <c r="J1873" s="21" t="s">
        <v>13972</v>
      </c>
      <c r="K1873" s="21" t="s">
        <v>14298</v>
      </c>
      <c r="L1873" s="21" t="s">
        <v>8339</v>
      </c>
      <c r="M1873" s="21" t="s">
        <v>8350</v>
      </c>
      <c r="N1873" s="21" t="s">
        <v>8352</v>
      </c>
      <c r="O1873" s="21" t="s">
        <v>8358</v>
      </c>
      <c r="P1873" s="18">
        <v>0</v>
      </c>
      <c r="Q1873" s="21" t="s">
        <v>8363</v>
      </c>
      <c r="R1873" s="22" t="s">
        <v>8370</v>
      </c>
      <c r="S1873" s="21">
        <v>4</v>
      </c>
      <c r="T1873" s="21" t="s">
        <v>14845</v>
      </c>
      <c r="U1873" s="23" t="str">
        <f>IF(Cleaned_Data!P1873&gt;20000,"High-Bill","Normal-Bill")</f>
        <v>Normal-Bill</v>
      </c>
      <c r="V1873" s="23" t="str">
        <f t="shared" si="58"/>
        <v>Senior-Citizen</v>
      </c>
      <c r="W1873" s="23" t="str">
        <f t="shared" si="59"/>
        <v>Not-Required</v>
      </c>
      <c r="X1873" s="24" t="str" cm="1">
        <f t="array" ref="X1873">_xlfn.IFS(P1873&lt;5000,"Low",P1873&lt;=20000,"Medium",P1873&gt;20000,"High")</f>
        <v>Low</v>
      </c>
    </row>
    <row r="1874" spans="1:24" x14ac:dyDescent="0.35">
      <c r="A1874" s="28" t="s">
        <v>147</v>
      </c>
      <c r="B1874" s="17" t="s">
        <v>1133</v>
      </c>
      <c r="C1874" s="22" t="s">
        <v>14854</v>
      </c>
      <c r="D1874" s="17" t="s">
        <v>1172</v>
      </c>
      <c r="E1874" s="17" t="s">
        <v>8794</v>
      </c>
      <c r="F1874" s="22" t="s">
        <v>8371</v>
      </c>
      <c r="G1874" s="17" t="s">
        <v>6987</v>
      </c>
      <c r="H1874" s="17" t="s">
        <v>6996</v>
      </c>
      <c r="I1874" s="17" t="s">
        <v>7006</v>
      </c>
      <c r="J1874" s="22" t="s">
        <v>8371</v>
      </c>
      <c r="K1874" s="17" t="s">
        <v>14468</v>
      </c>
      <c r="L1874" s="17" t="s">
        <v>8338</v>
      </c>
      <c r="M1874" s="17" t="s">
        <v>8346</v>
      </c>
      <c r="N1874" s="17" t="s">
        <v>8351</v>
      </c>
      <c r="O1874" s="17" t="s">
        <v>14841</v>
      </c>
      <c r="P1874" s="18">
        <v>0</v>
      </c>
      <c r="Q1874" s="17" t="s">
        <v>8363</v>
      </c>
      <c r="R1874" s="22" t="s">
        <v>8370</v>
      </c>
      <c r="S1874" s="17">
        <v>3</v>
      </c>
      <c r="T1874" s="17" t="s">
        <v>14844</v>
      </c>
      <c r="U1874" s="19" t="str">
        <f>IF(Cleaned_Data!P1874&gt;20000,"High-Bill","Normal-Bill")</f>
        <v>Normal-Bill</v>
      </c>
      <c r="V1874" s="19" t="str">
        <f t="shared" si="58"/>
        <v>Senior-Citizen</v>
      </c>
      <c r="W1874" s="19" t="str">
        <f t="shared" si="59"/>
        <v>Not-Required</v>
      </c>
      <c r="X1874" s="20" t="str" cm="1">
        <f t="array" ref="X1874">_xlfn.IFS(P1874&lt;5000,"Low",P1874&lt;=20000,"Medium",P1874&gt;20000,"High")</f>
        <v>Low</v>
      </c>
    </row>
    <row r="1875" spans="1:24" x14ac:dyDescent="0.35">
      <c r="A1875" s="29" t="s">
        <v>147</v>
      </c>
      <c r="B1875" s="21" t="s">
        <v>1104</v>
      </c>
      <c r="C1875" s="21">
        <v>60</v>
      </c>
      <c r="D1875" s="21" t="s">
        <v>1174</v>
      </c>
      <c r="E1875" s="21" t="s">
        <v>9073</v>
      </c>
      <c r="F1875" s="22" t="s">
        <v>8371</v>
      </c>
      <c r="G1875" s="21" t="s">
        <v>6989</v>
      </c>
      <c r="H1875" s="21" t="s">
        <v>6998</v>
      </c>
      <c r="I1875" s="21" t="s">
        <v>7002</v>
      </c>
      <c r="J1875" s="21" t="s">
        <v>13908</v>
      </c>
      <c r="K1875" s="21" t="s">
        <v>14501</v>
      </c>
      <c r="L1875" s="21" t="s">
        <v>8345</v>
      </c>
      <c r="M1875" s="21" t="s">
        <v>8346</v>
      </c>
      <c r="N1875" s="21" t="s">
        <v>8353</v>
      </c>
      <c r="O1875" s="21" t="s">
        <v>8359</v>
      </c>
      <c r="P1875" s="18">
        <v>0</v>
      </c>
      <c r="Q1875" s="21" t="s">
        <v>8362</v>
      </c>
      <c r="R1875" s="21" t="s">
        <v>14111</v>
      </c>
      <c r="S1875" s="21">
        <v>1</v>
      </c>
      <c r="T1875" s="22" t="s">
        <v>8370</v>
      </c>
      <c r="U1875" s="23" t="str">
        <f>IF(Cleaned_Data!P1875&gt;20000,"High-Bill","Normal-Bill")</f>
        <v>Normal-Bill</v>
      </c>
      <c r="V1875" s="23" t="str">
        <f t="shared" si="58"/>
        <v>Senior-Citizen</v>
      </c>
      <c r="W1875" s="23" t="str">
        <f t="shared" si="59"/>
        <v>Follow-Up-required</v>
      </c>
      <c r="X1875" s="24" t="str" cm="1">
        <f t="array" ref="X1875">_xlfn.IFS(P1875&lt;5000,"Low",P1875&lt;=20000,"Medium",P1875&gt;20000,"High")</f>
        <v>Low</v>
      </c>
    </row>
    <row r="1876" spans="1:24" x14ac:dyDescent="0.35">
      <c r="A1876" s="28" t="s">
        <v>147</v>
      </c>
      <c r="B1876" s="17" t="s">
        <v>1111</v>
      </c>
      <c r="C1876" s="22" t="s">
        <v>14854</v>
      </c>
      <c r="D1876" s="22" t="s">
        <v>14847</v>
      </c>
      <c r="E1876" s="17" t="s">
        <v>9555</v>
      </c>
      <c r="F1876" s="17" t="s">
        <v>6851</v>
      </c>
      <c r="G1876" s="17" t="s">
        <v>6985</v>
      </c>
      <c r="H1876" s="17" t="s">
        <v>6994</v>
      </c>
      <c r="I1876" s="17" t="s">
        <v>7002</v>
      </c>
      <c r="J1876" s="17" t="s">
        <v>13999</v>
      </c>
      <c r="K1876" s="17" t="s">
        <v>14703</v>
      </c>
      <c r="L1876" s="17" t="s">
        <v>8344</v>
      </c>
      <c r="M1876" s="17" t="s">
        <v>8348</v>
      </c>
      <c r="N1876" s="17" t="s">
        <v>8353</v>
      </c>
      <c r="O1876" s="17" t="s">
        <v>8358</v>
      </c>
      <c r="P1876" s="18">
        <v>0</v>
      </c>
      <c r="Q1876" s="17" t="s">
        <v>8363</v>
      </c>
      <c r="R1876" s="22" t="s">
        <v>8370</v>
      </c>
      <c r="S1876" s="17">
        <v>1</v>
      </c>
      <c r="T1876" s="22" t="s">
        <v>8370</v>
      </c>
      <c r="U1876" s="19" t="str">
        <f>IF(Cleaned_Data!P1876&gt;20000,"High-Bill","Normal-Bill")</f>
        <v>Normal-Bill</v>
      </c>
      <c r="V1876" s="19" t="str">
        <f t="shared" si="58"/>
        <v>Senior-Citizen</v>
      </c>
      <c r="W1876" s="19" t="str">
        <f t="shared" si="59"/>
        <v>Not-Required</v>
      </c>
      <c r="X1876" s="20" t="str" cm="1">
        <f t="array" ref="X1876">_xlfn.IFS(P1876&lt;5000,"Low",P1876&lt;=20000,"Medium",P1876&gt;20000,"High")</f>
        <v>Low</v>
      </c>
    </row>
    <row r="1877" spans="1:24" x14ac:dyDescent="0.35">
      <c r="A1877" s="29" t="s">
        <v>147</v>
      </c>
      <c r="B1877" s="21" t="s">
        <v>1128</v>
      </c>
      <c r="C1877" s="21">
        <v>33</v>
      </c>
      <c r="D1877" s="21" t="s">
        <v>1172</v>
      </c>
      <c r="E1877" s="21" t="s">
        <v>11517</v>
      </c>
      <c r="F1877" s="21" t="s">
        <v>6873</v>
      </c>
      <c r="G1877" s="21" t="s">
        <v>6992</v>
      </c>
      <c r="H1877" s="21" t="s">
        <v>6996</v>
      </c>
      <c r="I1877" s="21" t="s">
        <v>7003</v>
      </c>
      <c r="J1877" s="21" t="s">
        <v>14046</v>
      </c>
      <c r="K1877" s="21" t="s">
        <v>14626</v>
      </c>
      <c r="L1877" s="21" t="s">
        <v>8345</v>
      </c>
      <c r="M1877" s="21" t="s">
        <v>8350</v>
      </c>
      <c r="N1877" s="21" t="s">
        <v>8353</v>
      </c>
      <c r="O1877" s="21" t="s">
        <v>8355</v>
      </c>
      <c r="P1877" s="18">
        <v>0</v>
      </c>
      <c r="Q1877" s="21" t="s">
        <v>8362</v>
      </c>
      <c r="R1877" s="22" t="s">
        <v>8370</v>
      </c>
      <c r="S1877" s="22" t="s">
        <v>8370</v>
      </c>
      <c r="T1877" s="21" t="s">
        <v>14845</v>
      </c>
      <c r="U1877" s="23" t="str">
        <f>IF(Cleaned_Data!P1877&gt;20000,"High-Bill","Normal-Bill")</f>
        <v>Normal-Bill</v>
      </c>
      <c r="V1877" s="23" t="str">
        <f t="shared" si="58"/>
        <v>Not-Senior-Citizen</v>
      </c>
      <c r="W1877" s="23" t="str">
        <f t="shared" si="59"/>
        <v>Not-Required</v>
      </c>
      <c r="X1877" s="24" t="str" cm="1">
        <f t="array" ref="X1877">_xlfn.IFS(P1877&lt;5000,"Low",P1877&lt;=20000,"Medium",P1877&gt;20000,"High")</f>
        <v>Low</v>
      </c>
    </row>
    <row r="1878" spans="1:24" x14ac:dyDescent="0.35">
      <c r="A1878" s="28" t="s">
        <v>147</v>
      </c>
      <c r="B1878" s="17" t="s">
        <v>1152</v>
      </c>
      <c r="C1878" s="17">
        <v>20</v>
      </c>
      <c r="D1878" s="17" t="s">
        <v>1172</v>
      </c>
      <c r="E1878" s="17" t="s">
        <v>12234</v>
      </c>
      <c r="F1878" s="22" t="s">
        <v>8371</v>
      </c>
      <c r="G1878" s="17" t="s">
        <v>6989</v>
      </c>
      <c r="H1878" s="17" t="s">
        <v>6995</v>
      </c>
      <c r="I1878" s="17" t="s">
        <v>7005</v>
      </c>
      <c r="J1878" s="22" t="s">
        <v>8371</v>
      </c>
      <c r="K1878" s="17" t="s">
        <v>14245</v>
      </c>
      <c r="L1878" s="17" t="s">
        <v>8345</v>
      </c>
      <c r="M1878" s="17" t="s">
        <v>8349</v>
      </c>
      <c r="N1878" s="17" t="s">
        <v>8351</v>
      </c>
      <c r="O1878" s="17" t="s">
        <v>14842</v>
      </c>
      <c r="P1878" s="18">
        <v>0</v>
      </c>
      <c r="Q1878" s="17" t="s">
        <v>8362</v>
      </c>
      <c r="R1878" s="22" t="s">
        <v>8370</v>
      </c>
      <c r="S1878" s="22" t="s">
        <v>8370</v>
      </c>
      <c r="T1878" s="17" t="s">
        <v>14843</v>
      </c>
      <c r="U1878" s="19" t="str">
        <f>IF(Cleaned_Data!P1878&gt;20000,"High-Bill","Normal-Bill")</f>
        <v>Normal-Bill</v>
      </c>
      <c r="V1878" s="19" t="str">
        <f t="shared" si="58"/>
        <v>Not-Senior-Citizen</v>
      </c>
      <c r="W1878" s="19" t="str">
        <f t="shared" si="59"/>
        <v>Not-Required</v>
      </c>
      <c r="X1878" s="20" t="str" cm="1">
        <f t="array" ref="X1878">_xlfn.IFS(P1878&lt;5000,"Low",P1878&lt;=20000,"Medium",P1878&gt;20000,"High")</f>
        <v>Low</v>
      </c>
    </row>
    <row r="1879" spans="1:24" x14ac:dyDescent="0.35">
      <c r="A1879" s="29" t="s">
        <v>147</v>
      </c>
      <c r="B1879" s="21" t="s">
        <v>1156</v>
      </c>
      <c r="C1879" s="22" t="s">
        <v>14854</v>
      </c>
      <c r="D1879" s="21" t="s">
        <v>1172</v>
      </c>
      <c r="E1879" s="21" t="s">
        <v>12746</v>
      </c>
      <c r="F1879" s="22" t="s">
        <v>8371</v>
      </c>
      <c r="G1879" s="21" t="s">
        <v>6991</v>
      </c>
      <c r="H1879" s="21" t="s">
        <v>6995</v>
      </c>
      <c r="I1879" s="21" t="s">
        <v>7006</v>
      </c>
      <c r="J1879" s="21" t="s">
        <v>14022</v>
      </c>
      <c r="K1879" s="21" t="s">
        <v>14389</v>
      </c>
      <c r="L1879" s="21" t="s">
        <v>8344</v>
      </c>
      <c r="M1879" s="21" t="s">
        <v>8348</v>
      </c>
      <c r="N1879" s="21" t="s">
        <v>8351</v>
      </c>
      <c r="O1879" s="21" t="s">
        <v>8359</v>
      </c>
      <c r="P1879" s="18">
        <v>0</v>
      </c>
      <c r="Q1879" s="21" t="s">
        <v>8363</v>
      </c>
      <c r="R1879" s="21" t="s">
        <v>14133</v>
      </c>
      <c r="S1879" s="21">
        <v>4</v>
      </c>
      <c r="T1879" s="21" t="s">
        <v>14844</v>
      </c>
      <c r="U1879" s="23" t="str">
        <f>IF(Cleaned_Data!P1879&gt;20000,"High-Bill","Normal-Bill")</f>
        <v>Normal-Bill</v>
      </c>
      <c r="V1879" s="23" t="str">
        <f t="shared" si="58"/>
        <v>Senior-Citizen</v>
      </c>
      <c r="W1879" s="23" t="str">
        <f t="shared" si="59"/>
        <v>Follow-Up-required</v>
      </c>
      <c r="X1879" s="24" t="str" cm="1">
        <f t="array" ref="X1879">_xlfn.IFS(P1879&lt;5000,"Low",P1879&lt;=20000,"Medium",P1879&gt;20000,"High")</f>
        <v>Low</v>
      </c>
    </row>
    <row r="1880" spans="1:24" x14ac:dyDescent="0.35">
      <c r="A1880" s="28" t="s">
        <v>864</v>
      </c>
      <c r="B1880" s="17" t="s">
        <v>1153</v>
      </c>
      <c r="C1880" s="17">
        <v>40</v>
      </c>
      <c r="D1880" s="17" t="s">
        <v>1172</v>
      </c>
      <c r="E1880" s="17" t="s">
        <v>10239</v>
      </c>
      <c r="F1880" s="17" t="s">
        <v>6938</v>
      </c>
      <c r="G1880" s="17" t="s">
        <v>6989</v>
      </c>
      <c r="H1880" s="17" t="s">
        <v>6996</v>
      </c>
      <c r="I1880" s="17" t="s">
        <v>7004</v>
      </c>
      <c r="J1880" s="17" t="s">
        <v>14095</v>
      </c>
      <c r="K1880" s="17" t="s">
        <v>14183</v>
      </c>
      <c r="L1880" s="17" t="s">
        <v>8340</v>
      </c>
      <c r="M1880" s="17" t="s">
        <v>8346</v>
      </c>
      <c r="N1880" s="17" t="s">
        <v>8354</v>
      </c>
      <c r="O1880" s="17" t="s">
        <v>8359</v>
      </c>
      <c r="P1880" s="18">
        <v>0</v>
      </c>
      <c r="Q1880" s="17" t="s">
        <v>8363</v>
      </c>
      <c r="R1880" s="22" t="s">
        <v>8370</v>
      </c>
      <c r="S1880" s="17">
        <v>1</v>
      </c>
      <c r="T1880" s="17" t="s">
        <v>14844</v>
      </c>
      <c r="U1880" s="19" t="str">
        <f>IF(Cleaned_Data!P1880&gt;20000,"High-Bill","Normal-Bill")</f>
        <v>Normal-Bill</v>
      </c>
      <c r="V1880" s="19" t="str">
        <f t="shared" si="58"/>
        <v>Not-Senior-Citizen</v>
      </c>
      <c r="W1880" s="19" t="str">
        <f t="shared" si="59"/>
        <v>Not-Required</v>
      </c>
      <c r="X1880" s="20" t="str" cm="1">
        <f t="array" ref="X1880">_xlfn.IFS(P1880&lt;5000,"Low",P1880&lt;=20000,"Medium",P1880&gt;20000,"High")</f>
        <v>Low</v>
      </c>
    </row>
    <row r="1881" spans="1:24" x14ac:dyDescent="0.35">
      <c r="A1881" s="29" t="s">
        <v>864</v>
      </c>
      <c r="B1881" s="21" t="s">
        <v>1049</v>
      </c>
      <c r="C1881" s="21">
        <v>28</v>
      </c>
      <c r="D1881" s="21" t="s">
        <v>1172</v>
      </c>
      <c r="E1881" s="21" t="s">
        <v>10350</v>
      </c>
      <c r="F1881" s="22" t="s">
        <v>8371</v>
      </c>
      <c r="G1881" s="21" t="s">
        <v>6989</v>
      </c>
      <c r="H1881" s="21" t="s">
        <v>6997</v>
      </c>
      <c r="I1881" s="21" t="s">
        <v>7005</v>
      </c>
      <c r="J1881" s="21" t="s">
        <v>14036</v>
      </c>
      <c r="K1881" s="21" t="s">
        <v>14623</v>
      </c>
      <c r="L1881" s="21" t="s">
        <v>8339</v>
      </c>
      <c r="M1881" s="21" t="s">
        <v>8350</v>
      </c>
      <c r="N1881" s="21" t="s">
        <v>8354</v>
      </c>
      <c r="O1881" s="21" t="s">
        <v>8359</v>
      </c>
      <c r="P1881" s="18">
        <v>0</v>
      </c>
      <c r="Q1881" s="21" t="s">
        <v>8363</v>
      </c>
      <c r="R1881" s="22" t="s">
        <v>8370</v>
      </c>
      <c r="S1881" s="21">
        <v>2</v>
      </c>
      <c r="T1881" s="21" t="s">
        <v>14843</v>
      </c>
      <c r="U1881" s="23" t="str">
        <f>IF(Cleaned_Data!P1881&gt;20000,"High-Bill","Normal-Bill")</f>
        <v>Normal-Bill</v>
      </c>
      <c r="V1881" s="23" t="str">
        <f t="shared" si="58"/>
        <v>Not-Senior-Citizen</v>
      </c>
      <c r="W1881" s="23" t="str">
        <f t="shared" si="59"/>
        <v>Not-Required</v>
      </c>
      <c r="X1881" s="24" t="str" cm="1">
        <f t="array" ref="X1881">_xlfn.IFS(P1881&lt;5000,"Low",P1881&lt;=20000,"Medium",P1881&gt;20000,"High")</f>
        <v>Low</v>
      </c>
    </row>
    <row r="1882" spans="1:24" x14ac:dyDescent="0.35">
      <c r="A1882" s="28" t="s">
        <v>864</v>
      </c>
      <c r="B1882" s="17" t="s">
        <v>1169</v>
      </c>
      <c r="C1882" s="17">
        <v>73</v>
      </c>
      <c r="D1882" s="17" t="s">
        <v>1174</v>
      </c>
      <c r="E1882" s="17" t="s">
        <v>10374</v>
      </c>
      <c r="F1882" s="17" t="s">
        <v>6968</v>
      </c>
      <c r="G1882" s="17" t="s">
        <v>6986</v>
      </c>
      <c r="H1882" s="17" t="s">
        <v>6999</v>
      </c>
      <c r="I1882" s="17" t="s">
        <v>7007</v>
      </c>
      <c r="J1882" s="17" t="s">
        <v>14043</v>
      </c>
      <c r="K1882" s="17" t="s">
        <v>14469</v>
      </c>
      <c r="L1882" s="17" t="s">
        <v>8339</v>
      </c>
      <c r="M1882" s="17" t="s">
        <v>8350</v>
      </c>
      <c r="N1882" s="17" t="s">
        <v>8353</v>
      </c>
      <c r="O1882" s="17" t="s">
        <v>8359</v>
      </c>
      <c r="P1882" s="25">
        <v>8199</v>
      </c>
      <c r="Q1882" s="22" t="s">
        <v>8370</v>
      </c>
      <c r="R1882" s="22" t="s">
        <v>8370</v>
      </c>
      <c r="S1882" s="22" t="s">
        <v>8370</v>
      </c>
      <c r="T1882" s="22" t="s">
        <v>8370</v>
      </c>
      <c r="U1882" s="19" t="str">
        <f>IF(Cleaned_Data!P1882&gt;20000,"High-Bill","Normal-Bill")</f>
        <v>Normal-Bill</v>
      </c>
      <c r="V1882" s="19" t="str">
        <f t="shared" si="58"/>
        <v>Senior-Citizen</v>
      </c>
      <c r="W1882" s="19" t="str">
        <f t="shared" si="59"/>
        <v>Not-Required</v>
      </c>
      <c r="X1882" s="20" t="str" cm="1">
        <f t="array" ref="X1882">_xlfn.IFS(P1882&lt;5000,"Low",P1882&lt;=20000,"Medium",P1882&gt;20000,"High")</f>
        <v>Medium</v>
      </c>
    </row>
    <row r="1883" spans="1:24" x14ac:dyDescent="0.35">
      <c r="A1883" s="29" t="s">
        <v>864</v>
      </c>
      <c r="B1883" s="21" t="s">
        <v>1082</v>
      </c>
      <c r="C1883" s="21">
        <v>52</v>
      </c>
      <c r="D1883" s="21" t="s">
        <v>1172</v>
      </c>
      <c r="E1883" s="21" t="s">
        <v>10556</v>
      </c>
      <c r="F1883" s="21" t="s">
        <v>6768</v>
      </c>
      <c r="G1883" s="21" t="s">
        <v>6986</v>
      </c>
      <c r="H1883" s="21" t="s">
        <v>6994</v>
      </c>
      <c r="I1883" s="21" t="s">
        <v>7005</v>
      </c>
      <c r="J1883" s="22" t="s">
        <v>8371</v>
      </c>
      <c r="K1883" s="21" t="s">
        <v>14449</v>
      </c>
      <c r="L1883" s="21" t="s">
        <v>8344</v>
      </c>
      <c r="M1883" s="21" t="s">
        <v>8350</v>
      </c>
      <c r="N1883" s="21" t="s">
        <v>8354</v>
      </c>
      <c r="O1883" s="21" t="s">
        <v>8355</v>
      </c>
      <c r="P1883" s="18">
        <v>0</v>
      </c>
      <c r="Q1883" s="21" t="s">
        <v>8364</v>
      </c>
      <c r="R1883" s="22" t="s">
        <v>8370</v>
      </c>
      <c r="S1883" s="22" t="s">
        <v>8370</v>
      </c>
      <c r="T1883" s="21" t="s">
        <v>14843</v>
      </c>
      <c r="U1883" s="23" t="str">
        <f>IF(Cleaned_Data!P1883&gt;20000,"High-Bill","Normal-Bill")</f>
        <v>Normal-Bill</v>
      </c>
      <c r="V1883" s="23" t="str">
        <f t="shared" si="58"/>
        <v>Not-Senior-Citizen</v>
      </c>
      <c r="W1883" s="23" t="str">
        <f t="shared" si="59"/>
        <v>Not-Required</v>
      </c>
      <c r="X1883" s="24" t="str" cm="1">
        <f t="array" ref="X1883">_xlfn.IFS(P1883&lt;5000,"Low",P1883&lt;=20000,"Medium",P1883&gt;20000,"High")</f>
        <v>Low</v>
      </c>
    </row>
    <row r="1884" spans="1:24" x14ac:dyDescent="0.35">
      <c r="A1884" s="28" t="s">
        <v>864</v>
      </c>
      <c r="B1884" s="17" t="s">
        <v>1022</v>
      </c>
      <c r="C1884" s="17">
        <v>5</v>
      </c>
      <c r="D1884" s="17" t="s">
        <v>1172</v>
      </c>
      <c r="E1884" s="17" t="s">
        <v>12672</v>
      </c>
      <c r="F1884" s="17" t="s">
        <v>6679</v>
      </c>
      <c r="G1884" s="17" t="s">
        <v>6991</v>
      </c>
      <c r="H1884" s="17" t="s">
        <v>6997</v>
      </c>
      <c r="I1884" s="17" t="s">
        <v>7004</v>
      </c>
      <c r="J1884" s="22" t="s">
        <v>8371</v>
      </c>
      <c r="K1884" s="17" t="s">
        <v>14376</v>
      </c>
      <c r="L1884" s="17" t="s">
        <v>8345</v>
      </c>
      <c r="M1884" s="17" t="s">
        <v>8348</v>
      </c>
      <c r="N1884" s="17" t="s">
        <v>8352</v>
      </c>
      <c r="O1884" s="17" t="s">
        <v>14841</v>
      </c>
      <c r="P1884" s="18">
        <v>0</v>
      </c>
      <c r="Q1884" s="17" t="s">
        <v>8364</v>
      </c>
      <c r="R1884" s="17" t="s">
        <v>14144</v>
      </c>
      <c r="S1884" s="17">
        <v>3</v>
      </c>
      <c r="T1884" s="17" t="s">
        <v>14844</v>
      </c>
      <c r="U1884" s="19" t="str">
        <f>IF(Cleaned_Data!P1884&gt;20000,"High-Bill","Normal-Bill")</f>
        <v>Normal-Bill</v>
      </c>
      <c r="V1884" s="19" t="str">
        <f t="shared" si="58"/>
        <v>Not-Senior-Citizen</v>
      </c>
      <c r="W1884" s="19" t="str">
        <f t="shared" si="59"/>
        <v>Follow-Up-required</v>
      </c>
      <c r="X1884" s="20" t="str" cm="1">
        <f t="array" ref="X1884">_xlfn.IFS(P1884&lt;5000,"Low",P1884&lt;=20000,"Medium",P1884&gt;20000,"High")</f>
        <v>Low</v>
      </c>
    </row>
    <row r="1885" spans="1:24" x14ac:dyDescent="0.35">
      <c r="A1885" s="29" t="s">
        <v>237</v>
      </c>
      <c r="B1885" s="21" t="s">
        <v>1101</v>
      </c>
      <c r="C1885" s="21">
        <v>52</v>
      </c>
      <c r="D1885" s="21" t="s">
        <v>1174</v>
      </c>
      <c r="E1885" s="21" t="s">
        <v>8652</v>
      </c>
      <c r="F1885" s="22" t="s">
        <v>8371</v>
      </c>
      <c r="G1885" s="21" t="s">
        <v>6990</v>
      </c>
      <c r="H1885" s="21" t="s">
        <v>6998</v>
      </c>
      <c r="I1885" s="21" t="s">
        <v>7006</v>
      </c>
      <c r="J1885" s="21" t="s">
        <v>14019</v>
      </c>
      <c r="K1885" s="21" t="s">
        <v>14384</v>
      </c>
      <c r="L1885" s="21" t="s">
        <v>8344</v>
      </c>
      <c r="M1885" s="21" t="s">
        <v>8349</v>
      </c>
      <c r="N1885" s="21" t="s">
        <v>8353</v>
      </c>
      <c r="O1885" s="21" t="s">
        <v>8358</v>
      </c>
      <c r="P1885" s="18">
        <v>0</v>
      </c>
      <c r="Q1885" s="22" t="s">
        <v>8370</v>
      </c>
      <c r="R1885" s="21" t="s">
        <v>13921</v>
      </c>
      <c r="S1885" s="22" t="s">
        <v>8370</v>
      </c>
      <c r="T1885" s="21" t="s">
        <v>14844</v>
      </c>
      <c r="U1885" s="23" t="str">
        <f>IF(Cleaned_Data!P1885&gt;20000,"High-Bill","Normal-Bill")</f>
        <v>Normal-Bill</v>
      </c>
      <c r="V1885" s="23" t="str">
        <f t="shared" si="58"/>
        <v>Not-Senior-Citizen</v>
      </c>
      <c r="W1885" s="23" t="str">
        <f t="shared" si="59"/>
        <v>Follow-Up-required</v>
      </c>
      <c r="X1885" s="24" t="str" cm="1">
        <f t="array" ref="X1885">_xlfn.IFS(P1885&lt;5000,"Low",P1885&lt;=20000,"Medium",P1885&gt;20000,"High")</f>
        <v>Low</v>
      </c>
    </row>
    <row r="1886" spans="1:24" x14ac:dyDescent="0.35">
      <c r="A1886" s="28" t="s">
        <v>237</v>
      </c>
      <c r="B1886" s="17" t="s">
        <v>1078</v>
      </c>
      <c r="C1886" s="17">
        <v>58</v>
      </c>
      <c r="D1886" s="17" t="s">
        <v>1172</v>
      </c>
      <c r="E1886" s="17" t="s">
        <v>9127</v>
      </c>
      <c r="F1886" s="22" t="s">
        <v>8371</v>
      </c>
      <c r="G1886" s="17" t="s">
        <v>6993</v>
      </c>
      <c r="H1886" s="17" t="s">
        <v>6998</v>
      </c>
      <c r="I1886" s="17" t="s">
        <v>7006</v>
      </c>
      <c r="J1886" s="17" t="s">
        <v>13992</v>
      </c>
      <c r="K1886" s="17" t="s">
        <v>14617</v>
      </c>
      <c r="L1886" s="17" t="s">
        <v>8343</v>
      </c>
      <c r="M1886" s="17" t="s">
        <v>8349</v>
      </c>
      <c r="N1886" s="17" t="s">
        <v>8354</v>
      </c>
      <c r="O1886" s="17" t="s">
        <v>8359</v>
      </c>
      <c r="P1886" s="25">
        <v>2602</v>
      </c>
      <c r="Q1886" s="17" t="s">
        <v>8364</v>
      </c>
      <c r="R1886" s="22" t="s">
        <v>8370</v>
      </c>
      <c r="S1886" s="17">
        <v>1</v>
      </c>
      <c r="T1886" s="17" t="s">
        <v>14845</v>
      </c>
      <c r="U1886" s="19" t="str">
        <f>IF(Cleaned_Data!P1886&gt;20000,"High-Bill","Normal-Bill")</f>
        <v>Normal-Bill</v>
      </c>
      <c r="V1886" s="19" t="str">
        <f t="shared" si="58"/>
        <v>Not-Senior-Citizen</v>
      </c>
      <c r="W1886" s="19" t="str">
        <f t="shared" si="59"/>
        <v>Not-Required</v>
      </c>
      <c r="X1886" s="20" t="str" cm="1">
        <f t="array" ref="X1886">_xlfn.IFS(P1886&lt;5000,"Low",P1886&lt;=20000,"Medium",P1886&gt;20000,"High")</f>
        <v>Low</v>
      </c>
    </row>
    <row r="1887" spans="1:24" x14ac:dyDescent="0.35">
      <c r="A1887" s="29" t="s">
        <v>237</v>
      </c>
      <c r="B1887" s="21" t="s">
        <v>1048</v>
      </c>
      <c r="C1887" s="21">
        <v>45</v>
      </c>
      <c r="D1887" s="22" t="s">
        <v>14847</v>
      </c>
      <c r="E1887" s="21" t="s">
        <v>10526</v>
      </c>
      <c r="F1887" s="21" t="s">
        <v>6789</v>
      </c>
      <c r="G1887" s="21" t="s">
        <v>6993</v>
      </c>
      <c r="H1887" s="21" t="s">
        <v>7000</v>
      </c>
      <c r="I1887" s="21" t="s">
        <v>7007</v>
      </c>
      <c r="J1887" s="21" t="s">
        <v>14115</v>
      </c>
      <c r="K1887" s="21" t="s">
        <v>14273</v>
      </c>
      <c r="L1887" s="21" t="s">
        <v>8341</v>
      </c>
      <c r="M1887" s="21" t="s">
        <v>8350</v>
      </c>
      <c r="N1887" s="21" t="s">
        <v>8351</v>
      </c>
      <c r="O1887" s="21" t="s">
        <v>8358</v>
      </c>
      <c r="P1887" s="26">
        <v>22533</v>
      </c>
      <c r="Q1887" s="21" t="s">
        <v>8362</v>
      </c>
      <c r="R1887" s="21" t="s">
        <v>14122</v>
      </c>
      <c r="S1887" s="21">
        <v>1</v>
      </c>
      <c r="T1887" s="21" t="s">
        <v>14843</v>
      </c>
      <c r="U1887" s="23" t="str">
        <f>IF(Cleaned_Data!P1887&gt;20000,"High-Bill","Normal-Bill")</f>
        <v>High-Bill</v>
      </c>
      <c r="V1887" s="23" t="str">
        <f t="shared" si="58"/>
        <v>Not-Senior-Citizen</v>
      </c>
      <c r="W1887" s="23" t="str">
        <f t="shared" si="59"/>
        <v>Follow-Up-required</v>
      </c>
      <c r="X1887" s="24" t="str" cm="1">
        <f t="array" ref="X1887">_xlfn.IFS(P1887&lt;5000,"Low",P1887&lt;=20000,"Medium",P1887&gt;20000,"High")</f>
        <v>High</v>
      </c>
    </row>
    <row r="1888" spans="1:24" x14ac:dyDescent="0.35">
      <c r="A1888" s="28" t="s">
        <v>237</v>
      </c>
      <c r="B1888" s="17" t="s">
        <v>1158</v>
      </c>
      <c r="C1888" s="17">
        <v>89</v>
      </c>
      <c r="D1888" s="17" t="s">
        <v>1172</v>
      </c>
      <c r="E1888" s="17" t="s">
        <v>11014</v>
      </c>
      <c r="F1888" s="22" t="s">
        <v>8371</v>
      </c>
      <c r="G1888" s="17" t="s">
        <v>6990</v>
      </c>
      <c r="H1888" s="17" t="s">
        <v>6999</v>
      </c>
      <c r="I1888" s="17" t="s">
        <v>7002</v>
      </c>
      <c r="J1888" s="22" t="s">
        <v>8371</v>
      </c>
      <c r="K1888" s="17" t="s">
        <v>14431</v>
      </c>
      <c r="L1888" s="17" t="s">
        <v>8344</v>
      </c>
      <c r="M1888" s="17" t="s">
        <v>8347</v>
      </c>
      <c r="N1888" s="17" t="s">
        <v>8354</v>
      </c>
      <c r="O1888" s="17" t="s">
        <v>8355</v>
      </c>
      <c r="P1888" s="18">
        <v>0</v>
      </c>
      <c r="Q1888" s="17" t="s">
        <v>8363</v>
      </c>
      <c r="R1888" s="17" t="s">
        <v>14048</v>
      </c>
      <c r="S1888" s="17">
        <v>1</v>
      </c>
      <c r="T1888" s="17" t="s">
        <v>14843</v>
      </c>
      <c r="U1888" s="19" t="str">
        <f>IF(Cleaned_Data!P1888&gt;20000,"High-Bill","Normal-Bill")</f>
        <v>Normal-Bill</v>
      </c>
      <c r="V1888" s="19" t="str">
        <f t="shared" si="58"/>
        <v>Senior-Citizen</v>
      </c>
      <c r="W1888" s="19" t="str">
        <f t="shared" si="59"/>
        <v>Follow-Up-required</v>
      </c>
      <c r="X1888" s="20" t="str" cm="1">
        <f t="array" ref="X1888">_xlfn.IFS(P1888&lt;5000,"Low",P1888&lt;=20000,"Medium",P1888&gt;20000,"High")</f>
        <v>Low</v>
      </c>
    </row>
    <row r="1889" spans="1:24" x14ac:dyDescent="0.35">
      <c r="A1889" s="29" t="s">
        <v>237</v>
      </c>
      <c r="B1889" s="21" t="s">
        <v>1096</v>
      </c>
      <c r="C1889" s="21">
        <v>35</v>
      </c>
      <c r="D1889" s="22" t="s">
        <v>14847</v>
      </c>
      <c r="E1889" s="21" t="s">
        <v>13044</v>
      </c>
      <c r="F1889" s="21" t="s">
        <v>6786</v>
      </c>
      <c r="G1889" s="21" t="s">
        <v>6988</v>
      </c>
      <c r="H1889" s="21" t="s">
        <v>6997</v>
      </c>
      <c r="I1889" s="21" t="s">
        <v>7002</v>
      </c>
      <c r="J1889" s="21" t="s">
        <v>7513</v>
      </c>
      <c r="K1889" s="21" t="s">
        <v>14363</v>
      </c>
      <c r="L1889" s="21" t="s">
        <v>8339</v>
      </c>
      <c r="M1889" s="21" t="s">
        <v>8350</v>
      </c>
      <c r="N1889" s="21" t="s">
        <v>8354</v>
      </c>
      <c r="O1889" s="21" t="s">
        <v>14841</v>
      </c>
      <c r="P1889" s="18">
        <v>0</v>
      </c>
      <c r="Q1889" s="21" t="s">
        <v>8364</v>
      </c>
      <c r="R1889" s="21" t="s">
        <v>13963</v>
      </c>
      <c r="S1889" s="21">
        <v>5</v>
      </c>
      <c r="T1889" s="21" t="s">
        <v>14843</v>
      </c>
      <c r="U1889" s="23" t="str">
        <f>IF(Cleaned_Data!P1889&gt;20000,"High-Bill","Normal-Bill")</f>
        <v>Normal-Bill</v>
      </c>
      <c r="V1889" s="23" t="str">
        <f t="shared" si="58"/>
        <v>Not-Senior-Citizen</v>
      </c>
      <c r="W1889" s="23" t="str">
        <f t="shared" si="59"/>
        <v>Follow-Up-required</v>
      </c>
      <c r="X1889" s="24" t="str" cm="1">
        <f t="array" ref="X1889">_xlfn.IFS(P1889&lt;5000,"Low",P1889&lt;=20000,"Medium",P1889&gt;20000,"High")</f>
        <v>Low</v>
      </c>
    </row>
    <row r="1890" spans="1:24" x14ac:dyDescent="0.35">
      <c r="A1890" s="28" t="s">
        <v>612</v>
      </c>
      <c r="B1890" s="17" t="s">
        <v>1065</v>
      </c>
      <c r="C1890" s="22" t="s">
        <v>14854</v>
      </c>
      <c r="D1890" s="17" t="s">
        <v>1174</v>
      </c>
      <c r="E1890" s="17" t="s">
        <v>9265</v>
      </c>
      <c r="F1890" s="17" t="s">
        <v>6715</v>
      </c>
      <c r="G1890" s="17" t="s">
        <v>6989</v>
      </c>
      <c r="H1890" s="17" t="s">
        <v>6997</v>
      </c>
      <c r="I1890" s="17" t="s">
        <v>7004</v>
      </c>
      <c r="J1890" s="17" t="s">
        <v>13984</v>
      </c>
      <c r="K1890" s="17" t="s">
        <v>14658</v>
      </c>
      <c r="L1890" s="17" t="s">
        <v>8345</v>
      </c>
      <c r="M1890" s="17" t="s">
        <v>8349</v>
      </c>
      <c r="N1890" s="17" t="s">
        <v>8354</v>
      </c>
      <c r="O1890" s="17" t="s">
        <v>8358</v>
      </c>
      <c r="P1890" s="18">
        <v>0</v>
      </c>
      <c r="Q1890" s="17" t="s">
        <v>8362</v>
      </c>
      <c r="R1890" s="17" t="s">
        <v>13987</v>
      </c>
      <c r="S1890" s="17">
        <v>3</v>
      </c>
      <c r="T1890" s="17" t="s">
        <v>14845</v>
      </c>
      <c r="U1890" s="19" t="str">
        <f>IF(Cleaned_Data!P1890&gt;20000,"High-Bill","Normal-Bill")</f>
        <v>Normal-Bill</v>
      </c>
      <c r="V1890" s="19" t="str">
        <f t="shared" si="58"/>
        <v>Senior-Citizen</v>
      </c>
      <c r="W1890" s="19" t="str">
        <f t="shared" si="59"/>
        <v>Follow-Up-required</v>
      </c>
      <c r="X1890" s="20" t="str" cm="1">
        <f t="array" ref="X1890">_xlfn.IFS(P1890&lt;5000,"Low",P1890&lt;=20000,"Medium",P1890&gt;20000,"High")</f>
        <v>Low</v>
      </c>
    </row>
    <row r="1891" spans="1:24" x14ac:dyDescent="0.35">
      <c r="A1891" s="29" t="s">
        <v>612</v>
      </c>
      <c r="B1891" s="21" t="s">
        <v>1106</v>
      </c>
      <c r="C1891" s="22" t="s">
        <v>14854</v>
      </c>
      <c r="D1891" s="21" t="s">
        <v>1172</v>
      </c>
      <c r="E1891" s="21" t="s">
        <v>12504</v>
      </c>
      <c r="F1891" s="21" t="s">
        <v>6798</v>
      </c>
      <c r="G1891" s="21" t="s">
        <v>6990</v>
      </c>
      <c r="H1891" s="21" t="s">
        <v>6999</v>
      </c>
      <c r="I1891" s="21" t="s">
        <v>7007</v>
      </c>
      <c r="J1891" s="21" t="s">
        <v>13961</v>
      </c>
      <c r="K1891" s="21" t="s">
        <v>14279</v>
      </c>
      <c r="L1891" s="21" t="s">
        <v>8342</v>
      </c>
      <c r="M1891" s="21" t="s">
        <v>8349</v>
      </c>
      <c r="N1891" s="21" t="s">
        <v>8352</v>
      </c>
      <c r="O1891" s="21" t="s">
        <v>8359</v>
      </c>
      <c r="P1891" s="18">
        <v>0</v>
      </c>
      <c r="Q1891" s="21" t="s">
        <v>8363</v>
      </c>
      <c r="R1891" s="21" t="s">
        <v>7323</v>
      </c>
      <c r="S1891" s="21">
        <v>2</v>
      </c>
      <c r="T1891" s="21" t="s">
        <v>14844</v>
      </c>
      <c r="U1891" s="23" t="str">
        <f>IF(Cleaned_Data!P1891&gt;20000,"High-Bill","Normal-Bill")</f>
        <v>Normal-Bill</v>
      </c>
      <c r="V1891" s="23" t="str">
        <f t="shared" si="58"/>
        <v>Senior-Citizen</v>
      </c>
      <c r="W1891" s="23" t="str">
        <f t="shared" si="59"/>
        <v>Follow-Up-required</v>
      </c>
      <c r="X1891" s="24" t="str" cm="1">
        <f t="array" ref="X1891">_xlfn.IFS(P1891&lt;5000,"Low",P1891&lt;=20000,"Medium",P1891&gt;20000,"High")</f>
        <v>Low</v>
      </c>
    </row>
    <row r="1892" spans="1:24" x14ac:dyDescent="0.35">
      <c r="A1892" s="28" t="s">
        <v>781</v>
      </c>
      <c r="B1892" s="17" t="s">
        <v>1152</v>
      </c>
      <c r="C1892" s="17">
        <v>37</v>
      </c>
      <c r="D1892" s="17" t="s">
        <v>1174</v>
      </c>
      <c r="E1892" s="17" t="s">
        <v>9843</v>
      </c>
      <c r="F1892" s="17" t="s">
        <v>6834</v>
      </c>
      <c r="G1892" s="17" t="s">
        <v>6989</v>
      </c>
      <c r="H1892" s="17" t="s">
        <v>7000</v>
      </c>
      <c r="I1892" s="17" t="s">
        <v>7002</v>
      </c>
      <c r="J1892" s="22" t="s">
        <v>8371</v>
      </c>
      <c r="K1892" s="17" t="s">
        <v>14726</v>
      </c>
      <c r="L1892" s="17" t="s">
        <v>8339</v>
      </c>
      <c r="M1892" s="17" t="s">
        <v>8347</v>
      </c>
      <c r="N1892" s="17" t="s">
        <v>8353</v>
      </c>
      <c r="O1892" s="17" t="s">
        <v>14841</v>
      </c>
      <c r="P1892" s="25">
        <v>5360</v>
      </c>
      <c r="Q1892" s="22" t="s">
        <v>8370</v>
      </c>
      <c r="R1892" s="22" t="s">
        <v>8370</v>
      </c>
      <c r="S1892" s="22" t="s">
        <v>8370</v>
      </c>
      <c r="T1892" s="17" t="s">
        <v>14845</v>
      </c>
      <c r="U1892" s="19" t="str">
        <f>IF(Cleaned_Data!P1892&gt;20000,"High-Bill","Normal-Bill")</f>
        <v>Normal-Bill</v>
      </c>
      <c r="V1892" s="19" t="str">
        <f t="shared" si="58"/>
        <v>Not-Senior-Citizen</v>
      </c>
      <c r="W1892" s="19" t="str">
        <f t="shared" si="59"/>
        <v>Not-Required</v>
      </c>
      <c r="X1892" s="20" t="str" cm="1">
        <f t="array" ref="X1892">_xlfn.IFS(P1892&lt;5000,"Low",P1892&lt;=20000,"Medium",P1892&gt;20000,"High")</f>
        <v>Medium</v>
      </c>
    </row>
    <row r="1893" spans="1:24" x14ac:dyDescent="0.35">
      <c r="A1893" s="29" t="s">
        <v>781</v>
      </c>
      <c r="B1893" s="21" t="s">
        <v>1141</v>
      </c>
      <c r="C1893" s="21">
        <v>37</v>
      </c>
      <c r="D1893" s="21" t="s">
        <v>1172</v>
      </c>
      <c r="E1893" s="21" t="s">
        <v>11594</v>
      </c>
      <c r="F1893" s="21" t="s">
        <v>6810</v>
      </c>
      <c r="G1893" s="21" t="s">
        <v>6984</v>
      </c>
      <c r="H1893" s="21" t="s">
        <v>6994</v>
      </c>
      <c r="I1893" s="21" t="s">
        <v>7007</v>
      </c>
      <c r="J1893" s="21" t="s">
        <v>14033</v>
      </c>
      <c r="K1893" s="21" t="s">
        <v>14608</v>
      </c>
      <c r="L1893" s="21" t="s">
        <v>8344</v>
      </c>
      <c r="M1893" s="21" t="s">
        <v>8346</v>
      </c>
      <c r="N1893" s="21" t="s">
        <v>8354</v>
      </c>
      <c r="O1893" s="21" t="s">
        <v>14842</v>
      </c>
      <c r="P1893" s="26">
        <v>17560</v>
      </c>
      <c r="Q1893" s="21" t="s">
        <v>8363</v>
      </c>
      <c r="R1893" s="21" t="s">
        <v>14042</v>
      </c>
      <c r="S1893" s="21">
        <v>2</v>
      </c>
      <c r="T1893" s="21" t="s">
        <v>14843</v>
      </c>
      <c r="U1893" s="23" t="str">
        <f>IF(Cleaned_Data!P1893&gt;20000,"High-Bill","Normal-Bill")</f>
        <v>Normal-Bill</v>
      </c>
      <c r="V1893" s="23" t="str">
        <f t="shared" si="58"/>
        <v>Not-Senior-Citizen</v>
      </c>
      <c r="W1893" s="23" t="str">
        <f t="shared" si="59"/>
        <v>Follow-Up-required</v>
      </c>
      <c r="X1893" s="24" t="str" cm="1">
        <f t="array" ref="X1893">_xlfn.IFS(P1893&lt;5000,"Low",P1893&lt;=20000,"Medium",P1893&gt;20000,"High")</f>
        <v>Medium</v>
      </c>
    </row>
    <row r="1894" spans="1:24" x14ac:dyDescent="0.35">
      <c r="A1894" s="28" t="s">
        <v>781</v>
      </c>
      <c r="B1894" s="17" t="s">
        <v>1033</v>
      </c>
      <c r="C1894" s="17">
        <v>60</v>
      </c>
      <c r="D1894" s="17" t="s">
        <v>1172</v>
      </c>
      <c r="E1894" s="17" t="s">
        <v>11692</v>
      </c>
      <c r="F1894" s="17" t="s">
        <v>6966</v>
      </c>
      <c r="G1894" s="17" t="s">
        <v>6990</v>
      </c>
      <c r="H1894" s="17" t="s">
        <v>6996</v>
      </c>
      <c r="I1894" s="17" t="s">
        <v>7005</v>
      </c>
      <c r="J1894" s="17" t="s">
        <v>13982</v>
      </c>
      <c r="K1894" s="17" t="s">
        <v>14698</v>
      </c>
      <c r="L1894" s="17" t="s">
        <v>8344</v>
      </c>
      <c r="M1894" s="17" t="s">
        <v>8350</v>
      </c>
      <c r="N1894" s="17" t="s">
        <v>8352</v>
      </c>
      <c r="O1894" s="17" t="s">
        <v>8355</v>
      </c>
      <c r="P1894" s="18">
        <v>0</v>
      </c>
      <c r="Q1894" s="17" t="s">
        <v>8363</v>
      </c>
      <c r="R1894" s="22" t="s">
        <v>8370</v>
      </c>
      <c r="S1894" s="17">
        <v>4</v>
      </c>
      <c r="T1894" s="17" t="s">
        <v>14844</v>
      </c>
      <c r="U1894" s="19" t="str">
        <f>IF(Cleaned_Data!P1894&gt;20000,"High-Bill","Normal-Bill")</f>
        <v>Normal-Bill</v>
      </c>
      <c r="V1894" s="19" t="str">
        <f t="shared" si="58"/>
        <v>Senior-Citizen</v>
      </c>
      <c r="W1894" s="19" t="str">
        <f t="shared" si="59"/>
        <v>Not-Required</v>
      </c>
      <c r="X1894" s="20" t="str" cm="1">
        <f t="array" ref="X1894">_xlfn.IFS(P1894&lt;5000,"Low",P1894&lt;=20000,"Medium",P1894&gt;20000,"High")</f>
        <v>Low</v>
      </c>
    </row>
    <row r="1895" spans="1:24" x14ac:dyDescent="0.35">
      <c r="A1895" s="29" t="s">
        <v>781</v>
      </c>
      <c r="B1895" s="21" t="s">
        <v>1026</v>
      </c>
      <c r="C1895" s="22" t="s">
        <v>14854</v>
      </c>
      <c r="D1895" s="21" t="s">
        <v>1174</v>
      </c>
      <c r="E1895" s="21" t="s">
        <v>13653</v>
      </c>
      <c r="F1895" s="22" t="s">
        <v>8371</v>
      </c>
      <c r="G1895" s="21" t="s">
        <v>6984</v>
      </c>
      <c r="H1895" s="21" t="s">
        <v>6995</v>
      </c>
      <c r="I1895" s="21" t="s">
        <v>7003</v>
      </c>
      <c r="J1895" s="21" t="s">
        <v>14047</v>
      </c>
      <c r="K1895" s="21" t="s">
        <v>14187</v>
      </c>
      <c r="L1895" s="21" t="s">
        <v>8344</v>
      </c>
      <c r="M1895" s="21" t="s">
        <v>8348</v>
      </c>
      <c r="N1895" s="21" t="s">
        <v>8352</v>
      </c>
      <c r="O1895" s="21" t="s">
        <v>8359</v>
      </c>
      <c r="P1895" s="26">
        <v>38096</v>
      </c>
      <c r="Q1895" s="21" t="s">
        <v>8363</v>
      </c>
      <c r="R1895" s="22" t="s">
        <v>8370</v>
      </c>
      <c r="S1895" s="21">
        <v>1</v>
      </c>
      <c r="T1895" s="21" t="s">
        <v>14845</v>
      </c>
      <c r="U1895" s="23" t="str">
        <f>IF(Cleaned_Data!P1895&gt;20000,"High-Bill","Normal-Bill")</f>
        <v>High-Bill</v>
      </c>
      <c r="V1895" s="23" t="str">
        <f t="shared" si="58"/>
        <v>Senior-Citizen</v>
      </c>
      <c r="W1895" s="23" t="str">
        <f t="shared" si="59"/>
        <v>Not-Required</v>
      </c>
      <c r="X1895" s="24" t="str" cm="1">
        <f t="array" ref="X1895">_xlfn.IFS(P1895&lt;5000,"Low",P1895&lt;=20000,"Medium",P1895&gt;20000,"High")</f>
        <v>High</v>
      </c>
    </row>
    <row r="1896" spans="1:24" x14ac:dyDescent="0.35">
      <c r="A1896" s="28" t="s">
        <v>781</v>
      </c>
      <c r="B1896" s="17" t="s">
        <v>1029</v>
      </c>
      <c r="C1896" s="22" t="s">
        <v>14854</v>
      </c>
      <c r="D1896" s="17" t="s">
        <v>1174</v>
      </c>
      <c r="E1896" s="17" t="s">
        <v>13760</v>
      </c>
      <c r="F1896" s="17" t="s">
        <v>6903</v>
      </c>
      <c r="G1896" s="17" t="s">
        <v>6989</v>
      </c>
      <c r="H1896" s="17" t="s">
        <v>6998</v>
      </c>
      <c r="I1896" s="17" t="s">
        <v>7006</v>
      </c>
      <c r="J1896" s="17" t="s">
        <v>14034</v>
      </c>
      <c r="K1896" s="17" t="s">
        <v>14612</v>
      </c>
      <c r="L1896" s="17" t="s">
        <v>8344</v>
      </c>
      <c r="M1896" s="17" t="s">
        <v>8350</v>
      </c>
      <c r="N1896" s="17" t="s">
        <v>8354</v>
      </c>
      <c r="O1896" s="17" t="s">
        <v>14841</v>
      </c>
      <c r="P1896" s="18">
        <v>0</v>
      </c>
      <c r="Q1896" s="22" t="s">
        <v>8370</v>
      </c>
      <c r="R1896" s="17" t="s">
        <v>13917</v>
      </c>
      <c r="S1896" s="22" t="s">
        <v>8370</v>
      </c>
      <c r="T1896" s="17" t="s">
        <v>14843</v>
      </c>
      <c r="U1896" s="19" t="str">
        <f>IF(Cleaned_Data!P1896&gt;20000,"High-Bill","Normal-Bill")</f>
        <v>Normal-Bill</v>
      </c>
      <c r="V1896" s="19" t="str">
        <f t="shared" si="58"/>
        <v>Senior-Citizen</v>
      </c>
      <c r="W1896" s="19" t="str">
        <f t="shared" si="59"/>
        <v>Follow-Up-required</v>
      </c>
      <c r="X1896" s="20" t="str" cm="1">
        <f t="array" ref="X1896">_xlfn.IFS(P1896&lt;5000,"Low",P1896&lt;=20000,"Medium",P1896&gt;20000,"High")</f>
        <v>Low</v>
      </c>
    </row>
    <row r="1897" spans="1:24" x14ac:dyDescent="0.35">
      <c r="A1897" s="29" t="s">
        <v>548</v>
      </c>
      <c r="B1897" s="21" t="s">
        <v>1168</v>
      </c>
      <c r="C1897" s="21">
        <v>26</v>
      </c>
      <c r="D1897" s="21" t="s">
        <v>1174</v>
      </c>
      <c r="E1897" s="21" t="s">
        <v>9145</v>
      </c>
      <c r="F1897" s="21" t="s">
        <v>6930</v>
      </c>
      <c r="G1897" s="21" t="s">
        <v>6992</v>
      </c>
      <c r="H1897" s="21" t="s">
        <v>6997</v>
      </c>
      <c r="I1897" s="21" t="s">
        <v>7007</v>
      </c>
      <c r="J1897" s="21" t="s">
        <v>13936</v>
      </c>
      <c r="K1897" s="21" t="s">
        <v>14420</v>
      </c>
      <c r="L1897" s="21" t="s">
        <v>8340</v>
      </c>
      <c r="M1897" s="21" t="s">
        <v>8349</v>
      </c>
      <c r="N1897" s="21" t="s">
        <v>8353</v>
      </c>
      <c r="O1897" s="21" t="s">
        <v>14841</v>
      </c>
      <c r="P1897" s="18">
        <v>0</v>
      </c>
      <c r="Q1897" s="21" t="s">
        <v>8363</v>
      </c>
      <c r="R1897" s="22" t="s">
        <v>8370</v>
      </c>
      <c r="S1897" s="21">
        <v>3</v>
      </c>
      <c r="T1897" s="21" t="s">
        <v>14844</v>
      </c>
      <c r="U1897" s="23" t="str">
        <f>IF(Cleaned_Data!P1897&gt;20000,"High-Bill","Normal-Bill")</f>
        <v>Normal-Bill</v>
      </c>
      <c r="V1897" s="23" t="str">
        <f t="shared" si="58"/>
        <v>Not-Senior-Citizen</v>
      </c>
      <c r="W1897" s="23" t="str">
        <f t="shared" si="59"/>
        <v>Not-Required</v>
      </c>
      <c r="X1897" s="24" t="str" cm="1">
        <f t="array" ref="X1897">_xlfn.IFS(P1897&lt;5000,"Low",P1897&lt;=20000,"Medium",P1897&gt;20000,"High")</f>
        <v>Low</v>
      </c>
    </row>
    <row r="1898" spans="1:24" x14ac:dyDescent="0.35">
      <c r="A1898" s="28" t="s">
        <v>548</v>
      </c>
      <c r="B1898" s="17" t="s">
        <v>1085</v>
      </c>
      <c r="C1898" s="22" t="s">
        <v>14854</v>
      </c>
      <c r="D1898" s="17" t="s">
        <v>1174</v>
      </c>
      <c r="E1898" s="17" t="s">
        <v>9391</v>
      </c>
      <c r="F1898" s="17" t="s">
        <v>6839</v>
      </c>
      <c r="G1898" s="17" t="s">
        <v>6993</v>
      </c>
      <c r="H1898" s="17" t="s">
        <v>6996</v>
      </c>
      <c r="I1898" s="17" t="s">
        <v>7007</v>
      </c>
      <c r="J1898" s="17" t="s">
        <v>14040</v>
      </c>
      <c r="K1898" s="17" t="s">
        <v>14252</v>
      </c>
      <c r="L1898" s="17" t="s">
        <v>8344</v>
      </c>
      <c r="M1898" s="17" t="s">
        <v>8347</v>
      </c>
      <c r="N1898" s="17" t="s">
        <v>8353</v>
      </c>
      <c r="O1898" s="17" t="s">
        <v>8355</v>
      </c>
      <c r="P1898" s="18">
        <v>0</v>
      </c>
      <c r="Q1898" s="17" t="s">
        <v>8364</v>
      </c>
      <c r="R1898" s="17" t="s">
        <v>7011</v>
      </c>
      <c r="S1898" s="17">
        <v>5</v>
      </c>
      <c r="T1898" s="17" t="s">
        <v>14845</v>
      </c>
      <c r="U1898" s="19" t="str">
        <f>IF(Cleaned_Data!P1898&gt;20000,"High-Bill","Normal-Bill")</f>
        <v>Normal-Bill</v>
      </c>
      <c r="V1898" s="19" t="str">
        <f t="shared" si="58"/>
        <v>Senior-Citizen</v>
      </c>
      <c r="W1898" s="19" t="str">
        <f t="shared" si="59"/>
        <v>Follow-Up-required</v>
      </c>
      <c r="X1898" s="20" t="str" cm="1">
        <f t="array" ref="X1898">_xlfn.IFS(P1898&lt;5000,"Low",P1898&lt;=20000,"Medium",P1898&gt;20000,"High")</f>
        <v>Low</v>
      </c>
    </row>
    <row r="1899" spans="1:24" x14ac:dyDescent="0.35">
      <c r="A1899" s="29" t="s">
        <v>548</v>
      </c>
      <c r="B1899" s="21" t="s">
        <v>1112</v>
      </c>
      <c r="C1899" s="21">
        <v>6</v>
      </c>
      <c r="D1899" s="22" t="s">
        <v>14847</v>
      </c>
      <c r="E1899" s="21" t="s">
        <v>9806</v>
      </c>
      <c r="F1899" s="21" t="s">
        <v>6970</v>
      </c>
      <c r="G1899" s="21" t="s">
        <v>6985</v>
      </c>
      <c r="H1899" s="21" t="s">
        <v>6995</v>
      </c>
      <c r="I1899" s="21" t="s">
        <v>7004</v>
      </c>
      <c r="J1899" s="21" t="s">
        <v>13903</v>
      </c>
      <c r="K1899" s="21" t="s">
        <v>14750</v>
      </c>
      <c r="L1899" s="21" t="s">
        <v>8341</v>
      </c>
      <c r="M1899" s="21" t="s">
        <v>8347</v>
      </c>
      <c r="N1899" s="21" t="s">
        <v>8352</v>
      </c>
      <c r="O1899" s="21" t="s">
        <v>14842</v>
      </c>
      <c r="P1899" s="18">
        <v>0</v>
      </c>
      <c r="Q1899" s="21" t="s">
        <v>8364</v>
      </c>
      <c r="R1899" s="22" t="s">
        <v>8370</v>
      </c>
      <c r="S1899" s="21">
        <v>5</v>
      </c>
      <c r="T1899" s="22" t="s">
        <v>8370</v>
      </c>
      <c r="U1899" s="23" t="str">
        <f>IF(Cleaned_Data!P1899&gt;20000,"High-Bill","Normal-Bill")</f>
        <v>Normal-Bill</v>
      </c>
      <c r="V1899" s="23" t="str">
        <f t="shared" si="58"/>
        <v>Not-Senior-Citizen</v>
      </c>
      <c r="W1899" s="23" t="str">
        <f t="shared" si="59"/>
        <v>Not-Required</v>
      </c>
      <c r="X1899" s="24" t="str" cm="1">
        <f t="array" ref="X1899">_xlfn.IFS(P1899&lt;5000,"Low",P1899&lt;=20000,"Medium",P1899&gt;20000,"High")</f>
        <v>Low</v>
      </c>
    </row>
    <row r="1900" spans="1:24" x14ac:dyDescent="0.35">
      <c r="A1900" s="28" t="s">
        <v>548</v>
      </c>
      <c r="B1900" s="17" t="s">
        <v>1065</v>
      </c>
      <c r="C1900" s="22" t="s">
        <v>14854</v>
      </c>
      <c r="D1900" s="17" t="s">
        <v>1172</v>
      </c>
      <c r="E1900" s="17" t="s">
        <v>10943</v>
      </c>
      <c r="F1900" s="22" t="s">
        <v>8371</v>
      </c>
      <c r="G1900" s="17" t="s">
        <v>6989</v>
      </c>
      <c r="H1900" s="17" t="s">
        <v>6997</v>
      </c>
      <c r="I1900" s="17" t="s">
        <v>7007</v>
      </c>
      <c r="J1900" s="17" t="s">
        <v>14169</v>
      </c>
      <c r="K1900" s="17" t="s">
        <v>14198</v>
      </c>
      <c r="L1900" s="17" t="s">
        <v>8338</v>
      </c>
      <c r="M1900" s="17" t="s">
        <v>8349</v>
      </c>
      <c r="N1900" s="17" t="s">
        <v>8351</v>
      </c>
      <c r="O1900" s="17" t="s">
        <v>8355</v>
      </c>
      <c r="P1900" s="18">
        <v>0</v>
      </c>
      <c r="Q1900" s="17" t="s">
        <v>8362</v>
      </c>
      <c r="R1900" s="22" t="s">
        <v>8370</v>
      </c>
      <c r="S1900" s="17">
        <v>3</v>
      </c>
      <c r="T1900" s="17" t="s">
        <v>14844</v>
      </c>
      <c r="U1900" s="19" t="str">
        <f>IF(Cleaned_Data!P1900&gt;20000,"High-Bill","Normal-Bill")</f>
        <v>Normal-Bill</v>
      </c>
      <c r="V1900" s="19" t="str">
        <f t="shared" si="58"/>
        <v>Senior-Citizen</v>
      </c>
      <c r="W1900" s="19" t="str">
        <f t="shared" si="59"/>
        <v>Not-Required</v>
      </c>
      <c r="X1900" s="20" t="str" cm="1">
        <f t="array" ref="X1900">_xlfn.IFS(P1900&lt;5000,"Low",P1900&lt;=20000,"Medium",P1900&gt;20000,"High")</f>
        <v>Low</v>
      </c>
    </row>
    <row r="1901" spans="1:24" x14ac:dyDescent="0.35">
      <c r="A1901" s="29" t="s">
        <v>548</v>
      </c>
      <c r="B1901" s="21" t="s">
        <v>1047</v>
      </c>
      <c r="C1901" s="21">
        <v>42</v>
      </c>
      <c r="D1901" s="22" t="s">
        <v>14847</v>
      </c>
      <c r="E1901" s="21" t="s">
        <v>12016</v>
      </c>
      <c r="F1901" s="21" t="s">
        <v>6731</v>
      </c>
      <c r="G1901" s="21" t="s">
        <v>6984</v>
      </c>
      <c r="H1901" s="21" t="s">
        <v>6995</v>
      </c>
      <c r="I1901" s="21" t="s">
        <v>7002</v>
      </c>
      <c r="J1901" s="21" t="s">
        <v>14045</v>
      </c>
      <c r="K1901" s="21" t="s">
        <v>14663</v>
      </c>
      <c r="L1901" s="21" t="s">
        <v>8343</v>
      </c>
      <c r="M1901" s="21" t="s">
        <v>8348</v>
      </c>
      <c r="N1901" s="21" t="s">
        <v>8354</v>
      </c>
      <c r="O1901" s="21" t="s">
        <v>8359</v>
      </c>
      <c r="P1901" s="26">
        <v>34094</v>
      </c>
      <c r="Q1901" s="21" t="s">
        <v>8362</v>
      </c>
      <c r="R1901" s="21" t="s">
        <v>14062</v>
      </c>
      <c r="S1901" s="21">
        <v>4</v>
      </c>
      <c r="T1901" s="22" t="s">
        <v>8370</v>
      </c>
      <c r="U1901" s="23" t="str">
        <f>IF(Cleaned_Data!P1901&gt;20000,"High-Bill","Normal-Bill")</f>
        <v>High-Bill</v>
      </c>
      <c r="V1901" s="23" t="str">
        <f t="shared" si="58"/>
        <v>Not-Senior-Citizen</v>
      </c>
      <c r="W1901" s="23" t="str">
        <f t="shared" si="59"/>
        <v>Follow-Up-required</v>
      </c>
      <c r="X1901" s="24" t="str" cm="1">
        <f t="array" ref="X1901">_xlfn.IFS(P1901&lt;5000,"Low",P1901&lt;=20000,"Medium",P1901&gt;20000,"High")</f>
        <v>High</v>
      </c>
    </row>
    <row r="1902" spans="1:24" x14ac:dyDescent="0.35">
      <c r="A1902" s="28" t="s">
        <v>548</v>
      </c>
      <c r="B1902" s="17" t="s">
        <v>1028</v>
      </c>
      <c r="C1902" s="17">
        <v>24</v>
      </c>
      <c r="D1902" s="17" t="s">
        <v>1174</v>
      </c>
      <c r="E1902" s="17" t="s">
        <v>12243</v>
      </c>
      <c r="F1902" s="22" t="s">
        <v>8371</v>
      </c>
      <c r="G1902" s="17" t="s">
        <v>6984</v>
      </c>
      <c r="H1902" s="17" t="s">
        <v>6995</v>
      </c>
      <c r="I1902" s="17" t="s">
        <v>7001</v>
      </c>
      <c r="J1902" s="22" t="s">
        <v>8371</v>
      </c>
      <c r="K1902" s="17" t="s">
        <v>14729</v>
      </c>
      <c r="L1902" s="17" t="s">
        <v>8338</v>
      </c>
      <c r="M1902" s="17" t="s">
        <v>8349</v>
      </c>
      <c r="N1902" s="17" t="s">
        <v>8352</v>
      </c>
      <c r="O1902" s="17" t="s">
        <v>14842</v>
      </c>
      <c r="P1902" s="18">
        <v>0</v>
      </c>
      <c r="Q1902" s="17" t="s">
        <v>8363</v>
      </c>
      <c r="R1902" s="22" t="s">
        <v>8370</v>
      </c>
      <c r="S1902" s="22" t="s">
        <v>8370</v>
      </c>
      <c r="T1902" s="22" t="s">
        <v>8370</v>
      </c>
      <c r="U1902" s="19" t="str">
        <f>IF(Cleaned_Data!P1902&gt;20000,"High-Bill","Normal-Bill")</f>
        <v>Normal-Bill</v>
      </c>
      <c r="V1902" s="19" t="str">
        <f t="shared" si="58"/>
        <v>Not-Senior-Citizen</v>
      </c>
      <c r="W1902" s="19" t="str">
        <f t="shared" si="59"/>
        <v>Not-Required</v>
      </c>
      <c r="X1902" s="20" t="str" cm="1">
        <f t="array" ref="X1902">_xlfn.IFS(P1902&lt;5000,"Low",P1902&lt;=20000,"Medium",P1902&gt;20000,"High")</f>
        <v>Low</v>
      </c>
    </row>
    <row r="1903" spans="1:24" x14ac:dyDescent="0.35">
      <c r="A1903" s="29" t="s">
        <v>548</v>
      </c>
      <c r="B1903" s="21" t="s">
        <v>1045</v>
      </c>
      <c r="C1903" s="22" t="s">
        <v>14854</v>
      </c>
      <c r="D1903" s="21" t="s">
        <v>1174</v>
      </c>
      <c r="E1903" s="21" t="s">
        <v>12871</v>
      </c>
      <c r="F1903" s="21" t="s">
        <v>6875</v>
      </c>
      <c r="G1903" s="21" t="s">
        <v>6992</v>
      </c>
      <c r="H1903" s="21" t="s">
        <v>6996</v>
      </c>
      <c r="I1903" s="21" t="s">
        <v>7002</v>
      </c>
      <c r="J1903" s="21" t="s">
        <v>7630</v>
      </c>
      <c r="K1903" s="21" t="s">
        <v>14632</v>
      </c>
      <c r="L1903" s="21" t="s">
        <v>8343</v>
      </c>
      <c r="M1903" s="21" t="s">
        <v>8347</v>
      </c>
      <c r="N1903" s="21" t="s">
        <v>8351</v>
      </c>
      <c r="O1903" s="21" t="s">
        <v>8358</v>
      </c>
      <c r="P1903" s="26">
        <v>26294</v>
      </c>
      <c r="Q1903" s="21" t="s">
        <v>8363</v>
      </c>
      <c r="R1903" s="22" t="s">
        <v>8370</v>
      </c>
      <c r="S1903" s="21">
        <v>3</v>
      </c>
      <c r="T1903" s="21" t="s">
        <v>14845</v>
      </c>
      <c r="U1903" s="23" t="str">
        <f>IF(Cleaned_Data!P1903&gt;20000,"High-Bill","Normal-Bill")</f>
        <v>High-Bill</v>
      </c>
      <c r="V1903" s="23" t="str">
        <f t="shared" si="58"/>
        <v>Senior-Citizen</v>
      </c>
      <c r="W1903" s="23" t="str">
        <f t="shared" si="59"/>
        <v>Not-Required</v>
      </c>
      <c r="X1903" s="24" t="str" cm="1">
        <f t="array" ref="X1903">_xlfn.IFS(P1903&lt;5000,"Low",P1903&lt;=20000,"Medium",P1903&gt;20000,"High")</f>
        <v>High</v>
      </c>
    </row>
    <row r="1904" spans="1:24" x14ac:dyDescent="0.35">
      <c r="A1904" s="28" t="s">
        <v>413</v>
      </c>
      <c r="B1904" s="17" t="s">
        <v>1101</v>
      </c>
      <c r="C1904" s="17">
        <v>55</v>
      </c>
      <c r="D1904" s="17" t="s">
        <v>1172</v>
      </c>
      <c r="E1904" s="17" t="s">
        <v>8908</v>
      </c>
      <c r="F1904" s="22" t="s">
        <v>8371</v>
      </c>
      <c r="G1904" s="17" t="s">
        <v>6990</v>
      </c>
      <c r="H1904" s="17" t="s">
        <v>6998</v>
      </c>
      <c r="I1904" s="17" t="s">
        <v>7006</v>
      </c>
      <c r="J1904" s="17" t="s">
        <v>14015</v>
      </c>
      <c r="K1904" s="17" t="s">
        <v>14528</v>
      </c>
      <c r="L1904" s="17" t="s">
        <v>8343</v>
      </c>
      <c r="M1904" s="17" t="s">
        <v>8350</v>
      </c>
      <c r="N1904" s="17" t="s">
        <v>8353</v>
      </c>
      <c r="O1904" s="17" t="s">
        <v>8355</v>
      </c>
      <c r="P1904" s="25">
        <v>31493</v>
      </c>
      <c r="Q1904" s="17" t="s">
        <v>8363</v>
      </c>
      <c r="R1904" s="17" t="s">
        <v>14005</v>
      </c>
      <c r="S1904" s="17">
        <v>3</v>
      </c>
      <c r="T1904" s="22" t="s">
        <v>8370</v>
      </c>
      <c r="U1904" s="19" t="str">
        <f>IF(Cleaned_Data!P1904&gt;20000,"High-Bill","Normal-Bill")</f>
        <v>High-Bill</v>
      </c>
      <c r="V1904" s="19" t="str">
        <f t="shared" si="58"/>
        <v>Not-Senior-Citizen</v>
      </c>
      <c r="W1904" s="19" t="str">
        <f t="shared" si="59"/>
        <v>Follow-Up-required</v>
      </c>
      <c r="X1904" s="20" t="str" cm="1">
        <f t="array" ref="X1904">_xlfn.IFS(P1904&lt;5000,"Low",P1904&lt;=20000,"Medium",P1904&gt;20000,"High")</f>
        <v>High</v>
      </c>
    </row>
    <row r="1905" spans="1:24" x14ac:dyDescent="0.35">
      <c r="A1905" s="29" t="s">
        <v>413</v>
      </c>
      <c r="B1905" s="21" t="s">
        <v>1021</v>
      </c>
      <c r="C1905" s="22" t="s">
        <v>14854</v>
      </c>
      <c r="D1905" s="21" t="s">
        <v>1174</v>
      </c>
      <c r="E1905" s="21" t="s">
        <v>9627</v>
      </c>
      <c r="F1905" s="21" t="s">
        <v>6678</v>
      </c>
      <c r="G1905" s="21" t="s">
        <v>6984</v>
      </c>
      <c r="H1905" s="21" t="s">
        <v>6995</v>
      </c>
      <c r="I1905" s="21" t="s">
        <v>7004</v>
      </c>
      <c r="J1905" s="22" t="s">
        <v>8371</v>
      </c>
      <c r="K1905" s="21" t="s">
        <v>14505</v>
      </c>
      <c r="L1905" s="21" t="s">
        <v>8341</v>
      </c>
      <c r="M1905" s="21" t="s">
        <v>8347</v>
      </c>
      <c r="N1905" s="21" t="s">
        <v>8354</v>
      </c>
      <c r="O1905" s="21" t="s">
        <v>14841</v>
      </c>
      <c r="P1905" s="18">
        <v>0</v>
      </c>
      <c r="Q1905" s="21" t="s">
        <v>8363</v>
      </c>
      <c r="R1905" s="22" t="s">
        <v>8370</v>
      </c>
      <c r="S1905" s="21">
        <v>1</v>
      </c>
      <c r="T1905" s="21" t="s">
        <v>14844</v>
      </c>
      <c r="U1905" s="23" t="str">
        <f>IF(Cleaned_Data!P1905&gt;20000,"High-Bill","Normal-Bill")</f>
        <v>Normal-Bill</v>
      </c>
      <c r="V1905" s="23" t="str">
        <f t="shared" si="58"/>
        <v>Senior-Citizen</v>
      </c>
      <c r="W1905" s="23" t="str">
        <f t="shared" si="59"/>
        <v>Not-Required</v>
      </c>
      <c r="X1905" s="24" t="str" cm="1">
        <f t="array" ref="X1905">_xlfn.IFS(P1905&lt;5000,"Low",P1905&lt;=20000,"Medium",P1905&gt;20000,"High")</f>
        <v>Low</v>
      </c>
    </row>
    <row r="1906" spans="1:24" x14ac:dyDescent="0.35">
      <c r="A1906" s="28" t="s">
        <v>413</v>
      </c>
      <c r="B1906" s="17" t="s">
        <v>1167</v>
      </c>
      <c r="C1906" s="22" t="s">
        <v>14854</v>
      </c>
      <c r="D1906" s="17" t="s">
        <v>1172</v>
      </c>
      <c r="E1906" s="17" t="s">
        <v>10136</v>
      </c>
      <c r="F1906" s="17" t="s">
        <v>6962</v>
      </c>
      <c r="G1906" s="17" t="s">
        <v>6990</v>
      </c>
      <c r="H1906" s="17" t="s">
        <v>6998</v>
      </c>
      <c r="I1906" s="17" t="s">
        <v>7005</v>
      </c>
      <c r="J1906" s="17" t="s">
        <v>14010</v>
      </c>
      <c r="K1906" s="17" t="s">
        <v>14790</v>
      </c>
      <c r="L1906" s="17" t="s">
        <v>8339</v>
      </c>
      <c r="M1906" s="17" t="s">
        <v>8347</v>
      </c>
      <c r="N1906" s="17" t="s">
        <v>8352</v>
      </c>
      <c r="O1906" s="17" t="s">
        <v>14841</v>
      </c>
      <c r="P1906" s="18">
        <v>0</v>
      </c>
      <c r="Q1906" s="22" t="s">
        <v>8370</v>
      </c>
      <c r="R1906" s="17" t="s">
        <v>14029</v>
      </c>
      <c r="S1906" s="17">
        <v>4</v>
      </c>
      <c r="T1906" s="22" t="s">
        <v>8370</v>
      </c>
      <c r="U1906" s="19" t="str">
        <f>IF(Cleaned_Data!P1906&gt;20000,"High-Bill","Normal-Bill")</f>
        <v>Normal-Bill</v>
      </c>
      <c r="V1906" s="19" t="str">
        <f t="shared" si="58"/>
        <v>Senior-Citizen</v>
      </c>
      <c r="W1906" s="19" t="str">
        <f t="shared" si="59"/>
        <v>Follow-Up-required</v>
      </c>
      <c r="X1906" s="20" t="str" cm="1">
        <f t="array" ref="X1906">_xlfn.IFS(P1906&lt;5000,"Low",P1906&lt;=20000,"Medium",P1906&gt;20000,"High")</f>
        <v>Low</v>
      </c>
    </row>
    <row r="1907" spans="1:24" x14ac:dyDescent="0.35">
      <c r="A1907" s="29" t="s">
        <v>413</v>
      </c>
      <c r="B1907" s="21" t="s">
        <v>1079</v>
      </c>
      <c r="C1907" s="22" t="s">
        <v>14854</v>
      </c>
      <c r="D1907" s="21" t="s">
        <v>1174</v>
      </c>
      <c r="E1907" s="21" t="s">
        <v>11045</v>
      </c>
      <c r="F1907" s="21" t="s">
        <v>6736</v>
      </c>
      <c r="G1907" s="21" t="s">
        <v>6993</v>
      </c>
      <c r="H1907" s="21" t="s">
        <v>6997</v>
      </c>
      <c r="I1907" s="21" t="s">
        <v>7005</v>
      </c>
      <c r="J1907" s="22" t="s">
        <v>8371</v>
      </c>
      <c r="K1907" s="21" t="s">
        <v>14767</v>
      </c>
      <c r="L1907" s="21" t="s">
        <v>8343</v>
      </c>
      <c r="M1907" s="21" t="s">
        <v>8346</v>
      </c>
      <c r="N1907" s="21" t="s">
        <v>8351</v>
      </c>
      <c r="O1907" s="21" t="s">
        <v>8355</v>
      </c>
      <c r="P1907" s="26">
        <v>26018</v>
      </c>
      <c r="Q1907" s="21" t="s">
        <v>8363</v>
      </c>
      <c r="R1907" s="22" t="s">
        <v>8370</v>
      </c>
      <c r="S1907" s="21">
        <v>2</v>
      </c>
      <c r="T1907" s="21" t="s">
        <v>14843</v>
      </c>
      <c r="U1907" s="23" t="str">
        <f>IF(Cleaned_Data!P1907&gt;20000,"High-Bill","Normal-Bill")</f>
        <v>High-Bill</v>
      </c>
      <c r="V1907" s="23" t="str">
        <f t="shared" si="58"/>
        <v>Senior-Citizen</v>
      </c>
      <c r="W1907" s="23" t="str">
        <f t="shared" si="59"/>
        <v>Not-Required</v>
      </c>
      <c r="X1907" s="24" t="str" cm="1">
        <f t="array" ref="X1907">_xlfn.IFS(P1907&lt;5000,"Low",P1907&lt;=20000,"Medium",P1907&gt;20000,"High")</f>
        <v>High</v>
      </c>
    </row>
    <row r="1908" spans="1:24" x14ac:dyDescent="0.35">
      <c r="A1908" s="28" t="s">
        <v>413</v>
      </c>
      <c r="B1908" s="17" t="s">
        <v>1086</v>
      </c>
      <c r="C1908" s="22" t="s">
        <v>14854</v>
      </c>
      <c r="D1908" s="17" t="s">
        <v>1174</v>
      </c>
      <c r="E1908" s="17" t="s">
        <v>11325</v>
      </c>
      <c r="F1908" s="17" t="s">
        <v>6732</v>
      </c>
      <c r="G1908" s="17" t="s">
        <v>6993</v>
      </c>
      <c r="H1908" s="17" t="s">
        <v>7000</v>
      </c>
      <c r="I1908" s="17" t="s">
        <v>7002</v>
      </c>
      <c r="J1908" s="17" t="s">
        <v>14021</v>
      </c>
      <c r="K1908" s="17" t="s">
        <v>14785</v>
      </c>
      <c r="L1908" s="17" t="s">
        <v>8343</v>
      </c>
      <c r="M1908" s="17" t="s">
        <v>8347</v>
      </c>
      <c r="N1908" s="17" t="s">
        <v>8352</v>
      </c>
      <c r="O1908" s="17" t="s">
        <v>8355</v>
      </c>
      <c r="P1908" s="25">
        <v>10474</v>
      </c>
      <c r="Q1908" s="22" t="s">
        <v>8370</v>
      </c>
      <c r="R1908" s="22" t="s">
        <v>8370</v>
      </c>
      <c r="S1908" s="17">
        <v>5</v>
      </c>
      <c r="T1908" s="17" t="s">
        <v>14843</v>
      </c>
      <c r="U1908" s="19" t="str">
        <f>IF(Cleaned_Data!P1908&gt;20000,"High-Bill","Normal-Bill")</f>
        <v>Normal-Bill</v>
      </c>
      <c r="V1908" s="19" t="str">
        <f t="shared" si="58"/>
        <v>Senior-Citizen</v>
      </c>
      <c r="W1908" s="19" t="str">
        <f t="shared" si="59"/>
        <v>Not-Required</v>
      </c>
      <c r="X1908" s="20" t="str" cm="1">
        <f t="array" ref="X1908">_xlfn.IFS(P1908&lt;5000,"Low",P1908&lt;=20000,"Medium",P1908&gt;20000,"High")</f>
        <v>Medium</v>
      </c>
    </row>
    <row r="1909" spans="1:24" x14ac:dyDescent="0.35">
      <c r="A1909" s="29" t="s">
        <v>997</v>
      </c>
      <c r="B1909" s="21" t="s">
        <v>1146</v>
      </c>
      <c r="C1909" s="21">
        <v>58</v>
      </c>
      <c r="D1909" s="21" t="s">
        <v>1174</v>
      </c>
      <c r="E1909" s="21" t="s">
        <v>11977</v>
      </c>
      <c r="F1909" s="22" t="s">
        <v>8371</v>
      </c>
      <c r="G1909" s="21" t="s">
        <v>6993</v>
      </c>
      <c r="H1909" s="21" t="s">
        <v>7000</v>
      </c>
      <c r="I1909" s="21" t="s">
        <v>7002</v>
      </c>
      <c r="J1909" s="22" t="s">
        <v>8371</v>
      </c>
      <c r="K1909" s="21" t="s">
        <v>14745</v>
      </c>
      <c r="L1909" s="21" t="s">
        <v>8345</v>
      </c>
      <c r="M1909" s="21" t="s">
        <v>8348</v>
      </c>
      <c r="N1909" s="21" t="s">
        <v>8353</v>
      </c>
      <c r="O1909" s="21" t="s">
        <v>14842</v>
      </c>
      <c r="P1909" s="18">
        <v>0</v>
      </c>
      <c r="Q1909" s="21" t="s">
        <v>8363</v>
      </c>
      <c r="R1909" s="21" t="s">
        <v>14075</v>
      </c>
      <c r="S1909" s="22" t="s">
        <v>8370</v>
      </c>
      <c r="T1909" s="22" t="s">
        <v>8370</v>
      </c>
      <c r="U1909" s="23" t="str">
        <f>IF(Cleaned_Data!P1909&gt;20000,"High-Bill","Normal-Bill")</f>
        <v>Normal-Bill</v>
      </c>
      <c r="V1909" s="23" t="str">
        <f t="shared" si="58"/>
        <v>Not-Senior-Citizen</v>
      </c>
      <c r="W1909" s="23" t="str">
        <f t="shared" si="59"/>
        <v>Follow-Up-required</v>
      </c>
      <c r="X1909" s="24" t="str" cm="1">
        <f t="array" ref="X1909">_xlfn.IFS(P1909&lt;5000,"Low",P1909&lt;=20000,"Medium",P1909&gt;20000,"High")</f>
        <v>Low</v>
      </c>
    </row>
    <row r="1910" spans="1:24" x14ac:dyDescent="0.35">
      <c r="A1910" s="28" t="s">
        <v>997</v>
      </c>
      <c r="B1910" s="17" t="s">
        <v>1045</v>
      </c>
      <c r="C1910" s="17">
        <v>65</v>
      </c>
      <c r="D1910" s="17" t="s">
        <v>1172</v>
      </c>
      <c r="E1910" s="17" t="s">
        <v>12089</v>
      </c>
      <c r="F1910" s="17" t="s">
        <v>6943</v>
      </c>
      <c r="G1910" s="17" t="s">
        <v>6987</v>
      </c>
      <c r="H1910" s="17" t="s">
        <v>6996</v>
      </c>
      <c r="I1910" s="17" t="s">
        <v>7001</v>
      </c>
      <c r="J1910" s="22" t="s">
        <v>8371</v>
      </c>
      <c r="K1910" s="17" t="s">
        <v>14298</v>
      </c>
      <c r="L1910" s="17" t="s">
        <v>8340</v>
      </c>
      <c r="M1910" s="17" t="s">
        <v>8349</v>
      </c>
      <c r="N1910" s="17" t="s">
        <v>8354</v>
      </c>
      <c r="O1910" s="17" t="s">
        <v>14842</v>
      </c>
      <c r="P1910" s="18">
        <v>0</v>
      </c>
      <c r="Q1910" s="17" t="s">
        <v>8364</v>
      </c>
      <c r="R1910" s="17" t="s">
        <v>13906</v>
      </c>
      <c r="S1910" s="17">
        <v>5</v>
      </c>
      <c r="T1910" s="17" t="s">
        <v>14844</v>
      </c>
      <c r="U1910" s="19" t="str">
        <f>IF(Cleaned_Data!P1910&gt;20000,"High-Bill","Normal-Bill")</f>
        <v>Normal-Bill</v>
      </c>
      <c r="V1910" s="19" t="str">
        <f t="shared" si="58"/>
        <v>Senior-Citizen</v>
      </c>
      <c r="W1910" s="19" t="str">
        <f t="shared" si="59"/>
        <v>Follow-Up-required</v>
      </c>
      <c r="X1910" s="20" t="str" cm="1">
        <f t="array" ref="X1910">_xlfn.IFS(P1910&lt;5000,"Low",P1910&lt;=20000,"Medium",P1910&gt;20000,"High")</f>
        <v>Low</v>
      </c>
    </row>
    <row r="1911" spans="1:24" x14ac:dyDescent="0.35">
      <c r="A1911" s="29" t="s">
        <v>997</v>
      </c>
      <c r="B1911" s="21" t="s">
        <v>1031</v>
      </c>
      <c r="C1911" s="22" t="s">
        <v>14854</v>
      </c>
      <c r="D1911" s="21" t="s">
        <v>1172</v>
      </c>
      <c r="E1911" s="21" t="s">
        <v>12575</v>
      </c>
      <c r="F1911" s="21" t="s">
        <v>6942</v>
      </c>
      <c r="G1911" s="21" t="s">
        <v>6986</v>
      </c>
      <c r="H1911" s="21" t="s">
        <v>6996</v>
      </c>
      <c r="I1911" s="21" t="s">
        <v>7007</v>
      </c>
      <c r="J1911" s="21" t="s">
        <v>14119</v>
      </c>
      <c r="K1911" s="21" t="s">
        <v>14798</v>
      </c>
      <c r="L1911" s="21" t="s">
        <v>8340</v>
      </c>
      <c r="M1911" s="21" t="s">
        <v>8349</v>
      </c>
      <c r="N1911" s="21" t="s">
        <v>8354</v>
      </c>
      <c r="O1911" s="21" t="s">
        <v>8358</v>
      </c>
      <c r="P1911" s="26">
        <v>24404</v>
      </c>
      <c r="Q1911" s="21" t="s">
        <v>8362</v>
      </c>
      <c r="R1911" s="22" t="s">
        <v>8370</v>
      </c>
      <c r="S1911" s="21">
        <v>3</v>
      </c>
      <c r="T1911" s="22" t="s">
        <v>8370</v>
      </c>
      <c r="U1911" s="23" t="str">
        <f>IF(Cleaned_Data!P1911&gt;20000,"High-Bill","Normal-Bill")</f>
        <v>High-Bill</v>
      </c>
      <c r="V1911" s="23" t="str">
        <f t="shared" si="58"/>
        <v>Senior-Citizen</v>
      </c>
      <c r="W1911" s="23" t="str">
        <f t="shared" si="59"/>
        <v>Not-Required</v>
      </c>
      <c r="X1911" s="24" t="str" cm="1">
        <f t="array" ref="X1911">_xlfn.IFS(P1911&lt;5000,"Low",P1911&lt;=20000,"Medium",P1911&gt;20000,"High")</f>
        <v>High</v>
      </c>
    </row>
    <row r="1912" spans="1:24" x14ac:dyDescent="0.35">
      <c r="A1912" s="28" t="s">
        <v>997</v>
      </c>
      <c r="B1912" s="17" t="s">
        <v>1145</v>
      </c>
      <c r="C1912" s="17">
        <v>38</v>
      </c>
      <c r="D1912" s="17" t="s">
        <v>1172</v>
      </c>
      <c r="E1912" s="17" t="s">
        <v>13240</v>
      </c>
      <c r="F1912" s="17" t="s">
        <v>6821</v>
      </c>
      <c r="G1912" s="17" t="s">
        <v>6992</v>
      </c>
      <c r="H1912" s="17" t="s">
        <v>7000</v>
      </c>
      <c r="I1912" s="17" t="s">
        <v>7005</v>
      </c>
      <c r="J1912" s="17" t="s">
        <v>14070</v>
      </c>
      <c r="K1912" s="17" t="s">
        <v>14722</v>
      </c>
      <c r="L1912" s="17" t="s">
        <v>8342</v>
      </c>
      <c r="M1912" s="17" t="s">
        <v>8349</v>
      </c>
      <c r="N1912" s="17" t="s">
        <v>8351</v>
      </c>
      <c r="O1912" s="17" t="s">
        <v>14842</v>
      </c>
      <c r="P1912" s="18">
        <v>0</v>
      </c>
      <c r="Q1912" s="17" t="s">
        <v>8362</v>
      </c>
      <c r="R1912" s="17" t="s">
        <v>14038</v>
      </c>
      <c r="S1912" s="17">
        <v>4</v>
      </c>
      <c r="T1912" s="22" t="s">
        <v>8370</v>
      </c>
      <c r="U1912" s="19" t="str">
        <f>IF(Cleaned_Data!P1912&gt;20000,"High-Bill","Normal-Bill")</f>
        <v>Normal-Bill</v>
      </c>
      <c r="V1912" s="19" t="str">
        <f t="shared" si="58"/>
        <v>Not-Senior-Citizen</v>
      </c>
      <c r="W1912" s="19" t="str">
        <f t="shared" si="59"/>
        <v>Follow-Up-required</v>
      </c>
      <c r="X1912" s="20" t="str" cm="1">
        <f t="array" ref="X1912">_xlfn.IFS(P1912&lt;5000,"Low",P1912&lt;=20000,"Medium",P1912&gt;20000,"High")</f>
        <v>Low</v>
      </c>
    </row>
    <row r="1913" spans="1:24" x14ac:dyDescent="0.35">
      <c r="A1913" s="29" t="s">
        <v>302</v>
      </c>
      <c r="B1913" s="21" t="s">
        <v>1034</v>
      </c>
      <c r="C1913" s="22" t="s">
        <v>14854</v>
      </c>
      <c r="D1913" s="21" t="s">
        <v>1174</v>
      </c>
      <c r="E1913" s="21" t="s">
        <v>8741</v>
      </c>
      <c r="F1913" s="22" t="s">
        <v>8371</v>
      </c>
      <c r="G1913" s="21" t="s">
        <v>6990</v>
      </c>
      <c r="H1913" s="21" t="s">
        <v>6994</v>
      </c>
      <c r="I1913" s="21" t="s">
        <v>7003</v>
      </c>
      <c r="J1913" s="21" t="s">
        <v>14043</v>
      </c>
      <c r="K1913" s="21" t="s">
        <v>14248</v>
      </c>
      <c r="L1913" s="21" t="s">
        <v>8343</v>
      </c>
      <c r="M1913" s="21" t="s">
        <v>8348</v>
      </c>
      <c r="N1913" s="21" t="s">
        <v>8354</v>
      </c>
      <c r="O1913" s="21" t="s">
        <v>14841</v>
      </c>
      <c r="P1913" s="18">
        <v>0</v>
      </c>
      <c r="Q1913" s="22" t="s">
        <v>8370</v>
      </c>
      <c r="R1913" s="22" t="s">
        <v>8370</v>
      </c>
      <c r="S1913" s="22" t="s">
        <v>8370</v>
      </c>
      <c r="T1913" s="22" t="s">
        <v>8370</v>
      </c>
      <c r="U1913" s="23" t="str">
        <f>IF(Cleaned_Data!P1913&gt;20000,"High-Bill","Normal-Bill")</f>
        <v>Normal-Bill</v>
      </c>
      <c r="V1913" s="23" t="str">
        <f t="shared" si="58"/>
        <v>Senior-Citizen</v>
      </c>
      <c r="W1913" s="23" t="str">
        <f t="shared" si="59"/>
        <v>Not-Required</v>
      </c>
      <c r="X1913" s="24" t="str" cm="1">
        <f t="array" ref="X1913">_xlfn.IFS(P1913&lt;5000,"Low",P1913&lt;=20000,"Medium",P1913&gt;20000,"High")</f>
        <v>Low</v>
      </c>
    </row>
    <row r="1914" spans="1:24" x14ac:dyDescent="0.35">
      <c r="A1914" s="28" t="s">
        <v>302</v>
      </c>
      <c r="B1914" s="17" t="s">
        <v>1130</v>
      </c>
      <c r="C1914" s="17">
        <v>48</v>
      </c>
      <c r="D1914" s="17" t="s">
        <v>1172</v>
      </c>
      <c r="E1914" s="17" t="s">
        <v>8880</v>
      </c>
      <c r="F1914" s="17" t="s">
        <v>6781</v>
      </c>
      <c r="G1914" s="17" t="s">
        <v>6984</v>
      </c>
      <c r="H1914" s="17" t="s">
        <v>6997</v>
      </c>
      <c r="I1914" s="17" t="s">
        <v>7003</v>
      </c>
      <c r="J1914" s="17" t="s">
        <v>7278</v>
      </c>
      <c r="K1914" s="17" t="s">
        <v>14512</v>
      </c>
      <c r="L1914" s="17" t="s">
        <v>8338</v>
      </c>
      <c r="M1914" s="17" t="s">
        <v>8350</v>
      </c>
      <c r="N1914" s="17" t="s">
        <v>8354</v>
      </c>
      <c r="O1914" s="17" t="s">
        <v>8359</v>
      </c>
      <c r="P1914" s="18">
        <v>0</v>
      </c>
      <c r="Q1914" s="17" t="s">
        <v>8364</v>
      </c>
      <c r="R1914" s="17" t="s">
        <v>14037</v>
      </c>
      <c r="S1914" s="22" t="s">
        <v>8370</v>
      </c>
      <c r="T1914" s="22" t="s">
        <v>8370</v>
      </c>
      <c r="U1914" s="19" t="str">
        <f>IF(Cleaned_Data!P1914&gt;20000,"High-Bill","Normal-Bill")</f>
        <v>Normal-Bill</v>
      </c>
      <c r="V1914" s="19" t="str">
        <f t="shared" si="58"/>
        <v>Not-Senior-Citizen</v>
      </c>
      <c r="W1914" s="19" t="str">
        <f t="shared" si="59"/>
        <v>Follow-Up-required</v>
      </c>
      <c r="X1914" s="20" t="str" cm="1">
        <f t="array" ref="X1914">_xlfn.IFS(P1914&lt;5000,"Low",P1914&lt;=20000,"Medium",P1914&gt;20000,"High")</f>
        <v>Low</v>
      </c>
    </row>
    <row r="1915" spans="1:24" x14ac:dyDescent="0.35">
      <c r="A1915" s="29" t="s">
        <v>302</v>
      </c>
      <c r="B1915" s="21" t="s">
        <v>1078</v>
      </c>
      <c r="C1915" s="22" t="s">
        <v>14854</v>
      </c>
      <c r="D1915" s="22" t="s">
        <v>14847</v>
      </c>
      <c r="E1915" s="21" t="s">
        <v>9569</v>
      </c>
      <c r="F1915" s="21" t="s">
        <v>6722</v>
      </c>
      <c r="G1915" s="21" t="s">
        <v>6984</v>
      </c>
      <c r="H1915" s="21" t="s">
        <v>6998</v>
      </c>
      <c r="I1915" s="21" t="s">
        <v>7004</v>
      </c>
      <c r="J1915" s="22" t="s">
        <v>8371</v>
      </c>
      <c r="K1915" s="21" t="s">
        <v>14246</v>
      </c>
      <c r="L1915" s="21" t="s">
        <v>8341</v>
      </c>
      <c r="M1915" s="21" t="s">
        <v>8348</v>
      </c>
      <c r="N1915" s="21" t="s">
        <v>8354</v>
      </c>
      <c r="O1915" s="21" t="s">
        <v>8358</v>
      </c>
      <c r="P1915" s="18">
        <v>0</v>
      </c>
      <c r="Q1915" s="21" t="s">
        <v>8363</v>
      </c>
      <c r="R1915" s="21" t="s">
        <v>14067</v>
      </c>
      <c r="S1915" s="21">
        <v>4</v>
      </c>
      <c r="T1915" s="22" t="s">
        <v>8370</v>
      </c>
      <c r="U1915" s="23" t="str">
        <f>IF(Cleaned_Data!P1915&gt;20000,"High-Bill","Normal-Bill")</f>
        <v>Normal-Bill</v>
      </c>
      <c r="V1915" s="23" t="str">
        <f t="shared" si="58"/>
        <v>Senior-Citizen</v>
      </c>
      <c r="W1915" s="23" t="str">
        <f t="shared" si="59"/>
        <v>Follow-Up-required</v>
      </c>
      <c r="X1915" s="24" t="str" cm="1">
        <f t="array" ref="X1915">_xlfn.IFS(P1915&lt;5000,"Low",P1915&lt;=20000,"Medium",P1915&gt;20000,"High")</f>
        <v>Low</v>
      </c>
    </row>
    <row r="1916" spans="1:24" x14ac:dyDescent="0.35">
      <c r="A1916" s="28" t="s">
        <v>302</v>
      </c>
      <c r="B1916" s="17" t="s">
        <v>1048</v>
      </c>
      <c r="C1916" s="22" t="s">
        <v>14854</v>
      </c>
      <c r="D1916" s="17" t="s">
        <v>1172</v>
      </c>
      <c r="E1916" s="17" t="s">
        <v>9827</v>
      </c>
      <c r="F1916" s="22" t="s">
        <v>8371</v>
      </c>
      <c r="G1916" s="17" t="s">
        <v>6992</v>
      </c>
      <c r="H1916" s="17" t="s">
        <v>6997</v>
      </c>
      <c r="I1916" s="17" t="s">
        <v>7006</v>
      </c>
      <c r="J1916" s="17" t="s">
        <v>14145</v>
      </c>
      <c r="K1916" s="17" t="s">
        <v>14511</v>
      </c>
      <c r="L1916" s="17" t="s">
        <v>8341</v>
      </c>
      <c r="M1916" s="17" t="s">
        <v>8350</v>
      </c>
      <c r="N1916" s="17" t="s">
        <v>8351</v>
      </c>
      <c r="O1916" s="17" t="s">
        <v>8358</v>
      </c>
      <c r="P1916" s="18">
        <v>0</v>
      </c>
      <c r="Q1916" s="17" t="s">
        <v>8363</v>
      </c>
      <c r="R1916" s="22" t="s">
        <v>8370</v>
      </c>
      <c r="S1916" s="22" t="s">
        <v>8370</v>
      </c>
      <c r="T1916" s="17" t="s">
        <v>14844</v>
      </c>
      <c r="U1916" s="19" t="str">
        <f>IF(Cleaned_Data!P1916&gt;20000,"High-Bill","Normal-Bill")</f>
        <v>Normal-Bill</v>
      </c>
      <c r="V1916" s="19" t="str">
        <f t="shared" si="58"/>
        <v>Senior-Citizen</v>
      </c>
      <c r="W1916" s="19" t="str">
        <f t="shared" si="59"/>
        <v>Not-Required</v>
      </c>
      <c r="X1916" s="20" t="str" cm="1">
        <f t="array" ref="X1916">_xlfn.IFS(P1916&lt;5000,"Low",P1916&lt;=20000,"Medium",P1916&gt;20000,"High")</f>
        <v>Low</v>
      </c>
    </row>
    <row r="1917" spans="1:24" x14ac:dyDescent="0.35">
      <c r="A1917" s="29" t="s">
        <v>302</v>
      </c>
      <c r="B1917" s="21" t="s">
        <v>1032</v>
      </c>
      <c r="C1917" s="21">
        <v>5</v>
      </c>
      <c r="D1917" s="21" t="s">
        <v>1174</v>
      </c>
      <c r="E1917" s="21" t="s">
        <v>10767</v>
      </c>
      <c r="F1917" s="21" t="s">
        <v>6767</v>
      </c>
      <c r="G1917" s="21" t="s">
        <v>6990</v>
      </c>
      <c r="H1917" s="21" t="s">
        <v>7000</v>
      </c>
      <c r="I1917" s="21" t="s">
        <v>7006</v>
      </c>
      <c r="J1917" s="21" t="s">
        <v>14101</v>
      </c>
      <c r="K1917" s="21" t="s">
        <v>14828</v>
      </c>
      <c r="L1917" s="21" t="s">
        <v>8340</v>
      </c>
      <c r="M1917" s="21" t="s">
        <v>8350</v>
      </c>
      <c r="N1917" s="21" t="s">
        <v>8354</v>
      </c>
      <c r="O1917" s="21" t="s">
        <v>8358</v>
      </c>
      <c r="P1917" s="18">
        <v>0</v>
      </c>
      <c r="Q1917" s="21" t="s">
        <v>8363</v>
      </c>
      <c r="R1917" s="22" t="s">
        <v>8370</v>
      </c>
      <c r="S1917" s="21">
        <v>2</v>
      </c>
      <c r="T1917" s="22" t="s">
        <v>8370</v>
      </c>
      <c r="U1917" s="23" t="str">
        <f>IF(Cleaned_Data!P1917&gt;20000,"High-Bill","Normal-Bill")</f>
        <v>Normal-Bill</v>
      </c>
      <c r="V1917" s="23" t="str">
        <f t="shared" si="58"/>
        <v>Not-Senior-Citizen</v>
      </c>
      <c r="W1917" s="23" t="str">
        <f t="shared" si="59"/>
        <v>Not-Required</v>
      </c>
      <c r="X1917" s="24" t="str" cm="1">
        <f t="array" ref="X1917">_xlfn.IFS(P1917&lt;5000,"Low",P1917&lt;=20000,"Medium",P1917&gt;20000,"High")</f>
        <v>Low</v>
      </c>
    </row>
    <row r="1918" spans="1:24" x14ac:dyDescent="0.35">
      <c r="A1918" s="28" t="s">
        <v>302</v>
      </c>
      <c r="B1918" s="17" t="s">
        <v>1120</v>
      </c>
      <c r="C1918" s="22" t="s">
        <v>14854</v>
      </c>
      <c r="D1918" s="17" t="s">
        <v>1172</v>
      </c>
      <c r="E1918" s="17" t="s">
        <v>12231</v>
      </c>
      <c r="F1918" s="17" t="s">
        <v>6939</v>
      </c>
      <c r="G1918" s="17" t="s">
        <v>6986</v>
      </c>
      <c r="H1918" s="17" t="s">
        <v>7000</v>
      </c>
      <c r="I1918" s="17" t="s">
        <v>7003</v>
      </c>
      <c r="J1918" s="17" t="s">
        <v>13977</v>
      </c>
      <c r="K1918" s="17" t="s">
        <v>14771</v>
      </c>
      <c r="L1918" s="17" t="s">
        <v>8342</v>
      </c>
      <c r="M1918" s="17" t="s">
        <v>8346</v>
      </c>
      <c r="N1918" s="17" t="s">
        <v>8351</v>
      </c>
      <c r="O1918" s="17" t="s">
        <v>8358</v>
      </c>
      <c r="P1918" s="18">
        <v>0</v>
      </c>
      <c r="Q1918" s="17" t="s">
        <v>8363</v>
      </c>
      <c r="R1918" s="17" t="s">
        <v>13973</v>
      </c>
      <c r="S1918" s="17">
        <v>1</v>
      </c>
      <c r="T1918" s="17" t="s">
        <v>14844</v>
      </c>
      <c r="U1918" s="19" t="str">
        <f>IF(Cleaned_Data!P1918&gt;20000,"High-Bill","Normal-Bill")</f>
        <v>Normal-Bill</v>
      </c>
      <c r="V1918" s="19" t="str">
        <f t="shared" si="58"/>
        <v>Senior-Citizen</v>
      </c>
      <c r="W1918" s="19" t="str">
        <f t="shared" si="59"/>
        <v>Follow-Up-required</v>
      </c>
      <c r="X1918" s="20" t="str" cm="1">
        <f t="array" ref="X1918">_xlfn.IFS(P1918&lt;5000,"Low",P1918&lt;=20000,"Medium",P1918&gt;20000,"High")</f>
        <v>Low</v>
      </c>
    </row>
    <row r="1919" spans="1:24" x14ac:dyDescent="0.35">
      <c r="A1919" s="29" t="s">
        <v>380</v>
      </c>
      <c r="B1919" s="21" t="s">
        <v>1109</v>
      </c>
      <c r="C1919" s="21">
        <v>53</v>
      </c>
      <c r="D1919" s="21" t="s">
        <v>1172</v>
      </c>
      <c r="E1919" s="21" t="s">
        <v>8855</v>
      </c>
      <c r="F1919" s="21" t="s">
        <v>6878</v>
      </c>
      <c r="G1919" s="21" t="s">
        <v>6991</v>
      </c>
      <c r="H1919" s="21" t="s">
        <v>6998</v>
      </c>
      <c r="I1919" s="21" t="s">
        <v>7006</v>
      </c>
      <c r="J1919" s="22" t="s">
        <v>8371</v>
      </c>
      <c r="K1919" s="21" t="s">
        <v>14425</v>
      </c>
      <c r="L1919" s="21" t="s">
        <v>8339</v>
      </c>
      <c r="M1919" s="21" t="s">
        <v>8347</v>
      </c>
      <c r="N1919" s="21" t="s">
        <v>8354</v>
      </c>
      <c r="O1919" s="21" t="s">
        <v>8358</v>
      </c>
      <c r="P1919" s="18">
        <v>0</v>
      </c>
      <c r="Q1919" s="21" t="s">
        <v>8363</v>
      </c>
      <c r="R1919" s="22" t="s">
        <v>8370</v>
      </c>
      <c r="S1919" s="21">
        <v>1</v>
      </c>
      <c r="T1919" s="22" t="s">
        <v>8370</v>
      </c>
      <c r="U1919" s="23" t="str">
        <f>IF(Cleaned_Data!P1919&gt;20000,"High-Bill","Normal-Bill")</f>
        <v>Normal-Bill</v>
      </c>
      <c r="V1919" s="23" t="str">
        <f t="shared" si="58"/>
        <v>Not-Senior-Citizen</v>
      </c>
      <c r="W1919" s="23" t="str">
        <f t="shared" si="59"/>
        <v>Not-Required</v>
      </c>
      <c r="X1919" s="24" t="str" cm="1">
        <f t="array" ref="X1919">_xlfn.IFS(P1919&lt;5000,"Low",P1919&lt;=20000,"Medium",P1919&gt;20000,"High")</f>
        <v>Low</v>
      </c>
    </row>
    <row r="1920" spans="1:24" x14ac:dyDescent="0.35">
      <c r="A1920" s="28" t="s">
        <v>380</v>
      </c>
      <c r="B1920" s="17" t="s">
        <v>1055</v>
      </c>
      <c r="C1920" s="22" t="s">
        <v>14854</v>
      </c>
      <c r="D1920" s="17" t="s">
        <v>1174</v>
      </c>
      <c r="E1920" s="17" t="s">
        <v>9709</v>
      </c>
      <c r="F1920" s="22" t="s">
        <v>8371</v>
      </c>
      <c r="G1920" s="17" t="s">
        <v>6992</v>
      </c>
      <c r="H1920" s="17" t="s">
        <v>6995</v>
      </c>
      <c r="I1920" s="17" t="s">
        <v>7005</v>
      </c>
      <c r="J1920" s="22" t="s">
        <v>8371</v>
      </c>
      <c r="K1920" s="17" t="s">
        <v>14604</v>
      </c>
      <c r="L1920" s="17" t="s">
        <v>8341</v>
      </c>
      <c r="M1920" s="17" t="s">
        <v>8350</v>
      </c>
      <c r="N1920" s="17" t="s">
        <v>8353</v>
      </c>
      <c r="O1920" s="17" t="s">
        <v>8355</v>
      </c>
      <c r="P1920" s="18">
        <v>0</v>
      </c>
      <c r="Q1920" s="17" t="s">
        <v>8363</v>
      </c>
      <c r="R1920" s="22" t="s">
        <v>8370</v>
      </c>
      <c r="S1920" s="17">
        <v>2</v>
      </c>
      <c r="T1920" s="17" t="s">
        <v>14845</v>
      </c>
      <c r="U1920" s="19" t="str">
        <f>IF(Cleaned_Data!P1920&gt;20000,"High-Bill","Normal-Bill")</f>
        <v>Normal-Bill</v>
      </c>
      <c r="V1920" s="19" t="str">
        <f t="shared" si="58"/>
        <v>Senior-Citizen</v>
      </c>
      <c r="W1920" s="19" t="str">
        <f t="shared" si="59"/>
        <v>Not-Required</v>
      </c>
      <c r="X1920" s="20" t="str" cm="1">
        <f t="array" ref="X1920">_xlfn.IFS(P1920&lt;5000,"Low",P1920&lt;=20000,"Medium",P1920&gt;20000,"High")</f>
        <v>Low</v>
      </c>
    </row>
    <row r="1921" spans="1:24" x14ac:dyDescent="0.35">
      <c r="A1921" s="29" t="s">
        <v>380</v>
      </c>
      <c r="B1921" s="21" t="s">
        <v>1044</v>
      </c>
      <c r="C1921" s="22" t="s">
        <v>14854</v>
      </c>
      <c r="D1921" s="21" t="s">
        <v>1172</v>
      </c>
      <c r="E1921" s="21" t="s">
        <v>10043</v>
      </c>
      <c r="F1921" s="21" t="s">
        <v>6698</v>
      </c>
      <c r="G1921" s="21" t="s">
        <v>6992</v>
      </c>
      <c r="H1921" s="21" t="s">
        <v>6995</v>
      </c>
      <c r="I1921" s="21" t="s">
        <v>7001</v>
      </c>
      <c r="J1921" s="22" t="s">
        <v>8371</v>
      </c>
      <c r="K1921" s="21" t="s">
        <v>14737</v>
      </c>
      <c r="L1921" s="21" t="s">
        <v>8340</v>
      </c>
      <c r="M1921" s="21" t="s">
        <v>8350</v>
      </c>
      <c r="N1921" s="21" t="s">
        <v>8351</v>
      </c>
      <c r="O1921" s="21" t="s">
        <v>8359</v>
      </c>
      <c r="P1921" s="18">
        <v>0</v>
      </c>
      <c r="Q1921" s="22" t="s">
        <v>8370</v>
      </c>
      <c r="R1921" s="22" t="s">
        <v>8370</v>
      </c>
      <c r="S1921" s="21">
        <v>4</v>
      </c>
      <c r="T1921" s="22" t="s">
        <v>8370</v>
      </c>
      <c r="U1921" s="23" t="str">
        <f>IF(Cleaned_Data!P1921&gt;20000,"High-Bill","Normal-Bill")</f>
        <v>Normal-Bill</v>
      </c>
      <c r="V1921" s="23" t="str">
        <f t="shared" si="58"/>
        <v>Senior-Citizen</v>
      </c>
      <c r="W1921" s="23" t="str">
        <f t="shared" si="59"/>
        <v>Not-Required</v>
      </c>
      <c r="X1921" s="24" t="str" cm="1">
        <f t="array" ref="X1921">_xlfn.IFS(P1921&lt;5000,"Low",P1921&lt;=20000,"Medium",P1921&gt;20000,"High")</f>
        <v>Low</v>
      </c>
    </row>
    <row r="1922" spans="1:24" x14ac:dyDescent="0.35">
      <c r="A1922" s="28" t="s">
        <v>380</v>
      </c>
      <c r="B1922" s="17" t="s">
        <v>1107</v>
      </c>
      <c r="C1922" s="22" t="s">
        <v>14854</v>
      </c>
      <c r="D1922" s="17" t="s">
        <v>1172</v>
      </c>
      <c r="E1922" s="17" t="s">
        <v>11578</v>
      </c>
      <c r="F1922" s="17" t="s">
        <v>6814</v>
      </c>
      <c r="G1922" s="17" t="s">
        <v>6987</v>
      </c>
      <c r="H1922" s="17" t="s">
        <v>6994</v>
      </c>
      <c r="I1922" s="17" t="s">
        <v>7003</v>
      </c>
      <c r="J1922" s="17" t="s">
        <v>14169</v>
      </c>
      <c r="K1922" s="17" t="s">
        <v>14794</v>
      </c>
      <c r="L1922" s="17" t="s">
        <v>8338</v>
      </c>
      <c r="M1922" s="17" t="s">
        <v>8347</v>
      </c>
      <c r="N1922" s="17" t="s">
        <v>8352</v>
      </c>
      <c r="O1922" s="17" t="s">
        <v>14841</v>
      </c>
      <c r="P1922" s="18">
        <v>0</v>
      </c>
      <c r="Q1922" s="17" t="s">
        <v>8364</v>
      </c>
      <c r="R1922" s="22" t="s">
        <v>8370</v>
      </c>
      <c r="S1922" s="22" t="s">
        <v>8370</v>
      </c>
      <c r="T1922" s="17" t="s">
        <v>14845</v>
      </c>
      <c r="U1922" s="19" t="str">
        <f>IF(Cleaned_Data!P1922&gt;20000,"High-Bill","Normal-Bill")</f>
        <v>Normal-Bill</v>
      </c>
      <c r="V1922" s="19" t="str">
        <f t="shared" ref="V1922:V1985" si="60">IF(C1922&gt;=60,"Senior-Citizen","Not-Senior-Citizen")</f>
        <v>Senior-Citizen</v>
      </c>
      <c r="W1922" s="19" t="str">
        <f t="shared" ref="W1922:W1985" si="61">IF(R1922="N/A","Not-Required","Follow-Up-required")</f>
        <v>Not-Required</v>
      </c>
      <c r="X1922" s="20" t="str" cm="1">
        <f t="array" ref="X1922">_xlfn.IFS(P1922&lt;5000,"Low",P1922&lt;=20000,"Medium",P1922&gt;20000,"High")</f>
        <v>Low</v>
      </c>
    </row>
    <row r="1923" spans="1:24" x14ac:dyDescent="0.35">
      <c r="A1923" s="29" t="s">
        <v>380</v>
      </c>
      <c r="B1923" s="21" t="s">
        <v>1163</v>
      </c>
      <c r="C1923" s="21">
        <v>64</v>
      </c>
      <c r="D1923" s="21" t="s">
        <v>1174</v>
      </c>
      <c r="E1923" s="21" t="s">
        <v>11987</v>
      </c>
      <c r="F1923" s="21" t="s">
        <v>6881</v>
      </c>
      <c r="G1923" s="21" t="s">
        <v>6990</v>
      </c>
      <c r="H1923" s="21" t="s">
        <v>6994</v>
      </c>
      <c r="I1923" s="21" t="s">
        <v>7006</v>
      </c>
      <c r="J1923" s="22" t="s">
        <v>8371</v>
      </c>
      <c r="K1923" s="21" t="s">
        <v>14373</v>
      </c>
      <c r="L1923" s="21" t="s">
        <v>8343</v>
      </c>
      <c r="M1923" s="21" t="s">
        <v>8346</v>
      </c>
      <c r="N1923" s="21" t="s">
        <v>8352</v>
      </c>
      <c r="O1923" s="21" t="s">
        <v>8359</v>
      </c>
      <c r="P1923" s="18">
        <v>0</v>
      </c>
      <c r="Q1923" s="21" t="s">
        <v>8362</v>
      </c>
      <c r="R1923" s="21" t="s">
        <v>7420</v>
      </c>
      <c r="S1923" s="22" t="s">
        <v>8370</v>
      </c>
      <c r="T1923" s="21" t="s">
        <v>14844</v>
      </c>
      <c r="U1923" s="23" t="str">
        <f>IF(Cleaned_Data!P1923&gt;20000,"High-Bill","Normal-Bill")</f>
        <v>Normal-Bill</v>
      </c>
      <c r="V1923" s="23" t="str">
        <f t="shared" si="60"/>
        <v>Senior-Citizen</v>
      </c>
      <c r="W1923" s="23" t="str">
        <f t="shared" si="61"/>
        <v>Follow-Up-required</v>
      </c>
      <c r="X1923" s="24" t="str" cm="1">
        <f t="array" ref="X1923">_xlfn.IFS(P1923&lt;5000,"Low",P1923&lt;=20000,"Medium",P1923&gt;20000,"High")</f>
        <v>Low</v>
      </c>
    </row>
    <row r="1924" spans="1:24" x14ac:dyDescent="0.35">
      <c r="A1924" s="28" t="s">
        <v>380</v>
      </c>
      <c r="B1924" s="17" t="s">
        <v>1099</v>
      </c>
      <c r="C1924" s="22" t="s">
        <v>14854</v>
      </c>
      <c r="D1924" s="22" t="s">
        <v>14847</v>
      </c>
      <c r="E1924" s="17" t="s">
        <v>12566</v>
      </c>
      <c r="F1924" s="22" t="s">
        <v>8371</v>
      </c>
      <c r="G1924" s="17" t="s">
        <v>6984</v>
      </c>
      <c r="H1924" s="17" t="s">
        <v>6999</v>
      </c>
      <c r="I1924" s="17" t="s">
        <v>7007</v>
      </c>
      <c r="J1924" s="17" t="s">
        <v>14024</v>
      </c>
      <c r="K1924" s="17" t="s">
        <v>14657</v>
      </c>
      <c r="L1924" s="17" t="s">
        <v>8338</v>
      </c>
      <c r="M1924" s="17" t="s">
        <v>8349</v>
      </c>
      <c r="N1924" s="17" t="s">
        <v>8352</v>
      </c>
      <c r="O1924" s="17" t="s">
        <v>8359</v>
      </c>
      <c r="P1924" s="25">
        <v>22072</v>
      </c>
      <c r="Q1924" s="17" t="s">
        <v>8362</v>
      </c>
      <c r="R1924" s="22" t="s">
        <v>8370</v>
      </c>
      <c r="S1924" s="17">
        <v>1</v>
      </c>
      <c r="T1924" s="22" t="s">
        <v>8370</v>
      </c>
      <c r="U1924" s="19" t="str">
        <f>IF(Cleaned_Data!P1924&gt;20000,"High-Bill","Normal-Bill")</f>
        <v>High-Bill</v>
      </c>
      <c r="V1924" s="19" t="str">
        <f t="shared" si="60"/>
        <v>Senior-Citizen</v>
      </c>
      <c r="W1924" s="19" t="str">
        <f t="shared" si="61"/>
        <v>Not-Required</v>
      </c>
      <c r="X1924" s="20" t="str" cm="1">
        <f t="array" ref="X1924">_xlfn.IFS(P1924&lt;5000,"Low",P1924&lt;=20000,"Medium",P1924&gt;20000,"High")</f>
        <v>High</v>
      </c>
    </row>
    <row r="1925" spans="1:24" x14ac:dyDescent="0.35">
      <c r="A1925" s="29" t="s">
        <v>380</v>
      </c>
      <c r="B1925" s="21" t="s">
        <v>1060</v>
      </c>
      <c r="C1925" s="22" t="s">
        <v>14854</v>
      </c>
      <c r="D1925" s="22" t="s">
        <v>14847</v>
      </c>
      <c r="E1925" s="21" t="s">
        <v>13303</v>
      </c>
      <c r="F1925" s="21" t="s">
        <v>6709</v>
      </c>
      <c r="G1925" s="21" t="s">
        <v>6990</v>
      </c>
      <c r="H1925" s="21" t="s">
        <v>7000</v>
      </c>
      <c r="I1925" s="21" t="s">
        <v>7001</v>
      </c>
      <c r="J1925" s="21" t="s">
        <v>14146</v>
      </c>
      <c r="K1925" s="21" t="s">
        <v>14627</v>
      </c>
      <c r="L1925" s="21" t="s">
        <v>8338</v>
      </c>
      <c r="M1925" s="21" t="s">
        <v>8347</v>
      </c>
      <c r="N1925" s="21" t="s">
        <v>8351</v>
      </c>
      <c r="O1925" s="21" t="s">
        <v>8355</v>
      </c>
      <c r="P1925" s="18">
        <v>0</v>
      </c>
      <c r="Q1925" s="22" t="s">
        <v>8370</v>
      </c>
      <c r="R1925" s="22" t="s">
        <v>8370</v>
      </c>
      <c r="S1925" s="21">
        <v>1</v>
      </c>
      <c r="T1925" s="22" t="s">
        <v>8370</v>
      </c>
      <c r="U1925" s="23" t="str">
        <f>IF(Cleaned_Data!P1925&gt;20000,"High-Bill","Normal-Bill")</f>
        <v>Normal-Bill</v>
      </c>
      <c r="V1925" s="23" t="str">
        <f t="shared" si="60"/>
        <v>Senior-Citizen</v>
      </c>
      <c r="W1925" s="23" t="str">
        <f t="shared" si="61"/>
        <v>Not-Required</v>
      </c>
      <c r="X1925" s="24" t="str" cm="1">
        <f t="array" ref="X1925">_xlfn.IFS(P1925&lt;5000,"Low",P1925&lt;=20000,"Medium",P1925&gt;20000,"High")</f>
        <v>Low</v>
      </c>
    </row>
    <row r="1926" spans="1:24" x14ac:dyDescent="0.35">
      <c r="A1926" s="28" t="s">
        <v>380</v>
      </c>
      <c r="B1926" s="17" t="s">
        <v>1051</v>
      </c>
      <c r="C1926" s="17">
        <v>69</v>
      </c>
      <c r="D1926" s="17" t="s">
        <v>1172</v>
      </c>
      <c r="E1926" s="17" t="s">
        <v>13766</v>
      </c>
      <c r="F1926" s="17" t="s">
        <v>6835</v>
      </c>
      <c r="G1926" s="17" t="s">
        <v>6987</v>
      </c>
      <c r="H1926" s="17" t="s">
        <v>6998</v>
      </c>
      <c r="I1926" s="17" t="s">
        <v>7001</v>
      </c>
      <c r="J1926" s="17" t="s">
        <v>14045</v>
      </c>
      <c r="K1926" s="17" t="s">
        <v>14400</v>
      </c>
      <c r="L1926" s="17" t="s">
        <v>8339</v>
      </c>
      <c r="M1926" s="17" t="s">
        <v>8347</v>
      </c>
      <c r="N1926" s="17" t="s">
        <v>8352</v>
      </c>
      <c r="O1926" s="17" t="s">
        <v>8355</v>
      </c>
      <c r="P1926" s="18">
        <v>0</v>
      </c>
      <c r="Q1926" s="17" t="s">
        <v>8364</v>
      </c>
      <c r="R1926" s="17" t="s">
        <v>13925</v>
      </c>
      <c r="S1926" s="22" t="s">
        <v>8370</v>
      </c>
      <c r="T1926" s="17" t="s">
        <v>14843</v>
      </c>
      <c r="U1926" s="19" t="str">
        <f>IF(Cleaned_Data!P1926&gt;20000,"High-Bill","Normal-Bill")</f>
        <v>Normal-Bill</v>
      </c>
      <c r="V1926" s="19" t="str">
        <f t="shared" si="60"/>
        <v>Senior-Citizen</v>
      </c>
      <c r="W1926" s="19" t="str">
        <f t="shared" si="61"/>
        <v>Follow-Up-required</v>
      </c>
      <c r="X1926" s="20" t="str" cm="1">
        <f t="array" ref="X1926">_xlfn.IFS(P1926&lt;5000,"Low",P1926&lt;=20000,"Medium",P1926&gt;20000,"High")</f>
        <v>Low</v>
      </c>
    </row>
    <row r="1927" spans="1:24" x14ac:dyDescent="0.35">
      <c r="A1927" s="29" t="s">
        <v>286</v>
      </c>
      <c r="B1927" s="21" t="s">
        <v>1124</v>
      </c>
      <c r="C1927" s="22" t="s">
        <v>14854</v>
      </c>
      <c r="D1927" s="21" t="s">
        <v>1174</v>
      </c>
      <c r="E1927" s="21" t="s">
        <v>8716</v>
      </c>
      <c r="F1927" s="22" t="s">
        <v>8371</v>
      </c>
      <c r="G1927" s="21" t="s">
        <v>6992</v>
      </c>
      <c r="H1927" s="21" t="s">
        <v>6995</v>
      </c>
      <c r="I1927" s="21" t="s">
        <v>7004</v>
      </c>
      <c r="J1927" s="21" t="s">
        <v>14038</v>
      </c>
      <c r="K1927" s="21" t="s">
        <v>14425</v>
      </c>
      <c r="L1927" s="21" t="s">
        <v>8344</v>
      </c>
      <c r="M1927" s="21" t="s">
        <v>8347</v>
      </c>
      <c r="N1927" s="21" t="s">
        <v>8354</v>
      </c>
      <c r="O1927" s="21" t="s">
        <v>8358</v>
      </c>
      <c r="P1927" s="18">
        <v>0</v>
      </c>
      <c r="Q1927" s="21" t="s">
        <v>8364</v>
      </c>
      <c r="R1927" s="21" t="s">
        <v>14074</v>
      </c>
      <c r="S1927" s="22" t="s">
        <v>8370</v>
      </c>
      <c r="T1927" s="22" t="s">
        <v>8370</v>
      </c>
      <c r="U1927" s="23" t="str">
        <f>IF(Cleaned_Data!P1927&gt;20000,"High-Bill","Normal-Bill")</f>
        <v>Normal-Bill</v>
      </c>
      <c r="V1927" s="23" t="str">
        <f t="shared" si="60"/>
        <v>Senior-Citizen</v>
      </c>
      <c r="W1927" s="23" t="str">
        <f t="shared" si="61"/>
        <v>Follow-Up-required</v>
      </c>
      <c r="X1927" s="24" t="str" cm="1">
        <f t="array" ref="X1927">_xlfn.IFS(P1927&lt;5000,"Low",P1927&lt;=20000,"Medium",P1927&gt;20000,"High")</f>
        <v>Low</v>
      </c>
    </row>
    <row r="1928" spans="1:24" x14ac:dyDescent="0.35">
      <c r="A1928" s="28" t="s">
        <v>286</v>
      </c>
      <c r="B1928" s="17" t="s">
        <v>1041</v>
      </c>
      <c r="C1928" s="17">
        <v>56</v>
      </c>
      <c r="D1928" s="17" t="s">
        <v>1174</v>
      </c>
      <c r="E1928" s="17" t="s">
        <v>8863</v>
      </c>
      <c r="F1928" s="22" t="s">
        <v>8371</v>
      </c>
      <c r="G1928" s="17" t="s">
        <v>6993</v>
      </c>
      <c r="H1928" s="17" t="s">
        <v>6998</v>
      </c>
      <c r="I1928" s="17" t="s">
        <v>7001</v>
      </c>
      <c r="J1928" s="22" t="s">
        <v>8371</v>
      </c>
      <c r="K1928" s="17" t="s">
        <v>14439</v>
      </c>
      <c r="L1928" s="17" t="s">
        <v>8340</v>
      </c>
      <c r="M1928" s="17" t="s">
        <v>8347</v>
      </c>
      <c r="N1928" s="17" t="s">
        <v>8354</v>
      </c>
      <c r="O1928" s="17" t="s">
        <v>14841</v>
      </c>
      <c r="P1928" s="25">
        <v>9142</v>
      </c>
      <c r="Q1928" s="17" t="s">
        <v>8364</v>
      </c>
      <c r="R1928" s="22" t="s">
        <v>8370</v>
      </c>
      <c r="S1928" s="17">
        <v>1</v>
      </c>
      <c r="T1928" s="17" t="s">
        <v>14843</v>
      </c>
      <c r="U1928" s="19" t="str">
        <f>IF(Cleaned_Data!P1928&gt;20000,"High-Bill","Normal-Bill")</f>
        <v>Normal-Bill</v>
      </c>
      <c r="V1928" s="19" t="str">
        <f t="shared" si="60"/>
        <v>Not-Senior-Citizen</v>
      </c>
      <c r="W1928" s="19" t="str">
        <f t="shared" si="61"/>
        <v>Not-Required</v>
      </c>
      <c r="X1928" s="20" t="str" cm="1">
        <f t="array" ref="X1928">_xlfn.IFS(P1928&lt;5000,"Low",P1928&lt;=20000,"Medium",P1928&gt;20000,"High")</f>
        <v>Medium</v>
      </c>
    </row>
    <row r="1929" spans="1:24" x14ac:dyDescent="0.35">
      <c r="A1929" s="29" t="s">
        <v>286</v>
      </c>
      <c r="B1929" s="21" t="s">
        <v>1037</v>
      </c>
      <c r="C1929" s="21">
        <v>31</v>
      </c>
      <c r="D1929" s="21" t="s">
        <v>1172</v>
      </c>
      <c r="E1929" s="21" t="s">
        <v>9519</v>
      </c>
      <c r="F1929" s="22" t="s">
        <v>8371</v>
      </c>
      <c r="G1929" s="21" t="s">
        <v>6987</v>
      </c>
      <c r="H1929" s="21" t="s">
        <v>6996</v>
      </c>
      <c r="I1929" s="21" t="s">
        <v>7004</v>
      </c>
      <c r="J1929" s="21" t="s">
        <v>14067</v>
      </c>
      <c r="K1929" s="21" t="s">
        <v>14615</v>
      </c>
      <c r="L1929" s="21" t="s">
        <v>8345</v>
      </c>
      <c r="M1929" s="21" t="s">
        <v>8350</v>
      </c>
      <c r="N1929" s="21" t="s">
        <v>8351</v>
      </c>
      <c r="O1929" s="21" t="s">
        <v>14842</v>
      </c>
      <c r="P1929" s="26">
        <v>37046</v>
      </c>
      <c r="Q1929" s="22" t="s">
        <v>8370</v>
      </c>
      <c r="R1929" s="22" t="s">
        <v>8370</v>
      </c>
      <c r="S1929" s="22" t="s">
        <v>8370</v>
      </c>
      <c r="T1929" s="21" t="s">
        <v>14844</v>
      </c>
      <c r="U1929" s="23" t="str">
        <f>IF(Cleaned_Data!P1929&gt;20000,"High-Bill","Normal-Bill")</f>
        <v>High-Bill</v>
      </c>
      <c r="V1929" s="23" t="str">
        <f t="shared" si="60"/>
        <v>Not-Senior-Citizen</v>
      </c>
      <c r="W1929" s="23" t="str">
        <f t="shared" si="61"/>
        <v>Not-Required</v>
      </c>
      <c r="X1929" s="24" t="str" cm="1">
        <f t="array" ref="X1929">_xlfn.IFS(P1929&lt;5000,"Low",P1929&lt;=20000,"Medium",P1929&gt;20000,"High")</f>
        <v>High</v>
      </c>
    </row>
    <row r="1930" spans="1:24" x14ac:dyDescent="0.35">
      <c r="A1930" s="28" t="s">
        <v>286</v>
      </c>
      <c r="B1930" s="17" t="s">
        <v>1120</v>
      </c>
      <c r="C1930" s="22" t="s">
        <v>14854</v>
      </c>
      <c r="D1930" s="17" t="s">
        <v>1174</v>
      </c>
      <c r="E1930" s="17" t="s">
        <v>9725</v>
      </c>
      <c r="F1930" s="17" t="s">
        <v>6939</v>
      </c>
      <c r="G1930" s="17" t="s">
        <v>6985</v>
      </c>
      <c r="H1930" s="17" t="s">
        <v>6996</v>
      </c>
      <c r="I1930" s="17" t="s">
        <v>7005</v>
      </c>
      <c r="J1930" s="17" t="s">
        <v>13919</v>
      </c>
      <c r="K1930" s="17" t="s">
        <v>14352</v>
      </c>
      <c r="L1930" s="17" t="s">
        <v>8339</v>
      </c>
      <c r="M1930" s="17" t="s">
        <v>8348</v>
      </c>
      <c r="N1930" s="17" t="s">
        <v>8352</v>
      </c>
      <c r="O1930" s="17" t="s">
        <v>14841</v>
      </c>
      <c r="P1930" s="18">
        <v>0</v>
      </c>
      <c r="Q1930" s="17" t="s">
        <v>8364</v>
      </c>
      <c r="R1930" s="22" t="s">
        <v>8370</v>
      </c>
      <c r="S1930" s="17">
        <v>3</v>
      </c>
      <c r="T1930" s="17" t="s">
        <v>14845</v>
      </c>
      <c r="U1930" s="19" t="str">
        <f>IF(Cleaned_Data!P1930&gt;20000,"High-Bill","Normal-Bill")</f>
        <v>Normal-Bill</v>
      </c>
      <c r="V1930" s="19" t="str">
        <f t="shared" si="60"/>
        <v>Senior-Citizen</v>
      </c>
      <c r="W1930" s="19" t="str">
        <f t="shared" si="61"/>
        <v>Not-Required</v>
      </c>
      <c r="X1930" s="20" t="str" cm="1">
        <f t="array" ref="X1930">_xlfn.IFS(P1930&lt;5000,"Low",P1930&lt;=20000,"Medium",P1930&gt;20000,"High")</f>
        <v>Low</v>
      </c>
    </row>
    <row r="1931" spans="1:24" x14ac:dyDescent="0.35">
      <c r="A1931" s="29" t="s">
        <v>286</v>
      </c>
      <c r="B1931" s="21" t="s">
        <v>1041</v>
      </c>
      <c r="C1931" s="22" t="s">
        <v>14854</v>
      </c>
      <c r="D1931" s="21" t="s">
        <v>1172</v>
      </c>
      <c r="E1931" s="21" t="s">
        <v>9832</v>
      </c>
      <c r="F1931" s="21" t="s">
        <v>6796</v>
      </c>
      <c r="G1931" s="21" t="s">
        <v>6991</v>
      </c>
      <c r="H1931" s="21" t="s">
        <v>6995</v>
      </c>
      <c r="I1931" s="21" t="s">
        <v>7006</v>
      </c>
      <c r="J1931" s="22" t="s">
        <v>8371</v>
      </c>
      <c r="K1931" s="21" t="s">
        <v>14294</v>
      </c>
      <c r="L1931" s="21" t="s">
        <v>8339</v>
      </c>
      <c r="M1931" s="21" t="s">
        <v>8347</v>
      </c>
      <c r="N1931" s="21" t="s">
        <v>8354</v>
      </c>
      <c r="O1931" s="21" t="s">
        <v>8355</v>
      </c>
      <c r="P1931" s="18">
        <v>0</v>
      </c>
      <c r="Q1931" s="21" t="s">
        <v>8363</v>
      </c>
      <c r="R1931" s="21" t="s">
        <v>7637</v>
      </c>
      <c r="S1931" s="21">
        <v>4</v>
      </c>
      <c r="T1931" s="21" t="s">
        <v>14843</v>
      </c>
      <c r="U1931" s="23" t="str">
        <f>IF(Cleaned_Data!P1931&gt;20000,"High-Bill","Normal-Bill")</f>
        <v>Normal-Bill</v>
      </c>
      <c r="V1931" s="23" t="str">
        <f t="shared" si="60"/>
        <v>Senior-Citizen</v>
      </c>
      <c r="W1931" s="23" t="str">
        <f t="shared" si="61"/>
        <v>Follow-Up-required</v>
      </c>
      <c r="X1931" s="24" t="str" cm="1">
        <f t="array" ref="X1931">_xlfn.IFS(P1931&lt;5000,"Low",P1931&lt;=20000,"Medium",P1931&gt;20000,"High")</f>
        <v>Low</v>
      </c>
    </row>
    <row r="1932" spans="1:24" x14ac:dyDescent="0.35">
      <c r="A1932" s="28" t="s">
        <v>286</v>
      </c>
      <c r="B1932" s="17" t="s">
        <v>1168</v>
      </c>
      <c r="C1932" s="22" t="s">
        <v>14854</v>
      </c>
      <c r="D1932" s="17" t="s">
        <v>1172</v>
      </c>
      <c r="E1932" s="17" t="s">
        <v>9848</v>
      </c>
      <c r="F1932" s="17" t="s">
        <v>6954</v>
      </c>
      <c r="G1932" s="17" t="s">
        <v>6991</v>
      </c>
      <c r="H1932" s="17" t="s">
        <v>7000</v>
      </c>
      <c r="I1932" s="17" t="s">
        <v>7007</v>
      </c>
      <c r="J1932" s="22" t="s">
        <v>8371</v>
      </c>
      <c r="K1932" s="17" t="s">
        <v>14549</v>
      </c>
      <c r="L1932" s="17" t="s">
        <v>8345</v>
      </c>
      <c r="M1932" s="17" t="s">
        <v>8347</v>
      </c>
      <c r="N1932" s="17" t="s">
        <v>8354</v>
      </c>
      <c r="O1932" s="17" t="s">
        <v>8359</v>
      </c>
      <c r="P1932" s="18">
        <v>0</v>
      </c>
      <c r="Q1932" s="17" t="s">
        <v>8364</v>
      </c>
      <c r="R1932" s="17" t="s">
        <v>7011</v>
      </c>
      <c r="S1932" s="22" t="s">
        <v>8370</v>
      </c>
      <c r="T1932" s="22" t="s">
        <v>8370</v>
      </c>
      <c r="U1932" s="19" t="str">
        <f>IF(Cleaned_Data!P1932&gt;20000,"High-Bill","Normal-Bill")</f>
        <v>Normal-Bill</v>
      </c>
      <c r="V1932" s="19" t="str">
        <f t="shared" si="60"/>
        <v>Senior-Citizen</v>
      </c>
      <c r="W1932" s="19" t="str">
        <f t="shared" si="61"/>
        <v>Follow-Up-required</v>
      </c>
      <c r="X1932" s="20" t="str" cm="1">
        <f t="array" ref="X1932">_xlfn.IFS(P1932&lt;5000,"Low",P1932&lt;=20000,"Medium",P1932&gt;20000,"High")</f>
        <v>Low</v>
      </c>
    </row>
    <row r="1933" spans="1:24" x14ac:dyDescent="0.35">
      <c r="A1933" s="29" t="s">
        <v>286</v>
      </c>
      <c r="B1933" s="21" t="s">
        <v>1144</v>
      </c>
      <c r="C1933" s="21">
        <v>43</v>
      </c>
      <c r="D1933" s="21" t="s">
        <v>1174</v>
      </c>
      <c r="E1933" s="21" t="s">
        <v>11758</v>
      </c>
      <c r="F1933" s="21" t="s">
        <v>6978</v>
      </c>
      <c r="G1933" s="21" t="s">
        <v>6987</v>
      </c>
      <c r="H1933" s="21" t="s">
        <v>6997</v>
      </c>
      <c r="I1933" s="21" t="s">
        <v>7006</v>
      </c>
      <c r="J1933" s="21" t="s">
        <v>7119</v>
      </c>
      <c r="K1933" s="21" t="s">
        <v>14724</v>
      </c>
      <c r="L1933" s="21" t="s">
        <v>8344</v>
      </c>
      <c r="M1933" s="21" t="s">
        <v>8349</v>
      </c>
      <c r="N1933" s="21" t="s">
        <v>8352</v>
      </c>
      <c r="O1933" s="21" t="s">
        <v>8359</v>
      </c>
      <c r="P1933" s="18">
        <v>0</v>
      </c>
      <c r="Q1933" s="21" t="s">
        <v>8362</v>
      </c>
      <c r="R1933" s="21" t="s">
        <v>14088</v>
      </c>
      <c r="S1933" s="22" t="s">
        <v>8370</v>
      </c>
      <c r="T1933" s="22" t="s">
        <v>8370</v>
      </c>
      <c r="U1933" s="23" t="str">
        <f>IF(Cleaned_Data!P1933&gt;20000,"High-Bill","Normal-Bill")</f>
        <v>Normal-Bill</v>
      </c>
      <c r="V1933" s="23" t="str">
        <f t="shared" si="60"/>
        <v>Not-Senior-Citizen</v>
      </c>
      <c r="W1933" s="23" t="str">
        <f t="shared" si="61"/>
        <v>Follow-Up-required</v>
      </c>
      <c r="X1933" s="24" t="str" cm="1">
        <f t="array" ref="X1933">_xlfn.IFS(P1933&lt;5000,"Low",P1933&lt;=20000,"Medium",P1933&gt;20000,"High")</f>
        <v>Low</v>
      </c>
    </row>
    <row r="1934" spans="1:24" x14ac:dyDescent="0.35">
      <c r="A1934" s="28" t="s">
        <v>286</v>
      </c>
      <c r="B1934" s="17" t="s">
        <v>1159</v>
      </c>
      <c r="C1934" s="22" t="s">
        <v>14854</v>
      </c>
      <c r="D1934" s="17" t="s">
        <v>1174</v>
      </c>
      <c r="E1934" s="17" t="s">
        <v>12644</v>
      </c>
      <c r="F1934" s="17" t="s">
        <v>6858</v>
      </c>
      <c r="G1934" s="17" t="s">
        <v>6991</v>
      </c>
      <c r="H1934" s="17" t="s">
        <v>6999</v>
      </c>
      <c r="I1934" s="17" t="s">
        <v>7002</v>
      </c>
      <c r="J1934" s="17" t="s">
        <v>14125</v>
      </c>
      <c r="K1934" s="17" t="s">
        <v>14251</v>
      </c>
      <c r="L1934" s="17" t="s">
        <v>8345</v>
      </c>
      <c r="M1934" s="17" t="s">
        <v>8350</v>
      </c>
      <c r="N1934" s="17" t="s">
        <v>8351</v>
      </c>
      <c r="O1934" s="17" t="s">
        <v>14842</v>
      </c>
      <c r="P1934" s="18">
        <v>0</v>
      </c>
      <c r="Q1934" s="17" t="s">
        <v>8362</v>
      </c>
      <c r="R1934" s="22" t="s">
        <v>8370</v>
      </c>
      <c r="S1934" s="17">
        <v>3</v>
      </c>
      <c r="T1934" s="17" t="s">
        <v>14845</v>
      </c>
      <c r="U1934" s="19" t="str">
        <f>IF(Cleaned_Data!P1934&gt;20000,"High-Bill","Normal-Bill")</f>
        <v>Normal-Bill</v>
      </c>
      <c r="V1934" s="19" t="str">
        <f t="shared" si="60"/>
        <v>Senior-Citizen</v>
      </c>
      <c r="W1934" s="19" t="str">
        <f t="shared" si="61"/>
        <v>Not-Required</v>
      </c>
      <c r="X1934" s="20" t="str" cm="1">
        <f t="array" ref="X1934">_xlfn.IFS(P1934&lt;5000,"Low",P1934&lt;=20000,"Medium",P1934&gt;20000,"High")</f>
        <v>Low</v>
      </c>
    </row>
    <row r="1935" spans="1:24" x14ac:dyDescent="0.35">
      <c r="A1935" s="29" t="s">
        <v>286</v>
      </c>
      <c r="B1935" s="21" t="s">
        <v>1132</v>
      </c>
      <c r="C1935" s="22" t="s">
        <v>14854</v>
      </c>
      <c r="D1935" s="21" t="s">
        <v>1172</v>
      </c>
      <c r="E1935" s="21" t="s">
        <v>13223</v>
      </c>
      <c r="F1935" s="21" t="s">
        <v>6826</v>
      </c>
      <c r="G1935" s="21" t="s">
        <v>6990</v>
      </c>
      <c r="H1935" s="21" t="s">
        <v>6994</v>
      </c>
      <c r="I1935" s="21" t="s">
        <v>7003</v>
      </c>
      <c r="J1935" s="22" t="s">
        <v>8371</v>
      </c>
      <c r="K1935" s="21" t="s">
        <v>14662</v>
      </c>
      <c r="L1935" s="21" t="s">
        <v>8340</v>
      </c>
      <c r="M1935" s="21" t="s">
        <v>8346</v>
      </c>
      <c r="N1935" s="21" t="s">
        <v>8354</v>
      </c>
      <c r="O1935" s="21" t="s">
        <v>14842</v>
      </c>
      <c r="P1935" s="18">
        <v>0</v>
      </c>
      <c r="Q1935" s="21" t="s">
        <v>8362</v>
      </c>
      <c r="R1935" s="22" t="s">
        <v>8370</v>
      </c>
      <c r="S1935" s="22" t="s">
        <v>8370</v>
      </c>
      <c r="T1935" s="22" t="s">
        <v>8370</v>
      </c>
      <c r="U1935" s="23" t="str">
        <f>IF(Cleaned_Data!P1935&gt;20000,"High-Bill","Normal-Bill")</f>
        <v>Normal-Bill</v>
      </c>
      <c r="V1935" s="23" t="str">
        <f t="shared" si="60"/>
        <v>Senior-Citizen</v>
      </c>
      <c r="W1935" s="23" t="str">
        <f t="shared" si="61"/>
        <v>Not-Required</v>
      </c>
      <c r="X1935" s="24" t="str" cm="1">
        <f t="array" ref="X1935">_xlfn.IFS(P1935&lt;5000,"Low",P1935&lt;=20000,"Medium",P1935&gt;20000,"High")</f>
        <v>Low</v>
      </c>
    </row>
    <row r="1936" spans="1:24" x14ac:dyDescent="0.35">
      <c r="A1936" s="28" t="s">
        <v>160</v>
      </c>
      <c r="B1936" s="17" t="s">
        <v>1082</v>
      </c>
      <c r="C1936" s="17">
        <v>30</v>
      </c>
      <c r="D1936" s="17" t="s">
        <v>1174</v>
      </c>
      <c r="E1936" s="17" t="s">
        <v>8554</v>
      </c>
      <c r="F1936" s="17" t="s">
        <v>6768</v>
      </c>
      <c r="G1936" s="17" t="s">
        <v>6988</v>
      </c>
      <c r="H1936" s="17" t="s">
        <v>6997</v>
      </c>
      <c r="I1936" s="17" t="s">
        <v>7004</v>
      </c>
      <c r="J1936" s="17" t="s">
        <v>13980</v>
      </c>
      <c r="K1936" s="17" t="s">
        <v>14312</v>
      </c>
      <c r="L1936" s="17" t="s">
        <v>8338</v>
      </c>
      <c r="M1936" s="17" t="s">
        <v>8347</v>
      </c>
      <c r="N1936" s="17" t="s">
        <v>8353</v>
      </c>
      <c r="O1936" s="17" t="s">
        <v>8355</v>
      </c>
      <c r="P1936" s="25">
        <v>41337</v>
      </c>
      <c r="Q1936" s="17" t="s">
        <v>8362</v>
      </c>
      <c r="R1936" s="17" t="s">
        <v>14003</v>
      </c>
      <c r="S1936" s="22" t="s">
        <v>8370</v>
      </c>
      <c r="T1936" s="22" t="s">
        <v>8370</v>
      </c>
      <c r="U1936" s="19" t="str">
        <f>IF(Cleaned_Data!P1936&gt;20000,"High-Bill","Normal-Bill")</f>
        <v>High-Bill</v>
      </c>
      <c r="V1936" s="19" t="str">
        <f t="shared" si="60"/>
        <v>Not-Senior-Citizen</v>
      </c>
      <c r="W1936" s="19" t="str">
        <f t="shared" si="61"/>
        <v>Follow-Up-required</v>
      </c>
      <c r="X1936" s="20" t="str" cm="1">
        <f t="array" ref="X1936">_xlfn.IFS(P1936&lt;5000,"Low",P1936&lt;=20000,"Medium",P1936&gt;20000,"High")</f>
        <v>High</v>
      </c>
    </row>
    <row r="1937" spans="1:24" x14ac:dyDescent="0.35">
      <c r="A1937" s="29" t="s">
        <v>160</v>
      </c>
      <c r="B1937" s="21" t="s">
        <v>1056</v>
      </c>
      <c r="C1937" s="22" t="s">
        <v>14854</v>
      </c>
      <c r="D1937" s="21" t="s">
        <v>1174</v>
      </c>
      <c r="E1937" s="21" t="s">
        <v>8925</v>
      </c>
      <c r="F1937" s="21" t="s">
        <v>6891</v>
      </c>
      <c r="G1937" s="21" t="s">
        <v>6987</v>
      </c>
      <c r="H1937" s="21" t="s">
        <v>7000</v>
      </c>
      <c r="I1937" s="21" t="s">
        <v>7001</v>
      </c>
      <c r="J1937" s="21" t="s">
        <v>14040</v>
      </c>
      <c r="K1937" s="21" t="s">
        <v>14199</v>
      </c>
      <c r="L1937" s="21" t="s">
        <v>8343</v>
      </c>
      <c r="M1937" s="21" t="s">
        <v>8346</v>
      </c>
      <c r="N1937" s="21" t="s">
        <v>8351</v>
      </c>
      <c r="O1937" s="21" t="s">
        <v>14842</v>
      </c>
      <c r="P1937" s="26">
        <v>10749</v>
      </c>
      <c r="Q1937" s="21" t="s">
        <v>8363</v>
      </c>
      <c r="R1937" s="21" t="s">
        <v>14111</v>
      </c>
      <c r="S1937" s="21">
        <v>5</v>
      </c>
      <c r="T1937" s="21" t="s">
        <v>14843</v>
      </c>
      <c r="U1937" s="23" t="str">
        <f>IF(Cleaned_Data!P1937&gt;20000,"High-Bill","Normal-Bill")</f>
        <v>Normal-Bill</v>
      </c>
      <c r="V1937" s="23" t="str">
        <f t="shared" si="60"/>
        <v>Senior-Citizen</v>
      </c>
      <c r="W1937" s="23" t="str">
        <f t="shared" si="61"/>
        <v>Follow-Up-required</v>
      </c>
      <c r="X1937" s="24" t="str" cm="1">
        <f t="array" ref="X1937">_xlfn.IFS(P1937&lt;5000,"Low",P1937&lt;=20000,"Medium",P1937&gt;20000,"High")</f>
        <v>Medium</v>
      </c>
    </row>
    <row r="1938" spans="1:24" x14ac:dyDescent="0.35">
      <c r="A1938" s="28" t="s">
        <v>160</v>
      </c>
      <c r="B1938" s="17" t="s">
        <v>1099</v>
      </c>
      <c r="C1938" s="17">
        <v>57</v>
      </c>
      <c r="D1938" s="22" t="s">
        <v>14847</v>
      </c>
      <c r="E1938" s="17" t="s">
        <v>9148</v>
      </c>
      <c r="F1938" s="22" t="s">
        <v>8371</v>
      </c>
      <c r="G1938" s="17" t="s">
        <v>6984</v>
      </c>
      <c r="H1938" s="17" t="s">
        <v>7000</v>
      </c>
      <c r="I1938" s="17" t="s">
        <v>7003</v>
      </c>
      <c r="J1938" s="22" t="s">
        <v>8371</v>
      </c>
      <c r="K1938" s="17" t="s">
        <v>14358</v>
      </c>
      <c r="L1938" s="17" t="s">
        <v>8340</v>
      </c>
      <c r="M1938" s="17" t="s">
        <v>8350</v>
      </c>
      <c r="N1938" s="17" t="s">
        <v>8351</v>
      </c>
      <c r="O1938" s="17" t="s">
        <v>8355</v>
      </c>
      <c r="P1938" s="18">
        <v>0</v>
      </c>
      <c r="Q1938" s="17" t="s">
        <v>8364</v>
      </c>
      <c r="R1938" s="17" t="s">
        <v>14032</v>
      </c>
      <c r="S1938" s="17">
        <v>1</v>
      </c>
      <c r="T1938" s="17" t="s">
        <v>14844</v>
      </c>
      <c r="U1938" s="19" t="str">
        <f>IF(Cleaned_Data!P1938&gt;20000,"High-Bill","Normal-Bill")</f>
        <v>Normal-Bill</v>
      </c>
      <c r="V1938" s="19" t="str">
        <f t="shared" si="60"/>
        <v>Not-Senior-Citizen</v>
      </c>
      <c r="W1938" s="19" t="str">
        <f t="shared" si="61"/>
        <v>Follow-Up-required</v>
      </c>
      <c r="X1938" s="20" t="str" cm="1">
        <f t="array" ref="X1938">_xlfn.IFS(P1938&lt;5000,"Low",P1938&lt;=20000,"Medium",P1938&gt;20000,"High")</f>
        <v>Low</v>
      </c>
    </row>
    <row r="1939" spans="1:24" x14ac:dyDescent="0.35">
      <c r="A1939" s="29" t="s">
        <v>160</v>
      </c>
      <c r="B1939" s="21" t="s">
        <v>1101</v>
      </c>
      <c r="C1939" s="22" t="s">
        <v>14854</v>
      </c>
      <c r="D1939" s="21" t="s">
        <v>1174</v>
      </c>
      <c r="E1939" s="21" t="s">
        <v>10539</v>
      </c>
      <c r="F1939" s="21" t="s">
        <v>6904</v>
      </c>
      <c r="G1939" s="21" t="s">
        <v>6988</v>
      </c>
      <c r="H1939" s="21" t="s">
        <v>6995</v>
      </c>
      <c r="I1939" s="21" t="s">
        <v>7007</v>
      </c>
      <c r="J1939" s="21" t="s">
        <v>14002</v>
      </c>
      <c r="K1939" s="21" t="s">
        <v>14252</v>
      </c>
      <c r="L1939" s="21" t="s">
        <v>8345</v>
      </c>
      <c r="M1939" s="21" t="s">
        <v>8348</v>
      </c>
      <c r="N1939" s="21" t="s">
        <v>8351</v>
      </c>
      <c r="O1939" s="21" t="s">
        <v>8355</v>
      </c>
      <c r="P1939" s="26">
        <v>36750</v>
      </c>
      <c r="Q1939" s="21" t="s">
        <v>8362</v>
      </c>
      <c r="R1939" s="22" t="s">
        <v>8370</v>
      </c>
      <c r="S1939" s="22" t="s">
        <v>8370</v>
      </c>
      <c r="T1939" s="21" t="s">
        <v>14845</v>
      </c>
      <c r="U1939" s="23" t="str">
        <f>IF(Cleaned_Data!P1939&gt;20000,"High-Bill","Normal-Bill")</f>
        <v>High-Bill</v>
      </c>
      <c r="V1939" s="23" t="str">
        <f t="shared" si="60"/>
        <v>Senior-Citizen</v>
      </c>
      <c r="W1939" s="23" t="str">
        <f t="shared" si="61"/>
        <v>Not-Required</v>
      </c>
      <c r="X1939" s="24" t="str" cm="1">
        <f t="array" ref="X1939">_xlfn.IFS(P1939&lt;5000,"Low",P1939&lt;=20000,"Medium",P1939&gt;20000,"High")</f>
        <v>High</v>
      </c>
    </row>
    <row r="1940" spans="1:24" x14ac:dyDescent="0.35">
      <c r="A1940" s="28" t="s">
        <v>160</v>
      </c>
      <c r="B1940" s="17" t="s">
        <v>1116</v>
      </c>
      <c r="C1940" s="22" t="s">
        <v>14854</v>
      </c>
      <c r="D1940" s="17" t="s">
        <v>1172</v>
      </c>
      <c r="E1940" s="17" t="s">
        <v>11159</v>
      </c>
      <c r="F1940" s="17" t="s">
        <v>6763</v>
      </c>
      <c r="G1940" s="17" t="s">
        <v>6986</v>
      </c>
      <c r="H1940" s="17" t="s">
        <v>6995</v>
      </c>
      <c r="I1940" s="17" t="s">
        <v>7003</v>
      </c>
      <c r="J1940" s="17" t="s">
        <v>7066</v>
      </c>
      <c r="K1940" s="17" t="s">
        <v>14236</v>
      </c>
      <c r="L1940" s="17" t="s">
        <v>8339</v>
      </c>
      <c r="M1940" s="17" t="s">
        <v>8350</v>
      </c>
      <c r="N1940" s="17" t="s">
        <v>8354</v>
      </c>
      <c r="O1940" s="17" t="s">
        <v>8355</v>
      </c>
      <c r="P1940" s="18">
        <v>0</v>
      </c>
      <c r="Q1940" s="17" t="s">
        <v>8362</v>
      </c>
      <c r="R1940" s="17" t="s">
        <v>14100</v>
      </c>
      <c r="S1940" s="17">
        <v>3</v>
      </c>
      <c r="T1940" s="22" t="s">
        <v>8370</v>
      </c>
      <c r="U1940" s="19" t="str">
        <f>IF(Cleaned_Data!P1940&gt;20000,"High-Bill","Normal-Bill")</f>
        <v>Normal-Bill</v>
      </c>
      <c r="V1940" s="19" t="str">
        <f t="shared" si="60"/>
        <v>Senior-Citizen</v>
      </c>
      <c r="W1940" s="19" t="str">
        <f t="shared" si="61"/>
        <v>Follow-Up-required</v>
      </c>
      <c r="X1940" s="20" t="str" cm="1">
        <f t="array" ref="X1940">_xlfn.IFS(P1940&lt;5000,"Low",P1940&lt;=20000,"Medium",P1940&gt;20000,"High")</f>
        <v>Low</v>
      </c>
    </row>
    <row r="1941" spans="1:24" x14ac:dyDescent="0.35">
      <c r="A1941" s="29" t="s">
        <v>160</v>
      </c>
      <c r="B1941" s="21" t="s">
        <v>1102</v>
      </c>
      <c r="C1941" s="22" t="s">
        <v>14854</v>
      </c>
      <c r="D1941" s="21" t="s">
        <v>1172</v>
      </c>
      <c r="E1941" s="21" t="s">
        <v>12860</v>
      </c>
      <c r="F1941" s="21" t="s">
        <v>6827</v>
      </c>
      <c r="G1941" s="21" t="s">
        <v>6988</v>
      </c>
      <c r="H1941" s="21" t="s">
        <v>6994</v>
      </c>
      <c r="I1941" s="21" t="s">
        <v>7002</v>
      </c>
      <c r="J1941" s="22" t="s">
        <v>8371</v>
      </c>
      <c r="K1941" s="21" t="s">
        <v>14289</v>
      </c>
      <c r="L1941" s="21" t="s">
        <v>8345</v>
      </c>
      <c r="M1941" s="21" t="s">
        <v>8347</v>
      </c>
      <c r="N1941" s="21" t="s">
        <v>8353</v>
      </c>
      <c r="O1941" s="21" t="s">
        <v>8359</v>
      </c>
      <c r="P1941" s="26">
        <v>26091</v>
      </c>
      <c r="Q1941" s="21" t="s">
        <v>8364</v>
      </c>
      <c r="R1941" s="21" t="s">
        <v>14130</v>
      </c>
      <c r="S1941" s="22" t="s">
        <v>8370</v>
      </c>
      <c r="T1941" s="21" t="s">
        <v>14843</v>
      </c>
      <c r="U1941" s="23" t="str">
        <f>IF(Cleaned_Data!P1941&gt;20000,"High-Bill","Normal-Bill")</f>
        <v>High-Bill</v>
      </c>
      <c r="V1941" s="23" t="str">
        <f t="shared" si="60"/>
        <v>Senior-Citizen</v>
      </c>
      <c r="W1941" s="23" t="str">
        <f t="shared" si="61"/>
        <v>Follow-Up-required</v>
      </c>
      <c r="X1941" s="24" t="str" cm="1">
        <f t="array" ref="X1941">_xlfn.IFS(P1941&lt;5000,"Low",P1941&lt;=20000,"Medium",P1941&gt;20000,"High")</f>
        <v>High</v>
      </c>
    </row>
    <row r="1942" spans="1:24" x14ac:dyDescent="0.35">
      <c r="A1942" s="28" t="s">
        <v>160</v>
      </c>
      <c r="B1942" s="17" t="s">
        <v>1067</v>
      </c>
      <c r="C1942" s="22" t="s">
        <v>14854</v>
      </c>
      <c r="D1942" s="17" t="s">
        <v>1174</v>
      </c>
      <c r="E1942" s="17" t="s">
        <v>13633</v>
      </c>
      <c r="F1942" s="17" t="s">
        <v>6823</v>
      </c>
      <c r="G1942" s="17" t="s">
        <v>6993</v>
      </c>
      <c r="H1942" s="17" t="s">
        <v>6994</v>
      </c>
      <c r="I1942" s="17" t="s">
        <v>7001</v>
      </c>
      <c r="J1942" s="17" t="s">
        <v>14166</v>
      </c>
      <c r="K1942" s="17" t="s">
        <v>14218</v>
      </c>
      <c r="L1942" s="17" t="s">
        <v>8340</v>
      </c>
      <c r="M1942" s="17" t="s">
        <v>8347</v>
      </c>
      <c r="N1942" s="17" t="s">
        <v>8352</v>
      </c>
      <c r="O1942" s="17" t="s">
        <v>8358</v>
      </c>
      <c r="P1942" s="25">
        <v>43232</v>
      </c>
      <c r="Q1942" s="17" t="s">
        <v>8363</v>
      </c>
      <c r="R1942" s="22" t="s">
        <v>8370</v>
      </c>
      <c r="S1942" s="17">
        <v>4</v>
      </c>
      <c r="T1942" s="17" t="s">
        <v>14843</v>
      </c>
      <c r="U1942" s="19" t="str">
        <f>IF(Cleaned_Data!P1942&gt;20000,"High-Bill","Normal-Bill")</f>
        <v>High-Bill</v>
      </c>
      <c r="V1942" s="19" t="str">
        <f t="shared" si="60"/>
        <v>Senior-Citizen</v>
      </c>
      <c r="W1942" s="19" t="str">
        <f t="shared" si="61"/>
        <v>Not-Required</v>
      </c>
      <c r="X1942" s="20" t="str" cm="1">
        <f t="array" ref="X1942">_xlfn.IFS(P1942&lt;5000,"Low",P1942&lt;=20000,"Medium",P1942&gt;20000,"High")</f>
        <v>High</v>
      </c>
    </row>
    <row r="1943" spans="1:24" x14ac:dyDescent="0.35">
      <c r="A1943" s="29" t="s">
        <v>119</v>
      </c>
      <c r="B1943" s="21" t="s">
        <v>1075</v>
      </c>
      <c r="C1943" s="22" t="s">
        <v>14854</v>
      </c>
      <c r="D1943" s="21" t="s">
        <v>1172</v>
      </c>
      <c r="E1943" s="21" t="s">
        <v>8508</v>
      </c>
      <c r="F1943" s="22" t="s">
        <v>8371</v>
      </c>
      <c r="G1943" s="21" t="s">
        <v>6986</v>
      </c>
      <c r="H1943" s="21" t="s">
        <v>7000</v>
      </c>
      <c r="I1943" s="21" t="s">
        <v>7007</v>
      </c>
      <c r="J1943" s="21" t="s">
        <v>13956</v>
      </c>
      <c r="K1943" s="21" t="s">
        <v>14245</v>
      </c>
      <c r="L1943" s="21" t="s">
        <v>8339</v>
      </c>
      <c r="M1943" s="21" t="s">
        <v>8349</v>
      </c>
      <c r="N1943" s="21" t="s">
        <v>8351</v>
      </c>
      <c r="O1943" s="21" t="s">
        <v>8355</v>
      </c>
      <c r="P1943" s="18">
        <v>0</v>
      </c>
      <c r="Q1943" s="21" t="s">
        <v>8362</v>
      </c>
      <c r="R1943" s="22" t="s">
        <v>8370</v>
      </c>
      <c r="S1943" s="21">
        <v>4</v>
      </c>
      <c r="T1943" s="21" t="s">
        <v>14843</v>
      </c>
      <c r="U1943" s="23" t="str">
        <f>IF(Cleaned_Data!P1943&gt;20000,"High-Bill","Normal-Bill")</f>
        <v>Normal-Bill</v>
      </c>
      <c r="V1943" s="23" t="str">
        <f t="shared" si="60"/>
        <v>Senior-Citizen</v>
      </c>
      <c r="W1943" s="23" t="str">
        <f t="shared" si="61"/>
        <v>Not-Required</v>
      </c>
      <c r="X1943" s="24" t="str" cm="1">
        <f t="array" ref="X1943">_xlfn.IFS(P1943&lt;5000,"Low",P1943&lt;=20000,"Medium",P1943&gt;20000,"High")</f>
        <v>Low</v>
      </c>
    </row>
    <row r="1944" spans="1:24" x14ac:dyDescent="0.35">
      <c r="A1944" s="28" t="s">
        <v>119</v>
      </c>
      <c r="B1944" s="17" t="s">
        <v>1127</v>
      </c>
      <c r="C1944" s="17">
        <v>88</v>
      </c>
      <c r="D1944" s="17" t="s">
        <v>1172</v>
      </c>
      <c r="E1944" s="17" t="s">
        <v>9101</v>
      </c>
      <c r="F1944" s="17" t="s">
        <v>6778</v>
      </c>
      <c r="G1944" s="17" t="s">
        <v>6990</v>
      </c>
      <c r="H1944" s="17" t="s">
        <v>6996</v>
      </c>
      <c r="I1944" s="17" t="s">
        <v>7004</v>
      </c>
      <c r="J1944" s="22" t="s">
        <v>8371</v>
      </c>
      <c r="K1944" s="17" t="s">
        <v>14406</v>
      </c>
      <c r="L1944" s="17" t="s">
        <v>8345</v>
      </c>
      <c r="M1944" s="17" t="s">
        <v>8347</v>
      </c>
      <c r="N1944" s="17" t="s">
        <v>8353</v>
      </c>
      <c r="O1944" s="17" t="s">
        <v>8359</v>
      </c>
      <c r="P1944" s="18">
        <v>0</v>
      </c>
      <c r="Q1944" s="17" t="s">
        <v>8363</v>
      </c>
      <c r="R1944" s="22" t="s">
        <v>8370</v>
      </c>
      <c r="S1944" s="22" t="s">
        <v>8370</v>
      </c>
      <c r="T1944" s="17" t="s">
        <v>14845</v>
      </c>
      <c r="U1944" s="19" t="str">
        <f>IF(Cleaned_Data!P1944&gt;20000,"High-Bill","Normal-Bill")</f>
        <v>Normal-Bill</v>
      </c>
      <c r="V1944" s="19" t="str">
        <f t="shared" si="60"/>
        <v>Senior-Citizen</v>
      </c>
      <c r="W1944" s="19" t="str">
        <f t="shared" si="61"/>
        <v>Not-Required</v>
      </c>
      <c r="X1944" s="20" t="str" cm="1">
        <f t="array" ref="X1944">_xlfn.IFS(P1944&lt;5000,"Low",P1944&lt;=20000,"Medium",P1944&gt;20000,"High")</f>
        <v>Low</v>
      </c>
    </row>
    <row r="1945" spans="1:24" x14ac:dyDescent="0.35">
      <c r="A1945" s="29" t="s">
        <v>119</v>
      </c>
      <c r="B1945" s="21" t="s">
        <v>1098</v>
      </c>
      <c r="C1945" s="21">
        <v>45</v>
      </c>
      <c r="D1945" s="21" t="s">
        <v>1172</v>
      </c>
      <c r="E1945" s="21" t="s">
        <v>10155</v>
      </c>
      <c r="F1945" s="21" t="s">
        <v>6790</v>
      </c>
      <c r="G1945" s="21" t="s">
        <v>6992</v>
      </c>
      <c r="H1945" s="21" t="s">
        <v>6999</v>
      </c>
      <c r="I1945" s="21" t="s">
        <v>7001</v>
      </c>
      <c r="J1945" s="22" t="s">
        <v>8371</v>
      </c>
      <c r="K1945" s="21" t="s">
        <v>14592</v>
      </c>
      <c r="L1945" s="21" t="s">
        <v>8343</v>
      </c>
      <c r="M1945" s="21" t="s">
        <v>8350</v>
      </c>
      <c r="N1945" s="21" t="s">
        <v>8354</v>
      </c>
      <c r="O1945" s="21" t="s">
        <v>8359</v>
      </c>
      <c r="P1945" s="18">
        <v>0</v>
      </c>
      <c r="Q1945" s="21" t="s">
        <v>8363</v>
      </c>
      <c r="R1945" s="22" t="s">
        <v>8370</v>
      </c>
      <c r="S1945" s="22" t="s">
        <v>8370</v>
      </c>
      <c r="T1945" s="22" t="s">
        <v>8370</v>
      </c>
      <c r="U1945" s="23" t="str">
        <f>IF(Cleaned_Data!P1945&gt;20000,"High-Bill","Normal-Bill")</f>
        <v>Normal-Bill</v>
      </c>
      <c r="V1945" s="23" t="str">
        <f t="shared" si="60"/>
        <v>Not-Senior-Citizen</v>
      </c>
      <c r="W1945" s="23" t="str">
        <f t="shared" si="61"/>
        <v>Not-Required</v>
      </c>
      <c r="X1945" s="24" t="str" cm="1">
        <f t="array" ref="X1945">_xlfn.IFS(P1945&lt;5000,"Low",P1945&lt;=20000,"Medium",P1945&gt;20000,"High")</f>
        <v>Low</v>
      </c>
    </row>
    <row r="1946" spans="1:24" x14ac:dyDescent="0.35">
      <c r="A1946" s="28" t="s">
        <v>119</v>
      </c>
      <c r="B1946" s="17" t="s">
        <v>1053</v>
      </c>
      <c r="C1946" s="22" t="s">
        <v>14854</v>
      </c>
      <c r="D1946" s="17" t="s">
        <v>1174</v>
      </c>
      <c r="E1946" s="17" t="s">
        <v>10798</v>
      </c>
      <c r="F1946" s="22" t="s">
        <v>8371</v>
      </c>
      <c r="G1946" s="17" t="s">
        <v>6987</v>
      </c>
      <c r="H1946" s="17" t="s">
        <v>6994</v>
      </c>
      <c r="I1946" s="17" t="s">
        <v>7004</v>
      </c>
      <c r="J1946" s="22" t="s">
        <v>8371</v>
      </c>
      <c r="K1946" s="17" t="s">
        <v>14318</v>
      </c>
      <c r="L1946" s="17" t="s">
        <v>8342</v>
      </c>
      <c r="M1946" s="17" t="s">
        <v>8346</v>
      </c>
      <c r="N1946" s="17" t="s">
        <v>8353</v>
      </c>
      <c r="O1946" s="17" t="s">
        <v>14841</v>
      </c>
      <c r="P1946" s="25">
        <v>15196</v>
      </c>
      <c r="Q1946" s="17" t="s">
        <v>8362</v>
      </c>
      <c r="R1946" s="22" t="s">
        <v>8370</v>
      </c>
      <c r="S1946" s="22" t="s">
        <v>8370</v>
      </c>
      <c r="T1946" s="17" t="s">
        <v>14843</v>
      </c>
      <c r="U1946" s="19" t="str">
        <f>IF(Cleaned_Data!P1946&gt;20000,"High-Bill","Normal-Bill")</f>
        <v>Normal-Bill</v>
      </c>
      <c r="V1946" s="19" t="str">
        <f t="shared" si="60"/>
        <v>Senior-Citizen</v>
      </c>
      <c r="W1946" s="19" t="str">
        <f t="shared" si="61"/>
        <v>Not-Required</v>
      </c>
      <c r="X1946" s="20" t="str" cm="1">
        <f t="array" ref="X1946">_xlfn.IFS(P1946&lt;5000,"Low",P1946&lt;=20000,"Medium",P1946&gt;20000,"High")</f>
        <v>Medium</v>
      </c>
    </row>
    <row r="1947" spans="1:24" x14ac:dyDescent="0.35">
      <c r="A1947" s="29" t="s">
        <v>119</v>
      </c>
      <c r="B1947" s="21" t="s">
        <v>1147</v>
      </c>
      <c r="C1947" s="21">
        <v>85</v>
      </c>
      <c r="D1947" s="21" t="s">
        <v>1174</v>
      </c>
      <c r="E1947" s="21" t="s">
        <v>12873</v>
      </c>
      <c r="F1947" s="22" t="s">
        <v>8371</v>
      </c>
      <c r="G1947" s="21" t="s">
        <v>6984</v>
      </c>
      <c r="H1947" s="21" t="s">
        <v>6998</v>
      </c>
      <c r="I1947" s="21" t="s">
        <v>7001</v>
      </c>
      <c r="J1947" s="21" t="s">
        <v>13927</v>
      </c>
      <c r="K1947" s="21" t="s">
        <v>14240</v>
      </c>
      <c r="L1947" s="21" t="s">
        <v>8345</v>
      </c>
      <c r="M1947" s="21" t="s">
        <v>8349</v>
      </c>
      <c r="N1947" s="21" t="s">
        <v>8351</v>
      </c>
      <c r="O1947" s="21" t="s">
        <v>8358</v>
      </c>
      <c r="P1947" s="18">
        <v>0</v>
      </c>
      <c r="Q1947" s="21" t="s">
        <v>8363</v>
      </c>
      <c r="R1947" s="22" t="s">
        <v>8370</v>
      </c>
      <c r="S1947" s="21">
        <v>5</v>
      </c>
      <c r="T1947" s="21" t="s">
        <v>14844</v>
      </c>
      <c r="U1947" s="23" t="str">
        <f>IF(Cleaned_Data!P1947&gt;20000,"High-Bill","Normal-Bill")</f>
        <v>Normal-Bill</v>
      </c>
      <c r="V1947" s="23" t="str">
        <f t="shared" si="60"/>
        <v>Senior-Citizen</v>
      </c>
      <c r="W1947" s="23" t="str">
        <f t="shared" si="61"/>
        <v>Not-Required</v>
      </c>
      <c r="X1947" s="24" t="str" cm="1">
        <f t="array" ref="X1947">_xlfn.IFS(P1947&lt;5000,"Low",P1947&lt;=20000,"Medium",P1947&gt;20000,"High")</f>
        <v>Low</v>
      </c>
    </row>
    <row r="1948" spans="1:24" x14ac:dyDescent="0.35">
      <c r="A1948" s="28" t="s">
        <v>200</v>
      </c>
      <c r="B1948" s="17" t="s">
        <v>1134</v>
      </c>
      <c r="C1948" s="17">
        <v>20</v>
      </c>
      <c r="D1948" s="17" t="s">
        <v>1172</v>
      </c>
      <c r="E1948" s="17" t="s">
        <v>8599</v>
      </c>
      <c r="F1948" s="17" t="s">
        <v>6787</v>
      </c>
      <c r="G1948" s="17" t="s">
        <v>6985</v>
      </c>
      <c r="H1948" s="17" t="s">
        <v>6998</v>
      </c>
      <c r="I1948" s="17" t="s">
        <v>7002</v>
      </c>
      <c r="J1948" s="17" t="s">
        <v>13999</v>
      </c>
      <c r="K1948" s="17" t="s">
        <v>14345</v>
      </c>
      <c r="L1948" s="17" t="s">
        <v>8344</v>
      </c>
      <c r="M1948" s="17" t="s">
        <v>8347</v>
      </c>
      <c r="N1948" s="17" t="s">
        <v>8351</v>
      </c>
      <c r="O1948" s="17" t="s">
        <v>14841</v>
      </c>
      <c r="P1948" s="18">
        <v>0</v>
      </c>
      <c r="Q1948" s="22" t="s">
        <v>8370</v>
      </c>
      <c r="R1948" s="17" t="s">
        <v>13976</v>
      </c>
      <c r="S1948" s="17">
        <v>3</v>
      </c>
      <c r="T1948" s="22" t="s">
        <v>8370</v>
      </c>
      <c r="U1948" s="19" t="str">
        <f>IF(Cleaned_Data!P1948&gt;20000,"High-Bill","Normal-Bill")</f>
        <v>Normal-Bill</v>
      </c>
      <c r="V1948" s="19" t="str">
        <f t="shared" si="60"/>
        <v>Not-Senior-Citizen</v>
      </c>
      <c r="W1948" s="19" t="str">
        <f t="shared" si="61"/>
        <v>Follow-Up-required</v>
      </c>
      <c r="X1948" s="20" t="str" cm="1">
        <f t="array" ref="X1948">_xlfn.IFS(P1948&lt;5000,"Low",P1948&lt;=20000,"Medium",P1948&gt;20000,"High")</f>
        <v>Low</v>
      </c>
    </row>
    <row r="1949" spans="1:24" x14ac:dyDescent="0.35">
      <c r="A1949" s="29" t="s">
        <v>200</v>
      </c>
      <c r="B1949" s="21" t="s">
        <v>1147</v>
      </c>
      <c r="C1949" s="21">
        <v>85</v>
      </c>
      <c r="D1949" s="21" t="s">
        <v>1174</v>
      </c>
      <c r="E1949" s="21" t="s">
        <v>10664</v>
      </c>
      <c r="F1949" s="22" t="s">
        <v>8371</v>
      </c>
      <c r="G1949" s="21" t="s">
        <v>6989</v>
      </c>
      <c r="H1949" s="21" t="s">
        <v>7000</v>
      </c>
      <c r="I1949" s="21" t="s">
        <v>7006</v>
      </c>
      <c r="J1949" s="21" t="s">
        <v>13984</v>
      </c>
      <c r="K1949" s="21" t="s">
        <v>14588</v>
      </c>
      <c r="L1949" s="21" t="s">
        <v>8341</v>
      </c>
      <c r="M1949" s="21" t="s">
        <v>8350</v>
      </c>
      <c r="N1949" s="21" t="s">
        <v>8352</v>
      </c>
      <c r="O1949" s="21" t="s">
        <v>8355</v>
      </c>
      <c r="P1949" s="18">
        <v>0</v>
      </c>
      <c r="Q1949" s="21" t="s">
        <v>8363</v>
      </c>
      <c r="R1949" s="22" t="s">
        <v>8370</v>
      </c>
      <c r="S1949" s="22" t="s">
        <v>8370</v>
      </c>
      <c r="T1949" s="22" t="s">
        <v>8370</v>
      </c>
      <c r="U1949" s="23" t="str">
        <f>IF(Cleaned_Data!P1949&gt;20000,"High-Bill","Normal-Bill")</f>
        <v>Normal-Bill</v>
      </c>
      <c r="V1949" s="23" t="str">
        <f t="shared" si="60"/>
        <v>Senior-Citizen</v>
      </c>
      <c r="W1949" s="23" t="str">
        <f t="shared" si="61"/>
        <v>Not-Required</v>
      </c>
      <c r="X1949" s="24" t="str" cm="1">
        <f t="array" ref="X1949">_xlfn.IFS(P1949&lt;5000,"Low",P1949&lt;=20000,"Medium",P1949&gt;20000,"High")</f>
        <v>Low</v>
      </c>
    </row>
    <row r="1950" spans="1:24" x14ac:dyDescent="0.35">
      <c r="A1950" s="28" t="s">
        <v>200</v>
      </c>
      <c r="B1950" s="17" t="s">
        <v>1107</v>
      </c>
      <c r="C1950" s="17">
        <v>16</v>
      </c>
      <c r="D1950" s="17" t="s">
        <v>1174</v>
      </c>
      <c r="E1950" s="17" t="s">
        <v>11254</v>
      </c>
      <c r="F1950" s="17" t="s">
        <v>6754</v>
      </c>
      <c r="G1950" s="17" t="s">
        <v>6989</v>
      </c>
      <c r="H1950" s="17" t="s">
        <v>6994</v>
      </c>
      <c r="I1950" s="17" t="s">
        <v>7001</v>
      </c>
      <c r="J1950" s="22" t="s">
        <v>8371</v>
      </c>
      <c r="K1950" s="17" t="s">
        <v>14576</v>
      </c>
      <c r="L1950" s="17" t="s">
        <v>8340</v>
      </c>
      <c r="M1950" s="17" t="s">
        <v>8348</v>
      </c>
      <c r="N1950" s="17" t="s">
        <v>8354</v>
      </c>
      <c r="O1950" s="17" t="s">
        <v>8359</v>
      </c>
      <c r="P1950" s="18">
        <v>0</v>
      </c>
      <c r="Q1950" s="17" t="s">
        <v>8363</v>
      </c>
      <c r="R1950" s="17" t="s">
        <v>14055</v>
      </c>
      <c r="S1950" s="17">
        <v>3</v>
      </c>
      <c r="T1950" s="22" t="s">
        <v>8370</v>
      </c>
      <c r="U1950" s="19" t="str">
        <f>IF(Cleaned_Data!P1950&gt;20000,"High-Bill","Normal-Bill")</f>
        <v>Normal-Bill</v>
      </c>
      <c r="V1950" s="19" t="str">
        <f t="shared" si="60"/>
        <v>Not-Senior-Citizen</v>
      </c>
      <c r="W1950" s="19" t="str">
        <f t="shared" si="61"/>
        <v>Follow-Up-required</v>
      </c>
      <c r="X1950" s="20" t="str" cm="1">
        <f t="array" ref="X1950">_xlfn.IFS(P1950&lt;5000,"Low",P1950&lt;=20000,"Medium",P1950&gt;20000,"High")</f>
        <v>Low</v>
      </c>
    </row>
    <row r="1951" spans="1:24" x14ac:dyDescent="0.35">
      <c r="A1951" s="29" t="s">
        <v>200</v>
      </c>
      <c r="B1951" s="21" t="s">
        <v>1023</v>
      </c>
      <c r="C1951" s="22" t="s">
        <v>14854</v>
      </c>
      <c r="D1951" s="21" t="s">
        <v>1174</v>
      </c>
      <c r="E1951" s="21" t="s">
        <v>13144</v>
      </c>
      <c r="F1951" s="21" t="s">
        <v>6870</v>
      </c>
      <c r="G1951" s="21" t="s">
        <v>6991</v>
      </c>
      <c r="H1951" s="21" t="s">
        <v>6995</v>
      </c>
      <c r="I1951" s="21" t="s">
        <v>7006</v>
      </c>
      <c r="J1951" s="21" t="s">
        <v>14024</v>
      </c>
      <c r="K1951" s="21" t="s">
        <v>14183</v>
      </c>
      <c r="L1951" s="21" t="s">
        <v>8343</v>
      </c>
      <c r="M1951" s="21" t="s">
        <v>8347</v>
      </c>
      <c r="N1951" s="21" t="s">
        <v>8354</v>
      </c>
      <c r="O1951" s="21" t="s">
        <v>8359</v>
      </c>
      <c r="P1951" s="18">
        <v>0</v>
      </c>
      <c r="Q1951" s="21" t="s">
        <v>8363</v>
      </c>
      <c r="R1951" s="22" t="s">
        <v>8370</v>
      </c>
      <c r="S1951" s="21">
        <v>4</v>
      </c>
      <c r="T1951" s="22" t="s">
        <v>8370</v>
      </c>
      <c r="U1951" s="23" t="str">
        <f>IF(Cleaned_Data!P1951&gt;20000,"High-Bill","Normal-Bill")</f>
        <v>Normal-Bill</v>
      </c>
      <c r="V1951" s="23" t="str">
        <f t="shared" si="60"/>
        <v>Senior-Citizen</v>
      </c>
      <c r="W1951" s="23" t="str">
        <f t="shared" si="61"/>
        <v>Not-Required</v>
      </c>
      <c r="X1951" s="24" t="str" cm="1">
        <f t="array" ref="X1951">_xlfn.IFS(P1951&lt;5000,"Low",P1951&lt;=20000,"Medium",P1951&gt;20000,"High")</f>
        <v>Low</v>
      </c>
    </row>
    <row r="1952" spans="1:24" x14ac:dyDescent="0.35">
      <c r="A1952" s="28" t="s">
        <v>249</v>
      </c>
      <c r="B1952" s="17" t="s">
        <v>1036</v>
      </c>
      <c r="C1952" s="17">
        <v>65</v>
      </c>
      <c r="D1952" s="17" t="s">
        <v>1172</v>
      </c>
      <c r="E1952" s="17" t="s">
        <v>8665</v>
      </c>
      <c r="F1952" s="17" t="s">
        <v>6820</v>
      </c>
      <c r="G1952" s="17" t="s">
        <v>6984</v>
      </c>
      <c r="H1952" s="17" t="s">
        <v>7000</v>
      </c>
      <c r="I1952" s="17" t="s">
        <v>7006</v>
      </c>
      <c r="J1952" s="17" t="s">
        <v>14025</v>
      </c>
      <c r="K1952" s="17" t="s">
        <v>14391</v>
      </c>
      <c r="L1952" s="17" t="s">
        <v>8341</v>
      </c>
      <c r="M1952" s="17" t="s">
        <v>8350</v>
      </c>
      <c r="N1952" s="17" t="s">
        <v>8352</v>
      </c>
      <c r="O1952" s="17" t="s">
        <v>8358</v>
      </c>
      <c r="P1952" s="18">
        <v>0</v>
      </c>
      <c r="Q1952" s="17" t="s">
        <v>8363</v>
      </c>
      <c r="R1952" s="22" t="s">
        <v>8370</v>
      </c>
      <c r="S1952" s="17">
        <v>1</v>
      </c>
      <c r="T1952" s="17" t="s">
        <v>14843</v>
      </c>
      <c r="U1952" s="19" t="str">
        <f>IF(Cleaned_Data!P1952&gt;20000,"High-Bill","Normal-Bill")</f>
        <v>Normal-Bill</v>
      </c>
      <c r="V1952" s="19" t="str">
        <f t="shared" si="60"/>
        <v>Senior-Citizen</v>
      </c>
      <c r="W1952" s="19" t="str">
        <f t="shared" si="61"/>
        <v>Not-Required</v>
      </c>
      <c r="X1952" s="20" t="str" cm="1">
        <f t="array" ref="X1952">_xlfn.IFS(P1952&lt;5000,"Low",P1952&lt;=20000,"Medium",P1952&gt;20000,"High")</f>
        <v>Low</v>
      </c>
    </row>
    <row r="1953" spans="1:24" x14ac:dyDescent="0.35">
      <c r="A1953" s="29" t="s">
        <v>249</v>
      </c>
      <c r="B1953" s="21" t="s">
        <v>1035</v>
      </c>
      <c r="C1953" s="22" t="s">
        <v>14854</v>
      </c>
      <c r="D1953" s="22" t="s">
        <v>14847</v>
      </c>
      <c r="E1953" s="21" t="s">
        <v>9068</v>
      </c>
      <c r="F1953" s="22" t="s">
        <v>8371</v>
      </c>
      <c r="G1953" s="21" t="s">
        <v>6985</v>
      </c>
      <c r="H1953" s="21" t="s">
        <v>6996</v>
      </c>
      <c r="I1953" s="21" t="s">
        <v>7007</v>
      </c>
      <c r="J1953" s="21" t="s">
        <v>14111</v>
      </c>
      <c r="K1953" s="21" t="s">
        <v>14593</v>
      </c>
      <c r="L1953" s="21" t="s">
        <v>8342</v>
      </c>
      <c r="M1953" s="21" t="s">
        <v>8348</v>
      </c>
      <c r="N1953" s="21" t="s">
        <v>8352</v>
      </c>
      <c r="O1953" s="21" t="s">
        <v>14842</v>
      </c>
      <c r="P1953" s="26">
        <v>20824</v>
      </c>
      <c r="Q1953" s="21" t="s">
        <v>8362</v>
      </c>
      <c r="R1953" s="21" t="s">
        <v>7302</v>
      </c>
      <c r="S1953" s="21">
        <v>5</v>
      </c>
      <c r="T1953" s="22" t="s">
        <v>8370</v>
      </c>
      <c r="U1953" s="23" t="str">
        <f>IF(Cleaned_Data!P1953&gt;20000,"High-Bill","Normal-Bill")</f>
        <v>High-Bill</v>
      </c>
      <c r="V1953" s="23" t="str">
        <f t="shared" si="60"/>
        <v>Senior-Citizen</v>
      </c>
      <c r="W1953" s="23" t="str">
        <f t="shared" si="61"/>
        <v>Follow-Up-required</v>
      </c>
      <c r="X1953" s="24" t="str" cm="1">
        <f t="array" ref="X1953">_xlfn.IFS(P1953&lt;5000,"Low",P1953&lt;=20000,"Medium",P1953&gt;20000,"High")</f>
        <v>High</v>
      </c>
    </row>
    <row r="1954" spans="1:24" x14ac:dyDescent="0.35">
      <c r="A1954" s="28" t="s">
        <v>249</v>
      </c>
      <c r="B1954" s="17" t="s">
        <v>1062</v>
      </c>
      <c r="C1954" s="22" t="s">
        <v>14854</v>
      </c>
      <c r="D1954" s="17" t="s">
        <v>1174</v>
      </c>
      <c r="E1954" s="17" t="s">
        <v>9152</v>
      </c>
      <c r="F1954" s="22" t="s">
        <v>8371</v>
      </c>
      <c r="G1954" s="17" t="s">
        <v>6989</v>
      </c>
      <c r="H1954" s="17" t="s">
        <v>6998</v>
      </c>
      <c r="I1954" s="17" t="s">
        <v>7001</v>
      </c>
      <c r="J1954" s="17" t="s">
        <v>14079</v>
      </c>
      <c r="K1954" s="17" t="s">
        <v>14583</v>
      </c>
      <c r="L1954" s="17" t="s">
        <v>8343</v>
      </c>
      <c r="M1954" s="17" t="s">
        <v>8347</v>
      </c>
      <c r="N1954" s="17" t="s">
        <v>8352</v>
      </c>
      <c r="O1954" s="17" t="s">
        <v>8359</v>
      </c>
      <c r="P1954" s="18">
        <v>0</v>
      </c>
      <c r="Q1954" s="22" t="s">
        <v>8370</v>
      </c>
      <c r="R1954" s="22" t="s">
        <v>8370</v>
      </c>
      <c r="S1954" s="17">
        <v>2</v>
      </c>
      <c r="T1954" s="22" t="s">
        <v>8370</v>
      </c>
      <c r="U1954" s="19" t="str">
        <f>IF(Cleaned_Data!P1954&gt;20000,"High-Bill","Normal-Bill")</f>
        <v>Normal-Bill</v>
      </c>
      <c r="V1954" s="19" t="str">
        <f t="shared" si="60"/>
        <v>Senior-Citizen</v>
      </c>
      <c r="W1954" s="19" t="str">
        <f t="shared" si="61"/>
        <v>Not-Required</v>
      </c>
      <c r="X1954" s="20" t="str" cm="1">
        <f t="array" ref="X1954">_xlfn.IFS(P1954&lt;5000,"Low",P1954&lt;=20000,"Medium",P1954&gt;20000,"High")</f>
        <v>Low</v>
      </c>
    </row>
    <row r="1955" spans="1:24" x14ac:dyDescent="0.35">
      <c r="A1955" s="29" t="s">
        <v>249</v>
      </c>
      <c r="B1955" s="21" t="s">
        <v>1077</v>
      </c>
      <c r="C1955" s="21">
        <v>33</v>
      </c>
      <c r="D1955" s="22" t="s">
        <v>14847</v>
      </c>
      <c r="E1955" s="21" t="s">
        <v>10583</v>
      </c>
      <c r="F1955" s="22" t="s">
        <v>8371</v>
      </c>
      <c r="G1955" s="21" t="s">
        <v>6992</v>
      </c>
      <c r="H1955" s="21" t="s">
        <v>6997</v>
      </c>
      <c r="I1955" s="21" t="s">
        <v>7004</v>
      </c>
      <c r="J1955" s="21" t="s">
        <v>13905</v>
      </c>
      <c r="K1955" s="21" t="s">
        <v>14463</v>
      </c>
      <c r="L1955" s="21" t="s">
        <v>8343</v>
      </c>
      <c r="M1955" s="21" t="s">
        <v>8347</v>
      </c>
      <c r="N1955" s="21" t="s">
        <v>8354</v>
      </c>
      <c r="O1955" s="21" t="s">
        <v>14841</v>
      </c>
      <c r="P1955" s="18">
        <v>0</v>
      </c>
      <c r="Q1955" s="21" t="s">
        <v>8364</v>
      </c>
      <c r="R1955" s="21" t="s">
        <v>14176</v>
      </c>
      <c r="S1955" s="21">
        <v>4</v>
      </c>
      <c r="T1955" s="21" t="s">
        <v>14845</v>
      </c>
      <c r="U1955" s="23" t="str">
        <f>IF(Cleaned_Data!P1955&gt;20000,"High-Bill","Normal-Bill")</f>
        <v>Normal-Bill</v>
      </c>
      <c r="V1955" s="23" t="str">
        <f t="shared" si="60"/>
        <v>Not-Senior-Citizen</v>
      </c>
      <c r="W1955" s="23" t="str">
        <f t="shared" si="61"/>
        <v>Follow-Up-required</v>
      </c>
      <c r="X1955" s="24" t="str" cm="1">
        <f t="array" ref="X1955">_xlfn.IFS(P1955&lt;5000,"Low",P1955&lt;=20000,"Medium",P1955&gt;20000,"High")</f>
        <v>Low</v>
      </c>
    </row>
    <row r="1956" spans="1:24" x14ac:dyDescent="0.35">
      <c r="A1956" s="28" t="s">
        <v>249</v>
      </c>
      <c r="B1956" s="17" t="s">
        <v>1115</v>
      </c>
      <c r="C1956" s="22" t="s">
        <v>14854</v>
      </c>
      <c r="D1956" s="17" t="s">
        <v>1174</v>
      </c>
      <c r="E1956" s="17" t="s">
        <v>10693</v>
      </c>
      <c r="F1956" s="17" t="s">
        <v>6887</v>
      </c>
      <c r="G1956" s="17" t="s">
        <v>6990</v>
      </c>
      <c r="H1956" s="17" t="s">
        <v>6998</v>
      </c>
      <c r="I1956" s="17" t="s">
        <v>7007</v>
      </c>
      <c r="J1956" s="17" t="s">
        <v>13946</v>
      </c>
      <c r="K1956" s="17" t="s">
        <v>14599</v>
      </c>
      <c r="L1956" s="17" t="s">
        <v>8340</v>
      </c>
      <c r="M1956" s="17" t="s">
        <v>8349</v>
      </c>
      <c r="N1956" s="17" t="s">
        <v>8351</v>
      </c>
      <c r="O1956" s="17" t="s">
        <v>8359</v>
      </c>
      <c r="P1956" s="25">
        <v>24023</v>
      </c>
      <c r="Q1956" s="17" t="s">
        <v>8362</v>
      </c>
      <c r="R1956" s="17" t="s">
        <v>14146</v>
      </c>
      <c r="S1956" s="17">
        <v>5</v>
      </c>
      <c r="T1956" s="17" t="s">
        <v>14843</v>
      </c>
      <c r="U1956" s="19" t="str">
        <f>IF(Cleaned_Data!P1956&gt;20000,"High-Bill","Normal-Bill")</f>
        <v>High-Bill</v>
      </c>
      <c r="V1956" s="19" t="str">
        <f t="shared" si="60"/>
        <v>Senior-Citizen</v>
      </c>
      <c r="W1956" s="19" t="str">
        <f t="shared" si="61"/>
        <v>Follow-Up-required</v>
      </c>
      <c r="X1956" s="20" t="str" cm="1">
        <f t="array" ref="X1956">_xlfn.IFS(P1956&lt;5000,"Low",P1956&lt;=20000,"Medium",P1956&gt;20000,"High")</f>
        <v>High</v>
      </c>
    </row>
    <row r="1957" spans="1:24" x14ac:dyDescent="0.35">
      <c r="A1957" s="29" t="s">
        <v>249</v>
      </c>
      <c r="B1957" s="21" t="s">
        <v>1093</v>
      </c>
      <c r="C1957" s="22" t="s">
        <v>14854</v>
      </c>
      <c r="D1957" s="21" t="s">
        <v>1172</v>
      </c>
      <c r="E1957" s="21" t="s">
        <v>11415</v>
      </c>
      <c r="F1957" s="21" t="s">
        <v>6842</v>
      </c>
      <c r="G1957" s="21" t="s">
        <v>6990</v>
      </c>
      <c r="H1957" s="21" t="s">
        <v>6995</v>
      </c>
      <c r="I1957" s="21" t="s">
        <v>7006</v>
      </c>
      <c r="J1957" s="21" t="s">
        <v>13916</v>
      </c>
      <c r="K1957" s="21" t="s">
        <v>14758</v>
      </c>
      <c r="L1957" s="21" t="s">
        <v>8345</v>
      </c>
      <c r="M1957" s="21" t="s">
        <v>8350</v>
      </c>
      <c r="N1957" s="21" t="s">
        <v>8351</v>
      </c>
      <c r="O1957" s="21" t="s">
        <v>14841</v>
      </c>
      <c r="P1957" s="18">
        <v>0</v>
      </c>
      <c r="Q1957" s="22" t="s">
        <v>8370</v>
      </c>
      <c r="R1957" s="22" t="s">
        <v>8370</v>
      </c>
      <c r="S1957" s="22" t="s">
        <v>8370</v>
      </c>
      <c r="T1957" s="21" t="s">
        <v>14843</v>
      </c>
      <c r="U1957" s="23" t="str">
        <f>IF(Cleaned_Data!P1957&gt;20000,"High-Bill","Normal-Bill")</f>
        <v>Normal-Bill</v>
      </c>
      <c r="V1957" s="23" t="str">
        <f t="shared" si="60"/>
        <v>Senior-Citizen</v>
      </c>
      <c r="W1957" s="23" t="str">
        <f t="shared" si="61"/>
        <v>Not-Required</v>
      </c>
      <c r="X1957" s="24" t="str" cm="1">
        <f t="array" ref="X1957">_xlfn.IFS(P1957&lt;5000,"Low",P1957&lt;=20000,"Medium",P1957&gt;20000,"High")</f>
        <v>Low</v>
      </c>
    </row>
    <row r="1958" spans="1:24" x14ac:dyDescent="0.35">
      <c r="A1958" s="28" t="s">
        <v>249</v>
      </c>
      <c r="B1958" s="17" t="s">
        <v>1029</v>
      </c>
      <c r="C1958" s="22" t="s">
        <v>14854</v>
      </c>
      <c r="D1958" s="17" t="s">
        <v>1172</v>
      </c>
      <c r="E1958" s="17" t="s">
        <v>12621</v>
      </c>
      <c r="F1958" s="17" t="s">
        <v>6686</v>
      </c>
      <c r="G1958" s="17" t="s">
        <v>6984</v>
      </c>
      <c r="H1958" s="17" t="s">
        <v>6999</v>
      </c>
      <c r="I1958" s="17" t="s">
        <v>7006</v>
      </c>
      <c r="J1958" s="22" t="s">
        <v>8371</v>
      </c>
      <c r="K1958" s="17" t="s">
        <v>14584</v>
      </c>
      <c r="L1958" s="17" t="s">
        <v>8338</v>
      </c>
      <c r="M1958" s="17" t="s">
        <v>8346</v>
      </c>
      <c r="N1958" s="17" t="s">
        <v>8351</v>
      </c>
      <c r="O1958" s="17" t="s">
        <v>14842</v>
      </c>
      <c r="P1958" s="18">
        <v>0</v>
      </c>
      <c r="Q1958" s="17" t="s">
        <v>8362</v>
      </c>
      <c r="R1958" s="17" t="s">
        <v>13931</v>
      </c>
      <c r="S1958" s="17">
        <v>5</v>
      </c>
      <c r="T1958" s="17" t="s">
        <v>14843</v>
      </c>
      <c r="U1958" s="19" t="str">
        <f>IF(Cleaned_Data!P1958&gt;20000,"High-Bill","Normal-Bill")</f>
        <v>Normal-Bill</v>
      </c>
      <c r="V1958" s="19" t="str">
        <f t="shared" si="60"/>
        <v>Senior-Citizen</v>
      </c>
      <c r="W1958" s="19" t="str">
        <f t="shared" si="61"/>
        <v>Follow-Up-required</v>
      </c>
      <c r="X1958" s="20" t="str" cm="1">
        <f t="array" ref="X1958">_xlfn.IFS(P1958&lt;5000,"Low",P1958&lt;=20000,"Medium",P1958&gt;20000,"High")</f>
        <v>Low</v>
      </c>
    </row>
    <row r="1959" spans="1:24" x14ac:dyDescent="0.35">
      <c r="A1959" s="29" t="s">
        <v>584</v>
      </c>
      <c r="B1959" s="21" t="s">
        <v>1065</v>
      </c>
      <c r="C1959" s="22" t="s">
        <v>14854</v>
      </c>
      <c r="D1959" s="21" t="s">
        <v>1172</v>
      </c>
      <c r="E1959" s="21" t="s">
        <v>9202</v>
      </c>
      <c r="F1959" s="22" t="s">
        <v>8371</v>
      </c>
      <c r="G1959" s="21" t="s">
        <v>6985</v>
      </c>
      <c r="H1959" s="21" t="s">
        <v>6994</v>
      </c>
      <c r="I1959" s="21" t="s">
        <v>7006</v>
      </c>
      <c r="J1959" s="21" t="s">
        <v>13948</v>
      </c>
      <c r="K1959" s="21" t="s">
        <v>14637</v>
      </c>
      <c r="L1959" s="21" t="s">
        <v>8344</v>
      </c>
      <c r="M1959" s="21" t="s">
        <v>8349</v>
      </c>
      <c r="N1959" s="21" t="s">
        <v>8354</v>
      </c>
      <c r="O1959" s="21" t="s">
        <v>14841</v>
      </c>
      <c r="P1959" s="18">
        <v>0</v>
      </c>
      <c r="Q1959" s="21" t="s">
        <v>8363</v>
      </c>
      <c r="R1959" s="22" t="s">
        <v>8370</v>
      </c>
      <c r="S1959" s="21">
        <v>4</v>
      </c>
      <c r="T1959" s="21" t="s">
        <v>14844</v>
      </c>
      <c r="U1959" s="23" t="str">
        <f>IF(Cleaned_Data!P1959&gt;20000,"High-Bill","Normal-Bill")</f>
        <v>Normal-Bill</v>
      </c>
      <c r="V1959" s="23" t="str">
        <f t="shared" si="60"/>
        <v>Senior-Citizen</v>
      </c>
      <c r="W1959" s="23" t="str">
        <f t="shared" si="61"/>
        <v>Not-Required</v>
      </c>
      <c r="X1959" s="24" t="str" cm="1">
        <f t="array" ref="X1959">_xlfn.IFS(P1959&lt;5000,"Low",P1959&lt;=20000,"Medium",P1959&gt;20000,"High")</f>
        <v>Low</v>
      </c>
    </row>
    <row r="1960" spans="1:24" x14ac:dyDescent="0.35">
      <c r="A1960" s="28" t="s">
        <v>584</v>
      </c>
      <c r="B1960" s="17" t="s">
        <v>1132</v>
      </c>
      <c r="C1960" s="17">
        <v>49</v>
      </c>
      <c r="D1960" s="17" t="s">
        <v>1174</v>
      </c>
      <c r="E1960" s="17" t="s">
        <v>9571</v>
      </c>
      <c r="F1960" s="17" t="s">
        <v>6826</v>
      </c>
      <c r="G1960" s="17" t="s">
        <v>6989</v>
      </c>
      <c r="H1960" s="17" t="s">
        <v>6994</v>
      </c>
      <c r="I1960" s="17" t="s">
        <v>7007</v>
      </c>
      <c r="J1960" s="17" t="s">
        <v>14117</v>
      </c>
      <c r="K1960" s="17" t="s">
        <v>14716</v>
      </c>
      <c r="L1960" s="17" t="s">
        <v>8345</v>
      </c>
      <c r="M1960" s="17" t="s">
        <v>8346</v>
      </c>
      <c r="N1960" s="17" t="s">
        <v>8353</v>
      </c>
      <c r="O1960" s="17" t="s">
        <v>14841</v>
      </c>
      <c r="P1960" s="25">
        <v>43964</v>
      </c>
      <c r="Q1960" s="22" t="s">
        <v>8370</v>
      </c>
      <c r="R1960" s="22" t="s">
        <v>8370</v>
      </c>
      <c r="S1960" s="17">
        <v>2</v>
      </c>
      <c r="T1960" s="17" t="s">
        <v>14843</v>
      </c>
      <c r="U1960" s="19" t="str">
        <f>IF(Cleaned_Data!P1960&gt;20000,"High-Bill","Normal-Bill")</f>
        <v>High-Bill</v>
      </c>
      <c r="V1960" s="19" t="str">
        <f t="shared" si="60"/>
        <v>Not-Senior-Citizen</v>
      </c>
      <c r="W1960" s="19" t="str">
        <f t="shared" si="61"/>
        <v>Not-Required</v>
      </c>
      <c r="X1960" s="20" t="str" cm="1">
        <f t="array" ref="X1960">_xlfn.IFS(P1960&lt;5000,"Low",P1960&lt;=20000,"Medium",P1960&gt;20000,"High")</f>
        <v>High</v>
      </c>
    </row>
    <row r="1961" spans="1:24" x14ac:dyDescent="0.35">
      <c r="A1961" s="29" t="s">
        <v>584</v>
      </c>
      <c r="B1961" s="21" t="s">
        <v>1100</v>
      </c>
      <c r="C1961" s="21">
        <v>33</v>
      </c>
      <c r="D1961" s="21" t="s">
        <v>1172</v>
      </c>
      <c r="E1961" s="21" t="s">
        <v>9624</v>
      </c>
      <c r="F1961" s="21" t="s">
        <v>6909</v>
      </c>
      <c r="G1961" s="21" t="s">
        <v>6993</v>
      </c>
      <c r="H1961" s="21" t="s">
        <v>6999</v>
      </c>
      <c r="I1961" s="21" t="s">
        <v>7006</v>
      </c>
      <c r="J1961" s="21" t="s">
        <v>13902</v>
      </c>
      <c r="K1961" s="21" t="s">
        <v>14387</v>
      </c>
      <c r="L1961" s="21" t="s">
        <v>8344</v>
      </c>
      <c r="M1961" s="21" t="s">
        <v>8347</v>
      </c>
      <c r="N1961" s="21" t="s">
        <v>8353</v>
      </c>
      <c r="O1961" s="21" t="s">
        <v>8359</v>
      </c>
      <c r="P1961" s="18">
        <v>0</v>
      </c>
      <c r="Q1961" s="21" t="s">
        <v>8363</v>
      </c>
      <c r="R1961" s="22" t="s">
        <v>8370</v>
      </c>
      <c r="S1961" s="21">
        <v>3</v>
      </c>
      <c r="T1961" s="21" t="s">
        <v>14845</v>
      </c>
      <c r="U1961" s="23" t="str">
        <f>IF(Cleaned_Data!P1961&gt;20000,"High-Bill","Normal-Bill")</f>
        <v>Normal-Bill</v>
      </c>
      <c r="V1961" s="23" t="str">
        <f t="shared" si="60"/>
        <v>Not-Senior-Citizen</v>
      </c>
      <c r="W1961" s="23" t="str">
        <f t="shared" si="61"/>
        <v>Not-Required</v>
      </c>
      <c r="X1961" s="24" t="str" cm="1">
        <f t="array" ref="X1961">_xlfn.IFS(P1961&lt;5000,"Low",P1961&lt;=20000,"Medium",P1961&gt;20000,"High")</f>
        <v>Low</v>
      </c>
    </row>
    <row r="1962" spans="1:24" x14ac:dyDescent="0.35">
      <c r="A1962" s="28" t="s">
        <v>584</v>
      </c>
      <c r="B1962" s="17" t="s">
        <v>1164</v>
      </c>
      <c r="C1962" s="17">
        <v>85</v>
      </c>
      <c r="D1962" s="17" t="s">
        <v>1174</v>
      </c>
      <c r="E1962" s="17" t="s">
        <v>9693</v>
      </c>
      <c r="F1962" s="22" t="s">
        <v>8371</v>
      </c>
      <c r="G1962" s="17" t="s">
        <v>6993</v>
      </c>
      <c r="H1962" s="17" t="s">
        <v>6996</v>
      </c>
      <c r="I1962" s="17" t="s">
        <v>7003</v>
      </c>
      <c r="J1962" s="17" t="s">
        <v>13987</v>
      </c>
      <c r="K1962" s="17" t="s">
        <v>14322</v>
      </c>
      <c r="L1962" s="17" t="s">
        <v>8339</v>
      </c>
      <c r="M1962" s="17" t="s">
        <v>8346</v>
      </c>
      <c r="N1962" s="17" t="s">
        <v>8351</v>
      </c>
      <c r="O1962" s="17" t="s">
        <v>8359</v>
      </c>
      <c r="P1962" s="18">
        <v>0</v>
      </c>
      <c r="Q1962" s="22" t="s">
        <v>8370</v>
      </c>
      <c r="R1962" s="22" t="s">
        <v>8370</v>
      </c>
      <c r="S1962" s="17">
        <v>4</v>
      </c>
      <c r="T1962" s="17" t="s">
        <v>14845</v>
      </c>
      <c r="U1962" s="19" t="str">
        <f>IF(Cleaned_Data!P1962&gt;20000,"High-Bill","Normal-Bill")</f>
        <v>Normal-Bill</v>
      </c>
      <c r="V1962" s="19" t="str">
        <f t="shared" si="60"/>
        <v>Senior-Citizen</v>
      </c>
      <c r="W1962" s="19" t="str">
        <f t="shared" si="61"/>
        <v>Not-Required</v>
      </c>
      <c r="X1962" s="20" t="str" cm="1">
        <f t="array" ref="X1962">_xlfn.IFS(P1962&lt;5000,"Low",P1962&lt;=20000,"Medium",P1962&gt;20000,"High")</f>
        <v>Low</v>
      </c>
    </row>
    <row r="1963" spans="1:24" x14ac:dyDescent="0.35">
      <c r="A1963" s="29" t="s">
        <v>584</v>
      </c>
      <c r="B1963" s="21" t="s">
        <v>1093</v>
      </c>
      <c r="C1963" s="21">
        <v>55</v>
      </c>
      <c r="D1963" s="21" t="s">
        <v>1172</v>
      </c>
      <c r="E1963" s="21" t="s">
        <v>10254</v>
      </c>
      <c r="F1963" s="21" t="s">
        <v>6840</v>
      </c>
      <c r="G1963" s="21" t="s">
        <v>6989</v>
      </c>
      <c r="H1963" s="21" t="s">
        <v>7000</v>
      </c>
      <c r="I1963" s="21" t="s">
        <v>7003</v>
      </c>
      <c r="J1963" s="21" t="s">
        <v>14017</v>
      </c>
      <c r="K1963" s="21" t="s">
        <v>14799</v>
      </c>
      <c r="L1963" s="21" t="s">
        <v>8342</v>
      </c>
      <c r="M1963" s="21" t="s">
        <v>8349</v>
      </c>
      <c r="N1963" s="21" t="s">
        <v>8353</v>
      </c>
      <c r="O1963" s="21" t="s">
        <v>8358</v>
      </c>
      <c r="P1963" s="18">
        <v>0</v>
      </c>
      <c r="Q1963" s="21" t="s">
        <v>8363</v>
      </c>
      <c r="R1963" s="21" t="s">
        <v>13971</v>
      </c>
      <c r="S1963" s="22" t="s">
        <v>8370</v>
      </c>
      <c r="T1963" s="21" t="s">
        <v>14844</v>
      </c>
      <c r="U1963" s="23" t="str">
        <f>IF(Cleaned_Data!P1963&gt;20000,"High-Bill","Normal-Bill")</f>
        <v>Normal-Bill</v>
      </c>
      <c r="V1963" s="23" t="str">
        <f t="shared" si="60"/>
        <v>Not-Senior-Citizen</v>
      </c>
      <c r="W1963" s="23" t="str">
        <f t="shared" si="61"/>
        <v>Follow-Up-required</v>
      </c>
      <c r="X1963" s="24" t="str" cm="1">
        <f t="array" ref="X1963">_xlfn.IFS(P1963&lt;5000,"Low",P1963&lt;=20000,"Medium",P1963&gt;20000,"High")</f>
        <v>Low</v>
      </c>
    </row>
    <row r="1964" spans="1:24" x14ac:dyDescent="0.35">
      <c r="A1964" s="28" t="s">
        <v>584</v>
      </c>
      <c r="B1964" s="17" t="s">
        <v>1105</v>
      </c>
      <c r="C1964" s="17">
        <v>55</v>
      </c>
      <c r="D1964" s="22" t="s">
        <v>14847</v>
      </c>
      <c r="E1964" s="17" t="s">
        <v>10466</v>
      </c>
      <c r="F1964" s="17" t="s">
        <v>6750</v>
      </c>
      <c r="G1964" s="17" t="s">
        <v>6991</v>
      </c>
      <c r="H1964" s="17" t="s">
        <v>6995</v>
      </c>
      <c r="I1964" s="17" t="s">
        <v>7004</v>
      </c>
      <c r="J1964" s="17" t="s">
        <v>14053</v>
      </c>
      <c r="K1964" s="17" t="s">
        <v>14809</v>
      </c>
      <c r="L1964" s="17" t="s">
        <v>8343</v>
      </c>
      <c r="M1964" s="17" t="s">
        <v>8350</v>
      </c>
      <c r="N1964" s="17" t="s">
        <v>8353</v>
      </c>
      <c r="O1964" s="17" t="s">
        <v>14842</v>
      </c>
      <c r="P1964" s="18">
        <v>0</v>
      </c>
      <c r="Q1964" s="17" t="s">
        <v>8363</v>
      </c>
      <c r="R1964" s="17" t="s">
        <v>14149</v>
      </c>
      <c r="S1964" s="17">
        <v>2</v>
      </c>
      <c r="T1964" s="17" t="s">
        <v>14844</v>
      </c>
      <c r="U1964" s="19" t="str">
        <f>IF(Cleaned_Data!P1964&gt;20000,"High-Bill","Normal-Bill")</f>
        <v>Normal-Bill</v>
      </c>
      <c r="V1964" s="19" t="str">
        <f t="shared" si="60"/>
        <v>Not-Senior-Citizen</v>
      </c>
      <c r="W1964" s="19" t="str">
        <f t="shared" si="61"/>
        <v>Follow-Up-required</v>
      </c>
      <c r="X1964" s="20" t="str" cm="1">
        <f t="array" ref="X1964">_xlfn.IFS(P1964&lt;5000,"Low",P1964&lt;=20000,"Medium",P1964&gt;20000,"High")</f>
        <v>Low</v>
      </c>
    </row>
    <row r="1965" spans="1:24" x14ac:dyDescent="0.35">
      <c r="A1965" s="29" t="s">
        <v>584</v>
      </c>
      <c r="B1965" s="21" t="s">
        <v>1125</v>
      </c>
      <c r="C1965" s="21">
        <v>51</v>
      </c>
      <c r="D1965" s="21" t="s">
        <v>1174</v>
      </c>
      <c r="E1965" s="21" t="s">
        <v>11963</v>
      </c>
      <c r="F1965" s="21" t="s">
        <v>6773</v>
      </c>
      <c r="G1965" s="21" t="s">
        <v>6991</v>
      </c>
      <c r="H1965" s="21" t="s">
        <v>6995</v>
      </c>
      <c r="I1965" s="21" t="s">
        <v>7005</v>
      </c>
      <c r="J1965" s="22" t="s">
        <v>8371</v>
      </c>
      <c r="K1965" s="21" t="s">
        <v>14493</v>
      </c>
      <c r="L1965" s="21" t="s">
        <v>8343</v>
      </c>
      <c r="M1965" s="21" t="s">
        <v>8347</v>
      </c>
      <c r="N1965" s="21" t="s">
        <v>8354</v>
      </c>
      <c r="O1965" s="21" t="s">
        <v>8359</v>
      </c>
      <c r="P1965" s="18">
        <v>0</v>
      </c>
      <c r="Q1965" s="21" t="s">
        <v>8363</v>
      </c>
      <c r="R1965" s="21" t="s">
        <v>13979</v>
      </c>
      <c r="S1965" s="22" t="s">
        <v>8370</v>
      </c>
      <c r="T1965" s="21" t="s">
        <v>14844</v>
      </c>
      <c r="U1965" s="23" t="str">
        <f>IF(Cleaned_Data!P1965&gt;20000,"High-Bill","Normal-Bill")</f>
        <v>Normal-Bill</v>
      </c>
      <c r="V1965" s="23" t="str">
        <f t="shared" si="60"/>
        <v>Not-Senior-Citizen</v>
      </c>
      <c r="W1965" s="23" t="str">
        <f t="shared" si="61"/>
        <v>Follow-Up-required</v>
      </c>
      <c r="X1965" s="24" t="str" cm="1">
        <f t="array" ref="X1965">_xlfn.IFS(P1965&lt;5000,"Low",P1965&lt;=20000,"Medium",P1965&gt;20000,"High")</f>
        <v>Low</v>
      </c>
    </row>
    <row r="1966" spans="1:24" x14ac:dyDescent="0.35">
      <c r="A1966" s="28" t="s">
        <v>584</v>
      </c>
      <c r="B1966" s="17" t="s">
        <v>1065</v>
      </c>
      <c r="C1966" s="22" t="s">
        <v>14854</v>
      </c>
      <c r="D1966" s="17" t="s">
        <v>1174</v>
      </c>
      <c r="E1966" s="17" t="s">
        <v>12248</v>
      </c>
      <c r="F1966" s="22" t="s">
        <v>8371</v>
      </c>
      <c r="G1966" s="17" t="s">
        <v>6992</v>
      </c>
      <c r="H1966" s="17" t="s">
        <v>6994</v>
      </c>
      <c r="I1966" s="17" t="s">
        <v>7005</v>
      </c>
      <c r="J1966" s="17" t="s">
        <v>13902</v>
      </c>
      <c r="K1966" s="17" t="s">
        <v>14404</v>
      </c>
      <c r="L1966" s="17" t="s">
        <v>8338</v>
      </c>
      <c r="M1966" s="17" t="s">
        <v>8348</v>
      </c>
      <c r="N1966" s="17" t="s">
        <v>8352</v>
      </c>
      <c r="O1966" s="17" t="s">
        <v>14841</v>
      </c>
      <c r="P1966" s="25">
        <v>31015</v>
      </c>
      <c r="Q1966" s="17" t="s">
        <v>8362</v>
      </c>
      <c r="R1966" s="17" t="s">
        <v>14053</v>
      </c>
      <c r="S1966" s="17">
        <v>5</v>
      </c>
      <c r="T1966" s="17" t="s">
        <v>14845</v>
      </c>
      <c r="U1966" s="19" t="str">
        <f>IF(Cleaned_Data!P1966&gt;20000,"High-Bill","Normal-Bill")</f>
        <v>High-Bill</v>
      </c>
      <c r="V1966" s="19" t="str">
        <f t="shared" si="60"/>
        <v>Senior-Citizen</v>
      </c>
      <c r="W1966" s="19" t="str">
        <f t="shared" si="61"/>
        <v>Follow-Up-required</v>
      </c>
      <c r="X1966" s="20" t="str" cm="1">
        <f t="array" ref="X1966">_xlfn.IFS(P1966&lt;5000,"Low",P1966&lt;=20000,"Medium",P1966&gt;20000,"High")</f>
        <v>High</v>
      </c>
    </row>
    <row r="1967" spans="1:24" x14ac:dyDescent="0.35">
      <c r="A1967" s="29" t="s">
        <v>584</v>
      </c>
      <c r="B1967" s="21" t="s">
        <v>1160</v>
      </c>
      <c r="C1967" s="22" t="s">
        <v>14854</v>
      </c>
      <c r="D1967" s="21" t="s">
        <v>1172</v>
      </c>
      <c r="E1967" s="21" t="s">
        <v>13655</v>
      </c>
      <c r="F1967" s="22" t="s">
        <v>8371</v>
      </c>
      <c r="G1967" s="21" t="s">
        <v>6984</v>
      </c>
      <c r="H1967" s="21" t="s">
        <v>6997</v>
      </c>
      <c r="I1967" s="21" t="s">
        <v>7006</v>
      </c>
      <c r="J1967" s="21" t="s">
        <v>14126</v>
      </c>
      <c r="K1967" s="21" t="s">
        <v>14767</v>
      </c>
      <c r="L1967" s="21" t="s">
        <v>8340</v>
      </c>
      <c r="M1967" s="21" t="s">
        <v>8350</v>
      </c>
      <c r="N1967" s="21" t="s">
        <v>8354</v>
      </c>
      <c r="O1967" s="21" t="s">
        <v>8355</v>
      </c>
      <c r="P1967" s="26">
        <v>13516</v>
      </c>
      <c r="Q1967" s="21" t="s">
        <v>8364</v>
      </c>
      <c r="R1967" s="22" t="s">
        <v>8370</v>
      </c>
      <c r="S1967" s="21">
        <v>4</v>
      </c>
      <c r="T1967" s="21" t="s">
        <v>14843</v>
      </c>
      <c r="U1967" s="23" t="str">
        <f>IF(Cleaned_Data!P1967&gt;20000,"High-Bill","Normal-Bill")</f>
        <v>Normal-Bill</v>
      </c>
      <c r="V1967" s="23" t="str">
        <f t="shared" si="60"/>
        <v>Senior-Citizen</v>
      </c>
      <c r="W1967" s="23" t="str">
        <f t="shared" si="61"/>
        <v>Not-Required</v>
      </c>
      <c r="X1967" s="24" t="str" cm="1">
        <f t="array" ref="X1967">_xlfn.IFS(P1967&lt;5000,"Low",P1967&lt;=20000,"Medium",P1967&gt;20000,"High")</f>
        <v>Medium</v>
      </c>
    </row>
    <row r="1968" spans="1:24" x14ac:dyDescent="0.35">
      <c r="A1968" s="28" t="s">
        <v>189</v>
      </c>
      <c r="B1968" s="17" t="s">
        <v>1102</v>
      </c>
      <c r="C1968" s="22" t="s">
        <v>14854</v>
      </c>
      <c r="D1968" s="17" t="s">
        <v>1172</v>
      </c>
      <c r="E1968" s="17" t="s">
        <v>8588</v>
      </c>
      <c r="F1968" s="22" t="s">
        <v>8371</v>
      </c>
      <c r="G1968" s="17" t="s">
        <v>6991</v>
      </c>
      <c r="H1968" s="17" t="s">
        <v>6994</v>
      </c>
      <c r="I1968" s="17" t="s">
        <v>7002</v>
      </c>
      <c r="J1968" s="22" t="s">
        <v>8371</v>
      </c>
      <c r="K1968" s="17" t="s">
        <v>14339</v>
      </c>
      <c r="L1968" s="17" t="s">
        <v>8345</v>
      </c>
      <c r="M1968" s="17" t="s">
        <v>8348</v>
      </c>
      <c r="N1968" s="17" t="s">
        <v>8352</v>
      </c>
      <c r="O1968" s="17" t="s">
        <v>8355</v>
      </c>
      <c r="P1968" s="18">
        <v>0</v>
      </c>
      <c r="Q1968" s="17" t="s">
        <v>8362</v>
      </c>
      <c r="R1968" s="22" t="s">
        <v>8370</v>
      </c>
      <c r="S1968" s="17">
        <v>4</v>
      </c>
      <c r="T1968" s="17" t="s">
        <v>14844</v>
      </c>
      <c r="U1968" s="19" t="str">
        <f>IF(Cleaned_Data!P1968&gt;20000,"High-Bill","Normal-Bill")</f>
        <v>Normal-Bill</v>
      </c>
      <c r="V1968" s="19" t="str">
        <f t="shared" si="60"/>
        <v>Senior-Citizen</v>
      </c>
      <c r="W1968" s="19" t="str">
        <f t="shared" si="61"/>
        <v>Not-Required</v>
      </c>
      <c r="X1968" s="20" t="str" cm="1">
        <f t="array" ref="X1968">_xlfn.IFS(P1968&lt;5000,"Low",P1968&lt;=20000,"Medium",P1968&gt;20000,"High")</f>
        <v>Low</v>
      </c>
    </row>
    <row r="1969" spans="1:24" x14ac:dyDescent="0.35">
      <c r="A1969" s="29" t="s">
        <v>189</v>
      </c>
      <c r="B1969" s="21" t="s">
        <v>1092</v>
      </c>
      <c r="C1969" s="22" t="s">
        <v>14854</v>
      </c>
      <c r="D1969" s="21" t="s">
        <v>1174</v>
      </c>
      <c r="E1969" s="21" t="s">
        <v>9294</v>
      </c>
      <c r="F1969" s="22" t="s">
        <v>8371</v>
      </c>
      <c r="G1969" s="21" t="s">
        <v>6993</v>
      </c>
      <c r="H1969" s="21" t="s">
        <v>6997</v>
      </c>
      <c r="I1969" s="21" t="s">
        <v>7004</v>
      </c>
      <c r="J1969" s="22" t="s">
        <v>8371</v>
      </c>
      <c r="K1969" s="21" t="s">
        <v>14664</v>
      </c>
      <c r="L1969" s="21" t="s">
        <v>8338</v>
      </c>
      <c r="M1969" s="21" t="s">
        <v>8350</v>
      </c>
      <c r="N1969" s="21" t="s">
        <v>8354</v>
      </c>
      <c r="O1969" s="21" t="s">
        <v>8359</v>
      </c>
      <c r="P1969" s="18">
        <v>0</v>
      </c>
      <c r="Q1969" s="22" t="s">
        <v>8370</v>
      </c>
      <c r="R1969" s="21" t="s">
        <v>14035</v>
      </c>
      <c r="S1969" s="22" t="s">
        <v>8370</v>
      </c>
      <c r="T1969" s="21" t="s">
        <v>14843</v>
      </c>
      <c r="U1969" s="23" t="str">
        <f>IF(Cleaned_Data!P1969&gt;20000,"High-Bill","Normal-Bill")</f>
        <v>Normal-Bill</v>
      </c>
      <c r="V1969" s="23" t="str">
        <f t="shared" si="60"/>
        <v>Senior-Citizen</v>
      </c>
      <c r="W1969" s="23" t="str">
        <f t="shared" si="61"/>
        <v>Follow-Up-required</v>
      </c>
      <c r="X1969" s="24" t="str" cm="1">
        <f t="array" ref="X1969">_xlfn.IFS(P1969&lt;5000,"Low",P1969&lt;=20000,"Medium",P1969&gt;20000,"High")</f>
        <v>Low</v>
      </c>
    </row>
    <row r="1970" spans="1:24" x14ac:dyDescent="0.35">
      <c r="A1970" s="28" t="s">
        <v>189</v>
      </c>
      <c r="B1970" s="17" t="s">
        <v>1025</v>
      </c>
      <c r="C1970" s="17">
        <v>83</v>
      </c>
      <c r="D1970" s="17" t="s">
        <v>1172</v>
      </c>
      <c r="E1970" s="17" t="s">
        <v>9319</v>
      </c>
      <c r="F1970" s="22" t="s">
        <v>8371</v>
      </c>
      <c r="G1970" s="17" t="s">
        <v>6993</v>
      </c>
      <c r="H1970" s="17" t="s">
        <v>6994</v>
      </c>
      <c r="I1970" s="17" t="s">
        <v>7005</v>
      </c>
      <c r="J1970" s="17" t="s">
        <v>13949</v>
      </c>
      <c r="K1970" s="17" t="s">
        <v>14648</v>
      </c>
      <c r="L1970" s="17" t="s">
        <v>8342</v>
      </c>
      <c r="M1970" s="17" t="s">
        <v>8346</v>
      </c>
      <c r="N1970" s="17" t="s">
        <v>8351</v>
      </c>
      <c r="O1970" s="17" t="s">
        <v>8359</v>
      </c>
      <c r="P1970" s="25">
        <v>8226</v>
      </c>
      <c r="Q1970" s="17" t="s">
        <v>8362</v>
      </c>
      <c r="R1970" s="17" t="s">
        <v>13906</v>
      </c>
      <c r="S1970" s="17">
        <v>1</v>
      </c>
      <c r="T1970" s="17" t="s">
        <v>14844</v>
      </c>
      <c r="U1970" s="19" t="str">
        <f>IF(Cleaned_Data!P1970&gt;20000,"High-Bill","Normal-Bill")</f>
        <v>Normal-Bill</v>
      </c>
      <c r="V1970" s="19" t="str">
        <f t="shared" si="60"/>
        <v>Senior-Citizen</v>
      </c>
      <c r="W1970" s="19" t="str">
        <f t="shared" si="61"/>
        <v>Follow-Up-required</v>
      </c>
      <c r="X1970" s="20" t="str" cm="1">
        <f t="array" ref="X1970">_xlfn.IFS(P1970&lt;5000,"Low",P1970&lt;=20000,"Medium",P1970&gt;20000,"High")</f>
        <v>Medium</v>
      </c>
    </row>
    <row r="1971" spans="1:24" x14ac:dyDescent="0.35">
      <c r="A1971" s="29" t="s">
        <v>189</v>
      </c>
      <c r="B1971" s="21" t="s">
        <v>1079</v>
      </c>
      <c r="C1971" s="21">
        <v>69</v>
      </c>
      <c r="D1971" s="21" t="s">
        <v>1172</v>
      </c>
      <c r="E1971" s="21" t="s">
        <v>10388</v>
      </c>
      <c r="F1971" s="21" t="s">
        <v>6929</v>
      </c>
      <c r="G1971" s="21" t="s">
        <v>6991</v>
      </c>
      <c r="H1971" s="21" t="s">
        <v>6994</v>
      </c>
      <c r="I1971" s="21" t="s">
        <v>7006</v>
      </c>
      <c r="J1971" s="22" t="s">
        <v>8371</v>
      </c>
      <c r="K1971" s="21" t="s">
        <v>14280</v>
      </c>
      <c r="L1971" s="21" t="s">
        <v>8343</v>
      </c>
      <c r="M1971" s="21" t="s">
        <v>8346</v>
      </c>
      <c r="N1971" s="21" t="s">
        <v>8353</v>
      </c>
      <c r="O1971" s="21" t="s">
        <v>8358</v>
      </c>
      <c r="P1971" s="26">
        <v>47523</v>
      </c>
      <c r="Q1971" s="21" t="s">
        <v>8363</v>
      </c>
      <c r="R1971" s="21" t="s">
        <v>14088</v>
      </c>
      <c r="S1971" s="22" t="s">
        <v>8370</v>
      </c>
      <c r="T1971" s="21" t="s">
        <v>14843</v>
      </c>
      <c r="U1971" s="23" t="str">
        <f>IF(Cleaned_Data!P1971&gt;20000,"High-Bill","Normal-Bill")</f>
        <v>High-Bill</v>
      </c>
      <c r="V1971" s="23" t="str">
        <f t="shared" si="60"/>
        <v>Senior-Citizen</v>
      </c>
      <c r="W1971" s="23" t="str">
        <f t="shared" si="61"/>
        <v>Follow-Up-required</v>
      </c>
      <c r="X1971" s="24" t="str" cm="1">
        <f t="array" ref="X1971">_xlfn.IFS(P1971&lt;5000,"Low",P1971&lt;=20000,"Medium",P1971&gt;20000,"High")</f>
        <v>High</v>
      </c>
    </row>
    <row r="1972" spans="1:24" x14ac:dyDescent="0.35">
      <c r="A1972" s="28" t="s">
        <v>189</v>
      </c>
      <c r="B1972" s="17" t="s">
        <v>1054</v>
      </c>
      <c r="C1972" s="22" t="s">
        <v>14854</v>
      </c>
      <c r="D1972" s="22" t="s">
        <v>14847</v>
      </c>
      <c r="E1972" s="17" t="s">
        <v>11247</v>
      </c>
      <c r="F1972" s="17" t="s">
        <v>6705</v>
      </c>
      <c r="G1972" s="17" t="s">
        <v>6984</v>
      </c>
      <c r="H1972" s="17" t="s">
        <v>6996</v>
      </c>
      <c r="I1972" s="17" t="s">
        <v>7002</v>
      </c>
      <c r="J1972" s="17" t="s">
        <v>14109</v>
      </c>
      <c r="K1972" s="17" t="s">
        <v>14371</v>
      </c>
      <c r="L1972" s="17" t="s">
        <v>8339</v>
      </c>
      <c r="M1972" s="17" t="s">
        <v>8348</v>
      </c>
      <c r="N1972" s="17" t="s">
        <v>8354</v>
      </c>
      <c r="O1972" s="17" t="s">
        <v>8358</v>
      </c>
      <c r="P1972" s="25">
        <v>18922</v>
      </c>
      <c r="Q1972" s="17" t="s">
        <v>8363</v>
      </c>
      <c r="R1972" s="17" t="s">
        <v>14011</v>
      </c>
      <c r="S1972" s="17">
        <v>5</v>
      </c>
      <c r="T1972" s="17" t="s">
        <v>14843</v>
      </c>
      <c r="U1972" s="19" t="str">
        <f>IF(Cleaned_Data!P1972&gt;20000,"High-Bill","Normal-Bill")</f>
        <v>Normal-Bill</v>
      </c>
      <c r="V1972" s="19" t="str">
        <f t="shared" si="60"/>
        <v>Senior-Citizen</v>
      </c>
      <c r="W1972" s="19" t="str">
        <f t="shared" si="61"/>
        <v>Follow-Up-required</v>
      </c>
      <c r="X1972" s="20" t="str" cm="1">
        <f t="array" ref="X1972">_xlfn.IFS(P1972&lt;5000,"Low",P1972&lt;=20000,"Medium",P1972&gt;20000,"High")</f>
        <v>Medium</v>
      </c>
    </row>
    <row r="1973" spans="1:24" x14ac:dyDescent="0.35">
      <c r="A1973" s="29" t="s">
        <v>189</v>
      </c>
      <c r="B1973" s="21" t="s">
        <v>1102</v>
      </c>
      <c r="C1973" s="22" t="s">
        <v>14854</v>
      </c>
      <c r="D1973" s="21" t="s">
        <v>1174</v>
      </c>
      <c r="E1973" s="21" t="s">
        <v>11723</v>
      </c>
      <c r="F1973" s="22" t="s">
        <v>8371</v>
      </c>
      <c r="G1973" s="21" t="s">
        <v>6990</v>
      </c>
      <c r="H1973" s="21" t="s">
        <v>6996</v>
      </c>
      <c r="I1973" s="21" t="s">
        <v>7007</v>
      </c>
      <c r="J1973" s="21" t="s">
        <v>13992</v>
      </c>
      <c r="K1973" s="21" t="s">
        <v>14617</v>
      </c>
      <c r="L1973" s="21" t="s">
        <v>8345</v>
      </c>
      <c r="M1973" s="21" t="s">
        <v>8349</v>
      </c>
      <c r="N1973" s="21" t="s">
        <v>8353</v>
      </c>
      <c r="O1973" s="21" t="s">
        <v>14841</v>
      </c>
      <c r="P1973" s="18">
        <v>0</v>
      </c>
      <c r="Q1973" s="21" t="s">
        <v>8364</v>
      </c>
      <c r="R1973" s="21" t="s">
        <v>14119</v>
      </c>
      <c r="S1973" s="21">
        <v>3</v>
      </c>
      <c r="T1973" s="21" t="s">
        <v>14845</v>
      </c>
      <c r="U1973" s="23" t="str">
        <f>IF(Cleaned_Data!P1973&gt;20000,"High-Bill","Normal-Bill")</f>
        <v>Normal-Bill</v>
      </c>
      <c r="V1973" s="23" t="str">
        <f t="shared" si="60"/>
        <v>Senior-Citizen</v>
      </c>
      <c r="W1973" s="23" t="str">
        <f t="shared" si="61"/>
        <v>Follow-Up-required</v>
      </c>
      <c r="X1973" s="24" t="str" cm="1">
        <f t="array" ref="X1973">_xlfn.IFS(P1973&lt;5000,"Low",P1973&lt;=20000,"Medium",P1973&gt;20000,"High")</f>
        <v>Low</v>
      </c>
    </row>
    <row r="1974" spans="1:24" x14ac:dyDescent="0.35">
      <c r="A1974" s="28" t="s">
        <v>673</v>
      </c>
      <c r="B1974" s="17" t="s">
        <v>1026</v>
      </c>
      <c r="C1974" s="22" t="s">
        <v>14854</v>
      </c>
      <c r="D1974" s="22" t="s">
        <v>14847</v>
      </c>
      <c r="E1974" s="17" t="s">
        <v>9437</v>
      </c>
      <c r="F1974" s="17" t="s">
        <v>6712</v>
      </c>
      <c r="G1974" s="17" t="s">
        <v>6988</v>
      </c>
      <c r="H1974" s="17" t="s">
        <v>6999</v>
      </c>
      <c r="I1974" s="17" t="s">
        <v>7004</v>
      </c>
      <c r="J1974" s="17" t="s">
        <v>14069</v>
      </c>
      <c r="K1974" s="17" t="s">
        <v>14697</v>
      </c>
      <c r="L1974" s="17" t="s">
        <v>8342</v>
      </c>
      <c r="M1974" s="17" t="s">
        <v>8347</v>
      </c>
      <c r="N1974" s="17" t="s">
        <v>8353</v>
      </c>
      <c r="O1974" s="17" t="s">
        <v>8359</v>
      </c>
      <c r="P1974" s="18">
        <v>0</v>
      </c>
      <c r="Q1974" s="17" t="s">
        <v>8363</v>
      </c>
      <c r="R1974" s="17" t="s">
        <v>13913</v>
      </c>
      <c r="S1974" s="17">
        <v>1</v>
      </c>
      <c r="T1974" s="17" t="s">
        <v>14845</v>
      </c>
      <c r="U1974" s="19" t="str">
        <f>IF(Cleaned_Data!P1974&gt;20000,"High-Bill","Normal-Bill")</f>
        <v>Normal-Bill</v>
      </c>
      <c r="V1974" s="19" t="str">
        <f t="shared" si="60"/>
        <v>Senior-Citizen</v>
      </c>
      <c r="W1974" s="19" t="str">
        <f t="shared" si="61"/>
        <v>Follow-Up-required</v>
      </c>
      <c r="X1974" s="20" t="str" cm="1">
        <f t="array" ref="X1974">_xlfn.IFS(P1974&lt;5000,"Low",P1974&lt;=20000,"Medium",P1974&gt;20000,"High")</f>
        <v>Low</v>
      </c>
    </row>
    <row r="1975" spans="1:24" x14ac:dyDescent="0.35">
      <c r="A1975" s="29" t="s">
        <v>673</v>
      </c>
      <c r="B1975" s="21" t="s">
        <v>1045</v>
      </c>
      <c r="C1975" s="22" t="s">
        <v>14854</v>
      </c>
      <c r="D1975" s="21" t="s">
        <v>1174</v>
      </c>
      <c r="E1975" s="21" t="s">
        <v>10349</v>
      </c>
      <c r="F1975" s="21" t="s">
        <v>6875</v>
      </c>
      <c r="G1975" s="21" t="s">
        <v>6988</v>
      </c>
      <c r="H1975" s="21" t="s">
        <v>6997</v>
      </c>
      <c r="I1975" s="21" t="s">
        <v>7005</v>
      </c>
      <c r="J1975" s="21" t="s">
        <v>14094</v>
      </c>
      <c r="K1975" s="21" t="s">
        <v>14487</v>
      </c>
      <c r="L1975" s="21" t="s">
        <v>8342</v>
      </c>
      <c r="M1975" s="21" t="s">
        <v>8348</v>
      </c>
      <c r="N1975" s="21" t="s">
        <v>8354</v>
      </c>
      <c r="O1975" s="21" t="s">
        <v>8359</v>
      </c>
      <c r="P1975" s="18">
        <v>0</v>
      </c>
      <c r="Q1975" s="21" t="s">
        <v>8362</v>
      </c>
      <c r="R1975" s="22" t="s">
        <v>8370</v>
      </c>
      <c r="S1975" s="21">
        <v>3</v>
      </c>
      <c r="T1975" s="21" t="s">
        <v>14843</v>
      </c>
      <c r="U1975" s="23" t="str">
        <f>IF(Cleaned_Data!P1975&gt;20000,"High-Bill","Normal-Bill")</f>
        <v>Normal-Bill</v>
      </c>
      <c r="V1975" s="23" t="str">
        <f t="shared" si="60"/>
        <v>Senior-Citizen</v>
      </c>
      <c r="W1975" s="23" t="str">
        <f t="shared" si="61"/>
        <v>Not-Required</v>
      </c>
      <c r="X1975" s="24" t="str" cm="1">
        <f t="array" ref="X1975">_xlfn.IFS(P1975&lt;5000,"Low",P1975&lt;=20000,"Medium",P1975&gt;20000,"High")</f>
        <v>Low</v>
      </c>
    </row>
    <row r="1976" spans="1:24" x14ac:dyDescent="0.35">
      <c r="A1976" s="28" t="s">
        <v>673</v>
      </c>
      <c r="B1976" s="17" t="s">
        <v>1093</v>
      </c>
      <c r="C1976" s="22" t="s">
        <v>14854</v>
      </c>
      <c r="D1976" s="17" t="s">
        <v>1172</v>
      </c>
      <c r="E1976" s="17" t="s">
        <v>13430</v>
      </c>
      <c r="F1976" s="22" t="s">
        <v>8371</v>
      </c>
      <c r="G1976" s="17" t="s">
        <v>6990</v>
      </c>
      <c r="H1976" s="17" t="s">
        <v>6999</v>
      </c>
      <c r="I1976" s="17" t="s">
        <v>7002</v>
      </c>
      <c r="J1976" s="17" t="s">
        <v>14174</v>
      </c>
      <c r="K1976" s="17" t="s">
        <v>14764</v>
      </c>
      <c r="L1976" s="17" t="s">
        <v>8342</v>
      </c>
      <c r="M1976" s="17" t="s">
        <v>8350</v>
      </c>
      <c r="N1976" s="17" t="s">
        <v>8353</v>
      </c>
      <c r="O1976" s="17" t="s">
        <v>8359</v>
      </c>
      <c r="P1976" s="18">
        <v>0</v>
      </c>
      <c r="Q1976" s="17" t="s">
        <v>8363</v>
      </c>
      <c r="R1976" s="17" t="s">
        <v>13990</v>
      </c>
      <c r="S1976" s="17">
        <v>3</v>
      </c>
      <c r="T1976" s="17" t="s">
        <v>14844</v>
      </c>
      <c r="U1976" s="19" t="str">
        <f>IF(Cleaned_Data!P1976&gt;20000,"High-Bill","Normal-Bill")</f>
        <v>Normal-Bill</v>
      </c>
      <c r="V1976" s="19" t="str">
        <f t="shared" si="60"/>
        <v>Senior-Citizen</v>
      </c>
      <c r="W1976" s="19" t="str">
        <f t="shared" si="61"/>
        <v>Follow-Up-required</v>
      </c>
      <c r="X1976" s="20" t="str" cm="1">
        <f t="array" ref="X1976">_xlfn.IFS(P1976&lt;5000,"Low",P1976&lt;=20000,"Medium",P1976&gt;20000,"High")</f>
        <v>Low</v>
      </c>
    </row>
    <row r="1977" spans="1:24" x14ac:dyDescent="0.35">
      <c r="A1977" s="29" t="s">
        <v>673</v>
      </c>
      <c r="B1977" s="21" t="s">
        <v>1120</v>
      </c>
      <c r="C1977" s="22" t="s">
        <v>14854</v>
      </c>
      <c r="D1977" s="21" t="s">
        <v>1174</v>
      </c>
      <c r="E1977" s="21" t="s">
        <v>13562</v>
      </c>
      <c r="F1977" s="21" t="s">
        <v>6939</v>
      </c>
      <c r="G1977" s="21" t="s">
        <v>6988</v>
      </c>
      <c r="H1977" s="21" t="s">
        <v>6995</v>
      </c>
      <c r="I1977" s="21" t="s">
        <v>7005</v>
      </c>
      <c r="J1977" s="22" t="s">
        <v>8371</v>
      </c>
      <c r="K1977" s="21" t="s">
        <v>14514</v>
      </c>
      <c r="L1977" s="21" t="s">
        <v>8341</v>
      </c>
      <c r="M1977" s="21" t="s">
        <v>8346</v>
      </c>
      <c r="N1977" s="21" t="s">
        <v>8353</v>
      </c>
      <c r="O1977" s="21" t="s">
        <v>8359</v>
      </c>
      <c r="P1977" s="26">
        <v>47071</v>
      </c>
      <c r="Q1977" s="21" t="s">
        <v>8363</v>
      </c>
      <c r="R1977" s="22" t="s">
        <v>8370</v>
      </c>
      <c r="S1977" s="22" t="s">
        <v>8370</v>
      </c>
      <c r="T1977" s="21" t="s">
        <v>14844</v>
      </c>
      <c r="U1977" s="23" t="str">
        <f>IF(Cleaned_Data!P1977&gt;20000,"High-Bill","Normal-Bill")</f>
        <v>High-Bill</v>
      </c>
      <c r="V1977" s="23" t="str">
        <f t="shared" si="60"/>
        <v>Senior-Citizen</v>
      </c>
      <c r="W1977" s="23" t="str">
        <f t="shared" si="61"/>
        <v>Not-Required</v>
      </c>
      <c r="X1977" s="24" t="str" cm="1">
        <f t="array" ref="X1977">_xlfn.IFS(P1977&lt;5000,"Low",P1977&lt;=20000,"Medium",P1977&gt;20000,"High")</f>
        <v>High</v>
      </c>
    </row>
    <row r="1978" spans="1:24" x14ac:dyDescent="0.35">
      <c r="A1978" s="28" t="s">
        <v>449</v>
      </c>
      <c r="B1978" s="17" t="s">
        <v>1121</v>
      </c>
      <c r="C1978" s="22" t="s">
        <v>14854</v>
      </c>
      <c r="D1978" s="17" t="s">
        <v>1174</v>
      </c>
      <c r="E1978" s="17" t="s">
        <v>8960</v>
      </c>
      <c r="F1978" s="17" t="s">
        <v>6848</v>
      </c>
      <c r="G1978" s="17" t="s">
        <v>6991</v>
      </c>
      <c r="H1978" s="17" t="s">
        <v>6997</v>
      </c>
      <c r="I1978" s="17" t="s">
        <v>7001</v>
      </c>
      <c r="J1978" s="17" t="s">
        <v>7076</v>
      </c>
      <c r="K1978" s="17" t="s">
        <v>14496</v>
      </c>
      <c r="L1978" s="17" t="s">
        <v>8339</v>
      </c>
      <c r="M1978" s="17" t="s">
        <v>8348</v>
      </c>
      <c r="N1978" s="17" t="s">
        <v>8351</v>
      </c>
      <c r="O1978" s="17" t="s">
        <v>14842</v>
      </c>
      <c r="P1978" s="25">
        <v>9765</v>
      </c>
      <c r="Q1978" s="17" t="s">
        <v>8363</v>
      </c>
      <c r="R1978" s="17" t="s">
        <v>14175</v>
      </c>
      <c r="S1978" s="17">
        <v>3</v>
      </c>
      <c r="T1978" s="22" t="s">
        <v>8370</v>
      </c>
      <c r="U1978" s="19" t="str">
        <f>IF(Cleaned_Data!P1978&gt;20000,"High-Bill","Normal-Bill")</f>
        <v>Normal-Bill</v>
      </c>
      <c r="V1978" s="19" t="str">
        <f t="shared" si="60"/>
        <v>Senior-Citizen</v>
      </c>
      <c r="W1978" s="19" t="str">
        <f t="shared" si="61"/>
        <v>Follow-Up-required</v>
      </c>
      <c r="X1978" s="20" t="str" cm="1">
        <f t="array" ref="X1978">_xlfn.IFS(P1978&lt;5000,"Low",P1978&lt;=20000,"Medium",P1978&gt;20000,"High")</f>
        <v>Medium</v>
      </c>
    </row>
    <row r="1979" spans="1:24" x14ac:dyDescent="0.35">
      <c r="A1979" s="29" t="s">
        <v>449</v>
      </c>
      <c r="B1979" s="21" t="s">
        <v>1144</v>
      </c>
      <c r="C1979" s="22" t="s">
        <v>14854</v>
      </c>
      <c r="D1979" s="21" t="s">
        <v>1174</v>
      </c>
      <c r="E1979" s="21" t="s">
        <v>10218</v>
      </c>
      <c r="F1979" s="21" t="s">
        <v>6978</v>
      </c>
      <c r="G1979" s="21" t="s">
        <v>6985</v>
      </c>
      <c r="H1979" s="21" t="s">
        <v>6999</v>
      </c>
      <c r="I1979" s="21" t="s">
        <v>7005</v>
      </c>
      <c r="J1979" s="21" t="s">
        <v>14074</v>
      </c>
      <c r="K1979" s="21" t="s">
        <v>14566</v>
      </c>
      <c r="L1979" s="21" t="s">
        <v>8342</v>
      </c>
      <c r="M1979" s="21" t="s">
        <v>8347</v>
      </c>
      <c r="N1979" s="21" t="s">
        <v>8354</v>
      </c>
      <c r="O1979" s="21" t="s">
        <v>8359</v>
      </c>
      <c r="P1979" s="18">
        <v>0</v>
      </c>
      <c r="Q1979" s="21" t="s">
        <v>8363</v>
      </c>
      <c r="R1979" s="22" t="s">
        <v>8370</v>
      </c>
      <c r="S1979" s="22" t="s">
        <v>8370</v>
      </c>
      <c r="T1979" s="22" t="s">
        <v>8370</v>
      </c>
      <c r="U1979" s="23" t="str">
        <f>IF(Cleaned_Data!P1979&gt;20000,"High-Bill","Normal-Bill")</f>
        <v>Normal-Bill</v>
      </c>
      <c r="V1979" s="23" t="str">
        <f t="shared" si="60"/>
        <v>Senior-Citizen</v>
      </c>
      <c r="W1979" s="23" t="str">
        <f t="shared" si="61"/>
        <v>Not-Required</v>
      </c>
      <c r="X1979" s="24" t="str" cm="1">
        <f t="array" ref="X1979">_xlfn.IFS(P1979&lt;5000,"Low",P1979&lt;=20000,"Medium",P1979&gt;20000,"High")</f>
        <v>Low</v>
      </c>
    </row>
    <row r="1980" spans="1:24" x14ac:dyDescent="0.35">
      <c r="A1980" s="28" t="s">
        <v>449</v>
      </c>
      <c r="B1980" s="17" t="s">
        <v>1120</v>
      </c>
      <c r="C1980" s="22" t="s">
        <v>14854</v>
      </c>
      <c r="D1980" s="17" t="s">
        <v>1174</v>
      </c>
      <c r="E1980" s="17" t="s">
        <v>12157</v>
      </c>
      <c r="F1980" s="22" t="s">
        <v>8371</v>
      </c>
      <c r="G1980" s="17" t="s">
        <v>6986</v>
      </c>
      <c r="H1980" s="17" t="s">
        <v>6995</v>
      </c>
      <c r="I1980" s="17" t="s">
        <v>7002</v>
      </c>
      <c r="J1980" s="17" t="s">
        <v>14014</v>
      </c>
      <c r="K1980" s="17" t="s">
        <v>14249</v>
      </c>
      <c r="L1980" s="17" t="s">
        <v>8345</v>
      </c>
      <c r="M1980" s="17" t="s">
        <v>8348</v>
      </c>
      <c r="N1980" s="17" t="s">
        <v>8351</v>
      </c>
      <c r="O1980" s="17" t="s">
        <v>8358</v>
      </c>
      <c r="P1980" s="18">
        <v>0</v>
      </c>
      <c r="Q1980" s="17" t="s">
        <v>8362</v>
      </c>
      <c r="R1980" s="17" t="s">
        <v>14170</v>
      </c>
      <c r="S1980" s="17">
        <v>2</v>
      </c>
      <c r="T1980" s="17" t="s">
        <v>14844</v>
      </c>
      <c r="U1980" s="19" t="str">
        <f>IF(Cleaned_Data!P1980&gt;20000,"High-Bill","Normal-Bill")</f>
        <v>Normal-Bill</v>
      </c>
      <c r="V1980" s="19" t="str">
        <f t="shared" si="60"/>
        <v>Senior-Citizen</v>
      </c>
      <c r="W1980" s="19" t="str">
        <f t="shared" si="61"/>
        <v>Follow-Up-required</v>
      </c>
      <c r="X1980" s="20" t="str" cm="1">
        <f t="array" ref="X1980">_xlfn.IFS(P1980&lt;5000,"Low",P1980&lt;=20000,"Medium",P1980&gt;20000,"High")</f>
        <v>Low</v>
      </c>
    </row>
    <row r="1981" spans="1:24" x14ac:dyDescent="0.35">
      <c r="A1981" s="29" t="s">
        <v>449</v>
      </c>
      <c r="B1981" s="21" t="s">
        <v>1059</v>
      </c>
      <c r="C1981" s="21">
        <v>31</v>
      </c>
      <c r="D1981" s="21" t="s">
        <v>1172</v>
      </c>
      <c r="E1981" s="21" t="s">
        <v>12425</v>
      </c>
      <c r="F1981" s="21" t="s">
        <v>6757</v>
      </c>
      <c r="G1981" s="21" t="s">
        <v>6989</v>
      </c>
      <c r="H1981" s="21" t="s">
        <v>7000</v>
      </c>
      <c r="I1981" s="21" t="s">
        <v>7005</v>
      </c>
      <c r="J1981" s="21" t="s">
        <v>14109</v>
      </c>
      <c r="K1981" s="21" t="s">
        <v>14383</v>
      </c>
      <c r="L1981" s="21" t="s">
        <v>8344</v>
      </c>
      <c r="M1981" s="21" t="s">
        <v>8347</v>
      </c>
      <c r="N1981" s="21" t="s">
        <v>8352</v>
      </c>
      <c r="O1981" s="21" t="s">
        <v>14841</v>
      </c>
      <c r="P1981" s="26">
        <v>611</v>
      </c>
      <c r="Q1981" s="21" t="s">
        <v>8363</v>
      </c>
      <c r="R1981" s="21" t="s">
        <v>14028</v>
      </c>
      <c r="S1981" s="21">
        <v>1</v>
      </c>
      <c r="T1981" s="21" t="s">
        <v>14845</v>
      </c>
      <c r="U1981" s="23" t="str">
        <f>IF(Cleaned_Data!P1981&gt;20000,"High-Bill","Normal-Bill")</f>
        <v>Normal-Bill</v>
      </c>
      <c r="V1981" s="23" t="str">
        <f t="shared" si="60"/>
        <v>Not-Senior-Citizen</v>
      </c>
      <c r="W1981" s="23" t="str">
        <f t="shared" si="61"/>
        <v>Follow-Up-required</v>
      </c>
      <c r="X1981" s="24" t="str" cm="1">
        <f t="array" ref="X1981">_xlfn.IFS(P1981&lt;5000,"Low",P1981&lt;=20000,"Medium",P1981&gt;20000,"High")</f>
        <v>Low</v>
      </c>
    </row>
    <row r="1982" spans="1:24" x14ac:dyDescent="0.35">
      <c r="A1982" s="28" t="s">
        <v>449</v>
      </c>
      <c r="B1982" s="17" t="s">
        <v>1033</v>
      </c>
      <c r="C1982" s="22" t="s">
        <v>14854</v>
      </c>
      <c r="D1982" s="17" t="s">
        <v>1174</v>
      </c>
      <c r="E1982" s="17" t="s">
        <v>12640</v>
      </c>
      <c r="F1982" s="17" t="s">
        <v>6966</v>
      </c>
      <c r="G1982" s="17" t="s">
        <v>6986</v>
      </c>
      <c r="H1982" s="17" t="s">
        <v>6995</v>
      </c>
      <c r="I1982" s="17" t="s">
        <v>7003</v>
      </c>
      <c r="J1982" s="17" t="s">
        <v>7015</v>
      </c>
      <c r="K1982" s="17" t="s">
        <v>14327</v>
      </c>
      <c r="L1982" s="17" t="s">
        <v>8340</v>
      </c>
      <c r="M1982" s="17" t="s">
        <v>8346</v>
      </c>
      <c r="N1982" s="17" t="s">
        <v>8352</v>
      </c>
      <c r="O1982" s="17" t="s">
        <v>8359</v>
      </c>
      <c r="P1982" s="18">
        <v>0</v>
      </c>
      <c r="Q1982" s="17" t="s">
        <v>8363</v>
      </c>
      <c r="R1982" s="22" t="s">
        <v>8370</v>
      </c>
      <c r="S1982" s="17">
        <v>3</v>
      </c>
      <c r="T1982" s="17" t="s">
        <v>14845</v>
      </c>
      <c r="U1982" s="19" t="str">
        <f>IF(Cleaned_Data!P1982&gt;20000,"High-Bill","Normal-Bill")</f>
        <v>Normal-Bill</v>
      </c>
      <c r="V1982" s="19" t="str">
        <f t="shared" si="60"/>
        <v>Senior-Citizen</v>
      </c>
      <c r="W1982" s="19" t="str">
        <f t="shared" si="61"/>
        <v>Not-Required</v>
      </c>
      <c r="X1982" s="20" t="str" cm="1">
        <f t="array" ref="X1982">_xlfn.IFS(P1982&lt;5000,"Low",P1982&lt;=20000,"Medium",P1982&gt;20000,"High")</f>
        <v>Low</v>
      </c>
    </row>
    <row r="1983" spans="1:24" x14ac:dyDescent="0.35">
      <c r="A1983" s="29" t="s">
        <v>449</v>
      </c>
      <c r="B1983" s="21" t="s">
        <v>1126</v>
      </c>
      <c r="C1983" s="21">
        <v>43</v>
      </c>
      <c r="D1983" s="21" t="s">
        <v>1174</v>
      </c>
      <c r="E1983" s="21" t="s">
        <v>12995</v>
      </c>
      <c r="F1983" s="22" t="s">
        <v>8371</v>
      </c>
      <c r="G1983" s="21" t="s">
        <v>6993</v>
      </c>
      <c r="H1983" s="21" t="s">
        <v>7000</v>
      </c>
      <c r="I1983" s="21" t="s">
        <v>7003</v>
      </c>
      <c r="J1983" s="21" t="s">
        <v>14159</v>
      </c>
      <c r="K1983" s="21" t="s">
        <v>14672</v>
      </c>
      <c r="L1983" s="21" t="s">
        <v>8339</v>
      </c>
      <c r="M1983" s="21" t="s">
        <v>8349</v>
      </c>
      <c r="N1983" s="21" t="s">
        <v>8351</v>
      </c>
      <c r="O1983" s="21" t="s">
        <v>8358</v>
      </c>
      <c r="P1983" s="18">
        <v>0</v>
      </c>
      <c r="Q1983" s="22" t="s">
        <v>8370</v>
      </c>
      <c r="R1983" s="21" t="s">
        <v>7335</v>
      </c>
      <c r="S1983" s="21">
        <v>1</v>
      </c>
      <c r="T1983" s="22" t="s">
        <v>8370</v>
      </c>
      <c r="U1983" s="23" t="str">
        <f>IF(Cleaned_Data!P1983&gt;20000,"High-Bill","Normal-Bill")</f>
        <v>Normal-Bill</v>
      </c>
      <c r="V1983" s="23" t="str">
        <f t="shared" si="60"/>
        <v>Not-Senior-Citizen</v>
      </c>
      <c r="W1983" s="23" t="str">
        <f t="shared" si="61"/>
        <v>Follow-Up-required</v>
      </c>
      <c r="X1983" s="24" t="str" cm="1">
        <f t="array" ref="X1983">_xlfn.IFS(P1983&lt;5000,"Low",P1983&lt;=20000,"Medium",P1983&gt;20000,"High")</f>
        <v>Low</v>
      </c>
    </row>
    <row r="1984" spans="1:24" x14ac:dyDescent="0.35">
      <c r="A1984" s="28" t="s">
        <v>384</v>
      </c>
      <c r="B1984" s="17" t="s">
        <v>1145</v>
      </c>
      <c r="C1984" s="22" t="s">
        <v>14854</v>
      </c>
      <c r="D1984" s="22" t="s">
        <v>14847</v>
      </c>
      <c r="E1984" s="17" t="s">
        <v>8860</v>
      </c>
      <c r="F1984" s="22" t="s">
        <v>8371</v>
      </c>
      <c r="G1984" s="17" t="s">
        <v>6990</v>
      </c>
      <c r="H1984" s="17" t="s">
        <v>6995</v>
      </c>
      <c r="I1984" s="17" t="s">
        <v>7007</v>
      </c>
      <c r="J1984" s="17" t="s">
        <v>14079</v>
      </c>
      <c r="K1984" s="17" t="s">
        <v>14357</v>
      </c>
      <c r="L1984" s="17" t="s">
        <v>8343</v>
      </c>
      <c r="M1984" s="17" t="s">
        <v>8347</v>
      </c>
      <c r="N1984" s="17" t="s">
        <v>8353</v>
      </c>
      <c r="O1984" s="17" t="s">
        <v>14842</v>
      </c>
      <c r="P1984" s="18">
        <v>0</v>
      </c>
      <c r="Q1984" s="22" t="s">
        <v>8370</v>
      </c>
      <c r="R1984" s="22" t="s">
        <v>8370</v>
      </c>
      <c r="S1984" s="17">
        <v>3</v>
      </c>
      <c r="T1984" s="22" t="s">
        <v>8370</v>
      </c>
      <c r="U1984" s="19" t="str">
        <f>IF(Cleaned_Data!P1984&gt;20000,"High-Bill","Normal-Bill")</f>
        <v>Normal-Bill</v>
      </c>
      <c r="V1984" s="19" t="str">
        <f t="shared" si="60"/>
        <v>Senior-Citizen</v>
      </c>
      <c r="W1984" s="19" t="str">
        <f t="shared" si="61"/>
        <v>Not-Required</v>
      </c>
      <c r="X1984" s="20" t="str" cm="1">
        <f t="array" ref="X1984">_xlfn.IFS(P1984&lt;5000,"Low",P1984&lt;=20000,"Medium",P1984&gt;20000,"High")</f>
        <v>Low</v>
      </c>
    </row>
    <row r="1985" spans="1:24" x14ac:dyDescent="0.35">
      <c r="A1985" s="29" t="s">
        <v>384</v>
      </c>
      <c r="B1985" s="21" t="s">
        <v>1153</v>
      </c>
      <c r="C1985" s="21">
        <v>30</v>
      </c>
      <c r="D1985" s="21" t="s">
        <v>1172</v>
      </c>
      <c r="E1985" s="21" t="s">
        <v>9211</v>
      </c>
      <c r="F1985" s="21" t="s">
        <v>6938</v>
      </c>
      <c r="G1985" s="21" t="s">
        <v>6985</v>
      </c>
      <c r="H1985" s="21" t="s">
        <v>7000</v>
      </c>
      <c r="I1985" s="21" t="s">
        <v>7005</v>
      </c>
      <c r="J1985" s="22" t="s">
        <v>8371</v>
      </c>
      <c r="K1985" s="21" t="s">
        <v>14295</v>
      </c>
      <c r="L1985" s="21" t="s">
        <v>8342</v>
      </c>
      <c r="M1985" s="21" t="s">
        <v>8346</v>
      </c>
      <c r="N1985" s="21" t="s">
        <v>8354</v>
      </c>
      <c r="O1985" s="21" t="s">
        <v>14842</v>
      </c>
      <c r="P1985" s="18">
        <v>0</v>
      </c>
      <c r="Q1985" s="22" t="s">
        <v>8370</v>
      </c>
      <c r="R1985" s="22" t="s">
        <v>8370</v>
      </c>
      <c r="S1985" s="21">
        <v>3</v>
      </c>
      <c r="T1985" s="21" t="s">
        <v>14845</v>
      </c>
      <c r="U1985" s="23" t="str">
        <f>IF(Cleaned_Data!P1985&gt;20000,"High-Bill","Normal-Bill")</f>
        <v>Normal-Bill</v>
      </c>
      <c r="V1985" s="23" t="str">
        <f t="shared" si="60"/>
        <v>Not-Senior-Citizen</v>
      </c>
      <c r="W1985" s="23" t="str">
        <f t="shared" si="61"/>
        <v>Not-Required</v>
      </c>
      <c r="X1985" s="24" t="str" cm="1">
        <f t="array" ref="X1985">_xlfn.IFS(P1985&lt;5000,"Low",P1985&lt;=20000,"Medium",P1985&gt;20000,"High")</f>
        <v>Low</v>
      </c>
    </row>
    <row r="1986" spans="1:24" x14ac:dyDescent="0.35">
      <c r="A1986" s="28" t="s">
        <v>384</v>
      </c>
      <c r="B1986" s="17" t="s">
        <v>1130</v>
      </c>
      <c r="C1986" s="17">
        <v>57</v>
      </c>
      <c r="D1986" s="17" t="s">
        <v>1174</v>
      </c>
      <c r="E1986" s="17" t="s">
        <v>9622</v>
      </c>
      <c r="F1986" s="17" t="s">
        <v>6807</v>
      </c>
      <c r="G1986" s="17" t="s">
        <v>6984</v>
      </c>
      <c r="H1986" s="17" t="s">
        <v>6998</v>
      </c>
      <c r="I1986" s="17" t="s">
        <v>7005</v>
      </c>
      <c r="J1986" s="17" t="s">
        <v>14098</v>
      </c>
      <c r="K1986" s="17" t="s">
        <v>14392</v>
      </c>
      <c r="L1986" s="17" t="s">
        <v>8340</v>
      </c>
      <c r="M1986" s="17" t="s">
        <v>8347</v>
      </c>
      <c r="N1986" s="17" t="s">
        <v>8351</v>
      </c>
      <c r="O1986" s="17" t="s">
        <v>8359</v>
      </c>
      <c r="P1986" s="18">
        <v>0</v>
      </c>
      <c r="Q1986" s="17" t="s">
        <v>8362</v>
      </c>
      <c r="R1986" s="22" t="s">
        <v>8370</v>
      </c>
      <c r="S1986" s="17">
        <v>4</v>
      </c>
      <c r="T1986" s="17" t="s">
        <v>14843</v>
      </c>
      <c r="U1986" s="19" t="str">
        <f>IF(Cleaned_Data!P1986&gt;20000,"High-Bill","Normal-Bill")</f>
        <v>Normal-Bill</v>
      </c>
      <c r="V1986" s="19" t="str">
        <f t="shared" ref="V1986:V2049" si="62">IF(C1986&gt;=60,"Senior-Citizen","Not-Senior-Citizen")</f>
        <v>Not-Senior-Citizen</v>
      </c>
      <c r="W1986" s="19" t="str">
        <f t="shared" ref="W1986:W2049" si="63">IF(R1986="N/A","Not-Required","Follow-Up-required")</f>
        <v>Not-Required</v>
      </c>
      <c r="X1986" s="20" t="str" cm="1">
        <f t="array" ref="X1986">_xlfn.IFS(P1986&lt;5000,"Low",P1986&lt;=20000,"Medium",P1986&gt;20000,"High")</f>
        <v>Low</v>
      </c>
    </row>
    <row r="1987" spans="1:24" x14ac:dyDescent="0.35">
      <c r="A1987" s="29" t="s">
        <v>384</v>
      </c>
      <c r="B1987" s="21" t="s">
        <v>1046</v>
      </c>
      <c r="C1987" s="22" t="s">
        <v>14854</v>
      </c>
      <c r="D1987" s="21" t="s">
        <v>1174</v>
      </c>
      <c r="E1987" s="21" t="s">
        <v>9889</v>
      </c>
      <c r="F1987" s="21" t="s">
        <v>6699</v>
      </c>
      <c r="G1987" s="21" t="s">
        <v>6993</v>
      </c>
      <c r="H1987" s="21" t="s">
        <v>6995</v>
      </c>
      <c r="I1987" s="21" t="s">
        <v>7004</v>
      </c>
      <c r="J1987" s="22" t="s">
        <v>8371</v>
      </c>
      <c r="K1987" s="21" t="s">
        <v>14762</v>
      </c>
      <c r="L1987" s="21" t="s">
        <v>8344</v>
      </c>
      <c r="M1987" s="21" t="s">
        <v>8347</v>
      </c>
      <c r="N1987" s="21" t="s">
        <v>8354</v>
      </c>
      <c r="O1987" s="21" t="s">
        <v>14842</v>
      </c>
      <c r="P1987" s="26">
        <v>12464</v>
      </c>
      <c r="Q1987" s="21" t="s">
        <v>8362</v>
      </c>
      <c r="R1987" s="22" t="s">
        <v>8370</v>
      </c>
      <c r="S1987" s="21">
        <v>2</v>
      </c>
      <c r="T1987" s="21" t="s">
        <v>14843</v>
      </c>
      <c r="U1987" s="23" t="str">
        <f>IF(Cleaned_Data!P1987&gt;20000,"High-Bill","Normal-Bill")</f>
        <v>Normal-Bill</v>
      </c>
      <c r="V1987" s="23" t="str">
        <f t="shared" si="62"/>
        <v>Senior-Citizen</v>
      </c>
      <c r="W1987" s="23" t="str">
        <f t="shared" si="63"/>
        <v>Not-Required</v>
      </c>
      <c r="X1987" s="24" t="str" cm="1">
        <f t="array" ref="X1987">_xlfn.IFS(P1987&lt;5000,"Low",P1987&lt;=20000,"Medium",P1987&gt;20000,"High")</f>
        <v>Medium</v>
      </c>
    </row>
    <row r="1988" spans="1:24" x14ac:dyDescent="0.35">
      <c r="A1988" s="28" t="s">
        <v>384</v>
      </c>
      <c r="B1988" s="17" t="s">
        <v>1147</v>
      </c>
      <c r="C1988" s="17">
        <v>22</v>
      </c>
      <c r="D1988" s="17" t="s">
        <v>1174</v>
      </c>
      <c r="E1988" s="17" t="s">
        <v>10814</v>
      </c>
      <c r="F1988" s="22" t="s">
        <v>8371</v>
      </c>
      <c r="G1988" s="17" t="s">
        <v>6987</v>
      </c>
      <c r="H1988" s="17" t="s">
        <v>7000</v>
      </c>
      <c r="I1988" s="17" t="s">
        <v>7004</v>
      </c>
      <c r="J1988" s="22" t="s">
        <v>8371</v>
      </c>
      <c r="K1988" s="17" t="s">
        <v>14489</v>
      </c>
      <c r="L1988" s="17" t="s">
        <v>8341</v>
      </c>
      <c r="M1988" s="17" t="s">
        <v>8349</v>
      </c>
      <c r="N1988" s="17" t="s">
        <v>8354</v>
      </c>
      <c r="O1988" s="17" t="s">
        <v>8359</v>
      </c>
      <c r="P1988" s="18">
        <v>0</v>
      </c>
      <c r="Q1988" s="22" t="s">
        <v>8370</v>
      </c>
      <c r="R1988" s="22" t="s">
        <v>8370</v>
      </c>
      <c r="S1988" s="17">
        <v>4</v>
      </c>
      <c r="T1988" s="17" t="s">
        <v>14843</v>
      </c>
      <c r="U1988" s="19" t="str">
        <f>IF(Cleaned_Data!P1988&gt;20000,"High-Bill","Normal-Bill")</f>
        <v>Normal-Bill</v>
      </c>
      <c r="V1988" s="19" t="str">
        <f t="shared" si="62"/>
        <v>Not-Senior-Citizen</v>
      </c>
      <c r="W1988" s="19" t="str">
        <f t="shared" si="63"/>
        <v>Not-Required</v>
      </c>
      <c r="X1988" s="20" t="str" cm="1">
        <f t="array" ref="X1988">_xlfn.IFS(P1988&lt;5000,"Low",P1988&lt;=20000,"Medium",P1988&gt;20000,"High")</f>
        <v>Low</v>
      </c>
    </row>
    <row r="1989" spans="1:24" x14ac:dyDescent="0.35">
      <c r="A1989" s="29" t="s">
        <v>384</v>
      </c>
      <c r="B1989" s="21" t="s">
        <v>1120</v>
      </c>
      <c r="C1989" s="21">
        <v>34</v>
      </c>
      <c r="D1989" s="21" t="s">
        <v>1174</v>
      </c>
      <c r="E1989" s="21" t="s">
        <v>12256</v>
      </c>
      <c r="F1989" s="21" t="s">
        <v>6939</v>
      </c>
      <c r="G1989" s="21" t="s">
        <v>6987</v>
      </c>
      <c r="H1989" s="21" t="s">
        <v>6995</v>
      </c>
      <c r="I1989" s="21" t="s">
        <v>7007</v>
      </c>
      <c r="J1989" s="21" t="s">
        <v>7370</v>
      </c>
      <c r="K1989" s="21" t="s">
        <v>14728</v>
      </c>
      <c r="L1989" s="21" t="s">
        <v>8340</v>
      </c>
      <c r="M1989" s="21" t="s">
        <v>8346</v>
      </c>
      <c r="N1989" s="21" t="s">
        <v>8354</v>
      </c>
      <c r="O1989" s="21" t="s">
        <v>8358</v>
      </c>
      <c r="P1989" s="26">
        <v>42944</v>
      </c>
      <c r="Q1989" s="21" t="s">
        <v>8364</v>
      </c>
      <c r="R1989" s="22" t="s">
        <v>8370</v>
      </c>
      <c r="S1989" s="22" t="s">
        <v>8370</v>
      </c>
      <c r="T1989" s="21" t="s">
        <v>14844</v>
      </c>
      <c r="U1989" s="23" t="str">
        <f>IF(Cleaned_Data!P1989&gt;20000,"High-Bill","Normal-Bill")</f>
        <v>High-Bill</v>
      </c>
      <c r="V1989" s="23" t="str">
        <f t="shared" si="62"/>
        <v>Not-Senior-Citizen</v>
      </c>
      <c r="W1989" s="23" t="str">
        <f t="shared" si="63"/>
        <v>Not-Required</v>
      </c>
      <c r="X1989" s="24" t="str" cm="1">
        <f t="array" ref="X1989">_xlfn.IFS(P1989&lt;5000,"Low",P1989&lt;=20000,"Medium",P1989&gt;20000,"High")</f>
        <v>High</v>
      </c>
    </row>
    <row r="1990" spans="1:24" x14ac:dyDescent="0.35">
      <c r="A1990" s="28" t="s">
        <v>384</v>
      </c>
      <c r="B1990" s="17" t="s">
        <v>1096</v>
      </c>
      <c r="C1990" s="22" t="s">
        <v>14854</v>
      </c>
      <c r="D1990" s="17" t="s">
        <v>1172</v>
      </c>
      <c r="E1990" s="17" t="s">
        <v>12376</v>
      </c>
      <c r="F1990" s="22" t="s">
        <v>8371</v>
      </c>
      <c r="G1990" s="17" t="s">
        <v>6989</v>
      </c>
      <c r="H1990" s="17" t="s">
        <v>7000</v>
      </c>
      <c r="I1990" s="17" t="s">
        <v>7002</v>
      </c>
      <c r="J1990" s="17" t="s">
        <v>7659</v>
      </c>
      <c r="K1990" s="17" t="s">
        <v>14187</v>
      </c>
      <c r="L1990" s="17" t="s">
        <v>8345</v>
      </c>
      <c r="M1990" s="17" t="s">
        <v>8346</v>
      </c>
      <c r="N1990" s="17" t="s">
        <v>8354</v>
      </c>
      <c r="O1990" s="17" t="s">
        <v>14842</v>
      </c>
      <c r="P1990" s="18">
        <v>0</v>
      </c>
      <c r="Q1990" s="22" t="s">
        <v>8370</v>
      </c>
      <c r="R1990" s="17" t="s">
        <v>13975</v>
      </c>
      <c r="S1990" s="17">
        <v>2</v>
      </c>
      <c r="T1990" s="22" t="s">
        <v>8370</v>
      </c>
      <c r="U1990" s="19" t="str">
        <f>IF(Cleaned_Data!P1990&gt;20000,"High-Bill","Normal-Bill")</f>
        <v>Normal-Bill</v>
      </c>
      <c r="V1990" s="19" t="str">
        <f t="shared" si="62"/>
        <v>Senior-Citizen</v>
      </c>
      <c r="W1990" s="19" t="str">
        <f t="shared" si="63"/>
        <v>Follow-Up-required</v>
      </c>
      <c r="X1990" s="20" t="str" cm="1">
        <f t="array" ref="X1990">_xlfn.IFS(P1990&lt;5000,"Low",P1990&lt;=20000,"Medium",P1990&gt;20000,"High")</f>
        <v>Low</v>
      </c>
    </row>
    <row r="1991" spans="1:24" x14ac:dyDescent="0.35">
      <c r="A1991" s="29" t="s">
        <v>880</v>
      </c>
      <c r="B1991" s="21" t="s">
        <v>1117</v>
      </c>
      <c r="C1991" s="21">
        <v>59</v>
      </c>
      <c r="D1991" s="21" t="s">
        <v>1172</v>
      </c>
      <c r="E1991" s="21" t="s">
        <v>10320</v>
      </c>
      <c r="F1991" s="21" t="s">
        <v>6792</v>
      </c>
      <c r="G1991" s="21" t="s">
        <v>6989</v>
      </c>
      <c r="H1991" s="21" t="s">
        <v>6995</v>
      </c>
      <c r="I1991" s="21" t="s">
        <v>7002</v>
      </c>
      <c r="J1991" s="22" t="s">
        <v>8371</v>
      </c>
      <c r="K1991" s="21" t="s">
        <v>14693</v>
      </c>
      <c r="L1991" s="21" t="s">
        <v>8339</v>
      </c>
      <c r="M1991" s="21" t="s">
        <v>8350</v>
      </c>
      <c r="N1991" s="21" t="s">
        <v>8353</v>
      </c>
      <c r="O1991" s="21" t="s">
        <v>8355</v>
      </c>
      <c r="P1991" s="18">
        <v>0</v>
      </c>
      <c r="Q1991" s="22" t="s">
        <v>8370</v>
      </c>
      <c r="R1991" s="21" t="s">
        <v>7069</v>
      </c>
      <c r="S1991" s="21">
        <v>2</v>
      </c>
      <c r="T1991" s="21" t="s">
        <v>14845</v>
      </c>
      <c r="U1991" s="23" t="str">
        <f>IF(Cleaned_Data!P1991&gt;20000,"High-Bill","Normal-Bill")</f>
        <v>Normal-Bill</v>
      </c>
      <c r="V1991" s="23" t="str">
        <f t="shared" si="62"/>
        <v>Not-Senior-Citizen</v>
      </c>
      <c r="W1991" s="23" t="str">
        <f t="shared" si="63"/>
        <v>Follow-Up-required</v>
      </c>
      <c r="X1991" s="24" t="str" cm="1">
        <f t="array" ref="X1991">_xlfn.IFS(P1991&lt;5000,"Low",P1991&lt;=20000,"Medium",P1991&gt;20000,"High")</f>
        <v>Low</v>
      </c>
    </row>
    <row r="1992" spans="1:24" x14ac:dyDescent="0.35">
      <c r="A1992" s="28" t="s">
        <v>880</v>
      </c>
      <c r="B1992" s="17" t="s">
        <v>1148</v>
      </c>
      <c r="C1992" s="17">
        <v>10</v>
      </c>
      <c r="D1992" s="22" t="s">
        <v>14847</v>
      </c>
      <c r="E1992" s="17" t="s">
        <v>10858</v>
      </c>
      <c r="F1992" s="17" t="s">
        <v>6961</v>
      </c>
      <c r="G1992" s="17" t="s">
        <v>6991</v>
      </c>
      <c r="H1992" s="17" t="s">
        <v>7000</v>
      </c>
      <c r="I1992" s="17" t="s">
        <v>7004</v>
      </c>
      <c r="J1992" s="17" t="s">
        <v>14126</v>
      </c>
      <c r="K1992" s="17" t="s">
        <v>14589</v>
      </c>
      <c r="L1992" s="17" t="s">
        <v>8339</v>
      </c>
      <c r="M1992" s="17" t="s">
        <v>8350</v>
      </c>
      <c r="N1992" s="17" t="s">
        <v>8354</v>
      </c>
      <c r="O1992" s="17" t="s">
        <v>14842</v>
      </c>
      <c r="P1992" s="18">
        <v>0</v>
      </c>
      <c r="Q1992" s="17" t="s">
        <v>8363</v>
      </c>
      <c r="R1992" s="17" t="s">
        <v>14089</v>
      </c>
      <c r="S1992" s="17">
        <v>4</v>
      </c>
      <c r="T1992" s="17" t="s">
        <v>14845</v>
      </c>
      <c r="U1992" s="19" t="str">
        <f>IF(Cleaned_Data!P1992&gt;20000,"High-Bill","Normal-Bill")</f>
        <v>Normal-Bill</v>
      </c>
      <c r="V1992" s="19" t="str">
        <f t="shared" si="62"/>
        <v>Not-Senior-Citizen</v>
      </c>
      <c r="W1992" s="19" t="str">
        <f t="shared" si="63"/>
        <v>Follow-Up-required</v>
      </c>
      <c r="X1992" s="20" t="str" cm="1">
        <f t="array" ref="X1992">_xlfn.IFS(P1992&lt;5000,"Low",P1992&lt;=20000,"Medium",P1992&gt;20000,"High")</f>
        <v>Low</v>
      </c>
    </row>
    <row r="1993" spans="1:24" x14ac:dyDescent="0.35">
      <c r="A1993" s="29" t="s">
        <v>880</v>
      </c>
      <c r="B1993" s="21" t="s">
        <v>1146</v>
      </c>
      <c r="C1993" s="22" t="s">
        <v>14854</v>
      </c>
      <c r="D1993" s="21" t="s">
        <v>1172</v>
      </c>
      <c r="E1993" s="21" t="s">
        <v>11445</v>
      </c>
      <c r="F1993" s="22" t="s">
        <v>8371</v>
      </c>
      <c r="G1993" s="21" t="s">
        <v>6989</v>
      </c>
      <c r="H1993" s="21" t="s">
        <v>6997</v>
      </c>
      <c r="I1993" s="21" t="s">
        <v>7006</v>
      </c>
      <c r="J1993" s="21" t="s">
        <v>14057</v>
      </c>
      <c r="K1993" s="21" t="s">
        <v>14368</v>
      </c>
      <c r="L1993" s="21" t="s">
        <v>8340</v>
      </c>
      <c r="M1993" s="21" t="s">
        <v>8347</v>
      </c>
      <c r="N1993" s="21" t="s">
        <v>8351</v>
      </c>
      <c r="O1993" s="21" t="s">
        <v>8355</v>
      </c>
      <c r="P1993" s="26">
        <v>30907</v>
      </c>
      <c r="Q1993" s="21" t="s">
        <v>8362</v>
      </c>
      <c r="R1993" s="22" t="s">
        <v>8370</v>
      </c>
      <c r="S1993" s="22" t="s">
        <v>8370</v>
      </c>
      <c r="T1993" s="22" t="s">
        <v>8370</v>
      </c>
      <c r="U1993" s="23" t="str">
        <f>IF(Cleaned_Data!P1993&gt;20000,"High-Bill","Normal-Bill")</f>
        <v>High-Bill</v>
      </c>
      <c r="V1993" s="23" t="str">
        <f t="shared" si="62"/>
        <v>Senior-Citizen</v>
      </c>
      <c r="W1993" s="23" t="str">
        <f t="shared" si="63"/>
        <v>Not-Required</v>
      </c>
      <c r="X1993" s="24" t="str" cm="1">
        <f t="array" ref="X1993">_xlfn.IFS(P1993&lt;5000,"Low",P1993&lt;=20000,"Medium",P1993&gt;20000,"High")</f>
        <v>High</v>
      </c>
    </row>
    <row r="1994" spans="1:24" x14ac:dyDescent="0.35">
      <c r="A1994" s="28" t="s">
        <v>880</v>
      </c>
      <c r="B1994" s="17" t="s">
        <v>1156</v>
      </c>
      <c r="C1994" s="22" t="s">
        <v>14854</v>
      </c>
      <c r="D1994" s="17" t="s">
        <v>1172</v>
      </c>
      <c r="E1994" s="17" t="s">
        <v>12073</v>
      </c>
      <c r="F1994" s="17" t="s">
        <v>6883</v>
      </c>
      <c r="G1994" s="17" t="s">
        <v>6992</v>
      </c>
      <c r="H1994" s="17" t="s">
        <v>6995</v>
      </c>
      <c r="I1994" s="17" t="s">
        <v>7003</v>
      </c>
      <c r="J1994" s="22" t="s">
        <v>8371</v>
      </c>
      <c r="K1994" s="17" t="s">
        <v>14432</v>
      </c>
      <c r="L1994" s="17" t="s">
        <v>8339</v>
      </c>
      <c r="M1994" s="17" t="s">
        <v>8348</v>
      </c>
      <c r="N1994" s="17" t="s">
        <v>8351</v>
      </c>
      <c r="O1994" s="17" t="s">
        <v>14842</v>
      </c>
      <c r="P1994" s="25">
        <v>3413</v>
      </c>
      <c r="Q1994" s="17" t="s">
        <v>8363</v>
      </c>
      <c r="R1994" s="17" t="s">
        <v>14067</v>
      </c>
      <c r="S1994" s="17">
        <v>5</v>
      </c>
      <c r="T1994" s="17" t="s">
        <v>14844</v>
      </c>
      <c r="U1994" s="19" t="str">
        <f>IF(Cleaned_Data!P1994&gt;20000,"High-Bill","Normal-Bill")</f>
        <v>Normal-Bill</v>
      </c>
      <c r="V1994" s="19" t="str">
        <f t="shared" si="62"/>
        <v>Senior-Citizen</v>
      </c>
      <c r="W1994" s="19" t="str">
        <f t="shared" si="63"/>
        <v>Follow-Up-required</v>
      </c>
      <c r="X1994" s="20" t="str" cm="1">
        <f t="array" ref="X1994">_xlfn.IFS(P1994&lt;5000,"Low",P1994&lt;=20000,"Medium",P1994&gt;20000,"High")</f>
        <v>Low</v>
      </c>
    </row>
    <row r="1995" spans="1:24" x14ac:dyDescent="0.35">
      <c r="A1995" s="29" t="s">
        <v>880</v>
      </c>
      <c r="B1995" s="21" t="s">
        <v>1125</v>
      </c>
      <c r="C1995" s="22" t="s">
        <v>14854</v>
      </c>
      <c r="D1995" s="21" t="s">
        <v>1172</v>
      </c>
      <c r="E1995" s="21" t="s">
        <v>12786</v>
      </c>
      <c r="F1995" s="22" t="s">
        <v>8371</v>
      </c>
      <c r="G1995" s="21" t="s">
        <v>6989</v>
      </c>
      <c r="H1995" s="21" t="s">
        <v>6995</v>
      </c>
      <c r="I1995" s="21" t="s">
        <v>7004</v>
      </c>
      <c r="J1995" s="21" t="s">
        <v>13934</v>
      </c>
      <c r="K1995" s="21" t="s">
        <v>14739</v>
      </c>
      <c r="L1995" s="21" t="s">
        <v>8340</v>
      </c>
      <c r="M1995" s="21" t="s">
        <v>8349</v>
      </c>
      <c r="N1995" s="21" t="s">
        <v>8351</v>
      </c>
      <c r="O1995" s="21" t="s">
        <v>8359</v>
      </c>
      <c r="P1995" s="18">
        <v>0</v>
      </c>
      <c r="Q1995" s="21" t="s">
        <v>8363</v>
      </c>
      <c r="R1995" s="22" t="s">
        <v>8370</v>
      </c>
      <c r="S1995" s="21">
        <v>4</v>
      </c>
      <c r="T1995" s="21" t="s">
        <v>14844</v>
      </c>
      <c r="U1995" s="23" t="str">
        <f>IF(Cleaned_Data!P1995&gt;20000,"High-Bill","Normal-Bill")</f>
        <v>Normal-Bill</v>
      </c>
      <c r="V1995" s="23" t="str">
        <f t="shared" si="62"/>
        <v>Senior-Citizen</v>
      </c>
      <c r="W1995" s="23" t="str">
        <f t="shared" si="63"/>
        <v>Not-Required</v>
      </c>
      <c r="X1995" s="24" t="str" cm="1">
        <f t="array" ref="X1995">_xlfn.IFS(P1995&lt;5000,"Low",P1995&lt;=20000,"Medium",P1995&gt;20000,"High")</f>
        <v>Low</v>
      </c>
    </row>
    <row r="1996" spans="1:24" x14ac:dyDescent="0.35">
      <c r="A1996" s="28" t="s">
        <v>451</v>
      </c>
      <c r="B1996" s="17" t="s">
        <v>1048</v>
      </c>
      <c r="C1996" s="22" t="s">
        <v>14854</v>
      </c>
      <c r="D1996" s="22" t="s">
        <v>14847</v>
      </c>
      <c r="E1996" s="17" t="s">
        <v>8963</v>
      </c>
      <c r="F1996" s="17" t="s">
        <v>6789</v>
      </c>
      <c r="G1996" s="17" t="s">
        <v>6989</v>
      </c>
      <c r="H1996" s="17" t="s">
        <v>6997</v>
      </c>
      <c r="I1996" s="17" t="s">
        <v>7007</v>
      </c>
      <c r="J1996" s="17" t="s">
        <v>14097</v>
      </c>
      <c r="K1996" s="17" t="s">
        <v>14556</v>
      </c>
      <c r="L1996" s="17" t="s">
        <v>8343</v>
      </c>
      <c r="M1996" s="17" t="s">
        <v>8347</v>
      </c>
      <c r="N1996" s="17" t="s">
        <v>8351</v>
      </c>
      <c r="O1996" s="17" t="s">
        <v>8355</v>
      </c>
      <c r="P1996" s="18">
        <v>0</v>
      </c>
      <c r="Q1996" s="17" t="s">
        <v>8363</v>
      </c>
      <c r="R1996" s="17" t="s">
        <v>14064</v>
      </c>
      <c r="S1996" s="22" t="s">
        <v>8370</v>
      </c>
      <c r="T1996" s="22" t="s">
        <v>8370</v>
      </c>
      <c r="U1996" s="19" t="str">
        <f>IF(Cleaned_Data!P1996&gt;20000,"High-Bill","Normal-Bill")</f>
        <v>Normal-Bill</v>
      </c>
      <c r="V1996" s="19" t="str">
        <f t="shared" si="62"/>
        <v>Senior-Citizen</v>
      </c>
      <c r="W1996" s="19" t="str">
        <f t="shared" si="63"/>
        <v>Follow-Up-required</v>
      </c>
      <c r="X1996" s="20" t="str" cm="1">
        <f t="array" ref="X1996">_xlfn.IFS(P1996&lt;5000,"Low",P1996&lt;=20000,"Medium",P1996&gt;20000,"High")</f>
        <v>Low</v>
      </c>
    </row>
    <row r="1997" spans="1:24" x14ac:dyDescent="0.35">
      <c r="A1997" s="29" t="s">
        <v>451</v>
      </c>
      <c r="B1997" s="21" t="s">
        <v>1149</v>
      </c>
      <c r="C1997" s="21">
        <v>41</v>
      </c>
      <c r="D1997" s="21" t="s">
        <v>1174</v>
      </c>
      <c r="E1997" s="21" t="s">
        <v>9572</v>
      </c>
      <c r="F1997" s="21" t="s">
        <v>6831</v>
      </c>
      <c r="G1997" s="21" t="s">
        <v>6992</v>
      </c>
      <c r="H1997" s="21" t="s">
        <v>7000</v>
      </c>
      <c r="I1997" s="21" t="s">
        <v>7004</v>
      </c>
      <c r="J1997" s="21" t="s">
        <v>7622</v>
      </c>
      <c r="K1997" s="21" t="s">
        <v>14704</v>
      </c>
      <c r="L1997" s="21" t="s">
        <v>8342</v>
      </c>
      <c r="M1997" s="21" t="s">
        <v>8348</v>
      </c>
      <c r="N1997" s="21" t="s">
        <v>8354</v>
      </c>
      <c r="O1997" s="21" t="s">
        <v>14841</v>
      </c>
      <c r="P1997" s="18">
        <v>0</v>
      </c>
      <c r="Q1997" s="21" t="s">
        <v>8364</v>
      </c>
      <c r="R1997" s="21" t="s">
        <v>14075</v>
      </c>
      <c r="S1997" s="21">
        <v>5</v>
      </c>
      <c r="T1997" s="21" t="s">
        <v>14845</v>
      </c>
      <c r="U1997" s="23" t="str">
        <f>IF(Cleaned_Data!P1997&gt;20000,"High-Bill","Normal-Bill")</f>
        <v>Normal-Bill</v>
      </c>
      <c r="V1997" s="23" t="str">
        <f t="shared" si="62"/>
        <v>Not-Senior-Citizen</v>
      </c>
      <c r="W1997" s="23" t="str">
        <f t="shared" si="63"/>
        <v>Follow-Up-required</v>
      </c>
      <c r="X1997" s="24" t="str" cm="1">
        <f t="array" ref="X1997">_xlfn.IFS(P1997&lt;5000,"Low",P1997&lt;=20000,"Medium",P1997&gt;20000,"High")</f>
        <v>Low</v>
      </c>
    </row>
    <row r="1998" spans="1:24" x14ac:dyDescent="0.35">
      <c r="A1998" s="28" t="s">
        <v>451</v>
      </c>
      <c r="B1998" s="17" t="s">
        <v>1090</v>
      </c>
      <c r="C1998" s="17">
        <v>89</v>
      </c>
      <c r="D1998" s="17" t="s">
        <v>1174</v>
      </c>
      <c r="E1998" s="17" t="s">
        <v>9706</v>
      </c>
      <c r="F1998" s="22" t="s">
        <v>8371</v>
      </c>
      <c r="G1998" s="17" t="s">
        <v>6988</v>
      </c>
      <c r="H1998" s="17" t="s">
        <v>6997</v>
      </c>
      <c r="I1998" s="17" t="s">
        <v>7004</v>
      </c>
      <c r="J1998" s="22" t="s">
        <v>8371</v>
      </c>
      <c r="K1998" s="17" t="s">
        <v>14290</v>
      </c>
      <c r="L1998" s="17" t="s">
        <v>8345</v>
      </c>
      <c r="M1998" s="17" t="s">
        <v>8349</v>
      </c>
      <c r="N1998" s="17" t="s">
        <v>8354</v>
      </c>
      <c r="O1998" s="17" t="s">
        <v>14842</v>
      </c>
      <c r="P1998" s="18">
        <v>0</v>
      </c>
      <c r="Q1998" s="17" t="s">
        <v>8363</v>
      </c>
      <c r="R1998" s="22" t="s">
        <v>8370</v>
      </c>
      <c r="S1998" s="17">
        <v>2</v>
      </c>
      <c r="T1998" s="22" t="s">
        <v>8370</v>
      </c>
      <c r="U1998" s="19" t="str">
        <f>IF(Cleaned_Data!P1998&gt;20000,"High-Bill","Normal-Bill")</f>
        <v>Normal-Bill</v>
      </c>
      <c r="V1998" s="19" t="str">
        <f t="shared" si="62"/>
        <v>Senior-Citizen</v>
      </c>
      <c r="W1998" s="19" t="str">
        <f t="shared" si="63"/>
        <v>Not-Required</v>
      </c>
      <c r="X1998" s="20" t="str" cm="1">
        <f t="array" ref="X1998">_xlfn.IFS(P1998&lt;5000,"Low",P1998&lt;=20000,"Medium",P1998&gt;20000,"High")</f>
        <v>Low</v>
      </c>
    </row>
    <row r="1999" spans="1:24" x14ac:dyDescent="0.35">
      <c r="A1999" s="29" t="s">
        <v>451</v>
      </c>
      <c r="B1999" s="21" t="s">
        <v>1147</v>
      </c>
      <c r="C1999" s="22" t="s">
        <v>14854</v>
      </c>
      <c r="D1999" s="21" t="s">
        <v>1172</v>
      </c>
      <c r="E1999" s="21" t="s">
        <v>11506</v>
      </c>
      <c r="F1999" s="21" t="s">
        <v>6825</v>
      </c>
      <c r="G1999" s="21" t="s">
        <v>6992</v>
      </c>
      <c r="H1999" s="21" t="s">
        <v>6997</v>
      </c>
      <c r="I1999" s="21" t="s">
        <v>7006</v>
      </c>
      <c r="J1999" s="22" t="s">
        <v>8371</v>
      </c>
      <c r="K1999" s="21" t="s">
        <v>14702</v>
      </c>
      <c r="L1999" s="21" t="s">
        <v>8339</v>
      </c>
      <c r="M1999" s="21" t="s">
        <v>8349</v>
      </c>
      <c r="N1999" s="21" t="s">
        <v>8352</v>
      </c>
      <c r="O1999" s="21" t="s">
        <v>8359</v>
      </c>
      <c r="P1999" s="18">
        <v>0</v>
      </c>
      <c r="Q1999" s="22" t="s">
        <v>8370</v>
      </c>
      <c r="R1999" s="22" t="s">
        <v>8370</v>
      </c>
      <c r="S1999" s="21">
        <v>3</v>
      </c>
      <c r="T1999" s="22" t="s">
        <v>8370</v>
      </c>
      <c r="U1999" s="23" t="str">
        <f>IF(Cleaned_Data!P1999&gt;20000,"High-Bill","Normal-Bill")</f>
        <v>Normal-Bill</v>
      </c>
      <c r="V1999" s="23" t="str">
        <f t="shared" si="62"/>
        <v>Senior-Citizen</v>
      </c>
      <c r="W1999" s="23" t="str">
        <f t="shared" si="63"/>
        <v>Not-Required</v>
      </c>
      <c r="X1999" s="24" t="str" cm="1">
        <f t="array" ref="X1999">_xlfn.IFS(P1999&lt;5000,"Low",P1999&lt;=20000,"Medium",P1999&gt;20000,"High")</f>
        <v>Low</v>
      </c>
    </row>
    <row r="2000" spans="1:24" x14ac:dyDescent="0.35">
      <c r="A2000" s="28" t="s">
        <v>451</v>
      </c>
      <c r="B2000" s="17" t="s">
        <v>1074</v>
      </c>
      <c r="C2000" s="22" t="s">
        <v>14854</v>
      </c>
      <c r="D2000" s="22" t="s">
        <v>14847</v>
      </c>
      <c r="E2000" s="17" t="s">
        <v>11897</v>
      </c>
      <c r="F2000" s="17" t="s">
        <v>6806</v>
      </c>
      <c r="G2000" s="17" t="s">
        <v>6988</v>
      </c>
      <c r="H2000" s="17" t="s">
        <v>6998</v>
      </c>
      <c r="I2000" s="17" t="s">
        <v>7005</v>
      </c>
      <c r="J2000" s="22" t="s">
        <v>8371</v>
      </c>
      <c r="K2000" s="17" t="s">
        <v>14418</v>
      </c>
      <c r="L2000" s="17" t="s">
        <v>8345</v>
      </c>
      <c r="M2000" s="17" t="s">
        <v>8347</v>
      </c>
      <c r="N2000" s="17" t="s">
        <v>8351</v>
      </c>
      <c r="O2000" s="17" t="s">
        <v>8355</v>
      </c>
      <c r="P2000" s="18">
        <v>0</v>
      </c>
      <c r="Q2000" s="17" t="s">
        <v>8364</v>
      </c>
      <c r="R2000" s="17" t="s">
        <v>14077</v>
      </c>
      <c r="S2000" s="17">
        <v>2</v>
      </c>
      <c r="T2000" s="17" t="s">
        <v>14844</v>
      </c>
      <c r="U2000" s="19" t="str">
        <f>IF(Cleaned_Data!P2000&gt;20000,"High-Bill","Normal-Bill")</f>
        <v>Normal-Bill</v>
      </c>
      <c r="V2000" s="19" t="str">
        <f t="shared" si="62"/>
        <v>Senior-Citizen</v>
      </c>
      <c r="W2000" s="19" t="str">
        <f t="shared" si="63"/>
        <v>Follow-Up-required</v>
      </c>
      <c r="X2000" s="20" t="str" cm="1">
        <f t="array" ref="X2000">_xlfn.IFS(P2000&lt;5000,"Low",P2000&lt;=20000,"Medium",P2000&gt;20000,"High")</f>
        <v>Low</v>
      </c>
    </row>
    <row r="2001" spans="1:24" x14ac:dyDescent="0.35">
      <c r="A2001" s="29" t="s">
        <v>451</v>
      </c>
      <c r="B2001" s="21" t="s">
        <v>1025</v>
      </c>
      <c r="C2001" s="22" t="s">
        <v>14854</v>
      </c>
      <c r="D2001" s="21" t="s">
        <v>1172</v>
      </c>
      <c r="E2001" s="21" t="s">
        <v>12801</v>
      </c>
      <c r="F2001" s="22" t="s">
        <v>8371</v>
      </c>
      <c r="G2001" s="21" t="s">
        <v>6987</v>
      </c>
      <c r="H2001" s="21" t="s">
        <v>6999</v>
      </c>
      <c r="I2001" s="21" t="s">
        <v>7005</v>
      </c>
      <c r="J2001" s="22" t="s">
        <v>8371</v>
      </c>
      <c r="K2001" s="21" t="s">
        <v>14246</v>
      </c>
      <c r="L2001" s="21" t="s">
        <v>8338</v>
      </c>
      <c r="M2001" s="21" t="s">
        <v>8349</v>
      </c>
      <c r="N2001" s="21" t="s">
        <v>8354</v>
      </c>
      <c r="O2001" s="21" t="s">
        <v>8358</v>
      </c>
      <c r="P2001" s="18">
        <v>0</v>
      </c>
      <c r="Q2001" s="22" t="s">
        <v>8370</v>
      </c>
      <c r="R2001" s="21" t="s">
        <v>14074</v>
      </c>
      <c r="S2001" s="22" t="s">
        <v>8370</v>
      </c>
      <c r="T2001" s="21" t="s">
        <v>14845</v>
      </c>
      <c r="U2001" s="23" t="str">
        <f>IF(Cleaned_Data!P2001&gt;20000,"High-Bill","Normal-Bill")</f>
        <v>Normal-Bill</v>
      </c>
      <c r="V2001" s="23" t="str">
        <f t="shared" si="62"/>
        <v>Senior-Citizen</v>
      </c>
      <c r="W2001" s="23" t="str">
        <f t="shared" si="63"/>
        <v>Follow-Up-required</v>
      </c>
      <c r="X2001" s="24" t="str" cm="1">
        <f t="array" ref="X2001">_xlfn.IFS(P2001&lt;5000,"Low",P2001&lt;=20000,"Medium",P2001&gt;20000,"High")</f>
        <v>Low</v>
      </c>
    </row>
    <row r="2002" spans="1:24" x14ac:dyDescent="0.35">
      <c r="A2002" s="28" t="s">
        <v>499</v>
      </c>
      <c r="B2002" s="17" t="s">
        <v>1136</v>
      </c>
      <c r="C2002" s="22" t="s">
        <v>14854</v>
      </c>
      <c r="D2002" s="17" t="s">
        <v>1174</v>
      </c>
      <c r="E2002" s="17" t="s">
        <v>9045</v>
      </c>
      <c r="F2002" s="17" t="s">
        <v>6829</v>
      </c>
      <c r="G2002" s="17" t="s">
        <v>6990</v>
      </c>
      <c r="H2002" s="17" t="s">
        <v>6994</v>
      </c>
      <c r="I2002" s="17" t="s">
        <v>7005</v>
      </c>
      <c r="J2002" s="22" t="s">
        <v>8371</v>
      </c>
      <c r="K2002" s="17" t="s">
        <v>14546</v>
      </c>
      <c r="L2002" s="17" t="s">
        <v>8341</v>
      </c>
      <c r="M2002" s="17" t="s">
        <v>8348</v>
      </c>
      <c r="N2002" s="17" t="s">
        <v>8352</v>
      </c>
      <c r="O2002" s="17" t="s">
        <v>14842</v>
      </c>
      <c r="P2002" s="18">
        <v>0</v>
      </c>
      <c r="Q2002" s="17" t="s">
        <v>8363</v>
      </c>
      <c r="R2002" s="22" t="s">
        <v>8370</v>
      </c>
      <c r="S2002" s="17">
        <v>2</v>
      </c>
      <c r="T2002" s="17" t="s">
        <v>14843</v>
      </c>
      <c r="U2002" s="19" t="str">
        <f>IF(Cleaned_Data!P2002&gt;20000,"High-Bill","Normal-Bill")</f>
        <v>Normal-Bill</v>
      </c>
      <c r="V2002" s="19" t="str">
        <f t="shared" si="62"/>
        <v>Senior-Citizen</v>
      </c>
      <c r="W2002" s="19" t="str">
        <f t="shared" si="63"/>
        <v>Not-Required</v>
      </c>
      <c r="X2002" s="20" t="str" cm="1">
        <f t="array" ref="X2002">_xlfn.IFS(P2002&lt;5000,"Low",P2002&lt;=20000,"Medium",P2002&gt;20000,"High")</f>
        <v>Low</v>
      </c>
    </row>
    <row r="2003" spans="1:24" x14ac:dyDescent="0.35">
      <c r="A2003" s="29" t="s">
        <v>499</v>
      </c>
      <c r="B2003" s="21" t="s">
        <v>1152</v>
      </c>
      <c r="C2003" s="21">
        <v>23</v>
      </c>
      <c r="D2003" s="21" t="s">
        <v>1172</v>
      </c>
      <c r="E2003" s="21" t="s">
        <v>11658</v>
      </c>
      <c r="F2003" s="21" t="s">
        <v>6834</v>
      </c>
      <c r="G2003" s="21" t="s">
        <v>6984</v>
      </c>
      <c r="H2003" s="21" t="s">
        <v>6995</v>
      </c>
      <c r="I2003" s="21" t="s">
        <v>7004</v>
      </c>
      <c r="J2003" s="21" t="s">
        <v>13969</v>
      </c>
      <c r="K2003" s="21" t="s">
        <v>14836</v>
      </c>
      <c r="L2003" s="21" t="s">
        <v>8340</v>
      </c>
      <c r="M2003" s="21" t="s">
        <v>8348</v>
      </c>
      <c r="N2003" s="21" t="s">
        <v>8352</v>
      </c>
      <c r="O2003" s="21" t="s">
        <v>14842</v>
      </c>
      <c r="P2003" s="18">
        <v>0</v>
      </c>
      <c r="Q2003" s="21" t="s">
        <v>8364</v>
      </c>
      <c r="R2003" s="21" t="s">
        <v>14040</v>
      </c>
      <c r="S2003" s="22" t="s">
        <v>8370</v>
      </c>
      <c r="T2003" s="21" t="s">
        <v>14844</v>
      </c>
      <c r="U2003" s="23" t="str">
        <f>IF(Cleaned_Data!P2003&gt;20000,"High-Bill","Normal-Bill")</f>
        <v>Normal-Bill</v>
      </c>
      <c r="V2003" s="23" t="str">
        <f t="shared" si="62"/>
        <v>Not-Senior-Citizen</v>
      </c>
      <c r="W2003" s="23" t="str">
        <f t="shared" si="63"/>
        <v>Follow-Up-required</v>
      </c>
      <c r="X2003" s="24" t="str" cm="1">
        <f t="array" ref="X2003">_xlfn.IFS(P2003&lt;5000,"Low",P2003&lt;=20000,"Medium",P2003&gt;20000,"High")</f>
        <v>Low</v>
      </c>
    </row>
    <row r="2004" spans="1:24" x14ac:dyDescent="0.35">
      <c r="A2004" s="28" t="s">
        <v>499</v>
      </c>
      <c r="B2004" s="17" t="s">
        <v>1041</v>
      </c>
      <c r="C2004" s="17">
        <v>59</v>
      </c>
      <c r="D2004" s="17" t="s">
        <v>1174</v>
      </c>
      <c r="E2004" s="17" t="s">
        <v>13885</v>
      </c>
      <c r="F2004" s="22" t="s">
        <v>8371</v>
      </c>
      <c r="G2004" s="17" t="s">
        <v>6993</v>
      </c>
      <c r="H2004" s="17" t="s">
        <v>7000</v>
      </c>
      <c r="I2004" s="17" t="s">
        <v>7001</v>
      </c>
      <c r="J2004" s="17" t="s">
        <v>13988</v>
      </c>
      <c r="K2004" s="17" t="s">
        <v>14489</v>
      </c>
      <c r="L2004" s="17" t="s">
        <v>8341</v>
      </c>
      <c r="M2004" s="17" t="s">
        <v>8348</v>
      </c>
      <c r="N2004" s="17" t="s">
        <v>8354</v>
      </c>
      <c r="O2004" s="17" t="s">
        <v>8359</v>
      </c>
      <c r="P2004" s="18">
        <v>0</v>
      </c>
      <c r="Q2004" s="17" t="s">
        <v>8364</v>
      </c>
      <c r="R2004" s="22" t="s">
        <v>8370</v>
      </c>
      <c r="S2004" s="17">
        <v>4</v>
      </c>
      <c r="T2004" s="17" t="s">
        <v>14845</v>
      </c>
      <c r="U2004" s="19" t="str">
        <f>IF(Cleaned_Data!P2004&gt;20000,"High-Bill","Normal-Bill")</f>
        <v>Normal-Bill</v>
      </c>
      <c r="V2004" s="19" t="str">
        <f t="shared" si="62"/>
        <v>Not-Senior-Citizen</v>
      </c>
      <c r="W2004" s="19" t="str">
        <f t="shared" si="63"/>
        <v>Not-Required</v>
      </c>
      <c r="X2004" s="20" t="str" cm="1">
        <f t="array" ref="X2004">_xlfn.IFS(P2004&lt;5000,"Low",P2004&lt;=20000,"Medium",P2004&gt;20000,"High")</f>
        <v>Low</v>
      </c>
    </row>
    <row r="2005" spans="1:24" x14ac:dyDescent="0.35">
      <c r="A2005" s="29" t="s">
        <v>336</v>
      </c>
      <c r="B2005" s="21" t="s">
        <v>1018</v>
      </c>
      <c r="C2005" s="21">
        <v>31</v>
      </c>
      <c r="D2005" s="21" t="s">
        <v>1174</v>
      </c>
      <c r="E2005" s="21" t="s">
        <v>8788</v>
      </c>
      <c r="F2005" s="21" t="s">
        <v>6676</v>
      </c>
      <c r="G2005" s="21" t="s">
        <v>6985</v>
      </c>
      <c r="H2005" s="21" t="s">
        <v>6999</v>
      </c>
      <c r="I2005" s="21" t="s">
        <v>7005</v>
      </c>
      <c r="J2005" s="21" t="s">
        <v>13924</v>
      </c>
      <c r="K2005" s="21" t="s">
        <v>14464</v>
      </c>
      <c r="L2005" s="21" t="s">
        <v>8341</v>
      </c>
      <c r="M2005" s="21" t="s">
        <v>8350</v>
      </c>
      <c r="N2005" s="21" t="s">
        <v>8351</v>
      </c>
      <c r="O2005" s="21" t="s">
        <v>14842</v>
      </c>
      <c r="P2005" s="18">
        <v>0</v>
      </c>
      <c r="Q2005" s="21" t="s">
        <v>8363</v>
      </c>
      <c r="R2005" s="22" t="s">
        <v>8370</v>
      </c>
      <c r="S2005" s="21">
        <v>4</v>
      </c>
      <c r="T2005" s="21" t="s">
        <v>14843</v>
      </c>
      <c r="U2005" s="23" t="str">
        <f>IF(Cleaned_Data!P2005&gt;20000,"High-Bill","Normal-Bill")</f>
        <v>Normal-Bill</v>
      </c>
      <c r="V2005" s="23" t="str">
        <f t="shared" si="62"/>
        <v>Not-Senior-Citizen</v>
      </c>
      <c r="W2005" s="23" t="str">
        <f t="shared" si="63"/>
        <v>Not-Required</v>
      </c>
      <c r="X2005" s="24" t="str" cm="1">
        <f t="array" ref="X2005">_xlfn.IFS(P2005&lt;5000,"Low",P2005&lt;=20000,"Medium",P2005&gt;20000,"High")</f>
        <v>Low</v>
      </c>
    </row>
    <row r="2006" spans="1:24" x14ac:dyDescent="0.35">
      <c r="A2006" s="28" t="s">
        <v>336</v>
      </c>
      <c r="B2006" s="17" t="s">
        <v>1141</v>
      </c>
      <c r="C2006" s="17">
        <v>45</v>
      </c>
      <c r="D2006" s="22" t="s">
        <v>14847</v>
      </c>
      <c r="E2006" s="17" t="s">
        <v>8837</v>
      </c>
      <c r="F2006" s="17" t="s">
        <v>6874</v>
      </c>
      <c r="G2006" s="17" t="s">
        <v>6986</v>
      </c>
      <c r="H2006" s="17" t="s">
        <v>7000</v>
      </c>
      <c r="I2006" s="17" t="s">
        <v>7002</v>
      </c>
      <c r="J2006" s="22" t="s">
        <v>8371</v>
      </c>
      <c r="K2006" s="17" t="s">
        <v>14467</v>
      </c>
      <c r="L2006" s="17" t="s">
        <v>8345</v>
      </c>
      <c r="M2006" s="17" t="s">
        <v>8349</v>
      </c>
      <c r="N2006" s="17" t="s">
        <v>8354</v>
      </c>
      <c r="O2006" s="17" t="s">
        <v>14841</v>
      </c>
      <c r="P2006" s="18">
        <v>0</v>
      </c>
      <c r="Q2006" s="17" t="s">
        <v>8362</v>
      </c>
      <c r="R2006" s="22" t="s">
        <v>8370</v>
      </c>
      <c r="S2006" s="17">
        <v>1</v>
      </c>
      <c r="T2006" s="22" t="s">
        <v>8370</v>
      </c>
      <c r="U2006" s="19" t="str">
        <f>IF(Cleaned_Data!P2006&gt;20000,"High-Bill","Normal-Bill")</f>
        <v>Normal-Bill</v>
      </c>
      <c r="V2006" s="19" t="str">
        <f t="shared" si="62"/>
        <v>Not-Senior-Citizen</v>
      </c>
      <c r="W2006" s="19" t="str">
        <f t="shared" si="63"/>
        <v>Not-Required</v>
      </c>
      <c r="X2006" s="20" t="str" cm="1">
        <f t="array" ref="X2006">_xlfn.IFS(P2006&lt;5000,"Low",P2006&lt;=20000,"Medium",P2006&gt;20000,"High")</f>
        <v>Low</v>
      </c>
    </row>
    <row r="2007" spans="1:24" x14ac:dyDescent="0.35">
      <c r="A2007" s="29" t="s">
        <v>336</v>
      </c>
      <c r="B2007" s="21" t="s">
        <v>1084</v>
      </c>
      <c r="C2007" s="21">
        <v>20</v>
      </c>
      <c r="D2007" s="21" t="s">
        <v>1174</v>
      </c>
      <c r="E2007" s="21" t="s">
        <v>10822</v>
      </c>
      <c r="F2007" s="22" t="s">
        <v>8371</v>
      </c>
      <c r="G2007" s="21" t="s">
        <v>6987</v>
      </c>
      <c r="H2007" s="21" t="s">
        <v>6999</v>
      </c>
      <c r="I2007" s="21" t="s">
        <v>7002</v>
      </c>
      <c r="J2007" s="22" t="s">
        <v>8371</v>
      </c>
      <c r="K2007" s="21" t="s">
        <v>14289</v>
      </c>
      <c r="L2007" s="21" t="s">
        <v>8344</v>
      </c>
      <c r="M2007" s="21" t="s">
        <v>8347</v>
      </c>
      <c r="N2007" s="21" t="s">
        <v>8352</v>
      </c>
      <c r="O2007" s="21" t="s">
        <v>8358</v>
      </c>
      <c r="P2007" s="18">
        <v>0</v>
      </c>
      <c r="Q2007" s="21" t="s">
        <v>8362</v>
      </c>
      <c r="R2007" s="21" t="s">
        <v>13926</v>
      </c>
      <c r="S2007" s="21">
        <v>5</v>
      </c>
      <c r="T2007" s="22" t="s">
        <v>8370</v>
      </c>
      <c r="U2007" s="23" t="str">
        <f>IF(Cleaned_Data!P2007&gt;20000,"High-Bill","Normal-Bill")</f>
        <v>Normal-Bill</v>
      </c>
      <c r="V2007" s="23" t="str">
        <f t="shared" si="62"/>
        <v>Not-Senior-Citizen</v>
      </c>
      <c r="W2007" s="23" t="str">
        <f t="shared" si="63"/>
        <v>Follow-Up-required</v>
      </c>
      <c r="X2007" s="24" t="str" cm="1">
        <f t="array" ref="X2007">_xlfn.IFS(P2007&lt;5000,"Low",P2007&lt;=20000,"Medium",P2007&gt;20000,"High")</f>
        <v>Low</v>
      </c>
    </row>
    <row r="2008" spans="1:24" x14ac:dyDescent="0.35">
      <c r="A2008" s="28" t="s">
        <v>336</v>
      </c>
      <c r="B2008" s="17" t="s">
        <v>1142</v>
      </c>
      <c r="C2008" s="22" t="s">
        <v>14854</v>
      </c>
      <c r="D2008" s="17" t="s">
        <v>1174</v>
      </c>
      <c r="E2008" s="17" t="s">
        <v>11437</v>
      </c>
      <c r="F2008" s="22" t="s">
        <v>8371</v>
      </c>
      <c r="G2008" s="17" t="s">
        <v>6984</v>
      </c>
      <c r="H2008" s="17" t="s">
        <v>6994</v>
      </c>
      <c r="I2008" s="17" t="s">
        <v>7003</v>
      </c>
      <c r="J2008" s="22" t="s">
        <v>8371</v>
      </c>
      <c r="K2008" s="17" t="s">
        <v>14746</v>
      </c>
      <c r="L2008" s="17" t="s">
        <v>8338</v>
      </c>
      <c r="M2008" s="17" t="s">
        <v>8347</v>
      </c>
      <c r="N2008" s="17" t="s">
        <v>8354</v>
      </c>
      <c r="O2008" s="17" t="s">
        <v>8359</v>
      </c>
      <c r="P2008" s="18">
        <v>0</v>
      </c>
      <c r="Q2008" s="22" t="s">
        <v>8370</v>
      </c>
      <c r="R2008" s="22" t="s">
        <v>8370</v>
      </c>
      <c r="S2008" s="22" t="s">
        <v>8370</v>
      </c>
      <c r="T2008" s="17" t="s">
        <v>14843</v>
      </c>
      <c r="U2008" s="19" t="str">
        <f>IF(Cleaned_Data!P2008&gt;20000,"High-Bill","Normal-Bill")</f>
        <v>Normal-Bill</v>
      </c>
      <c r="V2008" s="19" t="str">
        <f t="shared" si="62"/>
        <v>Senior-Citizen</v>
      </c>
      <c r="W2008" s="19" t="str">
        <f t="shared" si="63"/>
        <v>Not-Required</v>
      </c>
      <c r="X2008" s="20" t="str" cm="1">
        <f t="array" ref="X2008">_xlfn.IFS(P2008&lt;5000,"Low",P2008&lt;=20000,"Medium",P2008&gt;20000,"High")</f>
        <v>Low</v>
      </c>
    </row>
    <row r="2009" spans="1:24" x14ac:dyDescent="0.35">
      <c r="A2009" s="29" t="s">
        <v>336</v>
      </c>
      <c r="B2009" s="21" t="s">
        <v>1084</v>
      </c>
      <c r="C2009" s="22" t="s">
        <v>14854</v>
      </c>
      <c r="D2009" s="21" t="s">
        <v>1172</v>
      </c>
      <c r="E2009" s="21" t="s">
        <v>12465</v>
      </c>
      <c r="F2009" s="21" t="s">
        <v>6934</v>
      </c>
      <c r="G2009" s="21" t="s">
        <v>6987</v>
      </c>
      <c r="H2009" s="21" t="s">
        <v>6997</v>
      </c>
      <c r="I2009" s="21" t="s">
        <v>7007</v>
      </c>
      <c r="J2009" s="21" t="s">
        <v>14045</v>
      </c>
      <c r="K2009" s="21" t="s">
        <v>14640</v>
      </c>
      <c r="L2009" s="21" t="s">
        <v>8339</v>
      </c>
      <c r="M2009" s="21" t="s">
        <v>8349</v>
      </c>
      <c r="N2009" s="21" t="s">
        <v>8354</v>
      </c>
      <c r="O2009" s="21" t="s">
        <v>14841</v>
      </c>
      <c r="P2009" s="26">
        <v>5390</v>
      </c>
      <c r="Q2009" s="21" t="s">
        <v>8364</v>
      </c>
      <c r="R2009" s="22" t="s">
        <v>8370</v>
      </c>
      <c r="S2009" s="21">
        <v>1</v>
      </c>
      <c r="T2009" s="21" t="s">
        <v>14844</v>
      </c>
      <c r="U2009" s="23" t="str">
        <f>IF(Cleaned_Data!P2009&gt;20000,"High-Bill","Normal-Bill")</f>
        <v>Normal-Bill</v>
      </c>
      <c r="V2009" s="23" t="str">
        <f t="shared" si="62"/>
        <v>Senior-Citizen</v>
      </c>
      <c r="W2009" s="23" t="str">
        <f t="shared" si="63"/>
        <v>Not-Required</v>
      </c>
      <c r="X2009" s="24" t="str" cm="1">
        <f t="array" ref="X2009">_xlfn.IFS(P2009&lt;5000,"Low",P2009&lt;=20000,"Medium",P2009&gt;20000,"High")</f>
        <v>Medium</v>
      </c>
    </row>
    <row r="2010" spans="1:24" x14ac:dyDescent="0.35">
      <c r="A2010" s="28" t="s">
        <v>932</v>
      </c>
      <c r="B2010" s="17" t="s">
        <v>1158</v>
      </c>
      <c r="C2010" s="22" t="s">
        <v>14854</v>
      </c>
      <c r="D2010" s="22" t="s">
        <v>14847</v>
      </c>
      <c r="E2010" s="17" t="s">
        <v>10712</v>
      </c>
      <c r="F2010" s="22" t="s">
        <v>8371</v>
      </c>
      <c r="G2010" s="17" t="s">
        <v>6992</v>
      </c>
      <c r="H2010" s="17" t="s">
        <v>6996</v>
      </c>
      <c r="I2010" s="17" t="s">
        <v>7006</v>
      </c>
      <c r="J2010" s="22" t="s">
        <v>8371</v>
      </c>
      <c r="K2010" s="17" t="s">
        <v>14589</v>
      </c>
      <c r="L2010" s="17" t="s">
        <v>8338</v>
      </c>
      <c r="M2010" s="17" t="s">
        <v>8350</v>
      </c>
      <c r="N2010" s="17" t="s">
        <v>8354</v>
      </c>
      <c r="O2010" s="17" t="s">
        <v>14842</v>
      </c>
      <c r="P2010" s="18">
        <v>0</v>
      </c>
      <c r="Q2010" s="17" t="s">
        <v>8363</v>
      </c>
      <c r="R2010" s="17" t="s">
        <v>13939</v>
      </c>
      <c r="S2010" s="22" t="s">
        <v>8370</v>
      </c>
      <c r="T2010" s="17" t="s">
        <v>14843</v>
      </c>
      <c r="U2010" s="19" t="str">
        <f>IF(Cleaned_Data!P2010&gt;20000,"High-Bill","Normal-Bill")</f>
        <v>Normal-Bill</v>
      </c>
      <c r="V2010" s="19" t="str">
        <f t="shared" si="62"/>
        <v>Senior-Citizen</v>
      </c>
      <c r="W2010" s="19" t="str">
        <f t="shared" si="63"/>
        <v>Follow-Up-required</v>
      </c>
      <c r="X2010" s="20" t="str" cm="1">
        <f t="array" ref="X2010">_xlfn.IFS(P2010&lt;5000,"Low",P2010&lt;=20000,"Medium",P2010&gt;20000,"High")</f>
        <v>Low</v>
      </c>
    </row>
    <row r="2011" spans="1:24" x14ac:dyDescent="0.35">
      <c r="A2011" s="29" t="s">
        <v>932</v>
      </c>
      <c r="B2011" s="21" t="s">
        <v>1092</v>
      </c>
      <c r="C2011" s="21">
        <v>85</v>
      </c>
      <c r="D2011" s="21" t="s">
        <v>1174</v>
      </c>
      <c r="E2011" s="21" t="s">
        <v>13537</v>
      </c>
      <c r="F2011" s="22" t="s">
        <v>8371</v>
      </c>
      <c r="G2011" s="21" t="s">
        <v>6988</v>
      </c>
      <c r="H2011" s="21" t="s">
        <v>7000</v>
      </c>
      <c r="I2011" s="21" t="s">
        <v>7005</v>
      </c>
      <c r="J2011" s="21" t="s">
        <v>14111</v>
      </c>
      <c r="K2011" s="21" t="s">
        <v>14527</v>
      </c>
      <c r="L2011" s="21" t="s">
        <v>8338</v>
      </c>
      <c r="M2011" s="21" t="s">
        <v>8349</v>
      </c>
      <c r="N2011" s="21" t="s">
        <v>8351</v>
      </c>
      <c r="O2011" s="21" t="s">
        <v>8358</v>
      </c>
      <c r="P2011" s="18">
        <v>0</v>
      </c>
      <c r="Q2011" s="21" t="s">
        <v>8362</v>
      </c>
      <c r="R2011" s="22" t="s">
        <v>8370</v>
      </c>
      <c r="S2011" s="21">
        <v>5</v>
      </c>
      <c r="T2011" s="22" t="s">
        <v>8370</v>
      </c>
      <c r="U2011" s="23" t="str">
        <f>IF(Cleaned_Data!P2011&gt;20000,"High-Bill","Normal-Bill")</f>
        <v>Normal-Bill</v>
      </c>
      <c r="V2011" s="23" t="str">
        <f t="shared" si="62"/>
        <v>Senior-Citizen</v>
      </c>
      <c r="W2011" s="23" t="str">
        <f t="shared" si="63"/>
        <v>Not-Required</v>
      </c>
      <c r="X2011" s="24" t="str" cm="1">
        <f t="array" ref="X2011">_xlfn.IFS(P2011&lt;5000,"Low",P2011&lt;=20000,"Medium",P2011&gt;20000,"High")</f>
        <v>Low</v>
      </c>
    </row>
    <row r="2012" spans="1:24" x14ac:dyDescent="0.35">
      <c r="A2012" s="28" t="s">
        <v>666</v>
      </c>
      <c r="B2012" s="17" t="s">
        <v>1060</v>
      </c>
      <c r="C2012" s="17">
        <v>31</v>
      </c>
      <c r="D2012" s="17" t="s">
        <v>1172</v>
      </c>
      <c r="E2012" s="17" t="s">
        <v>9422</v>
      </c>
      <c r="F2012" s="22" t="s">
        <v>8371</v>
      </c>
      <c r="G2012" s="17" t="s">
        <v>6991</v>
      </c>
      <c r="H2012" s="17" t="s">
        <v>6998</v>
      </c>
      <c r="I2012" s="17" t="s">
        <v>7007</v>
      </c>
      <c r="J2012" s="17" t="s">
        <v>14125</v>
      </c>
      <c r="K2012" s="17" t="s">
        <v>14190</v>
      </c>
      <c r="L2012" s="17" t="s">
        <v>8338</v>
      </c>
      <c r="M2012" s="17" t="s">
        <v>8346</v>
      </c>
      <c r="N2012" s="17" t="s">
        <v>8354</v>
      </c>
      <c r="O2012" s="17" t="s">
        <v>8358</v>
      </c>
      <c r="P2012" s="25">
        <v>20170</v>
      </c>
      <c r="Q2012" s="17" t="s">
        <v>8364</v>
      </c>
      <c r="R2012" s="17" t="s">
        <v>14100</v>
      </c>
      <c r="S2012" s="17">
        <v>2</v>
      </c>
      <c r="T2012" s="17" t="s">
        <v>14844</v>
      </c>
      <c r="U2012" s="19" t="str">
        <f>IF(Cleaned_Data!P2012&gt;20000,"High-Bill","Normal-Bill")</f>
        <v>High-Bill</v>
      </c>
      <c r="V2012" s="19" t="str">
        <f t="shared" si="62"/>
        <v>Not-Senior-Citizen</v>
      </c>
      <c r="W2012" s="19" t="str">
        <f t="shared" si="63"/>
        <v>Follow-Up-required</v>
      </c>
      <c r="X2012" s="20" t="str" cm="1">
        <f t="array" ref="X2012">_xlfn.IFS(P2012&lt;5000,"Low",P2012&lt;=20000,"Medium",P2012&gt;20000,"High")</f>
        <v>High</v>
      </c>
    </row>
    <row r="2013" spans="1:24" x14ac:dyDescent="0.35">
      <c r="A2013" s="29" t="s">
        <v>666</v>
      </c>
      <c r="B2013" s="21" t="s">
        <v>1037</v>
      </c>
      <c r="C2013" s="22" t="s">
        <v>14854</v>
      </c>
      <c r="D2013" s="21" t="s">
        <v>1174</v>
      </c>
      <c r="E2013" s="21" t="s">
        <v>11182</v>
      </c>
      <c r="F2013" s="21" t="s">
        <v>6692</v>
      </c>
      <c r="G2013" s="21" t="s">
        <v>6992</v>
      </c>
      <c r="H2013" s="21" t="s">
        <v>6996</v>
      </c>
      <c r="I2013" s="21" t="s">
        <v>7002</v>
      </c>
      <c r="J2013" s="22" t="s">
        <v>8371</v>
      </c>
      <c r="K2013" s="21" t="s">
        <v>14367</v>
      </c>
      <c r="L2013" s="21" t="s">
        <v>8341</v>
      </c>
      <c r="M2013" s="21" t="s">
        <v>8347</v>
      </c>
      <c r="N2013" s="21" t="s">
        <v>8352</v>
      </c>
      <c r="O2013" s="21" t="s">
        <v>8358</v>
      </c>
      <c r="P2013" s="18">
        <v>0</v>
      </c>
      <c r="Q2013" s="21" t="s">
        <v>8363</v>
      </c>
      <c r="R2013" s="22" t="s">
        <v>8370</v>
      </c>
      <c r="S2013" s="21">
        <v>4</v>
      </c>
      <c r="T2013" s="21" t="s">
        <v>14843</v>
      </c>
      <c r="U2013" s="23" t="str">
        <f>IF(Cleaned_Data!P2013&gt;20000,"High-Bill","Normal-Bill")</f>
        <v>Normal-Bill</v>
      </c>
      <c r="V2013" s="23" t="str">
        <f t="shared" si="62"/>
        <v>Senior-Citizen</v>
      </c>
      <c r="W2013" s="23" t="str">
        <f t="shared" si="63"/>
        <v>Not-Required</v>
      </c>
      <c r="X2013" s="24" t="str" cm="1">
        <f t="array" ref="X2013">_xlfn.IFS(P2013&lt;5000,"Low",P2013&lt;=20000,"Medium",P2013&gt;20000,"High")</f>
        <v>Low</v>
      </c>
    </row>
    <row r="2014" spans="1:24" x14ac:dyDescent="0.35">
      <c r="A2014" s="28" t="s">
        <v>666</v>
      </c>
      <c r="B2014" s="17" t="s">
        <v>1128</v>
      </c>
      <c r="C2014" s="17">
        <v>42</v>
      </c>
      <c r="D2014" s="17" t="s">
        <v>1172</v>
      </c>
      <c r="E2014" s="17" t="s">
        <v>11694</v>
      </c>
      <c r="F2014" s="17" t="s">
        <v>6873</v>
      </c>
      <c r="G2014" s="17" t="s">
        <v>6992</v>
      </c>
      <c r="H2014" s="17" t="s">
        <v>6997</v>
      </c>
      <c r="I2014" s="17" t="s">
        <v>7001</v>
      </c>
      <c r="J2014" s="22" t="s">
        <v>8371</v>
      </c>
      <c r="K2014" s="17" t="s">
        <v>14759</v>
      </c>
      <c r="L2014" s="17" t="s">
        <v>8343</v>
      </c>
      <c r="M2014" s="17" t="s">
        <v>8348</v>
      </c>
      <c r="N2014" s="17" t="s">
        <v>8351</v>
      </c>
      <c r="O2014" s="17" t="s">
        <v>8359</v>
      </c>
      <c r="P2014" s="18">
        <v>0</v>
      </c>
      <c r="Q2014" s="17" t="s">
        <v>8362</v>
      </c>
      <c r="R2014" s="22" t="s">
        <v>8370</v>
      </c>
      <c r="S2014" s="17">
        <v>3</v>
      </c>
      <c r="T2014" s="22" t="s">
        <v>8370</v>
      </c>
      <c r="U2014" s="19" t="str">
        <f>IF(Cleaned_Data!P2014&gt;20000,"High-Bill","Normal-Bill")</f>
        <v>Normal-Bill</v>
      </c>
      <c r="V2014" s="19" t="str">
        <f t="shared" si="62"/>
        <v>Not-Senior-Citizen</v>
      </c>
      <c r="W2014" s="19" t="str">
        <f t="shared" si="63"/>
        <v>Not-Required</v>
      </c>
      <c r="X2014" s="20" t="str" cm="1">
        <f t="array" ref="X2014">_xlfn.IFS(P2014&lt;5000,"Low",P2014&lt;=20000,"Medium",P2014&gt;20000,"High")</f>
        <v>Low</v>
      </c>
    </row>
    <row r="2015" spans="1:24" x14ac:dyDescent="0.35">
      <c r="A2015" s="29" t="s">
        <v>666</v>
      </c>
      <c r="B2015" s="21" t="s">
        <v>1034</v>
      </c>
      <c r="C2015" s="22" t="s">
        <v>14854</v>
      </c>
      <c r="D2015" s="21" t="s">
        <v>1172</v>
      </c>
      <c r="E2015" s="21" t="s">
        <v>13180</v>
      </c>
      <c r="F2015" s="21" t="s">
        <v>6952</v>
      </c>
      <c r="G2015" s="21" t="s">
        <v>6992</v>
      </c>
      <c r="H2015" s="21" t="s">
        <v>6995</v>
      </c>
      <c r="I2015" s="21" t="s">
        <v>7006</v>
      </c>
      <c r="J2015" s="21" t="s">
        <v>14062</v>
      </c>
      <c r="K2015" s="21" t="s">
        <v>14677</v>
      </c>
      <c r="L2015" s="21" t="s">
        <v>8345</v>
      </c>
      <c r="M2015" s="21" t="s">
        <v>8347</v>
      </c>
      <c r="N2015" s="21" t="s">
        <v>8353</v>
      </c>
      <c r="O2015" s="21" t="s">
        <v>14842</v>
      </c>
      <c r="P2015" s="18">
        <v>0</v>
      </c>
      <c r="Q2015" s="21" t="s">
        <v>8364</v>
      </c>
      <c r="R2015" s="21" t="s">
        <v>13966</v>
      </c>
      <c r="S2015" s="22" t="s">
        <v>8370</v>
      </c>
      <c r="T2015" s="21" t="s">
        <v>14844</v>
      </c>
      <c r="U2015" s="23" t="str">
        <f>IF(Cleaned_Data!P2015&gt;20000,"High-Bill","Normal-Bill")</f>
        <v>Normal-Bill</v>
      </c>
      <c r="V2015" s="23" t="str">
        <f t="shared" si="62"/>
        <v>Senior-Citizen</v>
      </c>
      <c r="W2015" s="23" t="str">
        <f t="shared" si="63"/>
        <v>Follow-Up-required</v>
      </c>
      <c r="X2015" s="24" t="str" cm="1">
        <f t="array" ref="X2015">_xlfn.IFS(P2015&lt;5000,"Low",P2015&lt;=20000,"Medium",P2015&gt;20000,"High")</f>
        <v>Low</v>
      </c>
    </row>
    <row r="2016" spans="1:24" x14ac:dyDescent="0.35">
      <c r="A2016" s="28" t="s">
        <v>666</v>
      </c>
      <c r="B2016" s="17" t="s">
        <v>1028</v>
      </c>
      <c r="C2016" s="22" t="s">
        <v>14854</v>
      </c>
      <c r="D2016" s="17" t="s">
        <v>1172</v>
      </c>
      <c r="E2016" s="17" t="s">
        <v>13313</v>
      </c>
      <c r="F2016" s="17" t="s">
        <v>6693</v>
      </c>
      <c r="G2016" s="17" t="s">
        <v>6990</v>
      </c>
      <c r="H2016" s="17" t="s">
        <v>6995</v>
      </c>
      <c r="I2016" s="17" t="s">
        <v>7002</v>
      </c>
      <c r="J2016" s="17" t="s">
        <v>13952</v>
      </c>
      <c r="K2016" s="17" t="s">
        <v>14642</v>
      </c>
      <c r="L2016" s="17" t="s">
        <v>8342</v>
      </c>
      <c r="M2016" s="17" t="s">
        <v>8349</v>
      </c>
      <c r="N2016" s="17" t="s">
        <v>8352</v>
      </c>
      <c r="O2016" s="17" t="s">
        <v>14842</v>
      </c>
      <c r="P2016" s="18">
        <v>0</v>
      </c>
      <c r="Q2016" s="17" t="s">
        <v>8363</v>
      </c>
      <c r="R2016" s="22" t="s">
        <v>8370</v>
      </c>
      <c r="S2016" s="17">
        <v>2</v>
      </c>
      <c r="T2016" s="17" t="s">
        <v>14845</v>
      </c>
      <c r="U2016" s="19" t="str">
        <f>IF(Cleaned_Data!P2016&gt;20000,"High-Bill","Normal-Bill")</f>
        <v>Normal-Bill</v>
      </c>
      <c r="V2016" s="19" t="str">
        <f t="shared" si="62"/>
        <v>Senior-Citizen</v>
      </c>
      <c r="W2016" s="19" t="str">
        <f t="shared" si="63"/>
        <v>Not-Required</v>
      </c>
      <c r="X2016" s="20" t="str" cm="1">
        <f t="array" ref="X2016">_xlfn.IFS(P2016&lt;5000,"Low",P2016&lt;=20000,"Medium",P2016&gt;20000,"High")</f>
        <v>Low</v>
      </c>
    </row>
    <row r="2017" spans="1:24" x14ac:dyDescent="0.35">
      <c r="A2017" s="29" t="s">
        <v>666</v>
      </c>
      <c r="B2017" s="21" t="s">
        <v>1160</v>
      </c>
      <c r="C2017" s="22" t="s">
        <v>14854</v>
      </c>
      <c r="D2017" s="21" t="s">
        <v>1174</v>
      </c>
      <c r="E2017" s="21" t="s">
        <v>13550</v>
      </c>
      <c r="F2017" s="21" t="s">
        <v>6859</v>
      </c>
      <c r="G2017" s="21" t="s">
        <v>6991</v>
      </c>
      <c r="H2017" s="21" t="s">
        <v>6999</v>
      </c>
      <c r="I2017" s="21" t="s">
        <v>7001</v>
      </c>
      <c r="J2017" s="21" t="s">
        <v>7278</v>
      </c>
      <c r="K2017" s="21" t="s">
        <v>14595</v>
      </c>
      <c r="L2017" s="21" t="s">
        <v>8338</v>
      </c>
      <c r="M2017" s="21" t="s">
        <v>8350</v>
      </c>
      <c r="N2017" s="21" t="s">
        <v>8352</v>
      </c>
      <c r="O2017" s="21" t="s">
        <v>8359</v>
      </c>
      <c r="P2017" s="26">
        <v>22821</v>
      </c>
      <c r="Q2017" s="21" t="s">
        <v>8362</v>
      </c>
      <c r="R2017" s="21" t="s">
        <v>14039</v>
      </c>
      <c r="S2017" s="22" t="s">
        <v>8370</v>
      </c>
      <c r="T2017" s="21" t="s">
        <v>14843</v>
      </c>
      <c r="U2017" s="23" t="str">
        <f>IF(Cleaned_Data!P2017&gt;20000,"High-Bill","Normal-Bill")</f>
        <v>High-Bill</v>
      </c>
      <c r="V2017" s="23" t="str">
        <f t="shared" si="62"/>
        <v>Senior-Citizen</v>
      </c>
      <c r="W2017" s="23" t="str">
        <f t="shared" si="63"/>
        <v>Follow-Up-required</v>
      </c>
      <c r="X2017" s="24" t="str" cm="1">
        <f t="array" ref="X2017">_xlfn.IFS(P2017&lt;5000,"Low",P2017&lt;=20000,"Medium",P2017&gt;20000,"High")</f>
        <v>High</v>
      </c>
    </row>
    <row r="2018" spans="1:24" x14ac:dyDescent="0.35">
      <c r="A2018" s="28" t="s">
        <v>412</v>
      </c>
      <c r="B2018" s="17" t="s">
        <v>1061</v>
      </c>
      <c r="C2018" s="22" t="s">
        <v>14854</v>
      </c>
      <c r="D2018" s="17" t="s">
        <v>1172</v>
      </c>
      <c r="E2018" s="17" t="s">
        <v>8907</v>
      </c>
      <c r="F2018" s="17" t="s">
        <v>6710</v>
      </c>
      <c r="G2018" s="17" t="s">
        <v>6990</v>
      </c>
      <c r="H2018" s="17" t="s">
        <v>6997</v>
      </c>
      <c r="I2018" s="17" t="s">
        <v>7004</v>
      </c>
      <c r="J2018" s="17" t="s">
        <v>14091</v>
      </c>
      <c r="K2018" s="17" t="s">
        <v>14527</v>
      </c>
      <c r="L2018" s="17" t="s">
        <v>8343</v>
      </c>
      <c r="M2018" s="17" t="s">
        <v>8346</v>
      </c>
      <c r="N2018" s="17" t="s">
        <v>8354</v>
      </c>
      <c r="O2018" s="17" t="s">
        <v>8359</v>
      </c>
      <c r="P2018" s="18">
        <v>0</v>
      </c>
      <c r="Q2018" s="17" t="s">
        <v>8364</v>
      </c>
      <c r="R2018" s="17" t="s">
        <v>14085</v>
      </c>
      <c r="S2018" s="17">
        <v>4</v>
      </c>
      <c r="T2018" s="22" t="s">
        <v>8370</v>
      </c>
      <c r="U2018" s="19" t="str">
        <f>IF(Cleaned_Data!P2018&gt;20000,"High-Bill","Normal-Bill")</f>
        <v>Normal-Bill</v>
      </c>
      <c r="V2018" s="19" t="str">
        <f t="shared" si="62"/>
        <v>Senior-Citizen</v>
      </c>
      <c r="W2018" s="19" t="str">
        <f t="shared" si="63"/>
        <v>Follow-Up-required</v>
      </c>
      <c r="X2018" s="20" t="str" cm="1">
        <f t="array" ref="X2018">_xlfn.IFS(P2018&lt;5000,"Low",P2018&lt;=20000,"Medium",P2018&gt;20000,"High")</f>
        <v>Low</v>
      </c>
    </row>
    <row r="2019" spans="1:24" x14ac:dyDescent="0.35">
      <c r="A2019" s="29" t="s">
        <v>412</v>
      </c>
      <c r="B2019" s="21" t="s">
        <v>1039</v>
      </c>
      <c r="C2019" s="21">
        <v>25</v>
      </c>
      <c r="D2019" s="22" t="s">
        <v>14847</v>
      </c>
      <c r="E2019" s="21" t="s">
        <v>10188</v>
      </c>
      <c r="F2019" s="21" t="s">
        <v>6694</v>
      </c>
      <c r="G2019" s="21" t="s">
        <v>6988</v>
      </c>
      <c r="H2019" s="21" t="s">
        <v>6997</v>
      </c>
      <c r="I2019" s="21" t="s">
        <v>7005</v>
      </c>
      <c r="J2019" s="21" t="s">
        <v>13982</v>
      </c>
      <c r="K2019" s="21" t="s">
        <v>14213</v>
      </c>
      <c r="L2019" s="21" t="s">
        <v>8340</v>
      </c>
      <c r="M2019" s="21" t="s">
        <v>8348</v>
      </c>
      <c r="N2019" s="21" t="s">
        <v>8354</v>
      </c>
      <c r="O2019" s="21" t="s">
        <v>8358</v>
      </c>
      <c r="P2019" s="18">
        <v>0</v>
      </c>
      <c r="Q2019" s="22" t="s">
        <v>8370</v>
      </c>
      <c r="R2019" s="21" t="s">
        <v>14102</v>
      </c>
      <c r="S2019" s="21">
        <v>5</v>
      </c>
      <c r="T2019" s="21" t="s">
        <v>14844</v>
      </c>
      <c r="U2019" s="23" t="str">
        <f>IF(Cleaned_Data!P2019&gt;20000,"High-Bill","Normal-Bill")</f>
        <v>Normal-Bill</v>
      </c>
      <c r="V2019" s="23" t="str">
        <f t="shared" si="62"/>
        <v>Not-Senior-Citizen</v>
      </c>
      <c r="W2019" s="23" t="str">
        <f t="shared" si="63"/>
        <v>Follow-Up-required</v>
      </c>
      <c r="X2019" s="24" t="str" cm="1">
        <f t="array" ref="X2019">_xlfn.IFS(P2019&lt;5000,"Low",P2019&lt;=20000,"Medium",P2019&gt;20000,"High")</f>
        <v>Low</v>
      </c>
    </row>
    <row r="2020" spans="1:24" x14ac:dyDescent="0.35">
      <c r="A2020" s="28" t="s">
        <v>412</v>
      </c>
      <c r="B2020" s="17" t="s">
        <v>1171</v>
      </c>
      <c r="C2020" s="22" t="s">
        <v>14854</v>
      </c>
      <c r="D2020" s="17" t="s">
        <v>1174</v>
      </c>
      <c r="E2020" s="17" t="s">
        <v>11375</v>
      </c>
      <c r="F2020" s="22" t="s">
        <v>8371</v>
      </c>
      <c r="G2020" s="17" t="s">
        <v>6985</v>
      </c>
      <c r="H2020" s="17" t="s">
        <v>6995</v>
      </c>
      <c r="I2020" s="17" t="s">
        <v>7006</v>
      </c>
      <c r="J2020" s="17" t="s">
        <v>13920</v>
      </c>
      <c r="K2020" s="17" t="s">
        <v>14666</v>
      </c>
      <c r="L2020" s="17" t="s">
        <v>8344</v>
      </c>
      <c r="M2020" s="17" t="s">
        <v>8347</v>
      </c>
      <c r="N2020" s="17" t="s">
        <v>8353</v>
      </c>
      <c r="O2020" s="17" t="s">
        <v>14842</v>
      </c>
      <c r="P2020" s="25">
        <v>13713</v>
      </c>
      <c r="Q2020" s="17" t="s">
        <v>8362</v>
      </c>
      <c r="R2020" s="17" t="s">
        <v>14068</v>
      </c>
      <c r="S2020" s="17">
        <v>2</v>
      </c>
      <c r="T2020" s="22" t="s">
        <v>8370</v>
      </c>
      <c r="U2020" s="19" t="str">
        <f>IF(Cleaned_Data!P2020&gt;20000,"High-Bill","Normal-Bill")</f>
        <v>Normal-Bill</v>
      </c>
      <c r="V2020" s="19" t="str">
        <f t="shared" si="62"/>
        <v>Senior-Citizen</v>
      </c>
      <c r="W2020" s="19" t="str">
        <f t="shared" si="63"/>
        <v>Follow-Up-required</v>
      </c>
      <c r="X2020" s="20" t="str" cm="1">
        <f t="array" ref="X2020">_xlfn.IFS(P2020&lt;5000,"Low",P2020&lt;=20000,"Medium",P2020&gt;20000,"High")</f>
        <v>Medium</v>
      </c>
    </row>
    <row r="2021" spans="1:24" x14ac:dyDescent="0.35">
      <c r="A2021" s="29" t="s">
        <v>412</v>
      </c>
      <c r="B2021" s="21" t="s">
        <v>1019</v>
      </c>
      <c r="C2021" s="22" t="s">
        <v>14854</v>
      </c>
      <c r="D2021" s="21" t="s">
        <v>1174</v>
      </c>
      <c r="E2021" s="21" t="s">
        <v>11573</v>
      </c>
      <c r="F2021" s="22" t="s">
        <v>8371</v>
      </c>
      <c r="G2021" s="21" t="s">
        <v>6988</v>
      </c>
      <c r="H2021" s="21" t="s">
        <v>6997</v>
      </c>
      <c r="I2021" s="21" t="s">
        <v>7004</v>
      </c>
      <c r="J2021" s="21" t="s">
        <v>14155</v>
      </c>
      <c r="K2021" s="21" t="s">
        <v>14543</v>
      </c>
      <c r="L2021" s="21" t="s">
        <v>8345</v>
      </c>
      <c r="M2021" s="21" t="s">
        <v>8350</v>
      </c>
      <c r="N2021" s="21" t="s">
        <v>8351</v>
      </c>
      <c r="O2021" s="21" t="s">
        <v>8355</v>
      </c>
      <c r="P2021" s="26">
        <v>11649</v>
      </c>
      <c r="Q2021" s="21" t="s">
        <v>8364</v>
      </c>
      <c r="R2021" s="21" t="s">
        <v>14037</v>
      </c>
      <c r="S2021" s="21">
        <v>3</v>
      </c>
      <c r="T2021" s="22" t="s">
        <v>8370</v>
      </c>
      <c r="U2021" s="23" t="str">
        <f>IF(Cleaned_Data!P2021&gt;20000,"High-Bill","Normal-Bill")</f>
        <v>Normal-Bill</v>
      </c>
      <c r="V2021" s="23" t="str">
        <f t="shared" si="62"/>
        <v>Senior-Citizen</v>
      </c>
      <c r="W2021" s="23" t="str">
        <f t="shared" si="63"/>
        <v>Follow-Up-required</v>
      </c>
      <c r="X2021" s="24" t="str" cm="1">
        <f t="array" ref="X2021">_xlfn.IFS(P2021&lt;5000,"Low",P2021&lt;=20000,"Medium",P2021&gt;20000,"High")</f>
        <v>Medium</v>
      </c>
    </row>
    <row r="2022" spans="1:24" x14ac:dyDescent="0.35">
      <c r="A2022" s="28" t="s">
        <v>412</v>
      </c>
      <c r="B2022" s="17" t="s">
        <v>1157</v>
      </c>
      <c r="C2022" s="17">
        <v>27</v>
      </c>
      <c r="D2022" s="17" t="s">
        <v>1174</v>
      </c>
      <c r="E2022" s="17" t="s">
        <v>11877</v>
      </c>
      <c r="F2022" s="22" t="s">
        <v>8371</v>
      </c>
      <c r="G2022" s="17" t="s">
        <v>6986</v>
      </c>
      <c r="H2022" s="17" t="s">
        <v>6994</v>
      </c>
      <c r="I2022" s="17" t="s">
        <v>7005</v>
      </c>
      <c r="J2022" s="17" t="s">
        <v>13935</v>
      </c>
      <c r="K2022" s="17" t="s">
        <v>14512</v>
      </c>
      <c r="L2022" s="17" t="s">
        <v>8339</v>
      </c>
      <c r="M2022" s="17" t="s">
        <v>8347</v>
      </c>
      <c r="N2022" s="17" t="s">
        <v>8354</v>
      </c>
      <c r="O2022" s="17" t="s">
        <v>8359</v>
      </c>
      <c r="P2022" s="25">
        <v>25297</v>
      </c>
      <c r="Q2022" s="17" t="s">
        <v>8364</v>
      </c>
      <c r="R2022" s="22" t="s">
        <v>8370</v>
      </c>
      <c r="S2022" s="22" t="s">
        <v>8370</v>
      </c>
      <c r="T2022" s="22" t="s">
        <v>8370</v>
      </c>
      <c r="U2022" s="19" t="str">
        <f>IF(Cleaned_Data!P2022&gt;20000,"High-Bill","Normal-Bill")</f>
        <v>High-Bill</v>
      </c>
      <c r="V2022" s="19" t="str">
        <f t="shared" si="62"/>
        <v>Not-Senior-Citizen</v>
      </c>
      <c r="W2022" s="19" t="str">
        <f t="shared" si="63"/>
        <v>Not-Required</v>
      </c>
      <c r="X2022" s="20" t="str" cm="1">
        <f t="array" ref="X2022">_xlfn.IFS(P2022&lt;5000,"Low",P2022&lt;=20000,"Medium",P2022&gt;20000,"High")</f>
        <v>High</v>
      </c>
    </row>
    <row r="2023" spans="1:24" x14ac:dyDescent="0.35">
      <c r="A2023" s="29" t="s">
        <v>412</v>
      </c>
      <c r="B2023" s="21" t="s">
        <v>1109</v>
      </c>
      <c r="C2023" s="21">
        <v>26</v>
      </c>
      <c r="D2023" s="21" t="s">
        <v>1172</v>
      </c>
      <c r="E2023" s="21" t="s">
        <v>12095</v>
      </c>
      <c r="F2023" s="22" t="s">
        <v>8371</v>
      </c>
      <c r="G2023" s="21" t="s">
        <v>6993</v>
      </c>
      <c r="H2023" s="21" t="s">
        <v>6999</v>
      </c>
      <c r="I2023" s="21" t="s">
        <v>7006</v>
      </c>
      <c r="J2023" s="21" t="s">
        <v>14011</v>
      </c>
      <c r="K2023" s="21" t="s">
        <v>14640</v>
      </c>
      <c r="L2023" s="21" t="s">
        <v>8344</v>
      </c>
      <c r="M2023" s="21" t="s">
        <v>8350</v>
      </c>
      <c r="N2023" s="21" t="s">
        <v>8353</v>
      </c>
      <c r="O2023" s="21" t="s">
        <v>14842</v>
      </c>
      <c r="P2023" s="18">
        <v>0</v>
      </c>
      <c r="Q2023" s="21" t="s">
        <v>8363</v>
      </c>
      <c r="R2023" s="22" t="s">
        <v>8370</v>
      </c>
      <c r="S2023" s="22" t="s">
        <v>8370</v>
      </c>
      <c r="T2023" s="21" t="s">
        <v>14845</v>
      </c>
      <c r="U2023" s="23" t="str">
        <f>IF(Cleaned_Data!P2023&gt;20000,"High-Bill","Normal-Bill")</f>
        <v>Normal-Bill</v>
      </c>
      <c r="V2023" s="23" t="str">
        <f t="shared" si="62"/>
        <v>Not-Senior-Citizen</v>
      </c>
      <c r="W2023" s="23" t="str">
        <f t="shared" si="63"/>
        <v>Not-Required</v>
      </c>
      <c r="X2023" s="24" t="str" cm="1">
        <f t="array" ref="X2023">_xlfn.IFS(P2023&lt;5000,"Low",P2023&lt;=20000,"Medium",P2023&gt;20000,"High")</f>
        <v>Low</v>
      </c>
    </row>
    <row r="2024" spans="1:24" x14ac:dyDescent="0.35">
      <c r="A2024" s="28" t="s">
        <v>412</v>
      </c>
      <c r="B2024" s="17" t="s">
        <v>1033</v>
      </c>
      <c r="C2024" s="17">
        <v>81</v>
      </c>
      <c r="D2024" s="17" t="s">
        <v>1174</v>
      </c>
      <c r="E2024" s="17" t="s">
        <v>12224</v>
      </c>
      <c r="F2024" s="17" t="s">
        <v>6689</v>
      </c>
      <c r="G2024" s="17" t="s">
        <v>6991</v>
      </c>
      <c r="H2024" s="17" t="s">
        <v>6997</v>
      </c>
      <c r="I2024" s="17" t="s">
        <v>7007</v>
      </c>
      <c r="J2024" s="22" t="s">
        <v>8371</v>
      </c>
      <c r="K2024" s="17" t="s">
        <v>14648</v>
      </c>
      <c r="L2024" s="17" t="s">
        <v>8343</v>
      </c>
      <c r="M2024" s="17" t="s">
        <v>8348</v>
      </c>
      <c r="N2024" s="17" t="s">
        <v>8353</v>
      </c>
      <c r="O2024" s="17" t="s">
        <v>14841</v>
      </c>
      <c r="P2024" s="25">
        <v>15604</v>
      </c>
      <c r="Q2024" s="17" t="s">
        <v>8362</v>
      </c>
      <c r="R2024" s="22" t="s">
        <v>8370</v>
      </c>
      <c r="S2024" s="17">
        <v>2</v>
      </c>
      <c r="T2024" s="17" t="s">
        <v>14844</v>
      </c>
      <c r="U2024" s="19" t="str">
        <f>IF(Cleaned_Data!P2024&gt;20000,"High-Bill","Normal-Bill")</f>
        <v>Normal-Bill</v>
      </c>
      <c r="V2024" s="19" t="str">
        <f t="shared" si="62"/>
        <v>Senior-Citizen</v>
      </c>
      <c r="W2024" s="19" t="str">
        <f t="shared" si="63"/>
        <v>Not-Required</v>
      </c>
      <c r="X2024" s="20" t="str" cm="1">
        <f t="array" ref="X2024">_xlfn.IFS(P2024&lt;5000,"Low",P2024&lt;=20000,"Medium",P2024&gt;20000,"High")</f>
        <v>Medium</v>
      </c>
    </row>
    <row r="2025" spans="1:24" x14ac:dyDescent="0.35">
      <c r="A2025" s="29" t="s">
        <v>412</v>
      </c>
      <c r="B2025" s="21" t="s">
        <v>1063</v>
      </c>
      <c r="C2025" s="21">
        <v>25</v>
      </c>
      <c r="D2025" s="21" t="s">
        <v>1172</v>
      </c>
      <c r="E2025" s="21" t="s">
        <v>13012</v>
      </c>
      <c r="F2025" s="22" t="s">
        <v>8371</v>
      </c>
      <c r="G2025" s="21" t="s">
        <v>6990</v>
      </c>
      <c r="H2025" s="21" t="s">
        <v>7000</v>
      </c>
      <c r="I2025" s="21" t="s">
        <v>7002</v>
      </c>
      <c r="J2025" s="22" t="s">
        <v>8371</v>
      </c>
      <c r="K2025" s="21" t="s">
        <v>14363</v>
      </c>
      <c r="L2025" s="21" t="s">
        <v>8344</v>
      </c>
      <c r="M2025" s="21" t="s">
        <v>8348</v>
      </c>
      <c r="N2025" s="21" t="s">
        <v>8352</v>
      </c>
      <c r="O2025" s="21" t="s">
        <v>14841</v>
      </c>
      <c r="P2025" s="18">
        <v>0</v>
      </c>
      <c r="Q2025" s="21" t="s">
        <v>8362</v>
      </c>
      <c r="R2025" s="22" t="s">
        <v>8370</v>
      </c>
      <c r="S2025" s="21">
        <v>3</v>
      </c>
      <c r="T2025" s="21" t="s">
        <v>14844</v>
      </c>
      <c r="U2025" s="23" t="str">
        <f>IF(Cleaned_Data!P2025&gt;20000,"High-Bill","Normal-Bill")</f>
        <v>Normal-Bill</v>
      </c>
      <c r="V2025" s="23" t="str">
        <f t="shared" si="62"/>
        <v>Not-Senior-Citizen</v>
      </c>
      <c r="W2025" s="23" t="str">
        <f t="shared" si="63"/>
        <v>Not-Required</v>
      </c>
      <c r="X2025" s="24" t="str" cm="1">
        <f t="array" ref="X2025">_xlfn.IFS(P2025&lt;5000,"Low",P2025&lt;=20000,"Medium",P2025&gt;20000,"High")</f>
        <v>Low</v>
      </c>
    </row>
    <row r="2026" spans="1:24" x14ac:dyDescent="0.35">
      <c r="A2026" s="28" t="s">
        <v>1010</v>
      </c>
      <c r="B2026" s="17" t="s">
        <v>1046</v>
      </c>
      <c r="C2026" s="22" t="s">
        <v>14854</v>
      </c>
      <c r="D2026" s="17" t="s">
        <v>1174</v>
      </c>
      <c r="E2026" s="17" t="s">
        <v>12687</v>
      </c>
      <c r="F2026" s="17" t="s">
        <v>6699</v>
      </c>
      <c r="G2026" s="17" t="s">
        <v>6990</v>
      </c>
      <c r="H2026" s="17" t="s">
        <v>6996</v>
      </c>
      <c r="I2026" s="17" t="s">
        <v>7002</v>
      </c>
      <c r="J2026" s="22" t="s">
        <v>8371</v>
      </c>
      <c r="K2026" s="17" t="s">
        <v>14584</v>
      </c>
      <c r="L2026" s="17" t="s">
        <v>8343</v>
      </c>
      <c r="M2026" s="17" t="s">
        <v>8346</v>
      </c>
      <c r="N2026" s="17" t="s">
        <v>8351</v>
      </c>
      <c r="O2026" s="17" t="s">
        <v>8359</v>
      </c>
      <c r="P2026" s="18">
        <v>0</v>
      </c>
      <c r="Q2026" s="17" t="s">
        <v>8363</v>
      </c>
      <c r="R2026" s="22" t="s">
        <v>8370</v>
      </c>
      <c r="S2026" s="17">
        <v>4</v>
      </c>
      <c r="T2026" s="17" t="s">
        <v>14843</v>
      </c>
      <c r="U2026" s="19" t="str">
        <f>IF(Cleaned_Data!P2026&gt;20000,"High-Bill","Normal-Bill")</f>
        <v>Normal-Bill</v>
      </c>
      <c r="V2026" s="19" t="str">
        <f t="shared" si="62"/>
        <v>Senior-Citizen</v>
      </c>
      <c r="W2026" s="19" t="str">
        <f t="shared" si="63"/>
        <v>Not-Required</v>
      </c>
      <c r="X2026" s="20" t="str" cm="1">
        <f t="array" ref="X2026">_xlfn.IFS(P2026&lt;5000,"Low",P2026&lt;=20000,"Medium",P2026&gt;20000,"High")</f>
        <v>Low</v>
      </c>
    </row>
    <row r="2027" spans="1:24" x14ac:dyDescent="0.35">
      <c r="A2027" s="29" t="s">
        <v>1010</v>
      </c>
      <c r="B2027" s="21" t="s">
        <v>1067</v>
      </c>
      <c r="C2027" s="22" t="s">
        <v>14854</v>
      </c>
      <c r="D2027" s="21" t="s">
        <v>1172</v>
      </c>
      <c r="E2027" s="21" t="s">
        <v>12747</v>
      </c>
      <c r="F2027" s="21" t="s">
        <v>6823</v>
      </c>
      <c r="G2027" s="21" t="s">
        <v>6989</v>
      </c>
      <c r="H2027" s="21" t="s">
        <v>6997</v>
      </c>
      <c r="I2027" s="21" t="s">
        <v>7002</v>
      </c>
      <c r="J2027" s="22" t="s">
        <v>8371</v>
      </c>
      <c r="K2027" s="21" t="s">
        <v>14459</v>
      </c>
      <c r="L2027" s="21" t="s">
        <v>8338</v>
      </c>
      <c r="M2027" s="21" t="s">
        <v>8349</v>
      </c>
      <c r="N2027" s="21" t="s">
        <v>8353</v>
      </c>
      <c r="O2027" s="21" t="s">
        <v>8358</v>
      </c>
      <c r="P2027" s="26">
        <v>9816</v>
      </c>
      <c r="Q2027" s="21" t="s">
        <v>8363</v>
      </c>
      <c r="R2027" s="22" t="s">
        <v>8370</v>
      </c>
      <c r="S2027" s="22" t="s">
        <v>8370</v>
      </c>
      <c r="T2027" s="21" t="s">
        <v>14843</v>
      </c>
      <c r="U2027" s="23" t="str">
        <f>IF(Cleaned_Data!P2027&gt;20000,"High-Bill","Normal-Bill")</f>
        <v>Normal-Bill</v>
      </c>
      <c r="V2027" s="23" t="str">
        <f t="shared" si="62"/>
        <v>Senior-Citizen</v>
      </c>
      <c r="W2027" s="23" t="str">
        <f t="shared" si="63"/>
        <v>Not-Required</v>
      </c>
      <c r="X2027" s="24" t="str" cm="1">
        <f t="array" ref="X2027">_xlfn.IFS(P2027&lt;5000,"Low",P2027&lt;=20000,"Medium",P2027&gt;20000,"High")</f>
        <v>Medium</v>
      </c>
    </row>
    <row r="2028" spans="1:24" x14ac:dyDescent="0.35">
      <c r="A2028" s="28" t="s">
        <v>1010</v>
      </c>
      <c r="B2028" s="17" t="s">
        <v>1048</v>
      </c>
      <c r="C2028" s="22" t="s">
        <v>14854</v>
      </c>
      <c r="D2028" s="22" t="s">
        <v>14847</v>
      </c>
      <c r="E2028" s="17" t="s">
        <v>13476</v>
      </c>
      <c r="F2028" s="17" t="s">
        <v>6700</v>
      </c>
      <c r="G2028" s="17" t="s">
        <v>6988</v>
      </c>
      <c r="H2028" s="17" t="s">
        <v>6994</v>
      </c>
      <c r="I2028" s="17" t="s">
        <v>7005</v>
      </c>
      <c r="J2028" s="22" t="s">
        <v>8371</v>
      </c>
      <c r="K2028" s="17" t="s">
        <v>14471</v>
      </c>
      <c r="L2028" s="17" t="s">
        <v>8344</v>
      </c>
      <c r="M2028" s="17" t="s">
        <v>8350</v>
      </c>
      <c r="N2028" s="17" t="s">
        <v>8352</v>
      </c>
      <c r="O2028" s="17" t="s">
        <v>8358</v>
      </c>
      <c r="P2028" s="25">
        <v>10812</v>
      </c>
      <c r="Q2028" s="17" t="s">
        <v>8363</v>
      </c>
      <c r="R2028" s="17" t="s">
        <v>14022</v>
      </c>
      <c r="S2028" s="22" t="s">
        <v>8370</v>
      </c>
      <c r="T2028" s="17" t="s">
        <v>14845</v>
      </c>
      <c r="U2028" s="19" t="str">
        <f>IF(Cleaned_Data!P2028&gt;20000,"High-Bill","Normal-Bill")</f>
        <v>Normal-Bill</v>
      </c>
      <c r="V2028" s="19" t="str">
        <f t="shared" si="62"/>
        <v>Senior-Citizen</v>
      </c>
      <c r="W2028" s="19" t="str">
        <f t="shared" si="63"/>
        <v>Follow-Up-required</v>
      </c>
      <c r="X2028" s="20" t="str" cm="1">
        <f t="array" ref="X2028">_xlfn.IFS(P2028&lt;5000,"Low",P2028&lt;=20000,"Medium",P2028&gt;20000,"High")</f>
        <v>Medium</v>
      </c>
    </row>
    <row r="2029" spans="1:24" x14ac:dyDescent="0.35">
      <c r="A2029" s="29" t="s">
        <v>925</v>
      </c>
      <c r="B2029" s="21" t="s">
        <v>1071</v>
      </c>
      <c r="C2029" s="22" t="s">
        <v>14854</v>
      </c>
      <c r="D2029" s="22" t="s">
        <v>14847</v>
      </c>
      <c r="E2029" s="21" t="s">
        <v>10675</v>
      </c>
      <c r="F2029" s="21" t="s">
        <v>6844</v>
      </c>
      <c r="G2029" s="21" t="s">
        <v>6986</v>
      </c>
      <c r="H2029" s="21" t="s">
        <v>6996</v>
      </c>
      <c r="I2029" s="21" t="s">
        <v>7002</v>
      </c>
      <c r="J2029" s="22" t="s">
        <v>8371</v>
      </c>
      <c r="K2029" s="21" t="s">
        <v>14418</v>
      </c>
      <c r="L2029" s="21" t="s">
        <v>8345</v>
      </c>
      <c r="M2029" s="21" t="s">
        <v>8349</v>
      </c>
      <c r="N2029" s="21" t="s">
        <v>8354</v>
      </c>
      <c r="O2029" s="21" t="s">
        <v>8355</v>
      </c>
      <c r="P2029" s="18">
        <v>0</v>
      </c>
      <c r="Q2029" s="21" t="s">
        <v>8363</v>
      </c>
      <c r="R2029" s="21" t="s">
        <v>7076</v>
      </c>
      <c r="S2029" s="22" t="s">
        <v>8370</v>
      </c>
      <c r="T2029" s="21" t="s">
        <v>14845</v>
      </c>
      <c r="U2029" s="23" t="str">
        <f>IF(Cleaned_Data!P2029&gt;20000,"High-Bill","Normal-Bill")</f>
        <v>Normal-Bill</v>
      </c>
      <c r="V2029" s="23" t="str">
        <f t="shared" si="62"/>
        <v>Senior-Citizen</v>
      </c>
      <c r="W2029" s="23" t="str">
        <f t="shared" si="63"/>
        <v>Follow-Up-required</v>
      </c>
      <c r="X2029" s="24" t="str" cm="1">
        <f t="array" ref="X2029">_xlfn.IFS(P2029&lt;5000,"Low",P2029&lt;=20000,"Medium",P2029&gt;20000,"High")</f>
        <v>Low</v>
      </c>
    </row>
    <row r="2030" spans="1:24" x14ac:dyDescent="0.35">
      <c r="A2030" s="28" t="s">
        <v>925</v>
      </c>
      <c r="B2030" s="17" t="s">
        <v>1119</v>
      </c>
      <c r="C2030" s="17">
        <v>35</v>
      </c>
      <c r="D2030" s="17" t="s">
        <v>1172</v>
      </c>
      <c r="E2030" s="17" t="s">
        <v>12636</v>
      </c>
      <c r="F2030" s="17" t="s">
        <v>6893</v>
      </c>
      <c r="G2030" s="17" t="s">
        <v>6993</v>
      </c>
      <c r="H2030" s="17" t="s">
        <v>6995</v>
      </c>
      <c r="I2030" s="17" t="s">
        <v>7003</v>
      </c>
      <c r="J2030" s="17" t="s">
        <v>14059</v>
      </c>
      <c r="K2030" s="17" t="s">
        <v>14276</v>
      </c>
      <c r="L2030" s="17" t="s">
        <v>8344</v>
      </c>
      <c r="M2030" s="17" t="s">
        <v>8350</v>
      </c>
      <c r="N2030" s="17" t="s">
        <v>8352</v>
      </c>
      <c r="O2030" s="17" t="s">
        <v>8359</v>
      </c>
      <c r="P2030" s="25">
        <v>13257</v>
      </c>
      <c r="Q2030" s="17" t="s">
        <v>8363</v>
      </c>
      <c r="R2030" s="17" t="s">
        <v>13976</v>
      </c>
      <c r="S2030" s="17">
        <v>1</v>
      </c>
      <c r="T2030" s="17" t="s">
        <v>14844</v>
      </c>
      <c r="U2030" s="19" t="str">
        <f>IF(Cleaned_Data!P2030&gt;20000,"High-Bill","Normal-Bill")</f>
        <v>Normal-Bill</v>
      </c>
      <c r="V2030" s="19" t="str">
        <f t="shared" si="62"/>
        <v>Not-Senior-Citizen</v>
      </c>
      <c r="W2030" s="19" t="str">
        <f t="shared" si="63"/>
        <v>Follow-Up-required</v>
      </c>
      <c r="X2030" s="20" t="str" cm="1">
        <f t="array" ref="X2030">_xlfn.IFS(P2030&lt;5000,"Low",P2030&lt;=20000,"Medium",P2030&gt;20000,"High")</f>
        <v>Medium</v>
      </c>
    </row>
    <row r="2031" spans="1:24" x14ac:dyDescent="0.35">
      <c r="A2031" s="29" t="s">
        <v>925</v>
      </c>
      <c r="B2031" s="21" t="s">
        <v>1115</v>
      </c>
      <c r="C2031" s="22" t="s">
        <v>14854</v>
      </c>
      <c r="D2031" s="21" t="s">
        <v>1174</v>
      </c>
      <c r="E2031" s="21" t="s">
        <v>12939</v>
      </c>
      <c r="F2031" s="22" t="s">
        <v>8371</v>
      </c>
      <c r="G2031" s="21" t="s">
        <v>6989</v>
      </c>
      <c r="H2031" s="21" t="s">
        <v>6996</v>
      </c>
      <c r="I2031" s="21" t="s">
        <v>7005</v>
      </c>
      <c r="J2031" s="22" t="s">
        <v>8371</v>
      </c>
      <c r="K2031" s="21" t="s">
        <v>14237</v>
      </c>
      <c r="L2031" s="21" t="s">
        <v>8342</v>
      </c>
      <c r="M2031" s="21" t="s">
        <v>8350</v>
      </c>
      <c r="N2031" s="21" t="s">
        <v>8354</v>
      </c>
      <c r="O2031" s="21" t="s">
        <v>14842</v>
      </c>
      <c r="P2031" s="18">
        <v>0</v>
      </c>
      <c r="Q2031" s="22" t="s">
        <v>8370</v>
      </c>
      <c r="R2031" s="22" t="s">
        <v>8370</v>
      </c>
      <c r="S2031" s="21">
        <v>4</v>
      </c>
      <c r="T2031" s="21" t="s">
        <v>14845</v>
      </c>
      <c r="U2031" s="23" t="str">
        <f>IF(Cleaned_Data!P2031&gt;20000,"High-Bill","Normal-Bill")</f>
        <v>Normal-Bill</v>
      </c>
      <c r="V2031" s="23" t="str">
        <f t="shared" si="62"/>
        <v>Senior-Citizen</v>
      </c>
      <c r="W2031" s="23" t="str">
        <f t="shared" si="63"/>
        <v>Not-Required</v>
      </c>
      <c r="X2031" s="24" t="str" cm="1">
        <f t="array" ref="X2031">_xlfn.IFS(P2031&lt;5000,"Low",P2031&lt;=20000,"Medium",P2031&gt;20000,"High")</f>
        <v>Low</v>
      </c>
    </row>
    <row r="2032" spans="1:24" x14ac:dyDescent="0.35">
      <c r="A2032" s="28" t="s">
        <v>959</v>
      </c>
      <c r="B2032" s="17" t="s">
        <v>1112</v>
      </c>
      <c r="C2032" s="22" t="s">
        <v>14854</v>
      </c>
      <c r="D2032" s="22" t="s">
        <v>14847</v>
      </c>
      <c r="E2032" s="17" t="s">
        <v>11036</v>
      </c>
      <c r="F2032" s="17" t="s">
        <v>6759</v>
      </c>
      <c r="G2032" s="17" t="s">
        <v>6993</v>
      </c>
      <c r="H2032" s="17" t="s">
        <v>6994</v>
      </c>
      <c r="I2032" s="17" t="s">
        <v>7001</v>
      </c>
      <c r="J2032" s="17" t="s">
        <v>13915</v>
      </c>
      <c r="K2032" s="17" t="s">
        <v>14214</v>
      </c>
      <c r="L2032" s="17" t="s">
        <v>8343</v>
      </c>
      <c r="M2032" s="17" t="s">
        <v>8347</v>
      </c>
      <c r="N2032" s="17" t="s">
        <v>8352</v>
      </c>
      <c r="O2032" s="17" t="s">
        <v>8359</v>
      </c>
      <c r="P2032" s="25">
        <v>36274</v>
      </c>
      <c r="Q2032" s="17" t="s">
        <v>8363</v>
      </c>
      <c r="R2032" s="17" t="s">
        <v>13922</v>
      </c>
      <c r="S2032" s="17">
        <v>2</v>
      </c>
      <c r="T2032" s="17" t="s">
        <v>14843</v>
      </c>
      <c r="U2032" s="19" t="str">
        <f>IF(Cleaned_Data!P2032&gt;20000,"High-Bill","Normal-Bill")</f>
        <v>High-Bill</v>
      </c>
      <c r="V2032" s="19" t="str">
        <f t="shared" si="62"/>
        <v>Senior-Citizen</v>
      </c>
      <c r="W2032" s="19" t="str">
        <f t="shared" si="63"/>
        <v>Follow-Up-required</v>
      </c>
      <c r="X2032" s="20" t="str" cm="1">
        <f t="array" ref="X2032">_xlfn.IFS(P2032&lt;5000,"Low",P2032&lt;=20000,"Medium",P2032&gt;20000,"High")</f>
        <v>High</v>
      </c>
    </row>
    <row r="2033" spans="1:24" x14ac:dyDescent="0.35">
      <c r="A2033" s="29" t="s">
        <v>959</v>
      </c>
      <c r="B2033" s="21" t="s">
        <v>1125</v>
      </c>
      <c r="C2033" s="21">
        <v>35</v>
      </c>
      <c r="D2033" s="21" t="s">
        <v>1172</v>
      </c>
      <c r="E2033" s="21" t="s">
        <v>12132</v>
      </c>
      <c r="F2033" s="21" t="s">
        <v>6877</v>
      </c>
      <c r="G2033" s="21" t="s">
        <v>6990</v>
      </c>
      <c r="H2033" s="21" t="s">
        <v>6995</v>
      </c>
      <c r="I2033" s="21" t="s">
        <v>7007</v>
      </c>
      <c r="J2033" s="21" t="s">
        <v>14121</v>
      </c>
      <c r="K2033" s="21" t="s">
        <v>14543</v>
      </c>
      <c r="L2033" s="21" t="s">
        <v>8341</v>
      </c>
      <c r="M2033" s="21" t="s">
        <v>8346</v>
      </c>
      <c r="N2033" s="21" t="s">
        <v>8351</v>
      </c>
      <c r="O2033" s="21" t="s">
        <v>8355</v>
      </c>
      <c r="P2033" s="18">
        <v>0</v>
      </c>
      <c r="Q2033" s="21" t="s">
        <v>8363</v>
      </c>
      <c r="R2033" s="22" t="s">
        <v>8370</v>
      </c>
      <c r="S2033" s="22" t="s">
        <v>8370</v>
      </c>
      <c r="T2033" s="22" t="s">
        <v>8370</v>
      </c>
      <c r="U2033" s="23" t="str">
        <f>IF(Cleaned_Data!P2033&gt;20000,"High-Bill","Normal-Bill")</f>
        <v>Normal-Bill</v>
      </c>
      <c r="V2033" s="23" t="str">
        <f t="shared" si="62"/>
        <v>Not-Senior-Citizen</v>
      </c>
      <c r="W2033" s="23" t="str">
        <f t="shared" si="63"/>
        <v>Not-Required</v>
      </c>
      <c r="X2033" s="24" t="str" cm="1">
        <f t="array" ref="X2033">_xlfn.IFS(P2033&lt;5000,"Low",P2033&lt;=20000,"Medium",P2033&gt;20000,"High")</f>
        <v>Low</v>
      </c>
    </row>
    <row r="2034" spans="1:24" x14ac:dyDescent="0.35">
      <c r="A2034" s="28" t="s">
        <v>959</v>
      </c>
      <c r="B2034" s="17" t="s">
        <v>1131</v>
      </c>
      <c r="C2034" s="22" t="s">
        <v>14854</v>
      </c>
      <c r="D2034" s="17" t="s">
        <v>1174</v>
      </c>
      <c r="E2034" s="17" t="s">
        <v>12955</v>
      </c>
      <c r="F2034" s="22" t="s">
        <v>8371</v>
      </c>
      <c r="G2034" s="17" t="s">
        <v>6984</v>
      </c>
      <c r="H2034" s="17" t="s">
        <v>6995</v>
      </c>
      <c r="I2034" s="17" t="s">
        <v>7006</v>
      </c>
      <c r="J2034" s="17" t="s">
        <v>14160</v>
      </c>
      <c r="K2034" s="17" t="s">
        <v>14464</v>
      </c>
      <c r="L2034" s="17" t="s">
        <v>8343</v>
      </c>
      <c r="M2034" s="17" t="s">
        <v>8349</v>
      </c>
      <c r="N2034" s="17" t="s">
        <v>8352</v>
      </c>
      <c r="O2034" s="17" t="s">
        <v>14842</v>
      </c>
      <c r="P2034" s="18">
        <v>0</v>
      </c>
      <c r="Q2034" s="22" t="s">
        <v>8370</v>
      </c>
      <c r="R2034" s="22" t="s">
        <v>8370</v>
      </c>
      <c r="S2034" s="17">
        <v>5</v>
      </c>
      <c r="T2034" s="22" t="s">
        <v>8370</v>
      </c>
      <c r="U2034" s="19" t="str">
        <f>IF(Cleaned_Data!P2034&gt;20000,"High-Bill","Normal-Bill")</f>
        <v>Normal-Bill</v>
      </c>
      <c r="V2034" s="19" t="str">
        <f t="shared" si="62"/>
        <v>Senior-Citizen</v>
      </c>
      <c r="W2034" s="19" t="str">
        <f t="shared" si="63"/>
        <v>Not-Required</v>
      </c>
      <c r="X2034" s="20" t="str" cm="1">
        <f t="array" ref="X2034">_xlfn.IFS(P2034&lt;5000,"Low",P2034&lt;=20000,"Medium",P2034&gt;20000,"High")</f>
        <v>Low</v>
      </c>
    </row>
    <row r="2035" spans="1:24" x14ac:dyDescent="0.35">
      <c r="A2035" s="29" t="s">
        <v>959</v>
      </c>
      <c r="B2035" s="21" t="s">
        <v>1037</v>
      </c>
      <c r="C2035" s="21">
        <v>52</v>
      </c>
      <c r="D2035" s="21" t="s">
        <v>1172</v>
      </c>
      <c r="E2035" s="21" t="s">
        <v>13389</v>
      </c>
      <c r="F2035" s="22" t="s">
        <v>8371</v>
      </c>
      <c r="G2035" s="21" t="s">
        <v>6992</v>
      </c>
      <c r="H2035" s="21" t="s">
        <v>7000</v>
      </c>
      <c r="I2035" s="21" t="s">
        <v>7007</v>
      </c>
      <c r="J2035" s="21" t="s">
        <v>13971</v>
      </c>
      <c r="K2035" s="21" t="s">
        <v>14210</v>
      </c>
      <c r="L2035" s="21" t="s">
        <v>8342</v>
      </c>
      <c r="M2035" s="21" t="s">
        <v>8349</v>
      </c>
      <c r="N2035" s="21" t="s">
        <v>8353</v>
      </c>
      <c r="O2035" s="21" t="s">
        <v>14841</v>
      </c>
      <c r="P2035" s="18">
        <v>0</v>
      </c>
      <c r="Q2035" s="21" t="s">
        <v>8364</v>
      </c>
      <c r="R2035" s="21" t="s">
        <v>14162</v>
      </c>
      <c r="S2035" s="21">
        <v>5</v>
      </c>
      <c r="T2035" s="21" t="s">
        <v>14845</v>
      </c>
      <c r="U2035" s="23" t="str">
        <f>IF(Cleaned_Data!P2035&gt;20000,"High-Bill","Normal-Bill")</f>
        <v>Normal-Bill</v>
      </c>
      <c r="V2035" s="23" t="str">
        <f t="shared" si="62"/>
        <v>Not-Senior-Citizen</v>
      </c>
      <c r="W2035" s="23" t="str">
        <f t="shared" si="63"/>
        <v>Follow-Up-required</v>
      </c>
      <c r="X2035" s="24" t="str" cm="1">
        <f t="array" ref="X2035">_xlfn.IFS(P2035&lt;5000,"Low",P2035&lt;=20000,"Medium",P2035&gt;20000,"High")</f>
        <v>Low</v>
      </c>
    </row>
    <row r="2036" spans="1:24" x14ac:dyDescent="0.35">
      <c r="A2036" s="28" t="s">
        <v>539</v>
      </c>
      <c r="B2036" s="17" t="s">
        <v>1147</v>
      </c>
      <c r="C2036" s="22" t="s">
        <v>14854</v>
      </c>
      <c r="D2036" s="17" t="s">
        <v>1172</v>
      </c>
      <c r="E2036" s="17" t="s">
        <v>9126</v>
      </c>
      <c r="F2036" s="17" t="s">
        <v>6825</v>
      </c>
      <c r="G2036" s="17" t="s">
        <v>6987</v>
      </c>
      <c r="H2036" s="17" t="s">
        <v>6994</v>
      </c>
      <c r="I2036" s="17" t="s">
        <v>7007</v>
      </c>
      <c r="J2036" s="22" t="s">
        <v>8371</v>
      </c>
      <c r="K2036" s="17" t="s">
        <v>14600</v>
      </c>
      <c r="L2036" s="17" t="s">
        <v>8342</v>
      </c>
      <c r="M2036" s="17" t="s">
        <v>8347</v>
      </c>
      <c r="N2036" s="17" t="s">
        <v>8354</v>
      </c>
      <c r="O2036" s="17" t="s">
        <v>8358</v>
      </c>
      <c r="P2036" s="18">
        <v>0</v>
      </c>
      <c r="Q2036" s="17" t="s">
        <v>8363</v>
      </c>
      <c r="R2036" s="17" t="s">
        <v>13942</v>
      </c>
      <c r="S2036" s="17">
        <v>5</v>
      </c>
      <c r="T2036" s="22" t="s">
        <v>8370</v>
      </c>
      <c r="U2036" s="19" t="str">
        <f>IF(Cleaned_Data!P2036&gt;20000,"High-Bill","Normal-Bill")</f>
        <v>Normal-Bill</v>
      </c>
      <c r="V2036" s="19" t="str">
        <f t="shared" si="62"/>
        <v>Senior-Citizen</v>
      </c>
      <c r="W2036" s="19" t="str">
        <f t="shared" si="63"/>
        <v>Follow-Up-required</v>
      </c>
      <c r="X2036" s="20" t="str" cm="1">
        <f t="array" ref="X2036">_xlfn.IFS(P2036&lt;5000,"Low",P2036&lt;=20000,"Medium",P2036&gt;20000,"High")</f>
        <v>Low</v>
      </c>
    </row>
    <row r="2037" spans="1:24" x14ac:dyDescent="0.35">
      <c r="A2037" s="29" t="s">
        <v>539</v>
      </c>
      <c r="B2037" s="21" t="s">
        <v>1047</v>
      </c>
      <c r="C2037" s="21">
        <v>24</v>
      </c>
      <c r="D2037" s="21" t="s">
        <v>1174</v>
      </c>
      <c r="E2037" s="21" t="s">
        <v>9602</v>
      </c>
      <c r="F2037" s="22" t="s">
        <v>8371</v>
      </c>
      <c r="G2037" s="21" t="s">
        <v>6991</v>
      </c>
      <c r="H2037" s="21" t="s">
        <v>6997</v>
      </c>
      <c r="I2037" s="21" t="s">
        <v>7004</v>
      </c>
      <c r="J2037" s="21" t="s">
        <v>14014</v>
      </c>
      <c r="K2037" s="21" t="s">
        <v>14720</v>
      </c>
      <c r="L2037" s="21" t="s">
        <v>8340</v>
      </c>
      <c r="M2037" s="21" t="s">
        <v>8347</v>
      </c>
      <c r="N2037" s="21" t="s">
        <v>8353</v>
      </c>
      <c r="O2037" s="21" t="s">
        <v>8359</v>
      </c>
      <c r="P2037" s="18">
        <v>0</v>
      </c>
      <c r="Q2037" s="21" t="s">
        <v>8362</v>
      </c>
      <c r="R2037" s="22" t="s">
        <v>8370</v>
      </c>
      <c r="S2037" s="21">
        <v>3</v>
      </c>
      <c r="T2037" s="21" t="s">
        <v>14845</v>
      </c>
      <c r="U2037" s="23" t="str">
        <f>IF(Cleaned_Data!P2037&gt;20000,"High-Bill","Normal-Bill")</f>
        <v>Normal-Bill</v>
      </c>
      <c r="V2037" s="23" t="str">
        <f t="shared" si="62"/>
        <v>Not-Senior-Citizen</v>
      </c>
      <c r="W2037" s="23" t="str">
        <f t="shared" si="63"/>
        <v>Not-Required</v>
      </c>
      <c r="X2037" s="24" t="str" cm="1">
        <f t="array" ref="X2037">_xlfn.IFS(P2037&lt;5000,"Low",P2037&lt;=20000,"Medium",P2037&gt;20000,"High")</f>
        <v>Low</v>
      </c>
    </row>
    <row r="2038" spans="1:24" x14ac:dyDescent="0.35">
      <c r="A2038" s="28" t="s">
        <v>539</v>
      </c>
      <c r="B2038" s="17" t="s">
        <v>1131</v>
      </c>
      <c r="C2038" s="22" t="s">
        <v>14854</v>
      </c>
      <c r="D2038" s="17" t="s">
        <v>1174</v>
      </c>
      <c r="E2038" s="17" t="s">
        <v>10383</v>
      </c>
      <c r="F2038" s="22" t="s">
        <v>8371</v>
      </c>
      <c r="G2038" s="17" t="s">
        <v>6993</v>
      </c>
      <c r="H2038" s="17" t="s">
        <v>7000</v>
      </c>
      <c r="I2038" s="17" t="s">
        <v>7003</v>
      </c>
      <c r="J2038" s="17" t="s">
        <v>7059</v>
      </c>
      <c r="K2038" s="17" t="s">
        <v>14191</v>
      </c>
      <c r="L2038" s="17" t="s">
        <v>8340</v>
      </c>
      <c r="M2038" s="17" t="s">
        <v>8348</v>
      </c>
      <c r="N2038" s="17" t="s">
        <v>8351</v>
      </c>
      <c r="O2038" s="17" t="s">
        <v>8358</v>
      </c>
      <c r="P2038" s="18">
        <v>0</v>
      </c>
      <c r="Q2038" s="17" t="s">
        <v>8363</v>
      </c>
      <c r="R2038" s="17" t="s">
        <v>14042</v>
      </c>
      <c r="S2038" s="17">
        <v>5</v>
      </c>
      <c r="T2038" s="22" t="s">
        <v>8370</v>
      </c>
      <c r="U2038" s="19" t="str">
        <f>IF(Cleaned_Data!P2038&gt;20000,"High-Bill","Normal-Bill")</f>
        <v>Normal-Bill</v>
      </c>
      <c r="V2038" s="19" t="str">
        <f t="shared" si="62"/>
        <v>Senior-Citizen</v>
      </c>
      <c r="W2038" s="19" t="str">
        <f t="shared" si="63"/>
        <v>Follow-Up-required</v>
      </c>
      <c r="X2038" s="20" t="str" cm="1">
        <f t="array" ref="X2038">_xlfn.IFS(P2038&lt;5000,"Low",P2038&lt;=20000,"Medium",P2038&gt;20000,"High")</f>
        <v>Low</v>
      </c>
    </row>
    <row r="2039" spans="1:24" x14ac:dyDescent="0.35">
      <c r="A2039" s="29" t="s">
        <v>539</v>
      </c>
      <c r="B2039" s="21" t="s">
        <v>1055</v>
      </c>
      <c r="C2039" s="21">
        <v>35</v>
      </c>
      <c r="D2039" s="21" t="s">
        <v>1174</v>
      </c>
      <c r="E2039" s="21" t="s">
        <v>10402</v>
      </c>
      <c r="F2039" s="21" t="s">
        <v>6965</v>
      </c>
      <c r="G2039" s="21" t="s">
        <v>6988</v>
      </c>
      <c r="H2039" s="21" t="s">
        <v>6995</v>
      </c>
      <c r="I2039" s="21" t="s">
        <v>7007</v>
      </c>
      <c r="J2039" s="21" t="s">
        <v>7427</v>
      </c>
      <c r="K2039" s="21" t="s">
        <v>14298</v>
      </c>
      <c r="L2039" s="21" t="s">
        <v>8345</v>
      </c>
      <c r="M2039" s="21" t="s">
        <v>8347</v>
      </c>
      <c r="N2039" s="21" t="s">
        <v>8354</v>
      </c>
      <c r="O2039" s="21" t="s">
        <v>14842</v>
      </c>
      <c r="P2039" s="18">
        <v>0</v>
      </c>
      <c r="Q2039" s="22" t="s">
        <v>8370</v>
      </c>
      <c r="R2039" s="21" t="s">
        <v>14012</v>
      </c>
      <c r="S2039" s="21">
        <v>1</v>
      </c>
      <c r="T2039" s="21" t="s">
        <v>14844</v>
      </c>
      <c r="U2039" s="23" t="str">
        <f>IF(Cleaned_Data!P2039&gt;20000,"High-Bill","Normal-Bill")</f>
        <v>Normal-Bill</v>
      </c>
      <c r="V2039" s="23" t="str">
        <f t="shared" si="62"/>
        <v>Not-Senior-Citizen</v>
      </c>
      <c r="W2039" s="23" t="str">
        <f t="shared" si="63"/>
        <v>Follow-Up-required</v>
      </c>
      <c r="X2039" s="24" t="str" cm="1">
        <f t="array" ref="X2039">_xlfn.IFS(P2039&lt;5000,"Low",P2039&lt;=20000,"Medium",P2039&gt;20000,"High")</f>
        <v>Low</v>
      </c>
    </row>
    <row r="2040" spans="1:24" x14ac:dyDescent="0.35">
      <c r="A2040" s="28" t="s">
        <v>539</v>
      </c>
      <c r="B2040" s="17" t="s">
        <v>1150</v>
      </c>
      <c r="C2040" s="22" t="s">
        <v>14854</v>
      </c>
      <c r="D2040" s="17" t="s">
        <v>1172</v>
      </c>
      <c r="E2040" s="17" t="s">
        <v>11763</v>
      </c>
      <c r="F2040" s="17" t="s">
        <v>6832</v>
      </c>
      <c r="G2040" s="17" t="s">
        <v>6986</v>
      </c>
      <c r="H2040" s="17" t="s">
        <v>6997</v>
      </c>
      <c r="I2040" s="17" t="s">
        <v>7003</v>
      </c>
      <c r="J2040" s="17" t="s">
        <v>7659</v>
      </c>
      <c r="K2040" s="17" t="s">
        <v>14704</v>
      </c>
      <c r="L2040" s="17" t="s">
        <v>8345</v>
      </c>
      <c r="M2040" s="17" t="s">
        <v>8349</v>
      </c>
      <c r="N2040" s="17" t="s">
        <v>8352</v>
      </c>
      <c r="O2040" s="17" t="s">
        <v>14841</v>
      </c>
      <c r="P2040" s="18">
        <v>0</v>
      </c>
      <c r="Q2040" s="17" t="s">
        <v>8362</v>
      </c>
      <c r="R2040" s="17" t="s">
        <v>14151</v>
      </c>
      <c r="S2040" s="22" t="s">
        <v>8370</v>
      </c>
      <c r="T2040" s="17" t="s">
        <v>14845</v>
      </c>
      <c r="U2040" s="19" t="str">
        <f>IF(Cleaned_Data!P2040&gt;20000,"High-Bill","Normal-Bill")</f>
        <v>Normal-Bill</v>
      </c>
      <c r="V2040" s="19" t="str">
        <f t="shared" si="62"/>
        <v>Senior-Citizen</v>
      </c>
      <c r="W2040" s="19" t="str">
        <f t="shared" si="63"/>
        <v>Follow-Up-required</v>
      </c>
      <c r="X2040" s="20" t="str" cm="1">
        <f t="array" ref="X2040">_xlfn.IFS(P2040&lt;5000,"Low",P2040&lt;=20000,"Medium",P2040&gt;20000,"High")</f>
        <v>Low</v>
      </c>
    </row>
    <row r="2041" spans="1:24" x14ac:dyDescent="0.35">
      <c r="A2041" s="29" t="s">
        <v>539</v>
      </c>
      <c r="B2041" s="21" t="s">
        <v>1130</v>
      </c>
      <c r="C2041" s="22" t="s">
        <v>14854</v>
      </c>
      <c r="D2041" s="21" t="s">
        <v>1174</v>
      </c>
      <c r="E2041" s="21" t="s">
        <v>12764</v>
      </c>
      <c r="F2041" s="22" t="s">
        <v>8371</v>
      </c>
      <c r="G2041" s="21" t="s">
        <v>6987</v>
      </c>
      <c r="H2041" s="21" t="s">
        <v>6999</v>
      </c>
      <c r="I2041" s="21" t="s">
        <v>7005</v>
      </c>
      <c r="J2041" s="21" t="s">
        <v>14069</v>
      </c>
      <c r="K2041" s="21" t="s">
        <v>14604</v>
      </c>
      <c r="L2041" s="21" t="s">
        <v>8342</v>
      </c>
      <c r="M2041" s="21" t="s">
        <v>8348</v>
      </c>
      <c r="N2041" s="21" t="s">
        <v>8352</v>
      </c>
      <c r="O2041" s="21" t="s">
        <v>8359</v>
      </c>
      <c r="P2041" s="18">
        <v>0</v>
      </c>
      <c r="Q2041" s="21" t="s">
        <v>8362</v>
      </c>
      <c r="R2041" s="22" t="s">
        <v>8370</v>
      </c>
      <c r="S2041" s="22" t="s">
        <v>8370</v>
      </c>
      <c r="T2041" s="22" t="s">
        <v>8370</v>
      </c>
      <c r="U2041" s="23" t="str">
        <f>IF(Cleaned_Data!P2041&gt;20000,"High-Bill","Normal-Bill")</f>
        <v>Normal-Bill</v>
      </c>
      <c r="V2041" s="23" t="str">
        <f t="shared" si="62"/>
        <v>Senior-Citizen</v>
      </c>
      <c r="W2041" s="23" t="str">
        <f t="shared" si="63"/>
        <v>Not-Required</v>
      </c>
      <c r="X2041" s="24" t="str" cm="1">
        <f t="array" ref="X2041">_xlfn.IFS(P2041&lt;5000,"Low",P2041&lt;=20000,"Medium",P2041&gt;20000,"High")</f>
        <v>Low</v>
      </c>
    </row>
    <row r="2042" spans="1:24" x14ac:dyDescent="0.35">
      <c r="A2042" s="28" t="s">
        <v>24</v>
      </c>
      <c r="B2042" s="17" t="s">
        <v>1022</v>
      </c>
      <c r="C2042" s="17">
        <v>66</v>
      </c>
      <c r="D2042" s="17" t="s">
        <v>1174</v>
      </c>
      <c r="E2042" s="17" t="s">
        <v>8406</v>
      </c>
      <c r="F2042" s="17" t="s">
        <v>6679</v>
      </c>
      <c r="G2042" s="17" t="s">
        <v>6988</v>
      </c>
      <c r="H2042" s="17" t="s">
        <v>6995</v>
      </c>
      <c r="I2042" s="17" t="s">
        <v>7005</v>
      </c>
      <c r="J2042" s="17" t="s">
        <v>7564</v>
      </c>
      <c r="K2042" s="17" t="s">
        <v>14185</v>
      </c>
      <c r="L2042" s="17" t="s">
        <v>8341</v>
      </c>
      <c r="M2042" s="17" t="s">
        <v>8346</v>
      </c>
      <c r="N2042" s="17" t="s">
        <v>8353</v>
      </c>
      <c r="O2042" s="17" t="s">
        <v>8355</v>
      </c>
      <c r="P2042" s="18">
        <v>0</v>
      </c>
      <c r="Q2042" s="22" t="s">
        <v>8370</v>
      </c>
      <c r="R2042" s="22" t="s">
        <v>8370</v>
      </c>
      <c r="S2042" s="22" t="s">
        <v>8370</v>
      </c>
      <c r="T2042" s="17" t="s">
        <v>14845</v>
      </c>
      <c r="U2042" s="19" t="str">
        <f>IF(Cleaned_Data!P2042&gt;20000,"High-Bill","Normal-Bill")</f>
        <v>Normal-Bill</v>
      </c>
      <c r="V2042" s="19" t="str">
        <f t="shared" si="62"/>
        <v>Senior-Citizen</v>
      </c>
      <c r="W2042" s="19" t="str">
        <f t="shared" si="63"/>
        <v>Not-Required</v>
      </c>
      <c r="X2042" s="20" t="str" cm="1">
        <f t="array" ref="X2042">_xlfn.IFS(P2042&lt;5000,"Low",P2042&lt;=20000,"Medium",P2042&gt;20000,"High")</f>
        <v>Low</v>
      </c>
    </row>
    <row r="2043" spans="1:24" x14ac:dyDescent="0.35">
      <c r="A2043" s="29" t="s">
        <v>24</v>
      </c>
      <c r="B2043" s="21" t="s">
        <v>1074</v>
      </c>
      <c r="C2043" s="22" t="s">
        <v>14854</v>
      </c>
      <c r="D2043" s="21" t="s">
        <v>1172</v>
      </c>
      <c r="E2043" s="21" t="s">
        <v>8470</v>
      </c>
      <c r="F2043" s="22" t="s">
        <v>8371</v>
      </c>
      <c r="G2043" s="21" t="s">
        <v>6986</v>
      </c>
      <c r="H2043" s="21" t="s">
        <v>6998</v>
      </c>
      <c r="I2043" s="21" t="s">
        <v>7007</v>
      </c>
      <c r="J2043" s="21" t="s">
        <v>13928</v>
      </c>
      <c r="K2043" s="21" t="s">
        <v>14245</v>
      </c>
      <c r="L2043" s="21" t="s">
        <v>8345</v>
      </c>
      <c r="M2043" s="21" t="s">
        <v>8349</v>
      </c>
      <c r="N2043" s="21" t="s">
        <v>8352</v>
      </c>
      <c r="O2043" s="21" t="s">
        <v>8359</v>
      </c>
      <c r="P2043" s="26">
        <v>48713</v>
      </c>
      <c r="Q2043" s="21" t="s">
        <v>8363</v>
      </c>
      <c r="R2043" s="21" t="s">
        <v>14035</v>
      </c>
      <c r="S2043" s="21">
        <v>3</v>
      </c>
      <c r="T2043" s="21" t="s">
        <v>14845</v>
      </c>
      <c r="U2043" s="23" t="str">
        <f>IF(Cleaned_Data!P2043&gt;20000,"High-Bill","Normal-Bill")</f>
        <v>High-Bill</v>
      </c>
      <c r="V2043" s="23" t="str">
        <f t="shared" si="62"/>
        <v>Senior-Citizen</v>
      </c>
      <c r="W2043" s="23" t="str">
        <f t="shared" si="63"/>
        <v>Follow-Up-required</v>
      </c>
      <c r="X2043" s="24" t="str" cm="1">
        <f t="array" ref="X2043">_xlfn.IFS(P2043&lt;5000,"Low",P2043&lt;=20000,"Medium",P2043&gt;20000,"High")</f>
        <v>High</v>
      </c>
    </row>
    <row r="2044" spans="1:24" x14ac:dyDescent="0.35">
      <c r="A2044" s="28" t="s">
        <v>24</v>
      </c>
      <c r="B2044" s="17" t="s">
        <v>1049</v>
      </c>
      <c r="C2044" s="17">
        <v>40</v>
      </c>
      <c r="D2044" s="17" t="s">
        <v>1174</v>
      </c>
      <c r="E2044" s="17" t="s">
        <v>9044</v>
      </c>
      <c r="F2044" s="17" t="s">
        <v>6916</v>
      </c>
      <c r="G2044" s="17" t="s">
        <v>6989</v>
      </c>
      <c r="H2044" s="17" t="s">
        <v>6997</v>
      </c>
      <c r="I2044" s="17" t="s">
        <v>7007</v>
      </c>
      <c r="J2044" s="17" t="s">
        <v>13979</v>
      </c>
      <c r="K2044" s="17" t="s">
        <v>14587</v>
      </c>
      <c r="L2044" s="17" t="s">
        <v>8341</v>
      </c>
      <c r="M2044" s="17" t="s">
        <v>8346</v>
      </c>
      <c r="N2044" s="17" t="s">
        <v>8352</v>
      </c>
      <c r="O2044" s="17" t="s">
        <v>8358</v>
      </c>
      <c r="P2044" s="18">
        <v>0</v>
      </c>
      <c r="Q2044" s="17" t="s">
        <v>8364</v>
      </c>
      <c r="R2044" s="22" t="s">
        <v>8370</v>
      </c>
      <c r="S2044" s="22" t="s">
        <v>8370</v>
      </c>
      <c r="T2044" s="22" t="s">
        <v>8370</v>
      </c>
      <c r="U2044" s="19" t="str">
        <f>IF(Cleaned_Data!P2044&gt;20000,"High-Bill","Normal-Bill")</f>
        <v>Normal-Bill</v>
      </c>
      <c r="V2044" s="19" t="str">
        <f t="shared" si="62"/>
        <v>Not-Senior-Citizen</v>
      </c>
      <c r="W2044" s="19" t="str">
        <f t="shared" si="63"/>
        <v>Not-Required</v>
      </c>
      <c r="X2044" s="20" t="str" cm="1">
        <f t="array" ref="X2044">_xlfn.IFS(P2044&lt;5000,"Low",P2044&lt;=20000,"Medium",P2044&gt;20000,"High")</f>
        <v>Low</v>
      </c>
    </row>
    <row r="2045" spans="1:24" x14ac:dyDescent="0.35">
      <c r="A2045" s="29" t="s">
        <v>24</v>
      </c>
      <c r="B2045" s="21" t="s">
        <v>1140</v>
      </c>
      <c r="C2045" s="22" t="s">
        <v>14854</v>
      </c>
      <c r="D2045" s="21" t="s">
        <v>1174</v>
      </c>
      <c r="E2045" s="21" t="s">
        <v>9570</v>
      </c>
      <c r="F2045" s="22" t="s">
        <v>8371</v>
      </c>
      <c r="G2045" s="21" t="s">
        <v>6984</v>
      </c>
      <c r="H2045" s="21" t="s">
        <v>6999</v>
      </c>
      <c r="I2045" s="21" t="s">
        <v>7004</v>
      </c>
      <c r="J2045" s="21" t="s">
        <v>13903</v>
      </c>
      <c r="K2045" s="21" t="s">
        <v>14418</v>
      </c>
      <c r="L2045" s="21" t="s">
        <v>8340</v>
      </c>
      <c r="M2045" s="21" t="s">
        <v>8350</v>
      </c>
      <c r="N2045" s="21" t="s">
        <v>8353</v>
      </c>
      <c r="O2045" s="21" t="s">
        <v>8355</v>
      </c>
      <c r="P2045" s="18">
        <v>0</v>
      </c>
      <c r="Q2045" s="21" t="s">
        <v>8363</v>
      </c>
      <c r="R2045" s="22" t="s">
        <v>8370</v>
      </c>
      <c r="S2045" s="22" t="s">
        <v>8370</v>
      </c>
      <c r="T2045" s="22" t="s">
        <v>8370</v>
      </c>
      <c r="U2045" s="23" t="str">
        <f>IF(Cleaned_Data!P2045&gt;20000,"High-Bill","Normal-Bill")</f>
        <v>Normal-Bill</v>
      </c>
      <c r="V2045" s="23" t="str">
        <f t="shared" si="62"/>
        <v>Senior-Citizen</v>
      </c>
      <c r="W2045" s="23" t="str">
        <f t="shared" si="63"/>
        <v>Not-Required</v>
      </c>
      <c r="X2045" s="24" t="str" cm="1">
        <f t="array" ref="X2045">_xlfn.IFS(P2045&lt;5000,"Low",P2045&lt;=20000,"Medium",P2045&gt;20000,"High")</f>
        <v>Low</v>
      </c>
    </row>
    <row r="2046" spans="1:24" x14ac:dyDescent="0.35">
      <c r="A2046" s="28" t="s">
        <v>24</v>
      </c>
      <c r="B2046" s="17" t="s">
        <v>1160</v>
      </c>
      <c r="C2046" s="17">
        <v>21</v>
      </c>
      <c r="D2046" s="22" t="s">
        <v>14847</v>
      </c>
      <c r="E2046" s="17" t="s">
        <v>11240</v>
      </c>
      <c r="F2046" s="17" t="s">
        <v>6859</v>
      </c>
      <c r="G2046" s="17" t="s">
        <v>6990</v>
      </c>
      <c r="H2046" s="17" t="s">
        <v>6999</v>
      </c>
      <c r="I2046" s="17" t="s">
        <v>7004</v>
      </c>
      <c r="J2046" s="17" t="s">
        <v>13936</v>
      </c>
      <c r="K2046" s="17" t="s">
        <v>14379</v>
      </c>
      <c r="L2046" s="17" t="s">
        <v>8339</v>
      </c>
      <c r="M2046" s="17" t="s">
        <v>8349</v>
      </c>
      <c r="N2046" s="17" t="s">
        <v>8353</v>
      </c>
      <c r="O2046" s="17" t="s">
        <v>8358</v>
      </c>
      <c r="P2046" s="18">
        <v>0</v>
      </c>
      <c r="Q2046" s="17" t="s">
        <v>8363</v>
      </c>
      <c r="R2046" s="17" t="s">
        <v>13965</v>
      </c>
      <c r="S2046" s="17">
        <v>2</v>
      </c>
      <c r="T2046" s="17" t="s">
        <v>14845</v>
      </c>
      <c r="U2046" s="19" t="str">
        <f>IF(Cleaned_Data!P2046&gt;20000,"High-Bill","Normal-Bill")</f>
        <v>Normal-Bill</v>
      </c>
      <c r="V2046" s="19" t="str">
        <f t="shared" si="62"/>
        <v>Not-Senior-Citizen</v>
      </c>
      <c r="W2046" s="19" t="str">
        <f t="shared" si="63"/>
        <v>Follow-Up-required</v>
      </c>
      <c r="X2046" s="20" t="str" cm="1">
        <f t="array" ref="X2046">_xlfn.IFS(P2046&lt;5000,"Low",P2046&lt;=20000,"Medium",P2046&gt;20000,"High")</f>
        <v>Low</v>
      </c>
    </row>
    <row r="2047" spans="1:24" x14ac:dyDescent="0.35">
      <c r="A2047" s="29" t="s">
        <v>24</v>
      </c>
      <c r="B2047" s="21" t="s">
        <v>1121</v>
      </c>
      <c r="C2047" s="22" t="s">
        <v>14854</v>
      </c>
      <c r="D2047" s="21" t="s">
        <v>1174</v>
      </c>
      <c r="E2047" s="21" t="s">
        <v>12023</v>
      </c>
      <c r="F2047" s="21" t="s">
        <v>6848</v>
      </c>
      <c r="G2047" s="21" t="s">
        <v>6993</v>
      </c>
      <c r="H2047" s="21" t="s">
        <v>6997</v>
      </c>
      <c r="I2047" s="21" t="s">
        <v>7002</v>
      </c>
      <c r="J2047" s="22" t="s">
        <v>8371</v>
      </c>
      <c r="K2047" s="21" t="s">
        <v>14393</v>
      </c>
      <c r="L2047" s="21" t="s">
        <v>8338</v>
      </c>
      <c r="M2047" s="21" t="s">
        <v>8349</v>
      </c>
      <c r="N2047" s="21" t="s">
        <v>8352</v>
      </c>
      <c r="O2047" s="21" t="s">
        <v>8358</v>
      </c>
      <c r="P2047" s="26">
        <v>29680</v>
      </c>
      <c r="Q2047" s="21" t="s">
        <v>8363</v>
      </c>
      <c r="R2047" s="22" t="s">
        <v>8370</v>
      </c>
      <c r="S2047" s="21">
        <v>4</v>
      </c>
      <c r="T2047" s="21" t="s">
        <v>14843</v>
      </c>
      <c r="U2047" s="23" t="str">
        <f>IF(Cleaned_Data!P2047&gt;20000,"High-Bill","Normal-Bill")</f>
        <v>High-Bill</v>
      </c>
      <c r="V2047" s="23" t="str">
        <f t="shared" si="62"/>
        <v>Senior-Citizen</v>
      </c>
      <c r="W2047" s="23" t="str">
        <f t="shared" si="63"/>
        <v>Not-Required</v>
      </c>
      <c r="X2047" s="24" t="str" cm="1">
        <f t="array" ref="X2047">_xlfn.IFS(P2047&lt;5000,"Low",P2047&lt;=20000,"Medium",P2047&gt;20000,"High")</f>
        <v>High</v>
      </c>
    </row>
    <row r="2048" spans="1:24" x14ac:dyDescent="0.35">
      <c r="A2048" s="28" t="s">
        <v>24</v>
      </c>
      <c r="B2048" s="17" t="s">
        <v>1071</v>
      </c>
      <c r="C2048" s="22" t="s">
        <v>14854</v>
      </c>
      <c r="D2048" s="22" t="s">
        <v>14847</v>
      </c>
      <c r="E2048" s="17" t="s">
        <v>12221</v>
      </c>
      <c r="F2048" s="22" t="s">
        <v>8371</v>
      </c>
      <c r="G2048" s="17" t="s">
        <v>6990</v>
      </c>
      <c r="H2048" s="17" t="s">
        <v>6997</v>
      </c>
      <c r="I2048" s="17" t="s">
        <v>7001</v>
      </c>
      <c r="J2048" s="22" t="s">
        <v>8371</v>
      </c>
      <c r="K2048" s="17" t="s">
        <v>14821</v>
      </c>
      <c r="L2048" s="17" t="s">
        <v>8341</v>
      </c>
      <c r="M2048" s="17" t="s">
        <v>8349</v>
      </c>
      <c r="N2048" s="17" t="s">
        <v>8353</v>
      </c>
      <c r="O2048" s="17" t="s">
        <v>8359</v>
      </c>
      <c r="P2048" s="18">
        <v>0</v>
      </c>
      <c r="Q2048" s="17" t="s">
        <v>8362</v>
      </c>
      <c r="R2048" s="22" t="s">
        <v>8370</v>
      </c>
      <c r="S2048" s="17">
        <v>4</v>
      </c>
      <c r="T2048" s="17" t="s">
        <v>14843</v>
      </c>
      <c r="U2048" s="19" t="str">
        <f>IF(Cleaned_Data!P2048&gt;20000,"High-Bill","Normal-Bill")</f>
        <v>Normal-Bill</v>
      </c>
      <c r="V2048" s="19" t="str">
        <f t="shared" si="62"/>
        <v>Senior-Citizen</v>
      </c>
      <c r="W2048" s="19" t="str">
        <f t="shared" si="63"/>
        <v>Not-Required</v>
      </c>
      <c r="X2048" s="20" t="str" cm="1">
        <f t="array" ref="X2048">_xlfn.IFS(P2048&lt;5000,"Low",P2048&lt;=20000,"Medium",P2048&gt;20000,"High")</f>
        <v>Low</v>
      </c>
    </row>
    <row r="2049" spans="1:24" x14ac:dyDescent="0.35">
      <c r="A2049" s="29" t="s">
        <v>24</v>
      </c>
      <c r="B2049" s="21" t="s">
        <v>1067</v>
      </c>
      <c r="C2049" s="22" t="s">
        <v>14854</v>
      </c>
      <c r="D2049" s="22" t="s">
        <v>14847</v>
      </c>
      <c r="E2049" s="21" t="s">
        <v>13765</v>
      </c>
      <c r="F2049" s="21" t="s">
        <v>6823</v>
      </c>
      <c r="G2049" s="21" t="s">
        <v>6988</v>
      </c>
      <c r="H2049" s="21" t="s">
        <v>6998</v>
      </c>
      <c r="I2049" s="21" t="s">
        <v>7002</v>
      </c>
      <c r="J2049" s="22" t="s">
        <v>8371</v>
      </c>
      <c r="K2049" s="21" t="s">
        <v>14726</v>
      </c>
      <c r="L2049" s="21" t="s">
        <v>8340</v>
      </c>
      <c r="M2049" s="21" t="s">
        <v>8349</v>
      </c>
      <c r="N2049" s="21" t="s">
        <v>8354</v>
      </c>
      <c r="O2049" s="21" t="s">
        <v>14842</v>
      </c>
      <c r="P2049" s="26">
        <v>17634</v>
      </c>
      <c r="Q2049" s="21" t="s">
        <v>8362</v>
      </c>
      <c r="R2049" s="22" t="s">
        <v>8370</v>
      </c>
      <c r="S2049" s="21">
        <v>5</v>
      </c>
      <c r="T2049" s="21" t="s">
        <v>14843</v>
      </c>
      <c r="U2049" s="23" t="str">
        <f>IF(Cleaned_Data!P2049&gt;20000,"High-Bill","Normal-Bill")</f>
        <v>Normal-Bill</v>
      </c>
      <c r="V2049" s="23" t="str">
        <f t="shared" si="62"/>
        <v>Senior-Citizen</v>
      </c>
      <c r="W2049" s="23" t="str">
        <f t="shared" si="63"/>
        <v>Not-Required</v>
      </c>
      <c r="X2049" s="24" t="str" cm="1">
        <f t="array" ref="X2049">_xlfn.IFS(P2049&lt;5000,"Low",P2049&lt;=20000,"Medium",P2049&gt;20000,"High")</f>
        <v>Medium</v>
      </c>
    </row>
    <row r="2050" spans="1:24" x14ac:dyDescent="0.35">
      <c r="A2050" s="28" t="s">
        <v>1006</v>
      </c>
      <c r="B2050" s="17" t="s">
        <v>1143</v>
      </c>
      <c r="C2050" s="22" t="s">
        <v>14854</v>
      </c>
      <c r="D2050" s="17" t="s">
        <v>1172</v>
      </c>
      <c r="E2050" s="17" t="s">
        <v>12507</v>
      </c>
      <c r="F2050" s="22" t="s">
        <v>8371</v>
      </c>
      <c r="G2050" s="17" t="s">
        <v>6985</v>
      </c>
      <c r="H2050" s="17" t="s">
        <v>6994</v>
      </c>
      <c r="I2050" s="17" t="s">
        <v>7004</v>
      </c>
      <c r="J2050" s="17" t="s">
        <v>14060</v>
      </c>
      <c r="K2050" s="17" t="s">
        <v>14255</v>
      </c>
      <c r="L2050" s="17" t="s">
        <v>8343</v>
      </c>
      <c r="M2050" s="17" t="s">
        <v>8348</v>
      </c>
      <c r="N2050" s="17" t="s">
        <v>8354</v>
      </c>
      <c r="O2050" s="17" t="s">
        <v>14842</v>
      </c>
      <c r="P2050" s="18">
        <v>0</v>
      </c>
      <c r="Q2050" s="17" t="s">
        <v>8362</v>
      </c>
      <c r="R2050" s="17" t="s">
        <v>13996</v>
      </c>
      <c r="S2050" s="17">
        <v>3</v>
      </c>
      <c r="T2050" s="17" t="s">
        <v>14844</v>
      </c>
      <c r="U2050" s="19" t="str">
        <f>IF(Cleaned_Data!P2050&gt;20000,"High-Bill","Normal-Bill")</f>
        <v>Normal-Bill</v>
      </c>
      <c r="V2050" s="19" t="str">
        <f t="shared" ref="V2050:V2113" si="64">IF(C2050&gt;=60,"Senior-Citizen","Not-Senior-Citizen")</f>
        <v>Senior-Citizen</v>
      </c>
      <c r="W2050" s="19" t="str">
        <f t="shared" ref="W2050:W2113" si="65">IF(R2050="N/A","Not-Required","Follow-Up-required")</f>
        <v>Follow-Up-required</v>
      </c>
      <c r="X2050" s="20" t="str" cm="1">
        <f t="array" ref="X2050">_xlfn.IFS(P2050&lt;5000,"Low",P2050&lt;=20000,"Medium",P2050&gt;20000,"High")</f>
        <v>Low</v>
      </c>
    </row>
    <row r="2051" spans="1:24" x14ac:dyDescent="0.35">
      <c r="A2051" s="29" t="s">
        <v>1006</v>
      </c>
      <c r="B2051" s="21" t="s">
        <v>1135</v>
      </c>
      <c r="C2051" s="21">
        <v>59</v>
      </c>
      <c r="D2051" s="21" t="s">
        <v>1172</v>
      </c>
      <c r="E2051" s="21" t="s">
        <v>12804</v>
      </c>
      <c r="F2051" s="21" t="s">
        <v>6797</v>
      </c>
      <c r="G2051" s="21" t="s">
        <v>6993</v>
      </c>
      <c r="H2051" s="21" t="s">
        <v>6999</v>
      </c>
      <c r="I2051" s="21" t="s">
        <v>7001</v>
      </c>
      <c r="J2051" s="21" t="s">
        <v>7118</v>
      </c>
      <c r="K2051" s="21" t="s">
        <v>14311</v>
      </c>
      <c r="L2051" s="21" t="s">
        <v>8344</v>
      </c>
      <c r="M2051" s="21" t="s">
        <v>8346</v>
      </c>
      <c r="N2051" s="21" t="s">
        <v>8353</v>
      </c>
      <c r="O2051" s="21" t="s">
        <v>8355</v>
      </c>
      <c r="P2051" s="26">
        <v>16961</v>
      </c>
      <c r="Q2051" s="21" t="s">
        <v>8363</v>
      </c>
      <c r="R2051" s="21" t="s">
        <v>7052</v>
      </c>
      <c r="S2051" s="21">
        <v>4</v>
      </c>
      <c r="T2051" s="22" t="s">
        <v>8370</v>
      </c>
      <c r="U2051" s="23" t="str">
        <f>IF(Cleaned_Data!P2051&gt;20000,"High-Bill","Normal-Bill")</f>
        <v>Normal-Bill</v>
      </c>
      <c r="V2051" s="23" t="str">
        <f t="shared" si="64"/>
        <v>Not-Senior-Citizen</v>
      </c>
      <c r="W2051" s="23" t="str">
        <f t="shared" si="65"/>
        <v>Follow-Up-required</v>
      </c>
      <c r="X2051" s="24" t="str" cm="1">
        <f t="array" ref="X2051">_xlfn.IFS(P2051&lt;5000,"Low",P2051&lt;=20000,"Medium",P2051&gt;20000,"High")</f>
        <v>Medium</v>
      </c>
    </row>
    <row r="2052" spans="1:24" x14ac:dyDescent="0.35">
      <c r="A2052" s="28" t="s">
        <v>421</v>
      </c>
      <c r="B2052" s="17" t="s">
        <v>1130</v>
      </c>
      <c r="C2052" s="17">
        <v>52</v>
      </c>
      <c r="D2052" s="17" t="s">
        <v>1174</v>
      </c>
      <c r="E2052" s="17" t="s">
        <v>8921</v>
      </c>
      <c r="F2052" s="17" t="s">
        <v>6781</v>
      </c>
      <c r="G2052" s="17" t="s">
        <v>6993</v>
      </c>
      <c r="H2052" s="17" t="s">
        <v>6996</v>
      </c>
      <c r="I2052" s="17" t="s">
        <v>7001</v>
      </c>
      <c r="J2052" s="17" t="s">
        <v>7118</v>
      </c>
      <c r="K2052" s="17" t="s">
        <v>14524</v>
      </c>
      <c r="L2052" s="17" t="s">
        <v>8343</v>
      </c>
      <c r="M2052" s="17" t="s">
        <v>8349</v>
      </c>
      <c r="N2052" s="17" t="s">
        <v>8353</v>
      </c>
      <c r="O2052" s="17" t="s">
        <v>14841</v>
      </c>
      <c r="P2052" s="18">
        <v>0</v>
      </c>
      <c r="Q2052" s="17" t="s">
        <v>8362</v>
      </c>
      <c r="R2052" s="22" t="s">
        <v>8370</v>
      </c>
      <c r="S2052" s="17">
        <v>2</v>
      </c>
      <c r="T2052" s="22" t="s">
        <v>8370</v>
      </c>
      <c r="U2052" s="19" t="str">
        <f>IF(Cleaned_Data!P2052&gt;20000,"High-Bill","Normal-Bill")</f>
        <v>Normal-Bill</v>
      </c>
      <c r="V2052" s="19" t="str">
        <f t="shared" si="64"/>
        <v>Not-Senior-Citizen</v>
      </c>
      <c r="W2052" s="19" t="str">
        <f t="shared" si="65"/>
        <v>Not-Required</v>
      </c>
      <c r="X2052" s="20" t="str" cm="1">
        <f t="array" ref="X2052">_xlfn.IFS(P2052&lt;5000,"Low",P2052&lt;=20000,"Medium",P2052&gt;20000,"High")</f>
        <v>Low</v>
      </c>
    </row>
    <row r="2053" spans="1:24" x14ac:dyDescent="0.35">
      <c r="A2053" s="29" t="s">
        <v>421</v>
      </c>
      <c r="B2053" s="21" t="s">
        <v>1145</v>
      </c>
      <c r="C2053" s="22" t="s">
        <v>14854</v>
      </c>
      <c r="D2053" s="21" t="s">
        <v>1174</v>
      </c>
      <c r="E2053" s="21" t="s">
        <v>9798</v>
      </c>
      <c r="F2053" s="21" t="s">
        <v>6821</v>
      </c>
      <c r="G2053" s="21" t="s">
        <v>6987</v>
      </c>
      <c r="H2053" s="21" t="s">
        <v>6997</v>
      </c>
      <c r="I2053" s="21" t="s">
        <v>7006</v>
      </c>
      <c r="J2053" s="21" t="s">
        <v>14074</v>
      </c>
      <c r="K2053" s="21" t="s">
        <v>14285</v>
      </c>
      <c r="L2053" s="21" t="s">
        <v>8338</v>
      </c>
      <c r="M2053" s="21" t="s">
        <v>8347</v>
      </c>
      <c r="N2053" s="21" t="s">
        <v>8352</v>
      </c>
      <c r="O2053" s="21" t="s">
        <v>8359</v>
      </c>
      <c r="P2053" s="18">
        <v>0</v>
      </c>
      <c r="Q2053" s="22" t="s">
        <v>8370</v>
      </c>
      <c r="R2053" s="21" t="s">
        <v>14051</v>
      </c>
      <c r="S2053" s="22" t="s">
        <v>8370</v>
      </c>
      <c r="T2053" s="21" t="s">
        <v>14844</v>
      </c>
      <c r="U2053" s="23" t="str">
        <f>IF(Cleaned_Data!P2053&gt;20000,"High-Bill","Normal-Bill")</f>
        <v>Normal-Bill</v>
      </c>
      <c r="V2053" s="23" t="str">
        <f t="shared" si="64"/>
        <v>Senior-Citizen</v>
      </c>
      <c r="W2053" s="23" t="str">
        <f t="shared" si="65"/>
        <v>Follow-Up-required</v>
      </c>
      <c r="X2053" s="24" t="str" cm="1">
        <f t="array" ref="X2053">_xlfn.IFS(P2053&lt;5000,"Low",P2053&lt;=20000,"Medium",P2053&gt;20000,"High")</f>
        <v>Low</v>
      </c>
    </row>
    <row r="2054" spans="1:24" x14ac:dyDescent="0.35">
      <c r="A2054" s="28" t="s">
        <v>421</v>
      </c>
      <c r="B2054" s="17" t="s">
        <v>1020</v>
      </c>
      <c r="C2054" s="22" t="s">
        <v>14854</v>
      </c>
      <c r="D2054" s="17" t="s">
        <v>1174</v>
      </c>
      <c r="E2054" s="17" t="s">
        <v>11172</v>
      </c>
      <c r="F2054" s="17" t="s">
        <v>6788</v>
      </c>
      <c r="G2054" s="17" t="s">
        <v>6990</v>
      </c>
      <c r="H2054" s="17" t="s">
        <v>6999</v>
      </c>
      <c r="I2054" s="17" t="s">
        <v>7002</v>
      </c>
      <c r="J2054" s="22" t="s">
        <v>8371</v>
      </c>
      <c r="K2054" s="17" t="s">
        <v>14576</v>
      </c>
      <c r="L2054" s="17" t="s">
        <v>8340</v>
      </c>
      <c r="M2054" s="17" t="s">
        <v>8346</v>
      </c>
      <c r="N2054" s="17" t="s">
        <v>8351</v>
      </c>
      <c r="O2054" s="17" t="s">
        <v>8358</v>
      </c>
      <c r="P2054" s="25">
        <v>30767</v>
      </c>
      <c r="Q2054" s="17" t="s">
        <v>8363</v>
      </c>
      <c r="R2054" s="22" t="s">
        <v>8370</v>
      </c>
      <c r="S2054" s="22" t="s">
        <v>8370</v>
      </c>
      <c r="T2054" s="22" t="s">
        <v>8370</v>
      </c>
      <c r="U2054" s="19" t="str">
        <f>IF(Cleaned_Data!P2054&gt;20000,"High-Bill","Normal-Bill")</f>
        <v>High-Bill</v>
      </c>
      <c r="V2054" s="19" t="str">
        <f t="shared" si="64"/>
        <v>Senior-Citizen</v>
      </c>
      <c r="W2054" s="19" t="str">
        <f t="shared" si="65"/>
        <v>Not-Required</v>
      </c>
      <c r="X2054" s="20" t="str" cm="1">
        <f t="array" ref="X2054">_xlfn.IFS(P2054&lt;5000,"Low",P2054&lt;=20000,"Medium",P2054&gt;20000,"High")</f>
        <v>High</v>
      </c>
    </row>
    <row r="2055" spans="1:24" x14ac:dyDescent="0.35">
      <c r="A2055" s="29" t="s">
        <v>421</v>
      </c>
      <c r="B2055" s="21" t="s">
        <v>1049</v>
      </c>
      <c r="C2055" s="22" t="s">
        <v>14854</v>
      </c>
      <c r="D2055" s="21" t="s">
        <v>1172</v>
      </c>
      <c r="E2055" s="21" t="s">
        <v>13168</v>
      </c>
      <c r="F2055" s="21" t="s">
        <v>6701</v>
      </c>
      <c r="G2055" s="21" t="s">
        <v>6991</v>
      </c>
      <c r="H2055" s="21" t="s">
        <v>6995</v>
      </c>
      <c r="I2055" s="21" t="s">
        <v>7005</v>
      </c>
      <c r="J2055" s="21" t="s">
        <v>14051</v>
      </c>
      <c r="K2055" s="21" t="s">
        <v>14738</v>
      </c>
      <c r="L2055" s="21" t="s">
        <v>8339</v>
      </c>
      <c r="M2055" s="21" t="s">
        <v>8348</v>
      </c>
      <c r="N2055" s="21" t="s">
        <v>8351</v>
      </c>
      <c r="O2055" s="21" t="s">
        <v>8359</v>
      </c>
      <c r="P2055" s="18">
        <v>0</v>
      </c>
      <c r="Q2055" s="21" t="s">
        <v>8364</v>
      </c>
      <c r="R2055" s="22" t="s">
        <v>8370</v>
      </c>
      <c r="S2055" s="22" t="s">
        <v>8370</v>
      </c>
      <c r="T2055" s="22" t="s">
        <v>8370</v>
      </c>
      <c r="U2055" s="23" t="str">
        <f>IF(Cleaned_Data!P2055&gt;20000,"High-Bill","Normal-Bill")</f>
        <v>Normal-Bill</v>
      </c>
      <c r="V2055" s="23" t="str">
        <f t="shared" si="64"/>
        <v>Senior-Citizen</v>
      </c>
      <c r="W2055" s="23" t="str">
        <f t="shared" si="65"/>
        <v>Not-Required</v>
      </c>
      <c r="X2055" s="24" t="str" cm="1">
        <f t="array" ref="X2055">_xlfn.IFS(P2055&lt;5000,"Low",P2055&lt;=20000,"Medium",P2055&gt;20000,"High")</f>
        <v>Low</v>
      </c>
    </row>
    <row r="2056" spans="1:24" x14ac:dyDescent="0.35">
      <c r="A2056" s="28" t="s">
        <v>429</v>
      </c>
      <c r="B2056" s="17" t="s">
        <v>1153</v>
      </c>
      <c r="C2056" s="22" t="s">
        <v>14854</v>
      </c>
      <c r="D2056" s="17" t="s">
        <v>1174</v>
      </c>
      <c r="E2056" s="17" t="s">
        <v>8937</v>
      </c>
      <c r="F2056" s="17" t="s">
        <v>6836</v>
      </c>
      <c r="G2056" s="17" t="s">
        <v>6992</v>
      </c>
      <c r="H2056" s="17" t="s">
        <v>6998</v>
      </c>
      <c r="I2056" s="17" t="s">
        <v>7002</v>
      </c>
      <c r="J2056" s="17" t="s">
        <v>14025</v>
      </c>
      <c r="K2056" s="17" t="s">
        <v>14544</v>
      </c>
      <c r="L2056" s="17" t="s">
        <v>8341</v>
      </c>
      <c r="M2056" s="17" t="s">
        <v>8350</v>
      </c>
      <c r="N2056" s="17" t="s">
        <v>8351</v>
      </c>
      <c r="O2056" s="17" t="s">
        <v>8358</v>
      </c>
      <c r="P2056" s="18">
        <v>0</v>
      </c>
      <c r="Q2056" s="17" t="s">
        <v>8363</v>
      </c>
      <c r="R2056" s="17" t="s">
        <v>7157</v>
      </c>
      <c r="S2056" s="17">
        <v>2</v>
      </c>
      <c r="T2056" s="22" t="s">
        <v>8370</v>
      </c>
      <c r="U2056" s="19" t="str">
        <f>IF(Cleaned_Data!P2056&gt;20000,"High-Bill","Normal-Bill")</f>
        <v>Normal-Bill</v>
      </c>
      <c r="V2056" s="19" t="str">
        <f t="shared" si="64"/>
        <v>Senior-Citizen</v>
      </c>
      <c r="W2056" s="19" t="str">
        <f t="shared" si="65"/>
        <v>Follow-Up-required</v>
      </c>
      <c r="X2056" s="20" t="str" cm="1">
        <f t="array" ref="X2056">_xlfn.IFS(P2056&lt;5000,"Low",P2056&lt;=20000,"Medium",P2056&gt;20000,"High")</f>
        <v>Low</v>
      </c>
    </row>
    <row r="2057" spans="1:24" x14ac:dyDescent="0.35">
      <c r="A2057" s="29" t="s">
        <v>429</v>
      </c>
      <c r="B2057" s="21" t="s">
        <v>1151</v>
      </c>
      <c r="C2057" s="21">
        <v>35</v>
      </c>
      <c r="D2057" s="22" t="s">
        <v>14847</v>
      </c>
      <c r="E2057" s="21" t="s">
        <v>10227</v>
      </c>
      <c r="F2057" s="21" t="s">
        <v>6833</v>
      </c>
      <c r="G2057" s="21" t="s">
        <v>6989</v>
      </c>
      <c r="H2057" s="21" t="s">
        <v>7000</v>
      </c>
      <c r="I2057" s="21" t="s">
        <v>7006</v>
      </c>
      <c r="J2057" s="22" t="s">
        <v>8371</v>
      </c>
      <c r="K2057" s="21" t="s">
        <v>14639</v>
      </c>
      <c r="L2057" s="21" t="s">
        <v>8345</v>
      </c>
      <c r="M2057" s="21" t="s">
        <v>8350</v>
      </c>
      <c r="N2057" s="21" t="s">
        <v>8353</v>
      </c>
      <c r="O2057" s="21" t="s">
        <v>8355</v>
      </c>
      <c r="P2057" s="18">
        <v>0</v>
      </c>
      <c r="Q2057" s="21" t="s">
        <v>8363</v>
      </c>
      <c r="R2057" s="22" t="s">
        <v>8370</v>
      </c>
      <c r="S2057" s="21">
        <v>2</v>
      </c>
      <c r="T2057" s="21" t="s">
        <v>14844</v>
      </c>
      <c r="U2057" s="23" t="str">
        <f>IF(Cleaned_Data!P2057&gt;20000,"High-Bill","Normal-Bill")</f>
        <v>Normal-Bill</v>
      </c>
      <c r="V2057" s="23" t="str">
        <f t="shared" si="64"/>
        <v>Not-Senior-Citizen</v>
      </c>
      <c r="W2057" s="23" t="str">
        <f t="shared" si="65"/>
        <v>Not-Required</v>
      </c>
      <c r="X2057" s="24" t="str" cm="1">
        <f t="array" ref="X2057">_xlfn.IFS(P2057&lt;5000,"Low",P2057&lt;=20000,"Medium",P2057&gt;20000,"High")</f>
        <v>Low</v>
      </c>
    </row>
    <row r="2058" spans="1:24" x14ac:dyDescent="0.35">
      <c r="A2058" s="28" t="s">
        <v>429</v>
      </c>
      <c r="B2058" s="17" t="s">
        <v>1100</v>
      </c>
      <c r="C2058" s="17">
        <v>56</v>
      </c>
      <c r="D2058" s="17" t="s">
        <v>1172</v>
      </c>
      <c r="E2058" s="17" t="s">
        <v>13643</v>
      </c>
      <c r="F2058" s="17" t="s">
        <v>6747</v>
      </c>
      <c r="G2058" s="17" t="s">
        <v>6985</v>
      </c>
      <c r="H2058" s="17" t="s">
        <v>6996</v>
      </c>
      <c r="I2058" s="17" t="s">
        <v>7003</v>
      </c>
      <c r="J2058" s="22" t="s">
        <v>8371</v>
      </c>
      <c r="K2058" s="17" t="s">
        <v>14743</v>
      </c>
      <c r="L2058" s="17" t="s">
        <v>8342</v>
      </c>
      <c r="M2058" s="17" t="s">
        <v>8348</v>
      </c>
      <c r="N2058" s="17" t="s">
        <v>8351</v>
      </c>
      <c r="O2058" s="17" t="s">
        <v>14841</v>
      </c>
      <c r="P2058" s="18">
        <v>0</v>
      </c>
      <c r="Q2058" s="17" t="s">
        <v>8362</v>
      </c>
      <c r="R2058" s="22" t="s">
        <v>8370</v>
      </c>
      <c r="S2058" s="17">
        <v>1</v>
      </c>
      <c r="T2058" s="17" t="s">
        <v>14843</v>
      </c>
      <c r="U2058" s="19" t="str">
        <f>IF(Cleaned_Data!P2058&gt;20000,"High-Bill","Normal-Bill")</f>
        <v>Normal-Bill</v>
      </c>
      <c r="V2058" s="19" t="str">
        <f t="shared" si="64"/>
        <v>Not-Senior-Citizen</v>
      </c>
      <c r="W2058" s="19" t="str">
        <f t="shared" si="65"/>
        <v>Not-Required</v>
      </c>
      <c r="X2058" s="20" t="str" cm="1">
        <f t="array" ref="X2058">_xlfn.IFS(P2058&lt;5000,"Low",P2058&lt;=20000,"Medium",P2058&gt;20000,"High")</f>
        <v>Low</v>
      </c>
    </row>
    <row r="2059" spans="1:24" x14ac:dyDescent="0.35">
      <c r="A2059" s="29" t="s">
        <v>429</v>
      </c>
      <c r="B2059" s="21" t="s">
        <v>1083</v>
      </c>
      <c r="C2059" s="22" t="s">
        <v>14854</v>
      </c>
      <c r="D2059" s="21" t="s">
        <v>1174</v>
      </c>
      <c r="E2059" s="21" t="s">
        <v>13767</v>
      </c>
      <c r="F2059" s="22" t="s">
        <v>8371</v>
      </c>
      <c r="G2059" s="21" t="s">
        <v>6984</v>
      </c>
      <c r="H2059" s="21" t="s">
        <v>6996</v>
      </c>
      <c r="I2059" s="21" t="s">
        <v>7007</v>
      </c>
      <c r="J2059" s="21" t="s">
        <v>13909</v>
      </c>
      <c r="K2059" s="21" t="s">
        <v>14573</v>
      </c>
      <c r="L2059" s="21" t="s">
        <v>8341</v>
      </c>
      <c r="M2059" s="21" t="s">
        <v>8350</v>
      </c>
      <c r="N2059" s="21" t="s">
        <v>8352</v>
      </c>
      <c r="O2059" s="21" t="s">
        <v>8358</v>
      </c>
      <c r="P2059" s="18">
        <v>0</v>
      </c>
      <c r="Q2059" s="21" t="s">
        <v>8364</v>
      </c>
      <c r="R2059" s="21" t="s">
        <v>13988</v>
      </c>
      <c r="S2059" s="21">
        <v>1</v>
      </c>
      <c r="T2059" s="21" t="s">
        <v>14845</v>
      </c>
      <c r="U2059" s="23" t="str">
        <f>IF(Cleaned_Data!P2059&gt;20000,"High-Bill","Normal-Bill")</f>
        <v>Normal-Bill</v>
      </c>
      <c r="V2059" s="23" t="str">
        <f t="shared" si="64"/>
        <v>Senior-Citizen</v>
      </c>
      <c r="W2059" s="23" t="str">
        <f t="shared" si="65"/>
        <v>Follow-Up-required</v>
      </c>
      <c r="X2059" s="24" t="str" cm="1">
        <f t="array" ref="X2059">_xlfn.IFS(P2059&lt;5000,"Low",P2059&lt;=20000,"Medium",P2059&gt;20000,"High")</f>
        <v>Low</v>
      </c>
    </row>
    <row r="2060" spans="1:24" x14ac:dyDescent="0.35">
      <c r="A2060" s="28" t="s">
        <v>996</v>
      </c>
      <c r="B2060" s="17" t="s">
        <v>1030</v>
      </c>
      <c r="C2060" s="22" t="s">
        <v>14854</v>
      </c>
      <c r="D2060" s="22" t="s">
        <v>14847</v>
      </c>
      <c r="E2060" s="17" t="s">
        <v>11885</v>
      </c>
      <c r="F2060" s="17" t="s">
        <v>6687</v>
      </c>
      <c r="G2060" s="17" t="s">
        <v>6989</v>
      </c>
      <c r="H2060" s="17" t="s">
        <v>6995</v>
      </c>
      <c r="I2060" s="17" t="s">
        <v>7007</v>
      </c>
      <c r="J2060" s="17" t="s">
        <v>13908</v>
      </c>
      <c r="K2060" s="17" t="s">
        <v>14782</v>
      </c>
      <c r="L2060" s="17" t="s">
        <v>8340</v>
      </c>
      <c r="M2060" s="17" t="s">
        <v>8346</v>
      </c>
      <c r="N2060" s="17" t="s">
        <v>8353</v>
      </c>
      <c r="O2060" s="17" t="s">
        <v>8359</v>
      </c>
      <c r="P2060" s="18">
        <v>0</v>
      </c>
      <c r="Q2060" s="22" t="s">
        <v>8370</v>
      </c>
      <c r="R2060" s="17" t="s">
        <v>13914</v>
      </c>
      <c r="S2060" s="17">
        <v>2</v>
      </c>
      <c r="T2060" s="17" t="s">
        <v>14845</v>
      </c>
      <c r="U2060" s="19" t="str">
        <f>IF(Cleaned_Data!P2060&gt;20000,"High-Bill","Normal-Bill")</f>
        <v>Normal-Bill</v>
      </c>
      <c r="V2060" s="19" t="str">
        <f t="shared" si="64"/>
        <v>Senior-Citizen</v>
      </c>
      <c r="W2060" s="19" t="str">
        <f t="shared" si="65"/>
        <v>Follow-Up-required</v>
      </c>
      <c r="X2060" s="20" t="str" cm="1">
        <f t="array" ref="X2060">_xlfn.IFS(P2060&lt;5000,"Low",P2060&lt;=20000,"Medium",P2060&gt;20000,"High")</f>
        <v>Low</v>
      </c>
    </row>
    <row r="2061" spans="1:24" x14ac:dyDescent="0.35">
      <c r="A2061" s="29" t="s">
        <v>996</v>
      </c>
      <c r="B2061" s="21" t="s">
        <v>1160</v>
      </c>
      <c r="C2061" s="22" t="s">
        <v>14854</v>
      </c>
      <c r="D2061" s="21" t="s">
        <v>1172</v>
      </c>
      <c r="E2061" s="21" t="s">
        <v>12617</v>
      </c>
      <c r="F2061" s="21" t="s">
        <v>6959</v>
      </c>
      <c r="G2061" s="21" t="s">
        <v>6986</v>
      </c>
      <c r="H2061" s="21" t="s">
        <v>6994</v>
      </c>
      <c r="I2061" s="21" t="s">
        <v>7002</v>
      </c>
      <c r="J2061" s="21" t="s">
        <v>13904</v>
      </c>
      <c r="K2061" s="21" t="s">
        <v>14750</v>
      </c>
      <c r="L2061" s="21" t="s">
        <v>8339</v>
      </c>
      <c r="M2061" s="21" t="s">
        <v>8350</v>
      </c>
      <c r="N2061" s="21" t="s">
        <v>8352</v>
      </c>
      <c r="O2061" s="21" t="s">
        <v>14842</v>
      </c>
      <c r="P2061" s="18">
        <v>0</v>
      </c>
      <c r="Q2061" s="21" t="s">
        <v>8363</v>
      </c>
      <c r="R2061" s="21" t="s">
        <v>13956</v>
      </c>
      <c r="S2061" s="21">
        <v>3</v>
      </c>
      <c r="T2061" s="21" t="s">
        <v>14845</v>
      </c>
      <c r="U2061" s="23" t="str">
        <f>IF(Cleaned_Data!P2061&gt;20000,"High-Bill","Normal-Bill")</f>
        <v>Normal-Bill</v>
      </c>
      <c r="V2061" s="23" t="str">
        <f t="shared" si="64"/>
        <v>Senior-Citizen</v>
      </c>
      <c r="W2061" s="23" t="str">
        <f t="shared" si="65"/>
        <v>Follow-Up-required</v>
      </c>
      <c r="X2061" s="24" t="str" cm="1">
        <f t="array" ref="X2061">_xlfn.IFS(P2061&lt;5000,"Low",P2061&lt;=20000,"Medium",P2061&gt;20000,"High")</f>
        <v>Low</v>
      </c>
    </row>
    <row r="2062" spans="1:24" x14ac:dyDescent="0.35">
      <c r="A2062" s="28" t="s">
        <v>996</v>
      </c>
      <c r="B2062" s="17" t="s">
        <v>1079</v>
      </c>
      <c r="C2062" s="22" t="s">
        <v>14854</v>
      </c>
      <c r="D2062" s="17" t="s">
        <v>1172</v>
      </c>
      <c r="E2062" s="17" t="s">
        <v>12739</v>
      </c>
      <c r="F2062" s="17" t="s">
        <v>6736</v>
      </c>
      <c r="G2062" s="17" t="s">
        <v>6990</v>
      </c>
      <c r="H2062" s="17" t="s">
        <v>7000</v>
      </c>
      <c r="I2062" s="17" t="s">
        <v>7004</v>
      </c>
      <c r="J2062" s="22" t="s">
        <v>8371</v>
      </c>
      <c r="K2062" s="17" t="s">
        <v>14534</v>
      </c>
      <c r="L2062" s="17" t="s">
        <v>8342</v>
      </c>
      <c r="M2062" s="17" t="s">
        <v>8348</v>
      </c>
      <c r="N2062" s="17" t="s">
        <v>8352</v>
      </c>
      <c r="O2062" s="17" t="s">
        <v>14841</v>
      </c>
      <c r="P2062" s="18">
        <v>0</v>
      </c>
      <c r="Q2062" s="17" t="s">
        <v>8362</v>
      </c>
      <c r="R2062" s="22" t="s">
        <v>8370</v>
      </c>
      <c r="S2062" s="22" t="s">
        <v>8370</v>
      </c>
      <c r="T2062" s="17" t="s">
        <v>14843</v>
      </c>
      <c r="U2062" s="19" t="str">
        <f>IF(Cleaned_Data!P2062&gt;20000,"High-Bill","Normal-Bill")</f>
        <v>Normal-Bill</v>
      </c>
      <c r="V2062" s="19" t="str">
        <f t="shared" si="64"/>
        <v>Senior-Citizen</v>
      </c>
      <c r="W2062" s="19" t="str">
        <f t="shared" si="65"/>
        <v>Not-Required</v>
      </c>
      <c r="X2062" s="20" t="str" cm="1">
        <f t="array" ref="X2062">_xlfn.IFS(P2062&lt;5000,"Low",P2062&lt;=20000,"Medium",P2062&gt;20000,"High")</f>
        <v>Low</v>
      </c>
    </row>
    <row r="2063" spans="1:24" x14ac:dyDescent="0.35">
      <c r="A2063" s="29" t="s">
        <v>996</v>
      </c>
      <c r="B2063" s="21" t="s">
        <v>1153</v>
      </c>
      <c r="C2063" s="21">
        <v>57</v>
      </c>
      <c r="D2063" s="21" t="s">
        <v>1172</v>
      </c>
      <c r="E2063" s="21" t="s">
        <v>13202</v>
      </c>
      <c r="F2063" s="22" t="s">
        <v>8371</v>
      </c>
      <c r="G2063" s="21" t="s">
        <v>6984</v>
      </c>
      <c r="H2063" s="21" t="s">
        <v>6997</v>
      </c>
      <c r="I2063" s="21" t="s">
        <v>7007</v>
      </c>
      <c r="J2063" s="22" t="s">
        <v>8371</v>
      </c>
      <c r="K2063" s="21" t="s">
        <v>14192</v>
      </c>
      <c r="L2063" s="21" t="s">
        <v>8342</v>
      </c>
      <c r="M2063" s="21" t="s">
        <v>8349</v>
      </c>
      <c r="N2063" s="21" t="s">
        <v>8353</v>
      </c>
      <c r="O2063" s="21" t="s">
        <v>8359</v>
      </c>
      <c r="P2063" s="26">
        <v>10097</v>
      </c>
      <c r="Q2063" s="21" t="s">
        <v>8362</v>
      </c>
      <c r="R2063" s="21" t="s">
        <v>14078</v>
      </c>
      <c r="S2063" s="21">
        <v>3</v>
      </c>
      <c r="T2063" s="22" t="s">
        <v>8370</v>
      </c>
      <c r="U2063" s="23" t="str">
        <f>IF(Cleaned_Data!P2063&gt;20000,"High-Bill","Normal-Bill")</f>
        <v>Normal-Bill</v>
      </c>
      <c r="V2063" s="23" t="str">
        <f t="shared" si="64"/>
        <v>Not-Senior-Citizen</v>
      </c>
      <c r="W2063" s="23" t="str">
        <f t="shared" si="65"/>
        <v>Follow-Up-required</v>
      </c>
      <c r="X2063" s="24" t="str" cm="1">
        <f t="array" ref="X2063">_xlfn.IFS(P2063&lt;5000,"Low",P2063&lt;=20000,"Medium",P2063&gt;20000,"High")</f>
        <v>Medium</v>
      </c>
    </row>
    <row r="2064" spans="1:24" x14ac:dyDescent="0.35">
      <c r="A2064" s="28" t="s">
        <v>418</v>
      </c>
      <c r="B2064" s="17" t="s">
        <v>1097</v>
      </c>
      <c r="C2064" s="22" t="s">
        <v>14854</v>
      </c>
      <c r="D2064" s="17" t="s">
        <v>1172</v>
      </c>
      <c r="E2064" s="17" t="s">
        <v>8917</v>
      </c>
      <c r="F2064" s="22" t="s">
        <v>8371</v>
      </c>
      <c r="G2064" s="17" t="s">
        <v>6990</v>
      </c>
      <c r="H2064" s="17" t="s">
        <v>7000</v>
      </c>
      <c r="I2064" s="17" t="s">
        <v>7004</v>
      </c>
      <c r="J2064" s="17" t="s">
        <v>13923</v>
      </c>
      <c r="K2064" s="17" t="s">
        <v>14251</v>
      </c>
      <c r="L2064" s="17" t="s">
        <v>8345</v>
      </c>
      <c r="M2064" s="17" t="s">
        <v>8348</v>
      </c>
      <c r="N2064" s="17" t="s">
        <v>8353</v>
      </c>
      <c r="O2064" s="17" t="s">
        <v>8358</v>
      </c>
      <c r="P2064" s="18">
        <v>0</v>
      </c>
      <c r="Q2064" s="22" t="s">
        <v>8370</v>
      </c>
      <c r="R2064" s="22" t="s">
        <v>8370</v>
      </c>
      <c r="S2064" s="17">
        <v>5</v>
      </c>
      <c r="T2064" s="22" t="s">
        <v>8370</v>
      </c>
      <c r="U2064" s="19" t="str">
        <f>IF(Cleaned_Data!P2064&gt;20000,"High-Bill","Normal-Bill")</f>
        <v>Normal-Bill</v>
      </c>
      <c r="V2064" s="19" t="str">
        <f t="shared" si="64"/>
        <v>Senior-Citizen</v>
      </c>
      <c r="W2064" s="19" t="str">
        <f t="shared" si="65"/>
        <v>Not-Required</v>
      </c>
      <c r="X2064" s="20" t="str" cm="1">
        <f t="array" ref="X2064">_xlfn.IFS(P2064&lt;5000,"Low",P2064&lt;=20000,"Medium",P2064&gt;20000,"High")</f>
        <v>Low</v>
      </c>
    </row>
    <row r="2065" spans="1:24" x14ac:dyDescent="0.35">
      <c r="A2065" s="29" t="s">
        <v>418</v>
      </c>
      <c r="B2065" s="21" t="s">
        <v>1097</v>
      </c>
      <c r="C2065" s="22" t="s">
        <v>14854</v>
      </c>
      <c r="D2065" s="21" t="s">
        <v>1172</v>
      </c>
      <c r="E2065" s="21" t="s">
        <v>9743</v>
      </c>
      <c r="F2065" s="21" t="s">
        <v>6744</v>
      </c>
      <c r="G2065" s="21" t="s">
        <v>6989</v>
      </c>
      <c r="H2065" s="21" t="s">
        <v>7000</v>
      </c>
      <c r="I2065" s="21" t="s">
        <v>7006</v>
      </c>
      <c r="J2065" s="22" t="s">
        <v>8371</v>
      </c>
      <c r="K2065" s="21" t="s">
        <v>14605</v>
      </c>
      <c r="L2065" s="21" t="s">
        <v>8342</v>
      </c>
      <c r="M2065" s="21" t="s">
        <v>8350</v>
      </c>
      <c r="N2065" s="21" t="s">
        <v>8354</v>
      </c>
      <c r="O2065" s="21" t="s">
        <v>8358</v>
      </c>
      <c r="P2065" s="18">
        <v>0</v>
      </c>
      <c r="Q2065" s="21" t="s">
        <v>8363</v>
      </c>
      <c r="R2065" s="22" t="s">
        <v>8370</v>
      </c>
      <c r="S2065" s="21">
        <v>3</v>
      </c>
      <c r="T2065" s="21" t="s">
        <v>14845</v>
      </c>
      <c r="U2065" s="23" t="str">
        <f>IF(Cleaned_Data!P2065&gt;20000,"High-Bill","Normal-Bill")</f>
        <v>Normal-Bill</v>
      </c>
      <c r="V2065" s="23" t="str">
        <f t="shared" si="64"/>
        <v>Senior-Citizen</v>
      </c>
      <c r="W2065" s="23" t="str">
        <f t="shared" si="65"/>
        <v>Not-Required</v>
      </c>
      <c r="X2065" s="24" t="str" cm="1">
        <f t="array" ref="X2065">_xlfn.IFS(P2065&lt;5000,"Low",P2065&lt;=20000,"Medium",P2065&gt;20000,"High")</f>
        <v>Low</v>
      </c>
    </row>
    <row r="2066" spans="1:24" x14ac:dyDescent="0.35">
      <c r="A2066" s="28" t="s">
        <v>418</v>
      </c>
      <c r="B2066" s="17" t="s">
        <v>1115</v>
      </c>
      <c r="C2066" s="17">
        <v>46</v>
      </c>
      <c r="D2066" s="17" t="s">
        <v>1174</v>
      </c>
      <c r="E2066" s="17" t="s">
        <v>10566</v>
      </c>
      <c r="F2066" s="17" t="s">
        <v>6887</v>
      </c>
      <c r="G2066" s="17" t="s">
        <v>6991</v>
      </c>
      <c r="H2066" s="17" t="s">
        <v>6997</v>
      </c>
      <c r="I2066" s="17" t="s">
        <v>7005</v>
      </c>
      <c r="J2066" s="17" t="s">
        <v>7011</v>
      </c>
      <c r="K2066" s="17" t="s">
        <v>14303</v>
      </c>
      <c r="L2066" s="17" t="s">
        <v>8339</v>
      </c>
      <c r="M2066" s="17" t="s">
        <v>8350</v>
      </c>
      <c r="N2066" s="17" t="s">
        <v>8353</v>
      </c>
      <c r="O2066" s="17" t="s">
        <v>14841</v>
      </c>
      <c r="P2066" s="18">
        <v>0</v>
      </c>
      <c r="Q2066" s="17" t="s">
        <v>8363</v>
      </c>
      <c r="R2066" s="17" t="s">
        <v>13937</v>
      </c>
      <c r="S2066" s="22" t="s">
        <v>8370</v>
      </c>
      <c r="T2066" s="22" t="s">
        <v>8370</v>
      </c>
      <c r="U2066" s="19" t="str">
        <f>IF(Cleaned_Data!P2066&gt;20000,"High-Bill","Normal-Bill")</f>
        <v>Normal-Bill</v>
      </c>
      <c r="V2066" s="19" t="str">
        <f t="shared" si="64"/>
        <v>Not-Senior-Citizen</v>
      </c>
      <c r="W2066" s="19" t="str">
        <f t="shared" si="65"/>
        <v>Follow-Up-required</v>
      </c>
      <c r="X2066" s="20" t="str" cm="1">
        <f t="array" ref="X2066">_xlfn.IFS(P2066&lt;5000,"Low",P2066&lt;=20000,"Medium",P2066&gt;20000,"High")</f>
        <v>Low</v>
      </c>
    </row>
    <row r="2067" spans="1:24" x14ac:dyDescent="0.35">
      <c r="A2067" s="29" t="s">
        <v>418</v>
      </c>
      <c r="B2067" s="21" t="s">
        <v>1037</v>
      </c>
      <c r="C2067" s="22" t="s">
        <v>14854</v>
      </c>
      <c r="D2067" s="22" t="s">
        <v>14847</v>
      </c>
      <c r="E2067" s="21" t="s">
        <v>10834</v>
      </c>
      <c r="F2067" s="22" t="s">
        <v>8371</v>
      </c>
      <c r="G2067" s="21" t="s">
        <v>6986</v>
      </c>
      <c r="H2067" s="21" t="s">
        <v>7000</v>
      </c>
      <c r="I2067" s="21" t="s">
        <v>7007</v>
      </c>
      <c r="J2067" s="21" t="s">
        <v>14075</v>
      </c>
      <c r="K2067" s="21" t="s">
        <v>14479</v>
      </c>
      <c r="L2067" s="21" t="s">
        <v>8344</v>
      </c>
      <c r="M2067" s="21" t="s">
        <v>8347</v>
      </c>
      <c r="N2067" s="21" t="s">
        <v>8353</v>
      </c>
      <c r="O2067" s="21" t="s">
        <v>8355</v>
      </c>
      <c r="P2067" s="26">
        <v>18805</v>
      </c>
      <c r="Q2067" s="21" t="s">
        <v>8362</v>
      </c>
      <c r="R2067" s="21" t="s">
        <v>13959</v>
      </c>
      <c r="S2067" s="21">
        <v>4</v>
      </c>
      <c r="T2067" s="21" t="s">
        <v>14844</v>
      </c>
      <c r="U2067" s="23" t="str">
        <f>IF(Cleaned_Data!P2067&gt;20000,"High-Bill","Normal-Bill")</f>
        <v>Normal-Bill</v>
      </c>
      <c r="V2067" s="23" t="str">
        <f t="shared" si="64"/>
        <v>Senior-Citizen</v>
      </c>
      <c r="W2067" s="23" t="str">
        <f t="shared" si="65"/>
        <v>Follow-Up-required</v>
      </c>
      <c r="X2067" s="24" t="str" cm="1">
        <f t="array" ref="X2067">_xlfn.IFS(P2067&lt;5000,"Low",P2067&lt;=20000,"Medium",P2067&gt;20000,"High")</f>
        <v>Medium</v>
      </c>
    </row>
    <row r="2068" spans="1:24" x14ac:dyDescent="0.35">
      <c r="A2068" s="28" t="s">
        <v>418</v>
      </c>
      <c r="B2068" s="17" t="s">
        <v>1089</v>
      </c>
      <c r="C2068" s="22" t="s">
        <v>14854</v>
      </c>
      <c r="D2068" s="17" t="s">
        <v>1174</v>
      </c>
      <c r="E2068" s="17" t="s">
        <v>11350</v>
      </c>
      <c r="F2068" s="17" t="s">
        <v>6919</v>
      </c>
      <c r="G2068" s="17" t="s">
        <v>6985</v>
      </c>
      <c r="H2068" s="17" t="s">
        <v>6994</v>
      </c>
      <c r="I2068" s="17" t="s">
        <v>7002</v>
      </c>
      <c r="J2068" s="17" t="s">
        <v>13933</v>
      </c>
      <c r="K2068" s="17" t="s">
        <v>14389</v>
      </c>
      <c r="L2068" s="17" t="s">
        <v>8341</v>
      </c>
      <c r="M2068" s="17" t="s">
        <v>8346</v>
      </c>
      <c r="N2068" s="17" t="s">
        <v>8353</v>
      </c>
      <c r="O2068" s="17" t="s">
        <v>14841</v>
      </c>
      <c r="P2068" s="18">
        <v>0</v>
      </c>
      <c r="Q2068" s="17" t="s">
        <v>8362</v>
      </c>
      <c r="R2068" s="17" t="s">
        <v>14061</v>
      </c>
      <c r="S2068" s="17">
        <v>1</v>
      </c>
      <c r="T2068" s="22" t="s">
        <v>8370</v>
      </c>
      <c r="U2068" s="19" t="str">
        <f>IF(Cleaned_Data!P2068&gt;20000,"High-Bill","Normal-Bill")</f>
        <v>Normal-Bill</v>
      </c>
      <c r="V2068" s="19" t="str">
        <f t="shared" si="64"/>
        <v>Senior-Citizen</v>
      </c>
      <c r="W2068" s="19" t="str">
        <f t="shared" si="65"/>
        <v>Follow-Up-required</v>
      </c>
      <c r="X2068" s="20" t="str" cm="1">
        <f t="array" ref="X2068">_xlfn.IFS(P2068&lt;5000,"Low",P2068&lt;=20000,"Medium",P2068&gt;20000,"High")</f>
        <v>Low</v>
      </c>
    </row>
    <row r="2069" spans="1:24" x14ac:dyDescent="0.35">
      <c r="A2069" s="29" t="s">
        <v>418</v>
      </c>
      <c r="B2069" s="21" t="s">
        <v>1096</v>
      </c>
      <c r="C2069" s="21">
        <v>77</v>
      </c>
      <c r="D2069" s="21" t="s">
        <v>1172</v>
      </c>
      <c r="E2069" s="21" t="s">
        <v>11865</v>
      </c>
      <c r="F2069" s="21" t="s">
        <v>6743</v>
      </c>
      <c r="G2069" s="21" t="s">
        <v>6990</v>
      </c>
      <c r="H2069" s="21" t="s">
        <v>6999</v>
      </c>
      <c r="I2069" s="21" t="s">
        <v>7002</v>
      </c>
      <c r="J2069" s="21" t="s">
        <v>7323</v>
      </c>
      <c r="K2069" s="21" t="s">
        <v>14271</v>
      </c>
      <c r="L2069" s="21" t="s">
        <v>8338</v>
      </c>
      <c r="M2069" s="21" t="s">
        <v>8346</v>
      </c>
      <c r="N2069" s="21" t="s">
        <v>8352</v>
      </c>
      <c r="O2069" s="21" t="s">
        <v>14842</v>
      </c>
      <c r="P2069" s="26">
        <v>44814</v>
      </c>
      <c r="Q2069" s="21" t="s">
        <v>8363</v>
      </c>
      <c r="R2069" s="21" t="s">
        <v>14029</v>
      </c>
      <c r="S2069" s="21">
        <v>1</v>
      </c>
      <c r="T2069" s="22" t="s">
        <v>8370</v>
      </c>
      <c r="U2069" s="23" t="str">
        <f>IF(Cleaned_Data!P2069&gt;20000,"High-Bill","Normal-Bill")</f>
        <v>High-Bill</v>
      </c>
      <c r="V2069" s="23" t="str">
        <f t="shared" si="64"/>
        <v>Senior-Citizen</v>
      </c>
      <c r="W2069" s="23" t="str">
        <f t="shared" si="65"/>
        <v>Follow-Up-required</v>
      </c>
      <c r="X2069" s="24" t="str" cm="1">
        <f t="array" ref="X2069">_xlfn.IFS(P2069&lt;5000,"Low",P2069&lt;=20000,"Medium",P2069&gt;20000,"High")</f>
        <v>High</v>
      </c>
    </row>
    <row r="2070" spans="1:24" x14ac:dyDescent="0.35">
      <c r="A2070" s="28" t="s">
        <v>418</v>
      </c>
      <c r="B2070" s="17" t="s">
        <v>1112</v>
      </c>
      <c r="C2070" s="17">
        <v>55</v>
      </c>
      <c r="D2070" s="17" t="s">
        <v>1174</v>
      </c>
      <c r="E2070" s="17" t="s">
        <v>12738</v>
      </c>
      <c r="F2070" s="17" t="s">
        <v>6759</v>
      </c>
      <c r="G2070" s="17" t="s">
        <v>6990</v>
      </c>
      <c r="H2070" s="17" t="s">
        <v>6996</v>
      </c>
      <c r="I2070" s="17" t="s">
        <v>7005</v>
      </c>
      <c r="J2070" s="17" t="s">
        <v>14107</v>
      </c>
      <c r="K2070" s="17" t="s">
        <v>14444</v>
      </c>
      <c r="L2070" s="17" t="s">
        <v>8338</v>
      </c>
      <c r="M2070" s="17" t="s">
        <v>8348</v>
      </c>
      <c r="N2070" s="17" t="s">
        <v>8353</v>
      </c>
      <c r="O2070" s="17" t="s">
        <v>8355</v>
      </c>
      <c r="P2070" s="18">
        <v>0</v>
      </c>
      <c r="Q2070" s="17" t="s">
        <v>8364</v>
      </c>
      <c r="R2070" s="22" t="s">
        <v>8370</v>
      </c>
      <c r="S2070" s="22" t="s">
        <v>8370</v>
      </c>
      <c r="T2070" s="17" t="s">
        <v>14843</v>
      </c>
      <c r="U2070" s="19" t="str">
        <f>IF(Cleaned_Data!P2070&gt;20000,"High-Bill","Normal-Bill")</f>
        <v>Normal-Bill</v>
      </c>
      <c r="V2070" s="19" t="str">
        <f t="shared" si="64"/>
        <v>Not-Senior-Citizen</v>
      </c>
      <c r="W2070" s="19" t="str">
        <f t="shared" si="65"/>
        <v>Not-Required</v>
      </c>
      <c r="X2070" s="20" t="str" cm="1">
        <f t="array" ref="X2070">_xlfn.IFS(P2070&lt;5000,"Low",P2070&lt;=20000,"Medium",P2070&gt;20000,"High")</f>
        <v>Low</v>
      </c>
    </row>
    <row r="2071" spans="1:24" x14ac:dyDescent="0.35">
      <c r="A2071" s="29" t="s">
        <v>418</v>
      </c>
      <c r="B2071" s="21" t="s">
        <v>1131</v>
      </c>
      <c r="C2071" s="21">
        <v>36</v>
      </c>
      <c r="D2071" s="21" t="s">
        <v>1174</v>
      </c>
      <c r="E2071" s="21" t="s">
        <v>13835</v>
      </c>
      <c r="F2071" s="22" t="s">
        <v>8371</v>
      </c>
      <c r="G2071" s="21" t="s">
        <v>6985</v>
      </c>
      <c r="H2071" s="21" t="s">
        <v>6997</v>
      </c>
      <c r="I2071" s="21" t="s">
        <v>7006</v>
      </c>
      <c r="J2071" s="22" t="s">
        <v>8371</v>
      </c>
      <c r="K2071" s="21" t="s">
        <v>14385</v>
      </c>
      <c r="L2071" s="21" t="s">
        <v>8340</v>
      </c>
      <c r="M2071" s="21" t="s">
        <v>8348</v>
      </c>
      <c r="N2071" s="21" t="s">
        <v>8351</v>
      </c>
      <c r="O2071" s="21" t="s">
        <v>8359</v>
      </c>
      <c r="P2071" s="26">
        <v>2540</v>
      </c>
      <c r="Q2071" s="21" t="s">
        <v>8362</v>
      </c>
      <c r="R2071" s="21" t="s">
        <v>14075</v>
      </c>
      <c r="S2071" s="22" t="s">
        <v>8370</v>
      </c>
      <c r="T2071" s="22" t="s">
        <v>8370</v>
      </c>
      <c r="U2071" s="23" t="str">
        <f>IF(Cleaned_Data!P2071&gt;20000,"High-Bill","Normal-Bill")</f>
        <v>Normal-Bill</v>
      </c>
      <c r="V2071" s="23" t="str">
        <f t="shared" si="64"/>
        <v>Not-Senior-Citizen</v>
      </c>
      <c r="W2071" s="23" t="str">
        <f t="shared" si="65"/>
        <v>Follow-Up-required</v>
      </c>
      <c r="X2071" s="24" t="str" cm="1">
        <f t="array" ref="X2071">_xlfn.IFS(P2071&lt;5000,"Low",P2071&lt;=20000,"Medium",P2071&gt;20000,"High")</f>
        <v>Low</v>
      </c>
    </row>
    <row r="2072" spans="1:24" x14ac:dyDescent="0.35">
      <c r="A2072" s="28" t="s">
        <v>641</v>
      </c>
      <c r="B2072" s="17" t="s">
        <v>1101</v>
      </c>
      <c r="C2072" s="22" t="s">
        <v>14854</v>
      </c>
      <c r="D2072" s="22" t="s">
        <v>14847</v>
      </c>
      <c r="E2072" s="17" t="s">
        <v>9336</v>
      </c>
      <c r="F2072" s="17" t="s">
        <v>6748</v>
      </c>
      <c r="G2072" s="17" t="s">
        <v>6991</v>
      </c>
      <c r="H2072" s="17" t="s">
        <v>6994</v>
      </c>
      <c r="I2072" s="17" t="s">
        <v>7007</v>
      </c>
      <c r="J2072" s="17" t="s">
        <v>14069</v>
      </c>
      <c r="K2072" s="17" t="s">
        <v>14676</v>
      </c>
      <c r="L2072" s="17" t="s">
        <v>8339</v>
      </c>
      <c r="M2072" s="17" t="s">
        <v>8350</v>
      </c>
      <c r="N2072" s="17" t="s">
        <v>8353</v>
      </c>
      <c r="O2072" s="17" t="s">
        <v>14842</v>
      </c>
      <c r="P2072" s="18">
        <v>0</v>
      </c>
      <c r="Q2072" s="17" t="s">
        <v>8363</v>
      </c>
      <c r="R2072" s="22" t="s">
        <v>8370</v>
      </c>
      <c r="S2072" s="17">
        <v>1</v>
      </c>
      <c r="T2072" s="17" t="s">
        <v>14845</v>
      </c>
      <c r="U2072" s="19" t="str">
        <f>IF(Cleaned_Data!P2072&gt;20000,"High-Bill","Normal-Bill")</f>
        <v>Normal-Bill</v>
      </c>
      <c r="V2072" s="19" t="str">
        <f t="shared" si="64"/>
        <v>Senior-Citizen</v>
      </c>
      <c r="W2072" s="19" t="str">
        <f t="shared" si="65"/>
        <v>Not-Required</v>
      </c>
      <c r="X2072" s="20" t="str" cm="1">
        <f t="array" ref="X2072">_xlfn.IFS(P2072&lt;5000,"Low",P2072&lt;=20000,"Medium",P2072&gt;20000,"High")</f>
        <v>Low</v>
      </c>
    </row>
    <row r="2073" spans="1:24" x14ac:dyDescent="0.35">
      <c r="A2073" s="29" t="s">
        <v>641</v>
      </c>
      <c r="B2073" s="21" t="s">
        <v>1035</v>
      </c>
      <c r="C2073" s="21">
        <v>58</v>
      </c>
      <c r="D2073" s="21" t="s">
        <v>1174</v>
      </c>
      <c r="E2073" s="21" t="s">
        <v>9577</v>
      </c>
      <c r="F2073" s="21" t="s">
        <v>6960</v>
      </c>
      <c r="G2073" s="21" t="s">
        <v>6986</v>
      </c>
      <c r="H2073" s="21" t="s">
        <v>6997</v>
      </c>
      <c r="I2073" s="21" t="s">
        <v>7005</v>
      </c>
      <c r="J2073" s="21" t="s">
        <v>14120</v>
      </c>
      <c r="K2073" s="21" t="s">
        <v>14340</v>
      </c>
      <c r="L2073" s="21" t="s">
        <v>8342</v>
      </c>
      <c r="M2073" s="21" t="s">
        <v>8350</v>
      </c>
      <c r="N2073" s="21" t="s">
        <v>8351</v>
      </c>
      <c r="O2073" s="21" t="s">
        <v>8355</v>
      </c>
      <c r="P2073" s="26">
        <v>978</v>
      </c>
      <c r="Q2073" s="21" t="s">
        <v>8364</v>
      </c>
      <c r="R2073" s="22" t="s">
        <v>8370</v>
      </c>
      <c r="S2073" s="22" t="s">
        <v>8370</v>
      </c>
      <c r="T2073" s="21" t="s">
        <v>14845</v>
      </c>
      <c r="U2073" s="23" t="str">
        <f>IF(Cleaned_Data!P2073&gt;20000,"High-Bill","Normal-Bill")</f>
        <v>Normal-Bill</v>
      </c>
      <c r="V2073" s="23" t="str">
        <f t="shared" si="64"/>
        <v>Not-Senior-Citizen</v>
      </c>
      <c r="W2073" s="23" t="str">
        <f t="shared" si="65"/>
        <v>Not-Required</v>
      </c>
      <c r="X2073" s="24" t="str" cm="1">
        <f t="array" ref="X2073">_xlfn.IFS(P2073&lt;5000,"Low",P2073&lt;=20000,"Medium",P2073&gt;20000,"High")</f>
        <v>Low</v>
      </c>
    </row>
    <row r="2074" spans="1:24" x14ac:dyDescent="0.35">
      <c r="A2074" s="28" t="s">
        <v>641</v>
      </c>
      <c r="B2074" s="17" t="s">
        <v>1093</v>
      </c>
      <c r="C2074" s="17">
        <v>65</v>
      </c>
      <c r="D2074" s="22" t="s">
        <v>14847</v>
      </c>
      <c r="E2074" s="17" t="s">
        <v>10098</v>
      </c>
      <c r="F2074" s="22" t="s">
        <v>8371</v>
      </c>
      <c r="G2074" s="17" t="s">
        <v>6984</v>
      </c>
      <c r="H2074" s="17" t="s">
        <v>6997</v>
      </c>
      <c r="I2074" s="17" t="s">
        <v>7004</v>
      </c>
      <c r="J2074" s="17" t="s">
        <v>14074</v>
      </c>
      <c r="K2074" s="17" t="s">
        <v>14743</v>
      </c>
      <c r="L2074" s="17" t="s">
        <v>8343</v>
      </c>
      <c r="M2074" s="17" t="s">
        <v>8349</v>
      </c>
      <c r="N2074" s="17" t="s">
        <v>8353</v>
      </c>
      <c r="O2074" s="17" t="s">
        <v>8359</v>
      </c>
      <c r="P2074" s="18">
        <v>0</v>
      </c>
      <c r="Q2074" s="17" t="s">
        <v>8362</v>
      </c>
      <c r="R2074" s="17" t="s">
        <v>7370</v>
      </c>
      <c r="S2074" s="17">
        <v>4</v>
      </c>
      <c r="T2074" s="22" t="s">
        <v>8370</v>
      </c>
      <c r="U2074" s="19" t="str">
        <f>IF(Cleaned_Data!P2074&gt;20000,"High-Bill","Normal-Bill")</f>
        <v>Normal-Bill</v>
      </c>
      <c r="V2074" s="19" t="str">
        <f t="shared" si="64"/>
        <v>Senior-Citizen</v>
      </c>
      <c r="W2074" s="19" t="str">
        <f t="shared" si="65"/>
        <v>Follow-Up-required</v>
      </c>
      <c r="X2074" s="20" t="str" cm="1">
        <f t="array" ref="X2074">_xlfn.IFS(P2074&lt;5000,"Low",P2074&lt;=20000,"Medium",P2074&gt;20000,"High")</f>
        <v>Low</v>
      </c>
    </row>
    <row r="2075" spans="1:24" x14ac:dyDescent="0.35">
      <c r="A2075" s="29" t="s">
        <v>641</v>
      </c>
      <c r="B2075" s="21" t="s">
        <v>1127</v>
      </c>
      <c r="C2075" s="22" t="s">
        <v>14854</v>
      </c>
      <c r="D2075" s="21" t="s">
        <v>1174</v>
      </c>
      <c r="E2075" s="21" t="s">
        <v>10618</v>
      </c>
      <c r="F2075" s="22" t="s">
        <v>8371</v>
      </c>
      <c r="G2075" s="21" t="s">
        <v>6993</v>
      </c>
      <c r="H2075" s="21" t="s">
        <v>6998</v>
      </c>
      <c r="I2075" s="21" t="s">
        <v>7006</v>
      </c>
      <c r="J2075" s="22" t="s">
        <v>8371</v>
      </c>
      <c r="K2075" s="21" t="s">
        <v>14268</v>
      </c>
      <c r="L2075" s="21" t="s">
        <v>8342</v>
      </c>
      <c r="M2075" s="21" t="s">
        <v>8347</v>
      </c>
      <c r="N2075" s="21" t="s">
        <v>8353</v>
      </c>
      <c r="O2075" s="21" t="s">
        <v>14842</v>
      </c>
      <c r="P2075" s="26">
        <v>7193</v>
      </c>
      <c r="Q2075" s="21" t="s">
        <v>8362</v>
      </c>
      <c r="R2075" s="22" t="s">
        <v>8370</v>
      </c>
      <c r="S2075" s="21">
        <v>4</v>
      </c>
      <c r="T2075" s="21" t="s">
        <v>14843</v>
      </c>
      <c r="U2075" s="23" t="str">
        <f>IF(Cleaned_Data!P2075&gt;20000,"High-Bill","Normal-Bill")</f>
        <v>Normal-Bill</v>
      </c>
      <c r="V2075" s="23" t="str">
        <f t="shared" si="64"/>
        <v>Senior-Citizen</v>
      </c>
      <c r="W2075" s="23" t="str">
        <f t="shared" si="65"/>
        <v>Not-Required</v>
      </c>
      <c r="X2075" s="24" t="str" cm="1">
        <f t="array" ref="X2075">_xlfn.IFS(P2075&lt;5000,"Low",P2075&lt;=20000,"Medium",P2075&gt;20000,"High")</f>
        <v>Medium</v>
      </c>
    </row>
    <row r="2076" spans="1:24" x14ac:dyDescent="0.35">
      <c r="A2076" s="28" t="s">
        <v>641</v>
      </c>
      <c r="B2076" s="17" t="s">
        <v>1084</v>
      </c>
      <c r="C2076" s="22" t="s">
        <v>14854</v>
      </c>
      <c r="D2076" s="22" t="s">
        <v>14847</v>
      </c>
      <c r="E2076" s="17" t="s">
        <v>12288</v>
      </c>
      <c r="F2076" s="17" t="s">
        <v>6934</v>
      </c>
      <c r="G2076" s="17" t="s">
        <v>6991</v>
      </c>
      <c r="H2076" s="17" t="s">
        <v>6998</v>
      </c>
      <c r="I2076" s="17" t="s">
        <v>7004</v>
      </c>
      <c r="J2076" s="22" t="s">
        <v>8371</v>
      </c>
      <c r="K2076" s="17" t="s">
        <v>14506</v>
      </c>
      <c r="L2076" s="17" t="s">
        <v>8343</v>
      </c>
      <c r="M2076" s="17" t="s">
        <v>8346</v>
      </c>
      <c r="N2076" s="17" t="s">
        <v>8352</v>
      </c>
      <c r="O2076" s="17" t="s">
        <v>8355</v>
      </c>
      <c r="P2076" s="18">
        <v>0</v>
      </c>
      <c r="Q2076" s="17" t="s">
        <v>8363</v>
      </c>
      <c r="R2076" s="22" t="s">
        <v>8370</v>
      </c>
      <c r="S2076" s="17">
        <v>1</v>
      </c>
      <c r="T2076" s="17" t="s">
        <v>14843</v>
      </c>
      <c r="U2076" s="19" t="str">
        <f>IF(Cleaned_Data!P2076&gt;20000,"High-Bill","Normal-Bill")</f>
        <v>Normal-Bill</v>
      </c>
      <c r="V2076" s="19" t="str">
        <f t="shared" si="64"/>
        <v>Senior-Citizen</v>
      </c>
      <c r="W2076" s="19" t="str">
        <f t="shared" si="65"/>
        <v>Not-Required</v>
      </c>
      <c r="X2076" s="20" t="str" cm="1">
        <f t="array" ref="X2076">_xlfn.IFS(P2076&lt;5000,"Low",P2076&lt;=20000,"Medium",P2076&gt;20000,"High")</f>
        <v>Low</v>
      </c>
    </row>
    <row r="2077" spans="1:24" x14ac:dyDescent="0.35">
      <c r="A2077" s="29" t="s">
        <v>803</v>
      </c>
      <c r="B2077" s="21" t="s">
        <v>1131</v>
      </c>
      <c r="C2077" s="22" t="s">
        <v>14854</v>
      </c>
      <c r="D2077" s="22" t="s">
        <v>14847</v>
      </c>
      <c r="E2077" s="21" t="s">
        <v>9916</v>
      </c>
      <c r="F2077" s="21" t="s">
        <v>6782</v>
      </c>
      <c r="G2077" s="21" t="s">
        <v>6991</v>
      </c>
      <c r="H2077" s="21" t="s">
        <v>6996</v>
      </c>
      <c r="I2077" s="21" t="s">
        <v>7003</v>
      </c>
      <c r="J2077" s="21" t="s">
        <v>14080</v>
      </c>
      <c r="K2077" s="21" t="s">
        <v>14523</v>
      </c>
      <c r="L2077" s="21" t="s">
        <v>8343</v>
      </c>
      <c r="M2077" s="21" t="s">
        <v>8350</v>
      </c>
      <c r="N2077" s="21" t="s">
        <v>8352</v>
      </c>
      <c r="O2077" s="21" t="s">
        <v>8355</v>
      </c>
      <c r="P2077" s="18">
        <v>0</v>
      </c>
      <c r="Q2077" s="21" t="s">
        <v>8363</v>
      </c>
      <c r="R2077" s="21" t="s">
        <v>13997</v>
      </c>
      <c r="S2077" s="21">
        <v>2</v>
      </c>
      <c r="T2077" s="21" t="s">
        <v>14845</v>
      </c>
      <c r="U2077" s="23" t="str">
        <f>IF(Cleaned_Data!P2077&gt;20000,"High-Bill","Normal-Bill")</f>
        <v>Normal-Bill</v>
      </c>
      <c r="V2077" s="23" t="str">
        <f t="shared" si="64"/>
        <v>Senior-Citizen</v>
      </c>
      <c r="W2077" s="23" t="str">
        <f t="shared" si="65"/>
        <v>Follow-Up-required</v>
      </c>
      <c r="X2077" s="24" t="str" cm="1">
        <f t="array" ref="X2077">_xlfn.IFS(P2077&lt;5000,"Low",P2077&lt;=20000,"Medium",P2077&gt;20000,"High")</f>
        <v>Low</v>
      </c>
    </row>
    <row r="2078" spans="1:24" x14ac:dyDescent="0.35">
      <c r="A2078" s="28" t="s">
        <v>803</v>
      </c>
      <c r="B2078" s="17" t="s">
        <v>1053</v>
      </c>
      <c r="C2078" s="17">
        <v>29</v>
      </c>
      <c r="D2078" s="22" t="s">
        <v>14847</v>
      </c>
      <c r="E2078" s="17" t="s">
        <v>10048</v>
      </c>
      <c r="F2078" s="22" t="s">
        <v>8371</v>
      </c>
      <c r="G2078" s="17" t="s">
        <v>6991</v>
      </c>
      <c r="H2078" s="17" t="s">
        <v>6996</v>
      </c>
      <c r="I2078" s="17" t="s">
        <v>7001</v>
      </c>
      <c r="J2078" s="17" t="s">
        <v>14001</v>
      </c>
      <c r="K2078" s="17" t="s">
        <v>14416</v>
      </c>
      <c r="L2078" s="17" t="s">
        <v>8342</v>
      </c>
      <c r="M2078" s="17" t="s">
        <v>8347</v>
      </c>
      <c r="N2078" s="17" t="s">
        <v>8351</v>
      </c>
      <c r="O2078" s="17" t="s">
        <v>14841</v>
      </c>
      <c r="P2078" s="18">
        <v>0</v>
      </c>
      <c r="Q2078" s="17" t="s">
        <v>8362</v>
      </c>
      <c r="R2078" s="22" t="s">
        <v>8370</v>
      </c>
      <c r="S2078" s="17">
        <v>4</v>
      </c>
      <c r="T2078" s="17" t="s">
        <v>14843</v>
      </c>
      <c r="U2078" s="19" t="str">
        <f>IF(Cleaned_Data!P2078&gt;20000,"High-Bill","Normal-Bill")</f>
        <v>Normal-Bill</v>
      </c>
      <c r="V2078" s="19" t="str">
        <f t="shared" si="64"/>
        <v>Not-Senior-Citizen</v>
      </c>
      <c r="W2078" s="19" t="str">
        <f t="shared" si="65"/>
        <v>Not-Required</v>
      </c>
      <c r="X2078" s="20" t="str" cm="1">
        <f t="array" ref="X2078">_xlfn.IFS(P2078&lt;5000,"Low",P2078&lt;=20000,"Medium",P2078&gt;20000,"High")</f>
        <v>Low</v>
      </c>
    </row>
    <row r="2079" spans="1:24" x14ac:dyDescent="0.35">
      <c r="A2079" s="29" t="s">
        <v>803</v>
      </c>
      <c r="B2079" s="21" t="s">
        <v>1036</v>
      </c>
      <c r="C2079" s="21">
        <v>57</v>
      </c>
      <c r="D2079" s="22" t="s">
        <v>14847</v>
      </c>
      <c r="E2079" s="21" t="s">
        <v>12154</v>
      </c>
      <c r="F2079" s="21" t="s">
        <v>6820</v>
      </c>
      <c r="G2079" s="21" t="s">
        <v>6993</v>
      </c>
      <c r="H2079" s="21" t="s">
        <v>6994</v>
      </c>
      <c r="I2079" s="21" t="s">
        <v>7005</v>
      </c>
      <c r="J2079" s="22" t="s">
        <v>8371</v>
      </c>
      <c r="K2079" s="21" t="s">
        <v>14825</v>
      </c>
      <c r="L2079" s="21" t="s">
        <v>8345</v>
      </c>
      <c r="M2079" s="21" t="s">
        <v>8348</v>
      </c>
      <c r="N2079" s="21" t="s">
        <v>8354</v>
      </c>
      <c r="O2079" s="21" t="s">
        <v>14841</v>
      </c>
      <c r="P2079" s="18">
        <v>0</v>
      </c>
      <c r="Q2079" s="21" t="s">
        <v>8363</v>
      </c>
      <c r="R2079" s="21" t="s">
        <v>14055</v>
      </c>
      <c r="S2079" s="21">
        <v>3</v>
      </c>
      <c r="T2079" s="21" t="s">
        <v>14843</v>
      </c>
      <c r="U2079" s="23" t="str">
        <f>IF(Cleaned_Data!P2079&gt;20000,"High-Bill","Normal-Bill")</f>
        <v>Normal-Bill</v>
      </c>
      <c r="V2079" s="23" t="str">
        <f t="shared" si="64"/>
        <v>Not-Senior-Citizen</v>
      </c>
      <c r="W2079" s="23" t="str">
        <f t="shared" si="65"/>
        <v>Follow-Up-required</v>
      </c>
      <c r="X2079" s="24" t="str" cm="1">
        <f t="array" ref="X2079">_xlfn.IFS(P2079&lt;5000,"Low",P2079&lt;=20000,"Medium",P2079&gt;20000,"High")</f>
        <v>Low</v>
      </c>
    </row>
    <row r="2080" spans="1:24" x14ac:dyDescent="0.35">
      <c r="A2080" s="28" t="s">
        <v>803</v>
      </c>
      <c r="B2080" s="17" t="s">
        <v>1042</v>
      </c>
      <c r="C2080" s="22" t="s">
        <v>14854</v>
      </c>
      <c r="D2080" s="17" t="s">
        <v>1174</v>
      </c>
      <c r="E2080" s="17" t="s">
        <v>12178</v>
      </c>
      <c r="F2080" s="17" t="s">
        <v>6696</v>
      </c>
      <c r="G2080" s="17" t="s">
        <v>6993</v>
      </c>
      <c r="H2080" s="17" t="s">
        <v>6998</v>
      </c>
      <c r="I2080" s="17" t="s">
        <v>7002</v>
      </c>
      <c r="J2080" s="22" t="s">
        <v>8371</v>
      </c>
      <c r="K2080" s="17" t="s">
        <v>14626</v>
      </c>
      <c r="L2080" s="17" t="s">
        <v>8339</v>
      </c>
      <c r="M2080" s="17" t="s">
        <v>8347</v>
      </c>
      <c r="N2080" s="17" t="s">
        <v>8354</v>
      </c>
      <c r="O2080" s="17" t="s">
        <v>8359</v>
      </c>
      <c r="P2080" s="25">
        <v>27198</v>
      </c>
      <c r="Q2080" s="17" t="s">
        <v>8362</v>
      </c>
      <c r="R2080" s="22" t="s">
        <v>8370</v>
      </c>
      <c r="S2080" s="17">
        <v>5</v>
      </c>
      <c r="T2080" s="17" t="s">
        <v>14843</v>
      </c>
      <c r="U2080" s="19" t="str">
        <f>IF(Cleaned_Data!P2080&gt;20000,"High-Bill","Normal-Bill")</f>
        <v>High-Bill</v>
      </c>
      <c r="V2080" s="19" t="str">
        <f t="shared" si="64"/>
        <v>Senior-Citizen</v>
      </c>
      <c r="W2080" s="19" t="str">
        <f t="shared" si="65"/>
        <v>Not-Required</v>
      </c>
      <c r="X2080" s="20" t="str" cm="1">
        <f t="array" ref="X2080">_xlfn.IFS(P2080&lt;5000,"Low",P2080&lt;=20000,"Medium",P2080&gt;20000,"High")</f>
        <v>High</v>
      </c>
    </row>
    <row r="2081" spans="1:24" x14ac:dyDescent="0.35">
      <c r="A2081" s="29" t="s">
        <v>803</v>
      </c>
      <c r="B2081" s="21" t="s">
        <v>1021</v>
      </c>
      <c r="C2081" s="21">
        <v>83</v>
      </c>
      <c r="D2081" s="21" t="s">
        <v>1174</v>
      </c>
      <c r="E2081" s="21" t="s">
        <v>12210</v>
      </c>
      <c r="F2081" s="21" t="s">
        <v>6678</v>
      </c>
      <c r="G2081" s="21" t="s">
        <v>6984</v>
      </c>
      <c r="H2081" s="21" t="s">
        <v>6998</v>
      </c>
      <c r="I2081" s="21" t="s">
        <v>7001</v>
      </c>
      <c r="J2081" s="21" t="s">
        <v>7637</v>
      </c>
      <c r="K2081" s="21" t="s">
        <v>14554</v>
      </c>
      <c r="L2081" s="21" t="s">
        <v>8341</v>
      </c>
      <c r="M2081" s="21" t="s">
        <v>8349</v>
      </c>
      <c r="N2081" s="21" t="s">
        <v>8354</v>
      </c>
      <c r="O2081" s="21" t="s">
        <v>8358</v>
      </c>
      <c r="P2081" s="18">
        <v>0</v>
      </c>
      <c r="Q2081" s="22" t="s">
        <v>8370</v>
      </c>
      <c r="R2081" s="21" t="s">
        <v>13990</v>
      </c>
      <c r="S2081" s="21">
        <v>1</v>
      </c>
      <c r="T2081" s="21" t="s">
        <v>14844</v>
      </c>
      <c r="U2081" s="23" t="str">
        <f>IF(Cleaned_Data!P2081&gt;20000,"High-Bill","Normal-Bill")</f>
        <v>Normal-Bill</v>
      </c>
      <c r="V2081" s="23" t="str">
        <f t="shared" si="64"/>
        <v>Senior-Citizen</v>
      </c>
      <c r="W2081" s="23" t="str">
        <f t="shared" si="65"/>
        <v>Follow-Up-required</v>
      </c>
      <c r="X2081" s="24" t="str" cm="1">
        <f t="array" ref="X2081">_xlfn.IFS(P2081&lt;5000,"Low",P2081&lt;=20000,"Medium",P2081&gt;20000,"High")</f>
        <v>Low</v>
      </c>
    </row>
    <row r="2082" spans="1:24" x14ac:dyDescent="0.35">
      <c r="A2082" s="28" t="s">
        <v>803</v>
      </c>
      <c r="B2082" s="17" t="s">
        <v>1165</v>
      </c>
      <c r="C2082" s="22" t="s">
        <v>14854</v>
      </c>
      <c r="D2082" s="17" t="s">
        <v>1172</v>
      </c>
      <c r="E2082" s="17" t="s">
        <v>12641</v>
      </c>
      <c r="F2082" s="17" t="s">
        <v>6980</v>
      </c>
      <c r="G2082" s="17" t="s">
        <v>6987</v>
      </c>
      <c r="H2082" s="17" t="s">
        <v>6999</v>
      </c>
      <c r="I2082" s="17" t="s">
        <v>7001</v>
      </c>
      <c r="J2082" s="22" t="s">
        <v>8371</v>
      </c>
      <c r="K2082" s="17" t="s">
        <v>14711</v>
      </c>
      <c r="L2082" s="17" t="s">
        <v>8338</v>
      </c>
      <c r="M2082" s="17" t="s">
        <v>8349</v>
      </c>
      <c r="N2082" s="17" t="s">
        <v>8352</v>
      </c>
      <c r="O2082" s="17" t="s">
        <v>14841</v>
      </c>
      <c r="P2082" s="25">
        <v>42052</v>
      </c>
      <c r="Q2082" s="17" t="s">
        <v>8362</v>
      </c>
      <c r="R2082" s="17" t="s">
        <v>14119</v>
      </c>
      <c r="S2082" s="17">
        <v>1</v>
      </c>
      <c r="T2082" s="17" t="s">
        <v>14843</v>
      </c>
      <c r="U2082" s="19" t="str">
        <f>IF(Cleaned_Data!P2082&gt;20000,"High-Bill","Normal-Bill")</f>
        <v>High-Bill</v>
      </c>
      <c r="V2082" s="19" t="str">
        <f t="shared" si="64"/>
        <v>Senior-Citizen</v>
      </c>
      <c r="W2082" s="19" t="str">
        <f t="shared" si="65"/>
        <v>Follow-Up-required</v>
      </c>
      <c r="X2082" s="20" t="str" cm="1">
        <f t="array" ref="X2082">_xlfn.IFS(P2082&lt;5000,"Low",P2082&lt;=20000,"Medium",P2082&gt;20000,"High")</f>
        <v>High</v>
      </c>
    </row>
    <row r="2083" spans="1:24" x14ac:dyDescent="0.35">
      <c r="A2083" s="29" t="s">
        <v>803</v>
      </c>
      <c r="B2083" s="21" t="s">
        <v>1104</v>
      </c>
      <c r="C2083" s="22" t="s">
        <v>14854</v>
      </c>
      <c r="D2083" s="21" t="s">
        <v>1174</v>
      </c>
      <c r="E2083" s="21" t="s">
        <v>12768</v>
      </c>
      <c r="F2083" s="22" t="s">
        <v>8371</v>
      </c>
      <c r="G2083" s="21" t="s">
        <v>6990</v>
      </c>
      <c r="H2083" s="21" t="s">
        <v>6999</v>
      </c>
      <c r="I2083" s="21" t="s">
        <v>7003</v>
      </c>
      <c r="J2083" s="21" t="s">
        <v>13950</v>
      </c>
      <c r="K2083" s="21" t="s">
        <v>14351</v>
      </c>
      <c r="L2083" s="21" t="s">
        <v>8343</v>
      </c>
      <c r="M2083" s="21" t="s">
        <v>8346</v>
      </c>
      <c r="N2083" s="21" t="s">
        <v>8353</v>
      </c>
      <c r="O2083" s="21" t="s">
        <v>8359</v>
      </c>
      <c r="P2083" s="18">
        <v>0</v>
      </c>
      <c r="Q2083" s="21" t="s">
        <v>8364</v>
      </c>
      <c r="R2083" s="21" t="s">
        <v>7630</v>
      </c>
      <c r="S2083" s="22" t="s">
        <v>8370</v>
      </c>
      <c r="T2083" s="21" t="s">
        <v>14845</v>
      </c>
      <c r="U2083" s="23" t="str">
        <f>IF(Cleaned_Data!P2083&gt;20000,"High-Bill","Normal-Bill")</f>
        <v>Normal-Bill</v>
      </c>
      <c r="V2083" s="23" t="str">
        <f t="shared" si="64"/>
        <v>Senior-Citizen</v>
      </c>
      <c r="W2083" s="23" t="str">
        <f t="shared" si="65"/>
        <v>Follow-Up-required</v>
      </c>
      <c r="X2083" s="24" t="str" cm="1">
        <f t="array" ref="X2083">_xlfn.IFS(P2083&lt;5000,"Low",P2083&lt;=20000,"Medium",P2083&gt;20000,"High")</f>
        <v>Low</v>
      </c>
    </row>
    <row r="2084" spans="1:24" x14ac:dyDescent="0.35">
      <c r="A2084" s="28" t="s">
        <v>803</v>
      </c>
      <c r="B2084" s="17" t="s">
        <v>1078</v>
      </c>
      <c r="C2084" s="17">
        <v>74</v>
      </c>
      <c r="D2084" s="17" t="s">
        <v>1174</v>
      </c>
      <c r="E2084" s="17" t="s">
        <v>13516</v>
      </c>
      <c r="F2084" s="17" t="s">
        <v>6722</v>
      </c>
      <c r="G2084" s="17" t="s">
        <v>6991</v>
      </c>
      <c r="H2084" s="17" t="s">
        <v>6996</v>
      </c>
      <c r="I2084" s="17" t="s">
        <v>7006</v>
      </c>
      <c r="J2084" s="17" t="s">
        <v>13994</v>
      </c>
      <c r="K2084" s="17" t="s">
        <v>14246</v>
      </c>
      <c r="L2084" s="17" t="s">
        <v>8341</v>
      </c>
      <c r="M2084" s="17" t="s">
        <v>8348</v>
      </c>
      <c r="N2084" s="17" t="s">
        <v>8351</v>
      </c>
      <c r="O2084" s="17" t="s">
        <v>14842</v>
      </c>
      <c r="P2084" s="18">
        <v>0</v>
      </c>
      <c r="Q2084" s="17" t="s">
        <v>8362</v>
      </c>
      <c r="R2084" s="17" t="s">
        <v>14095</v>
      </c>
      <c r="S2084" s="17">
        <v>2</v>
      </c>
      <c r="T2084" s="22" t="s">
        <v>8370</v>
      </c>
      <c r="U2084" s="19" t="str">
        <f>IF(Cleaned_Data!P2084&gt;20000,"High-Bill","Normal-Bill")</f>
        <v>Normal-Bill</v>
      </c>
      <c r="V2084" s="19" t="str">
        <f t="shared" si="64"/>
        <v>Senior-Citizen</v>
      </c>
      <c r="W2084" s="19" t="str">
        <f t="shared" si="65"/>
        <v>Follow-Up-required</v>
      </c>
      <c r="X2084" s="20" t="str" cm="1">
        <f t="array" ref="X2084">_xlfn.IFS(P2084&lt;5000,"Low",P2084&lt;=20000,"Medium",P2084&gt;20000,"High")</f>
        <v>Low</v>
      </c>
    </row>
    <row r="2085" spans="1:24" x14ac:dyDescent="0.35">
      <c r="A2085" s="29" t="s">
        <v>749</v>
      </c>
      <c r="B2085" s="21" t="s">
        <v>1080</v>
      </c>
      <c r="C2085" s="22" t="s">
        <v>14854</v>
      </c>
      <c r="D2085" s="21" t="s">
        <v>1172</v>
      </c>
      <c r="E2085" s="21" t="s">
        <v>9724</v>
      </c>
      <c r="F2085" s="22" t="s">
        <v>8371</v>
      </c>
      <c r="G2085" s="21" t="s">
        <v>6990</v>
      </c>
      <c r="H2085" s="21" t="s">
        <v>6994</v>
      </c>
      <c r="I2085" s="21" t="s">
        <v>7006</v>
      </c>
      <c r="J2085" s="21" t="s">
        <v>13927</v>
      </c>
      <c r="K2085" s="21" t="s">
        <v>14629</v>
      </c>
      <c r="L2085" s="21" t="s">
        <v>8338</v>
      </c>
      <c r="M2085" s="21" t="s">
        <v>8349</v>
      </c>
      <c r="N2085" s="21" t="s">
        <v>8354</v>
      </c>
      <c r="O2085" s="21" t="s">
        <v>8359</v>
      </c>
      <c r="P2085" s="18">
        <v>0</v>
      </c>
      <c r="Q2085" s="21" t="s">
        <v>8362</v>
      </c>
      <c r="R2085" s="21" t="s">
        <v>14125</v>
      </c>
      <c r="S2085" s="22" t="s">
        <v>8370</v>
      </c>
      <c r="T2085" s="21" t="s">
        <v>14845</v>
      </c>
      <c r="U2085" s="23" t="str">
        <f>IF(Cleaned_Data!P2085&gt;20000,"High-Bill","Normal-Bill")</f>
        <v>Normal-Bill</v>
      </c>
      <c r="V2085" s="23" t="str">
        <f t="shared" si="64"/>
        <v>Senior-Citizen</v>
      </c>
      <c r="W2085" s="23" t="str">
        <f t="shared" si="65"/>
        <v>Follow-Up-required</v>
      </c>
      <c r="X2085" s="24" t="str" cm="1">
        <f t="array" ref="X2085">_xlfn.IFS(P2085&lt;5000,"Low",P2085&lt;=20000,"Medium",P2085&gt;20000,"High")</f>
        <v>Low</v>
      </c>
    </row>
    <row r="2086" spans="1:24" x14ac:dyDescent="0.35">
      <c r="A2086" s="28" t="s">
        <v>749</v>
      </c>
      <c r="B2086" s="17" t="s">
        <v>1063</v>
      </c>
      <c r="C2086" s="22" t="s">
        <v>14854</v>
      </c>
      <c r="D2086" s="17" t="s">
        <v>1172</v>
      </c>
      <c r="E2086" s="17" t="s">
        <v>11062</v>
      </c>
      <c r="F2086" s="17" t="s">
        <v>6751</v>
      </c>
      <c r="G2086" s="17" t="s">
        <v>6987</v>
      </c>
      <c r="H2086" s="17" t="s">
        <v>6998</v>
      </c>
      <c r="I2086" s="17" t="s">
        <v>7004</v>
      </c>
      <c r="J2086" s="22" t="s">
        <v>8371</v>
      </c>
      <c r="K2086" s="17" t="s">
        <v>14624</v>
      </c>
      <c r="L2086" s="17" t="s">
        <v>8344</v>
      </c>
      <c r="M2086" s="17" t="s">
        <v>8350</v>
      </c>
      <c r="N2086" s="17" t="s">
        <v>8354</v>
      </c>
      <c r="O2086" s="17" t="s">
        <v>8355</v>
      </c>
      <c r="P2086" s="18">
        <v>0</v>
      </c>
      <c r="Q2086" s="17" t="s">
        <v>8363</v>
      </c>
      <c r="R2086" s="22" t="s">
        <v>8370</v>
      </c>
      <c r="S2086" s="17">
        <v>4</v>
      </c>
      <c r="T2086" s="22" t="s">
        <v>8370</v>
      </c>
      <c r="U2086" s="19" t="str">
        <f>IF(Cleaned_Data!P2086&gt;20000,"High-Bill","Normal-Bill")</f>
        <v>Normal-Bill</v>
      </c>
      <c r="V2086" s="19" t="str">
        <f t="shared" si="64"/>
        <v>Senior-Citizen</v>
      </c>
      <c r="W2086" s="19" t="str">
        <f t="shared" si="65"/>
        <v>Not-Required</v>
      </c>
      <c r="X2086" s="20" t="str" cm="1">
        <f t="array" ref="X2086">_xlfn.IFS(P2086&lt;5000,"Low",P2086&lt;=20000,"Medium",P2086&gt;20000,"High")</f>
        <v>Low</v>
      </c>
    </row>
    <row r="2087" spans="1:24" x14ac:dyDescent="0.35">
      <c r="A2087" s="29" t="s">
        <v>749</v>
      </c>
      <c r="B2087" s="21" t="s">
        <v>1133</v>
      </c>
      <c r="C2087" s="22" t="s">
        <v>14854</v>
      </c>
      <c r="D2087" s="21" t="s">
        <v>1172</v>
      </c>
      <c r="E2087" s="21" t="s">
        <v>11556</v>
      </c>
      <c r="F2087" s="22" t="s">
        <v>8371</v>
      </c>
      <c r="G2087" s="21" t="s">
        <v>6988</v>
      </c>
      <c r="H2087" s="21" t="s">
        <v>6994</v>
      </c>
      <c r="I2087" s="21" t="s">
        <v>7003</v>
      </c>
      <c r="J2087" s="21" t="s">
        <v>13943</v>
      </c>
      <c r="K2087" s="21" t="s">
        <v>14675</v>
      </c>
      <c r="L2087" s="21" t="s">
        <v>8344</v>
      </c>
      <c r="M2087" s="21" t="s">
        <v>8348</v>
      </c>
      <c r="N2087" s="21" t="s">
        <v>8351</v>
      </c>
      <c r="O2087" s="21" t="s">
        <v>8359</v>
      </c>
      <c r="P2087" s="26">
        <v>40231</v>
      </c>
      <c r="Q2087" s="21" t="s">
        <v>8362</v>
      </c>
      <c r="R2087" s="22" t="s">
        <v>8370</v>
      </c>
      <c r="S2087" s="22" t="s">
        <v>8370</v>
      </c>
      <c r="T2087" s="21" t="s">
        <v>14843</v>
      </c>
      <c r="U2087" s="23" t="str">
        <f>IF(Cleaned_Data!P2087&gt;20000,"High-Bill","Normal-Bill")</f>
        <v>High-Bill</v>
      </c>
      <c r="V2087" s="23" t="str">
        <f t="shared" si="64"/>
        <v>Senior-Citizen</v>
      </c>
      <c r="W2087" s="23" t="str">
        <f t="shared" si="65"/>
        <v>Not-Required</v>
      </c>
      <c r="X2087" s="24" t="str" cm="1">
        <f t="array" ref="X2087">_xlfn.IFS(P2087&lt;5000,"Low",P2087&lt;=20000,"Medium",P2087&gt;20000,"High")</f>
        <v>High</v>
      </c>
    </row>
    <row r="2088" spans="1:24" x14ac:dyDescent="0.35">
      <c r="A2088" s="28" t="s">
        <v>749</v>
      </c>
      <c r="B2088" s="17" t="s">
        <v>1058</v>
      </c>
      <c r="C2088" s="17">
        <v>11</v>
      </c>
      <c r="D2088" s="17" t="s">
        <v>1172</v>
      </c>
      <c r="E2088" s="17" t="s">
        <v>11595</v>
      </c>
      <c r="F2088" s="17" t="s">
        <v>6707</v>
      </c>
      <c r="G2088" s="17" t="s">
        <v>6993</v>
      </c>
      <c r="H2088" s="17" t="s">
        <v>6998</v>
      </c>
      <c r="I2088" s="17" t="s">
        <v>7005</v>
      </c>
      <c r="J2088" s="17" t="s">
        <v>14129</v>
      </c>
      <c r="K2088" s="17" t="s">
        <v>14347</v>
      </c>
      <c r="L2088" s="17" t="s">
        <v>8339</v>
      </c>
      <c r="M2088" s="17" t="s">
        <v>8349</v>
      </c>
      <c r="N2088" s="17" t="s">
        <v>8354</v>
      </c>
      <c r="O2088" s="17" t="s">
        <v>8359</v>
      </c>
      <c r="P2088" s="25">
        <v>33724</v>
      </c>
      <c r="Q2088" s="22" t="s">
        <v>8370</v>
      </c>
      <c r="R2088" s="22" t="s">
        <v>8370</v>
      </c>
      <c r="S2088" s="22" t="s">
        <v>8370</v>
      </c>
      <c r="T2088" s="17" t="s">
        <v>14843</v>
      </c>
      <c r="U2088" s="19" t="str">
        <f>IF(Cleaned_Data!P2088&gt;20000,"High-Bill","Normal-Bill")</f>
        <v>High-Bill</v>
      </c>
      <c r="V2088" s="19" t="str">
        <f t="shared" si="64"/>
        <v>Not-Senior-Citizen</v>
      </c>
      <c r="W2088" s="19" t="str">
        <f t="shared" si="65"/>
        <v>Not-Required</v>
      </c>
      <c r="X2088" s="20" t="str" cm="1">
        <f t="array" ref="X2088">_xlfn.IFS(P2088&lt;5000,"Low",P2088&lt;=20000,"Medium",P2088&gt;20000,"High")</f>
        <v>High</v>
      </c>
    </row>
    <row r="2089" spans="1:24" x14ac:dyDescent="0.35">
      <c r="A2089" s="29" t="s">
        <v>749</v>
      </c>
      <c r="B2089" s="21" t="s">
        <v>1097</v>
      </c>
      <c r="C2089" s="22" t="s">
        <v>14854</v>
      </c>
      <c r="D2089" s="21" t="s">
        <v>1174</v>
      </c>
      <c r="E2089" s="21" t="s">
        <v>12448</v>
      </c>
      <c r="F2089" s="21" t="s">
        <v>6926</v>
      </c>
      <c r="G2089" s="21" t="s">
        <v>6993</v>
      </c>
      <c r="H2089" s="21" t="s">
        <v>7000</v>
      </c>
      <c r="I2089" s="21" t="s">
        <v>7004</v>
      </c>
      <c r="J2089" s="21" t="s">
        <v>14045</v>
      </c>
      <c r="K2089" s="21" t="s">
        <v>14192</v>
      </c>
      <c r="L2089" s="21" t="s">
        <v>8344</v>
      </c>
      <c r="M2089" s="21" t="s">
        <v>8349</v>
      </c>
      <c r="N2089" s="21" t="s">
        <v>8354</v>
      </c>
      <c r="O2089" s="21" t="s">
        <v>8355</v>
      </c>
      <c r="P2089" s="18">
        <v>0</v>
      </c>
      <c r="Q2089" s="21" t="s">
        <v>8362</v>
      </c>
      <c r="R2089" s="21" t="s">
        <v>14146</v>
      </c>
      <c r="S2089" s="21">
        <v>4</v>
      </c>
      <c r="T2089" s="22" t="s">
        <v>8370</v>
      </c>
      <c r="U2089" s="23" t="str">
        <f>IF(Cleaned_Data!P2089&gt;20000,"High-Bill","Normal-Bill")</f>
        <v>Normal-Bill</v>
      </c>
      <c r="V2089" s="23" t="str">
        <f t="shared" si="64"/>
        <v>Senior-Citizen</v>
      </c>
      <c r="W2089" s="23" t="str">
        <f t="shared" si="65"/>
        <v>Follow-Up-required</v>
      </c>
      <c r="X2089" s="24" t="str" cm="1">
        <f t="array" ref="X2089">_xlfn.IFS(P2089&lt;5000,"Low",P2089&lt;=20000,"Medium",P2089&gt;20000,"High")</f>
        <v>Low</v>
      </c>
    </row>
    <row r="2090" spans="1:24" x14ac:dyDescent="0.35">
      <c r="A2090" s="28" t="s">
        <v>749</v>
      </c>
      <c r="B2090" s="17" t="s">
        <v>1035</v>
      </c>
      <c r="C2090" s="17">
        <v>44</v>
      </c>
      <c r="D2090" s="17" t="s">
        <v>1174</v>
      </c>
      <c r="E2090" s="17" t="s">
        <v>13156</v>
      </c>
      <c r="F2090" s="17" t="s">
        <v>6960</v>
      </c>
      <c r="G2090" s="17" t="s">
        <v>6987</v>
      </c>
      <c r="H2090" s="17" t="s">
        <v>7000</v>
      </c>
      <c r="I2090" s="17" t="s">
        <v>7006</v>
      </c>
      <c r="J2090" s="17" t="s">
        <v>14023</v>
      </c>
      <c r="K2090" s="17" t="s">
        <v>14831</v>
      </c>
      <c r="L2090" s="17" t="s">
        <v>8343</v>
      </c>
      <c r="M2090" s="17" t="s">
        <v>8347</v>
      </c>
      <c r="N2090" s="17" t="s">
        <v>8354</v>
      </c>
      <c r="O2090" s="17" t="s">
        <v>14841</v>
      </c>
      <c r="P2090" s="18">
        <v>0</v>
      </c>
      <c r="Q2090" s="17" t="s">
        <v>8364</v>
      </c>
      <c r="R2090" s="22" t="s">
        <v>8370</v>
      </c>
      <c r="S2090" s="17">
        <v>4</v>
      </c>
      <c r="T2090" s="17" t="s">
        <v>14844</v>
      </c>
      <c r="U2090" s="19" t="str">
        <f>IF(Cleaned_Data!P2090&gt;20000,"High-Bill","Normal-Bill")</f>
        <v>Normal-Bill</v>
      </c>
      <c r="V2090" s="19" t="str">
        <f t="shared" si="64"/>
        <v>Not-Senior-Citizen</v>
      </c>
      <c r="W2090" s="19" t="str">
        <f t="shared" si="65"/>
        <v>Not-Required</v>
      </c>
      <c r="X2090" s="20" t="str" cm="1">
        <f t="array" ref="X2090">_xlfn.IFS(P2090&lt;5000,"Low",P2090&lt;=20000,"Medium",P2090&gt;20000,"High")</f>
        <v>Low</v>
      </c>
    </row>
    <row r="2091" spans="1:24" x14ac:dyDescent="0.35">
      <c r="A2091" s="29" t="s">
        <v>749</v>
      </c>
      <c r="B2091" s="21" t="s">
        <v>1142</v>
      </c>
      <c r="C2091" s="21">
        <v>57</v>
      </c>
      <c r="D2091" s="21" t="s">
        <v>1174</v>
      </c>
      <c r="E2091" s="21" t="s">
        <v>13213</v>
      </c>
      <c r="F2091" s="22" t="s">
        <v>8371</v>
      </c>
      <c r="G2091" s="21" t="s">
        <v>6984</v>
      </c>
      <c r="H2091" s="21" t="s">
        <v>6997</v>
      </c>
      <c r="I2091" s="21" t="s">
        <v>7006</v>
      </c>
      <c r="J2091" s="22" t="s">
        <v>8371</v>
      </c>
      <c r="K2091" s="21" t="s">
        <v>14745</v>
      </c>
      <c r="L2091" s="21" t="s">
        <v>8341</v>
      </c>
      <c r="M2091" s="21" t="s">
        <v>8346</v>
      </c>
      <c r="N2091" s="21" t="s">
        <v>8351</v>
      </c>
      <c r="O2091" s="21" t="s">
        <v>8359</v>
      </c>
      <c r="P2091" s="26">
        <v>17276</v>
      </c>
      <c r="Q2091" s="21" t="s">
        <v>8362</v>
      </c>
      <c r="R2091" s="21" t="s">
        <v>14059</v>
      </c>
      <c r="S2091" s="21">
        <v>3</v>
      </c>
      <c r="T2091" s="21" t="s">
        <v>14844</v>
      </c>
      <c r="U2091" s="23" t="str">
        <f>IF(Cleaned_Data!P2091&gt;20000,"High-Bill","Normal-Bill")</f>
        <v>Normal-Bill</v>
      </c>
      <c r="V2091" s="23" t="str">
        <f t="shared" si="64"/>
        <v>Not-Senior-Citizen</v>
      </c>
      <c r="W2091" s="23" t="str">
        <f t="shared" si="65"/>
        <v>Follow-Up-required</v>
      </c>
      <c r="X2091" s="24" t="str" cm="1">
        <f t="array" ref="X2091">_xlfn.IFS(P2091&lt;5000,"Low",P2091&lt;=20000,"Medium",P2091&gt;20000,"High")</f>
        <v>Medium</v>
      </c>
    </row>
    <row r="2092" spans="1:24" x14ac:dyDescent="0.35">
      <c r="A2092" s="28" t="s">
        <v>455</v>
      </c>
      <c r="B2092" s="17" t="s">
        <v>1046</v>
      </c>
      <c r="C2092" s="17">
        <v>14</v>
      </c>
      <c r="D2092" s="17" t="s">
        <v>1172</v>
      </c>
      <c r="E2092" s="17" t="s">
        <v>8969</v>
      </c>
      <c r="F2092" s="17" t="s">
        <v>6699</v>
      </c>
      <c r="G2092" s="17" t="s">
        <v>6989</v>
      </c>
      <c r="H2092" s="17" t="s">
        <v>6998</v>
      </c>
      <c r="I2092" s="17" t="s">
        <v>7006</v>
      </c>
      <c r="J2092" s="17" t="s">
        <v>7157</v>
      </c>
      <c r="K2092" s="17" t="s">
        <v>14545</v>
      </c>
      <c r="L2092" s="17" t="s">
        <v>8339</v>
      </c>
      <c r="M2092" s="17" t="s">
        <v>8350</v>
      </c>
      <c r="N2092" s="17" t="s">
        <v>8354</v>
      </c>
      <c r="O2092" s="17" t="s">
        <v>8355</v>
      </c>
      <c r="P2092" s="18">
        <v>0</v>
      </c>
      <c r="Q2092" s="17" t="s">
        <v>8364</v>
      </c>
      <c r="R2092" s="22" t="s">
        <v>8370</v>
      </c>
      <c r="S2092" s="17">
        <v>4</v>
      </c>
      <c r="T2092" s="17" t="s">
        <v>14843</v>
      </c>
      <c r="U2092" s="19" t="str">
        <f>IF(Cleaned_Data!P2092&gt;20000,"High-Bill","Normal-Bill")</f>
        <v>Normal-Bill</v>
      </c>
      <c r="V2092" s="19" t="str">
        <f t="shared" si="64"/>
        <v>Not-Senior-Citizen</v>
      </c>
      <c r="W2092" s="19" t="str">
        <f t="shared" si="65"/>
        <v>Not-Required</v>
      </c>
      <c r="X2092" s="20" t="str" cm="1">
        <f t="array" ref="X2092">_xlfn.IFS(P2092&lt;5000,"Low",P2092&lt;=20000,"Medium",P2092&gt;20000,"High")</f>
        <v>Low</v>
      </c>
    </row>
    <row r="2093" spans="1:24" x14ac:dyDescent="0.35">
      <c r="A2093" s="29" t="s">
        <v>455</v>
      </c>
      <c r="B2093" s="21" t="s">
        <v>1119</v>
      </c>
      <c r="C2093" s="22" t="s">
        <v>14854</v>
      </c>
      <c r="D2093" s="22" t="s">
        <v>14847</v>
      </c>
      <c r="E2093" s="21" t="s">
        <v>11785</v>
      </c>
      <c r="F2093" s="21" t="s">
        <v>6893</v>
      </c>
      <c r="G2093" s="21" t="s">
        <v>6986</v>
      </c>
      <c r="H2093" s="21" t="s">
        <v>7000</v>
      </c>
      <c r="I2093" s="21" t="s">
        <v>7004</v>
      </c>
      <c r="J2093" s="22" t="s">
        <v>8371</v>
      </c>
      <c r="K2093" s="21" t="s">
        <v>14604</v>
      </c>
      <c r="L2093" s="21" t="s">
        <v>8339</v>
      </c>
      <c r="M2093" s="21" t="s">
        <v>8346</v>
      </c>
      <c r="N2093" s="21" t="s">
        <v>8353</v>
      </c>
      <c r="O2093" s="21" t="s">
        <v>8359</v>
      </c>
      <c r="P2093" s="18">
        <v>0</v>
      </c>
      <c r="Q2093" s="21" t="s">
        <v>8362</v>
      </c>
      <c r="R2093" s="22" t="s">
        <v>8370</v>
      </c>
      <c r="S2093" s="22" t="s">
        <v>8370</v>
      </c>
      <c r="T2093" s="21" t="s">
        <v>14845</v>
      </c>
      <c r="U2093" s="23" t="str">
        <f>IF(Cleaned_Data!P2093&gt;20000,"High-Bill","Normal-Bill")</f>
        <v>Normal-Bill</v>
      </c>
      <c r="V2093" s="23" t="str">
        <f t="shared" si="64"/>
        <v>Senior-Citizen</v>
      </c>
      <c r="W2093" s="23" t="str">
        <f t="shared" si="65"/>
        <v>Not-Required</v>
      </c>
      <c r="X2093" s="24" t="str" cm="1">
        <f t="array" ref="X2093">_xlfn.IFS(P2093&lt;5000,"Low",P2093&lt;=20000,"Medium",P2093&gt;20000,"High")</f>
        <v>Low</v>
      </c>
    </row>
    <row r="2094" spans="1:24" x14ac:dyDescent="0.35">
      <c r="A2094" s="28" t="s">
        <v>455</v>
      </c>
      <c r="B2094" s="17" t="s">
        <v>1099</v>
      </c>
      <c r="C2094" s="17">
        <v>82</v>
      </c>
      <c r="D2094" s="17" t="s">
        <v>1174</v>
      </c>
      <c r="E2094" s="17" t="s">
        <v>12773</v>
      </c>
      <c r="F2094" s="17" t="s">
        <v>6800</v>
      </c>
      <c r="G2094" s="17" t="s">
        <v>6992</v>
      </c>
      <c r="H2094" s="17" t="s">
        <v>6994</v>
      </c>
      <c r="I2094" s="17" t="s">
        <v>7004</v>
      </c>
      <c r="J2094" s="17" t="s">
        <v>14159</v>
      </c>
      <c r="K2094" s="17" t="s">
        <v>14623</v>
      </c>
      <c r="L2094" s="17" t="s">
        <v>8340</v>
      </c>
      <c r="M2094" s="17" t="s">
        <v>8348</v>
      </c>
      <c r="N2094" s="17" t="s">
        <v>8353</v>
      </c>
      <c r="O2094" s="17" t="s">
        <v>8359</v>
      </c>
      <c r="P2094" s="18">
        <v>0</v>
      </c>
      <c r="Q2094" s="22" t="s">
        <v>8370</v>
      </c>
      <c r="R2094" s="22" t="s">
        <v>8370</v>
      </c>
      <c r="S2094" s="17">
        <v>1</v>
      </c>
      <c r="T2094" s="17" t="s">
        <v>14845</v>
      </c>
      <c r="U2094" s="19" t="str">
        <f>IF(Cleaned_Data!P2094&gt;20000,"High-Bill","Normal-Bill")</f>
        <v>Normal-Bill</v>
      </c>
      <c r="V2094" s="19" t="str">
        <f t="shared" si="64"/>
        <v>Senior-Citizen</v>
      </c>
      <c r="W2094" s="19" t="str">
        <f t="shared" si="65"/>
        <v>Not-Required</v>
      </c>
      <c r="X2094" s="20" t="str" cm="1">
        <f t="array" ref="X2094">_xlfn.IFS(P2094&lt;5000,"Low",P2094&lt;=20000,"Medium",P2094&gt;20000,"High")</f>
        <v>Low</v>
      </c>
    </row>
    <row r="2095" spans="1:24" x14ac:dyDescent="0.35">
      <c r="A2095" s="29" t="s">
        <v>455</v>
      </c>
      <c r="B2095" s="21" t="s">
        <v>1052</v>
      </c>
      <c r="C2095" s="21">
        <v>44</v>
      </c>
      <c r="D2095" s="22" t="s">
        <v>14847</v>
      </c>
      <c r="E2095" s="21" t="s">
        <v>13554</v>
      </c>
      <c r="F2095" s="21" t="s">
        <v>6830</v>
      </c>
      <c r="G2095" s="21" t="s">
        <v>6993</v>
      </c>
      <c r="H2095" s="21" t="s">
        <v>6996</v>
      </c>
      <c r="I2095" s="21" t="s">
        <v>7003</v>
      </c>
      <c r="J2095" s="21" t="s">
        <v>13931</v>
      </c>
      <c r="K2095" s="21" t="s">
        <v>14280</v>
      </c>
      <c r="L2095" s="21" t="s">
        <v>8345</v>
      </c>
      <c r="M2095" s="21" t="s">
        <v>8349</v>
      </c>
      <c r="N2095" s="21" t="s">
        <v>8352</v>
      </c>
      <c r="O2095" s="21" t="s">
        <v>8358</v>
      </c>
      <c r="P2095" s="18">
        <v>0</v>
      </c>
      <c r="Q2095" s="22" t="s">
        <v>8370</v>
      </c>
      <c r="R2095" s="22" t="s">
        <v>8370</v>
      </c>
      <c r="S2095" s="21">
        <v>3</v>
      </c>
      <c r="T2095" s="22" t="s">
        <v>8370</v>
      </c>
      <c r="U2095" s="23" t="str">
        <f>IF(Cleaned_Data!P2095&gt;20000,"High-Bill","Normal-Bill")</f>
        <v>Normal-Bill</v>
      </c>
      <c r="V2095" s="23" t="str">
        <f t="shared" si="64"/>
        <v>Not-Senior-Citizen</v>
      </c>
      <c r="W2095" s="23" t="str">
        <f t="shared" si="65"/>
        <v>Not-Required</v>
      </c>
      <c r="X2095" s="24" t="str" cm="1">
        <f t="array" ref="X2095">_xlfn.IFS(P2095&lt;5000,"Low",P2095&lt;=20000,"Medium",P2095&gt;20000,"High")</f>
        <v>Low</v>
      </c>
    </row>
    <row r="2096" spans="1:24" x14ac:dyDescent="0.35">
      <c r="A2096" s="28" t="s">
        <v>895</v>
      </c>
      <c r="B2096" s="17" t="s">
        <v>1119</v>
      </c>
      <c r="C2096" s="22" t="s">
        <v>14854</v>
      </c>
      <c r="D2096" s="17" t="s">
        <v>1172</v>
      </c>
      <c r="E2096" s="17" t="s">
        <v>10385</v>
      </c>
      <c r="F2096" s="17" t="s">
        <v>6893</v>
      </c>
      <c r="G2096" s="17" t="s">
        <v>6987</v>
      </c>
      <c r="H2096" s="17" t="s">
        <v>6995</v>
      </c>
      <c r="I2096" s="17" t="s">
        <v>7003</v>
      </c>
      <c r="J2096" s="22" t="s">
        <v>8371</v>
      </c>
      <c r="K2096" s="17" t="s">
        <v>14798</v>
      </c>
      <c r="L2096" s="17" t="s">
        <v>8340</v>
      </c>
      <c r="M2096" s="17" t="s">
        <v>8349</v>
      </c>
      <c r="N2096" s="17" t="s">
        <v>8353</v>
      </c>
      <c r="O2096" s="17" t="s">
        <v>8359</v>
      </c>
      <c r="P2096" s="18">
        <v>0</v>
      </c>
      <c r="Q2096" s="17" t="s">
        <v>8362</v>
      </c>
      <c r="R2096" s="22" t="s">
        <v>8370</v>
      </c>
      <c r="S2096" s="17">
        <v>1</v>
      </c>
      <c r="T2096" s="17" t="s">
        <v>14843</v>
      </c>
      <c r="U2096" s="19" t="str">
        <f>IF(Cleaned_Data!P2096&gt;20000,"High-Bill","Normal-Bill")</f>
        <v>Normal-Bill</v>
      </c>
      <c r="V2096" s="19" t="str">
        <f t="shared" si="64"/>
        <v>Senior-Citizen</v>
      </c>
      <c r="W2096" s="19" t="str">
        <f t="shared" si="65"/>
        <v>Not-Required</v>
      </c>
      <c r="X2096" s="20" t="str" cm="1">
        <f t="array" ref="X2096">_xlfn.IFS(P2096&lt;5000,"Low",P2096&lt;=20000,"Medium",P2096&gt;20000,"High")</f>
        <v>Low</v>
      </c>
    </row>
    <row r="2097" spans="1:24" x14ac:dyDescent="0.35">
      <c r="A2097" s="29" t="s">
        <v>895</v>
      </c>
      <c r="B2097" s="21" t="s">
        <v>1090</v>
      </c>
      <c r="C2097" s="22" t="s">
        <v>14854</v>
      </c>
      <c r="D2097" s="21" t="s">
        <v>1172</v>
      </c>
      <c r="E2097" s="21" t="s">
        <v>12254</v>
      </c>
      <c r="F2097" s="21" t="s">
        <v>6817</v>
      </c>
      <c r="G2097" s="21" t="s">
        <v>6993</v>
      </c>
      <c r="H2097" s="21" t="s">
        <v>6998</v>
      </c>
      <c r="I2097" s="21" t="s">
        <v>7007</v>
      </c>
      <c r="J2097" s="21" t="s">
        <v>7052</v>
      </c>
      <c r="K2097" s="21" t="s">
        <v>14828</v>
      </c>
      <c r="L2097" s="21" t="s">
        <v>8345</v>
      </c>
      <c r="M2097" s="21" t="s">
        <v>8346</v>
      </c>
      <c r="N2097" s="21" t="s">
        <v>8354</v>
      </c>
      <c r="O2097" s="21" t="s">
        <v>8359</v>
      </c>
      <c r="P2097" s="18">
        <v>0</v>
      </c>
      <c r="Q2097" s="22" t="s">
        <v>8370</v>
      </c>
      <c r="R2097" s="21" t="s">
        <v>14019</v>
      </c>
      <c r="S2097" s="22" t="s">
        <v>8370</v>
      </c>
      <c r="T2097" s="22" t="s">
        <v>8370</v>
      </c>
      <c r="U2097" s="23" t="str">
        <f>IF(Cleaned_Data!P2097&gt;20000,"High-Bill","Normal-Bill")</f>
        <v>Normal-Bill</v>
      </c>
      <c r="V2097" s="23" t="str">
        <f t="shared" si="64"/>
        <v>Senior-Citizen</v>
      </c>
      <c r="W2097" s="23" t="str">
        <f t="shared" si="65"/>
        <v>Follow-Up-required</v>
      </c>
      <c r="X2097" s="24" t="str" cm="1">
        <f t="array" ref="X2097">_xlfn.IFS(P2097&lt;5000,"Low",P2097&lt;=20000,"Medium",P2097&gt;20000,"High")</f>
        <v>Low</v>
      </c>
    </row>
    <row r="2098" spans="1:24" x14ac:dyDescent="0.35">
      <c r="A2098" s="28" t="s">
        <v>895</v>
      </c>
      <c r="B2098" s="17" t="s">
        <v>1079</v>
      </c>
      <c r="C2098" s="22" t="s">
        <v>14854</v>
      </c>
      <c r="D2098" s="17" t="s">
        <v>1172</v>
      </c>
      <c r="E2098" s="17" t="s">
        <v>12623</v>
      </c>
      <c r="F2098" s="17" t="s">
        <v>6736</v>
      </c>
      <c r="G2098" s="17" t="s">
        <v>6992</v>
      </c>
      <c r="H2098" s="17" t="s">
        <v>6997</v>
      </c>
      <c r="I2098" s="17" t="s">
        <v>7002</v>
      </c>
      <c r="J2098" s="17" t="s">
        <v>14061</v>
      </c>
      <c r="K2098" s="17" t="s">
        <v>14416</v>
      </c>
      <c r="L2098" s="17" t="s">
        <v>8339</v>
      </c>
      <c r="M2098" s="17" t="s">
        <v>8346</v>
      </c>
      <c r="N2098" s="17" t="s">
        <v>8352</v>
      </c>
      <c r="O2098" s="17" t="s">
        <v>14841</v>
      </c>
      <c r="P2098" s="18">
        <v>0</v>
      </c>
      <c r="Q2098" s="17" t="s">
        <v>8363</v>
      </c>
      <c r="R2098" s="17" t="s">
        <v>14129</v>
      </c>
      <c r="S2098" s="17">
        <v>2</v>
      </c>
      <c r="T2098" s="17" t="s">
        <v>14845</v>
      </c>
      <c r="U2098" s="19" t="str">
        <f>IF(Cleaned_Data!P2098&gt;20000,"High-Bill","Normal-Bill")</f>
        <v>Normal-Bill</v>
      </c>
      <c r="V2098" s="19" t="str">
        <f t="shared" si="64"/>
        <v>Senior-Citizen</v>
      </c>
      <c r="W2098" s="19" t="str">
        <f t="shared" si="65"/>
        <v>Follow-Up-required</v>
      </c>
      <c r="X2098" s="20" t="str" cm="1">
        <f t="array" ref="X2098">_xlfn.IFS(P2098&lt;5000,"Low",P2098&lt;=20000,"Medium",P2098&gt;20000,"High")</f>
        <v>Low</v>
      </c>
    </row>
    <row r="2099" spans="1:24" x14ac:dyDescent="0.35">
      <c r="A2099" s="29" t="s">
        <v>486</v>
      </c>
      <c r="B2099" s="21" t="s">
        <v>1138</v>
      </c>
      <c r="C2099" s="22" t="s">
        <v>14854</v>
      </c>
      <c r="D2099" s="21" t="s">
        <v>1172</v>
      </c>
      <c r="E2099" s="21" t="s">
        <v>9021</v>
      </c>
      <c r="F2099" s="21" t="s">
        <v>6847</v>
      </c>
      <c r="G2099" s="21" t="s">
        <v>6992</v>
      </c>
      <c r="H2099" s="21" t="s">
        <v>7000</v>
      </c>
      <c r="I2099" s="21" t="s">
        <v>7006</v>
      </c>
      <c r="J2099" s="21" t="s">
        <v>13972</v>
      </c>
      <c r="K2099" s="21" t="s">
        <v>14197</v>
      </c>
      <c r="L2099" s="21" t="s">
        <v>8341</v>
      </c>
      <c r="M2099" s="21" t="s">
        <v>8350</v>
      </c>
      <c r="N2099" s="21" t="s">
        <v>8351</v>
      </c>
      <c r="O2099" s="21" t="s">
        <v>8359</v>
      </c>
      <c r="P2099" s="18">
        <v>0</v>
      </c>
      <c r="Q2099" s="21" t="s">
        <v>8363</v>
      </c>
      <c r="R2099" s="22" t="s">
        <v>8370</v>
      </c>
      <c r="S2099" s="21">
        <v>3</v>
      </c>
      <c r="T2099" s="21" t="s">
        <v>14844</v>
      </c>
      <c r="U2099" s="23" t="str">
        <f>IF(Cleaned_Data!P2099&gt;20000,"High-Bill","Normal-Bill")</f>
        <v>Normal-Bill</v>
      </c>
      <c r="V2099" s="23" t="str">
        <f t="shared" si="64"/>
        <v>Senior-Citizen</v>
      </c>
      <c r="W2099" s="23" t="str">
        <f t="shared" si="65"/>
        <v>Not-Required</v>
      </c>
      <c r="X2099" s="24" t="str" cm="1">
        <f t="array" ref="X2099">_xlfn.IFS(P2099&lt;5000,"Low",P2099&lt;=20000,"Medium",P2099&gt;20000,"High")</f>
        <v>Low</v>
      </c>
    </row>
    <row r="2100" spans="1:24" x14ac:dyDescent="0.35">
      <c r="A2100" s="28" t="s">
        <v>486</v>
      </c>
      <c r="B2100" s="17" t="s">
        <v>1099</v>
      </c>
      <c r="C2100" s="22" t="s">
        <v>14854</v>
      </c>
      <c r="D2100" s="17" t="s">
        <v>1172</v>
      </c>
      <c r="E2100" s="17" t="s">
        <v>9321</v>
      </c>
      <c r="F2100" s="17" t="s">
        <v>6912</v>
      </c>
      <c r="G2100" s="17" t="s">
        <v>6984</v>
      </c>
      <c r="H2100" s="17" t="s">
        <v>6995</v>
      </c>
      <c r="I2100" s="17" t="s">
        <v>7006</v>
      </c>
      <c r="J2100" s="22" t="s">
        <v>8371</v>
      </c>
      <c r="K2100" s="17" t="s">
        <v>14672</v>
      </c>
      <c r="L2100" s="17" t="s">
        <v>8344</v>
      </c>
      <c r="M2100" s="17" t="s">
        <v>8350</v>
      </c>
      <c r="N2100" s="17" t="s">
        <v>8354</v>
      </c>
      <c r="O2100" s="17" t="s">
        <v>14841</v>
      </c>
      <c r="P2100" s="25">
        <v>2233</v>
      </c>
      <c r="Q2100" s="17" t="s">
        <v>8362</v>
      </c>
      <c r="R2100" s="22" t="s">
        <v>8370</v>
      </c>
      <c r="S2100" s="17">
        <v>3</v>
      </c>
      <c r="T2100" s="17" t="s">
        <v>14843</v>
      </c>
      <c r="U2100" s="19" t="str">
        <f>IF(Cleaned_Data!P2100&gt;20000,"High-Bill","Normal-Bill")</f>
        <v>Normal-Bill</v>
      </c>
      <c r="V2100" s="19" t="str">
        <f t="shared" si="64"/>
        <v>Senior-Citizen</v>
      </c>
      <c r="W2100" s="19" t="str">
        <f t="shared" si="65"/>
        <v>Not-Required</v>
      </c>
      <c r="X2100" s="20" t="str" cm="1">
        <f t="array" ref="X2100">_xlfn.IFS(P2100&lt;5000,"Low",P2100&lt;=20000,"Medium",P2100&gt;20000,"High")</f>
        <v>Low</v>
      </c>
    </row>
    <row r="2101" spans="1:24" x14ac:dyDescent="0.35">
      <c r="A2101" s="29" t="s">
        <v>486</v>
      </c>
      <c r="B2101" s="21" t="s">
        <v>1019</v>
      </c>
      <c r="C2101" s="22" t="s">
        <v>14854</v>
      </c>
      <c r="D2101" s="21" t="s">
        <v>1174</v>
      </c>
      <c r="E2101" s="21" t="s">
        <v>9540</v>
      </c>
      <c r="F2101" s="22" t="s">
        <v>8371</v>
      </c>
      <c r="G2101" s="21" t="s">
        <v>6992</v>
      </c>
      <c r="H2101" s="21" t="s">
        <v>6997</v>
      </c>
      <c r="I2101" s="21" t="s">
        <v>7001</v>
      </c>
      <c r="J2101" s="21" t="s">
        <v>7069</v>
      </c>
      <c r="K2101" s="21" t="s">
        <v>14711</v>
      </c>
      <c r="L2101" s="21" t="s">
        <v>8342</v>
      </c>
      <c r="M2101" s="21" t="s">
        <v>8349</v>
      </c>
      <c r="N2101" s="21" t="s">
        <v>8351</v>
      </c>
      <c r="O2101" s="21" t="s">
        <v>14841</v>
      </c>
      <c r="P2101" s="18">
        <v>0</v>
      </c>
      <c r="Q2101" s="21" t="s">
        <v>8363</v>
      </c>
      <c r="R2101" s="21" t="s">
        <v>7015</v>
      </c>
      <c r="S2101" s="22" t="s">
        <v>8370</v>
      </c>
      <c r="T2101" s="22" t="s">
        <v>8370</v>
      </c>
      <c r="U2101" s="23" t="str">
        <f>IF(Cleaned_Data!P2101&gt;20000,"High-Bill","Normal-Bill")</f>
        <v>Normal-Bill</v>
      </c>
      <c r="V2101" s="23" t="str">
        <f t="shared" si="64"/>
        <v>Senior-Citizen</v>
      </c>
      <c r="W2101" s="23" t="str">
        <f t="shared" si="65"/>
        <v>Follow-Up-required</v>
      </c>
      <c r="X2101" s="24" t="str" cm="1">
        <f t="array" ref="X2101">_xlfn.IFS(P2101&lt;5000,"Low",P2101&lt;=20000,"Medium",P2101&gt;20000,"High")</f>
        <v>Low</v>
      </c>
    </row>
    <row r="2102" spans="1:24" x14ac:dyDescent="0.35">
      <c r="A2102" s="28" t="s">
        <v>486</v>
      </c>
      <c r="B2102" s="17" t="s">
        <v>1037</v>
      </c>
      <c r="C2102" s="17">
        <v>27</v>
      </c>
      <c r="D2102" s="17" t="s">
        <v>1174</v>
      </c>
      <c r="E2102" s="17" t="s">
        <v>9575</v>
      </c>
      <c r="F2102" s="17" t="s">
        <v>6692</v>
      </c>
      <c r="G2102" s="17" t="s">
        <v>6985</v>
      </c>
      <c r="H2102" s="17" t="s">
        <v>6994</v>
      </c>
      <c r="I2102" s="17" t="s">
        <v>7007</v>
      </c>
      <c r="J2102" s="22" t="s">
        <v>8371</v>
      </c>
      <c r="K2102" s="17" t="s">
        <v>14379</v>
      </c>
      <c r="L2102" s="17" t="s">
        <v>8338</v>
      </c>
      <c r="M2102" s="17" t="s">
        <v>8350</v>
      </c>
      <c r="N2102" s="17" t="s">
        <v>8354</v>
      </c>
      <c r="O2102" s="17" t="s">
        <v>8359</v>
      </c>
      <c r="P2102" s="18">
        <v>0</v>
      </c>
      <c r="Q2102" s="17" t="s">
        <v>8362</v>
      </c>
      <c r="R2102" s="22" t="s">
        <v>8370</v>
      </c>
      <c r="S2102" s="17">
        <v>5</v>
      </c>
      <c r="T2102" s="22" t="s">
        <v>8370</v>
      </c>
      <c r="U2102" s="19" t="str">
        <f>IF(Cleaned_Data!P2102&gt;20000,"High-Bill","Normal-Bill")</f>
        <v>Normal-Bill</v>
      </c>
      <c r="V2102" s="19" t="str">
        <f t="shared" si="64"/>
        <v>Not-Senior-Citizen</v>
      </c>
      <c r="W2102" s="19" t="str">
        <f t="shared" si="65"/>
        <v>Not-Required</v>
      </c>
      <c r="X2102" s="20" t="str" cm="1">
        <f t="array" ref="X2102">_xlfn.IFS(P2102&lt;5000,"Low",P2102&lt;=20000,"Medium",P2102&gt;20000,"High")</f>
        <v>Low</v>
      </c>
    </row>
    <row r="2103" spans="1:24" x14ac:dyDescent="0.35">
      <c r="A2103" s="29" t="s">
        <v>486</v>
      </c>
      <c r="B2103" s="21" t="s">
        <v>1160</v>
      </c>
      <c r="C2103" s="22" t="s">
        <v>14854</v>
      </c>
      <c r="D2103" s="21" t="s">
        <v>1174</v>
      </c>
      <c r="E2103" s="21" t="s">
        <v>9630</v>
      </c>
      <c r="F2103" s="21" t="s">
        <v>6859</v>
      </c>
      <c r="G2103" s="21" t="s">
        <v>6992</v>
      </c>
      <c r="H2103" s="21" t="s">
        <v>6996</v>
      </c>
      <c r="I2103" s="21" t="s">
        <v>7001</v>
      </c>
      <c r="J2103" s="22" t="s">
        <v>8371</v>
      </c>
      <c r="K2103" s="21" t="s">
        <v>14497</v>
      </c>
      <c r="L2103" s="21" t="s">
        <v>8338</v>
      </c>
      <c r="M2103" s="21" t="s">
        <v>8348</v>
      </c>
      <c r="N2103" s="21" t="s">
        <v>8352</v>
      </c>
      <c r="O2103" s="21" t="s">
        <v>8358</v>
      </c>
      <c r="P2103" s="18">
        <v>0</v>
      </c>
      <c r="Q2103" s="21" t="s">
        <v>8363</v>
      </c>
      <c r="R2103" s="21" t="s">
        <v>14026</v>
      </c>
      <c r="S2103" s="22" t="s">
        <v>8370</v>
      </c>
      <c r="T2103" s="21" t="s">
        <v>14843</v>
      </c>
      <c r="U2103" s="23" t="str">
        <f>IF(Cleaned_Data!P2103&gt;20000,"High-Bill","Normal-Bill")</f>
        <v>Normal-Bill</v>
      </c>
      <c r="V2103" s="23" t="str">
        <f t="shared" si="64"/>
        <v>Senior-Citizen</v>
      </c>
      <c r="W2103" s="23" t="str">
        <f t="shared" si="65"/>
        <v>Follow-Up-required</v>
      </c>
      <c r="X2103" s="24" t="str" cm="1">
        <f t="array" ref="X2103">_xlfn.IFS(P2103&lt;5000,"Low",P2103&lt;=20000,"Medium",P2103&gt;20000,"High")</f>
        <v>Low</v>
      </c>
    </row>
    <row r="2104" spans="1:24" x14ac:dyDescent="0.35">
      <c r="A2104" s="28" t="s">
        <v>486</v>
      </c>
      <c r="B2104" s="17" t="s">
        <v>1158</v>
      </c>
      <c r="C2104" s="17">
        <v>83</v>
      </c>
      <c r="D2104" s="22" t="s">
        <v>14847</v>
      </c>
      <c r="E2104" s="17" t="s">
        <v>10198</v>
      </c>
      <c r="F2104" s="22" t="s">
        <v>8371</v>
      </c>
      <c r="G2104" s="17" t="s">
        <v>6987</v>
      </c>
      <c r="H2104" s="17" t="s">
        <v>6999</v>
      </c>
      <c r="I2104" s="17" t="s">
        <v>7004</v>
      </c>
      <c r="J2104" s="22" t="s">
        <v>8371</v>
      </c>
      <c r="K2104" s="17" t="s">
        <v>14320</v>
      </c>
      <c r="L2104" s="17" t="s">
        <v>8340</v>
      </c>
      <c r="M2104" s="17" t="s">
        <v>8347</v>
      </c>
      <c r="N2104" s="17" t="s">
        <v>8351</v>
      </c>
      <c r="O2104" s="17" t="s">
        <v>14842</v>
      </c>
      <c r="P2104" s="18">
        <v>0</v>
      </c>
      <c r="Q2104" s="17" t="s">
        <v>8363</v>
      </c>
      <c r="R2104" s="17" t="s">
        <v>13933</v>
      </c>
      <c r="S2104" s="17">
        <v>2</v>
      </c>
      <c r="T2104" s="17" t="s">
        <v>14844</v>
      </c>
      <c r="U2104" s="19" t="str">
        <f>IF(Cleaned_Data!P2104&gt;20000,"High-Bill","Normal-Bill")</f>
        <v>Normal-Bill</v>
      </c>
      <c r="V2104" s="19" t="str">
        <f t="shared" si="64"/>
        <v>Senior-Citizen</v>
      </c>
      <c r="W2104" s="19" t="str">
        <f t="shared" si="65"/>
        <v>Follow-Up-required</v>
      </c>
      <c r="X2104" s="20" t="str" cm="1">
        <f t="array" ref="X2104">_xlfn.IFS(P2104&lt;5000,"Low",P2104&lt;=20000,"Medium",P2104&gt;20000,"High")</f>
        <v>Low</v>
      </c>
    </row>
    <row r="2105" spans="1:24" x14ac:dyDescent="0.35">
      <c r="A2105" s="29" t="s">
        <v>486</v>
      </c>
      <c r="B2105" s="21" t="s">
        <v>1018</v>
      </c>
      <c r="C2105" s="22" t="s">
        <v>14854</v>
      </c>
      <c r="D2105" s="21" t="s">
        <v>1174</v>
      </c>
      <c r="E2105" s="21" t="s">
        <v>11606</v>
      </c>
      <c r="F2105" s="21" t="s">
        <v>6676</v>
      </c>
      <c r="G2105" s="21" t="s">
        <v>6993</v>
      </c>
      <c r="H2105" s="21" t="s">
        <v>6995</v>
      </c>
      <c r="I2105" s="21" t="s">
        <v>7005</v>
      </c>
      <c r="J2105" s="22" t="s">
        <v>8371</v>
      </c>
      <c r="K2105" s="21" t="s">
        <v>14234</v>
      </c>
      <c r="L2105" s="21" t="s">
        <v>8342</v>
      </c>
      <c r="M2105" s="21" t="s">
        <v>8348</v>
      </c>
      <c r="N2105" s="21" t="s">
        <v>8352</v>
      </c>
      <c r="O2105" s="21" t="s">
        <v>8355</v>
      </c>
      <c r="P2105" s="18">
        <v>0</v>
      </c>
      <c r="Q2105" s="21" t="s">
        <v>8363</v>
      </c>
      <c r="R2105" s="22" t="s">
        <v>8370</v>
      </c>
      <c r="S2105" s="21">
        <v>3</v>
      </c>
      <c r="T2105" s="21" t="s">
        <v>14844</v>
      </c>
      <c r="U2105" s="23" t="str">
        <f>IF(Cleaned_Data!P2105&gt;20000,"High-Bill","Normal-Bill")</f>
        <v>Normal-Bill</v>
      </c>
      <c r="V2105" s="23" t="str">
        <f t="shared" si="64"/>
        <v>Senior-Citizen</v>
      </c>
      <c r="W2105" s="23" t="str">
        <f t="shared" si="65"/>
        <v>Not-Required</v>
      </c>
      <c r="X2105" s="24" t="str" cm="1">
        <f t="array" ref="X2105">_xlfn.IFS(P2105&lt;5000,"Low",P2105&lt;=20000,"Medium",P2105&gt;20000,"High")</f>
        <v>Low</v>
      </c>
    </row>
    <row r="2106" spans="1:24" x14ac:dyDescent="0.35">
      <c r="A2106" s="28" t="s">
        <v>486</v>
      </c>
      <c r="B2106" s="17" t="s">
        <v>1146</v>
      </c>
      <c r="C2106" s="17">
        <v>46</v>
      </c>
      <c r="D2106" s="22" t="s">
        <v>14847</v>
      </c>
      <c r="E2106" s="17" t="s">
        <v>12750</v>
      </c>
      <c r="F2106" s="17" t="s">
        <v>6902</v>
      </c>
      <c r="G2106" s="17" t="s">
        <v>6984</v>
      </c>
      <c r="H2106" s="17" t="s">
        <v>7000</v>
      </c>
      <c r="I2106" s="17" t="s">
        <v>7007</v>
      </c>
      <c r="J2106" s="17" t="s">
        <v>13916</v>
      </c>
      <c r="K2106" s="17" t="s">
        <v>14199</v>
      </c>
      <c r="L2106" s="17" t="s">
        <v>8340</v>
      </c>
      <c r="M2106" s="17" t="s">
        <v>8346</v>
      </c>
      <c r="N2106" s="17" t="s">
        <v>8353</v>
      </c>
      <c r="O2106" s="17" t="s">
        <v>8358</v>
      </c>
      <c r="P2106" s="25">
        <v>19382</v>
      </c>
      <c r="Q2106" s="22" t="s">
        <v>8370</v>
      </c>
      <c r="R2106" s="17" t="s">
        <v>13958</v>
      </c>
      <c r="S2106" s="22" t="s">
        <v>8370</v>
      </c>
      <c r="T2106" s="17" t="s">
        <v>14843</v>
      </c>
      <c r="U2106" s="19" t="str">
        <f>IF(Cleaned_Data!P2106&gt;20000,"High-Bill","Normal-Bill")</f>
        <v>Normal-Bill</v>
      </c>
      <c r="V2106" s="19" t="str">
        <f t="shared" si="64"/>
        <v>Not-Senior-Citizen</v>
      </c>
      <c r="W2106" s="19" t="str">
        <f t="shared" si="65"/>
        <v>Follow-Up-required</v>
      </c>
      <c r="X2106" s="20" t="str" cm="1">
        <f t="array" ref="X2106">_xlfn.IFS(P2106&lt;5000,"Low",P2106&lt;=20000,"Medium",P2106&gt;20000,"High")</f>
        <v>Medium</v>
      </c>
    </row>
    <row r="2107" spans="1:24" x14ac:dyDescent="0.35">
      <c r="A2107" s="29" t="s">
        <v>486</v>
      </c>
      <c r="B2107" s="21" t="s">
        <v>1152</v>
      </c>
      <c r="C2107" s="22" t="s">
        <v>14854</v>
      </c>
      <c r="D2107" s="21" t="s">
        <v>1172</v>
      </c>
      <c r="E2107" s="21" t="s">
        <v>12901</v>
      </c>
      <c r="F2107" s="21" t="s">
        <v>6913</v>
      </c>
      <c r="G2107" s="21" t="s">
        <v>6984</v>
      </c>
      <c r="H2107" s="21" t="s">
        <v>6998</v>
      </c>
      <c r="I2107" s="21" t="s">
        <v>7004</v>
      </c>
      <c r="J2107" s="22" t="s">
        <v>8371</v>
      </c>
      <c r="K2107" s="21" t="s">
        <v>14754</v>
      </c>
      <c r="L2107" s="21" t="s">
        <v>8342</v>
      </c>
      <c r="M2107" s="21" t="s">
        <v>8347</v>
      </c>
      <c r="N2107" s="21" t="s">
        <v>8351</v>
      </c>
      <c r="O2107" s="21" t="s">
        <v>8358</v>
      </c>
      <c r="P2107" s="26">
        <v>36458</v>
      </c>
      <c r="Q2107" s="21" t="s">
        <v>8363</v>
      </c>
      <c r="R2107" s="21" t="s">
        <v>14040</v>
      </c>
      <c r="S2107" s="21">
        <v>3</v>
      </c>
      <c r="T2107" s="21" t="s">
        <v>14844</v>
      </c>
      <c r="U2107" s="23" t="str">
        <f>IF(Cleaned_Data!P2107&gt;20000,"High-Bill","Normal-Bill")</f>
        <v>High-Bill</v>
      </c>
      <c r="V2107" s="23" t="str">
        <f t="shared" si="64"/>
        <v>Senior-Citizen</v>
      </c>
      <c r="W2107" s="23" t="str">
        <f t="shared" si="65"/>
        <v>Follow-Up-required</v>
      </c>
      <c r="X2107" s="24" t="str" cm="1">
        <f t="array" ref="X2107">_xlfn.IFS(P2107&lt;5000,"Low",P2107&lt;=20000,"Medium",P2107&gt;20000,"High")</f>
        <v>High</v>
      </c>
    </row>
    <row r="2108" spans="1:24" x14ac:dyDescent="0.35">
      <c r="A2108" s="28" t="s">
        <v>486</v>
      </c>
      <c r="B2108" s="17" t="s">
        <v>1121</v>
      </c>
      <c r="C2108" s="17">
        <v>60</v>
      </c>
      <c r="D2108" s="17" t="s">
        <v>1172</v>
      </c>
      <c r="E2108" s="17" t="s">
        <v>13517</v>
      </c>
      <c r="F2108" s="17" t="s">
        <v>6848</v>
      </c>
      <c r="G2108" s="17" t="s">
        <v>6987</v>
      </c>
      <c r="H2108" s="17" t="s">
        <v>6996</v>
      </c>
      <c r="I2108" s="17" t="s">
        <v>7002</v>
      </c>
      <c r="J2108" s="22" t="s">
        <v>8371</v>
      </c>
      <c r="K2108" s="17" t="s">
        <v>14635</v>
      </c>
      <c r="L2108" s="17" t="s">
        <v>8343</v>
      </c>
      <c r="M2108" s="17" t="s">
        <v>8349</v>
      </c>
      <c r="N2108" s="17" t="s">
        <v>8354</v>
      </c>
      <c r="O2108" s="17" t="s">
        <v>8355</v>
      </c>
      <c r="P2108" s="25">
        <v>25330</v>
      </c>
      <c r="Q2108" s="17" t="s">
        <v>8362</v>
      </c>
      <c r="R2108" s="17" t="s">
        <v>13918</v>
      </c>
      <c r="S2108" s="17">
        <v>2</v>
      </c>
      <c r="T2108" s="17" t="s">
        <v>14844</v>
      </c>
      <c r="U2108" s="19" t="str">
        <f>IF(Cleaned_Data!P2108&gt;20000,"High-Bill","Normal-Bill")</f>
        <v>High-Bill</v>
      </c>
      <c r="V2108" s="19" t="str">
        <f t="shared" si="64"/>
        <v>Senior-Citizen</v>
      </c>
      <c r="W2108" s="19" t="str">
        <f t="shared" si="65"/>
        <v>Follow-Up-required</v>
      </c>
      <c r="X2108" s="20" t="str" cm="1">
        <f t="array" ref="X2108">_xlfn.IFS(P2108&lt;5000,"Low",P2108&lt;=20000,"Medium",P2108&gt;20000,"High")</f>
        <v>High</v>
      </c>
    </row>
    <row r="2109" spans="1:24" x14ac:dyDescent="0.35">
      <c r="A2109" s="29" t="s">
        <v>335</v>
      </c>
      <c r="B2109" s="21" t="s">
        <v>1051</v>
      </c>
      <c r="C2109" s="21">
        <v>87</v>
      </c>
      <c r="D2109" s="21" t="s">
        <v>1174</v>
      </c>
      <c r="E2109" s="21" t="s">
        <v>8787</v>
      </c>
      <c r="F2109" s="22" t="s">
        <v>8371</v>
      </c>
      <c r="G2109" s="21" t="s">
        <v>6993</v>
      </c>
      <c r="H2109" s="21" t="s">
        <v>7000</v>
      </c>
      <c r="I2109" s="21" t="s">
        <v>7005</v>
      </c>
      <c r="J2109" s="21" t="s">
        <v>7230</v>
      </c>
      <c r="K2109" s="21" t="s">
        <v>14454</v>
      </c>
      <c r="L2109" s="21" t="s">
        <v>8345</v>
      </c>
      <c r="M2109" s="21" t="s">
        <v>8346</v>
      </c>
      <c r="N2109" s="21" t="s">
        <v>8352</v>
      </c>
      <c r="O2109" s="21" t="s">
        <v>8358</v>
      </c>
      <c r="P2109" s="18">
        <v>0</v>
      </c>
      <c r="Q2109" s="21" t="s">
        <v>8363</v>
      </c>
      <c r="R2109" s="22" t="s">
        <v>8370</v>
      </c>
      <c r="S2109" s="21">
        <v>3</v>
      </c>
      <c r="T2109" s="21" t="s">
        <v>14845</v>
      </c>
      <c r="U2109" s="23" t="str">
        <f>IF(Cleaned_Data!P2109&gt;20000,"High-Bill","Normal-Bill")</f>
        <v>Normal-Bill</v>
      </c>
      <c r="V2109" s="23" t="str">
        <f t="shared" si="64"/>
        <v>Senior-Citizen</v>
      </c>
      <c r="W2109" s="23" t="str">
        <f t="shared" si="65"/>
        <v>Not-Required</v>
      </c>
      <c r="X2109" s="24" t="str" cm="1">
        <f t="array" ref="X2109">_xlfn.IFS(P2109&lt;5000,"Low",P2109&lt;=20000,"Medium",P2109&gt;20000,"High")</f>
        <v>Low</v>
      </c>
    </row>
    <row r="2110" spans="1:24" x14ac:dyDescent="0.35">
      <c r="A2110" s="28" t="s">
        <v>335</v>
      </c>
      <c r="B2110" s="17" t="s">
        <v>1117</v>
      </c>
      <c r="C2110" s="17">
        <v>58</v>
      </c>
      <c r="D2110" s="22" t="s">
        <v>14847</v>
      </c>
      <c r="E2110" s="17" t="s">
        <v>8829</v>
      </c>
      <c r="F2110" s="17" t="s">
        <v>6828</v>
      </c>
      <c r="G2110" s="17" t="s">
        <v>6985</v>
      </c>
      <c r="H2110" s="17" t="s">
        <v>7000</v>
      </c>
      <c r="I2110" s="17" t="s">
        <v>7001</v>
      </c>
      <c r="J2110" s="17" t="s">
        <v>13928</v>
      </c>
      <c r="K2110" s="17" t="s">
        <v>14281</v>
      </c>
      <c r="L2110" s="17" t="s">
        <v>8340</v>
      </c>
      <c r="M2110" s="17" t="s">
        <v>8348</v>
      </c>
      <c r="N2110" s="17" t="s">
        <v>8354</v>
      </c>
      <c r="O2110" s="17" t="s">
        <v>14841</v>
      </c>
      <c r="P2110" s="25">
        <v>23945</v>
      </c>
      <c r="Q2110" s="17" t="s">
        <v>8363</v>
      </c>
      <c r="R2110" s="22" t="s">
        <v>8370</v>
      </c>
      <c r="S2110" s="17">
        <v>3</v>
      </c>
      <c r="T2110" s="17" t="s">
        <v>14843</v>
      </c>
      <c r="U2110" s="19" t="str">
        <f>IF(Cleaned_Data!P2110&gt;20000,"High-Bill","Normal-Bill")</f>
        <v>High-Bill</v>
      </c>
      <c r="V2110" s="19" t="str">
        <f t="shared" si="64"/>
        <v>Not-Senior-Citizen</v>
      </c>
      <c r="W2110" s="19" t="str">
        <f t="shared" si="65"/>
        <v>Not-Required</v>
      </c>
      <c r="X2110" s="20" t="str" cm="1">
        <f t="array" ref="X2110">_xlfn.IFS(P2110&lt;5000,"Low",P2110&lt;=20000,"Medium",P2110&gt;20000,"High")</f>
        <v>High</v>
      </c>
    </row>
    <row r="2111" spans="1:24" x14ac:dyDescent="0.35">
      <c r="A2111" s="29" t="s">
        <v>335</v>
      </c>
      <c r="B2111" s="21" t="s">
        <v>1032</v>
      </c>
      <c r="C2111" s="21">
        <v>63</v>
      </c>
      <c r="D2111" s="21" t="s">
        <v>1172</v>
      </c>
      <c r="E2111" s="21" t="s">
        <v>9027</v>
      </c>
      <c r="F2111" s="21" t="s">
        <v>6767</v>
      </c>
      <c r="G2111" s="21" t="s">
        <v>6988</v>
      </c>
      <c r="H2111" s="21" t="s">
        <v>6999</v>
      </c>
      <c r="I2111" s="21" t="s">
        <v>7003</v>
      </c>
      <c r="J2111" s="21" t="s">
        <v>14088</v>
      </c>
      <c r="K2111" s="21" t="s">
        <v>14478</v>
      </c>
      <c r="L2111" s="21" t="s">
        <v>8340</v>
      </c>
      <c r="M2111" s="21" t="s">
        <v>8350</v>
      </c>
      <c r="N2111" s="21" t="s">
        <v>8351</v>
      </c>
      <c r="O2111" s="21" t="s">
        <v>8358</v>
      </c>
      <c r="P2111" s="18">
        <v>0</v>
      </c>
      <c r="Q2111" s="21" t="s">
        <v>8363</v>
      </c>
      <c r="R2111" s="22" t="s">
        <v>8370</v>
      </c>
      <c r="S2111" s="21">
        <v>3</v>
      </c>
      <c r="T2111" s="21" t="s">
        <v>14843</v>
      </c>
      <c r="U2111" s="23" t="str">
        <f>IF(Cleaned_Data!P2111&gt;20000,"High-Bill","Normal-Bill")</f>
        <v>Normal-Bill</v>
      </c>
      <c r="V2111" s="23" t="str">
        <f t="shared" si="64"/>
        <v>Senior-Citizen</v>
      </c>
      <c r="W2111" s="23" t="str">
        <f t="shared" si="65"/>
        <v>Not-Required</v>
      </c>
      <c r="X2111" s="24" t="str" cm="1">
        <f t="array" ref="X2111">_xlfn.IFS(P2111&lt;5000,"Low",P2111&lt;=20000,"Medium",P2111&gt;20000,"High")</f>
        <v>Low</v>
      </c>
    </row>
    <row r="2112" spans="1:24" x14ac:dyDescent="0.35">
      <c r="A2112" s="28" t="s">
        <v>335</v>
      </c>
      <c r="B2112" s="17" t="s">
        <v>1168</v>
      </c>
      <c r="C2112" s="17">
        <v>49</v>
      </c>
      <c r="D2112" s="22" t="s">
        <v>14847</v>
      </c>
      <c r="E2112" s="17" t="s">
        <v>9191</v>
      </c>
      <c r="F2112" s="22" t="s">
        <v>8371</v>
      </c>
      <c r="G2112" s="17" t="s">
        <v>6986</v>
      </c>
      <c r="H2112" s="17" t="s">
        <v>7000</v>
      </c>
      <c r="I2112" s="17" t="s">
        <v>7003</v>
      </c>
      <c r="J2112" s="22" t="s">
        <v>8371</v>
      </c>
      <c r="K2112" s="17" t="s">
        <v>14209</v>
      </c>
      <c r="L2112" s="17" t="s">
        <v>8342</v>
      </c>
      <c r="M2112" s="17" t="s">
        <v>8349</v>
      </c>
      <c r="N2112" s="17" t="s">
        <v>8353</v>
      </c>
      <c r="O2112" s="17" t="s">
        <v>14841</v>
      </c>
      <c r="P2112" s="18">
        <v>0</v>
      </c>
      <c r="Q2112" s="17" t="s">
        <v>8362</v>
      </c>
      <c r="R2112" s="22" t="s">
        <v>8370</v>
      </c>
      <c r="S2112" s="17">
        <v>4</v>
      </c>
      <c r="T2112" s="17" t="s">
        <v>14844</v>
      </c>
      <c r="U2112" s="19" t="str">
        <f>IF(Cleaned_Data!P2112&gt;20000,"High-Bill","Normal-Bill")</f>
        <v>Normal-Bill</v>
      </c>
      <c r="V2112" s="19" t="str">
        <f t="shared" si="64"/>
        <v>Not-Senior-Citizen</v>
      </c>
      <c r="W2112" s="19" t="str">
        <f t="shared" si="65"/>
        <v>Not-Required</v>
      </c>
      <c r="X2112" s="20" t="str" cm="1">
        <f t="array" ref="X2112">_xlfn.IFS(P2112&lt;5000,"Low",P2112&lt;=20000,"Medium",P2112&gt;20000,"High")</f>
        <v>Low</v>
      </c>
    </row>
    <row r="2113" spans="1:24" x14ac:dyDescent="0.35">
      <c r="A2113" s="29" t="s">
        <v>335</v>
      </c>
      <c r="B2113" s="21" t="s">
        <v>1122</v>
      </c>
      <c r="C2113" s="22" t="s">
        <v>14854</v>
      </c>
      <c r="D2113" s="21" t="s">
        <v>1172</v>
      </c>
      <c r="E2113" s="21" t="s">
        <v>10710</v>
      </c>
      <c r="F2113" s="21" t="s">
        <v>6770</v>
      </c>
      <c r="G2113" s="21" t="s">
        <v>6986</v>
      </c>
      <c r="H2113" s="21" t="s">
        <v>7000</v>
      </c>
      <c r="I2113" s="21" t="s">
        <v>7006</v>
      </c>
      <c r="J2113" s="21" t="s">
        <v>14115</v>
      </c>
      <c r="K2113" s="21" t="s">
        <v>14200</v>
      </c>
      <c r="L2113" s="21" t="s">
        <v>8339</v>
      </c>
      <c r="M2113" s="21" t="s">
        <v>8346</v>
      </c>
      <c r="N2113" s="21" t="s">
        <v>8351</v>
      </c>
      <c r="O2113" s="21" t="s">
        <v>8355</v>
      </c>
      <c r="P2113" s="26">
        <v>49906</v>
      </c>
      <c r="Q2113" s="21" t="s">
        <v>8362</v>
      </c>
      <c r="R2113" s="21" t="s">
        <v>13993</v>
      </c>
      <c r="S2113" s="21">
        <v>5</v>
      </c>
      <c r="T2113" s="21" t="s">
        <v>14843</v>
      </c>
      <c r="U2113" s="23" t="str">
        <f>IF(Cleaned_Data!P2113&gt;20000,"High-Bill","Normal-Bill")</f>
        <v>High-Bill</v>
      </c>
      <c r="V2113" s="23" t="str">
        <f t="shared" si="64"/>
        <v>Senior-Citizen</v>
      </c>
      <c r="W2113" s="23" t="str">
        <f t="shared" si="65"/>
        <v>Follow-Up-required</v>
      </c>
      <c r="X2113" s="24" t="str" cm="1">
        <f t="array" ref="X2113">_xlfn.IFS(P2113&lt;5000,"Low",P2113&lt;=20000,"Medium",P2113&gt;20000,"High")</f>
        <v>High</v>
      </c>
    </row>
    <row r="2114" spans="1:24" x14ac:dyDescent="0.35">
      <c r="A2114" s="28" t="s">
        <v>335</v>
      </c>
      <c r="B2114" s="17" t="s">
        <v>1164</v>
      </c>
      <c r="C2114" s="22" t="s">
        <v>14854</v>
      </c>
      <c r="D2114" s="17" t="s">
        <v>1174</v>
      </c>
      <c r="E2114" s="17" t="s">
        <v>10890</v>
      </c>
      <c r="F2114" s="22" t="s">
        <v>8371</v>
      </c>
      <c r="G2114" s="17" t="s">
        <v>6987</v>
      </c>
      <c r="H2114" s="17" t="s">
        <v>7000</v>
      </c>
      <c r="I2114" s="17" t="s">
        <v>7001</v>
      </c>
      <c r="J2114" s="17" t="s">
        <v>7660</v>
      </c>
      <c r="K2114" s="17" t="s">
        <v>14287</v>
      </c>
      <c r="L2114" s="17" t="s">
        <v>8343</v>
      </c>
      <c r="M2114" s="17" t="s">
        <v>8348</v>
      </c>
      <c r="N2114" s="17" t="s">
        <v>8353</v>
      </c>
      <c r="O2114" s="17" t="s">
        <v>8358</v>
      </c>
      <c r="P2114" s="18">
        <v>0</v>
      </c>
      <c r="Q2114" s="17" t="s">
        <v>8363</v>
      </c>
      <c r="R2114" s="17" t="s">
        <v>13967</v>
      </c>
      <c r="S2114" s="17">
        <v>2</v>
      </c>
      <c r="T2114" s="17" t="s">
        <v>14843</v>
      </c>
      <c r="U2114" s="19" t="str">
        <f>IF(Cleaned_Data!P2114&gt;20000,"High-Bill","Normal-Bill")</f>
        <v>Normal-Bill</v>
      </c>
      <c r="V2114" s="19" t="str">
        <f t="shared" ref="V2114:V2177" si="66">IF(C2114&gt;=60,"Senior-Citizen","Not-Senior-Citizen")</f>
        <v>Senior-Citizen</v>
      </c>
      <c r="W2114" s="19" t="str">
        <f t="shared" ref="W2114:W2177" si="67">IF(R2114="N/A","Not-Required","Follow-Up-required")</f>
        <v>Follow-Up-required</v>
      </c>
      <c r="X2114" s="20" t="str" cm="1">
        <f t="array" ref="X2114">_xlfn.IFS(P2114&lt;5000,"Low",P2114&lt;=20000,"Medium",P2114&gt;20000,"High")</f>
        <v>Low</v>
      </c>
    </row>
    <row r="2115" spans="1:24" x14ac:dyDescent="0.35">
      <c r="A2115" s="29" t="s">
        <v>335</v>
      </c>
      <c r="B2115" s="21" t="s">
        <v>1060</v>
      </c>
      <c r="C2115" s="22" t="s">
        <v>14854</v>
      </c>
      <c r="D2115" s="21" t="s">
        <v>1174</v>
      </c>
      <c r="E2115" s="21" t="s">
        <v>10907</v>
      </c>
      <c r="F2115" s="21" t="s">
        <v>6709</v>
      </c>
      <c r="G2115" s="21" t="s">
        <v>6984</v>
      </c>
      <c r="H2115" s="21" t="s">
        <v>6995</v>
      </c>
      <c r="I2115" s="21" t="s">
        <v>7007</v>
      </c>
      <c r="J2115" s="21" t="s">
        <v>13924</v>
      </c>
      <c r="K2115" s="21" t="s">
        <v>14764</v>
      </c>
      <c r="L2115" s="21" t="s">
        <v>8345</v>
      </c>
      <c r="M2115" s="21" t="s">
        <v>8348</v>
      </c>
      <c r="N2115" s="21" t="s">
        <v>8354</v>
      </c>
      <c r="O2115" s="21" t="s">
        <v>8358</v>
      </c>
      <c r="P2115" s="18">
        <v>0</v>
      </c>
      <c r="Q2115" s="21" t="s">
        <v>8363</v>
      </c>
      <c r="R2115" s="22" t="s">
        <v>8370</v>
      </c>
      <c r="S2115" s="22" t="s">
        <v>8370</v>
      </c>
      <c r="T2115" s="21" t="s">
        <v>14845</v>
      </c>
      <c r="U2115" s="23" t="str">
        <f>IF(Cleaned_Data!P2115&gt;20000,"High-Bill","Normal-Bill")</f>
        <v>Normal-Bill</v>
      </c>
      <c r="V2115" s="23" t="str">
        <f t="shared" si="66"/>
        <v>Senior-Citizen</v>
      </c>
      <c r="W2115" s="23" t="str">
        <f t="shared" si="67"/>
        <v>Not-Required</v>
      </c>
      <c r="X2115" s="24" t="str" cm="1">
        <f t="array" ref="X2115">_xlfn.IFS(P2115&lt;5000,"Low",P2115&lt;=20000,"Medium",P2115&gt;20000,"High")</f>
        <v>Low</v>
      </c>
    </row>
    <row r="2116" spans="1:24" x14ac:dyDescent="0.35">
      <c r="A2116" s="28" t="s">
        <v>335</v>
      </c>
      <c r="B2116" s="17" t="s">
        <v>1106</v>
      </c>
      <c r="C2116" s="22" t="s">
        <v>14854</v>
      </c>
      <c r="D2116" s="22" t="s">
        <v>14847</v>
      </c>
      <c r="E2116" s="17" t="s">
        <v>12707</v>
      </c>
      <c r="F2116" s="17" t="s">
        <v>6752</v>
      </c>
      <c r="G2116" s="17" t="s">
        <v>6985</v>
      </c>
      <c r="H2116" s="17" t="s">
        <v>6996</v>
      </c>
      <c r="I2116" s="17" t="s">
        <v>7002</v>
      </c>
      <c r="J2116" s="22" t="s">
        <v>8371</v>
      </c>
      <c r="K2116" s="17" t="s">
        <v>14217</v>
      </c>
      <c r="L2116" s="17" t="s">
        <v>8339</v>
      </c>
      <c r="M2116" s="17" t="s">
        <v>8350</v>
      </c>
      <c r="N2116" s="17" t="s">
        <v>8352</v>
      </c>
      <c r="O2116" s="17" t="s">
        <v>8358</v>
      </c>
      <c r="P2116" s="18">
        <v>0</v>
      </c>
      <c r="Q2116" s="17" t="s">
        <v>8364</v>
      </c>
      <c r="R2116" s="17" t="s">
        <v>13988</v>
      </c>
      <c r="S2116" s="22" t="s">
        <v>8370</v>
      </c>
      <c r="T2116" s="22" t="s">
        <v>8370</v>
      </c>
      <c r="U2116" s="19" t="str">
        <f>IF(Cleaned_Data!P2116&gt;20000,"High-Bill","Normal-Bill")</f>
        <v>Normal-Bill</v>
      </c>
      <c r="V2116" s="19" t="str">
        <f t="shared" si="66"/>
        <v>Senior-Citizen</v>
      </c>
      <c r="W2116" s="19" t="str">
        <f t="shared" si="67"/>
        <v>Follow-Up-required</v>
      </c>
      <c r="X2116" s="20" t="str" cm="1">
        <f t="array" ref="X2116">_xlfn.IFS(P2116&lt;5000,"Low",P2116&lt;=20000,"Medium",P2116&gt;20000,"High")</f>
        <v>Low</v>
      </c>
    </row>
    <row r="2117" spans="1:24" x14ac:dyDescent="0.35">
      <c r="A2117" s="29" t="s">
        <v>335</v>
      </c>
      <c r="B2117" s="21" t="s">
        <v>1024</v>
      </c>
      <c r="C2117" s="22" t="s">
        <v>14854</v>
      </c>
      <c r="D2117" s="21" t="s">
        <v>1172</v>
      </c>
      <c r="E2117" s="21" t="s">
        <v>13074</v>
      </c>
      <c r="F2117" s="21" t="s">
        <v>6922</v>
      </c>
      <c r="G2117" s="21" t="s">
        <v>6984</v>
      </c>
      <c r="H2117" s="21" t="s">
        <v>7000</v>
      </c>
      <c r="I2117" s="21" t="s">
        <v>7001</v>
      </c>
      <c r="J2117" s="22" t="s">
        <v>8371</v>
      </c>
      <c r="K2117" s="21" t="s">
        <v>14515</v>
      </c>
      <c r="L2117" s="21" t="s">
        <v>8339</v>
      </c>
      <c r="M2117" s="21" t="s">
        <v>8348</v>
      </c>
      <c r="N2117" s="21" t="s">
        <v>8354</v>
      </c>
      <c r="O2117" s="21" t="s">
        <v>8355</v>
      </c>
      <c r="P2117" s="26">
        <v>49767</v>
      </c>
      <c r="Q2117" s="21" t="s">
        <v>8363</v>
      </c>
      <c r="R2117" s="22" t="s">
        <v>8370</v>
      </c>
      <c r="S2117" s="21">
        <v>1</v>
      </c>
      <c r="T2117" s="22" t="s">
        <v>8370</v>
      </c>
      <c r="U2117" s="23" t="str">
        <f>IF(Cleaned_Data!P2117&gt;20000,"High-Bill","Normal-Bill")</f>
        <v>High-Bill</v>
      </c>
      <c r="V2117" s="23" t="str">
        <f t="shared" si="66"/>
        <v>Senior-Citizen</v>
      </c>
      <c r="W2117" s="23" t="str">
        <f t="shared" si="67"/>
        <v>Not-Required</v>
      </c>
      <c r="X2117" s="24" t="str" cm="1">
        <f t="array" ref="X2117">_xlfn.IFS(P2117&lt;5000,"Low",P2117&lt;=20000,"Medium",P2117&gt;20000,"High")</f>
        <v>High</v>
      </c>
    </row>
    <row r="2118" spans="1:24" x14ac:dyDescent="0.35">
      <c r="A2118" s="28" t="s">
        <v>335</v>
      </c>
      <c r="B2118" s="17" t="s">
        <v>1152</v>
      </c>
      <c r="C2118" s="22" t="s">
        <v>14854</v>
      </c>
      <c r="D2118" s="17" t="s">
        <v>1172</v>
      </c>
      <c r="E2118" s="17" t="s">
        <v>13469</v>
      </c>
      <c r="F2118" s="17" t="s">
        <v>6913</v>
      </c>
      <c r="G2118" s="17" t="s">
        <v>6992</v>
      </c>
      <c r="H2118" s="17" t="s">
        <v>6999</v>
      </c>
      <c r="I2118" s="17" t="s">
        <v>7001</v>
      </c>
      <c r="J2118" s="17" t="s">
        <v>14104</v>
      </c>
      <c r="K2118" s="17" t="s">
        <v>14743</v>
      </c>
      <c r="L2118" s="17" t="s">
        <v>8343</v>
      </c>
      <c r="M2118" s="17" t="s">
        <v>8346</v>
      </c>
      <c r="N2118" s="17" t="s">
        <v>8352</v>
      </c>
      <c r="O2118" s="17" t="s">
        <v>8359</v>
      </c>
      <c r="P2118" s="18">
        <v>0</v>
      </c>
      <c r="Q2118" s="22" t="s">
        <v>8370</v>
      </c>
      <c r="R2118" s="22" t="s">
        <v>8370</v>
      </c>
      <c r="S2118" s="17">
        <v>1</v>
      </c>
      <c r="T2118" s="22" t="s">
        <v>8370</v>
      </c>
      <c r="U2118" s="19" t="str">
        <f>IF(Cleaned_Data!P2118&gt;20000,"High-Bill","Normal-Bill")</f>
        <v>Normal-Bill</v>
      </c>
      <c r="V2118" s="19" t="str">
        <f t="shared" si="66"/>
        <v>Senior-Citizen</v>
      </c>
      <c r="W2118" s="19" t="str">
        <f t="shared" si="67"/>
        <v>Not-Required</v>
      </c>
      <c r="X2118" s="20" t="str" cm="1">
        <f t="array" ref="X2118">_xlfn.IFS(P2118&lt;5000,"Low",P2118&lt;=20000,"Medium",P2118&gt;20000,"High")</f>
        <v>Low</v>
      </c>
    </row>
    <row r="2119" spans="1:24" x14ac:dyDescent="0.35">
      <c r="A2119" s="29" t="s">
        <v>82</v>
      </c>
      <c r="B2119" s="21" t="s">
        <v>1068</v>
      </c>
      <c r="C2119" s="22" t="s">
        <v>14854</v>
      </c>
      <c r="D2119" s="21" t="s">
        <v>1172</v>
      </c>
      <c r="E2119" s="21" t="s">
        <v>8464</v>
      </c>
      <c r="F2119" s="21" t="s">
        <v>6717</v>
      </c>
      <c r="G2119" s="21" t="s">
        <v>6993</v>
      </c>
      <c r="H2119" s="21" t="s">
        <v>6998</v>
      </c>
      <c r="I2119" s="21" t="s">
        <v>7006</v>
      </c>
      <c r="J2119" s="21" t="s">
        <v>7052</v>
      </c>
      <c r="K2119" s="21" t="s">
        <v>14240</v>
      </c>
      <c r="L2119" s="21" t="s">
        <v>8339</v>
      </c>
      <c r="M2119" s="21" t="s">
        <v>8350</v>
      </c>
      <c r="N2119" s="21" t="s">
        <v>8353</v>
      </c>
      <c r="O2119" s="21" t="s">
        <v>14841</v>
      </c>
      <c r="P2119" s="18">
        <v>0</v>
      </c>
      <c r="Q2119" s="22" t="s">
        <v>8370</v>
      </c>
      <c r="R2119" s="22" t="s">
        <v>8370</v>
      </c>
      <c r="S2119" s="21">
        <v>1</v>
      </c>
      <c r="T2119" s="21" t="s">
        <v>14845</v>
      </c>
      <c r="U2119" s="23" t="str">
        <f>IF(Cleaned_Data!P2119&gt;20000,"High-Bill","Normal-Bill")</f>
        <v>Normal-Bill</v>
      </c>
      <c r="V2119" s="23" t="str">
        <f t="shared" si="66"/>
        <v>Senior-Citizen</v>
      </c>
      <c r="W2119" s="23" t="str">
        <f t="shared" si="67"/>
        <v>Not-Required</v>
      </c>
      <c r="X2119" s="24" t="str" cm="1">
        <f t="array" ref="X2119">_xlfn.IFS(P2119&lt;5000,"Low",P2119&lt;=20000,"Medium",P2119&gt;20000,"High")</f>
        <v>Low</v>
      </c>
    </row>
    <row r="2120" spans="1:24" x14ac:dyDescent="0.35">
      <c r="A2120" s="28" t="s">
        <v>82</v>
      </c>
      <c r="B2120" s="17" t="s">
        <v>1101</v>
      </c>
      <c r="C2120" s="22" t="s">
        <v>14854</v>
      </c>
      <c r="D2120" s="17" t="s">
        <v>1172</v>
      </c>
      <c r="E2120" s="17" t="s">
        <v>8972</v>
      </c>
      <c r="F2120" s="17" t="s">
        <v>6748</v>
      </c>
      <c r="G2120" s="17" t="s">
        <v>6986</v>
      </c>
      <c r="H2120" s="17" t="s">
        <v>7000</v>
      </c>
      <c r="I2120" s="17" t="s">
        <v>7003</v>
      </c>
      <c r="J2120" s="17" t="s">
        <v>7157</v>
      </c>
      <c r="K2120" s="17" t="s">
        <v>14347</v>
      </c>
      <c r="L2120" s="17" t="s">
        <v>8340</v>
      </c>
      <c r="M2120" s="17" t="s">
        <v>8347</v>
      </c>
      <c r="N2120" s="17" t="s">
        <v>8354</v>
      </c>
      <c r="O2120" s="17" t="s">
        <v>14841</v>
      </c>
      <c r="P2120" s="25">
        <v>29531</v>
      </c>
      <c r="Q2120" s="22" t="s">
        <v>8370</v>
      </c>
      <c r="R2120" s="17" t="s">
        <v>14175</v>
      </c>
      <c r="S2120" s="17">
        <v>3</v>
      </c>
      <c r="T2120" s="17" t="s">
        <v>14843</v>
      </c>
      <c r="U2120" s="19" t="str">
        <f>IF(Cleaned_Data!P2120&gt;20000,"High-Bill","Normal-Bill")</f>
        <v>High-Bill</v>
      </c>
      <c r="V2120" s="19" t="str">
        <f t="shared" si="66"/>
        <v>Senior-Citizen</v>
      </c>
      <c r="W2120" s="19" t="str">
        <f t="shared" si="67"/>
        <v>Follow-Up-required</v>
      </c>
      <c r="X2120" s="20" t="str" cm="1">
        <f t="array" ref="X2120">_xlfn.IFS(P2120&lt;5000,"Low",P2120&lt;=20000,"Medium",P2120&gt;20000,"High")</f>
        <v>High</v>
      </c>
    </row>
    <row r="2121" spans="1:24" x14ac:dyDescent="0.35">
      <c r="A2121" s="29" t="s">
        <v>82</v>
      </c>
      <c r="B2121" s="21" t="s">
        <v>1099</v>
      </c>
      <c r="C2121" s="21">
        <v>37</v>
      </c>
      <c r="D2121" s="22" t="s">
        <v>14847</v>
      </c>
      <c r="E2121" s="21" t="s">
        <v>9016</v>
      </c>
      <c r="F2121" s="21" t="s">
        <v>6912</v>
      </c>
      <c r="G2121" s="21" t="s">
        <v>6993</v>
      </c>
      <c r="H2121" s="21" t="s">
        <v>6996</v>
      </c>
      <c r="I2121" s="21" t="s">
        <v>7007</v>
      </c>
      <c r="J2121" s="22" t="s">
        <v>8371</v>
      </c>
      <c r="K2121" s="21" t="s">
        <v>14413</v>
      </c>
      <c r="L2121" s="21" t="s">
        <v>8339</v>
      </c>
      <c r="M2121" s="21" t="s">
        <v>8349</v>
      </c>
      <c r="N2121" s="21" t="s">
        <v>8353</v>
      </c>
      <c r="O2121" s="21" t="s">
        <v>8358</v>
      </c>
      <c r="P2121" s="18">
        <v>0</v>
      </c>
      <c r="Q2121" s="21" t="s">
        <v>8362</v>
      </c>
      <c r="R2121" s="22" t="s">
        <v>8370</v>
      </c>
      <c r="S2121" s="21">
        <v>2</v>
      </c>
      <c r="T2121" s="21" t="s">
        <v>14845</v>
      </c>
      <c r="U2121" s="23" t="str">
        <f>IF(Cleaned_Data!P2121&gt;20000,"High-Bill","Normal-Bill")</f>
        <v>Normal-Bill</v>
      </c>
      <c r="V2121" s="23" t="str">
        <f t="shared" si="66"/>
        <v>Not-Senior-Citizen</v>
      </c>
      <c r="W2121" s="23" t="str">
        <f t="shared" si="67"/>
        <v>Not-Required</v>
      </c>
      <c r="X2121" s="24" t="str" cm="1">
        <f t="array" ref="X2121">_xlfn.IFS(P2121&lt;5000,"Low",P2121&lt;=20000,"Medium",P2121&gt;20000,"High")</f>
        <v>Low</v>
      </c>
    </row>
    <row r="2122" spans="1:24" x14ac:dyDescent="0.35">
      <c r="A2122" s="28" t="s">
        <v>82</v>
      </c>
      <c r="B2122" s="17" t="s">
        <v>1062</v>
      </c>
      <c r="C2122" s="17">
        <v>66</v>
      </c>
      <c r="D2122" s="22" t="s">
        <v>14847</v>
      </c>
      <c r="E2122" s="17" t="s">
        <v>9512</v>
      </c>
      <c r="F2122" s="17" t="s">
        <v>6779</v>
      </c>
      <c r="G2122" s="17" t="s">
        <v>6985</v>
      </c>
      <c r="H2122" s="17" t="s">
        <v>6997</v>
      </c>
      <c r="I2122" s="17" t="s">
        <v>7006</v>
      </c>
      <c r="J2122" s="17" t="s">
        <v>13944</v>
      </c>
      <c r="K2122" s="17" t="s">
        <v>14552</v>
      </c>
      <c r="L2122" s="17" t="s">
        <v>8344</v>
      </c>
      <c r="M2122" s="17" t="s">
        <v>8346</v>
      </c>
      <c r="N2122" s="17" t="s">
        <v>8354</v>
      </c>
      <c r="O2122" s="17" t="s">
        <v>8355</v>
      </c>
      <c r="P2122" s="18">
        <v>0</v>
      </c>
      <c r="Q2122" s="17" t="s">
        <v>8363</v>
      </c>
      <c r="R2122" s="17" t="s">
        <v>14175</v>
      </c>
      <c r="S2122" s="17">
        <v>1</v>
      </c>
      <c r="T2122" s="22" t="s">
        <v>8370</v>
      </c>
      <c r="U2122" s="19" t="str">
        <f>IF(Cleaned_Data!P2122&gt;20000,"High-Bill","Normal-Bill")</f>
        <v>Normal-Bill</v>
      </c>
      <c r="V2122" s="19" t="str">
        <f t="shared" si="66"/>
        <v>Senior-Citizen</v>
      </c>
      <c r="W2122" s="19" t="str">
        <f t="shared" si="67"/>
        <v>Follow-Up-required</v>
      </c>
      <c r="X2122" s="20" t="str" cm="1">
        <f t="array" ref="X2122">_xlfn.IFS(P2122&lt;5000,"Low",P2122&lt;=20000,"Medium",P2122&gt;20000,"High")</f>
        <v>Low</v>
      </c>
    </row>
    <row r="2123" spans="1:24" x14ac:dyDescent="0.35">
      <c r="A2123" s="29" t="s">
        <v>82</v>
      </c>
      <c r="B2123" s="21" t="s">
        <v>1092</v>
      </c>
      <c r="C2123" s="21">
        <v>30</v>
      </c>
      <c r="D2123" s="21" t="s">
        <v>1172</v>
      </c>
      <c r="E2123" s="21" t="s">
        <v>9805</v>
      </c>
      <c r="F2123" s="21" t="s">
        <v>6738</v>
      </c>
      <c r="G2123" s="21" t="s">
        <v>6987</v>
      </c>
      <c r="H2123" s="21" t="s">
        <v>6998</v>
      </c>
      <c r="I2123" s="21" t="s">
        <v>7001</v>
      </c>
      <c r="J2123" s="21" t="s">
        <v>13975</v>
      </c>
      <c r="K2123" s="21" t="s">
        <v>14653</v>
      </c>
      <c r="L2123" s="21" t="s">
        <v>8339</v>
      </c>
      <c r="M2123" s="21" t="s">
        <v>8346</v>
      </c>
      <c r="N2123" s="21" t="s">
        <v>8353</v>
      </c>
      <c r="O2123" s="21" t="s">
        <v>14841</v>
      </c>
      <c r="P2123" s="18">
        <v>0</v>
      </c>
      <c r="Q2123" s="22" t="s">
        <v>8370</v>
      </c>
      <c r="R2123" s="22" t="s">
        <v>8370</v>
      </c>
      <c r="S2123" s="22" t="s">
        <v>8370</v>
      </c>
      <c r="T2123" s="22" t="s">
        <v>8370</v>
      </c>
      <c r="U2123" s="23" t="str">
        <f>IF(Cleaned_Data!P2123&gt;20000,"High-Bill","Normal-Bill")</f>
        <v>Normal-Bill</v>
      </c>
      <c r="V2123" s="23" t="str">
        <f t="shared" si="66"/>
        <v>Not-Senior-Citizen</v>
      </c>
      <c r="W2123" s="23" t="str">
        <f t="shared" si="67"/>
        <v>Not-Required</v>
      </c>
      <c r="X2123" s="24" t="str" cm="1">
        <f t="array" ref="X2123">_xlfn.IFS(P2123&lt;5000,"Low",P2123&lt;=20000,"Medium",P2123&gt;20000,"High")</f>
        <v>Low</v>
      </c>
    </row>
    <row r="2124" spans="1:24" x14ac:dyDescent="0.35">
      <c r="A2124" s="28" t="s">
        <v>82</v>
      </c>
      <c r="B2124" s="17" t="s">
        <v>1118</v>
      </c>
      <c r="C2124" s="22" t="s">
        <v>14854</v>
      </c>
      <c r="D2124" s="17" t="s">
        <v>1172</v>
      </c>
      <c r="E2124" s="17" t="s">
        <v>10589</v>
      </c>
      <c r="F2124" s="22" t="s">
        <v>8371</v>
      </c>
      <c r="G2124" s="17" t="s">
        <v>6991</v>
      </c>
      <c r="H2124" s="17" t="s">
        <v>6996</v>
      </c>
      <c r="I2124" s="17" t="s">
        <v>7006</v>
      </c>
      <c r="J2124" s="17" t="s">
        <v>13913</v>
      </c>
      <c r="K2124" s="17" t="s">
        <v>14368</v>
      </c>
      <c r="L2124" s="17" t="s">
        <v>8341</v>
      </c>
      <c r="M2124" s="17" t="s">
        <v>8347</v>
      </c>
      <c r="N2124" s="17" t="s">
        <v>8351</v>
      </c>
      <c r="O2124" s="17" t="s">
        <v>14841</v>
      </c>
      <c r="P2124" s="25">
        <v>11031</v>
      </c>
      <c r="Q2124" s="22" t="s">
        <v>8370</v>
      </c>
      <c r="R2124" s="22" t="s">
        <v>8370</v>
      </c>
      <c r="S2124" s="22" t="s">
        <v>8370</v>
      </c>
      <c r="T2124" s="22" t="s">
        <v>8370</v>
      </c>
      <c r="U2124" s="19" t="str">
        <f>IF(Cleaned_Data!P2124&gt;20000,"High-Bill","Normal-Bill")</f>
        <v>Normal-Bill</v>
      </c>
      <c r="V2124" s="19" t="str">
        <f t="shared" si="66"/>
        <v>Senior-Citizen</v>
      </c>
      <c r="W2124" s="19" t="str">
        <f t="shared" si="67"/>
        <v>Not-Required</v>
      </c>
      <c r="X2124" s="20" t="str" cm="1">
        <f t="array" ref="X2124">_xlfn.IFS(P2124&lt;5000,"Low",P2124&lt;=20000,"Medium",P2124&gt;20000,"High")</f>
        <v>Medium</v>
      </c>
    </row>
    <row r="2125" spans="1:24" x14ac:dyDescent="0.35">
      <c r="A2125" s="29" t="s">
        <v>82</v>
      </c>
      <c r="B2125" s="21" t="s">
        <v>1081</v>
      </c>
      <c r="C2125" s="22" t="s">
        <v>14854</v>
      </c>
      <c r="D2125" s="21" t="s">
        <v>1172</v>
      </c>
      <c r="E2125" s="21" t="s">
        <v>10883</v>
      </c>
      <c r="F2125" s="22" t="s">
        <v>8371</v>
      </c>
      <c r="G2125" s="21" t="s">
        <v>6990</v>
      </c>
      <c r="H2125" s="21" t="s">
        <v>6997</v>
      </c>
      <c r="I2125" s="21" t="s">
        <v>7003</v>
      </c>
      <c r="J2125" s="21" t="s">
        <v>14077</v>
      </c>
      <c r="K2125" s="21" t="s">
        <v>14432</v>
      </c>
      <c r="L2125" s="21" t="s">
        <v>8343</v>
      </c>
      <c r="M2125" s="21" t="s">
        <v>8348</v>
      </c>
      <c r="N2125" s="21" t="s">
        <v>8352</v>
      </c>
      <c r="O2125" s="21" t="s">
        <v>14842</v>
      </c>
      <c r="P2125" s="26">
        <v>28992</v>
      </c>
      <c r="Q2125" s="22" t="s">
        <v>8370</v>
      </c>
      <c r="R2125" s="21" t="s">
        <v>14018</v>
      </c>
      <c r="S2125" s="22" t="s">
        <v>8370</v>
      </c>
      <c r="T2125" s="21" t="s">
        <v>14845</v>
      </c>
      <c r="U2125" s="23" t="str">
        <f>IF(Cleaned_Data!P2125&gt;20000,"High-Bill","Normal-Bill")</f>
        <v>High-Bill</v>
      </c>
      <c r="V2125" s="23" t="str">
        <f t="shared" si="66"/>
        <v>Senior-Citizen</v>
      </c>
      <c r="W2125" s="23" t="str">
        <f t="shared" si="67"/>
        <v>Follow-Up-required</v>
      </c>
      <c r="X2125" s="24" t="str" cm="1">
        <f t="array" ref="X2125">_xlfn.IFS(P2125&lt;5000,"Low",P2125&lt;=20000,"Medium",P2125&gt;20000,"High")</f>
        <v>High</v>
      </c>
    </row>
    <row r="2126" spans="1:24" x14ac:dyDescent="0.35">
      <c r="A2126" s="28" t="s">
        <v>313</v>
      </c>
      <c r="B2126" s="17" t="s">
        <v>1078</v>
      </c>
      <c r="C2126" s="17">
        <v>35</v>
      </c>
      <c r="D2126" s="17" t="s">
        <v>1174</v>
      </c>
      <c r="E2126" s="17" t="s">
        <v>8759</v>
      </c>
      <c r="F2126" s="22" t="s">
        <v>8371</v>
      </c>
      <c r="G2126" s="17" t="s">
        <v>6992</v>
      </c>
      <c r="H2126" s="17" t="s">
        <v>6995</v>
      </c>
      <c r="I2126" s="17" t="s">
        <v>7003</v>
      </c>
      <c r="J2126" s="17" t="s">
        <v>13967</v>
      </c>
      <c r="K2126" s="17" t="s">
        <v>14450</v>
      </c>
      <c r="L2126" s="17" t="s">
        <v>8345</v>
      </c>
      <c r="M2126" s="17" t="s">
        <v>8350</v>
      </c>
      <c r="N2126" s="17" t="s">
        <v>8351</v>
      </c>
      <c r="O2126" s="17" t="s">
        <v>14842</v>
      </c>
      <c r="P2126" s="25">
        <v>22961</v>
      </c>
      <c r="Q2126" s="17" t="s">
        <v>8362</v>
      </c>
      <c r="R2126" s="17" t="s">
        <v>13999</v>
      </c>
      <c r="S2126" s="22" t="s">
        <v>8370</v>
      </c>
      <c r="T2126" s="17" t="s">
        <v>14843</v>
      </c>
      <c r="U2126" s="19" t="str">
        <f>IF(Cleaned_Data!P2126&gt;20000,"High-Bill","Normal-Bill")</f>
        <v>High-Bill</v>
      </c>
      <c r="V2126" s="19" t="str">
        <f t="shared" si="66"/>
        <v>Not-Senior-Citizen</v>
      </c>
      <c r="W2126" s="19" t="str">
        <f t="shared" si="67"/>
        <v>Follow-Up-required</v>
      </c>
      <c r="X2126" s="20" t="str" cm="1">
        <f t="array" ref="X2126">_xlfn.IFS(P2126&lt;5000,"Low",P2126&lt;=20000,"Medium",P2126&gt;20000,"High")</f>
        <v>High</v>
      </c>
    </row>
    <row r="2127" spans="1:24" x14ac:dyDescent="0.35">
      <c r="A2127" s="29" t="s">
        <v>313</v>
      </c>
      <c r="B2127" s="21" t="s">
        <v>1091</v>
      </c>
      <c r="C2127" s="22" t="s">
        <v>14854</v>
      </c>
      <c r="D2127" s="22" t="s">
        <v>14847</v>
      </c>
      <c r="E2127" s="21" t="s">
        <v>10864</v>
      </c>
      <c r="F2127" s="21" t="s">
        <v>6735</v>
      </c>
      <c r="G2127" s="21" t="s">
        <v>6992</v>
      </c>
      <c r="H2127" s="21" t="s">
        <v>6999</v>
      </c>
      <c r="I2127" s="21" t="s">
        <v>7004</v>
      </c>
      <c r="J2127" s="21" t="s">
        <v>14093</v>
      </c>
      <c r="K2127" s="21" t="s">
        <v>14830</v>
      </c>
      <c r="L2127" s="21" t="s">
        <v>8344</v>
      </c>
      <c r="M2127" s="21" t="s">
        <v>8347</v>
      </c>
      <c r="N2127" s="21" t="s">
        <v>8354</v>
      </c>
      <c r="O2127" s="21" t="s">
        <v>8355</v>
      </c>
      <c r="P2127" s="18">
        <v>0</v>
      </c>
      <c r="Q2127" s="21" t="s">
        <v>8362</v>
      </c>
      <c r="R2127" s="22" t="s">
        <v>8370</v>
      </c>
      <c r="S2127" s="21">
        <v>5</v>
      </c>
      <c r="T2127" s="21" t="s">
        <v>14844</v>
      </c>
      <c r="U2127" s="23" t="str">
        <f>IF(Cleaned_Data!P2127&gt;20000,"High-Bill","Normal-Bill")</f>
        <v>Normal-Bill</v>
      </c>
      <c r="V2127" s="23" t="str">
        <f t="shared" si="66"/>
        <v>Senior-Citizen</v>
      </c>
      <c r="W2127" s="23" t="str">
        <f t="shared" si="67"/>
        <v>Not-Required</v>
      </c>
      <c r="X2127" s="24" t="str" cm="1">
        <f t="array" ref="X2127">_xlfn.IFS(P2127&lt;5000,"Low",P2127&lt;=20000,"Medium",P2127&gt;20000,"High")</f>
        <v>Low</v>
      </c>
    </row>
    <row r="2128" spans="1:24" x14ac:dyDescent="0.35">
      <c r="A2128" s="28" t="s">
        <v>313</v>
      </c>
      <c r="B2128" s="17" t="s">
        <v>1028</v>
      </c>
      <c r="C2128" s="17">
        <v>65</v>
      </c>
      <c r="D2128" s="17" t="s">
        <v>1174</v>
      </c>
      <c r="E2128" s="17" t="s">
        <v>11733</v>
      </c>
      <c r="F2128" s="22" t="s">
        <v>8371</v>
      </c>
      <c r="G2128" s="17" t="s">
        <v>6989</v>
      </c>
      <c r="H2128" s="17" t="s">
        <v>6997</v>
      </c>
      <c r="I2128" s="17" t="s">
        <v>7003</v>
      </c>
      <c r="J2128" s="17" t="s">
        <v>14056</v>
      </c>
      <c r="K2128" s="17" t="s">
        <v>14726</v>
      </c>
      <c r="L2128" s="17" t="s">
        <v>8340</v>
      </c>
      <c r="M2128" s="17" t="s">
        <v>8347</v>
      </c>
      <c r="N2128" s="17" t="s">
        <v>8352</v>
      </c>
      <c r="O2128" s="17" t="s">
        <v>8355</v>
      </c>
      <c r="P2128" s="18">
        <v>0</v>
      </c>
      <c r="Q2128" s="22" t="s">
        <v>8370</v>
      </c>
      <c r="R2128" s="22" t="s">
        <v>8370</v>
      </c>
      <c r="S2128" s="17">
        <v>1</v>
      </c>
      <c r="T2128" s="17" t="s">
        <v>14843</v>
      </c>
      <c r="U2128" s="19" t="str">
        <f>IF(Cleaned_Data!P2128&gt;20000,"High-Bill","Normal-Bill")</f>
        <v>Normal-Bill</v>
      </c>
      <c r="V2128" s="19" t="str">
        <f t="shared" si="66"/>
        <v>Senior-Citizen</v>
      </c>
      <c r="W2128" s="19" t="str">
        <f t="shared" si="67"/>
        <v>Not-Required</v>
      </c>
      <c r="X2128" s="20" t="str" cm="1">
        <f t="array" ref="X2128">_xlfn.IFS(P2128&lt;5000,"Low",P2128&lt;=20000,"Medium",P2128&gt;20000,"High")</f>
        <v>Low</v>
      </c>
    </row>
    <row r="2129" spans="1:24" x14ac:dyDescent="0.35">
      <c r="A2129" s="29" t="s">
        <v>313</v>
      </c>
      <c r="B2129" s="21" t="s">
        <v>1072</v>
      </c>
      <c r="C2129" s="21">
        <v>77</v>
      </c>
      <c r="D2129" s="21" t="s">
        <v>1172</v>
      </c>
      <c r="E2129" s="21" t="s">
        <v>13047</v>
      </c>
      <c r="F2129" s="22" t="s">
        <v>8371</v>
      </c>
      <c r="G2129" s="21" t="s">
        <v>6986</v>
      </c>
      <c r="H2129" s="21" t="s">
        <v>6996</v>
      </c>
      <c r="I2129" s="21" t="s">
        <v>7006</v>
      </c>
      <c r="J2129" s="22" t="s">
        <v>8371</v>
      </c>
      <c r="K2129" s="21" t="s">
        <v>14615</v>
      </c>
      <c r="L2129" s="21" t="s">
        <v>8339</v>
      </c>
      <c r="M2129" s="21" t="s">
        <v>8347</v>
      </c>
      <c r="N2129" s="21" t="s">
        <v>8353</v>
      </c>
      <c r="O2129" s="21" t="s">
        <v>8358</v>
      </c>
      <c r="P2129" s="18">
        <v>0</v>
      </c>
      <c r="Q2129" s="21" t="s">
        <v>8362</v>
      </c>
      <c r="R2129" s="21" t="s">
        <v>14071</v>
      </c>
      <c r="S2129" s="21">
        <v>2</v>
      </c>
      <c r="T2129" s="21" t="s">
        <v>14845</v>
      </c>
      <c r="U2129" s="23" t="str">
        <f>IF(Cleaned_Data!P2129&gt;20000,"High-Bill","Normal-Bill")</f>
        <v>Normal-Bill</v>
      </c>
      <c r="V2129" s="23" t="str">
        <f t="shared" si="66"/>
        <v>Senior-Citizen</v>
      </c>
      <c r="W2129" s="23" t="str">
        <f t="shared" si="67"/>
        <v>Follow-Up-required</v>
      </c>
      <c r="X2129" s="24" t="str" cm="1">
        <f t="array" ref="X2129">_xlfn.IFS(P2129&lt;5000,"Low",P2129&lt;=20000,"Medium",P2129&gt;20000,"High")</f>
        <v>Low</v>
      </c>
    </row>
    <row r="2130" spans="1:24" x14ac:dyDescent="0.35">
      <c r="A2130" s="28" t="s">
        <v>313</v>
      </c>
      <c r="B2130" s="17" t="s">
        <v>1080</v>
      </c>
      <c r="C2130" s="17">
        <v>83</v>
      </c>
      <c r="D2130" s="17" t="s">
        <v>1174</v>
      </c>
      <c r="E2130" s="17" t="s">
        <v>13301</v>
      </c>
      <c r="F2130" s="17" t="s">
        <v>6726</v>
      </c>
      <c r="G2130" s="17" t="s">
        <v>6990</v>
      </c>
      <c r="H2130" s="17" t="s">
        <v>6997</v>
      </c>
      <c r="I2130" s="17" t="s">
        <v>7004</v>
      </c>
      <c r="J2130" s="22" t="s">
        <v>8371</v>
      </c>
      <c r="K2130" s="17" t="s">
        <v>14235</v>
      </c>
      <c r="L2130" s="17" t="s">
        <v>8345</v>
      </c>
      <c r="M2130" s="17" t="s">
        <v>8346</v>
      </c>
      <c r="N2130" s="17" t="s">
        <v>8351</v>
      </c>
      <c r="O2130" s="17" t="s">
        <v>8359</v>
      </c>
      <c r="P2130" s="18">
        <v>0</v>
      </c>
      <c r="Q2130" s="22" t="s">
        <v>8370</v>
      </c>
      <c r="R2130" s="22" t="s">
        <v>8370</v>
      </c>
      <c r="S2130" s="17">
        <v>5</v>
      </c>
      <c r="T2130" s="17" t="s">
        <v>14844</v>
      </c>
      <c r="U2130" s="19" t="str">
        <f>IF(Cleaned_Data!P2130&gt;20000,"High-Bill","Normal-Bill")</f>
        <v>Normal-Bill</v>
      </c>
      <c r="V2130" s="19" t="str">
        <f t="shared" si="66"/>
        <v>Senior-Citizen</v>
      </c>
      <c r="W2130" s="19" t="str">
        <f t="shared" si="67"/>
        <v>Not-Required</v>
      </c>
      <c r="X2130" s="20" t="str" cm="1">
        <f t="array" ref="X2130">_xlfn.IFS(P2130&lt;5000,"Low",P2130&lt;=20000,"Medium",P2130&gt;20000,"High")</f>
        <v>Low</v>
      </c>
    </row>
    <row r="2131" spans="1:24" x14ac:dyDescent="0.35">
      <c r="A2131" s="29" t="s">
        <v>524</v>
      </c>
      <c r="B2131" s="21" t="s">
        <v>1086</v>
      </c>
      <c r="C2131" s="22" t="s">
        <v>14854</v>
      </c>
      <c r="D2131" s="21" t="s">
        <v>1172</v>
      </c>
      <c r="E2131" s="21" t="s">
        <v>9094</v>
      </c>
      <c r="F2131" s="22" t="s">
        <v>8371</v>
      </c>
      <c r="G2131" s="21" t="s">
        <v>6992</v>
      </c>
      <c r="H2131" s="21" t="s">
        <v>6995</v>
      </c>
      <c r="I2131" s="21" t="s">
        <v>7005</v>
      </c>
      <c r="J2131" s="22" t="s">
        <v>8371</v>
      </c>
      <c r="K2131" s="21" t="s">
        <v>14603</v>
      </c>
      <c r="L2131" s="21" t="s">
        <v>8342</v>
      </c>
      <c r="M2131" s="21" t="s">
        <v>8346</v>
      </c>
      <c r="N2131" s="21" t="s">
        <v>8354</v>
      </c>
      <c r="O2131" s="21" t="s">
        <v>8359</v>
      </c>
      <c r="P2131" s="18">
        <v>0</v>
      </c>
      <c r="Q2131" s="21" t="s">
        <v>8363</v>
      </c>
      <c r="R2131" s="21" t="s">
        <v>14082</v>
      </c>
      <c r="S2131" s="21">
        <v>5</v>
      </c>
      <c r="T2131" s="21" t="s">
        <v>14843</v>
      </c>
      <c r="U2131" s="23" t="str">
        <f>IF(Cleaned_Data!P2131&gt;20000,"High-Bill","Normal-Bill")</f>
        <v>Normal-Bill</v>
      </c>
      <c r="V2131" s="23" t="str">
        <f t="shared" si="66"/>
        <v>Senior-Citizen</v>
      </c>
      <c r="W2131" s="23" t="str">
        <f t="shared" si="67"/>
        <v>Follow-Up-required</v>
      </c>
      <c r="X2131" s="24" t="str" cm="1">
        <f t="array" ref="X2131">_xlfn.IFS(P2131&lt;5000,"Low",P2131&lt;=20000,"Medium",P2131&gt;20000,"High")</f>
        <v>Low</v>
      </c>
    </row>
    <row r="2132" spans="1:24" x14ac:dyDescent="0.35">
      <c r="A2132" s="28" t="s">
        <v>524</v>
      </c>
      <c r="B2132" s="17" t="s">
        <v>1072</v>
      </c>
      <c r="C2132" s="22" t="s">
        <v>14854</v>
      </c>
      <c r="D2132" s="22" t="s">
        <v>14847</v>
      </c>
      <c r="E2132" s="17" t="s">
        <v>9240</v>
      </c>
      <c r="F2132" s="22" t="s">
        <v>8371</v>
      </c>
      <c r="G2132" s="17" t="s">
        <v>6991</v>
      </c>
      <c r="H2132" s="17" t="s">
        <v>6998</v>
      </c>
      <c r="I2132" s="17" t="s">
        <v>7007</v>
      </c>
      <c r="J2132" s="17" t="s">
        <v>14068</v>
      </c>
      <c r="K2132" s="17" t="s">
        <v>14528</v>
      </c>
      <c r="L2132" s="17" t="s">
        <v>8340</v>
      </c>
      <c r="M2132" s="17" t="s">
        <v>8348</v>
      </c>
      <c r="N2132" s="17" t="s">
        <v>8353</v>
      </c>
      <c r="O2132" s="17" t="s">
        <v>14841</v>
      </c>
      <c r="P2132" s="18">
        <v>0</v>
      </c>
      <c r="Q2132" s="22" t="s">
        <v>8370</v>
      </c>
      <c r="R2132" s="17" t="s">
        <v>7654</v>
      </c>
      <c r="S2132" s="22" t="s">
        <v>8370</v>
      </c>
      <c r="T2132" s="17" t="s">
        <v>14844</v>
      </c>
      <c r="U2132" s="19" t="str">
        <f>IF(Cleaned_Data!P2132&gt;20000,"High-Bill","Normal-Bill")</f>
        <v>Normal-Bill</v>
      </c>
      <c r="V2132" s="19" t="str">
        <f t="shared" si="66"/>
        <v>Senior-Citizen</v>
      </c>
      <c r="W2132" s="19" t="str">
        <f t="shared" si="67"/>
        <v>Follow-Up-required</v>
      </c>
      <c r="X2132" s="20" t="str" cm="1">
        <f t="array" ref="X2132">_xlfn.IFS(P2132&lt;5000,"Low",P2132&lt;=20000,"Medium",P2132&gt;20000,"High")</f>
        <v>Low</v>
      </c>
    </row>
    <row r="2133" spans="1:24" x14ac:dyDescent="0.35">
      <c r="A2133" s="29" t="s">
        <v>524</v>
      </c>
      <c r="B2133" s="21" t="s">
        <v>1128</v>
      </c>
      <c r="C2133" s="21">
        <v>61</v>
      </c>
      <c r="D2133" s="21" t="s">
        <v>1174</v>
      </c>
      <c r="E2133" s="21" t="s">
        <v>10167</v>
      </c>
      <c r="F2133" s="21" t="s">
        <v>6873</v>
      </c>
      <c r="G2133" s="21" t="s">
        <v>6993</v>
      </c>
      <c r="H2133" s="21" t="s">
        <v>6999</v>
      </c>
      <c r="I2133" s="21" t="s">
        <v>7003</v>
      </c>
      <c r="J2133" s="21" t="s">
        <v>14105</v>
      </c>
      <c r="K2133" s="21" t="s">
        <v>14622</v>
      </c>
      <c r="L2133" s="21" t="s">
        <v>8344</v>
      </c>
      <c r="M2133" s="21" t="s">
        <v>8350</v>
      </c>
      <c r="N2133" s="21" t="s">
        <v>8354</v>
      </c>
      <c r="O2133" s="21" t="s">
        <v>14842</v>
      </c>
      <c r="P2133" s="26">
        <v>17398</v>
      </c>
      <c r="Q2133" s="22" t="s">
        <v>8370</v>
      </c>
      <c r="R2133" s="22" t="s">
        <v>8370</v>
      </c>
      <c r="S2133" s="22" t="s">
        <v>8370</v>
      </c>
      <c r="T2133" s="21" t="s">
        <v>14844</v>
      </c>
      <c r="U2133" s="23" t="str">
        <f>IF(Cleaned_Data!P2133&gt;20000,"High-Bill","Normal-Bill")</f>
        <v>Normal-Bill</v>
      </c>
      <c r="V2133" s="23" t="str">
        <f t="shared" si="66"/>
        <v>Senior-Citizen</v>
      </c>
      <c r="W2133" s="23" t="str">
        <f t="shared" si="67"/>
        <v>Not-Required</v>
      </c>
      <c r="X2133" s="24" t="str" cm="1">
        <f t="array" ref="X2133">_xlfn.IFS(P2133&lt;5000,"Low",P2133&lt;=20000,"Medium",P2133&gt;20000,"High")</f>
        <v>Medium</v>
      </c>
    </row>
    <row r="2134" spans="1:24" x14ac:dyDescent="0.35">
      <c r="A2134" s="28" t="s">
        <v>524</v>
      </c>
      <c r="B2134" s="17" t="s">
        <v>1138</v>
      </c>
      <c r="C2134" s="22" t="s">
        <v>14854</v>
      </c>
      <c r="D2134" s="17" t="s">
        <v>1174</v>
      </c>
      <c r="E2134" s="17" t="s">
        <v>10572</v>
      </c>
      <c r="F2134" s="22" t="s">
        <v>8371</v>
      </c>
      <c r="G2134" s="17" t="s">
        <v>6985</v>
      </c>
      <c r="H2134" s="17" t="s">
        <v>6998</v>
      </c>
      <c r="I2134" s="17" t="s">
        <v>7007</v>
      </c>
      <c r="J2134" s="17" t="s">
        <v>14005</v>
      </c>
      <c r="K2134" s="17" t="s">
        <v>14816</v>
      </c>
      <c r="L2134" s="17" t="s">
        <v>8343</v>
      </c>
      <c r="M2134" s="17" t="s">
        <v>8346</v>
      </c>
      <c r="N2134" s="17" t="s">
        <v>8351</v>
      </c>
      <c r="O2134" s="17" t="s">
        <v>14842</v>
      </c>
      <c r="P2134" s="18">
        <v>0</v>
      </c>
      <c r="Q2134" s="17" t="s">
        <v>8362</v>
      </c>
      <c r="R2134" s="22" t="s">
        <v>8370</v>
      </c>
      <c r="S2134" s="17">
        <v>2</v>
      </c>
      <c r="T2134" s="22" t="s">
        <v>8370</v>
      </c>
      <c r="U2134" s="19" t="str">
        <f>IF(Cleaned_Data!P2134&gt;20000,"High-Bill","Normal-Bill")</f>
        <v>Normal-Bill</v>
      </c>
      <c r="V2134" s="19" t="str">
        <f t="shared" si="66"/>
        <v>Senior-Citizen</v>
      </c>
      <c r="W2134" s="19" t="str">
        <f t="shared" si="67"/>
        <v>Not-Required</v>
      </c>
      <c r="X2134" s="20" t="str" cm="1">
        <f t="array" ref="X2134">_xlfn.IFS(P2134&lt;5000,"Low",P2134&lt;=20000,"Medium",P2134&gt;20000,"High")</f>
        <v>Low</v>
      </c>
    </row>
    <row r="2135" spans="1:24" x14ac:dyDescent="0.35">
      <c r="A2135" s="29" t="s">
        <v>524</v>
      </c>
      <c r="B2135" s="21" t="s">
        <v>1153</v>
      </c>
      <c r="C2135" s="22" t="s">
        <v>14854</v>
      </c>
      <c r="D2135" s="22" t="s">
        <v>14847</v>
      </c>
      <c r="E2135" s="21" t="s">
        <v>13116</v>
      </c>
      <c r="F2135" s="21" t="s">
        <v>6938</v>
      </c>
      <c r="G2135" s="21" t="s">
        <v>6990</v>
      </c>
      <c r="H2135" s="21" t="s">
        <v>6994</v>
      </c>
      <c r="I2135" s="21" t="s">
        <v>7005</v>
      </c>
      <c r="J2135" s="21" t="s">
        <v>14018</v>
      </c>
      <c r="K2135" s="21" t="s">
        <v>14508</v>
      </c>
      <c r="L2135" s="21" t="s">
        <v>8342</v>
      </c>
      <c r="M2135" s="21" t="s">
        <v>8346</v>
      </c>
      <c r="N2135" s="21" t="s">
        <v>8352</v>
      </c>
      <c r="O2135" s="21" t="s">
        <v>8359</v>
      </c>
      <c r="P2135" s="18">
        <v>0</v>
      </c>
      <c r="Q2135" s="21" t="s">
        <v>8363</v>
      </c>
      <c r="R2135" s="21" t="s">
        <v>7513</v>
      </c>
      <c r="S2135" s="21">
        <v>5</v>
      </c>
      <c r="T2135" s="22" t="s">
        <v>8370</v>
      </c>
      <c r="U2135" s="23" t="str">
        <f>IF(Cleaned_Data!P2135&gt;20000,"High-Bill","Normal-Bill")</f>
        <v>Normal-Bill</v>
      </c>
      <c r="V2135" s="23" t="str">
        <f t="shared" si="66"/>
        <v>Senior-Citizen</v>
      </c>
      <c r="W2135" s="23" t="str">
        <f t="shared" si="67"/>
        <v>Follow-Up-required</v>
      </c>
      <c r="X2135" s="24" t="str" cm="1">
        <f t="array" ref="X2135">_xlfn.IFS(P2135&lt;5000,"Low",P2135&lt;=20000,"Medium",P2135&gt;20000,"High")</f>
        <v>Low</v>
      </c>
    </row>
    <row r="2136" spans="1:24" x14ac:dyDescent="0.35">
      <c r="A2136" s="28" t="s">
        <v>524</v>
      </c>
      <c r="B2136" s="17" t="s">
        <v>1088</v>
      </c>
      <c r="C2136" s="22" t="s">
        <v>14854</v>
      </c>
      <c r="D2136" s="17" t="s">
        <v>1174</v>
      </c>
      <c r="E2136" s="17" t="s">
        <v>13676</v>
      </c>
      <c r="F2136" s="22" t="s">
        <v>8371</v>
      </c>
      <c r="G2136" s="17" t="s">
        <v>6988</v>
      </c>
      <c r="H2136" s="17" t="s">
        <v>6999</v>
      </c>
      <c r="I2136" s="17" t="s">
        <v>7001</v>
      </c>
      <c r="J2136" s="17" t="s">
        <v>14100</v>
      </c>
      <c r="K2136" s="17" t="s">
        <v>14468</v>
      </c>
      <c r="L2136" s="17" t="s">
        <v>8345</v>
      </c>
      <c r="M2136" s="17" t="s">
        <v>8346</v>
      </c>
      <c r="N2136" s="17" t="s">
        <v>8353</v>
      </c>
      <c r="O2136" s="17" t="s">
        <v>8358</v>
      </c>
      <c r="P2136" s="25">
        <v>33102</v>
      </c>
      <c r="Q2136" s="17" t="s">
        <v>8363</v>
      </c>
      <c r="R2136" s="22" t="s">
        <v>8370</v>
      </c>
      <c r="S2136" s="17">
        <v>1</v>
      </c>
      <c r="T2136" s="22" t="s">
        <v>8370</v>
      </c>
      <c r="U2136" s="19" t="str">
        <f>IF(Cleaned_Data!P2136&gt;20000,"High-Bill","Normal-Bill")</f>
        <v>High-Bill</v>
      </c>
      <c r="V2136" s="19" t="str">
        <f t="shared" si="66"/>
        <v>Senior-Citizen</v>
      </c>
      <c r="W2136" s="19" t="str">
        <f t="shared" si="67"/>
        <v>Not-Required</v>
      </c>
      <c r="X2136" s="20" t="str" cm="1">
        <f t="array" ref="X2136">_xlfn.IFS(P2136&lt;5000,"Low",P2136&lt;=20000,"Medium",P2136&gt;20000,"High")</f>
        <v>High</v>
      </c>
    </row>
    <row r="2137" spans="1:24" x14ac:dyDescent="0.35">
      <c r="A2137" s="29" t="s">
        <v>524</v>
      </c>
      <c r="B2137" s="21" t="s">
        <v>1082</v>
      </c>
      <c r="C2137" s="21">
        <v>49</v>
      </c>
      <c r="D2137" s="21" t="s">
        <v>1174</v>
      </c>
      <c r="E2137" s="21" t="s">
        <v>13698</v>
      </c>
      <c r="F2137" s="21" t="s">
        <v>6768</v>
      </c>
      <c r="G2137" s="21" t="s">
        <v>6985</v>
      </c>
      <c r="H2137" s="21" t="s">
        <v>6995</v>
      </c>
      <c r="I2137" s="21" t="s">
        <v>7004</v>
      </c>
      <c r="J2137" s="21" t="s">
        <v>14159</v>
      </c>
      <c r="K2137" s="21" t="s">
        <v>14567</v>
      </c>
      <c r="L2137" s="21" t="s">
        <v>8338</v>
      </c>
      <c r="M2137" s="21" t="s">
        <v>8348</v>
      </c>
      <c r="N2137" s="21" t="s">
        <v>8351</v>
      </c>
      <c r="O2137" s="21" t="s">
        <v>14841</v>
      </c>
      <c r="P2137" s="18">
        <v>0</v>
      </c>
      <c r="Q2137" s="21" t="s">
        <v>8362</v>
      </c>
      <c r="R2137" s="22" t="s">
        <v>8370</v>
      </c>
      <c r="S2137" s="22" t="s">
        <v>8370</v>
      </c>
      <c r="T2137" s="21" t="s">
        <v>14843</v>
      </c>
      <c r="U2137" s="23" t="str">
        <f>IF(Cleaned_Data!P2137&gt;20000,"High-Bill","Normal-Bill")</f>
        <v>Normal-Bill</v>
      </c>
      <c r="V2137" s="23" t="str">
        <f t="shared" si="66"/>
        <v>Not-Senior-Citizen</v>
      </c>
      <c r="W2137" s="23" t="str">
        <f t="shared" si="67"/>
        <v>Not-Required</v>
      </c>
      <c r="X2137" s="24" t="str" cm="1">
        <f t="array" ref="X2137">_xlfn.IFS(P2137&lt;5000,"Low",P2137&lt;=20000,"Medium",P2137&gt;20000,"High")</f>
        <v>Low</v>
      </c>
    </row>
    <row r="2138" spans="1:24" x14ac:dyDescent="0.35">
      <c r="A2138" s="28" t="s">
        <v>453</v>
      </c>
      <c r="B2138" s="17" t="s">
        <v>1118</v>
      </c>
      <c r="C2138" s="17">
        <v>63</v>
      </c>
      <c r="D2138" s="17" t="s">
        <v>1172</v>
      </c>
      <c r="E2138" s="17" t="s">
        <v>8965</v>
      </c>
      <c r="F2138" s="17" t="s">
        <v>6849</v>
      </c>
      <c r="G2138" s="17" t="s">
        <v>6986</v>
      </c>
      <c r="H2138" s="17" t="s">
        <v>6997</v>
      </c>
      <c r="I2138" s="17" t="s">
        <v>7004</v>
      </c>
      <c r="J2138" s="17" t="s">
        <v>14097</v>
      </c>
      <c r="K2138" s="17" t="s">
        <v>14515</v>
      </c>
      <c r="L2138" s="17" t="s">
        <v>8341</v>
      </c>
      <c r="M2138" s="17" t="s">
        <v>8350</v>
      </c>
      <c r="N2138" s="17" t="s">
        <v>8351</v>
      </c>
      <c r="O2138" s="17" t="s">
        <v>8355</v>
      </c>
      <c r="P2138" s="25">
        <v>21955</v>
      </c>
      <c r="Q2138" s="22" t="s">
        <v>8370</v>
      </c>
      <c r="R2138" s="22" t="s">
        <v>8370</v>
      </c>
      <c r="S2138" s="17">
        <v>3</v>
      </c>
      <c r="T2138" s="17" t="s">
        <v>14845</v>
      </c>
      <c r="U2138" s="19" t="str">
        <f>IF(Cleaned_Data!P2138&gt;20000,"High-Bill","Normal-Bill")</f>
        <v>High-Bill</v>
      </c>
      <c r="V2138" s="19" t="str">
        <f t="shared" si="66"/>
        <v>Senior-Citizen</v>
      </c>
      <c r="W2138" s="19" t="str">
        <f t="shared" si="67"/>
        <v>Not-Required</v>
      </c>
      <c r="X2138" s="20" t="str" cm="1">
        <f t="array" ref="X2138">_xlfn.IFS(P2138&lt;5000,"Low",P2138&lt;=20000,"Medium",P2138&gt;20000,"High")</f>
        <v>High</v>
      </c>
    </row>
    <row r="2139" spans="1:24" x14ac:dyDescent="0.35">
      <c r="A2139" s="29" t="s">
        <v>453</v>
      </c>
      <c r="B2139" s="21" t="s">
        <v>1122</v>
      </c>
      <c r="C2139" s="21">
        <v>19</v>
      </c>
      <c r="D2139" s="21" t="s">
        <v>1174</v>
      </c>
      <c r="E2139" s="21" t="s">
        <v>9514</v>
      </c>
      <c r="F2139" s="22" t="s">
        <v>8371</v>
      </c>
      <c r="G2139" s="21" t="s">
        <v>6988</v>
      </c>
      <c r="H2139" s="21" t="s">
        <v>6997</v>
      </c>
      <c r="I2139" s="21" t="s">
        <v>7001</v>
      </c>
      <c r="J2139" s="22" t="s">
        <v>8371</v>
      </c>
      <c r="K2139" s="21" t="s">
        <v>14495</v>
      </c>
      <c r="L2139" s="21" t="s">
        <v>8339</v>
      </c>
      <c r="M2139" s="21" t="s">
        <v>8346</v>
      </c>
      <c r="N2139" s="21" t="s">
        <v>8352</v>
      </c>
      <c r="O2139" s="21" t="s">
        <v>8358</v>
      </c>
      <c r="P2139" s="18">
        <v>0</v>
      </c>
      <c r="Q2139" s="21" t="s">
        <v>8363</v>
      </c>
      <c r="R2139" s="22" t="s">
        <v>8370</v>
      </c>
      <c r="S2139" s="21">
        <v>3</v>
      </c>
      <c r="T2139" s="21" t="s">
        <v>14844</v>
      </c>
      <c r="U2139" s="23" t="str">
        <f>IF(Cleaned_Data!P2139&gt;20000,"High-Bill","Normal-Bill")</f>
        <v>Normal-Bill</v>
      </c>
      <c r="V2139" s="23" t="str">
        <f t="shared" si="66"/>
        <v>Not-Senior-Citizen</v>
      </c>
      <c r="W2139" s="23" t="str">
        <f t="shared" si="67"/>
        <v>Not-Required</v>
      </c>
      <c r="X2139" s="24" t="str" cm="1">
        <f t="array" ref="X2139">_xlfn.IFS(P2139&lt;5000,"Low",P2139&lt;=20000,"Medium",P2139&gt;20000,"High")</f>
        <v>Low</v>
      </c>
    </row>
    <row r="2140" spans="1:24" x14ac:dyDescent="0.35">
      <c r="A2140" s="28" t="s">
        <v>453</v>
      </c>
      <c r="B2140" s="17" t="s">
        <v>1047</v>
      </c>
      <c r="C2140" s="22" t="s">
        <v>14854</v>
      </c>
      <c r="D2140" s="22" t="s">
        <v>14847</v>
      </c>
      <c r="E2140" s="17" t="s">
        <v>9968</v>
      </c>
      <c r="F2140" s="17" t="s">
        <v>6731</v>
      </c>
      <c r="G2140" s="17" t="s">
        <v>6987</v>
      </c>
      <c r="H2140" s="17" t="s">
        <v>7000</v>
      </c>
      <c r="I2140" s="17" t="s">
        <v>7001</v>
      </c>
      <c r="J2140" s="22" t="s">
        <v>8371</v>
      </c>
      <c r="K2140" s="17" t="s">
        <v>14774</v>
      </c>
      <c r="L2140" s="17" t="s">
        <v>8342</v>
      </c>
      <c r="M2140" s="17" t="s">
        <v>8350</v>
      </c>
      <c r="N2140" s="17" t="s">
        <v>8352</v>
      </c>
      <c r="O2140" s="17" t="s">
        <v>8359</v>
      </c>
      <c r="P2140" s="18">
        <v>0</v>
      </c>
      <c r="Q2140" s="17" t="s">
        <v>8362</v>
      </c>
      <c r="R2140" s="22" t="s">
        <v>8370</v>
      </c>
      <c r="S2140" s="17">
        <v>3</v>
      </c>
      <c r="T2140" s="17" t="s">
        <v>14843</v>
      </c>
      <c r="U2140" s="19" t="str">
        <f>IF(Cleaned_Data!P2140&gt;20000,"High-Bill","Normal-Bill")</f>
        <v>Normal-Bill</v>
      </c>
      <c r="V2140" s="19" t="str">
        <f t="shared" si="66"/>
        <v>Senior-Citizen</v>
      </c>
      <c r="W2140" s="19" t="str">
        <f t="shared" si="67"/>
        <v>Not-Required</v>
      </c>
      <c r="X2140" s="20" t="str" cm="1">
        <f t="array" ref="X2140">_xlfn.IFS(P2140&lt;5000,"Low",P2140&lt;=20000,"Medium",P2140&gt;20000,"High")</f>
        <v>Low</v>
      </c>
    </row>
    <row r="2141" spans="1:24" x14ac:dyDescent="0.35">
      <c r="A2141" s="29" t="s">
        <v>453</v>
      </c>
      <c r="B2141" s="21" t="s">
        <v>1138</v>
      </c>
      <c r="C2141" s="22" t="s">
        <v>14854</v>
      </c>
      <c r="D2141" s="21" t="s">
        <v>1172</v>
      </c>
      <c r="E2141" s="21" t="s">
        <v>11496</v>
      </c>
      <c r="F2141" s="22" t="s">
        <v>8371</v>
      </c>
      <c r="G2141" s="21" t="s">
        <v>6988</v>
      </c>
      <c r="H2141" s="21" t="s">
        <v>6998</v>
      </c>
      <c r="I2141" s="21" t="s">
        <v>7007</v>
      </c>
      <c r="J2141" s="21" t="s">
        <v>13969</v>
      </c>
      <c r="K2141" s="21" t="s">
        <v>14580</v>
      </c>
      <c r="L2141" s="21" t="s">
        <v>8345</v>
      </c>
      <c r="M2141" s="21" t="s">
        <v>8350</v>
      </c>
      <c r="N2141" s="21" t="s">
        <v>8352</v>
      </c>
      <c r="O2141" s="21" t="s">
        <v>14842</v>
      </c>
      <c r="P2141" s="18">
        <v>0</v>
      </c>
      <c r="Q2141" s="21" t="s">
        <v>8362</v>
      </c>
      <c r="R2141" s="22" t="s">
        <v>8370</v>
      </c>
      <c r="S2141" s="21">
        <v>3</v>
      </c>
      <c r="T2141" s="21" t="s">
        <v>14844</v>
      </c>
      <c r="U2141" s="23" t="str">
        <f>IF(Cleaned_Data!P2141&gt;20000,"High-Bill","Normal-Bill")</f>
        <v>Normal-Bill</v>
      </c>
      <c r="V2141" s="23" t="str">
        <f t="shared" si="66"/>
        <v>Senior-Citizen</v>
      </c>
      <c r="W2141" s="23" t="str">
        <f t="shared" si="67"/>
        <v>Not-Required</v>
      </c>
      <c r="X2141" s="24" t="str" cm="1">
        <f t="array" ref="X2141">_xlfn.IFS(P2141&lt;5000,"Low",P2141&lt;=20000,"Medium",P2141&gt;20000,"High")</f>
        <v>Low</v>
      </c>
    </row>
    <row r="2142" spans="1:24" x14ac:dyDescent="0.35">
      <c r="A2142" s="28" t="s">
        <v>453</v>
      </c>
      <c r="B2142" s="17" t="s">
        <v>1040</v>
      </c>
      <c r="C2142" s="22" t="s">
        <v>14854</v>
      </c>
      <c r="D2142" s="17" t="s">
        <v>1174</v>
      </c>
      <c r="E2142" s="17" t="s">
        <v>13416</v>
      </c>
      <c r="F2142" s="17" t="s">
        <v>6695</v>
      </c>
      <c r="G2142" s="17" t="s">
        <v>6988</v>
      </c>
      <c r="H2142" s="17" t="s">
        <v>6998</v>
      </c>
      <c r="I2142" s="17" t="s">
        <v>7007</v>
      </c>
      <c r="J2142" s="17" t="s">
        <v>14162</v>
      </c>
      <c r="K2142" s="17" t="s">
        <v>14640</v>
      </c>
      <c r="L2142" s="17" t="s">
        <v>8341</v>
      </c>
      <c r="M2142" s="17" t="s">
        <v>8348</v>
      </c>
      <c r="N2142" s="17" t="s">
        <v>8353</v>
      </c>
      <c r="O2142" s="17" t="s">
        <v>8355</v>
      </c>
      <c r="P2142" s="18">
        <v>0</v>
      </c>
      <c r="Q2142" s="17" t="s">
        <v>8362</v>
      </c>
      <c r="R2142" s="17" t="s">
        <v>14016</v>
      </c>
      <c r="S2142" s="17">
        <v>1</v>
      </c>
      <c r="T2142" s="17" t="s">
        <v>14844</v>
      </c>
      <c r="U2142" s="19" t="str">
        <f>IF(Cleaned_Data!P2142&gt;20000,"High-Bill","Normal-Bill")</f>
        <v>Normal-Bill</v>
      </c>
      <c r="V2142" s="19" t="str">
        <f t="shared" si="66"/>
        <v>Senior-Citizen</v>
      </c>
      <c r="W2142" s="19" t="str">
        <f t="shared" si="67"/>
        <v>Follow-Up-required</v>
      </c>
      <c r="X2142" s="20" t="str" cm="1">
        <f t="array" ref="X2142">_xlfn.IFS(P2142&lt;5000,"Low",P2142&lt;=20000,"Medium",P2142&gt;20000,"High")</f>
        <v>Low</v>
      </c>
    </row>
    <row r="2143" spans="1:24" x14ac:dyDescent="0.35">
      <c r="A2143" s="29" t="s">
        <v>806</v>
      </c>
      <c r="B2143" s="21" t="s">
        <v>1034</v>
      </c>
      <c r="C2143" s="21">
        <v>30</v>
      </c>
      <c r="D2143" s="22" t="s">
        <v>14847</v>
      </c>
      <c r="E2143" s="21" t="s">
        <v>9931</v>
      </c>
      <c r="F2143" s="21" t="s">
        <v>6690</v>
      </c>
      <c r="G2143" s="21" t="s">
        <v>6986</v>
      </c>
      <c r="H2143" s="21" t="s">
        <v>6996</v>
      </c>
      <c r="I2143" s="21" t="s">
        <v>7005</v>
      </c>
      <c r="J2143" s="21" t="s">
        <v>13971</v>
      </c>
      <c r="K2143" s="21" t="s">
        <v>14510</v>
      </c>
      <c r="L2143" s="21" t="s">
        <v>8342</v>
      </c>
      <c r="M2143" s="21" t="s">
        <v>8350</v>
      </c>
      <c r="N2143" s="21" t="s">
        <v>8354</v>
      </c>
      <c r="O2143" s="21" t="s">
        <v>8355</v>
      </c>
      <c r="P2143" s="18">
        <v>0</v>
      </c>
      <c r="Q2143" s="21" t="s">
        <v>8363</v>
      </c>
      <c r="R2143" s="21" t="s">
        <v>14030</v>
      </c>
      <c r="S2143" s="22" t="s">
        <v>8370</v>
      </c>
      <c r="T2143" s="21" t="s">
        <v>14845</v>
      </c>
      <c r="U2143" s="23" t="str">
        <f>IF(Cleaned_Data!P2143&gt;20000,"High-Bill","Normal-Bill")</f>
        <v>Normal-Bill</v>
      </c>
      <c r="V2143" s="23" t="str">
        <f t="shared" si="66"/>
        <v>Not-Senior-Citizen</v>
      </c>
      <c r="W2143" s="23" t="str">
        <f t="shared" si="67"/>
        <v>Follow-Up-required</v>
      </c>
      <c r="X2143" s="24" t="str" cm="1">
        <f t="array" ref="X2143">_xlfn.IFS(P2143&lt;5000,"Low",P2143&lt;=20000,"Medium",P2143&gt;20000,"High")</f>
        <v>Low</v>
      </c>
    </row>
    <row r="2144" spans="1:24" x14ac:dyDescent="0.35">
      <c r="A2144" s="28" t="s">
        <v>806</v>
      </c>
      <c r="B2144" s="17" t="s">
        <v>1116</v>
      </c>
      <c r="C2144" s="17">
        <v>55</v>
      </c>
      <c r="D2144" s="17" t="s">
        <v>1174</v>
      </c>
      <c r="E2144" s="17" t="s">
        <v>10037</v>
      </c>
      <c r="F2144" s="22" t="s">
        <v>8371</v>
      </c>
      <c r="G2144" s="17" t="s">
        <v>6992</v>
      </c>
      <c r="H2144" s="17" t="s">
        <v>6997</v>
      </c>
      <c r="I2144" s="17" t="s">
        <v>7006</v>
      </c>
      <c r="J2144" s="17" t="s">
        <v>14128</v>
      </c>
      <c r="K2144" s="17" t="s">
        <v>14560</v>
      </c>
      <c r="L2144" s="17" t="s">
        <v>8342</v>
      </c>
      <c r="M2144" s="17" t="s">
        <v>8348</v>
      </c>
      <c r="N2144" s="17" t="s">
        <v>8354</v>
      </c>
      <c r="O2144" s="17" t="s">
        <v>8359</v>
      </c>
      <c r="P2144" s="25">
        <v>24366</v>
      </c>
      <c r="Q2144" s="17" t="s">
        <v>8362</v>
      </c>
      <c r="R2144" s="22" t="s">
        <v>8370</v>
      </c>
      <c r="S2144" s="17">
        <v>5</v>
      </c>
      <c r="T2144" s="17" t="s">
        <v>14844</v>
      </c>
      <c r="U2144" s="19" t="str">
        <f>IF(Cleaned_Data!P2144&gt;20000,"High-Bill","Normal-Bill")</f>
        <v>High-Bill</v>
      </c>
      <c r="V2144" s="19" t="str">
        <f t="shared" si="66"/>
        <v>Not-Senior-Citizen</v>
      </c>
      <c r="W2144" s="19" t="str">
        <f t="shared" si="67"/>
        <v>Not-Required</v>
      </c>
      <c r="X2144" s="20" t="str" cm="1">
        <f t="array" ref="X2144">_xlfn.IFS(P2144&lt;5000,"Low",P2144&lt;=20000,"Medium",P2144&gt;20000,"High")</f>
        <v>High</v>
      </c>
    </row>
    <row r="2145" spans="1:24" x14ac:dyDescent="0.35">
      <c r="A2145" s="29" t="s">
        <v>806</v>
      </c>
      <c r="B2145" s="21" t="s">
        <v>1169</v>
      </c>
      <c r="C2145" s="22" t="s">
        <v>14854</v>
      </c>
      <c r="D2145" s="21" t="s">
        <v>1174</v>
      </c>
      <c r="E2145" s="21" t="s">
        <v>10283</v>
      </c>
      <c r="F2145" s="22" t="s">
        <v>8371</v>
      </c>
      <c r="G2145" s="21" t="s">
        <v>6985</v>
      </c>
      <c r="H2145" s="21" t="s">
        <v>6996</v>
      </c>
      <c r="I2145" s="21" t="s">
        <v>7006</v>
      </c>
      <c r="J2145" s="21" t="s">
        <v>7381</v>
      </c>
      <c r="K2145" s="21" t="s">
        <v>14767</v>
      </c>
      <c r="L2145" s="21" t="s">
        <v>8343</v>
      </c>
      <c r="M2145" s="21" t="s">
        <v>8347</v>
      </c>
      <c r="N2145" s="21" t="s">
        <v>8354</v>
      </c>
      <c r="O2145" s="21" t="s">
        <v>14842</v>
      </c>
      <c r="P2145" s="18">
        <v>0</v>
      </c>
      <c r="Q2145" s="21" t="s">
        <v>8364</v>
      </c>
      <c r="R2145" s="21" t="s">
        <v>14107</v>
      </c>
      <c r="S2145" s="21">
        <v>4</v>
      </c>
      <c r="T2145" s="21" t="s">
        <v>14843</v>
      </c>
      <c r="U2145" s="23" t="str">
        <f>IF(Cleaned_Data!P2145&gt;20000,"High-Bill","Normal-Bill")</f>
        <v>Normal-Bill</v>
      </c>
      <c r="V2145" s="23" t="str">
        <f t="shared" si="66"/>
        <v>Senior-Citizen</v>
      </c>
      <c r="W2145" s="23" t="str">
        <f t="shared" si="67"/>
        <v>Follow-Up-required</v>
      </c>
      <c r="X2145" s="24" t="str" cm="1">
        <f t="array" ref="X2145">_xlfn.IFS(P2145&lt;5000,"Low",P2145&lt;=20000,"Medium",P2145&gt;20000,"High")</f>
        <v>Low</v>
      </c>
    </row>
    <row r="2146" spans="1:24" x14ac:dyDescent="0.35">
      <c r="A2146" s="28" t="s">
        <v>806</v>
      </c>
      <c r="B2146" s="17" t="s">
        <v>1058</v>
      </c>
      <c r="C2146" s="22" t="s">
        <v>14854</v>
      </c>
      <c r="D2146" s="17" t="s">
        <v>1172</v>
      </c>
      <c r="E2146" s="17" t="s">
        <v>11229</v>
      </c>
      <c r="F2146" s="17" t="s">
        <v>6741</v>
      </c>
      <c r="G2146" s="17" t="s">
        <v>6989</v>
      </c>
      <c r="H2146" s="17" t="s">
        <v>6997</v>
      </c>
      <c r="I2146" s="17" t="s">
        <v>7001</v>
      </c>
      <c r="J2146" s="17" t="s">
        <v>13923</v>
      </c>
      <c r="K2146" s="17" t="s">
        <v>14374</v>
      </c>
      <c r="L2146" s="17" t="s">
        <v>8345</v>
      </c>
      <c r="M2146" s="17" t="s">
        <v>8346</v>
      </c>
      <c r="N2146" s="17" t="s">
        <v>8351</v>
      </c>
      <c r="O2146" s="17" t="s">
        <v>14842</v>
      </c>
      <c r="P2146" s="18">
        <v>0</v>
      </c>
      <c r="Q2146" s="17" t="s">
        <v>8364</v>
      </c>
      <c r="R2146" s="17" t="s">
        <v>14083</v>
      </c>
      <c r="S2146" s="17">
        <v>3</v>
      </c>
      <c r="T2146" s="17" t="s">
        <v>14845</v>
      </c>
      <c r="U2146" s="19" t="str">
        <f>IF(Cleaned_Data!P2146&gt;20000,"High-Bill","Normal-Bill")</f>
        <v>Normal-Bill</v>
      </c>
      <c r="V2146" s="19" t="str">
        <f t="shared" si="66"/>
        <v>Senior-Citizen</v>
      </c>
      <c r="W2146" s="19" t="str">
        <f t="shared" si="67"/>
        <v>Follow-Up-required</v>
      </c>
      <c r="X2146" s="20" t="str" cm="1">
        <f t="array" ref="X2146">_xlfn.IFS(P2146&lt;5000,"Low",P2146&lt;=20000,"Medium",P2146&gt;20000,"High")</f>
        <v>Low</v>
      </c>
    </row>
    <row r="2147" spans="1:24" x14ac:dyDescent="0.35">
      <c r="A2147" s="29" t="s">
        <v>806</v>
      </c>
      <c r="B2147" s="21" t="s">
        <v>1052</v>
      </c>
      <c r="C2147" s="22" t="s">
        <v>14854</v>
      </c>
      <c r="D2147" s="21" t="s">
        <v>1174</v>
      </c>
      <c r="E2147" s="21" t="s">
        <v>11612</v>
      </c>
      <c r="F2147" s="22" t="s">
        <v>8371</v>
      </c>
      <c r="G2147" s="21" t="s">
        <v>6992</v>
      </c>
      <c r="H2147" s="21" t="s">
        <v>6995</v>
      </c>
      <c r="I2147" s="21" t="s">
        <v>7001</v>
      </c>
      <c r="J2147" s="21" t="s">
        <v>14047</v>
      </c>
      <c r="K2147" s="21" t="s">
        <v>14607</v>
      </c>
      <c r="L2147" s="21" t="s">
        <v>8342</v>
      </c>
      <c r="M2147" s="21" t="s">
        <v>8350</v>
      </c>
      <c r="N2147" s="21" t="s">
        <v>8354</v>
      </c>
      <c r="O2147" s="21" t="s">
        <v>14841</v>
      </c>
      <c r="P2147" s="18">
        <v>0</v>
      </c>
      <c r="Q2147" s="21" t="s">
        <v>8363</v>
      </c>
      <c r="R2147" s="22" t="s">
        <v>8370</v>
      </c>
      <c r="S2147" s="21">
        <v>4</v>
      </c>
      <c r="T2147" s="21" t="s">
        <v>14845</v>
      </c>
      <c r="U2147" s="23" t="str">
        <f>IF(Cleaned_Data!P2147&gt;20000,"High-Bill","Normal-Bill")</f>
        <v>Normal-Bill</v>
      </c>
      <c r="V2147" s="23" t="str">
        <f t="shared" si="66"/>
        <v>Senior-Citizen</v>
      </c>
      <c r="W2147" s="23" t="str">
        <f t="shared" si="67"/>
        <v>Not-Required</v>
      </c>
      <c r="X2147" s="24" t="str" cm="1">
        <f t="array" ref="X2147">_xlfn.IFS(P2147&lt;5000,"Low",P2147&lt;=20000,"Medium",P2147&gt;20000,"High")</f>
        <v>Low</v>
      </c>
    </row>
    <row r="2148" spans="1:24" x14ac:dyDescent="0.35">
      <c r="A2148" s="28" t="s">
        <v>806</v>
      </c>
      <c r="B2148" s="17" t="s">
        <v>1027</v>
      </c>
      <c r="C2148" s="17">
        <v>37</v>
      </c>
      <c r="D2148" s="17" t="s">
        <v>1174</v>
      </c>
      <c r="E2148" s="17" t="s">
        <v>12240</v>
      </c>
      <c r="F2148" s="17" t="s">
        <v>6684</v>
      </c>
      <c r="G2148" s="17" t="s">
        <v>6990</v>
      </c>
      <c r="H2148" s="17" t="s">
        <v>6996</v>
      </c>
      <c r="I2148" s="17" t="s">
        <v>7001</v>
      </c>
      <c r="J2148" s="17" t="s">
        <v>13966</v>
      </c>
      <c r="K2148" s="17" t="s">
        <v>14448</v>
      </c>
      <c r="L2148" s="17" t="s">
        <v>8341</v>
      </c>
      <c r="M2148" s="17" t="s">
        <v>8350</v>
      </c>
      <c r="N2148" s="17" t="s">
        <v>8354</v>
      </c>
      <c r="O2148" s="17" t="s">
        <v>8359</v>
      </c>
      <c r="P2148" s="18">
        <v>0</v>
      </c>
      <c r="Q2148" s="17" t="s">
        <v>8363</v>
      </c>
      <c r="R2148" s="17" t="s">
        <v>14013</v>
      </c>
      <c r="S2148" s="22" t="s">
        <v>8370</v>
      </c>
      <c r="T2148" s="17" t="s">
        <v>14843</v>
      </c>
      <c r="U2148" s="19" t="str">
        <f>IF(Cleaned_Data!P2148&gt;20000,"High-Bill","Normal-Bill")</f>
        <v>Normal-Bill</v>
      </c>
      <c r="V2148" s="19" t="str">
        <f t="shared" si="66"/>
        <v>Not-Senior-Citizen</v>
      </c>
      <c r="W2148" s="19" t="str">
        <f t="shared" si="67"/>
        <v>Follow-Up-required</v>
      </c>
      <c r="X2148" s="20" t="str" cm="1">
        <f t="array" ref="X2148">_xlfn.IFS(P2148&lt;5000,"Low",P2148&lt;=20000,"Medium",P2148&gt;20000,"High")</f>
        <v>Low</v>
      </c>
    </row>
    <row r="2149" spans="1:24" x14ac:dyDescent="0.35">
      <c r="A2149" s="29" t="s">
        <v>43</v>
      </c>
      <c r="B2149" s="21" t="s">
        <v>1031</v>
      </c>
      <c r="C2149" s="22" t="s">
        <v>14854</v>
      </c>
      <c r="D2149" s="21" t="s">
        <v>1172</v>
      </c>
      <c r="E2149" s="21" t="s">
        <v>8425</v>
      </c>
      <c r="F2149" s="22" t="s">
        <v>8371</v>
      </c>
      <c r="G2149" s="21" t="s">
        <v>6993</v>
      </c>
      <c r="H2149" s="21" t="s">
        <v>6998</v>
      </c>
      <c r="I2149" s="21" t="s">
        <v>7007</v>
      </c>
      <c r="J2149" s="21" t="s">
        <v>13913</v>
      </c>
      <c r="K2149" s="21" t="s">
        <v>14204</v>
      </c>
      <c r="L2149" s="21" t="s">
        <v>8339</v>
      </c>
      <c r="M2149" s="21" t="s">
        <v>8350</v>
      </c>
      <c r="N2149" s="21" t="s">
        <v>8352</v>
      </c>
      <c r="O2149" s="21" t="s">
        <v>14841</v>
      </c>
      <c r="P2149" s="26">
        <v>13565</v>
      </c>
      <c r="Q2149" s="21" t="s">
        <v>8362</v>
      </c>
      <c r="R2149" s="21" t="s">
        <v>14075</v>
      </c>
      <c r="S2149" s="21">
        <v>4</v>
      </c>
      <c r="T2149" s="22" t="s">
        <v>8370</v>
      </c>
      <c r="U2149" s="23" t="str">
        <f>IF(Cleaned_Data!P2149&gt;20000,"High-Bill","Normal-Bill")</f>
        <v>Normal-Bill</v>
      </c>
      <c r="V2149" s="23" t="str">
        <f t="shared" si="66"/>
        <v>Senior-Citizen</v>
      </c>
      <c r="W2149" s="23" t="str">
        <f t="shared" si="67"/>
        <v>Follow-Up-required</v>
      </c>
      <c r="X2149" s="24" t="str" cm="1">
        <f t="array" ref="X2149">_xlfn.IFS(P2149&lt;5000,"Low",P2149&lt;=20000,"Medium",P2149&gt;20000,"High")</f>
        <v>Medium</v>
      </c>
    </row>
    <row r="2150" spans="1:24" x14ac:dyDescent="0.35">
      <c r="A2150" s="28" t="s">
        <v>43</v>
      </c>
      <c r="B2150" s="17" t="s">
        <v>1093</v>
      </c>
      <c r="C2150" s="17">
        <v>61</v>
      </c>
      <c r="D2150" s="17" t="s">
        <v>1172</v>
      </c>
      <c r="E2150" s="17" t="s">
        <v>8499</v>
      </c>
      <c r="F2150" s="22" t="s">
        <v>8371</v>
      </c>
      <c r="G2150" s="17" t="s">
        <v>6985</v>
      </c>
      <c r="H2150" s="17" t="s">
        <v>6995</v>
      </c>
      <c r="I2150" s="17" t="s">
        <v>7003</v>
      </c>
      <c r="J2150" s="17" t="s">
        <v>7593</v>
      </c>
      <c r="K2150" s="17" t="s">
        <v>14271</v>
      </c>
      <c r="L2150" s="17" t="s">
        <v>8341</v>
      </c>
      <c r="M2150" s="17" t="s">
        <v>8348</v>
      </c>
      <c r="N2150" s="17" t="s">
        <v>8352</v>
      </c>
      <c r="O2150" s="17" t="s">
        <v>8359</v>
      </c>
      <c r="P2150" s="18">
        <v>0</v>
      </c>
      <c r="Q2150" s="17" t="s">
        <v>8362</v>
      </c>
      <c r="R2150" s="17" t="s">
        <v>7230</v>
      </c>
      <c r="S2150" s="17">
        <v>2</v>
      </c>
      <c r="T2150" s="17" t="s">
        <v>14845</v>
      </c>
      <c r="U2150" s="19" t="str">
        <f>IF(Cleaned_Data!P2150&gt;20000,"High-Bill","Normal-Bill")</f>
        <v>Normal-Bill</v>
      </c>
      <c r="V2150" s="19" t="str">
        <f t="shared" si="66"/>
        <v>Senior-Citizen</v>
      </c>
      <c r="W2150" s="19" t="str">
        <f t="shared" si="67"/>
        <v>Follow-Up-required</v>
      </c>
      <c r="X2150" s="20" t="str" cm="1">
        <f t="array" ref="X2150">_xlfn.IFS(P2150&lt;5000,"Low",P2150&lt;=20000,"Medium",P2150&gt;20000,"High")</f>
        <v>Low</v>
      </c>
    </row>
    <row r="2151" spans="1:24" x14ac:dyDescent="0.35">
      <c r="A2151" s="29" t="s">
        <v>43</v>
      </c>
      <c r="B2151" s="21" t="s">
        <v>1141</v>
      </c>
      <c r="C2151" s="21">
        <v>34</v>
      </c>
      <c r="D2151" s="21" t="s">
        <v>1174</v>
      </c>
      <c r="E2151" s="21" t="s">
        <v>8680</v>
      </c>
      <c r="F2151" s="22" t="s">
        <v>8371</v>
      </c>
      <c r="G2151" s="21" t="s">
        <v>6990</v>
      </c>
      <c r="H2151" s="21" t="s">
        <v>6999</v>
      </c>
      <c r="I2151" s="21" t="s">
        <v>7007</v>
      </c>
      <c r="J2151" s="21" t="s">
        <v>13949</v>
      </c>
      <c r="K2151" s="21" t="s">
        <v>14405</v>
      </c>
      <c r="L2151" s="21" t="s">
        <v>8338</v>
      </c>
      <c r="M2151" s="21" t="s">
        <v>8350</v>
      </c>
      <c r="N2151" s="21" t="s">
        <v>8353</v>
      </c>
      <c r="O2151" s="21" t="s">
        <v>8358</v>
      </c>
      <c r="P2151" s="18">
        <v>0</v>
      </c>
      <c r="Q2151" s="21" t="s">
        <v>8364</v>
      </c>
      <c r="R2151" s="22" t="s">
        <v>8370</v>
      </c>
      <c r="S2151" s="22" t="s">
        <v>8370</v>
      </c>
      <c r="T2151" s="21" t="s">
        <v>14844</v>
      </c>
      <c r="U2151" s="23" t="str">
        <f>IF(Cleaned_Data!P2151&gt;20000,"High-Bill","Normal-Bill")</f>
        <v>Normal-Bill</v>
      </c>
      <c r="V2151" s="23" t="str">
        <f t="shared" si="66"/>
        <v>Not-Senior-Citizen</v>
      </c>
      <c r="W2151" s="23" t="str">
        <f t="shared" si="67"/>
        <v>Not-Required</v>
      </c>
      <c r="X2151" s="24" t="str" cm="1">
        <f t="array" ref="X2151">_xlfn.IFS(P2151&lt;5000,"Low",P2151&lt;=20000,"Medium",P2151&gt;20000,"High")</f>
        <v>Low</v>
      </c>
    </row>
    <row r="2152" spans="1:24" x14ac:dyDescent="0.35">
      <c r="A2152" s="28" t="s">
        <v>43</v>
      </c>
      <c r="B2152" s="17" t="s">
        <v>1066</v>
      </c>
      <c r="C2152" s="22" t="s">
        <v>14854</v>
      </c>
      <c r="D2152" s="17" t="s">
        <v>1172</v>
      </c>
      <c r="E2152" s="17" t="s">
        <v>9143</v>
      </c>
      <c r="F2152" s="17" t="s">
        <v>6918</v>
      </c>
      <c r="G2152" s="17" t="s">
        <v>6991</v>
      </c>
      <c r="H2152" s="17" t="s">
        <v>7000</v>
      </c>
      <c r="I2152" s="17" t="s">
        <v>7005</v>
      </c>
      <c r="J2152" s="22" t="s">
        <v>8371</v>
      </c>
      <c r="K2152" s="17" t="s">
        <v>14328</v>
      </c>
      <c r="L2152" s="17" t="s">
        <v>8344</v>
      </c>
      <c r="M2152" s="17" t="s">
        <v>8347</v>
      </c>
      <c r="N2152" s="17" t="s">
        <v>8354</v>
      </c>
      <c r="O2152" s="17" t="s">
        <v>8358</v>
      </c>
      <c r="P2152" s="18">
        <v>0</v>
      </c>
      <c r="Q2152" s="17" t="s">
        <v>8363</v>
      </c>
      <c r="R2152" s="17" t="s">
        <v>14080</v>
      </c>
      <c r="S2152" s="22" t="s">
        <v>8370</v>
      </c>
      <c r="T2152" s="17" t="s">
        <v>14845</v>
      </c>
      <c r="U2152" s="19" t="str">
        <f>IF(Cleaned_Data!P2152&gt;20000,"High-Bill","Normal-Bill")</f>
        <v>Normal-Bill</v>
      </c>
      <c r="V2152" s="19" t="str">
        <f t="shared" si="66"/>
        <v>Senior-Citizen</v>
      </c>
      <c r="W2152" s="19" t="str">
        <f t="shared" si="67"/>
        <v>Follow-Up-required</v>
      </c>
      <c r="X2152" s="20" t="str" cm="1">
        <f t="array" ref="X2152">_xlfn.IFS(P2152&lt;5000,"Low",P2152&lt;=20000,"Medium",P2152&gt;20000,"High")</f>
        <v>Low</v>
      </c>
    </row>
    <row r="2153" spans="1:24" x14ac:dyDescent="0.35">
      <c r="A2153" s="29" t="s">
        <v>43</v>
      </c>
      <c r="B2153" s="21" t="s">
        <v>1129</v>
      </c>
      <c r="C2153" s="22" t="s">
        <v>14854</v>
      </c>
      <c r="D2153" s="21" t="s">
        <v>1174</v>
      </c>
      <c r="E2153" s="21" t="s">
        <v>11174</v>
      </c>
      <c r="F2153" s="21" t="s">
        <v>6879</v>
      </c>
      <c r="G2153" s="21" t="s">
        <v>6991</v>
      </c>
      <c r="H2153" s="21" t="s">
        <v>6997</v>
      </c>
      <c r="I2153" s="21" t="s">
        <v>7005</v>
      </c>
      <c r="J2153" s="21" t="s">
        <v>14065</v>
      </c>
      <c r="K2153" s="21" t="s">
        <v>14686</v>
      </c>
      <c r="L2153" s="21" t="s">
        <v>8344</v>
      </c>
      <c r="M2153" s="21" t="s">
        <v>8347</v>
      </c>
      <c r="N2153" s="21" t="s">
        <v>8354</v>
      </c>
      <c r="O2153" s="21" t="s">
        <v>14841</v>
      </c>
      <c r="P2153" s="18">
        <v>0</v>
      </c>
      <c r="Q2153" s="21" t="s">
        <v>8362</v>
      </c>
      <c r="R2153" s="22" t="s">
        <v>8370</v>
      </c>
      <c r="S2153" s="22" t="s">
        <v>8370</v>
      </c>
      <c r="T2153" s="22" t="s">
        <v>8370</v>
      </c>
      <c r="U2153" s="23" t="str">
        <f>IF(Cleaned_Data!P2153&gt;20000,"High-Bill","Normal-Bill")</f>
        <v>Normal-Bill</v>
      </c>
      <c r="V2153" s="23" t="str">
        <f t="shared" si="66"/>
        <v>Senior-Citizen</v>
      </c>
      <c r="W2153" s="23" t="str">
        <f t="shared" si="67"/>
        <v>Not-Required</v>
      </c>
      <c r="X2153" s="24" t="str" cm="1">
        <f t="array" ref="X2153">_xlfn.IFS(P2153&lt;5000,"Low",P2153&lt;=20000,"Medium",P2153&gt;20000,"High")</f>
        <v>Low</v>
      </c>
    </row>
    <row r="2154" spans="1:24" x14ac:dyDescent="0.35">
      <c r="A2154" s="28" t="s">
        <v>43</v>
      </c>
      <c r="B2154" s="17" t="s">
        <v>1043</v>
      </c>
      <c r="C2154" s="17">
        <v>40</v>
      </c>
      <c r="D2154" s="22" t="s">
        <v>14847</v>
      </c>
      <c r="E2154" s="17" t="s">
        <v>11663</v>
      </c>
      <c r="F2154" s="17" t="s">
        <v>6697</v>
      </c>
      <c r="G2154" s="17" t="s">
        <v>6986</v>
      </c>
      <c r="H2154" s="17" t="s">
        <v>6998</v>
      </c>
      <c r="I2154" s="17" t="s">
        <v>7002</v>
      </c>
      <c r="J2154" s="22" t="s">
        <v>8371</v>
      </c>
      <c r="K2154" s="17" t="s">
        <v>14192</v>
      </c>
      <c r="L2154" s="17" t="s">
        <v>8343</v>
      </c>
      <c r="M2154" s="17" t="s">
        <v>8349</v>
      </c>
      <c r="N2154" s="17" t="s">
        <v>8352</v>
      </c>
      <c r="O2154" s="17" t="s">
        <v>8355</v>
      </c>
      <c r="P2154" s="25">
        <v>43430</v>
      </c>
      <c r="Q2154" s="22" t="s">
        <v>8370</v>
      </c>
      <c r="R2154" s="17" t="s">
        <v>14164</v>
      </c>
      <c r="S2154" s="22" t="s">
        <v>8370</v>
      </c>
      <c r="T2154" s="22" t="s">
        <v>8370</v>
      </c>
      <c r="U2154" s="19" t="str">
        <f>IF(Cleaned_Data!P2154&gt;20000,"High-Bill","Normal-Bill")</f>
        <v>High-Bill</v>
      </c>
      <c r="V2154" s="19" t="str">
        <f t="shared" si="66"/>
        <v>Not-Senior-Citizen</v>
      </c>
      <c r="W2154" s="19" t="str">
        <f t="shared" si="67"/>
        <v>Follow-Up-required</v>
      </c>
      <c r="X2154" s="20" t="str" cm="1">
        <f t="array" ref="X2154">_xlfn.IFS(P2154&lt;5000,"Low",P2154&lt;=20000,"Medium",P2154&gt;20000,"High")</f>
        <v>High</v>
      </c>
    </row>
    <row r="2155" spans="1:24" x14ac:dyDescent="0.35">
      <c r="A2155" s="29" t="s">
        <v>43</v>
      </c>
      <c r="B2155" s="21" t="s">
        <v>1034</v>
      </c>
      <c r="C2155" s="21">
        <v>62</v>
      </c>
      <c r="D2155" s="21" t="s">
        <v>1174</v>
      </c>
      <c r="E2155" s="21" t="s">
        <v>13039</v>
      </c>
      <c r="F2155" s="21" t="s">
        <v>6952</v>
      </c>
      <c r="G2155" s="21" t="s">
        <v>6984</v>
      </c>
      <c r="H2155" s="21" t="s">
        <v>6997</v>
      </c>
      <c r="I2155" s="21" t="s">
        <v>7003</v>
      </c>
      <c r="J2155" s="21" t="s">
        <v>14041</v>
      </c>
      <c r="K2155" s="21" t="s">
        <v>14499</v>
      </c>
      <c r="L2155" s="21" t="s">
        <v>8342</v>
      </c>
      <c r="M2155" s="21" t="s">
        <v>8349</v>
      </c>
      <c r="N2155" s="21" t="s">
        <v>8354</v>
      </c>
      <c r="O2155" s="21" t="s">
        <v>8355</v>
      </c>
      <c r="P2155" s="26">
        <v>40816</v>
      </c>
      <c r="Q2155" s="21" t="s">
        <v>8362</v>
      </c>
      <c r="R2155" s="22" t="s">
        <v>8370</v>
      </c>
      <c r="S2155" s="21">
        <v>5</v>
      </c>
      <c r="T2155" s="21" t="s">
        <v>14843</v>
      </c>
      <c r="U2155" s="23" t="str">
        <f>IF(Cleaned_Data!P2155&gt;20000,"High-Bill","Normal-Bill")</f>
        <v>High-Bill</v>
      </c>
      <c r="V2155" s="23" t="str">
        <f t="shared" si="66"/>
        <v>Senior-Citizen</v>
      </c>
      <c r="W2155" s="23" t="str">
        <f t="shared" si="67"/>
        <v>Not-Required</v>
      </c>
      <c r="X2155" s="24" t="str" cm="1">
        <f t="array" ref="X2155">_xlfn.IFS(P2155&lt;5000,"Low",P2155&lt;=20000,"Medium",P2155&gt;20000,"High")</f>
        <v>High</v>
      </c>
    </row>
    <row r="2156" spans="1:24" x14ac:dyDescent="0.35">
      <c r="A2156" s="28" t="s">
        <v>43</v>
      </c>
      <c r="B2156" s="17" t="s">
        <v>1117</v>
      </c>
      <c r="C2156" s="22" t="s">
        <v>14854</v>
      </c>
      <c r="D2156" s="17" t="s">
        <v>1172</v>
      </c>
      <c r="E2156" s="17" t="s">
        <v>13049</v>
      </c>
      <c r="F2156" s="17" t="s">
        <v>6828</v>
      </c>
      <c r="G2156" s="17" t="s">
        <v>6990</v>
      </c>
      <c r="H2156" s="17" t="s">
        <v>6996</v>
      </c>
      <c r="I2156" s="17" t="s">
        <v>7005</v>
      </c>
      <c r="J2156" s="17" t="s">
        <v>14080</v>
      </c>
      <c r="K2156" s="17" t="s">
        <v>14456</v>
      </c>
      <c r="L2156" s="17" t="s">
        <v>8345</v>
      </c>
      <c r="M2156" s="17" t="s">
        <v>8346</v>
      </c>
      <c r="N2156" s="17" t="s">
        <v>8351</v>
      </c>
      <c r="O2156" s="17" t="s">
        <v>14841</v>
      </c>
      <c r="P2156" s="25">
        <v>40262</v>
      </c>
      <c r="Q2156" s="17" t="s">
        <v>8363</v>
      </c>
      <c r="R2156" s="22" t="s">
        <v>8370</v>
      </c>
      <c r="S2156" s="17">
        <v>5</v>
      </c>
      <c r="T2156" s="17" t="s">
        <v>14843</v>
      </c>
      <c r="U2156" s="19" t="str">
        <f>IF(Cleaned_Data!P2156&gt;20000,"High-Bill","Normal-Bill")</f>
        <v>High-Bill</v>
      </c>
      <c r="V2156" s="19" t="str">
        <f t="shared" si="66"/>
        <v>Senior-Citizen</v>
      </c>
      <c r="W2156" s="19" t="str">
        <f t="shared" si="67"/>
        <v>Not-Required</v>
      </c>
      <c r="X2156" s="20" t="str" cm="1">
        <f t="array" ref="X2156">_xlfn.IFS(P2156&lt;5000,"Low",P2156&lt;=20000,"Medium",P2156&gt;20000,"High")</f>
        <v>High</v>
      </c>
    </row>
    <row r="2157" spans="1:24" x14ac:dyDescent="0.35">
      <c r="A2157" s="29" t="s">
        <v>43</v>
      </c>
      <c r="B2157" s="21" t="s">
        <v>1098</v>
      </c>
      <c r="C2157" s="21">
        <v>22</v>
      </c>
      <c r="D2157" s="21" t="s">
        <v>1174</v>
      </c>
      <c r="E2157" s="21" t="s">
        <v>13802</v>
      </c>
      <c r="F2157" s="21" t="s">
        <v>6745</v>
      </c>
      <c r="G2157" s="21" t="s">
        <v>6987</v>
      </c>
      <c r="H2157" s="21" t="s">
        <v>7000</v>
      </c>
      <c r="I2157" s="21" t="s">
        <v>7002</v>
      </c>
      <c r="J2157" s="21" t="s">
        <v>13962</v>
      </c>
      <c r="K2157" s="21" t="s">
        <v>14654</v>
      </c>
      <c r="L2157" s="21" t="s">
        <v>8344</v>
      </c>
      <c r="M2157" s="21" t="s">
        <v>8348</v>
      </c>
      <c r="N2157" s="21" t="s">
        <v>8352</v>
      </c>
      <c r="O2157" s="21" t="s">
        <v>8359</v>
      </c>
      <c r="P2157" s="26">
        <v>34214</v>
      </c>
      <c r="Q2157" s="21" t="s">
        <v>8363</v>
      </c>
      <c r="R2157" s="21" t="s">
        <v>13942</v>
      </c>
      <c r="S2157" s="22" t="s">
        <v>8370</v>
      </c>
      <c r="T2157" s="21" t="s">
        <v>14843</v>
      </c>
      <c r="U2157" s="23" t="str">
        <f>IF(Cleaned_Data!P2157&gt;20000,"High-Bill","Normal-Bill")</f>
        <v>High-Bill</v>
      </c>
      <c r="V2157" s="23" t="str">
        <f t="shared" si="66"/>
        <v>Not-Senior-Citizen</v>
      </c>
      <c r="W2157" s="23" t="str">
        <f t="shared" si="67"/>
        <v>Follow-Up-required</v>
      </c>
      <c r="X2157" s="24" t="str" cm="1">
        <f t="array" ref="X2157">_xlfn.IFS(P2157&lt;5000,"Low",P2157&lt;=20000,"Medium",P2157&gt;20000,"High")</f>
        <v>High</v>
      </c>
    </row>
    <row r="2158" spans="1:24" x14ac:dyDescent="0.35">
      <c r="A2158" s="28" t="s">
        <v>108</v>
      </c>
      <c r="B2158" s="17" t="s">
        <v>1079</v>
      </c>
      <c r="C2158" s="22" t="s">
        <v>14854</v>
      </c>
      <c r="D2158" s="17" t="s">
        <v>1174</v>
      </c>
      <c r="E2158" s="17" t="s">
        <v>8495</v>
      </c>
      <c r="F2158" s="17" t="s">
        <v>6736</v>
      </c>
      <c r="G2158" s="17" t="s">
        <v>6986</v>
      </c>
      <c r="H2158" s="17" t="s">
        <v>6999</v>
      </c>
      <c r="I2158" s="17" t="s">
        <v>7007</v>
      </c>
      <c r="J2158" s="17" t="s">
        <v>13949</v>
      </c>
      <c r="K2158" s="17" t="s">
        <v>14267</v>
      </c>
      <c r="L2158" s="17" t="s">
        <v>8342</v>
      </c>
      <c r="M2158" s="17" t="s">
        <v>8347</v>
      </c>
      <c r="N2158" s="17" t="s">
        <v>8352</v>
      </c>
      <c r="O2158" s="17" t="s">
        <v>8355</v>
      </c>
      <c r="P2158" s="18">
        <v>0</v>
      </c>
      <c r="Q2158" s="17" t="s">
        <v>8362</v>
      </c>
      <c r="R2158" s="22" t="s">
        <v>8370</v>
      </c>
      <c r="S2158" s="17">
        <v>3</v>
      </c>
      <c r="T2158" s="17" t="s">
        <v>14843</v>
      </c>
      <c r="U2158" s="19" t="str">
        <f>IF(Cleaned_Data!P2158&gt;20000,"High-Bill","Normal-Bill")</f>
        <v>Normal-Bill</v>
      </c>
      <c r="V2158" s="19" t="str">
        <f t="shared" si="66"/>
        <v>Senior-Citizen</v>
      </c>
      <c r="W2158" s="19" t="str">
        <f t="shared" si="67"/>
        <v>Not-Required</v>
      </c>
      <c r="X2158" s="20" t="str" cm="1">
        <f t="array" ref="X2158">_xlfn.IFS(P2158&lt;5000,"Low",P2158&lt;=20000,"Medium",P2158&gt;20000,"High")</f>
        <v>Low</v>
      </c>
    </row>
    <row r="2159" spans="1:24" x14ac:dyDescent="0.35">
      <c r="A2159" s="29" t="s">
        <v>108</v>
      </c>
      <c r="B2159" s="21" t="s">
        <v>1107</v>
      </c>
      <c r="C2159" s="22" t="s">
        <v>14854</v>
      </c>
      <c r="D2159" s="22" t="s">
        <v>14847</v>
      </c>
      <c r="E2159" s="21" t="s">
        <v>9650</v>
      </c>
      <c r="F2159" s="21" t="s">
        <v>6754</v>
      </c>
      <c r="G2159" s="21" t="s">
        <v>6991</v>
      </c>
      <c r="H2159" s="21" t="s">
        <v>7000</v>
      </c>
      <c r="I2159" s="21" t="s">
        <v>7003</v>
      </c>
      <c r="J2159" s="21" t="s">
        <v>13975</v>
      </c>
      <c r="K2159" s="21" t="s">
        <v>14693</v>
      </c>
      <c r="L2159" s="21" t="s">
        <v>8345</v>
      </c>
      <c r="M2159" s="21" t="s">
        <v>8348</v>
      </c>
      <c r="N2159" s="21" t="s">
        <v>8353</v>
      </c>
      <c r="O2159" s="21" t="s">
        <v>8355</v>
      </c>
      <c r="P2159" s="26">
        <v>18746</v>
      </c>
      <c r="Q2159" s="22" t="s">
        <v>8370</v>
      </c>
      <c r="R2159" s="22" t="s">
        <v>8370</v>
      </c>
      <c r="S2159" s="21">
        <v>5</v>
      </c>
      <c r="T2159" s="22" t="s">
        <v>8370</v>
      </c>
      <c r="U2159" s="23" t="str">
        <f>IF(Cleaned_Data!P2159&gt;20000,"High-Bill","Normal-Bill")</f>
        <v>Normal-Bill</v>
      </c>
      <c r="V2159" s="23" t="str">
        <f t="shared" si="66"/>
        <v>Senior-Citizen</v>
      </c>
      <c r="W2159" s="23" t="str">
        <f t="shared" si="67"/>
        <v>Not-Required</v>
      </c>
      <c r="X2159" s="24" t="str" cm="1">
        <f t="array" ref="X2159">_xlfn.IFS(P2159&lt;5000,"Low",P2159&lt;=20000,"Medium",P2159&gt;20000,"High")</f>
        <v>Medium</v>
      </c>
    </row>
    <row r="2160" spans="1:24" x14ac:dyDescent="0.35">
      <c r="A2160" s="28" t="s">
        <v>108</v>
      </c>
      <c r="B2160" s="17" t="s">
        <v>1052</v>
      </c>
      <c r="C2160" s="17">
        <v>75</v>
      </c>
      <c r="D2160" s="17" t="s">
        <v>1174</v>
      </c>
      <c r="E2160" s="17" t="s">
        <v>9901</v>
      </c>
      <c r="F2160" s="22" t="s">
        <v>8371</v>
      </c>
      <c r="G2160" s="17" t="s">
        <v>6984</v>
      </c>
      <c r="H2160" s="17" t="s">
        <v>6997</v>
      </c>
      <c r="I2160" s="17" t="s">
        <v>7006</v>
      </c>
      <c r="J2160" s="17" t="s">
        <v>7119</v>
      </c>
      <c r="K2160" s="17" t="s">
        <v>14555</v>
      </c>
      <c r="L2160" s="17" t="s">
        <v>8345</v>
      </c>
      <c r="M2160" s="17" t="s">
        <v>8350</v>
      </c>
      <c r="N2160" s="17" t="s">
        <v>8351</v>
      </c>
      <c r="O2160" s="17" t="s">
        <v>8358</v>
      </c>
      <c r="P2160" s="18">
        <v>0</v>
      </c>
      <c r="Q2160" s="17" t="s">
        <v>8362</v>
      </c>
      <c r="R2160" s="22" t="s">
        <v>8370</v>
      </c>
      <c r="S2160" s="17">
        <v>4</v>
      </c>
      <c r="T2160" s="17" t="s">
        <v>14845</v>
      </c>
      <c r="U2160" s="19" t="str">
        <f>IF(Cleaned_Data!P2160&gt;20000,"High-Bill","Normal-Bill")</f>
        <v>Normal-Bill</v>
      </c>
      <c r="V2160" s="19" t="str">
        <f t="shared" si="66"/>
        <v>Senior-Citizen</v>
      </c>
      <c r="W2160" s="19" t="str">
        <f t="shared" si="67"/>
        <v>Not-Required</v>
      </c>
      <c r="X2160" s="20" t="str" cm="1">
        <f t="array" ref="X2160">_xlfn.IFS(P2160&lt;5000,"Low",P2160&lt;=20000,"Medium",P2160&gt;20000,"High")</f>
        <v>Low</v>
      </c>
    </row>
    <row r="2161" spans="1:24" x14ac:dyDescent="0.35">
      <c r="A2161" s="29" t="s">
        <v>108</v>
      </c>
      <c r="B2161" s="21" t="s">
        <v>1054</v>
      </c>
      <c r="C2161" s="21">
        <v>60</v>
      </c>
      <c r="D2161" s="21" t="s">
        <v>1172</v>
      </c>
      <c r="E2161" s="21" t="s">
        <v>11761</v>
      </c>
      <c r="F2161" s="21" t="s">
        <v>6705</v>
      </c>
      <c r="G2161" s="21" t="s">
        <v>6984</v>
      </c>
      <c r="H2161" s="21" t="s">
        <v>7000</v>
      </c>
      <c r="I2161" s="21" t="s">
        <v>7007</v>
      </c>
      <c r="J2161" s="21" t="s">
        <v>14105</v>
      </c>
      <c r="K2161" s="21" t="s">
        <v>14517</v>
      </c>
      <c r="L2161" s="21" t="s">
        <v>8345</v>
      </c>
      <c r="M2161" s="21" t="s">
        <v>8346</v>
      </c>
      <c r="N2161" s="21" t="s">
        <v>8354</v>
      </c>
      <c r="O2161" s="21" t="s">
        <v>8359</v>
      </c>
      <c r="P2161" s="18">
        <v>0</v>
      </c>
      <c r="Q2161" s="21" t="s">
        <v>8362</v>
      </c>
      <c r="R2161" s="21" t="s">
        <v>7278</v>
      </c>
      <c r="S2161" s="22" t="s">
        <v>8370</v>
      </c>
      <c r="T2161" s="21" t="s">
        <v>14844</v>
      </c>
      <c r="U2161" s="23" t="str">
        <f>IF(Cleaned_Data!P2161&gt;20000,"High-Bill","Normal-Bill")</f>
        <v>Normal-Bill</v>
      </c>
      <c r="V2161" s="23" t="str">
        <f t="shared" si="66"/>
        <v>Senior-Citizen</v>
      </c>
      <c r="W2161" s="23" t="str">
        <f t="shared" si="67"/>
        <v>Follow-Up-required</v>
      </c>
      <c r="X2161" s="24" t="str" cm="1">
        <f t="array" ref="X2161">_xlfn.IFS(P2161&lt;5000,"Low",P2161&lt;=20000,"Medium",P2161&gt;20000,"High")</f>
        <v>Low</v>
      </c>
    </row>
    <row r="2162" spans="1:24" x14ac:dyDescent="0.35">
      <c r="A2162" s="28" t="s">
        <v>108</v>
      </c>
      <c r="B2162" s="17" t="s">
        <v>1044</v>
      </c>
      <c r="C2162" s="17">
        <v>21</v>
      </c>
      <c r="D2162" s="22" t="s">
        <v>14847</v>
      </c>
      <c r="E2162" s="17" t="s">
        <v>12037</v>
      </c>
      <c r="F2162" s="17" t="s">
        <v>6946</v>
      </c>
      <c r="G2162" s="17" t="s">
        <v>6986</v>
      </c>
      <c r="H2162" s="17" t="s">
        <v>6999</v>
      </c>
      <c r="I2162" s="17" t="s">
        <v>7005</v>
      </c>
      <c r="J2162" s="22" t="s">
        <v>8371</v>
      </c>
      <c r="K2162" s="17" t="s">
        <v>14678</v>
      </c>
      <c r="L2162" s="17" t="s">
        <v>8339</v>
      </c>
      <c r="M2162" s="17" t="s">
        <v>8350</v>
      </c>
      <c r="N2162" s="17" t="s">
        <v>8351</v>
      </c>
      <c r="O2162" s="17" t="s">
        <v>14842</v>
      </c>
      <c r="P2162" s="18">
        <v>0</v>
      </c>
      <c r="Q2162" s="17" t="s">
        <v>8362</v>
      </c>
      <c r="R2162" s="17" t="s">
        <v>14094</v>
      </c>
      <c r="S2162" s="17">
        <v>4</v>
      </c>
      <c r="T2162" s="17" t="s">
        <v>14843</v>
      </c>
      <c r="U2162" s="19" t="str">
        <f>IF(Cleaned_Data!P2162&gt;20000,"High-Bill","Normal-Bill")</f>
        <v>Normal-Bill</v>
      </c>
      <c r="V2162" s="19" t="str">
        <f t="shared" si="66"/>
        <v>Not-Senior-Citizen</v>
      </c>
      <c r="W2162" s="19" t="str">
        <f t="shared" si="67"/>
        <v>Follow-Up-required</v>
      </c>
      <c r="X2162" s="20" t="str" cm="1">
        <f t="array" ref="X2162">_xlfn.IFS(P2162&lt;5000,"Low",P2162&lt;=20000,"Medium",P2162&gt;20000,"High")</f>
        <v>Low</v>
      </c>
    </row>
    <row r="2163" spans="1:24" x14ac:dyDescent="0.35">
      <c r="A2163" s="29" t="s">
        <v>108</v>
      </c>
      <c r="B2163" s="21" t="s">
        <v>1142</v>
      </c>
      <c r="C2163" s="22" t="s">
        <v>14854</v>
      </c>
      <c r="D2163" s="21" t="s">
        <v>1174</v>
      </c>
      <c r="E2163" s="21" t="s">
        <v>12159</v>
      </c>
      <c r="F2163" s="22" t="s">
        <v>8371</v>
      </c>
      <c r="G2163" s="21" t="s">
        <v>6992</v>
      </c>
      <c r="H2163" s="21" t="s">
        <v>6994</v>
      </c>
      <c r="I2163" s="21" t="s">
        <v>7005</v>
      </c>
      <c r="J2163" s="21" t="s">
        <v>14063</v>
      </c>
      <c r="K2163" s="21" t="s">
        <v>14249</v>
      </c>
      <c r="L2163" s="21" t="s">
        <v>8338</v>
      </c>
      <c r="M2163" s="21" t="s">
        <v>8350</v>
      </c>
      <c r="N2163" s="21" t="s">
        <v>8352</v>
      </c>
      <c r="O2163" s="21" t="s">
        <v>8359</v>
      </c>
      <c r="P2163" s="18">
        <v>0</v>
      </c>
      <c r="Q2163" s="21" t="s">
        <v>8363</v>
      </c>
      <c r="R2163" s="21" t="s">
        <v>14062</v>
      </c>
      <c r="S2163" s="21">
        <v>3</v>
      </c>
      <c r="T2163" s="21" t="s">
        <v>14843</v>
      </c>
      <c r="U2163" s="23" t="str">
        <f>IF(Cleaned_Data!P2163&gt;20000,"High-Bill","Normal-Bill")</f>
        <v>Normal-Bill</v>
      </c>
      <c r="V2163" s="23" t="str">
        <f t="shared" si="66"/>
        <v>Senior-Citizen</v>
      </c>
      <c r="W2163" s="23" t="str">
        <f t="shared" si="67"/>
        <v>Follow-Up-required</v>
      </c>
      <c r="X2163" s="24" t="str" cm="1">
        <f t="array" ref="X2163">_xlfn.IFS(P2163&lt;5000,"Low",P2163&lt;=20000,"Medium",P2163&gt;20000,"High")</f>
        <v>Low</v>
      </c>
    </row>
    <row r="2164" spans="1:24" x14ac:dyDescent="0.35">
      <c r="A2164" s="28" t="s">
        <v>108</v>
      </c>
      <c r="B2164" s="17" t="s">
        <v>1030</v>
      </c>
      <c r="C2164" s="17">
        <v>14</v>
      </c>
      <c r="D2164" s="17" t="s">
        <v>1172</v>
      </c>
      <c r="E2164" s="17" t="s">
        <v>12551</v>
      </c>
      <c r="F2164" s="17" t="s">
        <v>6687</v>
      </c>
      <c r="G2164" s="17" t="s">
        <v>6989</v>
      </c>
      <c r="H2164" s="17" t="s">
        <v>6998</v>
      </c>
      <c r="I2164" s="17" t="s">
        <v>7007</v>
      </c>
      <c r="J2164" s="17" t="s">
        <v>13928</v>
      </c>
      <c r="K2164" s="17" t="s">
        <v>14185</v>
      </c>
      <c r="L2164" s="17" t="s">
        <v>8342</v>
      </c>
      <c r="M2164" s="17" t="s">
        <v>8347</v>
      </c>
      <c r="N2164" s="17" t="s">
        <v>8351</v>
      </c>
      <c r="O2164" s="17" t="s">
        <v>8359</v>
      </c>
      <c r="P2164" s="18">
        <v>0</v>
      </c>
      <c r="Q2164" s="22" t="s">
        <v>8370</v>
      </c>
      <c r="R2164" s="17" t="s">
        <v>14140</v>
      </c>
      <c r="S2164" s="22" t="s">
        <v>8370</v>
      </c>
      <c r="T2164" s="22" t="s">
        <v>8370</v>
      </c>
      <c r="U2164" s="19" t="str">
        <f>IF(Cleaned_Data!P2164&gt;20000,"High-Bill","Normal-Bill")</f>
        <v>Normal-Bill</v>
      </c>
      <c r="V2164" s="19" t="str">
        <f t="shared" si="66"/>
        <v>Not-Senior-Citizen</v>
      </c>
      <c r="W2164" s="19" t="str">
        <f t="shared" si="67"/>
        <v>Follow-Up-required</v>
      </c>
      <c r="X2164" s="20" t="str" cm="1">
        <f t="array" ref="X2164">_xlfn.IFS(P2164&lt;5000,"Low",P2164&lt;=20000,"Medium",P2164&gt;20000,"High")</f>
        <v>Low</v>
      </c>
    </row>
    <row r="2165" spans="1:24" x14ac:dyDescent="0.35">
      <c r="A2165" s="29" t="s">
        <v>174</v>
      </c>
      <c r="B2165" s="21" t="s">
        <v>1126</v>
      </c>
      <c r="C2165" s="22" t="s">
        <v>14854</v>
      </c>
      <c r="D2165" s="21" t="s">
        <v>1174</v>
      </c>
      <c r="E2165" s="21" t="s">
        <v>8570</v>
      </c>
      <c r="F2165" s="21" t="s">
        <v>6774</v>
      </c>
      <c r="G2165" s="21" t="s">
        <v>6992</v>
      </c>
      <c r="H2165" s="21" t="s">
        <v>6996</v>
      </c>
      <c r="I2165" s="21" t="s">
        <v>7003</v>
      </c>
      <c r="J2165" s="21" t="s">
        <v>13985</v>
      </c>
      <c r="K2165" s="21" t="s">
        <v>14326</v>
      </c>
      <c r="L2165" s="21" t="s">
        <v>8342</v>
      </c>
      <c r="M2165" s="21" t="s">
        <v>8346</v>
      </c>
      <c r="N2165" s="21" t="s">
        <v>8352</v>
      </c>
      <c r="O2165" s="21" t="s">
        <v>8359</v>
      </c>
      <c r="P2165" s="18">
        <v>0</v>
      </c>
      <c r="Q2165" s="21" t="s">
        <v>8362</v>
      </c>
      <c r="R2165" s="21" t="s">
        <v>14034</v>
      </c>
      <c r="S2165" s="21">
        <v>2</v>
      </c>
      <c r="T2165" s="21" t="s">
        <v>14843</v>
      </c>
      <c r="U2165" s="23" t="str">
        <f>IF(Cleaned_Data!P2165&gt;20000,"High-Bill","Normal-Bill")</f>
        <v>Normal-Bill</v>
      </c>
      <c r="V2165" s="23" t="str">
        <f t="shared" si="66"/>
        <v>Senior-Citizen</v>
      </c>
      <c r="W2165" s="23" t="str">
        <f t="shared" si="67"/>
        <v>Follow-Up-required</v>
      </c>
      <c r="X2165" s="24" t="str" cm="1">
        <f t="array" ref="X2165">_xlfn.IFS(P2165&lt;5000,"Low",P2165&lt;=20000,"Medium",P2165&gt;20000,"High")</f>
        <v>Low</v>
      </c>
    </row>
    <row r="2166" spans="1:24" x14ac:dyDescent="0.35">
      <c r="A2166" s="28" t="s">
        <v>174</v>
      </c>
      <c r="B2166" s="17" t="s">
        <v>1153</v>
      </c>
      <c r="C2166" s="17">
        <v>79</v>
      </c>
      <c r="D2166" s="17" t="s">
        <v>1174</v>
      </c>
      <c r="E2166" s="17" t="s">
        <v>9215</v>
      </c>
      <c r="F2166" s="17" t="s">
        <v>6836</v>
      </c>
      <c r="G2166" s="17" t="s">
        <v>6992</v>
      </c>
      <c r="H2166" s="17" t="s">
        <v>6994</v>
      </c>
      <c r="I2166" s="17" t="s">
        <v>7005</v>
      </c>
      <c r="J2166" s="17" t="s">
        <v>13917</v>
      </c>
      <c r="K2166" s="17" t="s">
        <v>14229</v>
      </c>
      <c r="L2166" s="17" t="s">
        <v>8344</v>
      </c>
      <c r="M2166" s="17" t="s">
        <v>8348</v>
      </c>
      <c r="N2166" s="17" t="s">
        <v>8354</v>
      </c>
      <c r="O2166" s="17" t="s">
        <v>14841</v>
      </c>
      <c r="P2166" s="18">
        <v>0</v>
      </c>
      <c r="Q2166" s="17" t="s">
        <v>8364</v>
      </c>
      <c r="R2166" s="22" t="s">
        <v>8370</v>
      </c>
      <c r="S2166" s="17">
        <v>1</v>
      </c>
      <c r="T2166" s="17" t="s">
        <v>14844</v>
      </c>
      <c r="U2166" s="19" t="str">
        <f>IF(Cleaned_Data!P2166&gt;20000,"High-Bill","Normal-Bill")</f>
        <v>Normal-Bill</v>
      </c>
      <c r="V2166" s="19" t="str">
        <f t="shared" si="66"/>
        <v>Senior-Citizen</v>
      </c>
      <c r="W2166" s="19" t="str">
        <f t="shared" si="67"/>
        <v>Not-Required</v>
      </c>
      <c r="X2166" s="20" t="str" cm="1">
        <f t="array" ref="X2166">_xlfn.IFS(P2166&lt;5000,"Low",P2166&lt;=20000,"Medium",P2166&gt;20000,"High")</f>
        <v>Low</v>
      </c>
    </row>
    <row r="2167" spans="1:24" x14ac:dyDescent="0.35">
      <c r="A2167" s="29" t="s">
        <v>174</v>
      </c>
      <c r="B2167" s="21" t="s">
        <v>1032</v>
      </c>
      <c r="C2167" s="22" t="s">
        <v>14854</v>
      </c>
      <c r="D2167" s="21" t="s">
        <v>1172</v>
      </c>
      <c r="E2167" s="21" t="s">
        <v>9464</v>
      </c>
      <c r="F2167" s="21" t="s">
        <v>6767</v>
      </c>
      <c r="G2167" s="21" t="s">
        <v>6988</v>
      </c>
      <c r="H2167" s="21" t="s">
        <v>6994</v>
      </c>
      <c r="I2167" s="21" t="s">
        <v>7001</v>
      </c>
      <c r="J2167" s="22" t="s">
        <v>8371</v>
      </c>
      <c r="K2167" s="21" t="s">
        <v>14281</v>
      </c>
      <c r="L2167" s="21" t="s">
        <v>8343</v>
      </c>
      <c r="M2167" s="21" t="s">
        <v>8349</v>
      </c>
      <c r="N2167" s="21" t="s">
        <v>8353</v>
      </c>
      <c r="O2167" s="21" t="s">
        <v>8355</v>
      </c>
      <c r="P2167" s="26">
        <v>24721</v>
      </c>
      <c r="Q2167" s="21" t="s">
        <v>8362</v>
      </c>
      <c r="R2167" s="21" t="s">
        <v>13948</v>
      </c>
      <c r="S2167" s="22" t="s">
        <v>8370</v>
      </c>
      <c r="T2167" s="22" t="s">
        <v>8370</v>
      </c>
      <c r="U2167" s="23" t="str">
        <f>IF(Cleaned_Data!P2167&gt;20000,"High-Bill","Normal-Bill")</f>
        <v>High-Bill</v>
      </c>
      <c r="V2167" s="23" t="str">
        <f t="shared" si="66"/>
        <v>Senior-Citizen</v>
      </c>
      <c r="W2167" s="23" t="str">
        <f t="shared" si="67"/>
        <v>Follow-Up-required</v>
      </c>
      <c r="X2167" s="24" t="str" cm="1">
        <f t="array" ref="X2167">_xlfn.IFS(P2167&lt;5000,"Low",P2167&lt;=20000,"Medium",P2167&gt;20000,"High")</f>
        <v>High</v>
      </c>
    </row>
    <row r="2168" spans="1:24" x14ac:dyDescent="0.35">
      <c r="A2168" s="28" t="s">
        <v>174</v>
      </c>
      <c r="B2168" s="17" t="s">
        <v>1026</v>
      </c>
      <c r="C2168" s="17">
        <v>55</v>
      </c>
      <c r="D2168" s="22" t="s">
        <v>14847</v>
      </c>
      <c r="E2168" s="17" t="s">
        <v>10381</v>
      </c>
      <c r="F2168" s="17" t="s">
        <v>6712</v>
      </c>
      <c r="G2168" s="17" t="s">
        <v>6990</v>
      </c>
      <c r="H2168" s="17" t="s">
        <v>6998</v>
      </c>
      <c r="I2168" s="17" t="s">
        <v>7007</v>
      </c>
      <c r="J2168" s="17" t="s">
        <v>14016</v>
      </c>
      <c r="K2168" s="17" t="s">
        <v>14490</v>
      </c>
      <c r="L2168" s="17" t="s">
        <v>8340</v>
      </c>
      <c r="M2168" s="17" t="s">
        <v>8347</v>
      </c>
      <c r="N2168" s="17" t="s">
        <v>8354</v>
      </c>
      <c r="O2168" s="17" t="s">
        <v>8358</v>
      </c>
      <c r="P2168" s="18">
        <v>0</v>
      </c>
      <c r="Q2168" s="17" t="s">
        <v>8363</v>
      </c>
      <c r="R2168" s="22" t="s">
        <v>8370</v>
      </c>
      <c r="S2168" s="17">
        <v>2</v>
      </c>
      <c r="T2168" s="17" t="s">
        <v>14843</v>
      </c>
      <c r="U2168" s="19" t="str">
        <f>IF(Cleaned_Data!P2168&gt;20000,"High-Bill","Normal-Bill")</f>
        <v>Normal-Bill</v>
      </c>
      <c r="V2168" s="19" t="str">
        <f t="shared" si="66"/>
        <v>Not-Senior-Citizen</v>
      </c>
      <c r="W2168" s="19" t="str">
        <f t="shared" si="67"/>
        <v>Not-Required</v>
      </c>
      <c r="X2168" s="20" t="str" cm="1">
        <f t="array" ref="X2168">_xlfn.IFS(P2168&lt;5000,"Low",P2168&lt;=20000,"Medium",P2168&gt;20000,"High")</f>
        <v>Low</v>
      </c>
    </row>
    <row r="2169" spans="1:24" x14ac:dyDescent="0.35">
      <c r="A2169" s="29" t="s">
        <v>174</v>
      </c>
      <c r="B2169" s="21" t="s">
        <v>1142</v>
      </c>
      <c r="C2169" s="21">
        <v>53</v>
      </c>
      <c r="D2169" s="21" t="s">
        <v>1174</v>
      </c>
      <c r="E2169" s="21" t="s">
        <v>10863</v>
      </c>
      <c r="F2169" s="22" t="s">
        <v>8371</v>
      </c>
      <c r="G2169" s="21" t="s">
        <v>6986</v>
      </c>
      <c r="H2169" s="21" t="s">
        <v>6994</v>
      </c>
      <c r="I2169" s="21" t="s">
        <v>7003</v>
      </c>
      <c r="J2169" s="21" t="s">
        <v>7044</v>
      </c>
      <c r="K2169" s="21" t="s">
        <v>14644</v>
      </c>
      <c r="L2169" s="21" t="s">
        <v>8342</v>
      </c>
      <c r="M2169" s="21" t="s">
        <v>8348</v>
      </c>
      <c r="N2169" s="21" t="s">
        <v>8354</v>
      </c>
      <c r="O2169" s="21" t="s">
        <v>8359</v>
      </c>
      <c r="P2169" s="26">
        <v>48895</v>
      </c>
      <c r="Q2169" s="21" t="s">
        <v>8362</v>
      </c>
      <c r="R2169" s="22" t="s">
        <v>8370</v>
      </c>
      <c r="S2169" s="21">
        <v>1</v>
      </c>
      <c r="T2169" s="21" t="s">
        <v>14845</v>
      </c>
      <c r="U2169" s="23" t="str">
        <f>IF(Cleaned_Data!P2169&gt;20000,"High-Bill","Normal-Bill")</f>
        <v>High-Bill</v>
      </c>
      <c r="V2169" s="23" t="str">
        <f t="shared" si="66"/>
        <v>Not-Senior-Citizen</v>
      </c>
      <c r="W2169" s="23" t="str">
        <f t="shared" si="67"/>
        <v>Not-Required</v>
      </c>
      <c r="X2169" s="24" t="str" cm="1">
        <f t="array" ref="X2169">_xlfn.IFS(P2169&lt;5000,"Low",P2169&lt;=20000,"Medium",P2169&gt;20000,"High")</f>
        <v>High</v>
      </c>
    </row>
    <row r="2170" spans="1:24" x14ac:dyDescent="0.35">
      <c r="A2170" s="28" t="s">
        <v>174</v>
      </c>
      <c r="B2170" s="17" t="s">
        <v>1038</v>
      </c>
      <c r="C2170" s="17">
        <v>25</v>
      </c>
      <c r="D2170" s="17" t="s">
        <v>1172</v>
      </c>
      <c r="E2170" s="17" t="s">
        <v>11122</v>
      </c>
      <c r="F2170" s="22" t="s">
        <v>8371</v>
      </c>
      <c r="G2170" s="17" t="s">
        <v>6985</v>
      </c>
      <c r="H2170" s="17" t="s">
        <v>6997</v>
      </c>
      <c r="I2170" s="17" t="s">
        <v>7004</v>
      </c>
      <c r="J2170" s="22" t="s">
        <v>8371</v>
      </c>
      <c r="K2170" s="17" t="s">
        <v>14802</v>
      </c>
      <c r="L2170" s="17" t="s">
        <v>8343</v>
      </c>
      <c r="M2170" s="17" t="s">
        <v>8349</v>
      </c>
      <c r="N2170" s="17" t="s">
        <v>8353</v>
      </c>
      <c r="O2170" s="17" t="s">
        <v>8355</v>
      </c>
      <c r="P2170" s="25">
        <v>3156</v>
      </c>
      <c r="Q2170" s="17" t="s">
        <v>8364</v>
      </c>
      <c r="R2170" s="17" t="s">
        <v>14077</v>
      </c>
      <c r="S2170" s="17">
        <v>4</v>
      </c>
      <c r="T2170" s="17" t="s">
        <v>14845</v>
      </c>
      <c r="U2170" s="19" t="str">
        <f>IF(Cleaned_Data!P2170&gt;20000,"High-Bill","Normal-Bill")</f>
        <v>Normal-Bill</v>
      </c>
      <c r="V2170" s="19" t="str">
        <f t="shared" si="66"/>
        <v>Not-Senior-Citizen</v>
      </c>
      <c r="W2170" s="19" t="str">
        <f t="shared" si="67"/>
        <v>Follow-Up-required</v>
      </c>
      <c r="X2170" s="20" t="str" cm="1">
        <f t="array" ref="X2170">_xlfn.IFS(P2170&lt;5000,"Low",P2170&lt;=20000,"Medium",P2170&gt;20000,"High")</f>
        <v>Low</v>
      </c>
    </row>
    <row r="2171" spans="1:24" x14ac:dyDescent="0.35">
      <c r="A2171" s="29" t="s">
        <v>174</v>
      </c>
      <c r="B2171" s="21" t="s">
        <v>1130</v>
      </c>
      <c r="C2171" s="21">
        <v>42</v>
      </c>
      <c r="D2171" s="21" t="s">
        <v>1174</v>
      </c>
      <c r="E2171" s="21" t="s">
        <v>11392</v>
      </c>
      <c r="F2171" s="21" t="s">
        <v>6781</v>
      </c>
      <c r="G2171" s="21" t="s">
        <v>6986</v>
      </c>
      <c r="H2171" s="21" t="s">
        <v>6998</v>
      </c>
      <c r="I2171" s="21" t="s">
        <v>7002</v>
      </c>
      <c r="J2171" s="21" t="s">
        <v>13957</v>
      </c>
      <c r="K2171" s="21" t="s">
        <v>14835</v>
      </c>
      <c r="L2171" s="21" t="s">
        <v>8338</v>
      </c>
      <c r="M2171" s="21" t="s">
        <v>8347</v>
      </c>
      <c r="N2171" s="21" t="s">
        <v>8354</v>
      </c>
      <c r="O2171" s="21" t="s">
        <v>8358</v>
      </c>
      <c r="P2171" s="18">
        <v>0</v>
      </c>
      <c r="Q2171" s="21" t="s">
        <v>8364</v>
      </c>
      <c r="R2171" s="22" t="s">
        <v>8370</v>
      </c>
      <c r="S2171" s="21">
        <v>4</v>
      </c>
      <c r="T2171" s="21" t="s">
        <v>14844</v>
      </c>
      <c r="U2171" s="23" t="str">
        <f>IF(Cleaned_Data!P2171&gt;20000,"High-Bill","Normal-Bill")</f>
        <v>Normal-Bill</v>
      </c>
      <c r="V2171" s="23" t="str">
        <f t="shared" si="66"/>
        <v>Not-Senior-Citizen</v>
      </c>
      <c r="W2171" s="23" t="str">
        <f t="shared" si="67"/>
        <v>Not-Required</v>
      </c>
      <c r="X2171" s="24" t="str" cm="1">
        <f t="array" ref="X2171">_xlfn.IFS(P2171&lt;5000,"Low",P2171&lt;=20000,"Medium",P2171&gt;20000,"High")</f>
        <v>Low</v>
      </c>
    </row>
    <row r="2172" spans="1:24" x14ac:dyDescent="0.35">
      <c r="A2172" s="28" t="s">
        <v>174</v>
      </c>
      <c r="B2172" s="17" t="s">
        <v>1145</v>
      </c>
      <c r="C2172" s="17">
        <v>31</v>
      </c>
      <c r="D2172" s="17" t="s">
        <v>1172</v>
      </c>
      <c r="E2172" s="17" t="s">
        <v>12682</v>
      </c>
      <c r="F2172" s="17" t="s">
        <v>6821</v>
      </c>
      <c r="G2172" s="17" t="s">
        <v>6987</v>
      </c>
      <c r="H2172" s="17" t="s">
        <v>6998</v>
      </c>
      <c r="I2172" s="17" t="s">
        <v>7002</v>
      </c>
      <c r="J2172" s="22" t="s">
        <v>8371</v>
      </c>
      <c r="K2172" s="17" t="s">
        <v>14346</v>
      </c>
      <c r="L2172" s="17" t="s">
        <v>8340</v>
      </c>
      <c r="M2172" s="17" t="s">
        <v>8347</v>
      </c>
      <c r="N2172" s="17" t="s">
        <v>8351</v>
      </c>
      <c r="O2172" s="17" t="s">
        <v>8359</v>
      </c>
      <c r="P2172" s="18">
        <v>0</v>
      </c>
      <c r="Q2172" s="22" t="s">
        <v>8370</v>
      </c>
      <c r="R2172" s="17" t="s">
        <v>14079</v>
      </c>
      <c r="S2172" s="22" t="s">
        <v>8370</v>
      </c>
      <c r="T2172" s="17" t="s">
        <v>14845</v>
      </c>
      <c r="U2172" s="19" t="str">
        <f>IF(Cleaned_Data!P2172&gt;20000,"High-Bill","Normal-Bill")</f>
        <v>Normal-Bill</v>
      </c>
      <c r="V2172" s="19" t="str">
        <f t="shared" si="66"/>
        <v>Not-Senior-Citizen</v>
      </c>
      <c r="W2172" s="19" t="str">
        <f t="shared" si="67"/>
        <v>Follow-Up-required</v>
      </c>
      <c r="X2172" s="20" t="str" cm="1">
        <f t="array" ref="X2172">_xlfn.IFS(P2172&lt;5000,"Low",P2172&lt;=20000,"Medium",P2172&gt;20000,"High")</f>
        <v>Low</v>
      </c>
    </row>
    <row r="2173" spans="1:24" x14ac:dyDescent="0.35">
      <c r="A2173" s="29" t="s">
        <v>396</v>
      </c>
      <c r="B2173" s="21" t="s">
        <v>1156</v>
      </c>
      <c r="C2173" s="21">
        <v>51</v>
      </c>
      <c r="D2173" s="21" t="s">
        <v>1172</v>
      </c>
      <c r="E2173" s="21" t="s">
        <v>8884</v>
      </c>
      <c r="F2173" s="21" t="s">
        <v>6883</v>
      </c>
      <c r="G2173" s="21" t="s">
        <v>6989</v>
      </c>
      <c r="H2173" s="21" t="s">
        <v>6999</v>
      </c>
      <c r="I2173" s="21" t="s">
        <v>7003</v>
      </c>
      <c r="J2173" s="22" t="s">
        <v>8371</v>
      </c>
      <c r="K2173" s="21" t="s">
        <v>14514</v>
      </c>
      <c r="L2173" s="21" t="s">
        <v>8345</v>
      </c>
      <c r="M2173" s="21" t="s">
        <v>8348</v>
      </c>
      <c r="N2173" s="21" t="s">
        <v>8351</v>
      </c>
      <c r="O2173" s="21" t="s">
        <v>8359</v>
      </c>
      <c r="P2173" s="18">
        <v>0</v>
      </c>
      <c r="Q2173" s="21" t="s">
        <v>8362</v>
      </c>
      <c r="R2173" s="21" t="s">
        <v>14068</v>
      </c>
      <c r="S2173" s="21">
        <v>1</v>
      </c>
      <c r="T2173" s="21" t="s">
        <v>14843</v>
      </c>
      <c r="U2173" s="23" t="str">
        <f>IF(Cleaned_Data!P2173&gt;20000,"High-Bill","Normal-Bill")</f>
        <v>Normal-Bill</v>
      </c>
      <c r="V2173" s="23" t="str">
        <f t="shared" si="66"/>
        <v>Not-Senior-Citizen</v>
      </c>
      <c r="W2173" s="23" t="str">
        <f t="shared" si="67"/>
        <v>Follow-Up-required</v>
      </c>
      <c r="X2173" s="24" t="str" cm="1">
        <f t="array" ref="X2173">_xlfn.IFS(P2173&lt;5000,"Low",P2173&lt;=20000,"Medium",P2173&gt;20000,"High")</f>
        <v>Low</v>
      </c>
    </row>
    <row r="2174" spans="1:24" x14ac:dyDescent="0.35">
      <c r="A2174" s="28" t="s">
        <v>396</v>
      </c>
      <c r="B2174" s="17" t="s">
        <v>1156</v>
      </c>
      <c r="C2174" s="17">
        <v>31</v>
      </c>
      <c r="D2174" s="17" t="s">
        <v>1172</v>
      </c>
      <c r="E2174" s="17" t="s">
        <v>11071</v>
      </c>
      <c r="F2174" s="22" t="s">
        <v>8371</v>
      </c>
      <c r="G2174" s="17" t="s">
        <v>6988</v>
      </c>
      <c r="H2174" s="17" t="s">
        <v>6997</v>
      </c>
      <c r="I2174" s="17" t="s">
        <v>7001</v>
      </c>
      <c r="J2174" s="17" t="s">
        <v>13974</v>
      </c>
      <c r="K2174" s="17" t="s">
        <v>14714</v>
      </c>
      <c r="L2174" s="17" t="s">
        <v>8344</v>
      </c>
      <c r="M2174" s="17" t="s">
        <v>8349</v>
      </c>
      <c r="N2174" s="17" t="s">
        <v>8354</v>
      </c>
      <c r="O2174" s="17" t="s">
        <v>8358</v>
      </c>
      <c r="P2174" s="18">
        <v>0</v>
      </c>
      <c r="Q2174" s="22" t="s">
        <v>8370</v>
      </c>
      <c r="R2174" s="17" t="s">
        <v>14061</v>
      </c>
      <c r="S2174" s="17">
        <v>3</v>
      </c>
      <c r="T2174" s="17" t="s">
        <v>14843</v>
      </c>
      <c r="U2174" s="19" t="str">
        <f>IF(Cleaned_Data!P2174&gt;20000,"High-Bill","Normal-Bill")</f>
        <v>Normal-Bill</v>
      </c>
      <c r="V2174" s="19" t="str">
        <f t="shared" si="66"/>
        <v>Not-Senior-Citizen</v>
      </c>
      <c r="W2174" s="19" t="str">
        <f t="shared" si="67"/>
        <v>Follow-Up-required</v>
      </c>
      <c r="X2174" s="20" t="str" cm="1">
        <f t="array" ref="X2174">_xlfn.IFS(P2174&lt;5000,"Low",P2174&lt;=20000,"Medium",P2174&gt;20000,"High")</f>
        <v>Low</v>
      </c>
    </row>
    <row r="2175" spans="1:24" x14ac:dyDescent="0.35">
      <c r="A2175" s="29" t="s">
        <v>396</v>
      </c>
      <c r="B2175" s="21" t="s">
        <v>1121</v>
      </c>
      <c r="C2175" s="21">
        <v>14</v>
      </c>
      <c r="D2175" s="22" t="s">
        <v>14847</v>
      </c>
      <c r="E2175" s="21" t="s">
        <v>12816</v>
      </c>
      <c r="F2175" s="21" t="s">
        <v>6794</v>
      </c>
      <c r="G2175" s="21" t="s">
        <v>6991</v>
      </c>
      <c r="H2175" s="21" t="s">
        <v>6997</v>
      </c>
      <c r="I2175" s="21" t="s">
        <v>7002</v>
      </c>
      <c r="J2175" s="22" t="s">
        <v>8371</v>
      </c>
      <c r="K2175" s="21" t="s">
        <v>14552</v>
      </c>
      <c r="L2175" s="21" t="s">
        <v>8343</v>
      </c>
      <c r="M2175" s="21" t="s">
        <v>8346</v>
      </c>
      <c r="N2175" s="21" t="s">
        <v>8354</v>
      </c>
      <c r="O2175" s="21" t="s">
        <v>14841</v>
      </c>
      <c r="P2175" s="18">
        <v>0</v>
      </c>
      <c r="Q2175" s="21" t="s">
        <v>8364</v>
      </c>
      <c r="R2175" s="22" t="s">
        <v>8370</v>
      </c>
      <c r="S2175" s="22" t="s">
        <v>8370</v>
      </c>
      <c r="T2175" s="21" t="s">
        <v>14845</v>
      </c>
      <c r="U2175" s="23" t="str">
        <f>IF(Cleaned_Data!P2175&gt;20000,"High-Bill","Normal-Bill")</f>
        <v>Normal-Bill</v>
      </c>
      <c r="V2175" s="23" t="str">
        <f t="shared" si="66"/>
        <v>Not-Senior-Citizen</v>
      </c>
      <c r="W2175" s="23" t="str">
        <f t="shared" si="67"/>
        <v>Not-Required</v>
      </c>
      <c r="X2175" s="24" t="str" cm="1">
        <f t="array" ref="X2175">_xlfn.IFS(P2175&lt;5000,"Low",P2175&lt;=20000,"Medium",P2175&gt;20000,"High")</f>
        <v>Low</v>
      </c>
    </row>
    <row r="2176" spans="1:24" x14ac:dyDescent="0.35">
      <c r="A2176" s="28" t="s">
        <v>785</v>
      </c>
      <c r="B2176" s="17" t="s">
        <v>1048</v>
      </c>
      <c r="C2176" s="17">
        <v>41</v>
      </c>
      <c r="D2176" s="17" t="s">
        <v>1174</v>
      </c>
      <c r="E2176" s="17" t="s">
        <v>9850</v>
      </c>
      <c r="F2176" s="17" t="s">
        <v>6700</v>
      </c>
      <c r="G2176" s="17" t="s">
        <v>6984</v>
      </c>
      <c r="H2176" s="17" t="s">
        <v>6995</v>
      </c>
      <c r="I2176" s="17" t="s">
        <v>7002</v>
      </c>
      <c r="J2176" s="22" t="s">
        <v>8371</v>
      </c>
      <c r="K2176" s="17" t="s">
        <v>14232</v>
      </c>
      <c r="L2176" s="17" t="s">
        <v>8344</v>
      </c>
      <c r="M2176" s="17" t="s">
        <v>8348</v>
      </c>
      <c r="N2176" s="17" t="s">
        <v>8352</v>
      </c>
      <c r="O2176" s="17" t="s">
        <v>14841</v>
      </c>
      <c r="P2176" s="18">
        <v>0</v>
      </c>
      <c r="Q2176" s="17" t="s">
        <v>8362</v>
      </c>
      <c r="R2176" s="22" t="s">
        <v>8370</v>
      </c>
      <c r="S2176" s="17">
        <v>4</v>
      </c>
      <c r="T2176" s="17" t="s">
        <v>14845</v>
      </c>
      <c r="U2176" s="19" t="str">
        <f>IF(Cleaned_Data!P2176&gt;20000,"High-Bill","Normal-Bill")</f>
        <v>Normal-Bill</v>
      </c>
      <c r="V2176" s="19" t="str">
        <f t="shared" si="66"/>
        <v>Not-Senior-Citizen</v>
      </c>
      <c r="W2176" s="19" t="str">
        <f t="shared" si="67"/>
        <v>Not-Required</v>
      </c>
      <c r="X2176" s="20" t="str" cm="1">
        <f t="array" ref="X2176">_xlfn.IFS(P2176&lt;5000,"Low",P2176&lt;=20000,"Medium",P2176&gt;20000,"High")</f>
        <v>Low</v>
      </c>
    </row>
    <row r="2177" spans="1:24" x14ac:dyDescent="0.35">
      <c r="A2177" s="29" t="s">
        <v>785</v>
      </c>
      <c r="B2177" s="21" t="s">
        <v>1088</v>
      </c>
      <c r="C2177" s="22" t="s">
        <v>14854</v>
      </c>
      <c r="D2177" s="21" t="s">
        <v>1174</v>
      </c>
      <c r="E2177" s="21" t="s">
        <v>9989</v>
      </c>
      <c r="F2177" s="21" t="s">
        <v>6801</v>
      </c>
      <c r="G2177" s="21" t="s">
        <v>6986</v>
      </c>
      <c r="H2177" s="21" t="s">
        <v>6994</v>
      </c>
      <c r="I2177" s="21" t="s">
        <v>7006</v>
      </c>
      <c r="J2177" s="21" t="s">
        <v>14037</v>
      </c>
      <c r="K2177" s="21" t="s">
        <v>14736</v>
      </c>
      <c r="L2177" s="21" t="s">
        <v>8344</v>
      </c>
      <c r="M2177" s="21" t="s">
        <v>8350</v>
      </c>
      <c r="N2177" s="21" t="s">
        <v>8354</v>
      </c>
      <c r="O2177" s="21" t="s">
        <v>8355</v>
      </c>
      <c r="P2177" s="18">
        <v>0</v>
      </c>
      <c r="Q2177" s="21" t="s">
        <v>8362</v>
      </c>
      <c r="R2177" s="21" t="s">
        <v>14034</v>
      </c>
      <c r="S2177" s="21">
        <v>1</v>
      </c>
      <c r="T2177" s="21" t="s">
        <v>14843</v>
      </c>
      <c r="U2177" s="23" t="str">
        <f>IF(Cleaned_Data!P2177&gt;20000,"High-Bill","Normal-Bill")</f>
        <v>Normal-Bill</v>
      </c>
      <c r="V2177" s="23" t="str">
        <f t="shared" si="66"/>
        <v>Senior-Citizen</v>
      </c>
      <c r="W2177" s="23" t="str">
        <f t="shared" si="67"/>
        <v>Follow-Up-required</v>
      </c>
      <c r="X2177" s="24" t="str" cm="1">
        <f t="array" ref="X2177">_xlfn.IFS(P2177&lt;5000,"Low",P2177&lt;=20000,"Medium",P2177&gt;20000,"High")</f>
        <v>Low</v>
      </c>
    </row>
    <row r="2178" spans="1:24" x14ac:dyDescent="0.35">
      <c r="A2178" s="28" t="s">
        <v>785</v>
      </c>
      <c r="B2178" s="17" t="s">
        <v>1047</v>
      </c>
      <c r="C2178" s="22" t="s">
        <v>14854</v>
      </c>
      <c r="D2178" s="17" t="s">
        <v>1172</v>
      </c>
      <c r="E2178" s="17" t="s">
        <v>10347</v>
      </c>
      <c r="F2178" s="17" t="s">
        <v>6905</v>
      </c>
      <c r="G2178" s="17" t="s">
        <v>6985</v>
      </c>
      <c r="H2178" s="17" t="s">
        <v>6995</v>
      </c>
      <c r="I2178" s="17" t="s">
        <v>7002</v>
      </c>
      <c r="J2178" s="17" t="s">
        <v>14134</v>
      </c>
      <c r="K2178" s="17" t="s">
        <v>14278</v>
      </c>
      <c r="L2178" s="17" t="s">
        <v>8338</v>
      </c>
      <c r="M2178" s="17" t="s">
        <v>8350</v>
      </c>
      <c r="N2178" s="17" t="s">
        <v>8353</v>
      </c>
      <c r="O2178" s="17" t="s">
        <v>14841</v>
      </c>
      <c r="P2178" s="25">
        <v>43966</v>
      </c>
      <c r="Q2178" s="17" t="s">
        <v>8362</v>
      </c>
      <c r="R2178" s="22" t="s">
        <v>8370</v>
      </c>
      <c r="S2178" s="17">
        <v>3</v>
      </c>
      <c r="T2178" s="17" t="s">
        <v>14844</v>
      </c>
      <c r="U2178" s="19" t="str">
        <f>IF(Cleaned_Data!P2178&gt;20000,"High-Bill","Normal-Bill")</f>
        <v>High-Bill</v>
      </c>
      <c r="V2178" s="19" t="str">
        <f t="shared" ref="V2178:V2241" si="68">IF(C2178&gt;=60,"Senior-Citizen","Not-Senior-Citizen")</f>
        <v>Senior-Citizen</v>
      </c>
      <c r="W2178" s="19" t="str">
        <f t="shared" ref="W2178:W2241" si="69">IF(R2178="N/A","Not-Required","Follow-Up-required")</f>
        <v>Not-Required</v>
      </c>
      <c r="X2178" s="20" t="str" cm="1">
        <f t="array" ref="X2178">_xlfn.IFS(P2178&lt;5000,"Low",P2178&lt;=20000,"Medium",P2178&gt;20000,"High")</f>
        <v>High</v>
      </c>
    </row>
    <row r="2179" spans="1:24" x14ac:dyDescent="0.35">
      <c r="A2179" s="29" t="s">
        <v>785</v>
      </c>
      <c r="B2179" s="21" t="s">
        <v>1068</v>
      </c>
      <c r="C2179" s="22" t="s">
        <v>14854</v>
      </c>
      <c r="D2179" s="21" t="s">
        <v>1174</v>
      </c>
      <c r="E2179" s="21" t="s">
        <v>12760</v>
      </c>
      <c r="F2179" s="22" t="s">
        <v>8371</v>
      </c>
      <c r="G2179" s="21" t="s">
        <v>6987</v>
      </c>
      <c r="H2179" s="21" t="s">
        <v>6994</v>
      </c>
      <c r="I2179" s="21" t="s">
        <v>7004</v>
      </c>
      <c r="J2179" s="21" t="s">
        <v>7082</v>
      </c>
      <c r="K2179" s="21" t="s">
        <v>14426</v>
      </c>
      <c r="L2179" s="21" t="s">
        <v>8345</v>
      </c>
      <c r="M2179" s="21" t="s">
        <v>8348</v>
      </c>
      <c r="N2179" s="21" t="s">
        <v>8353</v>
      </c>
      <c r="O2179" s="21" t="s">
        <v>8358</v>
      </c>
      <c r="P2179" s="26">
        <v>39254</v>
      </c>
      <c r="Q2179" s="21" t="s">
        <v>8364</v>
      </c>
      <c r="R2179" s="22" t="s">
        <v>8370</v>
      </c>
      <c r="S2179" s="21">
        <v>5</v>
      </c>
      <c r="T2179" s="21" t="s">
        <v>14845</v>
      </c>
      <c r="U2179" s="23" t="str">
        <f>IF(Cleaned_Data!P2179&gt;20000,"High-Bill","Normal-Bill")</f>
        <v>High-Bill</v>
      </c>
      <c r="V2179" s="23" t="str">
        <f t="shared" si="68"/>
        <v>Senior-Citizen</v>
      </c>
      <c r="W2179" s="23" t="str">
        <f t="shared" si="69"/>
        <v>Not-Required</v>
      </c>
      <c r="X2179" s="24" t="str" cm="1">
        <f t="array" ref="X2179">_xlfn.IFS(P2179&lt;5000,"Low",P2179&lt;=20000,"Medium",P2179&gt;20000,"High")</f>
        <v>High</v>
      </c>
    </row>
    <row r="2180" spans="1:24" x14ac:dyDescent="0.35">
      <c r="A2180" s="28" t="s">
        <v>785</v>
      </c>
      <c r="B2180" s="17" t="s">
        <v>1104</v>
      </c>
      <c r="C2180" s="17">
        <v>25</v>
      </c>
      <c r="D2180" s="17" t="s">
        <v>1174</v>
      </c>
      <c r="E2180" s="17" t="s">
        <v>13254</v>
      </c>
      <c r="F2180" s="22" t="s">
        <v>8371</v>
      </c>
      <c r="G2180" s="17" t="s">
        <v>6992</v>
      </c>
      <c r="H2180" s="17" t="s">
        <v>6994</v>
      </c>
      <c r="I2180" s="17" t="s">
        <v>7004</v>
      </c>
      <c r="J2180" s="17" t="s">
        <v>14069</v>
      </c>
      <c r="K2180" s="17" t="s">
        <v>14320</v>
      </c>
      <c r="L2180" s="17" t="s">
        <v>8342</v>
      </c>
      <c r="M2180" s="17" t="s">
        <v>8346</v>
      </c>
      <c r="N2180" s="17" t="s">
        <v>8354</v>
      </c>
      <c r="O2180" s="17" t="s">
        <v>8359</v>
      </c>
      <c r="P2180" s="25">
        <v>28351</v>
      </c>
      <c r="Q2180" s="17" t="s">
        <v>8364</v>
      </c>
      <c r="R2180" s="17" t="s">
        <v>14085</v>
      </c>
      <c r="S2180" s="17">
        <v>2</v>
      </c>
      <c r="T2180" s="17" t="s">
        <v>14843</v>
      </c>
      <c r="U2180" s="19" t="str">
        <f>IF(Cleaned_Data!P2180&gt;20000,"High-Bill","Normal-Bill")</f>
        <v>High-Bill</v>
      </c>
      <c r="V2180" s="19" t="str">
        <f t="shared" si="68"/>
        <v>Not-Senior-Citizen</v>
      </c>
      <c r="W2180" s="19" t="str">
        <f t="shared" si="69"/>
        <v>Follow-Up-required</v>
      </c>
      <c r="X2180" s="20" t="str" cm="1">
        <f t="array" ref="X2180">_xlfn.IFS(P2180&lt;5000,"Low",P2180&lt;=20000,"Medium",P2180&gt;20000,"High")</f>
        <v>High</v>
      </c>
    </row>
    <row r="2181" spans="1:24" x14ac:dyDescent="0.35">
      <c r="A2181" s="29" t="s">
        <v>1003</v>
      </c>
      <c r="B2181" s="21" t="s">
        <v>1050</v>
      </c>
      <c r="C2181" s="22" t="s">
        <v>14854</v>
      </c>
      <c r="D2181" s="21" t="s">
        <v>1174</v>
      </c>
      <c r="E2181" s="21" t="s">
        <v>12141</v>
      </c>
      <c r="F2181" s="21" t="s">
        <v>6702</v>
      </c>
      <c r="G2181" s="21" t="s">
        <v>6986</v>
      </c>
      <c r="H2181" s="21" t="s">
        <v>6995</v>
      </c>
      <c r="I2181" s="21" t="s">
        <v>7006</v>
      </c>
      <c r="J2181" s="21" t="s">
        <v>13969</v>
      </c>
      <c r="K2181" s="21" t="s">
        <v>14235</v>
      </c>
      <c r="L2181" s="21" t="s">
        <v>8339</v>
      </c>
      <c r="M2181" s="21" t="s">
        <v>8346</v>
      </c>
      <c r="N2181" s="21" t="s">
        <v>8351</v>
      </c>
      <c r="O2181" s="21" t="s">
        <v>8359</v>
      </c>
      <c r="P2181" s="18">
        <v>0</v>
      </c>
      <c r="Q2181" s="21" t="s">
        <v>8363</v>
      </c>
      <c r="R2181" s="22" t="s">
        <v>8370</v>
      </c>
      <c r="S2181" s="21">
        <v>3</v>
      </c>
      <c r="T2181" s="21" t="s">
        <v>14845</v>
      </c>
      <c r="U2181" s="23" t="str">
        <f>IF(Cleaned_Data!P2181&gt;20000,"High-Bill","Normal-Bill")</f>
        <v>Normal-Bill</v>
      </c>
      <c r="V2181" s="23" t="str">
        <f t="shared" si="68"/>
        <v>Senior-Citizen</v>
      </c>
      <c r="W2181" s="23" t="str">
        <f t="shared" si="69"/>
        <v>Not-Required</v>
      </c>
      <c r="X2181" s="24" t="str" cm="1">
        <f t="array" ref="X2181">_xlfn.IFS(P2181&lt;5000,"Low",P2181&lt;=20000,"Medium",P2181&gt;20000,"High")</f>
        <v>Low</v>
      </c>
    </row>
    <row r="2182" spans="1:24" x14ac:dyDescent="0.35">
      <c r="A2182" s="28" t="s">
        <v>1003</v>
      </c>
      <c r="B2182" s="17" t="s">
        <v>1039</v>
      </c>
      <c r="C2182" s="22" t="s">
        <v>14854</v>
      </c>
      <c r="D2182" s="17" t="s">
        <v>1172</v>
      </c>
      <c r="E2182" s="17" t="s">
        <v>13132</v>
      </c>
      <c r="F2182" s="22" t="s">
        <v>8371</v>
      </c>
      <c r="G2182" s="17" t="s">
        <v>6987</v>
      </c>
      <c r="H2182" s="17" t="s">
        <v>6997</v>
      </c>
      <c r="I2182" s="17" t="s">
        <v>7006</v>
      </c>
      <c r="J2182" s="17" t="s">
        <v>14149</v>
      </c>
      <c r="K2182" s="17" t="s">
        <v>14327</v>
      </c>
      <c r="L2182" s="17" t="s">
        <v>8345</v>
      </c>
      <c r="M2182" s="17" t="s">
        <v>8350</v>
      </c>
      <c r="N2182" s="17" t="s">
        <v>8353</v>
      </c>
      <c r="O2182" s="17" t="s">
        <v>8359</v>
      </c>
      <c r="P2182" s="25">
        <v>37887</v>
      </c>
      <c r="Q2182" s="22" t="s">
        <v>8370</v>
      </c>
      <c r="R2182" s="17" t="s">
        <v>13941</v>
      </c>
      <c r="S2182" s="17">
        <v>1</v>
      </c>
      <c r="T2182" s="17" t="s">
        <v>14843</v>
      </c>
      <c r="U2182" s="19" t="str">
        <f>IF(Cleaned_Data!P2182&gt;20000,"High-Bill","Normal-Bill")</f>
        <v>High-Bill</v>
      </c>
      <c r="V2182" s="19" t="str">
        <f t="shared" si="68"/>
        <v>Senior-Citizen</v>
      </c>
      <c r="W2182" s="19" t="str">
        <f t="shared" si="69"/>
        <v>Follow-Up-required</v>
      </c>
      <c r="X2182" s="20" t="str" cm="1">
        <f t="array" ref="X2182">_xlfn.IFS(P2182&lt;5000,"Low",P2182&lt;=20000,"Medium",P2182&gt;20000,"High")</f>
        <v>High</v>
      </c>
    </row>
    <row r="2183" spans="1:24" x14ac:dyDescent="0.35">
      <c r="A2183" s="29" t="s">
        <v>683</v>
      </c>
      <c r="B2183" s="21" t="s">
        <v>1076</v>
      </c>
      <c r="C2183" s="22" t="s">
        <v>14854</v>
      </c>
      <c r="D2183" s="21" t="s">
        <v>1172</v>
      </c>
      <c r="E2183" s="21" t="s">
        <v>9466</v>
      </c>
      <c r="F2183" s="21" t="s">
        <v>6720</v>
      </c>
      <c r="G2183" s="21" t="s">
        <v>6990</v>
      </c>
      <c r="H2183" s="21" t="s">
        <v>7000</v>
      </c>
      <c r="I2183" s="21" t="s">
        <v>7001</v>
      </c>
      <c r="J2183" s="21" t="s">
        <v>14130</v>
      </c>
      <c r="K2183" s="21" t="s">
        <v>14367</v>
      </c>
      <c r="L2183" s="21" t="s">
        <v>8338</v>
      </c>
      <c r="M2183" s="21" t="s">
        <v>8349</v>
      </c>
      <c r="N2183" s="21" t="s">
        <v>8352</v>
      </c>
      <c r="O2183" s="21" t="s">
        <v>8355</v>
      </c>
      <c r="P2183" s="26">
        <v>42388</v>
      </c>
      <c r="Q2183" s="21" t="s">
        <v>8363</v>
      </c>
      <c r="R2183" s="22" t="s">
        <v>8370</v>
      </c>
      <c r="S2183" s="21">
        <v>4</v>
      </c>
      <c r="T2183" s="21" t="s">
        <v>14845</v>
      </c>
      <c r="U2183" s="23" t="str">
        <f>IF(Cleaned_Data!P2183&gt;20000,"High-Bill","Normal-Bill")</f>
        <v>High-Bill</v>
      </c>
      <c r="V2183" s="23" t="str">
        <f t="shared" si="68"/>
        <v>Senior-Citizen</v>
      </c>
      <c r="W2183" s="23" t="str">
        <f t="shared" si="69"/>
        <v>Not-Required</v>
      </c>
      <c r="X2183" s="24" t="str" cm="1">
        <f t="array" ref="X2183">_xlfn.IFS(P2183&lt;5000,"Low",P2183&lt;=20000,"Medium",P2183&gt;20000,"High")</f>
        <v>High</v>
      </c>
    </row>
    <row r="2184" spans="1:24" x14ac:dyDescent="0.35">
      <c r="A2184" s="28" t="s">
        <v>683</v>
      </c>
      <c r="B2184" s="17" t="s">
        <v>1069</v>
      </c>
      <c r="C2184" s="17">
        <v>24</v>
      </c>
      <c r="D2184" s="17" t="s">
        <v>1172</v>
      </c>
      <c r="E2184" s="17" t="s">
        <v>10047</v>
      </c>
      <c r="F2184" s="17" t="s">
        <v>6937</v>
      </c>
      <c r="G2184" s="17" t="s">
        <v>6992</v>
      </c>
      <c r="H2184" s="17" t="s">
        <v>6998</v>
      </c>
      <c r="I2184" s="17" t="s">
        <v>7003</v>
      </c>
      <c r="J2184" s="17" t="s">
        <v>14103</v>
      </c>
      <c r="K2184" s="17" t="s">
        <v>14253</v>
      </c>
      <c r="L2184" s="17" t="s">
        <v>8339</v>
      </c>
      <c r="M2184" s="17" t="s">
        <v>8346</v>
      </c>
      <c r="N2184" s="17" t="s">
        <v>8352</v>
      </c>
      <c r="O2184" s="17" t="s">
        <v>14842</v>
      </c>
      <c r="P2184" s="25">
        <v>33530</v>
      </c>
      <c r="Q2184" s="17" t="s">
        <v>8362</v>
      </c>
      <c r="R2184" s="17" t="s">
        <v>13935</v>
      </c>
      <c r="S2184" s="17">
        <v>5</v>
      </c>
      <c r="T2184" s="17" t="s">
        <v>14843</v>
      </c>
      <c r="U2184" s="19" t="str">
        <f>IF(Cleaned_Data!P2184&gt;20000,"High-Bill","Normal-Bill")</f>
        <v>High-Bill</v>
      </c>
      <c r="V2184" s="19" t="str">
        <f t="shared" si="68"/>
        <v>Not-Senior-Citizen</v>
      </c>
      <c r="W2184" s="19" t="str">
        <f t="shared" si="69"/>
        <v>Follow-Up-required</v>
      </c>
      <c r="X2184" s="20" t="str" cm="1">
        <f t="array" ref="X2184">_xlfn.IFS(P2184&lt;5000,"Low",P2184&lt;=20000,"Medium",P2184&gt;20000,"High")</f>
        <v>High</v>
      </c>
    </row>
    <row r="2185" spans="1:24" x14ac:dyDescent="0.35">
      <c r="A2185" s="29" t="s">
        <v>683</v>
      </c>
      <c r="B2185" s="21" t="s">
        <v>1063</v>
      </c>
      <c r="C2185" s="21">
        <v>54</v>
      </c>
      <c r="D2185" s="21" t="s">
        <v>1174</v>
      </c>
      <c r="E2185" s="21" t="s">
        <v>10142</v>
      </c>
      <c r="F2185" s="22" t="s">
        <v>8371</v>
      </c>
      <c r="G2185" s="21" t="s">
        <v>6985</v>
      </c>
      <c r="H2185" s="21" t="s">
        <v>6994</v>
      </c>
      <c r="I2185" s="21" t="s">
        <v>7002</v>
      </c>
      <c r="J2185" s="21" t="s">
        <v>13953</v>
      </c>
      <c r="K2185" s="21" t="s">
        <v>14449</v>
      </c>
      <c r="L2185" s="21" t="s">
        <v>8340</v>
      </c>
      <c r="M2185" s="21" t="s">
        <v>8348</v>
      </c>
      <c r="N2185" s="21" t="s">
        <v>8354</v>
      </c>
      <c r="O2185" s="21" t="s">
        <v>8358</v>
      </c>
      <c r="P2185" s="26">
        <v>4466</v>
      </c>
      <c r="Q2185" s="21" t="s">
        <v>8362</v>
      </c>
      <c r="R2185" s="22" t="s">
        <v>8370</v>
      </c>
      <c r="S2185" s="21">
        <v>5</v>
      </c>
      <c r="T2185" s="21" t="s">
        <v>14845</v>
      </c>
      <c r="U2185" s="23" t="str">
        <f>IF(Cleaned_Data!P2185&gt;20000,"High-Bill","Normal-Bill")</f>
        <v>Normal-Bill</v>
      </c>
      <c r="V2185" s="23" t="str">
        <f t="shared" si="68"/>
        <v>Not-Senior-Citizen</v>
      </c>
      <c r="W2185" s="23" t="str">
        <f t="shared" si="69"/>
        <v>Not-Required</v>
      </c>
      <c r="X2185" s="24" t="str" cm="1">
        <f t="array" ref="X2185">_xlfn.IFS(P2185&lt;5000,"Low",P2185&lt;=20000,"Medium",P2185&gt;20000,"High")</f>
        <v>Low</v>
      </c>
    </row>
    <row r="2186" spans="1:24" x14ac:dyDescent="0.35">
      <c r="A2186" s="28" t="s">
        <v>683</v>
      </c>
      <c r="B2186" s="17" t="s">
        <v>1166</v>
      </c>
      <c r="C2186" s="17">
        <v>22</v>
      </c>
      <c r="D2186" s="17" t="s">
        <v>1174</v>
      </c>
      <c r="E2186" s="17" t="s">
        <v>10403</v>
      </c>
      <c r="F2186" s="17" t="s">
        <v>6884</v>
      </c>
      <c r="G2186" s="17" t="s">
        <v>6984</v>
      </c>
      <c r="H2186" s="17" t="s">
        <v>6996</v>
      </c>
      <c r="I2186" s="17" t="s">
        <v>7002</v>
      </c>
      <c r="J2186" s="17" t="s">
        <v>14146</v>
      </c>
      <c r="K2186" s="17" t="s">
        <v>14493</v>
      </c>
      <c r="L2186" s="17" t="s">
        <v>8343</v>
      </c>
      <c r="M2186" s="17" t="s">
        <v>8348</v>
      </c>
      <c r="N2186" s="17" t="s">
        <v>8353</v>
      </c>
      <c r="O2186" s="17" t="s">
        <v>14841</v>
      </c>
      <c r="P2186" s="25">
        <v>2115</v>
      </c>
      <c r="Q2186" s="17" t="s">
        <v>8362</v>
      </c>
      <c r="R2186" s="22" t="s">
        <v>8370</v>
      </c>
      <c r="S2186" s="22" t="s">
        <v>8370</v>
      </c>
      <c r="T2186" s="17" t="s">
        <v>14843</v>
      </c>
      <c r="U2186" s="19" t="str">
        <f>IF(Cleaned_Data!P2186&gt;20000,"High-Bill","Normal-Bill")</f>
        <v>Normal-Bill</v>
      </c>
      <c r="V2186" s="19" t="str">
        <f t="shared" si="68"/>
        <v>Not-Senior-Citizen</v>
      </c>
      <c r="W2186" s="19" t="str">
        <f t="shared" si="69"/>
        <v>Not-Required</v>
      </c>
      <c r="X2186" s="20" t="str" cm="1">
        <f t="array" ref="X2186">_xlfn.IFS(P2186&lt;5000,"Low",P2186&lt;=20000,"Medium",P2186&gt;20000,"High")</f>
        <v>Low</v>
      </c>
    </row>
    <row r="2187" spans="1:24" x14ac:dyDescent="0.35">
      <c r="A2187" s="29" t="s">
        <v>683</v>
      </c>
      <c r="B2187" s="21" t="s">
        <v>1036</v>
      </c>
      <c r="C2187" s="22" t="s">
        <v>14854</v>
      </c>
      <c r="D2187" s="21" t="s">
        <v>1172</v>
      </c>
      <c r="E2187" s="21" t="s">
        <v>12426</v>
      </c>
      <c r="F2187" s="21" t="s">
        <v>6691</v>
      </c>
      <c r="G2187" s="21" t="s">
        <v>6993</v>
      </c>
      <c r="H2187" s="21" t="s">
        <v>6999</v>
      </c>
      <c r="I2187" s="21" t="s">
        <v>7001</v>
      </c>
      <c r="J2187" s="22" t="s">
        <v>8371</v>
      </c>
      <c r="K2187" s="21" t="s">
        <v>14397</v>
      </c>
      <c r="L2187" s="21" t="s">
        <v>8338</v>
      </c>
      <c r="M2187" s="21" t="s">
        <v>8348</v>
      </c>
      <c r="N2187" s="21" t="s">
        <v>8353</v>
      </c>
      <c r="O2187" s="21" t="s">
        <v>14842</v>
      </c>
      <c r="P2187" s="26">
        <v>44030</v>
      </c>
      <c r="Q2187" s="21" t="s">
        <v>8362</v>
      </c>
      <c r="R2187" s="22" t="s">
        <v>8370</v>
      </c>
      <c r="S2187" s="22" t="s">
        <v>8370</v>
      </c>
      <c r="T2187" s="21" t="s">
        <v>14843</v>
      </c>
      <c r="U2187" s="23" t="str">
        <f>IF(Cleaned_Data!P2187&gt;20000,"High-Bill","Normal-Bill")</f>
        <v>High-Bill</v>
      </c>
      <c r="V2187" s="23" t="str">
        <f t="shared" si="68"/>
        <v>Senior-Citizen</v>
      </c>
      <c r="W2187" s="23" t="str">
        <f t="shared" si="69"/>
        <v>Not-Required</v>
      </c>
      <c r="X2187" s="24" t="str" cm="1">
        <f t="array" ref="X2187">_xlfn.IFS(P2187&lt;5000,"Low",P2187&lt;=20000,"Medium",P2187&gt;20000,"High")</f>
        <v>High</v>
      </c>
    </row>
    <row r="2188" spans="1:24" x14ac:dyDescent="0.35">
      <c r="A2188" s="28" t="s">
        <v>683</v>
      </c>
      <c r="B2188" s="17" t="s">
        <v>1142</v>
      </c>
      <c r="C2188" s="22" t="s">
        <v>14854</v>
      </c>
      <c r="D2188" s="17" t="s">
        <v>1174</v>
      </c>
      <c r="E2188" s="17" t="s">
        <v>12881</v>
      </c>
      <c r="F2188" s="17" t="s">
        <v>6886</v>
      </c>
      <c r="G2188" s="17" t="s">
        <v>6984</v>
      </c>
      <c r="H2188" s="17" t="s">
        <v>6997</v>
      </c>
      <c r="I2188" s="17" t="s">
        <v>7002</v>
      </c>
      <c r="J2188" s="17" t="s">
        <v>14043</v>
      </c>
      <c r="K2188" s="17" t="s">
        <v>14531</v>
      </c>
      <c r="L2188" s="17" t="s">
        <v>8341</v>
      </c>
      <c r="M2188" s="17" t="s">
        <v>8347</v>
      </c>
      <c r="N2188" s="17" t="s">
        <v>8353</v>
      </c>
      <c r="O2188" s="17" t="s">
        <v>14842</v>
      </c>
      <c r="P2188" s="18">
        <v>0</v>
      </c>
      <c r="Q2188" s="22" t="s">
        <v>8370</v>
      </c>
      <c r="R2188" s="22" t="s">
        <v>8370</v>
      </c>
      <c r="S2188" s="22" t="s">
        <v>8370</v>
      </c>
      <c r="T2188" s="22" t="s">
        <v>8370</v>
      </c>
      <c r="U2188" s="19" t="str">
        <f>IF(Cleaned_Data!P2188&gt;20000,"High-Bill","Normal-Bill")</f>
        <v>Normal-Bill</v>
      </c>
      <c r="V2188" s="19" t="str">
        <f t="shared" si="68"/>
        <v>Senior-Citizen</v>
      </c>
      <c r="W2188" s="19" t="str">
        <f t="shared" si="69"/>
        <v>Not-Required</v>
      </c>
      <c r="X2188" s="20" t="str" cm="1">
        <f t="array" ref="X2188">_xlfn.IFS(P2188&lt;5000,"Low",P2188&lt;=20000,"Medium",P2188&gt;20000,"High")</f>
        <v>Low</v>
      </c>
    </row>
    <row r="2189" spans="1:24" x14ac:dyDescent="0.35">
      <c r="A2189" s="29" t="s">
        <v>683</v>
      </c>
      <c r="B2189" s="21" t="s">
        <v>1042</v>
      </c>
      <c r="C2189" s="21">
        <v>6</v>
      </c>
      <c r="D2189" s="21" t="s">
        <v>1174</v>
      </c>
      <c r="E2189" s="21" t="s">
        <v>13107</v>
      </c>
      <c r="F2189" s="21" t="s">
        <v>6696</v>
      </c>
      <c r="G2189" s="21" t="s">
        <v>6987</v>
      </c>
      <c r="H2189" s="21" t="s">
        <v>6995</v>
      </c>
      <c r="I2189" s="21" t="s">
        <v>7001</v>
      </c>
      <c r="J2189" s="21" t="s">
        <v>7409</v>
      </c>
      <c r="K2189" s="21" t="s">
        <v>14414</v>
      </c>
      <c r="L2189" s="21" t="s">
        <v>8342</v>
      </c>
      <c r="M2189" s="21" t="s">
        <v>8350</v>
      </c>
      <c r="N2189" s="21" t="s">
        <v>8353</v>
      </c>
      <c r="O2189" s="21" t="s">
        <v>14842</v>
      </c>
      <c r="P2189" s="18">
        <v>0</v>
      </c>
      <c r="Q2189" s="21" t="s">
        <v>8364</v>
      </c>
      <c r="R2189" s="22" t="s">
        <v>8370</v>
      </c>
      <c r="S2189" s="21">
        <v>3</v>
      </c>
      <c r="T2189" s="21" t="s">
        <v>14843</v>
      </c>
      <c r="U2189" s="23" t="str">
        <f>IF(Cleaned_Data!P2189&gt;20000,"High-Bill","Normal-Bill")</f>
        <v>Normal-Bill</v>
      </c>
      <c r="V2189" s="23" t="str">
        <f t="shared" si="68"/>
        <v>Not-Senior-Citizen</v>
      </c>
      <c r="W2189" s="23" t="str">
        <f t="shared" si="69"/>
        <v>Not-Required</v>
      </c>
      <c r="X2189" s="24" t="str" cm="1">
        <f t="array" ref="X2189">_xlfn.IFS(P2189&lt;5000,"Low",P2189&lt;=20000,"Medium",P2189&gt;20000,"High")</f>
        <v>Low</v>
      </c>
    </row>
    <row r="2190" spans="1:24" x14ac:dyDescent="0.35">
      <c r="A2190" s="28" t="s">
        <v>596</v>
      </c>
      <c r="B2190" s="17" t="s">
        <v>1120</v>
      </c>
      <c r="C2190" s="17">
        <v>34</v>
      </c>
      <c r="D2190" s="17" t="s">
        <v>1172</v>
      </c>
      <c r="E2190" s="17" t="s">
        <v>9223</v>
      </c>
      <c r="F2190" s="17" t="s">
        <v>6939</v>
      </c>
      <c r="G2190" s="17" t="s">
        <v>6986</v>
      </c>
      <c r="H2190" s="17" t="s">
        <v>6995</v>
      </c>
      <c r="I2190" s="17" t="s">
        <v>7005</v>
      </c>
      <c r="J2190" s="17" t="s">
        <v>14101</v>
      </c>
      <c r="K2190" s="17" t="s">
        <v>14274</v>
      </c>
      <c r="L2190" s="17" t="s">
        <v>8338</v>
      </c>
      <c r="M2190" s="17" t="s">
        <v>8346</v>
      </c>
      <c r="N2190" s="17" t="s">
        <v>8353</v>
      </c>
      <c r="O2190" s="17" t="s">
        <v>8358</v>
      </c>
      <c r="P2190" s="18">
        <v>0</v>
      </c>
      <c r="Q2190" s="17" t="s">
        <v>8364</v>
      </c>
      <c r="R2190" s="17" t="s">
        <v>13910</v>
      </c>
      <c r="S2190" s="17">
        <v>2</v>
      </c>
      <c r="T2190" s="17" t="s">
        <v>14844</v>
      </c>
      <c r="U2190" s="19" t="str">
        <f>IF(Cleaned_Data!P2190&gt;20000,"High-Bill","Normal-Bill")</f>
        <v>Normal-Bill</v>
      </c>
      <c r="V2190" s="19" t="str">
        <f t="shared" si="68"/>
        <v>Not-Senior-Citizen</v>
      </c>
      <c r="W2190" s="19" t="str">
        <f t="shared" si="69"/>
        <v>Follow-Up-required</v>
      </c>
      <c r="X2190" s="20" t="str" cm="1">
        <f t="array" ref="X2190">_xlfn.IFS(P2190&lt;5000,"Low",P2190&lt;=20000,"Medium",P2190&gt;20000,"High")</f>
        <v>Low</v>
      </c>
    </row>
    <row r="2191" spans="1:24" x14ac:dyDescent="0.35">
      <c r="A2191" s="29" t="s">
        <v>596</v>
      </c>
      <c r="B2191" s="21" t="s">
        <v>1090</v>
      </c>
      <c r="C2191" s="21">
        <v>53</v>
      </c>
      <c r="D2191" s="22" t="s">
        <v>14847</v>
      </c>
      <c r="E2191" s="21" t="s">
        <v>9388</v>
      </c>
      <c r="F2191" s="21" t="s">
        <v>6817</v>
      </c>
      <c r="G2191" s="21" t="s">
        <v>6993</v>
      </c>
      <c r="H2191" s="21" t="s">
        <v>6995</v>
      </c>
      <c r="I2191" s="21" t="s">
        <v>7007</v>
      </c>
      <c r="J2191" s="21" t="s">
        <v>13976</v>
      </c>
      <c r="K2191" s="21" t="s">
        <v>14302</v>
      </c>
      <c r="L2191" s="21" t="s">
        <v>8339</v>
      </c>
      <c r="M2191" s="21" t="s">
        <v>8349</v>
      </c>
      <c r="N2191" s="21" t="s">
        <v>8351</v>
      </c>
      <c r="O2191" s="21" t="s">
        <v>14842</v>
      </c>
      <c r="P2191" s="18">
        <v>0</v>
      </c>
      <c r="Q2191" s="21" t="s">
        <v>8363</v>
      </c>
      <c r="R2191" s="22" t="s">
        <v>8370</v>
      </c>
      <c r="S2191" s="21">
        <v>3</v>
      </c>
      <c r="T2191" s="22" t="s">
        <v>8370</v>
      </c>
      <c r="U2191" s="23" t="str">
        <f>IF(Cleaned_Data!P2191&gt;20000,"High-Bill","Normal-Bill")</f>
        <v>Normal-Bill</v>
      </c>
      <c r="V2191" s="23" t="str">
        <f t="shared" si="68"/>
        <v>Not-Senior-Citizen</v>
      </c>
      <c r="W2191" s="23" t="str">
        <f t="shared" si="69"/>
        <v>Not-Required</v>
      </c>
      <c r="X2191" s="24" t="str" cm="1">
        <f t="array" ref="X2191">_xlfn.IFS(P2191&lt;5000,"Low",P2191&lt;=20000,"Medium",P2191&gt;20000,"High")</f>
        <v>Low</v>
      </c>
    </row>
    <row r="2192" spans="1:24" x14ac:dyDescent="0.35">
      <c r="A2192" s="28" t="s">
        <v>596</v>
      </c>
      <c r="B2192" s="17" t="s">
        <v>1165</v>
      </c>
      <c r="C2192" s="22" t="s">
        <v>14854</v>
      </c>
      <c r="D2192" s="17" t="s">
        <v>1172</v>
      </c>
      <c r="E2192" s="17" t="s">
        <v>9694</v>
      </c>
      <c r="F2192" s="22" t="s">
        <v>8371</v>
      </c>
      <c r="G2192" s="17" t="s">
        <v>6984</v>
      </c>
      <c r="H2192" s="17" t="s">
        <v>7000</v>
      </c>
      <c r="I2192" s="17" t="s">
        <v>7004</v>
      </c>
      <c r="J2192" s="17" t="s">
        <v>14121</v>
      </c>
      <c r="K2192" s="17" t="s">
        <v>14441</v>
      </c>
      <c r="L2192" s="17" t="s">
        <v>8340</v>
      </c>
      <c r="M2192" s="17" t="s">
        <v>8347</v>
      </c>
      <c r="N2192" s="17" t="s">
        <v>8353</v>
      </c>
      <c r="O2192" s="17" t="s">
        <v>8355</v>
      </c>
      <c r="P2192" s="18">
        <v>0</v>
      </c>
      <c r="Q2192" s="17" t="s">
        <v>8364</v>
      </c>
      <c r="R2192" s="17" t="s">
        <v>14111</v>
      </c>
      <c r="S2192" s="17">
        <v>4</v>
      </c>
      <c r="T2192" s="17" t="s">
        <v>14844</v>
      </c>
      <c r="U2192" s="19" t="str">
        <f>IF(Cleaned_Data!P2192&gt;20000,"High-Bill","Normal-Bill")</f>
        <v>Normal-Bill</v>
      </c>
      <c r="V2192" s="19" t="str">
        <f t="shared" si="68"/>
        <v>Senior-Citizen</v>
      </c>
      <c r="W2192" s="19" t="str">
        <f t="shared" si="69"/>
        <v>Follow-Up-required</v>
      </c>
      <c r="X2192" s="20" t="str" cm="1">
        <f t="array" ref="X2192">_xlfn.IFS(P2192&lt;5000,"Low",P2192&lt;=20000,"Medium",P2192&gt;20000,"High")</f>
        <v>Low</v>
      </c>
    </row>
    <row r="2193" spans="1:24" x14ac:dyDescent="0.35">
      <c r="A2193" s="29" t="s">
        <v>596</v>
      </c>
      <c r="B2193" s="21" t="s">
        <v>1137</v>
      </c>
      <c r="C2193" s="21">
        <v>52</v>
      </c>
      <c r="D2193" s="21" t="s">
        <v>1174</v>
      </c>
      <c r="E2193" s="21" t="s">
        <v>10601</v>
      </c>
      <c r="F2193" s="21" t="s">
        <v>6804</v>
      </c>
      <c r="G2193" s="21" t="s">
        <v>6992</v>
      </c>
      <c r="H2193" s="21" t="s">
        <v>6999</v>
      </c>
      <c r="I2193" s="21" t="s">
        <v>7002</v>
      </c>
      <c r="J2193" s="22" t="s">
        <v>8371</v>
      </c>
      <c r="K2193" s="21" t="s">
        <v>14560</v>
      </c>
      <c r="L2193" s="21" t="s">
        <v>8342</v>
      </c>
      <c r="M2193" s="21" t="s">
        <v>8346</v>
      </c>
      <c r="N2193" s="21" t="s">
        <v>8352</v>
      </c>
      <c r="O2193" s="21" t="s">
        <v>8359</v>
      </c>
      <c r="P2193" s="18">
        <v>0</v>
      </c>
      <c r="Q2193" s="21" t="s">
        <v>8364</v>
      </c>
      <c r="R2193" s="22" t="s">
        <v>8370</v>
      </c>
      <c r="S2193" s="22" t="s">
        <v>8370</v>
      </c>
      <c r="T2193" s="21" t="s">
        <v>14843</v>
      </c>
      <c r="U2193" s="23" t="str">
        <f>IF(Cleaned_Data!P2193&gt;20000,"High-Bill","Normal-Bill")</f>
        <v>Normal-Bill</v>
      </c>
      <c r="V2193" s="23" t="str">
        <f t="shared" si="68"/>
        <v>Not-Senior-Citizen</v>
      </c>
      <c r="W2193" s="23" t="str">
        <f t="shared" si="69"/>
        <v>Not-Required</v>
      </c>
      <c r="X2193" s="24" t="str" cm="1">
        <f t="array" ref="X2193">_xlfn.IFS(P2193&lt;5000,"Low",P2193&lt;=20000,"Medium",P2193&gt;20000,"High")</f>
        <v>Low</v>
      </c>
    </row>
    <row r="2194" spans="1:24" x14ac:dyDescent="0.35">
      <c r="A2194" s="28" t="s">
        <v>596</v>
      </c>
      <c r="B2194" s="17" t="s">
        <v>1055</v>
      </c>
      <c r="C2194" s="22" t="s">
        <v>14854</v>
      </c>
      <c r="D2194" s="17" t="s">
        <v>1172</v>
      </c>
      <c r="E2194" s="17" t="s">
        <v>10988</v>
      </c>
      <c r="F2194" s="17" t="s">
        <v>6725</v>
      </c>
      <c r="G2194" s="17" t="s">
        <v>6991</v>
      </c>
      <c r="H2194" s="17" t="s">
        <v>6998</v>
      </c>
      <c r="I2194" s="17" t="s">
        <v>7006</v>
      </c>
      <c r="J2194" s="17" t="s">
        <v>14102</v>
      </c>
      <c r="K2194" s="17" t="s">
        <v>14664</v>
      </c>
      <c r="L2194" s="17" t="s">
        <v>8345</v>
      </c>
      <c r="M2194" s="17" t="s">
        <v>8350</v>
      </c>
      <c r="N2194" s="17" t="s">
        <v>8352</v>
      </c>
      <c r="O2194" s="17" t="s">
        <v>8359</v>
      </c>
      <c r="P2194" s="18">
        <v>0</v>
      </c>
      <c r="Q2194" s="17" t="s">
        <v>8364</v>
      </c>
      <c r="R2194" s="17" t="s">
        <v>14057</v>
      </c>
      <c r="S2194" s="17">
        <v>3</v>
      </c>
      <c r="T2194" s="22" t="s">
        <v>8370</v>
      </c>
      <c r="U2194" s="19" t="str">
        <f>IF(Cleaned_Data!P2194&gt;20000,"High-Bill","Normal-Bill")</f>
        <v>Normal-Bill</v>
      </c>
      <c r="V2194" s="19" t="str">
        <f t="shared" si="68"/>
        <v>Senior-Citizen</v>
      </c>
      <c r="W2194" s="19" t="str">
        <f t="shared" si="69"/>
        <v>Follow-Up-required</v>
      </c>
      <c r="X2194" s="20" t="str" cm="1">
        <f t="array" ref="X2194">_xlfn.IFS(P2194&lt;5000,"Low",P2194&lt;=20000,"Medium",P2194&gt;20000,"High")</f>
        <v>Low</v>
      </c>
    </row>
    <row r="2195" spans="1:24" x14ac:dyDescent="0.35">
      <c r="A2195" s="29" t="s">
        <v>596</v>
      </c>
      <c r="B2195" s="21" t="s">
        <v>1126</v>
      </c>
      <c r="C2195" s="21">
        <v>60</v>
      </c>
      <c r="D2195" s="21" t="s">
        <v>1174</v>
      </c>
      <c r="E2195" s="21" t="s">
        <v>12232</v>
      </c>
      <c r="F2195" s="21" t="s">
        <v>6774</v>
      </c>
      <c r="G2195" s="21" t="s">
        <v>6989</v>
      </c>
      <c r="H2195" s="21" t="s">
        <v>7000</v>
      </c>
      <c r="I2195" s="21" t="s">
        <v>7004</v>
      </c>
      <c r="J2195" s="22" t="s">
        <v>8371</v>
      </c>
      <c r="K2195" s="21" t="s">
        <v>14669</v>
      </c>
      <c r="L2195" s="21" t="s">
        <v>8345</v>
      </c>
      <c r="M2195" s="21" t="s">
        <v>8350</v>
      </c>
      <c r="N2195" s="21" t="s">
        <v>8352</v>
      </c>
      <c r="O2195" s="21" t="s">
        <v>8359</v>
      </c>
      <c r="P2195" s="18">
        <v>0</v>
      </c>
      <c r="Q2195" s="22" t="s">
        <v>8370</v>
      </c>
      <c r="R2195" s="22" t="s">
        <v>8370</v>
      </c>
      <c r="S2195" s="22" t="s">
        <v>8370</v>
      </c>
      <c r="T2195" s="21" t="s">
        <v>14845</v>
      </c>
      <c r="U2195" s="23" t="str">
        <f>IF(Cleaned_Data!P2195&gt;20000,"High-Bill","Normal-Bill")</f>
        <v>Normal-Bill</v>
      </c>
      <c r="V2195" s="23" t="str">
        <f t="shared" si="68"/>
        <v>Senior-Citizen</v>
      </c>
      <c r="W2195" s="23" t="str">
        <f t="shared" si="69"/>
        <v>Not-Required</v>
      </c>
      <c r="X2195" s="24" t="str" cm="1">
        <f t="array" ref="X2195">_xlfn.IFS(P2195&lt;5000,"Low",P2195&lt;=20000,"Medium",P2195&gt;20000,"High")</f>
        <v>Low</v>
      </c>
    </row>
    <row r="2196" spans="1:24" x14ac:dyDescent="0.35">
      <c r="A2196" s="28" t="s">
        <v>596</v>
      </c>
      <c r="B2196" s="17" t="s">
        <v>1130</v>
      </c>
      <c r="C2196" s="17">
        <v>53</v>
      </c>
      <c r="D2196" s="17" t="s">
        <v>1172</v>
      </c>
      <c r="E2196" s="17" t="s">
        <v>13507</v>
      </c>
      <c r="F2196" s="17" t="s">
        <v>6807</v>
      </c>
      <c r="G2196" s="17" t="s">
        <v>6990</v>
      </c>
      <c r="H2196" s="17" t="s">
        <v>6997</v>
      </c>
      <c r="I2196" s="17" t="s">
        <v>7001</v>
      </c>
      <c r="J2196" s="22" t="s">
        <v>8371</v>
      </c>
      <c r="K2196" s="17" t="s">
        <v>14527</v>
      </c>
      <c r="L2196" s="17" t="s">
        <v>8344</v>
      </c>
      <c r="M2196" s="17" t="s">
        <v>8348</v>
      </c>
      <c r="N2196" s="17" t="s">
        <v>8352</v>
      </c>
      <c r="O2196" s="17" t="s">
        <v>8359</v>
      </c>
      <c r="P2196" s="25">
        <v>26697</v>
      </c>
      <c r="Q2196" s="17" t="s">
        <v>8362</v>
      </c>
      <c r="R2196" s="22" t="s">
        <v>8370</v>
      </c>
      <c r="S2196" s="17">
        <v>5</v>
      </c>
      <c r="T2196" s="17" t="s">
        <v>14845</v>
      </c>
      <c r="U2196" s="19" t="str">
        <f>IF(Cleaned_Data!P2196&gt;20000,"High-Bill","Normal-Bill")</f>
        <v>High-Bill</v>
      </c>
      <c r="V2196" s="19" t="str">
        <f t="shared" si="68"/>
        <v>Not-Senior-Citizen</v>
      </c>
      <c r="W2196" s="19" t="str">
        <f t="shared" si="69"/>
        <v>Not-Required</v>
      </c>
      <c r="X2196" s="20" t="str" cm="1">
        <f t="array" ref="X2196">_xlfn.IFS(P2196&lt;5000,"Low",P2196&lt;=20000,"Medium",P2196&gt;20000,"High")</f>
        <v>High</v>
      </c>
    </row>
    <row r="2197" spans="1:24" x14ac:dyDescent="0.35">
      <c r="A2197" s="29" t="s">
        <v>743</v>
      </c>
      <c r="B2197" s="21" t="s">
        <v>1037</v>
      </c>
      <c r="C2197" s="21">
        <v>70</v>
      </c>
      <c r="D2197" s="21" t="s">
        <v>1172</v>
      </c>
      <c r="E2197" s="21" t="s">
        <v>9684</v>
      </c>
      <c r="F2197" s="21" t="s">
        <v>6692</v>
      </c>
      <c r="G2197" s="21" t="s">
        <v>6985</v>
      </c>
      <c r="H2197" s="21" t="s">
        <v>6999</v>
      </c>
      <c r="I2197" s="21" t="s">
        <v>7002</v>
      </c>
      <c r="J2197" s="21" t="s">
        <v>7577</v>
      </c>
      <c r="K2197" s="21" t="s">
        <v>14732</v>
      </c>
      <c r="L2197" s="21" t="s">
        <v>8343</v>
      </c>
      <c r="M2197" s="21" t="s">
        <v>8350</v>
      </c>
      <c r="N2197" s="21" t="s">
        <v>8351</v>
      </c>
      <c r="O2197" s="21" t="s">
        <v>14842</v>
      </c>
      <c r="P2197" s="18">
        <v>0</v>
      </c>
      <c r="Q2197" s="22" t="s">
        <v>8370</v>
      </c>
      <c r="R2197" s="22" t="s">
        <v>8370</v>
      </c>
      <c r="S2197" s="22" t="s">
        <v>8370</v>
      </c>
      <c r="T2197" s="21" t="s">
        <v>14845</v>
      </c>
      <c r="U2197" s="23" t="str">
        <f>IF(Cleaned_Data!P2197&gt;20000,"High-Bill","Normal-Bill")</f>
        <v>Normal-Bill</v>
      </c>
      <c r="V2197" s="23" t="str">
        <f t="shared" si="68"/>
        <v>Senior-Citizen</v>
      </c>
      <c r="W2197" s="23" t="str">
        <f t="shared" si="69"/>
        <v>Not-Required</v>
      </c>
      <c r="X2197" s="24" t="str" cm="1">
        <f t="array" ref="X2197">_xlfn.IFS(P2197&lt;5000,"Low",P2197&lt;=20000,"Medium",P2197&gt;20000,"High")</f>
        <v>Low</v>
      </c>
    </row>
    <row r="2198" spans="1:24" x14ac:dyDescent="0.35">
      <c r="A2198" s="28" t="s">
        <v>743</v>
      </c>
      <c r="B2198" s="17" t="s">
        <v>1067</v>
      </c>
      <c r="C2198" s="17">
        <v>3</v>
      </c>
      <c r="D2198" s="17" t="s">
        <v>1174</v>
      </c>
      <c r="E2198" s="17" t="s">
        <v>10141</v>
      </c>
      <c r="F2198" s="22" t="s">
        <v>8371</v>
      </c>
      <c r="G2198" s="17" t="s">
        <v>6985</v>
      </c>
      <c r="H2198" s="17" t="s">
        <v>7000</v>
      </c>
      <c r="I2198" s="17" t="s">
        <v>7002</v>
      </c>
      <c r="J2198" s="17" t="s">
        <v>14058</v>
      </c>
      <c r="K2198" s="17" t="s">
        <v>14672</v>
      </c>
      <c r="L2198" s="17" t="s">
        <v>8345</v>
      </c>
      <c r="M2198" s="17" t="s">
        <v>8350</v>
      </c>
      <c r="N2198" s="17" t="s">
        <v>8352</v>
      </c>
      <c r="O2198" s="17" t="s">
        <v>14842</v>
      </c>
      <c r="P2198" s="18">
        <v>0</v>
      </c>
      <c r="Q2198" s="17" t="s">
        <v>8364</v>
      </c>
      <c r="R2198" s="22" t="s">
        <v>8370</v>
      </c>
      <c r="S2198" s="17">
        <v>5</v>
      </c>
      <c r="T2198" s="17" t="s">
        <v>14844</v>
      </c>
      <c r="U2198" s="19" t="str">
        <f>IF(Cleaned_Data!P2198&gt;20000,"High-Bill","Normal-Bill")</f>
        <v>Normal-Bill</v>
      </c>
      <c r="V2198" s="19" t="str">
        <f t="shared" si="68"/>
        <v>Not-Senior-Citizen</v>
      </c>
      <c r="W2198" s="19" t="str">
        <f t="shared" si="69"/>
        <v>Not-Required</v>
      </c>
      <c r="X2198" s="20" t="str" cm="1">
        <f t="array" ref="X2198">_xlfn.IFS(P2198&lt;5000,"Low",P2198&lt;=20000,"Medium",P2198&gt;20000,"High")</f>
        <v>Low</v>
      </c>
    </row>
    <row r="2199" spans="1:24" x14ac:dyDescent="0.35">
      <c r="A2199" s="29" t="s">
        <v>743</v>
      </c>
      <c r="B2199" s="21" t="s">
        <v>1097</v>
      </c>
      <c r="C2199" s="22" t="s">
        <v>14854</v>
      </c>
      <c r="D2199" s="21" t="s">
        <v>1172</v>
      </c>
      <c r="E2199" s="21" t="s">
        <v>13678</v>
      </c>
      <c r="F2199" s="21" t="s">
        <v>6926</v>
      </c>
      <c r="G2199" s="21" t="s">
        <v>6986</v>
      </c>
      <c r="H2199" s="21" t="s">
        <v>6994</v>
      </c>
      <c r="I2199" s="21" t="s">
        <v>7002</v>
      </c>
      <c r="J2199" s="22" t="s">
        <v>8371</v>
      </c>
      <c r="K2199" s="21" t="s">
        <v>14535</v>
      </c>
      <c r="L2199" s="21" t="s">
        <v>8339</v>
      </c>
      <c r="M2199" s="21" t="s">
        <v>8350</v>
      </c>
      <c r="N2199" s="21" t="s">
        <v>8353</v>
      </c>
      <c r="O2199" s="21" t="s">
        <v>8355</v>
      </c>
      <c r="P2199" s="18">
        <v>0</v>
      </c>
      <c r="Q2199" s="21" t="s">
        <v>8363</v>
      </c>
      <c r="R2199" s="21" t="s">
        <v>14048</v>
      </c>
      <c r="S2199" s="21">
        <v>4</v>
      </c>
      <c r="T2199" s="21" t="s">
        <v>14845</v>
      </c>
      <c r="U2199" s="23" t="str">
        <f>IF(Cleaned_Data!P2199&gt;20000,"High-Bill","Normal-Bill")</f>
        <v>Normal-Bill</v>
      </c>
      <c r="V2199" s="23" t="str">
        <f t="shared" si="68"/>
        <v>Senior-Citizen</v>
      </c>
      <c r="W2199" s="23" t="str">
        <f t="shared" si="69"/>
        <v>Follow-Up-required</v>
      </c>
      <c r="X2199" s="24" t="str" cm="1">
        <f t="array" ref="X2199">_xlfn.IFS(P2199&lt;5000,"Low",P2199&lt;=20000,"Medium",P2199&gt;20000,"High")</f>
        <v>Low</v>
      </c>
    </row>
    <row r="2200" spans="1:24" x14ac:dyDescent="0.35">
      <c r="A2200" s="28" t="s">
        <v>676</v>
      </c>
      <c r="B2200" s="17" t="s">
        <v>1072</v>
      </c>
      <c r="C2200" s="22" t="s">
        <v>14854</v>
      </c>
      <c r="D2200" s="17" t="s">
        <v>1172</v>
      </c>
      <c r="E2200" s="17" t="s">
        <v>9445</v>
      </c>
      <c r="F2200" s="22" t="s">
        <v>8371</v>
      </c>
      <c r="G2200" s="17" t="s">
        <v>6992</v>
      </c>
      <c r="H2200" s="17" t="s">
        <v>6999</v>
      </c>
      <c r="I2200" s="17" t="s">
        <v>7007</v>
      </c>
      <c r="J2200" s="17" t="s">
        <v>14141</v>
      </c>
      <c r="K2200" s="17" t="s">
        <v>14239</v>
      </c>
      <c r="L2200" s="17" t="s">
        <v>8343</v>
      </c>
      <c r="M2200" s="17" t="s">
        <v>8347</v>
      </c>
      <c r="N2200" s="17" t="s">
        <v>8352</v>
      </c>
      <c r="O2200" s="17" t="s">
        <v>14842</v>
      </c>
      <c r="P2200" s="18">
        <v>0</v>
      </c>
      <c r="Q2200" s="17" t="s">
        <v>8363</v>
      </c>
      <c r="R2200" s="17" t="s">
        <v>14141</v>
      </c>
      <c r="S2200" s="22" t="s">
        <v>8370</v>
      </c>
      <c r="T2200" s="22" t="s">
        <v>8370</v>
      </c>
      <c r="U2200" s="19" t="str">
        <f>IF(Cleaned_Data!P2200&gt;20000,"High-Bill","Normal-Bill")</f>
        <v>Normal-Bill</v>
      </c>
      <c r="V2200" s="19" t="str">
        <f t="shared" si="68"/>
        <v>Senior-Citizen</v>
      </c>
      <c r="W2200" s="19" t="str">
        <f t="shared" si="69"/>
        <v>Follow-Up-required</v>
      </c>
      <c r="X2200" s="20" t="str" cm="1">
        <f t="array" ref="X2200">_xlfn.IFS(P2200&lt;5000,"Low",P2200&lt;=20000,"Medium",P2200&gt;20000,"High")</f>
        <v>Low</v>
      </c>
    </row>
    <row r="2201" spans="1:24" x14ac:dyDescent="0.35">
      <c r="A2201" s="29" t="s">
        <v>676</v>
      </c>
      <c r="B2201" s="21" t="s">
        <v>1128</v>
      </c>
      <c r="C2201" s="22" t="s">
        <v>14854</v>
      </c>
      <c r="D2201" s="21" t="s">
        <v>1174</v>
      </c>
      <c r="E2201" s="21" t="s">
        <v>9644</v>
      </c>
      <c r="F2201" s="22" t="s">
        <v>8371</v>
      </c>
      <c r="G2201" s="21" t="s">
        <v>6985</v>
      </c>
      <c r="H2201" s="21" t="s">
        <v>7000</v>
      </c>
      <c r="I2201" s="21" t="s">
        <v>7006</v>
      </c>
      <c r="J2201" s="22" t="s">
        <v>8371</v>
      </c>
      <c r="K2201" s="21" t="s">
        <v>14534</v>
      </c>
      <c r="L2201" s="21" t="s">
        <v>8339</v>
      </c>
      <c r="M2201" s="21" t="s">
        <v>8348</v>
      </c>
      <c r="N2201" s="21" t="s">
        <v>8353</v>
      </c>
      <c r="O2201" s="21" t="s">
        <v>14842</v>
      </c>
      <c r="P2201" s="26">
        <v>32350</v>
      </c>
      <c r="Q2201" s="21" t="s">
        <v>8362</v>
      </c>
      <c r="R2201" s="21" t="s">
        <v>7322</v>
      </c>
      <c r="S2201" s="21">
        <v>3</v>
      </c>
      <c r="T2201" s="21" t="s">
        <v>14843</v>
      </c>
      <c r="U2201" s="23" t="str">
        <f>IF(Cleaned_Data!P2201&gt;20000,"High-Bill","Normal-Bill")</f>
        <v>High-Bill</v>
      </c>
      <c r="V2201" s="23" t="str">
        <f t="shared" si="68"/>
        <v>Senior-Citizen</v>
      </c>
      <c r="W2201" s="23" t="str">
        <f t="shared" si="69"/>
        <v>Follow-Up-required</v>
      </c>
      <c r="X2201" s="24" t="str" cm="1">
        <f t="array" ref="X2201">_xlfn.IFS(P2201&lt;5000,"Low",P2201&lt;=20000,"Medium",P2201&gt;20000,"High")</f>
        <v>High</v>
      </c>
    </row>
    <row r="2202" spans="1:24" x14ac:dyDescent="0.35">
      <c r="A2202" s="28" t="s">
        <v>676</v>
      </c>
      <c r="B2202" s="17" t="s">
        <v>1060</v>
      </c>
      <c r="C2202" s="17">
        <v>31</v>
      </c>
      <c r="D2202" s="17" t="s">
        <v>1172</v>
      </c>
      <c r="E2202" s="17" t="s">
        <v>9761</v>
      </c>
      <c r="F2202" s="17" t="s">
        <v>6709</v>
      </c>
      <c r="G2202" s="17" t="s">
        <v>6987</v>
      </c>
      <c r="H2202" s="17" t="s">
        <v>6994</v>
      </c>
      <c r="I2202" s="17" t="s">
        <v>7006</v>
      </c>
      <c r="J2202" s="17" t="s">
        <v>13915</v>
      </c>
      <c r="K2202" s="17" t="s">
        <v>14459</v>
      </c>
      <c r="L2202" s="17" t="s">
        <v>8339</v>
      </c>
      <c r="M2202" s="17" t="s">
        <v>8349</v>
      </c>
      <c r="N2202" s="17" t="s">
        <v>8352</v>
      </c>
      <c r="O2202" s="17" t="s">
        <v>8359</v>
      </c>
      <c r="P2202" s="18">
        <v>0</v>
      </c>
      <c r="Q2202" s="17" t="s">
        <v>8363</v>
      </c>
      <c r="R2202" s="17" t="s">
        <v>7145</v>
      </c>
      <c r="S2202" s="17">
        <v>5</v>
      </c>
      <c r="T2202" s="22" t="s">
        <v>8370</v>
      </c>
      <c r="U2202" s="19" t="str">
        <f>IF(Cleaned_Data!P2202&gt;20000,"High-Bill","Normal-Bill")</f>
        <v>Normal-Bill</v>
      </c>
      <c r="V2202" s="19" t="str">
        <f t="shared" si="68"/>
        <v>Not-Senior-Citizen</v>
      </c>
      <c r="W2202" s="19" t="str">
        <f t="shared" si="69"/>
        <v>Follow-Up-required</v>
      </c>
      <c r="X2202" s="20" t="str" cm="1">
        <f t="array" ref="X2202">_xlfn.IFS(P2202&lt;5000,"Low",P2202&lt;=20000,"Medium",P2202&gt;20000,"High")</f>
        <v>Low</v>
      </c>
    </row>
    <row r="2203" spans="1:24" x14ac:dyDescent="0.35">
      <c r="A2203" s="29" t="s">
        <v>676</v>
      </c>
      <c r="B2203" s="21" t="s">
        <v>1065</v>
      </c>
      <c r="C2203" s="21">
        <v>41</v>
      </c>
      <c r="D2203" s="21" t="s">
        <v>1172</v>
      </c>
      <c r="E2203" s="21" t="s">
        <v>10701</v>
      </c>
      <c r="F2203" s="21" t="s">
        <v>6856</v>
      </c>
      <c r="G2203" s="21" t="s">
        <v>6990</v>
      </c>
      <c r="H2203" s="21" t="s">
        <v>6997</v>
      </c>
      <c r="I2203" s="21" t="s">
        <v>7001</v>
      </c>
      <c r="J2203" s="21" t="s">
        <v>7087</v>
      </c>
      <c r="K2203" s="21" t="s">
        <v>14738</v>
      </c>
      <c r="L2203" s="21" t="s">
        <v>8340</v>
      </c>
      <c r="M2203" s="21" t="s">
        <v>8346</v>
      </c>
      <c r="N2203" s="21" t="s">
        <v>8351</v>
      </c>
      <c r="O2203" s="21" t="s">
        <v>14841</v>
      </c>
      <c r="P2203" s="18">
        <v>0</v>
      </c>
      <c r="Q2203" s="21" t="s">
        <v>8364</v>
      </c>
      <c r="R2203" s="21" t="s">
        <v>14123</v>
      </c>
      <c r="S2203" s="21">
        <v>1</v>
      </c>
      <c r="T2203" s="21" t="s">
        <v>14844</v>
      </c>
      <c r="U2203" s="23" t="str">
        <f>IF(Cleaned_Data!P2203&gt;20000,"High-Bill","Normal-Bill")</f>
        <v>Normal-Bill</v>
      </c>
      <c r="V2203" s="23" t="str">
        <f t="shared" si="68"/>
        <v>Not-Senior-Citizen</v>
      </c>
      <c r="W2203" s="23" t="str">
        <f t="shared" si="69"/>
        <v>Follow-Up-required</v>
      </c>
      <c r="X2203" s="24" t="str" cm="1">
        <f t="array" ref="X2203">_xlfn.IFS(P2203&lt;5000,"Low",P2203&lt;=20000,"Medium",P2203&gt;20000,"High")</f>
        <v>Low</v>
      </c>
    </row>
    <row r="2204" spans="1:24" x14ac:dyDescent="0.35">
      <c r="A2204" s="28" t="s">
        <v>676</v>
      </c>
      <c r="B2204" s="17" t="s">
        <v>1130</v>
      </c>
      <c r="C2204" s="17">
        <v>64</v>
      </c>
      <c r="D2204" s="22" t="s">
        <v>14847</v>
      </c>
      <c r="E2204" s="17" t="s">
        <v>11102</v>
      </c>
      <c r="F2204" s="17" t="s">
        <v>6807</v>
      </c>
      <c r="G2204" s="17" t="s">
        <v>6984</v>
      </c>
      <c r="H2204" s="17" t="s">
        <v>6996</v>
      </c>
      <c r="I2204" s="17" t="s">
        <v>7004</v>
      </c>
      <c r="J2204" s="22" t="s">
        <v>8371</v>
      </c>
      <c r="K2204" s="17" t="s">
        <v>14528</v>
      </c>
      <c r="L2204" s="17" t="s">
        <v>8343</v>
      </c>
      <c r="M2204" s="17" t="s">
        <v>8349</v>
      </c>
      <c r="N2204" s="17" t="s">
        <v>8352</v>
      </c>
      <c r="O2204" s="17" t="s">
        <v>8359</v>
      </c>
      <c r="P2204" s="25">
        <v>7586</v>
      </c>
      <c r="Q2204" s="17" t="s">
        <v>8363</v>
      </c>
      <c r="R2204" s="17" t="s">
        <v>14165</v>
      </c>
      <c r="S2204" s="17">
        <v>5</v>
      </c>
      <c r="T2204" s="17" t="s">
        <v>14843</v>
      </c>
      <c r="U2204" s="19" t="str">
        <f>IF(Cleaned_Data!P2204&gt;20000,"High-Bill","Normal-Bill")</f>
        <v>Normal-Bill</v>
      </c>
      <c r="V2204" s="19" t="str">
        <f t="shared" si="68"/>
        <v>Senior-Citizen</v>
      </c>
      <c r="W2204" s="19" t="str">
        <f t="shared" si="69"/>
        <v>Follow-Up-required</v>
      </c>
      <c r="X2204" s="20" t="str" cm="1">
        <f t="array" ref="X2204">_xlfn.IFS(P2204&lt;5000,"Low",P2204&lt;=20000,"Medium",P2204&gt;20000,"High")</f>
        <v>Medium</v>
      </c>
    </row>
    <row r="2205" spans="1:24" x14ac:dyDescent="0.35">
      <c r="A2205" s="29" t="s">
        <v>676</v>
      </c>
      <c r="B2205" s="21" t="s">
        <v>1136</v>
      </c>
      <c r="C2205" s="22" t="s">
        <v>14854</v>
      </c>
      <c r="D2205" s="21" t="s">
        <v>1174</v>
      </c>
      <c r="E2205" s="21" t="s">
        <v>12532</v>
      </c>
      <c r="F2205" s="21" t="s">
        <v>6829</v>
      </c>
      <c r="G2205" s="21" t="s">
        <v>6985</v>
      </c>
      <c r="H2205" s="21" t="s">
        <v>6998</v>
      </c>
      <c r="I2205" s="21" t="s">
        <v>7007</v>
      </c>
      <c r="J2205" s="22" t="s">
        <v>8371</v>
      </c>
      <c r="K2205" s="21" t="s">
        <v>14330</v>
      </c>
      <c r="L2205" s="21" t="s">
        <v>8339</v>
      </c>
      <c r="M2205" s="21" t="s">
        <v>8346</v>
      </c>
      <c r="N2205" s="21" t="s">
        <v>8354</v>
      </c>
      <c r="O2205" s="21" t="s">
        <v>8358</v>
      </c>
      <c r="P2205" s="18">
        <v>0</v>
      </c>
      <c r="Q2205" s="21" t="s">
        <v>8362</v>
      </c>
      <c r="R2205" s="21" t="s">
        <v>14035</v>
      </c>
      <c r="S2205" s="22" t="s">
        <v>8370</v>
      </c>
      <c r="T2205" s="22" t="s">
        <v>8370</v>
      </c>
      <c r="U2205" s="23" t="str">
        <f>IF(Cleaned_Data!P2205&gt;20000,"High-Bill","Normal-Bill")</f>
        <v>Normal-Bill</v>
      </c>
      <c r="V2205" s="23" t="str">
        <f t="shared" si="68"/>
        <v>Senior-Citizen</v>
      </c>
      <c r="W2205" s="23" t="str">
        <f t="shared" si="69"/>
        <v>Follow-Up-required</v>
      </c>
      <c r="X2205" s="24" t="str" cm="1">
        <f t="array" ref="X2205">_xlfn.IFS(P2205&lt;5000,"Low",P2205&lt;=20000,"Medium",P2205&gt;20000,"High")</f>
        <v>Low</v>
      </c>
    </row>
    <row r="2206" spans="1:24" x14ac:dyDescent="0.35">
      <c r="A2206" s="28" t="s">
        <v>676</v>
      </c>
      <c r="B2206" s="17" t="s">
        <v>1120</v>
      </c>
      <c r="C2206" s="22" t="s">
        <v>14854</v>
      </c>
      <c r="D2206" s="17" t="s">
        <v>1172</v>
      </c>
      <c r="E2206" s="17" t="s">
        <v>13809</v>
      </c>
      <c r="F2206" s="17" t="s">
        <v>6928</v>
      </c>
      <c r="G2206" s="17" t="s">
        <v>6985</v>
      </c>
      <c r="H2206" s="17" t="s">
        <v>6997</v>
      </c>
      <c r="I2206" s="17" t="s">
        <v>7003</v>
      </c>
      <c r="J2206" s="17" t="s">
        <v>14021</v>
      </c>
      <c r="K2206" s="17" t="s">
        <v>14482</v>
      </c>
      <c r="L2206" s="17" t="s">
        <v>8341</v>
      </c>
      <c r="M2206" s="17" t="s">
        <v>8348</v>
      </c>
      <c r="N2206" s="17" t="s">
        <v>8354</v>
      </c>
      <c r="O2206" s="17" t="s">
        <v>14841</v>
      </c>
      <c r="P2206" s="18">
        <v>0</v>
      </c>
      <c r="Q2206" s="17" t="s">
        <v>8363</v>
      </c>
      <c r="R2206" s="17" t="s">
        <v>7439</v>
      </c>
      <c r="S2206" s="17">
        <v>4</v>
      </c>
      <c r="T2206" s="17" t="s">
        <v>14845</v>
      </c>
      <c r="U2206" s="19" t="str">
        <f>IF(Cleaned_Data!P2206&gt;20000,"High-Bill","Normal-Bill")</f>
        <v>Normal-Bill</v>
      </c>
      <c r="V2206" s="19" t="str">
        <f t="shared" si="68"/>
        <v>Senior-Citizen</v>
      </c>
      <c r="W2206" s="19" t="str">
        <f t="shared" si="69"/>
        <v>Follow-Up-required</v>
      </c>
      <c r="X2206" s="20" t="str" cm="1">
        <f t="array" ref="X2206">_xlfn.IFS(P2206&lt;5000,"Low",P2206&lt;=20000,"Medium",P2206&gt;20000,"High")</f>
        <v>Low</v>
      </c>
    </row>
    <row r="2207" spans="1:24" x14ac:dyDescent="0.35">
      <c r="A2207" s="29" t="s">
        <v>496</v>
      </c>
      <c r="B2207" s="21" t="s">
        <v>1135</v>
      </c>
      <c r="C2207" s="22" t="s">
        <v>14854</v>
      </c>
      <c r="D2207" s="21" t="s">
        <v>1172</v>
      </c>
      <c r="E2207" s="21" t="s">
        <v>9039</v>
      </c>
      <c r="F2207" s="22" t="s">
        <v>8371</v>
      </c>
      <c r="G2207" s="21" t="s">
        <v>6985</v>
      </c>
      <c r="H2207" s="21" t="s">
        <v>6995</v>
      </c>
      <c r="I2207" s="21" t="s">
        <v>7002</v>
      </c>
      <c r="J2207" s="21" t="s">
        <v>7157</v>
      </c>
      <c r="K2207" s="21" t="s">
        <v>14584</v>
      </c>
      <c r="L2207" s="21" t="s">
        <v>8344</v>
      </c>
      <c r="M2207" s="21" t="s">
        <v>8350</v>
      </c>
      <c r="N2207" s="21" t="s">
        <v>8354</v>
      </c>
      <c r="O2207" s="21" t="s">
        <v>14842</v>
      </c>
      <c r="P2207" s="26">
        <v>10210</v>
      </c>
      <c r="Q2207" s="21" t="s">
        <v>8362</v>
      </c>
      <c r="R2207" s="22" t="s">
        <v>8370</v>
      </c>
      <c r="S2207" s="21">
        <v>3</v>
      </c>
      <c r="T2207" s="21" t="s">
        <v>14843</v>
      </c>
      <c r="U2207" s="23" t="str">
        <f>IF(Cleaned_Data!P2207&gt;20000,"High-Bill","Normal-Bill")</f>
        <v>Normal-Bill</v>
      </c>
      <c r="V2207" s="23" t="str">
        <f t="shared" si="68"/>
        <v>Senior-Citizen</v>
      </c>
      <c r="W2207" s="23" t="str">
        <f t="shared" si="69"/>
        <v>Not-Required</v>
      </c>
      <c r="X2207" s="24" t="str" cm="1">
        <f t="array" ref="X2207">_xlfn.IFS(P2207&lt;5000,"Low",P2207&lt;=20000,"Medium",P2207&gt;20000,"High")</f>
        <v>Medium</v>
      </c>
    </row>
    <row r="2208" spans="1:24" x14ac:dyDescent="0.35">
      <c r="A2208" s="28" t="s">
        <v>496</v>
      </c>
      <c r="B2208" s="17" t="s">
        <v>1027</v>
      </c>
      <c r="C2208" s="17">
        <v>65</v>
      </c>
      <c r="D2208" s="17" t="s">
        <v>1174</v>
      </c>
      <c r="E2208" s="17" t="s">
        <v>9075</v>
      </c>
      <c r="F2208" s="17" t="s">
        <v>6684</v>
      </c>
      <c r="G2208" s="17" t="s">
        <v>6987</v>
      </c>
      <c r="H2208" s="17" t="s">
        <v>6998</v>
      </c>
      <c r="I2208" s="17" t="s">
        <v>7007</v>
      </c>
      <c r="J2208" s="17" t="s">
        <v>14115</v>
      </c>
      <c r="K2208" s="17" t="s">
        <v>14596</v>
      </c>
      <c r="L2208" s="17" t="s">
        <v>8340</v>
      </c>
      <c r="M2208" s="17" t="s">
        <v>8346</v>
      </c>
      <c r="N2208" s="17" t="s">
        <v>8352</v>
      </c>
      <c r="O2208" s="17" t="s">
        <v>14841</v>
      </c>
      <c r="P2208" s="18">
        <v>0</v>
      </c>
      <c r="Q2208" s="17" t="s">
        <v>8364</v>
      </c>
      <c r="R2208" s="22" t="s">
        <v>8370</v>
      </c>
      <c r="S2208" s="17">
        <v>3</v>
      </c>
      <c r="T2208" s="17" t="s">
        <v>14845</v>
      </c>
      <c r="U2208" s="19" t="str">
        <f>IF(Cleaned_Data!P2208&gt;20000,"High-Bill","Normal-Bill")</f>
        <v>Normal-Bill</v>
      </c>
      <c r="V2208" s="19" t="str">
        <f t="shared" si="68"/>
        <v>Senior-Citizen</v>
      </c>
      <c r="W2208" s="19" t="str">
        <f t="shared" si="69"/>
        <v>Not-Required</v>
      </c>
      <c r="X2208" s="20" t="str" cm="1">
        <f t="array" ref="X2208">_xlfn.IFS(P2208&lt;5000,"Low",P2208&lt;=20000,"Medium",P2208&gt;20000,"High")</f>
        <v>Low</v>
      </c>
    </row>
    <row r="2209" spans="1:24" x14ac:dyDescent="0.35">
      <c r="A2209" s="29" t="s">
        <v>496</v>
      </c>
      <c r="B2209" s="21" t="s">
        <v>1138</v>
      </c>
      <c r="C2209" s="22" t="s">
        <v>14854</v>
      </c>
      <c r="D2209" s="22" t="s">
        <v>14847</v>
      </c>
      <c r="E2209" s="21" t="s">
        <v>9407</v>
      </c>
      <c r="F2209" s="21" t="s">
        <v>6805</v>
      </c>
      <c r="G2209" s="21" t="s">
        <v>6990</v>
      </c>
      <c r="H2209" s="21" t="s">
        <v>6995</v>
      </c>
      <c r="I2209" s="21" t="s">
        <v>7006</v>
      </c>
      <c r="J2209" s="21" t="s">
        <v>14115</v>
      </c>
      <c r="K2209" s="21" t="s">
        <v>14615</v>
      </c>
      <c r="L2209" s="21" t="s">
        <v>8338</v>
      </c>
      <c r="M2209" s="21" t="s">
        <v>8348</v>
      </c>
      <c r="N2209" s="21" t="s">
        <v>8352</v>
      </c>
      <c r="O2209" s="21" t="s">
        <v>14841</v>
      </c>
      <c r="P2209" s="26">
        <v>11351</v>
      </c>
      <c r="Q2209" s="21" t="s">
        <v>8362</v>
      </c>
      <c r="R2209" s="22" t="s">
        <v>8370</v>
      </c>
      <c r="S2209" s="21">
        <v>5</v>
      </c>
      <c r="T2209" s="22" t="s">
        <v>8370</v>
      </c>
      <c r="U2209" s="23" t="str">
        <f>IF(Cleaned_Data!P2209&gt;20000,"High-Bill","Normal-Bill")</f>
        <v>Normal-Bill</v>
      </c>
      <c r="V2209" s="23" t="str">
        <f t="shared" si="68"/>
        <v>Senior-Citizen</v>
      </c>
      <c r="W2209" s="23" t="str">
        <f t="shared" si="69"/>
        <v>Not-Required</v>
      </c>
      <c r="X2209" s="24" t="str" cm="1">
        <f t="array" ref="X2209">_xlfn.IFS(P2209&lt;5000,"Low",P2209&lt;=20000,"Medium",P2209&gt;20000,"High")</f>
        <v>Medium</v>
      </c>
    </row>
    <row r="2210" spans="1:24" x14ac:dyDescent="0.35">
      <c r="A2210" s="28" t="s">
        <v>496</v>
      </c>
      <c r="B2210" s="17" t="s">
        <v>1068</v>
      </c>
      <c r="C2210" s="17">
        <v>54</v>
      </c>
      <c r="D2210" s="17" t="s">
        <v>1172</v>
      </c>
      <c r="E2210" s="17" t="s">
        <v>11923</v>
      </c>
      <c r="F2210" s="17" t="s">
        <v>6863</v>
      </c>
      <c r="G2210" s="17" t="s">
        <v>6985</v>
      </c>
      <c r="H2210" s="17" t="s">
        <v>6995</v>
      </c>
      <c r="I2210" s="17" t="s">
        <v>7007</v>
      </c>
      <c r="J2210" s="17" t="s">
        <v>13989</v>
      </c>
      <c r="K2210" s="17" t="s">
        <v>14304</v>
      </c>
      <c r="L2210" s="17" t="s">
        <v>8341</v>
      </c>
      <c r="M2210" s="17" t="s">
        <v>8348</v>
      </c>
      <c r="N2210" s="17" t="s">
        <v>8354</v>
      </c>
      <c r="O2210" s="17" t="s">
        <v>8358</v>
      </c>
      <c r="P2210" s="25">
        <v>34468</v>
      </c>
      <c r="Q2210" s="17" t="s">
        <v>8364</v>
      </c>
      <c r="R2210" s="22" t="s">
        <v>8370</v>
      </c>
      <c r="S2210" s="17">
        <v>1</v>
      </c>
      <c r="T2210" s="17" t="s">
        <v>14843</v>
      </c>
      <c r="U2210" s="19" t="str">
        <f>IF(Cleaned_Data!P2210&gt;20000,"High-Bill","Normal-Bill")</f>
        <v>High-Bill</v>
      </c>
      <c r="V2210" s="19" t="str">
        <f t="shared" si="68"/>
        <v>Not-Senior-Citizen</v>
      </c>
      <c r="W2210" s="19" t="str">
        <f t="shared" si="69"/>
        <v>Not-Required</v>
      </c>
      <c r="X2210" s="20" t="str" cm="1">
        <f t="array" ref="X2210">_xlfn.IFS(P2210&lt;5000,"Low",P2210&lt;=20000,"Medium",P2210&gt;20000,"High")</f>
        <v>High</v>
      </c>
    </row>
    <row r="2211" spans="1:24" x14ac:dyDescent="0.35">
      <c r="A2211" s="29" t="s">
        <v>496</v>
      </c>
      <c r="B2211" s="21" t="s">
        <v>1120</v>
      </c>
      <c r="C2211" s="22" t="s">
        <v>14854</v>
      </c>
      <c r="D2211" s="22" t="s">
        <v>14847</v>
      </c>
      <c r="E2211" s="21" t="s">
        <v>12285</v>
      </c>
      <c r="F2211" s="22" t="s">
        <v>8371</v>
      </c>
      <c r="G2211" s="21" t="s">
        <v>6987</v>
      </c>
      <c r="H2211" s="21" t="s">
        <v>6998</v>
      </c>
      <c r="I2211" s="21" t="s">
        <v>7004</v>
      </c>
      <c r="J2211" s="21" t="s">
        <v>14104</v>
      </c>
      <c r="K2211" s="21" t="s">
        <v>14384</v>
      </c>
      <c r="L2211" s="21" t="s">
        <v>8340</v>
      </c>
      <c r="M2211" s="21" t="s">
        <v>8349</v>
      </c>
      <c r="N2211" s="21" t="s">
        <v>8353</v>
      </c>
      <c r="O2211" s="21" t="s">
        <v>8359</v>
      </c>
      <c r="P2211" s="26">
        <v>32524</v>
      </c>
      <c r="Q2211" s="21" t="s">
        <v>8362</v>
      </c>
      <c r="R2211" s="22" t="s">
        <v>8370</v>
      </c>
      <c r="S2211" s="22" t="s">
        <v>8370</v>
      </c>
      <c r="T2211" s="21" t="s">
        <v>14843</v>
      </c>
      <c r="U2211" s="23" t="str">
        <f>IF(Cleaned_Data!P2211&gt;20000,"High-Bill","Normal-Bill")</f>
        <v>High-Bill</v>
      </c>
      <c r="V2211" s="23" t="str">
        <f t="shared" si="68"/>
        <v>Senior-Citizen</v>
      </c>
      <c r="W2211" s="23" t="str">
        <f t="shared" si="69"/>
        <v>Not-Required</v>
      </c>
      <c r="X2211" s="24" t="str" cm="1">
        <f t="array" ref="X2211">_xlfn.IFS(P2211&lt;5000,"Low",P2211&lt;=20000,"Medium",P2211&gt;20000,"High")</f>
        <v>High</v>
      </c>
    </row>
    <row r="2212" spans="1:24" x14ac:dyDescent="0.35">
      <c r="A2212" s="28" t="s">
        <v>496</v>
      </c>
      <c r="B2212" s="17" t="s">
        <v>1158</v>
      </c>
      <c r="C2212" s="17">
        <v>71</v>
      </c>
      <c r="D2212" s="17" t="s">
        <v>1172</v>
      </c>
      <c r="E2212" s="17" t="s">
        <v>13195</v>
      </c>
      <c r="F2212" s="17" t="s">
        <v>6850</v>
      </c>
      <c r="G2212" s="17" t="s">
        <v>6992</v>
      </c>
      <c r="H2212" s="17" t="s">
        <v>6998</v>
      </c>
      <c r="I2212" s="17" t="s">
        <v>7001</v>
      </c>
      <c r="J2212" s="17" t="s">
        <v>14160</v>
      </c>
      <c r="K2212" s="17" t="s">
        <v>14239</v>
      </c>
      <c r="L2212" s="17" t="s">
        <v>8345</v>
      </c>
      <c r="M2212" s="17" t="s">
        <v>8347</v>
      </c>
      <c r="N2212" s="17" t="s">
        <v>8354</v>
      </c>
      <c r="O2212" s="17" t="s">
        <v>8355</v>
      </c>
      <c r="P2212" s="18">
        <v>0</v>
      </c>
      <c r="Q2212" s="17" t="s">
        <v>8362</v>
      </c>
      <c r="R2212" s="17" t="s">
        <v>14015</v>
      </c>
      <c r="S2212" s="17">
        <v>4</v>
      </c>
      <c r="T2212" s="17" t="s">
        <v>14844</v>
      </c>
      <c r="U2212" s="19" t="str">
        <f>IF(Cleaned_Data!P2212&gt;20000,"High-Bill","Normal-Bill")</f>
        <v>Normal-Bill</v>
      </c>
      <c r="V2212" s="19" t="str">
        <f t="shared" si="68"/>
        <v>Senior-Citizen</v>
      </c>
      <c r="W2212" s="19" t="str">
        <f t="shared" si="69"/>
        <v>Follow-Up-required</v>
      </c>
      <c r="X2212" s="20" t="str" cm="1">
        <f t="array" ref="X2212">_xlfn.IFS(P2212&lt;5000,"Low",P2212&lt;=20000,"Medium",P2212&gt;20000,"High")</f>
        <v>Low</v>
      </c>
    </row>
    <row r="2213" spans="1:24" x14ac:dyDescent="0.35">
      <c r="A2213" s="29" t="s">
        <v>496</v>
      </c>
      <c r="B2213" s="21" t="s">
        <v>1047</v>
      </c>
      <c r="C2213" s="21">
        <v>20</v>
      </c>
      <c r="D2213" s="21" t="s">
        <v>1172</v>
      </c>
      <c r="E2213" s="21" t="s">
        <v>13410</v>
      </c>
      <c r="F2213" s="21" t="s">
        <v>6731</v>
      </c>
      <c r="G2213" s="21" t="s">
        <v>6991</v>
      </c>
      <c r="H2213" s="21" t="s">
        <v>6998</v>
      </c>
      <c r="I2213" s="21" t="s">
        <v>7004</v>
      </c>
      <c r="J2213" s="21" t="s">
        <v>13938</v>
      </c>
      <c r="K2213" s="21" t="s">
        <v>14441</v>
      </c>
      <c r="L2213" s="21" t="s">
        <v>8343</v>
      </c>
      <c r="M2213" s="21" t="s">
        <v>8350</v>
      </c>
      <c r="N2213" s="21" t="s">
        <v>8351</v>
      </c>
      <c r="O2213" s="21" t="s">
        <v>8358</v>
      </c>
      <c r="P2213" s="26">
        <v>19963</v>
      </c>
      <c r="Q2213" s="21" t="s">
        <v>8362</v>
      </c>
      <c r="R2213" s="21" t="s">
        <v>7420</v>
      </c>
      <c r="S2213" s="22" t="s">
        <v>8370</v>
      </c>
      <c r="T2213" s="22" t="s">
        <v>8370</v>
      </c>
      <c r="U2213" s="23" t="str">
        <f>IF(Cleaned_Data!P2213&gt;20000,"High-Bill","Normal-Bill")</f>
        <v>Normal-Bill</v>
      </c>
      <c r="V2213" s="23" t="str">
        <f t="shared" si="68"/>
        <v>Not-Senior-Citizen</v>
      </c>
      <c r="W2213" s="23" t="str">
        <f t="shared" si="69"/>
        <v>Follow-Up-required</v>
      </c>
      <c r="X2213" s="24" t="str" cm="1">
        <f t="array" ref="X2213">_xlfn.IFS(P2213&lt;5000,"Low",P2213&lt;=20000,"Medium",P2213&gt;20000,"High")</f>
        <v>Medium</v>
      </c>
    </row>
    <row r="2214" spans="1:24" x14ac:dyDescent="0.35">
      <c r="A2214" s="28" t="s">
        <v>1008</v>
      </c>
      <c r="B2214" s="17" t="s">
        <v>1169</v>
      </c>
      <c r="C2214" s="22" t="s">
        <v>14854</v>
      </c>
      <c r="D2214" s="17" t="s">
        <v>1172</v>
      </c>
      <c r="E2214" s="17" t="s">
        <v>12622</v>
      </c>
      <c r="F2214" s="17" t="s">
        <v>6910</v>
      </c>
      <c r="G2214" s="17" t="s">
        <v>6988</v>
      </c>
      <c r="H2214" s="17" t="s">
        <v>6998</v>
      </c>
      <c r="I2214" s="17" t="s">
        <v>7001</v>
      </c>
      <c r="J2214" s="17" t="s">
        <v>14170</v>
      </c>
      <c r="K2214" s="17" t="s">
        <v>14399</v>
      </c>
      <c r="L2214" s="17" t="s">
        <v>8339</v>
      </c>
      <c r="M2214" s="17" t="s">
        <v>8347</v>
      </c>
      <c r="N2214" s="17" t="s">
        <v>8351</v>
      </c>
      <c r="O2214" s="17" t="s">
        <v>8358</v>
      </c>
      <c r="P2214" s="18">
        <v>0</v>
      </c>
      <c r="Q2214" s="17" t="s">
        <v>8364</v>
      </c>
      <c r="R2214" s="17" t="s">
        <v>14059</v>
      </c>
      <c r="S2214" s="17">
        <v>5</v>
      </c>
      <c r="T2214" s="22" t="s">
        <v>8370</v>
      </c>
      <c r="U2214" s="19" t="str">
        <f>IF(Cleaned_Data!P2214&gt;20000,"High-Bill","Normal-Bill")</f>
        <v>Normal-Bill</v>
      </c>
      <c r="V2214" s="19" t="str">
        <f t="shared" si="68"/>
        <v>Senior-Citizen</v>
      </c>
      <c r="W2214" s="19" t="str">
        <f t="shared" si="69"/>
        <v>Follow-Up-required</v>
      </c>
      <c r="X2214" s="20" t="str" cm="1">
        <f t="array" ref="X2214">_xlfn.IFS(P2214&lt;5000,"Low",P2214&lt;=20000,"Medium",P2214&gt;20000,"High")</f>
        <v>Low</v>
      </c>
    </row>
    <row r="2215" spans="1:24" x14ac:dyDescent="0.35">
      <c r="A2215" s="29" t="s">
        <v>1008</v>
      </c>
      <c r="B2215" s="21" t="s">
        <v>1148</v>
      </c>
      <c r="C2215" s="22" t="s">
        <v>14854</v>
      </c>
      <c r="D2215" s="21" t="s">
        <v>1172</v>
      </c>
      <c r="E2215" s="21" t="s">
        <v>12958</v>
      </c>
      <c r="F2215" s="22" t="s">
        <v>8371</v>
      </c>
      <c r="G2215" s="21" t="s">
        <v>6992</v>
      </c>
      <c r="H2215" s="21" t="s">
        <v>7000</v>
      </c>
      <c r="I2215" s="21" t="s">
        <v>7005</v>
      </c>
      <c r="J2215" s="22" t="s">
        <v>8371</v>
      </c>
      <c r="K2215" s="21" t="s">
        <v>14762</v>
      </c>
      <c r="L2215" s="21" t="s">
        <v>8341</v>
      </c>
      <c r="M2215" s="21" t="s">
        <v>8350</v>
      </c>
      <c r="N2215" s="21" t="s">
        <v>8351</v>
      </c>
      <c r="O2215" s="21" t="s">
        <v>8358</v>
      </c>
      <c r="P2215" s="18">
        <v>0</v>
      </c>
      <c r="Q2215" s="22" t="s">
        <v>8370</v>
      </c>
      <c r="R2215" s="22" t="s">
        <v>8370</v>
      </c>
      <c r="S2215" s="21">
        <v>5</v>
      </c>
      <c r="T2215" s="21" t="s">
        <v>14845</v>
      </c>
      <c r="U2215" s="23" t="str">
        <f>IF(Cleaned_Data!P2215&gt;20000,"High-Bill","Normal-Bill")</f>
        <v>Normal-Bill</v>
      </c>
      <c r="V2215" s="23" t="str">
        <f t="shared" si="68"/>
        <v>Senior-Citizen</v>
      </c>
      <c r="W2215" s="23" t="str">
        <f t="shared" si="69"/>
        <v>Not-Required</v>
      </c>
      <c r="X2215" s="24" t="str" cm="1">
        <f t="array" ref="X2215">_xlfn.IFS(P2215&lt;5000,"Low",P2215&lt;=20000,"Medium",P2215&gt;20000,"High")</f>
        <v>Low</v>
      </c>
    </row>
    <row r="2216" spans="1:24" x14ac:dyDescent="0.35">
      <c r="A2216" s="28" t="s">
        <v>307</v>
      </c>
      <c r="B2216" s="17" t="s">
        <v>1138</v>
      </c>
      <c r="C2216" s="17">
        <v>54</v>
      </c>
      <c r="D2216" s="17" t="s">
        <v>1172</v>
      </c>
      <c r="E2216" s="17" t="s">
        <v>8750</v>
      </c>
      <c r="F2216" s="17" t="s">
        <v>6847</v>
      </c>
      <c r="G2216" s="17" t="s">
        <v>6985</v>
      </c>
      <c r="H2216" s="17" t="s">
        <v>6998</v>
      </c>
      <c r="I2216" s="17" t="s">
        <v>7005</v>
      </c>
      <c r="J2216" s="22" t="s">
        <v>8371</v>
      </c>
      <c r="K2216" s="17" t="s">
        <v>14445</v>
      </c>
      <c r="L2216" s="17" t="s">
        <v>8340</v>
      </c>
      <c r="M2216" s="17" t="s">
        <v>8346</v>
      </c>
      <c r="N2216" s="17" t="s">
        <v>8353</v>
      </c>
      <c r="O2216" s="17" t="s">
        <v>8355</v>
      </c>
      <c r="P2216" s="18">
        <v>0</v>
      </c>
      <c r="Q2216" s="22" t="s">
        <v>8370</v>
      </c>
      <c r="R2216" s="22" t="s">
        <v>8370</v>
      </c>
      <c r="S2216" s="17">
        <v>2</v>
      </c>
      <c r="T2216" s="22" t="s">
        <v>8370</v>
      </c>
      <c r="U2216" s="19" t="str">
        <f>IF(Cleaned_Data!P2216&gt;20000,"High-Bill","Normal-Bill")</f>
        <v>Normal-Bill</v>
      </c>
      <c r="V2216" s="19" t="str">
        <f t="shared" si="68"/>
        <v>Not-Senior-Citizen</v>
      </c>
      <c r="W2216" s="19" t="str">
        <f t="shared" si="69"/>
        <v>Not-Required</v>
      </c>
      <c r="X2216" s="20" t="str" cm="1">
        <f t="array" ref="X2216">_xlfn.IFS(P2216&lt;5000,"Low",P2216&lt;=20000,"Medium",P2216&gt;20000,"High")</f>
        <v>Low</v>
      </c>
    </row>
    <row r="2217" spans="1:24" x14ac:dyDescent="0.35">
      <c r="A2217" s="29" t="s">
        <v>307</v>
      </c>
      <c r="B2217" s="21" t="s">
        <v>1064</v>
      </c>
      <c r="C2217" s="21">
        <v>28</v>
      </c>
      <c r="D2217" s="21" t="s">
        <v>1172</v>
      </c>
      <c r="E2217" s="21" t="s">
        <v>9088</v>
      </c>
      <c r="F2217" s="21" t="s">
        <v>6898</v>
      </c>
      <c r="G2217" s="21" t="s">
        <v>6991</v>
      </c>
      <c r="H2217" s="21" t="s">
        <v>6997</v>
      </c>
      <c r="I2217" s="21" t="s">
        <v>7002</v>
      </c>
      <c r="J2217" s="21" t="s">
        <v>13937</v>
      </c>
      <c r="K2217" s="21" t="s">
        <v>14450</v>
      </c>
      <c r="L2217" s="21" t="s">
        <v>8341</v>
      </c>
      <c r="M2217" s="21" t="s">
        <v>8347</v>
      </c>
      <c r="N2217" s="21" t="s">
        <v>8352</v>
      </c>
      <c r="O2217" s="21" t="s">
        <v>14841</v>
      </c>
      <c r="P2217" s="18">
        <v>0</v>
      </c>
      <c r="Q2217" s="21" t="s">
        <v>8362</v>
      </c>
      <c r="R2217" s="21" t="s">
        <v>14112</v>
      </c>
      <c r="S2217" s="21">
        <v>4</v>
      </c>
      <c r="T2217" s="21" t="s">
        <v>14845</v>
      </c>
      <c r="U2217" s="23" t="str">
        <f>IF(Cleaned_Data!P2217&gt;20000,"High-Bill","Normal-Bill")</f>
        <v>Normal-Bill</v>
      </c>
      <c r="V2217" s="23" t="str">
        <f t="shared" si="68"/>
        <v>Not-Senior-Citizen</v>
      </c>
      <c r="W2217" s="23" t="str">
        <f t="shared" si="69"/>
        <v>Follow-Up-required</v>
      </c>
      <c r="X2217" s="24" t="str" cm="1">
        <f t="array" ref="X2217">_xlfn.IFS(P2217&lt;5000,"Low",P2217&lt;=20000,"Medium",P2217&gt;20000,"High")</f>
        <v>Low</v>
      </c>
    </row>
    <row r="2218" spans="1:24" x14ac:dyDescent="0.35">
      <c r="A2218" s="28" t="s">
        <v>307</v>
      </c>
      <c r="B2218" s="17" t="s">
        <v>1114</v>
      </c>
      <c r="C2218" s="17">
        <v>41</v>
      </c>
      <c r="D2218" s="17" t="s">
        <v>1172</v>
      </c>
      <c r="E2218" s="17" t="s">
        <v>10035</v>
      </c>
      <c r="F2218" s="17" t="s">
        <v>6761</v>
      </c>
      <c r="G2218" s="17" t="s">
        <v>6987</v>
      </c>
      <c r="H2218" s="17" t="s">
        <v>7000</v>
      </c>
      <c r="I2218" s="17" t="s">
        <v>7007</v>
      </c>
      <c r="J2218" s="17" t="s">
        <v>7381</v>
      </c>
      <c r="K2218" s="17" t="s">
        <v>14547</v>
      </c>
      <c r="L2218" s="17" t="s">
        <v>8338</v>
      </c>
      <c r="M2218" s="17" t="s">
        <v>8347</v>
      </c>
      <c r="N2218" s="17" t="s">
        <v>8354</v>
      </c>
      <c r="O2218" s="17" t="s">
        <v>8358</v>
      </c>
      <c r="P2218" s="18">
        <v>0</v>
      </c>
      <c r="Q2218" s="17" t="s">
        <v>8364</v>
      </c>
      <c r="R2218" s="17" t="s">
        <v>7106</v>
      </c>
      <c r="S2218" s="17">
        <v>3</v>
      </c>
      <c r="T2218" s="17" t="s">
        <v>14843</v>
      </c>
      <c r="U2218" s="19" t="str">
        <f>IF(Cleaned_Data!P2218&gt;20000,"High-Bill","Normal-Bill")</f>
        <v>Normal-Bill</v>
      </c>
      <c r="V2218" s="19" t="str">
        <f t="shared" si="68"/>
        <v>Not-Senior-Citizen</v>
      </c>
      <c r="W2218" s="19" t="str">
        <f t="shared" si="69"/>
        <v>Follow-Up-required</v>
      </c>
      <c r="X2218" s="20" t="str" cm="1">
        <f t="array" ref="X2218">_xlfn.IFS(P2218&lt;5000,"Low",P2218&lt;=20000,"Medium",P2218&gt;20000,"High")</f>
        <v>Low</v>
      </c>
    </row>
    <row r="2219" spans="1:24" x14ac:dyDescent="0.35">
      <c r="A2219" s="29" t="s">
        <v>307</v>
      </c>
      <c r="B2219" s="21" t="s">
        <v>1150</v>
      </c>
      <c r="C2219" s="21">
        <v>47</v>
      </c>
      <c r="D2219" s="21" t="s">
        <v>1172</v>
      </c>
      <c r="E2219" s="21" t="s">
        <v>10176</v>
      </c>
      <c r="F2219" s="22" t="s">
        <v>8371</v>
      </c>
      <c r="G2219" s="21" t="s">
        <v>6992</v>
      </c>
      <c r="H2219" s="21" t="s">
        <v>6996</v>
      </c>
      <c r="I2219" s="21" t="s">
        <v>7003</v>
      </c>
      <c r="J2219" s="21" t="s">
        <v>7302</v>
      </c>
      <c r="K2219" s="21" t="s">
        <v>14262</v>
      </c>
      <c r="L2219" s="21" t="s">
        <v>8342</v>
      </c>
      <c r="M2219" s="21" t="s">
        <v>8349</v>
      </c>
      <c r="N2219" s="21" t="s">
        <v>8354</v>
      </c>
      <c r="O2219" s="21" t="s">
        <v>8355</v>
      </c>
      <c r="P2219" s="26">
        <v>32493</v>
      </c>
      <c r="Q2219" s="21" t="s">
        <v>8362</v>
      </c>
      <c r="R2219" s="21" t="s">
        <v>13954</v>
      </c>
      <c r="S2219" s="21">
        <v>2</v>
      </c>
      <c r="T2219" s="21" t="s">
        <v>14845</v>
      </c>
      <c r="U2219" s="23" t="str">
        <f>IF(Cleaned_Data!P2219&gt;20000,"High-Bill","Normal-Bill")</f>
        <v>High-Bill</v>
      </c>
      <c r="V2219" s="23" t="str">
        <f t="shared" si="68"/>
        <v>Not-Senior-Citizen</v>
      </c>
      <c r="W2219" s="23" t="str">
        <f t="shared" si="69"/>
        <v>Follow-Up-required</v>
      </c>
      <c r="X2219" s="24" t="str" cm="1">
        <f t="array" ref="X2219">_xlfn.IFS(P2219&lt;5000,"Low",P2219&lt;=20000,"Medium",P2219&gt;20000,"High")</f>
        <v>High</v>
      </c>
    </row>
    <row r="2220" spans="1:24" x14ac:dyDescent="0.35">
      <c r="A2220" s="28" t="s">
        <v>307</v>
      </c>
      <c r="B2220" s="17" t="s">
        <v>1157</v>
      </c>
      <c r="C2220" s="22" t="s">
        <v>14854</v>
      </c>
      <c r="D2220" s="22" t="s">
        <v>14847</v>
      </c>
      <c r="E2220" s="17" t="s">
        <v>12419</v>
      </c>
      <c r="F2220" s="17" t="s">
        <v>6843</v>
      </c>
      <c r="G2220" s="17" t="s">
        <v>6989</v>
      </c>
      <c r="H2220" s="17" t="s">
        <v>6999</v>
      </c>
      <c r="I2220" s="17" t="s">
        <v>7007</v>
      </c>
      <c r="J2220" s="22" t="s">
        <v>8371</v>
      </c>
      <c r="K2220" s="17" t="s">
        <v>14720</v>
      </c>
      <c r="L2220" s="17" t="s">
        <v>8345</v>
      </c>
      <c r="M2220" s="17" t="s">
        <v>8349</v>
      </c>
      <c r="N2220" s="17" t="s">
        <v>8353</v>
      </c>
      <c r="O2220" s="17" t="s">
        <v>8358</v>
      </c>
      <c r="P2220" s="18">
        <v>0</v>
      </c>
      <c r="Q2220" s="22" t="s">
        <v>8370</v>
      </c>
      <c r="R2220" s="17" t="s">
        <v>14006</v>
      </c>
      <c r="S2220" s="17">
        <v>5</v>
      </c>
      <c r="T2220" s="17" t="s">
        <v>14845</v>
      </c>
      <c r="U2220" s="19" t="str">
        <f>IF(Cleaned_Data!P2220&gt;20000,"High-Bill","Normal-Bill")</f>
        <v>Normal-Bill</v>
      </c>
      <c r="V2220" s="19" t="str">
        <f t="shared" si="68"/>
        <v>Senior-Citizen</v>
      </c>
      <c r="W2220" s="19" t="str">
        <f t="shared" si="69"/>
        <v>Follow-Up-required</v>
      </c>
      <c r="X2220" s="20" t="str" cm="1">
        <f t="array" ref="X2220">_xlfn.IFS(P2220&lt;5000,"Low",P2220&lt;=20000,"Medium",P2220&gt;20000,"High")</f>
        <v>Low</v>
      </c>
    </row>
    <row r="2221" spans="1:24" x14ac:dyDescent="0.35">
      <c r="A2221" s="29" t="s">
        <v>307</v>
      </c>
      <c r="B2221" s="21" t="s">
        <v>1149</v>
      </c>
      <c r="C2221" s="21">
        <v>77</v>
      </c>
      <c r="D2221" s="21" t="s">
        <v>1174</v>
      </c>
      <c r="E2221" s="21" t="s">
        <v>12474</v>
      </c>
      <c r="F2221" s="22" t="s">
        <v>8371</v>
      </c>
      <c r="G2221" s="21" t="s">
        <v>6989</v>
      </c>
      <c r="H2221" s="21" t="s">
        <v>6997</v>
      </c>
      <c r="I2221" s="21" t="s">
        <v>7007</v>
      </c>
      <c r="J2221" s="21" t="s">
        <v>14158</v>
      </c>
      <c r="K2221" s="21" t="s">
        <v>14509</v>
      </c>
      <c r="L2221" s="21" t="s">
        <v>8341</v>
      </c>
      <c r="M2221" s="21" t="s">
        <v>8350</v>
      </c>
      <c r="N2221" s="21" t="s">
        <v>8354</v>
      </c>
      <c r="O2221" s="21" t="s">
        <v>8355</v>
      </c>
      <c r="P2221" s="26">
        <v>49457</v>
      </c>
      <c r="Q2221" s="21" t="s">
        <v>8362</v>
      </c>
      <c r="R2221" s="22" t="s">
        <v>8370</v>
      </c>
      <c r="S2221" s="21">
        <v>3</v>
      </c>
      <c r="T2221" s="21" t="s">
        <v>14845</v>
      </c>
      <c r="U2221" s="23" t="str">
        <f>IF(Cleaned_Data!P2221&gt;20000,"High-Bill","Normal-Bill")</f>
        <v>High-Bill</v>
      </c>
      <c r="V2221" s="23" t="str">
        <f t="shared" si="68"/>
        <v>Senior-Citizen</v>
      </c>
      <c r="W2221" s="23" t="str">
        <f t="shared" si="69"/>
        <v>Not-Required</v>
      </c>
      <c r="X2221" s="24" t="str" cm="1">
        <f t="array" ref="X2221">_xlfn.IFS(P2221&lt;5000,"Low",P2221&lt;=20000,"Medium",P2221&gt;20000,"High")</f>
        <v>High</v>
      </c>
    </row>
    <row r="2222" spans="1:24" x14ac:dyDescent="0.35">
      <c r="A2222" s="28" t="s">
        <v>307</v>
      </c>
      <c r="B2222" s="17" t="s">
        <v>1082</v>
      </c>
      <c r="C2222" s="17">
        <v>89</v>
      </c>
      <c r="D2222" s="17" t="s">
        <v>1174</v>
      </c>
      <c r="E2222" s="17" t="s">
        <v>12978</v>
      </c>
      <c r="F2222" s="17" t="s">
        <v>6768</v>
      </c>
      <c r="G2222" s="17" t="s">
        <v>6989</v>
      </c>
      <c r="H2222" s="17" t="s">
        <v>6995</v>
      </c>
      <c r="I2222" s="17" t="s">
        <v>7004</v>
      </c>
      <c r="J2222" s="17" t="s">
        <v>14137</v>
      </c>
      <c r="K2222" s="17" t="s">
        <v>14529</v>
      </c>
      <c r="L2222" s="17" t="s">
        <v>8341</v>
      </c>
      <c r="M2222" s="17" t="s">
        <v>8346</v>
      </c>
      <c r="N2222" s="17" t="s">
        <v>8354</v>
      </c>
      <c r="O2222" s="17" t="s">
        <v>14842</v>
      </c>
      <c r="P2222" s="18">
        <v>0</v>
      </c>
      <c r="Q2222" s="17" t="s">
        <v>8363</v>
      </c>
      <c r="R2222" s="17" t="s">
        <v>13927</v>
      </c>
      <c r="S2222" s="17">
        <v>5</v>
      </c>
      <c r="T2222" s="17" t="s">
        <v>14845</v>
      </c>
      <c r="U2222" s="19" t="str">
        <f>IF(Cleaned_Data!P2222&gt;20000,"High-Bill","Normal-Bill")</f>
        <v>Normal-Bill</v>
      </c>
      <c r="V2222" s="19" t="str">
        <f t="shared" si="68"/>
        <v>Senior-Citizen</v>
      </c>
      <c r="W2222" s="19" t="str">
        <f t="shared" si="69"/>
        <v>Follow-Up-required</v>
      </c>
      <c r="X2222" s="20" t="str" cm="1">
        <f t="array" ref="X2222">_xlfn.IFS(P2222&lt;5000,"Low",P2222&lt;=20000,"Medium",P2222&gt;20000,"High")</f>
        <v>Low</v>
      </c>
    </row>
    <row r="2223" spans="1:24" x14ac:dyDescent="0.35">
      <c r="A2223" s="29" t="s">
        <v>307</v>
      </c>
      <c r="B2223" s="21" t="s">
        <v>1085</v>
      </c>
      <c r="C2223" s="21">
        <v>21</v>
      </c>
      <c r="D2223" s="21" t="s">
        <v>1172</v>
      </c>
      <c r="E2223" s="21" t="s">
        <v>13520</v>
      </c>
      <c r="F2223" s="21" t="s">
        <v>6839</v>
      </c>
      <c r="G2223" s="21" t="s">
        <v>6993</v>
      </c>
      <c r="H2223" s="21" t="s">
        <v>6999</v>
      </c>
      <c r="I2223" s="21" t="s">
        <v>7004</v>
      </c>
      <c r="J2223" s="22" t="s">
        <v>8371</v>
      </c>
      <c r="K2223" s="21" t="s">
        <v>14616</v>
      </c>
      <c r="L2223" s="21" t="s">
        <v>8339</v>
      </c>
      <c r="M2223" s="21" t="s">
        <v>8346</v>
      </c>
      <c r="N2223" s="21" t="s">
        <v>8351</v>
      </c>
      <c r="O2223" s="21" t="s">
        <v>14842</v>
      </c>
      <c r="P2223" s="18">
        <v>0</v>
      </c>
      <c r="Q2223" s="21" t="s">
        <v>8362</v>
      </c>
      <c r="R2223" s="21" t="s">
        <v>7069</v>
      </c>
      <c r="S2223" s="21">
        <v>3</v>
      </c>
      <c r="T2223" s="21" t="s">
        <v>14843</v>
      </c>
      <c r="U2223" s="23" t="str">
        <f>IF(Cleaned_Data!P2223&gt;20000,"High-Bill","Normal-Bill")</f>
        <v>Normal-Bill</v>
      </c>
      <c r="V2223" s="23" t="str">
        <f t="shared" si="68"/>
        <v>Not-Senior-Citizen</v>
      </c>
      <c r="W2223" s="23" t="str">
        <f t="shared" si="69"/>
        <v>Follow-Up-required</v>
      </c>
      <c r="X2223" s="24" t="str" cm="1">
        <f t="array" ref="X2223">_xlfn.IFS(P2223&lt;5000,"Low",P2223&lt;=20000,"Medium",P2223&gt;20000,"High")</f>
        <v>Low</v>
      </c>
    </row>
    <row r="2224" spans="1:24" x14ac:dyDescent="0.35">
      <c r="A2224" s="28" t="s">
        <v>811</v>
      </c>
      <c r="B2224" s="17" t="s">
        <v>1119</v>
      </c>
      <c r="C2224" s="17">
        <v>34</v>
      </c>
      <c r="D2224" s="17" t="s">
        <v>1172</v>
      </c>
      <c r="E2224" s="17" t="s">
        <v>9957</v>
      </c>
      <c r="F2224" s="17" t="s">
        <v>6893</v>
      </c>
      <c r="G2224" s="17" t="s">
        <v>6984</v>
      </c>
      <c r="H2224" s="17" t="s">
        <v>6999</v>
      </c>
      <c r="I2224" s="17" t="s">
        <v>7007</v>
      </c>
      <c r="J2224" s="17" t="s">
        <v>13931</v>
      </c>
      <c r="K2224" s="17" t="s">
        <v>14216</v>
      </c>
      <c r="L2224" s="17" t="s">
        <v>8342</v>
      </c>
      <c r="M2224" s="17" t="s">
        <v>8346</v>
      </c>
      <c r="N2224" s="17" t="s">
        <v>8353</v>
      </c>
      <c r="O2224" s="17" t="s">
        <v>8358</v>
      </c>
      <c r="P2224" s="18">
        <v>0</v>
      </c>
      <c r="Q2224" s="17" t="s">
        <v>8363</v>
      </c>
      <c r="R2224" s="17" t="s">
        <v>13925</v>
      </c>
      <c r="S2224" s="22" t="s">
        <v>8370</v>
      </c>
      <c r="T2224" s="17" t="s">
        <v>14844</v>
      </c>
      <c r="U2224" s="19" t="str">
        <f>IF(Cleaned_Data!P2224&gt;20000,"High-Bill","Normal-Bill")</f>
        <v>Normal-Bill</v>
      </c>
      <c r="V2224" s="19" t="str">
        <f t="shared" si="68"/>
        <v>Not-Senior-Citizen</v>
      </c>
      <c r="W2224" s="19" t="str">
        <f t="shared" si="69"/>
        <v>Follow-Up-required</v>
      </c>
      <c r="X2224" s="20" t="str" cm="1">
        <f t="array" ref="X2224">_xlfn.IFS(P2224&lt;5000,"Low",P2224&lt;=20000,"Medium",P2224&gt;20000,"High")</f>
        <v>Low</v>
      </c>
    </row>
    <row r="2225" spans="1:24" x14ac:dyDescent="0.35">
      <c r="A2225" s="29" t="s">
        <v>811</v>
      </c>
      <c r="B2225" s="21" t="s">
        <v>1135</v>
      </c>
      <c r="C2225" s="22" t="s">
        <v>14854</v>
      </c>
      <c r="D2225" s="21" t="s">
        <v>1172</v>
      </c>
      <c r="E2225" s="21" t="s">
        <v>10576</v>
      </c>
      <c r="F2225" s="22" t="s">
        <v>8371</v>
      </c>
      <c r="G2225" s="21" t="s">
        <v>6992</v>
      </c>
      <c r="H2225" s="21" t="s">
        <v>6995</v>
      </c>
      <c r="I2225" s="21" t="s">
        <v>7001</v>
      </c>
      <c r="J2225" s="21" t="s">
        <v>13925</v>
      </c>
      <c r="K2225" s="21" t="s">
        <v>14275</v>
      </c>
      <c r="L2225" s="21" t="s">
        <v>8342</v>
      </c>
      <c r="M2225" s="21" t="s">
        <v>8347</v>
      </c>
      <c r="N2225" s="21" t="s">
        <v>8354</v>
      </c>
      <c r="O2225" s="21" t="s">
        <v>8359</v>
      </c>
      <c r="P2225" s="18">
        <v>0</v>
      </c>
      <c r="Q2225" s="21" t="s">
        <v>8363</v>
      </c>
      <c r="R2225" s="21" t="s">
        <v>13952</v>
      </c>
      <c r="S2225" s="22" t="s">
        <v>8370</v>
      </c>
      <c r="T2225" s="22" t="s">
        <v>8370</v>
      </c>
      <c r="U2225" s="23" t="str">
        <f>IF(Cleaned_Data!P2225&gt;20000,"High-Bill","Normal-Bill")</f>
        <v>Normal-Bill</v>
      </c>
      <c r="V2225" s="23" t="str">
        <f t="shared" si="68"/>
        <v>Senior-Citizen</v>
      </c>
      <c r="W2225" s="23" t="str">
        <f t="shared" si="69"/>
        <v>Follow-Up-required</v>
      </c>
      <c r="X2225" s="24" t="str" cm="1">
        <f t="array" ref="X2225">_xlfn.IFS(P2225&lt;5000,"Low",P2225&lt;=20000,"Medium",P2225&gt;20000,"High")</f>
        <v>Low</v>
      </c>
    </row>
    <row r="2226" spans="1:24" x14ac:dyDescent="0.35">
      <c r="A2226" s="28" t="s">
        <v>811</v>
      </c>
      <c r="B2226" s="17" t="s">
        <v>1052</v>
      </c>
      <c r="C2226" s="17">
        <v>43</v>
      </c>
      <c r="D2226" s="17" t="s">
        <v>1174</v>
      </c>
      <c r="E2226" s="17" t="s">
        <v>10760</v>
      </c>
      <c r="F2226" s="22" t="s">
        <v>8371</v>
      </c>
      <c r="G2226" s="17" t="s">
        <v>6985</v>
      </c>
      <c r="H2226" s="17" t="s">
        <v>6999</v>
      </c>
      <c r="I2226" s="17" t="s">
        <v>7001</v>
      </c>
      <c r="J2226" s="17" t="s">
        <v>14093</v>
      </c>
      <c r="K2226" s="17" t="s">
        <v>14555</v>
      </c>
      <c r="L2226" s="17" t="s">
        <v>8342</v>
      </c>
      <c r="M2226" s="17" t="s">
        <v>8349</v>
      </c>
      <c r="N2226" s="17" t="s">
        <v>8354</v>
      </c>
      <c r="O2226" s="17" t="s">
        <v>14841</v>
      </c>
      <c r="P2226" s="18">
        <v>0</v>
      </c>
      <c r="Q2226" s="22" t="s">
        <v>8370</v>
      </c>
      <c r="R2226" s="17" t="s">
        <v>14037</v>
      </c>
      <c r="S2226" s="22" t="s">
        <v>8370</v>
      </c>
      <c r="T2226" s="17" t="s">
        <v>14843</v>
      </c>
      <c r="U2226" s="19" t="str">
        <f>IF(Cleaned_Data!P2226&gt;20000,"High-Bill","Normal-Bill")</f>
        <v>Normal-Bill</v>
      </c>
      <c r="V2226" s="19" t="str">
        <f t="shared" si="68"/>
        <v>Not-Senior-Citizen</v>
      </c>
      <c r="W2226" s="19" t="str">
        <f t="shared" si="69"/>
        <v>Follow-Up-required</v>
      </c>
      <c r="X2226" s="20" t="str" cm="1">
        <f t="array" ref="X2226">_xlfn.IFS(P2226&lt;5000,"Low",P2226&lt;=20000,"Medium",P2226&gt;20000,"High")</f>
        <v>Low</v>
      </c>
    </row>
    <row r="2227" spans="1:24" x14ac:dyDescent="0.35">
      <c r="A2227" s="29" t="s">
        <v>811</v>
      </c>
      <c r="B2227" s="21" t="s">
        <v>1052</v>
      </c>
      <c r="C2227" s="22" t="s">
        <v>14854</v>
      </c>
      <c r="D2227" s="22" t="s">
        <v>14847</v>
      </c>
      <c r="E2227" s="21" t="s">
        <v>11471</v>
      </c>
      <c r="F2227" s="21" t="s">
        <v>6907</v>
      </c>
      <c r="G2227" s="21" t="s">
        <v>6992</v>
      </c>
      <c r="H2227" s="21" t="s">
        <v>6999</v>
      </c>
      <c r="I2227" s="21" t="s">
        <v>7002</v>
      </c>
      <c r="J2227" s="22" t="s">
        <v>8371</v>
      </c>
      <c r="K2227" s="21" t="s">
        <v>14402</v>
      </c>
      <c r="L2227" s="21" t="s">
        <v>8341</v>
      </c>
      <c r="M2227" s="21" t="s">
        <v>8348</v>
      </c>
      <c r="N2227" s="21" t="s">
        <v>8353</v>
      </c>
      <c r="O2227" s="21" t="s">
        <v>14842</v>
      </c>
      <c r="P2227" s="26">
        <v>19511</v>
      </c>
      <c r="Q2227" s="21" t="s">
        <v>8362</v>
      </c>
      <c r="R2227" s="21" t="s">
        <v>14037</v>
      </c>
      <c r="S2227" s="21">
        <v>3</v>
      </c>
      <c r="T2227" s="21" t="s">
        <v>14843</v>
      </c>
      <c r="U2227" s="23" t="str">
        <f>IF(Cleaned_Data!P2227&gt;20000,"High-Bill","Normal-Bill")</f>
        <v>Normal-Bill</v>
      </c>
      <c r="V2227" s="23" t="str">
        <f t="shared" si="68"/>
        <v>Senior-Citizen</v>
      </c>
      <c r="W2227" s="23" t="str">
        <f t="shared" si="69"/>
        <v>Follow-Up-required</v>
      </c>
      <c r="X2227" s="24" t="str" cm="1">
        <f t="array" ref="X2227">_xlfn.IFS(P2227&lt;5000,"Low",P2227&lt;=20000,"Medium",P2227&gt;20000,"High")</f>
        <v>Medium</v>
      </c>
    </row>
    <row r="2228" spans="1:24" x14ac:dyDescent="0.35">
      <c r="A2228" s="28" t="s">
        <v>811</v>
      </c>
      <c r="B2228" s="17" t="s">
        <v>1044</v>
      </c>
      <c r="C2228" s="22" t="s">
        <v>14854</v>
      </c>
      <c r="D2228" s="22" t="s">
        <v>14847</v>
      </c>
      <c r="E2228" s="17" t="s">
        <v>12489</v>
      </c>
      <c r="F2228" s="17" t="s">
        <v>6946</v>
      </c>
      <c r="G2228" s="17" t="s">
        <v>6987</v>
      </c>
      <c r="H2228" s="17" t="s">
        <v>6995</v>
      </c>
      <c r="I2228" s="17" t="s">
        <v>7006</v>
      </c>
      <c r="J2228" s="17" t="s">
        <v>14011</v>
      </c>
      <c r="K2228" s="17" t="s">
        <v>14833</v>
      </c>
      <c r="L2228" s="17" t="s">
        <v>8345</v>
      </c>
      <c r="M2228" s="17" t="s">
        <v>8348</v>
      </c>
      <c r="N2228" s="17" t="s">
        <v>8351</v>
      </c>
      <c r="O2228" s="17" t="s">
        <v>8358</v>
      </c>
      <c r="P2228" s="18">
        <v>0</v>
      </c>
      <c r="Q2228" s="17" t="s">
        <v>8362</v>
      </c>
      <c r="R2228" s="22" t="s">
        <v>8370</v>
      </c>
      <c r="S2228" s="17">
        <v>1</v>
      </c>
      <c r="T2228" s="17" t="s">
        <v>14844</v>
      </c>
      <c r="U2228" s="19" t="str">
        <f>IF(Cleaned_Data!P2228&gt;20000,"High-Bill","Normal-Bill")</f>
        <v>Normal-Bill</v>
      </c>
      <c r="V2228" s="19" t="str">
        <f t="shared" si="68"/>
        <v>Senior-Citizen</v>
      </c>
      <c r="W2228" s="19" t="str">
        <f t="shared" si="69"/>
        <v>Not-Required</v>
      </c>
      <c r="X2228" s="20" t="str" cm="1">
        <f t="array" ref="X2228">_xlfn.IFS(P2228&lt;5000,"Low",P2228&lt;=20000,"Medium",P2228&gt;20000,"High")</f>
        <v>Low</v>
      </c>
    </row>
    <row r="2229" spans="1:24" x14ac:dyDescent="0.35">
      <c r="A2229" s="29" t="s">
        <v>811</v>
      </c>
      <c r="B2229" s="21" t="s">
        <v>1117</v>
      </c>
      <c r="C2229" s="22" t="s">
        <v>14854</v>
      </c>
      <c r="D2229" s="21" t="s">
        <v>1174</v>
      </c>
      <c r="E2229" s="21" t="s">
        <v>12839</v>
      </c>
      <c r="F2229" s="21" t="s">
        <v>6792</v>
      </c>
      <c r="G2229" s="21" t="s">
        <v>6992</v>
      </c>
      <c r="H2229" s="21" t="s">
        <v>7000</v>
      </c>
      <c r="I2229" s="21" t="s">
        <v>7007</v>
      </c>
      <c r="J2229" s="22" t="s">
        <v>8371</v>
      </c>
      <c r="K2229" s="21" t="s">
        <v>14333</v>
      </c>
      <c r="L2229" s="21" t="s">
        <v>8342</v>
      </c>
      <c r="M2229" s="21" t="s">
        <v>8349</v>
      </c>
      <c r="N2229" s="21" t="s">
        <v>8353</v>
      </c>
      <c r="O2229" s="21" t="s">
        <v>8359</v>
      </c>
      <c r="P2229" s="18">
        <v>0</v>
      </c>
      <c r="Q2229" s="21" t="s">
        <v>8364</v>
      </c>
      <c r="R2229" s="21" t="s">
        <v>14118</v>
      </c>
      <c r="S2229" s="21">
        <v>5</v>
      </c>
      <c r="T2229" s="21" t="s">
        <v>14843</v>
      </c>
      <c r="U2229" s="23" t="str">
        <f>IF(Cleaned_Data!P2229&gt;20000,"High-Bill","Normal-Bill")</f>
        <v>Normal-Bill</v>
      </c>
      <c r="V2229" s="23" t="str">
        <f t="shared" si="68"/>
        <v>Senior-Citizen</v>
      </c>
      <c r="W2229" s="23" t="str">
        <f t="shared" si="69"/>
        <v>Follow-Up-required</v>
      </c>
      <c r="X2229" s="24" t="str" cm="1">
        <f t="array" ref="X2229">_xlfn.IFS(P2229&lt;5000,"Low",P2229&lt;=20000,"Medium",P2229&gt;20000,"High")</f>
        <v>Low</v>
      </c>
    </row>
    <row r="2230" spans="1:24" x14ac:dyDescent="0.35">
      <c r="A2230" s="28" t="s">
        <v>564</v>
      </c>
      <c r="B2230" s="17" t="s">
        <v>1149</v>
      </c>
      <c r="C2230" s="22" t="s">
        <v>14854</v>
      </c>
      <c r="D2230" s="17" t="s">
        <v>1174</v>
      </c>
      <c r="E2230" s="17" t="s">
        <v>9170</v>
      </c>
      <c r="F2230" s="22" t="s">
        <v>8371</v>
      </c>
      <c r="G2230" s="17" t="s">
        <v>6988</v>
      </c>
      <c r="H2230" s="17" t="s">
        <v>6997</v>
      </c>
      <c r="I2230" s="17" t="s">
        <v>7001</v>
      </c>
      <c r="J2230" s="17" t="s">
        <v>14078</v>
      </c>
      <c r="K2230" s="17" t="s">
        <v>14319</v>
      </c>
      <c r="L2230" s="17" t="s">
        <v>8342</v>
      </c>
      <c r="M2230" s="17" t="s">
        <v>8348</v>
      </c>
      <c r="N2230" s="17" t="s">
        <v>8352</v>
      </c>
      <c r="O2230" s="17" t="s">
        <v>8359</v>
      </c>
      <c r="P2230" s="18">
        <v>0</v>
      </c>
      <c r="Q2230" s="22" t="s">
        <v>8370</v>
      </c>
      <c r="R2230" s="17" t="s">
        <v>7660</v>
      </c>
      <c r="S2230" s="22" t="s">
        <v>8370</v>
      </c>
      <c r="T2230" s="22" t="s">
        <v>8370</v>
      </c>
      <c r="U2230" s="19" t="str">
        <f>IF(Cleaned_Data!P2230&gt;20000,"High-Bill","Normal-Bill")</f>
        <v>Normal-Bill</v>
      </c>
      <c r="V2230" s="19" t="str">
        <f t="shared" si="68"/>
        <v>Senior-Citizen</v>
      </c>
      <c r="W2230" s="19" t="str">
        <f t="shared" si="69"/>
        <v>Follow-Up-required</v>
      </c>
      <c r="X2230" s="20" t="str" cm="1">
        <f t="array" ref="X2230">_xlfn.IFS(P2230&lt;5000,"Low",P2230&lt;=20000,"Medium",P2230&gt;20000,"High")</f>
        <v>Low</v>
      </c>
    </row>
    <row r="2231" spans="1:24" x14ac:dyDescent="0.35">
      <c r="A2231" s="29" t="s">
        <v>564</v>
      </c>
      <c r="B2231" s="21" t="s">
        <v>1113</v>
      </c>
      <c r="C2231" s="21">
        <v>38</v>
      </c>
      <c r="D2231" s="22" t="s">
        <v>14847</v>
      </c>
      <c r="E2231" s="21" t="s">
        <v>9425</v>
      </c>
      <c r="F2231" s="21" t="s">
        <v>6931</v>
      </c>
      <c r="G2231" s="21" t="s">
        <v>6991</v>
      </c>
      <c r="H2231" s="21" t="s">
        <v>6996</v>
      </c>
      <c r="I2231" s="21" t="s">
        <v>7003</v>
      </c>
      <c r="J2231" s="21" t="s">
        <v>14140</v>
      </c>
      <c r="K2231" s="21" t="s">
        <v>14231</v>
      </c>
      <c r="L2231" s="21" t="s">
        <v>8343</v>
      </c>
      <c r="M2231" s="21" t="s">
        <v>8346</v>
      </c>
      <c r="N2231" s="21" t="s">
        <v>8352</v>
      </c>
      <c r="O2231" s="21" t="s">
        <v>8359</v>
      </c>
      <c r="P2231" s="18">
        <v>0</v>
      </c>
      <c r="Q2231" s="22" t="s">
        <v>8370</v>
      </c>
      <c r="R2231" s="22" t="s">
        <v>8370</v>
      </c>
      <c r="S2231" s="21">
        <v>1</v>
      </c>
      <c r="T2231" s="22" t="s">
        <v>8370</v>
      </c>
      <c r="U2231" s="23" t="str">
        <f>IF(Cleaned_Data!P2231&gt;20000,"High-Bill","Normal-Bill")</f>
        <v>Normal-Bill</v>
      </c>
      <c r="V2231" s="23" t="str">
        <f t="shared" si="68"/>
        <v>Not-Senior-Citizen</v>
      </c>
      <c r="W2231" s="23" t="str">
        <f t="shared" si="69"/>
        <v>Not-Required</v>
      </c>
      <c r="X2231" s="24" t="str" cm="1">
        <f t="array" ref="X2231">_xlfn.IFS(P2231&lt;5000,"Low",P2231&lt;=20000,"Medium",P2231&gt;20000,"High")</f>
        <v>Low</v>
      </c>
    </row>
    <row r="2232" spans="1:24" x14ac:dyDescent="0.35">
      <c r="A2232" s="28" t="s">
        <v>564</v>
      </c>
      <c r="B2232" s="17" t="s">
        <v>1042</v>
      </c>
      <c r="C2232" s="22" t="s">
        <v>14854</v>
      </c>
      <c r="D2232" s="17" t="s">
        <v>1174</v>
      </c>
      <c r="E2232" s="17" t="s">
        <v>10009</v>
      </c>
      <c r="F2232" s="17" t="s">
        <v>6976</v>
      </c>
      <c r="G2232" s="17" t="s">
        <v>6993</v>
      </c>
      <c r="H2232" s="17" t="s">
        <v>6999</v>
      </c>
      <c r="I2232" s="17" t="s">
        <v>7007</v>
      </c>
      <c r="J2232" s="17" t="s">
        <v>14146</v>
      </c>
      <c r="K2232" s="17" t="s">
        <v>14690</v>
      </c>
      <c r="L2232" s="17" t="s">
        <v>8338</v>
      </c>
      <c r="M2232" s="17" t="s">
        <v>8349</v>
      </c>
      <c r="N2232" s="17" t="s">
        <v>8351</v>
      </c>
      <c r="O2232" s="17" t="s">
        <v>8358</v>
      </c>
      <c r="P2232" s="18">
        <v>0</v>
      </c>
      <c r="Q2232" s="17" t="s">
        <v>8363</v>
      </c>
      <c r="R2232" s="22" t="s">
        <v>8370</v>
      </c>
      <c r="S2232" s="17">
        <v>3</v>
      </c>
      <c r="T2232" s="22" t="s">
        <v>8370</v>
      </c>
      <c r="U2232" s="19" t="str">
        <f>IF(Cleaned_Data!P2232&gt;20000,"High-Bill","Normal-Bill")</f>
        <v>Normal-Bill</v>
      </c>
      <c r="V2232" s="19" t="str">
        <f t="shared" si="68"/>
        <v>Senior-Citizen</v>
      </c>
      <c r="W2232" s="19" t="str">
        <f t="shared" si="69"/>
        <v>Not-Required</v>
      </c>
      <c r="X2232" s="20" t="str" cm="1">
        <f t="array" ref="X2232">_xlfn.IFS(P2232&lt;5000,"Low",P2232&lt;=20000,"Medium",P2232&gt;20000,"High")</f>
        <v>Low</v>
      </c>
    </row>
    <row r="2233" spans="1:24" x14ac:dyDescent="0.35">
      <c r="A2233" s="29" t="s">
        <v>564</v>
      </c>
      <c r="B2233" s="21" t="s">
        <v>1107</v>
      </c>
      <c r="C2233" s="21">
        <v>52</v>
      </c>
      <c r="D2233" s="21" t="s">
        <v>1174</v>
      </c>
      <c r="E2233" s="21" t="s">
        <v>11449</v>
      </c>
      <c r="F2233" s="21" t="s">
        <v>6754</v>
      </c>
      <c r="G2233" s="21" t="s">
        <v>6988</v>
      </c>
      <c r="H2233" s="21" t="s">
        <v>6997</v>
      </c>
      <c r="I2233" s="21" t="s">
        <v>7003</v>
      </c>
      <c r="J2233" s="22" t="s">
        <v>8371</v>
      </c>
      <c r="K2233" s="21" t="s">
        <v>14621</v>
      </c>
      <c r="L2233" s="21" t="s">
        <v>8345</v>
      </c>
      <c r="M2233" s="21" t="s">
        <v>8349</v>
      </c>
      <c r="N2233" s="21" t="s">
        <v>8354</v>
      </c>
      <c r="O2233" s="21" t="s">
        <v>14841</v>
      </c>
      <c r="P2233" s="18">
        <v>0</v>
      </c>
      <c r="Q2233" s="21" t="s">
        <v>8362</v>
      </c>
      <c r="R2233" s="22" t="s">
        <v>8370</v>
      </c>
      <c r="S2233" s="21">
        <v>2</v>
      </c>
      <c r="T2233" s="21" t="s">
        <v>14844</v>
      </c>
      <c r="U2233" s="23" t="str">
        <f>IF(Cleaned_Data!P2233&gt;20000,"High-Bill","Normal-Bill")</f>
        <v>Normal-Bill</v>
      </c>
      <c r="V2233" s="23" t="str">
        <f t="shared" si="68"/>
        <v>Not-Senior-Citizen</v>
      </c>
      <c r="W2233" s="23" t="str">
        <f t="shared" si="69"/>
        <v>Not-Required</v>
      </c>
      <c r="X2233" s="24" t="str" cm="1">
        <f t="array" ref="X2233">_xlfn.IFS(P2233&lt;5000,"Low",P2233&lt;=20000,"Medium",P2233&gt;20000,"High")</f>
        <v>Low</v>
      </c>
    </row>
    <row r="2234" spans="1:24" x14ac:dyDescent="0.35">
      <c r="A2234" s="28" t="s">
        <v>564</v>
      </c>
      <c r="B2234" s="17" t="s">
        <v>1042</v>
      </c>
      <c r="C2234" s="17">
        <v>52</v>
      </c>
      <c r="D2234" s="22" t="s">
        <v>14847</v>
      </c>
      <c r="E2234" s="17" t="s">
        <v>12338</v>
      </c>
      <c r="F2234" s="17" t="s">
        <v>6696</v>
      </c>
      <c r="G2234" s="17" t="s">
        <v>6993</v>
      </c>
      <c r="H2234" s="17" t="s">
        <v>7000</v>
      </c>
      <c r="I2234" s="17" t="s">
        <v>7007</v>
      </c>
      <c r="J2234" s="17" t="s">
        <v>14038</v>
      </c>
      <c r="K2234" s="17" t="s">
        <v>14412</v>
      </c>
      <c r="L2234" s="17" t="s">
        <v>8341</v>
      </c>
      <c r="M2234" s="17" t="s">
        <v>8350</v>
      </c>
      <c r="N2234" s="17" t="s">
        <v>8351</v>
      </c>
      <c r="O2234" s="17" t="s">
        <v>14842</v>
      </c>
      <c r="P2234" s="18">
        <v>0</v>
      </c>
      <c r="Q2234" s="17" t="s">
        <v>8362</v>
      </c>
      <c r="R2234" s="22" t="s">
        <v>8370</v>
      </c>
      <c r="S2234" s="22" t="s">
        <v>8370</v>
      </c>
      <c r="T2234" s="17" t="s">
        <v>14843</v>
      </c>
      <c r="U2234" s="19" t="str">
        <f>IF(Cleaned_Data!P2234&gt;20000,"High-Bill","Normal-Bill")</f>
        <v>Normal-Bill</v>
      </c>
      <c r="V2234" s="19" t="str">
        <f t="shared" si="68"/>
        <v>Not-Senior-Citizen</v>
      </c>
      <c r="W2234" s="19" t="str">
        <f t="shared" si="69"/>
        <v>Not-Required</v>
      </c>
      <c r="X2234" s="20" t="str" cm="1">
        <f t="array" ref="X2234">_xlfn.IFS(P2234&lt;5000,"Low",P2234&lt;=20000,"Medium",P2234&gt;20000,"High")</f>
        <v>Low</v>
      </c>
    </row>
    <row r="2235" spans="1:24" x14ac:dyDescent="0.35">
      <c r="A2235" s="29" t="s">
        <v>564</v>
      </c>
      <c r="B2235" s="21" t="s">
        <v>1139</v>
      </c>
      <c r="C2235" s="21">
        <v>53</v>
      </c>
      <c r="D2235" s="22" t="s">
        <v>14847</v>
      </c>
      <c r="E2235" s="21" t="s">
        <v>13417</v>
      </c>
      <c r="F2235" s="22" t="s">
        <v>8371</v>
      </c>
      <c r="G2235" s="21" t="s">
        <v>6985</v>
      </c>
      <c r="H2235" s="21" t="s">
        <v>6995</v>
      </c>
      <c r="I2235" s="21" t="s">
        <v>7006</v>
      </c>
      <c r="J2235" s="21" t="s">
        <v>7654</v>
      </c>
      <c r="K2235" s="21" t="s">
        <v>14185</v>
      </c>
      <c r="L2235" s="21" t="s">
        <v>8342</v>
      </c>
      <c r="M2235" s="21" t="s">
        <v>8346</v>
      </c>
      <c r="N2235" s="21" t="s">
        <v>8353</v>
      </c>
      <c r="O2235" s="21" t="s">
        <v>8358</v>
      </c>
      <c r="P2235" s="26">
        <v>39633</v>
      </c>
      <c r="Q2235" s="21" t="s">
        <v>8363</v>
      </c>
      <c r="R2235" s="21" t="s">
        <v>7323</v>
      </c>
      <c r="S2235" s="21">
        <v>4</v>
      </c>
      <c r="T2235" s="21" t="s">
        <v>14845</v>
      </c>
      <c r="U2235" s="23" t="str">
        <f>IF(Cleaned_Data!P2235&gt;20000,"High-Bill","Normal-Bill")</f>
        <v>High-Bill</v>
      </c>
      <c r="V2235" s="23" t="str">
        <f t="shared" si="68"/>
        <v>Not-Senior-Citizen</v>
      </c>
      <c r="W2235" s="23" t="str">
        <f t="shared" si="69"/>
        <v>Follow-Up-required</v>
      </c>
      <c r="X2235" s="24" t="str" cm="1">
        <f t="array" ref="X2235">_xlfn.IFS(P2235&lt;5000,"Low",P2235&lt;=20000,"Medium",P2235&gt;20000,"High")</f>
        <v>High</v>
      </c>
    </row>
    <row r="2236" spans="1:24" x14ac:dyDescent="0.35">
      <c r="A2236" s="28" t="s">
        <v>564</v>
      </c>
      <c r="B2236" s="17" t="s">
        <v>1020</v>
      </c>
      <c r="C2236" s="22" t="s">
        <v>14854</v>
      </c>
      <c r="D2236" s="22" t="s">
        <v>14847</v>
      </c>
      <c r="E2236" s="17" t="s">
        <v>13770</v>
      </c>
      <c r="F2236" s="22" t="s">
        <v>8371</v>
      </c>
      <c r="G2236" s="17" t="s">
        <v>6990</v>
      </c>
      <c r="H2236" s="17" t="s">
        <v>7000</v>
      </c>
      <c r="I2236" s="17" t="s">
        <v>7004</v>
      </c>
      <c r="J2236" s="22" t="s">
        <v>8371</v>
      </c>
      <c r="K2236" s="17" t="s">
        <v>14427</v>
      </c>
      <c r="L2236" s="17" t="s">
        <v>8344</v>
      </c>
      <c r="M2236" s="17" t="s">
        <v>8348</v>
      </c>
      <c r="N2236" s="17" t="s">
        <v>8354</v>
      </c>
      <c r="O2236" s="17" t="s">
        <v>8355</v>
      </c>
      <c r="P2236" s="25">
        <v>25259</v>
      </c>
      <c r="Q2236" s="17" t="s">
        <v>8364</v>
      </c>
      <c r="R2236" s="17" t="s">
        <v>13962</v>
      </c>
      <c r="S2236" s="17">
        <v>3</v>
      </c>
      <c r="T2236" s="17" t="s">
        <v>14843</v>
      </c>
      <c r="U2236" s="19" t="str">
        <f>IF(Cleaned_Data!P2236&gt;20000,"High-Bill","Normal-Bill")</f>
        <v>High-Bill</v>
      </c>
      <c r="V2236" s="19" t="str">
        <f t="shared" si="68"/>
        <v>Senior-Citizen</v>
      </c>
      <c r="W2236" s="19" t="str">
        <f t="shared" si="69"/>
        <v>Follow-Up-required</v>
      </c>
      <c r="X2236" s="20" t="str" cm="1">
        <f t="array" ref="X2236">_xlfn.IFS(P2236&lt;5000,"Low",P2236&lt;=20000,"Medium",P2236&gt;20000,"High")</f>
        <v>High</v>
      </c>
    </row>
    <row r="2237" spans="1:24" x14ac:dyDescent="0.35">
      <c r="A2237" s="29" t="s">
        <v>834</v>
      </c>
      <c r="B2237" s="21" t="s">
        <v>1155</v>
      </c>
      <c r="C2237" s="22" t="s">
        <v>14854</v>
      </c>
      <c r="D2237" s="21" t="s">
        <v>1172</v>
      </c>
      <c r="E2237" s="21" t="s">
        <v>10062</v>
      </c>
      <c r="F2237" s="21" t="s">
        <v>6855</v>
      </c>
      <c r="G2237" s="21" t="s">
        <v>6990</v>
      </c>
      <c r="H2237" s="21" t="s">
        <v>6999</v>
      </c>
      <c r="I2237" s="21" t="s">
        <v>7007</v>
      </c>
      <c r="J2237" s="21" t="s">
        <v>13959</v>
      </c>
      <c r="K2237" s="21" t="s">
        <v>14294</v>
      </c>
      <c r="L2237" s="21" t="s">
        <v>8344</v>
      </c>
      <c r="M2237" s="21" t="s">
        <v>8346</v>
      </c>
      <c r="N2237" s="21" t="s">
        <v>8351</v>
      </c>
      <c r="O2237" s="21" t="s">
        <v>8359</v>
      </c>
      <c r="P2237" s="26">
        <v>14788</v>
      </c>
      <c r="Q2237" s="21" t="s">
        <v>8364</v>
      </c>
      <c r="R2237" s="22" t="s">
        <v>8370</v>
      </c>
      <c r="S2237" s="22" t="s">
        <v>8370</v>
      </c>
      <c r="T2237" s="21" t="s">
        <v>14845</v>
      </c>
      <c r="U2237" s="23" t="str">
        <f>IF(Cleaned_Data!P2237&gt;20000,"High-Bill","Normal-Bill")</f>
        <v>Normal-Bill</v>
      </c>
      <c r="V2237" s="23" t="str">
        <f t="shared" si="68"/>
        <v>Senior-Citizen</v>
      </c>
      <c r="W2237" s="23" t="str">
        <f t="shared" si="69"/>
        <v>Not-Required</v>
      </c>
      <c r="X2237" s="24" t="str" cm="1">
        <f t="array" ref="X2237">_xlfn.IFS(P2237&lt;5000,"Low",P2237&lt;=20000,"Medium",P2237&gt;20000,"High")</f>
        <v>Medium</v>
      </c>
    </row>
    <row r="2238" spans="1:24" x14ac:dyDescent="0.35">
      <c r="A2238" s="28" t="s">
        <v>834</v>
      </c>
      <c r="B2238" s="17" t="s">
        <v>1110</v>
      </c>
      <c r="C2238" s="17">
        <v>30</v>
      </c>
      <c r="D2238" s="17" t="s">
        <v>1174</v>
      </c>
      <c r="E2238" s="17" t="s">
        <v>12615</v>
      </c>
      <c r="F2238" s="17" t="s">
        <v>6892</v>
      </c>
      <c r="G2238" s="17" t="s">
        <v>6988</v>
      </c>
      <c r="H2238" s="17" t="s">
        <v>6999</v>
      </c>
      <c r="I2238" s="17" t="s">
        <v>7007</v>
      </c>
      <c r="J2238" s="17" t="s">
        <v>14132</v>
      </c>
      <c r="K2238" s="17" t="s">
        <v>14549</v>
      </c>
      <c r="L2238" s="17" t="s">
        <v>8340</v>
      </c>
      <c r="M2238" s="17" t="s">
        <v>8346</v>
      </c>
      <c r="N2238" s="17" t="s">
        <v>8353</v>
      </c>
      <c r="O2238" s="17" t="s">
        <v>8359</v>
      </c>
      <c r="P2238" s="18">
        <v>0</v>
      </c>
      <c r="Q2238" s="22" t="s">
        <v>8370</v>
      </c>
      <c r="R2238" s="17" t="s">
        <v>14107</v>
      </c>
      <c r="S2238" s="17">
        <v>1</v>
      </c>
      <c r="T2238" s="22" t="s">
        <v>8370</v>
      </c>
      <c r="U2238" s="19" t="str">
        <f>IF(Cleaned_Data!P2238&gt;20000,"High-Bill","Normal-Bill")</f>
        <v>Normal-Bill</v>
      </c>
      <c r="V2238" s="19" t="str">
        <f t="shared" si="68"/>
        <v>Not-Senior-Citizen</v>
      </c>
      <c r="W2238" s="19" t="str">
        <f t="shared" si="69"/>
        <v>Follow-Up-required</v>
      </c>
      <c r="X2238" s="20" t="str" cm="1">
        <f t="array" ref="X2238">_xlfn.IFS(P2238&lt;5000,"Low",P2238&lt;=20000,"Medium",P2238&gt;20000,"High")</f>
        <v>Low</v>
      </c>
    </row>
    <row r="2239" spans="1:24" x14ac:dyDescent="0.35">
      <c r="A2239" s="29" t="s">
        <v>670</v>
      </c>
      <c r="B2239" s="21" t="s">
        <v>1159</v>
      </c>
      <c r="C2239" s="21">
        <v>34</v>
      </c>
      <c r="D2239" s="21" t="s">
        <v>1174</v>
      </c>
      <c r="E2239" s="21" t="s">
        <v>9428</v>
      </c>
      <c r="F2239" s="21" t="s">
        <v>6858</v>
      </c>
      <c r="G2239" s="21" t="s">
        <v>6985</v>
      </c>
      <c r="H2239" s="21" t="s">
        <v>6995</v>
      </c>
      <c r="I2239" s="21" t="s">
        <v>7006</v>
      </c>
      <c r="J2239" s="21" t="s">
        <v>13910</v>
      </c>
      <c r="K2239" s="21" t="s">
        <v>14693</v>
      </c>
      <c r="L2239" s="21" t="s">
        <v>8341</v>
      </c>
      <c r="M2239" s="21" t="s">
        <v>8350</v>
      </c>
      <c r="N2239" s="21" t="s">
        <v>8354</v>
      </c>
      <c r="O2239" s="21" t="s">
        <v>8355</v>
      </c>
      <c r="P2239" s="26">
        <v>15192</v>
      </c>
      <c r="Q2239" s="21" t="s">
        <v>8364</v>
      </c>
      <c r="R2239" s="21" t="s">
        <v>14004</v>
      </c>
      <c r="S2239" s="21">
        <v>1</v>
      </c>
      <c r="T2239" s="22" t="s">
        <v>8370</v>
      </c>
      <c r="U2239" s="23" t="str">
        <f>IF(Cleaned_Data!P2239&gt;20000,"High-Bill","Normal-Bill")</f>
        <v>Normal-Bill</v>
      </c>
      <c r="V2239" s="23" t="str">
        <f t="shared" si="68"/>
        <v>Not-Senior-Citizen</v>
      </c>
      <c r="W2239" s="23" t="str">
        <f t="shared" si="69"/>
        <v>Follow-Up-required</v>
      </c>
      <c r="X2239" s="24" t="str" cm="1">
        <f t="array" ref="X2239">_xlfn.IFS(P2239&lt;5000,"Low",P2239&lt;=20000,"Medium",P2239&gt;20000,"High")</f>
        <v>Medium</v>
      </c>
    </row>
    <row r="2240" spans="1:24" x14ac:dyDescent="0.35">
      <c r="A2240" s="28" t="s">
        <v>670</v>
      </c>
      <c r="B2240" s="17" t="s">
        <v>1018</v>
      </c>
      <c r="C2240" s="22" t="s">
        <v>14854</v>
      </c>
      <c r="D2240" s="17" t="s">
        <v>1172</v>
      </c>
      <c r="E2240" s="17" t="s">
        <v>12878</v>
      </c>
      <c r="F2240" s="17" t="s">
        <v>6676</v>
      </c>
      <c r="G2240" s="17" t="s">
        <v>6990</v>
      </c>
      <c r="H2240" s="17" t="s">
        <v>6996</v>
      </c>
      <c r="I2240" s="17" t="s">
        <v>7007</v>
      </c>
      <c r="J2240" s="22" t="s">
        <v>8371</v>
      </c>
      <c r="K2240" s="17" t="s">
        <v>14534</v>
      </c>
      <c r="L2240" s="17" t="s">
        <v>8339</v>
      </c>
      <c r="M2240" s="17" t="s">
        <v>8350</v>
      </c>
      <c r="N2240" s="17" t="s">
        <v>8351</v>
      </c>
      <c r="O2240" s="17" t="s">
        <v>14841</v>
      </c>
      <c r="P2240" s="18">
        <v>0</v>
      </c>
      <c r="Q2240" s="17" t="s">
        <v>8364</v>
      </c>
      <c r="R2240" s="17" t="s">
        <v>13999</v>
      </c>
      <c r="S2240" s="17">
        <v>4</v>
      </c>
      <c r="T2240" s="17" t="s">
        <v>14843</v>
      </c>
      <c r="U2240" s="19" t="str">
        <f>IF(Cleaned_Data!P2240&gt;20000,"High-Bill","Normal-Bill")</f>
        <v>Normal-Bill</v>
      </c>
      <c r="V2240" s="19" t="str">
        <f t="shared" si="68"/>
        <v>Senior-Citizen</v>
      </c>
      <c r="W2240" s="19" t="str">
        <f t="shared" si="69"/>
        <v>Follow-Up-required</v>
      </c>
      <c r="X2240" s="20" t="str" cm="1">
        <f t="array" ref="X2240">_xlfn.IFS(P2240&lt;5000,"Low",P2240&lt;=20000,"Medium",P2240&gt;20000,"High")</f>
        <v>Low</v>
      </c>
    </row>
    <row r="2241" spans="1:24" x14ac:dyDescent="0.35">
      <c r="A2241" s="29" t="s">
        <v>616</v>
      </c>
      <c r="B2241" s="21" t="s">
        <v>1128</v>
      </c>
      <c r="C2241" s="21">
        <v>34</v>
      </c>
      <c r="D2241" s="21" t="s">
        <v>1174</v>
      </c>
      <c r="E2241" s="21" t="s">
        <v>9269</v>
      </c>
      <c r="F2241" s="21" t="s">
        <v>6868</v>
      </c>
      <c r="G2241" s="21" t="s">
        <v>6988</v>
      </c>
      <c r="H2241" s="21" t="s">
        <v>6998</v>
      </c>
      <c r="I2241" s="21" t="s">
        <v>7003</v>
      </c>
      <c r="J2241" s="22" t="s">
        <v>8371</v>
      </c>
      <c r="K2241" s="21" t="s">
        <v>14364</v>
      </c>
      <c r="L2241" s="21" t="s">
        <v>8341</v>
      </c>
      <c r="M2241" s="21" t="s">
        <v>8347</v>
      </c>
      <c r="N2241" s="21" t="s">
        <v>8351</v>
      </c>
      <c r="O2241" s="21" t="s">
        <v>8359</v>
      </c>
      <c r="P2241" s="18">
        <v>0</v>
      </c>
      <c r="Q2241" s="21" t="s">
        <v>8363</v>
      </c>
      <c r="R2241" s="22" t="s">
        <v>8370</v>
      </c>
      <c r="S2241" s="22" t="s">
        <v>8370</v>
      </c>
      <c r="T2241" s="21" t="s">
        <v>14845</v>
      </c>
      <c r="U2241" s="23" t="str">
        <f>IF(Cleaned_Data!P2241&gt;20000,"High-Bill","Normal-Bill")</f>
        <v>Normal-Bill</v>
      </c>
      <c r="V2241" s="23" t="str">
        <f t="shared" si="68"/>
        <v>Not-Senior-Citizen</v>
      </c>
      <c r="W2241" s="23" t="str">
        <f t="shared" si="69"/>
        <v>Not-Required</v>
      </c>
      <c r="X2241" s="24" t="str" cm="1">
        <f t="array" ref="X2241">_xlfn.IFS(P2241&lt;5000,"Low",P2241&lt;=20000,"Medium",P2241&gt;20000,"High")</f>
        <v>Low</v>
      </c>
    </row>
    <row r="2242" spans="1:24" x14ac:dyDescent="0.35">
      <c r="A2242" s="28" t="s">
        <v>616</v>
      </c>
      <c r="B2242" s="17" t="s">
        <v>1118</v>
      </c>
      <c r="C2242" s="17">
        <v>18</v>
      </c>
      <c r="D2242" s="17" t="s">
        <v>1174</v>
      </c>
      <c r="E2242" s="17" t="s">
        <v>11769</v>
      </c>
      <c r="F2242" s="17" t="s">
        <v>6849</v>
      </c>
      <c r="G2242" s="17" t="s">
        <v>6991</v>
      </c>
      <c r="H2242" s="17" t="s">
        <v>7000</v>
      </c>
      <c r="I2242" s="17" t="s">
        <v>7007</v>
      </c>
      <c r="J2242" s="17" t="s">
        <v>14149</v>
      </c>
      <c r="K2242" s="17" t="s">
        <v>14305</v>
      </c>
      <c r="L2242" s="17" t="s">
        <v>8341</v>
      </c>
      <c r="M2242" s="17" t="s">
        <v>8348</v>
      </c>
      <c r="N2242" s="17" t="s">
        <v>8352</v>
      </c>
      <c r="O2242" s="17" t="s">
        <v>8358</v>
      </c>
      <c r="P2242" s="25">
        <v>46570</v>
      </c>
      <c r="Q2242" s="22" t="s">
        <v>8370</v>
      </c>
      <c r="R2242" s="17" t="s">
        <v>13998</v>
      </c>
      <c r="S2242" s="17">
        <v>5</v>
      </c>
      <c r="T2242" s="17" t="s">
        <v>14843</v>
      </c>
      <c r="U2242" s="19" t="str">
        <f>IF(Cleaned_Data!P2242&gt;20000,"High-Bill","Normal-Bill")</f>
        <v>High-Bill</v>
      </c>
      <c r="V2242" s="19" t="str">
        <f t="shared" ref="V2242:V2305" si="70">IF(C2242&gt;=60,"Senior-Citizen","Not-Senior-Citizen")</f>
        <v>Not-Senior-Citizen</v>
      </c>
      <c r="W2242" s="19" t="str">
        <f t="shared" ref="W2242:W2305" si="71">IF(R2242="N/A","Not-Required","Follow-Up-required")</f>
        <v>Follow-Up-required</v>
      </c>
      <c r="X2242" s="20" t="str" cm="1">
        <f t="array" ref="X2242">_xlfn.IFS(P2242&lt;5000,"Low",P2242&lt;=20000,"Medium",P2242&gt;20000,"High")</f>
        <v>High</v>
      </c>
    </row>
    <row r="2243" spans="1:24" x14ac:dyDescent="0.35">
      <c r="A2243" s="29" t="s">
        <v>616</v>
      </c>
      <c r="B2243" s="21" t="s">
        <v>1153</v>
      </c>
      <c r="C2243" s="22" t="s">
        <v>14854</v>
      </c>
      <c r="D2243" s="22" t="s">
        <v>14847</v>
      </c>
      <c r="E2243" s="21" t="s">
        <v>12936</v>
      </c>
      <c r="F2243" s="21" t="s">
        <v>6938</v>
      </c>
      <c r="G2243" s="21" t="s">
        <v>6986</v>
      </c>
      <c r="H2243" s="21" t="s">
        <v>6998</v>
      </c>
      <c r="I2243" s="21" t="s">
        <v>7006</v>
      </c>
      <c r="J2243" s="21" t="s">
        <v>14175</v>
      </c>
      <c r="K2243" s="21" t="s">
        <v>14298</v>
      </c>
      <c r="L2243" s="21" t="s">
        <v>8340</v>
      </c>
      <c r="M2243" s="21" t="s">
        <v>8350</v>
      </c>
      <c r="N2243" s="21" t="s">
        <v>8352</v>
      </c>
      <c r="O2243" s="21" t="s">
        <v>8359</v>
      </c>
      <c r="P2243" s="18">
        <v>0</v>
      </c>
      <c r="Q2243" s="21" t="s">
        <v>8362</v>
      </c>
      <c r="R2243" s="21" t="s">
        <v>7659</v>
      </c>
      <c r="S2243" s="21">
        <v>1</v>
      </c>
      <c r="T2243" s="21" t="s">
        <v>14845</v>
      </c>
      <c r="U2243" s="23" t="str">
        <f>IF(Cleaned_Data!P2243&gt;20000,"High-Bill","Normal-Bill")</f>
        <v>Normal-Bill</v>
      </c>
      <c r="V2243" s="23" t="str">
        <f t="shared" si="70"/>
        <v>Senior-Citizen</v>
      </c>
      <c r="W2243" s="23" t="str">
        <f t="shared" si="71"/>
        <v>Follow-Up-required</v>
      </c>
      <c r="X2243" s="24" t="str" cm="1">
        <f t="array" ref="X2243">_xlfn.IFS(P2243&lt;5000,"Low",P2243&lt;=20000,"Medium",P2243&gt;20000,"High")</f>
        <v>Low</v>
      </c>
    </row>
    <row r="2244" spans="1:24" x14ac:dyDescent="0.35">
      <c r="A2244" s="28" t="s">
        <v>576</v>
      </c>
      <c r="B2244" s="17" t="s">
        <v>1134</v>
      </c>
      <c r="C2244" s="22" t="s">
        <v>14854</v>
      </c>
      <c r="D2244" s="17" t="s">
        <v>1174</v>
      </c>
      <c r="E2244" s="17" t="s">
        <v>9193</v>
      </c>
      <c r="F2244" s="22" t="s">
        <v>8371</v>
      </c>
      <c r="G2244" s="17" t="s">
        <v>6988</v>
      </c>
      <c r="H2244" s="17" t="s">
        <v>6997</v>
      </c>
      <c r="I2244" s="17" t="s">
        <v>7002</v>
      </c>
      <c r="J2244" s="17" t="s">
        <v>14115</v>
      </c>
      <c r="K2244" s="17" t="s">
        <v>14283</v>
      </c>
      <c r="L2244" s="17" t="s">
        <v>8339</v>
      </c>
      <c r="M2244" s="17" t="s">
        <v>8348</v>
      </c>
      <c r="N2244" s="17" t="s">
        <v>8352</v>
      </c>
      <c r="O2244" s="17" t="s">
        <v>14842</v>
      </c>
      <c r="P2244" s="18">
        <v>0</v>
      </c>
      <c r="Q2244" s="17" t="s">
        <v>8362</v>
      </c>
      <c r="R2244" s="17" t="s">
        <v>13908</v>
      </c>
      <c r="S2244" s="17">
        <v>4</v>
      </c>
      <c r="T2244" s="22" t="s">
        <v>8370</v>
      </c>
      <c r="U2244" s="19" t="str">
        <f>IF(Cleaned_Data!P2244&gt;20000,"High-Bill","Normal-Bill")</f>
        <v>Normal-Bill</v>
      </c>
      <c r="V2244" s="19" t="str">
        <f t="shared" si="70"/>
        <v>Senior-Citizen</v>
      </c>
      <c r="W2244" s="19" t="str">
        <f t="shared" si="71"/>
        <v>Follow-Up-required</v>
      </c>
      <c r="X2244" s="20" t="str" cm="1">
        <f t="array" ref="X2244">_xlfn.IFS(P2244&lt;5000,"Low",P2244&lt;=20000,"Medium",P2244&gt;20000,"High")</f>
        <v>Low</v>
      </c>
    </row>
    <row r="2245" spans="1:24" x14ac:dyDescent="0.35">
      <c r="A2245" s="29" t="s">
        <v>576</v>
      </c>
      <c r="B2245" s="21" t="s">
        <v>1029</v>
      </c>
      <c r="C2245" s="22" t="s">
        <v>14854</v>
      </c>
      <c r="D2245" s="21" t="s">
        <v>1172</v>
      </c>
      <c r="E2245" s="21" t="s">
        <v>9719</v>
      </c>
      <c r="F2245" s="22" t="s">
        <v>8371</v>
      </c>
      <c r="G2245" s="21" t="s">
        <v>6989</v>
      </c>
      <c r="H2245" s="21" t="s">
        <v>6994</v>
      </c>
      <c r="I2245" s="21" t="s">
        <v>7006</v>
      </c>
      <c r="J2245" s="22" t="s">
        <v>8371</v>
      </c>
      <c r="K2245" s="21" t="s">
        <v>14723</v>
      </c>
      <c r="L2245" s="21" t="s">
        <v>8338</v>
      </c>
      <c r="M2245" s="21" t="s">
        <v>8346</v>
      </c>
      <c r="N2245" s="21" t="s">
        <v>8354</v>
      </c>
      <c r="O2245" s="21" t="s">
        <v>8359</v>
      </c>
      <c r="P2245" s="18">
        <v>0</v>
      </c>
      <c r="Q2245" s="21" t="s">
        <v>8363</v>
      </c>
      <c r="R2245" s="21" t="s">
        <v>14154</v>
      </c>
      <c r="S2245" s="21">
        <v>2</v>
      </c>
      <c r="T2245" s="21" t="s">
        <v>14843</v>
      </c>
      <c r="U2245" s="23" t="str">
        <f>IF(Cleaned_Data!P2245&gt;20000,"High-Bill","Normal-Bill")</f>
        <v>Normal-Bill</v>
      </c>
      <c r="V2245" s="23" t="str">
        <f t="shared" si="70"/>
        <v>Senior-Citizen</v>
      </c>
      <c r="W2245" s="23" t="str">
        <f t="shared" si="71"/>
        <v>Follow-Up-required</v>
      </c>
      <c r="X2245" s="24" t="str" cm="1">
        <f t="array" ref="X2245">_xlfn.IFS(P2245&lt;5000,"Low",P2245&lt;=20000,"Medium",P2245&gt;20000,"High")</f>
        <v>Low</v>
      </c>
    </row>
    <row r="2246" spans="1:24" x14ac:dyDescent="0.35">
      <c r="A2246" s="28" t="s">
        <v>576</v>
      </c>
      <c r="B2246" s="17" t="s">
        <v>1046</v>
      </c>
      <c r="C2246" s="22" t="s">
        <v>14854</v>
      </c>
      <c r="D2246" s="17" t="s">
        <v>1174</v>
      </c>
      <c r="E2246" s="17" t="s">
        <v>10104</v>
      </c>
      <c r="F2246" s="22" t="s">
        <v>8371</v>
      </c>
      <c r="G2246" s="17" t="s">
        <v>6984</v>
      </c>
      <c r="H2246" s="17" t="s">
        <v>6995</v>
      </c>
      <c r="I2246" s="17" t="s">
        <v>7001</v>
      </c>
      <c r="J2246" s="22" t="s">
        <v>8371</v>
      </c>
      <c r="K2246" s="17" t="s">
        <v>14476</v>
      </c>
      <c r="L2246" s="17" t="s">
        <v>8340</v>
      </c>
      <c r="M2246" s="17" t="s">
        <v>8347</v>
      </c>
      <c r="N2246" s="17" t="s">
        <v>8352</v>
      </c>
      <c r="O2246" s="17" t="s">
        <v>14841</v>
      </c>
      <c r="P2246" s="25">
        <v>22608</v>
      </c>
      <c r="Q2246" s="17" t="s">
        <v>8363</v>
      </c>
      <c r="R2246" s="17" t="s">
        <v>14176</v>
      </c>
      <c r="S2246" s="17">
        <v>5</v>
      </c>
      <c r="T2246" s="17" t="s">
        <v>14845</v>
      </c>
      <c r="U2246" s="19" t="str">
        <f>IF(Cleaned_Data!P2246&gt;20000,"High-Bill","Normal-Bill")</f>
        <v>High-Bill</v>
      </c>
      <c r="V2246" s="19" t="str">
        <f t="shared" si="70"/>
        <v>Senior-Citizen</v>
      </c>
      <c r="W2246" s="19" t="str">
        <f t="shared" si="71"/>
        <v>Follow-Up-required</v>
      </c>
      <c r="X2246" s="20" t="str" cm="1">
        <f t="array" ref="X2246">_xlfn.IFS(P2246&lt;5000,"Low",P2246&lt;=20000,"Medium",P2246&gt;20000,"High")</f>
        <v>High</v>
      </c>
    </row>
    <row r="2247" spans="1:24" x14ac:dyDescent="0.35">
      <c r="A2247" s="29" t="s">
        <v>576</v>
      </c>
      <c r="B2247" s="21" t="s">
        <v>1054</v>
      </c>
      <c r="C2247" s="22" t="s">
        <v>14854</v>
      </c>
      <c r="D2247" s="22" t="s">
        <v>14847</v>
      </c>
      <c r="E2247" s="21" t="s">
        <v>10247</v>
      </c>
      <c r="F2247" s="21" t="s">
        <v>6852</v>
      </c>
      <c r="G2247" s="21" t="s">
        <v>6990</v>
      </c>
      <c r="H2247" s="21" t="s">
        <v>6997</v>
      </c>
      <c r="I2247" s="21" t="s">
        <v>7004</v>
      </c>
      <c r="J2247" s="22" t="s">
        <v>8371</v>
      </c>
      <c r="K2247" s="21" t="s">
        <v>14446</v>
      </c>
      <c r="L2247" s="21" t="s">
        <v>8339</v>
      </c>
      <c r="M2247" s="21" t="s">
        <v>8346</v>
      </c>
      <c r="N2247" s="21" t="s">
        <v>8353</v>
      </c>
      <c r="O2247" s="21" t="s">
        <v>8359</v>
      </c>
      <c r="P2247" s="18">
        <v>0</v>
      </c>
      <c r="Q2247" s="21" t="s">
        <v>8363</v>
      </c>
      <c r="R2247" s="21" t="s">
        <v>14092</v>
      </c>
      <c r="S2247" s="22" t="s">
        <v>8370</v>
      </c>
      <c r="T2247" s="21" t="s">
        <v>14843</v>
      </c>
      <c r="U2247" s="23" t="str">
        <f>IF(Cleaned_Data!P2247&gt;20000,"High-Bill","Normal-Bill")</f>
        <v>Normal-Bill</v>
      </c>
      <c r="V2247" s="23" t="str">
        <f t="shared" si="70"/>
        <v>Senior-Citizen</v>
      </c>
      <c r="W2247" s="23" t="str">
        <f t="shared" si="71"/>
        <v>Follow-Up-required</v>
      </c>
      <c r="X2247" s="24" t="str" cm="1">
        <f t="array" ref="X2247">_xlfn.IFS(P2247&lt;5000,"Low",P2247&lt;=20000,"Medium",P2247&gt;20000,"High")</f>
        <v>Low</v>
      </c>
    </row>
    <row r="2248" spans="1:24" x14ac:dyDescent="0.35">
      <c r="A2248" s="28" t="s">
        <v>576</v>
      </c>
      <c r="B2248" s="17" t="s">
        <v>1128</v>
      </c>
      <c r="C2248" s="22" t="s">
        <v>14854</v>
      </c>
      <c r="D2248" s="17" t="s">
        <v>1174</v>
      </c>
      <c r="E2248" s="17" t="s">
        <v>10428</v>
      </c>
      <c r="F2248" s="17" t="s">
        <v>6868</v>
      </c>
      <c r="G2248" s="17" t="s">
        <v>6984</v>
      </c>
      <c r="H2248" s="17" t="s">
        <v>6999</v>
      </c>
      <c r="I2248" s="17" t="s">
        <v>7005</v>
      </c>
      <c r="J2248" s="17" t="s">
        <v>14014</v>
      </c>
      <c r="K2248" s="17" t="s">
        <v>14408</v>
      </c>
      <c r="L2248" s="17" t="s">
        <v>8342</v>
      </c>
      <c r="M2248" s="17" t="s">
        <v>8347</v>
      </c>
      <c r="N2248" s="17" t="s">
        <v>8352</v>
      </c>
      <c r="O2248" s="17" t="s">
        <v>14842</v>
      </c>
      <c r="P2248" s="18">
        <v>0</v>
      </c>
      <c r="Q2248" s="17" t="s">
        <v>8363</v>
      </c>
      <c r="R2248" s="22" t="s">
        <v>8370</v>
      </c>
      <c r="S2248" s="22" t="s">
        <v>8370</v>
      </c>
      <c r="T2248" s="17" t="s">
        <v>14845</v>
      </c>
      <c r="U2248" s="19" t="str">
        <f>IF(Cleaned_Data!P2248&gt;20000,"High-Bill","Normal-Bill")</f>
        <v>Normal-Bill</v>
      </c>
      <c r="V2248" s="19" t="str">
        <f t="shared" si="70"/>
        <v>Senior-Citizen</v>
      </c>
      <c r="W2248" s="19" t="str">
        <f t="shared" si="71"/>
        <v>Not-Required</v>
      </c>
      <c r="X2248" s="20" t="str" cm="1">
        <f t="array" ref="X2248">_xlfn.IFS(P2248&lt;5000,"Low",P2248&lt;=20000,"Medium",P2248&gt;20000,"High")</f>
        <v>Low</v>
      </c>
    </row>
    <row r="2249" spans="1:24" x14ac:dyDescent="0.35">
      <c r="A2249" s="29" t="s">
        <v>576</v>
      </c>
      <c r="B2249" s="21" t="s">
        <v>1067</v>
      </c>
      <c r="C2249" s="21">
        <v>23</v>
      </c>
      <c r="D2249" s="21" t="s">
        <v>1174</v>
      </c>
      <c r="E2249" s="21" t="s">
        <v>10552</v>
      </c>
      <c r="F2249" s="22" t="s">
        <v>8371</v>
      </c>
      <c r="G2249" s="21" t="s">
        <v>6985</v>
      </c>
      <c r="H2249" s="21" t="s">
        <v>6996</v>
      </c>
      <c r="I2249" s="21" t="s">
        <v>7001</v>
      </c>
      <c r="J2249" s="22" t="s">
        <v>8371</v>
      </c>
      <c r="K2249" s="21" t="s">
        <v>14624</v>
      </c>
      <c r="L2249" s="21" t="s">
        <v>8344</v>
      </c>
      <c r="M2249" s="21" t="s">
        <v>8346</v>
      </c>
      <c r="N2249" s="21" t="s">
        <v>8353</v>
      </c>
      <c r="O2249" s="21" t="s">
        <v>8355</v>
      </c>
      <c r="P2249" s="18">
        <v>0</v>
      </c>
      <c r="Q2249" s="21" t="s">
        <v>8363</v>
      </c>
      <c r="R2249" s="21" t="s">
        <v>14113</v>
      </c>
      <c r="S2249" s="21">
        <v>2</v>
      </c>
      <c r="T2249" s="22" t="s">
        <v>8370</v>
      </c>
      <c r="U2249" s="23" t="str">
        <f>IF(Cleaned_Data!P2249&gt;20000,"High-Bill","Normal-Bill")</f>
        <v>Normal-Bill</v>
      </c>
      <c r="V2249" s="23" t="str">
        <f t="shared" si="70"/>
        <v>Not-Senior-Citizen</v>
      </c>
      <c r="W2249" s="23" t="str">
        <f t="shared" si="71"/>
        <v>Follow-Up-required</v>
      </c>
      <c r="X2249" s="24" t="str" cm="1">
        <f t="array" ref="X2249">_xlfn.IFS(P2249&lt;5000,"Low",P2249&lt;=20000,"Medium",P2249&gt;20000,"High")</f>
        <v>Low</v>
      </c>
    </row>
    <row r="2250" spans="1:24" x14ac:dyDescent="0.35">
      <c r="A2250" s="28" t="s">
        <v>576</v>
      </c>
      <c r="B2250" s="17" t="s">
        <v>1119</v>
      </c>
      <c r="C2250" s="22" t="s">
        <v>14854</v>
      </c>
      <c r="D2250" s="17" t="s">
        <v>1172</v>
      </c>
      <c r="E2250" s="17" t="s">
        <v>10958</v>
      </c>
      <c r="F2250" s="17" t="s">
        <v>6766</v>
      </c>
      <c r="G2250" s="17" t="s">
        <v>6986</v>
      </c>
      <c r="H2250" s="17" t="s">
        <v>6996</v>
      </c>
      <c r="I2250" s="17" t="s">
        <v>7004</v>
      </c>
      <c r="J2250" s="17" t="s">
        <v>14131</v>
      </c>
      <c r="K2250" s="17" t="s">
        <v>14353</v>
      </c>
      <c r="L2250" s="17" t="s">
        <v>8339</v>
      </c>
      <c r="M2250" s="17" t="s">
        <v>8347</v>
      </c>
      <c r="N2250" s="17" t="s">
        <v>8353</v>
      </c>
      <c r="O2250" s="17" t="s">
        <v>8358</v>
      </c>
      <c r="P2250" s="18">
        <v>0</v>
      </c>
      <c r="Q2250" s="17" t="s">
        <v>8363</v>
      </c>
      <c r="R2250" s="22" t="s">
        <v>8370</v>
      </c>
      <c r="S2250" s="17">
        <v>2</v>
      </c>
      <c r="T2250" s="22" t="s">
        <v>8370</v>
      </c>
      <c r="U2250" s="19" t="str">
        <f>IF(Cleaned_Data!P2250&gt;20000,"High-Bill","Normal-Bill")</f>
        <v>Normal-Bill</v>
      </c>
      <c r="V2250" s="19" t="str">
        <f t="shared" si="70"/>
        <v>Senior-Citizen</v>
      </c>
      <c r="W2250" s="19" t="str">
        <f t="shared" si="71"/>
        <v>Not-Required</v>
      </c>
      <c r="X2250" s="20" t="str" cm="1">
        <f t="array" ref="X2250">_xlfn.IFS(P2250&lt;5000,"Low",P2250&lt;=20000,"Medium",P2250&gt;20000,"High")</f>
        <v>Low</v>
      </c>
    </row>
    <row r="2251" spans="1:24" x14ac:dyDescent="0.35">
      <c r="A2251" s="29" t="s">
        <v>576</v>
      </c>
      <c r="B2251" s="21" t="s">
        <v>1148</v>
      </c>
      <c r="C2251" s="21">
        <v>59</v>
      </c>
      <c r="D2251" s="21" t="s">
        <v>1174</v>
      </c>
      <c r="E2251" s="21" t="s">
        <v>11580</v>
      </c>
      <c r="F2251" s="21" t="s">
        <v>6961</v>
      </c>
      <c r="G2251" s="21" t="s">
        <v>6989</v>
      </c>
      <c r="H2251" s="21" t="s">
        <v>6997</v>
      </c>
      <c r="I2251" s="21" t="s">
        <v>7006</v>
      </c>
      <c r="J2251" s="21" t="s">
        <v>13937</v>
      </c>
      <c r="K2251" s="21" t="s">
        <v>14519</v>
      </c>
      <c r="L2251" s="21" t="s">
        <v>8342</v>
      </c>
      <c r="M2251" s="21" t="s">
        <v>8347</v>
      </c>
      <c r="N2251" s="21" t="s">
        <v>8352</v>
      </c>
      <c r="O2251" s="21" t="s">
        <v>14842</v>
      </c>
      <c r="P2251" s="18">
        <v>0</v>
      </c>
      <c r="Q2251" s="21" t="s">
        <v>8363</v>
      </c>
      <c r="R2251" s="21" t="s">
        <v>14006</v>
      </c>
      <c r="S2251" s="21">
        <v>2</v>
      </c>
      <c r="T2251" s="21" t="s">
        <v>14844</v>
      </c>
      <c r="U2251" s="23" t="str">
        <f>IF(Cleaned_Data!P2251&gt;20000,"High-Bill","Normal-Bill")</f>
        <v>Normal-Bill</v>
      </c>
      <c r="V2251" s="23" t="str">
        <f t="shared" si="70"/>
        <v>Not-Senior-Citizen</v>
      </c>
      <c r="W2251" s="23" t="str">
        <f t="shared" si="71"/>
        <v>Follow-Up-required</v>
      </c>
      <c r="X2251" s="24" t="str" cm="1">
        <f t="array" ref="X2251">_xlfn.IFS(P2251&lt;5000,"Low",P2251&lt;=20000,"Medium",P2251&gt;20000,"High")</f>
        <v>Low</v>
      </c>
    </row>
    <row r="2252" spans="1:24" x14ac:dyDescent="0.35">
      <c r="A2252" s="28" t="s">
        <v>576</v>
      </c>
      <c r="B2252" s="17" t="s">
        <v>1029</v>
      </c>
      <c r="C2252" s="22" t="s">
        <v>14854</v>
      </c>
      <c r="D2252" s="22" t="s">
        <v>14847</v>
      </c>
      <c r="E2252" s="17" t="s">
        <v>11883</v>
      </c>
      <c r="F2252" s="17" t="s">
        <v>6903</v>
      </c>
      <c r="G2252" s="17" t="s">
        <v>6990</v>
      </c>
      <c r="H2252" s="17" t="s">
        <v>6995</v>
      </c>
      <c r="I2252" s="17" t="s">
        <v>7007</v>
      </c>
      <c r="J2252" s="17" t="s">
        <v>14060</v>
      </c>
      <c r="K2252" s="17" t="s">
        <v>14503</v>
      </c>
      <c r="L2252" s="17" t="s">
        <v>8340</v>
      </c>
      <c r="M2252" s="17" t="s">
        <v>8348</v>
      </c>
      <c r="N2252" s="17" t="s">
        <v>8353</v>
      </c>
      <c r="O2252" s="17" t="s">
        <v>8358</v>
      </c>
      <c r="P2252" s="25">
        <v>49554</v>
      </c>
      <c r="Q2252" s="17" t="s">
        <v>8362</v>
      </c>
      <c r="R2252" s="22" t="s">
        <v>8370</v>
      </c>
      <c r="S2252" s="17">
        <v>2</v>
      </c>
      <c r="T2252" s="17" t="s">
        <v>14845</v>
      </c>
      <c r="U2252" s="19" t="str">
        <f>IF(Cleaned_Data!P2252&gt;20000,"High-Bill","Normal-Bill")</f>
        <v>High-Bill</v>
      </c>
      <c r="V2252" s="19" t="str">
        <f t="shared" si="70"/>
        <v>Senior-Citizen</v>
      </c>
      <c r="W2252" s="19" t="str">
        <f t="shared" si="71"/>
        <v>Not-Required</v>
      </c>
      <c r="X2252" s="20" t="str" cm="1">
        <f t="array" ref="X2252">_xlfn.IFS(P2252&lt;5000,"Low",P2252&lt;=20000,"Medium",P2252&gt;20000,"High")</f>
        <v>High</v>
      </c>
    </row>
    <row r="2253" spans="1:24" x14ac:dyDescent="0.35">
      <c r="A2253" s="29" t="s">
        <v>576</v>
      </c>
      <c r="B2253" s="21" t="s">
        <v>1085</v>
      </c>
      <c r="C2253" s="21">
        <v>48</v>
      </c>
      <c r="D2253" s="21" t="s">
        <v>1172</v>
      </c>
      <c r="E2253" s="21" t="s">
        <v>12655</v>
      </c>
      <c r="F2253" s="22" t="s">
        <v>8371</v>
      </c>
      <c r="G2253" s="21" t="s">
        <v>6985</v>
      </c>
      <c r="H2253" s="21" t="s">
        <v>6997</v>
      </c>
      <c r="I2253" s="21" t="s">
        <v>7004</v>
      </c>
      <c r="J2253" s="21" t="s">
        <v>13917</v>
      </c>
      <c r="K2253" s="21" t="s">
        <v>14716</v>
      </c>
      <c r="L2253" s="21" t="s">
        <v>8343</v>
      </c>
      <c r="M2253" s="21" t="s">
        <v>8348</v>
      </c>
      <c r="N2253" s="21" t="s">
        <v>8353</v>
      </c>
      <c r="O2253" s="21" t="s">
        <v>8358</v>
      </c>
      <c r="P2253" s="18">
        <v>0</v>
      </c>
      <c r="Q2253" s="21" t="s">
        <v>8364</v>
      </c>
      <c r="R2253" s="21" t="s">
        <v>14128</v>
      </c>
      <c r="S2253" s="21">
        <v>3</v>
      </c>
      <c r="T2253" s="22" t="s">
        <v>8370</v>
      </c>
      <c r="U2253" s="23" t="str">
        <f>IF(Cleaned_Data!P2253&gt;20000,"High-Bill","Normal-Bill")</f>
        <v>Normal-Bill</v>
      </c>
      <c r="V2253" s="23" t="str">
        <f t="shared" si="70"/>
        <v>Not-Senior-Citizen</v>
      </c>
      <c r="W2253" s="23" t="str">
        <f t="shared" si="71"/>
        <v>Follow-Up-required</v>
      </c>
      <c r="X2253" s="24" t="str" cm="1">
        <f t="array" ref="X2253">_xlfn.IFS(P2253&lt;5000,"Low",P2253&lt;=20000,"Medium",P2253&gt;20000,"High")</f>
        <v>Low</v>
      </c>
    </row>
    <row r="2254" spans="1:24" x14ac:dyDescent="0.35">
      <c r="A2254" s="28" t="s">
        <v>254</v>
      </c>
      <c r="B2254" s="17" t="s">
        <v>1136</v>
      </c>
      <c r="C2254" s="22" t="s">
        <v>14854</v>
      </c>
      <c r="D2254" s="17" t="s">
        <v>1174</v>
      </c>
      <c r="E2254" s="17" t="s">
        <v>8671</v>
      </c>
      <c r="F2254" s="22" t="s">
        <v>8371</v>
      </c>
      <c r="G2254" s="17" t="s">
        <v>6992</v>
      </c>
      <c r="H2254" s="17" t="s">
        <v>7000</v>
      </c>
      <c r="I2254" s="17" t="s">
        <v>7006</v>
      </c>
      <c r="J2254" s="22" t="s">
        <v>8371</v>
      </c>
      <c r="K2254" s="17" t="s">
        <v>14399</v>
      </c>
      <c r="L2254" s="17" t="s">
        <v>8344</v>
      </c>
      <c r="M2254" s="17" t="s">
        <v>8347</v>
      </c>
      <c r="N2254" s="17" t="s">
        <v>8353</v>
      </c>
      <c r="O2254" s="17" t="s">
        <v>14841</v>
      </c>
      <c r="P2254" s="18">
        <v>0</v>
      </c>
      <c r="Q2254" s="22" t="s">
        <v>8370</v>
      </c>
      <c r="R2254" s="17" t="s">
        <v>13998</v>
      </c>
      <c r="S2254" s="17">
        <v>2</v>
      </c>
      <c r="T2254" s="17" t="s">
        <v>14843</v>
      </c>
      <c r="U2254" s="19" t="str">
        <f>IF(Cleaned_Data!P2254&gt;20000,"High-Bill","Normal-Bill")</f>
        <v>Normal-Bill</v>
      </c>
      <c r="V2254" s="19" t="str">
        <f t="shared" si="70"/>
        <v>Senior-Citizen</v>
      </c>
      <c r="W2254" s="19" t="str">
        <f t="shared" si="71"/>
        <v>Follow-Up-required</v>
      </c>
      <c r="X2254" s="20" t="str" cm="1">
        <f t="array" ref="X2254">_xlfn.IFS(P2254&lt;5000,"Low",P2254&lt;=20000,"Medium",P2254&gt;20000,"High")</f>
        <v>Low</v>
      </c>
    </row>
    <row r="2255" spans="1:24" x14ac:dyDescent="0.35">
      <c r="A2255" s="29" t="s">
        <v>254</v>
      </c>
      <c r="B2255" s="21" t="s">
        <v>1092</v>
      </c>
      <c r="C2255" s="21">
        <v>44</v>
      </c>
      <c r="D2255" s="21" t="s">
        <v>1172</v>
      </c>
      <c r="E2255" s="21" t="s">
        <v>10923</v>
      </c>
      <c r="F2255" s="21" t="s">
        <v>6738</v>
      </c>
      <c r="G2255" s="21" t="s">
        <v>6992</v>
      </c>
      <c r="H2255" s="21" t="s">
        <v>6996</v>
      </c>
      <c r="I2255" s="21" t="s">
        <v>7006</v>
      </c>
      <c r="J2255" s="21" t="s">
        <v>13911</v>
      </c>
      <c r="K2255" s="21" t="s">
        <v>14652</v>
      </c>
      <c r="L2255" s="21" t="s">
        <v>8340</v>
      </c>
      <c r="M2255" s="21" t="s">
        <v>8346</v>
      </c>
      <c r="N2255" s="21" t="s">
        <v>8351</v>
      </c>
      <c r="O2255" s="21" t="s">
        <v>8355</v>
      </c>
      <c r="P2255" s="18">
        <v>0</v>
      </c>
      <c r="Q2255" s="21" t="s">
        <v>8363</v>
      </c>
      <c r="R2255" s="21" t="s">
        <v>14096</v>
      </c>
      <c r="S2255" s="22" t="s">
        <v>8370</v>
      </c>
      <c r="T2255" s="21" t="s">
        <v>14843</v>
      </c>
      <c r="U2255" s="23" t="str">
        <f>IF(Cleaned_Data!P2255&gt;20000,"High-Bill","Normal-Bill")</f>
        <v>Normal-Bill</v>
      </c>
      <c r="V2255" s="23" t="str">
        <f t="shared" si="70"/>
        <v>Not-Senior-Citizen</v>
      </c>
      <c r="W2255" s="23" t="str">
        <f t="shared" si="71"/>
        <v>Follow-Up-required</v>
      </c>
      <c r="X2255" s="24" t="str" cm="1">
        <f t="array" ref="X2255">_xlfn.IFS(P2255&lt;5000,"Low",P2255&lt;=20000,"Medium",P2255&gt;20000,"High")</f>
        <v>Low</v>
      </c>
    </row>
    <row r="2256" spans="1:24" x14ac:dyDescent="0.35">
      <c r="A2256" s="28" t="s">
        <v>254</v>
      </c>
      <c r="B2256" s="17" t="s">
        <v>1130</v>
      </c>
      <c r="C2256" s="17">
        <v>44</v>
      </c>
      <c r="D2256" s="17" t="s">
        <v>1172</v>
      </c>
      <c r="E2256" s="17" t="s">
        <v>13043</v>
      </c>
      <c r="F2256" s="17" t="s">
        <v>6807</v>
      </c>
      <c r="G2256" s="17" t="s">
        <v>6988</v>
      </c>
      <c r="H2256" s="17" t="s">
        <v>6999</v>
      </c>
      <c r="I2256" s="17" t="s">
        <v>7001</v>
      </c>
      <c r="J2256" s="17" t="s">
        <v>13916</v>
      </c>
      <c r="K2256" s="17" t="s">
        <v>14362</v>
      </c>
      <c r="L2256" s="17" t="s">
        <v>8341</v>
      </c>
      <c r="M2256" s="17" t="s">
        <v>8348</v>
      </c>
      <c r="N2256" s="17" t="s">
        <v>8353</v>
      </c>
      <c r="O2256" s="17" t="s">
        <v>8355</v>
      </c>
      <c r="P2256" s="25">
        <v>18680</v>
      </c>
      <c r="Q2256" s="17" t="s">
        <v>8363</v>
      </c>
      <c r="R2256" s="22" t="s">
        <v>8370</v>
      </c>
      <c r="S2256" s="22" t="s">
        <v>8370</v>
      </c>
      <c r="T2256" s="17" t="s">
        <v>14844</v>
      </c>
      <c r="U2256" s="19" t="str">
        <f>IF(Cleaned_Data!P2256&gt;20000,"High-Bill","Normal-Bill")</f>
        <v>Normal-Bill</v>
      </c>
      <c r="V2256" s="19" t="str">
        <f t="shared" si="70"/>
        <v>Not-Senior-Citizen</v>
      </c>
      <c r="W2256" s="19" t="str">
        <f t="shared" si="71"/>
        <v>Not-Required</v>
      </c>
      <c r="X2256" s="20" t="str" cm="1">
        <f t="array" ref="X2256">_xlfn.IFS(P2256&lt;5000,"Low",P2256&lt;=20000,"Medium",P2256&gt;20000,"High")</f>
        <v>Medium</v>
      </c>
    </row>
    <row r="2257" spans="1:24" x14ac:dyDescent="0.35">
      <c r="A2257" s="29" t="s">
        <v>69</v>
      </c>
      <c r="B2257" s="21" t="s">
        <v>1060</v>
      </c>
      <c r="C2257" s="22" t="s">
        <v>14854</v>
      </c>
      <c r="D2257" s="21" t="s">
        <v>1174</v>
      </c>
      <c r="E2257" s="21" t="s">
        <v>8451</v>
      </c>
      <c r="F2257" s="21" t="s">
        <v>6709</v>
      </c>
      <c r="G2257" s="21" t="s">
        <v>6986</v>
      </c>
      <c r="H2257" s="21" t="s">
        <v>6994</v>
      </c>
      <c r="I2257" s="21" t="s">
        <v>7007</v>
      </c>
      <c r="J2257" s="21" t="s">
        <v>13929</v>
      </c>
      <c r="K2257" s="21" t="s">
        <v>14189</v>
      </c>
      <c r="L2257" s="21" t="s">
        <v>8340</v>
      </c>
      <c r="M2257" s="21" t="s">
        <v>8346</v>
      </c>
      <c r="N2257" s="21" t="s">
        <v>8352</v>
      </c>
      <c r="O2257" s="21" t="s">
        <v>8355</v>
      </c>
      <c r="P2257" s="18">
        <v>0</v>
      </c>
      <c r="Q2257" s="21" t="s">
        <v>8364</v>
      </c>
      <c r="R2257" s="22" t="s">
        <v>8370</v>
      </c>
      <c r="S2257" s="21">
        <v>3</v>
      </c>
      <c r="T2257" s="21" t="s">
        <v>14844</v>
      </c>
      <c r="U2257" s="23" t="str">
        <f>IF(Cleaned_Data!P2257&gt;20000,"High-Bill","Normal-Bill")</f>
        <v>Normal-Bill</v>
      </c>
      <c r="V2257" s="23" t="str">
        <f t="shared" si="70"/>
        <v>Senior-Citizen</v>
      </c>
      <c r="W2257" s="23" t="str">
        <f t="shared" si="71"/>
        <v>Not-Required</v>
      </c>
      <c r="X2257" s="24" t="str" cm="1">
        <f t="array" ref="X2257">_xlfn.IFS(P2257&lt;5000,"Low",P2257&lt;=20000,"Medium",P2257&gt;20000,"High")</f>
        <v>Low</v>
      </c>
    </row>
    <row r="2258" spans="1:24" x14ac:dyDescent="0.35">
      <c r="A2258" s="28" t="s">
        <v>69</v>
      </c>
      <c r="B2258" s="17" t="s">
        <v>1165</v>
      </c>
      <c r="C2258" s="22" t="s">
        <v>14854</v>
      </c>
      <c r="D2258" s="17" t="s">
        <v>1174</v>
      </c>
      <c r="E2258" s="17" t="s">
        <v>8887</v>
      </c>
      <c r="F2258" s="22" t="s">
        <v>8371</v>
      </c>
      <c r="G2258" s="17" t="s">
        <v>6991</v>
      </c>
      <c r="H2258" s="17" t="s">
        <v>7000</v>
      </c>
      <c r="I2258" s="17" t="s">
        <v>7001</v>
      </c>
      <c r="J2258" s="22" t="s">
        <v>8371</v>
      </c>
      <c r="K2258" s="17" t="s">
        <v>14516</v>
      </c>
      <c r="L2258" s="17" t="s">
        <v>8342</v>
      </c>
      <c r="M2258" s="17" t="s">
        <v>8346</v>
      </c>
      <c r="N2258" s="17" t="s">
        <v>8353</v>
      </c>
      <c r="O2258" s="17" t="s">
        <v>8358</v>
      </c>
      <c r="P2258" s="25">
        <v>30835</v>
      </c>
      <c r="Q2258" s="17" t="s">
        <v>8364</v>
      </c>
      <c r="R2258" s="17" t="s">
        <v>7247</v>
      </c>
      <c r="S2258" s="17">
        <v>2</v>
      </c>
      <c r="T2258" s="17" t="s">
        <v>14844</v>
      </c>
      <c r="U2258" s="19" t="str">
        <f>IF(Cleaned_Data!P2258&gt;20000,"High-Bill","Normal-Bill")</f>
        <v>High-Bill</v>
      </c>
      <c r="V2258" s="19" t="str">
        <f t="shared" si="70"/>
        <v>Senior-Citizen</v>
      </c>
      <c r="W2258" s="19" t="str">
        <f t="shared" si="71"/>
        <v>Follow-Up-required</v>
      </c>
      <c r="X2258" s="20" t="str" cm="1">
        <f t="array" ref="X2258">_xlfn.IFS(P2258&lt;5000,"Low",P2258&lt;=20000,"Medium",P2258&gt;20000,"High")</f>
        <v>High</v>
      </c>
    </row>
    <row r="2259" spans="1:24" x14ac:dyDescent="0.35">
      <c r="A2259" s="29" t="s">
        <v>69</v>
      </c>
      <c r="B2259" s="21" t="s">
        <v>1115</v>
      </c>
      <c r="C2259" s="21">
        <v>29</v>
      </c>
      <c r="D2259" s="21" t="s">
        <v>1174</v>
      </c>
      <c r="E2259" s="21" t="s">
        <v>10597</v>
      </c>
      <c r="F2259" s="21" t="s">
        <v>6887</v>
      </c>
      <c r="G2259" s="21" t="s">
        <v>6991</v>
      </c>
      <c r="H2259" s="21" t="s">
        <v>6995</v>
      </c>
      <c r="I2259" s="21" t="s">
        <v>7002</v>
      </c>
      <c r="J2259" s="21" t="s">
        <v>14044</v>
      </c>
      <c r="K2259" s="21" t="s">
        <v>14603</v>
      </c>
      <c r="L2259" s="21" t="s">
        <v>8339</v>
      </c>
      <c r="M2259" s="21" t="s">
        <v>8349</v>
      </c>
      <c r="N2259" s="21" t="s">
        <v>8351</v>
      </c>
      <c r="O2259" s="21" t="s">
        <v>14842</v>
      </c>
      <c r="P2259" s="18">
        <v>0</v>
      </c>
      <c r="Q2259" s="21" t="s">
        <v>8363</v>
      </c>
      <c r="R2259" s="22" t="s">
        <v>8370</v>
      </c>
      <c r="S2259" s="21">
        <v>4</v>
      </c>
      <c r="T2259" s="22" t="s">
        <v>8370</v>
      </c>
      <c r="U2259" s="23" t="str">
        <f>IF(Cleaned_Data!P2259&gt;20000,"High-Bill","Normal-Bill")</f>
        <v>Normal-Bill</v>
      </c>
      <c r="V2259" s="23" t="str">
        <f t="shared" si="70"/>
        <v>Not-Senior-Citizen</v>
      </c>
      <c r="W2259" s="23" t="str">
        <f t="shared" si="71"/>
        <v>Not-Required</v>
      </c>
      <c r="X2259" s="24" t="str" cm="1">
        <f t="array" ref="X2259">_xlfn.IFS(P2259&lt;5000,"Low",P2259&lt;=20000,"Medium",P2259&gt;20000,"High")</f>
        <v>Low</v>
      </c>
    </row>
    <row r="2260" spans="1:24" x14ac:dyDescent="0.35">
      <c r="A2260" s="28" t="s">
        <v>69</v>
      </c>
      <c r="B2260" s="17" t="s">
        <v>1060</v>
      </c>
      <c r="C2260" s="17">
        <v>60</v>
      </c>
      <c r="D2260" s="22" t="s">
        <v>14847</v>
      </c>
      <c r="E2260" s="17" t="s">
        <v>10821</v>
      </c>
      <c r="F2260" s="17" t="s">
        <v>6742</v>
      </c>
      <c r="G2260" s="17" t="s">
        <v>6985</v>
      </c>
      <c r="H2260" s="17" t="s">
        <v>6998</v>
      </c>
      <c r="I2260" s="17" t="s">
        <v>7002</v>
      </c>
      <c r="J2260" s="22" t="s">
        <v>8371</v>
      </c>
      <c r="K2260" s="17" t="s">
        <v>14714</v>
      </c>
      <c r="L2260" s="17" t="s">
        <v>8340</v>
      </c>
      <c r="M2260" s="17" t="s">
        <v>8347</v>
      </c>
      <c r="N2260" s="17" t="s">
        <v>8354</v>
      </c>
      <c r="O2260" s="17" t="s">
        <v>8358</v>
      </c>
      <c r="P2260" s="25">
        <v>23154</v>
      </c>
      <c r="Q2260" s="17" t="s">
        <v>8362</v>
      </c>
      <c r="R2260" s="22" t="s">
        <v>8370</v>
      </c>
      <c r="S2260" s="22" t="s">
        <v>8370</v>
      </c>
      <c r="T2260" s="17" t="s">
        <v>14843</v>
      </c>
      <c r="U2260" s="19" t="str">
        <f>IF(Cleaned_Data!P2260&gt;20000,"High-Bill","Normal-Bill")</f>
        <v>High-Bill</v>
      </c>
      <c r="V2260" s="19" t="str">
        <f t="shared" si="70"/>
        <v>Senior-Citizen</v>
      </c>
      <c r="W2260" s="19" t="str">
        <f t="shared" si="71"/>
        <v>Not-Required</v>
      </c>
      <c r="X2260" s="20" t="str" cm="1">
        <f t="array" ref="X2260">_xlfn.IFS(P2260&lt;5000,"Low",P2260&lt;=20000,"Medium",P2260&gt;20000,"High")</f>
        <v>High</v>
      </c>
    </row>
    <row r="2261" spans="1:24" x14ac:dyDescent="0.35">
      <c r="A2261" s="29" t="s">
        <v>69</v>
      </c>
      <c r="B2261" s="21" t="s">
        <v>1078</v>
      </c>
      <c r="C2261" s="22" t="s">
        <v>14854</v>
      </c>
      <c r="D2261" s="21" t="s">
        <v>1172</v>
      </c>
      <c r="E2261" s="21" t="s">
        <v>11427</v>
      </c>
      <c r="F2261" s="22" t="s">
        <v>8371</v>
      </c>
      <c r="G2261" s="21" t="s">
        <v>6987</v>
      </c>
      <c r="H2261" s="21" t="s">
        <v>6997</v>
      </c>
      <c r="I2261" s="21" t="s">
        <v>7006</v>
      </c>
      <c r="J2261" s="21" t="s">
        <v>14153</v>
      </c>
      <c r="K2261" s="21" t="s">
        <v>14254</v>
      </c>
      <c r="L2261" s="21" t="s">
        <v>8344</v>
      </c>
      <c r="M2261" s="21" t="s">
        <v>8348</v>
      </c>
      <c r="N2261" s="21" t="s">
        <v>8354</v>
      </c>
      <c r="O2261" s="21" t="s">
        <v>14841</v>
      </c>
      <c r="P2261" s="26">
        <v>30998</v>
      </c>
      <c r="Q2261" s="21" t="s">
        <v>8362</v>
      </c>
      <c r="R2261" s="21" t="s">
        <v>13920</v>
      </c>
      <c r="S2261" s="22" t="s">
        <v>8370</v>
      </c>
      <c r="T2261" s="21" t="s">
        <v>14845</v>
      </c>
      <c r="U2261" s="23" t="str">
        <f>IF(Cleaned_Data!P2261&gt;20000,"High-Bill","Normal-Bill")</f>
        <v>High-Bill</v>
      </c>
      <c r="V2261" s="23" t="str">
        <f t="shared" si="70"/>
        <v>Senior-Citizen</v>
      </c>
      <c r="W2261" s="23" t="str">
        <f t="shared" si="71"/>
        <v>Follow-Up-required</v>
      </c>
      <c r="X2261" s="24" t="str" cm="1">
        <f t="array" ref="X2261">_xlfn.IFS(P2261&lt;5000,"Low",P2261&lt;=20000,"Medium",P2261&gt;20000,"High")</f>
        <v>High</v>
      </c>
    </row>
    <row r="2262" spans="1:24" x14ac:dyDescent="0.35">
      <c r="A2262" s="28" t="s">
        <v>958</v>
      </c>
      <c r="B2262" s="17" t="s">
        <v>1040</v>
      </c>
      <c r="C2262" s="17">
        <v>42</v>
      </c>
      <c r="D2262" s="22" t="s">
        <v>14847</v>
      </c>
      <c r="E2262" s="17" t="s">
        <v>11034</v>
      </c>
      <c r="F2262" s="17" t="s">
        <v>6971</v>
      </c>
      <c r="G2262" s="17" t="s">
        <v>6986</v>
      </c>
      <c r="H2262" s="17" t="s">
        <v>6999</v>
      </c>
      <c r="I2262" s="17" t="s">
        <v>7002</v>
      </c>
      <c r="J2262" s="17" t="s">
        <v>14012</v>
      </c>
      <c r="K2262" s="17" t="s">
        <v>14519</v>
      </c>
      <c r="L2262" s="17" t="s">
        <v>8341</v>
      </c>
      <c r="M2262" s="17" t="s">
        <v>8346</v>
      </c>
      <c r="N2262" s="17" t="s">
        <v>8351</v>
      </c>
      <c r="O2262" s="17" t="s">
        <v>14842</v>
      </c>
      <c r="P2262" s="25">
        <v>6479</v>
      </c>
      <c r="Q2262" s="17" t="s">
        <v>8362</v>
      </c>
      <c r="R2262" s="22" t="s">
        <v>8370</v>
      </c>
      <c r="S2262" s="17">
        <v>1</v>
      </c>
      <c r="T2262" s="17" t="s">
        <v>14845</v>
      </c>
      <c r="U2262" s="19" t="str">
        <f>IF(Cleaned_Data!P2262&gt;20000,"High-Bill","Normal-Bill")</f>
        <v>Normal-Bill</v>
      </c>
      <c r="V2262" s="19" t="str">
        <f t="shared" si="70"/>
        <v>Not-Senior-Citizen</v>
      </c>
      <c r="W2262" s="19" t="str">
        <f t="shared" si="71"/>
        <v>Not-Required</v>
      </c>
      <c r="X2262" s="20" t="str" cm="1">
        <f t="array" ref="X2262">_xlfn.IFS(P2262&lt;5000,"Low",P2262&lt;=20000,"Medium",P2262&gt;20000,"High")</f>
        <v>Medium</v>
      </c>
    </row>
    <row r="2263" spans="1:24" x14ac:dyDescent="0.35">
      <c r="A2263" s="29" t="s">
        <v>958</v>
      </c>
      <c r="B2263" s="21" t="s">
        <v>1162</v>
      </c>
      <c r="C2263" s="22" t="s">
        <v>14854</v>
      </c>
      <c r="D2263" s="21" t="s">
        <v>1172</v>
      </c>
      <c r="E2263" s="21" t="s">
        <v>11754</v>
      </c>
      <c r="F2263" s="21" t="s">
        <v>6880</v>
      </c>
      <c r="G2263" s="21" t="s">
        <v>6985</v>
      </c>
      <c r="H2263" s="21" t="s">
        <v>7000</v>
      </c>
      <c r="I2263" s="21" t="s">
        <v>7004</v>
      </c>
      <c r="J2263" s="21" t="s">
        <v>7506</v>
      </c>
      <c r="K2263" s="21" t="s">
        <v>14215</v>
      </c>
      <c r="L2263" s="21" t="s">
        <v>8343</v>
      </c>
      <c r="M2263" s="21" t="s">
        <v>8348</v>
      </c>
      <c r="N2263" s="21" t="s">
        <v>8352</v>
      </c>
      <c r="O2263" s="21" t="s">
        <v>8359</v>
      </c>
      <c r="P2263" s="26">
        <v>16122</v>
      </c>
      <c r="Q2263" s="21" t="s">
        <v>8363</v>
      </c>
      <c r="R2263" s="22" t="s">
        <v>8370</v>
      </c>
      <c r="S2263" s="21">
        <v>4</v>
      </c>
      <c r="T2263" s="21" t="s">
        <v>14844</v>
      </c>
      <c r="U2263" s="23" t="str">
        <f>IF(Cleaned_Data!P2263&gt;20000,"High-Bill","Normal-Bill")</f>
        <v>Normal-Bill</v>
      </c>
      <c r="V2263" s="23" t="str">
        <f t="shared" si="70"/>
        <v>Senior-Citizen</v>
      </c>
      <c r="W2263" s="23" t="str">
        <f t="shared" si="71"/>
        <v>Not-Required</v>
      </c>
      <c r="X2263" s="24" t="str" cm="1">
        <f t="array" ref="X2263">_xlfn.IFS(P2263&lt;5000,"Low",P2263&lt;=20000,"Medium",P2263&gt;20000,"High")</f>
        <v>Medium</v>
      </c>
    </row>
    <row r="2264" spans="1:24" x14ac:dyDescent="0.35">
      <c r="A2264" s="28" t="s">
        <v>958</v>
      </c>
      <c r="B2264" s="17" t="s">
        <v>1060</v>
      </c>
      <c r="C2264" s="17">
        <v>41</v>
      </c>
      <c r="D2264" s="17" t="s">
        <v>1174</v>
      </c>
      <c r="E2264" s="17" t="s">
        <v>13551</v>
      </c>
      <c r="F2264" s="22" t="s">
        <v>8371</v>
      </c>
      <c r="G2264" s="17" t="s">
        <v>6989</v>
      </c>
      <c r="H2264" s="17" t="s">
        <v>6994</v>
      </c>
      <c r="I2264" s="17" t="s">
        <v>7003</v>
      </c>
      <c r="J2264" s="17" t="s">
        <v>14176</v>
      </c>
      <c r="K2264" s="17" t="s">
        <v>14376</v>
      </c>
      <c r="L2264" s="17" t="s">
        <v>8341</v>
      </c>
      <c r="M2264" s="17" t="s">
        <v>8348</v>
      </c>
      <c r="N2264" s="17" t="s">
        <v>8351</v>
      </c>
      <c r="O2264" s="17" t="s">
        <v>8355</v>
      </c>
      <c r="P2264" s="18">
        <v>0</v>
      </c>
      <c r="Q2264" s="17" t="s">
        <v>8364</v>
      </c>
      <c r="R2264" s="22" t="s">
        <v>8370</v>
      </c>
      <c r="S2264" s="22" t="s">
        <v>8370</v>
      </c>
      <c r="T2264" s="17" t="s">
        <v>14844</v>
      </c>
      <c r="U2264" s="19" t="str">
        <f>IF(Cleaned_Data!P2264&gt;20000,"High-Bill","Normal-Bill")</f>
        <v>Normal-Bill</v>
      </c>
      <c r="V2264" s="19" t="str">
        <f t="shared" si="70"/>
        <v>Not-Senior-Citizen</v>
      </c>
      <c r="W2264" s="19" t="str">
        <f t="shared" si="71"/>
        <v>Not-Required</v>
      </c>
      <c r="X2264" s="20" t="str" cm="1">
        <f t="array" ref="X2264">_xlfn.IFS(P2264&lt;5000,"Low",P2264&lt;=20000,"Medium",P2264&gt;20000,"High")</f>
        <v>Low</v>
      </c>
    </row>
    <row r="2265" spans="1:24" x14ac:dyDescent="0.35">
      <c r="A2265" s="29" t="s">
        <v>808</v>
      </c>
      <c r="B2265" s="21" t="s">
        <v>1070</v>
      </c>
      <c r="C2265" s="22" t="s">
        <v>14854</v>
      </c>
      <c r="D2265" s="21" t="s">
        <v>1172</v>
      </c>
      <c r="E2265" s="21" t="s">
        <v>9943</v>
      </c>
      <c r="F2265" s="21" t="s">
        <v>6973</v>
      </c>
      <c r="G2265" s="21" t="s">
        <v>6990</v>
      </c>
      <c r="H2265" s="21" t="s">
        <v>6999</v>
      </c>
      <c r="I2265" s="21" t="s">
        <v>7007</v>
      </c>
      <c r="J2265" s="21" t="s">
        <v>14016</v>
      </c>
      <c r="K2265" s="21" t="s">
        <v>14769</v>
      </c>
      <c r="L2265" s="21" t="s">
        <v>8344</v>
      </c>
      <c r="M2265" s="21" t="s">
        <v>8346</v>
      </c>
      <c r="N2265" s="21" t="s">
        <v>8354</v>
      </c>
      <c r="O2265" s="21" t="s">
        <v>14841</v>
      </c>
      <c r="P2265" s="18">
        <v>0</v>
      </c>
      <c r="Q2265" s="21" t="s">
        <v>8363</v>
      </c>
      <c r="R2265" s="21" t="s">
        <v>13914</v>
      </c>
      <c r="S2265" s="21">
        <v>4</v>
      </c>
      <c r="T2265" s="22" t="s">
        <v>8370</v>
      </c>
      <c r="U2265" s="23" t="str">
        <f>IF(Cleaned_Data!P2265&gt;20000,"High-Bill","Normal-Bill")</f>
        <v>Normal-Bill</v>
      </c>
      <c r="V2265" s="23" t="str">
        <f t="shared" si="70"/>
        <v>Senior-Citizen</v>
      </c>
      <c r="W2265" s="23" t="str">
        <f t="shared" si="71"/>
        <v>Follow-Up-required</v>
      </c>
      <c r="X2265" s="24" t="str" cm="1">
        <f t="array" ref="X2265">_xlfn.IFS(P2265&lt;5000,"Low",P2265&lt;=20000,"Medium",P2265&gt;20000,"High")</f>
        <v>Low</v>
      </c>
    </row>
    <row r="2266" spans="1:24" x14ac:dyDescent="0.35">
      <c r="A2266" s="28" t="s">
        <v>808</v>
      </c>
      <c r="B2266" s="17" t="s">
        <v>1025</v>
      </c>
      <c r="C2266" s="22" t="s">
        <v>14854</v>
      </c>
      <c r="D2266" s="17" t="s">
        <v>1174</v>
      </c>
      <c r="E2266" s="17" t="s">
        <v>10743</v>
      </c>
      <c r="F2266" s="17" t="s">
        <v>6682</v>
      </c>
      <c r="G2266" s="17" t="s">
        <v>6993</v>
      </c>
      <c r="H2266" s="17" t="s">
        <v>6996</v>
      </c>
      <c r="I2266" s="17" t="s">
        <v>7001</v>
      </c>
      <c r="J2266" s="17" t="s">
        <v>14041</v>
      </c>
      <c r="K2266" s="17" t="s">
        <v>14440</v>
      </c>
      <c r="L2266" s="17" t="s">
        <v>8338</v>
      </c>
      <c r="M2266" s="17" t="s">
        <v>8346</v>
      </c>
      <c r="N2266" s="17" t="s">
        <v>8352</v>
      </c>
      <c r="O2266" s="17" t="s">
        <v>8359</v>
      </c>
      <c r="P2266" s="18">
        <v>0</v>
      </c>
      <c r="Q2266" s="17" t="s">
        <v>8362</v>
      </c>
      <c r="R2266" s="17" t="s">
        <v>13991</v>
      </c>
      <c r="S2266" s="17">
        <v>5</v>
      </c>
      <c r="T2266" s="17" t="s">
        <v>14843</v>
      </c>
      <c r="U2266" s="19" t="str">
        <f>IF(Cleaned_Data!P2266&gt;20000,"High-Bill","Normal-Bill")</f>
        <v>Normal-Bill</v>
      </c>
      <c r="V2266" s="19" t="str">
        <f t="shared" si="70"/>
        <v>Senior-Citizen</v>
      </c>
      <c r="W2266" s="19" t="str">
        <f t="shared" si="71"/>
        <v>Follow-Up-required</v>
      </c>
      <c r="X2266" s="20" t="str" cm="1">
        <f t="array" ref="X2266">_xlfn.IFS(P2266&lt;5000,"Low",P2266&lt;=20000,"Medium",P2266&gt;20000,"High")</f>
        <v>Low</v>
      </c>
    </row>
    <row r="2267" spans="1:24" x14ac:dyDescent="0.35">
      <c r="A2267" s="29" t="s">
        <v>808</v>
      </c>
      <c r="B2267" s="21" t="s">
        <v>1058</v>
      </c>
      <c r="C2267" s="22" t="s">
        <v>14854</v>
      </c>
      <c r="D2267" s="22" t="s">
        <v>14847</v>
      </c>
      <c r="E2267" s="21" t="s">
        <v>11274</v>
      </c>
      <c r="F2267" s="21" t="s">
        <v>6707</v>
      </c>
      <c r="G2267" s="21" t="s">
        <v>6992</v>
      </c>
      <c r="H2267" s="21" t="s">
        <v>6999</v>
      </c>
      <c r="I2267" s="21" t="s">
        <v>7002</v>
      </c>
      <c r="J2267" s="21" t="s">
        <v>13966</v>
      </c>
      <c r="K2267" s="21" t="s">
        <v>14444</v>
      </c>
      <c r="L2267" s="21" t="s">
        <v>8344</v>
      </c>
      <c r="M2267" s="21" t="s">
        <v>8350</v>
      </c>
      <c r="N2267" s="21" t="s">
        <v>8351</v>
      </c>
      <c r="O2267" s="21" t="s">
        <v>8355</v>
      </c>
      <c r="P2267" s="18">
        <v>0</v>
      </c>
      <c r="Q2267" s="21" t="s">
        <v>8362</v>
      </c>
      <c r="R2267" s="22" t="s">
        <v>8370</v>
      </c>
      <c r="S2267" s="21">
        <v>1</v>
      </c>
      <c r="T2267" s="21" t="s">
        <v>14843</v>
      </c>
      <c r="U2267" s="23" t="str">
        <f>IF(Cleaned_Data!P2267&gt;20000,"High-Bill","Normal-Bill")</f>
        <v>Normal-Bill</v>
      </c>
      <c r="V2267" s="23" t="str">
        <f t="shared" si="70"/>
        <v>Senior-Citizen</v>
      </c>
      <c r="W2267" s="23" t="str">
        <f t="shared" si="71"/>
        <v>Not-Required</v>
      </c>
      <c r="X2267" s="24" t="str" cm="1">
        <f t="array" ref="X2267">_xlfn.IFS(P2267&lt;5000,"Low",P2267&lt;=20000,"Medium",P2267&gt;20000,"High")</f>
        <v>Low</v>
      </c>
    </row>
    <row r="2268" spans="1:24" x14ac:dyDescent="0.35">
      <c r="A2268" s="28" t="s">
        <v>808</v>
      </c>
      <c r="B2268" s="17" t="s">
        <v>1064</v>
      </c>
      <c r="C2268" s="22" t="s">
        <v>14854</v>
      </c>
      <c r="D2268" s="17" t="s">
        <v>1172</v>
      </c>
      <c r="E2268" s="17" t="s">
        <v>11366</v>
      </c>
      <c r="F2268" s="22" t="s">
        <v>8371</v>
      </c>
      <c r="G2268" s="17" t="s">
        <v>6991</v>
      </c>
      <c r="H2268" s="17" t="s">
        <v>6997</v>
      </c>
      <c r="I2268" s="17" t="s">
        <v>7007</v>
      </c>
      <c r="J2268" s="22" t="s">
        <v>8371</v>
      </c>
      <c r="K2268" s="17" t="s">
        <v>14606</v>
      </c>
      <c r="L2268" s="17" t="s">
        <v>8339</v>
      </c>
      <c r="M2268" s="17" t="s">
        <v>8346</v>
      </c>
      <c r="N2268" s="17" t="s">
        <v>8354</v>
      </c>
      <c r="O2268" s="17" t="s">
        <v>14841</v>
      </c>
      <c r="P2268" s="25">
        <v>24712</v>
      </c>
      <c r="Q2268" s="17" t="s">
        <v>8362</v>
      </c>
      <c r="R2268" s="17" t="s">
        <v>13963</v>
      </c>
      <c r="S2268" s="17">
        <v>5</v>
      </c>
      <c r="T2268" s="17" t="s">
        <v>14845</v>
      </c>
      <c r="U2268" s="19" t="str">
        <f>IF(Cleaned_Data!P2268&gt;20000,"High-Bill","Normal-Bill")</f>
        <v>High-Bill</v>
      </c>
      <c r="V2268" s="19" t="str">
        <f t="shared" si="70"/>
        <v>Senior-Citizen</v>
      </c>
      <c r="W2268" s="19" t="str">
        <f t="shared" si="71"/>
        <v>Follow-Up-required</v>
      </c>
      <c r="X2268" s="20" t="str" cm="1">
        <f t="array" ref="X2268">_xlfn.IFS(P2268&lt;5000,"Low",P2268&lt;=20000,"Medium",P2268&gt;20000,"High")</f>
        <v>High</v>
      </c>
    </row>
    <row r="2269" spans="1:24" x14ac:dyDescent="0.35">
      <c r="A2269" s="29" t="s">
        <v>808</v>
      </c>
      <c r="B2269" s="21" t="s">
        <v>1140</v>
      </c>
      <c r="C2269" s="22" t="s">
        <v>14854</v>
      </c>
      <c r="D2269" s="21" t="s">
        <v>1172</v>
      </c>
      <c r="E2269" s="21" t="s">
        <v>11488</v>
      </c>
      <c r="F2269" s="21" t="s">
        <v>6866</v>
      </c>
      <c r="G2269" s="21" t="s">
        <v>6989</v>
      </c>
      <c r="H2269" s="21" t="s">
        <v>6998</v>
      </c>
      <c r="I2269" s="21" t="s">
        <v>7003</v>
      </c>
      <c r="J2269" s="22" t="s">
        <v>8371</v>
      </c>
      <c r="K2269" s="21" t="s">
        <v>14457</v>
      </c>
      <c r="L2269" s="21" t="s">
        <v>8338</v>
      </c>
      <c r="M2269" s="21" t="s">
        <v>8350</v>
      </c>
      <c r="N2269" s="21" t="s">
        <v>8352</v>
      </c>
      <c r="O2269" s="21" t="s">
        <v>8358</v>
      </c>
      <c r="P2269" s="18">
        <v>0</v>
      </c>
      <c r="Q2269" s="21" t="s">
        <v>8362</v>
      </c>
      <c r="R2269" s="22" t="s">
        <v>8370</v>
      </c>
      <c r="S2269" s="21">
        <v>1</v>
      </c>
      <c r="T2269" s="21" t="s">
        <v>14845</v>
      </c>
      <c r="U2269" s="23" t="str">
        <f>IF(Cleaned_Data!P2269&gt;20000,"High-Bill","Normal-Bill")</f>
        <v>Normal-Bill</v>
      </c>
      <c r="V2269" s="23" t="str">
        <f t="shared" si="70"/>
        <v>Senior-Citizen</v>
      </c>
      <c r="W2269" s="23" t="str">
        <f t="shared" si="71"/>
        <v>Not-Required</v>
      </c>
      <c r="X2269" s="24" t="str" cm="1">
        <f t="array" ref="X2269">_xlfn.IFS(P2269&lt;5000,"Low",P2269&lt;=20000,"Medium",P2269&gt;20000,"High")</f>
        <v>Low</v>
      </c>
    </row>
    <row r="2270" spans="1:24" x14ac:dyDescent="0.35">
      <c r="A2270" s="28" t="s">
        <v>808</v>
      </c>
      <c r="B2270" s="17" t="s">
        <v>1048</v>
      </c>
      <c r="C2270" s="17">
        <v>29</v>
      </c>
      <c r="D2270" s="17" t="s">
        <v>1172</v>
      </c>
      <c r="E2270" s="17" t="s">
        <v>12730</v>
      </c>
      <c r="F2270" s="22" t="s">
        <v>8371</v>
      </c>
      <c r="G2270" s="17" t="s">
        <v>6991</v>
      </c>
      <c r="H2270" s="17" t="s">
        <v>7000</v>
      </c>
      <c r="I2270" s="17" t="s">
        <v>7007</v>
      </c>
      <c r="J2270" s="22" t="s">
        <v>8371</v>
      </c>
      <c r="K2270" s="17" t="s">
        <v>14271</v>
      </c>
      <c r="L2270" s="17" t="s">
        <v>8342</v>
      </c>
      <c r="M2270" s="17" t="s">
        <v>8350</v>
      </c>
      <c r="N2270" s="17" t="s">
        <v>8354</v>
      </c>
      <c r="O2270" s="17" t="s">
        <v>8355</v>
      </c>
      <c r="P2270" s="18">
        <v>0</v>
      </c>
      <c r="Q2270" s="17" t="s">
        <v>8362</v>
      </c>
      <c r="R2270" s="17" t="s">
        <v>13936</v>
      </c>
      <c r="S2270" s="17">
        <v>3</v>
      </c>
      <c r="T2270" s="17" t="s">
        <v>14843</v>
      </c>
      <c r="U2270" s="19" t="str">
        <f>IF(Cleaned_Data!P2270&gt;20000,"High-Bill","Normal-Bill")</f>
        <v>Normal-Bill</v>
      </c>
      <c r="V2270" s="19" t="str">
        <f t="shared" si="70"/>
        <v>Not-Senior-Citizen</v>
      </c>
      <c r="W2270" s="19" t="str">
        <f t="shared" si="71"/>
        <v>Follow-Up-required</v>
      </c>
      <c r="X2270" s="20" t="str" cm="1">
        <f t="array" ref="X2270">_xlfn.IFS(P2270&lt;5000,"Low",P2270&lt;=20000,"Medium",P2270&gt;20000,"High")</f>
        <v>Low</v>
      </c>
    </row>
    <row r="2271" spans="1:24" x14ac:dyDescent="0.35">
      <c r="A2271" s="29" t="s">
        <v>808</v>
      </c>
      <c r="B2271" s="21" t="s">
        <v>1018</v>
      </c>
      <c r="C2271" s="21">
        <v>11</v>
      </c>
      <c r="D2271" s="21" t="s">
        <v>1174</v>
      </c>
      <c r="E2271" s="21" t="s">
        <v>12879</v>
      </c>
      <c r="F2271" s="21" t="s">
        <v>6888</v>
      </c>
      <c r="G2271" s="21" t="s">
        <v>6985</v>
      </c>
      <c r="H2271" s="21" t="s">
        <v>6997</v>
      </c>
      <c r="I2271" s="21" t="s">
        <v>7005</v>
      </c>
      <c r="J2271" s="22" t="s">
        <v>8371</v>
      </c>
      <c r="K2271" s="21" t="s">
        <v>14331</v>
      </c>
      <c r="L2271" s="21" t="s">
        <v>8342</v>
      </c>
      <c r="M2271" s="21" t="s">
        <v>8346</v>
      </c>
      <c r="N2271" s="21" t="s">
        <v>8353</v>
      </c>
      <c r="O2271" s="21" t="s">
        <v>8359</v>
      </c>
      <c r="P2271" s="18">
        <v>0</v>
      </c>
      <c r="Q2271" s="21" t="s">
        <v>8363</v>
      </c>
      <c r="R2271" s="22" t="s">
        <v>8370</v>
      </c>
      <c r="S2271" s="21">
        <v>4</v>
      </c>
      <c r="T2271" s="21" t="s">
        <v>14845</v>
      </c>
      <c r="U2271" s="23" t="str">
        <f>IF(Cleaned_Data!P2271&gt;20000,"High-Bill","Normal-Bill")</f>
        <v>Normal-Bill</v>
      </c>
      <c r="V2271" s="23" t="str">
        <f t="shared" si="70"/>
        <v>Not-Senior-Citizen</v>
      </c>
      <c r="W2271" s="23" t="str">
        <f t="shared" si="71"/>
        <v>Not-Required</v>
      </c>
      <c r="X2271" s="24" t="str" cm="1">
        <f t="array" ref="X2271">_xlfn.IFS(P2271&lt;5000,"Low",P2271&lt;=20000,"Medium",P2271&gt;20000,"High")</f>
        <v>Low</v>
      </c>
    </row>
    <row r="2272" spans="1:24" x14ac:dyDescent="0.35">
      <c r="A2272" s="28" t="s">
        <v>808</v>
      </c>
      <c r="B2272" s="17" t="s">
        <v>1116</v>
      </c>
      <c r="C2272" s="17">
        <v>54</v>
      </c>
      <c r="D2272" s="17" t="s">
        <v>1172</v>
      </c>
      <c r="E2272" s="17" t="s">
        <v>13048</v>
      </c>
      <c r="F2272" s="22" t="s">
        <v>8371</v>
      </c>
      <c r="G2272" s="17" t="s">
        <v>6993</v>
      </c>
      <c r="H2272" s="17" t="s">
        <v>6997</v>
      </c>
      <c r="I2272" s="17" t="s">
        <v>7002</v>
      </c>
      <c r="J2272" s="22" t="s">
        <v>8371</v>
      </c>
      <c r="K2272" s="17" t="s">
        <v>14505</v>
      </c>
      <c r="L2272" s="17" t="s">
        <v>8344</v>
      </c>
      <c r="M2272" s="17" t="s">
        <v>8349</v>
      </c>
      <c r="N2272" s="17" t="s">
        <v>8352</v>
      </c>
      <c r="O2272" s="17" t="s">
        <v>8355</v>
      </c>
      <c r="P2272" s="18">
        <v>0</v>
      </c>
      <c r="Q2272" s="17" t="s">
        <v>8362</v>
      </c>
      <c r="R2272" s="22" t="s">
        <v>8370</v>
      </c>
      <c r="S2272" s="17">
        <v>5</v>
      </c>
      <c r="T2272" s="22" t="s">
        <v>8370</v>
      </c>
      <c r="U2272" s="19" t="str">
        <f>IF(Cleaned_Data!P2272&gt;20000,"High-Bill","Normal-Bill")</f>
        <v>Normal-Bill</v>
      </c>
      <c r="V2272" s="19" t="str">
        <f t="shared" si="70"/>
        <v>Not-Senior-Citizen</v>
      </c>
      <c r="W2272" s="19" t="str">
        <f t="shared" si="71"/>
        <v>Not-Required</v>
      </c>
      <c r="X2272" s="20" t="str" cm="1">
        <f t="array" ref="X2272">_xlfn.IFS(P2272&lt;5000,"Low",P2272&lt;=20000,"Medium",P2272&gt;20000,"High")</f>
        <v>Low</v>
      </c>
    </row>
    <row r="2273" spans="1:24" x14ac:dyDescent="0.35">
      <c r="A2273" s="29" t="s">
        <v>808</v>
      </c>
      <c r="B2273" s="21" t="s">
        <v>1139</v>
      </c>
      <c r="C2273" s="22" t="s">
        <v>14854</v>
      </c>
      <c r="D2273" s="21" t="s">
        <v>1174</v>
      </c>
      <c r="E2273" s="21" t="s">
        <v>13241</v>
      </c>
      <c r="F2273" s="21" t="s">
        <v>6808</v>
      </c>
      <c r="G2273" s="21" t="s">
        <v>6989</v>
      </c>
      <c r="H2273" s="21" t="s">
        <v>6998</v>
      </c>
      <c r="I2273" s="21" t="s">
        <v>7005</v>
      </c>
      <c r="J2273" s="21" t="s">
        <v>14162</v>
      </c>
      <c r="K2273" s="21" t="s">
        <v>14747</v>
      </c>
      <c r="L2273" s="21" t="s">
        <v>8338</v>
      </c>
      <c r="M2273" s="21" t="s">
        <v>8349</v>
      </c>
      <c r="N2273" s="21" t="s">
        <v>8353</v>
      </c>
      <c r="O2273" s="21" t="s">
        <v>8359</v>
      </c>
      <c r="P2273" s="18">
        <v>0</v>
      </c>
      <c r="Q2273" s="21" t="s">
        <v>8364</v>
      </c>
      <c r="R2273" s="21" t="s">
        <v>13924</v>
      </c>
      <c r="S2273" s="21">
        <v>1</v>
      </c>
      <c r="T2273" s="21" t="s">
        <v>14844</v>
      </c>
      <c r="U2273" s="23" t="str">
        <f>IF(Cleaned_Data!P2273&gt;20000,"High-Bill","Normal-Bill")</f>
        <v>Normal-Bill</v>
      </c>
      <c r="V2273" s="23" t="str">
        <f t="shared" si="70"/>
        <v>Senior-Citizen</v>
      </c>
      <c r="W2273" s="23" t="str">
        <f t="shared" si="71"/>
        <v>Follow-Up-required</v>
      </c>
      <c r="X2273" s="24" t="str" cm="1">
        <f t="array" ref="X2273">_xlfn.IFS(P2273&lt;5000,"Low",P2273&lt;=20000,"Medium",P2273&gt;20000,"High")</f>
        <v>Low</v>
      </c>
    </row>
    <row r="2274" spans="1:24" x14ac:dyDescent="0.35">
      <c r="A2274" s="28" t="s">
        <v>292</v>
      </c>
      <c r="B2274" s="17" t="s">
        <v>1040</v>
      </c>
      <c r="C2274" s="22" t="s">
        <v>14854</v>
      </c>
      <c r="D2274" s="17" t="s">
        <v>1172</v>
      </c>
      <c r="E2274" s="17" t="s">
        <v>8726</v>
      </c>
      <c r="F2274" s="22" t="s">
        <v>8371</v>
      </c>
      <c r="G2274" s="17" t="s">
        <v>6989</v>
      </c>
      <c r="H2274" s="17" t="s">
        <v>6998</v>
      </c>
      <c r="I2274" s="17" t="s">
        <v>7001</v>
      </c>
      <c r="J2274" s="17" t="s">
        <v>13991</v>
      </c>
      <c r="K2274" s="17" t="s">
        <v>14432</v>
      </c>
      <c r="L2274" s="17" t="s">
        <v>8340</v>
      </c>
      <c r="M2274" s="17" t="s">
        <v>8348</v>
      </c>
      <c r="N2274" s="17" t="s">
        <v>8351</v>
      </c>
      <c r="O2274" s="17" t="s">
        <v>14841</v>
      </c>
      <c r="P2274" s="25">
        <v>17248</v>
      </c>
      <c r="Q2274" s="17" t="s">
        <v>8362</v>
      </c>
      <c r="R2274" s="17" t="s">
        <v>14065</v>
      </c>
      <c r="S2274" s="17">
        <v>1</v>
      </c>
      <c r="T2274" s="17" t="s">
        <v>14845</v>
      </c>
      <c r="U2274" s="19" t="str">
        <f>IF(Cleaned_Data!P2274&gt;20000,"High-Bill","Normal-Bill")</f>
        <v>Normal-Bill</v>
      </c>
      <c r="V2274" s="19" t="str">
        <f t="shared" si="70"/>
        <v>Senior-Citizen</v>
      </c>
      <c r="W2274" s="19" t="str">
        <f t="shared" si="71"/>
        <v>Follow-Up-required</v>
      </c>
      <c r="X2274" s="20" t="str" cm="1">
        <f t="array" ref="X2274">_xlfn.IFS(P2274&lt;5000,"Low",P2274&lt;=20000,"Medium",P2274&gt;20000,"High")</f>
        <v>Medium</v>
      </c>
    </row>
    <row r="2275" spans="1:24" x14ac:dyDescent="0.35">
      <c r="A2275" s="29" t="s">
        <v>292</v>
      </c>
      <c r="B2275" s="21" t="s">
        <v>1109</v>
      </c>
      <c r="C2275" s="21">
        <v>33</v>
      </c>
      <c r="D2275" s="21" t="s">
        <v>1172</v>
      </c>
      <c r="E2275" s="21" t="s">
        <v>8971</v>
      </c>
      <c r="F2275" s="22" t="s">
        <v>8371</v>
      </c>
      <c r="G2275" s="21" t="s">
        <v>6986</v>
      </c>
      <c r="H2275" s="21" t="s">
        <v>6995</v>
      </c>
      <c r="I2275" s="21" t="s">
        <v>7006</v>
      </c>
      <c r="J2275" s="21" t="s">
        <v>13921</v>
      </c>
      <c r="K2275" s="21" t="s">
        <v>14246</v>
      </c>
      <c r="L2275" s="21" t="s">
        <v>8344</v>
      </c>
      <c r="M2275" s="21" t="s">
        <v>8349</v>
      </c>
      <c r="N2275" s="21" t="s">
        <v>8351</v>
      </c>
      <c r="O2275" s="21" t="s">
        <v>14841</v>
      </c>
      <c r="P2275" s="18">
        <v>0</v>
      </c>
      <c r="Q2275" s="21" t="s">
        <v>8362</v>
      </c>
      <c r="R2275" s="22" t="s">
        <v>8370</v>
      </c>
      <c r="S2275" s="21">
        <v>4</v>
      </c>
      <c r="T2275" s="21" t="s">
        <v>14844</v>
      </c>
      <c r="U2275" s="23" t="str">
        <f>IF(Cleaned_Data!P2275&gt;20000,"High-Bill","Normal-Bill")</f>
        <v>Normal-Bill</v>
      </c>
      <c r="V2275" s="23" t="str">
        <f t="shared" si="70"/>
        <v>Not-Senior-Citizen</v>
      </c>
      <c r="W2275" s="23" t="str">
        <f t="shared" si="71"/>
        <v>Not-Required</v>
      </c>
      <c r="X2275" s="24" t="str" cm="1">
        <f t="array" ref="X2275">_xlfn.IFS(P2275&lt;5000,"Low",P2275&lt;=20000,"Medium",P2275&gt;20000,"High")</f>
        <v>Low</v>
      </c>
    </row>
    <row r="2276" spans="1:24" x14ac:dyDescent="0.35">
      <c r="A2276" s="28" t="s">
        <v>292</v>
      </c>
      <c r="B2276" s="17" t="s">
        <v>1086</v>
      </c>
      <c r="C2276" s="22" t="s">
        <v>14854</v>
      </c>
      <c r="D2276" s="17" t="s">
        <v>1174</v>
      </c>
      <c r="E2276" s="17" t="s">
        <v>9881</v>
      </c>
      <c r="F2276" s="17" t="s">
        <v>6732</v>
      </c>
      <c r="G2276" s="17" t="s">
        <v>6993</v>
      </c>
      <c r="H2276" s="17" t="s">
        <v>6998</v>
      </c>
      <c r="I2276" s="17" t="s">
        <v>7001</v>
      </c>
      <c r="J2276" s="17" t="s">
        <v>7230</v>
      </c>
      <c r="K2276" s="17" t="s">
        <v>14451</v>
      </c>
      <c r="L2276" s="17" t="s">
        <v>8343</v>
      </c>
      <c r="M2276" s="17" t="s">
        <v>8348</v>
      </c>
      <c r="N2276" s="17" t="s">
        <v>8353</v>
      </c>
      <c r="O2276" s="17" t="s">
        <v>8355</v>
      </c>
      <c r="P2276" s="18">
        <v>0</v>
      </c>
      <c r="Q2276" s="17" t="s">
        <v>8362</v>
      </c>
      <c r="R2276" s="17" t="s">
        <v>14172</v>
      </c>
      <c r="S2276" s="22" t="s">
        <v>8370</v>
      </c>
      <c r="T2276" s="17" t="s">
        <v>14845</v>
      </c>
      <c r="U2276" s="19" t="str">
        <f>IF(Cleaned_Data!P2276&gt;20000,"High-Bill","Normal-Bill")</f>
        <v>Normal-Bill</v>
      </c>
      <c r="V2276" s="19" t="str">
        <f t="shared" si="70"/>
        <v>Senior-Citizen</v>
      </c>
      <c r="W2276" s="19" t="str">
        <f t="shared" si="71"/>
        <v>Follow-Up-required</v>
      </c>
      <c r="X2276" s="20" t="str" cm="1">
        <f t="array" ref="X2276">_xlfn.IFS(P2276&lt;5000,"Low",P2276&lt;=20000,"Medium",P2276&gt;20000,"High")</f>
        <v>Low</v>
      </c>
    </row>
    <row r="2277" spans="1:24" x14ac:dyDescent="0.35">
      <c r="A2277" s="29" t="s">
        <v>292</v>
      </c>
      <c r="B2277" s="21" t="s">
        <v>1076</v>
      </c>
      <c r="C2277" s="22" t="s">
        <v>14854</v>
      </c>
      <c r="D2277" s="22" t="s">
        <v>14847</v>
      </c>
      <c r="E2277" s="21" t="s">
        <v>11294</v>
      </c>
      <c r="F2277" s="21" t="s">
        <v>6720</v>
      </c>
      <c r="G2277" s="21" t="s">
        <v>6987</v>
      </c>
      <c r="H2277" s="21" t="s">
        <v>6999</v>
      </c>
      <c r="I2277" s="21" t="s">
        <v>7001</v>
      </c>
      <c r="J2277" s="22" t="s">
        <v>8371</v>
      </c>
      <c r="K2277" s="21" t="s">
        <v>14630</v>
      </c>
      <c r="L2277" s="21" t="s">
        <v>8342</v>
      </c>
      <c r="M2277" s="21" t="s">
        <v>8349</v>
      </c>
      <c r="N2277" s="21" t="s">
        <v>8353</v>
      </c>
      <c r="O2277" s="21" t="s">
        <v>8358</v>
      </c>
      <c r="P2277" s="26">
        <v>18130</v>
      </c>
      <c r="Q2277" s="22" t="s">
        <v>8370</v>
      </c>
      <c r="R2277" s="21" t="s">
        <v>14163</v>
      </c>
      <c r="S2277" s="21">
        <v>4</v>
      </c>
      <c r="T2277" s="21" t="s">
        <v>14845</v>
      </c>
      <c r="U2277" s="23" t="str">
        <f>IF(Cleaned_Data!P2277&gt;20000,"High-Bill","Normal-Bill")</f>
        <v>Normal-Bill</v>
      </c>
      <c r="V2277" s="23" t="str">
        <f t="shared" si="70"/>
        <v>Senior-Citizen</v>
      </c>
      <c r="W2277" s="23" t="str">
        <f t="shared" si="71"/>
        <v>Follow-Up-required</v>
      </c>
      <c r="X2277" s="24" t="str" cm="1">
        <f t="array" ref="X2277">_xlfn.IFS(P2277&lt;5000,"Low",P2277&lt;=20000,"Medium",P2277&gt;20000,"High")</f>
        <v>Medium</v>
      </c>
    </row>
    <row r="2278" spans="1:24" x14ac:dyDescent="0.35">
      <c r="A2278" s="28" t="s">
        <v>292</v>
      </c>
      <c r="B2278" s="17" t="s">
        <v>1092</v>
      </c>
      <c r="C2278" s="17">
        <v>20</v>
      </c>
      <c r="D2278" s="17" t="s">
        <v>1172</v>
      </c>
      <c r="E2278" s="17" t="s">
        <v>12035</v>
      </c>
      <c r="F2278" s="17" t="s">
        <v>6854</v>
      </c>
      <c r="G2278" s="17" t="s">
        <v>6992</v>
      </c>
      <c r="H2278" s="17" t="s">
        <v>6996</v>
      </c>
      <c r="I2278" s="17" t="s">
        <v>7003</v>
      </c>
      <c r="J2278" s="17" t="s">
        <v>7324</v>
      </c>
      <c r="K2278" s="17" t="s">
        <v>14319</v>
      </c>
      <c r="L2278" s="17" t="s">
        <v>8340</v>
      </c>
      <c r="M2278" s="17" t="s">
        <v>8348</v>
      </c>
      <c r="N2278" s="17" t="s">
        <v>8352</v>
      </c>
      <c r="O2278" s="17" t="s">
        <v>8358</v>
      </c>
      <c r="P2278" s="18">
        <v>0</v>
      </c>
      <c r="Q2278" s="17" t="s">
        <v>8362</v>
      </c>
      <c r="R2278" s="22" t="s">
        <v>8370</v>
      </c>
      <c r="S2278" s="22" t="s">
        <v>8370</v>
      </c>
      <c r="T2278" s="17" t="s">
        <v>14844</v>
      </c>
      <c r="U2278" s="19" t="str">
        <f>IF(Cleaned_Data!P2278&gt;20000,"High-Bill","Normal-Bill")</f>
        <v>Normal-Bill</v>
      </c>
      <c r="V2278" s="19" t="str">
        <f t="shared" si="70"/>
        <v>Not-Senior-Citizen</v>
      </c>
      <c r="W2278" s="19" t="str">
        <f t="shared" si="71"/>
        <v>Not-Required</v>
      </c>
      <c r="X2278" s="20" t="str" cm="1">
        <f t="array" ref="X2278">_xlfn.IFS(P2278&lt;5000,"Low",P2278&lt;=20000,"Medium",P2278&gt;20000,"High")</f>
        <v>Low</v>
      </c>
    </row>
    <row r="2279" spans="1:24" x14ac:dyDescent="0.35">
      <c r="A2279" s="29" t="s">
        <v>292</v>
      </c>
      <c r="B2279" s="21" t="s">
        <v>1129</v>
      </c>
      <c r="C2279" s="21">
        <v>40</v>
      </c>
      <c r="D2279" s="21" t="s">
        <v>1172</v>
      </c>
      <c r="E2279" s="21" t="s">
        <v>12461</v>
      </c>
      <c r="F2279" s="22" t="s">
        <v>8371</v>
      </c>
      <c r="G2279" s="21" t="s">
        <v>6993</v>
      </c>
      <c r="H2279" s="21" t="s">
        <v>6996</v>
      </c>
      <c r="I2279" s="21" t="s">
        <v>7007</v>
      </c>
      <c r="J2279" s="22" t="s">
        <v>8371</v>
      </c>
      <c r="K2279" s="21" t="s">
        <v>14361</v>
      </c>
      <c r="L2279" s="21" t="s">
        <v>8341</v>
      </c>
      <c r="M2279" s="21" t="s">
        <v>8349</v>
      </c>
      <c r="N2279" s="21" t="s">
        <v>8352</v>
      </c>
      <c r="O2279" s="21" t="s">
        <v>14842</v>
      </c>
      <c r="P2279" s="18">
        <v>0</v>
      </c>
      <c r="Q2279" s="21" t="s">
        <v>8362</v>
      </c>
      <c r="R2279" s="21" t="s">
        <v>14105</v>
      </c>
      <c r="S2279" s="21">
        <v>4</v>
      </c>
      <c r="T2279" s="21" t="s">
        <v>14845</v>
      </c>
      <c r="U2279" s="23" t="str">
        <f>IF(Cleaned_Data!P2279&gt;20000,"High-Bill","Normal-Bill")</f>
        <v>Normal-Bill</v>
      </c>
      <c r="V2279" s="23" t="str">
        <f t="shared" si="70"/>
        <v>Not-Senior-Citizen</v>
      </c>
      <c r="W2279" s="23" t="str">
        <f t="shared" si="71"/>
        <v>Follow-Up-required</v>
      </c>
      <c r="X2279" s="24" t="str" cm="1">
        <f t="array" ref="X2279">_xlfn.IFS(P2279&lt;5000,"Low",P2279&lt;=20000,"Medium",P2279&gt;20000,"High")</f>
        <v>Low</v>
      </c>
    </row>
    <row r="2280" spans="1:24" x14ac:dyDescent="0.35">
      <c r="A2280" s="28" t="s">
        <v>292</v>
      </c>
      <c r="B2280" s="17" t="s">
        <v>1029</v>
      </c>
      <c r="C2280" s="22" t="s">
        <v>14854</v>
      </c>
      <c r="D2280" s="17" t="s">
        <v>1174</v>
      </c>
      <c r="E2280" s="17" t="s">
        <v>13826</v>
      </c>
      <c r="F2280" s="17" t="s">
        <v>6686</v>
      </c>
      <c r="G2280" s="17" t="s">
        <v>6989</v>
      </c>
      <c r="H2280" s="17" t="s">
        <v>6994</v>
      </c>
      <c r="I2280" s="17" t="s">
        <v>7006</v>
      </c>
      <c r="J2280" s="22" t="s">
        <v>8371</v>
      </c>
      <c r="K2280" s="17" t="s">
        <v>14197</v>
      </c>
      <c r="L2280" s="17" t="s">
        <v>8341</v>
      </c>
      <c r="M2280" s="17" t="s">
        <v>8350</v>
      </c>
      <c r="N2280" s="17" t="s">
        <v>8354</v>
      </c>
      <c r="O2280" s="17" t="s">
        <v>14841</v>
      </c>
      <c r="P2280" s="25">
        <v>39205</v>
      </c>
      <c r="Q2280" s="17" t="s">
        <v>8363</v>
      </c>
      <c r="R2280" s="17" t="s">
        <v>7407</v>
      </c>
      <c r="S2280" s="17">
        <v>5</v>
      </c>
      <c r="T2280" s="17" t="s">
        <v>14844</v>
      </c>
      <c r="U2280" s="19" t="str">
        <f>IF(Cleaned_Data!P2280&gt;20000,"High-Bill","Normal-Bill")</f>
        <v>High-Bill</v>
      </c>
      <c r="V2280" s="19" t="str">
        <f t="shared" si="70"/>
        <v>Senior-Citizen</v>
      </c>
      <c r="W2280" s="19" t="str">
        <f t="shared" si="71"/>
        <v>Follow-Up-required</v>
      </c>
      <c r="X2280" s="20" t="str" cm="1">
        <f t="array" ref="X2280">_xlfn.IFS(P2280&lt;5000,"Low",P2280&lt;=20000,"Medium",P2280&gt;20000,"High")</f>
        <v>High</v>
      </c>
    </row>
    <row r="2281" spans="1:24" x14ac:dyDescent="0.35">
      <c r="A2281" s="29" t="s">
        <v>152</v>
      </c>
      <c r="B2281" s="21" t="s">
        <v>1059</v>
      </c>
      <c r="C2281" s="21">
        <v>78</v>
      </c>
      <c r="D2281" s="21" t="s">
        <v>1172</v>
      </c>
      <c r="E2281" s="21" t="s">
        <v>8544</v>
      </c>
      <c r="F2281" s="22" t="s">
        <v>8371</v>
      </c>
      <c r="G2281" s="21" t="s">
        <v>6987</v>
      </c>
      <c r="H2281" s="21" t="s">
        <v>6994</v>
      </c>
      <c r="I2281" s="21" t="s">
        <v>7004</v>
      </c>
      <c r="J2281" s="21" t="s">
        <v>13974</v>
      </c>
      <c r="K2281" s="21" t="s">
        <v>14303</v>
      </c>
      <c r="L2281" s="21" t="s">
        <v>8345</v>
      </c>
      <c r="M2281" s="21" t="s">
        <v>8347</v>
      </c>
      <c r="N2281" s="21" t="s">
        <v>8352</v>
      </c>
      <c r="O2281" s="21" t="s">
        <v>14841</v>
      </c>
      <c r="P2281" s="18">
        <v>0</v>
      </c>
      <c r="Q2281" s="22" t="s">
        <v>8370</v>
      </c>
      <c r="R2281" s="22" t="s">
        <v>8370</v>
      </c>
      <c r="S2281" s="22" t="s">
        <v>8370</v>
      </c>
      <c r="T2281" s="21" t="s">
        <v>14844</v>
      </c>
      <c r="U2281" s="23" t="str">
        <f>IF(Cleaned_Data!P2281&gt;20000,"High-Bill","Normal-Bill")</f>
        <v>Normal-Bill</v>
      </c>
      <c r="V2281" s="23" t="str">
        <f t="shared" si="70"/>
        <v>Senior-Citizen</v>
      </c>
      <c r="W2281" s="23" t="str">
        <f t="shared" si="71"/>
        <v>Not-Required</v>
      </c>
      <c r="X2281" s="24" t="str" cm="1">
        <f t="array" ref="X2281">_xlfn.IFS(P2281&lt;5000,"Low",P2281&lt;=20000,"Medium",P2281&gt;20000,"High")</f>
        <v>Low</v>
      </c>
    </row>
    <row r="2282" spans="1:24" x14ac:dyDescent="0.35">
      <c r="A2282" s="28" t="s">
        <v>152</v>
      </c>
      <c r="B2282" s="17" t="s">
        <v>1164</v>
      </c>
      <c r="C2282" s="22" t="s">
        <v>14854</v>
      </c>
      <c r="D2282" s="17" t="s">
        <v>1174</v>
      </c>
      <c r="E2282" s="17" t="s">
        <v>8885</v>
      </c>
      <c r="F2282" s="22" t="s">
        <v>8371</v>
      </c>
      <c r="G2282" s="17" t="s">
        <v>6993</v>
      </c>
      <c r="H2282" s="17" t="s">
        <v>6999</v>
      </c>
      <c r="I2282" s="17" t="s">
        <v>7002</v>
      </c>
      <c r="J2282" s="17" t="s">
        <v>14085</v>
      </c>
      <c r="K2282" s="17" t="s">
        <v>14368</v>
      </c>
      <c r="L2282" s="17" t="s">
        <v>8344</v>
      </c>
      <c r="M2282" s="17" t="s">
        <v>8350</v>
      </c>
      <c r="N2282" s="17" t="s">
        <v>8353</v>
      </c>
      <c r="O2282" s="17" t="s">
        <v>14841</v>
      </c>
      <c r="P2282" s="18">
        <v>0</v>
      </c>
      <c r="Q2282" s="17" t="s">
        <v>8363</v>
      </c>
      <c r="R2282" s="22" t="s">
        <v>8370</v>
      </c>
      <c r="S2282" s="22" t="s">
        <v>8370</v>
      </c>
      <c r="T2282" s="17" t="s">
        <v>14843</v>
      </c>
      <c r="U2282" s="19" t="str">
        <f>IF(Cleaned_Data!P2282&gt;20000,"High-Bill","Normal-Bill")</f>
        <v>Normal-Bill</v>
      </c>
      <c r="V2282" s="19" t="str">
        <f t="shared" si="70"/>
        <v>Senior-Citizen</v>
      </c>
      <c r="W2282" s="19" t="str">
        <f t="shared" si="71"/>
        <v>Not-Required</v>
      </c>
      <c r="X2282" s="20" t="str" cm="1">
        <f t="array" ref="X2282">_xlfn.IFS(P2282&lt;5000,"Low",P2282&lt;=20000,"Medium",P2282&gt;20000,"High")</f>
        <v>Low</v>
      </c>
    </row>
    <row r="2283" spans="1:24" x14ac:dyDescent="0.35">
      <c r="A2283" s="29" t="s">
        <v>152</v>
      </c>
      <c r="B2283" s="21" t="s">
        <v>1081</v>
      </c>
      <c r="C2283" s="22" t="s">
        <v>14854</v>
      </c>
      <c r="D2283" s="21" t="s">
        <v>1172</v>
      </c>
      <c r="E2283" s="21" t="s">
        <v>10004</v>
      </c>
      <c r="F2283" s="21" t="s">
        <v>6865</v>
      </c>
      <c r="G2283" s="21" t="s">
        <v>6988</v>
      </c>
      <c r="H2283" s="21" t="s">
        <v>6999</v>
      </c>
      <c r="I2283" s="21" t="s">
        <v>7007</v>
      </c>
      <c r="J2283" s="22" t="s">
        <v>8371</v>
      </c>
      <c r="K2283" s="21" t="s">
        <v>14316</v>
      </c>
      <c r="L2283" s="21" t="s">
        <v>8340</v>
      </c>
      <c r="M2283" s="21" t="s">
        <v>8346</v>
      </c>
      <c r="N2283" s="21" t="s">
        <v>8354</v>
      </c>
      <c r="O2283" s="21" t="s">
        <v>8355</v>
      </c>
      <c r="P2283" s="18">
        <v>0</v>
      </c>
      <c r="Q2283" s="21" t="s">
        <v>8364</v>
      </c>
      <c r="R2283" s="21" t="s">
        <v>13906</v>
      </c>
      <c r="S2283" s="21">
        <v>2</v>
      </c>
      <c r="T2283" s="21" t="s">
        <v>14844</v>
      </c>
      <c r="U2283" s="23" t="str">
        <f>IF(Cleaned_Data!P2283&gt;20000,"High-Bill","Normal-Bill")</f>
        <v>Normal-Bill</v>
      </c>
      <c r="V2283" s="23" t="str">
        <f t="shared" si="70"/>
        <v>Senior-Citizen</v>
      </c>
      <c r="W2283" s="23" t="str">
        <f t="shared" si="71"/>
        <v>Follow-Up-required</v>
      </c>
      <c r="X2283" s="24" t="str" cm="1">
        <f t="array" ref="X2283">_xlfn.IFS(P2283&lt;5000,"Low",P2283&lt;=20000,"Medium",P2283&gt;20000,"High")</f>
        <v>Low</v>
      </c>
    </row>
    <row r="2284" spans="1:24" x14ac:dyDescent="0.35">
      <c r="A2284" s="28" t="s">
        <v>152</v>
      </c>
      <c r="B2284" s="17" t="s">
        <v>1147</v>
      </c>
      <c r="C2284" s="17">
        <v>47</v>
      </c>
      <c r="D2284" s="17" t="s">
        <v>1174</v>
      </c>
      <c r="E2284" s="17" t="s">
        <v>11198</v>
      </c>
      <c r="F2284" s="22" t="s">
        <v>8371</v>
      </c>
      <c r="G2284" s="17" t="s">
        <v>6992</v>
      </c>
      <c r="H2284" s="17" t="s">
        <v>6996</v>
      </c>
      <c r="I2284" s="17" t="s">
        <v>7002</v>
      </c>
      <c r="J2284" s="22" t="s">
        <v>8371</v>
      </c>
      <c r="K2284" s="17" t="s">
        <v>14408</v>
      </c>
      <c r="L2284" s="17" t="s">
        <v>8338</v>
      </c>
      <c r="M2284" s="17" t="s">
        <v>8349</v>
      </c>
      <c r="N2284" s="17" t="s">
        <v>8354</v>
      </c>
      <c r="O2284" s="17" t="s">
        <v>14842</v>
      </c>
      <c r="P2284" s="18">
        <v>0</v>
      </c>
      <c r="Q2284" s="17" t="s">
        <v>8362</v>
      </c>
      <c r="R2284" s="22" t="s">
        <v>8370</v>
      </c>
      <c r="S2284" s="17">
        <v>4</v>
      </c>
      <c r="T2284" s="17" t="s">
        <v>14844</v>
      </c>
      <c r="U2284" s="19" t="str">
        <f>IF(Cleaned_Data!P2284&gt;20000,"High-Bill","Normal-Bill")</f>
        <v>Normal-Bill</v>
      </c>
      <c r="V2284" s="19" t="str">
        <f t="shared" si="70"/>
        <v>Not-Senior-Citizen</v>
      </c>
      <c r="W2284" s="19" t="str">
        <f t="shared" si="71"/>
        <v>Not-Required</v>
      </c>
      <c r="X2284" s="20" t="str" cm="1">
        <f t="array" ref="X2284">_xlfn.IFS(P2284&lt;5000,"Low",P2284&lt;=20000,"Medium",P2284&gt;20000,"High")</f>
        <v>Low</v>
      </c>
    </row>
    <row r="2285" spans="1:24" x14ac:dyDescent="0.35">
      <c r="A2285" s="29" t="s">
        <v>152</v>
      </c>
      <c r="B2285" s="21" t="s">
        <v>1027</v>
      </c>
      <c r="C2285" s="21">
        <v>42</v>
      </c>
      <c r="D2285" s="22" t="s">
        <v>14847</v>
      </c>
      <c r="E2285" s="21" t="s">
        <v>11511</v>
      </c>
      <c r="F2285" s="22" t="s">
        <v>8371</v>
      </c>
      <c r="G2285" s="21" t="s">
        <v>6993</v>
      </c>
      <c r="H2285" s="21" t="s">
        <v>6997</v>
      </c>
      <c r="I2285" s="21" t="s">
        <v>7004</v>
      </c>
      <c r="J2285" s="21" t="s">
        <v>14164</v>
      </c>
      <c r="K2285" s="21" t="s">
        <v>14295</v>
      </c>
      <c r="L2285" s="21" t="s">
        <v>8339</v>
      </c>
      <c r="M2285" s="21" t="s">
        <v>8347</v>
      </c>
      <c r="N2285" s="21" t="s">
        <v>8352</v>
      </c>
      <c r="O2285" s="21" t="s">
        <v>8359</v>
      </c>
      <c r="P2285" s="18">
        <v>0</v>
      </c>
      <c r="Q2285" s="21" t="s">
        <v>8363</v>
      </c>
      <c r="R2285" s="21" t="s">
        <v>13927</v>
      </c>
      <c r="S2285" s="21">
        <v>4</v>
      </c>
      <c r="T2285" s="22" t="s">
        <v>8370</v>
      </c>
      <c r="U2285" s="23" t="str">
        <f>IF(Cleaned_Data!P2285&gt;20000,"High-Bill","Normal-Bill")</f>
        <v>Normal-Bill</v>
      </c>
      <c r="V2285" s="23" t="str">
        <f t="shared" si="70"/>
        <v>Not-Senior-Citizen</v>
      </c>
      <c r="W2285" s="23" t="str">
        <f t="shared" si="71"/>
        <v>Follow-Up-required</v>
      </c>
      <c r="X2285" s="24" t="str" cm="1">
        <f t="array" ref="X2285">_xlfn.IFS(P2285&lt;5000,"Low",P2285&lt;=20000,"Medium",P2285&gt;20000,"High")</f>
        <v>Low</v>
      </c>
    </row>
    <row r="2286" spans="1:24" x14ac:dyDescent="0.35">
      <c r="A2286" s="28" t="s">
        <v>152</v>
      </c>
      <c r="B2286" s="17" t="s">
        <v>1040</v>
      </c>
      <c r="C2286" s="17">
        <v>31</v>
      </c>
      <c r="D2286" s="17" t="s">
        <v>1172</v>
      </c>
      <c r="E2286" s="17" t="s">
        <v>13057</v>
      </c>
      <c r="F2286" s="22" t="s">
        <v>8371</v>
      </c>
      <c r="G2286" s="17" t="s">
        <v>6987</v>
      </c>
      <c r="H2286" s="17" t="s">
        <v>6994</v>
      </c>
      <c r="I2286" s="17" t="s">
        <v>7003</v>
      </c>
      <c r="J2286" s="17" t="s">
        <v>14097</v>
      </c>
      <c r="K2286" s="17" t="s">
        <v>14216</v>
      </c>
      <c r="L2286" s="17" t="s">
        <v>8345</v>
      </c>
      <c r="M2286" s="17" t="s">
        <v>8349</v>
      </c>
      <c r="N2286" s="17" t="s">
        <v>8351</v>
      </c>
      <c r="O2286" s="17" t="s">
        <v>14841</v>
      </c>
      <c r="P2286" s="18">
        <v>0</v>
      </c>
      <c r="Q2286" s="22" t="s">
        <v>8370</v>
      </c>
      <c r="R2286" s="22" t="s">
        <v>8370</v>
      </c>
      <c r="S2286" s="22" t="s">
        <v>8370</v>
      </c>
      <c r="T2286" s="22" t="s">
        <v>8370</v>
      </c>
      <c r="U2286" s="19" t="str">
        <f>IF(Cleaned_Data!P2286&gt;20000,"High-Bill","Normal-Bill")</f>
        <v>Normal-Bill</v>
      </c>
      <c r="V2286" s="19" t="str">
        <f t="shared" si="70"/>
        <v>Not-Senior-Citizen</v>
      </c>
      <c r="W2286" s="19" t="str">
        <f t="shared" si="71"/>
        <v>Not-Required</v>
      </c>
      <c r="X2286" s="20" t="str" cm="1">
        <f t="array" ref="X2286">_xlfn.IFS(P2286&lt;5000,"Low",P2286&lt;=20000,"Medium",P2286&gt;20000,"High")</f>
        <v>Low</v>
      </c>
    </row>
    <row r="2287" spans="1:24" x14ac:dyDescent="0.35">
      <c r="A2287" s="29" t="s">
        <v>152</v>
      </c>
      <c r="B2287" s="21" t="s">
        <v>1032</v>
      </c>
      <c r="C2287" s="21">
        <v>30</v>
      </c>
      <c r="D2287" s="21" t="s">
        <v>1174</v>
      </c>
      <c r="E2287" s="21" t="s">
        <v>13555</v>
      </c>
      <c r="F2287" s="21" t="s">
        <v>6767</v>
      </c>
      <c r="G2287" s="21" t="s">
        <v>6987</v>
      </c>
      <c r="H2287" s="21" t="s">
        <v>6998</v>
      </c>
      <c r="I2287" s="21" t="s">
        <v>7007</v>
      </c>
      <c r="J2287" s="21" t="s">
        <v>14076</v>
      </c>
      <c r="K2287" s="21" t="s">
        <v>14450</v>
      </c>
      <c r="L2287" s="21" t="s">
        <v>8340</v>
      </c>
      <c r="M2287" s="21" t="s">
        <v>8348</v>
      </c>
      <c r="N2287" s="21" t="s">
        <v>8353</v>
      </c>
      <c r="O2287" s="21" t="s">
        <v>8359</v>
      </c>
      <c r="P2287" s="18">
        <v>0</v>
      </c>
      <c r="Q2287" s="21" t="s">
        <v>8362</v>
      </c>
      <c r="R2287" s="22" t="s">
        <v>8370</v>
      </c>
      <c r="S2287" s="21">
        <v>1</v>
      </c>
      <c r="T2287" s="21" t="s">
        <v>14845</v>
      </c>
      <c r="U2287" s="23" t="str">
        <f>IF(Cleaned_Data!P2287&gt;20000,"High-Bill","Normal-Bill")</f>
        <v>Normal-Bill</v>
      </c>
      <c r="V2287" s="23" t="str">
        <f t="shared" si="70"/>
        <v>Not-Senior-Citizen</v>
      </c>
      <c r="W2287" s="23" t="str">
        <f t="shared" si="71"/>
        <v>Not-Required</v>
      </c>
      <c r="X2287" s="24" t="str" cm="1">
        <f t="array" ref="X2287">_xlfn.IFS(P2287&lt;5000,"Low",P2287&lt;=20000,"Medium",P2287&gt;20000,"High")</f>
        <v>Low</v>
      </c>
    </row>
    <row r="2288" spans="1:24" x14ac:dyDescent="0.35">
      <c r="A2288" s="28" t="s">
        <v>531</v>
      </c>
      <c r="B2288" s="17" t="s">
        <v>1077</v>
      </c>
      <c r="C2288" s="22" t="s">
        <v>14854</v>
      </c>
      <c r="D2288" s="17" t="s">
        <v>1172</v>
      </c>
      <c r="E2288" s="17" t="s">
        <v>9110</v>
      </c>
      <c r="F2288" s="22" t="s">
        <v>8371</v>
      </c>
      <c r="G2288" s="17" t="s">
        <v>6986</v>
      </c>
      <c r="H2288" s="17" t="s">
        <v>6999</v>
      </c>
      <c r="I2288" s="17" t="s">
        <v>7002</v>
      </c>
      <c r="J2288" s="22" t="s">
        <v>8371</v>
      </c>
      <c r="K2288" s="17" t="s">
        <v>14610</v>
      </c>
      <c r="L2288" s="17" t="s">
        <v>8340</v>
      </c>
      <c r="M2288" s="17" t="s">
        <v>8347</v>
      </c>
      <c r="N2288" s="17" t="s">
        <v>8351</v>
      </c>
      <c r="O2288" s="17" t="s">
        <v>8355</v>
      </c>
      <c r="P2288" s="18">
        <v>0</v>
      </c>
      <c r="Q2288" s="17" t="s">
        <v>8362</v>
      </c>
      <c r="R2288" s="22" t="s">
        <v>8370</v>
      </c>
      <c r="S2288" s="17">
        <v>4</v>
      </c>
      <c r="T2288" s="17" t="s">
        <v>14843</v>
      </c>
      <c r="U2288" s="19" t="str">
        <f>IF(Cleaned_Data!P2288&gt;20000,"High-Bill","Normal-Bill")</f>
        <v>Normal-Bill</v>
      </c>
      <c r="V2288" s="19" t="str">
        <f t="shared" si="70"/>
        <v>Senior-Citizen</v>
      </c>
      <c r="W2288" s="19" t="str">
        <f t="shared" si="71"/>
        <v>Not-Required</v>
      </c>
      <c r="X2288" s="20" t="str" cm="1">
        <f t="array" ref="X2288">_xlfn.IFS(P2288&lt;5000,"Low",P2288&lt;=20000,"Medium",P2288&gt;20000,"High")</f>
        <v>Low</v>
      </c>
    </row>
    <row r="2289" spans="1:24" x14ac:dyDescent="0.35">
      <c r="A2289" s="29" t="s">
        <v>531</v>
      </c>
      <c r="B2289" s="21" t="s">
        <v>1157</v>
      </c>
      <c r="C2289" s="22" t="s">
        <v>14854</v>
      </c>
      <c r="D2289" s="21" t="s">
        <v>1174</v>
      </c>
      <c r="E2289" s="21" t="s">
        <v>10678</v>
      </c>
      <c r="F2289" s="22" t="s">
        <v>8371</v>
      </c>
      <c r="G2289" s="21" t="s">
        <v>6992</v>
      </c>
      <c r="H2289" s="21" t="s">
        <v>6994</v>
      </c>
      <c r="I2289" s="21" t="s">
        <v>7001</v>
      </c>
      <c r="J2289" s="21" t="s">
        <v>14048</v>
      </c>
      <c r="K2289" s="21" t="s">
        <v>14204</v>
      </c>
      <c r="L2289" s="21" t="s">
        <v>8339</v>
      </c>
      <c r="M2289" s="21" t="s">
        <v>8349</v>
      </c>
      <c r="N2289" s="21" t="s">
        <v>8352</v>
      </c>
      <c r="O2289" s="21" t="s">
        <v>14842</v>
      </c>
      <c r="P2289" s="18">
        <v>0</v>
      </c>
      <c r="Q2289" s="21" t="s">
        <v>8362</v>
      </c>
      <c r="R2289" s="21" t="s">
        <v>14026</v>
      </c>
      <c r="S2289" s="22" t="s">
        <v>8370</v>
      </c>
      <c r="T2289" s="21" t="s">
        <v>14844</v>
      </c>
      <c r="U2289" s="23" t="str">
        <f>IF(Cleaned_Data!P2289&gt;20000,"High-Bill","Normal-Bill")</f>
        <v>Normal-Bill</v>
      </c>
      <c r="V2289" s="23" t="str">
        <f t="shared" si="70"/>
        <v>Senior-Citizen</v>
      </c>
      <c r="W2289" s="23" t="str">
        <f t="shared" si="71"/>
        <v>Follow-Up-required</v>
      </c>
      <c r="X2289" s="24" t="str" cm="1">
        <f t="array" ref="X2289">_xlfn.IFS(P2289&lt;5000,"Low",P2289&lt;=20000,"Medium",P2289&gt;20000,"High")</f>
        <v>Low</v>
      </c>
    </row>
    <row r="2290" spans="1:24" x14ac:dyDescent="0.35">
      <c r="A2290" s="28" t="s">
        <v>531</v>
      </c>
      <c r="B2290" s="17" t="s">
        <v>1032</v>
      </c>
      <c r="C2290" s="22" t="s">
        <v>14854</v>
      </c>
      <c r="D2290" s="17" t="s">
        <v>1172</v>
      </c>
      <c r="E2290" s="17" t="s">
        <v>10934</v>
      </c>
      <c r="F2290" s="22" t="s">
        <v>8371</v>
      </c>
      <c r="G2290" s="17" t="s">
        <v>6989</v>
      </c>
      <c r="H2290" s="17" t="s">
        <v>7000</v>
      </c>
      <c r="I2290" s="17" t="s">
        <v>7004</v>
      </c>
      <c r="J2290" s="22" t="s">
        <v>8371</v>
      </c>
      <c r="K2290" s="17" t="s">
        <v>14485</v>
      </c>
      <c r="L2290" s="17" t="s">
        <v>8344</v>
      </c>
      <c r="M2290" s="17" t="s">
        <v>8350</v>
      </c>
      <c r="N2290" s="17" t="s">
        <v>8354</v>
      </c>
      <c r="O2290" s="17" t="s">
        <v>8355</v>
      </c>
      <c r="P2290" s="25">
        <v>6710</v>
      </c>
      <c r="Q2290" s="17" t="s">
        <v>8364</v>
      </c>
      <c r="R2290" s="17" t="s">
        <v>14106</v>
      </c>
      <c r="S2290" s="17">
        <v>2</v>
      </c>
      <c r="T2290" s="17" t="s">
        <v>14845</v>
      </c>
      <c r="U2290" s="19" t="str">
        <f>IF(Cleaned_Data!P2290&gt;20000,"High-Bill","Normal-Bill")</f>
        <v>Normal-Bill</v>
      </c>
      <c r="V2290" s="19" t="str">
        <f t="shared" si="70"/>
        <v>Senior-Citizen</v>
      </c>
      <c r="W2290" s="19" t="str">
        <f t="shared" si="71"/>
        <v>Follow-Up-required</v>
      </c>
      <c r="X2290" s="20" t="str" cm="1">
        <f t="array" ref="X2290">_xlfn.IFS(P2290&lt;5000,"Low",P2290&lt;=20000,"Medium",P2290&gt;20000,"High")</f>
        <v>Medium</v>
      </c>
    </row>
    <row r="2291" spans="1:24" x14ac:dyDescent="0.35">
      <c r="A2291" s="29" t="s">
        <v>531</v>
      </c>
      <c r="B2291" s="21" t="s">
        <v>1022</v>
      </c>
      <c r="C2291" s="22" t="s">
        <v>14854</v>
      </c>
      <c r="D2291" s="22" t="s">
        <v>14847</v>
      </c>
      <c r="E2291" s="21" t="s">
        <v>11968</v>
      </c>
      <c r="F2291" s="21" t="s">
        <v>6775</v>
      </c>
      <c r="G2291" s="21" t="s">
        <v>6991</v>
      </c>
      <c r="H2291" s="21" t="s">
        <v>7000</v>
      </c>
      <c r="I2291" s="21" t="s">
        <v>7001</v>
      </c>
      <c r="J2291" s="21" t="s">
        <v>14026</v>
      </c>
      <c r="K2291" s="21" t="s">
        <v>14538</v>
      </c>
      <c r="L2291" s="21" t="s">
        <v>8344</v>
      </c>
      <c r="M2291" s="21" t="s">
        <v>8348</v>
      </c>
      <c r="N2291" s="21" t="s">
        <v>8352</v>
      </c>
      <c r="O2291" s="21" t="s">
        <v>14841</v>
      </c>
      <c r="P2291" s="18">
        <v>0</v>
      </c>
      <c r="Q2291" s="21" t="s">
        <v>8362</v>
      </c>
      <c r="R2291" s="22" t="s">
        <v>8370</v>
      </c>
      <c r="S2291" s="21">
        <v>5</v>
      </c>
      <c r="T2291" s="21" t="s">
        <v>14843</v>
      </c>
      <c r="U2291" s="23" t="str">
        <f>IF(Cleaned_Data!P2291&gt;20000,"High-Bill","Normal-Bill")</f>
        <v>Normal-Bill</v>
      </c>
      <c r="V2291" s="23" t="str">
        <f t="shared" si="70"/>
        <v>Senior-Citizen</v>
      </c>
      <c r="W2291" s="23" t="str">
        <f t="shared" si="71"/>
        <v>Not-Required</v>
      </c>
      <c r="X2291" s="24" t="str" cm="1">
        <f t="array" ref="X2291">_xlfn.IFS(P2291&lt;5000,"Low",P2291&lt;=20000,"Medium",P2291&gt;20000,"High")</f>
        <v>Low</v>
      </c>
    </row>
    <row r="2292" spans="1:24" x14ac:dyDescent="0.35">
      <c r="A2292" s="28" t="s">
        <v>531</v>
      </c>
      <c r="B2292" s="17" t="s">
        <v>1146</v>
      </c>
      <c r="C2292" s="17">
        <v>52</v>
      </c>
      <c r="D2292" s="17" t="s">
        <v>1174</v>
      </c>
      <c r="E2292" s="17" t="s">
        <v>12620</v>
      </c>
      <c r="F2292" s="17" t="s">
        <v>6902</v>
      </c>
      <c r="G2292" s="17" t="s">
        <v>6986</v>
      </c>
      <c r="H2292" s="17" t="s">
        <v>6999</v>
      </c>
      <c r="I2292" s="17" t="s">
        <v>7001</v>
      </c>
      <c r="J2292" s="17" t="s">
        <v>14106</v>
      </c>
      <c r="K2292" s="17" t="s">
        <v>14802</v>
      </c>
      <c r="L2292" s="17" t="s">
        <v>8344</v>
      </c>
      <c r="M2292" s="17" t="s">
        <v>8347</v>
      </c>
      <c r="N2292" s="17" t="s">
        <v>8352</v>
      </c>
      <c r="O2292" s="17" t="s">
        <v>14842</v>
      </c>
      <c r="P2292" s="18">
        <v>0</v>
      </c>
      <c r="Q2292" s="17" t="s">
        <v>8364</v>
      </c>
      <c r="R2292" s="22" t="s">
        <v>8370</v>
      </c>
      <c r="S2292" s="22" t="s">
        <v>8370</v>
      </c>
      <c r="T2292" s="17" t="s">
        <v>14845</v>
      </c>
      <c r="U2292" s="19" t="str">
        <f>IF(Cleaned_Data!P2292&gt;20000,"High-Bill","Normal-Bill")</f>
        <v>Normal-Bill</v>
      </c>
      <c r="V2292" s="19" t="str">
        <f t="shared" si="70"/>
        <v>Not-Senior-Citizen</v>
      </c>
      <c r="W2292" s="19" t="str">
        <f t="shared" si="71"/>
        <v>Not-Required</v>
      </c>
      <c r="X2292" s="20" t="str" cm="1">
        <f t="array" ref="X2292">_xlfn.IFS(P2292&lt;5000,"Low",P2292&lt;=20000,"Medium",P2292&gt;20000,"High")</f>
        <v>Low</v>
      </c>
    </row>
    <row r="2293" spans="1:24" x14ac:dyDescent="0.35">
      <c r="A2293" s="29" t="s">
        <v>764</v>
      </c>
      <c r="B2293" s="21" t="s">
        <v>1148</v>
      </c>
      <c r="C2293" s="21">
        <v>14</v>
      </c>
      <c r="D2293" s="21" t="s">
        <v>1174</v>
      </c>
      <c r="E2293" s="21" t="s">
        <v>9764</v>
      </c>
      <c r="F2293" s="21" t="s">
        <v>6961</v>
      </c>
      <c r="G2293" s="21" t="s">
        <v>6985</v>
      </c>
      <c r="H2293" s="21" t="s">
        <v>6998</v>
      </c>
      <c r="I2293" s="21" t="s">
        <v>7007</v>
      </c>
      <c r="J2293" s="22" t="s">
        <v>8371</v>
      </c>
      <c r="K2293" s="21" t="s">
        <v>14313</v>
      </c>
      <c r="L2293" s="21" t="s">
        <v>8339</v>
      </c>
      <c r="M2293" s="21" t="s">
        <v>8348</v>
      </c>
      <c r="N2293" s="21" t="s">
        <v>8352</v>
      </c>
      <c r="O2293" s="21" t="s">
        <v>8355</v>
      </c>
      <c r="P2293" s="18">
        <v>0</v>
      </c>
      <c r="Q2293" s="21" t="s">
        <v>8363</v>
      </c>
      <c r="R2293" s="22" t="s">
        <v>8370</v>
      </c>
      <c r="S2293" s="21">
        <v>3</v>
      </c>
      <c r="T2293" s="21" t="s">
        <v>14845</v>
      </c>
      <c r="U2293" s="23" t="str">
        <f>IF(Cleaned_Data!P2293&gt;20000,"High-Bill","Normal-Bill")</f>
        <v>Normal-Bill</v>
      </c>
      <c r="V2293" s="23" t="str">
        <f t="shared" si="70"/>
        <v>Not-Senior-Citizen</v>
      </c>
      <c r="W2293" s="23" t="str">
        <f t="shared" si="71"/>
        <v>Not-Required</v>
      </c>
      <c r="X2293" s="24" t="str" cm="1">
        <f t="array" ref="X2293">_xlfn.IFS(P2293&lt;5000,"Low",P2293&lt;=20000,"Medium",P2293&gt;20000,"High")</f>
        <v>Low</v>
      </c>
    </row>
    <row r="2294" spans="1:24" x14ac:dyDescent="0.35">
      <c r="A2294" s="28" t="s">
        <v>764</v>
      </c>
      <c r="B2294" s="17" t="s">
        <v>1141</v>
      </c>
      <c r="C2294" s="17">
        <v>61</v>
      </c>
      <c r="D2294" s="17" t="s">
        <v>1174</v>
      </c>
      <c r="E2294" s="17" t="s">
        <v>10268</v>
      </c>
      <c r="F2294" s="17" t="s">
        <v>6810</v>
      </c>
      <c r="G2294" s="17" t="s">
        <v>6984</v>
      </c>
      <c r="H2294" s="17" t="s">
        <v>6996</v>
      </c>
      <c r="I2294" s="17" t="s">
        <v>7002</v>
      </c>
      <c r="J2294" s="17" t="s">
        <v>14060</v>
      </c>
      <c r="K2294" s="17" t="s">
        <v>14405</v>
      </c>
      <c r="L2294" s="17" t="s">
        <v>8342</v>
      </c>
      <c r="M2294" s="17" t="s">
        <v>8347</v>
      </c>
      <c r="N2294" s="17" t="s">
        <v>8352</v>
      </c>
      <c r="O2294" s="17" t="s">
        <v>8358</v>
      </c>
      <c r="P2294" s="18">
        <v>0</v>
      </c>
      <c r="Q2294" s="17" t="s">
        <v>8363</v>
      </c>
      <c r="R2294" s="17" t="s">
        <v>13990</v>
      </c>
      <c r="S2294" s="22" t="s">
        <v>8370</v>
      </c>
      <c r="T2294" s="17" t="s">
        <v>14845</v>
      </c>
      <c r="U2294" s="19" t="str">
        <f>IF(Cleaned_Data!P2294&gt;20000,"High-Bill","Normal-Bill")</f>
        <v>Normal-Bill</v>
      </c>
      <c r="V2294" s="19" t="str">
        <f t="shared" si="70"/>
        <v>Senior-Citizen</v>
      </c>
      <c r="W2294" s="19" t="str">
        <f t="shared" si="71"/>
        <v>Follow-Up-required</v>
      </c>
      <c r="X2294" s="20" t="str" cm="1">
        <f t="array" ref="X2294">_xlfn.IFS(P2294&lt;5000,"Low",P2294&lt;=20000,"Medium",P2294&gt;20000,"High")</f>
        <v>Low</v>
      </c>
    </row>
    <row r="2295" spans="1:24" x14ac:dyDescent="0.35">
      <c r="A2295" s="29" t="s">
        <v>764</v>
      </c>
      <c r="B2295" s="21" t="s">
        <v>1151</v>
      </c>
      <c r="C2295" s="22" t="s">
        <v>14854</v>
      </c>
      <c r="D2295" s="22" t="s">
        <v>14847</v>
      </c>
      <c r="E2295" s="21" t="s">
        <v>11470</v>
      </c>
      <c r="F2295" s="22" t="s">
        <v>8371</v>
      </c>
      <c r="G2295" s="21" t="s">
        <v>6986</v>
      </c>
      <c r="H2295" s="21" t="s">
        <v>6994</v>
      </c>
      <c r="I2295" s="21" t="s">
        <v>7003</v>
      </c>
      <c r="J2295" s="21" t="s">
        <v>14113</v>
      </c>
      <c r="K2295" s="21" t="s">
        <v>14404</v>
      </c>
      <c r="L2295" s="21" t="s">
        <v>8338</v>
      </c>
      <c r="M2295" s="21" t="s">
        <v>8348</v>
      </c>
      <c r="N2295" s="21" t="s">
        <v>8354</v>
      </c>
      <c r="O2295" s="21" t="s">
        <v>8358</v>
      </c>
      <c r="P2295" s="18">
        <v>0</v>
      </c>
      <c r="Q2295" s="22" t="s">
        <v>8370</v>
      </c>
      <c r="R2295" s="21" t="s">
        <v>14112</v>
      </c>
      <c r="S2295" s="21">
        <v>4</v>
      </c>
      <c r="T2295" s="21" t="s">
        <v>14843</v>
      </c>
      <c r="U2295" s="23" t="str">
        <f>IF(Cleaned_Data!P2295&gt;20000,"High-Bill","Normal-Bill")</f>
        <v>Normal-Bill</v>
      </c>
      <c r="V2295" s="23" t="str">
        <f t="shared" si="70"/>
        <v>Senior-Citizen</v>
      </c>
      <c r="W2295" s="23" t="str">
        <f t="shared" si="71"/>
        <v>Follow-Up-required</v>
      </c>
      <c r="X2295" s="24" t="str" cm="1">
        <f t="array" ref="X2295">_xlfn.IFS(P2295&lt;5000,"Low",P2295&lt;=20000,"Medium",P2295&gt;20000,"High")</f>
        <v>Low</v>
      </c>
    </row>
    <row r="2296" spans="1:24" x14ac:dyDescent="0.35">
      <c r="A2296" s="28" t="s">
        <v>764</v>
      </c>
      <c r="B2296" s="17" t="s">
        <v>1042</v>
      </c>
      <c r="C2296" s="17">
        <v>33</v>
      </c>
      <c r="D2296" s="17" t="s">
        <v>1172</v>
      </c>
      <c r="E2296" s="17" t="s">
        <v>12392</v>
      </c>
      <c r="F2296" s="22" t="s">
        <v>8371</v>
      </c>
      <c r="G2296" s="17" t="s">
        <v>6987</v>
      </c>
      <c r="H2296" s="17" t="s">
        <v>6997</v>
      </c>
      <c r="I2296" s="17" t="s">
        <v>7004</v>
      </c>
      <c r="J2296" s="17" t="s">
        <v>14010</v>
      </c>
      <c r="K2296" s="17" t="s">
        <v>14356</v>
      </c>
      <c r="L2296" s="17" t="s">
        <v>8344</v>
      </c>
      <c r="M2296" s="17" t="s">
        <v>8347</v>
      </c>
      <c r="N2296" s="17" t="s">
        <v>8352</v>
      </c>
      <c r="O2296" s="17" t="s">
        <v>14841</v>
      </c>
      <c r="P2296" s="18">
        <v>0</v>
      </c>
      <c r="Q2296" s="17" t="s">
        <v>8363</v>
      </c>
      <c r="R2296" s="22" t="s">
        <v>8370</v>
      </c>
      <c r="S2296" s="17">
        <v>4</v>
      </c>
      <c r="T2296" s="22" t="s">
        <v>8370</v>
      </c>
      <c r="U2296" s="19" t="str">
        <f>IF(Cleaned_Data!P2296&gt;20000,"High-Bill","Normal-Bill")</f>
        <v>Normal-Bill</v>
      </c>
      <c r="V2296" s="19" t="str">
        <f t="shared" si="70"/>
        <v>Not-Senior-Citizen</v>
      </c>
      <c r="W2296" s="19" t="str">
        <f t="shared" si="71"/>
        <v>Not-Required</v>
      </c>
      <c r="X2296" s="20" t="str" cm="1">
        <f t="array" ref="X2296">_xlfn.IFS(P2296&lt;5000,"Low",P2296&lt;=20000,"Medium",P2296&gt;20000,"High")</f>
        <v>Low</v>
      </c>
    </row>
    <row r="2297" spans="1:24" x14ac:dyDescent="0.35">
      <c r="A2297" s="29" t="s">
        <v>764</v>
      </c>
      <c r="B2297" s="21" t="s">
        <v>1027</v>
      </c>
      <c r="C2297" s="21">
        <v>32</v>
      </c>
      <c r="D2297" s="22" t="s">
        <v>14847</v>
      </c>
      <c r="E2297" s="21" t="s">
        <v>12733</v>
      </c>
      <c r="F2297" s="22" t="s">
        <v>8371</v>
      </c>
      <c r="G2297" s="21" t="s">
        <v>6986</v>
      </c>
      <c r="H2297" s="21" t="s">
        <v>6997</v>
      </c>
      <c r="I2297" s="21" t="s">
        <v>7003</v>
      </c>
      <c r="J2297" s="21" t="s">
        <v>14023</v>
      </c>
      <c r="K2297" s="21" t="s">
        <v>14299</v>
      </c>
      <c r="L2297" s="21" t="s">
        <v>8342</v>
      </c>
      <c r="M2297" s="21" t="s">
        <v>8347</v>
      </c>
      <c r="N2297" s="21" t="s">
        <v>8351</v>
      </c>
      <c r="O2297" s="21" t="s">
        <v>14842</v>
      </c>
      <c r="P2297" s="18">
        <v>0</v>
      </c>
      <c r="Q2297" s="21" t="s">
        <v>8362</v>
      </c>
      <c r="R2297" s="21" t="s">
        <v>13988</v>
      </c>
      <c r="S2297" s="21">
        <v>3</v>
      </c>
      <c r="T2297" s="21" t="s">
        <v>14844</v>
      </c>
      <c r="U2297" s="23" t="str">
        <f>IF(Cleaned_Data!P2297&gt;20000,"High-Bill","Normal-Bill")</f>
        <v>Normal-Bill</v>
      </c>
      <c r="V2297" s="23" t="str">
        <f t="shared" si="70"/>
        <v>Not-Senior-Citizen</v>
      </c>
      <c r="W2297" s="23" t="str">
        <f t="shared" si="71"/>
        <v>Follow-Up-required</v>
      </c>
      <c r="X2297" s="24" t="str" cm="1">
        <f t="array" ref="X2297">_xlfn.IFS(P2297&lt;5000,"Low",P2297&lt;=20000,"Medium",P2297&gt;20000,"High")</f>
        <v>Low</v>
      </c>
    </row>
    <row r="2298" spans="1:24" x14ac:dyDescent="0.35">
      <c r="A2298" s="28" t="s">
        <v>979</v>
      </c>
      <c r="B2298" s="17" t="s">
        <v>1048</v>
      </c>
      <c r="C2298" s="22" t="s">
        <v>14854</v>
      </c>
      <c r="D2298" s="17" t="s">
        <v>1172</v>
      </c>
      <c r="E2298" s="17" t="s">
        <v>11394</v>
      </c>
      <c r="F2298" s="22" t="s">
        <v>8371</v>
      </c>
      <c r="G2298" s="17" t="s">
        <v>6992</v>
      </c>
      <c r="H2298" s="17" t="s">
        <v>6999</v>
      </c>
      <c r="I2298" s="17" t="s">
        <v>7002</v>
      </c>
      <c r="J2298" s="22" t="s">
        <v>8371</v>
      </c>
      <c r="K2298" s="17" t="s">
        <v>14533</v>
      </c>
      <c r="L2298" s="17" t="s">
        <v>8343</v>
      </c>
      <c r="M2298" s="17" t="s">
        <v>8350</v>
      </c>
      <c r="N2298" s="17" t="s">
        <v>8351</v>
      </c>
      <c r="O2298" s="17" t="s">
        <v>8358</v>
      </c>
      <c r="P2298" s="25">
        <v>8263</v>
      </c>
      <c r="Q2298" s="17" t="s">
        <v>8363</v>
      </c>
      <c r="R2298" s="22" t="s">
        <v>8370</v>
      </c>
      <c r="S2298" s="22" t="s">
        <v>8370</v>
      </c>
      <c r="T2298" s="22" t="s">
        <v>8370</v>
      </c>
      <c r="U2298" s="19" t="str">
        <f>IF(Cleaned_Data!P2298&gt;20000,"High-Bill","Normal-Bill")</f>
        <v>Normal-Bill</v>
      </c>
      <c r="V2298" s="19" t="str">
        <f t="shared" si="70"/>
        <v>Senior-Citizen</v>
      </c>
      <c r="W2298" s="19" t="str">
        <f t="shared" si="71"/>
        <v>Not-Required</v>
      </c>
      <c r="X2298" s="20" t="str" cm="1">
        <f t="array" ref="X2298">_xlfn.IFS(P2298&lt;5000,"Low",P2298&lt;=20000,"Medium",P2298&gt;20000,"High")</f>
        <v>Medium</v>
      </c>
    </row>
    <row r="2299" spans="1:24" x14ac:dyDescent="0.35">
      <c r="A2299" s="29" t="s">
        <v>979</v>
      </c>
      <c r="B2299" s="21" t="s">
        <v>1112</v>
      </c>
      <c r="C2299" s="21">
        <v>27</v>
      </c>
      <c r="D2299" s="22" t="s">
        <v>14847</v>
      </c>
      <c r="E2299" s="21" t="s">
        <v>12468</v>
      </c>
      <c r="F2299" s="22" t="s">
        <v>8371</v>
      </c>
      <c r="G2299" s="21" t="s">
        <v>6987</v>
      </c>
      <c r="H2299" s="21" t="s">
        <v>6996</v>
      </c>
      <c r="I2299" s="21" t="s">
        <v>7007</v>
      </c>
      <c r="J2299" s="22" t="s">
        <v>8371</v>
      </c>
      <c r="K2299" s="21" t="s">
        <v>14507</v>
      </c>
      <c r="L2299" s="21" t="s">
        <v>8343</v>
      </c>
      <c r="M2299" s="21" t="s">
        <v>8348</v>
      </c>
      <c r="N2299" s="21" t="s">
        <v>8352</v>
      </c>
      <c r="O2299" s="21" t="s">
        <v>14841</v>
      </c>
      <c r="P2299" s="18">
        <v>0</v>
      </c>
      <c r="Q2299" s="21" t="s">
        <v>8364</v>
      </c>
      <c r="R2299" s="21" t="s">
        <v>14035</v>
      </c>
      <c r="S2299" s="21">
        <v>4</v>
      </c>
      <c r="T2299" s="21" t="s">
        <v>14843</v>
      </c>
      <c r="U2299" s="23" t="str">
        <f>IF(Cleaned_Data!P2299&gt;20000,"High-Bill","Normal-Bill")</f>
        <v>Normal-Bill</v>
      </c>
      <c r="V2299" s="23" t="str">
        <f t="shared" si="70"/>
        <v>Not-Senior-Citizen</v>
      </c>
      <c r="W2299" s="23" t="str">
        <f t="shared" si="71"/>
        <v>Follow-Up-required</v>
      </c>
      <c r="X2299" s="24" t="str" cm="1">
        <f t="array" ref="X2299">_xlfn.IFS(P2299&lt;5000,"Low",P2299&lt;=20000,"Medium",P2299&gt;20000,"High")</f>
        <v>Low</v>
      </c>
    </row>
    <row r="2300" spans="1:24" x14ac:dyDescent="0.35">
      <c r="A2300" s="28" t="s">
        <v>979</v>
      </c>
      <c r="B2300" s="17" t="s">
        <v>1119</v>
      </c>
      <c r="C2300" s="17">
        <v>45</v>
      </c>
      <c r="D2300" s="17" t="s">
        <v>1174</v>
      </c>
      <c r="E2300" s="17" t="s">
        <v>13695</v>
      </c>
      <c r="F2300" s="22" t="s">
        <v>8371</v>
      </c>
      <c r="G2300" s="17" t="s">
        <v>6988</v>
      </c>
      <c r="H2300" s="17" t="s">
        <v>6994</v>
      </c>
      <c r="I2300" s="17" t="s">
        <v>7007</v>
      </c>
      <c r="J2300" s="17" t="s">
        <v>7439</v>
      </c>
      <c r="K2300" s="17" t="s">
        <v>14252</v>
      </c>
      <c r="L2300" s="17" t="s">
        <v>8344</v>
      </c>
      <c r="M2300" s="17" t="s">
        <v>8350</v>
      </c>
      <c r="N2300" s="17" t="s">
        <v>8354</v>
      </c>
      <c r="O2300" s="17" t="s">
        <v>8359</v>
      </c>
      <c r="P2300" s="18">
        <v>0</v>
      </c>
      <c r="Q2300" s="17" t="s">
        <v>8362</v>
      </c>
      <c r="R2300" s="17" t="s">
        <v>14036</v>
      </c>
      <c r="S2300" s="17">
        <v>3</v>
      </c>
      <c r="T2300" s="17" t="s">
        <v>14844</v>
      </c>
      <c r="U2300" s="19" t="str">
        <f>IF(Cleaned_Data!P2300&gt;20000,"High-Bill","Normal-Bill")</f>
        <v>Normal-Bill</v>
      </c>
      <c r="V2300" s="19" t="str">
        <f t="shared" si="70"/>
        <v>Not-Senior-Citizen</v>
      </c>
      <c r="W2300" s="19" t="str">
        <f t="shared" si="71"/>
        <v>Follow-Up-required</v>
      </c>
      <c r="X2300" s="20" t="str" cm="1">
        <f t="array" ref="X2300">_xlfn.IFS(P2300&lt;5000,"Low",P2300&lt;=20000,"Medium",P2300&gt;20000,"High")</f>
        <v>Low</v>
      </c>
    </row>
    <row r="2301" spans="1:24" x14ac:dyDescent="0.35">
      <c r="A2301" s="29" t="s">
        <v>686</v>
      </c>
      <c r="B2301" s="21" t="s">
        <v>1095</v>
      </c>
      <c r="C2301" s="21">
        <v>59</v>
      </c>
      <c r="D2301" s="22" t="s">
        <v>14847</v>
      </c>
      <c r="E2301" s="21" t="s">
        <v>9474</v>
      </c>
      <c r="F2301" s="21" t="s">
        <v>6900</v>
      </c>
      <c r="G2301" s="21" t="s">
        <v>6987</v>
      </c>
      <c r="H2301" s="21" t="s">
        <v>7000</v>
      </c>
      <c r="I2301" s="21" t="s">
        <v>7003</v>
      </c>
      <c r="J2301" s="22" t="s">
        <v>8371</v>
      </c>
      <c r="K2301" s="21" t="s">
        <v>14407</v>
      </c>
      <c r="L2301" s="21" t="s">
        <v>8340</v>
      </c>
      <c r="M2301" s="21" t="s">
        <v>8348</v>
      </c>
      <c r="N2301" s="21" t="s">
        <v>8351</v>
      </c>
      <c r="O2301" s="21" t="s">
        <v>8358</v>
      </c>
      <c r="P2301" s="18">
        <v>0</v>
      </c>
      <c r="Q2301" s="21" t="s">
        <v>8364</v>
      </c>
      <c r="R2301" s="21" t="s">
        <v>14068</v>
      </c>
      <c r="S2301" s="22" t="s">
        <v>8370</v>
      </c>
      <c r="T2301" s="21" t="s">
        <v>14843</v>
      </c>
      <c r="U2301" s="23" t="str">
        <f>IF(Cleaned_Data!P2301&gt;20000,"High-Bill","Normal-Bill")</f>
        <v>Normal-Bill</v>
      </c>
      <c r="V2301" s="23" t="str">
        <f t="shared" si="70"/>
        <v>Not-Senior-Citizen</v>
      </c>
      <c r="W2301" s="23" t="str">
        <f t="shared" si="71"/>
        <v>Follow-Up-required</v>
      </c>
      <c r="X2301" s="24" t="str" cm="1">
        <f t="array" ref="X2301">_xlfn.IFS(P2301&lt;5000,"Low",P2301&lt;=20000,"Medium",P2301&gt;20000,"High")</f>
        <v>Low</v>
      </c>
    </row>
    <row r="2302" spans="1:24" x14ac:dyDescent="0.35">
      <c r="A2302" s="28" t="s">
        <v>686</v>
      </c>
      <c r="B2302" s="17" t="s">
        <v>1060</v>
      </c>
      <c r="C2302" s="22" t="s">
        <v>14854</v>
      </c>
      <c r="D2302" s="22" t="s">
        <v>14847</v>
      </c>
      <c r="E2302" s="17" t="s">
        <v>9918</v>
      </c>
      <c r="F2302" s="17" t="s">
        <v>6709</v>
      </c>
      <c r="G2302" s="17" t="s">
        <v>6991</v>
      </c>
      <c r="H2302" s="17" t="s">
        <v>7000</v>
      </c>
      <c r="I2302" s="17" t="s">
        <v>7005</v>
      </c>
      <c r="J2302" s="17" t="s">
        <v>7382</v>
      </c>
      <c r="K2302" s="17" t="s">
        <v>14231</v>
      </c>
      <c r="L2302" s="17" t="s">
        <v>8338</v>
      </c>
      <c r="M2302" s="17" t="s">
        <v>8350</v>
      </c>
      <c r="N2302" s="17" t="s">
        <v>8351</v>
      </c>
      <c r="O2302" s="17" t="s">
        <v>14842</v>
      </c>
      <c r="P2302" s="18">
        <v>0</v>
      </c>
      <c r="Q2302" s="17" t="s">
        <v>8362</v>
      </c>
      <c r="R2302" s="22" t="s">
        <v>8370</v>
      </c>
      <c r="S2302" s="17">
        <v>2</v>
      </c>
      <c r="T2302" s="17" t="s">
        <v>14844</v>
      </c>
      <c r="U2302" s="19" t="str">
        <f>IF(Cleaned_Data!P2302&gt;20000,"High-Bill","Normal-Bill")</f>
        <v>Normal-Bill</v>
      </c>
      <c r="V2302" s="19" t="str">
        <f t="shared" si="70"/>
        <v>Senior-Citizen</v>
      </c>
      <c r="W2302" s="19" t="str">
        <f t="shared" si="71"/>
        <v>Not-Required</v>
      </c>
      <c r="X2302" s="20" t="str" cm="1">
        <f t="array" ref="X2302">_xlfn.IFS(P2302&lt;5000,"Low",P2302&lt;=20000,"Medium",P2302&gt;20000,"High")</f>
        <v>Low</v>
      </c>
    </row>
    <row r="2303" spans="1:24" x14ac:dyDescent="0.35">
      <c r="A2303" s="29" t="s">
        <v>512</v>
      </c>
      <c r="B2303" s="21" t="s">
        <v>1089</v>
      </c>
      <c r="C2303" s="21">
        <v>35</v>
      </c>
      <c r="D2303" s="21" t="s">
        <v>1172</v>
      </c>
      <c r="E2303" s="21" t="s">
        <v>9071</v>
      </c>
      <c r="F2303" s="21" t="s">
        <v>6919</v>
      </c>
      <c r="G2303" s="21" t="s">
        <v>6984</v>
      </c>
      <c r="H2303" s="21" t="s">
        <v>6999</v>
      </c>
      <c r="I2303" s="21" t="s">
        <v>7005</v>
      </c>
      <c r="J2303" s="21" t="s">
        <v>14112</v>
      </c>
      <c r="K2303" s="21" t="s">
        <v>14594</v>
      </c>
      <c r="L2303" s="21" t="s">
        <v>8344</v>
      </c>
      <c r="M2303" s="21" t="s">
        <v>8348</v>
      </c>
      <c r="N2303" s="21" t="s">
        <v>8354</v>
      </c>
      <c r="O2303" s="21" t="s">
        <v>14841</v>
      </c>
      <c r="P2303" s="18">
        <v>0</v>
      </c>
      <c r="Q2303" s="21" t="s">
        <v>8364</v>
      </c>
      <c r="R2303" s="21" t="s">
        <v>13982</v>
      </c>
      <c r="S2303" s="21">
        <v>4</v>
      </c>
      <c r="T2303" s="21" t="s">
        <v>14843</v>
      </c>
      <c r="U2303" s="23" t="str">
        <f>IF(Cleaned_Data!P2303&gt;20000,"High-Bill","Normal-Bill")</f>
        <v>Normal-Bill</v>
      </c>
      <c r="V2303" s="23" t="str">
        <f t="shared" si="70"/>
        <v>Not-Senior-Citizen</v>
      </c>
      <c r="W2303" s="23" t="str">
        <f t="shared" si="71"/>
        <v>Follow-Up-required</v>
      </c>
      <c r="X2303" s="24" t="str" cm="1">
        <f t="array" ref="X2303">_xlfn.IFS(P2303&lt;5000,"Low",P2303&lt;=20000,"Medium",P2303&gt;20000,"High")</f>
        <v>Low</v>
      </c>
    </row>
    <row r="2304" spans="1:24" x14ac:dyDescent="0.35">
      <c r="A2304" s="28" t="s">
        <v>512</v>
      </c>
      <c r="B2304" s="17" t="s">
        <v>1132</v>
      </c>
      <c r="C2304" s="17">
        <v>56</v>
      </c>
      <c r="D2304" s="22" t="s">
        <v>14847</v>
      </c>
      <c r="E2304" s="17" t="s">
        <v>10322</v>
      </c>
      <c r="F2304" s="22" t="s">
        <v>8371</v>
      </c>
      <c r="G2304" s="17" t="s">
        <v>6991</v>
      </c>
      <c r="H2304" s="17" t="s">
        <v>6995</v>
      </c>
      <c r="I2304" s="17" t="s">
        <v>7003</v>
      </c>
      <c r="J2304" s="17" t="s">
        <v>14069</v>
      </c>
      <c r="K2304" s="17" t="s">
        <v>14559</v>
      </c>
      <c r="L2304" s="17" t="s">
        <v>8344</v>
      </c>
      <c r="M2304" s="17" t="s">
        <v>8347</v>
      </c>
      <c r="N2304" s="17" t="s">
        <v>8354</v>
      </c>
      <c r="O2304" s="17" t="s">
        <v>14841</v>
      </c>
      <c r="P2304" s="18">
        <v>0</v>
      </c>
      <c r="Q2304" s="17" t="s">
        <v>8363</v>
      </c>
      <c r="R2304" s="17" t="s">
        <v>14104</v>
      </c>
      <c r="S2304" s="17">
        <v>1</v>
      </c>
      <c r="T2304" s="17" t="s">
        <v>14844</v>
      </c>
      <c r="U2304" s="19" t="str">
        <f>IF(Cleaned_Data!P2304&gt;20000,"High-Bill","Normal-Bill")</f>
        <v>Normal-Bill</v>
      </c>
      <c r="V2304" s="19" t="str">
        <f t="shared" si="70"/>
        <v>Not-Senior-Citizen</v>
      </c>
      <c r="W2304" s="19" t="str">
        <f t="shared" si="71"/>
        <v>Follow-Up-required</v>
      </c>
      <c r="X2304" s="20" t="str" cm="1">
        <f t="array" ref="X2304">_xlfn.IFS(P2304&lt;5000,"Low",P2304&lt;=20000,"Medium",P2304&gt;20000,"High")</f>
        <v>Low</v>
      </c>
    </row>
    <row r="2305" spans="1:24" x14ac:dyDescent="0.35">
      <c r="A2305" s="29" t="s">
        <v>512</v>
      </c>
      <c r="B2305" s="21" t="s">
        <v>1073</v>
      </c>
      <c r="C2305" s="21">
        <v>49</v>
      </c>
      <c r="D2305" s="22" t="s">
        <v>14847</v>
      </c>
      <c r="E2305" s="21" t="s">
        <v>10360</v>
      </c>
      <c r="F2305" s="21" t="s">
        <v>6908</v>
      </c>
      <c r="G2305" s="21" t="s">
        <v>6986</v>
      </c>
      <c r="H2305" s="21" t="s">
        <v>6999</v>
      </c>
      <c r="I2305" s="21" t="s">
        <v>7001</v>
      </c>
      <c r="J2305" s="21" t="s">
        <v>14081</v>
      </c>
      <c r="K2305" s="21" t="s">
        <v>14354</v>
      </c>
      <c r="L2305" s="21" t="s">
        <v>8343</v>
      </c>
      <c r="M2305" s="21" t="s">
        <v>8350</v>
      </c>
      <c r="N2305" s="21" t="s">
        <v>8354</v>
      </c>
      <c r="O2305" s="21" t="s">
        <v>8359</v>
      </c>
      <c r="P2305" s="26">
        <v>39652</v>
      </c>
      <c r="Q2305" s="21" t="s">
        <v>8363</v>
      </c>
      <c r="R2305" s="22" t="s">
        <v>8370</v>
      </c>
      <c r="S2305" s="21">
        <v>1</v>
      </c>
      <c r="T2305" s="21" t="s">
        <v>14843</v>
      </c>
      <c r="U2305" s="23" t="str">
        <f>IF(Cleaned_Data!P2305&gt;20000,"High-Bill","Normal-Bill")</f>
        <v>High-Bill</v>
      </c>
      <c r="V2305" s="23" t="str">
        <f t="shared" si="70"/>
        <v>Not-Senior-Citizen</v>
      </c>
      <c r="W2305" s="23" t="str">
        <f t="shared" si="71"/>
        <v>Not-Required</v>
      </c>
      <c r="X2305" s="24" t="str" cm="1">
        <f t="array" ref="X2305">_xlfn.IFS(P2305&lt;5000,"Low",P2305&lt;=20000,"Medium",P2305&gt;20000,"High")</f>
        <v>High</v>
      </c>
    </row>
    <row r="2306" spans="1:24" x14ac:dyDescent="0.35">
      <c r="A2306" s="28" t="s">
        <v>512</v>
      </c>
      <c r="B2306" s="17" t="s">
        <v>1126</v>
      </c>
      <c r="C2306" s="17">
        <v>39</v>
      </c>
      <c r="D2306" s="17" t="s">
        <v>1172</v>
      </c>
      <c r="E2306" s="17" t="s">
        <v>11091</v>
      </c>
      <c r="F2306" s="17" t="s">
        <v>6774</v>
      </c>
      <c r="G2306" s="17" t="s">
        <v>6993</v>
      </c>
      <c r="H2306" s="17" t="s">
        <v>6996</v>
      </c>
      <c r="I2306" s="17" t="s">
        <v>7007</v>
      </c>
      <c r="J2306" s="22" t="s">
        <v>8371</v>
      </c>
      <c r="K2306" s="17" t="s">
        <v>14504</v>
      </c>
      <c r="L2306" s="17" t="s">
        <v>8339</v>
      </c>
      <c r="M2306" s="17" t="s">
        <v>8350</v>
      </c>
      <c r="N2306" s="17" t="s">
        <v>8354</v>
      </c>
      <c r="O2306" s="17" t="s">
        <v>8359</v>
      </c>
      <c r="P2306" s="25">
        <v>25675</v>
      </c>
      <c r="Q2306" s="17" t="s">
        <v>8363</v>
      </c>
      <c r="R2306" s="17" t="s">
        <v>14124</v>
      </c>
      <c r="S2306" s="17">
        <v>2</v>
      </c>
      <c r="T2306" s="17" t="s">
        <v>14843</v>
      </c>
      <c r="U2306" s="19" t="str">
        <f>IF(Cleaned_Data!P2306&gt;20000,"High-Bill","Normal-Bill")</f>
        <v>High-Bill</v>
      </c>
      <c r="V2306" s="19" t="str">
        <f t="shared" ref="V2306:V2369" si="72">IF(C2306&gt;=60,"Senior-Citizen","Not-Senior-Citizen")</f>
        <v>Not-Senior-Citizen</v>
      </c>
      <c r="W2306" s="19" t="str">
        <f t="shared" ref="W2306:W2369" si="73">IF(R2306="N/A","Not-Required","Follow-Up-required")</f>
        <v>Follow-Up-required</v>
      </c>
      <c r="X2306" s="20" t="str" cm="1">
        <f t="array" ref="X2306">_xlfn.IFS(P2306&lt;5000,"Low",P2306&lt;=20000,"Medium",P2306&gt;20000,"High")</f>
        <v>High</v>
      </c>
    </row>
    <row r="2307" spans="1:24" x14ac:dyDescent="0.35">
      <c r="A2307" s="29" t="s">
        <v>512</v>
      </c>
      <c r="B2307" s="21" t="s">
        <v>1050</v>
      </c>
      <c r="C2307" s="22" t="s">
        <v>14854</v>
      </c>
      <c r="D2307" s="21" t="s">
        <v>1172</v>
      </c>
      <c r="E2307" s="21" t="s">
        <v>11252</v>
      </c>
      <c r="F2307" s="21" t="s">
        <v>6702</v>
      </c>
      <c r="G2307" s="21" t="s">
        <v>6989</v>
      </c>
      <c r="H2307" s="21" t="s">
        <v>6994</v>
      </c>
      <c r="I2307" s="21" t="s">
        <v>7003</v>
      </c>
      <c r="J2307" s="21" t="s">
        <v>14085</v>
      </c>
      <c r="K2307" s="21" t="s">
        <v>14275</v>
      </c>
      <c r="L2307" s="21" t="s">
        <v>8344</v>
      </c>
      <c r="M2307" s="21" t="s">
        <v>8347</v>
      </c>
      <c r="N2307" s="21" t="s">
        <v>8353</v>
      </c>
      <c r="O2307" s="21" t="s">
        <v>14842</v>
      </c>
      <c r="P2307" s="18">
        <v>0</v>
      </c>
      <c r="Q2307" s="21" t="s">
        <v>8363</v>
      </c>
      <c r="R2307" s="22" t="s">
        <v>8370</v>
      </c>
      <c r="S2307" s="21">
        <v>4</v>
      </c>
      <c r="T2307" s="21" t="s">
        <v>14843</v>
      </c>
      <c r="U2307" s="23" t="str">
        <f>IF(Cleaned_Data!P2307&gt;20000,"High-Bill","Normal-Bill")</f>
        <v>Normal-Bill</v>
      </c>
      <c r="V2307" s="23" t="str">
        <f t="shared" si="72"/>
        <v>Senior-Citizen</v>
      </c>
      <c r="W2307" s="23" t="str">
        <f t="shared" si="73"/>
        <v>Not-Required</v>
      </c>
      <c r="X2307" s="24" t="str" cm="1">
        <f t="array" ref="X2307">_xlfn.IFS(P2307&lt;5000,"Low",P2307&lt;=20000,"Medium",P2307&gt;20000,"High")</f>
        <v>Low</v>
      </c>
    </row>
    <row r="2308" spans="1:24" x14ac:dyDescent="0.35">
      <c r="A2308" s="28" t="s">
        <v>512</v>
      </c>
      <c r="B2308" s="17" t="s">
        <v>1096</v>
      </c>
      <c r="C2308" s="22" t="s">
        <v>14854</v>
      </c>
      <c r="D2308" s="17" t="s">
        <v>1174</v>
      </c>
      <c r="E2308" s="17" t="s">
        <v>12400</v>
      </c>
      <c r="F2308" s="22" t="s">
        <v>8371</v>
      </c>
      <c r="G2308" s="17" t="s">
        <v>6991</v>
      </c>
      <c r="H2308" s="17" t="s">
        <v>6998</v>
      </c>
      <c r="I2308" s="17" t="s">
        <v>7007</v>
      </c>
      <c r="J2308" s="17" t="s">
        <v>13968</v>
      </c>
      <c r="K2308" s="17" t="s">
        <v>14507</v>
      </c>
      <c r="L2308" s="17" t="s">
        <v>8345</v>
      </c>
      <c r="M2308" s="17" t="s">
        <v>8347</v>
      </c>
      <c r="N2308" s="17" t="s">
        <v>8351</v>
      </c>
      <c r="O2308" s="17" t="s">
        <v>8359</v>
      </c>
      <c r="P2308" s="18">
        <v>0</v>
      </c>
      <c r="Q2308" s="17" t="s">
        <v>8364</v>
      </c>
      <c r="R2308" s="17" t="s">
        <v>14083</v>
      </c>
      <c r="S2308" s="17">
        <v>2</v>
      </c>
      <c r="T2308" s="17" t="s">
        <v>14845</v>
      </c>
      <c r="U2308" s="19" t="str">
        <f>IF(Cleaned_Data!P2308&gt;20000,"High-Bill","Normal-Bill")</f>
        <v>Normal-Bill</v>
      </c>
      <c r="V2308" s="19" t="str">
        <f t="shared" si="72"/>
        <v>Senior-Citizen</v>
      </c>
      <c r="W2308" s="19" t="str">
        <f t="shared" si="73"/>
        <v>Follow-Up-required</v>
      </c>
      <c r="X2308" s="20" t="str" cm="1">
        <f t="array" ref="X2308">_xlfn.IFS(P2308&lt;5000,"Low",P2308&lt;=20000,"Medium",P2308&gt;20000,"High")</f>
        <v>Low</v>
      </c>
    </row>
    <row r="2309" spans="1:24" x14ac:dyDescent="0.35">
      <c r="A2309" s="29" t="s">
        <v>523</v>
      </c>
      <c r="B2309" s="21" t="s">
        <v>1032</v>
      </c>
      <c r="C2309" s="21">
        <v>56</v>
      </c>
      <c r="D2309" s="21" t="s">
        <v>1174</v>
      </c>
      <c r="E2309" s="21" t="s">
        <v>9093</v>
      </c>
      <c r="F2309" s="21" t="s">
        <v>6767</v>
      </c>
      <c r="G2309" s="21" t="s">
        <v>6991</v>
      </c>
      <c r="H2309" s="21" t="s">
        <v>6996</v>
      </c>
      <c r="I2309" s="21" t="s">
        <v>7004</v>
      </c>
      <c r="J2309" s="21" t="s">
        <v>14118</v>
      </c>
      <c r="K2309" s="21" t="s">
        <v>14383</v>
      </c>
      <c r="L2309" s="21" t="s">
        <v>8338</v>
      </c>
      <c r="M2309" s="21" t="s">
        <v>8347</v>
      </c>
      <c r="N2309" s="21" t="s">
        <v>8354</v>
      </c>
      <c r="O2309" s="21" t="s">
        <v>14841</v>
      </c>
      <c r="P2309" s="18">
        <v>0</v>
      </c>
      <c r="Q2309" s="21" t="s">
        <v>8362</v>
      </c>
      <c r="R2309" s="22" t="s">
        <v>8370</v>
      </c>
      <c r="S2309" s="22" t="s">
        <v>8370</v>
      </c>
      <c r="T2309" s="22" t="s">
        <v>8370</v>
      </c>
      <c r="U2309" s="23" t="str">
        <f>IF(Cleaned_Data!P2309&gt;20000,"High-Bill","Normal-Bill")</f>
        <v>Normal-Bill</v>
      </c>
      <c r="V2309" s="23" t="str">
        <f t="shared" si="72"/>
        <v>Not-Senior-Citizen</v>
      </c>
      <c r="W2309" s="23" t="str">
        <f t="shared" si="73"/>
        <v>Not-Required</v>
      </c>
      <c r="X2309" s="24" t="str" cm="1">
        <f t="array" ref="X2309">_xlfn.IFS(P2309&lt;5000,"Low",P2309&lt;=20000,"Medium",P2309&gt;20000,"High")</f>
        <v>Low</v>
      </c>
    </row>
    <row r="2310" spans="1:24" x14ac:dyDescent="0.35">
      <c r="A2310" s="28" t="s">
        <v>523</v>
      </c>
      <c r="B2310" s="17" t="s">
        <v>1114</v>
      </c>
      <c r="C2310" s="17">
        <v>21</v>
      </c>
      <c r="D2310" s="22" t="s">
        <v>14847</v>
      </c>
      <c r="E2310" s="17" t="s">
        <v>9531</v>
      </c>
      <c r="F2310" s="17" t="s">
        <v>6761</v>
      </c>
      <c r="G2310" s="17" t="s">
        <v>6993</v>
      </c>
      <c r="H2310" s="17" t="s">
        <v>6996</v>
      </c>
      <c r="I2310" s="17" t="s">
        <v>7006</v>
      </c>
      <c r="J2310" s="17" t="s">
        <v>13973</v>
      </c>
      <c r="K2310" s="17" t="s">
        <v>14439</v>
      </c>
      <c r="L2310" s="17" t="s">
        <v>8341</v>
      </c>
      <c r="M2310" s="17" t="s">
        <v>8350</v>
      </c>
      <c r="N2310" s="17" t="s">
        <v>8353</v>
      </c>
      <c r="O2310" s="17" t="s">
        <v>8358</v>
      </c>
      <c r="P2310" s="18">
        <v>0</v>
      </c>
      <c r="Q2310" s="17" t="s">
        <v>8363</v>
      </c>
      <c r="R2310" s="22" t="s">
        <v>8370</v>
      </c>
      <c r="S2310" s="17">
        <v>1</v>
      </c>
      <c r="T2310" s="17" t="s">
        <v>14845</v>
      </c>
      <c r="U2310" s="19" t="str">
        <f>IF(Cleaned_Data!P2310&gt;20000,"High-Bill","Normal-Bill")</f>
        <v>Normal-Bill</v>
      </c>
      <c r="V2310" s="19" t="str">
        <f t="shared" si="72"/>
        <v>Not-Senior-Citizen</v>
      </c>
      <c r="W2310" s="19" t="str">
        <f t="shared" si="73"/>
        <v>Not-Required</v>
      </c>
      <c r="X2310" s="20" t="str" cm="1">
        <f t="array" ref="X2310">_xlfn.IFS(P2310&lt;5000,"Low",P2310&lt;=20000,"Medium",P2310&gt;20000,"High")</f>
        <v>Low</v>
      </c>
    </row>
    <row r="2311" spans="1:24" x14ac:dyDescent="0.35">
      <c r="A2311" s="29" t="s">
        <v>523</v>
      </c>
      <c r="B2311" s="21" t="s">
        <v>1130</v>
      </c>
      <c r="C2311" s="22" t="s">
        <v>14854</v>
      </c>
      <c r="D2311" s="21" t="s">
        <v>1174</v>
      </c>
      <c r="E2311" s="21" t="s">
        <v>10471</v>
      </c>
      <c r="F2311" s="21" t="s">
        <v>6807</v>
      </c>
      <c r="G2311" s="21" t="s">
        <v>6984</v>
      </c>
      <c r="H2311" s="21" t="s">
        <v>6997</v>
      </c>
      <c r="I2311" s="21" t="s">
        <v>7005</v>
      </c>
      <c r="J2311" s="22" t="s">
        <v>8371</v>
      </c>
      <c r="K2311" s="21" t="s">
        <v>14656</v>
      </c>
      <c r="L2311" s="21" t="s">
        <v>8343</v>
      </c>
      <c r="M2311" s="21" t="s">
        <v>8348</v>
      </c>
      <c r="N2311" s="21" t="s">
        <v>8351</v>
      </c>
      <c r="O2311" s="21" t="s">
        <v>14842</v>
      </c>
      <c r="P2311" s="18">
        <v>0</v>
      </c>
      <c r="Q2311" s="22" t="s">
        <v>8370</v>
      </c>
      <c r="R2311" s="21" t="s">
        <v>14150</v>
      </c>
      <c r="S2311" s="22" t="s">
        <v>8370</v>
      </c>
      <c r="T2311" s="21" t="s">
        <v>14844</v>
      </c>
      <c r="U2311" s="23" t="str">
        <f>IF(Cleaned_Data!P2311&gt;20000,"High-Bill","Normal-Bill")</f>
        <v>Normal-Bill</v>
      </c>
      <c r="V2311" s="23" t="str">
        <f t="shared" si="72"/>
        <v>Senior-Citizen</v>
      </c>
      <c r="W2311" s="23" t="str">
        <f t="shared" si="73"/>
        <v>Follow-Up-required</v>
      </c>
      <c r="X2311" s="24" t="str" cm="1">
        <f t="array" ref="X2311">_xlfn.IFS(P2311&lt;5000,"Low",P2311&lt;=20000,"Medium",P2311&gt;20000,"High")</f>
        <v>Low</v>
      </c>
    </row>
    <row r="2312" spans="1:24" x14ac:dyDescent="0.35">
      <c r="A2312" s="28" t="s">
        <v>523</v>
      </c>
      <c r="B2312" s="17" t="s">
        <v>1064</v>
      </c>
      <c r="C2312" s="22" t="s">
        <v>14854</v>
      </c>
      <c r="D2312" s="17" t="s">
        <v>1174</v>
      </c>
      <c r="E2312" s="17" t="s">
        <v>11588</v>
      </c>
      <c r="F2312" s="17" t="s">
        <v>6714</v>
      </c>
      <c r="G2312" s="17" t="s">
        <v>6985</v>
      </c>
      <c r="H2312" s="17" t="s">
        <v>6999</v>
      </c>
      <c r="I2312" s="17" t="s">
        <v>7005</v>
      </c>
      <c r="J2312" s="17" t="s">
        <v>14109</v>
      </c>
      <c r="K2312" s="17" t="s">
        <v>14334</v>
      </c>
      <c r="L2312" s="17" t="s">
        <v>8344</v>
      </c>
      <c r="M2312" s="17" t="s">
        <v>8350</v>
      </c>
      <c r="N2312" s="17" t="s">
        <v>8354</v>
      </c>
      <c r="O2312" s="17" t="s">
        <v>14842</v>
      </c>
      <c r="P2312" s="25">
        <v>13634</v>
      </c>
      <c r="Q2312" s="17" t="s">
        <v>8363</v>
      </c>
      <c r="R2312" s="17" t="s">
        <v>7660</v>
      </c>
      <c r="S2312" s="17">
        <v>4</v>
      </c>
      <c r="T2312" s="17" t="s">
        <v>14843</v>
      </c>
      <c r="U2312" s="19" t="str">
        <f>IF(Cleaned_Data!P2312&gt;20000,"High-Bill","Normal-Bill")</f>
        <v>Normal-Bill</v>
      </c>
      <c r="V2312" s="19" t="str">
        <f t="shared" si="72"/>
        <v>Senior-Citizen</v>
      </c>
      <c r="W2312" s="19" t="str">
        <f t="shared" si="73"/>
        <v>Follow-Up-required</v>
      </c>
      <c r="X2312" s="20" t="str" cm="1">
        <f t="array" ref="X2312">_xlfn.IFS(P2312&lt;5000,"Low",P2312&lt;=20000,"Medium",P2312&gt;20000,"High")</f>
        <v>Medium</v>
      </c>
    </row>
    <row r="2313" spans="1:24" x14ac:dyDescent="0.35">
      <c r="A2313" s="29" t="s">
        <v>523</v>
      </c>
      <c r="B2313" s="21" t="s">
        <v>1047</v>
      </c>
      <c r="C2313" s="21">
        <v>60</v>
      </c>
      <c r="D2313" s="21" t="s">
        <v>1172</v>
      </c>
      <c r="E2313" s="21" t="s">
        <v>12345</v>
      </c>
      <c r="F2313" s="22" t="s">
        <v>8371</v>
      </c>
      <c r="G2313" s="21" t="s">
        <v>6988</v>
      </c>
      <c r="H2313" s="21" t="s">
        <v>6996</v>
      </c>
      <c r="I2313" s="21" t="s">
        <v>7002</v>
      </c>
      <c r="J2313" s="22" t="s">
        <v>8371</v>
      </c>
      <c r="K2313" s="21" t="s">
        <v>14533</v>
      </c>
      <c r="L2313" s="21" t="s">
        <v>8339</v>
      </c>
      <c r="M2313" s="21" t="s">
        <v>8350</v>
      </c>
      <c r="N2313" s="21" t="s">
        <v>8353</v>
      </c>
      <c r="O2313" s="21" t="s">
        <v>8358</v>
      </c>
      <c r="P2313" s="18">
        <v>0</v>
      </c>
      <c r="Q2313" s="22" t="s">
        <v>8370</v>
      </c>
      <c r="R2313" s="22" t="s">
        <v>8370</v>
      </c>
      <c r="S2313" s="21">
        <v>5</v>
      </c>
      <c r="T2313" s="21" t="s">
        <v>14844</v>
      </c>
      <c r="U2313" s="23" t="str">
        <f>IF(Cleaned_Data!P2313&gt;20000,"High-Bill","Normal-Bill")</f>
        <v>Normal-Bill</v>
      </c>
      <c r="V2313" s="23" t="str">
        <f t="shared" si="72"/>
        <v>Senior-Citizen</v>
      </c>
      <c r="W2313" s="23" t="str">
        <f t="shared" si="73"/>
        <v>Not-Required</v>
      </c>
      <c r="X2313" s="24" t="str" cm="1">
        <f t="array" ref="X2313">_xlfn.IFS(P2313&lt;5000,"Low",P2313&lt;=20000,"Medium",P2313&gt;20000,"High")</f>
        <v>Low</v>
      </c>
    </row>
    <row r="2314" spans="1:24" x14ac:dyDescent="0.35">
      <c r="A2314" s="28" t="s">
        <v>523</v>
      </c>
      <c r="B2314" s="17" t="s">
        <v>1128</v>
      </c>
      <c r="C2314" s="17">
        <v>2</v>
      </c>
      <c r="D2314" s="17" t="s">
        <v>1172</v>
      </c>
      <c r="E2314" s="17" t="s">
        <v>13841</v>
      </c>
      <c r="F2314" s="17" t="s">
        <v>6868</v>
      </c>
      <c r="G2314" s="17" t="s">
        <v>6985</v>
      </c>
      <c r="H2314" s="17" t="s">
        <v>6994</v>
      </c>
      <c r="I2314" s="17" t="s">
        <v>7007</v>
      </c>
      <c r="J2314" s="17" t="s">
        <v>13933</v>
      </c>
      <c r="K2314" s="17" t="s">
        <v>14217</v>
      </c>
      <c r="L2314" s="17" t="s">
        <v>8341</v>
      </c>
      <c r="M2314" s="17" t="s">
        <v>8348</v>
      </c>
      <c r="N2314" s="17" t="s">
        <v>8353</v>
      </c>
      <c r="O2314" s="17" t="s">
        <v>8355</v>
      </c>
      <c r="P2314" s="18">
        <v>0</v>
      </c>
      <c r="Q2314" s="17" t="s">
        <v>8363</v>
      </c>
      <c r="R2314" s="17" t="s">
        <v>14170</v>
      </c>
      <c r="S2314" s="17">
        <v>2</v>
      </c>
      <c r="T2314" s="17" t="s">
        <v>14845</v>
      </c>
      <c r="U2314" s="19" t="str">
        <f>IF(Cleaned_Data!P2314&gt;20000,"High-Bill","Normal-Bill")</f>
        <v>Normal-Bill</v>
      </c>
      <c r="V2314" s="19" t="str">
        <f t="shared" si="72"/>
        <v>Not-Senior-Citizen</v>
      </c>
      <c r="W2314" s="19" t="str">
        <f t="shared" si="73"/>
        <v>Follow-Up-required</v>
      </c>
      <c r="X2314" s="20" t="str" cm="1">
        <f t="array" ref="X2314">_xlfn.IFS(P2314&lt;5000,"Low",P2314&lt;=20000,"Medium",P2314&gt;20000,"High")</f>
        <v>Low</v>
      </c>
    </row>
    <row r="2315" spans="1:24" x14ac:dyDescent="0.35">
      <c r="A2315" s="29" t="s">
        <v>729</v>
      </c>
      <c r="B2315" s="21" t="s">
        <v>1125</v>
      </c>
      <c r="C2315" s="22" t="s">
        <v>14854</v>
      </c>
      <c r="D2315" s="21" t="s">
        <v>1174</v>
      </c>
      <c r="E2315" s="21" t="s">
        <v>9634</v>
      </c>
      <c r="F2315" s="21" t="s">
        <v>6773</v>
      </c>
      <c r="G2315" s="21" t="s">
        <v>6993</v>
      </c>
      <c r="H2315" s="21" t="s">
        <v>6994</v>
      </c>
      <c r="I2315" s="21" t="s">
        <v>7002</v>
      </c>
      <c r="J2315" s="21" t="s">
        <v>14050</v>
      </c>
      <c r="K2315" s="21" t="s">
        <v>14191</v>
      </c>
      <c r="L2315" s="21" t="s">
        <v>8339</v>
      </c>
      <c r="M2315" s="21" t="s">
        <v>8348</v>
      </c>
      <c r="N2315" s="21" t="s">
        <v>8352</v>
      </c>
      <c r="O2315" s="21" t="s">
        <v>14842</v>
      </c>
      <c r="P2315" s="18">
        <v>0</v>
      </c>
      <c r="Q2315" s="22" t="s">
        <v>8370</v>
      </c>
      <c r="R2315" s="22" t="s">
        <v>8370</v>
      </c>
      <c r="S2315" s="22" t="s">
        <v>8370</v>
      </c>
      <c r="T2315" s="22" t="s">
        <v>8370</v>
      </c>
      <c r="U2315" s="23" t="str">
        <f>IF(Cleaned_Data!P2315&gt;20000,"High-Bill","Normal-Bill")</f>
        <v>Normal-Bill</v>
      </c>
      <c r="V2315" s="23" t="str">
        <f t="shared" si="72"/>
        <v>Senior-Citizen</v>
      </c>
      <c r="W2315" s="23" t="str">
        <f t="shared" si="73"/>
        <v>Not-Required</v>
      </c>
      <c r="X2315" s="24" t="str" cm="1">
        <f t="array" ref="X2315">_xlfn.IFS(P2315&lt;5000,"Low",P2315&lt;=20000,"Medium",P2315&gt;20000,"High")</f>
        <v>Low</v>
      </c>
    </row>
    <row r="2316" spans="1:24" x14ac:dyDescent="0.35">
      <c r="A2316" s="28" t="s">
        <v>729</v>
      </c>
      <c r="B2316" s="17" t="s">
        <v>1049</v>
      </c>
      <c r="C2316" s="22" t="s">
        <v>14854</v>
      </c>
      <c r="D2316" s="17" t="s">
        <v>1174</v>
      </c>
      <c r="E2316" s="17" t="s">
        <v>11892</v>
      </c>
      <c r="F2316" s="17" t="s">
        <v>6916</v>
      </c>
      <c r="G2316" s="17" t="s">
        <v>6990</v>
      </c>
      <c r="H2316" s="17" t="s">
        <v>6998</v>
      </c>
      <c r="I2316" s="17" t="s">
        <v>7004</v>
      </c>
      <c r="J2316" s="22" t="s">
        <v>8371</v>
      </c>
      <c r="K2316" s="17" t="s">
        <v>14244</v>
      </c>
      <c r="L2316" s="17" t="s">
        <v>8343</v>
      </c>
      <c r="M2316" s="17" t="s">
        <v>8346</v>
      </c>
      <c r="N2316" s="17" t="s">
        <v>8351</v>
      </c>
      <c r="O2316" s="17" t="s">
        <v>8359</v>
      </c>
      <c r="P2316" s="18">
        <v>0</v>
      </c>
      <c r="Q2316" s="17" t="s">
        <v>8363</v>
      </c>
      <c r="R2316" s="22" t="s">
        <v>8370</v>
      </c>
      <c r="S2316" s="17">
        <v>3</v>
      </c>
      <c r="T2316" s="17" t="s">
        <v>14844</v>
      </c>
      <c r="U2316" s="19" t="str">
        <f>IF(Cleaned_Data!P2316&gt;20000,"High-Bill","Normal-Bill")</f>
        <v>Normal-Bill</v>
      </c>
      <c r="V2316" s="19" t="str">
        <f t="shared" si="72"/>
        <v>Senior-Citizen</v>
      </c>
      <c r="W2316" s="19" t="str">
        <f t="shared" si="73"/>
        <v>Not-Required</v>
      </c>
      <c r="X2316" s="20" t="str" cm="1">
        <f t="array" ref="X2316">_xlfn.IFS(P2316&lt;5000,"Low",P2316&lt;=20000,"Medium",P2316&gt;20000,"High")</f>
        <v>Low</v>
      </c>
    </row>
    <row r="2317" spans="1:24" x14ac:dyDescent="0.35">
      <c r="A2317" s="29" t="s">
        <v>729</v>
      </c>
      <c r="B2317" s="21" t="s">
        <v>1116</v>
      </c>
      <c r="C2317" s="22" t="s">
        <v>14854</v>
      </c>
      <c r="D2317" s="21" t="s">
        <v>1174</v>
      </c>
      <c r="E2317" s="21" t="s">
        <v>12129</v>
      </c>
      <c r="F2317" s="22" t="s">
        <v>8371</v>
      </c>
      <c r="G2317" s="21" t="s">
        <v>6985</v>
      </c>
      <c r="H2317" s="21" t="s">
        <v>6994</v>
      </c>
      <c r="I2317" s="21" t="s">
        <v>7002</v>
      </c>
      <c r="J2317" s="21" t="s">
        <v>13946</v>
      </c>
      <c r="K2317" s="21" t="s">
        <v>14590</v>
      </c>
      <c r="L2317" s="21" t="s">
        <v>8343</v>
      </c>
      <c r="M2317" s="21" t="s">
        <v>8346</v>
      </c>
      <c r="N2317" s="21" t="s">
        <v>8352</v>
      </c>
      <c r="O2317" s="21" t="s">
        <v>14841</v>
      </c>
      <c r="P2317" s="18">
        <v>0</v>
      </c>
      <c r="Q2317" s="21" t="s">
        <v>8364</v>
      </c>
      <c r="R2317" s="21" t="s">
        <v>14161</v>
      </c>
      <c r="S2317" s="21">
        <v>1</v>
      </c>
      <c r="T2317" s="21" t="s">
        <v>14845</v>
      </c>
      <c r="U2317" s="23" t="str">
        <f>IF(Cleaned_Data!P2317&gt;20000,"High-Bill","Normal-Bill")</f>
        <v>Normal-Bill</v>
      </c>
      <c r="V2317" s="23" t="str">
        <f t="shared" si="72"/>
        <v>Senior-Citizen</v>
      </c>
      <c r="W2317" s="23" t="str">
        <f t="shared" si="73"/>
        <v>Follow-Up-required</v>
      </c>
      <c r="X2317" s="24" t="str" cm="1">
        <f t="array" ref="X2317">_xlfn.IFS(P2317&lt;5000,"Low",P2317&lt;=20000,"Medium",P2317&gt;20000,"High")</f>
        <v>Low</v>
      </c>
    </row>
    <row r="2318" spans="1:24" x14ac:dyDescent="0.35">
      <c r="A2318" s="28" t="s">
        <v>729</v>
      </c>
      <c r="B2318" s="17" t="s">
        <v>1086</v>
      </c>
      <c r="C2318" s="17">
        <v>54</v>
      </c>
      <c r="D2318" s="17" t="s">
        <v>1174</v>
      </c>
      <c r="E2318" s="17" t="s">
        <v>12689</v>
      </c>
      <c r="F2318" s="22" t="s">
        <v>8371</v>
      </c>
      <c r="G2318" s="17" t="s">
        <v>6993</v>
      </c>
      <c r="H2318" s="17" t="s">
        <v>6996</v>
      </c>
      <c r="I2318" s="17" t="s">
        <v>7005</v>
      </c>
      <c r="J2318" s="17" t="s">
        <v>14146</v>
      </c>
      <c r="K2318" s="17" t="s">
        <v>14246</v>
      </c>
      <c r="L2318" s="17" t="s">
        <v>8342</v>
      </c>
      <c r="M2318" s="17" t="s">
        <v>8347</v>
      </c>
      <c r="N2318" s="17" t="s">
        <v>8351</v>
      </c>
      <c r="O2318" s="17" t="s">
        <v>8359</v>
      </c>
      <c r="P2318" s="18">
        <v>0</v>
      </c>
      <c r="Q2318" s="22" t="s">
        <v>8370</v>
      </c>
      <c r="R2318" s="22" t="s">
        <v>8370</v>
      </c>
      <c r="S2318" s="17">
        <v>5</v>
      </c>
      <c r="T2318" s="17" t="s">
        <v>14845</v>
      </c>
      <c r="U2318" s="19" t="str">
        <f>IF(Cleaned_Data!P2318&gt;20000,"High-Bill","Normal-Bill")</f>
        <v>Normal-Bill</v>
      </c>
      <c r="V2318" s="19" t="str">
        <f t="shared" si="72"/>
        <v>Not-Senior-Citizen</v>
      </c>
      <c r="W2318" s="19" t="str">
        <f t="shared" si="73"/>
        <v>Not-Required</v>
      </c>
      <c r="X2318" s="20" t="str" cm="1">
        <f t="array" ref="X2318">_xlfn.IFS(P2318&lt;5000,"Low",P2318&lt;=20000,"Medium",P2318&gt;20000,"High")</f>
        <v>Low</v>
      </c>
    </row>
    <row r="2319" spans="1:24" x14ac:dyDescent="0.35">
      <c r="A2319" s="29" t="s">
        <v>723</v>
      </c>
      <c r="B2319" s="21" t="s">
        <v>1148</v>
      </c>
      <c r="C2319" s="22" t="s">
        <v>14854</v>
      </c>
      <c r="D2319" s="21" t="s">
        <v>1174</v>
      </c>
      <c r="E2319" s="21" t="s">
        <v>9599</v>
      </c>
      <c r="F2319" s="21" t="s">
        <v>6961</v>
      </c>
      <c r="G2319" s="21" t="s">
        <v>6985</v>
      </c>
      <c r="H2319" s="21" t="s">
        <v>6996</v>
      </c>
      <c r="I2319" s="21" t="s">
        <v>7001</v>
      </c>
      <c r="J2319" s="21" t="s">
        <v>13922</v>
      </c>
      <c r="K2319" s="21" t="s">
        <v>14305</v>
      </c>
      <c r="L2319" s="21" t="s">
        <v>8338</v>
      </c>
      <c r="M2319" s="21" t="s">
        <v>8349</v>
      </c>
      <c r="N2319" s="21" t="s">
        <v>8351</v>
      </c>
      <c r="O2319" s="21" t="s">
        <v>14841</v>
      </c>
      <c r="P2319" s="26">
        <v>8517</v>
      </c>
      <c r="Q2319" s="21" t="s">
        <v>8363</v>
      </c>
      <c r="R2319" s="21" t="s">
        <v>13913</v>
      </c>
      <c r="S2319" s="21">
        <v>5</v>
      </c>
      <c r="T2319" s="21" t="s">
        <v>14845</v>
      </c>
      <c r="U2319" s="23" t="str">
        <f>IF(Cleaned_Data!P2319&gt;20000,"High-Bill","Normal-Bill")</f>
        <v>Normal-Bill</v>
      </c>
      <c r="V2319" s="23" t="str">
        <f t="shared" si="72"/>
        <v>Senior-Citizen</v>
      </c>
      <c r="W2319" s="23" t="str">
        <f t="shared" si="73"/>
        <v>Follow-Up-required</v>
      </c>
      <c r="X2319" s="24" t="str" cm="1">
        <f t="array" ref="X2319">_xlfn.IFS(P2319&lt;5000,"Low",P2319&lt;=20000,"Medium",P2319&gt;20000,"High")</f>
        <v>Medium</v>
      </c>
    </row>
    <row r="2320" spans="1:24" x14ac:dyDescent="0.35">
      <c r="A2320" s="28" t="s">
        <v>723</v>
      </c>
      <c r="B2320" s="17" t="s">
        <v>1141</v>
      </c>
      <c r="C2320" s="17">
        <v>32</v>
      </c>
      <c r="D2320" s="17" t="s">
        <v>1174</v>
      </c>
      <c r="E2320" s="17" t="s">
        <v>9949</v>
      </c>
      <c r="F2320" s="17" t="s">
        <v>6810</v>
      </c>
      <c r="G2320" s="17" t="s">
        <v>6988</v>
      </c>
      <c r="H2320" s="17" t="s">
        <v>6994</v>
      </c>
      <c r="I2320" s="17" t="s">
        <v>7002</v>
      </c>
      <c r="J2320" s="22" t="s">
        <v>8371</v>
      </c>
      <c r="K2320" s="17" t="s">
        <v>14606</v>
      </c>
      <c r="L2320" s="17" t="s">
        <v>8344</v>
      </c>
      <c r="M2320" s="17" t="s">
        <v>8349</v>
      </c>
      <c r="N2320" s="17" t="s">
        <v>8354</v>
      </c>
      <c r="O2320" s="17" t="s">
        <v>14841</v>
      </c>
      <c r="P2320" s="18">
        <v>0</v>
      </c>
      <c r="Q2320" s="17" t="s">
        <v>8363</v>
      </c>
      <c r="R2320" s="17" t="s">
        <v>14070</v>
      </c>
      <c r="S2320" s="17">
        <v>3</v>
      </c>
      <c r="T2320" s="17" t="s">
        <v>14844</v>
      </c>
      <c r="U2320" s="19" t="str">
        <f>IF(Cleaned_Data!P2320&gt;20000,"High-Bill","Normal-Bill")</f>
        <v>Normal-Bill</v>
      </c>
      <c r="V2320" s="19" t="str">
        <f t="shared" si="72"/>
        <v>Not-Senior-Citizen</v>
      </c>
      <c r="W2320" s="19" t="str">
        <f t="shared" si="73"/>
        <v>Follow-Up-required</v>
      </c>
      <c r="X2320" s="20" t="str" cm="1">
        <f t="array" ref="X2320">_xlfn.IFS(P2320&lt;5000,"Low",P2320&lt;=20000,"Medium",P2320&gt;20000,"High")</f>
        <v>Low</v>
      </c>
    </row>
    <row r="2321" spans="1:24" x14ac:dyDescent="0.35">
      <c r="A2321" s="29" t="s">
        <v>723</v>
      </c>
      <c r="B2321" s="21" t="s">
        <v>1147</v>
      </c>
      <c r="C2321" s="21">
        <v>80</v>
      </c>
      <c r="D2321" s="21" t="s">
        <v>1174</v>
      </c>
      <c r="E2321" s="21" t="s">
        <v>10170</v>
      </c>
      <c r="F2321" s="22" t="s">
        <v>8371</v>
      </c>
      <c r="G2321" s="21" t="s">
        <v>6990</v>
      </c>
      <c r="H2321" s="21" t="s">
        <v>6999</v>
      </c>
      <c r="I2321" s="21" t="s">
        <v>7004</v>
      </c>
      <c r="J2321" s="21" t="s">
        <v>14086</v>
      </c>
      <c r="K2321" s="21" t="s">
        <v>14794</v>
      </c>
      <c r="L2321" s="21" t="s">
        <v>8338</v>
      </c>
      <c r="M2321" s="21" t="s">
        <v>8347</v>
      </c>
      <c r="N2321" s="21" t="s">
        <v>8354</v>
      </c>
      <c r="O2321" s="21" t="s">
        <v>8355</v>
      </c>
      <c r="P2321" s="18">
        <v>0</v>
      </c>
      <c r="Q2321" s="22" t="s">
        <v>8370</v>
      </c>
      <c r="R2321" s="22" t="s">
        <v>8370</v>
      </c>
      <c r="S2321" s="21">
        <v>5</v>
      </c>
      <c r="T2321" s="22" t="s">
        <v>8370</v>
      </c>
      <c r="U2321" s="23" t="str">
        <f>IF(Cleaned_Data!P2321&gt;20000,"High-Bill","Normal-Bill")</f>
        <v>Normal-Bill</v>
      </c>
      <c r="V2321" s="23" t="str">
        <f t="shared" si="72"/>
        <v>Senior-Citizen</v>
      </c>
      <c r="W2321" s="23" t="str">
        <f t="shared" si="73"/>
        <v>Not-Required</v>
      </c>
      <c r="X2321" s="24" t="str" cm="1">
        <f t="array" ref="X2321">_xlfn.IFS(P2321&lt;5000,"Low",P2321&lt;=20000,"Medium",P2321&gt;20000,"High")</f>
        <v>Low</v>
      </c>
    </row>
    <row r="2322" spans="1:24" x14ac:dyDescent="0.35">
      <c r="A2322" s="28" t="s">
        <v>723</v>
      </c>
      <c r="B2322" s="17" t="s">
        <v>1034</v>
      </c>
      <c r="C2322" s="17">
        <v>36</v>
      </c>
      <c r="D2322" s="17" t="s">
        <v>1172</v>
      </c>
      <c r="E2322" s="17" t="s">
        <v>10652</v>
      </c>
      <c r="F2322" s="17" t="s">
        <v>6690</v>
      </c>
      <c r="G2322" s="17" t="s">
        <v>6991</v>
      </c>
      <c r="H2322" s="17" t="s">
        <v>6994</v>
      </c>
      <c r="I2322" s="17" t="s">
        <v>7003</v>
      </c>
      <c r="J2322" s="22" t="s">
        <v>8371</v>
      </c>
      <c r="K2322" s="17" t="s">
        <v>14788</v>
      </c>
      <c r="L2322" s="17" t="s">
        <v>8342</v>
      </c>
      <c r="M2322" s="17" t="s">
        <v>8346</v>
      </c>
      <c r="N2322" s="17" t="s">
        <v>8353</v>
      </c>
      <c r="O2322" s="17" t="s">
        <v>8359</v>
      </c>
      <c r="P2322" s="18">
        <v>0</v>
      </c>
      <c r="Q2322" s="17" t="s">
        <v>8364</v>
      </c>
      <c r="R2322" s="17" t="s">
        <v>14053</v>
      </c>
      <c r="S2322" s="22" t="s">
        <v>8370</v>
      </c>
      <c r="T2322" s="22" t="s">
        <v>8370</v>
      </c>
      <c r="U2322" s="19" t="str">
        <f>IF(Cleaned_Data!P2322&gt;20000,"High-Bill","Normal-Bill")</f>
        <v>Normal-Bill</v>
      </c>
      <c r="V2322" s="19" t="str">
        <f t="shared" si="72"/>
        <v>Not-Senior-Citizen</v>
      </c>
      <c r="W2322" s="19" t="str">
        <f t="shared" si="73"/>
        <v>Follow-Up-required</v>
      </c>
      <c r="X2322" s="20" t="str" cm="1">
        <f t="array" ref="X2322">_xlfn.IFS(P2322&lt;5000,"Low",P2322&lt;=20000,"Medium",P2322&gt;20000,"High")</f>
        <v>Low</v>
      </c>
    </row>
    <row r="2323" spans="1:24" x14ac:dyDescent="0.35">
      <c r="A2323" s="29" t="s">
        <v>723</v>
      </c>
      <c r="B2323" s="21" t="s">
        <v>1050</v>
      </c>
      <c r="C2323" s="21">
        <v>26</v>
      </c>
      <c r="D2323" s="21" t="s">
        <v>1172</v>
      </c>
      <c r="E2323" s="21" t="s">
        <v>10996</v>
      </c>
      <c r="F2323" s="21" t="s">
        <v>6853</v>
      </c>
      <c r="G2323" s="21" t="s">
        <v>6992</v>
      </c>
      <c r="H2323" s="21" t="s">
        <v>6995</v>
      </c>
      <c r="I2323" s="21" t="s">
        <v>7002</v>
      </c>
      <c r="J2323" s="22" t="s">
        <v>8371</v>
      </c>
      <c r="K2323" s="21" t="s">
        <v>14737</v>
      </c>
      <c r="L2323" s="21" t="s">
        <v>8345</v>
      </c>
      <c r="M2323" s="21" t="s">
        <v>8348</v>
      </c>
      <c r="N2323" s="21" t="s">
        <v>8353</v>
      </c>
      <c r="O2323" s="21" t="s">
        <v>14842</v>
      </c>
      <c r="P2323" s="18">
        <v>0</v>
      </c>
      <c r="Q2323" s="21" t="s">
        <v>8362</v>
      </c>
      <c r="R2323" s="21" t="s">
        <v>13993</v>
      </c>
      <c r="S2323" s="21">
        <v>1</v>
      </c>
      <c r="T2323" s="21" t="s">
        <v>14843</v>
      </c>
      <c r="U2323" s="23" t="str">
        <f>IF(Cleaned_Data!P2323&gt;20000,"High-Bill","Normal-Bill")</f>
        <v>Normal-Bill</v>
      </c>
      <c r="V2323" s="23" t="str">
        <f t="shared" si="72"/>
        <v>Not-Senior-Citizen</v>
      </c>
      <c r="W2323" s="23" t="str">
        <f t="shared" si="73"/>
        <v>Follow-Up-required</v>
      </c>
      <c r="X2323" s="24" t="str" cm="1">
        <f t="array" ref="X2323">_xlfn.IFS(P2323&lt;5000,"Low",P2323&lt;=20000,"Medium",P2323&gt;20000,"High")</f>
        <v>Low</v>
      </c>
    </row>
    <row r="2324" spans="1:24" x14ac:dyDescent="0.35">
      <c r="A2324" s="28" t="s">
        <v>723</v>
      </c>
      <c r="B2324" s="17" t="s">
        <v>1080</v>
      </c>
      <c r="C2324" s="22" t="s">
        <v>14854</v>
      </c>
      <c r="D2324" s="17" t="s">
        <v>1172</v>
      </c>
      <c r="E2324" s="17" t="s">
        <v>13538</v>
      </c>
      <c r="F2324" s="22" t="s">
        <v>8371</v>
      </c>
      <c r="G2324" s="17" t="s">
        <v>6985</v>
      </c>
      <c r="H2324" s="17" t="s">
        <v>6997</v>
      </c>
      <c r="I2324" s="17" t="s">
        <v>7001</v>
      </c>
      <c r="J2324" s="17" t="s">
        <v>14069</v>
      </c>
      <c r="K2324" s="17" t="s">
        <v>14308</v>
      </c>
      <c r="L2324" s="17" t="s">
        <v>8339</v>
      </c>
      <c r="M2324" s="17" t="s">
        <v>8348</v>
      </c>
      <c r="N2324" s="17" t="s">
        <v>8353</v>
      </c>
      <c r="O2324" s="17" t="s">
        <v>8355</v>
      </c>
      <c r="P2324" s="25">
        <v>46604</v>
      </c>
      <c r="Q2324" s="17" t="s">
        <v>8364</v>
      </c>
      <c r="R2324" s="22" t="s">
        <v>8370</v>
      </c>
      <c r="S2324" s="17">
        <v>2</v>
      </c>
      <c r="T2324" s="17" t="s">
        <v>14845</v>
      </c>
      <c r="U2324" s="19" t="str">
        <f>IF(Cleaned_Data!P2324&gt;20000,"High-Bill","Normal-Bill")</f>
        <v>High-Bill</v>
      </c>
      <c r="V2324" s="19" t="str">
        <f t="shared" si="72"/>
        <v>Senior-Citizen</v>
      </c>
      <c r="W2324" s="19" t="str">
        <f t="shared" si="73"/>
        <v>Not-Required</v>
      </c>
      <c r="X2324" s="20" t="str" cm="1">
        <f t="array" ref="X2324">_xlfn.IFS(P2324&lt;5000,"Low",P2324&lt;=20000,"Medium",P2324&gt;20000,"High")</f>
        <v>High</v>
      </c>
    </row>
    <row r="2325" spans="1:24" x14ac:dyDescent="0.35">
      <c r="A2325" s="29" t="s">
        <v>858</v>
      </c>
      <c r="B2325" s="21" t="s">
        <v>1046</v>
      </c>
      <c r="C2325" s="22" t="s">
        <v>14854</v>
      </c>
      <c r="D2325" s="21" t="s">
        <v>1172</v>
      </c>
      <c r="E2325" s="21" t="s">
        <v>10203</v>
      </c>
      <c r="F2325" s="21" t="s">
        <v>6699</v>
      </c>
      <c r="G2325" s="21" t="s">
        <v>6984</v>
      </c>
      <c r="H2325" s="21" t="s">
        <v>6995</v>
      </c>
      <c r="I2325" s="21" t="s">
        <v>7006</v>
      </c>
      <c r="J2325" s="22" t="s">
        <v>8371</v>
      </c>
      <c r="K2325" s="21" t="s">
        <v>14618</v>
      </c>
      <c r="L2325" s="21" t="s">
        <v>8342</v>
      </c>
      <c r="M2325" s="21" t="s">
        <v>8346</v>
      </c>
      <c r="N2325" s="21" t="s">
        <v>8351</v>
      </c>
      <c r="O2325" s="21" t="s">
        <v>8359</v>
      </c>
      <c r="P2325" s="18">
        <v>0</v>
      </c>
      <c r="Q2325" s="21" t="s">
        <v>8363</v>
      </c>
      <c r="R2325" s="22" t="s">
        <v>8370</v>
      </c>
      <c r="S2325" s="21">
        <v>2</v>
      </c>
      <c r="T2325" s="21" t="s">
        <v>14843</v>
      </c>
      <c r="U2325" s="23" t="str">
        <f>IF(Cleaned_Data!P2325&gt;20000,"High-Bill","Normal-Bill")</f>
        <v>Normal-Bill</v>
      </c>
      <c r="V2325" s="23" t="str">
        <f t="shared" si="72"/>
        <v>Senior-Citizen</v>
      </c>
      <c r="W2325" s="23" t="str">
        <f t="shared" si="73"/>
        <v>Not-Required</v>
      </c>
      <c r="X2325" s="24" t="str" cm="1">
        <f t="array" ref="X2325">_xlfn.IFS(P2325&lt;5000,"Low",P2325&lt;=20000,"Medium",P2325&gt;20000,"High")</f>
        <v>Low</v>
      </c>
    </row>
    <row r="2326" spans="1:24" x14ac:dyDescent="0.35">
      <c r="A2326" s="28" t="s">
        <v>858</v>
      </c>
      <c r="B2326" s="17" t="s">
        <v>1039</v>
      </c>
      <c r="C2326" s="17">
        <v>57</v>
      </c>
      <c r="D2326" s="17" t="s">
        <v>1172</v>
      </c>
      <c r="E2326" s="17" t="s">
        <v>11136</v>
      </c>
      <c r="F2326" s="17" t="s">
        <v>6911</v>
      </c>
      <c r="G2326" s="17" t="s">
        <v>6986</v>
      </c>
      <c r="H2326" s="17" t="s">
        <v>6997</v>
      </c>
      <c r="I2326" s="17" t="s">
        <v>7005</v>
      </c>
      <c r="J2326" s="17" t="s">
        <v>14135</v>
      </c>
      <c r="K2326" s="17" t="s">
        <v>14696</v>
      </c>
      <c r="L2326" s="17" t="s">
        <v>8343</v>
      </c>
      <c r="M2326" s="17" t="s">
        <v>8347</v>
      </c>
      <c r="N2326" s="17" t="s">
        <v>8353</v>
      </c>
      <c r="O2326" s="17" t="s">
        <v>8358</v>
      </c>
      <c r="P2326" s="18">
        <v>0</v>
      </c>
      <c r="Q2326" s="22" t="s">
        <v>8370</v>
      </c>
      <c r="R2326" s="17" t="s">
        <v>14138</v>
      </c>
      <c r="S2326" s="17">
        <v>3</v>
      </c>
      <c r="T2326" s="22" t="s">
        <v>8370</v>
      </c>
      <c r="U2326" s="19" t="str">
        <f>IF(Cleaned_Data!P2326&gt;20000,"High-Bill","Normal-Bill")</f>
        <v>Normal-Bill</v>
      </c>
      <c r="V2326" s="19" t="str">
        <f t="shared" si="72"/>
        <v>Not-Senior-Citizen</v>
      </c>
      <c r="W2326" s="19" t="str">
        <f t="shared" si="73"/>
        <v>Follow-Up-required</v>
      </c>
      <c r="X2326" s="20" t="str" cm="1">
        <f t="array" ref="X2326">_xlfn.IFS(P2326&lt;5000,"Low",P2326&lt;=20000,"Medium",P2326&gt;20000,"High")</f>
        <v>Low</v>
      </c>
    </row>
    <row r="2327" spans="1:24" x14ac:dyDescent="0.35">
      <c r="A2327" s="29" t="s">
        <v>858</v>
      </c>
      <c r="B2327" s="21" t="s">
        <v>1025</v>
      </c>
      <c r="C2327" s="21">
        <v>22</v>
      </c>
      <c r="D2327" s="22" t="s">
        <v>14847</v>
      </c>
      <c r="E2327" s="21" t="s">
        <v>11454</v>
      </c>
      <c r="F2327" s="21" t="s">
        <v>6824</v>
      </c>
      <c r="G2327" s="21" t="s">
        <v>6992</v>
      </c>
      <c r="H2327" s="21" t="s">
        <v>6995</v>
      </c>
      <c r="I2327" s="21" t="s">
        <v>7006</v>
      </c>
      <c r="J2327" s="21" t="s">
        <v>14114</v>
      </c>
      <c r="K2327" s="21" t="s">
        <v>14826</v>
      </c>
      <c r="L2327" s="21" t="s">
        <v>8345</v>
      </c>
      <c r="M2327" s="21" t="s">
        <v>8347</v>
      </c>
      <c r="N2327" s="21" t="s">
        <v>8351</v>
      </c>
      <c r="O2327" s="21" t="s">
        <v>8358</v>
      </c>
      <c r="P2327" s="18">
        <v>0</v>
      </c>
      <c r="Q2327" s="21" t="s">
        <v>8363</v>
      </c>
      <c r="R2327" s="22" t="s">
        <v>8370</v>
      </c>
      <c r="S2327" s="22" t="s">
        <v>8370</v>
      </c>
      <c r="T2327" s="21" t="s">
        <v>14844</v>
      </c>
      <c r="U2327" s="23" t="str">
        <f>IF(Cleaned_Data!P2327&gt;20000,"High-Bill","Normal-Bill")</f>
        <v>Normal-Bill</v>
      </c>
      <c r="V2327" s="23" t="str">
        <f t="shared" si="72"/>
        <v>Not-Senior-Citizen</v>
      </c>
      <c r="W2327" s="23" t="str">
        <f t="shared" si="73"/>
        <v>Not-Required</v>
      </c>
      <c r="X2327" s="24" t="str" cm="1">
        <f t="array" ref="X2327">_xlfn.IFS(P2327&lt;5000,"Low",P2327&lt;=20000,"Medium",P2327&gt;20000,"High")</f>
        <v>Low</v>
      </c>
    </row>
    <row r="2328" spans="1:24" x14ac:dyDescent="0.35">
      <c r="A2328" s="28" t="s">
        <v>858</v>
      </c>
      <c r="B2328" s="17" t="s">
        <v>1094</v>
      </c>
      <c r="C2328" s="17">
        <v>80</v>
      </c>
      <c r="D2328" s="17" t="s">
        <v>1172</v>
      </c>
      <c r="E2328" s="17" t="s">
        <v>11681</v>
      </c>
      <c r="F2328" s="17" t="s">
        <v>6819</v>
      </c>
      <c r="G2328" s="17" t="s">
        <v>6987</v>
      </c>
      <c r="H2328" s="17" t="s">
        <v>6998</v>
      </c>
      <c r="I2328" s="17" t="s">
        <v>7003</v>
      </c>
      <c r="J2328" s="17" t="s">
        <v>13996</v>
      </c>
      <c r="K2328" s="17" t="s">
        <v>14511</v>
      </c>
      <c r="L2328" s="17" t="s">
        <v>8342</v>
      </c>
      <c r="M2328" s="17" t="s">
        <v>8348</v>
      </c>
      <c r="N2328" s="17" t="s">
        <v>8353</v>
      </c>
      <c r="O2328" s="17" t="s">
        <v>8358</v>
      </c>
      <c r="P2328" s="18">
        <v>0</v>
      </c>
      <c r="Q2328" s="22" t="s">
        <v>8370</v>
      </c>
      <c r="R2328" s="22" t="s">
        <v>8370</v>
      </c>
      <c r="S2328" s="17">
        <v>3</v>
      </c>
      <c r="T2328" s="22" t="s">
        <v>8370</v>
      </c>
      <c r="U2328" s="19" t="str">
        <f>IF(Cleaned_Data!P2328&gt;20000,"High-Bill","Normal-Bill")</f>
        <v>Normal-Bill</v>
      </c>
      <c r="V2328" s="19" t="str">
        <f t="shared" si="72"/>
        <v>Senior-Citizen</v>
      </c>
      <c r="W2328" s="19" t="str">
        <f t="shared" si="73"/>
        <v>Not-Required</v>
      </c>
      <c r="X2328" s="20" t="str" cm="1">
        <f t="array" ref="X2328">_xlfn.IFS(P2328&lt;5000,"Low",P2328&lt;=20000,"Medium",P2328&gt;20000,"High")</f>
        <v>Low</v>
      </c>
    </row>
    <row r="2329" spans="1:24" x14ac:dyDescent="0.35">
      <c r="A2329" s="29" t="s">
        <v>362</v>
      </c>
      <c r="B2329" s="21" t="s">
        <v>1054</v>
      </c>
      <c r="C2329" s="22" t="s">
        <v>14854</v>
      </c>
      <c r="D2329" s="21" t="s">
        <v>1172</v>
      </c>
      <c r="E2329" s="21" t="s">
        <v>8822</v>
      </c>
      <c r="F2329" s="22" t="s">
        <v>8371</v>
      </c>
      <c r="G2329" s="21" t="s">
        <v>6993</v>
      </c>
      <c r="H2329" s="21" t="s">
        <v>6995</v>
      </c>
      <c r="I2329" s="21" t="s">
        <v>7002</v>
      </c>
      <c r="J2329" s="21" t="s">
        <v>14065</v>
      </c>
      <c r="K2329" s="21" t="s">
        <v>14484</v>
      </c>
      <c r="L2329" s="21" t="s">
        <v>8338</v>
      </c>
      <c r="M2329" s="21" t="s">
        <v>8350</v>
      </c>
      <c r="N2329" s="21" t="s">
        <v>8351</v>
      </c>
      <c r="O2329" s="21" t="s">
        <v>14842</v>
      </c>
      <c r="P2329" s="18">
        <v>0</v>
      </c>
      <c r="Q2329" s="21" t="s">
        <v>8362</v>
      </c>
      <c r="R2329" s="21" t="s">
        <v>14116</v>
      </c>
      <c r="S2329" s="21">
        <v>5</v>
      </c>
      <c r="T2329" s="21" t="s">
        <v>14844</v>
      </c>
      <c r="U2329" s="23" t="str">
        <f>IF(Cleaned_Data!P2329&gt;20000,"High-Bill","Normal-Bill")</f>
        <v>Normal-Bill</v>
      </c>
      <c r="V2329" s="23" t="str">
        <f t="shared" si="72"/>
        <v>Senior-Citizen</v>
      </c>
      <c r="W2329" s="23" t="str">
        <f t="shared" si="73"/>
        <v>Follow-Up-required</v>
      </c>
      <c r="X2329" s="24" t="str" cm="1">
        <f t="array" ref="X2329">_xlfn.IFS(P2329&lt;5000,"Low",P2329&lt;=20000,"Medium",P2329&gt;20000,"High")</f>
        <v>Low</v>
      </c>
    </row>
    <row r="2330" spans="1:24" x14ac:dyDescent="0.35">
      <c r="A2330" s="28" t="s">
        <v>362</v>
      </c>
      <c r="B2330" s="17" t="s">
        <v>1102</v>
      </c>
      <c r="C2330" s="17">
        <v>50</v>
      </c>
      <c r="D2330" s="22" t="s">
        <v>14847</v>
      </c>
      <c r="E2330" s="17" t="s">
        <v>10199</v>
      </c>
      <c r="F2330" s="22" t="s">
        <v>8371</v>
      </c>
      <c r="G2330" s="17" t="s">
        <v>6990</v>
      </c>
      <c r="H2330" s="17" t="s">
        <v>7000</v>
      </c>
      <c r="I2330" s="17" t="s">
        <v>7001</v>
      </c>
      <c r="J2330" s="17" t="s">
        <v>13954</v>
      </c>
      <c r="K2330" s="17" t="s">
        <v>14727</v>
      </c>
      <c r="L2330" s="17" t="s">
        <v>8339</v>
      </c>
      <c r="M2330" s="17" t="s">
        <v>8347</v>
      </c>
      <c r="N2330" s="17" t="s">
        <v>8354</v>
      </c>
      <c r="O2330" s="17" t="s">
        <v>14842</v>
      </c>
      <c r="P2330" s="18">
        <v>0</v>
      </c>
      <c r="Q2330" s="17" t="s">
        <v>8364</v>
      </c>
      <c r="R2330" s="22" t="s">
        <v>8370</v>
      </c>
      <c r="S2330" s="22" t="s">
        <v>8370</v>
      </c>
      <c r="T2330" s="17" t="s">
        <v>14843</v>
      </c>
      <c r="U2330" s="19" t="str">
        <f>IF(Cleaned_Data!P2330&gt;20000,"High-Bill","Normal-Bill")</f>
        <v>Normal-Bill</v>
      </c>
      <c r="V2330" s="19" t="str">
        <f t="shared" si="72"/>
        <v>Not-Senior-Citizen</v>
      </c>
      <c r="W2330" s="19" t="str">
        <f t="shared" si="73"/>
        <v>Not-Required</v>
      </c>
      <c r="X2330" s="20" t="str" cm="1">
        <f t="array" ref="X2330">_xlfn.IFS(P2330&lt;5000,"Low",P2330&lt;=20000,"Medium",P2330&gt;20000,"High")</f>
        <v>Low</v>
      </c>
    </row>
    <row r="2331" spans="1:24" x14ac:dyDescent="0.35">
      <c r="A2331" s="29" t="s">
        <v>362</v>
      </c>
      <c r="B2331" s="21" t="s">
        <v>1090</v>
      </c>
      <c r="C2331" s="22" t="s">
        <v>14854</v>
      </c>
      <c r="D2331" s="21" t="s">
        <v>1172</v>
      </c>
      <c r="E2331" s="21" t="s">
        <v>10491</v>
      </c>
      <c r="F2331" s="22" t="s">
        <v>8371</v>
      </c>
      <c r="G2331" s="21" t="s">
        <v>6991</v>
      </c>
      <c r="H2331" s="21" t="s">
        <v>6999</v>
      </c>
      <c r="I2331" s="21" t="s">
        <v>7001</v>
      </c>
      <c r="J2331" s="21" t="s">
        <v>14042</v>
      </c>
      <c r="K2331" s="21" t="s">
        <v>14538</v>
      </c>
      <c r="L2331" s="21" t="s">
        <v>8344</v>
      </c>
      <c r="M2331" s="21" t="s">
        <v>8347</v>
      </c>
      <c r="N2331" s="21" t="s">
        <v>8352</v>
      </c>
      <c r="O2331" s="21" t="s">
        <v>8358</v>
      </c>
      <c r="P2331" s="18">
        <v>0</v>
      </c>
      <c r="Q2331" s="22" t="s">
        <v>8370</v>
      </c>
      <c r="R2331" s="22" t="s">
        <v>8370</v>
      </c>
      <c r="S2331" s="21">
        <v>1</v>
      </c>
      <c r="T2331" s="21" t="s">
        <v>14845</v>
      </c>
      <c r="U2331" s="23" t="str">
        <f>IF(Cleaned_Data!P2331&gt;20000,"High-Bill","Normal-Bill")</f>
        <v>Normal-Bill</v>
      </c>
      <c r="V2331" s="23" t="str">
        <f t="shared" si="72"/>
        <v>Senior-Citizen</v>
      </c>
      <c r="W2331" s="23" t="str">
        <f t="shared" si="73"/>
        <v>Not-Required</v>
      </c>
      <c r="X2331" s="24" t="str" cm="1">
        <f t="array" ref="X2331">_xlfn.IFS(P2331&lt;5000,"Low",P2331&lt;=20000,"Medium",P2331&gt;20000,"High")</f>
        <v>Low</v>
      </c>
    </row>
    <row r="2332" spans="1:24" x14ac:dyDescent="0.35">
      <c r="A2332" s="28" t="s">
        <v>362</v>
      </c>
      <c r="B2332" s="17" t="s">
        <v>1144</v>
      </c>
      <c r="C2332" s="17">
        <v>26</v>
      </c>
      <c r="D2332" s="17" t="s">
        <v>1174</v>
      </c>
      <c r="E2332" s="17" t="s">
        <v>11910</v>
      </c>
      <c r="F2332" s="17" t="s">
        <v>6953</v>
      </c>
      <c r="G2332" s="17" t="s">
        <v>6992</v>
      </c>
      <c r="H2332" s="17" t="s">
        <v>6998</v>
      </c>
      <c r="I2332" s="17" t="s">
        <v>7002</v>
      </c>
      <c r="J2332" s="22" t="s">
        <v>8371</v>
      </c>
      <c r="K2332" s="17" t="s">
        <v>14765</v>
      </c>
      <c r="L2332" s="17" t="s">
        <v>8342</v>
      </c>
      <c r="M2332" s="17" t="s">
        <v>8346</v>
      </c>
      <c r="N2332" s="17" t="s">
        <v>8353</v>
      </c>
      <c r="O2332" s="17" t="s">
        <v>14842</v>
      </c>
      <c r="P2332" s="25">
        <v>30285</v>
      </c>
      <c r="Q2332" s="22" t="s">
        <v>8370</v>
      </c>
      <c r="R2332" s="17" t="s">
        <v>14051</v>
      </c>
      <c r="S2332" s="22" t="s">
        <v>8370</v>
      </c>
      <c r="T2332" s="22" t="s">
        <v>8370</v>
      </c>
      <c r="U2332" s="19" t="str">
        <f>IF(Cleaned_Data!P2332&gt;20000,"High-Bill","Normal-Bill")</f>
        <v>High-Bill</v>
      </c>
      <c r="V2332" s="19" t="str">
        <f t="shared" si="72"/>
        <v>Not-Senior-Citizen</v>
      </c>
      <c r="W2332" s="19" t="str">
        <f t="shared" si="73"/>
        <v>Follow-Up-required</v>
      </c>
      <c r="X2332" s="20" t="str" cm="1">
        <f t="array" ref="X2332">_xlfn.IFS(P2332&lt;5000,"Low",P2332&lt;=20000,"Medium",P2332&gt;20000,"High")</f>
        <v>High</v>
      </c>
    </row>
    <row r="2333" spans="1:24" x14ac:dyDescent="0.35">
      <c r="A2333" s="29" t="s">
        <v>362</v>
      </c>
      <c r="B2333" s="21" t="s">
        <v>1091</v>
      </c>
      <c r="C2333" s="21">
        <v>48</v>
      </c>
      <c r="D2333" s="21" t="s">
        <v>1172</v>
      </c>
      <c r="E2333" s="21" t="s">
        <v>12004</v>
      </c>
      <c r="F2333" s="21" t="s">
        <v>6777</v>
      </c>
      <c r="G2333" s="21" t="s">
        <v>6992</v>
      </c>
      <c r="H2333" s="21" t="s">
        <v>6996</v>
      </c>
      <c r="I2333" s="21" t="s">
        <v>7002</v>
      </c>
      <c r="J2333" s="22" t="s">
        <v>8371</v>
      </c>
      <c r="K2333" s="21" t="s">
        <v>14244</v>
      </c>
      <c r="L2333" s="21" t="s">
        <v>8338</v>
      </c>
      <c r="M2333" s="21" t="s">
        <v>8348</v>
      </c>
      <c r="N2333" s="21" t="s">
        <v>8351</v>
      </c>
      <c r="O2333" s="21" t="s">
        <v>8358</v>
      </c>
      <c r="P2333" s="18">
        <v>0</v>
      </c>
      <c r="Q2333" s="21" t="s">
        <v>8364</v>
      </c>
      <c r="R2333" s="21" t="s">
        <v>14075</v>
      </c>
      <c r="S2333" s="21">
        <v>4</v>
      </c>
      <c r="T2333" s="21" t="s">
        <v>14843</v>
      </c>
      <c r="U2333" s="23" t="str">
        <f>IF(Cleaned_Data!P2333&gt;20000,"High-Bill","Normal-Bill")</f>
        <v>Normal-Bill</v>
      </c>
      <c r="V2333" s="23" t="str">
        <f t="shared" si="72"/>
        <v>Not-Senior-Citizen</v>
      </c>
      <c r="W2333" s="23" t="str">
        <f t="shared" si="73"/>
        <v>Follow-Up-required</v>
      </c>
      <c r="X2333" s="24" t="str" cm="1">
        <f t="array" ref="X2333">_xlfn.IFS(P2333&lt;5000,"Low",P2333&lt;=20000,"Medium",P2333&gt;20000,"High")</f>
        <v>Low</v>
      </c>
    </row>
    <row r="2334" spans="1:24" x14ac:dyDescent="0.35">
      <c r="A2334" s="28" t="s">
        <v>362</v>
      </c>
      <c r="B2334" s="17" t="s">
        <v>1115</v>
      </c>
      <c r="C2334" s="17">
        <v>46</v>
      </c>
      <c r="D2334" s="17" t="s">
        <v>1172</v>
      </c>
      <c r="E2334" s="17" t="s">
        <v>12214</v>
      </c>
      <c r="F2334" s="17" t="s">
        <v>6887</v>
      </c>
      <c r="G2334" s="17" t="s">
        <v>6988</v>
      </c>
      <c r="H2334" s="17" t="s">
        <v>6998</v>
      </c>
      <c r="I2334" s="17" t="s">
        <v>7007</v>
      </c>
      <c r="J2334" s="17" t="s">
        <v>7382</v>
      </c>
      <c r="K2334" s="17" t="s">
        <v>14587</v>
      </c>
      <c r="L2334" s="17" t="s">
        <v>8343</v>
      </c>
      <c r="M2334" s="17" t="s">
        <v>8348</v>
      </c>
      <c r="N2334" s="17" t="s">
        <v>8354</v>
      </c>
      <c r="O2334" s="17" t="s">
        <v>8358</v>
      </c>
      <c r="P2334" s="25">
        <v>15010</v>
      </c>
      <c r="Q2334" s="17" t="s">
        <v>8363</v>
      </c>
      <c r="R2334" s="17" t="s">
        <v>13927</v>
      </c>
      <c r="S2334" s="17">
        <v>4</v>
      </c>
      <c r="T2334" s="22" t="s">
        <v>8370</v>
      </c>
      <c r="U2334" s="19" t="str">
        <f>IF(Cleaned_Data!P2334&gt;20000,"High-Bill","Normal-Bill")</f>
        <v>Normal-Bill</v>
      </c>
      <c r="V2334" s="19" t="str">
        <f t="shared" si="72"/>
        <v>Not-Senior-Citizen</v>
      </c>
      <c r="W2334" s="19" t="str">
        <f t="shared" si="73"/>
        <v>Follow-Up-required</v>
      </c>
      <c r="X2334" s="20" t="str" cm="1">
        <f t="array" ref="X2334">_xlfn.IFS(P2334&lt;5000,"Low",P2334&lt;=20000,"Medium",P2334&gt;20000,"High")</f>
        <v>Medium</v>
      </c>
    </row>
    <row r="2335" spans="1:24" x14ac:dyDescent="0.35">
      <c r="A2335" s="29" t="s">
        <v>362</v>
      </c>
      <c r="B2335" s="21" t="s">
        <v>1059</v>
      </c>
      <c r="C2335" s="22" t="s">
        <v>14854</v>
      </c>
      <c r="D2335" s="21" t="s">
        <v>1172</v>
      </c>
      <c r="E2335" s="21" t="s">
        <v>13224</v>
      </c>
      <c r="F2335" s="21" t="s">
        <v>6708</v>
      </c>
      <c r="G2335" s="21" t="s">
        <v>6991</v>
      </c>
      <c r="H2335" s="21" t="s">
        <v>6999</v>
      </c>
      <c r="I2335" s="21" t="s">
        <v>7002</v>
      </c>
      <c r="J2335" s="21" t="s">
        <v>7247</v>
      </c>
      <c r="K2335" s="21" t="s">
        <v>14488</v>
      </c>
      <c r="L2335" s="21" t="s">
        <v>8339</v>
      </c>
      <c r="M2335" s="21" t="s">
        <v>8350</v>
      </c>
      <c r="N2335" s="21" t="s">
        <v>8354</v>
      </c>
      <c r="O2335" s="21" t="s">
        <v>8355</v>
      </c>
      <c r="P2335" s="18">
        <v>0</v>
      </c>
      <c r="Q2335" s="21" t="s">
        <v>8362</v>
      </c>
      <c r="R2335" s="22" t="s">
        <v>8370</v>
      </c>
      <c r="S2335" s="21">
        <v>4</v>
      </c>
      <c r="T2335" s="21" t="s">
        <v>14844</v>
      </c>
      <c r="U2335" s="23" t="str">
        <f>IF(Cleaned_Data!P2335&gt;20000,"High-Bill","Normal-Bill")</f>
        <v>Normal-Bill</v>
      </c>
      <c r="V2335" s="23" t="str">
        <f t="shared" si="72"/>
        <v>Senior-Citizen</v>
      </c>
      <c r="W2335" s="23" t="str">
        <f t="shared" si="73"/>
        <v>Not-Required</v>
      </c>
      <c r="X2335" s="24" t="str" cm="1">
        <f t="array" ref="X2335">_xlfn.IFS(P2335&lt;5000,"Low",P2335&lt;=20000,"Medium",P2335&gt;20000,"High")</f>
        <v>Low</v>
      </c>
    </row>
    <row r="2336" spans="1:24" x14ac:dyDescent="0.35">
      <c r="A2336" s="28" t="s">
        <v>114</v>
      </c>
      <c r="B2336" s="17" t="s">
        <v>1060</v>
      </c>
      <c r="C2336" s="22" t="s">
        <v>14854</v>
      </c>
      <c r="D2336" s="17" t="s">
        <v>1172</v>
      </c>
      <c r="E2336" s="17" t="s">
        <v>8503</v>
      </c>
      <c r="F2336" s="17" t="s">
        <v>6709</v>
      </c>
      <c r="G2336" s="17" t="s">
        <v>6993</v>
      </c>
      <c r="H2336" s="17" t="s">
        <v>7000</v>
      </c>
      <c r="I2336" s="17" t="s">
        <v>7002</v>
      </c>
      <c r="J2336" s="17" t="s">
        <v>13952</v>
      </c>
      <c r="K2336" s="17" t="s">
        <v>14273</v>
      </c>
      <c r="L2336" s="17" t="s">
        <v>8345</v>
      </c>
      <c r="M2336" s="17" t="s">
        <v>8347</v>
      </c>
      <c r="N2336" s="17" t="s">
        <v>8352</v>
      </c>
      <c r="O2336" s="17" t="s">
        <v>14842</v>
      </c>
      <c r="P2336" s="25">
        <v>16995</v>
      </c>
      <c r="Q2336" s="22" t="s">
        <v>8370</v>
      </c>
      <c r="R2336" s="17" t="s">
        <v>13922</v>
      </c>
      <c r="S2336" s="17">
        <v>4</v>
      </c>
      <c r="T2336" s="22" t="s">
        <v>8370</v>
      </c>
      <c r="U2336" s="19" t="str">
        <f>IF(Cleaned_Data!P2336&gt;20000,"High-Bill","Normal-Bill")</f>
        <v>Normal-Bill</v>
      </c>
      <c r="V2336" s="19" t="str">
        <f t="shared" si="72"/>
        <v>Senior-Citizen</v>
      </c>
      <c r="W2336" s="19" t="str">
        <f t="shared" si="73"/>
        <v>Follow-Up-required</v>
      </c>
      <c r="X2336" s="20" t="str" cm="1">
        <f t="array" ref="X2336">_xlfn.IFS(P2336&lt;5000,"Low",P2336&lt;=20000,"Medium",P2336&gt;20000,"High")</f>
        <v>Medium</v>
      </c>
    </row>
    <row r="2337" spans="1:24" x14ac:dyDescent="0.35">
      <c r="A2337" s="29" t="s">
        <v>114</v>
      </c>
      <c r="B2337" s="21" t="s">
        <v>1027</v>
      </c>
      <c r="C2337" s="22" t="s">
        <v>14854</v>
      </c>
      <c r="D2337" s="21" t="s">
        <v>1172</v>
      </c>
      <c r="E2337" s="21" t="s">
        <v>8826</v>
      </c>
      <c r="F2337" s="22" t="s">
        <v>8371</v>
      </c>
      <c r="G2337" s="21" t="s">
        <v>6986</v>
      </c>
      <c r="H2337" s="21" t="s">
        <v>6998</v>
      </c>
      <c r="I2337" s="21" t="s">
        <v>7005</v>
      </c>
      <c r="J2337" s="22" t="s">
        <v>8371</v>
      </c>
      <c r="K2337" s="21" t="s">
        <v>14488</v>
      </c>
      <c r="L2337" s="21" t="s">
        <v>8338</v>
      </c>
      <c r="M2337" s="21" t="s">
        <v>8350</v>
      </c>
      <c r="N2337" s="21" t="s">
        <v>8353</v>
      </c>
      <c r="O2337" s="21" t="s">
        <v>14842</v>
      </c>
      <c r="P2337" s="18">
        <v>0</v>
      </c>
      <c r="Q2337" s="21" t="s">
        <v>8362</v>
      </c>
      <c r="R2337" s="21" t="s">
        <v>13999</v>
      </c>
      <c r="S2337" s="21">
        <v>5</v>
      </c>
      <c r="T2337" s="21" t="s">
        <v>14845</v>
      </c>
      <c r="U2337" s="23" t="str">
        <f>IF(Cleaned_Data!P2337&gt;20000,"High-Bill","Normal-Bill")</f>
        <v>Normal-Bill</v>
      </c>
      <c r="V2337" s="23" t="str">
        <f t="shared" si="72"/>
        <v>Senior-Citizen</v>
      </c>
      <c r="W2337" s="23" t="str">
        <f t="shared" si="73"/>
        <v>Follow-Up-required</v>
      </c>
      <c r="X2337" s="24" t="str" cm="1">
        <f t="array" ref="X2337">_xlfn.IFS(P2337&lt;5000,"Low",P2337&lt;=20000,"Medium",P2337&gt;20000,"High")</f>
        <v>Low</v>
      </c>
    </row>
    <row r="2338" spans="1:24" x14ac:dyDescent="0.35">
      <c r="A2338" s="28" t="s">
        <v>114</v>
      </c>
      <c r="B2338" s="17" t="s">
        <v>1096</v>
      </c>
      <c r="C2338" s="17">
        <v>52</v>
      </c>
      <c r="D2338" s="17" t="s">
        <v>1172</v>
      </c>
      <c r="E2338" s="17" t="s">
        <v>9629</v>
      </c>
      <c r="F2338" s="17" t="s">
        <v>6786</v>
      </c>
      <c r="G2338" s="17" t="s">
        <v>6984</v>
      </c>
      <c r="H2338" s="17" t="s">
        <v>6996</v>
      </c>
      <c r="I2338" s="17" t="s">
        <v>7003</v>
      </c>
      <c r="J2338" s="17" t="s">
        <v>14066</v>
      </c>
      <c r="K2338" s="17" t="s">
        <v>14726</v>
      </c>
      <c r="L2338" s="17" t="s">
        <v>8342</v>
      </c>
      <c r="M2338" s="17" t="s">
        <v>8347</v>
      </c>
      <c r="N2338" s="17" t="s">
        <v>8352</v>
      </c>
      <c r="O2338" s="17" t="s">
        <v>8359</v>
      </c>
      <c r="P2338" s="25">
        <v>11374</v>
      </c>
      <c r="Q2338" s="17" t="s">
        <v>8362</v>
      </c>
      <c r="R2338" s="17" t="s">
        <v>14085</v>
      </c>
      <c r="S2338" s="17">
        <v>3</v>
      </c>
      <c r="T2338" s="22" t="s">
        <v>8370</v>
      </c>
      <c r="U2338" s="19" t="str">
        <f>IF(Cleaned_Data!P2338&gt;20000,"High-Bill","Normal-Bill")</f>
        <v>Normal-Bill</v>
      </c>
      <c r="V2338" s="19" t="str">
        <f t="shared" si="72"/>
        <v>Not-Senior-Citizen</v>
      </c>
      <c r="W2338" s="19" t="str">
        <f t="shared" si="73"/>
        <v>Follow-Up-required</v>
      </c>
      <c r="X2338" s="20" t="str" cm="1">
        <f t="array" ref="X2338">_xlfn.IFS(P2338&lt;5000,"Low",P2338&lt;=20000,"Medium",P2338&gt;20000,"High")</f>
        <v>Medium</v>
      </c>
    </row>
    <row r="2339" spans="1:24" x14ac:dyDescent="0.35">
      <c r="A2339" s="29" t="s">
        <v>114</v>
      </c>
      <c r="B2339" s="21" t="s">
        <v>1068</v>
      </c>
      <c r="C2339" s="21">
        <v>57</v>
      </c>
      <c r="D2339" s="21" t="s">
        <v>1172</v>
      </c>
      <c r="E2339" s="21" t="s">
        <v>11450</v>
      </c>
      <c r="F2339" s="21" t="s">
        <v>6717</v>
      </c>
      <c r="G2339" s="21" t="s">
        <v>6988</v>
      </c>
      <c r="H2339" s="21" t="s">
        <v>7000</v>
      </c>
      <c r="I2339" s="21" t="s">
        <v>7005</v>
      </c>
      <c r="J2339" s="21" t="s">
        <v>13926</v>
      </c>
      <c r="K2339" s="21" t="s">
        <v>14656</v>
      </c>
      <c r="L2339" s="21" t="s">
        <v>8345</v>
      </c>
      <c r="M2339" s="21" t="s">
        <v>8346</v>
      </c>
      <c r="N2339" s="21" t="s">
        <v>8352</v>
      </c>
      <c r="O2339" s="21" t="s">
        <v>14841</v>
      </c>
      <c r="P2339" s="26">
        <v>38388</v>
      </c>
      <c r="Q2339" s="21" t="s">
        <v>8364</v>
      </c>
      <c r="R2339" s="21" t="s">
        <v>13984</v>
      </c>
      <c r="S2339" s="21">
        <v>4</v>
      </c>
      <c r="T2339" s="21" t="s">
        <v>14845</v>
      </c>
      <c r="U2339" s="23" t="str">
        <f>IF(Cleaned_Data!P2339&gt;20000,"High-Bill","Normal-Bill")</f>
        <v>High-Bill</v>
      </c>
      <c r="V2339" s="23" t="str">
        <f t="shared" si="72"/>
        <v>Not-Senior-Citizen</v>
      </c>
      <c r="W2339" s="23" t="str">
        <f t="shared" si="73"/>
        <v>Follow-Up-required</v>
      </c>
      <c r="X2339" s="24" t="str" cm="1">
        <f t="array" ref="X2339">_xlfn.IFS(P2339&lt;5000,"Low",P2339&lt;=20000,"Medium",P2339&gt;20000,"High")</f>
        <v>High</v>
      </c>
    </row>
    <row r="2340" spans="1:24" x14ac:dyDescent="0.35">
      <c r="A2340" s="28" t="s">
        <v>114</v>
      </c>
      <c r="B2340" s="17" t="s">
        <v>1027</v>
      </c>
      <c r="C2340" s="17">
        <v>29</v>
      </c>
      <c r="D2340" s="22" t="s">
        <v>14847</v>
      </c>
      <c r="E2340" s="17" t="s">
        <v>13426</v>
      </c>
      <c r="F2340" s="17" t="s">
        <v>6769</v>
      </c>
      <c r="G2340" s="17" t="s">
        <v>6986</v>
      </c>
      <c r="H2340" s="17" t="s">
        <v>6996</v>
      </c>
      <c r="I2340" s="17" t="s">
        <v>7006</v>
      </c>
      <c r="J2340" s="17" t="s">
        <v>7082</v>
      </c>
      <c r="K2340" s="17" t="s">
        <v>14468</v>
      </c>
      <c r="L2340" s="17" t="s">
        <v>8340</v>
      </c>
      <c r="M2340" s="17" t="s">
        <v>8347</v>
      </c>
      <c r="N2340" s="17" t="s">
        <v>8352</v>
      </c>
      <c r="O2340" s="17" t="s">
        <v>14842</v>
      </c>
      <c r="P2340" s="25">
        <v>17109</v>
      </c>
      <c r="Q2340" s="17" t="s">
        <v>8362</v>
      </c>
      <c r="R2340" s="22" t="s">
        <v>8370</v>
      </c>
      <c r="S2340" s="17">
        <v>5</v>
      </c>
      <c r="T2340" s="17" t="s">
        <v>14845</v>
      </c>
      <c r="U2340" s="19" t="str">
        <f>IF(Cleaned_Data!P2340&gt;20000,"High-Bill","Normal-Bill")</f>
        <v>Normal-Bill</v>
      </c>
      <c r="V2340" s="19" t="str">
        <f t="shared" si="72"/>
        <v>Not-Senior-Citizen</v>
      </c>
      <c r="W2340" s="19" t="str">
        <f t="shared" si="73"/>
        <v>Not-Required</v>
      </c>
      <c r="X2340" s="20" t="str" cm="1">
        <f t="array" ref="X2340">_xlfn.IFS(P2340&lt;5000,"Low",P2340&lt;=20000,"Medium",P2340&gt;20000,"High")</f>
        <v>Medium</v>
      </c>
    </row>
    <row r="2341" spans="1:24" x14ac:dyDescent="0.35">
      <c r="A2341" s="29" t="s">
        <v>114</v>
      </c>
      <c r="B2341" s="21" t="s">
        <v>1092</v>
      </c>
      <c r="C2341" s="21">
        <v>36</v>
      </c>
      <c r="D2341" s="22" t="s">
        <v>14847</v>
      </c>
      <c r="E2341" s="21" t="s">
        <v>13833</v>
      </c>
      <c r="F2341" s="22" t="s">
        <v>8371</v>
      </c>
      <c r="G2341" s="21" t="s">
        <v>6987</v>
      </c>
      <c r="H2341" s="21" t="s">
        <v>6997</v>
      </c>
      <c r="I2341" s="21" t="s">
        <v>7001</v>
      </c>
      <c r="J2341" s="22" t="s">
        <v>8371</v>
      </c>
      <c r="K2341" s="21" t="s">
        <v>14634</v>
      </c>
      <c r="L2341" s="21" t="s">
        <v>8340</v>
      </c>
      <c r="M2341" s="21" t="s">
        <v>8346</v>
      </c>
      <c r="N2341" s="21" t="s">
        <v>8351</v>
      </c>
      <c r="O2341" s="21" t="s">
        <v>8359</v>
      </c>
      <c r="P2341" s="26">
        <v>1223</v>
      </c>
      <c r="Q2341" s="21" t="s">
        <v>8363</v>
      </c>
      <c r="R2341" s="21" t="s">
        <v>13915</v>
      </c>
      <c r="S2341" s="22" t="s">
        <v>8370</v>
      </c>
      <c r="T2341" s="21" t="s">
        <v>14844</v>
      </c>
      <c r="U2341" s="23" t="str">
        <f>IF(Cleaned_Data!P2341&gt;20000,"High-Bill","Normal-Bill")</f>
        <v>Normal-Bill</v>
      </c>
      <c r="V2341" s="23" t="str">
        <f t="shared" si="72"/>
        <v>Not-Senior-Citizen</v>
      </c>
      <c r="W2341" s="23" t="str">
        <f t="shared" si="73"/>
        <v>Follow-Up-required</v>
      </c>
      <c r="X2341" s="24" t="str" cm="1">
        <f t="array" ref="X2341">_xlfn.IFS(P2341&lt;5000,"Low",P2341&lt;=20000,"Medium",P2341&gt;20000,"High")</f>
        <v>Low</v>
      </c>
    </row>
    <row r="2342" spans="1:24" x14ac:dyDescent="0.35">
      <c r="A2342" s="28" t="s">
        <v>818</v>
      </c>
      <c r="B2342" s="17" t="s">
        <v>1105</v>
      </c>
      <c r="C2342" s="22" t="s">
        <v>14854</v>
      </c>
      <c r="D2342" s="17" t="s">
        <v>1174</v>
      </c>
      <c r="E2342" s="17" t="s">
        <v>9985</v>
      </c>
      <c r="F2342" s="17" t="s">
        <v>6771</v>
      </c>
      <c r="G2342" s="17" t="s">
        <v>6987</v>
      </c>
      <c r="H2342" s="17" t="s">
        <v>6994</v>
      </c>
      <c r="I2342" s="17" t="s">
        <v>7002</v>
      </c>
      <c r="J2342" s="17" t="s">
        <v>13919</v>
      </c>
      <c r="K2342" s="17" t="s">
        <v>14336</v>
      </c>
      <c r="L2342" s="17" t="s">
        <v>8339</v>
      </c>
      <c r="M2342" s="17" t="s">
        <v>8349</v>
      </c>
      <c r="N2342" s="17" t="s">
        <v>8354</v>
      </c>
      <c r="O2342" s="17" t="s">
        <v>14842</v>
      </c>
      <c r="P2342" s="18">
        <v>0</v>
      </c>
      <c r="Q2342" s="17" t="s">
        <v>8362</v>
      </c>
      <c r="R2342" s="17" t="s">
        <v>13977</v>
      </c>
      <c r="S2342" s="17">
        <v>5</v>
      </c>
      <c r="T2342" s="17" t="s">
        <v>14845</v>
      </c>
      <c r="U2342" s="19" t="str">
        <f>IF(Cleaned_Data!P2342&gt;20000,"High-Bill","Normal-Bill")</f>
        <v>Normal-Bill</v>
      </c>
      <c r="V2342" s="19" t="str">
        <f t="shared" si="72"/>
        <v>Senior-Citizen</v>
      </c>
      <c r="W2342" s="19" t="str">
        <f t="shared" si="73"/>
        <v>Follow-Up-required</v>
      </c>
      <c r="X2342" s="20" t="str" cm="1">
        <f t="array" ref="X2342">_xlfn.IFS(P2342&lt;5000,"Low",P2342&lt;=20000,"Medium",P2342&gt;20000,"High")</f>
        <v>Low</v>
      </c>
    </row>
    <row r="2343" spans="1:24" x14ac:dyDescent="0.35">
      <c r="A2343" s="29" t="s">
        <v>818</v>
      </c>
      <c r="B2343" s="21" t="s">
        <v>1139</v>
      </c>
      <c r="C2343" s="21">
        <v>49</v>
      </c>
      <c r="D2343" s="22" t="s">
        <v>14847</v>
      </c>
      <c r="E2343" s="21" t="s">
        <v>10454</v>
      </c>
      <c r="F2343" s="22" t="s">
        <v>8371</v>
      </c>
      <c r="G2343" s="21" t="s">
        <v>6991</v>
      </c>
      <c r="H2343" s="21" t="s">
        <v>7000</v>
      </c>
      <c r="I2343" s="21" t="s">
        <v>7006</v>
      </c>
      <c r="J2343" s="21" t="s">
        <v>14020</v>
      </c>
      <c r="K2343" s="21" t="s">
        <v>14425</v>
      </c>
      <c r="L2343" s="21" t="s">
        <v>8340</v>
      </c>
      <c r="M2343" s="21" t="s">
        <v>8347</v>
      </c>
      <c r="N2343" s="21" t="s">
        <v>8353</v>
      </c>
      <c r="O2343" s="21" t="s">
        <v>8359</v>
      </c>
      <c r="P2343" s="26">
        <v>40864</v>
      </c>
      <c r="Q2343" s="22" t="s">
        <v>8370</v>
      </c>
      <c r="R2343" s="21" t="s">
        <v>7654</v>
      </c>
      <c r="S2343" s="21">
        <v>3</v>
      </c>
      <c r="T2343" s="21" t="s">
        <v>14844</v>
      </c>
      <c r="U2343" s="23" t="str">
        <f>IF(Cleaned_Data!P2343&gt;20000,"High-Bill","Normal-Bill")</f>
        <v>High-Bill</v>
      </c>
      <c r="V2343" s="23" t="str">
        <f t="shared" si="72"/>
        <v>Not-Senior-Citizen</v>
      </c>
      <c r="W2343" s="23" t="str">
        <f t="shared" si="73"/>
        <v>Follow-Up-required</v>
      </c>
      <c r="X2343" s="24" t="str" cm="1">
        <f t="array" ref="X2343">_xlfn.IFS(P2343&lt;5000,"Low",P2343&lt;=20000,"Medium",P2343&gt;20000,"High")</f>
        <v>High</v>
      </c>
    </row>
    <row r="2344" spans="1:24" x14ac:dyDescent="0.35">
      <c r="A2344" s="28" t="s">
        <v>818</v>
      </c>
      <c r="B2344" s="17" t="s">
        <v>1061</v>
      </c>
      <c r="C2344" s="17">
        <v>23</v>
      </c>
      <c r="D2344" s="22" t="s">
        <v>14847</v>
      </c>
      <c r="E2344" s="17" t="s">
        <v>11126</v>
      </c>
      <c r="F2344" s="22" t="s">
        <v>8371</v>
      </c>
      <c r="G2344" s="17" t="s">
        <v>6985</v>
      </c>
      <c r="H2344" s="17" t="s">
        <v>6998</v>
      </c>
      <c r="I2344" s="17" t="s">
        <v>7004</v>
      </c>
      <c r="J2344" s="22" t="s">
        <v>8371</v>
      </c>
      <c r="K2344" s="17" t="s">
        <v>14705</v>
      </c>
      <c r="L2344" s="17" t="s">
        <v>8343</v>
      </c>
      <c r="M2344" s="17" t="s">
        <v>8348</v>
      </c>
      <c r="N2344" s="17" t="s">
        <v>8352</v>
      </c>
      <c r="O2344" s="17" t="s">
        <v>8358</v>
      </c>
      <c r="P2344" s="18">
        <v>0</v>
      </c>
      <c r="Q2344" s="22" t="s">
        <v>8370</v>
      </c>
      <c r="R2344" s="22" t="s">
        <v>8370</v>
      </c>
      <c r="S2344" s="17">
        <v>5</v>
      </c>
      <c r="T2344" s="22" t="s">
        <v>8370</v>
      </c>
      <c r="U2344" s="19" t="str">
        <f>IF(Cleaned_Data!P2344&gt;20000,"High-Bill","Normal-Bill")</f>
        <v>Normal-Bill</v>
      </c>
      <c r="V2344" s="19" t="str">
        <f t="shared" si="72"/>
        <v>Not-Senior-Citizen</v>
      </c>
      <c r="W2344" s="19" t="str">
        <f t="shared" si="73"/>
        <v>Not-Required</v>
      </c>
      <c r="X2344" s="20" t="str" cm="1">
        <f t="array" ref="X2344">_xlfn.IFS(P2344&lt;5000,"Low",P2344&lt;=20000,"Medium",P2344&gt;20000,"High")</f>
        <v>Low</v>
      </c>
    </row>
    <row r="2345" spans="1:24" x14ac:dyDescent="0.35">
      <c r="A2345" s="29" t="s">
        <v>818</v>
      </c>
      <c r="B2345" s="21" t="s">
        <v>1134</v>
      </c>
      <c r="C2345" s="21">
        <v>57</v>
      </c>
      <c r="D2345" s="21" t="s">
        <v>1174</v>
      </c>
      <c r="E2345" s="21" t="s">
        <v>12139</v>
      </c>
      <c r="F2345" s="22" t="s">
        <v>8371</v>
      </c>
      <c r="G2345" s="21" t="s">
        <v>6987</v>
      </c>
      <c r="H2345" s="21" t="s">
        <v>6995</v>
      </c>
      <c r="I2345" s="21" t="s">
        <v>7006</v>
      </c>
      <c r="J2345" s="21" t="s">
        <v>7052</v>
      </c>
      <c r="K2345" s="21" t="s">
        <v>14414</v>
      </c>
      <c r="L2345" s="21" t="s">
        <v>8343</v>
      </c>
      <c r="M2345" s="21" t="s">
        <v>8346</v>
      </c>
      <c r="N2345" s="21" t="s">
        <v>8352</v>
      </c>
      <c r="O2345" s="21" t="s">
        <v>8355</v>
      </c>
      <c r="P2345" s="18">
        <v>0</v>
      </c>
      <c r="Q2345" s="21" t="s">
        <v>8364</v>
      </c>
      <c r="R2345" s="21" t="s">
        <v>14171</v>
      </c>
      <c r="S2345" s="22" t="s">
        <v>8370</v>
      </c>
      <c r="T2345" s="21" t="s">
        <v>14843</v>
      </c>
      <c r="U2345" s="23" t="str">
        <f>IF(Cleaned_Data!P2345&gt;20000,"High-Bill","Normal-Bill")</f>
        <v>Normal-Bill</v>
      </c>
      <c r="V2345" s="23" t="str">
        <f t="shared" si="72"/>
        <v>Not-Senior-Citizen</v>
      </c>
      <c r="W2345" s="23" t="str">
        <f t="shared" si="73"/>
        <v>Follow-Up-required</v>
      </c>
      <c r="X2345" s="24" t="str" cm="1">
        <f t="array" ref="X2345">_xlfn.IFS(P2345&lt;5000,"Low",P2345&lt;=20000,"Medium",P2345&gt;20000,"High")</f>
        <v>Low</v>
      </c>
    </row>
    <row r="2346" spans="1:24" x14ac:dyDescent="0.35">
      <c r="A2346" s="28" t="s">
        <v>818</v>
      </c>
      <c r="B2346" s="17" t="s">
        <v>1054</v>
      </c>
      <c r="C2346" s="22" t="s">
        <v>14854</v>
      </c>
      <c r="D2346" s="17" t="s">
        <v>1174</v>
      </c>
      <c r="E2346" s="17" t="s">
        <v>12242</v>
      </c>
      <c r="F2346" s="17" t="s">
        <v>6852</v>
      </c>
      <c r="G2346" s="17" t="s">
        <v>6988</v>
      </c>
      <c r="H2346" s="17" t="s">
        <v>6998</v>
      </c>
      <c r="I2346" s="17" t="s">
        <v>7003</v>
      </c>
      <c r="J2346" s="17" t="s">
        <v>14121</v>
      </c>
      <c r="K2346" s="17" t="s">
        <v>14470</v>
      </c>
      <c r="L2346" s="17" t="s">
        <v>8338</v>
      </c>
      <c r="M2346" s="17" t="s">
        <v>8349</v>
      </c>
      <c r="N2346" s="17" t="s">
        <v>8351</v>
      </c>
      <c r="O2346" s="17" t="s">
        <v>14842</v>
      </c>
      <c r="P2346" s="18">
        <v>0</v>
      </c>
      <c r="Q2346" s="17" t="s">
        <v>8363</v>
      </c>
      <c r="R2346" s="17" t="s">
        <v>14000</v>
      </c>
      <c r="S2346" s="22" t="s">
        <v>8370</v>
      </c>
      <c r="T2346" s="17" t="s">
        <v>14845</v>
      </c>
      <c r="U2346" s="19" t="str">
        <f>IF(Cleaned_Data!P2346&gt;20000,"High-Bill","Normal-Bill")</f>
        <v>Normal-Bill</v>
      </c>
      <c r="V2346" s="19" t="str">
        <f t="shared" si="72"/>
        <v>Senior-Citizen</v>
      </c>
      <c r="W2346" s="19" t="str">
        <f t="shared" si="73"/>
        <v>Follow-Up-required</v>
      </c>
      <c r="X2346" s="20" t="str" cm="1">
        <f t="array" ref="X2346">_xlfn.IFS(P2346&lt;5000,"Low",P2346&lt;=20000,"Medium",P2346&gt;20000,"High")</f>
        <v>Low</v>
      </c>
    </row>
    <row r="2347" spans="1:24" x14ac:dyDescent="0.35">
      <c r="A2347" s="29" t="s">
        <v>818</v>
      </c>
      <c r="B2347" s="21" t="s">
        <v>1171</v>
      </c>
      <c r="C2347" s="22" t="s">
        <v>14854</v>
      </c>
      <c r="D2347" s="21" t="s">
        <v>1172</v>
      </c>
      <c r="E2347" s="21" t="s">
        <v>12297</v>
      </c>
      <c r="F2347" s="22" t="s">
        <v>8371</v>
      </c>
      <c r="G2347" s="21" t="s">
        <v>6988</v>
      </c>
      <c r="H2347" s="21" t="s">
        <v>6994</v>
      </c>
      <c r="I2347" s="21" t="s">
        <v>7002</v>
      </c>
      <c r="J2347" s="21" t="s">
        <v>14158</v>
      </c>
      <c r="K2347" s="21" t="s">
        <v>14492</v>
      </c>
      <c r="L2347" s="21" t="s">
        <v>8344</v>
      </c>
      <c r="M2347" s="21" t="s">
        <v>8347</v>
      </c>
      <c r="N2347" s="21" t="s">
        <v>8353</v>
      </c>
      <c r="O2347" s="21" t="s">
        <v>8358</v>
      </c>
      <c r="P2347" s="18">
        <v>0</v>
      </c>
      <c r="Q2347" s="21" t="s">
        <v>8362</v>
      </c>
      <c r="R2347" s="21" t="s">
        <v>14083</v>
      </c>
      <c r="S2347" s="21">
        <v>4</v>
      </c>
      <c r="T2347" s="21" t="s">
        <v>14844</v>
      </c>
      <c r="U2347" s="23" t="str">
        <f>IF(Cleaned_Data!P2347&gt;20000,"High-Bill","Normal-Bill")</f>
        <v>Normal-Bill</v>
      </c>
      <c r="V2347" s="23" t="str">
        <f t="shared" si="72"/>
        <v>Senior-Citizen</v>
      </c>
      <c r="W2347" s="23" t="str">
        <f t="shared" si="73"/>
        <v>Follow-Up-required</v>
      </c>
      <c r="X2347" s="24" t="str" cm="1">
        <f t="array" ref="X2347">_xlfn.IFS(P2347&lt;5000,"Low",P2347&lt;=20000,"Medium",P2347&gt;20000,"High")</f>
        <v>Low</v>
      </c>
    </row>
    <row r="2348" spans="1:24" x14ac:dyDescent="0.35">
      <c r="A2348" s="28" t="s">
        <v>818</v>
      </c>
      <c r="B2348" s="17" t="s">
        <v>1092</v>
      </c>
      <c r="C2348" s="17">
        <v>12</v>
      </c>
      <c r="D2348" s="22" t="s">
        <v>14847</v>
      </c>
      <c r="E2348" s="17" t="s">
        <v>12937</v>
      </c>
      <c r="F2348" s="17" t="s">
        <v>6738</v>
      </c>
      <c r="G2348" s="17" t="s">
        <v>6987</v>
      </c>
      <c r="H2348" s="17" t="s">
        <v>6996</v>
      </c>
      <c r="I2348" s="17" t="s">
        <v>7007</v>
      </c>
      <c r="J2348" s="22" t="s">
        <v>8371</v>
      </c>
      <c r="K2348" s="17" t="s">
        <v>14729</v>
      </c>
      <c r="L2348" s="17" t="s">
        <v>8342</v>
      </c>
      <c r="M2348" s="17" t="s">
        <v>8349</v>
      </c>
      <c r="N2348" s="17" t="s">
        <v>8352</v>
      </c>
      <c r="O2348" s="17" t="s">
        <v>8358</v>
      </c>
      <c r="P2348" s="25">
        <v>7146</v>
      </c>
      <c r="Q2348" s="17" t="s">
        <v>8362</v>
      </c>
      <c r="R2348" s="17" t="s">
        <v>14044</v>
      </c>
      <c r="S2348" s="22" t="s">
        <v>8370</v>
      </c>
      <c r="T2348" s="17" t="s">
        <v>14843</v>
      </c>
      <c r="U2348" s="19" t="str">
        <f>IF(Cleaned_Data!P2348&gt;20000,"High-Bill","Normal-Bill")</f>
        <v>Normal-Bill</v>
      </c>
      <c r="V2348" s="19" t="str">
        <f t="shared" si="72"/>
        <v>Not-Senior-Citizen</v>
      </c>
      <c r="W2348" s="19" t="str">
        <f t="shared" si="73"/>
        <v>Follow-Up-required</v>
      </c>
      <c r="X2348" s="20" t="str" cm="1">
        <f t="array" ref="X2348">_xlfn.IFS(P2348&lt;5000,"Low",P2348&lt;=20000,"Medium",P2348&gt;20000,"High")</f>
        <v>Medium</v>
      </c>
    </row>
    <row r="2349" spans="1:24" x14ac:dyDescent="0.35">
      <c r="A2349" s="29" t="s">
        <v>818</v>
      </c>
      <c r="B2349" s="21" t="s">
        <v>1119</v>
      </c>
      <c r="C2349" s="22" t="s">
        <v>14854</v>
      </c>
      <c r="D2349" s="22" t="s">
        <v>14847</v>
      </c>
      <c r="E2349" s="21" t="s">
        <v>13096</v>
      </c>
      <c r="F2349" s="22" t="s">
        <v>8371</v>
      </c>
      <c r="G2349" s="21" t="s">
        <v>6985</v>
      </c>
      <c r="H2349" s="21" t="s">
        <v>6994</v>
      </c>
      <c r="I2349" s="21" t="s">
        <v>7006</v>
      </c>
      <c r="J2349" s="21" t="s">
        <v>7066</v>
      </c>
      <c r="K2349" s="21" t="s">
        <v>14559</v>
      </c>
      <c r="L2349" s="21" t="s">
        <v>8343</v>
      </c>
      <c r="M2349" s="21" t="s">
        <v>8349</v>
      </c>
      <c r="N2349" s="21" t="s">
        <v>8354</v>
      </c>
      <c r="O2349" s="21" t="s">
        <v>8355</v>
      </c>
      <c r="P2349" s="26">
        <v>3817</v>
      </c>
      <c r="Q2349" s="21" t="s">
        <v>8364</v>
      </c>
      <c r="R2349" s="22" t="s">
        <v>8370</v>
      </c>
      <c r="S2349" s="21">
        <v>3</v>
      </c>
      <c r="T2349" s="21" t="s">
        <v>14845</v>
      </c>
      <c r="U2349" s="23" t="str">
        <f>IF(Cleaned_Data!P2349&gt;20000,"High-Bill","Normal-Bill")</f>
        <v>Normal-Bill</v>
      </c>
      <c r="V2349" s="23" t="str">
        <f t="shared" si="72"/>
        <v>Senior-Citizen</v>
      </c>
      <c r="W2349" s="23" t="str">
        <f t="shared" si="73"/>
        <v>Not-Required</v>
      </c>
      <c r="X2349" s="24" t="str" cm="1">
        <f t="array" ref="X2349">_xlfn.IFS(P2349&lt;5000,"Low",P2349&lt;=20000,"Medium",P2349&gt;20000,"High")</f>
        <v>Low</v>
      </c>
    </row>
    <row r="2350" spans="1:24" x14ac:dyDescent="0.35">
      <c r="A2350" s="28" t="s">
        <v>123</v>
      </c>
      <c r="B2350" s="17" t="s">
        <v>1073</v>
      </c>
      <c r="C2350" s="17">
        <v>63</v>
      </c>
      <c r="D2350" s="22" t="s">
        <v>14847</v>
      </c>
      <c r="E2350" s="17" t="s">
        <v>8512</v>
      </c>
      <c r="F2350" s="17" t="s">
        <v>6746</v>
      </c>
      <c r="G2350" s="17" t="s">
        <v>6993</v>
      </c>
      <c r="H2350" s="17" t="s">
        <v>6994</v>
      </c>
      <c r="I2350" s="17" t="s">
        <v>7002</v>
      </c>
      <c r="J2350" s="17" t="s">
        <v>13914</v>
      </c>
      <c r="K2350" s="17" t="s">
        <v>14278</v>
      </c>
      <c r="L2350" s="17" t="s">
        <v>8341</v>
      </c>
      <c r="M2350" s="17" t="s">
        <v>8346</v>
      </c>
      <c r="N2350" s="17" t="s">
        <v>8352</v>
      </c>
      <c r="O2350" s="17" t="s">
        <v>8355</v>
      </c>
      <c r="P2350" s="18">
        <v>0</v>
      </c>
      <c r="Q2350" s="17" t="s">
        <v>8362</v>
      </c>
      <c r="R2350" s="17" t="s">
        <v>13943</v>
      </c>
      <c r="S2350" s="22" t="s">
        <v>8370</v>
      </c>
      <c r="T2350" s="17" t="s">
        <v>14844</v>
      </c>
      <c r="U2350" s="19" t="str">
        <f>IF(Cleaned_Data!P2350&gt;20000,"High-Bill","Normal-Bill")</f>
        <v>Normal-Bill</v>
      </c>
      <c r="V2350" s="19" t="str">
        <f t="shared" si="72"/>
        <v>Senior-Citizen</v>
      </c>
      <c r="W2350" s="19" t="str">
        <f t="shared" si="73"/>
        <v>Follow-Up-required</v>
      </c>
      <c r="X2350" s="20" t="str" cm="1">
        <f t="array" ref="X2350">_xlfn.IFS(P2350&lt;5000,"Low",P2350&lt;=20000,"Medium",P2350&gt;20000,"High")</f>
        <v>Low</v>
      </c>
    </row>
    <row r="2351" spans="1:24" x14ac:dyDescent="0.35">
      <c r="A2351" s="29" t="s">
        <v>123</v>
      </c>
      <c r="B2351" s="21" t="s">
        <v>1125</v>
      </c>
      <c r="C2351" s="22" t="s">
        <v>14854</v>
      </c>
      <c r="D2351" s="21" t="s">
        <v>1172</v>
      </c>
      <c r="E2351" s="21" t="s">
        <v>8569</v>
      </c>
      <c r="F2351" s="21" t="s">
        <v>6773</v>
      </c>
      <c r="G2351" s="21" t="s">
        <v>6992</v>
      </c>
      <c r="H2351" s="21" t="s">
        <v>7000</v>
      </c>
      <c r="I2351" s="21" t="s">
        <v>7002</v>
      </c>
      <c r="J2351" s="21" t="s">
        <v>7044</v>
      </c>
      <c r="K2351" s="21" t="s">
        <v>14325</v>
      </c>
      <c r="L2351" s="21" t="s">
        <v>8338</v>
      </c>
      <c r="M2351" s="21" t="s">
        <v>8350</v>
      </c>
      <c r="N2351" s="21" t="s">
        <v>8353</v>
      </c>
      <c r="O2351" s="21" t="s">
        <v>8358</v>
      </c>
      <c r="P2351" s="18">
        <v>0</v>
      </c>
      <c r="Q2351" s="21" t="s">
        <v>8362</v>
      </c>
      <c r="R2351" s="21" t="s">
        <v>13926</v>
      </c>
      <c r="S2351" s="22" t="s">
        <v>8370</v>
      </c>
      <c r="T2351" s="21" t="s">
        <v>14845</v>
      </c>
      <c r="U2351" s="23" t="str">
        <f>IF(Cleaned_Data!P2351&gt;20000,"High-Bill","Normal-Bill")</f>
        <v>Normal-Bill</v>
      </c>
      <c r="V2351" s="23" t="str">
        <f t="shared" si="72"/>
        <v>Senior-Citizen</v>
      </c>
      <c r="W2351" s="23" t="str">
        <f t="shared" si="73"/>
        <v>Follow-Up-required</v>
      </c>
      <c r="X2351" s="24" t="str" cm="1">
        <f t="array" ref="X2351">_xlfn.IFS(P2351&lt;5000,"Low",P2351&lt;=20000,"Medium",P2351&gt;20000,"High")</f>
        <v>Low</v>
      </c>
    </row>
    <row r="2352" spans="1:24" x14ac:dyDescent="0.35">
      <c r="A2352" s="28" t="s">
        <v>123</v>
      </c>
      <c r="B2352" s="17" t="s">
        <v>1061</v>
      </c>
      <c r="C2352" s="17">
        <v>41</v>
      </c>
      <c r="D2352" s="17" t="s">
        <v>1172</v>
      </c>
      <c r="E2352" s="17" t="s">
        <v>9047</v>
      </c>
      <c r="F2352" s="17" t="s">
        <v>6914</v>
      </c>
      <c r="G2352" s="17" t="s">
        <v>6991</v>
      </c>
      <c r="H2352" s="17" t="s">
        <v>6996</v>
      </c>
      <c r="I2352" s="17" t="s">
        <v>7001</v>
      </c>
      <c r="J2352" s="17" t="s">
        <v>13953</v>
      </c>
      <c r="K2352" s="17" t="s">
        <v>14588</v>
      </c>
      <c r="L2352" s="17" t="s">
        <v>8342</v>
      </c>
      <c r="M2352" s="17" t="s">
        <v>8350</v>
      </c>
      <c r="N2352" s="17" t="s">
        <v>8352</v>
      </c>
      <c r="O2352" s="17" t="s">
        <v>14842</v>
      </c>
      <c r="P2352" s="18">
        <v>0</v>
      </c>
      <c r="Q2352" s="17" t="s">
        <v>8362</v>
      </c>
      <c r="R2352" s="22" t="s">
        <v>8370</v>
      </c>
      <c r="S2352" s="17">
        <v>1</v>
      </c>
      <c r="T2352" s="22" t="s">
        <v>8370</v>
      </c>
      <c r="U2352" s="19" t="str">
        <f>IF(Cleaned_Data!P2352&gt;20000,"High-Bill","Normal-Bill")</f>
        <v>Normal-Bill</v>
      </c>
      <c r="V2352" s="19" t="str">
        <f t="shared" si="72"/>
        <v>Not-Senior-Citizen</v>
      </c>
      <c r="W2352" s="19" t="str">
        <f t="shared" si="73"/>
        <v>Not-Required</v>
      </c>
      <c r="X2352" s="20" t="str" cm="1">
        <f t="array" ref="X2352">_xlfn.IFS(P2352&lt;5000,"Low",P2352&lt;=20000,"Medium",P2352&gt;20000,"High")</f>
        <v>Low</v>
      </c>
    </row>
    <row r="2353" spans="1:24" x14ac:dyDescent="0.35">
      <c r="A2353" s="29" t="s">
        <v>123</v>
      </c>
      <c r="B2353" s="21" t="s">
        <v>1116</v>
      </c>
      <c r="C2353" s="22" t="s">
        <v>14854</v>
      </c>
      <c r="D2353" s="21" t="s">
        <v>1174</v>
      </c>
      <c r="E2353" s="21" t="s">
        <v>11705</v>
      </c>
      <c r="F2353" s="21" t="s">
        <v>6915</v>
      </c>
      <c r="G2353" s="21" t="s">
        <v>6988</v>
      </c>
      <c r="H2353" s="21" t="s">
        <v>6997</v>
      </c>
      <c r="I2353" s="21" t="s">
        <v>7005</v>
      </c>
      <c r="J2353" s="21" t="s">
        <v>13971</v>
      </c>
      <c r="K2353" s="21" t="s">
        <v>14610</v>
      </c>
      <c r="L2353" s="21" t="s">
        <v>8339</v>
      </c>
      <c r="M2353" s="21" t="s">
        <v>8348</v>
      </c>
      <c r="N2353" s="21" t="s">
        <v>8351</v>
      </c>
      <c r="O2353" s="21" t="s">
        <v>8358</v>
      </c>
      <c r="P2353" s="18">
        <v>0</v>
      </c>
      <c r="Q2353" s="21" t="s">
        <v>8363</v>
      </c>
      <c r="R2353" s="21" t="s">
        <v>14051</v>
      </c>
      <c r="S2353" s="21">
        <v>5</v>
      </c>
      <c r="T2353" s="21" t="s">
        <v>14845</v>
      </c>
      <c r="U2353" s="23" t="str">
        <f>IF(Cleaned_Data!P2353&gt;20000,"High-Bill","Normal-Bill")</f>
        <v>Normal-Bill</v>
      </c>
      <c r="V2353" s="23" t="str">
        <f t="shared" si="72"/>
        <v>Senior-Citizen</v>
      </c>
      <c r="W2353" s="23" t="str">
        <f t="shared" si="73"/>
        <v>Follow-Up-required</v>
      </c>
      <c r="X2353" s="24" t="str" cm="1">
        <f t="array" ref="X2353">_xlfn.IFS(P2353&lt;5000,"Low",P2353&lt;=20000,"Medium",P2353&gt;20000,"High")</f>
        <v>Low</v>
      </c>
    </row>
    <row r="2354" spans="1:24" x14ac:dyDescent="0.35">
      <c r="A2354" s="28" t="s">
        <v>123</v>
      </c>
      <c r="B2354" s="17" t="s">
        <v>1157</v>
      </c>
      <c r="C2354" s="22" t="s">
        <v>14854</v>
      </c>
      <c r="D2354" s="17" t="s">
        <v>1174</v>
      </c>
      <c r="E2354" s="17" t="s">
        <v>12020</v>
      </c>
      <c r="F2354" s="17" t="s">
        <v>6843</v>
      </c>
      <c r="G2354" s="17" t="s">
        <v>6990</v>
      </c>
      <c r="H2354" s="17" t="s">
        <v>6996</v>
      </c>
      <c r="I2354" s="17" t="s">
        <v>7005</v>
      </c>
      <c r="J2354" s="22" t="s">
        <v>8371</v>
      </c>
      <c r="K2354" s="17" t="s">
        <v>14669</v>
      </c>
      <c r="L2354" s="17" t="s">
        <v>8345</v>
      </c>
      <c r="M2354" s="17" t="s">
        <v>8349</v>
      </c>
      <c r="N2354" s="17" t="s">
        <v>8352</v>
      </c>
      <c r="O2354" s="17" t="s">
        <v>8359</v>
      </c>
      <c r="P2354" s="25">
        <v>40426</v>
      </c>
      <c r="Q2354" s="22" t="s">
        <v>8370</v>
      </c>
      <c r="R2354" s="22" t="s">
        <v>8370</v>
      </c>
      <c r="S2354" s="22" t="s">
        <v>8370</v>
      </c>
      <c r="T2354" s="17" t="s">
        <v>14845</v>
      </c>
      <c r="U2354" s="19" t="str">
        <f>IF(Cleaned_Data!P2354&gt;20000,"High-Bill","Normal-Bill")</f>
        <v>High-Bill</v>
      </c>
      <c r="V2354" s="19" t="str">
        <f t="shared" si="72"/>
        <v>Senior-Citizen</v>
      </c>
      <c r="W2354" s="19" t="str">
        <f t="shared" si="73"/>
        <v>Not-Required</v>
      </c>
      <c r="X2354" s="20" t="str" cm="1">
        <f t="array" ref="X2354">_xlfn.IFS(P2354&lt;5000,"Low",P2354&lt;=20000,"Medium",P2354&gt;20000,"High")</f>
        <v>High</v>
      </c>
    </row>
    <row r="2355" spans="1:24" x14ac:dyDescent="0.35">
      <c r="A2355" s="29" t="s">
        <v>123</v>
      </c>
      <c r="B2355" s="21" t="s">
        <v>1053</v>
      </c>
      <c r="C2355" s="21">
        <v>54</v>
      </c>
      <c r="D2355" s="21" t="s">
        <v>1172</v>
      </c>
      <c r="E2355" s="21" t="s">
        <v>12931</v>
      </c>
      <c r="F2355" s="21" t="s">
        <v>6704</v>
      </c>
      <c r="G2355" s="21" t="s">
        <v>6984</v>
      </c>
      <c r="H2355" s="21" t="s">
        <v>6996</v>
      </c>
      <c r="I2355" s="21" t="s">
        <v>7006</v>
      </c>
      <c r="J2355" s="22" t="s">
        <v>8371</v>
      </c>
      <c r="K2355" s="21" t="s">
        <v>14801</v>
      </c>
      <c r="L2355" s="21" t="s">
        <v>8342</v>
      </c>
      <c r="M2355" s="21" t="s">
        <v>8346</v>
      </c>
      <c r="N2355" s="21" t="s">
        <v>8351</v>
      </c>
      <c r="O2355" s="21" t="s">
        <v>8359</v>
      </c>
      <c r="P2355" s="18">
        <v>0</v>
      </c>
      <c r="Q2355" s="21" t="s">
        <v>8364</v>
      </c>
      <c r="R2355" s="21" t="s">
        <v>14070</v>
      </c>
      <c r="S2355" s="22" t="s">
        <v>8370</v>
      </c>
      <c r="T2355" s="22" t="s">
        <v>8370</v>
      </c>
      <c r="U2355" s="23" t="str">
        <f>IF(Cleaned_Data!P2355&gt;20000,"High-Bill","Normal-Bill")</f>
        <v>Normal-Bill</v>
      </c>
      <c r="V2355" s="23" t="str">
        <f t="shared" si="72"/>
        <v>Not-Senior-Citizen</v>
      </c>
      <c r="W2355" s="23" t="str">
        <f t="shared" si="73"/>
        <v>Follow-Up-required</v>
      </c>
      <c r="X2355" s="24" t="str" cm="1">
        <f t="array" ref="X2355">_xlfn.IFS(P2355&lt;5000,"Low",P2355&lt;=20000,"Medium",P2355&gt;20000,"High")</f>
        <v>Low</v>
      </c>
    </row>
    <row r="2356" spans="1:24" x14ac:dyDescent="0.35">
      <c r="A2356" s="28" t="s">
        <v>123</v>
      </c>
      <c r="B2356" s="17" t="s">
        <v>1118</v>
      </c>
      <c r="C2356" s="17">
        <v>36</v>
      </c>
      <c r="D2356" s="22" t="s">
        <v>14847</v>
      </c>
      <c r="E2356" s="17" t="s">
        <v>13861</v>
      </c>
      <c r="F2356" s="17" t="s">
        <v>6765</v>
      </c>
      <c r="G2356" s="17" t="s">
        <v>6987</v>
      </c>
      <c r="H2356" s="17" t="s">
        <v>6999</v>
      </c>
      <c r="I2356" s="17" t="s">
        <v>7002</v>
      </c>
      <c r="J2356" s="17" t="s">
        <v>14058</v>
      </c>
      <c r="K2356" s="17" t="s">
        <v>14735</v>
      </c>
      <c r="L2356" s="17" t="s">
        <v>8342</v>
      </c>
      <c r="M2356" s="17" t="s">
        <v>8346</v>
      </c>
      <c r="N2356" s="17" t="s">
        <v>8352</v>
      </c>
      <c r="O2356" s="17" t="s">
        <v>8358</v>
      </c>
      <c r="P2356" s="25">
        <v>8320</v>
      </c>
      <c r="Q2356" s="17" t="s">
        <v>8362</v>
      </c>
      <c r="R2356" s="22" t="s">
        <v>8370</v>
      </c>
      <c r="S2356" s="22" t="s">
        <v>8370</v>
      </c>
      <c r="T2356" s="22" t="s">
        <v>8370</v>
      </c>
      <c r="U2356" s="19" t="str">
        <f>IF(Cleaned_Data!P2356&gt;20000,"High-Bill","Normal-Bill")</f>
        <v>Normal-Bill</v>
      </c>
      <c r="V2356" s="19" t="str">
        <f t="shared" si="72"/>
        <v>Not-Senior-Citizen</v>
      </c>
      <c r="W2356" s="19" t="str">
        <f t="shared" si="73"/>
        <v>Not-Required</v>
      </c>
      <c r="X2356" s="20" t="str" cm="1">
        <f t="array" ref="X2356">_xlfn.IFS(P2356&lt;5000,"Low",P2356&lt;=20000,"Medium",P2356&gt;20000,"High")</f>
        <v>Medium</v>
      </c>
    </row>
    <row r="2357" spans="1:24" x14ac:dyDescent="0.35">
      <c r="A2357" s="29" t="s">
        <v>172</v>
      </c>
      <c r="B2357" s="21" t="s">
        <v>1123</v>
      </c>
      <c r="C2357" s="21">
        <v>41</v>
      </c>
      <c r="D2357" s="21" t="s">
        <v>1174</v>
      </c>
      <c r="E2357" s="21" t="s">
        <v>8567</v>
      </c>
      <c r="F2357" s="22" t="s">
        <v>8371</v>
      </c>
      <c r="G2357" s="21" t="s">
        <v>6987</v>
      </c>
      <c r="H2357" s="21" t="s">
        <v>6996</v>
      </c>
      <c r="I2357" s="21" t="s">
        <v>7003</v>
      </c>
      <c r="J2357" s="22" t="s">
        <v>8371</v>
      </c>
      <c r="K2357" s="21" t="s">
        <v>14323</v>
      </c>
      <c r="L2357" s="21" t="s">
        <v>8343</v>
      </c>
      <c r="M2357" s="21" t="s">
        <v>8349</v>
      </c>
      <c r="N2357" s="21" t="s">
        <v>8353</v>
      </c>
      <c r="O2357" s="21" t="s">
        <v>8358</v>
      </c>
      <c r="P2357" s="18">
        <v>0</v>
      </c>
      <c r="Q2357" s="21" t="s">
        <v>8363</v>
      </c>
      <c r="R2357" s="21" t="s">
        <v>14087</v>
      </c>
      <c r="S2357" s="21">
        <v>4</v>
      </c>
      <c r="T2357" s="22" t="s">
        <v>8370</v>
      </c>
      <c r="U2357" s="23" t="str">
        <f>IF(Cleaned_Data!P2357&gt;20000,"High-Bill","Normal-Bill")</f>
        <v>Normal-Bill</v>
      </c>
      <c r="V2357" s="23" t="str">
        <f t="shared" si="72"/>
        <v>Not-Senior-Citizen</v>
      </c>
      <c r="W2357" s="23" t="str">
        <f t="shared" si="73"/>
        <v>Follow-Up-required</v>
      </c>
      <c r="X2357" s="24" t="str" cm="1">
        <f t="array" ref="X2357">_xlfn.IFS(P2357&lt;5000,"Low",P2357&lt;=20000,"Medium",P2357&gt;20000,"High")</f>
        <v>Low</v>
      </c>
    </row>
    <row r="2358" spans="1:24" x14ac:dyDescent="0.35">
      <c r="A2358" s="28" t="s">
        <v>172</v>
      </c>
      <c r="B2358" s="17" t="s">
        <v>1066</v>
      </c>
      <c r="C2358" s="22" t="s">
        <v>14854</v>
      </c>
      <c r="D2358" s="17" t="s">
        <v>1174</v>
      </c>
      <c r="E2358" s="17" t="s">
        <v>8986</v>
      </c>
      <c r="F2358" s="22" t="s">
        <v>8371</v>
      </c>
      <c r="G2358" s="17" t="s">
        <v>6991</v>
      </c>
      <c r="H2358" s="17" t="s">
        <v>6999</v>
      </c>
      <c r="I2358" s="17" t="s">
        <v>7001</v>
      </c>
      <c r="J2358" s="17" t="s">
        <v>13939</v>
      </c>
      <c r="K2358" s="17" t="s">
        <v>14563</v>
      </c>
      <c r="L2358" s="17" t="s">
        <v>8342</v>
      </c>
      <c r="M2358" s="17" t="s">
        <v>8349</v>
      </c>
      <c r="N2358" s="17" t="s">
        <v>8353</v>
      </c>
      <c r="O2358" s="17" t="s">
        <v>8355</v>
      </c>
      <c r="P2358" s="25">
        <v>31532</v>
      </c>
      <c r="Q2358" s="17" t="s">
        <v>8363</v>
      </c>
      <c r="R2358" s="22" t="s">
        <v>8370</v>
      </c>
      <c r="S2358" s="17">
        <v>2</v>
      </c>
      <c r="T2358" s="17" t="s">
        <v>14843</v>
      </c>
      <c r="U2358" s="19" t="str">
        <f>IF(Cleaned_Data!P2358&gt;20000,"High-Bill","Normal-Bill")</f>
        <v>High-Bill</v>
      </c>
      <c r="V2358" s="19" t="str">
        <f t="shared" si="72"/>
        <v>Senior-Citizen</v>
      </c>
      <c r="W2358" s="19" t="str">
        <f t="shared" si="73"/>
        <v>Not-Required</v>
      </c>
      <c r="X2358" s="20" t="str" cm="1">
        <f t="array" ref="X2358">_xlfn.IFS(P2358&lt;5000,"Low",P2358&lt;=20000,"Medium",P2358&gt;20000,"High")</f>
        <v>High</v>
      </c>
    </row>
    <row r="2359" spans="1:24" x14ac:dyDescent="0.35">
      <c r="A2359" s="29" t="s">
        <v>172</v>
      </c>
      <c r="B2359" s="21" t="s">
        <v>1041</v>
      </c>
      <c r="C2359" s="21">
        <v>12</v>
      </c>
      <c r="D2359" s="21" t="s">
        <v>1172</v>
      </c>
      <c r="E2359" s="21" t="s">
        <v>11132</v>
      </c>
      <c r="F2359" s="21" t="s">
        <v>6796</v>
      </c>
      <c r="G2359" s="21" t="s">
        <v>6991</v>
      </c>
      <c r="H2359" s="21" t="s">
        <v>6999</v>
      </c>
      <c r="I2359" s="21" t="s">
        <v>7003</v>
      </c>
      <c r="J2359" s="22" t="s">
        <v>8371</v>
      </c>
      <c r="K2359" s="21" t="s">
        <v>14521</v>
      </c>
      <c r="L2359" s="21" t="s">
        <v>8338</v>
      </c>
      <c r="M2359" s="21" t="s">
        <v>8348</v>
      </c>
      <c r="N2359" s="21" t="s">
        <v>8352</v>
      </c>
      <c r="O2359" s="21" t="s">
        <v>14842</v>
      </c>
      <c r="P2359" s="26">
        <v>18059</v>
      </c>
      <c r="Q2359" s="21" t="s">
        <v>8363</v>
      </c>
      <c r="R2359" s="22" t="s">
        <v>8370</v>
      </c>
      <c r="S2359" s="22" t="s">
        <v>8370</v>
      </c>
      <c r="T2359" s="22" t="s">
        <v>8370</v>
      </c>
      <c r="U2359" s="23" t="str">
        <f>IF(Cleaned_Data!P2359&gt;20000,"High-Bill","Normal-Bill")</f>
        <v>Normal-Bill</v>
      </c>
      <c r="V2359" s="23" t="str">
        <f t="shared" si="72"/>
        <v>Not-Senior-Citizen</v>
      </c>
      <c r="W2359" s="23" t="str">
        <f t="shared" si="73"/>
        <v>Not-Required</v>
      </c>
      <c r="X2359" s="24" t="str" cm="1">
        <f t="array" ref="X2359">_xlfn.IFS(P2359&lt;5000,"Low",P2359&lt;=20000,"Medium",P2359&gt;20000,"High")</f>
        <v>Medium</v>
      </c>
    </row>
    <row r="2360" spans="1:24" x14ac:dyDescent="0.35">
      <c r="A2360" s="28" t="s">
        <v>172</v>
      </c>
      <c r="B2360" s="17" t="s">
        <v>1041</v>
      </c>
      <c r="C2360" s="17">
        <v>63</v>
      </c>
      <c r="D2360" s="17" t="s">
        <v>1174</v>
      </c>
      <c r="E2360" s="17" t="s">
        <v>11516</v>
      </c>
      <c r="F2360" s="22" t="s">
        <v>8371</v>
      </c>
      <c r="G2360" s="17" t="s">
        <v>6985</v>
      </c>
      <c r="H2360" s="17" t="s">
        <v>6996</v>
      </c>
      <c r="I2360" s="17" t="s">
        <v>7003</v>
      </c>
      <c r="J2360" s="22" t="s">
        <v>8371</v>
      </c>
      <c r="K2360" s="17" t="s">
        <v>14835</v>
      </c>
      <c r="L2360" s="17" t="s">
        <v>8340</v>
      </c>
      <c r="M2360" s="17" t="s">
        <v>8348</v>
      </c>
      <c r="N2360" s="17" t="s">
        <v>8351</v>
      </c>
      <c r="O2360" s="17" t="s">
        <v>14841</v>
      </c>
      <c r="P2360" s="18">
        <v>0</v>
      </c>
      <c r="Q2360" s="17" t="s">
        <v>8362</v>
      </c>
      <c r="R2360" s="22" t="s">
        <v>8370</v>
      </c>
      <c r="S2360" s="17">
        <v>1</v>
      </c>
      <c r="T2360" s="22" t="s">
        <v>8370</v>
      </c>
      <c r="U2360" s="19" t="str">
        <f>IF(Cleaned_Data!P2360&gt;20000,"High-Bill","Normal-Bill")</f>
        <v>Normal-Bill</v>
      </c>
      <c r="V2360" s="19" t="str">
        <f t="shared" si="72"/>
        <v>Senior-Citizen</v>
      </c>
      <c r="W2360" s="19" t="str">
        <f t="shared" si="73"/>
        <v>Not-Required</v>
      </c>
      <c r="X2360" s="20" t="str" cm="1">
        <f t="array" ref="X2360">_xlfn.IFS(P2360&lt;5000,"Low",P2360&lt;=20000,"Medium",P2360&gt;20000,"High")</f>
        <v>Low</v>
      </c>
    </row>
    <row r="2361" spans="1:24" x14ac:dyDescent="0.35">
      <c r="A2361" s="29" t="s">
        <v>172</v>
      </c>
      <c r="B2361" s="21" t="s">
        <v>1067</v>
      </c>
      <c r="C2361" s="21">
        <v>48</v>
      </c>
      <c r="D2361" s="21" t="s">
        <v>1174</v>
      </c>
      <c r="E2361" s="21" t="s">
        <v>11583</v>
      </c>
      <c r="F2361" s="21" t="s">
        <v>6823</v>
      </c>
      <c r="G2361" s="21" t="s">
        <v>6993</v>
      </c>
      <c r="H2361" s="21" t="s">
        <v>6998</v>
      </c>
      <c r="I2361" s="21" t="s">
        <v>7002</v>
      </c>
      <c r="J2361" s="22" t="s">
        <v>8371</v>
      </c>
      <c r="K2361" s="21" t="s">
        <v>14201</v>
      </c>
      <c r="L2361" s="21" t="s">
        <v>8343</v>
      </c>
      <c r="M2361" s="21" t="s">
        <v>8348</v>
      </c>
      <c r="N2361" s="21" t="s">
        <v>8352</v>
      </c>
      <c r="O2361" s="21" t="s">
        <v>14842</v>
      </c>
      <c r="P2361" s="18">
        <v>0</v>
      </c>
      <c r="Q2361" s="21" t="s">
        <v>8364</v>
      </c>
      <c r="R2361" s="21" t="s">
        <v>7420</v>
      </c>
      <c r="S2361" s="22" t="s">
        <v>8370</v>
      </c>
      <c r="T2361" s="22" t="s">
        <v>8370</v>
      </c>
      <c r="U2361" s="23" t="str">
        <f>IF(Cleaned_Data!P2361&gt;20000,"High-Bill","Normal-Bill")</f>
        <v>Normal-Bill</v>
      </c>
      <c r="V2361" s="23" t="str">
        <f t="shared" si="72"/>
        <v>Not-Senior-Citizen</v>
      </c>
      <c r="W2361" s="23" t="str">
        <f t="shared" si="73"/>
        <v>Follow-Up-required</v>
      </c>
      <c r="X2361" s="24" t="str" cm="1">
        <f t="array" ref="X2361">_xlfn.IFS(P2361&lt;5000,"Low",P2361&lt;=20000,"Medium",P2361&gt;20000,"High")</f>
        <v>Low</v>
      </c>
    </row>
    <row r="2362" spans="1:24" x14ac:dyDescent="0.35">
      <c r="A2362" s="28" t="s">
        <v>172</v>
      </c>
      <c r="B2362" s="17" t="s">
        <v>1067</v>
      </c>
      <c r="C2362" s="17">
        <v>53</v>
      </c>
      <c r="D2362" s="17" t="s">
        <v>1174</v>
      </c>
      <c r="E2362" s="17" t="s">
        <v>12954</v>
      </c>
      <c r="F2362" s="17" t="s">
        <v>6716</v>
      </c>
      <c r="G2362" s="17" t="s">
        <v>6990</v>
      </c>
      <c r="H2362" s="17" t="s">
        <v>6995</v>
      </c>
      <c r="I2362" s="17" t="s">
        <v>7004</v>
      </c>
      <c r="J2362" s="17" t="s">
        <v>13986</v>
      </c>
      <c r="K2362" s="17" t="s">
        <v>14825</v>
      </c>
      <c r="L2362" s="17" t="s">
        <v>8344</v>
      </c>
      <c r="M2362" s="17" t="s">
        <v>8350</v>
      </c>
      <c r="N2362" s="17" t="s">
        <v>8352</v>
      </c>
      <c r="O2362" s="17" t="s">
        <v>14842</v>
      </c>
      <c r="P2362" s="18">
        <v>0</v>
      </c>
      <c r="Q2362" s="22" t="s">
        <v>8370</v>
      </c>
      <c r="R2362" s="17" t="s">
        <v>7370</v>
      </c>
      <c r="S2362" s="17">
        <v>5</v>
      </c>
      <c r="T2362" s="17" t="s">
        <v>14843</v>
      </c>
      <c r="U2362" s="19" t="str">
        <f>IF(Cleaned_Data!P2362&gt;20000,"High-Bill","Normal-Bill")</f>
        <v>Normal-Bill</v>
      </c>
      <c r="V2362" s="19" t="str">
        <f t="shared" si="72"/>
        <v>Not-Senior-Citizen</v>
      </c>
      <c r="W2362" s="19" t="str">
        <f t="shared" si="73"/>
        <v>Follow-Up-required</v>
      </c>
      <c r="X2362" s="20" t="str" cm="1">
        <f t="array" ref="X2362">_xlfn.IFS(P2362&lt;5000,"Low",P2362&lt;=20000,"Medium",P2362&gt;20000,"High")</f>
        <v>Low</v>
      </c>
    </row>
    <row r="2363" spans="1:24" x14ac:dyDescent="0.35">
      <c r="A2363" s="29" t="s">
        <v>784</v>
      </c>
      <c r="B2363" s="21" t="s">
        <v>1152</v>
      </c>
      <c r="C2363" s="21">
        <v>74</v>
      </c>
      <c r="D2363" s="21" t="s">
        <v>1174</v>
      </c>
      <c r="E2363" s="21" t="s">
        <v>9849</v>
      </c>
      <c r="F2363" s="21" t="s">
        <v>6834</v>
      </c>
      <c r="G2363" s="21" t="s">
        <v>6992</v>
      </c>
      <c r="H2363" s="21" t="s">
        <v>6994</v>
      </c>
      <c r="I2363" s="21" t="s">
        <v>7006</v>
      </c>
      <c r="J2363" s="21" t="s">
        <v>13992</v>
      </c>
      <c r="K2363" s="21" t="s">
        <v>14521</v>
      </c>
      <c r="L2363" s="21" t="s">
        <v>8339</v>
      </c>
      <c r="M2363" s="21" t="s">
        <v>8349</v>
      </c>
      <c r="N2363" s="21" t="s">
        <v>8352</v>
      </c>
      <c r="O2363" s="21" t="s">
        <v>14841</v>
      </c>
      <c r="P2363" s="18">
        <v>0</v>
      </c>
      <c r="Q2363" s="22" t="s">
        <v>8370</v>
      </c>
      <c r="R2363" s="22" t="s">
        <v>8370</v>
      </c>
      <c r="S2363" s="21">
        <v>4</v>
      </c>
      <c r="T2363" s="22" t="s">
        <v>8370</v>
      </c>
      <c r="U2363" s="23" t="str">
        <f>IF(Cleaned_Data!P2363&gt;20000,"High-Bill","Normal-Bill")</f>
        <v>Normal-Bill</v>
      </c>
      <c r="V2363" s="23" t="str">
        <f t="shared" si="72"/>
        <v>Senior-Citizen</v>
      </c>
      <c r="W2363" s="23" t="str">
        <f t="shared" si="73"/>
        <v>Not-Required</v>
      </c>
      <c r="X2363" s="24" t="str" cm="1">
        <f t="array" ref="X2363">_xlfn.IFS(P2363&lt;5000,"Low",P2363&lt;=20000,"Medium",P2363&gt;20000,"High")</f>
        <v>Low</v>
      </c>
    </row>
    <row r="2364" spans="1:24" x14ac:dyDescent="0.35">
      <c r="A2364" s="28" t="s">
        <v>784</v>
      </c>
      <c r="B2364" s="17" t="s">
        <v>1055</v>
      </c>
      <c r="C2364" s="22" t="s">
        <v>14854</v>
      </c>
      <c r="D2364" s="17" t="s">
        <v>1174</v>
      </c>
      <c r="E2364" s="17" t="s">
        <v>10468</v>
      </c>
      <c r="F2364" s="17" t="s">
        <v>6725</v>
      </c>
      <c r="G2364" s="17" t="s">
        <v>6991</v>
      </c>
      <c r="H2364" s="17" t="s">
        <v>7000</v>
      </c>
      <c r="I2364" s="17" t="s">
        <v>7003</v>
      </c>
      <c r="J2364" s="22" t="s">
        <v>8371</v>
      </c>
      <c r="K2364" s="17" t="s">
        <v>14318</v>
      </c>
      <c r="L2364" s="17" t="s">
        <v>8344</v>
      </c>
      <c r="M2364" s="17" t="s">
        <v>8347</v>
      </c>
      <c r="N2364" s="17" t="s">
        <v>8351</v>
      </c>
      <c r="O2364" s="17" t="s">
        <v>8359</v>
      </c>
      <c r="P2364" s="25">
        <v>18381</v>
      </c>
      <c r="Q2364" s="17" t="s">
        <v>8362</v>
      </c>
      <c r="R2364" s="17" t="s">
        <v>13998</v>
      </c>
      <c r="S2364" s="17">
        <v>1</v>
      </c>
      <c r="T2364" s="22" t="s">
        <v>8370</v>
      </c>
      <c r="U2364" s="19" t="str">
        <f>IF(Cleaned_Data!P2364&gt;20000,"High-Bill","Normal-Bill")</f>
        <v>Normal-Bill</v>
      </c>
      <c r="V2364" s="19" t="str">
        <f t="shared" si="72"/>
        <v>Senior-Citizen</v>
      </c>
      <c r="W2364" s="19" t="str">
        <f t="shared" si="73"/>
        <v>Follow-Up-required</v>
      </c>
      <c r="X2364" s="20" t="str" cm="1">
        <f t="array" ref="X2364">_xlfn.IFS(P2364&lt;5000,"Low",P2364&lt;=20000,"Medium",P2364&gt;20000,"High")</f>
        <v>Medium</v>
      </c>
    </row>
    <row r="2365" spans="1:24" x14ac:dyDescent="0.35">
      <c r="A2365" s="29" t="s">
        <v>784</v>
      </c>
      <c r="B2365" s="21" t="s">
        <v>1138</v>
      </c>
      <c r="C2365" s="22" t="s">
        <v>14854</v>
      </c>
      <c r="D2365" s="21" t="s">
        <v>1174</v>
      </c>
      <c r="E2365" s="21" t="s">
        <v>10967</v>
      </c>
      <c r="F2365" s="21" t="s">
        <v>6847</v>
      </c>
      <c r="G2365" s="21" t="s">
        <v>6988</v>
      </c>
      <c r="H2365" s="21" t="s">
        <v>6994</v>
      </c>
      <c r="I2365" s="21" t="s">
        <v>7003</v>
      </c>
      <c r="J2365" s="22" t="s">
        <v>8371</v>
      </c>
      <c r="K2365" s="21" t="s">
        <v>14221</v>
      </c>
      <c r="L2365" s="21" t="s">
        <v>8339</v>
      </c>
      <c r="M2365" s="21" t="s">
        <v>8346</v>
      </c>
      <c r="N2365" s="21" t="s">
        <v>8351</v>
      </c>
      <c r="O2365" s="21" t="s">
        <v>8355</v>
      </c>
      <c r="P2365" s="26">
        <v>17225</v>
      </c>
      <c r="Q2365" s="21" t="s">
        <v>8364</v>
      </c>
      <c r="R2365" s="21" t="s">
        <v>13993</v>
      </c>
      <c r="S2365" s="22" t="s">
        <v>8370</v>
      </c>
      <c r="T2365" s="22" t="s">
        <v>8370</v>
      </c>
      <c r="U2365" s="23" t="str">
        <f>IF(Cleaned_Data!P2365&gt;20000,"High-Bill","Normal-Bill")</f>
        <v>Normal-Bill</v>
      </c>
      <c r="V2365" s="23" t="str">
        <f t="shared" si="72"/>
        <v>Senior-Citizen</v>
      </c>
      <c r="W2365" s="23" t="str">
        <f t="shared" si="73"/>
        <v>Follow-Up-required</v>
      </c>
      <c r="X2365" s="24" t="str" cm="1">
        <f t="array" ref="X2365">_xlfn.IFS(P2365&lt;5000,"Low",P2365&lt;=20000,"Medium",P2365&gt;20000,"High")</f>
        <v>Medium</v>
      </c>
    </row>
    <row r="2366" spans="1:24" x14ac:dyDescent="0.35">
      <c r="A2366" s="28" t="s">
        <v>784</v>
      </c>
      <c r="B2366" s="17" t="s">
        <v>1139</v>
      </c>
      <c r="C2366" s="17">
        <v>48</v>
      </c>
      <c r="D2366" s="17" t="s">
        <v>1174</v>
      </c>
      <c r="E2366" s="17" t="s">
        <v>12788</v>
      </c>
      <c r="F2366" s="22" t="s">
        <v>8371</v>
      </c>
      <c r="G2366" s="17" t="s">
        <v>6993</v>
      </c>
      <c r="H2366" s="17" t="s">
        <v>6997</v>
      </c>
      <c r="I2366" s="17" t="s">
        <v>7002</v>
      </c>
      <c r="J2366" s="17" t="s">
        <v>14001</v>
      </c>
      <c r="K2366" s="17" t="s">
        <v>14776</v>
      </c>
      <c r="L2366" s="17" t="s">
        <v>8339</v>
      </c>
      <c r="M2366" s="17" t="s">
        <v>8350</v>
      </c>
      <c r="N2366" s="17" t="s">
        <v>8353</v>
      </c>
      <c r="O2366" s="17" t="s">
        <v>14841</v>
      </c>
      <c r="P2366" s="18">
        <v>0</v>
      </c>
      <c r="Q2366" s="17" t="s">
        <v>8363</v>
      </c>
      <c r="R2366" s="22" t="s">
        <v>8370</v>
      </c>
      <c r="S2366" s="17">
        <v>4</v>
      </c>
      <c r="T2366" s="17" t="s">
        <v>14844</v>
      </c>
      <c r="U2366" s="19" t="str">
        <f>IF(Cleaned_Data!P2366&gt;20000,"High-Bill","Normal-Bill")</f>
        <v>Normal-Bill</v>
      </c>
      <c r="V2366" s="19" t="str">
        <f t="shared" si="72"/>
        <v>Not-Senior-Citizen</v>
      </c>
      <c r="W2366" s="19" t="str">
        <f t="shared" si="73"/>
        <v>Not-Required</v>
      </c>
      <c r="X2366" s="20" t="str" cm="1">
        <f t="array" ref="X2366">_xlfn.IFS(P2366&lt;5000,"Low",P2366&lt;=20000,"Medium",P2366&gt;20000,"High")</f>
        <v>Low</v>
      </c>
    </row>
    <row r="2367" spans="1:24" x14ac:dyDescent="0.35">
      <c r="A2367" s="29" t="s">
        <v>784</v>
      </c>
      <c r="B2367" s="21" t="s">
        <v>1104</v>
      </c>
      <c r="C2367" s="22" t="s">
        <v>14854</v>
      </c>
      <c r="D2367" s="21" t="s">
        <v>1172</v>
      </c>
      <c r="E2367" s="21" t="s">
        <v>12972</v>
      </c>
      <c r="F2367" s="21" t="s">
        <v>6940</v>
      </c>
      <c r="G2367" s="21" t="s">
        <v>6992</v>
      </c>
      <c r="H2367" s="21" t="s">
        <v>7000</v>
      </c>
      <c r="I2367" s="21" t="s">
        <v>7005</v>
      </c>
      <c r="J2367" s="21" t="s">
        <v>7608</v>
      </c>
      <c r="K2367" s="21" t="s">
        <v>14343</v>
      </c>
      <c r="L2367" s="21" t="s">
        <v>8342</v>
      </c>
      <c r="M2367" s="21" t="s">
        <v>8350</v>
      </c>
      <c r="N2367" s="21" t="s">
        <v>8352</v>
      </c>
      <c r="O2367" s="21" t="s">
        <v>8358</v>
      </c>
      <c r="P2367" s="18">
        <v>0</v>
      </c>
      <c r="Q2367" s="22" t="s">
        <v>8370</v>
      </c>
      <c r="R2367" s="22" t="s">
        <v>8370</v>
      </c>
      <c r="S2367" s="21">
        <v>2</v>
      </c>
      <c r="T2367" s="22" t="s">
        <v>8370</v>
      </c>
      <c r="U2367" s="23" t="str">
        <f>IF(Cleaned_Data!P2367&gt;20000,"High-Bill","Normal-Bill")</f>
        <v>Normal-Bill</v>
      </c>
      <c r="V2367" s="23" t="str">
        <f t="shared" si="72"/>
        <v>Senior-Citizen</v>
      </c>
      <c r="W2367" s="23" t="str">
        <f t="shared" si="73"/>
        <v>Not-Required</v>
      </c>
      <c r="X2367" s="24" t="str" cm="1">
        <f t="array" ref="X2367">_xlfn.IFS(P2367&lt;5000,"Low",P2367&lt;=20000,"Medium",P2367&gt;20000,"High")</f>
        <v>Low</v>
      </c>
    </row>
    <row r="2368" spans="1:24" x14ac:dyDescent="0.35">
      <c r="A2368" s="28" t="s">
        <v>784</v>
      </c>
      <c r="B2368" s="17" t="s">
        <v>1143</v>
      </c>
      <c r="C2368" s="22" t="s">
        <v>14854</v>
      </c>
      <c r="D2368" s="17" t="s">
        <v>1174</v>
      </c>
      <c r="E2368" s="17" t="s">
        <v>13340</v>
      </c>
      <c r="F2368" s="17" t="s">
        <v>6933</v>
      </c>
      <c r="G2368" s="17" t="s">
        <v>6987</v>
      </c>
      <c r="H2368" s="17" t="s">
        <v>6997</v>
      </c>
      <c r="I2368" s="17" t="s">
        <v>7005</v>
      </c>
      <c r="J2368" s="17" t="s">
        <v>14077</v>
      </c>
      <c r="K2368" s="17" t="s">
        <v>14184</v>
      </c>
      <c r="L2368" s="17" t="s">
        <v>8340</v>
      </c>
      <c r="M2368" s="17" t="s">
        <v>8348</v>
      </c>
      <c r="N2368" s="17" t="s">
        <v>8352</v>
      </c>
      <c r="O2368" s="17" t="s">
        <v>8358</v>
      </c>
      <c r="P2368" s="18">
        <v>0</v>
      </c>
      <c r="Q2368" s="17" t="s">
        <v>8363</v>
      </c>
      <c r="R2368" s="22" t="s">
        <v>8370</v>
      </c>
      <c r="S2368" s="17">
        <v>4</v>
      </c>
      <c r="T2368" s="17" t="s">
        <v>14843</v>
      </c>
      <c r="U2368" s="19" t="str">
        <f>IF(Cleaned_Data!P2368&gt;20000,"High-Bill","Normal-Bill")</f>
        <v>Normal-Bill</v>
      </c>
      <c r="V2368" s="19" t="str">
        <f t="shared" si="72"/>
        <v>Senior-Citizen</v>
      </c>
      <c r="W2368" s="19" t="str">
        <f t="shared" si="73"/>
        <v>Not-Required</v>
      </c>
      <c r="X2368" s="20" t="str" cm="1">
        <f t="array" ref="X2368">_xlfn.IFS(P2368&lt;5000,"Low",P2368&lt;=20000,"Medium",P2368&gt;20000,"High")</f>
        <v>Low</v>
      </c>
    </row>
    <row r="2369" spans="1:24" x14ac:dyDescent="0.35">
      <c r="A2369" s="29" t="s">
        <v>784</v>
      </c>
      <c r="B2369" s="21" t="s">
        <v>1106</v>
      </c>
      <c r="C2369" s="21">
        <v>15</v>
      </c>
      <c r="D2369" s="22" t="s">
        <v>14847</v>
      </c>
      <c r="E2369" s="21" t="s">
        <v>13864</v>
      </c>
      <c r="F2369" s="21" t="s">
        <v>6752</v>
      </c>
      <c r="G2369" s="21" t="s">
        <v>6990</v>
      </c>
      <c r="H2369" s="21" t="s">
        <v>7000</v>
      </c>
      <c r="I2369" s="21" t="s">
        <v>7005</v>
      </c>
      <c r="J2369" s="21" t="s">
        <v>13936</v>
      </c>
      <c r="K2369" s="21" t="s">
        <v>14535</v>
      </c>
      <c r="L2369" s="21" t="s">
        <v>8343</v>
      </c>
      <c r="M2369" s="21" t="s">
        <v>8346</v>
      </c>
      <c r="N2369" s="21" t="s">
        <v>8353</v>
      </c>
      <c r="O2369" s="21" t="s">
        <v>8358</v>
      </c>
      <c r="P2369" s="18">
        <v>0</v>
      </c>
      <c r="Q2369" s="21" t="s">
        <v>8363</v>
      </c>
      <c r="R2369" s="22" t="s">
        <v>8370</v>
      </c>
      <c r="S2369" s="21">
        <v>3</v>
      </c>
      <c r="T2369" s="21" t="s">
        <v>14845</v>
      </c>
      <c r="U2369" s="23" t="str">
        <f>IF(Cleaned_Data!P2369&gt;20000,"High-Bill","Normal-Bill")</f>
        <v>Normal-Bill</v>
      </c>
      <c r="V2369" s="23" t="str">
        <f t="shared" si="72"/>
        <v>Not-Senior-Citizen</v>
      </c>
      <c r="W2369" s="23" t="str">
        <f t="shared" si="73"/>
        <v>Not-Required</v>
      </c>
      <c r="X2369" s="24" t="str" cm="1">
        <f t="array" ref="X2369">_xlfn.IFS(P2369&lt;5000,"Low",P2369&lt;=20000,"Medium",P2369&gt;20000,"High")</f>
        <v>Low</v>
      </c>
    </row>
    <row r="2370" spans="1:24" x14ac:dyDescent="0.35">
      <c r="A2370" s="28" t="s">
        <v>122</v>
      </c>
      <c r="B2370" s="17" t="s">
        <v>1098</v>
      </c>
      <c r="C2370" s="17">
        <v>44</v>
      </c>
      <c r="D2370" s="17" t="s">
        <v>1172</v>
      </c>
      <c r="E2370" s="17" t="s">
        <v>8511</v>
      </c>
      <c r="F2370" s="17" t="s">
        <v>6745</v>
      </c>
      <c r="G2370" s="17" t="s">
        <v>6984</v>
      </c>
      <c r="H2370" s="17" t="s">
        <v>6995</v>
      </c>
      <c r="I2370" s="17" t="s">
        <v>7004</v>
      </c>
      <c r="J2370" s="17" t="s">
        <v>13957</v>
      </c>
      <c r="K2370" s="17" t="s">
        <v>14219</v>
      </c>
      <c r="L2370" s="17" t="s">
        <v>8342</v>
      </c>
      <c r="M2370" s="17" t="s">
        <v>8347</v>
      </c>
      <c r="N2370" s="17" t="s">
        <v>8352</v>
      </c>
      <c r="O2370" s="17" t="s">
        <v>14842</v>
      </c>
      <c r="P2370" s="18">
        <v>0</v>
      </c>
      <c r="Q2370" s="17" t="s">
        <v>8362</v>
      </c>
      <c r="R2370" s="22" t="s">
        <v>8370</v>
      </c>
      <c r="S2370" s="17">
        <v>4</v>
      </c>
      <c r="T2370" s="17" t="s">
        <v>14844</v>
      </c>
      <c r="U2370" s="19" t="str">
        <f>IF(Cleaned_Data!P2370&gt;20000,"High-Bill","Normal-Bill")</f>
        <v>Normal-Bill</v>
      </c>
      <c r="V2370" s="19" t="str">
        <f t="shared" ref="V2370:V2433" si="74">IF(C2370&gt;=60,"Senior-Citizen","Not-Senior-Citizen")</f>
        <v>Not-Senior-Citizen</v>
      </c>
      <c r="W2370" s="19" t="str">
        <f t="shared" ref="W2370:W2433" si="75">IF(R2370="N/A","Not-Required","Follow-Up-required")</f>
        <v>Not-Required</v>
      </c>
      <c r="X2370" s="20" t="str" cm="1">
        <f t="array" ref="X2370">_xlfn.IFS(P2370&lt;5000,"Low",P2370&lt;=20000,"Medium",P2370&gt;20000,"High")</f>
        <v>Low</v>
      </c>
    </row>
    <row r="2371" spans="1:24" x14ac:dyDescent="0.35">
      <c r="A2371" s="29" t="s">
        <v>122</v>
      </c>
      <c r="B2371" s="21" t="s">
        <v>1136</v>
      </c>
      <c r="C2371" s="22" t="s">
        <v>14854</v>
      </c>
      <c r="D2371" s="21" t="s">
        <v>1174</v>
      </c>
      <c r="E2371" s="21" t="s">
        <v>8699</v>
      </c>
      <c r="F2371" s="21" t="s">
        <v>6829</v>
      </c>
      <c r="G2371" s="21" t="s">
        <v>6986</v>
      </c>
      <c r="H2371" s="21" t="s">
        <v>6997</v>
      </c>
      <c r="I2371" s="21" t="s">
        <v>7002</v>
      </c>
      <c r="J2371" s="21" t="s">
        <v>7230</v>
      </c>
      <c r="K2371" s="21" t="s">
        <v>14392</v>
      </c>
      <c r="L2371" s="21" t="s">
        <v>8340</v>
      </c>
      <c r="M2371" s="21" t="s">
        <v>8348</v>
      </c>
      <c r="N2371" s="21" t="s">
        <v>8354</v>
      </c>
      <c r="O2371" s="21" t="s">
        <v>14841</v>
      </c>
      <c r="P2371" s="18">
        <v>0</v>
      </c>
      <c r="Q2371" s="22" t="s">
        <v>8370</v>
      </c>
      <c r="R2371" s="22" t="s">
        <v>8370</v>
      </c>
      <c r="S2371" s="21">
        <v>1</v>
      </c>
      <c r="T2371" s="22" t="s">
        <v>8370</v>
      </c>
      <c r="U2371" s="23" t="str">
        <f>IF(Cleaned_Data!P2371&gt;20000,"High-Bill","Normal-Bill")</f>
        <v>Normal-Bill</v>
      </c>
      <c r="V2371" s="23" t="str">
        <f t="shared" si="74"/>
        <v>Senior-Citizen</v>
      </c>
      <c r="W2371" s="23" t="str">
        <f t="shared" si="75"/>
        <v>Not-Required</v>
      </c>
      <c r="X2371" s="24" t="str" cm="1">
        <f t="array" ref="X2371">_xlfn.IFS(P2371&lt;5000,"Low",P2371&lt;=20000,"Medium",P2371&gt;20000,"High")</f>
        <v>Low</v>
      </c>
    </row>
    <row r="2372" spans="1:24" x14ac:dyDescent="0.35">
      <c r="A2372" s="28" t="s">
        <v>122</v>
      </c>
      <c r="B2372" s="17" t="s">
        <v>1107</v>
      </c>
      <c r="C2372" s="17">
        <v>29</v>
      </c>
      <c r="D2372" s="22" t="s">
        <v>14847</v>
      </c>
      <c r="E2372" s="17" t="s">
        <v>9031</v>
      </c>
      <c r="F2372" s="22" t="s">
        <v>8371</v>
      </c>
      <c r="G2372" s="17" t="s">
        <v>6987</v>
      </c>
      <c r="H2372" s="17" t="s">
        <v>6994</v>
      </c>
      <c r="I2372" s="17" t="s">
        <v>7007</v>
      </c>
      <c r="J2372" s="17" t="s">
        <v>14104</v>
      </c>
      <c r="K2372" s="17" t="s">
        <v>14308</v>
      </c>
      <c r="L2372" s="17" t="s">
        <v>8341</v>
      </c>
      <c r="M2372" s="17" t="s">
        <v>8349</v>
      </c>
      <c r="N2372" s="17" t="s">
        <v>8354</v>
      </c>
      <c r="O2372" s="17" t="s">
        <v>8359</v>
      </c>
      <c r="P2372" s="18">
        <v>0</v>
      </c>
      <c r="Q2372" s="17" t="s">
        <v>8363</v>
      </c>
      <c r="R2372" s="22" t="s">
        <v>8370</v>
      </c>
      <c r="S2372" s="22" t="s">
        <v>8370</v>
      </c>
      <c r="T2372" s="17" t="s">
        <v>14844</v>
      </c>
      <c r="U2372" s="19" t="str">
        <f>IF(Cleaned_Data!P2372&gt;20000,"High-Bill","Normal-Bill")</f>
        <v>Normal-Bill</v>
      </c>
      <c r="V2372" s="19" t="str">
        <f t="shared" si="74"/>
        <v>Not-Senior-Citizen</v>
      </c>
      <c r="W2372" s="19" t="str">
        <f t="shared" si="75"/>
        <v>Not-Required</v>
      </c>
      <c r="X2372" s="20" t="str" cm="1">
        <f t="array" ref="X2372">_xlfn.IFS(P2372&lt;5000,"Low",P2372&lt;=20000,"Medium",P2372&gt;20000,"High")</f>
        <v>Low</v>
      </c>
    </row>
    <row r="2373" spans="1:24" x14ac:dyDescent="0.35">
      <c r="A2373" s="29" t="s">
        <v>122</v>
      </c>
      <c r="B2373" s="21" t="s">
        <v>1040</v>
      </c>
      <c r="C2373" s="21">
        <v>17</v>
      </c>
      <c r="D2373" s="21" t="s">
        <v>1172</v>
      </c>
      <c r="E2373" s="21" t="s">
        <v>11075</v>
      </c>
      <c r="F2373" s="21" t="s">
        <v>6695</v>
      </c>
      <c r="G2373" s="21" t="s">
        <v>6984</v>
      </c>
      <c r="H2373" s="21" t="s">
        <v>6996</v>
      </c>
      <c r="I2373" s="21" t="s">
        <v>7007</v>
      </c>
      <c r="J2373" s="21" t="s">
        <v>14145</v>
      </c>
      <c r="K2373" s="21" t="s">
        <v>14784</v>
      </c>
      <c r="L2373" s="21" t="s">
        <v>8343</v>
      </c>
      <c r="M2373" s="21" t="s">
        <v>8350</v>
      </c>
      <c r="N2373" s="21" t="s">
        <v>8354</v>
      </c>
      <c r="O2373" s="21" t="s">
        <v>8358</v>
      </c>
      <c r="P2373" s="26">
        <v>10060</v>
      </c>
      <c r="Q2373" s="21" t="s">
        <v>8363</v>
      </c>
      <c r="R2373" s="22" t="s">
        <v>8370</v>
      </c>
      <c r="S2373" s="22" t="s">
        <v>8370</v>
      </c>
      <c r="T2373" s="21" t="s">
        <v>14844</v>
      </c>
      <c r="U2373" s="23" t="str">
        <f>IF(Cleaned_Data!P2373&gt;20000,"High-Bill","Normal-Bill")</f>
        <v>Normal-Bill</v>
      </c>
      <c r="V2373" s="23" t="str">
        <f t="shared" si="74"/>
        <v>Not-Senior-Citizen</v>
      </c>
      <c r="W2373" s="23" t="str">
        <f t="shared" si="75"/>
        <v>Not-Required</v>
      </c>
      <c r="X2373" s="24" t="str" cm="1">
        <f t="array" ref="X2373">_xlfn.IFS(P2373&lt;5000,"Low",P2373&lt;=20000,"Medium",P2373&gt;20000,"High")</f>
        <v>Medium</v>
      </c>
    </row>
    <row r="2374" spans="1:24" x14ac:dyDescent="0.35">
      <c r="A2374" s="28" t="s">
        <v>122</v>
      </c>
      <c r="B2374" s="17" t="s">
        <v>1043</v>
      </c>
      <c r="C2374" s="22" t="s">
        <v>14854</v>
      </c>
      <c r="D2374" s="22" t="s">
        <v>14847</v>
      </c>
      <c r="E2374" s="17" t="s">
        <v>11088</v>
      </c>
      <c r="F2374" s="17" t="s">
        <v>6697</v>
      </c>
      <c r="G2374" s="17" t="s">
        <v>6985</v>
      </c>
      <c r="H2374" s="17" t="s">
        <v>7000</v>
      </c>
      <c r="I2374" s="17" t="s">
        <v>7001</v>
      </c>
      <c r="J2374" s="22" t="s">
        <v>8371</v>
      </c>
      <c r="K2374" s="17" t="s">
        <v>14764</v>
      </c>
      <c r="L2374" s="17" t="s">
        <v>8341</v>
      </c>
      <c r="M2374" s="17" t="s">
        <v>8350</v>
      </c>
      <c r="N2374" s="17" t="s">
        <v>8351</v>
      </c>
      <c r="O2374" s="17" t="s">
        <v>8355</v>
      </c>
      <c r="P2374" s="18">
        <v>0</v>
      </c>
      <c r="Q2374" s="17" t="s">
        <v>8364</v>
      </c>
      <c r="R2374" s="17" t="s">
        <v>14080</v>
      </c>
      <c r="S2374" s="22" t="s">
        <v>8370</v>
      </c>
      <c r="T2374" s="17" t="s">
        <v>14845</v>
      </c>
      <c r="U2374" s="19" t="str">
        <f>IF(Cleaned_Data!P2374&gt;20000,"High-Bill","Normal-Bill")</f>
        <v>Normal-Bill</v>
      </c>
      <c r="V2374" s="19" t="str">
        <f t="shared" si="74"/>
        <v>Senior-Citizen</v>
      </c>
      <c r="W2374" s="19" t="str">
        <f t="shared" si="75"/>
        <v>Follow-Up-required</v>
      </c>
      <c r="X2374" s="20" t="str" cm="1">
        <f t="array" ref="X2374">_xlfn.IFS(P2374&lt;5000,"Low",P2374&lt;=20000,"Medium",P2374&gt;20000,"High")</f>
        <v>Low</v>
      </c>
    </row>
    <row r="2375" spans="1:24" x14ac:dyDescent="0.35">
      <c r="A2375" s="29" t="s">
        <v>122</v>
      </c>
      <c r="B2375" s="21" t="s">
        <v>1059</v>
      </c>
      <c r="C2375" s="21">
        <v>75</v>
      </c>
      <c r="D2375" s="21" t="s">
        <v>1172</v>
      </c>
      <c r="E2375" s="21" t="s">
        <v>11535</v>
      </c>
      <c r="F2375" s="22" t="s">
        <v>8371</v>
      </c>
      <c r="G2375" s="21" t="s">
        <v>6993</v>
      </c>
      <c r="H2375" s="21" t="s">
        <v>6996</v>
      </c>
      <c r="I2375" s="21" t="s">
        <v>7007</v>
      </c>
      <c r="J2375" s="22" t="s">
        <v>8371</v>
      </c>
      <c r="K2375" s="21" t="s">
        <v>14340</v>
      </c>
      <c r="L2375" s="21" t="s">
        <v>8342</v>
      </c>
      <c r="M2375" s="21" t="s">
        <v>8349</v>
      </c>
      <c r="N2375" s="21" t="s">
        <v>8352</v>
      </c>
      <c r="O2375" s="21" t="s">
        <v>14842</v>
      </c>
      <c r="P2375" s="26">
        <v>27075</v>
      </c>
      <c r="Q2375" s="21" t="s">
        <v>8362</v>
      </c>
      <c r="R2375" s="21" t="s">
        <v>14114</v>
      </c>
      <c r="S2375" s="21">
        <v>3</v>
      </c>
      <c r="T2375" s="21" t="s">
        <v>14844</v>
      </c>
      <c r="U2375" s="23" t="str">
        <f>IF(Cleaned_Data!P2375&gt;20000,"High-Bill","Normal-Bill")</f>
        <v>High-Bill</v>
      </c>
      <c r="V2375" s="23" t="str">
        <f t="shared" si="74"/>
        <v>Senior-Citizen</v>
      </c>
      <c r="W2375" s="23" t="str">
        <f t="shared" si="75"/>
        <v>Follow-Up-required</v>
      </c>
      <c r="X2375" s="24" t="str" cm="1">
        <f t="array" ref="X2375">_xlfn.IFS(P2375&lt;5000,"Low",P2375&lt;=20000,"Medium",P2375&gt;20000,"High")</f>
        <v>High</v>
      </c>
    </row>
    <row r="2376" spans="1:24" x14ac:dyDescent="0.35">
      <c r="A2376" s="28" t="s">
        <v>122</v>
      </c>
      <c r="B2376" s="17" t="s">
        <v>1137</v>
      </c>
      <c r="C2376" s="17">
        <v>75</v>
      </c>
      <c r="D2376" s="17" t="s">
        <v>1172</v>
      </c>
      <c r="E2376" s="17" t="s">
        <v>11863</v>
      </c>
      <c r="F2376" s="17" t="s">
        <v>6802</v>
      </c>
      <c r="G2376" s="17" t="s">
        <v>6986</v>
      </c>
      <c r="H2376" s="17" t="s">
        <v>6999</v>
      </c>
      <c r="I2376" s="17" t="s">
        <v>7004</v>
      </c>
      <c r="J2376" s="22" t="s">
        <v>8371</v>
      </c>
      <c r="K2376" s="17" t="s">
        <v>14547</v>
      </c>
      <c r="L2376" s="17" t="s">
        <v>8343</v>
      </c>
      <c r="M2376" s="17" t="s">
        <v>8349</v>
      </c>
      <c r="N2376" s="17" t="s">
        <v>8352</v>
      </c>
      <c r="O2376" s="17" t="s">
        <v>8358</v>
      </c>
      <c r="P2376" s="25">
        <v>20763</v>
      </c>
      <c r="Q2376" s="17" t="s">
        <v>8362</v>
      </c>
      <c r="R2376" s="17" t="s">
        <v>13924</v>
      </c>
      <c r="S2376" s="17">
        <v>1</v>
      </c>
      <c r="T2376" s="22" t="s">
        <v>8370</v>
      </c>
      <c r="U2376" s="19" t="str">
        <f>IF(Cleaned_Data!P2376&gt;20000,"High-Bill","Normal-Bill")</f>
        <v>High-Bill</v>
      </c>
      <c r="V2376" s="19" t="str">
        <f t="shared" si="74"/>
        <v>Senior-Citizen</v>
      </c>
      <c r="W2376" s="19" t="str">
        <f t="shared" si="75"/>
        <v>Follow-Up-required</v>
      </c>
      <c r="X2376" s="20" t="str" cm="1">
        <f t="array" ref="X2376">_xlfn.IFS(P2376&lt;5000,"Low",P2376&lt;=20000,"Medium",P2376&gt;20000,"High")</f>
        <v>High</v>
      </c>
    </row>
    <row r="2377" spans="1:24" x14ac:dyDescent="0.35">
      <c r="A2377" s="29" t="s">
        <v>31</v>
      </c>
      <c r="B2377" s="21" t="s">
        <v>1029</v>
      </c>
      <c r="C2377" s="22" t="s">
        <v>14854</v>
      </c>
      <c r="D2377" s="21" t="s">
        <v>1174</v>
      </c>
      <c r="E2377" s="21" t="s">
        <v>8413</v>
      </c>
      <c r="F2377" s="21" t="s">
        <v>6686</v>
      </c>
      <c r="G2377" s="21" t="s">
        <v>6992</v>
      </c>
      <c r="H2377" s="21" t="s">
        <v>6997</v>
      </c>
      <c r="I2377" s="21" t="s">
        <v>7002</v>
      </c>
      <c r="J2377" s="21" t="s">
        <v>7015</v>
      </c>
      <c r="K2377" s="21" t="s">
        <v>14192</v>
      </c>
      <c r="L2377" s="21" t="s">
        <v>8339</v>
      </c>
      <c r="M2377" s="21" t="s">
        <v>8350</v>
      </c>
      <c r="N2377" s="21" t="s">
        <v>8354</v>
      </c>
      <c r="O2377" s="21" t="s">
        <v>8355</v>
      </c>
      <c r="P2377" s="26">
        <v>37396</v>
      </c>
      <c r="Q2377" s="21" t="s">
        <v>8363</v>
      </c>
      <c r="R2377" s="22" t="s">
        <v>8370</v>
      </c>
      <c r="S2377" s="21">
        <v>2</v>
      </c>
      <c r="T2377" s="21" t="s">
        <v>14845</v>
      </c>
      <c r="U2377" s="23" t="str">
        <f>IF(Cleaned_Data!P2377&gt;20000,"High-Bill","Normal-Bill")</f>
        <v>High-Bill</v>
      </c>
      <c r="V2377" s="23" t="str">
        <f t="shared" si="74"/>
        <v>Senior-Citizen</v>
      </c>
      <c r="W2377" s="23" t="str">
        <f t="shared" si="75"/>
        <v>Not-Required</v>
      </c>
      <c r="X2377" s="24" t="str" cm="1">
        <f t="array" ref="X2377">_xlfn.IFS(P2377&lt;5000,"Low",P2377&lt;=20000,"Medium",P2377&gt;20000,"High")</f>
        <v>High</v>
      </c>
    </row>
    <row r="2378" spans="1:24" x14ac:dyDescent="0.35">
      <c r="A2378" s="28" t="s">
        <v>31</v>
      </c>
      <c r="B2378" s="17" t="s">
        <v>1078</v>
      </c>
      <c r="C2378" s="17">
        <v>42</v>
      </c>
      <c r="D2378" s="17" t="s">
        <v>1174</v>
      </c>
      <c r="E2378" s="17" t="s">
        <v>8659</v>
      </c>
      <c r="F2378" s="17" t="s">
        <v>6722</v>
      </c>
      <c r="G2378" s="17" t="s">
        <v>6987</v>
      </c>
      <c r="H2378" s="17" t="s">
        <v>6995</v>
      </c>
      <c r="I2378" s="17" t="s">
        <v>7006</v>
      </c>
      <c r="J2378" s="17" t="s">
        <v>14022</v>
      </c>
      <c r="K2378" s="17" t="s">
        <v>14389</v>
      </c>
      <c r="L2378" s="17" t="s">
        <v>8341</v>
      </c>
      <c r="M2378" s="17" t="s">
        <v>8350</v>
      </c>
      <c r="N2378" s="17" t="s">
        <v>8354</v>
      </c>
      <c r="O2378" s="17" t="s">
        <v>14841</v>
      </c>
      <c r="P2378" s="18">
        <v>0</v>
      </c>
      <c r="Q2378" s="17" t="s">
        <v>8363</v>
      </c>
      <c r="R2378" s="22" t="s">
        <v>8370</v>
      </c>
      <c r="S2378" s="17">
        <v>2</v>
      </c>
      <c r="T2378" s="17" t="s">
        <v>14844</v>
      </c>
      <c r="U2378" s="19" t="str">
        <f>IF(Cleaned_Data!P2378&gt;20000,"High-Bill","Normal-Bill")</f>
        <v>Normal-Bill</v>
      </c>
      <c r="V2378" s="19" t="str">
        <f t="shared" si="74"/>
        <v>Not-Senior-Citizen</v>
      </c>
      <c r="W2378" s="19" t="str">
        <f t="shared" si="75"/>
        <v>Not-Required</v>
      </c>
      <c r="X2378" s="20" t="str" cm="1">
        <f t="array" ref="X2378">_xlfn.IFS(P2378&lt;5000,"Low",P2378&lt;=20000,"Medium",P2378&gt;20000,"High")</f>
        <v>Low</v>
      </c>
    </row>
    <row r="2379" spans="1:24" x14ac:dyDescent="0.35">
      <c r="A2379" s="29" t="s">
        <v>31</v>
      </c>
      <c r="B2379" s="21" t="s">
        <v>1078</v>
      </c>
      <c r="C2379" s="21">
        <v>39</v>
      </c>
      <c r="D2379" s="21" t="s">
        <v>1174</v>
      </c>
      <c r="E2379" s="21" t="s">
        <v>9289</v>
      </c>
      <c r="F2379" s="21" t="s">
        <v>6722</v>
      </c>
      <c r="G2379" s="21" t="s">
        <v>6992</v>
      </c>
      <c r="H2379" s="21" t="s">
        <v>6997</v>
      </c>
      <c r="I2379" s="21" t="s">
        <v>7007</v>
      </c>
      <c r="J2379" s="22" t="s">
        <v>8371</v>
      </c>
      <c r="K2379" s="21" t="s">
        <v>14382</v>
      </c>
      <c r="L2379" s="21" t="s">
        <v>8345</v>
      </c>
      <c r="M2379" s="21" t="s">
        <v>8347</v>
      </c>
      <c r="N2379" s="21" t="s">
        <v>8351</v>
      </c>
      <c r="O2379" s="21" t="s">
        <v>14842</v>
      </c>
      <c r="P2379" s="18">
        <v>0</v>
      </c>
      <c r="Q2379" s="21" t="s">
        <v>8362</v>
      </c>
      <c r="R2379" s="22" t="s">
        <v>8370</v>
      </c>
      <c r="S2379" s="21">
        <v>4</v>
      </c>
      <c r="T2379" s="21" t="s">
        <v>14843</v>
      </c>
      <c r="U2379" s="23" t="str">
        <f>IF(Cleaned_Data!P2379&gt;20000,"High-Bill","Normal-Bill")</f>
        <v>Normal-Bill</v>
      </c>
      <c r="V2379" s="23" t="str">
        <f t="shared" si="74"/>
        <v>Not-Senior-Citizen</v>
      </c>
      <c r="W2379" s="23" t="str">
        <f t="shared" si="75"/>
        <v>Not-Required</v>
      </c>
      <c r="X2379" s="24" t="str" cm="1">
        <f t="array" ref="X2379">_xlfn.IFS(P2379&lt;5000,"Low",P2379&lt;=20000,"Medium",P2379&gt;20000,"High")</f>
        <v>Low</v>
      </c>
    </row>
    <row r="2380" spans="1:24" x14ac:dyDescent="0.35">
      <c r="A2380" s="28" t="s">
        <v>31</v>
      </c>
      <c r="B2380" s="17" t="s">
        <v>1027</v>
      </c>
      <c r="C2380" s="22" t="s">
        <v>14854</v>
      </c>
      <c r="D2380" s="17" t="s">
        <v>1174</v>
      </c>
      <c r="E2380" s="17" t="s">
        <v>10671</v>
      </c>
      <c r="F2380" s="17" t="s">
        <v>6684</v>
      </c>
      <c r="G2380" s="17" t="s">
        <v>6987</v>
      </c>
      <c r="H2380" s="17" t="s">
        <v>6995</v>
      </c>
      <c r="I2380" s="17" t="s">
        <v>7003</v>
      </c>
      <c r="J2380" s="17" t="s">
        <v>14078</v>
      </c>
      <c r="K2380" s="17" t="s">
        <v>14824</v>
      </c>
      <c r="L2380" s="17" t="s">
        <v>8344</v>
      </c>
      <c r="M2380" s="17" t="s">
        <v>8349</v>
      </c>
      <c r="N2380" s="17" t="s">
        <v>8352</v>
      </c>
      <c r="O2380" s="17" t="s">
        <v>8359</v>
      </c>
      <c r="P2380" s="18">
        <v>0</v>
      </c>
      <c r="Q2380" s="17" t="s">
        <v>8362</v>
      </c>
      <c r="R2380" s="17" t="s">
        <v>14085</v>
      </c>
      <c r="S2380" s="17">
        <v>3</v>
      </c>
      <c r="T2380" s="17" t="s">
        <v>14844</v>
      </c>
      <c r="U2380" s="19" t="str">
        <f>IF(Cleaned_Data!P2380&gt;20000,"High-Bill","Normal-Bill")</f>
        <v>Normal-Bill</v>
      </c>
      <c r="V2380" s="19" t="str">
        <f t="shared" si="74"/>
        <v>Senior-Citizen</v>
      </c>
      <c r="W2380" s="19" t="str">
        <f t="shared" si="75"/>
        <v>Follow-Up-required</v>
      </c>
      <c r="X2380" s="20" t="str" cm="1">
        <f t="array" ref="X2380">_xlfn.IFS(P2380&lt;5000,"Low",P2380&lt;=20000,"Medium",P2380&gt;20000,"High")</f>
        <v>Low</v>
      </c>
    </row>
    <row r="2381" spans="1:24" x14ac:dyDescent="0.35">
      <c r="A2381" s="29" t="s">
        <v>31</v>
      </c>
      <c r="B2381" s="21" t="s">
        <v>1113</v>
      </c>
      <c r="C2381" s="21">
        <v>38</v>
      </c>
      <c r="D2381" s="21" t="s">
        <v>1174</v>
      </c>
      <c r="E2381" s="21" t="s">
        <v>11456</v>
      </c>
      <c r="F2381" s="21" t="s">
        <v>6760</v>
      </c>
      <c r="G2381" s="21" t="s">
        <v>6986</v>
      </c>
      <c r="H2381" s="21" t="s">
        <v>7000</v>
      </c>
      <c r="I2381" s="21" t="s">
        <v>7007</v>
      </c>
      <c r="J2381" s="21" t="s">
        <v>7322</v>
      </c>
      <c r="K2381" s="21" t="s">
        <v>14486</v>
      </c>
      <c r="L2381" s="21" t="s">
        <v>8340</v>
      </c>
      <c r="M2381" s="21" t="s">
        <v>8346</v>
      </c>
      <c r="N2381" s="21" t="s">
        <v>8354</v>
      </c>
      <c r="O2381" s="21" t="s">
        <v>8359</v>
      </c>
      <c r="P2381" s="18">
        <v>0</v>
      </c>
      <c r="Q2381" s="21" t="s">
        <v>8363</v>
      </c>
      <c r="R2381" s="21" t="s">
        <v>13911</v>
      </c>
      <c r="S2381" s="21">
        <v>1</v>
      </c>
      <c r="T2381" s="21" t="s">
        <v>14844</v>
      </c>
      <c r="U2381" s="23" t="str">
        <f>IF(Cleaned_Data!P2381&gt;20000,"High-Bill","Normal-Bill")</f>
        <v>Normal-Bill</v>
      </c>
      <c r="V2381" s="23" t="str">
        <f t="shared" si="74"/>
        <v>Not-Senior-Citizen</v>
      </c>
      <c r="W2381" s="23" t="str">
        <f t="shared" si="75"/>
        <v>Follow-Up-required</v>
      </c>
      <c r="X2381" s="24" t="str" cm="1">
        <f t="array" ref="X2381">_xlfn.IFS(P2381&lt;5000,"Low",P2381&lt;=20000,"Medium",P2381&gt;20000,"High")</f>
        <v>Low</v>
      </c>
    </row>
    <row r="2382" spans="1:24" x14ac:dyDescent="0.35">
      <c r="A2382" s="28" t="s">
        <v>31</v>
      </c>
      <c r="B2382" s="17" t="s">
        <v>1163</v>
      </c>
      <c r="C2382" s="22" t="s">
        <v>14854</v>
      </c>
      <c r="D2382" s="17" t="s">
        <v>1174</v>
      </c>
      <c r="E2382" s="17" t="s">
        <v>11534</v>
      </c>
      <c r="F2382" s="17" t="s">
        <v>6936</v>
      </c>
      <c r="G2382" s="17" t="s">
        <v>6987</v>
      </c>
      <c r="H2382" s="17" t="s">
        <v>6994</v>
      </c>
      <c r="I2382" s="17" t="s">
        <v>7007</v>
      </c>
      <c r="J2382" s="22" t="s">
        <v>8371</v>
      </c>
      <c r="K2382" s="17" t="s">
        <v>14482</v>
      </c>
      <c r="L2382" s="17" t="s">
        <v>8340</v>
      </c>
      <c r="M2382" s="17" t="s">
        <v>8347</v>
      </c>
      <c r="N2382" s="17" t="s">
        <v>8352</v>
      </c>
      <c r="O2382" s="17" t="s">
        <v>8355</v>
      </c>
      <c r="P2382" s="25">
        <v>11671</v>
      </c>
      <c r="Q2382" s="17" t="s">
        <v>8362</v>
      </c>
      <c r="R2382" s="22" t="s">
        <v>8370</v>
      </c>
      <c r="S2382" s="17">
        <v>4</v>
      </c>
      <c r="T2382" s="22" t="s">
        <v>8370</v>
      </c>
      <c r="U2382" s="19" t="str">
        <f>IF(Cleaned_Data!P2382&gt;20000,"High-Bill","Normal-Bill")</f>
        <v>Normal-Bill</v>
      </c>
      <c r="V2382" s="19" t="str">
        <f t="shared" si="74"/>
        <v>Senior-Citizen</v>
      </c>
      <c r="W2382" s="19" t="str">
        <f t="shared" si="75"/>
        <v>Not-Required</v>
      </c>
      <c r="X2382" s="20" t="str" cm="1">
        <f t="array" ref="X2382">_xlfn.IFS(P2382&lt;5000,"Low",P2382&lt;=20000,"Medium",P2382&gt;20000,"High")</f>
        <v>Medium</v>
      </c>
    </row>
    <row r="2383" spans="1:24" x14ac:dyDescent="0.35">
      <c r="A2383" s="29" t="s">
        <v>31</v>
      </c>
      <c r="B2383" s="21" t="s">
        <v>1019</v>
      </c>
      <c r="C2383" s="21">
        <v>42</v>
      </c>
      <c r="D2383" s="21" t="s">
        <v>1172</v>
      </c>
      <c r="E2383" s="21" t="s">
        <v>12006</v>
      </c>
      <c r="F2383" s="22" t="s">
        <v>8371</v>
      </c>
      <c r="G2383" s="21" t="s">
        <v>6992</v>
      </c>
      <c r="H2383" s="21" t="s">
        <v>6997</v>
      </c>
      <c r="I2383" s="21" t="s">
        <v>7002</v>
      </c>
      <c r="J2383" s="21" t="s">
        <v>14180</v>
      </c>
      <c r="K2383" s="21" t="s">
        <v>14269</v>
      </c>
      <c r="L2383" s="21" t="s">
        <v>8340</v>
      </c>
      <c r="M2383" s="21" t="s">
        <v>8347</v>
      </c>
      <c r="N2383" s="21" t="s">
        <v>8354</v>
      </c>
      <c r="O2383" s="21" t="s">
        <v>8359</v>
      </c>
      <c r="P2383" s="26">
        <v>21359</v>
      </c>
      <c r="Q2383" s="22" t="s">
        <v>8370</v>
      </c>
      <c r="R2383" s="22" t="s">
        <v>8370</v>
      </c>
      <c r="S2383" s="21">
        <v>3</v>
      </c>
      <c r="T2383" s="21" t="s">
        <v>14844</v>
      </c>
      <c r="U2383" s="23" t="str">
        <f>IF(Cleaned_Data!P2383&gt;20000,"High-Bill","Normal-Bill")</f>
        <v>High-Bill</v>
      </c>
      <c r="V2383" s="23" t="str">
        <f t="shared" si="74"/>
        <v>Not-Senior-Citizen</v>
      </c>
      <c r="W2383" s="23" t="str">
        <f t="shared" si="75"/>
        <v>Not-Required</v>
      </c>
      <c r="X2383" s="24" t="str" cm="1">
        <f t="array" ref="X2383">_xlfn.IFS(P2383&lt;5000,"Low",P2383&lt;=20000,"Medium",P2383&gt;20000,"High")</f>
        <v>High</v>
      </c>
    </row>
    <row r="2384" spans="1:24" x14ac:dyDescent="0.35">
      <c r="A2384" s="28" t="s">
        <v>31</v>
      </c>
      <c r="B2384" s="17" t="s">
        <v>1060</v>
      </c>
      <c r="C2384" s="17">
        <v>54</v>
      </c>
      <c r="D2384" s="17" t="s">
        <v>1174</v>
      </c>
      <c r="E2384" s="17" t="s">
        <v>12597</v>
      </c>
      <c r="F2384" s="17" t="s">
        <v>6742</v>
      </c>
      <c r="G2384" s="17" t="s">
        <v>6993</v>
      </c>
      <c r="H2384" s="17" t="s">
        <v>6995</v>
      </c>
      <c r="I2384" s="17" t="s">
        <v>7004</v>
      </c>
      <c r="J2384" s="22" t="s">
        <v>8371</v>
      </c>
      <c r="K2384" s="17" t="s">
        <v>14298</v>
      </c>
      <c r="L2384" s="17" t="s">
        <v>8339</v>
      </c>
      <c r="M2384" s="17" t="s">
        <v>8348</v>
      </c>
      <c r="N2384" s="17" t="s">
        <v>8354</v>
      </c>
      <c r="O2384" s="17" t="s">
        <v>8355</v>
      </c>
      <c r="P2384" s="18">
        <v>0</v>
      </c>
      <c r="Q2384" s="17" t="s">
        <v>8363</v>
      </c>
      <c r="R2384" s="22" t="s">
        <v>8370</v>
      </c>
      <c r="S2384" s="17">
        <v>4</v>
      </c>
      <c r="T2384" s="17" t="s">
        <v>14843</v>
      </c>
      <c r="U2384" s="19" t="str">
        <f>IF(Cleaned_Data!P2384&gt;20000,"High-Bill","Normal-Bill")</f>
        <v>Normal-Bill</v>
      </c>
      <c r="V2384" s="19" t="str">
        <f t="shared" si="74"/>
        <v>Not-Senior-Citizen</v>
      </c>
      <c r="W2384" s="19" t="str">
        <f t="shared" si="75"/>
        <v>Not-Required</v>
      </c>
      <c r="X2384" s="20" t="str" cm="1">
        <f t="array" ref="X2384">_xlfn.IFS(P2384&lt;5000,"Low",P2384&lt;=20000,"Medium",P2384&gt;20000,"High")</f>
        <v>Low</v>
      </c>
    </row>
    <row r="2385" spans="1:24" x14ac:dyDescent="0.35">
      <c r="A2385" s="29" t="s">
        <v>830</v>
      </c>
      <c r="B2385" s="21" t="s">
        <v>1059</v>
      </c>
      <c r="C2385" s="21">
        <v>38</v>
      </c>
      <c r="D2385" s="21" t="s">
        <v>1172</v>
      </c>
      <c r="E2385" s="21" t="s">
        <v>10050</v>
      </c>
      <c r="F2385" s="22" t="s">
        <v>8371</v>
      </c>
      <c r="G2385" s="21" t="s">
        <v>6991</v>
      </c>
      <c r="H2385" s="21" t="s">
        <v>7000</v>
      </c>
      <c r="I2385" s="21" t="s">
        <v>7002</v>
      </c>
      <c r="J2385" s="21" t="s">
        <v>13955</v>
      </c>
      <c r="K2385" s="21" t="s">
        <v>14559</v>
      </c>
      <c r="L2385" s="21" t="s">
        <v>8345</v>
      </c>
      <c r="M2385" s="21" t="s">
        <v>8349</v>
      </c>
      <c r="N2385" s="21" t="s">
        <v>8352</v>
      </c>
      <c r="O2385" s="21" t="s">
        <v>8359</v>
      </c>
      <c r="P2385" s="26">
        <v>49192</v>
      </c>
      <c r="Q2385" s="21" t="s">
        <v>8362</v>
      </c>
      <c r="R2385" s="21" t="s">
        <v>13994</v>
      </c>
      <c r="S2385" s="22" t="s">
        <v>8370</v>
      </c>
      <c r="T2385" s="21" t="s">
        <v>14844</v>
      </c>
      <c r="U2385" s="23" t="str">
        <f>IF(Cleaned_Data!P2385&gt;20000,"High-Bill","Normal-Bill")</f>
        <v>High-Bill</v>
      </c>
      <c r="V2385" s="23" t="str">
        <f t="shared" si="74"/>
        <v>Not-Senior-Citizen</v>
      </c>
      <c r="W2385" s="23" t="str">
        <f t="shared" si="75"/>
        <v>Follow-Up-required</v>
      </c>
      <c r="X2385" s="24" t="str" cm="1">
        <f t="array" ref="X2385">_xlfn.IFS(P2385&lt;5000,"Low",P2385&lt;=20000,"Medium",P2385&gt;20000,"High")</f>
        <v>High</v>
      </c>
    </row>
    <row r="2386" spans="1:24" x14ac:dyDescent="0.35">
      <c r="A2386" s="28" t="s">
        <v>830</v>
      </c>
      <c r="B2386" s="17" t="s">
        <v>1095</v>
      </c>
      <c r="C2386" s="17">
        <v>32</v>
      </c>
      <c r="D2386" s="22" t="s">
        <v>14847</v>
      </c>
      <c r="E2386" s="17" t="s">
        <v>10157</v>
      </c>
      <c r="F2386" s="17" t="s">
        <v>6882</v>
      </c>
      <c r="G2386" s="17" t="s">
        <v>6986</v>
      </c>
      <c r="H2386" s="17" t="s">
        <v>6996</v>
      </c>
      <c r="I2386" s="17" t="s">
        <v>7007</v>
      </c>
      <c r="J2386" s="17" t="s">
        <v>14062</v>
      </c>
      <c r="K2386" s="17" t="s">
        <v>14598</v>
      </c>
      <c r="L2386" s="17" t="s">
        <v>8340</v>
      </c>
      <c r="M2386" s="17" t="s">
        <v>8350</v>
      </c>
      <c r="N2386" s="17" t="s">
        <v>8351</v>
      </c>
      <c r="O2386" s="17" t="s">
        <v>14841</v>
      </c>
      <c r="P2386" s="18">
        <v>0</v>
      </c>
      <c r="Q2386" s="17" t="s">
        <v>8363</v>
      </c>
      <c r="R2386" s="22" t="s">
        <v>8370</v>
      </c>
      <c r="S2386" s="17">
        <v>4</v>
      </c>
      <c r="T2386" s="17" t="s">
        <v>14844</v>
      </c>
      <c r="U2386" s="19" t="str">
        <f>IF(Cleaned_Data!P2386&gt;20000,"High-Bill","Normal-Bill")</f>
        <v>Normal-Bill</v>
      </c>
      <c r="V2386" s="19" t="str">
        <f t="shared" si="74"/>
        <v>Not-Senior-Citizen</v>
      </c>
      <c r="W2386" s="19" t="str">
        <f t="shared" si="75"/>
        <v>Not-Required</v>
      </c>
      <c r="X2386" s="20" t="str" cm="1">
        <f t="array" ref="X2386">_xlfn.IFS(P2386&lt;5000,"Low",P2386&lt;=20000,"Medium",P2386&gt;20000,"High")</f>
        <v>Low</v>
      </c>
    </row>
    <row r="2387" spans="1:24" x14ac:dyDescent="0.35">
      <c r="A2387" s="29" t="s">
        <v>830</v>
      </c>
      <c r="B2387" s="21" t="s">
        <v>1148</v>
      </c>
      <c r="C2387" s="22" t="s">
        <v>14854</v>
      </c>
      <c r="D2387" s="22" t="s">
        <v>14847</v>
      </c>
      <c r="E2387" s="21" t="s">
        <v>10578</v>
      </c>
      <c r="F2387" s="21" t="s">
        <v>6961</v>
      </c>
      <c r="G2387" s="21" t="s">
        <v>6984</v>
      </c>
      <c r="H2387" s="21" t="s">
        <v>6999</v>
      </c>
      <c r="I2387" s="21" t="s">
        <v>7001</v>
      </c>
      <c r="J2387" s="22" t="s">
        <v>8371</v>
      </c>
      <c r="K2387" s="21" t="s">
        <v>14264</v>
      </c>
      <c r="L2387" s="21" t="s">
        <v>8345</v>
      </c>
      <c r="M2387" s="21" t="s">
        <v>8346</v>
      </c>
      <c r="N2387" s="21" t="s">
        <v>8351</v>
      </c>
      <c r="O2387" s="21" t="s">
        <v>14841</v>
      </c>
      <c r="P2387" s="26">
        <v>1005</v>
      </c>
      <c r="Q2387" s="22" t="s">
        <v>8370</v>
      </c>
      <c r="R2387" s="21" t="s">
        <v>14082</v>
      </c>
      <c r="S2387" s="21">
        <v>4</v>
      </c>
      <c r="T2387" s="21" t="s">
        <v>14844</v>
      </c>
      <c r="U2387" s="23" t="str">
        <f>IF(Cleaned_Data!P2387&gt;20000,"High-Bill","Normal-Bill")</f>
        <v>Normal-Bill</v>
      </c>
      <c r="V2387" s="23" t="str">
        <f t="shared" si="74"/>
        <v>Senior-Citizen</v>
      </c>
      <c r="W2387" s="23" t="str">
        <f t="shared" si="75"/>
        <v>Follow-Up-required</v>
      </c>
      <c r="X2387" s="24" t="str" cm="1">
        <f t="array" ref="X2387">_xlfn.IFS(P2387&lt;5000,"Low",P2387&lt;=20000,"Medium",P2387&gt;20000,"High")</f>
        <v>Low</v>
      </c>
    </row>
    <row r="2388" spans="1:24" x14ac:dyDescent="0.35">
      <c r="A2388" s="28" t="s">
        <v>830</v>
      </c>
      <c r="B2388" s="17" t="s">
        <v>1127</v>
      </c>
      <c r="C2388" s="22" t="s">
        <v>14854</v>
      </c>
      <c r="D2388" s="17" t="s">
        <v>1174</v>
      </c>
      <c r="E2388" s="17" t="s">
        <v>11811</v>
      </c>
      <c r="F2388" s="22" t="s">
        <v>8371</v>
      </c>
      <c r="G2388" s="17" t="s">
        <v>6990</v>
      </c>
      <c r="H2388" s="17" t="s">
        <v>6994</v>
      </c>
      <c r="I2388" s="17" t="s">
        <v>7002</v>
      </c>
      <c r="J2388" s="17" t="s">
        <v>14098</v>
      </c>
      <c r="K2388" s="17" t="s">
        <v>14627</v>
      </c>
      <c r="L2388" s="17" t="s">
        <v>8341</v>
      </c>
      <c r="M2388" s="17" t="s">
        <v>8350</v>
      </c>
      <c r="N2388" s="17" t="s">
        <v>8353</v>
      </c>
      <c r="O2388" s="17" t="s">
        <v>14842</v>
      </c>
      <c r="P2388" s="18">
        <v>0</v>
      </c>
      <c r="Q2388" s="17" t="s">
        <v>8363</v>
      </c>
      <c r="R2388" s="22" t="s">
        <v>8370</v>
      </c>
      <c r="S2388" s="17">
        <v>2</v>
      </c>
      <c r="T2388" s="22" t="s">
        <v>8370</v>
      </c>
      <c r="U2388" s="19" t="str">
        <f>IF(Cleaned_Data!P2388&gt;20000,"High-Bill","Normal-Bill")</f>
        <v>Normal-Bill</v>
      </c>
      <c r="V2388" s="19" t="str">
        <f t="shared" si="74"/>
        <v>Senior-Citizen</v>
      </c>
      <c r="W2388" s="19" t="str">
        <f t="shared" si="75"/>
        <v>Not-Required</v>
      </c>
      <c r="X2388" s="20" t="str" cm="1">
        <f t="array" ref="X2388">_xlfn.IFS(P2388&lt;5000,"Low",P2388&lt;=20000,"Medium",P2388&gt;20000,"High")</f>
        <v>Low</v>
      </c>
    </row>
    <row r="2389" spans="1:24" x14ac:dyDescent="0.35">
      <c r="A2389" s="29" t="s">
        <v>232</v>
      </c>
      <c r="B2389" s="21" t="s">
        <v>1140</v>
      </c>
      <c r="C2389" s="21">
        <v>38</v>
      </c>
      <c r="D2389" s="22" t="s">
        <v>14847</v>
      </c>
      <c r="E2389" s="21" t="s">
        <v>8644</v>
      </c>
      <c r="F2389" s="22" t="s">
        <v>8371</v>
      </c>
      <c r="G2389" s="21" t="s">
        <v>6991</v>
      </c>
      <c r="H2389" s="21" t="s">
        <v>7000</v>
      </c>
      <c r="I2389" s="21" t="s">
        <v>7007</v>
      </c>
      <c r="J2389" s="22" t="s">
        <v>8371</v>
      </c>
      <c r="K2389" s="21" t="s">
        <v>14379</v>
      </c>
      <c r="L2389" s="21" t="s">
        <v>8345</v>
      </c>
      <c r="M2389" s="21" t="s">
        <v>8346</v>
      </c>
      <c r="N2389" s="21" t="s">
        <v>8352</v>
      </c>
      <c r="O2389" s="21" t="s">
        <v>14842</v>
      </c>
      <c r="P2389" s="26">
        <v>32269</v>
      </c>
      <c r="Q2389" s="21" t="s">
        <v>8362</v>
      </c>
      <c r="R2389" s="22" t="s">
        <v>8370</v>
      </c>
      <c r="S2389" s="21">
        <v>3</v>
      </c>
      <c r="T2389" s="21" t="s">
        <v>14843</v>
      </c>
      <c r="U2389" s="23" t="str">
        <f>IF(Cleaned_Data!P2389&gt;20000,"High-Bill","Normal-Bill")</f>
        <v>High-Bill</v>
      </c>
      <c r="V2389" s="23" t="str">
        <f t="shared" si="74"/>
        <v>Not-Senior-Citizen</v>
      </c>
      <c r="W2389" s="23" t="str">
        <f t="shared" si="75"/>
        <v>Not-Required</v>
      </c>
      <c r="X2389" s="24" t="str" cm="1">
        <f t="array" ref="X2389">_xlfn.IFS(P2389&lt;5000,"Low",P2389&lt;=20000,"Medium",P2389&gt;20000,"High")</f>
        <v>High</v>
      </c>
    </row>
    <row r="2390" spans="1:24" x14ac:dyDescent="0.35">
      <c r="A2390" s="28" t="s">
        <v>232</v>
      </c>
      <c r="B2390" s="17" t="s">
        <v>1025</v>
      </c>
      <c r="C2390" s="22" t="s">
        <v>14854</v>
      </c>
      <c r="D2390" s="17" t="s">
        <v>1172</v>
      </c>
      <c r="E2390" s="17" t="s">
        <v>9681</v>
      </c>
      <c r="F2390" s="22" t="s">
        <v>8371</v>
      </c>
      <c r="G2390" s="17" t="s">
        <v>6992</v>
      </c>
      <c r="H2390" s="17" t="s">
        <v>6996</v>
      </c>
      <c r="I2390" s="17" t="s">
        <v>7001</v>
      </c>
      <c r="J2390" s="17" t="s">
        <v>14005</v>
      </c>
      <c r="K2390" s="17" t="s">
        <v>14413</v>
      </c>
      <c r="L2390" s="17" t="s">
        <v>8344</v>
      </c>
      <c r="M2390" s="17" t="s">
        <v>8350</v>
      </c>
      <c r="N2390" s="17" t="s">
        <v>8354</v>
      </c>
      <c r="O2390" s="17" t="s">
        <v>14842</v>
      </c>
      <c r="P2390" s="25">
        <v>29333</v>
      </c>
      <c r="Q2390" s="22" t="s">
        <v>8370</v>
      </c>
      <c r="R2390" s="22" t="s">
        <v>8370</v>
      </c>
      <c r="S2390" s="17">
        <v>2</v>
      </c>
      <c r="T2390" s="17" t="s">
        <v>14845</v>
      </c>
      <c r="U2390" s="19" t="str">
        <f>IF(Cleaned_Data!P2390&gt;20000,"High-Bill","Normal-Bill")</f>
        <v>High-Bill</v>
      </c>
      <c r="V2390" s="19" t="str">
        <f t="shared" si="74"/>
        <v>Senior-Citizen</v>
      </c>
      <c r="W2390" s="19" t="str">
        <f t="shared" si="75"/>
        <v>Not-Required</v>
      </c>
      <c r="X2390" s="20" t="str" cm="1">
        <f t="array" ref="X2390">_xlfn.IFS(P2390&lt;5000,"Low",P2390&lt;=20000,"Medium",P2390&gt;20000,"High")</f>
        <v>High</v>
      </c>
    </row>
    <row r="2391" spans="1:24" x14ac:dyDescent="0.35">
      <c r="A2391" s="29" t="s">
        <v>232</v>
      </c>
      <c r="B2391" s="21" t="s">
        <v>1031</v>
      </c>
      <c r="C2391" s="21">
        <v>59</v>
      </c>
      <c r="D2391" s="21" t="s">
        <v>1172</v>
      </c>
      <c r="E2391" s="21" t="s">
        <v>10750</v>
      </c>
      <c r="F2391" s="21" t="s">
        <v>6737</v>
      </c>
      <c r="G2391" s="21" t="s">
        <v>6989</v>
      </c>
      <c r="H2391" s="21" t="s">
        <v>6999</v>
      </c>
      <c r="I2391" s="21" t="s">
        <v>7006</v>
      </c>
      <c r="J2391" s="21" t="s">
        <v>13906</v>
      </c>
      <c r="K2391" s="21" t="s">
        <v>14458</v>
      </c>
      <c r="L2391" s="21" t="s">
        <v>8345</v>
      </c>
      <c r="M2391" s="21" t="s">
        <v>8348</v>
      </c>
      <c r="N2391" s="21" t="s">
        <v>8351</v>
      </c>
      <c r="O2391" s="21" t="s">
        <v>8359</v>
      </c>
      <c r="P2391" s="26">
        <v>16268</v>
      </c>
      <c r="Q2391" s="21" t="s">
        <v>8364</v>
      </c>
      <c r="R2391" s="22" t="s">
        <v>8370</v>
      </c>
      <c r="S2391" s="21">
        <v>1</v>
      </c>
      <c r="T2391" s="21" t="s">
        <v>14844</v>
      </c>
      <c r="U2391" s="23" t="str">
        <f>IF(Cleaned_Data!P2391&gt;20000,"High-Bill","Normal-Bill")</f>
        <v>Normal-Bill</v>
      </c>
      <c r="V2391" s="23" t="str">
        <f t="shared" si="74"/>
        <v>Not-Senior-Citizen</v>
      </c>
      <c r="W2391" s="23" t="str">
        <f t="shared" si="75"/>
        <v>Not-Required</v>
      </c>
      <c r="X2391" s="24" t="str" cm="1">
        <f t="array" ref="X2391">_xlfn.IFS(P2391&lt;5000,"Low",P2391&lt;=20000,"Medium",P2391&gt;20000,"High")</f>
        <v>Medium</v>
      </c>
    </row>
    <row r="2392" spans="1:24" x14ac:dyDescent="0.35">
      <c r="A2392" s="28" t="s">
        <v>232</v>
      </c>
      <c r="B2392" s="17" t="s">
        <v>1068</v>
      </c>
      <c r="C2392" s="17">
        <v>21</v>
      </c>
      <c r="D2392" s="17" t="s">
        <v>1174</v>
      </c>
      <c r="E2392" s="17" t="s">
        <v>11216</v>
      </c>
      <c r="F2392" s="17" t="s">
        <v>6863</v>
      </c>
      <c r="G2392" s="17" t="s">
        <v>6985</v>
      </c>
      <c r="H2392" s="17" t="s">
        <v>6998</v>
      </c>
      <c r="I2392" s="17" t="s">
        <v>7005</v>
      </c>
      <c r="J2392" s="17" t="s">
        <v>7044</v>
      </c>
      <c r="K2392" s="17" t="s">
        <v>14829</v>
      </c>
      <c r="L2392" s="17" t="s">
        <v>8339</v>
      </c>
      <c r="M2392" s="17" t="s">
        <v>8346</v>
      </c>
      <c r="N2392" s="17" t="s">
        <v>8351</v>
      </c>
      <c r="O2392" s="17" t="s">
        <v>8355</v>
      </c>
      <c r="P2392" s="18">
        <v>0</v>
      </c>
      <c r="Q2392" s="17" t="s">
        <v>8362</v>
      </c>
      <c r="R2392" s="17" t="s">
        <v>14030</v>
      </c>
      <c r="S2392" s="17">
        <v>1</v>
      </c>
      <c r="T2392" s="17" t="s">
        <v>14843</v>
      </c>
      <c r="U2392" s="19" t="str">
        <f>IF(Cleaned_Data!P2392&gt;20000,"High-Bill","Normal-Bill")</f>
        <v>Normal-Bill</v>
      </c>
      <c r="V2392" s="19" t="str">
        <f t="shared" si="74"/>
        <v>Not-Senior-Citizen</v>
      </c>
      <c r="W2392" s="19" t="str">
        <f t="shared" si="75"/>
        <v>Follow-Up-required</v>
      </c>
      <c r="X2392" s="20" t="str" cm="1">
        <f t="array" ref="X2392">_xlfn.IFS(P2392&lt;5000,"Low",P2392&lt;=20000,"Medium",P2392&gt;20000,"High")</f>
        <v>Low</v>
      </c>
    </row>
    <row r="2393" spans="1:24" x14ac:dyDescent="0.35">
      <c r="A2393" s="29" t="s">
        <v>232</v>
      </c>
      <c r="B2393" s="21" t="s">
        <v>1148</v>
      </c>
      <c r="C2393" s="21">
        <v>47</v>
      </c>
      <c r="D2393" s="21" t="s">
        <v>1172</v>
      </c>
      <c r="E2393" s="21" t="s">
        <v>11273</v>
      </c>
      <c r="F2393" s="21" t="s">
        <v>6957</v>
      </c>
      <c r="G2393" s="21" t="s">
        <v>6989</v>
      </c>
      <c r="H2393" s="21" t="s">
        <v>6994</v>
      </c>
      <c r="I2393" s="21" t="s">
        <v>7002</v>
      </c>
      <c r="J2393" s="21" t="s">
        <v>14075</v>
      </c>
      <c r="K2393" s="21" t="s">
        <v>14459</v>
      </c>
      <c r="L2393" s="21" t="s">
        <v>8345</v>
      </c>
      <c r="M2393" s="21" t="s">
        <v>8349</v>
      </c>
      <c r="N2393" s="21" t="s">
        <v>8353</v>
      </c>
      <c r="O2393" s="21" t="s">
        <v>8359</v>
      </c>
      <c r="P2393" s="26">
        <v>30496</v>
      </c>
      <c r="Q2393" s="22" t="s">
        <v>8370</v>
      </c>
      <c r="R2393" s="22" t="s">
        <v>8370</v>
      </c>
      <c r="S2393" s="21">
        <v>2</v>
      </c>
      <c r="T2393" s="21" t="s">
        <v>14844</v>
      </c>
      <c r="U2393" s="23" t="str">
        <f>IF(Cleaned_Data!P2393&gt;20000,"High-Bill","Normal-Bill")</f>
        <v>High-Bill</v>
      </c>
      <c r="V2393" s="23" t="str">
        <f t="shared" si="74"/>
        <v>Not-Senior-Citizen</v>
      </c>
      <c r="W2393" s="23" t="str">
        <f t="shared" si="75"/>
        <v>Not-Required</v>
      </c>
      <c r="X2393" s="24" t="str" cm="1">
        <f t="array" ref="X2393">_xlfn.IFS(P2393&lt;5000,"Low",P2393&lt;=20000,"Medium",P2393&gt;20000,"High")</f>
        <v>High</v>
      </c>
    </row>
    <row r="2394" spans="1:24" x14ac:dyDescent="0.35">
      <c r="A2394" s="28" t="s">
        <v>232</v>
      </c>
      <c r="B2394" s="17" t="s">
        <v>1143</v>
      </c>
      <c r="C2394" s="22" t="s">
        <v>14854</v>
      </c>
      <c r="D2394" s="17" t="s">
        <v>1172</v>
      </c>
      <c r="E2394" s="17" t="s">
        <v>12158</v>
      </c>
      <c r="F2394" s="17" t="s">
        <v>6815</v>
      </c>
      <c r="G2394" s="17" t="s">
        <v>6992</v>
      </c>
      <c r="H2394" s="17" t="s">
        <v>6994</v>
      </c>
      <c r="I2394" s="17" t="s">
        <v>7002</v>
      </c>
      <c r="J2394" s="17" t="s">
        <v>14088</v>
      </c>
      <c r="K2394" s="17" t="s">
        <v>14750</v>
      </c>
      <c r="L2394" s="17" t="s">
        <v>8342</v>
      </c>
      <c r="M2394" s="17" t="s">
        <v>8348</v>
      </c>
      <c r="N2394" s="17" t="s">
        <v>8352</v>
      </c>
      <c r="O2394" s="17" t="s">
        <v>14841</v>
      </c>
      <c r="P2394" s="18">
        <v>0</v>
      </c>
      <c r="Q2394" s="17" t="s">
        <v>8362</v>
      </c>
      <c r="R2394" s="17" t="s">
        <v>14058</v>
      </c>
      <c r="S2394" s="22" t="s">
        <v>8370</v>
      </c>
      <c r="T2394" s="17" t="s">
        <v>14844</v>
      </c>
      <c r="U2394" s="19" t="str">
        <f>IF(Cleaned_Data!P2394&gt;20000,"High-Bill","Normal-Bill")</f>
        <v>Normal-Bill</v>
      </c>
      <c r="V2394" s="19" t="str">
        <f t="shared" si="74"/>
        <v>Senior-Citizen</v>
      </c>
      <c r="W2394" s="19" t="str">
        <f t="shared" si="75"/>
        <v>Follow-Up-required</v>
      </c>
      <c r="X2394" s="20" t="str" cm="1">
        <f t="array" ref="X2394">_xlfn.IFS(P2394&lt;5000,"Low",P2394&lt;=20000,"Medium",P2394&gt;20000,"High")</f>
        <v>Low</v>
      </c>
    </row>
    <row r="2395" spans="1:24" x14ac:dyDescent="0.35">
      <c r="A2395" s="29" t="s">
        <v>232</v>
      </c>
      <c r="B2395" s="21" t="s">
        <v>1123</v>
      </c>
      <c r="C2395" s="22" t="s">
        <v>14854</v>
      </c>
      <c r="D2395" s="21" t="s">
        <v>1174</v>
      </c>
      <c r="E2395" s="21" t="s">
        <v>13612</v>
      </c>
      <c r="F2395" s="21" t="s">
        <v>6793</v>
      </c>
      <c r="G2395" s="21" t="s">
        <v>6991</v>
      </c>
      <c r="H2395" s="21" t="s">
        <v>6995</v>
      </c>
      <c r="I2395" s="21" t="s">
        <v>7006</v>
      </c>
      <c r="J2395" s="22" t="s">
        <v>8371</v>
      </c>
      <c r="K2395" s="21" t="s">
        <v>14721</v>
      </c>
      <c r="L2395" s="21" t="s">
        <v>8340</v>
      </c>
      <c r="M2395" s="21" t="s">
        <v>8350</v>
      </c>
      <c r="N2395" s="21" t="s">
        <v>8352</v>
      </c>
      <c r="O2395" s="21" t="s">
        <v>8355</v>
      </c>
      <c r="P2395" s="18">
        <v>0</v>
      </c>
      <c r="Q2395" s="21" t="s">
        <v>8362</v>
      </c>
      <c r="R2395" s="21" t="s">
        <v>13957</v>
      </c>
      <c r="S2395" s="21">
        <v>4</v>
      </c>
      <c r="T2395" s="21" t="s">
        <v>14843</v>
      </c>
      <c r="U2395" s="23" t="str">
        <f>IF(Cleaned_Data!P2395&gt;20000,"High-Bill","Normal-Bill")</f>
        <v>Normal-Bill</v>
      </c>
      <c r="V2395" s="23" t="str">
        <f t="shared" si="74"/>
        <v>Senior-Citizen</v>
      </c>
      <c r="W2395" s="23" t="str">
        <f t="shared" si="75"/>
        <v>Follow-Up-required</v>
      </c>
      <c r="X2395" s="24" t="str" cm="1">
        <f t="array" ref="X2395">_xlfn.IFS(P2395&lt;5000,"Low",P2395&lt;=20000,"Medium",P2395&gt;20000,"High")</f>
        <v>Low</v>
      </c>
    </row>
    <row r="2396" spans="1:24" x14ac:dyDescent="0.35">
      <c r="A2396" s="28" t="s">
        <v>232</v>
      </c>
      <c r="B2396" s="17" t="s">
        <v>1027</v>
      </c>
      <c r="C2396" s="22" t="s">
        <v>14854</v>
      </c>
      <c r="D2396" s="17" t="s">
        <v>1174</v>
      </c>
      <c r="E2396" s="17" t="s">
        <v>13831</v>
      </c>
      <c r="F2396" s="17" t="s">
        <v>6684</v>
      </c>
      <c r="G2396" s="17" t="s">
        <v>6990</v>
      </c>
      <c r="H2396" s="17" t="s">
        <v>6995</v>
      </c>
      <c r="I2396" s="17" t="s">
        <v>7005</v>
      </c>
      <c r="J2396" s="17" t="s">
        <v>14108</v>
      </c>
      <c r="K2396" s="17" t="s">
        <v>14432</v>
      </c>
      <c r="L2396" s="17" t="s">
        <v>8345</v>
      </c>
      <c r="M2396" s="17" t="s">
        <v>8347</v>
      </c>
      <c r="N2396" s="17" t="s">
        <v>8353</v>
      </c>
      <c r="O2396" s="17" t="s">
        <v>14841</v>
      </c>
      <c r="P2396" s="18">
        <v>0</v>
      </c>
      <c r="Q2396" s="17" t="s">
        <v>8363</v>
      </c>
      <c r="R2396" s="17" t="s">
        <v>13916</v>
      </c>
      <c r="S2396" s="22" t="s">
        <v>8370</v>
      </c>
      <c r="T2396" s="17" t="s">
        <v>14844</v>
      </c>
      <c r="U2396" s="19" t="str">
        <f>IF(Cleaned_Data!P2396&gt;20000,"High-Bill","Normal-Bill")</f>
        <v>Normal-Bill</v>
      </c>
      <c r="V2396" s="19" t="str">
        <f t="shared" si="74"/>
        <v>Senior-Citizen</v>
      </c>
      <c r="W2396" s="19" t="str">
        <f t="shared" si="75"/>
        <v>Follow-Up-required</v>
      </c>
      <c r="X2396" s="20" t="str" cm="1">
        <f t="array" ref="X2396">_xlfn.IFS(P2396&lt;5000,"Low",P2396&lt;=20000,"Medium",P2396&gt;20000,"High")</f>
        <v>Low</v>
      </c>
    </row>
    <row r="2397" spans="1:24" x14ac:dyDescent="0.35">
      <c r="A2397" s="29" t="s">
        <v>201</v>
      </c>
      <c r="B2397" s="21" t="s">
        <v>1020</v>
      </c>
      <c r="C2397" s="22" t="s">
        <v>14854</v>
      </c>
      <c r="D2397" s="21" t="s">
        <v>1174</v>
      </c>
      <c r="E2397" s="21" t="s">
        <v>8600</v>
      </c>
      <c r="F2397" s="21" t="s">
        <v>6788</v>
      </c>
      <c r="G2397" s="21" t="s">
        <v>6984</v>
      </c>
      <c r="H2397" s="21" t="s">
        <v>6998</v>
      </c>
      <c r="I2397" s="21" t="s">
        <v>7002</v>
      </c>
      <c r="J2397" s="21" t="s">
        <v>14000</v>
      </c>
      <c r="K2397" s="21" t="s">
        <v>14346</v>
      </c>
      <c r="L2397" s="21" t="s">
        <v>8341</v>
      </c>
      <c r="M2397" s="21" t="s">
        <v>8346</v>
      </c>
      <c r="N2397" s="21" t="s">
        <v>8354</v>
      </c>
      <c r="O2397" s="21" t="s">
        <v>14842</v>
      </c>
      <c r="P2397" s="18">
        <v>0</v>
      </c>
      <c r="Q2397" s="21" t="s">
        <v>8363</v>
      </c>
      <c r="R2397" s="21" t="s">
        <v>13948</v>
      </c>
      <c r="S2397" s="21">
        <v>2</v>
      </c>
      <c r="T2397" s="22" t="s">
        <v>8370</v>
      </c>
      <c r="U2397" s="23" t="str">
        <f>IF(Cleaned_Data!P2397&gt;20000,"High-Bill","Normal-Bill")</f>
        <v>Normal-Bill</v>
      </c>
      <c r="V2397" s="23" t="str">
        <f t="shared" si="74"/>
        <v>Senior-Citizen</v>
      </c>
      <c r="W2397" s="23" t="str">
        <f t="shared" si="75"/>
        <v>Follow-Up-required</v>
      </c>
      <c r="X2397" s="24" t="str" cm="1">
        <f t="array" ref="X2397">_xlfn.IFS(P2397&lt;5000,"Low",P2397&lt;=20000,"Medium",P2397&gt;20000,"High")</f>
        <v>Low</v>
      </c>
    </row>
    <row r="2398" spans="1:24" x14ac:dyDescent="0.35">
      <c r="A2398" s="28" t="s">
        <v>201</v>
      </c>
      <c r="B2398" s="17" t="s">
        <v>1149</v>
      </c>
      <c r="C2398" s="22" t="s">
        <v>14854</v>
      </c>
      <c r="D2398" s="17" t="s">
        <v>1172</v>
      </c>
      <c r="E2398" s="17" t="s">
        <v>9469</v>
      </c>
      <c r="F2398" s="17" t="s">
        <v>6831</v>
      </c>
      <c r="G2398" s="17" t="s">
        <v>6987</v>
      </c>
      <c r="H2398" s="17" t="s">
        <v>6996</v>
      </c>
      <c r="I2398" s="17" t="s">
        <v>7004</v>
      </c>
      <c r="J2398" s="17" t="s">
        <v>14009</v>
      </c>
      <c r="K2398" s="17" t="s">
        <v>14444</v>
      </c>
      <c r="L2398" s="17" t="s">
        <v>8340</v>
      </c>
      <c r="M2398" s="17" t="s">
        <v>8350</v>
      </c>
      <c r="N2398" s="17" t="s">
        <v>8354</v>
      </c>
      <c r="O2398" s="17" t="s">
        <v>8358</v>
      </c>
      <c r="P2398" s="18">
        <v>0</v>
      </c>
      <c r="Q2398" s="17" t="s">
        <v>8363</v>
      </c>
      <c r="R2398" s="22" t="s">
        <v>8370</v>
      </c>
      <c r="S2398" s="17">
        <v>5</v>
      </c>
      <c r="T2398" s="17" t="s">
        <v>14845</v>
      </c>
      <c r="U2398" s="19" t="str">
        <f>IF(Cleaned_Data!P2398&gt;20000,"High-Bill","Normal-Bill")</f>
        <v>Normal-Bill</v>
      </c>
      <c r="V2398" s="19" t="str">
        <f t="shared" si="74"/>
        <v>Senior-Citizen</v>
      </c>
      <c r="W2398" s="19" t="str">
        <f t="shared" si="75"/>
        <v>Not-Required</v>
      </c>
      <c r="X2398" s="20" t="str" cm="1">
        <f t="array" ref="X2398">_xlfn.IFS(P2398&lt;5000,"Low",P2398&lt;=20000,"Medium",P2398&gt;20000,"High")</f>
        <v>Low</v>
      </c>
    </row>
    <row r="2399" spans="1:24" x14ac:dyDescent="0.35">
      <c r="A2399" s="29" t="s">
        <v>201</v>
      </c>
      <c r="B2399" s="21" t="s">
        <v>1139</v>
      </c>
      <c r="C2399" s="22" t="s">
        <v>14854</v>
      </c>
      <c r="D2399" s="22" t="s">
        <v>14847</v>
      </c>
      <c r="E2399" s="21" t="s">
        <v>11582</v>
      </c>
      <c r="F2399" s="21" t="s">
        <v>6808</v>
      </c>
      <c r="G2399" s="21" t="s">
        <v>6985</v>
      </c>
      <c r="H2399" s="21" t="s">
        <v>6994</v>
      </c>
      <c r="I2399" s="21" t="s">
        <v>7004</v>
      </c>
      <c r="J2399" s="21" t="s">
        <v>7015</v>
      </c>
      <c r="K2399" s="21" t="s">
        <v>14654</v>
      </c>
      <c r="L2399" s="21" t="s">
        <v>8338</v>
      </c>
      <c r="M2399" s="21" t="s">
        <v>8348</v>
      </c>
      <c r="N2399" s="21" t="s">
        <v>8353</v>
      </c>
      <c r="O2399" s="21" t="s">
        <v>14841</v>
      </c>
      <c r="P2399" s="18">
        <v>0</v>
      </c>
      <c r="Q2399" s="21" t="s">
        <v>8362</v>
      </c>
      <c r="R2399" s="21" t="s">
        <v>13970</v>
      </c>
      <c r="S2399" s="21">
        <v>1</v>
      </c>
      <c r="T2399" s="22" t="s">
        <v>8370</v>
      </c>
      <c r="U2399" s="23" t="str">
        <f>IF(Cleaned_Data!P2399&gt;20000,"High-Bill","Normal-Bill")</f>
        <v>Normal-Bill</v>
      </c>
      <c r="V2399" s="23" t="str">
        <f t="shared" si="74"/>
        <v>Senior-Citizen</v>
      </c>
      <c r="W2399" s="23" t="str">
        <f t="shared" si="75"/>
        <v>Follow-Up-required</v>
      </c>
      <c r="X2399" s="24" t="str" cm="1">
        <f t="array" ref="X2399">_xlfn.IFS(P2399&lt;5000,"Low",P2399&lt;=20000,"Medium",P2399&gt;20000,"High")</f>
        <v>Low</v>
      </c>
    </row>
    <row r="2400" spans="1:24" x14ac:dyDescent="0.35">
      <c r="A2400" s="28" t="s">
        <v>201</v>
      </c>
      <c r="B2400" s="17" t="s">
        <v>1123</v>
      </c>
      <c r="C2400" s="22" t="s">
        <v>14854</v>
      </c>
      <c r="D2400" s="22" t="s">
        <v>14847</v>
      </c>
      <c r="E2400" s="17" t="s">
        <v>12236</v>
      </c>
      <c r="F2400" s="22" t="s">
        <v>8371</v>
      </c>
      <c r="G2400" s="17" t="s">
        <v>6990</v>
      </c>
      <c r="H2400" s="17" t="s">
        <v>7000</v>
      </c>
      <c r="I2400" s="17" t="s">
        <v>7006</v>
      </c>
      <c r="J2400" s="17" t="s">
        <v>13907</v>
      </c>
      <c r="K2400" s="17" t="s">
        <v>14675</v>
      </c>
      <c r="L2400" s="17" t="s">
        <v>8342</v>
      </c>
      <c r="M2400" s="17" t="s">
        <v>8346</v>
      </c>
      <c r="N2400" s="17" t="s">
        <v>8353</v>
      </c>
      <c r="O2400" s="17" t="s">
        <v>8359</v>
      </c>
      <c r="P2400" s="18">
        <v>0</v>
      </c>
      <c r="Q2400" s="22" t="s">
        <v>8370</v>
      </c>
      <c r="R2400" s="17" t="s">
        <v>13971</v>
      </c>
      <c r="S2400" s="22" t="s">
        <v>8370</v>
      </c>
      <c r="T2400" s="17" t="s">
        <v>14845</v>
      </c>
      <c r="U2400" s="19" t="str">
        <f>IF(Cleaned_Data!P2400&gt;20000,"High-Bill","Normal-Bill")</f>
        <v>Normal-Bill</v>
      </c>
      <c r="V2400" s="19" t="str">
        <f t="shared" si="74"/>
        <v>Senior-Citizen</v>
      </c>
      <c r="W2400" s="19" t="str">
        <f t="shared" si="75"/>
        <v>Follow-Up-required</v>
      </c>
      <c r="X2400" s="20" t="str" cm="1">
        <f t="array" ref="X2400">_xlfn.IFS(P2400&lt;5000,"Low",P2400&lt;=20000,"Medium",P2400&gt;20000,"High")</f>
        <v>Low</v>
      </c>
    </row>
    <row r="2401" spans="1:24" x14ac:dyDescent="0.35">
      <c r="A2401" s="29" t="s">
        <v>201</v>
      </c>
      <c r="B2401" s="21" t="s">
        <v>1064</v>
      </c>
      <c r="C2401" s="22" t="s">
        <v>14854</v>
      </c>
      <c r="D2401" s="21" t="s">
        <v>1172</v>
      </c>
      <c r="E2401" s="21" t="s">
        <v>12606</v>
      </c>
      <c r="F2401" s="21" t="s">
        <v>6898</v>
      </c>
      <c r="G2401" s="21" t="s">
        <v>6992</v>
      </c>
      <c r="H2401" s="21" t="s">
        <v>6999</v>
      </c>
      <c r="I2401" s="21" t="s">
        <v>7003</v>
      </c>
      <c r="J2401" s="22" t="s">
        <v>8371</v>
      </c>
      <c r="K2401" s="21" t="s">
        <v>14390</v>
      </c>
      <c r="L2401" s="21" t="s">
        <v>8345</v>
      </c>
      <c r="M2401" s="21" t="s">
        <v>8347</v>
      </c>
      <c r="N2401" s="21" t="s">
        <v>8352</v>
      </c>
      <c r="O2401" s="21" t="s">
        <v>8359</v>
      </c>
      <c r="P2401" s="26">
        <v>9881</v>
      </c>
      <c r="Q2401" s="21" t="s">
        <v>8364</v>
      </c>
      <c r="R2401" s="21" t="s">
        <v>14036</v>
      </c>
      <c r="S2401" s="21">
        <v>3</v>
      </c>
      <c r="T2401" s="21" t="s">
        <v>14845</v>
      </c>
      <c r="U2401" s="23" t="str">
        <f>IF(Cleaned_Data!P2401&gt;20000,"High-Bill","Normal-Bill")</f>
        <v>Normal-Bill</v>
      </c>
      <c r="V2401" s="23" t="str">
        <f t="shared" si="74"/>
        <v>Senior-Citizen</v>
      </c>
      <c r="W2401" s="23" t="str">
        <f t="shared" si="75"/>
        <v>Follow-Up-required</v>
      </c>
      <c r="X2401" s="24" t="str" cm="1">
        <f t="array" ref="X2401">_xlfn.IFS(P2401&lt;5000,"Low",P2401&lt;=20000,"Medium",P2401&gt;20000,"High")</f>
        <v>Medium</v>
      </c>
    </row>
    <row r="2402" spans="1:24" x14ac:dyDescent="0.35">
      <c r="A2402" s="28" t="s">
        <v>688</v>
      </c>
      <c r="B2402" s="17" t="s">
        <v>1161</v>
      </c>
      <c r="C2402" s="22" t="s">
        <v>14854</v>
      </c>
      <c r="D2402" s="17" t="s">
        <v>1172</v>
      </c>
      <c r="E2402" s="17" t="s">
        <v>9478</v>
      </c>
      <c r="F2402" s="22" t="s">
        <v>8371</v>
      </c>
      <c r="G2402" s="17" t="s">
        <v>6993</v>
      </c>
      <c r="H2402" s="17" t="s">
        <v>6998</v>
      </c>
      <c r="I2402" s="17" t="s">
        <v>7001</v>
      </c>
      <c r="J2402" s="17" t="s">
        <v>14078</v>
      </c>
      <c r="K2402" s="17" t="s">
        <v>14703</v>
      </c>
      <c r="L2402" s="17" t="s">
        <v>8338</v>
      </c>
      <c r="M2402" s="17" t="s">
        <v>8350</v>
      </c>
      <c r="N2402" s="17" t="s">
        <v>8351</v>
      </c>
      <c r="O2402" s="17" t="s">
        <v>8359</v>
      </c>
      <c r="P2402" s="18">
        <v>0</v>
      </c>
      <c r="Q2402" s="22" t="s">
        <v>8370</v>
      </c>
      <c r="R2402" s="22" t="s">
        <v>8370</v>
      </c>
      <c r="S2402" s="22" t="s">
        <v>8370</v>
      </c>
      <c r="T2402" s="17" t="s">
        <v>14844</v>
      </c>
      <c r="U2402" s="19" t="str">
        <f>IF(Cleaned_Data!P2402&gt;20000,"High-Bill","Normal-Bill")</f>
        <v>Normal-Bill</v>
      </c>
      <c r="V2402" s="19" t="str">
        <f t="shared" si="74"/>
        <v>Senior-Citizen</v>
      </c>
      <c r="W2402" s="19" t="str">
        <f t="shared" si="75"/>
        <v>Not-Required</v>
      </c>
      <c r="X2402" s="20" t="str" cm="1">
        <f t="array" ref="X2402">_xlfn.IFS(P2402&lt;5000,"Low",P2402&lt;=20000,"Medium",P2402&gt;20000,"High")</f>
        <v>Low</v>
      </c>
    </row>
    <row r="2403" spans="1:24" x14ac:dyDescent="0.35">
      <c r="A2403" s="29" t="s">
        <v>688</v>
      </c>
      <c r="B2403" s="21" t="s">
        <v>1063</v>
      </c>
      <c r="C2403" s="21">
        <v>41</v>
      </c>
      <c r="D2403" s="21" t="s">
        <v>1172</v>
      </c>
      <c r="E2403" s="21" t="s">
        <v>9649</v>
      </c>
      <c r="F2403" s="22" t="s">
        <v>8371</v>
      </c>
      <c r="G2403" s="21" t="s">
        <v>6985</v>
      </c>
      <c r="H2403" s="21" t="s">
        <v>7000</v>
      </c>
      <c r="I2403" s="21" t="s">
        <v>7007</v>
      </c>
      <c r="J2403" s="22" t="s">
        <v>8371</v>
      </c>
      <c r="K2403" s="21" t="s">
        <v>14378</v>
      </c>
      <c r="L2403" s="21" t="s">
        <v>8343</v>
      </c>
      <c r="M2403" s="21" t="s">
        <v>8349</v>
      </c>
      <c r="N2403" s="21" t="s">
        <v>8353</v>
      </c>
      <c r="O2403" s="21" t="s">
        <v>14841</v>
      </c>
      <c r="P2403" s="26">
        <v>35473</v>
      </c>
      <c r="Q2403" s="22" t="s">
        <v>8370</v>
      </c>
      <c r="R2403" s="22" t="s">
        <v>8370</v>
      </c>
      <c r="S2403" s="21">
        <v>1</v>
      </c>
      <c r="T2403" s="21" t="s">
        <v>14843</v>
      </c>
      <c r="U2403" s="23" t="str">
        <f>IF(Cleaned_Data!P2403&gt;20000,"High-Bill","Normal-Bill")</f>
        <v>High-Bill</v>
      </c>
      <c r="V2403" s="23" t="str">
        <f t="shared" si="74"/>
        <v>Not-Senior-Citizen</v>
      </c>
      <c r="W2403" s="23" t="str">
        <f t="shared" si="75"/>
        <v>Not-Required</v>
      </c>
      <c r="X2403" s="24" t="str" cm="1">
        <f t="array" ref="X2403">_xlfn.IFS(P2403&lt;5000,"Low",P2403&lt;=20000,"Medium",P2403&gt;20000,"High")</f>
        <v>High</v>
      </c>
    </row>
    <row r="2404" spans="1:24" x14ac:dyDescent="0.35">
      <c r="A2404" s="28" t="s">
        <v>688</v>
      </c>
      <c r="B2404" s="17" t="s">
        <v>1068</v>
      </c>
      <c r="C2404" s="17">
        <v>41</v>
      </c>
      <c r="D2404" s="22" t="s">
        <v>14847</v>
      </c>
      <c r="E2404" s="17" t="s">
        <v>11149</v>
      </c>
      <c r="F2404" s="22" t="s">
        <v>8371</v>
      </c>
      <c r="G2404" s="17" t="s">
        <v>6992</v>
      </c>
      <c r="H2404" s="17" t="s">
        <v>6998</v>
      </c>
      <c r="I2404" s="17" t="s">
        <v>7005</v>
      </c>
      <c r="J2404" s="17" t="s">
        <v>13919</v>
      </c>
      <c r="K2404" s="17" t="s">
        <v>14224</v>
      </c>
      <c r="L2404" s="17" t="s">
        <v>8343</v>
      </c>
      <c r="M2404" s="17" t="s">
        <v>8347</v>
      </c>
      <c r="N2404" s="17" t="s">
        <v>8352</v>
      </c>
      <c r="O2404" s="17" t="s">
        <v>14841</v>
      </c>
      <c r="P2404" s="25">
        <v>10016</v>
      </c>
      <c r="Q2404" s="17" t="s">
        <v>8363</v>
      </c>
      <c r="R2404" s="17" t="s">
        <v>7015</v>
      </c>
      <c r="S2404" s="17">
        <v>3</v>
      </c>
      <c r="T2404" s="17" t="s">
        <v>14845</v>
      </c>
      <c r="U2404" s="19" t="str">
        <f>IF(Cleaned_Data!P2404&gt;20000,"High-Bill","Normal-Bill")</f>
        <v>Normal-Bill</v>
      </c>
      <c r="V2404" s="19" t="str">
        <f t="shared" si="74"/>
        <v>Not-Senior-Citizen</v>
      </c>
      <c r="W2404" s="19" t="str">
        <f t="shared" si="75"/>
        <v>Follow-Up-required</v>
      </c>
      <c r="X2404" s="20" t="str" cm="1">
        <f t="array" ref="X2404">_xlfn.IFS(P2404&lt;5000,"Low",P2404&lt;=20000,"Medium",P2404&gt;20000,"High")</f>
        <v>Medium</v>
      </c>
    </row>
    <row r="2405" spans="1:24" x14ac:dyDescent="0.35">
      <c r="A2405" s="29" t="s">
        <v>688</v>
      </c>
      <c r="B2405" s="21" t="s">
        <v>1108</v>
      </c>
      <c r="C2405" s="22" t="s">
        <v>14854</v>
      </c>
      <c r="D2405" s="21" t="s">
        <v>1174</v>
      </c>
      <c r="E2405" s="21" t="s">
        <v>11648</v>
      </c>
      <c r="F2405" s="21" t="s">
        <v>6964</v>
      </c>
      <c r="G2405" s="21" t="s">
        <v>6988</v>
      </c>
      <c r="H2405" s="21" t="s">
        <v>6997</v>
      </c>
      <c r="I2405" s="21" t="s">
        <v>7003</v>
      </c>
      <c r="J2405" s="21" t="s">
        <v>13990</v>
      </c>
      <c r="K2405" s="21" t="s">
        <v>14320</v>
      </c>
      <c r="L2405" s="21" t="s">
        <v>8338</v>
      </c>
      <c r="M2405" s="21" t="s">
        <v>8349</v>
      </c>
      <c r="N2405" s="21" t="s">
        <v>8354</v>
      </c>
      <c r="O2405" s="21" t="s">
        <v>14842</v>
      </c>
      <c r="P2405" s="26">
        <v>37257</v>
      </c>
      <c r="Q2405" s="21" t="s">
        <v>8364</v>
      </c>
      <c r="R2405" s="22" t="s">
        <v>8370</v>
      </c>
      <c r="S2405" s="22" t="s">
        <v>8370</v>
      </c>
      <c r="T2405" s="21" t="s">
        <v>14844</v>
      </c>
      <c r="U2405" s="23" t="str">
        <f>IF(Cleaned_Data!P2405&gt;20000,"High-Bill","Normal-Bill")</f>
        <v>High-Bill</v>
      </c>
      <c r="V2405" s="23" t="str">
        <f t="shared" si="74"/>
        <v>Senior-Citizen</v>
      </c>
      <c r="W2405" s="23" t="str">
        <f t="shared" si="75"/>
        <v>Not-Required</v>
      </c>
      <c r="X2405" s="24" t="str" cm="1">
        <f t="array" ref="X2405">_xlfn.IFS(P2405&lt;5000,"Low",P2405&lt;=20000,"Medium",P2405&gt;20000,"High")</f>
        <v>High</v>
      </c>
    </row>
    <row r="2406" spans="1:24" x14ac:dyDescent="0.35">
      <c r="A2406" s="28" t="s">
        <v>688</v>
      </c>
      <c r="B2406" s="17" t="s">
        <v>1075</v>
      </c>
      <c r="C2406" s="17">
        <v>7</v>
      </c>
      <c r="D2406" s="17" t="s">
        <v>1174</v>
      </c>
      <c r="E2406" s="17" t="s">
        <v>11651</v>
      </c>
      <c r="F2406" s="17" t="s">
        <v>6723</v>
      </c>
      <c r="G2406" s="17" t="s">
        <v>6989</v>
      </c>
      <c r="H2406" s="17" t="s">
        <v>6996</v>
      </c>
      <c r="I2406" s="17" t="s">
        <v>7007</v>
      </c>
      <c r="J2406" s="17" t="s">
        <v>14078</v>
      </c>
      <c r="K2406" s="17" t="s">
        <v>14824</v>
      </c>
      <c r="L2406" s="17" t="s">
        <v>8345</v>
      </c>
      <c r="M2406" s="17" t="s">
        <v>8347</v>
      </c>
      <c r="N2406" s="17" t="s">
        <v>8352</v>
      </c>
      <c r="O2406" s="17" t="s">
        <v>8359</v>
      </c>
      <c r="P2406" s="25">
        <v>5748</v>
      </c>
      <c r="Q2406" s="17" t="s">
        <v>8363</v>
      </c>
      <c r="R2406" s="22" t="s">
        <v>8370</v>
      </c>
      <c r="S2406" s="17">
        <v>2</v>
      </c>
      <c r="T2406" s="22" t="s">
        <v>8370</v>
      </c>
      <c r="U2406" s="19" t="str">
        <f>IF(Cleaned_Data!P2406&gt;20000,"High-Bill","Normal-Bill")</f>
        <v>Normal-Bill</v>
      </c>
      <c r="V2406" s="19" t="str">
        <f t="shared" si="74"/>
        <v>Not-Senior-Citizen</v>
      </c>
      <c r="W2406" s="19" t="str">
        <f t="shared" si="75"/>
        <v>Not-Required</v>
      </c>
      <c r="X2406" s="20" t="str" cm="1">
        <f t="array" ref="X2406">_xlfn.IFS(P2406&lt;5000,"Low",P2406&lt;=20000,"Medium",P2406&gt;20000,"High")</f>
        <v>Medium</v>
      </c>
    </row>
    <row r="2407" spans="1:24" x14ac:dyDescent="0.35">
      <c r="A2407" s="29" t="s">
        <v>688</v>
      </c>
      <c r="B2407" s="21" t="s">
        <v>1085</v>
      </c>
      <c r="C2407" s="21">
        <v>24</v>
      </c>
      <c r="D2407" s="21" t="s">
        <v>1172</v>
      </c>
      <c r="E2407" s="21" t="s">
        <v>11691</v>
      </c>
      <c r="F2407" s="22" t="s">
        <v>8371</v>
      </c>
      <c r="G2407" s="21" t="s">
        <v>6988</v>
      </c>
      <c r="H2407" s="21" t="s">
        <v>7000</v>
      </c>
      <c r="I2407" s="21" t="s">
        <v>7005</v>
      </c>
      <c r="J2407" s="22" t="s">
        <v>8371</v>
      </c>
      <c r="K2407" s="21" t="s">
        <v>14441</v>
      </c>
      <c r="L2407" s="21" t="s">
        <v>8343</v>
      </c>
      <c r="M2407" s="21" t="s">
        <v>8346</v>
      </c>
      <c r="N2407" s="21" t="s">
        <v>8353</v>
      </c>
      <c r="O2407" s="21" t="s">
        <v>8355</v>
      </c>
      <c r="P2407" s="26">
        <v>15508</v>
      </c>
      <c r="Q2407" s="21" t="s">
        <v>8362</v>
      </c>
      <c r="R2407" s="22" t="s">
        <v>8370</v>
      </c>
      <c r="S2407" s="22" t="s">
        <v>8370</v>
      </c>
      <c r="T2407" s="22" t="s">
        <v>8370</v>
      </c>
      <c r="U2407" s="23" t="str">
        <f>IF(Cleaned_Data!P2407&gt;20000,"High-Bill","Normal-Bill")</f>
        <v>Normal-Bill</v>
      </c>
      <c r="V2407" s="23" t="str">
        <f t="shared" si="74"/>
        <v>Not-Senior-Citizen</v>
      </c>
      <c r="W2407" s="23" t="str">
        <f t="shared" si="75"/>
        <v>Not-Required</v>
      </c>
      <c r="X2407" s="24" t="str" cm="1">
        <f t="array" ref="X2407">_xlfn.IFS(P2407&lt;5000,"Low",P2407&lt;=20000,"Medium",P2407&gt;20000,"High")</f>
        <v>Medium</v>
      </c>
    </row>
    <row r="2408" spans="1:24" x14ac:dyDescent="0.35">
      <c r="A2408" s="28" t="s">
        <v>688</v>
      </c>
      <c r="B2408" s="17" t="s">
        <v>1089</v>
      </c>
      <c r="C2408" s="17">
        <v>24</v>
      </c>
      <c r="D2408" s="17" t="s">
        <v>1174</v>
      </c>
      <c r="E2408" s="17" t="s">
        <v>11903</v>
      </c>
      <c r="F2408" s="17" t="s">
        <v>6919</v>
      </c>
      <c r="G2408" s="17" t="s">
        <v>6990</v>
      </c>
      <c r="H2408" s="17" t="s">
        <v>6996</v>
      </c>
      <c r="I2408" s="17" t="s">
        <v>7003</v>
      </c>
      <c r="J2408" s="22" t="s">
        <v>8371</v>
      </c>
      <c r="K2408" s="17" t="s">
        <v>14365</v>
      </c>
      <c r="L2408" s="17" t="s">
        <v>8338</v>
      </c>
      <c r="M2408" s="17" t="s">
        <v>8346</v>
      </c>
      <c r="N2408" s="17" t="s">
        <v>8354</v>
      </c>
      <c r="O2408" s="17" t="s">
        <v>14842</v>
      </c>
      <c r="P2408" s="18">
        <v>0</v>
      </c>
      <c r="Q2408" s="17" t="s">
        <v>8362</v>
      </c>
      <c r="R2408" s="22" t="s">
        <v>8370</v>
      </c>
      <c r="S2408" s="17">
        <v>5</v>
      </c>
      <c r="T2408" s="17" t="s">
        <v>14844</v>
      </c>
      <c r="U2408" s="19" t="str">
        <f>IF(Cleaned_Data!P2408&gt;20000,"High-Bill","Normal-Bill")</f>
        <v>Normal-Bill</v>
      </c>
      <c r="V2408" s="19" t="str">
        <f t="shared" si="74"/>
        <v>Not-Senior-Citizen</v>
      </c>
      <c r="W2408" s="19" t="str">
        <f t="shared" si="75"/>
        <v>Not-Required</v>
      </c>
      <c r="X2408" s="20" t="str" cm="1">
        <f t="array" ref="X2408">_xlfn.IFS(P2408&lt;5000,"Low",P2408&lt;=20000,"Medium",P2408&gt;20000,"High")</f>
        <v>Low</v>
      </c>
    </row>
    <row r="2409" spans="1:24" x14ac:dyDescent="0.35">
      <c r="A2409" s="29" t="s">
        <v>688</v>
      </c>
      <c r="B2409" s="21" t="s">
        <v>1157</v>
      </c>
      <c r="C2409" s="22" t="s">
        <v>14854</v>
      </c>
      <c r="D2409" s="21" t="s">
        <v>1172</v>
      </c>
      <c r="E2409" s="21" t="s">
        <v>13034</v>
      </c>
      <c r="F2409" s="21" t="s">
        <v>6843</v>
      </c>
      <c r="G2409" s="21" t="s">
        <v>6993</v>
      </c>
      <c r="H2409" s="21" t="s">
        <v>6997</v>
      </c>
      <c r="I2409" s="21" t="s">
        <v>7003</v>
      </c>
      <c r="J2409" s="22" t="s">
        <v>8371</v>
      </c>
      <c r="K2409" s="21" t="s">
        <v>14298</v>
      </c>
      <c r="L2409" s="21" t="s">
        <v>8341</v>
      </c>
      <c r="M2409" s="21" t="s">
        <v>8347</v>
      </c>
      <c r="N2409" s="21" t="s">
        <v>8352</v>
      </c>
      <c r="O2409" s="21" t="s">
        <v>8358</v>
      </c>
      <c r="P2409" s="18">
        <v>0</v>
      </c>
      <c r="Q2409" s="21" t="s">
        <v>8362</v>
      </c>
      <c r="R2409" s="22" t="s">
        <v>8370</v>
      </c>
      <c r="S2409" s="22" t="s">
        <v>8370</v>
      </c>
      <c r="T2409" s="21" t="s">
        <v>14843</v>
      </c>
      <c r="U2409" s="23" t="str">
        <f>IF(Cleaned_Data!P2409&gt;20000,"High-Bill","Normal-Bill")</f>
        <v>Normal-Bill</v>
      </c>
      <c r="V2409" s="23" t="str">
        <f t="shared" si="74"/>
        <v>Senior-Citizen</v>
      </c>
      <c r="W2409" s="23" t="str">
        <f t="shared" si="75"/>
        <v>Not-Required</v>
      </c>
      <c r="X2409" s="24" t="str" cm="1">
        <f t="array" ref="X2409">_xlfn.IFS(P2409&lt;5000,"Low",P2409&lt;=20000,"Medium",P2409&gt;20000,"High")</f>
        <v>Low</v>
      </c>
    </row>
    <row r="2410" spans="1:24" x14ac:dyDescent="0.35">
      <c r="A2410" s="28" t="s">
        <v>688</v>
      </c>
      <c r="B2410" s="17" t="s">
        <v>1074</v>
      </c>
      <c r="C2410" s="22" t="s">
        <v>14854</v>
      </c>
      <c r="D2410" s="22" t="s">
        <v>14847</v>
      </c>
      <c r="E2410" s="17" t="s">
        <v>13588</v>
      </c>
      <c r="F2410" s="22" t="s">
        <v>8371</v>
      </c>
      <c r="G2410" s="17" t="s">
        <v>6987</v>
      </c>
      <c r="H2410" s="17" t="s">
        <v>6994</v>
      </c>
      <c r="I2410" s="17" t="s">
        <v>7007</v>
      </c>
      <c r="J2410" s="22" t="s">
        <v>8371</v>
      </c>
      <c r="K2410" s="17" t="s">
        <v>14572</v>
      </c>
      <c r="L2410" s="17" t="s">
        <v>8338</v>
      </c>
      <c r="M2410" s="17" t="s">
        <v>8348</v>
      </c>
      <c r="N2410" s="17" t="s">
        <v>8354</v>
      </c>
      <c r="O2410" s="17" t="s">
        <v>8355</v>
      </c>
      <c r="P2410" s="18">
        <v>0</v>
      </c>
      <c r="Q2410" s="17" t="s">
        <v>8363</v>
      </c>
      <c r="R2410" s="17" t="s">
        <v>13965</v>
      </c>
      <c r="S2410" s="17">
        <v>1</v>
      </c>
      <c r="T2410" s="17" t="s">
        <v>14844</v>
      </c>
      <c r="U2410" s="19" t="str">
        <f>IF(Cleaned_Data!P2410&gt;20000,"High-Bill","Normal-Bill")</f>
        <v>Normal-Bill</v>
      </c>
      <c r="V2410" s="19" t="str">
        <f t="shared" si="74"/>
        <v>Senior-Citizen</v>
      </c>
      <c r="W2410" s="19" t="str">
        <f t="shared" si="75"/>
        <v>Follow-Up-required</v>
      </c>
      <c r="X2410" s="20" t="str" cm="1">
        <f t="array" ref="X2410">_xlfn.IFS(P2410&lt;5000,"Low",P2410&lt;=20000,"Medium",P2410&gt;20000,"High")</f>
        <v>Low</v>
      </c>
    </row>
    <row r="2411" spans="1:24" x14ac:dyDescent="0.35">
      <c r="A2411" s="29" t="s">
        <v>688</v>
      </c>
      <c r="B2411" s="21" t="s">
        <v>1115</v>
      </c>
      <c r="C2411" s="21">
        <v>25</v>
      </c>
      <c r="D2411" s="22" t="s">
        <v>14847</v>
      </c>
      <c r="E2411" s="21" t="s">
        <v>13750</v>
      </c>
      <c r="F2411" s="21" t="s">
        <v>6977</v>
      </c>
      <c r="G2411" s="21" t="s">
        <v>6989</v>
      </c>
      <c r="H2411" s="21" t="s">
        <v>6996</v>
      </c>
      <c r="I2411" s="21" t="s">
        <v>7007</v>
      </c>
      <c r="J2411" s="22" t="s">
        <v>8371</v>
      </c>
      <c r="K2411" s="21" t="s">
        <v>14347</v>
      </c>
      <c r="L2411" s="21" t="s">
        <v>8339</v>
      </c>
      <c r="M2411" s="21" t="s">
        <v>8347</v>
      </c>
      <c r="N2411" s="21" t="s">
        <v>8354</v>
      </c>
      <c r="O2411" s="21" t="s">
        <v>8358</v>
      </c>
      <c r="P2411" s="18">
        <v>0</v>
      </c>
      <c r="Q2411" s="21" t="s">
        <v>8364</v>
      </c>
      <c r="R2411" s="21" t="s">
        <v>13939</v>
      </c>
      <c r="S2411" s="21">
        <v>5</v>
      </c>
      <c r="T2411" s="21" t="s">
        <v>14843</v>
      </c>
      <c r="U2411" s="23" t="str">
        <f>IF(Cleaned_Data!P2411&gt;20000,"High-Bill","Normal-Bill")</f>
        <v>Normal-Bill</v>
      </c>
      <c r="V2411" s="23" t="str">
        <f t="shared" si="74"/>
        <v>Not-Senior-Citizen</v>
      </c>
      <c r="W2411" s="23" t="str">
        <f t="shared" si="75"/>
        <v>Follow-Up-required</v>
      </c>
      <c r="X2411" s="24" t="str" cm="1">
        <f t="array" ref="X2411">_xlfn.IFS(P2411&lt;5000,"Low",P2411&lt;=20000,"Medium",P2411&gt;20000,"High")</f>
        <v>Low</v>
      </c>
    </row>
    <row r="2412" spans="1:24" x14ac:dyDescent="0.35">
      <c r="A2412" s="28" t="s">
        <v>735</v>
      </c>
      <c r="B2412" s="17" t="s">
        <v>1103</v>
      </c>
      <c r="C2412" s="17">
        <v>57</v>
      </c>
      <c r="D2412" s="17" t="s">
        <v>1172</v>
      </c>
      <c r="E2412" s="17" t="s">
        <v>9646</v>
      </c>
      <c r="F2412" s="22" t="s">
        <v>8371</v>
      </c>
      <c r="G2412" s="17" t="s">
        <v>6993</v>
      </c>
      <c r="H2412" s="17" t="s">
        <v>6998</v>
      </c>
      <c r="I2412" s="17" t="s">
        <v>7004</v>
      </c>
      <c r="J2412" s="17" t="s">
        <v>7535</v>
      </c>
      <c r="K2412" s="17" t="s">
        <v>14191</v>
      </c>
      <c r="L2412" s="17" t="s">
        <v>8343</v>
      </c>
      <c r="M2412" s="17" t="s">
        <v>8350</v>
      </c>
      <c r="N2412" s="17" t="s">
        <v>8352</v>
      </c>
      <c r="O2412" s="17" t="s">
        <v>8355</v>
      </c>
      <c r="P2412" s="25">
        <v>34054</v>
      </c>
      <c r="Q2412" s="22" t="s">
        <v>8370</v>
      </c>
      <c r="R2412" s="22" t="s">
        <v>8370</v>
      </c>
      <c r="S2412" s="22" t="s">
        <v>8370</v>
      </c>
      <c r="T2412" s="17" t="s">
        <v>14844</v>
      </c>
      <c r="U2412" s="19" t="str">
        <f>IF(Cleaned_Data!P2412&gt;20000,"High-Bill","Normal-Bill")</f>
        <v>High-Bill</v>
      </c>
      <c r="V2412" s="19" t="str">
        <f t="shared" si="74"/>
        <v>Not-Senior-Citizen</v>
      </c>
      <c r="W2412" s="19" t="str">
        <f t="shared" si="75"/>
        <v>Not-Required</v>
      </c>
      <c r="X2412" s="20" t="str" cm="1">
        <f t="array" ref="X2412">_xlfn.IFS(P2412&lt;5000,"Low",P2412&lt;=20000,"Medium",P2412&gt;20000,"High")</f>
        <v>High</v>
      </c>
    </row>
    <row r="2413" spans="1:24" x14ac:dyDescent="0.35">
      <c r="A2413" s="29" t="s">
        <v>975</v>
      </c>
      <c r="B2413" s="21" t="s">
        <v>1069</v>
      </c>
      <c r="C2413" s="21">
        <v>8</v>
      </c>
      <c r="D2413" s="22" t="s">
        <v>14847</v>
      </c>
      <c r="E2413" s="21" t="s">
        <v>11292</v>
      </c>
      <c r="F2413" s="21" t="s">
        <v>6718</v>
      </c>
      <c r="G2413" s="21" t="s">
        <v>6989</v>
      </c>
      <c r="H2413" s="21" t="s">
        <v>6999</v>
      </c>
      <c r="I2413" s="21" t="s">
        <v>7004</v>
      </c>
      <c r="J2413" s="21" t="s">
        <v>7059</v>
      </c>
      <c r="K2413" s="21" t="s">
        <v>14669</v>
      </c>
      <c r="L2413" s="21" t="s">
        <v>8340</v>
      </c>
      <c r="M2413" s="21" t="s">
        <v>8348</v>
      </c>
      <c r="N2413" s="21" t="s">
        <v>8353</v>
      </c>
      <c r="O2413" s="21" t="s">
        <v>14842</v>
      </c>
      <c r="P2413" s="18">
        <v>0</v>
      </c>
      <c r="Q2413" s="22" t="s">
        <v>8370</v>
      </c>
      <c r="R2413" s="21" t="s">
        <v>14109</v>
      </c>
      <c r="S2413" s="21">
        <v>3</v>
      </c>
      <c r="T2413" s="21" t="s">
        <v>14843</v>
      </c>
      <c r="U2413" s="23" t="str">
        <f>IF(Cleaned_Data!P2413&gt;20000,"High-Bill","Normal-Bill")</f>
        <v>Normal-Bill</v>
      </c>
      <c r="V2413" s="23" t="str">
        <f t="shared" si="74"/>
        <v>Not-Senior-Citizen</v>
      </c>
      <c r="W2413" s="23" t="str">
        <f t="shared" si="75"/>
        <v>Follow-Up-required</v>
      </c>
      <c r="X2413" s="24" t="str" cm="1">
        <f t="array" ref="X2413">_xlfn.IFS(P2413&lt;5000,"Low",P2413&lt;=20000,"Medium",P2413&gt;20000,"High")</f>
        <v>Low</v>
      </c>
    </row>
    <row r="2414" spans="1:24" x14ac:dyDescent="0.35">
      <c r="A2414" s="28" t="s">
        <v>849</v>
      </c>
      <c r="B2414" s="17" t="s">
        <v>1148</v>
      </c>
      <c r="C2414" s="22" t="s">
        <v>14854</v>
      </c>
      <c r="D2414" s="17" t="s">
        <v>1172</v>
      </c>
      <c r="E2414" s="17" t="s">
        <v>10135</v>
      </c>
      <c r="F2414" s="17" t="s">
        <v>6957</v>
      </c>
      <c r="G2414" s="17" t="s">
        <v>6986</v>
      </c>
      <c r="H2414" s="17" t="s">
        <v>6998</v>
      </c>
      <c r="I2414" s="17" t="s">
        <v>7007</v>
      </c>
      <c r="J2414" s="17" t="s">
        <v>14073</v>
      </c>
      <c r="K2414" s="17" t="s">
        <v>14419</v>
      </c>
      <c r="L2414" s="17" t="s">
        <v>8344</v>
      </c>
      <c r="M2414" s="17" t="s">
        <v>8349</v>
      </c>
      <c r="N2414" s="17" t="s">
        <v>8351</v>
      </c>
      <c r="O2414" s="17" t="s">
        <v>8359</v>
      </c>
      <c r="P2414" s="18">
        <v>0</v>
      </c>
      <c r="Q2414" s="17" t="s">
        <v>8363</v>
      </c>
      <c r="R2414" s="17" t="s">
        <v>13925</v>
      </c>
      <c r="S2414" s="17">
        <v>1</v>
      </c>
      <c r="T2414" s="17" t="s">
        <v>14845</v>
      </c>
      <c r="U2414" s="19" t="str">
        <f>IF(Cleaned_Data!P2414&gt;20000,"High-Bill","Normal-Bill")</f>
        <v>Normal-Bill</v>
      </c>
      <c r="V2414" s="19" t="str">
        <f t="shared" si="74"/>
        <v>Senior-Citizen</v>
      </c>
      <c r="W2414" s="19" t="str">
        <f t="shared" si="75"/>
        <v>Follow-Up-required</v>
      </c>
      <c r="X2414" s="20" t="str" cm="1">
        <f t="array" ref="X2414">_xlfn.IFS(P2414&lt;5000,"Low",P2414&lt;=20000,"Medium",P2414&gt;20000,"High")</f>
        <v>Low</v>
      </c>
    </row>
    <row r="2415" spans="1:24" x14ac:dyDescent="0.35">
      <c r="A2415" s="29" t="s">
        <v>849</v>
      </c>
      <c r="B2415" s="21" t="s">
        <v>1018</v>
      </c>
      <c r="C2415" s="21">
        <v>52</v>
      </c>
      <c r="D2415" s="21" t="s">
        <v>1174</v>
      </c>
      <c r="E2415" s="21" t="s">
        <v>10557</v>
      </c>
      <c r="F2415" s="21" t="s">
        <v>6888</v>
      </c>
      <c r="G2415" s="21" t="s">
        <v>6987</v>
      </c>
      <c r="H2415" s="21" t="s">
        <v>6997</v>
      </c>
      <c r="I2415" s="21" t="s">
        <v>7006</v>
      </c>
      <c r="J2415" s="21" t="s">
        <v>14019</v>
      </c>
      <c r="K2415" s="21" t="s">
        <v>14410</v>
      </c>
      <c r="L2415" s="21" t="s">
        <v>8345</v>
      </c>
      <c r="M2415" s="21" t="s">
        <v>8350</v>
      </c>
      <c r="N2415" s="21" t="s">
        <v>8351</v>
      </c>
      <c r="O2415" s="21" t="s">
        <v>14842</v>
      </c>
      <c r="P2415" s="18">
        <v>0</v>
      </c>
      <c r="Q2415" s="21" t="s">
        <v>8364</v>
      </c>
      <c r="R2415" s="22" t="s">
        <v>8370</v>
      </c>
      <c r="S2415" s="21">
        <v>5</v>
      </c>
      <c r="T2415" s="21" t="s">
        <v>14845</v>
      </c>
      <c r="U2415" s="23" t="str">
        <f>IF(Cleaned_Data!P2415&gt;20000,"High-Bill","Normal-Bill")</f>
        <v>Normal-Bill</v>
      </c>
      <c r="V2415" s="23" t="str">
        <f t="shared" si="74"/>
        <v>Not-Senior-Citizen</v>
      </c>
      <c r="W2415" s="23" t="str">
        <f t="shared" si="75"/>
        <v>Not-Required</v>
      </c>
      <c r="X2415" s="24" t="str" cm="1">
        <f t="array" ref="X2415">_xlfn.IFS(P2415&lt;5000,"Low",P2415&lt;=20000,"Medium",P2415&gt;20000,"High")</f>
        <v>Low</v>
      </c>
    </row>
    <row r="2416" spans="1:24" x14ac:dyDescent="0.35">
      <c r="A2416" s="28" t="s">
        <v>849</v>
      </c>
      <c r="B2416" s="17" t="s">
        <v>1158</v>
      </c>
      <c r="C2416" s="17">
        <v>39</v>
      </c>
      <c r="D2416" s="17" t="s">
        <v>1174</v>
      </c>
      <c r="E2416" s="17" t="s">
        <v>10687</v>
      </c>
      <c r="F2416" s="17" t="s">
        <v>6850</v>
      </c>
      <c r="G2416" s="17" t="s">
        <v>6990</v>
      </c>
      <c r="H2416" s="17" t="s">
        <v>6998</v>
      </c>
      <c r="I2416" s="17" t="s">
        <v>7007</v>
      </c>
      <c r="J2416" s="17" t="s">
        <v>13912</v>
      </c>
      <c r="K2416" s="17" t="s">
        <v>14319</v>
      </c>
      <c r="L2416" s="17" t="s">
        <v>8342</v>
      </c>
      <c r="M2416" s="17" t="s">
        <v>8348</v>
      </c>
      <c r="N2416" s="17" t="s">
        <v>8351</v>
      </c>
      <c r="O2416" s="17" t="s">
        <v>8358</v>
      </c>
      <c r="P2416" s="18">
        <v>0</v>
      </c>
      <c r="Q2416" s="17" t="s">
        <v>8363</v>
      </c>
      <c r="R2416" s="22" t="s">
        <v>8370</v>
      </c>
      <c r="S2416" s="17">
        <v>5</v>
      </c>
      <c r="T2416" s="17" t="s">
        <v>14845</v>
      </c>
      <c r="U2416" s="19" t="str">
        <f>IF(Cleaned_Data!P2416&gt;20000,"High-Bill","Normal-Bill")</f>
        <v>Normal-Bill</v>
      </c>
      <c r="V2416" s="19" t="str">
        <f t="shared" si="74"/>
        <v>Not-Senior-Citizen</v>
      </c>
      <c r="W2416" s="19" t="str">
        <f t="shared" si="75"/>
        <v>Not-Required</v>
      </c>
      <c r="X2416" s="20" t="str" cm="1">
        <f t="array" ref="X2416">_xlfn.IFS(P2416&lt;5000,"Low",P2416&lt;=20000,"Medium",P2416&gt;20000,"High")</f>
        <v>Low</v>
      </c>
    </row>
    <row r="2417" spans="1:24" x14ac:dyDescent="0.35">
      <c r="A2417" s="29" t="s">
        <v>849</v>
      </c>
      <c r="B2417" s="21" t="s">
        <v>1074</v>
      </c>
      <c r="C2417" s="21">
        <v>22</v>
      </c>
      <c r="D2417" s="22" t="s">
        <v>14847</v>
      </c>
      <c r="E2417" s="21" t="s">
        <v>10770</v>
      </c>
      <c r="F2417" s="21" t="s">
        <v>6806</v>
      </c>
      <c r="G2417" s="21" t="s">
        <v>6984</v>
      </c>
      <c r="H2417" s="21" t="s">
        <v>6997</v>
      </c>
      <c r="I2417" s="21" t="s">
        <v>7001</v>
      </c>
      <c r="J2417" s="21" t="s">
        <v>7520</v>
      </c>
      <c r="K2417" s="21" t="s">
        <v>14823</v>
      </c>
      <c r="L2417" s="21" t="s">
        <v>8338</v>
      </c>
      <c r="M2417" s="21" t="s">
        <v>8350</v>
      </c>
      <c r="N2417" s="21" t="s">
        <v>8354</v>
      </c>
      <c r="O2417" s="21" t="s">
        <v>8358</v>
      </c>
      <c r="P2417" s="18">
        <v>0</v>
      </c>
      <c r="Q2417" s="22" t="s">
        <v>8370</v>
      </c>
      <c r="R2417" s="22" t="s">
        <v>8370</v>
      </c>
      <c r="S2417" s="21">
        <v>2</v>
      </c>
      <c r="T2417" s="21" t="s">
        <v>14845</v>
      </c>
      <c r="U2417" s="23" t="str">
        <f>IF(Cleaned_Data!P2417&gt;20000,"High-Bill","Normal-Bill")</f>
        <v>Normal-Bill</v>
      </c>
      <c r="V2417" s="23" t="str">
        <f t="shared" si="74"/>
        <v>Not-Senior-Citizen</v>
      </c>
      <c r="W2417" s="23" t="str">
        <f t="shared" si="75"/>
        <v>Not-Required</v>
      </c>
      <c r="X2417" s="24" t="str" cm="1">
        <f t="array" ref="X2417">_xlfn.IFS(P2417&lt;5000,"Low",P2417&lt;=20000,"Medium",P2417&gt;20000,"High")</f>
        <v>Low</v>
      </c>
    </row>
    <row r="2418" spans="1:24" x14ac:dyDescent="0.35">
      <c r="A2418" s="28" t="s">
        <v>849</v>
      </c>
      <c r="B2418" s="17" t="s">
        <v>1138</v>
      </c>
      <c r="C2418" s="22" t="s">
        <v>14854</v>
      </c>
      <c r="D2418" s="17" t="s">
        <v>1172</v>
      </c>
      <c r="E2418" s="17" t="s">
        <v>11019</v>
      </c>
      <c r="F2418" s="17" t="s">
        <v>6805</v>
      </c>
      <c r="G2418" s="17" t="s">
        <v>6986</v>
      </c>
      <c r="H2418" s="17" t="s">
        <v>6997</v>
      </c>
      <c r="I2418" s="17" t="s">
        <v>7006</v>
      </c>
      <c r="J2418" s="17" t="s">
        <v>13902</v>
      </c>
      <c r="K2418" s="17" t="s">
        <v>14643</v>
      </c>
      <c r="L2418" s="17" t="s">
        <v>8345</v>
      </c>
      <c r="M2418" s="17" t="s">
        <v>8346</v>
      </c>
      <c r="N2418" s="17" t="s">
        <v>8352</v>
      </c>
      <c r="O2418" s="17" t="s">
        <v>14842</v>
      </c>
      <c r="P2418" s="18">
        <v>0</v>
      </c>
      <c r="Q2418" s="17" t="s">
        <v>8362</v>
      </c>
      <c r="R2418" s="22" t="s">
        <v>8370</v>
      </c>
      <c r="S2418" s="17">
        <v>3</v>
      </c>
      <c r="T2418" s="17" t="s">
        <v>14843</v>
      </c>
      <c r="U2418" s="19" t="str">
        <f>IF(Cleaned_Data!P2418&gt;20000,"High-Bill","Normal-Bill")</f>
        <v>Normal-Bill</v>
      </c>
      <c r="V2418" s="19" t="str">
        <f t="shared" si="74"/>
        <v>Senior-Citizen</v>
      </c>
      <c r="W2418" s="19" t="str">
        <f t="shared" si="75"/>
        <v>Not-Required</v>
      </c>
      <c r="X2418" s="20" t="str" cm="1">
        <f t="array" ref="X2418">_xlfn.IFS(P2418&lt;5000,"Low",P2418&lt;=20000,"Medium",P2418&gt;20000,"High")</f>
        <v>Low</v>
      </c>
    </row>
    <row r="2419" spans="1:24" x14ac:dyDescent="0.35">
      <c r="A2419" s="29" t="s">
        <v>849</v>
      </c>
      <c r="B2419" s="21" t="s">
        <v>1131</v>
      </c>
      <c r="C2419" s="22" t="s">
        <v>14854</v>
      </c>
      <c r="D2419" s="22" t="s">
        <v>14847</v>
      </c>
      <c r="E2419" s="21" t="s">
        <v>11288</v>
      </c>
      <c r="F2419" s="22" t="s">
        <v>8371</v>
      </c>
      <c r="G2419" s="21" t="s">
        <v>6985</v>
      </c>
      <c r="H2419" s="21" t="s">
        <v>6994</v>
      </c>
      <c r="I2419" s="21" t="s">
        <v>7005</v>
      </c>
      <c r="J2419" s="21" t="s">
        <v>14046</v>
      </c>
      <c r="K2419" s="21" t="s">
        <v>14508</v>
      </c>
      <c r="L2419" s="21" t="s">
        <v>8338</v>
      </c>
      <c r="M2419" s="21" t="s">
        <v>8349</v>
      </c>
      <c r="N2419" s="21" t="s">
        <v>8354</v>
      </c>
      <c r="O2419" s="21" t="s">
        <v>14842</v>
      </c>
      <c r="P2419" s="18">
        <v>0</v>
      </c>
      <c r="Q2419" s="21" t="s">
        <v>8362</v>
      </c>
      <c r="R2419" s="21" t="s">
        <v>14043</v>
      </c>
      <c r="S2419" s="22" t="s">
        <v>8370</v>
      </c>
      <c r="T2419" s="21" t="s">
        <v>14843</v>
      </c>
      <c r="U2419" s="23" t="str">
        <f>IF(Cleaned_Data!P2419&gt;20000,"High-Bill","Normal-Bill")</f>
        <v>Normal-Bill</v>
      </c>
      <c r="V2419" s="23" t="str">
        <f t="shared" si="74"/>
        <v>Senior-Citizen</v>
      </c>
      <c r="W2419" s="23" t="str">
        <f t="shared" si="75"/>
        <v>Follow-Up-required</v>
      </c>
      <c r="X2419" s="24" t="str" cm="1">
        <f t="array" ref="X2419">_xlfn.IFS(P2419&lt;5000,"Low",P2419&lt;=20000,"Medium",P2419&gt;20000,"High")</f>
        <v>Low</v>
      </c>
    </row>
    <row r="2420" spans="1:24" x14ac:dyDescent="0.35">
      <c r="A2420" s="28" t="s">
        <v>316</v>
      </c>
      <c r="B2420" s="17" t="s">
        <v>1092</v>
      </c>
      <c r="C2420" s="22" t="s">
        <v>14854</v>
      </c>
      <c r="D2420" s="22" t="s">
        <v>14847</v>
      </c>
      <c r="E2420" s="17" t="s">
        <v>8762</v>
      </c>
      <c r="F2420" s="17" t="s">
        <v>6854</v>
      </c>
      <c r="G2420" s="17" t="s">
        <v>6993</v>
      </c>
      <c r="H2420" s="17" t="s">
        <v>6999</v>
      </c>
      <c r="I2420" s="17" t="s">
        <v>7006</v>
      </c>
      <c r="J2420" s="22" t="s">
        <v>8371</v>
      </c>
      <c r="K2420" s="17" t="s">
        <v>14334</v>
      </c>
      <c r="L2420" s="17" t="s">
        <v>8339</v>
      </c>
      <c r="M2420" s="17" t="s">
        <v>8348</v>
      </c>
      <c r="N2420" s="17" t="s">
        <v>8351</v>
      </c>
      <c r="O2420" s="17" t="s">
        <v>8358</v>
      </c>
      <c r="P2420" s="25">
        <v>13326</v>
      </c>
      <c r="Q2420" s="17" t="s">
        <v>8362</v>
      </c>
      <c r="R2420" s="22" t="s">
        <v>8370</v>
      </c>
      <c r="S2420" s="17">
        <v>4</v>
      </c>
      <c r="T2420" s="17" t="s">
        <v>14844</v>
      </c>
      <c r="U2420" s="19" t="str">
        <f>IF(Cleaned_Data!P2420&gt;20000,"High-Bill","Normal-Bill")</f>
        <v>Normal-Bill</v>
      </c>
      <c r="V2420" s="19" t="str">
        <f t="shared" si="74"/>
        <v>Senior-Citizen</v>
      </c>
      <c r="W2420" s="19" t="str">
        <f t="shared" si="75"/>
        <v>Not-Required</v>
      </c>
      <c r="X2420" s="20" t="str" cm="1">
        <f t="array" ref="X2420">_xlfn.IFS(P2420&lt;5000,"Low",P2420&lt;=20000,"Medium",P2420&gt;20000,"High")</f>
        <v>Medium</v>
      </c>
    </row>
    <row r="2421" spans="1:24" x14ac:dyDescent="0.35">
      <c r="A2421" s="29" t="s">
        <v>316</v>
      </c>
      <c r="B2421" s="21" t="s">
        <v>1165</v>
      </c>
      <c r="C2421" s="21">
        <v>49</v>
      </c>
      <c r="D2421" s="22" t="s">
        <v>14847</v>
      </c>
      <c r="E2421" s="21" t="s">
        <v>10432</v>
      </c>
      <c r="F2421" s="22" t="s">
        <v>8371</v>
      </c>
      <c r="G2421" s="21" t="s">
        <v>6991</v>
      </c>
      <c r="H2421" s="21" t="s">
        <v>6996</v>
      </c>
      <c r="I2421" s="21" t="s">
        <v>7004</v>
      </c>
      <c r="J2421" s="21" t="s">
        <v>14078</v>
      </c>
      <c r="K2421" s="21" t="s">
        <v>14198</v>
      </c>
      <c r="L2421" s="21" t="s">
        <v>8344</v>
      </c>
      <c r="M2421" s="21" t="s">
        <v>8348</v>
      </c>
      <c r="N2421" s="21" t="s">
        <v>8352</v>
      </c>
      <c r="O2421" s="21" t="s">
        <v>8359</v>
      </c>
      <c r="P2421" s="18">
        <v>0</v>
      </c>
      <c r="Q2421" s="21" t="s">
        <v>8363</v>
      </c>
      <c r="R2421" s="22" t="s">
        <v>8370</v>
      </c>
      <c r="S2421" s="22" t="s">
        <v>8370</v>
      </c>
      <c r="T2421" s="21" t="s">
        <v>14845</v>
      </c>
      <c r="U2421" s="23" t="str">
        <f>IF(Cleaned_Data!P2421&gt;20000,"High-Bill","Normal-Bill")</f>
        <v>Normal-Bill</v>
      </c>
      <c r="V2421" s="23" t="str">
        <f t="shared" si="74"/>
        <v>Not-Senior-Citizen</v>
      </c>
      <c r="W2421" s="23" t="str">
        <f t="shared" si="75"/>
        <v>Not-Required</v>
      </c>
      <c r="X2421" s="24" t="str" cm="1">
        <f t="array" ref="X2421">_xlfn.IFS(P2421&lt;5000,"Low",P2421&lt;=20000,"Medium",P2421&gt;20000,"High")</f>
        <v>Low</v>
      </c>
    </row>
    <row r="2422" spans="1:24" x14ac:dyDescent="0.35">
      <c r="A2422" s="28" t="s">
        <v>316</v>
      </c>
      <c r="B2422" s="17" t="s">
        <v>1023</v>
      </c>
      <c r="C2422" s="22" t="s">
        <v>14854</v>
      </c>
      <c r="D2422" s="17" t="s">
        <v>1172</v>
      </c>
      <c r="E2422" s="17" t="s">
        <v>13642</v>
      </c>
      <c r="F2422" s="22" t="s">
        <v>8371</v>
      </c>
      <c r="G2422" s="17" t="s">
        <v>6992</v>
      </c>
      <c r="H2422" s="17" t="s">
        <v>6995</v>
      </c>
      <c r="I2422" s="17" t="s">
        <v>7006</v>
      </c>
      <c r="J2422" s="17" t="s">
        <v>14052</v>
      </c>
      <c r="K2422" s="17" t="s">
        <v>14692</v>
      </c>
      <c r="L2422" s="17" t="s">
        <v>8338</v>
      </c>
      <c r="M2422" s="17" t="s">
        <v>8348</v>
      </c>
      <c r="N2422" s="17" t="s">
        <v>8354</v>
      </c>
      <c r="O2422" s="17" t="s">
        <v>8358</v>
      </c>
      <c r="P2422" s="18">
        <v>0</v>
      </c>
      <c r="Q2422" s="17" t="s">
        <v>8364</v>
      </c>
      <c r="R2422" s="17" t="s">
        <v>14116</v>
      </c>
      <c r="S2422" s="17">
        <v>3</v>
      </c>
      <c r="T2422" s="22" t="s">
        <v>8370</v>
      </c>
      <c r="U2422" s="19" t="str">
        <f>IF(Cleaned_Data!P2422&gt;20000,"High-Bill","Normal-Bill")</f>
        <v>Normal-Bill</v>
      </c>
      <c r="V2422" s="19" t="str">
        <f t="shared" si="74"/>
        <v>Senior-Citizen</v>
      </c>
      <c r="W2422" s="19" t="str">
        <f t="shared" si="75"/>
        <v>Follow-Up-required</v>
      </c>
      <c r="X2422" s="20" t="str" cm="1">
        <f t="array" ref="X2422">_xlfn.IFS(P2422&lt;5000,"Low",P2422&lt;=20000,"Medium",P2422&gt;20000,"High")</f>
        <v>Low</v>
      </c>
    </row>
    <row r="2423" spans="1:24" x14ac:dyDescent="0.35">
      <c r="A2423" s="29" t="s">
        <v>173</v>
      </c>
      <c r="B2423" s="21" t="s">
        <v>1124</v>
      </c>
      <c r="C2423" s="22" t="s">
        <v>14854</v>
      </c>
      <c r="D2423" s="22" t="s">
        <v>14847</v>
      </c>
      <c r="E2423" s="21" t="s">
        <v>8568</v>
      </c>
      <c r="F2423" s="22" t="s">
        <v>8371</v>
      </c>
      <c r="G2423" s="21" t="s">
        <v>6989</v>
      </c>
      <c r="H2423" s="21" t="s">
        <v>7000</v>
      </c>
      <c r="I2423" s="21" t="s">
        <v>7006</v>
      </c>
      <c r="J2423" s="21" t="s">
        <v>13984</v>
      </c>
      <c r="K2423" s="21" t="s">
        <v>14324</v>
      </c>
      <c r="L2423" s="21" t="s">
        <v>8345</v>
      </c>
      <c r="M2423" s="21" t="s">
        <v>8347</v>
      </c>
      <c r="N2423" s="21" t="s">
        <v>8353</v>
      </c>
      <c r="O2423" s="21" t="s">
        <v>8359</v>
      </c>
      <c r="P2423" s="18">
        <v>0</v>
      </c>
      <c r="Q2423" s="21" t="s">
        <v>8362</v>
      </c>
      <c r="R2423" s="21" t="s">
        <v>14038</v>
      </c>
      <c r="S2423" s="22" t="s">
        <v>8370</v>
      </c>
      <c r="T2423" s="21" t="s">
        <v>14843</v>
      </c>
      <c r="U2423" s="23" t="str">
        <f>IF(Cleaned_Data!P2423&gt;20000,"High-Bill","Normal-Bill")</f>
        <v>Normal-Bill</v>
      </c>
      <c r="V2423" s="23" t="str">
        <f t="shared" si="74"/>
        <v>Senior-Citizen</v>
      </c>
      <c r="W2423" s="23" t="str">
        <f t="shared" si="75"/>
        <v>Follow-Up-required</v>
      </c>
      <c r="X2423" s="24" t="str" cm="1">
        <f t="array" ref="X2423">_xlfn.IFS(P2423&lt;5000,"Low",P2423&lt;=20000,"Medium",P2423&gt;20000,"High")</f>
        <v>Low</v>
      </c>
    </row>
    <row r="2424" spans="1:24" x14ac:dyDescent="0.35">
      <c r="A2424" s="28" t="s">
        <v>173</v>
      </c>
      <c r="B2424" s="17" t="s">
        <v>1080</v>
      </c>
      <c r="C2424" s="17">
        <v>6</v>
      </c>
      <c r="D2424" s="17" t="s">
        <v>1174</v>
      </c>
      <c r="E2424" s="17" t="s">
        <v>9508</v>
      </c>
      <c r="F2424" s="17" t="s">
        <v>6923</v>
      </c>
      <c r="G2424" s="17" t="s">
        <v>6993</v>
      </c>
      <c r="H2424" s="17" t="s">
        <v>6995</v>
      </c>
      <c r="I2424" s="17" t="s">
        <v>7004</v>
      </c>
      <c r="J2424" s="17" t="s">
        <v>14074</v>
      </c>
      <c r="K2424" s="17" t="s">
        <v>14243</v>
      </c>
      <c r="L2424" s="17" t="s">
        <v>8343</v>
      </c>
      <c r="M2424" s="17" t="s">
        <v>8348</v>
      </c>
      <c r="N2424" s="17" t="s">
        <v>8353</v>
      </c>
      <c r="O2424" s="17" t="s">
        <v>8359</v>
      </c>
      <c r="P2424" s="18">
        <v>0</v>
      </c>
      <c r="Q2424" s="17" t="s">
        <v>8362</v>
      </c>
      <c r="R2424" s="22" t="s">
        <v>8370</v>
      </c>
      <c r="S2424" s="17">
        <v>1</v>
      </c>
      <c r="T2424" s="17" t="s">
        <v>14843</v>
      </c>
      <c r="U2424" s="19" t="str">
        <f>IF(Cleaned_Data!P2424&gt;20000,"High-Bill","Normal-Bill")</f>
        <v>Normal-Bill</v>
      </c>
      <c r="V2424" s="19" t="str">
        <f t="shared" si="74"/>
        <v>Not-Senior-Citizen</v>
      </c>
      <c r="W2424" s="19" t="str">
        <f t="shared" si="75"/>
        <v>Not-Required</v>
      </c>
      <c r="X2424" s="20" t="str" cm="1">
        <f t="array" ref="X2424">_xlfn.IFS(P2424&lt;5000,"Low",P2424&lt;=20000,"Medium",P2424&gt;20000,"High")</f>
        <v>Low</v>
      </c>
    </row>
    <row r="2425" spans="1:24" x14ac:dyDescent="0.35">
      <c r="A2425" s="29" t="s">
        <v>173</v>
      </c>
      <c r="B2425" s="21" t="s">
        <v>1023</v>
      </c>
      <c r="C2425" s="22" t="s">
        <v>14854</v>
      </c>
      <c r="D2425" s="21" t="s">
        <v>1174</v>
      </c>
      <c r="E2425" s="21" t="s">
        <v>10002</v>
      </c>
      <c r="F2425" s="22" t="s">
        <v>8371</v>
      </c>
      <c r="G2425" s="21" t="s">
        <v>6984</v>
      </c>
      <c r="H2425" s="21" t="s">
        <v>6994</v>
      </c>
      <c r="I2425" s="21" t="s">
        <v>7001</v>
      </c>
      <c r="J2425" s="21" t="s">
        <v>13968</v>
      </c>
      <c r="K2425" s="21" t="s">
        <v>14691</v>
      </c>
      <c r="L2425" s="21" t="s">
        <v>8343</v>
      </c>
      <c r="M2425" s="21" t="s">
        <v>8348</v>
      </c>
      <c r="N2425" s="21" t="s">
        <v>8354</v>
      </c>
      <c r="O2425" s="21" t="s">
        <v>14842</v>
      </c>
      <c r="P2425" s="26">
        <v>46542</v>
      </c>
      <c r="Q2425" s="21" t="s">
        <v>8362</v>
      </c>
      <c r="R2425" s="22" t="s">
        <v>8370</v>
      </c>
      <c r="S2425" s="21">
        <v>5</v>
      </c>
      <c r="T2425" s="21" t="s">
        <v>14844</v>
      </c>
      <c r="U2425" s="23" t="str">
        <f>IF(Cleaned_Data!P2425&gt;20000,"High-Bill","Normal-Bill")</f>
        <v>High-Bill</v>
      </c>
      <c r="V2425" s="23" t="str">
        <f t="shared" si="74"/>
        <v>Senior-Citizen</v>
      </c>
      <c r="W2425" s="23" t="str">
        <f t="shared" si="75"/>
        <v>Not-Required</v>
      </c>
      <c r="X2425" s="24" t="str" cm="1">
        <f t="array" ref="X2425">_xlfn.IFS(P2425&lt;5000,"Low",P2425&lt;=20000,"Medium",P2425&gt;20000,"High")</f>
        <v>High</v>
      </c>
    </row>
    <row r="2426" spans="1:24" x14ac:dyDescent="0.35">
      <c r="A2426" s="28" t="s">
        <v>173</v>
      </c>
      <c r="B2426" s="17" t="s">
        <v>1065</v>
      </c>
      <c r="C2426" s="22" t="s">
        <v>14854</v>
      </c>
      <c r="D2426" s="17" t="s">
        <v>1172</v>
      </c>
      <c r="E2426" s="17" t="s">
        <v>10411</v>
      </c>
      <c r="F2426" s="17" t="s">
        <v>6715</v>
      </c>
      <c r="G2426" s="17" t="s">
        <v>6993</v>
      </c>
      <c r="H2426" s="17" t="s">
        <v>6998</v>
      </c>
      <c r="I2426" s="17" t="s">
        <v>7005</v>
      </c>
      <c r="J2426" s="17" t="s">
        <v>13983</v>
      </c>
      <c r="K2426" s="17" t="s">
        <v>14526</v>
      </c>
      <c r="L2426" s="17" t="s">
        <v>8341</v>
      </c>
      <c r="M2426" s="17" t="s">
        <v>8346</v>
      </c>
      <c r="N2426" s="17" t="s">
        <v>8351</v>
      </c>
      <c r="O2426" s="17" t="s">
        <v>8358</v>
      </c>
      <c r="P2426" s="18">
        <v>0</v>
      </c>
      <c r="Q2426" s="17" t="s">
        <v>8362</v>
      </c>
      <c r="R2426" s="22" t="s">
        <v>8370</v>
      </c>
      <c r="S2426" s="22" t="s">
        <v>8370</v>
      </c>
      <c r="T2426" s="17" t="s">
        <v>14845</v>
      </c>
      <c r="U2426" s="19" t="str">
        <f>IF(Cleaned_Data!P2426&gt;20000,"High-Bill","Normal-Bill")</f>
        <v>Normal-Bill</v>
      </c>
      <c r="V2426" s="19" t="str">
        <f t="shared" si="74"/>
        <v>Senior-Citizen</v>
      </c>
      <c r="W2426" s="19" t="str">
        <f t="shared" si="75"/>
        <v>Not-Required</v>
      </c>
      <c r="X2426" s="20" t="str" cm="1">
        <f t="array" ref="X2426">_xlfn.IFS(P2426&lt;5000,"Low",P2426&lt;=20000,"Medium",P2426&gt;20000,"High")</f>
        <v>Low</v>
      </c>
    </row>
    <row r="2427" spans="1:24" x14ac:dyDescent="0.35">
      <c r="A2427" s="29" t="s">
        <v>173</v>
      </c>
      <c r="B2427" s="21" t="s">
        <v>1165</v>
      </c>
      <c r="C2427" s="21">
        <v>54</v>
      </c>
      <c r="D2427" s="21" t="s">
        <v>1172</v>
      </c>
      <c r="E2427" s="21" t="s">
        <v>10438</v>
      </c>
      <c r="F2427" s="21" t="s">
        <v>6980</v>
      </c>
      <c r="G2427" s="21" t="s">
        <v>6984</v>
      </c>
      <c r="H2427" s="21" t="s">
        <v>6996</v>
      </c>
      <c r="I2427" s="21" t="s">
        <v>7007</v>
      </c>
      <c r="J2427" s="22" t="s">
        <v>8371</v>
      </c>
      <c r="K2427" s="21" t="s">
        <v>14673</v>
      </c>
      <c r="L2427" s="21" t="s">
        <v>8341</v>
      </c>
      <c r="M2427" s="21" t="s">
        <v>8349</v>
      </c>
      <c r="N2427" s="21" t="s">
        <v>8353</v>
      </c>
      <c r="O2427" s="21" t="s">
        <v>8358</v>
      </c>
      <c r="P2427" s="18">
        <v>0</v>
      </c>
      <c r="Q2427" s="21" t="s">
        <v>8362</v>
      </c>
      <c r="R2427" s="22" t="s">
        <v>8370</v>
      </c>
      <c r="S2427" s="21">
        <v>3</v>
      </c>
      <c r="T2427" s="21" t="s">
        <v>14843</v>
      </c>
      <c r="U2427" s="23" t="str">
        <f>IF(Cleaned_Data!P2427&gt;20000,"High-Bill","Normal-Bill")</f>
        <v>Normal-Bill</v>
      </c>
      <c r="V2427" s="23" t="str">
        <f t="shared" si="74"/>
        <v>Not-Senior-Citizen</v>
      </c>
      <c r="W2427" s="23" t="str">
        <f t="shared" si="75"/>
        <v>Not-Required</v>
      </c>
      <c r="X2427" s="24" t="str" cm="1">
        <f t="array" ref="X2427">_xlfn.IFS(P2427&lt;5000,"Low",P2427&lt;=20000,"Medium",P2427&gt;20000,"High")</f>
        <v>Low</v>
      </c>
    </row>
    <row r="2428" spans="1:24" x14ac:dyDescent="0.35">
      <c r="A2428" s="28" t="s">
        <v>173</v>
      </c>
      <c r="B2428" s="17" t="s">
        <v>1107</v>
      </c>
      <c r="C2428" s="22" t="s">
        <v>14854</v>
      </c>
      <c r="D2428" s="17" t="s">
        <v>1174</v>
      </c>
      <c r="E2428" s="17" t="s">
        <v>10995</v>
      </c>
      <c r="F2428" s="17" t="s">
        <v>6814</v>
      </c>
      <c r="G2428" s="17" t="s">
        <v>6990</v>
      </c>
      <c r="H2428" s="17" t="s">
        <v>6994</v>
      </c>
      <c r="I2428" s="17" t="s">
        <v>7007</v>
      </c>
      <c r="J2428" s="22" t="s">
        <v>8371</v>
      </c>
      <c r="K2428" s="17" t="s">
        <v>14384</v>
      </c>
      <c r="L2428" s="17" t="s">
        <v>8345</v>
      </c>
      <c r="M2428" s="17" t="s">
        <v>8347</v>
      </c>
      <c r="N2428" s="17" t="s">
        <v>8352</v>
      </c>
      <c r="O2428" s="17" t="s">
        <v>8358</v>
      </c>
      <c r="P2428" s="25">
        <v>24059</v>
      </c>
      <c r="Q2428" s="17" t="s">
        <v>8364</v>
      </c>
      <c r="R2428" s="17" t="s">
        <v>7119</v>
      </c>
      <c r="S2428" s="17">
        <v>1</v>
      </c>
      <c r="T2428" s="17" t="s">
        <v>14844</v>
      </c>
      <c r="U2428" s="19" t="str">
        <f>IF(Cleaned_Data!P2428&gt;20000,"High-Bill","Normal-Bill")</f>
        <v>High-Bill</v>
      </c>
      <c r="V2428" s="19" t="str">
        <f t="shared" si="74"/>
        <v>Senior-Citizen</v>
      </c>
      <c r="W2428" s="19" t="str">
        <f t="shared" si="75"/>
        <v>Follow-Up-required</v>
      </c>
      <c r="X2428" s="20" t="str" cm="1">
        <f t="array" ref="X2428">_xlfn.IFS(P2428&lt;5000,"Low",P2428&lt;=20000,"Medium",P2428&gt;20000,"High")</f>
        <v>High</v>
      </c>
    </row>
    <row r="2429" spans="1:24" x14ac:dyDescent="0.35">
      <c r="A2429" s="29" t="s">
        <v>173</v>
      </c>
      <c r="B2429" s="21" t="s">
        <v>1045</v>
      </c>
      <c r="C2429" s="22" t="s">
        <v>14854</v>
      </c>
      <c r="D2429" s="21" t="s">
        <v>1174</v>
      </c>
      <c r="E2429" s="21" t="s">
        <v>11435</v>
      </c>
      <c r="F2429" s="22" t="s">
        <v>8371</v>
      </c>
      <c r="G2429" s="21" t="s">
        <v>6988</v>
      </c>
      <c r="H2429" s="21" t="s">
        <v>6995</v>
      </c>
      <c r="I2429" s="21" t="s">
        <v>7004</v>
      </c>
      <c r="J2429" s="21" t="s">
        <v>14069</v>
      </c>
      <c r="K2429" s="21" t="s">
        <v>14500</v>
      </c>
      <c r="L2429" s="21" t="s">
        <v>8341</v>
      </c>
      <c r="M2429" s="21" t="s">
        <v>8348</v>
      </c>
      <c r="N2429" s="21" t="s">
        <v>8351</v>
      </c>
      <c r="O2429" s="21" t="s">
        <v>8355</v>
      </c>
      <c r="P2429" s="18">
        <v>0</v>
      </c>
      <c r="Q2429" s="21" t="s">
        <v>8363</v>
      </c>
      <c r="R2429" s="21" t="s">
        <v>7015</v>
      </c>
      <c r="S2429" s="22" t="s">
        <v>8370</v>
      </c>
      <c r="T2429" s="22" t="s">
        <v>8370</v>
      </c>
      <c r="U2429" s="23" t="str">
        <f>IF(Cleaned_Data!P2429&gt;20000,"High-Bill","Normal-Bill")</f>
        <v>Normal-Bill</v>
      </c>
      <c r="V2429" s="23" t="str">
        <f t="shared" si="74"/>
        <v>Senior-Citizen</v>
      </c>
      <c r="W2429" s="23" t="str">
        <f t="shared" si="75"/>
        <v>Follow-Up-required</v>
      </c>
      <c r="X2429" s="24" t="str" cm="1">
        <f t="array" ref="X2429">_xlfn.IFS(P2429&lt;5000,"Low",P2429&lt;=20000,"Medium",P2429&gt;20000,"High")</f>
        <v>Low</v>
      </c>
    </row>
    <row r="2430" spans="1:24" x14ac:dyDescent="0.35">
      <c r="A2430" s="28" t="s">
        <v>173</v>
      </c>
      <c r="B2430" s="17" t="s">
        <v>1046</v>
      </c>
      <c r="C2430" s="17">
        <v>57</v>
      </c>
      <c r="D2430" s="17" t="s">
        <v>1172</v>
      </c>
      <c r="E2430" s="17" t="s">
        <v>11564</v>
      </c>
      <c r="F2430" s="22" t="s">
        <v>8371</v>
      </c>
      <c r="G2430" s="17" t="s">
        <v>6992</v>
      </c>
      <c r="H2430" s="17" t="s">
        <v>6998</v>
      </c>
      <c r="I2430" s="17" t="s">
        <v>7007</v>
      </c>
      <c r="J2430" s="17" t="s">
        <v>14179</v>
      </c>
      <c r="K2430" s="17" t="s">
        <v>14188</v>
      </c>
      <c r="L2430" s="17" t="s">
        <v>8338</v>
      </c>
      <c r="M2430" s="17" t="s">
        <v>8349</v>
      </c>
      <c r="N2430" s="17" t="s">
        <v>8353</v>
      </c>
      <c r="O2430" s="17" t="s">
        <v>8359</v>
      </c>
      <c r="P2430" s="18">
        <v>0</v>
      </c>
      <c r="Q2430" s="17" t="s">
        <v>8363</v>
      </c>
      <c r="R2430" s="22" t="s">
        <v>8370</v>
      </c>
      <c r="S2430" s="17">
        <v>1</v>
      </c>
      <c r="T2430" s="17" t="s">
        <v>14843</v>
      </c>
      <c r="U2430" s="19" t="str">
        <f>IF(Cleaned_Data!P2430&gt;20000,"High-Bill","Normal-Bill")</f>
        <v>Normal-Bill</v>
      </c>
      <c r="V2430" s="19" t="str">
        <f t="shared" si="74"/>
        <v>Not-Senior-Citizen</v>
      </c>
      <c r="W2430" s="19" t="str">
        <f t="shared" si="75"/>
        <v>Not-Required</v>
      </c>
      <c r="X2430" s="20" t="str" cm="1">
        <f t="array" ref="X2430">_xlfn.IFS(P2430&lt;5000,"Low",P2430&lt;=20000,"Medium",P2430&gt;20000,"High")</f>
        <v>Low</v>
      </c>
    </row>
    <row r="2431" spans="1:24" x14ac:dyDescent="0.35">
      <c r="A2431" s="29" t="s">
        <v>173</v>
      </c>
      <c r="B2431" s="21" t="s">
        <v>1019</v>
      </c>
      <c r="C2431" s="21">
        <v>54</v>
      </c>
      <c r="D2431" s="21" t="s">
        <v>1174</v>
      </c>
      <c r="E2431" s="21" t="s">
        <v>12684</v>
      </c>
      <c r="F2431" s="21" t="s">
        <v>6677</v>
      </c>
      <c r="G2431" s="21" t="s">
        <v>6984</v>
      </c>
      <c r="H2431" s="21" t="s">
        <v>7000</v>
      </c>
      <c r="I2431" s="21" t="s">
        <v>7007</v>
      </c>
      <c r="J2431" s="21" t="s">
        <v>14169</v>
      </c>
      <c r="K2431" s="21" t="s">
        <v>14232</v>
      </c>
      <c r="L2431" s="21" t="s">
        <v>8341</v>
      </c>
      <c r="M2431" s="21" t="s">
        <v>8350</v>
      </c>
      <c r="N2431" s="21" t="s">
        <v>8354</v>
      </c>
      <c r="O2431" s="21" t="s">
        <v>8358</v>
      </c>
      <c r="P2431" s="26">
        <v>21369</v>
      </c>
      <c r="Q2431" s="21" t="s">
        <v>8364</v>
      </c>
      <c r="R2431" s="21" t="s">
        <v>13934</v>
      </c>
      <c r="S2431" s="21">
        <v>3</v>
      </c>
      <c r="T2431" s="21" t="s">
        <v>14843</v>
      </c>
      <c r="U2431" s="23" t="str">
        <f>IF(Cleaned_Data!P2431&gt;20000,"High-Bill","Normal-Bill")</f>
        <v>High-Bill</v>
      </c>
      <c r="V2431" s="23" t="str">
        <f t="shared" si="74"/>
        <v>Not-Senior-Citizen</v>
      </c>
      <c r="W2431" s="23" t="str">
        <f t="shared" si="75"/>
        <v>Follow-Up-required</v>
      </c>
      <c r="X2431" s="24" t="str" cm="1">
        <f t="array" ref="X2431">_xlfn.IFS(P2431&lt;5000,"Low",P2431&lt;=20000,"Medium",P2431&gt;20000,"High")</f>
        <v>High</v>
      </c>
    </row>
    <row r="2432" spans="1:24" x14ac:dyDescent="0.35">
      <c r="A2432" s="28" t="s">
        <v>798</v>
      </c>
      <c r="B2432" s="17" t="s">
        <v>1069</v>
      </c>
      <c r="C2432" s="22" t="s">
        <v>14854</v>
      </c>
      <c r="D2432" s="22" t="s">
        <v>14847</v>
      </c>
      <c r="E2432" s="17" t="s">
        <v>9898</v>
      </c>
      <c r="F2432" s="17" t="s">
        <v>6937</v>
      </c>
      <c r="G2432" s="17" t="s">
        <v>6991</v>
      </c>
      <c r="H2432" s="17" t="s">
        <v>7000</v>
      </c>
      <c r="I2432" s="17" t="s">
        <v>7005</v>
      </c>
      <c r="J2432" s="17" t="s">
        <v>14023</v>
      </c>
      <c r="K2432" s="17" t="s">
        <v>14205</v>
      </c>
      <c r="L2432" s="17" t="s">
        <v>8343</v>
      </c>
      <c r="M2432" s="17" t="s">
        <v>8350</v>
      </c>
      <c r="N2432" s="17" t="s">
        <v>8354</v>
      </c>
      <c r="O2432" s="17" t="s">
        <v>14842</v>
      </c>
      <c r="P2432" s="18">
        <v>0</v>
      </c>
      <c r="Q2432" s="22" t="s">
        <v>8370</v>
      </c>
      <c r="R2432" s="17" t="s">
        <v>14007</v>
      </c>
      <c r="S2432" s="17">
        <v>3</v>
      </c>
      <c r="T2432" s="17" t="s">
        <v>14843</v>
      </c>
      <c r="U2432" s="19" t="str">
        <f>IF(Cleaned_Data!P2432&gt;20000,"High-Bill","Normal-Bill")</f>
        <v>Normal-Bill</v>
      </c>
      <c r="V2432" s="19" t="str">
        <f t="shared" si="74"/>
        <v>Senior-Citizen</v>
      </c>
      <c r="W2432" s="19" t="str">
        <f t="shared" si="75"/>
        <v>Follow-Up-required</v>
      </c>
      <c r="X2432" s="20" t="str" cm="1">
        <f t="array" ref="X2432">_xlfn.IFS(P2432&lt;5000,"Low",P2432&lt;=20000,"Medium",P2432&gt;20000,"High")</f>
        <v>Low</v>
      </c>
    </row>
    <row r="2433" spans="1:24" x14ac:dyDescent="0.35">
      <c r="A2433" s="29" t="s">
        <v>798</v>
      </c>
      <c r="B2433" s="21" t="s">
        <v>1124</v>
      </c>
      <c r="C2433" s="21">
        <v>40</v>
      </c>
      <c r="D2433" s="22" t="s">
        <v>14847</v>
      </c>
      <c r="E2433" s="21" t="s">
        <v>10605</v>
      </c>
      <c r="F2433" s="22" t="s">
        <v>8371</v>
      </c>
      <c r="G2433" s="21" t="s">
        <v>6990</v>
      </c>
      <c r="H2433" s="21" t="s">
        <v>7000</v>
      </c>
      <c r="I2433" s="21" t="s">
        <v>7006</v>
      </c>
      <c r="J2433" s="21" t="s">
        <v>14060</v>
      </c>
      <c r="K2433" s="21" t="s">
        <v>14507</v>
      </c>
      <c r="L2433" s="21" t="s">
        <v>8342</v>
      </c>
      <c r="M2433" s="21" t="s">
        <v>8346</v>
      </c>
      <c r="N2433" s="21" t="s">
        <v>8352</v>
      </c>
      <c r="O2433" s="21" t="s">
        <v>14842</v>
      </c>
      <c r="P2433" s="26">
        <v>49774</v>
      </c>
      <c r="Q2433" s="21" t="s">
        <v>8362</v>
      </c>
      <c r="R2433" s="22" t="s">
        <v>8370</v>
      </c>
      <c r="S2433" s="21">
        <v>1</v>
      </c>
      <c r="T2433" s="21" t="s">
        <v>14843</v>
      </c>
      <c r="U2433" s="23" t="str">
        <f>IF(Cleaned_Data!P2433&gt;20000,"High-Bill","Normal-Bill")</f>
        <v>High-Bill</v>
      </c>
      <c r="V2433" s="23" t="str">
        <f t="shared" si="74"/>
        <v>Not-Senior-Citizen</v>
      </c>
      <c r="W2433" s="23" t="str">
        <f t="shared" si="75"/>
        <v>Not-Required</v>
      </c>
      <c r="X2433" s="24" t="str" cm="1">
        <f t="array" ref="X2433">_xlfn.IFS(P2433&lt;5000,"Low",P2433&lt;=20000,"Medium",P2433&gt;20000,"High")</f>
        <v>High</v>
      </c>
    </row>
    <row r="2434" spans="1:24" x14ac:dyDescent="0.35">
      <c r="A2434" s="28" t="s">
        <v>798</v>
      </c>
      <c r="B2434" s="17" t="s">
        <v>1146</v>
      </c>
      <c r="C2434" s="17">
        <v>58</v>
      </c>
      <c r="D2434" s="17" t="s">
        <v>1174</v>
      </c>
      <c r="E2434" s="17" t="s">
        <v>11021</v>
      </c>
      <c r="F2434" s="22" t="s">
        <v>8371</v>
      </c>
      <c r="G2434" s="17" t="s">
        <v>6988</v>
      </c>
      <c r="H2434" s="17" t="s">
        <v>6994</v>
      </c>
      <c r="I2434" s="17" t="s">
        <v>7005</v>
      </c>
      <c r="J2434" s="22" t="s">
        <v>8371</v>
      </c>
      <c r="K2434" s="17" t="s">
        <v>14403</v>
      </c>
      <c r="L2434" s="17" t="s">
        <v>8341</v>
      </c>
      <c r="M2434" s="17" t="s">
        <v>8346</v>
      </c>
      <c r="N2434" s="17" t="s">
        <v>8354</v>
      </c>
      <c r="O2434" s="17" t="s">
        <v>8359</v>
      </c>
      <c r="P2434" s="18">
        <v>0</v>
      </c>
      <c r="Q2434" s="17" t="s">
        <v>8363</v>
      </c>
      <c r="R2434" s="22" t="s">
        <v>8370</v>
      </c>
      <c r="S2434" s="22" t="s">
        <v>8370</v>
      </c>
      <c r="T2434" s="17" t="s">
        <v>14843</v>
      </c>
      <c r="U2434" s="19" t="str">
        <f>IF(Cleaned_Data!P2434&gt;20000,"High-Bill","Normal-Bill")</f>
        <v>Normal-Bill</v>
      </c>
      <c r="V2434" s="19" t="str">
        <f t="shared" ref="V2434:V2497" si="76">IF(C2434&gt;=60,"Senior-Citizen","Not-Senior-Citizen")</f>
        <v>Not-Senior-Citizen</v>
      </c>
      <c r="W2434" s="19" t="str">
        <f t="shared" ref="W2434:W2497" si="77">IF(R2434="N/A","Not-Required","Follow-Up-required")</f>
        <v>Not-Required</v>
      </c>
      <c r="X2434" s="20" t="str" cm="1">
        <f t="array" ref="X2434">_xlfn.IFS(P2434&lt;5000,"Low",P2434&lt;=20000,"Medium",P2434&gt;20000,"High")</f>
        <v>Low</v>
      </c>
    </row>
    <row r="2435" spans="1:24" x14ac:dyDescent="0.35">
      <c r="A2435" s="29" t="s">
        <v>798</v>
      </c>
      <c r="B2435" s="21" t="s">
        <v>1023</v>
      </c>
      <c r="C2435" s="21">
        <v>33</v>
      </c>
      <c r="D2435" s="21" t="s">
        <v>1174</v>
      </c>
      <c r="E2435" s="21" t="s">
        <v>11031</v>
      </c>
      <c r="F2435" s="21" t="s">
        <v>6870</v>
      </c>
      <c r="G2435" s="21" t="s">
        <v>6989</v>
      </c>
      <c r="H2435" s="21" t="s">
        <v>6998</v>
      </c>
      <c r="I2435" s="21" t="s">
        <v>7007</v>
      </c>
      <c r="J2435" s="21" t="s">
        <v>13965</v>
      </c>
      <c r="K2435" s="21" t="s">
        <v>14735</v>
      </c>
      <c r="L2435" s="21" t="s">
        <v>8341</v>
      </c>
      <c r="M2435" s="21" t="s">
        <v>8348</v>
      </c>
      <c r="N2435" s="21" t="s">
        <v>8354</v>
      </c>
      <c r="O2435" s="21" t="s">
        <v>8355</v>
      </c>
      <c r="P2435" s="18">
        <v>0</v>
      </c>
      <c r="Q2435" s="21" t="s">
        <v>8363</v>
      </c>
      <c r="R2435" s="22" t="s">
        <v>8370</v>
      </c>
      <c r="S2435" s="21">
        <v>3</v>
      </c>
      <c r="T2435" s="21" t="s">
        <v>14844</v>
      </c>
      <c r="U2435" s="23" t="str">
        <f>IF(Cleaned_Data!P2435&gt;20000,"High-Bill","Normal-Bill")</f>
        <v>Normal-Bill</v>
      </c>
      <c r="V2435" s="23" t="str">
        <f t="shared" si="76"/>
        <v>Not-Senior-Citizen</v>
      </c>
      <c r="W2435" s="23" t="str">
        <f t="shared" si="77"/>
        <v>Not-Required</v>
      </c>
      <c r="X2435" s="24" t="str" cm="1">
        <f t="array" ref="X2435">_xlfn.IFS(P2435&lt;5000,"Low",P2435&lt;=20000,"Medium",P2435&gt;20000,"High")</f>
        <v>Low</v>
      </c>
    </row>
    <row r="2436" spans="1:24" x14ac:dyDescent="0.35">
      <c r="A2436" s="28" t="s">
        <v>798</v>
      </c>
      <c r="B2436" s="17" t="s">
        <v>1164</v>
      </c>
      <c r="C2436" s="22" t="s">
        <v>14854</v>
      </c>
      <c r="D2436" s="22" t="s">
        <v>14847</v>
      </c>
      <c r="E2436" s="17" t="s">
        <v>11725</v>
      </c>
      <c r="F2436" s="17" t="s">
        <v>6921</v>
      </c>
      <c r="G2436" s="17" t="s">
        <v>6991</v>
      </c>
      <c r="H2436" s="17" t="s">
        <v>6995</v>
      </c>
      <c r="I2436" s="17" t="s">
        <v>7004</v>
      </c>
      <c r="J2436" s="17" t="s">
        <v>14006</v>
      </c>
      <c r="K2436" s="17" t="s">
        <v>14455</v>
      </c>
      <c r="L2436" s="17" t="s">
        <v>8342</v>
      </c>
      <c r="M2436" s="17" t="s">
        <v>8349</v>
      </c>
      <c r="N2436" s="17" t="s">
        <v>8352</v>
      </c>
      <c r="O2436" s="17" t="s">
        <v>14842</v>
      </c>
      <c r="P2436" s="25">
        <v>6776</v>
      </c>
      <c r="Q2436" s="17" t="s">
        <v>8363</v>
      </c>
      <c r="R2436" s="17" t="s">
        <v>7278</v>
      </c>
      <c r="S2436" s="17">
        <v>5</v>
      </c>
      <c r="T2436" s="17" t="s">
        <v>14844</v>
      </c>
      <c r="U2436" s="19" t="str">
        <f>IF(Cleaned_Data!P2436&gt;20000,"High-Bill","Normal-Bill")</f>
        <v>Normal-Bill</v>
      </c>
      <c r="V2436" s="19" t="str">
        <f t="shared" si="76"/>
        <v>Senior-Citizen</v>
      </c>
      <c r="W2436" s="19" t="str">
        <f t="shared" si="77"/>
        <v>Follow-Up-required</v>
      </c>
      <c r="X2436" s="20" t="str" cm="1">
        <f t="array" ref="X2436">_xlfn.IFS(P2436&lt;5000,"Low",P2436&lt;=20000,"Medium",P2436&gt;20000,"High")</f>
        <v>Medium</v>
      </c>
    </row>
    <row r="2437" spans="1:24" x14ac:dyDescent="0.35">
      <c r="A2437" s="29" t="s">
        <v>798</v>
      </c>
      <c r="B2437" s="21" t="s">
        <v>1049</v>
      </c>
      <c r="C2437" s="22" t="s">
        <v>14854</v>
      </c>
      <c r="D2437" s="22" t="s">
        <v>14847</v>
      </c>
      <c r="E2437" s="21" t="s">
        <v>12807</v>
      </c>
      <c r="F2437" s="21" t="s">
        <v>6701</v>
      </c>
      <c r="G2437" s="21" t="s">
        <v>6993</v>
      </c>
      <c r="H2437" s="21" t="s">
        <v>7000</v>
      </c>
      <c r="I2437" s="21" t="s">
        <v>7004</v>
      </c>
      <c r="J2437" s="22" t="s">
        <v>8371</v>
      </c>
      <c r="K2437" s="21" t="s">
        <v>14566</v>
      </c>
      <c r="L2437" s="21" t="s">
        <v>8343</v>
      </c>
      <c r="M2437" s="21" t="s">
        <v>8348</v>
      </c>
      <c r="N2437" s="21" t="s">
        <v>8353</v>
      </c>
      <c r="O2437" s="21" t="s">
        <v>8359</v>
      </c>
      <c r="P2437" s="18">
        <v>0</v>
      </c>
      <c r="Q2437" s="21" t="s">
        <v>8362</v>
      </c>
      <c r="R2437" s="22" t="s">
        <v>8370</v>
      </c>
      <c r="S2437" s="21">
        <v>3</v>
      </c>
      <c r="T2437" s="22" t="s">
        <v>8370</v>
      </c>
      <c r="U2437" s="23" t="str">
        <f>IF(Cleaned_Data!P2437&gt;20000,"High-Bill","Normal-Bill")</f>
        <v>Normal-Bill</v>
      </c>
      <c r="V2437" s="23" t="str">
        <f t="shared" si="76"/>
        <v>Senior-Citizen</v>
      </c>
      <c r="W2437" s="23" t="str">
        <f t="shared" si="77"/>
        <v>Not-Required</v>
      </c>
      <c r="X2437" s="24" t="str" cm="1">
        <f t="array" ref="X2437">_xlfn.IFS(P2437&lt;5000,"Low",P2437&lt;=20000,"Medium",P2437&gt;20000,"High")</f>
        <v>Low</v>
      </c>
    </row>
    <row r="2438" spans="1:24" x14ac:dyDescent="0.35">
      <c r="A2438" s="28" t="s">
        <v>556</v>
      </c>
      <c r="B2438" s="17" t="s">
        <v>1093</v>
      </c>
      <c r="C2438" s="22" t="s">
        <v>14854</v>
      </c>
      <c r="D2438" s="17" t="s">
        <v>1172</v>
      </c>
      <c r="E2438" s="17" t="s">
        <v>9159</v>
      </c>
      <c r="F2438" s="17" t="s">
        <v>6842</v>
      </c>
      <c r="G2438" s="17" t="s">
        <v>6991</v>
      </c>
      <c r="H2438" s="17" t="s">
        <v>6996</v>
      </c>
      <c r="I2438" s="17" t="s">
        <v>7001</v>
      </c>
      <c r="J2438" s="17" t="s">
        <v>14092</v>
      </c>
      <c r="K2438" s="17" t="s">
        <v>14440</v>
      </c>
      <c r="L2438" s="17" t="s">
        <v>8343</v>
      </c>
      <c r="M2438" s="17" t="s">
        <v>8346</v>
      </c>
      <c r="N2438" s="17" t="s">
        <v>8354</v>
      </c>
      <c r="O2438" s="17" t="s">
        <v>8355</v>
      </c>
      <c r="P2438" s="18">
        <v>0</v>
      </c>
      <c r="Q2438" s="22" t="s">
        <v>8370</v>
      </c>
      <c r="R2438" s="22" t="s">
        <v>8370</v>
      </c>
      <c r="S2438" s="17">
        <v>5</v>
      </c>
      <c r="T2438" s="17" t="s">
        <v>14844</v>
      </c>
      <c r="U2438" s="19" t="str">
        <f>IF(Cleaned_Data!P2438&gt;20000,"High-Bill","Normal-Bill")</f>
        <v>Normal-Bill</v>
      </c>
      <c r="V2438" s="19" t="str">
        <f t="shared" si="76"/>
        <v>Senior-Citizen</v>
      </c>
      <c r="W2438" s="19" t="str">
        <f t="shared" si="77"/>
        <v>Not-Required</v>
      </c>
      <c r="X2438" s="20" t="str" cm="1">
        <f t="array" ref="X2438">_xlfn.IFS(P2438&lt;5000,"Low",P2438&lt;=20000,"Medium",P2438&gt;20000,"High")</f>
        <v>Low</v>
      </c>
    </row>
    <row r="2439" spans="1:24" x14ac:dyDescent="0.35">
      <c r="A2439" s="29" t="s">
        <v>556</v>
      </c>
      <c r="B2439" s="21" t="s">
        <v>1151</v>
      </c>
      <c r="C2439" s="21">
        <v>57</v>
      </c>
      <c r="D2439" s="22" t="s">
        <v>14847</v>
      </c>
      <c r="E2439" s="21" t="s">
        <v>13731</v>
      </c>
      <c r="F2439" s="21" t="s">
        <v>6941</v>
      </c>
      <c r="G2439" s="21" t="s">
        <v>6993</v>
      </c>
      <c r="H2439" s="21" t="s">
        <v>6999</v>
      </c>
      <c r="I2439" s="21" t="s">
        <v>7006</v>
      </c>
      <c r="J2439" s="21" t="s">
        <v>7654</v>
      </c>
      <c r="K2439" s="21" t="s">
        <v>14582</v>
      </c>
      <c r="L2439" s="21" t="s">
        <v>8339</v>
      </c>
      <c r="M2439" s="21" t="s">
        <v>8349</v>
      </c>
      <c r="N2439" s="21" t="s">
        <v>8352</v>
      </c>
      <c r="O2439" s="21" t="s">
        <v>8359</v>
      </c>
      <c r="P2439" s="18">
        <v>0</v>
      </c>
      <c r="Q2439" s="21" t="s">
        <v>8362</v>
      </c>
      <c r="R2439" s="21" t="s">
        <v>7564</v>
      </c>
      <c r="S2439" s="22" t="s">
        <v>8370</v>
      </c>
      <c r="T2439" s="21" t="s">
        <v>14845</v>
      </c>
      <c r="U2439" s="23" t="str">
        <f>IF(Cleaned_Data!P2439&gt;20000,"High-Bill","Normal-Bill")</f>
        <v>Normal-Bill</v>
      </c>
      <c r="V2439" s="23" t="str">
        <f t="shared" si="76"/>
        <v>Not-Senior-Citizen</v>
      </c>
      <c r="W2439" s="23" t="str">
        <f t="shared" si="77"/>
        <v>Follow-Up-required</v>
      </c>
      <c r="X2439" s="24" t="str" cm="1">
        <f t="array" ref="X2439">_xlfn.IFS(P2439&lt;5000,"Low",P2439&lt;=20000,"Medium",P2439&gt;20000,"High")</f>
        <v>Low</v>
      </c>
    </row>
    <row r="2440" spans="1:24" x14ac:dyDescent="0.35">
      <c r="A2440" s="28" t="s">
        <v>556</v>
      </c>
      <c r="B2440" s="17" t="s">
        <v>1085</v>
      </c>
      <c r="C2440" s="22" t="s">
        <v>14854</v>
      </c>
      <c r="D2440" s="17" t="s">
        <v>1174</v>
      </c>
      <c r="E2440" s="17" t="s">
        <v>13815</v>
      </c>
      <c r="F2440" s="17" t="s">
        <v>6730</v>
      </c>
      <c r="G2440" s="17" t="s">
        <v>6988</v>
      </c>
      <c r="H2440" s="17" t="s">
        <v>6997</v>
      </c>
      <c r="I2440" s="17" t="s">
        <v>7005</v>
      </c>
      <c r="J2440" s="17" t="s">
        <v>14172</v>
      </c>
      <c r="K2440" s="17" t="s">
        <v>14422</v>
      </c>
      <c r="L2440" s="17" t="s">
        <v>8340</v>
      </c>
      <c r="M2440" s="17" t="s">
        <v>8347</v>
      </c>
      <c r="N2440" s="17" t="s">
        <v>8351</v>
      </c>
      <c r="O2440" s="17" t="s">
        <v>8355</v>
      </c>
      <c r="P2440" s="25">
        <v>31976</v>
      </c>
      <c r="Q2440" s="17" t="s">
        <v>8363</v>
      </c>
      <c r="R2440" s="17" t="s">
        <v>13943</v>
      </c>
      <c r="S2440" s="22" t="s">
        <v>8370</v>
      </c>
      <c r="T2440" s="17" t="s">
        <v>14843</v>
      </c>
      <c r="U2440" s="19" t="str">
        <f>IF(Cleaned_Data!P2440&gt;20000,"High-Bill","Normal-Bill")</f>
        <v>High-Bill</v>
      </c>
      <c r="V2440" s="19" t="str">
        <f t="shared" si="76"/>
        <v>Senior-Citizen</v>
      </c>
      <c r="W2440" s="19" t="str">
        <f t="shared" si="77"/>
        <v>Follow-Up-required</v>
      </c>
      <c r="X2440" s="20" t="str" cm="1">
        <f t="array" ref="X2440">_xlfn.IFS(P2440&lt;5000,"Low",P2440&lt;=20000,"Medium",P2440&gt;20000,"High")</f>
        <v>High</v>
      </c>
    </row>
    <row r="2441" spans="1:24" x14ac:dyDescent="0.35">
      <c r="A2441" s="29" t="s">
        <v>556</v>
      </c>
      <c r="B2441" s="21" t="s">
        <v>1117</v>
      </c>
      <c r="C2441" s="22" t="s">
        <v>14854</v>
      </c>
      <c r="D2441" s="22" t="s">
        <v>14847</v>
      </c>
      <c r="E2441" s="21" t="s">
        <v>13844</v>
      </c>
      <c r="F2441" s="21" t="s">
        <v>6828</v>
      </c>
      <c r="G2441" s="21" t="s">
        <v>6985</v>
      </c>
      <c r="H2441" s="21" t="s">
        <v>6998</v>
      </c>
      <c r="I2441" s="21" t="s">
        <v>7005</v>
      </c>
      <c r="J2441" s="22" t="s">
        <v>8371</v>
      </c>
      <c r="K2441" s="21" t="s">
        <v>14253</v>
      </c>
      <c r="L2441" s="21" t="s">
        <v>8343</v>
      </c>
      <c r="M2441" s="21" t="s">
        <v>8349</v>
      </c>
      <c r="N2441" s="21" t="s">
        <v>8352</v>
      </c>
      <c r="O2441" s="21" t="s">
        <v>8358</v>
      </c>
      <c r="P2441" s="26">
        <v>28930</v>
      </c>
      <c r="Q2441" s="21" t="s">
        <v>8364</v>
      </c>
      <c r="R2441" s="21" t="s">
        <v>7324</v>
      </c>
      <c r="S2441" s="21">
        <v>5</v>
      </c>
      <c r="T2441" s="21" t="s">
        <v>14844</v>
      </c>
      <c r="U2441" s="23" t="str">
        <f>IF(Cleaned_Data!P2441&gt;20000,"High-Bill","Normal-Bill")</f>
        <v>High-Bill</v>
      </c>
      <c r="V2441" s="23" t="str">
        <f t="shared" si="76"/>
        <v>Senior-Citizen</v>
      </c>
      <c r="W2441" s="23" t="str">
        <f t="shared" si="77"/>
        <v>Follow-Up-required</v>
      </c>
      <c r="X2441" s="24" t="str" cm="1">
        <f t="array" ref="X2441">_xlfn.IFS(P2441&lt;5000,"Low",P2441&lt;=20000,"Medium",P2441&gt;20000,"High")</f>
        <v>High</v>
      </c>
    </row>
    <row r="2442" spans="1:24" x14ac:dyDescent="0.35">
      <c r="A2442" s="28" t="s">
        <v>536</v>
      </c>
      <c r="B2442" s="17" t="s">
        <v>1019</v>
      </c>
      <c r="C2442" s="17">
        <v>27</v>
      </c>
      <c r="D2442" s="17" t="s">
        <v>1172</v>
      </c>
      <c r="E2442" s="17" t="s">
        <v>9119</v>
      </c>
      <c r="F2442" s="17" t="s">
        <v>6753</v>
      </c>
      <c r="G2442" s="17" t="s">
        <v>6993</v>
      </c>
      <c r="H2442" s="17" t="s">
        <v>6998</v>
      </c>
      <c r="I2442" s="17" t="s">
        <v>7001</v>
      </c>
      <c r="J2442" s="17" t="s">
        <v>13979</v>
      </c>
      <c r="K2442" s="17" t="s">
        <v>14237</v>
      </c>
      <c r="L2442" s="17" t="s">
        <v>8338</v>
      </c>
      <c r="M2442" s="17" t="s">
        <v>8346</v>
      </c>
      <c r="N2442" s="17" t="s">
        <v>8354</v>
      </c>
      <c r="O2442" s="17" t="s">
        <v>8355</v>
      </c>
      <c r="P2442" s="18">
        <v>0</v>
      </c>
      <c r="Q2442" s="17" t="s">
        <v>8363</v>
      </c>
      <c r="R2442" s="22" t="s">
        <v>8370</v>
      </c>
      <c r="S2442" s="17">
        <v>2</v>
      </c>
      <c r="T2442" s="17" t="s">
        <v>14843</v>
      </c>
      <c r="U2442" s="19" t="str">
        <f>IF(Cleaned_Data!P2442&gt;20000,"High-Bill","Normal-Bill")</f>
        <v>Normal-Bill</v>
      </c>
      <c r="V2442" s="19" t="str">
        <f t="shared" si="76"/>
        <v>Not-Senior-Citizen</v>
      </c>
      <c r="W2442" s="19" t="str">
        <f t="shared" si="77"/>
        <v>Not-Required</v>
      </c>
      <c r="X2442" s="20" t="str" cm="1">
        <f t="array" ref="X2442">_xlfn.IFS(P2442&lt;5000,"Low",P2442&lt;=20000,"Medium",P2442&gt;20000,"High")</f>
        <v>Low</v>
      </c>
    </row>
    <row r="2443" spans="1:24" x14ac:dyDescent="0.35">
      <c r="A2443" s="29" t="s">
        <v>536</v>
      </c>
      <c r="B2443" s="21" t="s">
        <v>1032</v>
      </c>
      <c r="C2443" s="22" t="s">
        <v>14854</v>
      </c>
      <c r="D2443" s="21" t="s">
        <v>1172</v>
      </c>
      <c r="E2443" s="21" t="s">
        <v>9625</v>
      </c>
      <c r="F2443" s="22" t="s">
        <v>8371</v>
      </c>
      <c r="G2443" s="21" t="s">
        <v>6987</v>
      </c>
      <c r="H2443" s="21" t="s">
        <v>6998</v>
      </c>
      <c r="I2443" s="21" t="s">
        <v>7007</v>
      </c>
      <c r="J2443" s="21" t="s">
        <v>7015</v>
      </c>
      <c r="K2443" s="21" t="s">
        <v>14433</v>
      </c>
      <c r="L2443" s="21" t="s">
        <v>8340</v>
      </c>
      <c r="M2443" s="21" t="s">
        <v>8350</v>
      </c>
      <c r="N2443" s="21" t="s">
        <v>8352</v>
      </c>
      <c r="O2443" s="21" t="s">
        <v>14841</v>
      </c>
      <c r="P2443" s="18">
        <v>0</v>
      </c>
      <c r="Q2443" s="21" t="s">
        <v>8364</v>
      </c>
      <c r="R2443" s="21" t="s">
        <v>14031</v>
      </c>
      <c r="S2443" s="21">
        <v>2</v>
      </c>
      <c r="T2443" s="21" t="s">
        <v>14844</v>
      </c>
      <c r="U2443" s="23" t="str">
        <f>IF(Cleaned_Data!P2443&gt;20000,"High-Bill","Normal-Bill")</f>
        <v>Normal-Bill</v>
      </c>
      <c r="V2443" s="23" t="str">
        <f t="shared" si="76"/>
        <v>Senior-Citizen</v>
      </c>
      <c r="W2443" s="23" t="str">
        <f t="shared" si="77"/>
        <v>Follow-Up-required</v>
      </c>
      <c r="X2443" s="24" t="str" cm="1">
        <f t="array" ref="X2443">_xlfn.IFS(P2443&lt;5000,"Low",P2443&lt;=20000,"Medium",P2443&gt;20000,"High")</f>
        <v>Low</v>
      </c>
    </row>
    <row r="2444" spans="1:24" x14ac:dyDescent="0.35">
      <c r="A2444" s="28" t="s">
        <v>536</v>
      </c>
      <c r="B2444" s="17" t="s">
        <v>1123</v>
      </c>
      <c r="C2444" s="22" t="s">
        <v>14854</v>
      </c>
      <c r="D2444" s="17" t="s">
        <v>1174</v>
      </c>
      <c r="E2444" s="17" t="s">
        <v>10807</v>
      </c>
      <c r="F2444" s="17" t="s">
        <v>6780</v>
      </c>
      <c r="G2444" s="17" t="s">
        <v>6986</v>
      </c>
      <c r="H2444" s="17" t="s">
        <v>6997</v>
      </c>
      <c r="I2444" s="17" t="s">
        <v>7001</v>
      </c>
      <c r="J2444" s="22" t="s">
        <v>8371</v>
      </c>
      <c r="K2444" s="17" t="s">
        <v>14578</v>
      </c>
      <c r="L2444" s="17" t="s">
        <v>8341</v>
      </c>
      <c r="M2444" s="17" t="s">
        <v>8348</v>
      </c>
      <c r="N2444" s="17" t="s">
        <v>8352</v>
      </c>
      <c r="O2444" s="17" t="s">
        <v>14841</v>
      </c>
      <c r="P2444" s="18">
        <v>0</v>
      </c>
      <c r="Q2444" s="22" t="s">
        <v>8370</v>
      </c>
      <c r="R2444" s="17" t="s">
        <v>14016</v>
      </c>
      <c r="S2444" s="17">
        <v>3</v>
      </c>
      <c r="T2444" s="22" t="s">
        <v>8370</v>
      </c>
      <c r="U2444" s="19" t="str">
        <f>IF(Cleaned_Data!P2444&gt;20000,"High-Bill","Normal-Bill")</f>
        <v>Normal-Bill</v>
      </c>
      <c r="V2444" s="19" t="str">
        <f t="shared" si="76"/>
        <v>Senior-Citizen</v>
      </c>
      <c r="W2444" s="19" t="str">
        <f t="shared" si="77"/>
        <v>Follow-Up-required</v>
      </c>
      <c r="X2444" s="20" t="str" cm="1">
        <f t="array" ref="X2444">_xlfn.IFS(P2444&lt;5000,"Low",P2444&lt;=20000,"Medium",P2444&gt;20000,"High")</f>
        <v>Low</v>
      </c>
    </row>
    <row r="2445" spans="1:24" x14ac:dyDescent="0.35">
      <c r="A2445" s="29" t="s">
        <v>536</v>
      </c>
      <c r="B2445" s="21" t="s">
        <v>1051</v>
      </c>
      <c r="C2445" s="21">
        <v>79</v>
      </c>
      <c r="D2445" s="21" t="s">
        <v>1174</v>
      </c>
      <c r="E2445" s="21" t="s">
        <v>11653</v>
      </c>
      <c r="F2445" s="22" t="s">
        <v>8371</v>
      </c>
      <c r="G2445" s="21" t="s">
        <v>6988</v>
      </c>
      <c r="H2445" s="21" t="s">
        <v>6996</v>
      </c>
      <c r="I2445" s="21" t="s">
        <v>7006</v>
      </c>
      <c r="J2445" s="21" t="s">
        <v>13960</v>
      </c>
      <c r="K2445" s="21" t="s">
        <v>14280</v>
      </c>
      <c r="L2445" s="21" t="s">
        <v>8343</v>
      </c>
      <c r="M2445" s="21" t="s">
        <v>8350</v>
      </c>
      <c r="N2445" s="21" t="s">
        <v>8352</v>
      </c>
      <c r="O2445" s="21" t="s">
        <v>14841</v>
      </c>
      <c r="P2445" s="18">
        <v>0</v>
      </c>
      <c r="Q2445" s="21" t="s">
        <v>8364</v>
      </c>
      <c r="R2445" s="21" t="s">
        <v>13980</v>
      </c>
      <c r="S2445" s="21">
        <v>1</v>
      </c>
      <c r="T2445" s="22" t="s">
        <v>8370</v>
      </c>
      <c r="U2445" s="23" t="str">
        <f>IF(Cleaned_Data!P2445&gt;20000,"High-Bill","Normal-Bill")</f>
        <v>Normal-Bill</v>
      </c>
      <c r="V2445" s="23" t="str">
        <f t="shared" si="76"/>
        <v>Senior-Citizen</v>
      </c>
      <c r="W2445" s="23" t="str">
        <f t="shared" si="77"/>
        <v>Follow-Up-required</v>
      </c>
      <c r="X2445" s="24" t="str" cm="1">
        <f t="array" ref="X2445">_xlfn.IFS(P2445&lt;5000,"Low",P2445&lt;=20000,"Medium",P2445&gt;20000,"High")</f>
        <v>Low</v>
      </c>
    </row>
    <row r="2446" spans="1:24" x14ac:dyDescent="0.35">
      <c r="A2446" s="28" t="s">
        <v>536</v>
      </c>
      <c r="B2446" s="17" t="s">
        <v>1147</v>
      </c>
      <c r="C2446" s="17">
        <v>59</v>
      </c>
      <c r="D2446" s="17" t="s">
        <v>1172</v>
      </c>
      <c r="E2446" s="17" t="s">
        <v>12940</v>
      </c>
      <c r="F2446" s="17" t="s">
        <v>6825</v>
      </c>
      <c r="G2446" s="17" t="s">
        <v>6992</v>
      </c>
      <c r="H2446" s="17" t="s">
        <v>6995</v>
      </c>
      <c r="I2446" s="17" t="s">
        <v>7003</v>
      </c>
      <c r="J2446" s="17" t="s">
        <v>14112</v>
      </c>
      <c r="K2446" s="17" t="s">
        <v>14517</v>
      </c>
      <c r="L2446" s="17" t="s">
        <v>8339</v>
      </c>
      <c r="M2446" s="17" t="s">
        <v>8346</v>
      </c>
      <c r="N2446" s="17" t="s">
        <v>8353</v>
      </c>
      <c r="O2446" s="17" t="s">
        <v>8355</v>
      </c>
      <c r="P2446" s="25">
        <v>34275</v>
      </c>
      <c r="Q2446" s="17" t="s">
        <v>8364</v>
      </c>
      <c r="R2446" s="17" t="s">
        <v>14176</v>
      </c>
      <c r="S2446" s="22" t="s">
        <v>8370</v>
      </c>
      <c r="T2446" s="22" t="s">
        <v>8370</v>
      </c>
      <c r="U2446" s="19" t="str">
        <f>IF(Cleaned_Data!P2446&gt;20000,"High-Bill","Normal-Bill")</f>
        <v>High-Bill</v>
      </c>
      <c r="V2446" s="19" t="str">
        <f t="shared" si="76"/>
        <v>Not-Senior-Citizen</v>
      </c>
      <c r="W2446" s="19" t="str">
        <f t="shared" si="77"/>
        <v>Follow-Up-required</v>
      </c>
      <c r="X2446" s="20" t="str" cm="1">
        <f t="array" ref="X2446">_xlfn.IFS(P2446&lt;5000,"Low",P2446&lt;=20000,"Medium",P2446&gt;20000,"High")</f>
        <v>High</v>
      </c>
    </row>
    <row r="2447" spans="1:24" x14ac:dyDescent="0.35">
      <c r="A2447" s="29" t="s">
        <v>536</v>
      </c>
      <c r="B2447" s="21" t="s">
        <v>1081</v>
      </c>
      <c r="C2447" s="22" t="s">
        <v>14854</v>
      </c>
      <c r="D2447" s="21" t="s">
        <v>1172</v>
      </c>
      <c r="E2447" s="21" t="s">
        <v>13211</v>
      </c>
      <c r="F2447" s="21" t="s">
        <v>6865</v>
      </c>
      <c r="G2447" s="21" t="s">
        <v>6984</v>
      </c>
      <c r="H2447" s="21" t="s">
        <v>6998</v>
      </c>
      <c r="I2447" s="21" t="s">
        <v>7001</v>
      </c>
      <c r="J2447" s="22" t="s">
        <v>8371</v>
      </c>
      <c r="K2447" s="21" t="s">
        <v>14383</v>
      </c>
      <c r="L2447" s="21" t="s">
        <v>8344</v>
      </c>
      <c r="M2447" s="21" t="s">
        <v>8349</v>
      </c>
      <c r="N2447" s="21" t="s">
        <v>8352</v>
      </c>
      <c r="O2447" s="21" t="s">
        <v>8359</v>
      </c>
      <c r="P2447" s="18">
        <v>0</v>
      </c>
      <c r="Q2447" s="21" t="s">
        <v>8362</v>
      </c>
      <c r="R2447" s="22" t="s">
        <v>8370</v>
      </c>
      <c r="S2447" s="21">
        <v>3</v>
      </c>
      <c r="T2447" s="21" t="s">
        <v>14845</v>
      </c>
      <c r="U2447" s="23" t="str">
        <f>IF(Cleaned_Data!P2447&gt;20000,"High-Bill","Normal-Bill")</f>
        <v>Normal-Bill</v>
      </c>
      <c r="V2447" s="23" t="str">
        <f t="shared" si="76"/>
        <v>Senior-Citizen</v>
      </c>
      <c r="W2447" s="23" t="str">
        <f t="shared" si="77"/>
        <v>Not-Required</v>
      </c>
      <c r="X2447" s="24" t="str" cm="1">
        <f t="array" ref="X2447">_xlfn.IFS(P2447&lt;5000,"Low",P2447&lt;=20000,"Medium",P2447&gt;20000,"High")</f>
        <v>Low</v>
      </c>
    </row>
    <row r="2448" spans="1:24" x14ac:dyDescent="0.35">
      <c r="A2448" s="28" t="s">
        <v>297</v>
      </c>
      <c r="B2448" s="17" t="s">
        <v>1088</v>
      </c>
      <c r="C2448" s="22" t="s">
        <v>14854</v>
      </c>
      <c r="D2448" s="17" t="s">
        <v>1174</v>
      </c>
      <c r="E2448" s="17" t="s">
        <v>8735</v>
      </c>
      <c r="F2448" s="17" t="s">
        <v>6734</v>
      </c>
      <c r="G2448" s="17" t="s">
        <v>6986</v>
      </c>
      <c r="H2448" s="17" t="s">
        <v>6997</v>
      </c>
      <c r="I2448" s="17" t="s">
        <v>7002</v>
      </c>
      <c r="J2448" s="17" t="s">
        <v>13944</v>
      </c>
      <c r="K2448" s="17" t="s">
        <v>14437</v>
      </c>
      <c r="L2448" s="17" t="s">
        <v>8341</v>
      </c>
      <c r="M2448" s="17" t="s">
        <v>8350</v>
      </c>
      <c r="N2448" s="17" t="s">
        <v>8354</v>
      </c>
      <c r="O2448" s="17" t="s">
        <v>8355</v>
      </c>
      <c r="P2448" s="25">
        <v>8680</v>
      </c>
      <c r="Q2448" s="17" t="s">
        <v>8363</v>
      </c>
      <c r="R2448" s="22" t="s">
        <v>8370</v>
      </c>
      <c r="S2448" s="22" t="s">
        <v>8370</v>
      </c>
      <c r="T2448" s="22" t="s">
        <v>8370</v>
      </c>
      <c r="U2448" s="19" t="str">
        <f>IF(Cleaned_Data!P2448&gt;20000,"High-Bill","Normal-Bill")</f>
        <v>Normal-Bill</v>
      </c>
      <c r="V2448" s="19" t="str">
        <f t="shared" si="76"/>
        <v>Senior-Citizen</v>
      </c>
      <c r="W2448" s="19" t="str">
        <f t="shared" si="77"/>
        <v>Not-Required</v>
      </c>
      <c r="X2448" s="20" t="str" cm="1">
        <f t="array" ref="X2448">_xlfn.IFS(P2448&lt;5000,"Low",P2448&lt;=20000,"Medium",P2448&gt;20000,"High")</f>
        <v>Medium</v>
      </c>
    </row>
    <row r="2449" spans="1:24" x14ac:dyDescent="0.35">
      <c r="A2449" s="29" t="s">
        <v>297</v>
      </c>
      <c r="B2449" s="21" t="s">
        <v>1157</v>
      </c>
      <c r="C2449" s="21">
        <v>2</v>
      </c>
      <c r="D2449" s="21" t="s">
        <v>1172</v>
      </c>
      <c r="E2449" s="21" t="s">
        <v>9280</v>
      </c>
      <c r="F2449" s="21" t="s">
        <v>6843</v>
      </c>
      <c r="G2449" s="21" t="s">
        <v>6986</v>
      </c>
      <c r="H2449" s="21" t="s">
        <v>6995</v>
      </c>
      <c r="I2449" s="21" t="s">
        <v>7004</v>
      </c>
      <c r="J2449" s="21" t="s">
        <v>13984</v>
      </c>
      <c r="K2449" s="21" t="s">
        <v>14251</v>
      </c>
      <c r="L2449" s="21" t="s">
        <v>8343</v>
      </c>
      <c r="M2449" s="21" t="s">
        <v>8350</v>
      </c>
      <c r="N2449" s="21" t="s">
        <v>8352</v>
      </c>
      <c r="O2449" s="21" t="s">
        <v>8359</v>
      </c>
      <c r="P2449" s="18">
        <v>0</v>
      </c>
      <c r="Q2449" s="21" t="s">
        <v>8362</v>
      </c>
      <c r="R2449" s="22" t="s">
        <v>8370</v>
      </c>
      <c r="S2449" s="22" t="s">
        <v>8370</v>
      </c>
      <c r="T2449" s="21" t="s">
        <v>14844</v>
      </c>
      <c r="U2449" s="23" t="str">
        <f>IF(Cleaned_Data!P2449&gt;20000,"High-Bill","Normal-Bill")</f>
        <v>Normal-Bill</v>
      </c>
      <c r="V2449" s="23" t="str">
        <f t="shared" si="76"/>
        <v>Not-Senior-Citizen</v>
      </c>
      <c r="W2449" s="23" t="str">
        <f t="shared" si="77"/>
        <v>Not-Required</v>
      </c>
      <c r="X2449" s="24" t="str" cm="1">
        <f t="array" ref="X2449">_xlfn.IFS(P2449&lt;5000,"Low",P2449&lt;=20000,"Medium",P2449&gt;20000,"High")</f>
        <v>Low</v>
      </c>
    </row>
    <row r="2450" spans="1:24" x14ac:dyDescent="0.35">
      <c r="A2450" s="28" t="s">
        <v>297</v>
      </c>
      <c r="B2450" s="17" t="s">
        <v>1125</v>
      </c>
      <c r="C2450" s="17">
        <v>86</v>
      </c>
      <c r="D2450" s="17" t="s">
        <v>1174</v>
      </c>
      <c r="E2450" s="17" t="s">
        <v>9484</v>
      </c>
      <c r="F2450" s="17" t="s">
        <v>6877</v>
      </c>
      <c r="G2450" s="17" t="s">
        <v>6985</v>
      </c>
      <c r="H2450" s="17" t="s">
        <v>6998</v>
      </c>
      <c r="I2450" s="17" t="s">
        <v>7003</v>
      </c>
      <c r="J2450" s="17" t="s">
        <v>14088</v>
      </c>
      <c r="K2450" s="17" t="s">
        <v>14235</v>
      </c>
      <c r="L2450" s="17" t="s">
        <v>8340</v>
      </c>
      <c r="M2450" s="17" t="s">
        <v>8347</v>
      </c>
      <c r="N2450" s="17" t="s">
        <v>8354</v>
      </c>
      <c r="O2450" s="17" t="s">
        <v>8358</v>
      </c>
      <c r="P2450" s="18">
        <v>0</v>
      </c>
      <c r="Q2450" s="22" t="s">
        <v>8370</v>
      </c>
      <c r="R2450" s="17" t="s">
        <v>14119</v>
      </c>
      <c r="S2450" s="17">
        <v>4</v>
      </c>
      <c r="T2450" s="17" t="s">
        <v>14844</v>
      </c>
      <c r="U2450" s="19" t="str">
        <f>IF(Cleaned_Data!P2450&gt;20000,"High-Bill","Normal-Bill")</f>
        <v>Normal-Bill</v>
      </c>
      <c r="V2450" s="19" t="str">
        <f t="shared" si="76"/>
        <v>Senior-Citizen</v>
      </c>
      <c r="W2450" s="19" t="str">
        <f t="shared" si="77"/>
        <v>Follow-Up-required</v>
      </c>
      <c r="X2450" s="20" t="str" cm="1">
        <f t="array" ref="X2450">_xlfn.IFS(P2450&lt;5000,"Low",P2450&lt;=20000,"Medium",P2450&gt;20000,"High")</f>
        <v>Low</v>
      </c>
    </row>
    <row r="2451" spans="1:24" x14ac:dyDescent="0.35">
      <c r="A2451" s="29" t="s">
        <v>297</v>
      </c>
      <c r="B2451" s="21" t="s">
        <v>1040</v>
      </c>
      <c r="C2451" s="22" t="s">
        <v>14854</v>
      </c>
      <c r="D2451" s="21" t="s">
        <v>1174</v>
      </c>
      <c r="E2451" s="21" t="s">
        <v>13778</v>
      </c>
      <c r="F2451" s="22" t="s">
        <v>8371</v>
      </c>
      <c r="G2451" s="21" t="s">
        <v>6990</v>
      </c>
      <c r="H2451" s="21" t="s">
        <v>6995</v>
      </c>
      <c r="I2451" s="21" t="s">
        <v>7002</v>
      </c>
      <c r="J2451" s="21" t="s">
        <v>14048</v>
      </c>
      <c r="K2451" s="21" t="s">
        <v>14612</v>
      </c>
      <c r="L2451" s="21" t="s">
        <v>8339</v>
      </c>
      <c r="M2451" s="21" t="s">
        <v>8346</v>
      </c>
      <c r="N2451" s="21" t="s">
        <v>8352</v>
      </c>
      <c r="O2451" s="21" t="s">
        <v>8358</v>
      </c>
      <c r="P2451" s="18">
        <v>0</v>
      </c>
      <c r="Q2451" s="22" t="s">
        <v>8370</v>
      </c>
      <c r="R2451" s="21" t="s">
        <v>13955</v>
      </c>
      <c r="S2451" s="21">
        <v>3</v>
      </c>
      <c r="T2451" s="21" t="s">
        <v>14843</v>
      </c>
      <c r="U2451" s="23" t="str">
        <f>IF(Cleaned_Data!P2451&gt;20000,"High-Bill","Normal-Bill")</f>
        <v>Normal-Bill</v>
      </c>
      <c r="V2451" s="23" t="str">
        <f t="shared" si="76"/>
        <v>Senior-Citizen</v>
      </c>
      <c r="W2451" s="23" t="str">
        <f t="shared" si="77"/>
        <v>Follow-Up-required</v>
      </c>
      <c r="X2451" s="24" t="str" cm="1">
        <f t="array" ref="X2451">_xlfn.IFS(P2451&lt;5000,"Low",P2451&lt;=20000,"Medium",P2451&gt;20000,"High")</f>
        <v>Low</v>
      </c>
    </row>
    <row r="2452" spans="1:24" x14ac:dyDescent="0.35">
      <c r="A2452" s="28" t="s">
        <v>371</v>
      </c>
      <c r="B2452" s="17" t="s">
        <v>1116</v>
      </c>
      <c r="C2452" s="22" t="s">
        <v>14854</v>
      </c>
      <c r="D2452" s="17" t="s">
        <v>1174</v>
      </c>
      <c r="E2452" s="17" t="s">
        <v>8843</v>
      </c>
      <c r="F2452" s="22" t="s">
        <v>8371</v>
      </c>
      <c r="G2452" s="17" t="s">
        <v>6988</v>
      </c>
      <c r="H2452" s="17" t="s">
        <v>6999</v>
      </c>
      <c r="I2452" s="17" t="s">
        <v>7004</v>
      </c>
      <c r="J2452" s="22" t="s">
        <v>8371</v>
      </c>
      <c r="K2452" s="17" t="s">
        <v>14497</v>
      </c>
      <c r="L2452" s="17" t="s">
        <v>8345</v>
      </c>
      <c r="M2452" s="17" t="s">
        <v>8347</v>
      </c>
      <c r="N2452" s="17" t="s">
        <v>8353</v>
      </c>
      <c r="O2452" s="17" t="s">
        <v>8359</v>
      </c>
      <c r="P2452" s="25">
        <v>19815</v>
      </c>
      <c r="Q2452" s="17" t="s">
        <v>8363</v>
      </c>
      <c r="R2452" s="22" t="s">
        <v>8370</v>
      </c>
      <c r="S2452" s="22" t="s">
        <v>8370</v>
      </c>
      <c r="T2452" s="22" t="s">
        <v>8370</v>
      </c>
      <c r="U2452" s="19" t="str">
        <f>IF(Cleaned_Data!P2452&gt;20000,"High-Bill","Normal-Bill")</f>
        <v>Normal-Bill</v>
      </c>
      <c r="V2452" s="19" t="str">
        <f t="shared" si="76"/>
        <v>Senior-Citizen</v>
      </c>
      <c r="W2452" s="19" t="str">
        <f t="shared" si="77"/>
        <v>Not-Required</v>
      </c>
      <c r="X2452" s="20" t="str" cm="1">
        <f t="array" ref="X2452">_xlfn.IFS(P2452&lt;5000,"Low",P2452&lt;=20000,"Medium",P2452&gt;20000,"High")</f>
        <v>Medium</v>
      </c>
    </row>
    <row r="2453" spans="1:24" x14ac:dyDescent="0.35">
      <c r="A2453" s="29" t="s">
        <v>371</v>
      </c>
      <c r="B2453" s="21" t="s">
        <v>1079</v>
      </c>
      <c r="C2453" s="21">
        <v>53</v>
      </c>
      <c r="D2453" s="21" t="s">
        <v>1174</v>
      </c>
      <c r="E2453" s="21" t="s">
        <v>9416</v>
      </c>
      <c r="F2453" s="21" t="s">
        <v>6736</v>
      </c>
      <c r="G2453" s="21" t="s">
        <v>6990</v>
      </c>
      <c r="H2453" s="21" t="s">
        <v>6996</v>
      </c>
      <c r="I2453" s="21" t="s">
        <v>7006</v>
      </c>
      <c r="J2453" s="21" t="s">
        <v>7370</v>
      </c>
      <c r="K2453" s="21" t="s">
        <v>14315</v>
      </c>
      <c r="L2453" s="21" t="s">
        <v>8342</v>
      </c>
      <c r="M2453" s="21" t="s">
        <v>8347</v>
      </c>
      <c r="N2453" s="21" t="s">
        <v>8353</v>
      </c>
      <c r="O2453" s="21" t="s">
        <v>14841</v>
      </c>
      <c r="P2453" s="18">
        <v>0</v>
      </c>
      <c r="Q2453" s="21" t="s">
        <v>8363</v>
      </c>
      <c r="R2453" s="21" t="s">
        <v>7654</v>
      </c>
      <c r="S2453" s="21">
        <v>2</v>
      </c>
      <c r="T2453" s="21" t="s">
        <v>14844</v>
      </c>
      <c r="U2453" s="23" t="str">
        <f>IF(Cleaned_Data!P2453&gt;20000,"High-Bill","Normal-Bill")</f>
        <v>Normal-Bill</v>
      </c>
      <c r="V2453" s="23" t="str">
        <f t="shared" si="76"/>
        <v>Not-Senior-Citizen</v>
      </c>
      <c r="W2453" s="23" t="str">
        <f t="shared" si="77"/>
        <v>Follow-Up-required</v>
      </c>
      <c r="X2453" s="24" t="str" cm="1">
        <f t="array" ref="X2453">_xlfn.IFS(P2453&lt;5000,"Low",P2453&lt;=20000,"Medium",P2453&gt;20000,"High")</f>
        <v>Low</v>
      </c>
    </row>
    <row r="2454" spans="1:24" x14ac:dyDescent="0.35">
      <c r="A2454" s="28" t="s">
        <v>371</v>
      </c>
      <c r="B2454" s="17" t="s">
        <v>1055</v>
      </c>
      <c r="C2454" s="22" t="s">
        <v>14854</v>
      </c>
      <c r="D2454" s="17" t="s">
        <v>1172</v>
      </c>
      <c r="E2454" s="17" t="s">
        <v>10494</v>
      </c>
      <c r="F2454" s="17" t="s">
        <v>6725</v>
      </c>
      <c r="G2454" s="17" t="s">
        <v>6986</v>
      </c>
      <c r="H2454" s="17" t="s">
        <v>6995</v>
      </c>
      <c r="I2454" s="17" t="s">
        <v>7004</v>
      </c>
      <c r="J2454" s="22" t="s">
        <v>8371</v>
      </c>
      <c r="K2454" s="17" t="s">
        <v>14685</v>
      </c>
      <c r="L2454" s="17" t="s">
        <v>8339</v>
      </c>
      <c r="M2454" s="17" t="s">
        <v>8347</v>
      </c>
      <c r="N2454" s="17" t="s">
        <v>8353</v>
      </c>
      <c r="O2454" s="17" t="s">
        <v>8355</v>
      </c>
      <c r="P2454" s="25">
        <v>30483</v>
      </c>
      <c r="Q2454" s="17" t="s">
        <v>8363</v>
      </c>
      <c r="R2454" s="22" t="s">
        <v>8370</v>
      </c>
      <c r="S2454" s="17">
        <v>5</v>
      </c>
      <c r="T2454" s="17" t="s">
        <v>14844</v>
      </c>
      <c r="U2454" s="19" t="str">
        <f>IF(Cleaned_Data!P2454&gt;20000,"High-Bill","Normal-Bill")</f>
        <v>High-Bill</v>
      </c>
      <c r="V2454" s="19" t="str">
        <f t="shared" si="76"/>
        <v>Senior-Citizen</v>
      </c>
      <c r="W2454" s="19" t="str">
        <f t="shared" si="77"/>
        <v>Not-Required</v>
      </c>
      <c r="X2454" s="20" t="str" cm="1">
        <f t="array" ref="X2454">_xlfn.IFS(P2454&lt;5000,"Low",P2454&lt;=20000,"Medium",P2454&gt;20000,"High")</f>
        <v>High</v>
      </c>
    </row>
    <row r="2455" spans="1:24" x14ac:dyDescent="0.35">
      <c r="A2455" s="29" t="s">
        <v>371</v>
      </c>
      <c r="B2455" s="21" t="s">
        <v>1120</v>
      </c>
      <c r="C2455" s="22" t="s">
        <v>14854</v>
      </c>
      <c r="D2455" s="21" t="s">
        <v>1172</v>
      </c>
      <c r="E2455" s="21" t="s">
        <v>12127</v>
      </c>
      <c r="F2455" s="21" t="s">
        <v>6928</v>
      </c>
      <c r="G2455" s="21" t="s">
        <v>6993</v>
      </c>
      <c r="H2455" s="21" t="s">
        <v>7000</v>
      </c>
      <c r="I2455" s="21" t="s">
        <v>7002</v>
      </c>
      <c r="J2455" s="21" t="s">
        <v>14020</v>
      </c>
      <c r="K2455" s="21" t="s">
        <v>14637</v>
      </c>
      <c r="L2455" s="21" t="s">
        <v>8338</v>
      </c>
      <c r="M2455" s="21" t="s">
        <v>8348</v>
      </c>
      <c r="N2455" s="21" t="s">
        <v>8351</v>
      </c>
      <c r="O2455" s="21" t="s">
        <v>8355</v>
      </c>
      <c r="P2455" s="18">
        <v>0</v>
      </c>
      <c r="Q2455" s="21" t="s">
        <v>8363</v>
      </c>
      <c r="R2455" s="22" t="s">
        <v>8370</v>
      </c>
      <c r="S2455" s="21">
        <v>1</v>
      </c>
      <c r="T2455" s="21" t="s">
        <v>14843</v>
      </c>
      <c r="U2455" s="23" t="str">
        <f>IF(Cleaned_Data!P2455&gt;20000,"High-Bill","Normal-Bill")</f>
        <v>Normal-Bill</v>
      </c>
      <c r="V2455" s="23" t="str">
        <f t="shared" si="76"/>
        <v>Senior-Citizen</v>
      </c>
      <c r="W2455" s="23" t="str">
        <f t="shared" si="77"/>
        <v>Not-Required</v>
      </c>
      <c r="X2455" s="24" t="str" cm="1">
        <f t="array" ref="X2455">_xlfn.IFS(P2455&lt;5000,"Low",P2455&lt;=20000,"Medium",P2455&gt;20000,"High")</f>
        <v>Low</v>
      </c>
    </row>
    <row r="2456" spans="1:24" x14ac:dyDescent="0.35">
      <c r="A2456" s="28" t="s">
        <v>371</v>
      </c>
      <c r="B2456" s="17" t="s">
        <v>1148</v>
      </c>
      <c r="C2456" s="17">
        <v>52</v>
      </c>
      <c r="D2456" s="17" t="s">
        <v>1172</v>
      </c>
      <c r="E2456" s="17" t="s">
        <v>12820</v>
      </c>
      <c r="F2456" s="17" t="s">
        <v>6961</v>
      </c>
      <c r="G2456" s="17" t="s">
        <v>6991</v>
      </c>
      <c r="H2456" s="17" t="s">
        <v>7000</v>
      </c>
      <c r="I2456" s="17" t="s">
        <v>7003</v>
      </c>
      <c r="J2456" s="22" t="s">
        <v>8371</v>
      </c>
      <c r="K2456" s="17" t="s">
        <v>14439</v>
      </c>
      <c r="L2456" s="17" t="s">
        <v>8338</v>
      </c>
      <c r="M2456" s="17" t="s">
        <v>8349</v>
      </c>
      <c r="N2456" s="17" t="s">
        <v>8354</v>
      </c>
      <c r="O2456" s="17" t="s">
        <v>14842</v>
      </c>
      <c r="P2456" s="25">
        <v>40275</v>
      </c>
      <c r="Q2456" s="17" t="s">
        <v>8363</v>
      </c>
      <c r="R2456" s="17" t="s">
        <v>13915</v>
      </c>
      <c r="S2456" s="17">
        <v>1</v>
      </c>
      <c r="T2456" s="17" t="s">
        <v>14845</v>
      </c>
      <c r="U2456" s="19" t="str">
        <f>IF(Cleaned_Data!P2456&gt;20000,"High-Bill","Normal-Bill")</f>
        <v>High-Bill</v>
      </c>
      <c r="V2456" s="19" t="str">
        <f t="shared" si="76"/>
        <v>Not-Senior-Citizen</v>
      </c>
      <c r="W2456" s="19" t="str">
        <f t="shared" si="77"/>
        <v>Follow-Up-required</v>
      </c>
      <c r="X2456" s="20" t="str" cm="1">
        <f t="array" ref="X2456">_xlfn.IFS(P2456&lt;5000,"Low",P2456&lt;=20000,"Medium",P2456&gt;20000,"High")</f>
        <v>High</v>
      </c>
    </row>
    <row r="2457" spans="1:24" x14ac:dyDescent="0.35">
      <c r="A2457" s="29" t="s">
        <v>371</v>
      </c>
      <c r="B2457" s="21" t="s">
        <v>1096</v>
      </c>
      <c r="C2457" s="22" t="s">
        <v>14854</v>
      </c>
      <c r="D2457" s="22" t="s">
        <v>14847</v>
      </c>
      <c r="E2457" s="21" t="s">
        <v>13004</v>
      </c>
      <c r="F2457" s="21" t="s">
        <v>6743</v>
      </c>
      <c r="G2457" s="21" t="s">
        <v>6984</v>
      </c>
      <c r="H2457" s="21" t="s">
        <v>6999</v>
      </c>
      <c r="I2457" s="21" t="s">
        <v>7002</v>
      </c>
      <c r="J2457" s="21" t="s">
        <v>14034</v>
      </c>
      <c r="K2457" s="21" t="s">
        <v>14661</v>
      </c>
      <c r="L2457" s="21" t="s">
        <v>8342</v>
      </c>
      <c r="M2457" s="21" t="s">
        <v>8349</v>
      </c>
      <c r="N2457" s="21" t="s">
        <v>8353</v>
      </c>
      <c r="O2457" s="21" t="s">
        <v>14842</v>
      </c>
      <c r="P2457" s="18">
        <v>0</v>
      </c>
      <c r="Q2457" s="21" t="s">
        <v>8362</v>
      </c>
      <c r="R2457" s="21" t="s">
        <v>14130</v>
      </c>
      <c r="S2457" s="22" t="s">
        <v>8370</v>
      </c>
      <c r="T2457" s="21" t="s">
        <v>14844</v>
      </c>
      <c r="U2457" s="23" t="str">
        <f>IF(Cleaned_Data!P2457&gt;20000,"High-Bill","Normal-Bill")</f>
        <v>Normal-Bill</v>
      </c>
      <c r="V2457" s="23" t="str">
        <f t="shared" si="76"/>
        <v>Senior-Citizen</v>
      </c>
      <c r="W2457" s="23" t="str">
        <f t="shared" si="77"/>
        <v>Follow-Up-required</v>
      </c>
      <c r="X2457" s="24" t="str" cm="1">
        <f t="array" ref="X2457">_xlfn.IFS(P2457&lt;5000,"Low",P2457&lt;=20000,"Medium",P2457&gt;20000,"High")</f>
        <v>Low</v>
      </c>
    </row>
    <row r="2458" spans="1:24" x14ac:dyDescent="0.35">
      <c r="A2458" s="28" t="s">
        <v>371</v>
      </c>
      <c r="B2458" s="17" t="s">
        <v>1028</v>
      </c>
      <c r="C2458" s="22" t="s">
        <v>14854</v>
      </c>
      <c r="D2458" s="22" t="s">
        <v>14847</v>
      </c>
      <c r="E2458" s="17" t="s">
        <v>13299</v>
      </c>
      <c r="F2458" s="17" t="s">
        <v>6693</v>
      </c>
      <c r="G2458" s="17" t="s">
        <v>6984</v>
      </c>
      <c r="H2458" s="17" t="s">
        <v>7000</v>
      </c>
      <c r="I2458" s="17" t="s">
        <v>7006</v>
      </c>
      <c r="J2458" s="17" t="s">
        <v>14137</v>
      </c>
      <c r="K2458" s="17" t="s">
        <v>14442</v>
      </c>
      <c r="L2458" s="17" t="s">
        <v>8344</v>
      </c>
      <c r="M2458" s="17" t="s">
        <v>8346</v>
      </c>
      <c r="N2458" s="17" t="s">
        <v>8354</v>
      </c>
      <c r="O2458" s="17" t="s">
        <v>8359</v>
      </c>
      <c r="P2458" s="25">
        <v>42743</v>
      </c>
      <c r="Q2458" s="17" t="s">
        <v>8362</v>
      </c>
      <c r="R2458" s="17" t="s">
        <v>7648</v>
      </c>
      <c r="S2458" s="17">
        <v>3</v>
      </c>
      <c r="T2458" s="22" t="s">
        <v>8370</v>
      </c>
      <c r="U2458" s="19" t="str">
        <f>IF(Cleaned_Data!P2458&gt;20000,"High-Bill","Normal-Bill")</f>
        <v>High-Bill</v>
      </c>
      <c r="V2458" s="19" t="str">
        <f t="shared" si="76"/>
        <v>Senior-Citizen</v>
      </c>
      <c r="W2458" s="19" t="str">
        <f t="shared" si="77"/>
        <v>Follow-Up-required</v>
      </c>
      <c r="X2458" s="20" t="str" cm="1">
        <f t="array" ref="X2458">_xlfn.IFS(P2458&lt;5000,"Low",P2458&lt;=20000,"Medium",P2458&gt;20000,"High")</f>
        <v>High</v>
      </c>
    </row>
    <row r="2459" spans="1:24" x14ac:dyDescent="0.35">
      <c r="A2459" s="29" t="s">
        <v>281</v>
      </c>
      <c r="B2459" s="21" t="s">
        <v>1048</v>
      </c>
      <c r="C2459" s="21">
        <v>1</v>
      </c>
      <c r="D2459" s="21" t="s">
        <v>1174</v>
      </c>
      <c r="E2459" s="21" t="s">
        <v>8709</v>
      </c>
      <c r="F2459" s="21" t="s">
        <v>6789</v>
      </c>
      <c r="G2459" s="21" t="s">
        <v>6986</v>
      </c>
      <c r="H2459" s="21" t="s">
        <v>6999</v>
      </c>
      <c r="I2459" s="21" t="s">
        <v>7004</v>
      </c>
      <c r="J2459" s="22" t="s">
        <v>8371</v>
      </c>
      <c r="K2459" s="21" t="s">
        <v>14211</v>
      </c>
      <c r="L2459" s="21" t="s">
        <v>8342</v>
      </c>
      <c r="M2459" s="21" t="s">
        <v>8347</v>
      </c>
      <c r="N2459" s="21" t="s">
        <v>8353</v>
      </c>
      <c r="O2459" s="21" t="s">
        <v>8359</v>
      </c>
      <c r="P2459" s="26">
        <v>8697</v>
      </c>
      <c r="Q2459" s="21" t="s">
        <v>8363</v>
      </c>
      <c r="R2459" s="21" t="s">
        <v>13989</v>
      </c>
      <c r="S2459" s="22" t="s">
        <v>8370</v>
      </c>
      <c r="T2459" s="21" t="s">
        <v>14843</v>
      </c>
      <c r="U2459" s="23" t="str">
        <f>IF(Cleaned_Data!P2459&gt;20000,"High-Bill","Normal-Bill")</f>
        <v>Normal-Bill</v>
      </c>
      <c r="V2459" s="23" t="str">
        <f t="shared" si="76"/>
        <v>Not-Senior-Citizen</v>
      </c>
      <c r="W2459" s="23" t="str">
        <f t="shared" si="77"/>
        <v>Follow-Up-required</v>
      </c>
      <c r="X2459" s="24" t="str" cm="1">
        <f t="array" ref="X2459">_xlfn.IFS(P2459&lt;5000,"Low",P2459&lt;=20000,"Medium",P2459&gt;20000,"High")</f>
        <v>Medium</v>
      </c>
    </row>
    <row r="2460" spans="1:24" x14ac:dyDescent="0.35">
      <c r="A2460" s="28" t="s">
        <v>281</v>
      </c>
      <c r="B2460" s="17" t="s">
        <v>1049</v>
      </c>
      <c r="C2460" s="22" t="s">
        <v>14854</v>
      </c>
      <c r="D2460" s="17" t="s">
        <v>1174</v>
      </c>
      <c r="E2460" s="17" t="s">
        <v>10470</v>
      </c>
      <c r="F2460" s="17" t="s">
        <v>6701</v>
      </c>
      <c r="G2460" s="17" t="s">
        <v>6986</v>
      </c>
      <c r="H2460" s="17" t="s">
        <v>6997</v>
      </c>
      <c r="I2460" s="17" t="s">
        <v>7003</v>
      </c>
      <c r="J2460" s="17" t="s">
        <v>14040</v>
      </c>
      <c r="K2460" s="17" t="s">
        <v>14499</v>
      </c>
      <c r="L2460" s="17" t="s">
        <v>8338</v>
      </c>
      <c r="M2460" s="17" t="s">
        <v>8346</v>
      </c>
      <c r="N2460" s="17" t="s">
        <v>8353</v>
      </c>
      <c r="O2460" s="17" t="s">
        <v>8359</v>
      </c>
      <c r="P2460" s="25">
        <v>17408</v>
      </c>
      <c r="Q2460" s="17" t="s">
        <v>8364</v>
      </c>
      <c r="R2460" s="22" t="s">
        <v>8370</v>
      </c>
      <c r="S2460" s="17">
        <v>4</v>
      </c>
      <c r="T2460" s="17" t="s">
        <v>14843</v>
      </c>
      <c r="U2460" s="19" t="str">
        <f>IF(Cleaned_Data!P2460&gt;20000,"High-Bill","Normal-Bill")</f>
        <v>Normal-Bill</v>
      </c>
      <c r="V2460" s="19" t="str">
        <f t="shared" si="76"/>
        <v>Senior-Citizen</v>
      </c>
      <c r="W2460" s="19" t="str">
        <f t="shared" si="77"/>
        <v>Not-Required</v>
      </c>
      <c r="X2460" s="20" t="str" cm="1">
        <f t="array" ref="X2460">_xlfn.IFS(P2460&lt;5000,"Low",P2460&lt;=20000,"Medium",P2460&gt;20000,"High")</f>
        <v>Medium</v>
      </c>
    </row>
    <row r="2461" spans="1:24" x14ac:dyDescent="0.35">
      <c r="A2461" s="29" t="s">
        <v>281</v>
      </c>
      <c r="B2461" s="21" t="s">
        <v>1088</v>
      </c>
      <c r="C2461" s="21">
        <v>35</v>
      </c>
      <c r="D2461" s="22" t="s">
        <v>14847</v>
      </c>
      <c r="E2461" s="21" t="s">
        <v>11301</v>
      </c>
      <c r="F2461" s="21" t="s">
        <v>6801</v>
      </c>
      <c r="G2461" s="21" t="s">
        <v>6987</v>
      </c>
      <c r="H2461" s="21" t="s">
        <v>6995</v>
      </c>
      <c r="I2461" s="21" t="s">
        <v>7006</v>
      </c>
      <c r="J2461" s="21" t="s">
        <v>7066</v>
      </c>
      <c r="K2461" s="21" t="s">
        <v>14796</v>
      </c>
      <c r="L2461" s="21" t="s">
        <v>8339</v>
      </c>
      <c r="M2461" s="21" t="s">
        <v>8348</v>
      </c>
      <c r="N2461" s="21" t="s">
        <v>8352</v>
      </c>
      <c r="O2461" s="21" t="s">
        <v>8355</v>
      </c>
      <c r="P2461" s="18">
        <v>0</v>
      </c>
      <c r="Q2461" s="21" t="s">
        <v>8363</v>
      </c>
      <c r="R2461" s="22" t="s">
        <v>8370</v>
      </c>
      <c r="S2461" s="22" t="s">
        <v>8370</v>
      </c>
      <c r="T2461" s="22" t="s">
        <v>8370</v>
      </c>
      <c r="U2461" s="23" t="str">
        <f>IF(Cleaned_Data!P2461&gt;20000,"High-Bill","Normal-Bill")</f>
        <v>Normal-Bill</v>
      </c>
      <c r="V2461" s="23" t="str">
        <f t="shared" si="76"/>
        <v>Not-Senior-Citizen</v>
      </c>
      <c r="W2461" s="23" t="str">
        <f t="shared" si="77"/>
        <v>Not-Required</v>
      </c>
      <c r="X2461" s="24" t="str" cm="1">
        <f t="array" ref="X2461">_xlfn.IFS(P2461&lt;5000,"Low",P2461&lt;=20000,"Medium",P2461&gt;20000,"High")</f>
        <v>Low</v>
      </c>
    </row>
    <row r="2462" spans="1:24" x14ac:dyDescent="0.35">
      <c r="A2462" s="28" t="s">
        <v>281</v>
      </c>
      <c r="B2462" s="17" t="s">
        <v>1121</v>
      </c>
      <c r="C2462" s="17">
        <v>49</v>
      </c>
      <c r="D2462" s="17" t="s">
        <v>1172</v>
      </c>
      <c r="E2462" s="17" t="s">
        <v>11814</v>
      </c>
      <c r="F2462" s="17" t="s">
        <v>6848</v>
      </c>
      <c r="G2462" s="17" t="s">
        <v>6985</v>
      </c>
      <c r="H2462" s="17" t="s">
        <v>6994</v>
      </c>
      <c r="I2462" s="17" t="s">
        <v>7004</v>
      </c>
      <c r="J2462" s="17" t="s">
        <v>14004</v>
      </c>
      <c r="K2462" s="17" t="s">
        <v>14676</v>
      </c>
      <c r="L2462" s="17" t="s">
        <v>8344</v>
      </c>
      <c r="M2462" s="17" t="s">
        <v>8350</v>
      </c>
      <c r="N2462" s="17" t="s">
        <v>8354</v>
      </c>
      <c r="O2462" s="17" t="s">
        <v>14842</v>
      </c>
      <c r="P2462" s="18">
        <v>0</v>
      </c>
      <c r="Q2462" s="17" t="s">
        <v>8362</v>
      </c>
      <c r="R2462" s="17" t="s">
        <v>7168</v>
      </c>
      <c r="S2462" s="17">
        <v>1</v>
      </c>
      <c r="T2462" s="17" t="s">
        <v>14844</v>
      </c>
      <c r="U2462" s="19" t="str">
        <f>IF(Cleaned_Data!P2462&gt;20000,"High-Bill","Normal-Bill")</f>
        <v>Normal-Bill</v>
      </c>
      <c r="V2462" s="19" t="str">
        <f t="shared" si="76"/>
        <v>Not-Senior-Citizen</v>
      </c>
      <c r="W2462" s="19" t="str">
        <f t="shared" si="77"/>
        <v>Follow-Up-required</v>
      </c>
      <c r="X2462" s="20" t="str" cm="1">
        <f t="array" ref="X2462">_xlfn.IFS(P2462&lt;5000,"Low",P2462&lt;=20000,"Medium",P2462&gt;20000,"High")</f>
        <v>Low</v>
      </c>
    </row>
    <row r="2463" spans="1:24" x14ac:dyDescent="0.35">
      <c r="A2463" s="29" t="s">
        <v>281</v>
      </c>
      <c r="B2463" s="21" t="s">
        <v>1033</v>
      </c>
      <c r="C2463" s="21">
        <v>22</v>
      </c>
      <c r="D2463" s="21" t="s">
        <v>1174</v>
      </c>
      <c r="E2463" s="21" t="s">
        <v>12538</v>
      </c>
      <c r="F2463" s="21" t="s">
        <v>6689</v>
      </c>
      <c r="G2463" s="21" t="s">
        <v>6990</v>
      </c>
      <c r="H2463" s="21" t="s">
        <v>7000</v>
      </c>
      <c r="I2463" s="21" t="s">
        <v>7005</v>
      </c>
      <c r="J2463" s="21" t="s">
        <v>14029</v>
      </c>
      <c r="K2463" s="21" t="s">
        <v>14361</v>
      </c>
      <c r="L2463" s="21" t="s">
        <v>8338</v>
      </c>
      <c r="M2463" s="21" t="s">
        <v>8348</v>
      </c>
      <c r="N2463" s="21" t="s">
        <v>8354</v>
      </c>
      <c r="O2463" s="21" t="s">
        <v>14842</v>
      </c>
      <c r="P2463" s="18">
        <v>0</v>
      </c>
      <c r="Q2463" s="21" t="s">
        <v>8362</v>
      </c>
      <c r="R2463" s="21" t="s">
        <v>13912</v>
      </c>
      <c r="S2463" s="21">
        <v>1</v>
      </c>
      <c r="T2463" s="21" t="s">
        <v>14845</v>
      </c>
      <c r="U2463" s="23" t="str">
        <f>IF(Cleaned_Data!P2463&gt;20000,"High-Bill","Normal-Bill")</f>
        <v>Normal-Bill</v>
      </c>
      <c r="V2463" s="23" t="str">
        <f t="shared" si="76"/>
        <v>Not-Senior-Citizen</v>
      </c>
      <c r="W2463" s="23" t="str">
        <f t="shared" si="77"/>
        <v>Follow-Up-required</v>
      </c>
      <c r="X2463" s="24" t="str" cm="1">
        <f t="array" ref="X2463">_xlfn.IFS(P2463&lt;5000,"Low",P2463&lt;=20000,"Medium",P2463&gt;20000,"High")</f>
        <v>Low</v>
      </c>
    </row>
    <row r="2464" spans="1:24" x14ac:dyDescent="0.35">
      <c r="A2464" s="28" t="s">
        <v>281</v>
      </c>
      <c r="B2464" s="17" t="s">
        <v>1103</v>
      </c>
      <c r="C2464" s="22" t="s">
        <v>14854</v>
      </c>
      <c r="D2464" s="17" t="s">
        <v>1172</v>
      </c>
      <c r="E2464" s="17" t="s">
        <v>12762</v>
      </c>
      <c r="F2464" s="17" t="s">
        <v>6924</v>
      </c>
      <c r="G2464" s="17" t="s">
        <v>6986</v>
      </c>
      <c r="H2464" s="17" t="s">
        <v>6995</v>
      </c>
      <c r="I2464" s="17" t="s">
        <v>7001</v>
      </c>
      <c r="J2464" s="22" t="s">
        <v>8371</v>
      </c>
      <c r="K2464" s="17" t="s">
        <v>14387</v>
      </c>
      <c r="L2464" s="17" t="s">
        <v>8344</v>
      </c>
      <c r="M2464" s="17" t="s">
        <v>8350</v>
      </c>
      <c r="N2464" s="17" t="s">
        <v>8353</v>
      </c>
      <c r="O2464" s="17" t="s">
        <v>8358</v>
      </c>
      <c r="P2464" s="18">
        <v>0</v>
      </c>
      <c r="Q2464" s="17" t="s">
        <v>8364</v>
      </c>
      <c r="R2464" s="17" t="s">
        <v>14114</v>
      </c>
      <c r="S2464" s="17">
        <v>2</v>
      </c>
      <c r="T2464" s="17" t="s">
        <v>14843</v>
      </c>
      <c r="U2464" s="19" t="str">
        <f>IF(Cleaned_Data!P2464&gt;20000,"High-Bill","Normal-Bill")</f>
        <v>Normal-Bill</v>
      </c>
      <c r="V2464" s="19" t="str">
        <f t="shared" si="76"/>
        <v>Senior-Citizen</v>
      </c>
      <c r="W2464" s="19" t="str">
        <f t="shared" si="77"/>
        <v>Follow-Up-required</v>
      </c>
      <c r="X2464" s="20" t="str" cm="1">
        <f t="array" ref="X2464">_xlfn.IFS(P2464&lt;5000,"Low",P2464&lt;=20000,"Medium",P2464&gt;20000,"High")</f>
        <v>Low</v>
      </c>
    </row>
    <row r="2465" spans="1:24" x14ac:dyDescent="0.35">
      <c r="A2465" s="29" t="s">
        <v>281</v>
      </c>
      <c r="B2465" s="21" t="s">
        <v>1030</v>
      </c>
      <c r="C2465" s="22" t="s">
        <v>14854</v>
      </c>
      <c r="D2465" s="21" t="s">
        <v>1172</v>
      </c>
      <c r="E2465" s="21" t="s">
        <v>13082</v>
      </c>
      <c r="F2465" s="22" t="s">
        <v>8371</v>
      </c>
      <c r="G2465" s="21" t="s">
        <v>6985</v>
      </c>
      <c r="H2465" s="21" t="s">
        <v>6994</v>
      </c>
      <c r="I2465" s="21" t="s">
        <v>7007</v>
      </c>
      <c r="J2465" s="21" t="s">
        <v>7622</v>
      </c>
      <c r="K2465" s="21" t="s">
        <v>14713</v>
      </c>
      <c r="L2465" s="21" t="s">
        <v>8339</v>
      </c>
      <c r="M2465" s="21" t="s">
        <v>8348</v>
      </c>
      <c r="N2465" s="21" t="s">
        <v>8352</v>
      </c>
      <c r="O2465" s="21" t="s">
        <v>14841</v>
      </c>
      <c r="P2465" s="18">
        <v>0</v>
      </c>
      <c r="Q2465" s="21" t="s">
        <v>8362</v>
      </c>
      <c r="R2465" s="21" t="s">
        <v>14152</v>
      </c>
      <c r="S2465" s="21">
        <v>5</v>
      </c>
      <c r="T2465" s="21" t="s">
        <v>14844</v>
      </c>
      <c r="U2465" s="23" t="str">
        <f>IF(Cleaned_Data!P2465&gt;20000,"High-Bill","Normal-Bill")</f>
        <v>Normal-Bill</v>
      </c>
      <c r="V2465" s="23" t="str">
        <f t="shared" si="76"/>
        <v>Senior-Citizen</v>
      </c>
      <c r="W2465" s="23" t="str">
        <f t="shared" si="77"/>
        <v>Follow-Up-required</v>
      </c>
      <c r="X2465" s="24" t="str" cm="1">
        <f t="array" ref="X2465">_xlfn.IFS(P2465&lt;5000,"Low",P2465&lt;=20000,"Medium",P2465&gt;20000,"High")</f>
        <v>Low</v>
      </c>
    </row>
    <row r="2466" spans="1:24" x14ac:dyDescent="0.35">
      <c r="A2466" s="28" t="s">
        <v>906</v>
      </c>
      <c r="B2466" s="17" t="s">
        <v>1044</v>
      </c>
      <c r="C2466" s="17">
        <v>31</v>
      </c>
      <c r="D2466" s="17" t="s">
        <v>1172</v>
      </c>
      <c r="E2466" s="17" t="s">
        <v>10499</v>
      </c>
      <c r="F2466" s="17" t="s">
        <v>6698</v>
      </c>
      <c r="G2466" s="17" t="s">
        <v>6989</v>
      </c>
      <c r="H2466" s="17" t="s">
        <v>6997</v>
      </c>
      <c r="I2466" s="17" t="s">
        <v>7004</v>
      </c>
      <c r="J2466" s="17" t="s">
        <v>13970</v>
      </c>
      <c r="K2466" s="17" t="s">
        <v>14388</v>
      </c>
      <c r="L2466" s="17" t="s">
        <v>8345</v>
      </c>
      <c r="M2466" s="17" t="s">
        <v>8348</v>
      </c>
      <c r="N2466" s="17" t="s">
        <v>8354</v>
      </c>
      <c r="O2466" s="17" t="s">
        <v>8355</v>
      </c>
      <c r="P2466" s="18">
        <v>0</v>
      </c>
      <c r="Q2466" s="17" t="s">
        <v>8363</v>
      </c>
      <c r="R2466" s="22" t="s">
        <v>8370</v>
      </c>
      <c r="S2466" s="17">
        <v>5</v>
      </c>
      <c r="T2466" s="17" t="s">
        <v>14845</v>
      </c>
      <c r="U2466" s="19" t="str">
        <f>IF(Cleaned_Data!P2466&gt;20000,"High-Bill","Normal-Bill")</f>
        <v>Normal-Bill</v>
      </c>
      <c r="V2466" s="19" t="str">
        <f t="shared" si="76"/>
        <v>Not-Senior-Citizen</v>
      </c>
      <c r="W2466" s="19" t="str">
        <f t="shared" si="77"/>
        <v>Not-Required</v>
      </c>
      <c r="X2466" s="20" t="str" cm="1">
        <f t="array" ref="X2466">_xlfn.IFS(P2466&lt;5000,"Low",P2466&lt;=20000,"Medium",P2466&gt;20000,"High")</f>
        <v>Low</v>
      </c>
    </row>
    <row r="2467" spans="1:24" x14ac:dyDescent="0.35">
      <c r="A2467" s="29" t="s">
        <v>906</v>
      </c>
      <c r="B2467" s="21" t="s">
        <v>1034</v>
      </c>
      <c r="C2467" s="21">
        <v>33</v>
      </c>
      <c r="D2467" s="21" t="s">
        <v>1172</v>
      </c>
      <c r="E2467" s="21" t="s">
        <v>10892</v>
      </c>
      <c r="F2467" s="21" t="s">
        <v>6952</v>
      </c>
      <c r="G2467" s="21" t="s">
        <v>6988</v>
      </c>
      <c r="H2467" s="21" t="s">
        <v>6997</v>
      </c>
      <c r="I2467" s="21" t="s">
        <v>7001</v>
      </c>
      <c r="J2467" s="21" t="s">
        <v>14038</v>
      </c>
      <c r="K2467" s="21" t="s">
        <v>14256</v>
      </c>
      <c r="L2467" s="21" t="s">
        <v>8345</v>
      </c>
      <c r="M2467" s="21" t="s">
        <v>8349</v>
      </c>
      <c r="N2467" s="21" t="s">
        <v>8351</v>
      </c>
      <c r="O2467" s="21" t="s">
        <v>8358</v>
      </c>
      <c r="P2467" s="18">
        <v>0</v>
      </c>
      <c r="Q2467" s="21" t="s">
        <v>8363</v>
      </c>
      <c r="R2467" s="22" t="s">
        <v>8370</v>
      </c>
      <c r="S2467" s="21">
        <v>3</v>
      </c>
      <c r="T2467" s="21" t="s">
        <v>14845</v>
      </c>
      <c r="U2467" s="23" t="str">
        <f>IF(Cleaned_Data!P2467&gt;20000,"High-Bill","Normal-Bill")</f>
        <v>Normal-Bill</v>
      </c>
      <c r="V2467" s="23" t="str">
        <f t="shared" si="76"/>
        <v>Not-Senior-Citizen</v>
      </c>
      <c r="W2467" s="23" t="str">
        <f t="shared" si="77"/>
        <v>Not-Required</v>
      </c>
      <c r="X2467" s="24" t="str" cm="1">
        <f t="array" ref="X2467">_xlfn.IFS(P2467&lt;5000,"Low",P2467&lt;=20000,"Medium",P2467&gt;20000,"High")</f>
        <v>Low</v>
      </c>
    </row>
    <row r="2468" spans="1:24" x14ac:dyDescent="0.35">
      <c r="A2468" s="28" t="s">
        <v>906</v>
      </c>
      <c r="B2468" s="17" t="s">
        <v>1137</v>
      </c>
      <c r="C2468" s="22" t="s">
        <v>14854</v>
      </c>
      <c r="D2468" s="22" t="s">
        <v>14847</v>
      </c>
      <c r="E2468" s="17" t="s">
        <v>11993</v>
      </c>
      <c r="F2468" s="17" t="s">
        <v>6802</v>
      </c>
      <c r="G2468" s="17" t="s">
        <v>6984</v>
      </c>
      <c r="H2468" s="17" t="s">
        <v>6994</v>
      </c>
      <c r="I2468" s="17" t="s">
        <v>7007</v>
      </c>
      <c r="J2468" s="22" t="s">
        <v>8371</v>
      </c>
      <c r="K2468" s="17" t="s">
        <v>14806</v>
      </c>
      <c r="L2468" s="17" t="s">
        <v>8338</v>
      </c>
      <c r="M2468" s="17" t="s">
        <v>8350</v>
      </c>
      <c r="N2468" s="17" t="s">
        <v>8352</v>
      </c>
      <c r="O2468" s="17" t="s">
        <v>8355</v>
      </c>
      <c r="P2468" s="18">
        <v>0</v>
      </c>
      <c r="Q2468" s="22" t="s">
        <v>8370</v>
      </c>
      <c r="R2468" s="22" t="s">
        <v>8370</v>
      </c>
      <c r="S2468" s="17">
        <v>3</v>
      </c>
      <c r="T2468" s="22" t="s">
        <v>8370</v>
      </c>
      <c r="U2468" s="19" t="str">
        <f>IF(Cleaned_Data!P2468&gt;20000,"High-Bill","Normal-Bill")</f>
        <v>Normal-Bill</v>
      </c>
      <c r="V2468" s="19" t="str">
        <f t="shared" si="76"/>
        <v>Senior-Citizen</v>
      </c>
      <c r="W2468" s="19" t="str">
        <f t="shared" si="77"/>
        <v>Not-Required</v>
      </c>
      <c r="X2468" s="20" t="str" cm="1">
        <f t="array" ref="X2468">_xlfn.IFS(P2468&lt;5000,"Low",P2468&lt;=20000,"Medium",P2468&gt;20000,"High")</f>
        <v>Low</v>
      </c>
    </row>
    <row r="2469" spans="1:24" x14ac:dyDescent="0.35">
      <c r="A2469" s="29" t="s">
        <v>906</v>
      </c>
      <c r="B2469" s="21" t="s">
        <v>1073</v>
      </c>
      <c r="C2469" s="22" t="s">
        <v>14854</v>
      </c>
      <c r="D2469" s="22" t="s">
        <v>14847</v>
      </c>
      <c r="E2469" s="21" t="s">
        <v>12998</v>
      </c>
      <c r="F2469" s="21" t="s">
        <v>6908</v>
      </c>
      <c r="G2469" s="21" t="s">
        <v>6991</v>
      </c>
      <c r="H2469" s="21" t="s">
        <v>6998</v>
      </c>
      <c r="I2469" s="21" t="s">
        <v>7004</v>
      </c>
      <c r="J2469" s="21" t="s">
        <v>14076</v>
      </c>
      <c r="K2469" s="21" t="s">
        <v>14212</v>
      </c>
      <c r="L2469" s="21" t="s">
        <v>8343</v>
      </c>
      <c r="M2469" s="21" t="s">
        <v>8348</v>
      </c>
      <c r="N2469" s="21" t="s">
        <v>8351</v>
      </c>
      <c r="O2469" s="21" t="s">
        <v>14842</v>
      </c>
      <c r="P2469" s="26">
        <v>6346</v>
      </c>
      <c r="Q2469" s="21" t="s">
        <v>8363</v>
      </c>
      <c r="R2469" s="21" t="s">
        <v>14094</v>
      </c>
      <c r="S2469" s="22" t="s">
        <v>8370</v>
      </c>
      <c r="T2469" s="21" t="s">
        <v>14844</v>
      </c>
      <c r="U2469" s="23" t="str">
        <f>IF(Cleaned_Data!P2469&gt;20000,"High-Bill","Normal-Bill")</f>
        <v>Normal-Bill</v>
      </c>
      <c r="V2469" s="23" t="str">
        <f t="shared" si="76"/>
        <v>Senior-Citizen</v>
      </c>
      <c r="W2469" s="23" t="str">
        <f t="shared" si="77"/>
        <v>Follow-Up-required</v>
      </c>
      <c r="X2469" s="24" t="str" cm="1">
        <f t="array" ref="X2469">_xlfn.IFS(P2469&lt;5000,"Low",P2469&lt;=20000,"Medium",P2469&gt;20000,"High")</f>
        <v>Medium</v>
      </c>
    </row>
    <row r="2470" spans="1:24" x14ac:dyDescent="0.35">
      <c r="A2470" s="28" t="s">
        <v>906</v>
      </c>
      <c r="B2470" s="17" t="s">
        <v>1157</v>
      </c>
      <c r="C2470" s="17">
        <v>16</v>
      </c>
      <c r="D2470" s="17" t="s">
        <v>1174</v>
      </c>
      <c r="E2470" s="17" t="s">
        <v>13010</v>
      </c>
      <c r="F2470" s="22" t="s">
        <v>8371</v>
      </c>
      <c r="G2470" s="17" t="s">
        <v>6993</v>
      </c>
      <c r="H2470" s="17" t="s">
        <v>6995</v>
      </c>
      <c r="I2470" s="17" t="s">
        <v>7003</v>
      </c>
      <c r="J2470" s="17" t="s">
        <v>14008</v>
      </c>
      <c r="K2470" s="17" t="s">
        <v>14287</v>
      </c>
      <c r="L2470" s="17" t="s">
        <v>8343</v>
      </c>
      <c r="M2470" s="17" t="s">
        <v>8346</v>
      </c>
      <c r="N2470" s="17" t="s">
        <v>8352</v>
      </c>
      <c r="O2470" s="17" t="s">
        <v>14842</v>
      </c>
      <c r="P2470" s="25">
        <v>27040</v>
      </c>
      <c r="Q2470" s="17" t="s">
        <v>8363</v>
      </c>
      <c r="R2470" s="22" t="s">
        <v>8370</v>
      </c>
      <c r="S2470" s="17">
        <v>1</v>
      </c>
      <c r="T2470" s="17" t="s">
        <v>14844</v>
      </c>
      <c r="U2470" s="19" t="str">
        <f>IF(Cleaned_Data!P2470&gt;20000,"High-Bill","Normal-Bill")</f>
        <v>High-Bill</v>
      </c>
      <c r="V2470" s="19" t="str">
        <f t="shared" si="76"/>
        <v>Not-Senior-Citizen</v>
      </c>
      <c r="W2470" s="19" t="str">
        <f t="shared" si="77"/>
        <v>Not-Required</v>
      </c>
      <c r="X2470" s="20" t="str" cm="1">
        <f t="array" ref="X2470">_xlfn.IFS(P2470&lt;5000,"Low",P2470&lt;=20000,"Medium",P2470&gt;20000,"High")</f>
        <v>High</v>
      </c>
    </row>
    <row r="2471" spans="1:24" x14ac:dyDescent="0.35">
      <c r="A2471" s="29" t="s">
        <v>906</v>
      </c>
      <c r="B2471" s="21" t="s">
        <v>1147</v>
      </c>
      <c r="C2471" s="22" t="s">
        <v>14854</v>
      </c>
      <c r="D2471" s="22" t="s">
        <v>14847</v>
      </c>
      <c r="E2471" s="21" t="s">
        <v>13078</v>
      </c>
      <c r="F2471" s="21" t="s">
        <v>6825</v>
      </c>
      <c r="G2471" s="21" t="s">
        <v>6988</v>
      </c>
      <c r="H2471" s="21" t="s">
        <v>6995</v>
      </c>
      <c r="I2471" s="21" t="s">
        <v>7002</v>
      </c>
      <c r="J2471" s="21" t="s">
        <v>13997</v>
      </c>
      <c r="K2471" s="21" t="s">
        <v>14376</v>
      </c>
      <c r="L2471" s="21" t="s">
        <v>8339</v>
      </c>
      <c r="M2471" s="21" t="s">
        <v>8347</v>
      </c>
      <c r="N2471" s="21" t="s">
        <v>8353</v>
      </c>
      <c r="O2471" s="21" t="s">
        <v>14841</v>
      </c>
      <c r="P2471" s="18">
        <v>0</v>
      </c>
      <c r="Q2471" s="21" t="s">
        <v>8363</v>
      </c>
      <c r="R2471" s="21" t="s">
        <v>14049</v>
      </c>
      <c r="S2471" s="21">
        <v>5</v>
      </c>
      <c r="T2471" s="22" t="s">
        <v>8370</v>
      </c>
      <c r="U2471" s="23" t="str">
        <f>IF(Cleaned_Data!P2471&gt;20000,"High-Bill","Normal-Bill")</f>
        <v>Normal-Bill</v>
      </c>
      <c r="V2471" s="23" t="str">
        <f t="shared" si="76"/>
        <v>Senior-Citizen</v>
      </c>
      <c r="W2471" s="23" t="str">
        <f t="shared" si="77"/>
        <v>Follow-Up-required</v>
      </c>
      <c r="X2471" s="24" t="str" cm="1">
        <f t="array" ref="X2471">_xlfn.IFS(P2471&lt;5000,"Low",P2471&lt;=20000,"Medium",P2471&gt;20000,"High")</f>
        <v>Low</v>
      </c>
    </row>
    <row r="2472" spans="1:24" x14ac:dyDescent="0.35">
      <c r="A2472" s="28" t="s">
        <v>906</v>
      </c>
      <c r="B2472" s="17" t="s">
        <v>1049</v>
      </c>
      <c r="C2472" s="22" t="s">
        <v>14854</v>
      </c>
      <c r="D2472" s="17" t="s">
        <v>1174</v>
      </c>
      <c r="E2472" s="17" t="s">
        <v>13786</v>
      </c>
      <c r="F2472" s="17" t="s">
        <v>6701</v>
      </c>
      <c r="G2472" s="17" t="s">
        <v>6991</v>
      </c>
      <c r="H2472" s="17" t="s">
        <v>6998</v>
      </c>
      <c r="I2472" s="17" t="s">
        <v>7006</v>
      </c>
      <c r="J2472" s="22" t="s">
        <v>8371</v>
      </c>
      <c r="K2472" s="17" t="s">
        <v>14812</v>
      </c>
      <c r="L2472" s="17" t="s">
        <v>8340</v>
      </c>
      <c r="M2472" s="17" t="s">
        <v>8350</v>
      </c>
      <c r="N2472" s="17" t="s">
        <v>8352</v>
      </c>
      <c r="O2472" s="17" t="s">
        <v>8359</v>
      </c>
      <c r="P2472" s="18">
        <v>0</v>
      </c>
      <c r="Q2472" s="17" t="s">
        <v>8363</v>
      </c>
      <c r="R2472" s="22" t="s">
        <v>8370</v>
      </c>
      <c r="S2472" s="17">
        <v>3</v>
      </c>
      <c r="T2472" s="17" t="s">
        <v>14843</v>
      </c>
      <c r="U2472" s="19" t="str">
        <f>IF(Cleaned_Data!P2472&gt;20000,"High-Bill","Normal-Bill")</f>
        <v>Normal-Bill</v>
      </c>
      <c r="V2472" s="19" t="str">
        <f t="shared" si="76"/>
        <v>Senior-Citizen</v>
      </c>
      <c r="W2472" s="19" t="str">
        <f t="shared" si="77"/>
        <v>Not-Required</v>
      </c>
      <c r="X2472" s="20" t="str" cm="1">
        <f t="array" ref="X2472">_xlfn.IFS(P2472&lt;5000,"Low",P2472&lt;=20000,"Medium",P2472&gt;20000,"High")</f>
        <v>Low</v>
      </c>
    </row>
    <row r="2473" spans="1:24" x14ac:dyDescent="0.35">
      <c r="A2473" s="29" t="s">
        <v>366</v>
      </c>
      <c r="B2473" s="21" t="s">
        <v>1139</v>
      </c>
      <c r="C2473" s="22" t="s">
        <v>14854</v>
      </c>
      <c r="D2473" s="21" t="s">
        <v>1172</v>
      </c>
      <c r="E2473" s="21" t="s">
        <v>8828</v>
      </c>
      <c r="F2473" s="21" t="s">
        <v>6808</v>
      </c>
      <c r="G2473" s="21" t="s">
        <v>6993</v>
      </c>
      <c r="H2473" s="21" t="s">
        <v>6999</v>
      </c>
      <c r="I2473" s="21" t="s">
        <v>7007</v>
      </c>
      <c r="J2473" s="21" t="s">
        <v>7569</v>
      </c>
      <c r="K2473" s="21" t="s">
        <v>14417</v>
      </c>
      <c r="L2473" s="21" t="s">
        <v>8341</v>
      </c>
      <c r="M2473" s="21" t="s">
        <v>8347</v>
      </c>
      <c r="N2473" s="21" t="s">
        <v>8353</v>
      </c>
      <c r="O2473" s="21" t="s">
        <v>14842</v>
      </c>
      <c r="P2473" s="26">
        <v>41323</v>
      </c>
      <c r="Q2473" s="21" t="s">
        <v>8362</v>
      </c>
      <c r="R2473" s="21" t="s">
        <v>13976</v>
      </c>
      <c r="S2473" s="21">
        <v>5</v>
      </c>
      <c r="T2473" s="21" t="s">
        <v>14845</v>
      </c>
      <c r="U2473" s="23" t="str">
        <f>IF(Cleaned_Data!P2473&gt;20000,"High-Bill","Normal-Bill")</f>
        <v>High-Bill</v>
      </c>
      <c r="V2473" s="23" t="str">
        <f t="shared" si="76"/>
        <v>Senior-Citizen</v>
      </c>
      <c r="W2473" s="23" t="str">
        <f t="shared" si="77"/>
        <v>Follow-Up-required</v>
      </c>
      <c r="X2473" s="24" t="str" cm="1">
        <f t="array" ref="X2473">_xlfn.IFS(P2473&lt;5000,"Low",P2473&lt;=20000,"Medium",P2473&gt;20000,"High")</f>
        <v>High</v>
      </c>
    </row>
    <row r="2474" spans="1:24" x14ac:dyDescent="0.35">
      <c r="A2474" s="28" t="s">
        <v>366</v>
      </c>
      <c r="B2474" s="17" t="s">
        <v>1141</v>
      </c>
      <c r="C2474" s="22" t="s">
        <v>14854</v>
      </c>
      <c r="D2474" s="17" t="s">
        <v>1174</v>
      </c>
      <c r="E2474" s="17" t="s">
        <v>11952</v>
      </c>
      <c r="F2474" s="17" t="s">
        <v>6874</v>
      </c>
      <c r="G2474" s="17" t="s">
        <v>6985</v>
      </c>
      <c r="H2474" s="17" t="s">
        <v>6999</v>
      </c>
      <c r="I2474" s="17" t="s">
        <v>7006</v>
      </c>
      <c r="J2474" s="22" t="s">
        <v>8371</v>
      </c>
      <c r="K2474" s="17" t="s">
        <v>14182</v>
      </c>
      <c r="L2474" s="17" t="s">
        <v>8344</v>
      </c>
      <c r="M2474" s="17" t="s">
        <v>8346</v>
      </c>
      <c r="N2474" s="17" t="s">
        <v>8353</v>
      </c>
      <c r="O2474" s="17" t="s">
        <v>14841</v>
      </c>
      <c r="P2474" s="18">
        <v>0</v>
      </c>
      <c r="Q2474" s="17" t="s">
        <v>8362</v>
      </c>
      <c r="R2474" s="22" t="s">
        <v>8370</v>
      </c>
      <c r="S2474" s="22" t="s">
        <v>8370</v>
      </c>
      <c r="T2474" s="17" t="s">
        <v>14845</v>
      </c>
      <c r="U2474" s="19" t="str">
        <f>IF(Cleaned_Data!P2474&gt;20000,"High-Bill","Normal-Bill")</f>
        <v>Normal-Bill</v>
      </c>
      <c r="V2474" s="19" t="str">
        <f t="shared" si="76"/>
        <v>Senior-Citizen</v>
      </c>
      <c r="W2474" s="19" t="str">
        <f t="shared" si="77"/>
        <v>Not-Required</v>
      </c>
      <c r="X2474" s="20" t="str" cm="1">
        <f t="array" ref="X2474">_xlfn.IFS(P2474&lt;5000,"Low",P2474&lt;=20000,"Medium",P2474&gt;20000,"High")</f>
        <v>Low</v>
      </c>
    </row>
    <row r="2475" spans="1:24" x14ac:dyDescent="0.35">
      <c r="A2475" s="29" t="s">
        <v>366</v>
      </c>
      <c r="B2475" s="21" t="s">
        <v>1049</v>
      </c>
      <c r="C2475" s="22" t="s">
        <v>14854</v>
      </c>
      <c r="D2475" s="21" t="s">
        <v>1174</v>
      </c>
      <c r="E2475" s="21" t="s">
        <v>13801</v>
      </c>
      <c r="F2475" s="22" t="s">
        <v>8371</v>
      </c>
      <c r="G2475" s="21" t="s">
        <v>6986</v>
      </c>
      <c r="H2475" s="21" t="s">
        <v>6994</v>
      </c>
      <c r="I2475" s="21" t="s">
        <v>7002</v>
      </c>
      <c r="J2475" s="21" t="s">
        <v>7593</v>
      </c>
      <c r="K2475" s="21" t="s">
        <v>14592</v>
      </c>
      <c r="L2475" s="21" t="s">
        <v>8339</v>
      </c>
      <c r="M2475" s="21" t="s">
        <v>8349</v>
      </c>
      <c r="N2475" s="21" t="s">
        <v>8352</v>
      </c>
      <c r="O2475" s="21" t="s">
        <v>8358</v>
      </c>
      <c r="P2475" s="26">
        <v>15971</v>
      </c>
      <c r="Q2475" s="21" t="s">
        <v>8363</v>
      </c>
      <c r="R2475" s="21" t="s">
        <v>14057</v>
      </c>
      <c r="S2475" s="22" t="s">
        <v>8370</v>
      </c>
      <c r="T2475" s="21" t="s">
        <v>14845</v>
      </c>
      <c r="U2475" s="23" t="str">
        <f>IF(Cleaned_Data!P2475&gt;20000,"High-Bill","Normal-Bill")</f>
        <v>Normal-Bill</v>
      </c>
      <c r="V2475" s="23" t="str">
        <f t="shared" si="76"/>
        <v>Senior-Citizen</v>
      </c>
      <c r="W2475" s="23" t="str">
        <f t="shared" si="77"/>
        <v>Follow-Up-required</v>
      </c>
      <c r="X2475" s="24" t="str" cm="1">
        <f t="array" ref="X2475">_xlfn.IFS(P2475&lt;5000,"Low",P2475&lt;=20000,"Medium",P2475&gt;20000,"High")</f>
        <v>Medium</v>
      </c>
    </row>
    <row r="2476" spans="1:24" x14ac:dyDescent="0.35">
      <c r="A2476" s="28" t="s">
        <v>931</v>
      </c>
      <c r="B2476" s="17" t="s">
        <v>1027</v>
      </c>
      <c r="C2476" s="17">
        <v>40</v>
      </c>
      <c r="D2476" s="17" t="s">
        <v>1174</v>
      </c>
      <c r="E2476" s="17" t="s">
        <v>10708</v>
      </c>
      <c r="F2476" s="22" t="s">
        <v>8371</v>
      </c>
      <c r="G2476" s="17" t="s">
        <v>6991</v>
      </c>
      <c r="H2476" s="17" t="s">
        <v>6994</v>
      </c>
      <c r="I2476" s="17" t="s">
        <v>7001</v>
      </c>
      <c r="J2476" s="17" t="s">
        <v>14044</v>
      </c>
      <c r="K2476" s="17" t="s">
        <v>14654</v>
      </c>
      <c r="L2476" s="17" t="s">
        <v>8338</v>
      </c>
      <c r="M2476" s="17" t="s">
        <v>8350</v>
      </c>
      <c r="N2476" s="17" t="s">
        <v>8351</v>
      </c>
      <c r="O2476" s="17" t="s">
        <v>14841</v>
      </c>
      <c r="P2476" s="18">
        <v>0</v>
      </c>
      <c r="Q2476" s="22" t="s">
        <v>8370</v>
      </c>
      <c r="R2476" s="17" t="s">
        <v>14078</v>
      </c>
      <c r="S2476" s="17">
        <v>3</v>
      </c>
      <c r="T2476" s="22" t="s">
        <v>8370</v>
      </c>
      <c r="U2476" s="19" t="str">
        <f>IF(Cleaned_Data!P2476&gt;20000,"High-Bill","Normal-Bill")</f>
        <v>Normal-Bill</v>
      </c>
      <c r="V2476" s="19" t="str">
        <f t="shared" si="76"/>
        <v>Not-Senior-Citizen</v>
      </c>
      <c r="W2476" s="19" t="str">
        <f t="shared" si="77"/>
        <v>Follow-Up-required</v>
      </c>
      <c r="X2476" s="20" t="str" cm="1">
        <f t="array" ref="X2476">_xlfn.IFS(P2476&lt;5000,"Low",P2476&lt;=20000,"Medium",P2476&gt;20000,"High")</f>
        <v>Low</v>
      </c>
    </row>
    <row r="2477" spans="1:24" x14ac:dyDescent="0.35">
      <c r="A2477" s="29" t="s">
        <v>931</v>
      </c>
      <c r="B2477" s="21" t="s">
        <v>1066</v>
      </c>
      <c r="C2477" s="22" t="s">
        <v>14854</v>
      </c>
      <c r="D2477" s="21" t="s">
        <v>1172</v>
      </c>
      <c r="E2477" s="21" t="s">
        <v>10861</v>
      </c>
      <c r="F2477" s="21" t="s">
        <v>6956</v>
      </c>
      <c r="G2477" s="21" t="s">
        <v>6987</v>
      </c>
      <c r="H2477" s="21" t="s">
        <v>7000</v>
      </c>
      <c r="I2477" s="21" t="s">
        <v>7002</v>
      </c>
      <c r="J2477" s="21" t="s">
        <v>14027</v>
      </c>
      <c r="K2477" s="21" t="s">
        <v>14315</v>
      </c>
      <c r="L2477" s="21" t="s">
        <v>8340</v>
      </c>
      <c r="M2477" s="21" t="s">
        <v>8349</v>
      </c>
      <c r="N2477" s="21" t="s">
        <v>8353</v>
      </c>
      <c r="O2477" s="21" t="s">
        <v>8355</v>
      </c>
      <c r="P2477" s="18">
        <v>0</v>
      </c>
      <c r="Q2477" s="21" t="s">
        <v>8362</v>
      </c>
      <c r="R2477" s="22" t="s">
        <v>8370</v>
      </c>
      <c r="S2477" s="21">
        <v>5</v>
      </c>
      <c r="T2477" s="22" t="s">
        <v>8370</v>
      </c>
      <c r="U2477" s="23" t="str">
        <f>IF(Cleaned_Data!P2477&gt;20000,"High-Bill","Normal-Bill")</f>
        <v>Normal-Bill</v>
      </c>
      <c r="V2477" s="23" t="str">
        <f t="shared" si="76"/>
        <v>Senior-Citizen</v>
      </c>
      <c r="W2477" s="23" t="str">
        <f t="shared" si="77"/>
        <v>Not-Required</v>
      </c>
      <c r="X2477" s="24" t="str" cm="1">
        <f t="array" ref="X2477">_xlfn.IFS(P2477&lt;5000,"Low",P2477&lt;=20000,"Medium",P2477&gt;20000,"High")</f>
        <v>Low</v>
      </c>
    </row>
    <row r="2478" spans="1:24" x14ac:dyDescent="0.35">
      <c r="A2478" s="28" t="s">
        <v>931</v>
      </c>
      <c r="B2478" s="17" t="s">
        <v>1088</v>
      </c>
      <c r="C2478" s="22" t="s">
        <v>14854</v>
      </c>
      <c r="D2478" s="17" t="s">
        <v>1172</v>
      </c>
      <c r="E2478" s="17" t="s">
        <v>11710</v>
      </c>
      <c r="F2478" s="17" t="s">
        <v>6801</v>
      </c>
      <c r="G2478" s="17" t="s">
        <v>6988</v>
      </c>
      <c r="H2478" s="17" t="s">
        <v>6994</v>
      </c>
      <c r="I2478" s="17" t="s">
        <v>7002</v>
      </c>
      <c r="J2478" s="22" t="s">
        <v>8371</v>
      </c>
      <c r="K2478" s="17" t="s">
        <v>14461</v>
      </c>
      <c r="L2478" s="17" t="s">
        <v>8341</v>
      </c>
      <c r="M2478" s="17" t="s">
        <v>8350</v>
      </c>
      <c r="N2478" s="17" t="s">
        <v>8352</v>
      </c>
      <c r="O2478" s="17" t="s">
        <v>14842</v>
      </c>
      <c r="P2478" s="18">
        <v>0</v>
      </c>
      <c r="Q2478" s="17" t="s">
        <v>8363</v>
      </c>
      <c r="R2478" s="17" t="s">
        <v>14082</v>
      </c>
      <c r="S2478" s="17">
        <v>5</v>
      </c>
      <c r="T2478" s="17" t="s">
        <v>14844</v>
      </c>
      <c r="U2478" s="19" t="str">
        <f>IF(Cleaned_Data!P2478&gt;20000,"High-Bill","Normal-Bill")</f>
        <v>Normal-Bill</v>
      </c>
      <c r="V2478" s="19" t="str">
        <f t="shared" si="76"/>
        <v>Senior-Citizen</v>
      </c>
      <c r="W2478" s="19" t="str">
        <f t="shared" si="77"/>
        <v>Follow-Up-required</v>
      </c>
      <c r="X2478" s="20" t="str" cm="1">
        <f t="array" ref="X2478">_xlfn.IFS(P2478&lt;5000,"Low",P2478&lt;=20000,"Medium",P2478&gt;20000,"High")</f>
        <v>Low</v>
      </c>
    </row>
    <row r="2479" spans="1:24" x14ac:dyDescent="0.35">
      <c r="A2479" s="29" t="s">
        <v>931</v>
      </c>
      <c r="B2479" s="21" t="s">
        <v>1155</v>
      </c>
      <c r="C2479" s="21">
        <v>73</v>
      </c>
      <c r="D2479" s="21" t="s">
        <v>1172</v>
      </c>
      <c r="E2479" s="21" t="s">
        <v>13094</v>
      </c>
      <c r="F2479" s="22" t="s">
        <v>8371</v>
      </c>
      <c r="G2479" s="21" t="s">
        <v>6988</v>
      </c>
      <c r="H2479" s="21" t="s">
        <v>6998</v>
      </c>
      <c r="I2479" s="21" t="s">
        <v>7005</v>
      </c>
      <c r="J2479" s="21" t="s">
        <v>7577</v>
      </c>
      <c r="K2479" s="21" t="s">
        <v>14425</v>
      </c>
      <c r="L2479" s="21" t="s">
        <v>8343</v>
      </c>
      <c r="M2479" s="21" t="s">
        <v>8346</v>
      </c>
      <c r="N2479" s="21" t="s">
        <v>8354</v>
      </c>
      <c r="O2479" s="21" t="s">
        <v>8355</v>
      </c>
      <c r="P2479" s="26">
        <v>16576</v>
      </c>
      <c r="Q2479" s="22" t="s">
        <v>8370</v>
      </c>
      <c r="R2479" s="22" t="s">
        <v>8370</v>
      </c>
      <c r="S2479" s="21">
        <v>1</v>
      </c>
      <c r="T2479" s="21" t="s">
        <v>14843</v>
      </c>
      <c r="U2479" s="23" t="str">
        <f>IF(Cleaned_Data!P2479&gt;20000,"High-Bill","Normal-Bill")</f>
        <v>Normal-Bill</v>
      </c>
      <c r="V2479" s="23" t="str">
        <f t="shared" si="76"/>
        <v>Senior-Citizen</v>
      </c>
      <c r="W2479" s="23" t="str">
        <f t="shared" si="77"/>
        <v>Not-Required</v>
      </c>
      <c r="X2479" s="24" t="str" cm="1">
        <f t="array" ref="X2479">_xlfn.IFS(P2479&lt;5000,"Low",P2479&lt;=20000,"Medium",P2479&gt;20000,"High")</f>
        <v>Medium</v>
      </c>
    </row>
    <row r="2480" spans="1:24" x14ac:dyDescent="0.35">
      <c r="A2480" s="28" t="s">
        <v>949</v>
      </c>
      <c r="B2480" s="17" t="s">
        <v>1137</v>
      </c>
      <c r="C2480" s="22" t="s">
        <v>14854</v>
      </c>
      <c r="D2480" s="17" t="s">
        <v>1174</v>
      </c>
      <c r="E2480" s="17" t="s">
        <v>10895</v>
      </c>
      <c r="F2480" s="22" t="s">
        <v>8371</v>
      </c>
      <c r="G2480" s="17" t="s">
        <v>6985</v>
      </c>
      <c r="H2480" s="17" t="s">
        <v>6997</v>
      </c>
      <c r="I2480" s="17" t="s">
        <v>7002</v>
      </c>
      <c r="J2480" s="17" t="s">
        <v>14126</v>
      </c>
      <c r="K2480" s="17" t="s">
        <v>14364</v>
      </c>
      <c r="L2480" s="17" t="s">
        <v>8341</v>
      </c>
      <c r="M2480" s="17" t="s">
        <v>8347</v>
      </c>
      <c r="N2480" s="17" t="s">
        <v>8352</v>
      </c>
      <c r="O2480" s="17" t="s">
        <v>8355</v>
      </c>
      <c r="P2480" s="18">
        <v>0</v>
      </c>
      <c r="Q2480" s="17" t="s">
        <v>8363</v>
      </c>
      <c r="R2480" s="17" t="s">
        <v>14015</v>
      </c>
      <c r="S2480" s="17">
        <v>2</v>
      </c>
      <c r="T2480" s="17" t="s">
        <v>14843</v>
      </c>
      <c r="U2480" s="19" t="str">
        <f>IF(Cleaned_Data!P2480&gt;20000,"High-Bill","Normal-Bill")</f>
        <v>Normal-Bill</v>
      </c>
      <c r="V2480" s="19" t="str">
        <f t="shared" si="76"/>
        <v>Senior-Citizen</v>
      </c>
      <c r="W2480" s="19" t="str">
        <f t="shared" si="77"/>
        <v>Follow-Up-required</v>
      </c>
      <c r="X2480" s="20" t="str" cm="1">
        <f t="array" ref="X2480">_xlfn.IFS(P2480&lt;5000,"Low",P2480&lt;=20000,"Medium",P2480&gt;20000,"High")</f>
        <v>Low</v>
      </c>
    </row>
    <row r="2481" spans="1:24" x14ac:dyDescent="0.35">
      <c r="A2481" s="29" t="s">
        <v>949</v>
      </c>
      <c r="B2481" s="21" t="s">
        <v>1074</v>
      </c>
      <c r="C2481" s="21">
        <v>33</v>
      </c>
      <c r="D2481" s="21" t="s">
        <v>1172</v>
      </c>
      <c r="E2481" s="21" t="s">
        <v>12282</v>
      </c>
      <c r="F2481" s="21" t="s">
        <v>6901</v>
      </c>
      <c r="G2481" s="21" t="s">
        <v>6987</v>
      </c>
      <c r="H2481" s="21" t="s">
        <v>6996</v>
      </c>
      <c r="I2481" s="21" t="s">
        <v>7007</v>
      </c>
      <c r="J2481" s="22" t="s">
        <v>8371</v>
      </c>
      <c r="K2481" s="21" t="s">
        <v>14440</v>
      </c>
      <c r="L2481" s="21" t="s">
        <v>8342</v>
      </c>
      <c r="M2481" s="21" t="s">
        <v>8348</v>
      </c>
      <c r="N2481" s="21" t="s">
        <v>8351</v>
      </c>
      <c r="O2481" s="21" t="s">
        <v>14842</v>
      </c>
      <c r="P2481" s="26">
        <v>3304</v>
      </c>
      <c r="Q2481" s="21" t="s">
        <v>8362</v>
      </c>
      <c r="R2481" s="21" t="s">
        <v>14037</v>
      </c>
      <c r="S2481" s="21">
        <v>4</v>
      </c>
      <c r="T2481" s="21" t="s">
        <v>14843</v>
      </c>
      <c r="U2481" s="23" t="str">
        <f>IF(Cleaned_Data!P2481&gt;20000,"High-Bill","Normal-Bill")</f>
        <v>Normal-Bill</v>
      </c>
      <c r="V2481" s="23" t="str">
        <f t="shared" si="76"/>
        <v>Not-Senior-Citizen</v>
      </c>
      <c r="W2481" s="23" t="str">
        <f t="shared" si="77"/>
        <v>Follow-Up-required</v>
      </c>
      <c r="X2481" s="24" t="str" cm="1">
        <f t="array" ref="X2481">_xlfn.IFS(P2481&lt;5000,"Low",P2481&lt;=20000,"Medium",P2481&gt;20000,"High")</f>
        <v>Low</v>
      </c>
    </row>
    <row r="2482" spans="1:24" x14ac:dyDescent="0.35">
      <c r="A2482" s="28" t="s">
        <v>972</v>
      </c>
      <c r="B2482" s="17" t="s">
        <v>1091</v>
      </c>
      <c r="C2482" s="22" t="s">
        <v>14854</v>
      </c>
      <c r="D2482" s="17" t="s">
        <v>1172</v>
      </c>
      <c r="E2482" s="17" t="s">
        <v>11180</v>
      </c>
      <c r="F2482" s="17" t="s">
        <v>6777</v>
      </c>
      <c r="G2482" s="17" t="s">
        <v>6991</v>
      </c>
      <c r="H2482" s="17" t="s">
        <v>6994</v>
      </c>
      <c r="I2482" s="17" t="s">
        <v>7007</v>
      </c>
      <c r="J2482" s="17" t="s">
        <v>13951</v>
      </c>
      <c r="K2482" s="17" t="s">
        <v>14708</v>
      </c>
      <c r="L2482" s="17" t="s">
        <v>8339</v>
      </c>
      <c r="M2482" s="17" t="s">
        <v>8347</v>
      </c>
      <c r="N2482" s="17" t="s">
        <v>8353</v>
      </c>
      <c r="O2482" s="17" t="s">
        <v>8358</v>
      </c>
      <c r="P2482" s="25">
        <v>4708</v>
      </c>
      <c r="Q2482" s="17" t="s">
        <v>8362</v>
      </c>
      <c r="R2482" s="17" t="s">
        <v>13928</v>
      </c>
      <c r="S2482" s="22" t="s">
        <v>8370</v>
      </c>
      <c r="T2482" s="17" t="s">
        <v>14845</v>
      </c>
      <c r="U2482" s="19" t="str">
        <f>IF(Cleaned_Data!P2482&gt;20000,"High-Bill","Normal-Bill")</f>
        <v>Normal-Bill</v>
      </c>
      <c r="V2482" s="19" t="str">
        <f t="shared" si="76"/>
        <v>Senior-Citizen</v>
      </c>
      <c r="W2482" s="19" t="str">
        <f t="shared" si="77"/>
        <v>Follow-Up-required</v>
      </c>
      <c r="X2482" s="20" t="str" cm="1">
        <f t="array" ref="X2482">_xlfn.IFS(P2482&lt;5000,"Low",P2482&lt;=20000,"Medium",P2482&gt;20000,"High")</f>
        <v>Low</v>
      </c>
    </row>
    <row r="2483" spans="1:24" x14ac:dyDescent="0.35">
      <c r="A2483" s="29" t="s">
        <v>972</v>
      </c>
      <c r="B2483" s="21" t="s">
        <v>1156</v>
      </c>
      <c r="C2483" s="21">
        <v>26</v>
      </c>
      <c r="D2483" s="21" t="s">
        <v>1174</v>
      </c>
      <c r="E2483" s="21" t="s">
        <v>12028</v>
      </c>
      <c r="F2483" s="21" t="s">
        <v>6883</v>
      </c>
      <c r="G2483" s="21" t="s">
        <v>6988</v>
      </c>
      <c r="H2483" s="21" t="s">
        <v>6994</v>
      </c>
      <c r="I2483" s="21" t="s">
        <v>7007</v>
      </c>
      <c r="J2483" s="22" t="s">
        <v>8371</v>
      </c>
      <c r="K2483" s="21" t="s">
        <v>14470</v>
      </c>
      <c r="L2483" s="21" t="s">
        <v>8339</v>
      </c>
      <c r="M2483" s="21" t="s">
        <v>8347</v>
      </c>
      <c r="N2483" s="21" t="s">
        <v>8354</v>
      </c>
      <c r="O2483" s="21" t="s">
        <v>14842</v>
      </c>
      <c r="P2483" s="26">
        <v>20578</v>
      </c>
      <c r="Q2483" s="21" t="s">
        <v>8363</v>
      </c>
      <c r="R2483" s="21" t="s">
        <v>14134</v>
      </c>
      <c r="S2483" s="21">
        <v>3</v>
      </c>
      <c r="T2483" s="21" t="s">
        <v>14843</v>
      </c>
      <c r="U2483" s="23" t="str">
        <f>IF(Cleaned_Data!P2483&gt;20000,"High-Bill","Normal-Bill")</f>
        <v>High-Bill</v>
      </c>
      <c r="V2483" s="23" t="str">
        <f t="shared" si="76"/>
        <v>Not-Senior-Citizen</v>
      </c>
      <c r="W2483" s="23" t="str">
        <f t="shared" si="77"/>
        <v>Follow-Up-required</v>
      </c>
      <c r="X2483" s="24" t="str" cm="1">
        <f t="array" ref="X2483">_xlfn.IFS(P2483&lt;5000,"Low",P2483&lt;=20000,"Medium",P2483&gt;20000,"High")</f>
        <v>High</v>
      </c>
    </row>
    <row r="2484" spans="1:24" x14ac:dyDescent="0.35">
      <c r="A2484" s="28" t="s">
        <v>972</v>
      </c>
      <c r="B2484" s="17" t="s">
        <v>1068</v>
      </c>
      <c r="C2484" s="17">
        <v>76</v>
      </c>
      <c r="D2484" s="22" t="s">
        <v>14847</v>
      </c>
      <c r="E2484" s="17" t="s">
        <v>12810</v>
      </c>
      <c r="F2484" s="17" t="s">
        <v>6717</v>
      </c>
      <c r="G2484" s="17" t="s">
        <v>6987</v>
      </c>
      <c r="H2484" s="17" t="s">
        <v>6998</v>
      </c>
      <c r="I2484" s="17" t="s">
        <v>7002</v>
      </c>
      <c r="J2484" s="17" t="s">
        <v>14095</v>
      </c>
      <c r="K2484" s="17" t="s">
        <v>14448</v>
      </c>
      <c r="L2484" s="17" t="s">
        <v>8343</v>
      </c>
      <c r="M2484" s="17" t="s">
        <v>8347</v>
      </c>
      <c r="N2484" s="17" t="s">
        <v>8352</v>
      </c>
      <c r="O2484" s="17" t="s">
        <v>14842</v>
      </c>
      <c r="P2484" s="18">
        <v>0</v>
      </c>
      <c r="Q2484" s="17" t="s">
        <v>8362</v>
      </c>
      <c r="R2484" s="17" t="s">
        <v>14173</v>
      </c>
      <c r="S2484" s="17">
        <v>2</v>
      </c>
      <c r="T2484" s="17" t="s">
        <v>14844</v>
      </c>
      <c r="U2484" s="19" t="str">
        <f>IF(Cleaned_Data!P2484&gt;20000,"High-Bill","Normal-Bill")</f>
        <v>Normal-Bill</v>
      </c>
      <c r="V2484" s="19" t="str">
        <f t="shared" si="76"/>
        <v>Senior-Citizen</v>
      </c>
      <c r="W2484" s="19" t="str">
        <f t="shared" si="77"/>
        <v>Follow-Up-required</v>
      </c>
      <c r="X2484" s="20" t="str" cm="1">
        <f t="array" ref="X2484">_xlfn.IFS(P2484&lt;5000,"Low",P2484&lt;=20000,"Medium",P2484&gt;20000,"High")</f>
        <v>Low</v>
      </c>
    </row>
    <row r="2485" spans="1:24" x14ac:dyDescent="0.35">
      <c r="A2485" s="29" t="s">
        <v>972</v>
      </c>
      <c r="B2485" s="21" t="s">
        <v>1100</v>
      </c>
      <c r="C2485" s="21">
        <v>20</v>
      </c>
      <c r="D2485" s="21" t="s">
        <v>1174</v>
      </c>
      <c r="E2485" s="21" t="s">
        <v>12914</v>
      </c>
      <c r="F2485" s="22" t="s">
        <v>8371</v>
      </c>
      <c r="G2485" s="21" t="s">
        <v>6991</v>
      </c>
      <c r="H2485" s="21" t="s">
        <v>6998</v>
      </c>
      <c r="I2485" s="21" t="s">
        <v>7006</v>
      </c>
      <c r="J2485" s="22" t="s">
        <v>8371</v>
      </c>
      <c r="K2485" s="21" t="s">
        <v>14497</v>
      </c>
      <c r="L2485" s="21" t="s">
        <v>8340</v>
      </c>
      <c r="M2485" s="21" t="s">
        <v>8350</v>
      </c>
      <c r="N2485" s="21" t="s">
        <v>8351</v>
      </c>
      <c r="O2485" s="21" t="s">
        <v>8355</v>
      </c>
      <c r="P2485" s="26">
        <v>9623</v>
      </c>
      <c r="Q2485" s="21" t="s">
        <v>8363</v>
      </c>
      <c r="R2485" s="22" t="s">
        <v>8370</v>
      </c>
      <c r="S2485" s="21">
        <v>1</v>
      </c>
      <c r="T2485" s="21" t="s">
        <v>14845</v>
      </c>
      <c r="U2485" s="23" t="str">
        <f>IF(Cleaned_Data!P2485&gt;20000,"High-Bill","Normal-Bill")</f>
        <v>Normal-Bill</v>
      </c>
      <c r="V2485" s="23" t="str">
        <f t="shared" si="76"/>
        <v>Not-Senior-Citizen</v>
      </c>
      <c r="W2485" s="23" t="str">
        <f t="shared" si="77"/>
        <v>Not-Required</v>
      </c>
      <c r="X2485" s="24" t="str" cm="1">
        <f t="array" ref="X2485">_xlfn.IFS(P2485&lt;5000,"Low",P2485&lt;=20000,"Medium",P2485&gt;20000,"High")</f>
        <v>Medium</v>
      </c>
    </row>
    <row r="2486" spans="1:24" x14ac:dyDescent="0.35">
      <c r="A2486" s="28" t="s">
        <v>972</v>
      </c>
      <c r="B2486" s="17" t="s">
        <v>1134</v>
      </c>
      <c r="C2486" s="22" t="s">
        <v>14854</v>
      </c>
      <c r="D2486" s="17" t="s">
        <v>1172</v>
      </c>
      <c r="E2486" s="17" t="s">
        <v>13399</v>
      </c>
      <c r="F2486" s="17" t="s">
        <v>6811</v>
      </c>
      <c r="G2486" s="17" t="s">
        <v>6985</v>
      </c>
      <c r="H2486" s="17" t="s">
        <v>6994</v>
      </c>
      <c r="I2486" s="17" t="s">
        <v>7007</v>
      </c>
      <c r="J2486" s="17" t="s">
        <v>13918</v>
      </c>
      <c r="K2486" s="17" t="s">
        <v>14665</v>
      </c>
      <c r="L2486" s="17" t="s">
        <v>8345</v>
      </c>
      <c r="M2486" s="17" t="s">
        <v>8349</v>
      </c>
      <c r="N2486" s="17" t="s">
        <v>8352</v>
      </c>
      <c r="O2486" s="17" t="s">
        <v>14842</v>
      </c>
      <c r="P2486" s="18">
        <v>0</v>
      </c>
      <c r="Q2486" s="17" t="s">
        <v>8362</v>
      </c>
      <c r="R2486" s="22" t="s">
        <v>8370</v>
      </c>
      <c r="S2486" s="17">
        <v>2</v>
      </c>
      <c r="T2486" s="17" t="s">
        <v>14844</v>
      </c>
      <c r="U2486" s="19" t="str">
        <f>IF(Cleaned_Data!P2486&gt;20000,"High-Bill","Normal-Bill")</f>
        <v>Normal-Bill</v>
      </c>
      <c r="V2486" s="19" t="str">
        <f t="shared" si="76"/>
        <v>Senior-Citizen</v>
      </c>
      <c r="W2486" s="19" t="str">
        <f t="shared" si="77"/>
        <v>Not-Required</v>
      </c>
      <c r="X2486" s="20" t="str" cm="1">
        <f t="array" ref="X2486">_xlfn.IFS(P2486&lt;5000,"Low",P2486&lt;=20000,"Medium",P2486&gt;20000,"High")</f>
        <v>Low</v>
      </c>
    </row>
    <row r="2487" spans="1:24" x14ac:dyDescent="0.35">
      <c r="A2487" s="29" t="s">
        <v>972</v>
      </c>
      <c r="B2487" s="21" t="s">
        <v>1169</v>
      </c>
      <c r="C2487" s="21">
        <v>22</v>
      </c>
      <c r="D2487" s="21" t="s">
        <v>1172</v>
      </c>
      <c r="E2487" s="21" t="s">
        <v>13598</v>
      </c>
      <c r="F2487" s="21" t="s">
        <v>6910</v>
      </c>
      <c r="G2487" s="21" t="s">
        <v>6993</v>
      </c>
      <c r="H2487" s="21" t="s">
        <v>6994</v>
      </c>
      <c r="I2487" s="21" t="s">
        <v>7002</v>
      </c>
      <c r="J2487" s="21" t="s">
        <v>7654</v>
      </c>
      <c r="K2487" s="21" t="s">
        <v>14326</v>
      </c>
      <c r="L2487" s="21" t="s">
        <v>8343</v>
      </c>
      <c r="M2487" s="21" t="s">
        <v>8349</v>
      </c>
      <c r="N2487" s="21" t="s">
        <v>8353</v>
      </c>
      <c r="O2487" s="21" t="s">
        <v>8355</v>
      </c>
      <c r="P2487" s="18">
        <v>0</v>
      </c>
      <c r="Q2487" s="22" t="s">
        <v>8370</v>
      </c>
      <c r="R2487" s="22" t="s">
        <v>8370</v>
      </c>
      <c r="S2487" s="22" t="s">
        <v>8370</v>
      </c>
      <c r="T2487" s="21" t="s">
        <v>14843</v>
      </c>
      <c r="U2487" s="23" t="str">
        <f>IF(Cleaned_Data!P2487&gt;20000,"High-Bill","Normal-Bill")</f>
        <v>Normal-Bill</v>
      </c>
      <c r="V2487" s="23" t="str">
        <f t="shared" si="76"/>
        <v>Not-Senior-Citizen</v>
      </c>
      <c r="W2487" s="23" t="str">
        <f t="shared" si="77"/>
        <v>Not-Required</v>
      </c>
      <c r="X2487" s="24" t="str" cm="1">
        <f t="array" ref="X2487">_xlfn.IFS(P2487&lt;5000,"Low",P2487&lt;=20000,"Medium",P2487&gt;20000,"High")</f>
        <v>Low</v>
      </c>
    </row>
    <row r="2488" spans="1:24" x14ac:dyDescent="0.35">
      <c r="A2488" s="28" t="s">
        <v>972</v>
      </c>
      <c r="B2488" s="17" t="s">
        <v>1104</v>
      </c>
      <c r="C2488" s="22" t="s">
        <v>14854</v>
      </c>
      <c r="D2488" s="17" t="s">
        <v>1174</v>
      </c>
      <c r="E2488" s="17" t="s">
        <v>13810</v>
      </c>
      <c r="F2488" s="22" t="s">
        <v>8371</v>
      </c>
      <c r="G2488" s="17" t="s">
        <v>6991</v>
      </c>
      <c r="H2488" s="17" t="s">
        <v>6997</v>
      </c>
      <c r="I2488" s="17" t="s">
        <v>7006</v>
      </c>
      <c r="J2488" s="22" t="s">
        <v>8371</v>
      </c>
      <c r="K2488" s="17" t="s">
        <v>14209</v>
      </c>
      <c r="L2488" s="17" t="s">
        <v>8344</v>
      </c>
      <c r="M2488" s="17" t="s">
        <v>8347</v>
      </c>
      <c r="N2488" s="17" t="s">
        <v>8351</v>
      </c>
      <c r="O2488" s="17" t="s">
        <v>14842</v>
      </c>
      <c r="P2488" s="18">
        <v>0</v>
      </c>
      <c r="Q2488" s="17" t="s">
        <v>8363</v>
      </c>
      <c r="R2488" s="22" t="s">
        <v>8370</v>
      </c>
      <c r="S2488" s="17">
        <v>5</v>
      </c>
      <c r="T2488" s="22" t="s">
        <v>8370</v>
      </c>
      <c r="U2488" s="19" t="str">
        <f>IF(Cleaned_Data!P2488&gt;20000,"High-Bill","Normal-Bill")</f>
        <v>Normal-Bill</v>
      </c>
      <c r="V2488" s="19" t="str">
        <f t="shared" si="76"/>
        <v>Senior-Citizen</v>
      </c>
      <c r="W2488" s="19" t="str">
        <f t="shared" si="77"/>
        <v>Not-Required</v>
      </c>
      <c r="X2488" s="20" t="str" cm="1">
        <f t="array" ref="X2488">_xlfn.IFS(P2488&lt;5000,"Low",P2488&lt;=20000,"Medium",P2488&gt;20000,"High")</f>
        <v>Low</v>
      </c>
    </row>
    <row r="2489" spans="1:24" x14ac:dyDescent="0.35">
      <c r="A2489" s="29" t="s">
        <v>894</v>
      </c>
      <c r="B2489" s="21" t="s">
        <v>1060</v>
      </c>
      <c r="C2489" s="21">
        <v>75</v>
      </c>
      <c r="D2489" s="21" t="s">
        <v>1174</v>
      </c>
      <c r="E2489" s="21" t="s">
        <v>10384</v>
      </c>
      <c r="F2489" s="21" t="s">
        <v>6742</v>
      </c>
      <c r="G2489" s="21" t="s">
        <v>6987</v>
      </c>
      <c r="H2489" s="21" t="s">
        <v>6999</v>
      </c>
      <c r="I2489" s="21" t="s">
        <v>7006</v>
      </c>
      <c r="J2489" s="21" t="s">
        <v>14058</v>
      </c>
      <c r="K2489" s="21" t="s">
        <v>14520</v>
      </c>
      <c r="L2489" s="21" t="s">
        <v>8339</v>
      </c>
      <c r="M2489" s="21" t="s">
        <v>8347</v>
      </c>
      <c r="N2489" s="21" t="s">
        <v>8354</v>
      </c>
      <c r="O2489" s="21" t="s">
        <v>14842</v>
      </c>
      <c r="P2489" s="18">
        <v>0</v>
      </c>
      <c r="Q2489" s="21" t="s">
        <v>8363</v>
      </c>
      <c r="R2489" s="22" t="s">
        <v>8370</v>
      </c>
      <c r="S2489" s="21">
        <v>4</v>
      </c>
      <c r="T2489" s="21" t="s">
        <v>14845</v>
      </c>
      <c r="U2489" s="23" t="str">
        <f>IF(Cleaned_Data!P2489&gt;20000,"High-Bill","Normal-Bill")</f>
        <v>Normal-Bill</v>
      </c>
      <c r="V2489" s="23" t="str">
        <f t="shared" si="76"/>
        <v>Senior-Citizen</v>
      </c>
      <c r="W2489" s="23" t="str">
        <f t="shared" si="77"/>
        <v>Not-Required</v>
      </c>
      <c r="X2489" s="24" t="str" cm="1">
        <f t="array" ref="X2489">_xlfn.IFS(P2489&lt;5000,"Low",P2489&lt;=20000,"Medium",P2489&gt;20000,"High")</f>
        <v>Low</v>
      </c>
    </row>
    <row r="2490" spans="1:24" x14ac:dyDescent="0.35">
      <c r="A2490" s="28" t="s">
        <v>573</v>
      </c>
      <c r="B2490" s="17" t="s">
        <v>1155</v>
      </c>
      <c r="C2490" s="22" t="s">
        <v>14854</v>
      </c>
      <c r="D2490" s="17" t="s">
        <v>1172</v>
      </c>
      <c r="E2490" s="17" t="s">
        <v>9188</v>
      </c>
      <c r="F2490" s="22" t="s">
        <v>8371</v>
      </c>
      <c r="G2490" s="17" t="s">
        <v>6992</v>
      </c>
      <c r="H2490" s="17" t="s">
        <v>6994</v>
      </c>
      <c r="I2490" s="17" t="s">
        <v>7002</v>
      </c>
      <c r="J2490" s="17" t="s">
        <v>14125</v>
      </c>
      <c r="K2490" s="17" t="s">
        <v>14451</v>
      </c>
      <c r="L2490" s="17" t="s">
        <v>8340</v>
      </c>
      <c r="M2490" s="17" t="s">
        <v>8347</v>
      </c>
      <c r="N2490" s="17" t="s">
        <v>8351</v>
      </c>
      <c r="O2490" s="17" t="s">
        <v>8358</v>
      </c>
      <c r="P2490" s="25">
        <v>8198</v>
      </c>
      <c r="Q2490" s="17" t="s">
        <v>8364</v>
      </c>
      <c r="R2490" s="17" t="s">
        <v>14165</v>
      </c>
      <c r="S2490" s="22" t="s">
        <v>8370</v>
      </c>
      <c r="T2490" s="17" t="s">
        <v>14844</v>
      </c>
      <c r="U2490" s="19" t="str">
        <f>IF(Cleaned_Data!P2490&gt;20000,"High-Bill","Normal-Bill")</f>
        <v>Normal-Bill</v>
      </c>
      <c r="V2490" s="19" t="str">
        <f t="shared" si="76"/>
        <v>Senior-Citizen</v>
      </c>
      <c r="W2490" s="19" t="str">
        <f t="shared" si="77"/>
        <v>Follow-Up-required</v>
      </c>
      <c r="X2490" s="20" t="str" cm="1">
        <f t="array" ref="X2490">_xlfn.IFS(P2490&lt;5000,"Low",P2490&lt;=20000,"Medium",P2490&gt;20000,"High")</f>
        <v>Medium</v>
      </c>
    </row>
    <row r="2491" spans="1:24" x14ac:dyDescent="0.35">
      <c r="A2491" s="29" t="s">
        <v>573</v>
      </c>
      <c r="B2491" s="21" t="s">
        <v>1095</v>
      </c>
      <c r="C2491" s="21">
        <v>88</v>
      </c>
      <c r="D2491" s="21" t="s">
        <v>1172</v>
      </c>
      <c r="E2491" s="21" t="s">
        <v>9689</v>
      </c>
      <c r="F2491" s="22" t="s">
        <v>8371</v>
      </c>
      <c r="G2491" s="21" t="s">
        <v>6991</v>
      </c>
      <c r="H2491" s="21" t="s">
        <v>6998</v>
      </c>
      <c r="I2491" s="21" t="s">
        <v>7005</v>
      </c>
      <c r="J2491" s="21" t="s">
        <v>14093</v>
      </c>
      <c r="K2491" s="21" t="s">
        <v>14674</v>
      </c>
      <c r="L2491" s="21" t="s">
        <v>8341</v>
      </c>
      <c r="M2491" s="21" t="s">
        <v>8347</v>
      </c>
      <c r="N2491" s="21" t="s">
        <v>8352</v>
      </c>
      <c r="O2491" s="21" t="s">
        <v>8358</v>
      </c>
      <c r="P2491" s="18">
        <v>0</v>
      </c>
      <c r="Q2491" s="21" t="s">
        <v>8364</v>
      </c>
      <c r="R2491" s="21" t="s">
        <v>14123</v>
      </c>
      <c r="S2491" s="22" t="s">
        <v>8370</v>
      </c>
      <c r="T2491" s="21" t="s">
        <v>14844</v>
      </c>
      <c r="U2491" s="23" t="str">
        <f>IF(Cleaned_Data!P2491&gt;20000,"High-Bill","Normal-Bill")</f>
        <v>Normal-Bill</v>
      </c>
      <c r="V2491" s="23" t="str">
        <f t="shared" si="76"/>
        <v>Senior-Citizen</v>
      </c>
      <c r="W2491" s="23" t="str">
        <f t="shared" si="77"/>
        <v>Follow-Up-required</v>
      </c>
      <c r="X2491" s="24" t="str" cm="1">
        <f t="array" ref="X2491">_xlfn.IFS(P2491&lt;5000,"Low",P2491&lt;=20000,"Medium",P2491&gt;20000,"High")</f>
        <v>Low</v>
      </c>
    </row>
    <row r="2492" spans="1:24" x14ac:dyDescent="0.35">
      <c r="A2492" s="28" t="s">
        <v>573</v>
      </c>
      <c r="B2492" s="17" t="s">
        <v>1167</v>
      </c>
      <c r="C2492" s="17">
        <v>33</v>
      </c>
      <c r="D2492" s="17" t="s">
        <v>1174</v>
      </c>
      <c r="E2492" s="17" t="s">
        <v>9952</v>
      </c>
      <c r="F2492" s="17" t="s">
        <v>6962</v>
      </c>
      <c r="G2492" s="17" t="s">
        <v>6991</v>
      </c>
      <c r="H2492" s="17" t="s">
        <v>6998</v>
      </c>
      <c r="I2492" s="17" t="s">
        <v>7007</v>
      </c>
      <c r="J2492" s="17" t="s">
        <v>13933</v>
      </c>
      <c r="K2492" s="17" t="s">
        <v>14189</v>
      </c>
      <c r="L2492" s="17" t="s">
        <v>8339</v>
      </c>
      <c r="M2492" s="17" t="s">
        <v>8348</v>
      </c>
      <c r="N2492" s="17" t="s">
        <v>8353</v>
      </c>
      <c r="O2492" s="17" t="s">
        <v>8359</v>
      </c>
      <c r="P2492" s="25">
        <v>35170</v>
      </c>
      <c r="Q2492" s="17" t="s">
        <v>8364</v>
      </c>
      <c r="R2492" s="17" t="s">
        <v>7577</v>
      </c>
      <c r="S2492" s="22" t="s">
        <v>8370</v>
      </c>
      <c r="T2492" s="17" t="s">
        <v>14843</v>
      </c>
      <c r="U2492" s="19" t="str">
        <f>IF(Cleaned_Data!P2492&gt;20000,"High-Bill","Normal-Bill")</f>
        <v>High-Bill</v>
      </c>
      <c r="V2492" s="19" t="str">
        <f t="shared" si="76"/>
        <v>Not-Senior-Citizen</v>
      </c>
      <c r="W2492" s="19" t="str">
        <f t="shared" si="77"/>
        <v>Follow-Up-required</v>
      </c>
      <c r="X2492" s="20" t="str" cm="1">
        <f t="array" ref="X2492">_xlfn.IFS(P2492&lt;5000,"Low",P2492&lt;=20000,"Medium",P2492&gt;20000,"High")</f>
        <v>High</v>
      </c>
    </row>
    <row r="2493" spans="1:24" x14ac:dyDescent="0.35">
      <c r="A2493" s="29" t="s">
        <v>573</v>
      </c>
      <c r="B2493" s="21" t="s">
        <v>1105</v>
      </c>
      <c r="C2493" s="22" t="s">
        <v>14854</v>
      </c>
      <c r="D2493" s="21" t="s">
        <v>1172</v>
      </c>
      <c r="E2493" s="21" t="s">
        <v>10800</v>
      </c>
      <c r="F2493" s="22" t="s">
        <v>8371</v>
      </c>
      <c r="G2493" s="21" t="s">
        <v>6987</v>
      </c>
      <c r="H2493" s="21" t="s">
        <v>6995</v>
      </c>
      <c r="I2493" s="21" t="s">
        <v>7002</v>
      </c>
      <c r="J2493" s="21" t="s">
        <v>14056</v>
      </c>
      <c r="K2493" s="21" t="s">
        <v>14423</v>
      </c>
      <c r="L2493" s="21" t="s">
        <v>8338</v>
      </c>
      <c r="M2493" s="21" t="s">
        <v>8346</v>
      </c>
      <c r="N2493" s="21" t="s">
        <v>8354</v>
      </c>
      <c r="O2493" s="21" t="s">
        <v>8355</v>
      </c>
      <c r="P2493" s="18">
        <v>0</v>
      </c>
      <c r="Q2493" s="22" t="s">
        <v>8370</v>
      </c>
      <c r="R2493" s="22" t="s">
        <v>8370</v>
      </c>
      <c r="S2493" s="22" t="s">
        <v>8370</v>
      </c>
      <c r="T2493" s="21" t="s">
        <v>14844</v>
      </c>
      <c r="U2493" s="23" t="str">
        <f>IF(Cleaned_Data!P2493&gt;20000,"High-Bill","Normal-Bill")</f>
        <v>Normal-Bill</v>
      </c>
      <c r="V2493" s="23" t="str">
        <f t="shared" si="76"/>
        <v>Senior-Citizen</v>
      </c>
      <c r="W2493" s="23" t="str">
        <f t="shared" si="77"/>
        <v>Not-Required</v>
      </c>
      <c r="X2493" s="24" t="str" cm="1">
        <f t="array" ref="X2493">_xlfn.IFS(P2493&lt;5000,"Low",P2493&lt;=20000,"Medium",P2493&gt;20000,"High")</f>
        <v>Low</v>
      </c>
    </row>
    <row r="2494" spans="1:24" x14ac:dyDescent="0.35">
      <c r="A2494" s="28" t="s">
        <v>573</v>
      </c>
      <c r="B2494" s="17" t="s">
        <v>1068</v>
      </c>
      <c r="C2494" s="17">
        <v>25</v>
      </c>
      <c r="D2494" s="22" t="s">
        <v>14847</v>
      </c>
      <c r="E2494" s="17" t="s">
        <v>11141</v>
      </c>
      <c r="F2494" s="17" t="s">
        <v>6717</v>
      </c>
      <c r="G2494" s="17" t="s">
        <v>6992</v>
      </c>
      <c r="H2494" s="17" t="s">
        <v>6994</v>
      </c>
      <c r="I2494" s="17" t="s">
        <v>7005</v>
      </c>
      <c r="J2494" s="17" t="s">
        <v>7247</v>
      </c>
      <c r="K2494" s="17" t="s">
        <v>14619</v>
      </c>
      <c r="L2494" s="17" t="s">
        <v>8342</v>
      </c>
      <c r="M2494" s="17" t="s">
        <v>8346</v>
      </c>
      <c r="N2494" s="17" t="s">
        <v>8352</v>
      </c>
      <c r="O2494" s="17" t="s">
        <v>14842</v>
      </c>
      <c r="P2494" s="18">
        <v>0</v>
      </c>
      <c r="Q2494" s="17" t="s">
        <v>8362</v>
      </c>
      <c r="R2494" s="17" t="s">
        <v>14149</v>
      </c>
      <c r="S2494" s="22" t="s">
        <v>8370</v>
      </c>
      <c r="T2494" s="17" t="s">
        <v>14844</v>
      </c>
      <c r="U2494" s="19" t="str">
        <f>IF(Cleaned_Data!P2494&gt;20000,"High-Bill","Normal-Bill")</f>
        <v>Normal-Bill</v>
      </c>
      <c r="V2494" s="19" t="str">
        <f t="shared" si="76"/>
        <v>Not-Senior-Citizen</v>
      </c>
      <c r="W2494" s="19" t="str">
        <f t="shared" si="77"/>
        <v>Follow-Up-required</v>
      </c>
      <c r="X2494" s="20" t="str" cm="1">
        <f t="array" ref="X2494">_xlfn.IFS(P2494&lt;5000,"Low",P2494&lt;=20000,"Medium",P2494&gt;20000,"High")</f>
        <v>Low</v>
      </c>
    </row>
    <row r="2495" spans="1:24" x14ac:dyDescent="0.35">
      <c r="A2495" s="29" t="s">
        <v>573</v>
      </c>
      <c r="B2495" s="21" t="s">
        <v>1053</v>
      </c>
      <c r="C2495" s="22" t="s">
        <v>14854</v>
      </c>
      <c r="D2495" s="21" t="s">
        <v>1174</v>
      </c>
      <c r="E2495" s="21" t="s">
        <v>12947</v>
      </c>
      <c r="F2495" s="22" t="s">
        <v>8371</v>
      </c>
      <c r="G2495" s="21" t="s">
        <v>6988</v>
      </c>
      <c r="H2495" s="21" t="s">
        <v>6994</v>
      </c>
      <c r="I2495" s="21" t="s">
        <v>7002</v>
      </c>
      <c r="J2495" s="21" t="s">
        <v>7329</v>
      </c>
      <c r="K2495" s="21" t="s">
        <v>14490</v>
      </c>
      <c r="L2495" s="21" t="s">
        <v>8340</v>
      </c>
      <c r="M2495" s="21" t="s">
        <v>8348</v>
      </c>
      <c r="N2495" s="21" t="s">
        <v>8352</v>
      </c>
      <c r="O2495" s="21" t="s">
        <v>8358</v>
      </c>
      <c r="P2495" s="26">
        <v>27114</v>
      </c>
      <c r="Q2495" s="21" t="s">
        <v>8362</v>
      </c>
      <c r="R2495" s="22" t="s">
        <v>8370</v>
      </c>
      <c r="S2495" s="22" t="s">
        <v>8370</v>
      </c>
      <c r="T2495" s="21" t="s">
        <v>14844</v>
      </c>
      <c r="U2495" s="23" t="str">
        <f>IF(Cleaned_Data!P2495&gt;20000,"High-Bill","Normal-Bill")</f>
        <v>High-Bill</v>
      </c>
      <c r="V2495" s="23" t="str">
        <f t="shared" si="76"/>
        <v>Senior-Citizen</v>
      </c>
      <c r="W2495" s="23" t="str">
        <f t="shared" si="77"/>
        <v>Not-Required</v>
      </c>
      <c r="X2495" s="24" t="str" cm="1">
        <f t="array" ref="X2495">_xlfn.IFS(P2495&lt;5000,"Low",P2495&lt;=20000,"Medium",P2495&gt;20000,"High")</f>
        <v>High</v>
      </c>
    </row>
    <row r="2496" spans="1:24" x14ac:dyDescent="0.35">
      <c r="A2496" s="28" t="s">
        <v>218</v>
      </c>
      <c r="B2496" s="17" t="s">
        <v>1083</v>
      </c>
      <c r="C2496" s="22" t="s">
        <v>14854</v>
      </c>
      <c r="D2496" s="22" t="s">
        <v>14847</v>
      </c>
      <c r="E2496" s="17" t="s">
        <v>8626</v>
      </c>
      <c r="F2496" s="17" t="s">
        <v>6728</v>
      </c>
      <c r="G2496" s="17" t="s">
        <v>6984</v>
      </c>
      <c r="H2496" s="17" t="s">
        <v>6998</v>
      </c>
      <c r="I2496" s="17" t="s">
        <v>7003</v>
      </c>
      <c r="J2496" s="17" t="s">
        <v>14011</v>
      </c>
      <c r="K2496" s="17" t="s">
        <v>14364</v>
      </c>
      <c r="L2496" s="17" t="s">
        <v>8338</v>
      </c>
      <c r="M2496" s="17" t="s">
        <v>8349</v>
      </c>
      <c r="N2496" s="17" t="s">
        <v>8352</v>
      </c>
      <c r="O2496" s="17" t="s">
        <v>8355</v>
      </c>
      <c r="P2496" s="18">
        <v>0</v>
      </c>
      <c r="Q2496" s="17" t="s">
        <v>8364</v>
      </c>
      <c r="R2496" s="17" t="s">
        <v>13916</v>
      </c>
      <c r="S2496" s="17">
        <v>4</v>
      </c>
      <c r="T2496" s="17" t="s">
        <v>14843</v>
      </c>
      <c r="U2496" s="19" t="str">
        <f>IF(Cleaned_Data!P2496&gt;20000,"High-Bill","Normal-Bill")</f>
        <v>Normal-Bill</v>
      </c>
      <c r="V2496" s="19" t="str">
        <f t="shared" si="76"/>
        <v>Senior-Citizen</v>
      </c>
      <c r="W2496" s="19" t="str">
        <f t="shared" si="77"/>
        <v>Follow-Up-required</v>
      </c>
      <c r="X2496" s="20" t="str" cm="1">
        <f t="array" ref="X2496">_xlfn.IFS(P2496&lt;5000,"Low",P2496&lt;=20000,"Medium",P2496&gt;20000,"High")</f>
        <v>Low</v>
      </c>
    </row>
    <row r="2497" spans="1:24" x14ac:dyDescent="0.35">
      <c r="A2497" s="29" t="s">
        <v>218</v>
      </c>
      <c r="B2497" s="21" t="s">
        <v>1053</v>
      </c>
      <c r="C2497" s="22" t="s">
        <v>14854</v>
      </c>
      <c r="D2497" s="22" t="s">
        <v>14847</v>
      </c>
      <c r="E2497" s="21" t="s">
        <v>10266</v>
      </c>
      <c r="F2497" s="21" t="s">
        <v>6704</v>
      </c>
      <c r="G2497" s="21" t="s">
        <v>6987</v>
      </c>
      <c r="H2497" s="21" t="s">
        <v>6994</v>
      </c>
      <c r="I2497" s="21" t="s">
        <v>7001</v>
      </c>
      <c r="J2497" s="21" t="s">
        <v>13972</v>
      </c>
      <c r="K2497" s="21" t="s">
        <v>14457</v>
      </c>
      <c r="L2497" s="21" t="s">
        <v>8341</v>
      </c>
      <c r="M2497" s="21" t="s">
        <v>8350</v>
      </c>
      <c r="N2497" s="21" t="s">
        <v>8354</v>
      </c>
      <c r="O2497" s="21" t="s">
        <v>8355</v>
      </c>
      <c r="P2497" s="18">
        <v>0</v>
      </c>
      <c r="Q2497" s="21" t="s">
        <v>8363</v>
      </c>
      <c r="R2497" s="22" t="s">
        <v>8370</v>
      </c>
      <c r="S2497" s="21">
        <v>4</v>
      </c>
      <c r="T2497" s="21" t="s">
        <v>14844</v>
      </c>
      <c r="U2497" s="23" t="str">
        <f>IF(Cleaned_Data!P2497&gt;20000,"High-Bill","Normal-Bill")</f>
        <v>Normal-Bill</v>
      </c>
      <c r="V2497" s="23" t="str">
        <f t="shared" si="76"/>
        <v>Senior-Citizen</v>
      </c>
      <c r="W2497" s="23" t="str">
        <f t="shared" si="77"/>
        <v>Not-Required</v>
      </c>
      <c r="X2497" s="24" t="str" cm="1">
        <f t="array" ref="X2497">_xlfn.IFS(P2497&lt;5000,"Low",P2497&lt;=20000,"Medium",P2497&gt;20000,"High")</f>
        <v>Low</v>
      </c>
    </row>
    <row r="2498" spans="1:24" x14ac:dyDescent="0.35">
      <c r="A2498" s="28" t="s">
        <v>218</v>
      </c>
      <c r="B2498" s="17" t="s">
        <v>1160</v>
      </c>
      <c r="C2498" s="17">
        <v>52</v>
      </c>
      <c r="D2498" s="17" t="s">
        <v>1172</v>
      </c>
      <c r="E2498" s="17" t="s">
        <v>12368</v>
      </c>
      <c r="F2498" s="17" t="s">
        <v>6959</v>
      </c>
      <c r="G2498" s="17" t="s">
        <v>6992</v>
      </c>
      <c r="H2498" s="17" t="s">
        <v>6996</v>
      </c>
      <c r="I2498" s="17" t="s">
        <v>7005</v>
      </c>
      <c r="J2498" s="22" t="s">
        <v>8371</v>
      </c>
      <c r="K2498" s="17" t="s">
        <v>14343</v>
      </c>
      <c r="L2498" s="17" t="s">
        <v>8341</v>
      </c>
      <c r="M2498" s="17" t="s">
        <v>8350</v>
      </c>
      <c r="N2498" s="17" t="s">
        <v>8353</v>
      </c>
      <c r="O2498" s="17" t="s">
        <v>8358</v>
      </c>
      <c r="P2498" s="25">
        <v>34597</v>
      </c>
      <c r="Q2498" s="17" t="s">
        <v>8362</v>
      </c>
      <c r="R2498" s="17" t="s">
        <v>14069</v>
      </c>
      <c r="S2498" s="22" t="s">
        <v>8370</v>
      </c>
      <c r="T2498" s="17" t="s">
        <v>14845</v>
      </c>
      <c r="U2498" s="19" t="str">
        <f>IF(Cleaned_Data!P2498&gt;20000,"High-Bill","Normal-Bill")</f>
        <v>High-Bill</v>
      </c>
      <c r="V2498" s="19" t="str">
        <f t="shared" ref="V2498:V2561" si="78">IF(C2498&gt;=60,"Senior-Citizen","Not-Senior-Citizen")</f>
        <v>Not-Senior-Citizen</v>
      </c>
      <c r="W2498" s="19" t="str">
        <f t="shared" ref="W2498:W2561" si="79">IF(R2498="N/A","Not-Required","Follow-Up-required")</f>
        <v>Follow-Up-required</v>
      </c>
      <c r="X2498" s="20" t="str" cm="1">
        <f t="array" ref="X2498">_xlfn.IFS(P2498&lt;5000,"Low",P2498&lt;=20000,"Medium",P2498&gt;20000,"High")</f>
        <v>High</v>
      </c>
    </row>
    <row r="2499" spans="1:24" x14ac:dyDescent="0.35">
      <c r="A2499" s="29" t="s">
        <v>218</v>
      </c>
      <c r="B2499" s="21" t="s">
        <v>1034</v>
      </c>
      <c r="C2499" s="21">
        <v>65</v>
      </c>
      <c r="D2499" s="21" t="s">
        <v>1174</v>
      </c>
      <c r="E2499" s="21" t="s">
        <v>12741</v>
      </c>
      <c r="F2499" s="21" t="s">
        <v>6690</v>
      </c>
      <c r="G2499" s="21" t="s">
        <v>6984</v>
      </c>
      <c r="H2499" s="21" t="s">
        <v>6995</v>
      </c>
      <c r="I2499" s="21" t="s">
        <v>7001</v>
      </c>
      <c r="J2499" s="22" t="s">
        <v>8371</v>
      </c>
      <c r="K2499" s="21" t="s">
        <v>14648</v>
      </c>
      <c r="L2499" s="21" t="s">
        <v>8339</v>
      </c>
      <c r="M2499" s="21" t="s">
        <v>8347</v>
      </c>
      <c r="N2499" s="21" t="s">
        <v>8354</v>
      </c>
      <c r="O2499" s="21" t="s">
        <v>14842</v>
      </c>
      <c r="P2499" s="26">
        <v>18007</v>
      </c>
      <c r="Q2499" s="21" t="s">
        <v>8362</v>
      </c>
      <c r="R2499" s="22" t="s">
        <v>8370</v>
      </c>
      <c r="S2499" s="21">
        <v>4</v>
      </c>
      <c r="T2499" s="21" t="s">
        <v>14845</v>
      </c>
      <c r="U2499" s="23" t="str">
        <f>IF(Cleaned_Data!P2499&gt;20000,"High-Bill","Normal-Bill")</f>
        <v>Normal-Bill</v>
      </c>
      <c r="V2499" s="23" t="str">
        <f t="shared" si="78"/>
        <v>Senior-Citizen</v>
      </c>
      <c r="W2499" s="23" t="str">
        <f t="shared" si="79"/>
        <v>Not-Required</v>
      </c>
      <c r="X2499" s="24" t="str" cm="1">
        <f t="array" ref="X2499">_xlfn.IFS(P2499&lt;5000,"Low",P2499&lt;=20000,"Medium",P2499&gt;20000,"High")</f>
        <v>Medium</v>
      </c>
    </row>
    <row r="2500" spans="1:24" x14ac:dyDescent="0.35">
      <c r="A2500" s="28" t="s">
        <v>218</v>
      </c>
      <c r="B2500" s="17" t="s">
        <v>1119</v>
      </c>
      <c r="C2500" s="17">
        <v>26</v>
      </c>
      <c r="D2500" s="17" t="s">
        <v>1174</v>
      </c>
      <c r="E2500" s="17" t="s">
        <v>13207</v>
      </c>
      <c r="F2500" s="17" t="s">
        <v>6893</v>
      </c>
      <c r="G2500" s="17" t="s">
        <v>6993</v>
      </c>
      <c r="H2500" s="17" t="s">
        <v>7000</v>
      </c>
      <c r="I2500" s="17" t="s">
        <v>7006</v>
      </c>
      <c r="J2500" s="17" t="s">
        <v>14107</v>
      </c>
      <c r="K2500" s="17" t="s">
        <v>14592</v>
      </c>
      <c r="L2500" s="17" t="s">
        <v>8338</v>
      </c>
      <c r="M2500" s="17" t="s">
        <v>8346</v>
      </c>
      <c r="N2500" s="17" t="s">
        <v>8352</v>
      </c>
      <c r="O2500" s="17" t="s">
        <v>8359</v>
      </c>
      <c r="P2500" s="18">
        <v>0</v>
      </c>
      <c r="Q2500" s="17" t="s">
        <v>8362</v>
      </c>
      <c r="R2500" s="22" t="s">
        <v>8370</v>
      </c>
      <c r="S2500" s="22" t="s">
        <v>8370</v>
      </c>
      <c r="T2500" s="17" t="s">
        <v>14844</v>
      </c>
      <c r="U2500" s="19" t="str">
        <f>IF(Cleaned_Data!P2500&gt;20000,"High-Bill","Normal-Bill")</f>
        <v>Normal-Bill</v>
      </c>
      <c r="V2500" s="19" t="str">
        <f t="shared" si="78"/>
        <v>Not-Senior-Citizen</v>
      </c>
      <c r="W2500" s="19" t="str">
        <f t="shared" si="79"/>
        <v>Not-Required</v>
      </c>
      <c r="X2500" s="20" t="str" cm="1">
        <f t="array" ref="X2500">_xlfn.IFS(P2500&lt;5000,"Low",P2500&lt;=20000,"Medium",P2500&gt;20000,"High")</f>
        <v>Low</v>
      </c>
    </row>
    <row r="2501" spans="1:24" x14ac:dyDescent="0.35">
      <c r="A2501" s="29" t="s">
        <v>218</v>
      </c>
      <c r="B2501" s="21" t="s">
        <v>1022</v>
      </c>
      <c r="C2501" s="21">
        <v>46</v>
      </c>
      <c r="D2501" s="22" t="s">
        <v>14847</v>
      </c>
      <c r="E2501" s="21" t="s">
        <v>13675</v>
      </c>
      <c r="F2501" s="22" t="s">
        <v>8371</v>
      </c>
      <c r="G2501" s="21" t="s">
        <v>6992</v>
      </c>
      <c r="H2501" s="21" t="s">
        <v>6995</v>
      </c>
      <c r="I2501" s="21" t="s">
        <v>7003</v>
      </c>
      <c r="J2501" s="21" t="s">
        <v>14011</v>
      </c>
      <c r="K2501" s="21" t="s">
        <v>14637</v>
      </c>
      <c r="L2501" s="21" t="s">
        <v>8345</v>
      </c>
      <c r="M2501" s="21" t="s">
        <v>8350</v>
      </c>
      <c r="N2501" s="21" t="s">
        <v>8353</v>
      </c>
      <c r="O2501" s="21" t="s">
        <v>8358</v>
      </c>
      <c r="P2501" s="18">
        <v>0</v>
      </c>
      <c r="Q2501" s="21" t="s">
        <v>8363</v>
      </c>
      <c r="R2501" s="21" t="s">
        <v>14055</v>
      </c>
      <c r="S2501" s="22" t="s">
        <v>8370</v>
      </c>
      <c r="T2501" s="22" t="s">
        <v>8370</v>
      </c>
      <c r="U2501" s="23" t="str">
        <f>IF(Cleaned_Data!P2501&gt;20000,"High-Bill","Normal-Bill")</f>
        <v>Normal-Bill</v>
      </c>
      <c r="V2501" s="23" t="str">
        <f t="shared" si="78"/>
        <v>Not-Senior-Citizen</v>
      </c>
      <c r="W2501" s="23" t="str">
        <f t="shared" si="79"/>
        <v>Follow-Up-required</v>
      </c>
      <c r="X2501" s="24" t="str" cm="1">
        <f t="array" ref="X2501">_xlfn.IFS(P2501&lt;5000,"Low",P2501&lt;=20000,"Medium",P2501&gt;20000,"High")</f>
        <v>Low</v>
      </c>
    </row>
    <row r="2502" spans="1:24" x14ac:dyDescent="0.35">
      <c r="A2502" s="28" t="s">
        <v>218</v>
      </c>
      <c r="B2502" s="17" t="s">
        <v>1094</v>
      </c>
      <c r="C2502" s="22" t="s">
        <v>14854</v>
      </c>
      <c r="D2502" s="17" t="s">
        <v>1172</v>
      </c>
      <c r="E2502" s="17" t="s">
        <v>13721</v>
      </c>
      <c r="F2502" s="17" t="s">
        <v>6819</v>
      </c>
      <c r="G2502" s="17" t="s">
        <v>6992</v>
      </c>
      <c r="H2502" s="17" t="s">
        <v>6998</v>
      </c>
      <c r="I2502" s="17" t="s">
        <v>7007</v>
      </c>
      <c r="J2502" s="22" t="s">
        <v>8371</v>
      </c>
      <c r="K2502" s="17" t="s">
        <v>14234</v>
      </c>
      <c r="L2502" s="17" t="s">
        <v>8344</v>
      </c>
      <c r="M2502" s="17" t="s">
        <v>8349</v>
      </c>
      <c r="N2502" s="17" t="s">
        <v>8352</v>
      </c>
      <c r="O2502" s="17" t="s">
        <v>8358</v>
      </c>
      <c r="P2502" s="18">
        <v>0</v>
      </c>
      <c r="Q2502" s="17" t="s">
        <v>8364</v>
      </c>
      <c r="R2502" s="22" t="s">
        <v>8370</v>
      </c>
      <c r="S2502" s="17">
        <v>1</v>
      </c>
      <c r="T2502" s="22" t="s">
        <v>8370</v>
      </c>
      <c r="U2502" s="19" t="str">
        <f>IF(Cleaned_Data!P2502&gt;20000,"High-Bill","Normal-Bill")</f>
        <v>Normal-Bill</v>
      </c>
      <c r="V2502" s="19" t="str">
        <f t="shared" si="78"/>
        <v>Senior-Citizen</v>
      </c>
      <c r="W2502" s="19" t="str">
        <f t="shared" si="79"/>
        <v>Not-Required</v>
      </c>
      <c r="X2502" s="20" t="str" cm="1">
        <f t="array" ref="X2502">_xlfn.IFS(P2502&lt;5000,"Low",P2502&lt;=20000,"Medium",P2502&gt;20000,"High")</f>
        <v>Low</v>
      </c>
    </row>
    <row r="2503" spans="1:24" x14ac:dyDescent="0.35">
      <c r="A2503" s="29" t="s">
        <v>759</v>
      </c>
      <c r="B2503" s="21" t="s">
        <v>1083</v>
      </c>
      <c r="C2503" s="22" t="s">
        <v>14854</v>
      </c>
      <c r="D2503" s="21" t="s">
        <v>1172</v>
      </c>
      <c r="E2503" s="21" t="s">
        <v>9753</v>
      </c>
      <c r="F2503" s="21" t="s">
        <v>6932</v>
      </c>
      <c r="G2503" s="21" t="s">
        <v>6993</v>
      </c>
      <c r="H2503" s="21" t="s">
        <v>7000</v>
      </c>
      <c r="I2503" s="21" t="s">
        <v>7007</v>
      </c>
      <c r="J2503" s="22" t="s">
        <v>8371</v>
      </c>
      <c r="K2503" s="21" t="s">
        <v>14181</v>
      </c>
      <c r="L2503" s="21" t="s">
        <v>8338</v>
      </c>
      <c r="M2503" s="21" t="s">
        <v>8347</v>
      </c>
      <c r="N2503" s="21" t="s">
        <v>8351</v>
      </c>
      <c r="O2503" s="21" t="s">
        <v>14842</v>
      </c>
      <c r="P2503" s="26">
        <v>4285</v>
      </c>
      <c r="Q2503" s="21" t="s">
        <v>8362</v>
      </c>
      <c r="R2503" s="22" t="s">
        <v>8370</v>
      </c>
      <c r="S2503" s="21">
        <v>3</v>
      </c>
      <c r="T2503" s="21" t="s">
        <v>14844</v>
      </c>
      <c r="U2503" s="23" t="str">
        <f>IF(Cleaned_Data!P2503&gt;20000,"High-Bill","Normal-Bill")</f>
        <v>Normal-Bill</v>
      </c>
      <c r="V2503" s="23" t="str">
        <f t="shared" si="78"/>
        <v>Senior-Citizen</v>
      </c>
      <c r="W2503" s="23" t="str">
        <f t="shared" si="79"/>
        <v>Not-Required</v>
      </c>
      <c r="X2503" s="24" t="str" cm="1">
        <f t="array" ref="X2503">_xlfn.IFS(P2503&lt;5000,"Low",P2503&lt;=20000,"Medium",P2503&gt;20000,"High")</f>
        <v>Low</v>
      </c>
    </row>
    <row r="2504" spans="1:24" x14ac:dyDescent="0.35">
      <c r="A2504" s="28" t="s">
        <v>759</v>
      </c>
      <c r="B2504" s="17" t="s">
        <v>1139</v>
      </c>
      <c r="C2504" s="22" t="s">
        <v>14854</v>
      </c>
      <c r="D2504" s="17" t="s">
        <v>1174</v>
      </c>
      <c r="E2504" s="17" t="s">
        <v>10397</v>
      </c>
      <c r="F2504" s="17" t="s">
        <v>6809</v>
      </c>
      <c r="G2504" s="17" t="s">
        <v>6992</v>
      </c>
      <c r="H2504" s="17" t="s">
        <v>6997</v>
      </c>
      <c r="I2504" s="17" t="s">
        <v>7004</v>
      </c>
      <c r="J2504" s="17" t="s">
        <v>7015</v>
      </c>
      <c r="K2504" s="17" t="s">
        <v>14419</v>
      </c>
      <c r="L2504" s="17" t="s">
        <v>8343</v>
      </c>
      <c r="M2504" s="17" t="s">
        <v>8347</v>
      </c>
      <c r="N2504" s="17" t="s">
        <v>8354</v>
      </c>
      <c r="O2504" s="17" t="s">
        <v>14841</v>
      </c>
      <c r="P2504" s="18">
        <v>0</v>
      </c>
      <c r="Q2504" s="17" t="s">
        <v>8363</v>
      </c>
      <c r="R2504" s="22" t="s">
        <v>8370</v>
      </c>
      <c r="S2504" s="17">
        <v>4</v>
      </c>
      <c r="T2504" s="17" t="s">
        <v>14845</v>
      </c>
      <c r="U2504" s="19" t="str">
        <f>IF(Cleaned_Data!P2504&gt;20000,"High-Bill","Normal-Bill")</f>
        <v>Normal-Bill</v>
      </c>
      <c r="V2504" s="19" t="str">
        <f t="shared" si="78"/>
        <v>Senior-Citizen</v>
      </c>
      <c r="W2504" s="19" t="str">
        <f t="shared" si="79"/>
        <v>Not-Required</v>
      </c>
      <c r="X2504" s="20" t="str" cm="1">
        <f t="array" ref="X2504">_xlfn.IFS(P2504&lt;5000,"Low",P2504&lt;=20000,"Medium",P2504&gt;20000,"High")</f>
        <v>Low</v>
      </c>
    </row>
    <row r="2505" spans="1:24" x14ac:dyDescent="0.35">
      <c r="A2505" s="29" t="s">
        <v>759</v>
      </c>
      <c r="B2505" s="21" t="s">
        <v>1028</v>
      </c>
      <c r="C2505" s="22" t="s">
        <v>14854</v>
      </c>
      <c r="D2505" s="21" t="s">
        <v>1174</v>
      </c>
      <c r="E2505" s="21" t="s">
        <v>13287</v>
      </c>
      <c r="F2505" s="22" t="s">
        <v>8371</v>
      </c>
      <c r="G2505" s="21" t="s">
        <v>6988</v>
      </c>
      <c r="H2505" s="21" t="s">
        <v>6999</v>
      </c>
      <c r="I2505" s="21" t="s">
        <v>7004</v>
      </c>
      <c r="J2505" s="21" t="s">
        <v>13985</v>
      </c>
      <c r="K2505" s="21" t="s">
        <v>14760</v>
      </c>
      <c r="L2505" s="21" t="s">
        <v>8345</v>
      </c>
      <c r="M2505" s="21" t="s">
        <v>8350</v>
      </c>
      <c r="N2505" s="21" t="s">
        <v>8353</v>
      </c>
      <c r="O2505" s="21" t="s">
        <v>14842</v>
      </c>
      <c r="P2505" s="18">
        <v>0</v>
      </c>
      <c r="Q2505" s="21" t="s">
        <v>8364</v>
      </c>
      <c r="R2505" s="21" t="s">
        <v>13962</v>
      </c>
      <c r="S2505" s="21">
        <v>4</v>
      </c>
      <c r="T2505" s="21" t="s">
        <v>14843</v>
      </c>
      <c r="U2505" s="23" t="str">
        <f>IF(Cleaned_Data!P2505&gt;20000,"High-Bill","Normal-Bill")</f>
        <v>Normal-Bill</v>
      </c>
      <c r="V2505" s="23" t="str">
        <f t="shared" si="78"/>
        <v>Senior-Citizen</v>
      </c>
      <c r="W2505" s="23" t="str">
        <f t="shared" si="79"/>
        <v>Follow-Up-required</v>
      </c>
      <c r="X2505" s="24" t="str" cm="1">
        <f t="array" ref="X2505">_xlfn.IFS(P2505&lt;5000,"Low",P2505&lt;=20000,"Medium",P2505&gt;20000,"High")</f>
        <v>Low</v>
      </c>
    </row>
    <row r="2506" spans="1:24" x14ac:dyDescent="0.35">
      <c r="A2506" s="28" t="s">
        <v>1012</v>
      </c>
      <c r="B2506" s="17" t="s">
        <v>1143</v>
      </c>
      <c r="C2506" s="22" t="s">
        <v>14854</v>
      </c>
      <c r="D2506" s="22" t="s">
        <v>14847</v>
      </c>
      <c r="E2506" s="17" t="s">
        <v>12913</v>
      </c>
      <c r="F2506" s="17" t="s">
        <v>6933</v>
      </c>
      <c r="G2506" s="17" t="s">
        <v>6985</v>
      </c>
      <c r="H2506" s="17" t="s">
        <v>6994</v>
      </c>
      <c r="I2506" s="17" t="s">
        <v>7004</v>
      </c>
      <c r="J2506" s="22" t="s">
        <v>8371</v>
      </c>
      <c r="K2506" s="17" t="s">
        <v>14401</v>
      </c>
      <c r="L2506" s="17" t="s">
        <v>8339</v>
      </c>
      <c r="M2506" s="17" t="s">
        <v>8346</v>
      </c>
      <c r="N2506" s="17" t="s">
        <v>8351</v>
      </c>
      <c r="O2506" s="17" t="s">
        <v>14841</v>
      </c>
      <c r="P2506" s="25">
        <v>21119</v>
      </c>
      <c r="Q2506" s="17" t="s">
        <v>8362</v>
      </c>
      <c r="R2506" s="22" t="s">
        <v>8370</v>
      </c>
      <c r="S2506" s="17">
        <v>4</v>
      </c>
      <c r="T2506" s="22" t="s">
        <v>8370</v>
      </c>
      <c r="U2506" s="19" t="str">
        <f>IF(Cleaned_Data!P2506&gt;20000,"High-Bill","Normal-Bill")</f>
        <v>High-Bill</v>
      </c>
      <c r="V2506" s="19" t="str">
        <f t="shared" si="78"/>
        <v>Senior-Citizen</v>
      </c>
      <c r="W2506" s="19" t="str">
        <f t="shared" si="79"/>
        <v>Not-Required</v>
      </c>
      <c r="X2506" s="20" t="str" cm="1">
        <f t="array" ref="X2506">_xlfn.IFS(P2506&lt;5000,"Low",P2506&lt;=20000,"Medium",P2506&gt;20000,"High")</f>
        <v>High</v>
      </c>
    </row>
    <row r="2507" spans="1:24" x14ac:dyDescent="0.35">
      <c r="A2507" s="29" t="s">
        <v>730</v>
      </c>
      <c r="B2507" s="21" t="s">
        <v>1159</v>
      </c>
      <c r="C2507" s="22" t="s">
        <v>14854</v>
      </c>
      <c r="D2507" s="21" t="s">
        <v>1174</v>
      </c>
      <c r="E2507" s="21" t="s">
        <v>9635</v>
      </c>
      <c r="F2507" s="21" t="s">
        <v>6895</v>
      </c>
      <c r="G2507" s="21" t="s">
        <v>6984</v>
      </c>
      <c r="H2507" s="21" t="s">
        <v>7000</v>
      </c>
      <c r="I2507" s="21" t="s">
        <v>7006</v>
      </c>
      <c r="J2507" s="21" t="s">
        <v>13980</v>
      </c>
      <c r="K2507" s="21" t="s">
        <v>14224</v>
      </c>
      <c r="L2507" s="21" t="s">
        <v>8339</v>
      </c>
      <c r="M2507" s="21" t="s">
        <v>8348</v>
      </c>
      <c r="N2507" s="21" t="s">
        <v>8354</v>
      </c>
      <c r="O2507" s="21" t="s">
        <v>8355</v>
      </c>
      <c r="P2507" s="26">
        <v>14438</v>
      </c>
      <c r="Q2507" s="21" t="s">
        <v>8363</v>
      </c>
      <c r="R2507" s="22" t="s">
        <v>8370</v>
      </c>
      <c r="S2507" s="22" t="s">
        <v>8370</v>
      </c>
      <c r="T2507" s="21" t="s">
        <v>14845</v>
      </c>
      <c r="U2507" s="23" t="str">
        <f>IF(Cleaned_Data!P2507&gt;20000,"High-Bill","Normal-Bill")</f>
        <v>Normal-Bill</v>
      </c>
      <c r="V2507" s="23" t="str">
        <f t="shared" si="78"/>
        <v>Senior-Citizen</v>
      </c>
      <c r="W2507" s="23" t="str">
        <f t="shared" si="79"/>
        <v>Not-Required</v>
      </c>
      <c r="X2507" s="24" t="str" cm="1">
        <f t="array" ref="X2507">_xlfn.IFS(P2507&lt;5000,"Low",P2507&lt;=20000,"Medium",P2507&gt;20000,"High")</f>
        <v>Medium</v>
      </c>
    </row>
    <row r="2508" spans="1:24" x14ac:dyDescent="0.35">
      <c r="A2508" s="28" t="s">
        <v>730</v>
      </c>
      <c r="B2508" s="17" t="s">
        <v>1083</v>
      </c>
      <c r="C2508" s="22" t="s">
        <v>14854</v>
      </c>
      <c r="D2508" s="17" t="s">
        <v>1172</v>
      </c>
      <c r="E2508" s="17" t="s">
        <v>10625</v>
      </c>
      <c r="F2508" s="17" t="s">
        <v>6728</v>
      </c>
      <c r="G2508" s="17" t="s">
        <v>6990</v>
      </c>
      <c r="H2508" s="17" t="s">
        <v>7000</v>
      </c>
      <c r="I2508" s="17" t="s">
        <v>7002</v>
      </c>
      <c r="J2508" s="22" t="s">
        <v>8371</v>
      </c>
      <c r="K2508" s="17" t="s">
        <v>14417</v>
      </c>
      <c r="L2508" s="17" t="s">
        <v>8340</v>
      </c>
      <c r="M2508" s="17" t="s">
        <v>8347</v>
      </c>
      <c r="N2508" s="17" t="s">
        <v>8352</v>
      </c>
      <c r="O2508" s="17" t="s">
        <v>14841</v>
      </c>
      <c r="P2508" s="18">
        <v>0</v>
      </c>
      <c r="Q2508" s="17" t="s">
        <v>8363</v>
      </c>
      <c r="R2508" s="17" t="s">
        <v>13956</v>
      </c>
      <c r="S2508" s="17">
        <v>1</v>
      </c>
      <c r="T2508" s="17" t="s">
        <v>14844</v>
      </c>
      <c r="U2508" s="19" t="str">
        <f>IF(Cleaned_Data!P2508&gt;20000,"High-Bill","Normal-Bill")</f>
        <v>Normal-Bill</v>
      </c>
      <c r="V2508" s="19" t="str">
        <f t="shared" si="78"/>
        <v>Senior-Citizen</v>
      </c>
      <c r="W2508" s="19" t="str">
        <f t="shared" si="79"/>
        <v>Follow-Up-required</v>
      </c>
      <c r="X2508" s="20" t="str" cm="1">
        <f t="array" ref="X2508">_xlfn.IFS(P2508&lt;5000,"Low",P2508&lt;=20000,"Medium",P2508&gt;20000,"High")</f>
        <v>Low</v>
      </c>
    </row>
    <row r="2509" spans="1:24" x14ac:dyDescent="0.35">
      <c r="A2509" s="29" t="s">
        <v>485</v>
      </c>
      <c r="B2509" s="21" t="s">
        <v>1137</v>
      </c>
      <c r="C2509" s="21">
        <v>25</v>
      </c>
      <c r="D2509" s="21" t="s">
        <v>1172</v>
      </c>
      <c r="E2509" s="21" t="s">
        <v>9020</v>
      </c>
      <c r="F2509" s="21" t="s">
        <v>6804</v>
      </c>
      <c r="G2509" s="21" t="s">
        <v>6985</v>
      </c>
      <c r="H2509" s="21" t="s">
        <v>6998</v>
      </c>
      <c r="I2509" s="21" t="s">
        <v>7001</v>
      </c>
      <c r="J2509" s="21" t="s">
        <v>13999</v>
      </c>
      <c r="K2509" s="21" t="s">
        <v>14578</v>
      </c>
      <c r="L2509" s="21" t="s">
        <v>8341</v>
      </c>
      <c r="M2509" s="21" t="s">
        <v>8347</v>
      </c>
      <c r="N2509" s="21" t="s">
        <v>8353</v>
      </c>
      <c r="O2509" s="21" t="s">
        <v>14842</v>
      </c>
      <c r="P2509" s="18">
        <v>0</v>
      </c>
      <c r="Q2509" s="21" t="s">
        <v>8362</v>
      </c>
      <c r="R2509" s="22" t="s">
        <v>8370</v>
      </c>
      <c r="S2509" s="21">
        <v>5</v>
      </c>
      <c r="T2509" s="21" t="s">
        <v>14843</v>
      </c>
      <c r="U2509" s="23" t="str">
        <f>IF(Cleaned_Data!P2509&gt;20000,"High-Bill","Normal-Bill")</f>
        <v>Normal-Bill</v>
      </c>
      <c r="V2509" s="23" t="str">
        <f t="shared" si="78"/>
        <v>Not-Senior-Citizen</v>
      </c>
      <c r="W2509" s="23" t="str">
        <f t="shared" si="79"/>
        <v>Not-Required</v>
      </c>
      <c r="X2509" s="24" t="str" cm="1">
        <f t="array" ref="X2509">_xlfn.IFS(P2509&lt;5000,"Low",P2509&lt;=20000,"Medium",P2509&gt;20000,"High")</f>
        <v>Low</v>
      </c>
    </row>
    <row r="2510" spans="1:24" x14ac:dyDescent="0.35">
      <c r="A2510" s="28" t="s">
        <v>485</v>
      </c>
      <c r="B2510" s="17" t="s">
        <v>1120</v>
      </c>
      <c r="C2510" s="17">
        <v>41</v>
      </c>
      <c r="D2510" s="17" t="s">
        <v>1172</v>
      </c>
      <c r="E2510" s="17" t="s">
        <v>10793</v>
      </c>
      <c r="F2510" s="22" t="s">
        <v>8371</v>
      </c>
      <c r="G2510" s="17" t="s">
        <v>6986</v>
      </c>
      <c r="H2510" s="17" t="s">
        <v>6997</v>
      </c>
      <c r="I2510" s="17" t="s">
        <v>7002</v>
      </c>
      <c r="J2510" s="22" t="s">
        <v>8371</v>
      </c>
      <c r="K2510" s="17" t="s">
        <v>14210</v>
      </c>
      <c r="L2510" s="17" t="s">
        <v>8345</v>
      </c>
      <c r="M2510" s="17" t="s">
        <v>8348</v>
      </c>
      <c r="N2510" s="17" t="s">
        <v>8352</v>
      </c>
      <c r="O2510" s="17" t="s">
        <v>8358</v>
      </c>
      <c r="P2510" s="18">
        <v>0</v>
      </c>
      <c r="Q2510" s="17" t="s">
        <v>8363</v>
      </c>
      <c r="R2510" s="22" t="s">
        <v>8370</v>
      </c>
      <c r="S2510" s="17">
        <v>5</v>
      </c>
      <c r="T2510" s="22" t="s">
        <v>8370</v>
      </c>
      <c r="U2510" s="19" t="str">
        <f>IF(Cleaned_Data!P2510&gt;20000,"High-Bill","Normal-Bill")</f>
        <v>Normal-Bill</v>
      </c>
      <c r="V2510" s="19" t="str">
        <f t="shared" si="78"/>
        <v>Not-Senior-Citizen</v>
      </c>
      <c r="W2510" s="19" t="str">
        <f t="shared" si="79"/>
        <v>Not-Required</v>
      </c>
      <c r="X2510" s="20" t="str" cm="1">
        <f t="array" ref="X2510">_xlfn.IFS(P2510&lt;5000,"Low",P2510&lt;=20000,"Medium",P2510&gt;20000,"High")</f>
        <v>Low</v>
      </c>
    </row>
    <row r="2511" spans="1:24" x14ac:dyDescent="0.35">
      <c r="A2511" s="29" t="s">
        <v>485</v>
      </c>
      <c r="B2511" s="21" t="s">
        <v>1135</v>
      </c>
      <c r="C2511" s="21">
        <v>35</v>
      </c>
      <c r="D2511" s="21" t="s">
        <v>1174</v>
      </c>
      <c r="E2511" s="21" t="s">
        <v>11056</v>
      </c>
      <c r="F2511" s="22" t="s">
        <v>8371</v>
      </c>
      <c r="G2511" s="21" t="s">
        <v>6990</v>
      </c>
      <c r="H2511" s="21" t="s">
        <v>6994</v>
      </c>
      <c r="I2511" s="21" t="s">
        <v>7003</v>
      </c>
      <c r="J2511" s="22" t="s">
        <v>8371</v>
      </c>
      <c r="K2511" s="21" t="s">
        <v>14385</v>
      </c>
      <c r="L2511" s="21" t="s">
        <v>8343</v>
      </c>
      <c r="M2511" s="21" t="s">
        <v>8348</v>
      </c>
      <c r="N2511" s="21" t="s">
        <v>8352</v>
      </c>
      <c r="O2511" s="21" t="s">
        <v>8358</v>
      </c>
      <c r="P2511" s="18">
        <v>0</v>
      </c>
      <c r="Q2511" s="21" t="s">
        <v>8362</v>
      </c>
      <c r="R2511" s="22" t="s">
        <v>8370</v>
      </c>
      <c r="S2511" s="21">
        <v>3</v>
      </c>
      <c r="T2511" s="21" t="s">
        <v>14845</v>
      </c>
      <c r="U2511" s="23" t="str">
        <f>IF(Cleaned_Data!P2511&gt;20000,"High-Bill","Normal-Bill")</f>
        <v>Normal-Bill</v>
      </c>
      <c r="V2511" s="23" t="str">
        <f t="shared" si="78"/>
        <v>Not-Senior-Citizen</v>
      </c>
      <c r="W2511" s="23" t="str">
        <f t="shared" si="79"/>
        <v>Not-Required</v>
      </c>
      <c r="X2511" s="24" t="str" cm="1">
        <f t="array" ref="X2511">_xlfn.IFS(P2511&lt;5000,"Low",P2511&lt;=20000,"Medium",P2511&gt;20000,"High")</f>
        <v>Low</v>
      </c>
    </row>
    <row r="2512" spans="1:24" x14ac:dyDescent="0.35">
      <c r="A2512" s="28" t="s">
        <v>485</v>
      </c>
      <c r="B2512" s="17" t="s">
        <v>1166</v>
      </c>
      <c r="C2512" s="22" t="s">
        <v>14854</v>
      </c>
      <c r="D2512" s="17" t="s">
        <v>1172</v>
      </c>
      <c r="E2512" s="17" t="s">
        <v>12291</v>
      </c>
      <c r="F2512" s="17" t="s">
        <v>6975</v>
      </c>
      <c r="G2512" s="17" t="s">
        <v>6988</v>
      </c>
      <c r="H2512" s="17" t="s">
        <v>6995</v>
      </c>
      <c r="I2512" s="17" t="s">
        <v>7001</v>
      </c>
      <c r="J2512" s="17" t="s">
        <v>14171</v>
      </c>
      <c r="K2512" s="17" t="s">
        <v>14389</v>
      </c>
      <c r="L2512" s="17" t="s">
        <v>8343</v>
      </c>
      <c r="M2512" s="17" t="s">
        <v>8347</v>
      </c>
      <c r="N2512" s="17" t="s">
        <v>8354</v>
      </c>
      <c r="O2512" s="17" t="s">
        <v>8359</v>
      </c>
      <c r="P2512" s="18">
        <v>0</v>
      </c>
      <c r="Q2512" s="17" t="s">
        <v>8362</v>
      </c>
      <c r="R2512" s="17" t="s">
        <v>13962</v>
      </c>
      <c r="S2512" s="17">
        <v>5</v>
      </c>
      <c r="T2512" s="22" t="s">
        <v>8370</v>
      </c>
      <c r="U2512" s="19" t="str">
        <f>IF(Cleaned_Data!P2512&gt;20000,"High-Bill","Normal-Bill")</f>
        <v>Normal-Bill</v>
      </c>
      <c r="V2512" s="19" t="str">
        <f t="shared" si="78"/>
        <v>Senior-Citizen</v>
      </c>
      <c r="W2512" s="19" t="str">
        <f t="shared" si="79"/>
        <v>Follow-Up-required</v>
      </c>
      <c r="X2512" s="20" t="str" cm="1">
        <f t="array" ref="X2512">_xlfn.IFS(P2512&lt;5000,"Low",P2512&lt;=20000,"Medium",P2512&gt;20000,"High")</f>
        <v>Low</v>
      </c>
    </row>
    <row r="2513" spans="1:24" x14ac:dyDescent="0.35">
      <c r="A2513" s="29" t="s">
        <v>485</v>
      </c>
      <c r="B2513" s="21" t="s">
        <v>1137</v>
      </c>
      <c r="C2513" s="22" t="s">
        <v>14854</v>
      </c>
      <c r="D2513" s="21" t="s">
        <v>1172</v>
      </c>
      <c r="E2513" s="21" t="s">
        <v>12735</v>
      </c>
      <c r="F2513" s="21" t="s">
        <v>6804</v>
      </c>
      <c r="G2513" s="21" t="s">
        <v>6992</v>
      </c>
      <c r="H2513" s="21" t="s">
        <v>6995</v>
      </c>
      <c r="I2513" s="21" t="s">
        <v>7003</v>
      </c>
      <c r="J2513" s="21" t="s">
        <v>7201</v>
      </c>
      <c r="K2513" s="21" t="s">
        <v>14687</v>
      </c>
      <c r="L2513" s="21" t="s">
        <v>8345</v>
      </c>
      <c r="M2513" s="21" t="s">
        <v>8347</v>
      </c>
      <c r="N2513" s="21" t="s">
        <v>8353</v>
      </c>
      <c r="O2513" s="21" t="s">
        <v>14841</v>
      </c>
      <c r="P2513" s="18">
        <v>0</v>
      </c>
      <c r="Q2513" s="22" t="s">
        <v>8370</v>
      </c>
      <c r="R2513" s="21" t="s">
        <v>13921</v>
      </c>
      <c r="S2513" s="21">
        <v>5</v>
      </c>
      <c r="T2513" s="21" t="s">
        <v>14843</v>
      </c>
      <c r="U2513" s="23" t="str">
        <f>IF(Cleaned_Data!P2513&gt;20000,"High-Bill","Normal-Bill")</f>
        <v>Normal-Bill</v>
      </c>
      <c r="V2513" s="23" t="str">
        <f t="shared" si="78"/>
        <v>Senior-Citizen</v>
      </c>
      <c r="W2513" s="23" t="str">
        <f t="shared" si="79"/>
        <v>Follow-Up-required</v>
      </c>
      <c r="X2513" s="24" t="str" cm="1">
        <f t="array" ref="X2513">_xlfn.IFS(P2513&lt;5000,"Low",P2513&lt;=20000,"Medium",P2513&gt;20000,"High")</f>
        <v>Low</v>
      </c>
    </row>
    <row r="2514" spans="1:24" x14ac:dyDescent="0.35">
      <c r="A2514" s="28" t="s">
        <v>485</v>
      </c>
      <c r="B2514" s="17" t="s">
        <v>1059</v>
      </c>
      <c r="C2514" s="22" t="s">
        <v>14854</v>
      </c>
      <c r="D2514" s="17" t="s">
        <v>1174</v>
      </c>
      <c r="E2514" s="17" t="s">
        <v>12835</v>
      </c>
      <c r="F2514" s="17" t="s">
        <v>6708</v>
      </c>
      <c r="G2514" s="17" t="s">
        <v>6988</v>
      </c>
      <c r="H2514" s="17" t="s">
        <v>6995</v>
      </c>
      <c r="I2514" s="17" t="s">
        <v>7007</v>
      </c>
      <c r="J2514" s="17" t="s">
        <v>13982</v>
      </c>
      <c r="K2514" s="17" t="s">
        <v>14448</v>
      </c>
      <c r="L2514" s="17" t="s">
        <v>8344</v>
      </c>
      <c r="M2514" s="17" t="s">
        <v>8348</v>
      </c>
      <c r="N2514" s="17" t="s">
        <v>8353</v>
      </c>
      <c r="O2514" s="17" t="s">
        <v>8355</v>
      </c>
      <c r="P2514" s="18">
        <v>0</v>
      </c>
      <c r="Q2514" s="17" t="s">
        <v>8362</v>
      </c>
      <c r="R2514" s="22" t="s">
        <v>8370</v>
      </c>
      <c r="S2514" s="17">
        <v>1</v>
      </c>
      <c r="T2514" s="17" t="s">
        <v>14844</v>
      </c>
      <c r="U2514" s="19" t="str">
        <f>IF(Cleaned_Data!P2514&gt;20000,"High-Bill","Normal-Bill")</f>
        <v>Normal-Bill</v>
      </c>
      <c r="V2514" s="19" t="str">
        <f t="shared" si="78"/>
        <v>Senior-Citizen</v>
      </c>
      <c r="W2514" s="19" t="str">
        <f t="shared" si="79"/>
        <v>Not-Required</v>
      </c>
      <c r="X2514" s="20" t="str" cm="1">
        <f t="array" ref="X2514">_xlfn.IFS(P2514&lt;5000,"Low",P2514&lt;=20000,"Medium",P2514&gt;20000,"High")</f>
        <v>Low</v>
      </c>
    </row>
    <row r="2515" spans="1:24" x14ac:dyDescent="0.35">
      <c r="A2515" s="29" t="s">
        <v>485</v>
      </c>
      <c r="B2515" s="21" t="s">
        <v>1137</v>
      </c>
      <c r="C2515" s="21">
        <v>74</v>
      </c>
      <c r="D2515" s="22" t="s">
        <v>14847</v>
      </c>
      <c r="E2515" s="21" t="s">
        <v>12985</v>
      </c>
      <c r="F2515" s="21" t="s">
        <v>6802</v>
      </c>
      <c r="G2515" s="21" t="s">
        <v>6987</v>
      </c>
      <c r="H2515" s="21" t="s">
        <v>6997</v>
      </c>
      <c r="I2515" s="21" t="s">
        <v>7005</v>
      </c>
      <c r="J2515" s="22" t="s">
        <v>8371</v>
      </c>
      <c r="K2515" s="21" t="s">
        <v>14397</v>
      </c>
      <c r="L2515" s="21" t="s">
        <v>8343</v>
      </c>
      <c r="M2515" s="21" t="s">
        <v>8347</v>
      </c>
      <c r="N2515" s="21" t="s">
        <v>8351</v>
      </c>
      <c r="O2515" s="21" t="s">
        <v>8359</v>
      </c>
      <c r="P2515" s="18">
        <v>0</v>
      </c>
      <c r="Q2515" s="21" t="s">
        <v>8362</v>
      </c>
      <c r="R2515" s="21" t="s">
        <v>14160</v>
      </c>
      <c r="S2515" s="22" t="s">
        <v>8370</v>
      </c>
      <c r="T2515" s="21" t="s">
        <v>14843</v>
      </c>
      <c r="U2515" s="23" t="str">
        <f>IF(Cleaned_Data!P2515&gt;20000,"High-Bill","Normal-Bill")</f>
        <v>Normal-Bill</v>
      </c>
      <c r="V2515" s="23" t="str">
        <f t="shared" si="78"/>
        <v>Senior-Citizen</v>
      </c>
      <c r="W2515" s="23" t="str">
        <f t="shared" si="79"/>
        <v>Follow-Up-required</v>
      </c>
      <c r="X2515" s="24" t="str" cm="1">
        <f t="array" ref="X2515">_xlfn.IFS(P2515&lt;5000,"Low",P2515&lt;=20000,"Medium",P2515&gt;20000,"High")</f>
        <v>Low</v>
      </c>
    </row>
    <row r="2516" spans="1:24" x14ac:dyDescent="0.35">
      <c r="A2516" s="28" t="s">
        <v>485</v>
      </c>
      <c r="B2516" s="17" t="s">
        <v>1072</v>
      </c>
      <c r="C2516" s="17">
        <v>58</v>
      </c>
      <c r="D2516" s="17" t="s">
        <v>1172</v>
      </c>
      <c r="E2516" s="17" t="s">
        <v>13339</v>
      </c>
      <c r="F2516" s="22" t="s">
        <v>8371</v>
      </c>
      <c r="G2516" s="17" t="s">
        <v>6987</v>
      </c>
      <c r="H2516" s="17" t="s">
        <v>6999</v>
      </c>
      <c r="I2516" s="17" t="s">
        <v>7001</v>
      </c>
      <c r="J2516" s="17" t="s">
        <v>14076</v>
      </c>
      <c r="K2516" s="17" t="s">
        <v>14228</v>
      </c>
      <c r="L2516" s="17" t="s">
        <v>8345</v>
      </c>
      <c r="M2516" s="17" t="s">
        <v>8350</v>
      </c>
      <c r="N2516" s="17" t="s">
        <v>8352</v>
      </c>
      <c r="O2516" s="17" t="s">
        <v>14842</v>
      </c>
      <c r="P2516" s="18">
        <v>0</v>
      </c>
      <c r="Q2516" s="22" t="s">
        <v>8370</v>
      </c>
      <c r="R2516" s="22" t="s">
        <v>8370</v>
      </c>
      <c r="S2516" s="22" t="s">
        <v>8370</v>
      </c>
      <c r="T2516" s="17" t="s">
        <v>14845</v>
      </c>
      <c r="U2516" s="19" t="str">
        <f>IF(Cleaned_Data!P2516&gt;20000,"High-Bill","Normal-Bill")</f>
        <v>Normal-Bill</v>
      </c>
      <c r="V2516" s="19" t="str">
        <f t="shared" si="78"/>
        <v>Not-Senior-Citizen</v>
      </c>
      <c r="W2516" s="19" t="str">
        <f t="shared" si="79"/>
        <v>Not-Required</v>
      </c>
      <c r="X2516" s="20" t="str" cm="1">
        <f t="array" ref="X2516">_xlfn.IFS(P2516&lt;5000,"Low",P2516&lt;=20000,"Medium",P2516&gt;20000,"High")</f>
        <v>Low</v>
      </c>
    </row>
    <row r="2517" spans="1:24" x14ac:dyDescent="0.35">
      <c r="A2517" s="29" t="s">
        <v>879</v>
      </c>
      <c r="B2517" s="21" t="s">
        <v>1031</v>
      </c>
      <c r="C2517" s="22" t="s">
        <v>14854</v>
      </c>
      <c r="D2517" s="21" t="s">
        <v>1174</v>
      </c>
      <c r="E2517" s="21" t="s">
        <v>10315</v>
      </c>
      <c r="F2517" s="21" t="s">
        <v>6942</v>
      </c>
      <c r="G2517" s="21" t="s">
        <v>6984</v>
      </c>
      <c r="H2517" s="21" t="s">
        <v>6997</v>
      </c>
      <c r="I2517" s="21" t="s">
        <v>7002</v>
      </c>
      <c r="J2517" s="21" t="s">
        <v>13973</v>
      </c>
      <c r="K2517" s="21" t="s">
        <v>14326</v>
      </c>
      <c r="L2517" s="21" t="s">
        <v>8338</v>
      </c>
      <c r="M2517" s="21" t="s">
        <v>8349</v>
      </c>
      <c r="N2517" s="21" t="s">
        <v>8353</v>
      </c>
      <c r="O2517" s="21" t="s">
        <v>8355</v>
      </c>
      <c r="P2517" s="26">
        <v>11238</v>
      </c>
      <c r="Q2517" s="21" t="s">
        <v>8363</v>
      </c>
      <c r="R2517" s="22" t="s">
        <v>8370</v>
      </c>
      <c r="S2517" s="21">
        <v>2</v>
      </c>
      <c r="T2517" s="21" t="s">
        <v>14843</v>
      </c>
      <c r="U2517" s="23" t="str">
        <f>IF(Cleaned_Data!P2517&gt;20000,"High-Bill","Normal-Bill")</f>
        <v>Normal-Bill</v>
      </c>
      <c r="V2517" s="23" t="str">
        <f t="shared" si="78"/>
        <v>Senior-Citizen</v>
      </c>
      <c r="W2517" s="23" t="str">
        <f t="shared" si="79"/>
        <v>Not-Required</v>
      </c>
      <c r="X2517" s="24" t="str" cm="1">
        <f t="array" ref="X2517">_xlfn.IFS(P2517&lt;5000,"Low",P2517&lt;=20000,"Medium",P2517&gt;20000,"High")</f>
        <v>Medium</v>
      </c>
    </row>
    <row r="2518" spans="1:24" x14ac:dyDescent="0.35">
      <c r="A2518" s="28" t="s">
        <v>879</v>
      </c>
      <c r="B2518" s="17" t="s">
        <v>1049</v>
      </c>
      <c r="C2518" s="22" t="s">
        <v>14854</v>
      </c>
      <c r="D2518" s="17" t="s">
        <v>1172</v>
      </c>
      <c r="E2518" s="17" t="s">
        <v>12996</v>
      </c>
      <c r="F2518" s="22" t="s">
        <v>8371</v>
      </c>
      <c r="G2518" s="17" t="s">
        <v>6990</v>
      </c>
      <c r="H2518" s="17" t="s">
        <v>6999</v>
      </c>
      <c r="I2518" s="17" t="s">
        <v>7003</v>
      </c>
      <c r="J2518" s="17" t="s">
        <v>14005</v>
      </c>
      <c r="K2518" s="17" t="s">
        <v>14261</v>
      </c>
      <c r="L2518" s="17" t="s">
        <v>8342</v>
      </c>
      <c r="M2518" s="17" t="s">
        <v>8346</v>
      </c>
      <c r="N2518" s="17" t="s">
        <v>8351</v>
      </c>
      <c r="O2518" s="17" t="s">
        <v>14842</v>
      </c>
      <c r="P2518" s="18">
        <v>0</v>
      </c>
      <c r="Q2518" s="17" t="s">
        <v>8363</v>
      </c>
      <c r="R2518" s="22" t="s">
        <v>8370</v>
      </c>
      <c r="S2518" s="17">
        <v>1</v>
      </c>
      <c r="T2518" s="17" t="s">
        <v>14843</v>
      </c>
      <c r="U2518" s="19" t="str">
        <f>IF(Cleaned_Data!P2518&gt;20000,"High-Bill","Normal-Bill")</f>
        <v>Normal-Bill</v>
      </c>
      <c r="V2518" s="19" t="str">
        <f t="shared" si="78"/>
        <v>Senior-Citizen</v>
      </c>
      <c r="W2518" s="19" t="str">
        <f t="shared" si="79"/>
        <v>Not-Required</v>
      </c>
      <c r="X2518" s="20" t="str" cm="1">
        <f t="array" ref="X2518">_xlfn.IFS(P2518&lt;5000,"Low",P2518&lt;=20000,"Medium",P2518&gt;20000,"High")</f>
        <v>Low</v>
      </c>
    </row>
    <row r="2519" spans="1:24" x14ac:dyDescent="0.35">
      <c r="A2519" s="29" t="s">
        <v>563</v>
      </c>
      <c r="B2519" s="21" t="s">
        <v>1087</v>
      </c>
      <c r="C2519" s="22" t="s">
        <v>14854</v>
      </c>
      <c r="D2519" s="21" t="s">
        <v>1174</v>
      </c>
      <c r="E2519" s="21" t="s">
        <v>9169</v>
      </c>
      <c r="F2519" s="21" t="s">
        <v>6739</v>
      </c>
      <c r="G2519" s="21" t="s">
        <v>6984</v>
      </c>
      <c r="H2519" s="21" t="s">
        <v>6997</v>
      </c>
      <c r="I2519" s="21" t="s">
        <v>7001</v>
      </c>
      <c r="J2519" s="21" t="s">
        <v>14089</v>
      </c>
      <c r="K2519" s="21" t="s">
        <v>14629</v>
      </c>
      <c r="L2519" s="21" t="s">
        <v>8345</v>
      </c>
      <c r="M2519" s="21" t="s">
        <v>8347</v>
      </c>
      <c r="N2519" s="21" t="s">
        <v>8351</v>
      </c>
      <c r="O2519" s="21" t="s">
        <v>8355</v>
      </c>
      <c r="P2519" s="18">
        <v>0</v>
      </c>
      <c r="Q2519" s="21" t="s">
        <v>8364</v>
      </c>
      <c r="R2519" s="22" t="s">
        <v>8370</v>
      </c>
      <c r="S2519" s="21">
        <v>3</v>
      </c>
      <c r="T2519" s="22" t="s">
        <v>8370</v>
      </c>
      <c r="U2519" s="23" t="str">
        <f>IF(Cleaned_Data!P2519&gt;20000,"High-Bill","Normal-Bill")</f>
        <v>Normal-Bill</v>
      </c>
      <c r="V2519" s="23" t="str">
        <f t="shared" si="78"/>
        <v>Senior-Citizen</v>
      </c>
      <c r="W2519" s="23" t="str">
        <f t="shared" si="79"/>
        <v>Not-Required</v>
      </c>
      <c r="X2519" s="24" t="str" cm="1">
        <f t="array" ref="X2519">_xlfn.IFS(P2519&lt;5000,"Low",P2519&lt;=20000,"Medium",P2519&gt;20000,"High")</f>
        <v>Low</v>
      </c>
    </row>
    <row r="2520" spans="1:24" x14ac:dyDescent="0.35">
      <c r="A2520" s="28" t="s">
        <v>563</v>
      </c>
      <c r="B2520" s="17" t="s">
        <v>1027</v>
      </c>
      <c r="C2520" s="22" t="s">
        <v>14854</v>
      </c>
      <c r="D2520" s="17" t="s">
        <v>1174</v>
      </c>
      <c r="E2520" s="17" t="s">
        <v>9467</v>
      </c>
      <c r="F2520" s="17" t="s">
        <v>6769</v>
      </c>
      <c r="G2520" s="17" t="s">
        <v>6989</v>
      </c>
      <c r="H2520" s="17" t="s">
        <v>6997</v>
      </c>
      <c r="I2520" s="17" t="s">
        <v>7006</v>
      </c>
      <c r="J2520" s="22" t="s">
        <v>8371</v>
      </c>
      <c r="K2520" s="17" t="s">
        <v>14476</v>
      </c>
      <c r="L2520" s="17" t="s">
        <v>8343</v>
      </c>
      <c r="M2520" s="17" t="s">
        <v>8347</v>
      </c>
      <c r="N2520" s="17" t="s">
        <v>8352</v>
      </c>
      <c r="O2520" s="17" t="s">
        <v>8358</v>
      </c>
      <c r="P2520" s="25">
        <v>6621</v>
      </c>
      <c r="Q2520" s="17" t="s">
        <v>8364</v>
      </c>
      <c r="R2520" s="22" t="s">
        <v>8370</v>
      </c>
      <c r="S2520" s="22" t="s">
        <v>8370</v>
      </c>
      <c r="T2520" s="17" t="s">
        <v>14844</v>
      </c>
      <c r="U2520" s="19" t="str">
        <f>IF(Cleaned_Data!P2520&gt;20000,"High-Bill","Normal-Bill")</f>
        <v>Normal-Bill</v>
      </c>
      <c r="V2520" s="19" t="str">
        <f t="shared" si="78"/>
        <v>Senior-Citizen</v>
      </c>
      <c r="W2520" s="19" t="str">
        <f t="shared" si="79"/>
        <v>Not-Required</v>
      </c>
      <c r="X2520" s="20" t="str" cm="1">
        <f t="array" ref="X2520">_xlfn.IFS(P2520&lt;5000,"Low",P2520&lt;=20000,"Medium",P2520&gt;20000,"High")</f>
        <v>Medium</v>
      </c>
    </row>
    <row r="2521" spans="1:24" x14ac:dyDescent="0.35">
      <c r="A2521" s="29" t="s">
        <v>563</v>
      </c>
      <c r="B2521" s="21" t="s">
        <v>1046</v>
      </c>
      <c r="C2521" s="21">
        <v>36</v>
      </c>
      <c r="D2521" s="21" t="s">
        <v>1174</v>
      </c>
      <c r="E2521" s="21" t="s">
        <v>9866</v>
      </c>
      <c r="F2521" s="21" t="s">
        <v>6699</v>
      </c>
      <c r="G2521" s="21" t="s">
        <v>6984</v>
      </c>
      <c r="H2521" s="21" t="s">
        <v>6999</v>
      </c>
      <c r="I2521" s="21" t="s">
        <v>7001</v>
      </c>
      <c r="J2521" s="21" t="s">
        <v>7168</v>
      </c>
      <c r="K2521" s="21" t="s">
        <v>14237</v>
      </c>
      <c r="L2521" s="21" t="s">
        <v>8341</v>
      </c>
      <c r="M2521" s="21" t="s">
        <v>8350</v>
      </c>
      <c r="N2521" s="21" t="s">
        <v>8351</v>
      </c>
      <c r="O2521" s="21" t="s">
        <v>14841</v>
      </c>
      <c r="P2521" s="18">
        <v>0</v>
      </c>
      <c r="Q2521" s="21" t="s">
        <v>8362</v>
      </c>
      <c r="R2521" s="22" t="s">
        <v>8370</v>
      </c>
      <c r="S2521" s="21">
        <v>3</v>
      </c>
      <c r="T2521" s="21" t="s">
        <v>14843</v>
      </c>
      <c r="U2521" s="23" t="str">
        <f>IF(Cleaned_Data!P2521&gt;20000,"High-Bill","Normal-Bill")</f>
        <v>Normal-Bill</v>
      </c>
      <c r="V2521" s="23" t="str">
        <f t="shared" si="78"/>
        <v>Not-Senior-Citizen</v>
      </c>
      <c r="W2521" s="23" t="str">
        <f t="shared" si="79"/>
        <v>Not-Required</v>
      </c>
      <c r="X2521" s="24" t="str" cm="1">
        <f t="array" ref="X2521">_xlfn.IFS(P2521&lt;5000,"Low",P2521&lt;=20000,"Medium",P2521&gt;20000,"High")</f>
        <v>Low</v>
      </c>
    </row>
    <row r="2522" spans="1:24" x14ac:dyDescent="0.35">
      <c r="A2522" s="28" t="s">
        <v>563</v>
      </c>
      <c r="B2522" s="17" t="s">
        <v>1155</v>
      </c>
      <c r="C2522" s="22" t="s">
        <v>14854</v>
      </c>
      <c r="D2522" s="22" t="s">
        <v>14847</v>
      </c>
      <c r="E2522" s="17" t="s">
        <v>10298</v>
      </c>
      <c r="F2522" s="17" t="s">
        <v>6855</v>
      </c>
      <c r="G2522" s="17" t="s">
        <v>6992</v>
      </c>
      <c r="H2522" s="17" t="s">
        <v>6994</v>
      </c>
      <c r="I2522" s="17" t="s">
        <v>7004</v>
      </c>
      <c r="J2522" s="17" t="s">
        <v>14113</v>
      </c>
      <c r="K2522" s="17" t="s">
        <v>14432</v>
      </c>
      <c r="L2522" s="17" t="s">
        <v>8345</v>
      </c>
      <c r="M2522" s="17" t="s">
        <v>8350</v>
      </c>
      <c r="N2522" s="17" t="s">
        <v>8354</v>
      </c>
      <c r="O2522" s="17" t="s">
        <v>14841</v>
      </c>
      <c r="P2522" s="25">
        <v>44302</v>
      </c>
      <c r="Q2522" s="22" t="s">
        <v>8370</v>
      </c>
      <c r="R2522" s="17" t="s">
        <v>14031</v>
      </c>
      <c r="S2522" s="17">
        <v>2</v>
      </c>
      <c r="T2522" s="17" t="s">
        <v>14845</v>
      </c>
      <c r="U2522" s="19" t="str">
        <f>IF(Cleaned_Data!P2522&gt;20000,"High-Bill","Normal-Bill")</f>
        <v>High-Bill</v>
      </c>
      <c r="V2522" s="19" t="str">
        <f t="shared" si="78"/>
        <v>Senior-Citizen</v>
      </c>
      <c r="W2522" s="19" t="str">
        <f t="shared" si="79"/>
        <v>Follow-Up-required</v>
      </c>
      <c r="X2522" s="20" t="str" cm="1">
        <f t="array" ref="X2522">_xlfn.IFS(P2522&lt;5000,"Low",P2522&lt;=20000,"Medium",P2522&gt;20000,"High")</f>
        <v>High</v>
      </c>
    </row>
    <row r="2523" spans="1:24" x14ac:dyDescent="0.35">
      <c r="A2523" s="29" t="s">
        <v>563</v>
      </c>
      <c r="B2523" s="21" t="s">
        <v>1158</v>
      </c>
      <c r="C2523" s="22" t="s">
        <v>14854</v>
      </c>
      <c r="D2523" s="21" t="s">
        <v>1174</v>
      </c>
      <c r="E2523" s="21" t="s">
        <v>10909</v>
      </c>
      <c r="F2523" s="21" t="s">
        <v>6949</v>
      </c>
      <c r="G2523" s="21" t="s">
        <v>6993</v>
      </c>
      <c r="H2523" s="21" t="s">
        <v>6994</v>
      </c>
      <c r="I2523" s="21" t="s">
        <v>7004</v>
      </c>
      <c r="J2523" s="22" t="s">
        <v>8371</v>
      </c>
      <c r="K2523" s="21" t="s">
        <v>14196</v>
      </c>
      <c r="L2523" s="21" t="s">
        <v>8341</v>
      </c>
      <c r="M2523" s="21" t="s">
        <v>8349</v>
      </c>
      <c r="N2523" s="21" t="s">
        <v>8352</v>
      </c>
      <c r="O2523" s="21" t="s">
        <v>8355</v>
      </c>
      <c r="P2523" s="18">
        <v>0</v>
      </c>
      <c r="Q2523" s="21" t="s">
        <v>8364</v>
      </c>
      <c r="R2523" s="22" t="s">
        <v>8370</v>
      </c>
      <c r="S2523" s="22" t="s">
        <v>8370</v>
      </c>
      <c r="T2523" s="21" t="s">
        <v>14843</v>
      </c>
      <c r="U2523" s="23" t="str">
        <f>IF(Cleaned_Data!P2523&gt;20000,"High-Bill","Normal-Bill")</f>
        <v>Normal-Bill</v>
      </c>
      <c r="V2523" s="23" t="str">
        <f t="shared" si="78"/>
        <v>Senior-Citizen</v>
      </c>
      <c r="W2523" s="23" t="str">
        <f t="shared" si="79"/>
        <v>Not-Required</v>
      </c>
      <c r="X2523" s="24" t="str" cm="1">
        <f t="array" ref="X2523">_xlfn.IFS(P2523&lt;5000,"Low",P2523&lt;=20000,"Medium",P2523&gt;20000,"High")</f>
        <v>Low</v>
      </c>
    </row>
    <row r="2524" spans="1:24" x14ac:dyDescent="0.35">
      <c r="A2524" s="28" t="s">
        <v>563</v>
      </c>
      <c r="B2524" s="17" t="s">
        <v>1068</v>
      </c>
      <c r="C2524" s="17">
        <v>36</v>
      </c>
      <c r="D2524" s="22" t="s">
        <v>14847</v>
      </c>
      <c r="E2524" s="17" t="s">
        <v>11317</v>
      </c>
      <c r="F2524" s="22" t="s">
        <v>8371</v>
      </c>
      <c r="G2524" s="17" t="s">
        <v>6987</v>
      </c>
      <c r="H2524" s="17" t="s">
        <v>6996</v>
      </c>
      <c r="I2524" s="17" t="s">
        <v>7006</v>
      </c>
      <c r="J2524" s="22" t="s">
        <v>8371</v>
      </c>
      <c r="K2524" s="17" t="s">
        <v>14588</v>
      </c>
      <c r="L2524" s="17" t="s">
        <v>8339</v>
      </c>
      <c r="M2524" s="17" t="s">
        <v>8349</v>
      </c>
      <c r="N2524" s="17" t="s">
        <v>8354</v>
      </c>
      <c r="O2524" s="17" t="s">
        <v>8358</v>
      </c>
      <c r="P2524" s="18">
        <v>0</v>
      </c>
      <c r="Q2524" s="17" t="s">
        <v>8362</v>
      </c>
      <c r="R2524" s="22" t="s">
        <v>8370</v>
      </c>
      <c r="S2524" s="17">
        <v>3</v>
      </c>
      <c r="T2524" s="17" t="s">
        <v>14845</v>
      </c>
      <c r="U2524" s="19" t="str">
        <f>IF(Cleaned_Data!P2524&gt;20000,"High-Bill","Normal-Bill")</f>
        <v>Normal-Bill</v>
      </c>
      <c r="V2524" s="19" t="str">
        <f t="shared" si="78"/>
        <v>Not-Senior-Citizen</v>
      </c>
      <c r="W2524" s="19" t="str">
        <f t="shared" si="79"/>
        <v>Not-Required</v>
      </c>
      <c r="X2524" s="20" t="str" cm="1">
        <f t="array" ref="X2524">_xlfn.IFS(P2524&lt;5000,"Low",P2524&lt;=20000,"Medium",P2524&gt;20000,"High")</f>
        <v>Low</v>
      </c>
    </row>
    <row r="2525" spans="1:24" x14ac:dyDescent="0.35">
      <c r="A2525" s="29" t="s">
        <v>563</v>
      </c>
      <c r="B2525" s="21" t="s">
        <v>1156</v>
      </c>
      <c r="C2525" s="22" t="s">
        <v>14854</v>
      </c>
      <c r="D2525" s="21" t="s">
        <v>1174</v>
      </c>
      <c r="E2525" s="21" t="s">
        <v>12195</v>
      </c>
      <c r="F2525" s="21" t="s">
        <v>6883</v>
      </c>
      <c r="G2525" s="21" t="s">
        <v>6984</v>
      </c>
      <c r="H2525" s="21" t="s">
        <v>6998</v>
      </c>
      <c r="I2525" s="21" t="s">
        <v>7005</v>
      </c>
      <c r="J2525" s="21" t="s">
        <v>13958</v>
      </c>
      <c r="K2525" s="21" t="s">
        <v>14706</v>
      </c>
      <c r="L2525" s="21" t="s">
        <v>8339</v>
      </c>
      <c r="M2525" s="21" t="s">
        <v>8348</v>
      </c>
      <c r="N2525" s="21" t="s">
        <v>8353</v>
      </c>
      <c r="O2525" s="21" t="s">
        <v>14842</v>
      </c>
      <c r="P2525" s="18">
        <v>0</v>
      </c>
      <c r="Q2525" s="21" t="s">
        <v>8363</v>
      </c>
      <c r="R2525" s="22" t="s">
        <v>8370</v>
      </c>
      <c r="S2525" s="22" t="s">
        <v>8370</v>
      </c>
      <c r="T2525" s="21" t="s">
        <v>14843</v>
      </c>
      <c r="U2525" s="23" t="str">
        <f>IF(Cleaned_Data!P2525&gt;20000,"High-Bill","Normal-Bill")</f>
        <v>Normal-Bill</v>
      </c>
      <c r="V2525" s="23" t="str">
        <f t="shared" si="78"/>
        <v>Senior-Citizen</v>
      </c>
      <c r="W2525" s="23" t="str">
        <f t="shared" si="79"/>
        <v>Not-Required</v>
      </c>
      <c r="X2525" s="24" t="str" cm="1">
        <f t="array" ref="X2525">_xlfn.IFS(P2525&lt;5000,"Low",P2525&lt;=20000,"Medium",P2525&gt;20000,"High")</f>
        <v>Low</v>
      </c>
    </row>
    <row r="2526" spans="1:24" x14ac:dyDescent="0.35">
      <c r="A2526" s="28" t="s">
        <v>563</v>
      </c>
      <c r="B2526" s="17" t="s">
        <v>1136</v>
      </c>
      <c r="C2526" s="22" t="s">
        <v>14854</v>
      </c>
      <c r="D2526" s="17" t="s">
        <v>1172</v>
      </c>
      <c r="E2526" s="17" t="s">
        <v>12896</v>
      </c>
      <c r="F2526" s="17" t="s">
        <v>6829</v>
      </c>
      <c r="G2526" s="17" t="s">
        <v>6990</v>
      </c>
      <c r="H2526" s="17" t="s">
        <v>6996</v>
      </c>
      <c r="I2526" s="17" t="s">
        <v>7004</v>
      </c>
      <c r="J2526" s="17" t="s">
        <v>7052</v>
      </c>
      <c r="K2526" s="17" t="s">
        <v>14734</v>
      </c>
      <c r="L2526" s="17" t="s">
        <v>8342</v>
      </c>
      <c r="M2526" s="17" t="s">
        <v>8350</v>
      </c>
      <c r="N2526" s="17" t="s">
        <v>8353</v>
      </c>
      <c r="O2526" s="17" t="s">
        <v>8355</v>
      </c>
      <c r="P2526" s="18">
        <v>0</v>
      </c>
      <c r="Q2526" s="17" t="s">
        <v>8364</v>
      </c>
      <c r="R2526" s="22" t="s">
        <v>8370</v>
      </c>
      <c r="S2526" s="17">
        <v>1</v>
      </c>
      <c r="T2526" s="22" t="s">
        <v>8370</v>
      </c>
      <c r="U2526" s="19" t="str">
        <f>IF(Cleaned_Data!P2526&gt;20000,"High-Bill","Normal-Bill")</f>
        <v>Normal-Bill</v>
      </c>
      <c r="V2526" s="19" t="str">
        <f t="shared" si="78"/>
        <v>Senior-Citizen</v>
      </c>
      <c r="W2526" s="19" t="str">
        <f t="shared" si="79"/>
        <v>Not-Required</v>
      </c>
      <c r="X2526" s="20" t="str" cm="1">
        <f t="array" ref="X2526">_xlfn.IFS(P2526&lt;5000,"Low",P2526&lt;=20000,"Medium",P2526&gt;20000,"High")</f>
        <v>Low</v>
      </c>
    </row>
    <row r="2527" spans="1:24" x14ac:dyDescent="0.35">
      <c r="A2527" s="29" t="s">
        <v>639</v>
      </c>
      <c r="B2527" s="21" t="s">
        <v>1040</v>
      </c>
      <c r="C2527" s="22" t="s">
        <v>14854</v>
      </c>
      <c r="D2527" s="22" t="s">
        <v>14847</v>
      </c>
      <c r="E2527" s="21" t="s">
        <v>9333</v>
      </c>
      <c r="F2527" s="21" t="s">
        <v>6695</v>
      </c>
      <c r="G2527" s="21" t="s">
        <v>6987</v>
      </c>
      <c r="H2527" s="21" t="s">
        <v>6999</v>
      </c>
      <c r="I2527" s="21" t="s">
        <v>7003</v>
      </c>
      <c r="J2527" s="22" t="s">
        <v>8371</v>
      </c>
      <c r="K2527" s="21" t="s">
        <v>14280</v>
      </c>
      <c r="L2527" s="21" t="s">
        <v>8341</v>
      </c>
      <c r="M2527" s="21" t="s">
        <v>8349</v>
      </c>
      <c r="N2527" s="21" t="s">
        <v>8351</v>
      </c>
      <c r="O2527" s="21" t="s">
        <v>8355</v>
      </c>
      <c r="P2527" s="18">
        <v>0</v>
      </c>
      <c r="Q2527" s="22" t="s">
        <v>8370</v>
      </c>
      <c r="R2527" s="21" t="s">
        <v>14121</v>
      </c>
      <c r="S2527" s="21">
        <v>1</v>
      </c>
      <c r="T2527" s="21" t="s">
        <v>14845</v>
      </c>
      <c r="U2527" s="23" t="str">
        <f>IF(Cleaned_Data!P2527&gt;20000,"High-Bill","Normal-Bill")</f>
        <v>Normal-Bill</v>
      </c>
      <c r="V2527" s="23" t="str">
        <f t="shared" si="78"/>
        <v>Senior-Citizen</v>
      </c>
      <c r="W2527" s="23" t="str">
        <f t="shared" si="79"/>
        <v>Follow-Up-required</v>
      </c>
      <c r="X2527" s="24" t="str" cm="1">
        <f t="array" ref="X2527">_xlfn.IFS(P2527&lt;5000,"Low",P2527&lt;=20000,"Medium",P2527&gt;20000,"High")</f>
        <v>Low</v>
      </c>
    </row>
    <row r="2528" spans="1:24" x14ac:dyDescent="0.35">
      <c r="A2528" s="28" t="s">
        <v>639</v>
      </c>
      <c r="B2528" s="17" t="s">
        <v>1170</v>
      </c>
      <c r="C2528" s="17">
        <v>26</v>
      </c>
      <c r="D2528" s="22" t="s">
        <v>14847</v>
      </c>
      <c r="E2528" s="17" t="s">
        <v>9356</v>
      </c>
      <c r="F2528" s="22" t="s">
        <v>8371</v>
      </c>
      <c r="G2528" s="17" t="s">
        <v>6988</v>
      </c>
      <c r="H2528" s="17" t="s">
        <v>6998</v>
      </c>
      <c r="I2528" s="17" t="s">
        <v>7003</v>
      </c>
      <c r="J2528" s="17" t="s">
        <v>7420</v>
      </c>
      <c r="K2528" s="17" t="s">
        <v>14523</v>
      </c>
      <c r="L2528" s="17" t="s">
        <v>8343</v>
      </c>
      <c r="M2528" s="17" t="s">
        <v>8348</v>
      </c>
      <c r="N2528" s="17" t="s">
        <v>8354</v>
      </c>
      <c r="O2528" s="17" t="s">
        <v>14842</v>
      </c>
      <c r="P2528" s="18">
        <v>0</v>
      </c>
      <c r="Q2528" s="17" t="s">
        <v>8362</v>
      </c>
      <c r="R2528" s="17" t="s">
        <v>14020</v>
      </c>
      <c r="S2528" s="22" t="s">
        <v>8370</v>
      </c>
      <c r="T2528" s="17" t="s">
        <v>14843</v>
      </c>
      <c r="U2528" s="19" t="str">
        <f>IF(Cleaned_Data!P2528&gt;20000,"High-Bill","Normal-Bill")</f>
        <v>Normal-Bill</v>
      </c>
      <c r="V2528" s="19" t="str">
        <f t="shared" si="78"/>
        <v>Not-Senior-Citizen</v>
      </c>
      <c r="W2528" s="19" t="str">
        <f t="shared" si="79"/>
        <v>Follow-Up-required</v>
      </c>
      <c r="X2528" s="20" t="str" cm="1">
        <f t="array" ref="X2528">_xlfn.IFS(P2528&lt;5000,"Low",P2528&lt;=20000,"Medium",P2528&gt;20000,"High")</f>
        <v>Low</v>
      </c>
    </row>
    <row r="2529" spans="1:24" x14ac:dyDescent="0.35">
      <c r="A2529" s="29" t="s">
        <v>639</v>
      </c>
      <c r="B2529" s="21" t="s">
        <v>1118</v>
      </c>
      <c r="C2529" s="22" t="s">
        <v>14854</v>
      </c>
      <c r="D2529" s="21" t="s">
        <v>1174</v>
      </c>
      <c r="E2529" s="21" t="s">
        <v>10782</v>
      </c>
      <c r="F2529" s="21" t="s">
        <v>6765</v>
      </c>
      <c r="G2529" s="21" t="s">
        <v>6993</v>
      </c>
      <c r="H2529" s="21" t="s">
        <v>6995</v>
      </c>
      <c r="I2529" s="21" t="s">
        <v>7006</v>
      </c>
      <c r="J2529" s="21" t="s">
        <v>14085</v>
      </c>
      <c r="K2529" s="21" t="s">
        <v>14753</v>
      </c>
      <c r="L2529" s="21" t="s">
        <v>8345</v>
      </c>
      <c r="M2529" s="21" t="s">
        <v>8347</v>
      </c>
      <c r="N2529" s="21" t="s">
        <v>8354</v>
      </c>
      <c r="O2529" s="21" t="s">
        <v>8358</v>
      </c>
      <c r="P2529" s="18">
        <v>0</v>
      </c>
      <c r="Q2529" s="21" t="s">
        <v>8362</v>
      </c>
      <c r="R2529" s="22" t="s">
        <v>8370</v>
      </c>
      <c r="S2529" s="22" t="s">
        <v>8370</v>
      </c>
      <c r="T2529" s="21" t="s">
        <v>14843</v>
      </c>
      <c r="U2529" s="23" t="str">
        <f>IF(Cleaned_Data!P2529&gt;20000,"High-Bill","Normal-Bill")</f>
        <v>Normal-Bill</v>
      </c>
      <c r="V2529" s="23" t="str">
        <f t="shared" si="78"/>
        <v>Senior-Citizen</v>
      </c>
      <c r="W2529" s="23" t="str">
        <f t="shared" si="79"/>
        <v>Not-Required</v>
      </c>
      <c r="X2529" s="24" t="str" cm="1">
        <f t="array" ref="X2529">_xlfn.IFS(P2529&lt;5000,"Low",P2529&lt;=20000,"Medium",P2529&gt;20000,"High")</f>
        <v>Low</v>
      </c>
    </row>
    <row r="2530" spans="1:24" x14ac:dyDescent="0.35">
      <c r="A2530" s="28" t="s">
        <v>639</v>
      </c>
      <c r="B2530" s="17" t="s">
        <v>1145</v>
      </c>
      <c r="C2530" s="22" t="s">
        <v>14854</v>
      </c>
      <c r="D2530" s="22" t="s">
        <v>14847</v>
      </c>
      <c r="E2530" s="17" t="s">
        <v>10904</v>
      </c>
      <c r="F2530" s="17" t="s">
        <v>6821</v>
      </c>
      <c r="G2530" s="17" t="s">
        <v>6985</v>
      </c>
      <c r="H2530" s="17" t="s">
        <v>6998</v>
      </c>
      <c r="I2530" s="17" t="s">
        <v>7003</v>
      </c>
      <c r="J2530" s="17" t="s">
        <v>14028</v>
      </c>
      <c r="K2530" s="17" t="s">
        <v>14609</v>
      </c>
      <c r="L2530" s="17" t="s">
        <v>8338</v>
      </c>
      <c r="M2530" s="17" t="s">
        <v>8346</v>
      </c>
      <c r="N2530" s="17" t="s">
        <v>8354</v>
      </c>
      <c r="O2530" s="17" t="s">
        <v>8355</v>
      </c>
      <c r="P2530" s="18">
        <v>0</v>
      </c>
      <c r="Q2530" s="17" t="s">
        <v>8363</v>
      </c>
      <c r="R2530" s="17" t="s">
        <v>14154</v>
      </c>
      <c r="S2530" s="22" t="s">
        <v>8370</v>
      </c>
      <c r="T2530" s="17" t="s">
        <v>14844</v>
      </c>
      <c r="U2530" s="19" t="str">
        <f>IF(Cleaned_Data!P2530&gt;20000,"High-Bill","Normal-Bill")</f>
        <v>Normal-Bill</v>
      </c>
      <c r="V2530" s="19" t="str">
        <f t="shared" si="78"/>
        <v>Senior-Citizen</v>
      </c>
      <c r="W2530" s="19" t="str">
        <f t="shared" si="79"/>
        <v>Follow-Up-required</v>
      </c>
      <c r="X2530" s="20" t="str" cm="1">
        <f t="array" ref="X2530">_xlfn.IFS(P2530&lt;5000,"Low",P2530&lt;=20000,"Medium",P2530&gt;20000,"High")</f>
        <v>Low</v>
      </c>
    </row>
    <row r="2531" spans="1:24" x14ac:dyDescent="0.35">
      <c r="A2531" s="29" t="s">
        <v>639</v>
      </c>
      <c r="B2531" s="21" t="s">
        <v>1100</v>
      </c>
      <c r="C2531" s="21">
        <v>63</v>
      </c>
      <c r="D2531" s="21" t="s">
        <v>1172</v>
      </c>
      <c r="E2531" s="21" t="s">
        <v>13404</v>
      </c>
      <c r="F2531" s="21" t="s">
        <v>6747</v>
      </c>
      <c r="G2531" s="21" t="s">
        <v>6993</v>
      </c>
      <c r="H2531" s="21" t="s">
        <v>6994</v>
      </c>
      <c r="I2531" s="21" t="s">
        <v>7004</v>
      </c>
      <c r="J2531" s="21" t="s">
        <v>13925</v>
      </c>
      <c r="K2531" s="21" t="s">
        <v>14425</v>
      </c>
      <c r="L2531" s="21" t="s">
        <v>8338</v>
      </c>
      <c r="M2531" s="21" t="s">
        <v>8350</v>
      </c>
      <c r="N2531" s="21" t="s">
        <v>8354</v>
      </c>
      <c r="O2531" s="21" t="s">
        <v>8359</v>
      </c>
      <c r="P2531" s="18">
        <v>0</v>
      </c>
      <c r="Q2531" s="22" t="s">
        <v>8370</v>
      </c>
      <c r="R2531" s="21" t="s">
        <v>14172</v>
      </c>
      <c r="S2531" s="22" t="s">
        <v>8370</v>
      </c>
      <c r="T2531" s="21" t="s">
        <v>14844</v>
      </c>
      <c r="U2531" s="23" t="str">
        <f>IF(Cleaned_Data!P2531&gt;20000,"High-Bill","Normal-Bill")</f>
        <v>Normal-Bill</v>
      </c>
      <c r="V2531" s="23" t="str">
        <f t="shared" si="78"/>
        <v>Senior-Citizen</v>
      </c>
      <c r="W2531" s="23" t="str">
        <f t="shared" si="79"/>
        <v>Follow-Up-required</v>
      </c>
      <c r="X2531" s="24" t="str" cm="1">
        <f t="array" ref="X2531">_xlfn.IFS(P2531&lt;5000,"Low",P2531&lt;=20000,"Medium",P2531&gt;20000,"High")</f>
        <v>Low</v>
      </c>
    </row>
    <row r="2532" spans="1:24" x14ac:dyDescent="0.35">
      <c r="A2532" s="28" t="s">
        <v>825</v>
      </c>
      <c r="B2532" s="17" t="s">
        <v>1153</v>
      </c>
      <c r="C2532" s="17">
        <v>40</v>
      </c>
      <c r="D2532" s="17" t="s">
        <v>1172</v>
      </c>
      <c r="E2532" s="17" t="s">
        <v>10027</v>
      </c>
      <c r="F2532" s="17" t="s">
        <v>6938</v>
      </c>
      <c r="G2532" s="17" t="s">
        <v>6984</v>
      </c>
      <c r="H2532" s="17" t="s">
        <v>6997</v>
      </c>
      <c r="I2532" s="17" t="s">
        <v>7003</v>
      </c>
      <c r="J2532" s="17" t="s">
        <v>13952</v>
      </c>
      <c r="K2532" s="17" t="s">
        <v>14362</v>
      </c>
      <c r="L2532" s="17" t="s">
        <v>8342</v>
      </c>
      <c r="M2532" s="17" t="s">
        <v>8349</v>
      </c>
      <c r="N2532" s="17" t="s">
        <v>8353</v>
      </c>
      <c r="O2532" s="17" t="s">
        <v>8355</v>
      </c>
      <c r="P2532" s="18">
        <v>0</v>
      </c>
      <c r="Q2532" s="17" t="s">
        <v>8363</v>
      </c>
      <c r="R2532" s="17" t="s">
        <v>14092</v>
      </c>
      <c r="S2532" s="22" t="s">
        <v>8370</v>
      </c>
      <c r="T2532" s="17" t="s">
        <v>14845</v>
      </c>
      <c r="U2532" s="19" t="str">
        <f>IF(Cleaned_Data!P2532&gt;20000,"High-Bill","Normal-Bill")</f>
        <v>Normal-Bill</v>
      </c>
      <c r="V2532" s="19" t="str">
        <f t="shared" si="78"/>
        <v>Not-Senior-Citizen</v>
      </c>
      <c r="W2532" s="19" t="str">
        <f t="shared" si="79"/>
        <v>Follow-Up-required</v>
      </c>
      <c r="X2532" s="20" t="str" cm="1">
        <f t="array" ref="X2532">_xlfn.IFS(P2532&lt;5000,"Low",P2532&lt;=20000,"Medium",P2532&gt;20000,"High")</f>
        <v>Low</v>
      </c>
    </row>
    <row r="2533" spans="1:24" x14ac:dyDescent="0.35">
      <c r="A2533" s="29" t="s">
        <v>825</v>
      </c>
      <c r="B2533" s="21" t="s">
        <v>1118</v>
      </c>
      <c r="C2533" s="22" t="s">
        <v>14854</v>
      </c>
      <c r="D2533" s="21" t="s">
        <v>1172</v>
      </c>
      <c r="E2533" s="21" t="s">
        <v>11695</v>
      </c>
      <c r="F2533" s="21" t="s">
        <v>6765</v>
      </c>
      <c r="G2533" s="21" t="s">
        <v>6991</v>
      </c>
      <c r="H2533" s="21" t="s">
        <v>6999</v>
      </c>
      <c r="I2533" s="21" t="s">
        <v>7003</v>
      </c>
      <c r="J2533" s="21" t="s">
        <v>14155</v>
      </c>
      <c r="K2533" s="21" t="s">
        <v>14258</v>
      </c>
      <c r="L2533" s="21" t="s">
        <v>8344</v>
      </c>
      <c r="M2533" s="21" t="s">
        <v>8348</v>
      </c>
      <c r="N2533" s="21" t="s">
        <v>8353</v>
      </c>
      <c r="O2533" s="21" t="s">
        <v>14841</v>
      </c>
      <c r="P2533" s="18">
        <v>0</v>
      </c>
      <c r="Q2533" s="22" t="s">
        <v>8370</v>
      </c>
      <c r="R2533" s="22" t="s">
        <v>8370</v>
      </c>
      <c r="S2533" s="21">
        <v>1</v>
      </c>
      <c r="T2533" s="22" t="s">
        <v>8370</v>
      </c>
      <c r="U2533" s="23" t="str">
        <f>IF(Cleaned_Data!P2533&gt;20000,"High-Bill","Normal-Bill")</f>
        <v>Normal-Bill</v>
      </c>
      <c r="V2533" s="23" t="str">
        <f t="shared" si="78"/>
        <v>Senior-Citizen</v>
      </c>
      <c r="W2533" s="23" t="str">
        <f t="shared" si="79"/>
        <v>Not-Required</v>
      </c>
      <c r="X2533" s="24" t="str" cm="1">
        <f t="array" ref="X2533">_xlfn.IFS(P2533&lt;5000,"Low",P2533&lt;=20000,"Medium",P2533&gt;20000,"High")</f>
        <v>Low</v>
      </c>
    </row>
    <row r="2534" spans="1:24" x14ac:dyDescent="0.35">
      <c r="A2534" s="28" t="s">
        <v>825</v>
      </c>
      <c r="B2534" s="17" t="s">
        <v>1081</v>
      </c>
      <c r="C2534" s="17">
        <v>63</v>
      </c>
      <c r="D2534" s="17" t="s">
        <v>1172</v>
      </c>
      <c r="E2534" s="17" t="s">
        <v>12239</v>
      </c>
      <c r="F2534" s="17" t="s">
        <v>6865</v>
      </c>
      <c r="G2534" s="17" t="s">
        <v>6986</v>
      </c>
      <c r="H2534" s="17" t="s">
        <v>6995</v>
      </c>
      <c r="I2534" s="17" t="s">
        <v>7003</v>
      </c>
      <c r="J2534" s="17" t="s">
        <v>14175</v>
      </c>
      <c r="K2534" s="17" t="s">
        <v>14321</v>
      </c>
      <c r="L2534" s="17" t="s">
        <v>8339</v>
      </c>
      <c r="M2534" s="17" t="s">
        <v>8347</v>
      </c>
      <c r="N2534" s="17" t="s">
        <v>8354</v>
      </c>
      <c r="O2534" s="17" t="s">
        <v>14842</v>
      </c>
      <c r="P2534" s="18">
        <v>0</v>
      </c>
      <c r="Q2534" s="17" t="s">
        <v>8362</v>
      </c>
      <c r="R2534" s="17" t="s">
        <v>13977</v>
      </c>
      <c r="S2534" s="17">
        <v>1</v>
      </c>
      <c r="T2534" s="17" t="s">
        <v>14844</v>
      </c>
      <c r="U2534" s="19" t="str">
        <f>IF(Cleaned_Data!P2534&gt;20000,"High-Bill","Normal-Bill")</f>
        <v>Normal-Bill</v>
      </c>
      <c r="V2534" s="19" t="str">
        <f t="shared" si="78"/>
        <v>Senior-Citizen</v>
      </c>
      <c r="W2534" s="19" t="str">
        <f t="shared" si="79"/>
        <v>Follow-Up-required</v>
      </c>
      <c r="X2534" s="20" t="str" cm="1">
        <f t="array" ref="X2534">_xlfn.IFS(P2534&lt;5000,"Low",P2534&lt;=20000,"Medium",P2534&gt;20000,"High")</f>
        <v>Low</v>
      </c>
    </row>
    <row r="2535" spans="1:24" x14ac:dyDescent="0.35">
      <c r="A2535" s="29" t="s">
        <v>825</v>
      </c>
      <c r="B2535" s="21" t="s">
        <v>1031</v>
      </c>
      <c r="C2535" s="22" t="s">
        <v>14854</v>
      </c>
      <c r="D2535" s="21" t="s">
        <v>1172</v>
      </c>
      <c r="E2535" s="21" t="s">
        <v>12910</v>
      </c>
      <c r="F2535" s="21" t="s">
        <v>6737</v>
      </c>
      <c r="G2535" s="21" t="s">
        <v>6986</v>
      </c>
      <c r="H2535" s="21" t="s">
        <v>6995</v>
      </c>
      <c r="I2535" s="21" t="s">
        <v>7003</v>
      </c>
      <c r="J2535" s="21" t="s">
        <v>14133</v>
      </c>
      <c r="K2535" s="21" t="s">
        <v>14464</v>
      </c>
      <c r="L2535" s="21" t="s">
        <v>8343</v>
      </c>
      <c r="M2535" s="21" t="s">
        <v>8347</v>
      </c>
      <c r="N2535" s="21" t="s">
        <v>8353</v>
      </c>
      <c r="O2535" s="21" t="s">
        <v>8355</v>
      </c>
      <c r="P2535" s="18">
        <v>0</v>
      </c>
      <c r="Q2535" s="21" t="s">
        <v>8363</v>
      </c>
      <c r="R2535" s="22" t="s">
        <v>8370</v>
      </c>
      <c r="S2535" s="21">
        <v>5</v>
      </c>
      <c r="T2535" s="21" t="s">
        <v>14844</v>
      </c>
      <c r="U2535" s="23" t="str">
        <f>IF(Cleaned_Data!P2535&gt;20000,"High-Bill","Normal-Bill")</f>
        <v>Normal-Bill</v>
      </c>
      <c r="V2535" s="23" t="str">
        <f t="shared" si="78"/>
        <v>Senior-Citizen</v>
      </c>
      <c r="W2535" s="23" t="str">
        <f t="shared" si="79"/>
        <v>Not-Required</v>
      </c>
      <c r="X2535" s="24" t="str" cm="1">
        <f t="array" ref="X2535">_xlfn.IFS(P2535&lt;5000,"Low",P2535&lt;=20000,"Medium",P2535&gt;20000,"High")</f>
        <v>Low</v>
      </c>
    </row>
    <row r="2536" spans="1:24" x14ac:dyDescent="0.35">
      <c r="A2536" s="28" t="s">
        <v>825</v>
      </c>
      <c r="B2536" s="17" t="s">
        <v>1052</v>
      </c>
      <c r="C2536" s="17">
        <v>28</v>
      </c>
      <c r="D2536" s="17" t="s">
        <v>1172</v>
      </c>
      <c r="E2536" s="17" t="s">
        <v>13080</v>
      </c>
      <c r="F2536" s="17" t="s">
        <v>6907</v>
      </c>
      <c r="G2536" s="17" t="s">
        <v>6989</v>
      </c>
      <c r="H2536" s="17" t="s">
        <v>6994</v>
      </c>
      <c r="I2536" s="17" t="s">
        <v>7005</v>
      </c>
      <c r="J2536" s="17" t="s">
        <v>14107</v>
      </c>
      <c r="K2536" s="17" t="s">
        <v>14366</v>
      </c>
      <c r="L2536" s="17" t="s">
        <v>8340</v>
      </c>
      <c r="M2536" s="17" t="s">
        <v>8350</v>
      </c>
      <c r="N2536" s="17" t="s">
        <v>8351</v>
      </c>
      <c r="O2536" s="17" t="s">
        <v>14841</v>
      </c>
      <c r="P2536" s="18">
        <v>0</v>
      </c>
      <c r="Q2536" s="17" t="s">
        <v>8362</v>
      </c>
      <c r="R2536" s="22" t="s">
        <v>8370</v>
      </c>
      <c r="S2536" s="22" t="s">
        <v>8370</v>
      </c>
      <c r="T2536" s="17" t="s">
        <v>14845</v>
      </c>
      <c r="U2536" s="19" t="str">
        <f>IF(Cleaned_Data!P2536&gt;20000,"High-Bill","Normal-Bill")</f>
        <v>Normal-Bill</v>
      </c>
      <c r="V2536" s="19" t="str">
        <f t="shared" si="78"/>
        <v>Not-Senior-Citizen</v>
      </c>
      <c r="W2536" s="19" t="str">
        <f t="shared" si="79"/>
        <v>Not-Required</v>
      </c>
      <c r="X2536" s="20" t="str" cm="1">
        <f t="array" ref="X2536">_xlfn.IFS(P2536&lt;5000,"Low",P2536&lt;=20000,"Medium",P2536&gt;20000,"High")</f>
        <v>Low</v>
      </c>
    </row>
    <row r="2537" spans="1:24" x14ac:dyDescent="0.35">
      <c r="A2537" s="29" t="s">
        <v>924</v>
      </c>
      <c r="B2537" s="21" t="s">
        <v>1129</v>
      </c>
      <c r="C2537" s="22" t="s">
        <v>14854</v>
      </c>
      <c r="D2537" s="22" t="s">
        <v>14847</v>
      </c>
      <c r="E2537" s="21" t="s">
        <v>10673</v>
      </c>
      <c r="F2537" s="21" t="s">
        <v>6876</v>
      </c>
      <c r="G2537" s="21" t="s">
        <v>6992</v>
      </c>
      <c r="H2537" s="21" t="s">
        <v>6997</v>
      </c>
      <c r="I2537" s="21" t="s">
        <v>7006</v>
      </c>
      <c r="J2537" s="22" t="s">
        <v>8371</v>
      </c>
      <c r="K2537" s="21" t="s">
        <v>14673</v>
      </c>
      <c r="L2537" s="21" t="s">
        <v>8344</v>
      </c>
      <c r="M2537" s="21" t="s">
        <v>8350</v>
      </c>
      <c r="N2537" s="21" t="s">
        <v>8354</v>
      </c>
      <c r="O2537" s="21" t="s">
        <v>14841</v>
      </c>
      <c r="P2537" s="18">
        <v>0</v>
      </c>
      <c r="Q2537" s="21" t="s">
        <v>8362</v>
      </c>
      <c r="R2537" s="22" t="s">
        <v>8370</v>
      </c>
      <c r="S2537" s="21">
        <v>5</v>
      </c>
      <c r="T2537" s="21" t="s">
        <v>14843</v>
      </c>
      <c r="U2537" s="23" t="str">
        <f>IF(Cleaned_Data!P2537&gt;20000,"High-Bill","Normal-Bill")</f>
        <v>Normal-Bill</v>
      </c>
      <c r="V2537" s="23" t="str">
        <f t="shared" si="78"/>
        <v>Senior-Citizen</v>
      </c>
      <c r="W2537" s="23" t="str">
        <f t="shared" si="79"/>
        <v>Not-Required</v>
      </c>
      <c r="X2537" s="24" t="str" cm="1">
        <f t="array" ref="X2537">_xlfn.IFS(P2537&lt;5000,"Low",P2537&lt;=20000,"Medium",P2537&gt;20000,"High")</f>
        <v>Low</v>
      </c>
    </row>
    <row r="2538" spans="1:24" x14ac:dyDescent="0.35">
      <c r="A2538" s="28" t="s">
        <v>924</v>
      </c>
      <c r="B2538" s="17" t="s">
        <v>1027</v>
      </c>
      <c r="C2538" s="22" t="s">
        <v>14854</v>
      </c>
      <c r="D2538" s="17" t="s">
        <v>1172</v>
      </c>
      <c r="E2538" s="17" t="s">
        <v>13164</v>
      </c>
      <c r="F2538" s="17" t="s">
        <v>6684</v>
      </c>
      <c r="G2538" s="17" t="s">
        <v>6990</v>
      </c>
      <c r="H2538" s="17" t="s">
        <v>7000</v>
      </c>
      <c r="I2538" s="17" t="s">
        <v>7006</v>
      </c>
      <c r="J2538" s="17" t="s">
        <v>14131</v>
      </c>
      <c r="K2538" s="17" t="s">
        <v>14349</v>
      </c>
      <c r="L2538" s="17" t="s">
        <v>8343</v>
      </c>
      <c r="M2538" s="17" t="s">
        <v>8347</v>
      </c>
      <c r="N2538" s="17" t="s">
        <v>8354</v>
      </c>
      <c r="O2538" s="17" t="s">
        <v>14842</v>
      </c>
      <c r="P2538" s="18">
        <v>0</v>
      </c>
      <c r="Q2538" s="22" t="s">
        <v>8370</v>
      </c>
      <c r="R2538" s="17" t="s">
        <v>14143</v>
      </c>
      <c r="S2538" s="17">
        <v>2</v>
      </c>
      <c r="T2538" s="17" t="s">
        <v>14843</v>
      </c>
      <c r="U2538" s="19" t="str">
        <f>IF(Cleaned_Data!P2538&gt;20000,"High-Bill","Normal-Bill")</f>
        <v>Normal-Bill</v>
      </c>
      <c r="V2538" s="19" t="str">
        <f t="shared" si="78"/>
        <v>Senior-Citizen</v>
      </c>
      <c r="W2538" s="19" t="str">
        <f t="shared" si="79"/>
        <v>Follow-Up-required</v>
      </c>
      <c r="X2538" s="20" t="str" cm="1">
        <f t="array" ref="X2538">_xlfn.IFS(P2538&lt;5000,"Low",P2538&lt;=20000,"Medium",P2538&gt;20000,"High")</f>
        <v>Low</v>
      </c>
    </row>
    <row r="2539" spans="1:24" x14ac:dyDescent="0.35">
      <c r="A2539" s="29" t="s">
        <v>924</v>
      </c>
      <c r="B2539" s="21" t="s">
        <v>1095</v>
      </c>
      <c r="C2539" s="22" t="s">
        <v>14854</v>
      </c>
      <c r="D2539" s="21" t="s">
        <v>1172</v>
      </c>
      <c r="E2539" s="21" t="s">
        <v>13790</v>
      </c>
      <c r="F2539" s="22" t="s">
        <v>8371</v>
      </c>
      <c r="G2539" s="21" t="s">
        <v>6987</v>
      </c>
      <c r="H2539" s="21" t="s">
        <v>6999</v>
      </c>
      <c r="I2539" s="21" t="s">
        <v>7002</v>
      </c>
      <c r="J2539" s="22" t="s">
        <v>8371</v>
      </c>
      <c r="K2539" s="21" t="s">
        <v>14601</v>
      </c>
      <c r="L2539" s="21" t="s">
        <v>8343</v>
      </c>
      <c r="M2539" s="21" t="s">
        <v>8346</v>
      </c>
      <c r="N2539" s="21" t="s">
        <v>8351</v>
      </c>
      <c r="O2539" s="21" t="s">
        <v>8355</v>
      </c>
      <c r="P2539" s="26">
        <v>13557</v>
      </c>
      <c r="Q2539" s="21" t="s">
        <v>8364</v>
      </c>
      <c r="R2539" s="21" t="s">
        <v>14178</v>
      </c>
      <c r="S2539" s="21">
        <v>4</v>
      </c>
      <c r="T2539" s="21" t="s">
        <v>14844</v>
      </c>
      <c r="U2539" s="23" t="str">
        <f>IF(Cleaned_Data!P2539&gt;20000,"High-Bill","Normal-Bill")</f>
        <v>Normal-Bill</v>
      </c>
      <c r="V2539" s="23" t="str">
        <f t="shared" si="78"/>
        <v>Senior-Citizen</v>
      </c>
      <c r="W2539" s="23" t="str">
        <f t="shared" si="79"/>
        <v>Follow-Up-required</v>
      </c>
      <c r="X2539" s="24" t="str" cm="1">
        <f t="array" ref="X2539">_xlfn.IFS(P2539&lt;5000,"Low",P2539&lt;=20000,"Medium",P2539&gt;20000,"High")</f>
        <v>Medium</v>
      </c>
    </row>
    <row r="2540" spans="1:24" x14ac:dyDescent="0.35">
      <c r="A2540" s="28" t="s">
        <v>433</v>
      </c>
      <c r="B2540" s="17" t="s">
        <v>1039</v>
      </c>
      <c r="C2540" s="17">
        <v>36</v>
      </c>
      <c r="D2540" s="17" t="s">
        <v>1174</v>
      </c>
      <c r="E2540" s="17" t="s">
        <v>8941</v>
      </c>
      <c r="F2540" s="22" t="s">
        <v>8371</v>
      </c>
      <c r="G2540" s="17" t="s">
        <v>6984</v>
      </c>
      <c r="H2540" s="17" t="s">
        <v>7000</v>
      </c>
      <c r="I2540" s="17" t="s">
        <v>7002</v>
      </c>
      <c r="J2540" s="17" t="s">
        <v>14094</v>
      </c>
      <c r="K2540" s="17" t="s">
        <v>14200</v>
      </c>
      <c r="L2540" s="17" t="s">
        <v>8339</v>
      </c>
      <c r="M2540" s="17" t="s">
        <v>8348</v>
      </c>
      <c r="N2540" s="17" t="s">
        <v>8353</v>
      </c>
      <c r="O2540" s="17" t="s">
        <v>8359</v>
      </c>
      <c r="P2540" s="18">
        <v>0</v>
      </c>
      <c r="Q2540" s="22" t="s">
        <v>8370</v>
      </c>
      <c r="R2540" s="17" t="s">
        <v>14008</v>
      </c>
      <c r="S2540" s="17">
        <v>1</v>
      </c>
      <c r="T2540" s="17" t="s">
        <v>14843</v>
      </c>
      <c r="U2540" s="19" t="str">
        <f>IF(Cleaned_Data!P2540&gt;20000,"High-Bill","Normal-Bill")</f>
        <v>Normal-Bill</v>
      </c>
      <c r="V2540" s="19" t="str">
        <f t="shared" si="78"/>
        <v>Not-Senior-Citizen</v>
      </c>
      <c r="W2540" s="19" t="str">
        <f t="shared" si="79"/>
        <v>Follow-Up-required</v>
      </c>
      <c r="X2540" s="20" t="str" cm="1">
        <f t="array" ref="X2540">_xlfn.IFS(P2540&lt;5000,"Low",P2540&lt;=20000,"Medium",P2540&gt;20000,"High")</f>
        <v>Low</v>
      </c>
    </row>
    <row r="2541" spans="1:24" x14ac:dyDescent="0.35">
      <c r="A2541" s="29" t="s">
        <v>433</v>
      </c>
      <c r="B2541" s="21" t="s">
        <v>1074</v>
      </c>
      <c r="C2541" s="22" t="s">
        <v>14854</v>
      </c>
      <c r="D2541" s="21" t="s">
        <v>1172</v>
      </c>
      <c r="E2541" s="21" t="s">
        <v>9669</v>
      </c>
      <c r="F2541" s="22" t="s">
        <v>8371</v>
      </c>
      <c r="G2541" s="21" t="s">
        <v>6993</v>
      </c>
      <c r="H2541" s="21" t="s">
        <v>6995</v>
      </c>
      <c r="I2541" s="21" t="s">
        <v>7005</v>
      </c>
      <c r="J2541" s="21" t="s">
        <v>14130</v>
      </c>
      <c r="K2541" s="21" t="s">
        <v>14486</v>
      </c>
      <c r="L2541" s="21" t="s">
        <v>8345</v>
      </c>
      <c r="M2541" s="21" t="s">
        <v>8349</v>
      </c>
      <c r="N2541" s="21" t="s">
        <v>8353</v>
      </c>
      <c r="O2541" s="21" t="s">
        <v>8355</v>
      </c>
      <c r="P2541" s="18">
        <v>0</v>
      </c>
      <c r="Q2541" s="21" t="s">
        <v>8362</v>
      </c>
      <c r="R2541" s="22" t="s">
        <v>8370</v>
      </c>
      <c r="S2541" s="22" t="s">
        <v>8370</v>
      </c>
      <c r="T2541" s="22" t="s">
        <v>8370</v>
      </c>
      <c r="U2541" s="23" t="str">
        <f>IF(Cleaned_Data!P2541&gt;20000,"High-Bill","Normal-Bill")</f>
        <v>Normal-Bill</v>
      </c>
      <c r="V2541" s="23" t="str">
        <f t="shared" si="78"/>
        <v>Senior-Citizen</v>
      </c>
      <c r="W2541" s="23" t="str">
        <f t="shared" si="79"/>
        <v>Not-Required</v>
      </c>
      <c r="X2541" s="24" t="str" cm="1">
        <f t="array" ref="X2541">_xlfn.IFS(P2541&lt;5000,"Low",P2541&lt;=20000,"Medium",P2541&gt;20000,"High")</f>
        <v>Low</v>
      </c>
    </row>
    <row r="2542" spans="1:24" x14ac:dyDescent="0.35">
      <c r="A2542" s="28" t="s">
        <v>433</v>
      </c>
      <c r="B2542" s="17" t="s">
        <v>1095</v>
      </c>
      <c r="C2542" s="17">
        <v>2</v>
      </c>
      <c r="D2542" s="17" t="s">
        <v>1172</v>
      </c>
      <c r="E2542" s="17" t="s">
        <v>12727</v>
      </c>
      <c r="F2542" s="22" t="s">
        <v>8371</v>
      </c>
      <c r="G2542" s="17" t="s">
        <v>6987</v>
      </c>
      <c r="H2542" s="17" t="s">
        <v>6997</v>
      </c>
      <c r="I2542" s="17" t="s">
        <v>7003</v>
      </c>
      <c r="J2542" s="17" t="s">
        <v>14027</v>
      </c>
      <c r="K2542" s="17" t="s">
        <v>14674</v>
      </c>
      <c r="L2542" s="17" t="s">
        <v>8340</v>
      </c>
      <c r="M2542" s="17" t="s">
        <v>8346</v>
      </c>
      <c r="N2542" s="17" t="s">
        <v>8352</v>
      </c>
      <c r="O2542" s="17" t="s">
        <v>8355</v>
      </c>
      <c r="P2542" s="18">
        <v>0</v>
      </c>
      <c r="Q2542" s="17" t="s">
        <v>8362</v>
      </c>
      <c r="R2542" s="17" t="s">
        <v>14167</v>
      </c>
      <c r="S2542" s="17">
        <v>1</v>
      </c>
      <c r="T2542" s="17" t="s">
        <v>14845</v>
      </c>
      <c r="U2542" s="19" t="str">
        <f>IF(Cleaned_Data!P2542&gt;20000,"High-Bill","Normal-Bill")</f>
        <v>Normal-Bill</v>
      </c>
      <c r="V2542" s="19" t="str">
        <f t="shared" si="78"/>
        <v>Not-Senior-Citizen</v>
      </c>
      <c r="W2542" s="19" t="str">
        <f t="shared" si="79"/>
        <v>Follow-Up-required</v>
      </c>
      <c r="X2542" s="20" t="str" cm="1">
        <f t="array" ref="X2542">_xlfn.IFS(P2542&lt;5000,"Low",P2542&lt;=20000,"Medium",P2542&gt;20000,"High")</f>
        <v>Low</v>
      </c>
    </row>
    <row r="2543" spans="1:24" x14ac:dyDescent="0.35">
      <c r="A2543" s="29" t="s">
        <v>433</v>
      </c>
      <c r="B2543" s="21" t="s">
        <v>1035</v>
      </c>
      <c r="C2543" s="22" t="s">
        <v>14854</v>
      </c>
      <c r="D2543" s="22" t="s">
        <v>14847</v>
      </c>
      <c r="E2543" s="21" t="s">
        <v>13186</v>
      </c>
      <c r="F2543" s="21" t="s">
        <v>6920</v>
      </c>
      <c r="G2543" s="21" t="s">
        <v>6987</v>
      </c>
      <c r="H2543" s="21" t="s">
        <v>6998</v>
      </c>
      <c r="I2543" s="21" t="s">
        <v>7002</v>
      </c>
      <c r="J2543" s="21" t="s">
        <v>13929</v>
      </c>
      <c r="K2543" s="21" t="s">
        <v>14440</v>
      </c>
      <c r="L2543" s="21" t="s">
        <v>8345</v>
      </c>
      <c r="M2543" s="21" t="s">
        <v>8349</v>
      </c>
      <c r="N2543" s="21" t="s">
        <v>8352</v>
      </c>
      <c r="O2543" s="21" t="s">
        <v>14842</v>
      </c>
      <c r="P2543" s="26">
        <v>23109</v>
      </c>
      <c r="Q2543" s="21" t="s">
        <v>8363</v>
      </c>
      <c r="R2543" s="22" t="s">
        <v>8370</v>
      </c>
      <c r="S2543" s="22" t="s">
        <v>8370</v>
      </c>
      <c r="T2543" s="21" t="s">
        <v>14843</v>
      </c>
      <c r="U2543" s="23" t="str">
        <f>IF(Cleaned_Data!P2543&gt;20000,"High-Bill","Normal-Bill")</f>
        <v>High-Bill</v>
      </c>
      <c r="V2543" s="23" t="str">
        <f t="shared" si="78"/>
        <v>Senior-Citizen</v>
      </c>
      <c r="W2543" s="23" t="str">
        <f t="shared" si="79"/>
        <v>Not-Required</v>
      </c>
      <c r="X2543" s="24" t="str" cm="1">
        <f t="array" ref="X2543">_xlfn.IFS(P2543&lt;5000,"Low",P2543&lt;=20000,"Medium",P2543&gt;20000,"High")</f>
        <v>High</v>
      </c>
    </row>
    <row r="2544" spans="1:24" x14ac:dyDescent="0.35">
      <c r="A2544" s="28" t="s">
        <v>860</v>
      </c>
      <c r="B2544" s="17" t="s">
        <v>1041</v>
      </c>
      <c r="C2544" s="22" t="s">
        <v>14854</v>
      </c>
      <c r="D2544" s="17" t="s">
        <v>1172</v>
      </c>
      <c r="E2544" s="17" t="s">
        <v>10212</v>
      </c>
      <c r="F2544" s="17" t="s">
        <v>6764</v>
      </c>
      <c r="G2544" s="17" t="s">
        <v>6991</v>
      </c>
      <c r="H2544" s="17" t="s">
        <v>6994</v>
      </c>
      <c r="I2544" s="17" t="s">
        <v>7007</v>
      </c>
      <c r="J2544" s="22" t="s">
        <v>8371</v>
      </c>
      <c r="K2544" s="17" t="s">
        <v>14797</v>
      </c>
      <c r="L2544" s="17" t="s">
        <v>8340</v>
      </c>
      <c r="M2544" s="17" t="s">
        <v>8347</v>
      </c>
      <c r="N2544" s="17" t="s">
        <v>8353</v>
      </c>
      <c r="O2544" s="17" t="s">
        <v>8358</v>
      </c>
      <c r="P2544" s="18">
        <v>0</v>
      </c>
      <c r="Q2544" s="17" t="s">
        <v>8363</v>
      </c>
      <c r="R2544" s="22" t="s">
        <v>8370</v>
      </c>
      <c r="S2544" s="22" t="s">
        <v>8370</v>
      </c>
      <c r="T2544" s="17" t="s">
        <v>14843</v>
      </c>
      <c r="U2544" s="19" t="str">
        <f>IF(Cleaned_Data!P2544&gt;20000,"High-Bill","Normal-Bill")</f>
        <v>Normal-Bill</v>
      </c>
      <c r="V2544" s="19" t="str">
        <f t="shared" si="78"/>
        <v>Senior-Citizen</v>
      </c>
      <c r="W2544" s="19" t="str">
        <f t="shared" si="79"/>
        <v>Not-Required</v>
      </c>
      <c r="X2544" s="20" t="str" cm="1">
        <f t="array" ref="X2544">_xlfn.IFS(P2544&lt;5000,"Low",P2544&lt;=20000,"Medium",P2544&gt;20000,"High")</f>
        <v>Low</v>
      </c>
    </row>
    <row r="2545" spans="1:24" x14ac:dyDescent="0.35">
      <c r="A2545" s="29" t="s">
        <v>860</v>
      </c>
      <c r="B2545" s="21" t="s">
        <v>1159</v>
      </c>
      <c r="C2545" s="22" t="s">
        <v>14854</v>
      </c>
      <c r="D2545" s="21" t="s">
        <v>1174</v>
      </c>
      <c r="E2545" s="21" t="s">
        <v>10224</v>
      </c>
      <c r="F2545" s="21" t="s">
        <v>6895</v>
      </c>
      <c r="G2545" s="21" t="s">
        <v>6986</v>
      </c>
      <c r="H2545" s="21" t="s">
        <v>7000</v>
      </c>
      <c r="I2545" s="21" t="s">
        <v>7001</v>
      </c>
      <c r="J2545" s="22" t="s">
        <v>8371</v>
      </c>
      <c r="K2545" s="21" t="s">
        <v>14348</v>
      </c>
      <c r="L2545" s="21" t="s">
        <v>8340</v>
      </c>
      <c r="M2545" s="21" t="s">
        <v>8347</v>
      </c>
      <c r="N2545" s="21" t="s">
        <v>8353</v>
      </c>
      <c r="O2545" s="21" t="s">
        <v>8355</v>
      </c>
      <c r="P2545" s="18">
        <v>0</v>
      </c>
      <c r="Q2545" s="21" t="s">
        <v>8362</v>
      </c>
      <c r="R2545" s="22" t="s">
        <v>8370</v>
      </c>
      <c r="S2545" s="21">
        <v>1</v>
      </c>
      <c r="T2545" s="21" t="s">
        <v>14845</v>
      </c>
      <c r="U2545" s="23" t="str">
        <f>IF(Cleaned_Data!P2545&gt;20000,"High-Bill","Normal-Bill")</f>
        <v>Normal-Bill</v>
      </c>
      <c r="V2545" s="23" t="str">
        <f t="shared" si="78"/>
        <v>Senior-Citizen</v>
      </c>
      <c r="W2545" s="23" t="str">
        <f t="shared" si="79"/>
        <v>Not-Required</v>
      </c>
      <c r="X2545" s="24" t="str" cm="1">
        <f t="array" ref="X2545">_xlfn.IFS(P2545&lt;5000,"Low",P2545&lt;=20000,"Medium",P2545&gt;20000,"High")</f>
        <v>Low</v>
      </c>
    </row>
    <row r="2546" spans="1:24" x14ac:dyDescent="0.35">
      <c r="A2546" s="28" t="s">
        <v>860</v>
      </c>
      <c r="B2546" s="17" t="s">
        <v>1131</v>
      </c>
      <c r="C2546" s="17">
        <v>85</v>
      </c>
      <c r="D2546" s="17" t="s">
        <v>1172</v>
      </c>
      <c r="E2546" s="17" t="s">
        <v>10914</v>
      </c>
      <c r="F2546" s="17" t="s">
        <v>6782</v>
      </c>
      <c r="G2546" s="17" t="s">
        <v>6984</v>
      </c>
      <c r="H2546" s="17" t="s">
        <v>6994</v>
      </c>
      <c r="I2546" s="17" t="s">
        <v>7001</v>
      </c>
      <c r="J2546" s="17" t="s">
        <v>13993</v>
      </c>
      <c r="K2546" s="17" t="s">
        <v>14492</v>
      </c>
      <c r="L2546" s="17" t="s">
        <v>8345</v>
      </c>
      <c r="M2546" s="17" t="s">
        <v>8348</v>
      </c>
      <c r="N2546" s="17" t="s">
        <v>8352</v>
      </c>
      <c r="O2546" s="17" t="s">
        <v>8358</v>
      </c>
      <c r="P2546" s="18">
        <v>0</v>
      </c>
      <c r="Q2546" s="17" t="s">
        <v>8363</v>
      </c>
      <c r="R2546" s="22" t="s">
        <v>8370</v>
      </c>
      <c r="S2546" s="17">
        <v>3</v>
      </c>
      <c r="T2546" s="17" t="s">
        <v>14844</v>
      </c>
      <c r="U2546" s="19" t="str">
        <f>IF(Cleaned_Data!P2546&gt;20000,"High-Bill","Normal-Bill")</f>
        <v>Normal-Bill</v>
      </c>
      <c r="V2546" s="19" t="str">
        <f t="shared" si="78"/>
        <v>Senior-Citizen</v>
      </c>
      <c r="W2546" s="19" t="str">
        <f t="shared" si="79"/>
        <v>Not-Required</v>
      </c>
      <c r="X2546" s="20" t="str" cm="1">
        <f t="array" ref="X2546">_xlfn.IFS(P2546&lt;5000,"Low",P2546&lt;=20000,"Medium",P2546&gt;20000,"High")</f>
        <v>Low</v>
      </c>
    </row>
    <row r="2547" spans="1:24" x14ac:dyDescent="0.35">
      <c r="A2547" s="29" t="s">
        <v>860</v>
      </c>
      <c r="B2547" s="21" t="s">
        <v>1109</v>
      </c>
      <c r="C2547" s="22" t="s">
        <v>14854</v>
      </c>
      <c r="D2547" s="21" t="s">
        <v>1172</v>
      </c>
      <c r="E2547" s="21" t="s">
        <v>11768</v>
      </c>
      <c r="F2547" s="21" t="s">
        <v>6867</v>
      </c>
      <c r="G2547" s="21" t="s">
        <v>6990</v>
      </c>
      <c r="H2547" s="21" t="s">
        <v>6994</v>
      </c>
      <c r="I2547" s="21" t="s">
        <v>7001</v>
      </c>
      <c r="J2547" s="21" t="s">
        <v>7044</v>
      </c>
      <c r="K2547" s="21" t="s">
        <v>14196</v>
      </c>
      <c r="L2547" s="21" t="s">
        <v>8338</v>
      </c>
      <c r="M2547" s="21" t="s">
        <v>8348</v>
      </c>
      <c r="N2547" s="21" t="s">
        <v>8351</v>
      </c>
      <c r="O2547" s="21" t="s">
        <v>14842</v>
      </c>
      <c r="P2547" s="18">
        <v>0</v>
      </c>
      <c r="Q2547" s="21" t="s">
        <v>8364</v>
      </c>
      <c r="R2547" s="22" t="s">
        <v>8370</v>
      </c>
      <c r="S2547" s="21">
        <v>1</v>
      </c>
      <c r="T2547" s="21" t="s">
        <v>14845</v>
      </c>
      <c r="U2547" s="23" t="str">
        <f>IF(Cleaned_Data!P2547&gt;20000,"High-Bill","Normal-Bill")</f>
        <v>Normal-Bill</v>
      </c>
      <c r="V2547" s="23" t="str">
        <f t="shared" si="78"/>
        <v>Senior-Citizen</v>
      </c>
      <c r="W2547" s="23" t="str">
        <f t="shared" si="79"/>
        <v>Not-Required</v>
      </c>
      <c r="X2547" s="24" t="str" cm="1">
        <f t="array" ref="X2547">_xlfn.IFS(P2547&lt;5000,"Low",P2547&lt;=20000,"Medium",P2547&gt;20000,"High")</f>
        <v>Low</v>
      </c>
    </row>
    <row r="2548" spans="1:24" x14ac:dyDescent="0.35">
      <c r="A2548" s="28" t="s">
        <v>860</v>
      </c>
      <c r="B2548" s="17" t="s">
        <v>1043</v>
      </c>
      <c r="C2548" s="17">
        <v>68</v>
      </c>
      <c r="D2548" s="17" t="s">
        <v>1174</v>
      </c>
      <c r="E2548" s="17" t="s">
        <v>12151</v>
      </c>
      <c r="F2548" s="17" t="s">
        <v>6813</v>
      </c>
      <c r="G2548" s="17" t="s">
        <v>6986</v>
      </c>
      <c r="H2548" s="17" t="s">
        <v>6999</v>
      </c>
      <c r="I2548" s="17" t="s">
        <v>7005</v>
      </c>
      <c r="J2548" s="17" t="s">
        <v>7199</v>
      </c>
      <c r="K2548" s="17" t="s">
        <v>14299</v>
      </c>
      <c r="L2548" s="17" t="s">
        <v>8340</v>
      </c>
      <c r="M2548" s="17" t="s">
        <v>8348</v>
      </c>
      <c r="N2548" s="17" t="s">
        <v>8352</v>
      </c>
      <c r="O2548" s="17" t="s">
        <v>8355</v>
      </c>
      <c r="P2548" s="18">
        <v>0</v>
      </c>
      <c r="Q2548" s="17" t="s">
        <v>8364</v>
      </c>
      <c r="R2548" s="17" t="s">
        <v>14165</v>
      </c>
      <c r="S2548" s="17">
        <v>3</v>
      </c>
      <c r="T2548" s="17" t="s">
        <v>14845</v>
      </c>
      <c r="U2548" s="19" t="str">
        <f>IF(Cleaned_Data!P2548&gt;20000,"High-Bill","Normal-Bill")</f>
        <v>Normal-Bill</v>
      </c>
      <c r="V2548" s="19" t="str">
        <f t="shared" si="78"/>
        <v>Senior-Citizen</v>
      </c>
      <c r="W2548" s="19" t="str">
        <f t="shared" si="79"/>
        <v>Follow-Up-required</v>
      </c>
      <c r="X2548" s="20" t="str" cm="1">
        <f t="array" ref="X2548">_xlfn.IFS(P2548&lt;5000,"Low",P2548&lt;=20000,"Medium",P2548&gt;20000,"High")</f>
        <v>Low</v>
      </c>
    </row>
    <row r="2549" spans="1:24" x14ac:dyDescent="0.35">
      <c r="A2549" s="29" t="s">
        <v>299</v>
      </c>
      <c r="B2549" s="21" t="s">
        <v>1076</v>
      </c>
      <c r="C2549" s="21">
        <v>76</v>
      </c>
      <c r="D2549" s="21" t="s">
        <v>1174</v>
      </c>
      <c r="E2549" s="21" t="s">
        <v>8737</v>
      </c>
      <c r="F2549" s="21" t="s">
        <v>6720</v>
      </c>
      <c r="G2549" s="21" t="s">
        <v>6990</v>
      </c>
      <c r="H2549" s="21" t="s">
        <v>6996</v>
      </c>
      <c r="I2549" s="21" t="s">
        <v>7003</v>
      </c>
      <c r="J2549" s="22" t="s">
        <v>8371</v>
      </c>
      <c r="K2549" s="21" t="s">
        <v>14439</v>
      </c>
      <c r="L2549" s="21" t="s">
        <v>8342</v>
      </c>
      <c r="M2549" s="21" t="s">
        <v>8347</v>
      </c>
      <c r="N2549" s="21" t="s">
        <v>8354</v>
      </c>
      <c r="O2549" s="21" t="s">
        <v>8355</v>
      </c>
      <c r="P2549" s="26">
        <v>29638</v>
      </c>
      <c r="Q2549" s="21" t="s">
        <v>8362</v>
      </c>
      <c r="R2549" s="21" t="s">
        <v>13984</v>
      </c>
      <c r="S2549" s="21">
        <v>2</v>
      </c>
      <c r="T2549" s="21" t="s">
        <v>14845</v>
      </c>
      <c r="U2549" s="23" t="str">
        <f>IF(Cleaned_Data!P2549&gt;20000,"High-Bill","Normal-Bill")</f>
        <v>High-Bill</v>
      </c>
      <c r="V2549" s="23" t="str">
        <f t="shared" si="78"/>
        <v>Senior-Citizen</v>
      </c>
      <c r="W2549" s="23" t="str">
        <f t="shared" si="79"/>
        <v>Follow-Up-required</v>
      </c>
      <c r="X2549" s="24" t="str" cm="1">
        <f t="array" ref="X2549">_xlfn.IFS(P2549&lt;5000,"Low",P2549&lt;=20000,"Medium",P2549&gt;20000,"High")</f>
        <v>High</v>
      </c>
    </row>
    <row r="2550" spans="1:24" x14ac:dyDescent="0.35">
      <c r="A2550" s="28" t="s">
        <v>299</v>
      </c>
      <c r="B2550" s="17" t="s">
        <v>1087</v>
      </c>
      <c r="C2550" s="17">
        <v>15</v>
      </c>
      <c r="D2550" s="17" t="s">
        <v>1174</v>
      </c>
      <c r="E2550" s="17" t="s">
        <v>9281</v>
      </c>
      <c r="F2550" s="17" t="s">
        <v>6739</v>
      </c>
      <c r="G2550" s="17" t="s">
        <v>6991</v>
      </c>
      <c r="H2550" s="17" t="s">
        <v>6998</v>
      </c>
      <c r="I2550" s="17" t="s">
        <v>7003</v>
      </c>
      <c r="J2550" s="17" t="s">
        <v>13969</v>
      </c>
      <c r="K2550" s="17" t="s">
        <v>14662</v>
      </c>
      <c r="L2550" s="17" t="s">
        <v>8338</v>
      </c>
      <c r="M2550" s="17" t="s">
        <v>8350</v>
      </c>
      <c r="N2550" s="17" t="s">
        <v>8352</v>
      </c>
      <c r="O2550" s="17" t="s">
        <v>8358</v>
      </c>
      <c r="P2550" s="18">
        <v>0</v>
      </c>
      <c r="Q2550" s="22" t="s">
        <v>8370</v>
      </c>
      <c r="R2550" s="17" t="s">
        <v>14075</v>
      </c>
      <c r="S2550" s="22" t="s">
        <v>8370</v>
      </c>
      <c r="T2550" s="17" t="s">
        <v>14844</v>
      </c>
      <c r="U2550" s="19" t="str">
        <f>IF(Cleaned_Data!P2550&gt;20000,"High-Bill","Normal-Bill")</f>
        <v>Normal-Bill</v>
      </c>
      <c r="V2550" s="19" t="str">
        <f t="shared" si="78"/>
        <v>Not-Senior-Citizen</v>
      </c>
      <c r="W2550" s="19" t="str">
        <f t="shared" si="79"/>
        <v>Follow-Up-required</v>
      </c>
      <c r="X2550" s="20" t="str" cm="1">
        <f t="array" ref="X2550">_xlfn.IFS(P2550&lt;5000,"Low",P2550&lt;=20000,"Medium",P2550&gt;20000,"High")</f>
        <v>Low</v>
      </c>
    </row>
    <row r="2551" spans="1:24" x14ac:dyDescent="0.35">
      <c r="A2551" s="29" t="s">
        <v>299</v>
      </c>
      <c r="B2551" s="21" t="s">
        <v>1096</v>
      </c>
      <c r="C2551" s="21">
        <v>39</v>
      </c>
      <c r="D2551" s="22" t="s">
        <v>14847</v>
      </c>
      <c r="E2551" s="21" t="s">
        <v>10837</v>
      </c>
      <c r="F2551" s="21" t="s">
        <v>6786</v>
      </c>
      <c r="G2551" s="21" t="s">
        <v>6992</v>
      </c>
      <c r="H2551" s="21" t="s">
        <v>6995</v>
      </c>
      <c r="I2551" s="21" t="s">
        <v>7004</v>
      </c>
      <c r="J2551" s="22" t="s">
        <v>8371</v>
      </c>
      <c r="K2551" s="21" t="s">
        <v>14470</v>
      </c>
      <c r="L2551" s="21" t="s">
        <v>8343</v>
      </c>
      <c r="M2551" s="21" t="s">
        <v>8347</v>
      </c>
      <c r="N2551" s="21" t="s">
        <v>8353</v>
      </c>
      <c r="O2551" s="21" t="s">
        <v>8355</v>
      </c>
      <c r="P2551" s="18">
        <v>0</v>
      </c>
      <c r="Q2551" s="22" t="s">
        <v>8370</v>
      </c>
      <c r="R2551" s="22" t="s">
        <v>8370</v>
      </c>
      <c r="S2551" s="22" t="s">
        <v>8370</v>
      </c>
      <c r="T2551" s="21" t="s">
        <v>14843</v>
      </c>
      <c r="U2551" s="23" t="str">
        <f>IF(Cleaned_Data!P2551&gt;20000,"High-Bill","Normal-Bill")</f>
        <v>Normal-Bill</v>
      </c>
      <c r="V2551" s="23" t="str">
        <f t="shared" si="78"/>
        <v>Not-Senior-Citizen</v>
      </c>
      <c r="W2551" s="23" t="str">
        <f t="shared" si="79"/>
        <v>Not-Required</v>
      </c>
      <c r="X2551" s="24" t="str" cm="1">
        <f t="array" ref="X2551">_xlfn.IFS(P2551&lt;5000,"Low",P2551&lt;=20000,"Medium",P2551&gt;20000,"High")</f>
        <v>Low</v>
      </c>
    </row>
    <row r="2552" spans="1:24" x14ac:dyDescent="0.35">
      <c r="A2552" s="28" t="s">
        <v>299</v>
      </c>
      <c r="B2552" s="17" t="s">
        <v>1073</v>
      </c>
      <c r="C2552" s="22" t="s">
        <v>14854</v>
      </c>
      <c r="D2552" s="17" t="s">
        <v>1172</v>
      </c>
      <c r="E2552" s="17" t="s">
        <v>12302</v>
      </c>
      <c r="F2552" s="22" t="s">
        <v>8371</v>
      </c>
      <c r="G2552" s="17" t="s">
        <v>6985</v>
      </c>
      <c r="H2552" s="17" t="s">
        <v>7000</v>
      </c>
      <c r="I2552" s="17" t="s">
        <v>7002</v>
      </c>
      <c r="J2552" s="17" t="s">
        <v>14047</v>
      </c>
      <c r="K2552" s="17" t="s">
        <v>14647</v>
      </c>
      <c r="L2552" s="17" t="s">
        <v>8341</v>
      </c>
      <c r="M2552" s="17" t="s">
        <v>8348</v>
      </c>
      <c r="N2552" s="17" t="s">
        <v>8353</v>
      </c>
      <c r="O2552" s="17" t="s">
        <v>8359</v>
      </c>
      <c r="P2552" s="18">
        <v>0</v>
      </c>
      <c r="Q2552" s="17" t="s">
        <v>8363</v>
      </c>
      <c r="R2552" s="22" t="s">
        <v>8370</v>
      </c>
      <c r="S2552" s="17">
        <v>5</v>
      </c>
      <c r="T2552" s="17" t="s">
        <v>14843</v>
      </c>
      <c r="U2552" s="19" t="str">
        <f>IF(Cleaned_Data!P2552&gt;20000,"High-Bill","Normal-Bill")</f>
        <v>Normal-Bill</v>
      </c>
      <c r="V2552" s="19" t="str">
        <f t="shared" si="78"/>
        <v>Senior-Citizen</v>
      </c>
      <c r="W2552" s="19" t="str">
        <f t="shared" si="79"/>
        <v>Not-Required</v>
      </c>
      <c r="X2552" s="20" t="str" cm="1">
        <f t="array" ref="X2552">_xlfn.IFS(P2552&lt;5000,"Low",P2552&lt;=20000,"Medium",P2552&gt;20000,"High")</f>
        <v>Low</v>
      </c>
    </row>
    <row r="2553" spans="1:24" x14ac:dyDescent="0.35">
      <c r="A2553" s="29" t="s">
        <v>299</v>
      </c>
      <c r="B2553" s="21" t="s">
        <v>1097</v>
      </c>
      <c r="C2553" s="22" t="s">
        <v>14854</v>
      </c>
      <c r="D2553" s="21" t="s">
        <v>1174</v>
      </c>
      <c r="E2553" s="21" t="s">
        <v>13664</v>
      </c>
      <c r="F2553" s="22" t="s">
        <v>8371</v>
      </c>
      <c r="G2553" s="21" t="s">
        <v>6985</v>
      </c>
      <c r="H2553" s="21" t="s">
        <v>6995</v>
      </c>
      <c r="I2553" s="21" t="s">
        <v>7003</v>
      </c>
      <c r="J2553" s="21" t="s">
        <v>7654</v>
      </c>
      <c r="K2553" s="21" t="s">
        <v>14598</v>
      </c>
      <c r="L2553" s="21" t="s">
        <v>8339</v>
      </c>
      <c r="M2553" s="21" t="s">
        <v>8349</v>
      </c>
      <c r="N2553" s="21" t="s">
        <v>8351</v>
      </c>
      <c r="O2553" s="21" t="s">
        <v>8355</v>
      </c>
      <c r="P2553" s="26">
        <v>24816</v>
      </c>
      <c r="Q2553" s="22" t="s">
        <v>8370</v>
      </c>
      <c r="R2553" s="21" t="s">
        <v>13984</v>
      </c>
      <c r="S2553" s="21">
        <v>2</v>
      </c>
      <c r="T2553" s="22" t="s">
        <v>8370</v>
      </c>
      <c r="U2553" s="23" t="str">
        <f>IF(Cleaned_Data!P2553&gt;20000,"High-Bill","Normal-Bill")</f>
        <v>High-Bill</v>
      </c>
      <c r="V2553" s="23" t="str">
        <f t="shared" si="78"/>
        <v>Senior-Citizen</v>
      </c>
      <c r="W2553" s="23" t="str">
        <f t="shared" si="79"/>
        <v>Follow-Up-required</v>
      </c>
      <c r="X2553" s="24" t="str" cm="1">
        <f t="array" ref="X2553">_xlfn.IFS(P2553&lt;5000,"Low",P2553&lt;=20000,"Medium",P2553&gt;20000,"High")</f>
        <v>High</v>
      </c>
    </row>
    <row r="2554" spans="1:24" x14ac:dyDescent="0.35">
      <c r="A2554" s="28" t="s">
        <v>231</v>
      </c>
      <c r="B2554" s="17" t="s">
        <v>1139</v>
      </c>
      <c r="C2554" s="17">
        <v>48</v>
      </c>
      <c r="D2554" s="17" t="s">
        <v>1174</v>
      </c>
      <c r="E2554" s="17" t="s">
        <v>8642</v>
      </c>
      <c r="F2554" s="17" t="s">
        <v>6809</v>
      </c>
      <c r="G2554" s="17" t="s">
        <v>6985</v>
      </c>
      <c r="H2554" s="17" t="s">
        <v>6996</v>
      </c>
      <c r="I2554" s="17" t="s">
        <v>7007</v>
      </c>
      <c r="J2554" s="22" t="s">
        <v>8371</v>
      </c>
      <c r="K2554" s="17" t="s">
        <v>14377</v>
      </c>
      <c r="L2554" s="17" t="s">
        <v>8344</v>
      </c>
      <c r="M2554" s="17" t="s">
        <v>8346</v>
      </c>
      <c r="N2554" s="17" t="s">
        <v>8353</v>
      </c>
      <c r="O2554" s="17" t="s">
        <v>8359</v>
      </c>
      <c r="P2554" s="18">
        <v>0</v>
      </c>
      <c r="Q2554" s="17" t="s">
        <v>8363</v>
      </c>
      <c r="R2554" s="17" t="s">
        <v>13931</v>
      </c>
      <c r="S2554" s="17">
        <v>5</v>
      </c>
      <c r="T2554" s="17" t="s">
        <v>14844</v>
      </c>
      <c r="U2554" s="19" t="str">
        <f>IF(Cleaned_Data!P2554&gt;20000,"High-Bill","Normal-Bill")</f>
        <v>Normal-Bill</v>
      </c>
      <c r="V2554" s="19" t="str">
        <f t="shared" si="78"/>
        <v>Not-Senior-Citizen</v>
      </c>
      <c r="W2554" s="19" t="str">
        <f t="shared" si="79"/>
        <v>Follow-Up-required</v>
      </c>
      <c r="X2554" s="20" t="str" cm="1">
        <f t="array" ref="X2554">_xlfn.IFS(P2554&lt;5000,"Low",P2554&lt;=20000,"Medium",P2554&gt;20000,"High")</f>
        <v>Low</v>
      </c>
    </row>
    <row r="2555" spans="1:24" x14ac:dyDescent="0.35">
      <c r="A2555" s="29" t="s">
        <v>231</v>
      </c>
      <c r="B2555" s="21" t="s">
        <v>1043</v>
      </c>
      <c r="C2555" s="21">
        <v>32</v>
      </c>
      <c r="D2555" s="21" t="s">
        <v>1172</v>
      </c>
      <c r="E2555" s="21" t="s">
        <v>9275</v>
      </c>
      <c r="F2555" s="21" t="s">
        <v>6813</v>
      </c>
      <c r="G2555" s="21" t="s">
        <v>6993</v>
      </c>
      <c r="H2555" s="21" t="s">
        <v>7000</v>
      </c>
      <c r="I2555" s="21" t="s">
        <v>7003</v>
      </c>
      <c r="J2555" s="21" t="s">
        <v>14111</v>
      </c>
      <c r="K2555" s="21" t="s">
        <v>14514</v>
      </c>
      <c r="L2555" s="21" t="s">
        <v>8344</v>
      </c>
      <c r="M2555" s="21" t="s">
        <v>8350</v>
      </c>
      <c r="N2555" s="21" t="s">
        <v>8351</v>
      </c>
      <c r="O2555" s="21" t="s">
        <v>14842</v>
      </c>
      <c r="P2555" s="26">
        <v>12367</v>
      </c>
      <c r="Q2555" s="21" t="s">
        <v>8362</v>
      </c>
      <c r="R2555" s="21" t="s">
        <v>14121</v>
      </c>
      <c r="S2555" s="22" t="s">
        <v>8370</v>
      </c>
      <c r="T2555" s="22" t="s">
        <v>8370</v>
      </c>
      <c r="U2555" s="23" t="str">
        <f>IF(Cleaned_Data!P2555&gt;20000,"High-Bill","Normal-Bill")</f>
        <v>Normal-Bill</v>
      </c>
      <c r="V2555" s="23" t="str">
        <f t="shared" si="78"/>
        <v>Not-Senior-Citizen</v>
      </c>
      <c r="W2555" s="23" t="str">
        <f t="shared" si="79"/>
        <v>Follow-Up-required</v>
      </c>
      <c r="X2555" s="24" t="str" cm="1">
        <f t="array" ref="X2555">_xlfn.IFS(P2555&lt;5000,"Low",P2555&lt;=20000,"Medium",P2555&gt;20000,"High")</f>
        <v>Medium</v>
      </c>
    </row>
    <row r="2556" spans="1:24" x14ac:dyDescent="0.35">
      <c r="A2556" s="28" t="s">
        <v>231</v>
      </c>
      <c r="B2556" s="17" t="s">
        <v>1136</v>
      </c>
      <c r="C2556" s="22" t="s">
        <v>14854</v>
      </c>
      <c r="D2556" s="22" t="s">
        <v>14847</v>
      </c>
      <c r="E2556" s="17" t="s">
        <v>9345</v>
      </c>
      <c r="F2556" s="17" t="s">
        <v>6829</v>
      </c>
      <c r="G2556" s="17" t="s">
        <v>6988</v>
      </c>
      <c r="H2556" s="17" t="s">
        <v>6995</v>
      </c>
      <c r="I2556" s="17" t="s">
        <v>7003</v>
      </c>
      <c r="J2556" s="22" t="s">
        <v>8371</v>
      </c>
      <c r="K2556" s="17" t="s">
        <v>14252</v>
      </c>
      <c r="L2556" s="17" t="s">
        <v>8338</v>
      </c>
      <c r="M2556" s="17" t="s">
        <v>8350</v>
      </c>
      <c r="N2556" s="17" t="s">
        <v>8354</v>
      </c>
      <c r="O2556" s="17" t="s">
        <v>14841</v>
      </c>
      <c r="P2556" s="18">
        <v>0</v>
      </c>
      <c r="Q2556" s="22" t="s">
        <v>8370</v>
      </c>
      <c r="R2556" s="17" t="s">
        <v>14062</v>
      </c>
      <c r="S2556" s="22" t="s">
        <v>8370</v>
      </c>
      <c r="T2556" s="17" t="s">
        <v>14844</v>
      </c>
      <c r="U2556" s="19" t="str">
        <f>IF(Cleaned_Data!P2556&gt;20000,"High-Bill","Normal-Bill")</f>
        <v>Normal-Bill</v>
      </c>
      <c r="V2556" s="19" t="str">
        <f t="shared" si="78"/>
        <v>Senior-Citizen</v>
      </c>
      <c r="W2556" s="19" t="str">
        <f t="shared" si="79"/>
        <v>Follow-Up-required</v>
      </c>
      <c r="X2556" s="20" t="str" cm="1">
        <f t="array" ref="X2556">_xlfn.IFS(P2556&lt;5000,"Low",P2556&lt;=20000,"Medium",P2556&gt;20000,"High")</f>
        <v>Low</v>
      </c>
    </row>
    <row r="2557" spans="1:24" x14ac:dyDescent="0.35">
      <c r="A2557" s="29" t="s">
        <v>231</v>
      </c>
      <c r="B2557" s="21" t="s">
        <v>1104</v>
      </c>
      <c r="C2557" s="22" t="s">
        <v>14854</v>
      </c>
      <c r="D2557" s="21" t="s">
        <v>1174</v>
      </c>
      <c r="E2557" s="21" t="s">
        <v>9447</v>
      </c>
      <c r="F2557" s="22" t="s">
        <v>8371</v>
      </c>
      <c r="G2557" s="21" t="s">
        <v>6991</v>
      </c>
      <c r="H2557" s="21" t="s">
        <v>6994</v>
      </c>
      <c r="I2557" s="21" t="s">
        <v>7002</v>
      </c>
      <c r="J2557" s="21" t="s">
        <v>14102</v>
      </c>
      <c r="K2557" s="21" t="s">
        <v>14660</v>
      </c>
      <c r="L2557" s="21" t="s">
        <v>8338</v>
      </c>
      <c r="M2557" s="21" t="s">
        <v>8347</v>
      </c>
      <c r="N2557" s="21" t="s">
        <v>8351</v>
      </c>
      <c r="O2557" s="21" t="s">
        <v>8358</v>
      </c>
      <c r="P2557" s="18">
        <v>0</v>
      </c>
      <c r="Q2557" s="21" t="s">
        <v>8363</v>
      </c>
      <c r="R2557" s="21" t="s">
        <v>13914</v>
      </c>
      <c r="S2557" s="21">
        <v>3</v>
      </c>
      <c r="T2557" s="21" t="s">
        <v>14844</v>
      </c>
      <c r="U2557" s="23" t="str">
        <f>IF(Cleaned_Data!P2557&gt;20000,"High-Bill","Normal-Bill")</f>
        <v>Normal-Bill</v>
      </c>
      <c r="V2557" s="23" t="str">
        <f t="shared" si="78"/>
        <v>Senior-Citizen</v>
      </c>
      <c r="W2557" s="23" t="str">
        <f t="shared" si="79"/>
        <v>Follow-Up-required</v>
      </c>
      <c r="X2557" s="24" t="str" cm="1">
        <f t="array" ref="X2557">_xlfn.IFS(P2557&lt;5000,"Low",P2557&lt;=20000,"Medium",P2557&gt;20000,"High")</f>
        <v>Low</v>
      </c>
    </row>
    <row r="2558" spans="1:24" x14ac:dyDescent="0.35">
      <c r="A2558" s="28" t="s">
        <v>231</v>
      </c>
      <c r="B2558" s="17" t="s">
        <v>1048</v>
      </c>
      <c r="C2558" s="22" t="s">
        <v>14854</v>
      </c>
      <c r="D2558" s="17" t="s">
        <v>1174</v>
      </c>
      <c r="E2558" s="17" t="s">
        <v>10109</v>
      </c>
      <c r="F2558" s="22" t="s">
        <v>8371</v>
      </c>
      <c r="G2558" s="17" t="s">
        <v>6987</v>
      </c>
      <c r="H2558" s="17" t="s">
        <v>6999</v>
      </c>
      <c r="I2558" s="17" t="s">
        <v>7006</v>
      </c>
      <c r="J2558" s="17" t="s">
        <v>13934</v>
      </c>
      <c r="K2558" s="17" t="s">
        <v>14777</v>
      </c>
      <c r="L2558" s="17" t="s">
        <v>8342</v>
      </c>
      <c r="M2558" s="17" t="s">
        <v>8350</v>
      </c>
      <c r="N2558" s="17" t="s">
        <v>8353</v>
      </c>
      <c r="O2558" s="17" t="s">
        <v>14842</v>
      </c>
      <c r="P2558" s="25">
        <v>36161</v>
      </c>
      <c r="Q2558" s="17" t="s">
        <v>8362</v>
      </c>
      <c r="R2558" s="17" t="s">
        <v>14100</v>
      </c>
      <c r="S2558" s="17">
        <v>1</v>
      </c>
      <c r="T2558" s="17" t="s">
        <v>14844</v>
      </c>
      <c r="U2558" s="19" t="str">
        <f>IF(Cleaned_Data!P2558&gt;20000,"High-Bill","Normal-Bill")</f>
        <v>High-Bill</v>
      </c>
      <c r="V2558" s="19" t="str">
        <f t="shared" si="78"/>
        <v>Senior-Citizen</v>
      </c>
      <c r="W2558" s="19" t="str">
        <f t="shared" si="79"/>
        <v>Follow-Up-required</v>
      </c>
      <c r="X2558" s="20" t="str" cm="1">
        <f t="array" ref="X2558">_xlfn.IFS(P2558&lt;5000,"Low",P2558&lt;=20000,"Medium",P2558&gt;20000,"High")</f>
        <v>High</v>
      </c>
    </row>
    <row r="2559" spans="1:24" x14ac:dyDescent="0.35">
      <c r="A2559" s="29" t="s">
        <v>231</v>
      </c>
      <c r="B2559" s="21" t="s">
        <v>1105</v>
      </c>
      <c r="C2559" s="21">
        <v>8</v>
      </c>
      <c r="D2559" s="21" t="s">
        <v>1172</v>
      </c>
      <c r="E2559" s="21" t="s">
        <v>11255</v>
      </c>
      <c r="F2559" s="21" t="s">
        <v>6771</v>
      </c>
      <c r="G2559" s="21" t="s">
        <v>6993</v>
      </c>
      <c r="H2559" s="21" t="s">
        <v>6995</v>
      </c>
      <c r="I2559" s="21" t="s">
        <v>7002</v>
      </c>
      <c r="J2559" s="22" t="s">
        <v>8371</v>
      </c>
      <c r="K2559" s="21" t="s">
        <v>14583</v>
      </c>
      <c r="L2559" s="21" t="s">
        <v>8342</v>
      </c>
      <c r="M2559" s="21" t="s">
        <v>8346</v>
      </c>
      <c r="N2559" s="21" t="s">
        <v>8354</v>
      </c>
      <c r="O2559" s="21" t="s">
        <v>14841</v>
      </c>
      <c r="P2559" s="18">
        <v>0</v>
      </c>
      <c r="Q2559" s="21" t="s">
        <v>8364</v>
      </c>
      <c r="R2559" s="22" t="s">
        <v>8370</v>
      </c>
      <c r="S2559" s="22" t="s">
        <v>8370</v>
      </c>
      <c r="T2559" s="21" t="s">
        <v>14845</v>
      </c>
      <c r="U2559" s="23" t="str">
        <f>IF(Cleaned_Data!P2559&gt;20000,"High-Bill","Normal-Bill")</f>
        <v>Normal-Bill</v>
      </c>
      <c r="V2559" s="23" t="str">
        <f t="shared" si="78"/>
        <v>Not-Senior-Citizen</v>
      </c>
      <c r="W2559" s="23" t="str">
        <f t="shared" si="79"/>
        <v>Not-Required</v>
      </c>
      <c r="X2559" s="24" t="str" cm="1">
        <f t="array" ref="X2559">_xlfn.IFS(P2559&lt;5000,"Low",P2559&lt;=20000,"Medium",P2559&gt;20000,"High")</f>
        <v>Low</v>
      </c>
    </row>
    <row r="2560" spans="1:24" x14ac:dyDescent="0.35">
      <c r="A2560" s="28" t="s">
        <v>231</v>
      </c>
      <c r="B2560" s="17" t="s">
        <v>1164</v>
      </c>
      <c r="C2560" s="17">
        <v>18</v>
      </c>
      <c r="D2560" s="22" t="s">
        <v>14847</v>
      </c>
      <c r="E2560" s="17" t="s">
        <v>11655</v>
      </c>
      <c r="F2560" s="17" t="s">
        <v>6921</v>
      </c>
      <c r="G2560" s="17" t="s">
        <v>6987</v>
      </c>
      <c r="H2560" s="17" t="s">
        <v>6999</v>
      </c>
      <c r="I2560" s="17" t="s">
        <v>7005</v>
      </c>
      <c r="J2560" s="17" t="s">
        <v>13943</v>
      </c>
      <c r="K2560" s="17" t="s">
        <v>14714</v>
      </c>
      <c r="L2560" s="17" t="s">
        <v>8343</v>
      </c>
      <c r="M2560" s="17" t="s">
        <v>8347</v>
      </c>
      <c r="N2560" s="17" t="s">
        <v>8353</v>
      </c>
      <c r="O2560" s="17" t="s">
        <v>8359</v>
      </c>
      <c r="P2560" s="18">
        <v>0</v>
      </c>
      <c r="Q2560" s="17" t="s">
        <v>8362</v>
      </c>
      <c r="R2560" s="17" t="s">
        <v>13997</v>
      </c>
      <c r="S2560" s="17">
        <v>2</v>
      </c>
      <c r="T2560" s="17" t="s">
        <v>14844</v>
      </c>
      <c r="U2560" s="19" t="str">
        <f>IF(Cleaned_Data!P2560&gt;20000,"High-Bill","Normal-Bill")</f>
        <v>Normal-Bill</v>
      </c>
      <c r="V2560" s="19" t="str">
        <f t="shared" si="78"/>
        <v>Not-Senior-Citizen</v>
      </c>
      <c r="W2560" s="19" t="str">
        <f t="shared" si="79"/>
        <v>Follow-Up-required</v>
      </c>
      <c r="X2560" s="20" t="str" cm="1">
        <f t="array" ref="X2560">_xlfn.IFS(P2560&lt;5000,"Low",P2560&lt;=20000,"Medium",P2560&gt;20000,"High")</f>
        <v>Low</v>
      </c>
    </row>
    <row r="2561" spans="1:24" x14ac:dyDescent="0.35">
      <c r="A2561" s="29" t="s">
        <v>231</v>
      </c>
      <c r="B2561" s="21" t="s">
        <v>1031</v>
      </c>
      <c r="C2561" s="21">
        <v>36</v>
      </c>
      <c r="D2561" s="21" t="s">
        <v>1172</v>
      </c>
      <c r="E2561" s="21" t="s">
        <v>12107</v>
      </c>
      <c r="F2561" s="21" t="s">
        <v>6942</v>
      </c>
      <c r="G2561" s="21" t="s">
        <v>6990</v>
      </c>
      <c r="H2561" s="21" t="s">
        <v>7000</v>
      </c>
      <c r="I2561" s="21" t="s">
        <v>7005</v>
      </c>
      <c r="J2561" s="21" t="s">
        <v>14160</v>
      </c>
      <c r="K2561" s="21" t="s">
        <v>14733</v>
      </c>
      <c r="L2561" s="21" t="s">
        <v>8340</v>
      </c>
      <c r="M2561" s="21" t="s">
        <v>8346</v>
      </c>
      <c r="N2561" s="21" t="s">
        <v>8351</v>
      </c>
      <c r="O2561" s="21" t="s">
        <v>14842</v>
      </c>
      <c r="P2561" s="18">
        <v>0</v>
      </c>
      <c r="Q2561" s="22" t="s">
        <v>8370</v>
      </c>
      <c r="R2561" s="21" t="s">
        <v>13975</v>
      </c>
      <c r="S2561" s="22" t="s">
        <v>8370</v>
      </c>
      <c r="T2561" s="21" t="s">
        <v>14844</v>
      </c>
      <c r="U2561" s="23" t="str">
        <f>IF(Cleaned_Data!P2561&gt;20000,"High-Bill","Normal-Bill")</f>
        <v>Normal-Bill</v>
      </c>
      <c r="V2561" s="23" t="str">
        <f t="shared" si="78"/>
        <v>Not-Senior-Citizen</v>
      </c>
      <c r="W2561" s="23" t="str">
        <f t="shared" si="79"/>
        <v>Follow-Up-required</v>
      </c>
      <c r="X2561" s="24" t="str" cm="1">
        <f t="array" ref="X2561">_xlfn.IFS(P2561&lt;5000,"Low",P2561&lt;=20000,"Medium",P2561&gt;20000,"High")</f>
        <v>Low</v>
      </c>
    </row>
    <row r="2562" spans="1:24" x14ac:dyDescent="0.35">
      <c r="A2562" s="28" t="s">
        <v>231</v>
      </c>
      <c r="B2562" s="17" t="s">
        <v>1108</v>
      </c>
      <c r="C2562" s="22" t="s">
        <v>14854</v>
      </c>
      <c r="D2562" s="17" t="s">
        <v>1172</v>
      </c>
      <c r="E2562" s="17" t="s">
        <v>12920</v>
      </c>
      <c r="F2562" s="17" t="s">
        <v>6755</v>
      </c>
      <c r="G2562" s="17" t="s">
        <v>6985</v>
      </c>
      <c r="H2562" s="17" t="s">
        <v>6996</v>
      </c>
      <c r="I2562" s="17" t="s">
        <v>7006</v>
      </c>
      <c r="J2562" s="17" t="s">
        <v>14042</v>
      </c>
      <c r="K2562" s="17" t="s">
        <v>14631</v>
      </c>
      <c r="L2562" s="17" t="s">
        <v>8342</v>
      </c>
      <c r="M2562" s="17" t="s">
        <v>8349</v>
      </c>
      <c r="N2562" s="17" t="s">
        <v>8354</v>
      </c>
      <c r="O2562" s="17" t="s">
        <v>8359</v>
      </c>
      <c r="P2562" s="18">
        <v>0</v>
      </c>
      <c r="Q2562" s="17" t="s">
        <v>8363</v>
      </c>
      <c r="R2562" s="22" t="s">
        <v>8370</v>
      </c>
      <c r="S2562" s="17">
        <v>4</v>
      </c>
      <c r="T2562" s="17" t="s">
        <v>14845</v>
      </c>
      <c r="U2562" s="19" t="str">
        <f>IF(Cleaned_Data!P2562&gt;20000,"High-Bill","Normal-Bill")</f>
        <v>Normal-Bill</v>
      </c>
      <c r="V2562" s="19" t="str">
        <f t="shared" ref="V2562:V2625" si="80">IF(C2562&gt;=60,"Senior-Citizen","Not-Senior-Citizen")</f>
        <v>Senior-Citizen</v>
      </c>
      <c r="W2562" s="19" t="str">
        <f t="shared" ref="W2562:W2625" si="81">IF(R2562="N/A","Not-Required","Follow-Up-required")</f>
        <v>Not-Required</v>
      </c>
      <c r="X2562" s="20" t="str" cm="1">
        <f t="array" ref="X2562">_xlfn.IFS(P2562&lt;5000,"Low",P2562&lt;=20000,"Medium",P2562&gt;20000,"High")</f>
        <v>Low</v>
      </c>
    </row>
    <row r="2563" spans="1:24" x14ac:dyDescent="0.35">
      <c r="A2563" s="29" t="s">
        <v>708</v>
      </c>
      <c r="B2563" s="21" t="s">
        <v>1043</v>
      </c>
      <c r="C2563" s="22" t="s">
        <v>14854</v>
      </c>
      <c r="D2563" s="21" t="s">
        <v>1174</v>
      </c>
      <c r="E2563" s="21" t="s">
        <v>9545</v>
      </c>
      <c r="F2563" s="22" t="s">
        <v>8371</v>
      </c>
      <c r="G2563" s="21" t="s">
        <v>6993</v>
      </c>
      <c r="H2563" s="21" t="s">
        <v>6994</v>
      </c>
      <c r="I2563" s="21" t="s">
        <v>7007</v>
      </c>
      <c r="J2563" s="21" t="s">
        <v>7622</v>
      </c>
      <c r="K2563" s="21" t="s">
        <v>14713</v>
      </c>
      <c r="L2563" s="21" t="s">
        <v>8343</v>
      </c>
      <c r="M2563" s="21" t="s">
        <v>8348</v>
      </c>
      <c r="N2563" s="21" t="s">
        <v>8352</v>
      </c>
      <c r="O2563" s="21" t="s">
        <v>8355</v>
      </c>
      <c r="P2563" s="18">
        <v>0</v>
      </c>
      <c r="Q2563" s="22" t="s">
        <v>8370</v>
      </c>
      <c r="R2563" s="22" t="s">
        <v>8370</v>
      </c>
      <c r="S2563" s="21">
        <v>3</v>
      </c>
      <c r="T2563" s="21" t="s">
        <v>14844</v>
      </c>
      <c r="U2563" s="23" t="str">
        <f>IF(Cleaned_Data!P2563&gt;20000,"High-Bill","Normal-Bill")</f>
        <v>Normal-Bill</v>
      </c>
      <c r="V2563" s="23" t="str">
        <f t="shared" si="80"/>
        <v>Senior-Citizen</v>
      </c>
      <c r="W2563" s="23" t="str">
        <f t="shared" si="81"/>
        <v>Not-Required</v>
      </c>
      <c r="X2563" s="24" t="str" cm="1">
        <f t="array" ref="X2563">_xlfn.IFS(P2563&lt;5000,"Low",P2563&lt;=20000,"Medium",P2563&gt;20000,"High")</f>
        <v>Low</v>
      </c>
    </row>
    <row r="2564" spans="1:24" x14ac:dyDescent="0.35">
      <c r="A2564" s="28" t="s">
        <v>708</v>
      </c>
      <c r="B2564" s="17" t="s">
        <v>1140</v>
      </c>
      <c r="C2564" s="17">
        <v>32</v>
      </c>
      <c r="D2564" s="17" t="s">
        <v>1172</v>
      </c>
      <c r="E2564" s="17" t="s">
        <v>10024</v>
      </c>
      <c r="F2564" s="22" t="s">
        <v>8371</v>
      </c>
      <c r="G2564" s="17" t="s">
        <v>6991</v>
      </c>
      <c r="H2564" s="17" t="s">
        <v>6996</v>
      </c>
      <c r="I2564" s="17" t="s">
        <v>7007</v>
      </c>
      <c r="J2564" s="17" t="s">
        <v>14105</v>
      </c>
      <c r="K2564" s="17" t="s">
        <v>14635</v>
      </c>
      <c r="L2564" s="17" t="s">
        <v>8342</v>
      </c>
      <c r="M2564" s="17" t="s">
        <v>8347</v>
      </c>
      <c r="N2564" s="17" t="s">
        <v>8353</v>
      </c>
      <c r="O2564" s="17" t="s">
        <v>8355</v>
      </c>
      <c r="P2564" s="18">
        <v>0</v>
      </c>
      <c r="Q2564" s="17" t="s">
        <v>8362</v>
      </c>
      <c r="R2564" s="17" t="s">
        <v>14092</v>
      </c>
      <c r="S2564" s="22" t="s">
        <v>8370</v>
      </c>
      <c r="T2564" s="22" t="s">
        <v>8370</v>
      </c>
      <c r="U2564" s="19" t="str">
        <f>IF(Cleaned_Data!P2564&gt;20000,"High-Bill","Normal-Bill")</f>
        <v>Normal-Bill</v>
      </c>
      <c r="V2564" s="19" t="str">
        <f t="shared" si="80"/>
        <v>Not-Senior-Citizen</v>
      </c>
      <c r="W2564" s="19" t="str">
        <f t="shared" si="81"/>
        <v>Follow-Up-required</v>
      </c>
      <c r="X2564" s="20" t="str" cm="1">
        <f t="array" ref="X2564">_xlfn.IFS(P2564&lt;5000,"Low",P2564&lt;=20000,"Medium",P2564&gt;20000,"High")</f>
        <v>Low</v>
      </c>
    </row>
    <row r="2565" spans="1:24" x14ac:dyDescent="0.35">
      <c r="A2565" s="29" t="s">
        <v>708</v>
      </c>
      <c r="B2565" s="21" t="s">
        <v>1165</v>
      </c>
      <c r="C2565" s="22" t="s">
        <v>14854</v>
      </c>
      <c r="D2565" s="21" t="s">
        <v>1174</v>
      </c>
      <c r="E2565" s="21" t="s">
        <v>10613</v>
      </c>
      <c r="F2565" s="21" t="s">
        <v>6980</v>
      </c>
      <c r="G2565" s="21" t="s">
        <v>6989</v>
      </c>
      <c r="H2565" s="21" t="s">
        <v>6995</v>
      </c>
      <c r="I2565" s="21" t="s">
        <v>7007</v>
      </c>
      <c r="J2565" s="21" t="s">
        <v>14124</v>
      </c>
      <c r="K2565" s="21" t="s">
        <v>14766</v>
      </c>
      <c r="L2565" s="21" t="s">
        <v>8338</v>
      </c>
      <c r="M2565" s="21" t="s">
        <v>8346</v>
      </c>
      <c r="N2565" s="21" t="s">
        <v>8352</v>
      </c>
      <c r="O2565" s="21" t="s">
        <v>8355</v>
      </c>
      <c r="P2565" s="26">
        <v>31918</v>
      </c>
      <c r="Q2565" s="21" t="s">
        <v>8362</v>
      </c>
      <c r="R2565" s="21" t="s">
        <v>13933</v>
      </c>
      <c r="S2565" s="21">
        <v>4</v>
      </c>
      <c r="T2565" s="21" t="s">
        <v>14844</v>
      </c>
      <c r="U2565" s="23" t="str">
        <f>IF(Cleaned_Data!P2565&gt;20000,"High-Bill","Normal-Bill")</f>
        <v>High-Bill</v>
      </c>
      <c r="V2565" s="23" t="str">
        <f t="shared" si="80"/>
        <v>Senior-Citizen</v>
      </c>
      <c r="W2565" s="23" t="str">
        <f t="shared" si="81"/>
        <v>Follow-Up-required</v>
      </c>
      <c r="X2565" s="24" t="str" cm="1">
        <f t="array" ref="X2565">_xlfn.IFS(P2565&lt;5000,"Low",P2565&lt;=20000,"Medium",P2565&gt;20000,"High")</f>
        <v>High</v>
      </c>
    </row>
    <row r="2566" spans="1:24" x14ac:dyDescent="0.35">
      <c r="A2566" s="28" t="s">
        <v>708</v>
      </c>
      <c r="B2566" s="17" t="s">
        <v>1111</v>
      </c>
      <c r="C2566" s="22" t="s">
        <v>14854</v>
      </c>
      <c r="D2566" s="17" t="s">
        <v>1172</v>
      </c>
      <c r="E2566" s="17" t="s">
        <v>11372</v>
      </c>
      <c r="F2566" s="22" t="s">
        <v>8371</v>
      </c>
      <c r="G2566" s="17" t="s">
        <v>6984</v>
      </c>
      <c r="H2566" s="17" t="s">
        <v>6994</v>
      </c>
      <c r="I2566" s="17" t="s">
        <v>7003</v>
      </c>
      <c r="J2566" s="17" t="s">
        <v>13906</v>
      </c>
      <c r="K2566" s="17" t="s">
        <v>14296</v>
      </c>
      <c r="L2566" s="17" t="s">
        <v>8343</v>
      </c>
      <c r="M2566" s="17" t="s">
        <v>8346</v>
      </c>
      <c r="N2566" s="17" t="s">
        <v>8351</v>
      </c>
      <c r="O2566" s="17" t="s">
        <v>8355</v>
      </c>
      <c r="P2566" s="18">
        <v>0</v>
      </c>
      <c r="Q2566" s="17" t="s">
        <v>8363</v>
      </c>
      <c r="R2566" s="22" t="s">
        <v>8370</v>
      </c>
      <c r="S2566" s="17">
        <v>5</v>
      </c>
      <c r="T2566" s="17" t="s">
        <v>14844</v>
      </c>
      <c r="U2566" s="19" t="str">
        <f>IF(Cleaned_Data!P2566&gt;20000,"High-Bill","Normal-Bill")</f>
        <v>Normal-Bill</v>
      </c>
      <c r="V2566" s="19" t="str">
        <f t="shared" si="80"/>
        <v>Senior-Citizen</v>
      </c>
      <c r="W2566" s="19" t="str">
        <f t="shared" si="81"/>
        <v>Not-Required</v>
      </c>
      <c r="X2566" s="20" t="str" cm="1">
        <f t="array" ref="X2566">_xlfn.IFS(P2566&lt;5000,"Low",P2566&lt;=20000,"Medium",P2566&gt;20000,"High")</f>
        <v>Low</v>
      </c>
    </row>
    <row r="2567" spans="1:24" x14ac:dyDescent="0.35">
      <c r="A2567" s="29" t="s">
        <v>708</v>
      </c>
      <c r="B2567" s="21" t="s">
        <v>1024</v>
      </c>
      <c r="C2567" s="21">
        <v>36</v>
      </c>
      <c r="D2567" s="22" t="s">
        <v>14847</v>
      </c>
      <c r="E2567" s="21" t="s">
        <v>11978</v>
      </c>
      <c r="F2567" s="22" t="s">
        <v>8371</v>
      </c>
      <c r="G2567" s="21" t="s">
        <v>6993</v>
      </c>
      <c r="H2567" s="21" t="s">
        <v>6997</v>
      </c>
      <c r="I2567" s="21" t="s">
        <v>7004</v>
      </c>
      <c r="J2567" s="21" t="s">
        <v>13958</v>
      </c>
      <c r="K2567" s="21" t="s">
        <v>14645</v>
      </c>
      <c r="L2567" s="21" t="s">
        <v>8338</v>
      </c>
      <c r="M2567" s="21" t="s">
        <v>8349</v>
      </c>
      <c r="N2567" s="21" t="s">
        <v>8354</v>
      </c>
      <c r="O2567" s="21" t="s">
        <v>14841</v>
      </c>
      <c r="P2567" s="26">
        <v>33252</v>
      </c>
      <c r="Q2567" s="21" t="s">
        <v>8363</v>
      </c>
      <c r="R2567" s="22" t="s">
        <v>8370</v>
      </c>
      <c r="S2567" s="21">
        <v>3</v>
      </c>
      <c r="T2567" s="21" t="s">
        <v>14845</v>
      </c>
      <c r="U2567" s="23" t="str">
        <f>IF(Cleaned_Data!P2567&gt;20000,"High-Bill","Normal-Bill")</f>
        <v>High-Bill</v>
      </c>
      <c r="V2567" s="23" t="str">
        <f t="shared" si="80"/>
        <v>Not-Senior-Citizen</v>
      </c>
      <c r="W2567" s="23" t="str">
        <f t="shared" si="81"/>
        <v>Not-Required</v>
      </c>
      <c r="X2567" s="24" t="str" cm="1">
        <f t="array" ref="X2567">_xlfn.IFS(P2567&lt;5000,"Low",P2567&lt;=20000,"Medium",P2567&gt;20000,"High")</f>
        <v>High</v>
      </c>
    </row>
    <row r="2568" spans="1:24" x14ac:dyDescent="0.35">
      <c r="A2568" s="28" t="s">
        <v>708</v>
      </c>
      <c r="B2568" s="17" t="s">
        <v>1122</v>
      </c>
      <c r="C2568" s="17">
        <v>48</v>
      </c>
      <c r="D2568" s="17" t="s">
        <v>1172</v>
      </c>
      <c r="E2568" s="17" t="s">
        <v>12108</v>
      </c>
      <c r="F2568" s="22" t="s">
        <v>8371</v>
      </c>
      <c r="G2568" s="17" t="s">
        <v>6990</v>
      </c>
      <c r="H2568" s="17" t="s">
        <v>6998</v>
      </c>
      <c r="I2568" s="17" t="s">
        <v>7007</v>
      </c>
      <c r="J2568" s="22" t="s">
        <v>8371</v>
      </c>
      <c r="K2568" s="17" t="s">
        <v>14507</v>
      </c>
      <c r="L2568" s="17" t="s">
        <v>8345</v>
      </c>
      <c r="M2568" s="17" t="s">
        <v>8348</v>
      </c>
      <c r="N2568" s="17" t="s">
        <v>8351</v>
      </c>
      <c r="O2568" s="17" t="s">
        <v>8359</v>
      </c>
      <c r="P2568" s="18">
        <v>0</v>
      </c>
      <c r="Q2568" s="22" t="s">
        <v>8370</v>
      </c>
      <c r="R2568" s="17" t="s">
        <v>14144</v>
      </c>
      <c r="S2568" s="17">
        <v>5</v>
      </c>
      <c r="T2568" s="17" t="s">
        <v>14843</v>
      </c>
      <c r="U2568" s="19" t="str">
        <f>IF(Cleaned_Data!P2568&gt;20000,"High-Bill","Normal-Bill")</f>
        <v>Normal-Bill</v>
      </c>
      <c r="V2568" s="19" t="str">
        <f t="shared" si="80"/>
        <v>Not-Senior-Citizen</v>
      </c>
      <c r="W2568" s="19" t="str">
        <f t="shared" si="81"/>
        <v>Follow-Up-required</v>
      </c>
      <c r="X2568" s="20" t="str" cm="1">
        <f t="array" ref="X2568">_xlfn.IFS(P2568&lt;5000,"Low",P2568&lt;=20000,"Medium",P2568&gt;20000,"High")</f>
        <v>Low</v>
      </c>
    </row>
    <row r="2569" spans="1:24" x14ac:dyDescent="0.35">
      <c r="A2569" s="29" t="s">
        <v>708</v>
      </c>
      <c r="B2569" s="21" t="s">
        <v>1138</v>
      </c>
      <c r="C2569" s="21">
        <v>55</v>
      </c>
      <c r="D2569" s="21" t="s">
        <v>1172</v>
      </c>
      <c r="E2569" s="21" t="s">
        <v>12334</v>
      </c>
      <c r="F2569" s="21" t="s">
        <v>6805</v>
      </c>
      <c r="G2569" s="21" t="s">
        <v>6984</v>
      </c>
      <c r="H2569" s="21" t="s">
        <v>7000</v>
      </c>
      <c r="I2569" s="21" t="s">
        <v>7005</v>
      </c>
      <c r="J2569" s="22" t="s">
        <v>8371</v>
      </c>
      <c r="K2569" s="21" t="s">
        <v>14798</v>
      </c>
      <c r="L2569" s="21" t="s">
        <v>8338</v>
      </c>
      <c r="M2569" s="21" t="s">
        <v>8349</v>
      </c>
      <c r="N2569" s="21" t="s">
        <v>8353</v>
      </c>
      <c r="O2569" s="21" t="s">
        <v>8358</v>
      </c>
      <c r="P2569" s="26">
        <v>23092</v>
      </c>
      <c r="Q2569" s="21" t="s">
        <v>8363</v>
      </c>
      <c r="R2569" s="22" t="s">
        <v>8370</v>
      </c>
      <c r="S2569" s="21">
        <v>1</v>
      </c>
      <c r="T2569" s="21" t="s">
        <v>14844</v>
      </c>
      <c r="U2569" s="23" t="str">
        <f>IF(Cleaned_Data!P2569&gt;20000,"High-Bill","Normal-Bill")</f>
        <v>High-Bill</v>
      </c>
      <c r="V2569" s="23" t="str">
        <f t="shared" si="80"/>
        <v>Not-Senior-Citizen</v>
      </c>
      <c r="W2569" s="23" t="str">
        <f t="shared" si="81"/>
        <v>Not-Required</v>
      </c>
      <c r="X2569" s="24" t="str" cm="1">
        <f t="array" ref="X2569">_xlfn.IFS(P2569&lt;5000,"Low",P2569&lt;=20000,"Medium",P2569&gt;20000,"High")</f>
        <v>High</v>
      </c>
    </row>
    <row r="2570" spans="1:24" x14ac:dyDescent="0.35">
      <c r="A2570" s="28" t="s">
        <v>708</v>
      </c>
      <c r="B2570" s="17" t="s">
        <v>1122</v>
      </c>
      <c r="C2570" s="22" t="s">
        <v>14854</v>
      </c>
      <c r="D2570" s="17" t="s">
        <v>1174</v>
      </c>
      <c r="E2570" s="17" t="s">
        <v>12485</v>
      </c>
      <c r="F2570" s="17" t="s">
        <v>6770</v>
      </c>
      <c r="G2570" s="17" t="s">
        <v>6990</v>
      </c>
      <c r="H2570" s="17" t="s">
        <v>6995</v>
      </c>
      <c r="I2570" s="17" t="s">
        <v>7005</v>
      </c>
      <c r="J2570" s="22" t="s">
        <v>8371</v>
      </c>
      <c r="K2570" s="17" t="s">
        <v>14683</v>
      </c>
      <c r="L2570" s="17" t="s">
        <v>8345</v>
      </c>
      <c r="M2570" s="17" t="s">
        <v>8349</v>
      </c>
      <c r="N2570" s="17" t="s">
        <v>8352</v>
      </c>
      <c r="O2570" s="17" t="s">
        <v>8359</v>
      </c>
      <c r="P2570" s="18">
        <v>0</v>
      </c>
      <c r="Q2570" s="17" t="s">
        <v>8364</v>
      </c>
      <c r="R2570" s="22" t="s">
        <v>8370</v>
      </c>
      <c r="S2570" s="22" t="s">
        <v>8370</v>
      </c>
      <c r="T2570" s="17" t="s">
        <v>14843</v>
      </c>
      <c r="U2570" s="19" t="str">
        <f>IF(Cleaned_Data!P2570&gt;20000,"High-Bill","Normal-Bill")</f>
        <v>Normal-Bill</v>
      </c>
      <c r="V2570" s="19" t="str">
        <f t="shared" si="80"/>
        <v>Senior-Citizen</v>
      </c>
      <c r="W2570" s="19" t="str">
        <f t="shared" si="81"/>
        <v>Not-Required</v>
      </c>
      <c r="X2570" s="20" t="str" cm="1">
        <f t="array" ref="X2570">_xlfn.IFS(P2570&lt;5000,"Low",P2570&lt;=20000,"Medium",P2570&gt;20000,"High")</f>
        <v>Low</v>
      </c>
    </row>
    <row r="2571" spans="1:24" x14ac:dyDescent="0.35">
      <c r="A2571" s="29" t="s">
        <v>708</v>
      </c>
      <c r="B2571" s="21" t="s">
        <v>1026</v>
      </c>
      <c r="C2571" s="21">
        <v>55</v>
      </c>
      <c r="D2571" s="21" t="s">
        <v>1174</v>
      </c>
      <c r="E2571" s="21" t="s">
        <v>13221</v>
      </c>
      <c r="F2571" s="22" t="s">
        <v>8371</v>
      </c>
      <c r="G2571" s="21" t="s">
        <v>6993</v>
      </c>
      <c r="H2571" s="21" t="s">
        <v>6998</v>
      </c>
      <c r="I2571" s="21" t="s">
        <v>7003</v>
      </c>
      <c r="J2571" s="22" t="s">
        <v>8371</v>
      </c>
      <c r="K2571" s="21" t="s">
        <v>14679</v>
      </c>
      <c r="L2571" s="21" t="s">
        <v>8344</v>
      </c>
      <c r="M2571" s="21" t="s">
        <v>8348</v>
      </c>
      <c r="N2571" s="21" t="s">
        <v>8352</v>
      </c>
      <c r="O2571" s="21" t="s">
        <v>8359</v>
      </c>
      <c r="P2571" s="18">
        <v>0</v>
      </c>
      <c r="Q2571" s="21" t="s">
        <v>8363</v>
      </c>
      <c r="R2571" s="22" t="s">
        <v>8370</v>
      </c>
      <c r="S2571" s="22" t="s">
        <v>8370</v>
      </c>
      <c r="T2571" s="21" t="s">
        <v>14845</v>
      </c>
      <c r="U2571" s="23" t="str">
        <f>IF(Cleaned_Data!P2571&gt;20000,"High-Bill","Normal-Bill")</f>
        <v>Normal-Bill</v>
      </c>
      <c r="V2571" s="23" t="str">
        <f t="shared" si="80"/>
        <v>Not-Senior-Citizen</v>
      </c>
      <c r="W2571" s="23" t="str">
        <f t="shared" si="81"/>
        <v>Not-Required</v>
      </c>
      <c r="X2571" s="24" t="str" cm="1">
        <f t="array" ref="X2571">_xlfn.IFS(P2571&lt;5000,"Low",P2571&lt;=20000,"Medium",P2571&gt;20000,"High")</f>
        <v>Low</v>
      </c>
    </row>
    <row r="2572" spans="1:24" x14ac:dyDescent="0.35">
      <c r="A2572" s="28" t="s">
        <v>1014</v>
      </c>
      <c r="B2572" s="17" t="s">
        <v>1024</v>
      </c>
      <c r="C2572" s="22" t="s">
        <v>14854</v>
      </c>
      <c r="D2572" s="17" t="s">
        <v>1174</v>
      </c>
      <c r="E2572" s="17" t="s">
        <v>13459</v>
      </c>
      <c r="F2572" s="17" t="s">
        <v>6681</v>
      </c>
      <c r="G2572" s="17" t="s">
        <v>6987</v>
      </c>
      <c r="H2572" s="17" t="s">
        <v>6997</v>
      </c>
      <c r="I2572" s="17" t="s">
        <v>7002</v>
      </c>
      <c r="J2572" s="17" t="s">
        <v>14093</v>
      </c>
      <c r="K2572" s="17" t="s">
        <v>14781</v>
      </c>
      <c r="L2572" s="17" t="s">
        <v>8341</v>
      </c>
      <c r="M2572" s="17" t="s">
        <v>8348</v>
      </c>
      <c r="N2572" s="17" t="s">
        <v>8354</v>
      </c>
      <c r="O2572" s="17" t="s">
        <v>8358</v>
      </c>
      <c r="P2572" s="25">
        <v>45186</v>
      </c>
      <c r="Q2572" s="17" t="s">
        <v>8364</v>
      </c>
      <c r="R2572" s="17" t="s">
        <v>13963</v>
      </c>
      <c r="S2572" s="17">
        <v>5</v>
      </c>
      <c r="T2572" s="22" t="s">
        <v>8370</v>
      </c>
      <c r="U2572" s="19" t="str">
        <f>IF(Cleaned_Data!P2572&gt;20000,"High-Bill","Normal-Bill")</f>
        <v>High-Bill</v>
      </c>
      <c r="V2572" s="19" t="str">
        <f t="shared" si="80"/>
        <v>Senior-Citizen</v>
      </c>
      <c r="W2572" s="19" t="str">
        <f t="shared" si="81"/>
        <v>Follow-Up-required</v>
      </c>
      <c r="X2572" s="20" t="str" cm="1">
        <f t="array" ref="X2572">_xlfn.IFS(P2572&lt;5000,"Low",P2572&lt;=20000,"Medium",P2572&gt;20000,"High")</f>
        <v>High</v>
      </c>
    </row>
    <row r="2573" spans="1:24" x14ac:dyDescent="0.35">
      <c r="A2573" s="29" t="s">
        <v>986</v>
      </c>
      <c r="B2573" s="21" t="s">
        <v>1112</v>
      </c>
      <c r="C2573" s="22" t="s">
        <v>14854</v>
      </c>
      <c r="D2573" s="22" t="s">
        <v>14847</v>
      </c>
      <c r="E2573" s="21" t="s">
        <v>11631</v>
      </c>
      <c r="F2573" s="22" t="s">
        <v>8371</v>
      </c>
      <c r="G2573" s="21" t="s">
        <v>6990</v>
      </c>
      <c r="H2573" s="21" t="s">
        <v>6997</v>
      </c>
      <c r="I2573" s="21" t="s">
        <v>7007</v>
      </c>
      <c r="J2573" s="22" t="s">
        <v>8371</v>
      </c>
      <c r="K2573" s="21" t="s">
        <v>14254</v>
      </c>
      <c r="L2573" s="21" t="s">
        <v>8341</v>
      </c>
      <c r="M2573" s="21" t="s">
        <v>8350</v>
      </c>
      <c r="N2573" s="21" t="s">
        <v>8352</v>
      </c>
      <c r="O2573" s="21" t="s">
        <v>8358</v>
      </c>
      <c r="P2573" s="26">
        <v>2376</v>
      </c>
      <c r="Q2573" s="21" t="s">
        <v>8363</v>
      </c>
      <c r="R2573" s="22" t="s">
        <v>8370</v>
      </c>
      <c r="S2573" s="22" t="s">
        <v>8370</v>
      </c>
      <c r="T2573" s="21" t="s">
        <v>14845</v>
      </c>
      <c r="U2573" s="23" t="str">
        <f>IF(Cleaned_Data!P2573&gt;20000,"High-Bill","Normal-Bill")</f>
        <v>Normal-Bill</v>
      </c>
      <c r="V2573" s="23" t="str">
        <f t="shared" si="80"/>
        <v>Senior-Citizen</v>
      </c>
      <c r="W2573" s="23" t="str">
        <f t="shared" si="81"/>
        <v>Not-Required</v>
      </c>
      <c r="X2573" s="24" t="str" cm="1">
        <f t="array" ref="X2573">_xlfn.IFS(P2573&lt;5000,"Low",P2573&lt;=20000,"Medium",P2573&gt;20000,"High")</f>
        <v>Low</v>
      </c>
    </row>
    <row r="2574" spans="1:24" x14ac:dyDescent="0.35">
      <c r="A2574" s="28" t="s">
        <v>986</v>
      </c>
      <c r="B2574" s="17" t="s">
        <v>1090</v>
      </c>
      <c r="C2574" s="17">
        <v>17</v>
      </c>
      <c r="D2574" s="17" t="s">
        <v>1172</v>
      </c>
      <c r="E2574" s="17" t="s">
        <v>11874</v>
      </c>
      <c r="F2574" s="17" t="s">
        <v>6784</v>
      </c>
      <c r="G2574" s="17" t="s">
        <v>6993</v>
      </c>
      <c r="H2574" s="17" t="s">
        <v>6999</v>
      </c>
      <c r="I2574" s="17" t="s">
        <v>7004</v>
      </c>
      <c r="J2574" s="17" t="s">
        <v>13944</v>
      </c>
      <c r="K2574" s="17" t="s">
        <v>14739</v>
      </c>
      <c r="L2574" s="17" t="s">
        <v>8345</v>
      </c>
      <c r="M2574" s="17" t="s">
        <v>8346</v>
      </c>
      <c r="N2574" s="17" t="s">
        <v>8351</v>
      </c>
      <c r="O2574" s="17" t="s">
        <v>8359</v>
      </c>
      <c r="P2574" s="25">
        <v>45318</v>
      </c>
      <c r="Q2574" s="22" t="s">
        <v>8370</v>
      </c>
      <c r="R2574" s="17" t="s">
        <v>14097</v>
      </c>
      <c r="S2574" s="22" t="s">
        <v>8370</v>
      </c>
      <c r="T2574" s="17" t="s">
        <v>14845</v>
      </c>
      <c r="U2574" s="19" t="str">
        <f>IF(Cleaned_Data!P2574&gt;20000,"High-Bill","Normal-Bill")</f>
        <v>High-Bill</v>
      </c>
      <c r="V2574" s="19" t="str">
        <f t="shared" si="80"/>
        <v>Not-Senior-Citizen</v>
      </c>
      <c r="W2574" s="19" t="str">
        <f t="shared" si="81"/>
        <v>Follow-Up-required</v>
      </c>
      <c r="X2574" s="20" t="str" cm="1">
        <f t="array" ref="X2574">_xlfn.IFS(P2574&lt;5000,"Low",P2574&lt;=20000,"Medium",P2574&gt;20000,"High")</f>
        <v>High</v>
      </c>
    </row>
    <row r="2575" spans="1:24" x14ac:dyDescent="0.35">
      <c r="A2575" s="29" t="s">
        <v>986</v>
      </c>
      <c r="B2575" s="21" t="s">
        <v>1050</v>
      </c>
      <c r="C2575" s="22" t="s">
        <v>14854</v>
      </c>
      <c r="D2575" s="21" t="s">
        <v>1174</v>
      </c>
      <c r="E2575" s="21" t="s">
        <v>12633</v>
      </c>
      <c r="F2575" s="21" t="s">
        <v>6702</v>
      </c>
      <c r="G2575" s="21" t="s">
        <v>6984</v>
      </c>
      <c r="H2575" s="21" t="s">
        <v>6996</v>
      </c>
      <c r="I2575" s="21" t="s">
        <v>7007</v>
      </c>
      <c r="J2575" s="21" t="s">
        <v>14004</v>
      </c>
      <c r="K2575" s="21" t="s">
        <v>14296</v>
      </c>
      <c r="L2575" s="21" t="s">
        <v>8338</v>
      </c>
      <c r="M2575" s="21" t="s">
        <v>8350</v>
      </c>
      <c r="N2575" s="21" t="s">
        <v>8351</v>
      </c>
      <c r="O2575" s="21" t="s">
        <v>8359</v>
      </c>
      <c r="P2575" s="18">
        <v>0</v>
      </c>
      <c r="Q2575" s="22" t="s">
        <v>8370</v>
      </c>
      <c r="R2575" s="21" t="s">
        <v>14127</v>
      </c>
      <c r="S2575" s="21">
        <v>4</v>
      </c>
      <c r="T2575" s="21" t="s">
        <v>14845</v>
      </c>
      <c r="U2575" s="23" t="str">
        <f>IF(Cleaned_Data!P2575&gt;20000,"High-Bill","Normal-Bill")</f>
        <v>Normal-Bill</v>
      </c>
      <c r="V2575" s="23" t="str">
        <f t="shared" si="80"/>
        <v>Senior-Citizen</v>
      </c>
      <c r="W2575" s="23" t="str">
        <f t="shared" si="81"/>
        <v>Follow-Up-required</v>
      </c>
      <c r="X2575" s="24" t="str" cm="1">
        <f t="array" ref="X2575">_xlfn.IFS(P2575&lt;5000,"Low",P2575&lt;=20000,"Medium",P2575&gt;20000,"High")</f>
        <v>Low</v>
      </c>
    </row>
    <row r="2576" spans="1:24" x14ac:dyDescent="0.35">
      <c r="A2576" s="28" t="s">
        <v>986</v>
      </c>
      <c r="B2576" s="17" t="s">
        <v>1036</v>
      </c>
      <c r="C2576" s="22" t="s">
        <v>14854</v>
      </c>
      <c r="D2576" s="17" t="s">
        <v>1172</v>
      </c>
      <c r="E2576" s="17" t="s">
        <v>12867</v>
      </c>
      <c r="F2576" s="17" t="s">
        <v>6691</v>
      </c>
      <c r="G2576" s="17" t="s">
        <v>6989</v>
      </c>
      <c r="H2576" s="17" t="s">
        <v>7000</v>
      </c>
      <c r="I2576" s="17" t="s">
        <v>7005</v>
      </c>
      <c r="J2576" s="22" t="s">
        <v>8371</v>
      </c>
      <c r="K2576" s="17" t="s">
        <v>14817</v>
      </c>
      <c r="L2576" s="17" t="s">
        <v>8344</v>
      </c>
      <c r="M2576" s="17" t="s">
        <v>8349</v>
      </c>
      <c r="N2576" s="17" t="s">
        <v>8351</v>
      </c>
      <c r="O2576" s="17" t="s">
        <v>14841</v>
      </c>
      <c r="P2576" s="18">
        <v>0</v>
      </c>
      <c r="Q2576" s="17" t="s">
        <v>8362</v>
      </c>
      <c r="R2576" s="17" t="s">
        <v>13974</v>
      </c>
      <c r="S2576" s="17">
        <v>3</v>
      </c>
      <c r="T2576" s="17" t="s">
        <v>14844</v>
      </c>
      <c r="U2576" s="19" t="str">
        <f>IF(Cleaned_Data!P2576&gt;20000,"High-Bill","Normal-Bill")</f>
        <v>Normal-Bill</v>
      </c>
      <c r="V2576" s="19" t="str">
        <f t="shared" si="80"/>
        <v>Senior-Citizen</v>
      </c>
      <c r="W2576" s="19" t="str">
        <f t="shared" si="81"/>
        <v>Follow-Up-required</v>
      </c>
      <c r="X2576" s="20" t="str" cm="1">
        <f t="array" ref="X2576">_xlfn.IFS(P2576&lt;5000,"Low",P2576&lt;=20000,"Medium",P2576&gt;20000,"High")</f>
        <v>Low</v>
      </c>
    </row>
    <row r="2577" spans="1:24" x14ac:dyDescent="0.35">
      <c r="A2577" s="29" t="s">
        <v>986</v>
      </c>
      <c r="B2577" s="21" t="s">
        <v>1113</v>
      </c>
      <c r="C2577" s="22" t="s">
        <v>14854</v>
      </c>
      <c r="D2577" s="21" t="s">
        <v>1172</v>
      </c>
      <c r="E2577" s="21" t="s">
        <v>13445</v>
      </c>
      <c r="F2577" s="22" t="s">
        <v>8371</v>
      </c>
      <c r="G2577" s="21" t="s">
        <v>6986</v>
      </c>
      <c r="H2577" s="21" t="s">
        <v>6994</v>
      </c>
      <c r="I2577" s="21" t="s">
        <v>7003</v>
      </c>
      <c r="J2577" s="22" t="s">
        <v>8371</v>
      </c>
      <c r="K2577" s="21" t="s">
        <v>14660</v>
      </c>
      <c r="L2577" s="21" t="s">
        <v>8338</v>
      </c>
      <c r="M2577" s="21" t="s">
        <v>8349</v>
      </c>
      <c r="N2577" s="21" t="s">
        <v>8352</v>
      </c>
      <c r="O2577" s="21" t="s">
        <v>8359</v>
      </c>
      <c r="P2577" s="18">
        <v>0</v>
      </c>
      <c r="Q2577" s="21" t="s">
        <v>8363</v>
      </c>
      <c r="R2577" s="22" t="s">
        <v>8370</v>
      </c>
      <c r="S2577" s="22" t="s">
        <v>8370</v>
      </c>
      <c r="T2577" s="21" t="s">
        <v>14843</v>
      </c>
      <c r="U2577" s="23" t="str">
        <f>IF(Cleaned_Data!P2577&gt;20000,"High-Bill","Normal-Bill")</f>
        <v>Normal-Bill</v>
      </c>
      <c r="V2577" s="23" t="str">
        <f t="shared" si="80"/>
        <v>Senior-Citizen</v>
      </c>
      <c r="W2577" s="23" t="str">
        <f t="shared" si="81"/>
        <v>Not-Required</v>
      </c>
      <c r="X2577" s="24" t="str" cm="1">
        <f t="array" ref="X2577">_xlfn.IFS(P2577&lt;5000,"Low",P2577&lt;=20000,"Medium",P2577&gt;20000,"High")</f>
        <v>Low</v>
      </c>
    </row>
    <row r="2578" spans="1:24" x14ac:dyDescent="0.35">
      <c r="A2578" s="28" t="s">
        <v>986</v>
      </c>
      <c r="B2578" s="17" t="s">
        <v>1060</v>
      </c>
      <c r="C2578" s="17">
        <v>47</v>
      </c>
      <c r="D2578" s="22" t="s">
        <v>14847</v>
      </c>
      <c r="E2578" s="17" t="s">
        <v>13787</v>
      </c>
      <c r="F2578" s="22" t="s">
        <v>8371</v>
      </c>
      <c r="G2578" s="17" t="s">
        <v>6993</v>
      </c>
      <c r="H2578" s="17" t="s">
        <v>6998</v>
      </c>
      <c r="I2578" s="17" t="s">
        <v>7004</v>
      </c>
      <c r="J2578" s="17" t="s">
        <v>14149</v>
      </c>
      <c r="K2578" s="17" t="s">
        <v>14772</v>
      </c>
      <c r="L2578" s="17" t="s">
        <v>8338</v>
      </c>
      <c r="M2578" s="17" t="s">
        <v>8349</v>
      </c>
      <c r="N2578" s="17" t="s">
        <v>8354</v>
      </c>
      <c r="O2578" s="17" t="s">
        <v>14842</v>
      </c>
      <c r="P2578" s="25">
        <v>42952</v>
      </c>
      <c r="Q2578" s="17" t="s">
        <v>8362</v>
      </c>
      <c r="R2578" s="22" t="s">
        <v>8370</v>
      </c>
      <c r="S2578" s="17">
        <v>1</v>
      </c>
      <c r="T2578" s="17" t="s">
        <v>14844</v>
      </c>
      <c r="U2578" s="19" t="str">
        <f>IF(Cleaned_Data!P2578&gt;20000,"High-Bill","Normal-Bill")</f>
        <v>High-Bill</v>
      </c>
      <c r="V2578" s="19" t="str">
        <f t="shared" si="80"/>
        <v>Not-Senior-Citizen</v>
      </c>
      <c r="W2578" s="19" t="str">
        <f t="shared" si="81"/>
        <v>Not-Required</v>
      </c>
      <c r="X2578" s="20" t="str" cm="1">
        <f t="array" ref="X2578">_xlfn.IFS(P2578&lt;5000,"Low",P2578&lt;=20000,"Medium",P2578&gt;20000,"High")</f>
        <v>High</v>
      </c>
    </row>
    <row r="2579" spans="1:24" x14ac:dyDescent="0.35">
      <c r="A2579" s="29" t="s">
        <v>407</v>
      </c>
      <c r="B2579" s="21" t="s">
        <v>1115</v>
      </c>
      <c r="C2579" s="22" t="s">
        <v>14854</v>
      </c>
      <c r="D2579" s="21" t="s">
        <v>1172</v>
      </c>
      <c r="E2579" s="21" t="s">
        <v>8901</v>
      </c>
      <c r="F2579" s="21" t="s">
        <v>6887</v>
      </c>
      <c r="G2579" s="21" t="s">
        <v>6993</v>
      </c>
      <c r="H2579" s="21" t="s">
        <v>7000</v>
      </c>
      <c r="I2579" s="21" t="s">
        <v>7007</v>
      </c>
      <c r="J2579" s="21" t="s">
        <v>14070</v>
      </c>
      <c r="K2579" s="21" t="s">
        <v>14186</v>
      </c>
      <c r="L2579" s="21" t="s">
        <v>8342</v>
      </c>
      <c r="M2579" s="21" t="s">
        <v>8350</v>
      </c>
      <c r="N2579" s="21" t="s">
        <v>8354</v>
      </c>
      <c r="O2579" s="21" t="s">
        <v>14841</v>
      </c>
      <c r="P2579" s="26">
        <v>23091</v>
      </c>
      <c r="Q2579" s="21" t="s">
        <v>8363</v>
      </c>
      <c r="R2579" s="22" t="s">
        <v>8370</v>
      </c>
      <c r="S2579" s="22" t="s">
        <v>8370</v>
      </c>
      <c r="T2579" s="21" t="s">
        <v>14843</v>
      </c>
      <c r="U2579" s="23" t="str">
        <f>IF(Cleaned_Data!P2579&gt;20000,"High-Bill","Normal-Bill")</f>
        <v>High-Bill</v>
      </c>
      <c r="V2579" s="23" t="str">
        <f t="shared" si="80"/>
        <v>Senior-Citizen</v>
      </c>
      <c r="W2579" s="23" t="str">
        <f t="shared" si="81"/>
        <v>Not-Required</v>
      </c>
      <c r="X2579" s="24" t="str" cm="1">
        <f t="array" ref="X2579">_xlfn.IFS(P2579&lt;5000,"Low",P2579&lt;=20000,"Medium",P2579&gt;20000,"High")</f>
        <v>High</v>
      </c>
    </row>
    <row r="2580" spans="1:24" x14ac:dyDescent="0.35">
      <c r="A2580" s="28" t="s">
        <v>407</v>
      </c>
      <c r="B2580" s="17" t="s">
        <v>1045</v>
      </c>
      <c r="C2580" s="17">
        <v>54</v>
      </c>
      <c r="D2580" s="17" t="s">
        <v>1172</v>
      </c>
      <c r="E2580" s="17" t="s">
        <v>10569</v>
      </c>
      <c r="F2580" s="17" t="s">
        <v>6875</v>
      </c>
      <c r="G2580" s="17" t="s">
        <v>6988</v>
      </c>
      <c r="H2580" s="17" t="s">
        <v>6998</v>
      </c>
      <c r="I2580" s="17" t="s">
        <v>7005</v>
      </c>
      <c r="J2580" s="17" t="s">
        <v>7608</v>
      </c>
      <c r="K2580" s="17" t="s">
        <v>14761</v>
      </c>
      <c r="L2580" s="17" t="s">
        <v>8343</v>
      </c>
      <c r="M2580" s="17" t="s">
        <v>8349</v>
      </c>
      <c r="N2580" s="17" t="s">
        <v>8354</v>
      </c>
      <c r="O2580" s="17" t="s">
        <v>8355</v>
      </c>
      <c r="P2580" s="18">
        <v>0</v>
      </c>
      <c r="Q2580" s="17" t="s">
        <v>8362</v>
      </c>
      <c r="R2580" s="22" t="s">
        <v>8370</v>
      </c>
      <c r="S2580" s="17">
        <v>2</v>
      </c>
      <c r="T2580" s="22" t="s">
        <v>8370</v>
      </c>
      <c r="U2580" s="19" t="str">
        <f>IF(Cleaned_Data!P2580&gt;20000,"High-Bill","Normal-Bill")</f>
        <v>Normal-Bill</v>
      </c>
      <c r="V2580" s="19" t="str">
        <f t="shared" si="80"/>
        <v>Not-Senior-Citizen</v>
      </c>
      <c r="W2580" s="19" t="str">
        <f t="shared" si="81"/>
        <v>Not-Required</v>
      </c>
      <c r="X2580" s="20" t="str" cm="1">
        <f t="array" ref="X2580">_xlfn.IFS(P2580&lt;5000,"Low",P2580&lt;=20000,"Medium",P2580&gt;20000,"High")</f>
        <v>Low</v>
      </c>
    </row>
    <row r="2581" spans="1:24" x14ac:dyDescent="0.35">
      <c r="A2581" s="29" t="s">
        <v>407</v>
      </c>
      <c r="B2581" s="21" t="s">
        <v>1081</v>
      </c>
      <c r="C2581" s="22" t="s">
        <v>14854</v>
      </c>
      <c r="D2581" s="22" t="s">
        <v>14847</v>
      </c>
      <c r="E2581" s="21" t="s">
        <v>12008</v>
      </c>
      <c r="F2581" s="21" t="s">
        <v>6944</v>
      </c>
      <c r="G2581" s="21" t="s">
        <v>6989</v>
      </c>
      <c r="H2581" s="21" t="s">
        <v>6994</v>
      </c>
      <c r="I2581" s="21" t="s">
        <v>7004</v>
      </c>
      <c r="J2581" s="22" t="s">
        <v>8371</v>
      </c>
      <c r="K2581" s="21" t="s">
        <v>14287</v>
      </c>
      <c r="L2581" s="21" t="s">
        <v>8343</v>
      </c>
      <c r="M2581" s="21" t="s">
        <v>8349</v>
      </c>
      <c r="N2581" s="21" t="s">
        <v>8352</v>
      </c>
      <c r="O2581" s="21" t="s">
        <v>14842</v>
      </c>
      <c r="P2581" s="18">
        <v>0</v>
      </c>
      <c r="Q2581" s="21" t="s">
        <v>8363</v>
      </c>
      <c r="R2581" s="21" t="s">
        <v>14175</v>
      </c>
      <c r="S2581" s="22" t="s">
        <v>8370</v>
      </c>
      <c r="T2581" s="21" t="s">
        <v>14845</v>
      </c>
      <c r="U2581" s="23" t="str">
        <f>IF(Cleaned_Data!P2581&gt;20000,"High-Bill","Normal-Bill")</f>
        <v>Normal-Bill</v>
      </c>
      <c r="V2581" s="23" t="str">
        <f t="shared" si="80"/>
        <v>Senior-Citizen</v>
      </c>
      <c r="W2581" s="23" t="str">
        <f t="shared" si="81"/>
        <v>Follow-Up-required</v>
      </c>
      <c r="X2581" s="24" t="str" cm="1">
        <f t="array" ref="X2581">_xlfn.IFS(P2581&lt;5000,"Low",P2581&lt;=20000,"Medium",P2581&gt;20000,"High")</f>
        <v>Low</v>
      </c>
    </row>
    <row r="2582" spans="1:24" x14ac:dyDescent="0.35">
      <c r="A2582" s="28" t="s">
        <v>60</v>
      </c>
      <c r="B2582" s="17" t="s">
        <v>1053</v>
      </c>
      <c r="C2582" s="22" t="s">
        <v>14854</v>
      </c>
      <c r="D2582" s="22" t="s">
        <v>14847</v>
      </c>
      <c r="E2582" s="17" t="s">
        <v>8442</v>
      </c>
      <c r="F2582" s="17" t="s">
        <v>6704</v>
      </c>
      <c r="G2582" s="17" t="s">
        <v>6986</v>
      </c>
      <c r="H2582" s="17" t="s">
        <v>7000</v>
      </c>
      <c r="I2582" s="17" t="s">
        <v>7001</v>
      </c>
      <c r="J2582" s="17" t="s">
        <v>13925</v>
      </c>
      <c r="K2582" s="17" t="s">
        <v>14220</v>
      </c>
      <c r="L2582" s="17" t="s">
        <v>8345</v>
      </c>
      <c r="M2582" s="17" t="s">
        <v>8349</v>
      </c>
      <c r="N2582" s="17" t="s">
        <v>8354</v>
      </c>
      <c r="O2582" s="17" t="s">
        <v>8358</v>
      </c>
      <c r="P2582" s="25">
        <v>7489</v>
      </c>
      <c r="Q2582" s="17" t="s">
        <v>8363</v>
      </c>
      <c r="R2582" s="22" t="s">
        <v>8370</v>
      </c>
      <c r="S2582" s="22" t="s">
        <v>8370</v>
      </c>
      <c r="T2582" s="17" t="s">
        <v>14845</v>
      </c>
      <c r="U2582" s="19" t="str">
        <f>IF(Cleaned_Data!P2582&gt;20000,"High-Bill","Normal-Bill")</f>
        <v>Normal-Bill</v>
      </c>
      <c r="V2582" s="19" t="str">
        <f t="shared" si="80"/>
        <v>Senior-Citizen</v>
      </c>
      <c r="W2582" s="19" t="str">
        <f t="shared" si="81"/>
        <v>Not-Required</v>
      </c>
      <c r="X2582" s="20" t="str" cm="1">
        <f t="array" ref="X2582">_xlfn.IFS(P2582&lt;5000,"Low",P2582&lt;=20000,"Medium",P2582&gt;20000,"High")</f>
        <v>Medium</v>
      </c>
    </row>
    <row r="2583" spans="1:24" x14ac:dyDescent="0.35">
      <c r="A2583" s="29" t="s">
        <v>60</v>
      </c>
      <c r="B2583" s="21" t="s">
        <v>1118</v>
      </c>
      <c r="C2583" s="21">
        <v>39</v>
      </c>
      <c r="D2583" s="22" t="s">
        <v>14847</v>
      </c>
      <c r="E2583" s="21" t="s">
        <v>8548</v>
      </c>
      <c r="F2583" s="21" t="s">
        <v>6765</v>
      </c>
      <c r="G2583" s="21" t="s">
        <v>6984</v>
      </c>
      <c r="H2583" s="21" t="s">
        <v>6995</v>
      </c>
      <c r="I2583" s="21" t="s">
        <v>7003</v>
      </c>
      <c r="J2583" s="22" t="s">
        <v>8371</v>
      </c>
      <c r="K2583" s="21" t="s">
        <v>14306</v>
      </c>
      <c r="L2583" s="21" t="s">
        <v>8345</v>
      </c>
      <c r="M2583" s="21" t="s">
        <v>8350</v>
      </c>
      <c r="N2583" s="21" t="s">
        <v>8354</v>
      </c>
      <c r="O2583" s="21" t="s">
        <v>8359</v>
      </c>
      <c r="P2583" s="18">
        <v>0</v>
      </c>
      <c r="Q2583" s="22" t="s">
        <v>8370</v>
      </c>
      <c r="R2583" s="22" t="s">
        <v>8370</v>
      </c>
      <c r="S2583" s="22" t="s">
        <v>8370</v>
      </c>
      <c r="T2583" s="21" t="s">
        <v>14845</v>
      </c>
      <c r="U2583" s="23" t="str">
        <f>IF(Cleaned_Data!P2583&gt;20000,"High-Bill","Normal-Bill")</f>
        <v>Normal-Bill</v>
      </c>
      <c r="V2583" s="23" t="str">
        <f t="shared" si="80"/>
        <v>Not-Senior-Citizen</v>
      </c>
      <c r="W2583" s="23" t="str">
        <f t="shared" si="81"/>
        <v>Not-Required</v>
      </c>
      <c r="X2583" s="24" t="str" cm="1">
        <f t="array" ref="X2583">_xlfn.IFS(P2583&lt;5000,"Low",P2583&lt;=20000,"Medium",P2583&gt;20000,"High")</f>
        <v>Low</v>
      </c>
    </row>
    <row r="2584" spans="1:24" x14ac:dyDescent="0.35">
      <c r="A2584" s="28" t="s">
        <v>60</v>
      </c>
      <c r="B2584" s="17" t="s">
        <v>1100</v>
      </c>
      <c r="C2584" s="22" t="s">
        <v>14854</v>
      </c>
      <c r="D2584" s="17" t="s">
        <v>1174</v>
      </c>
      <c r="E2584" s="17" t="s">
        <v>9320</v>
      </c>
      <c r="F2584" s="17" t="s">
        <v>6909</v>
      </c>
      <c r="G2584" s="17" t="s">
        <v>6985</v>
      </c>
      <c r="H2584" s="17" t="s">
        <v>6997</v>
      </c>
      <c r="I2584" s="17" t="s">
        <v>7001</v>
      </c>
      <c r="J2584" s="22" t="s">
        <v>8371</v>
      </c>
      <c r="K2584" s="17" t="s">
        <v>14391</v>
      </c>
      <c r="L2584" s="17" t="s">
        <v>8341</v>
      </c>
      <c r="M2584" s="17" t="s">
        <v>8348</v>
      </c>
      <c r="N2584" s="17" t="s">
        <v>8352</v>
      </c>
      <c r="O2584" s="17" t="s">
        <v>8355</v>
      </c>
      <c r="P2584" s="25">
        <v>9179</v>
      </c>
      <c r="Q2584" s="17" t="s">
        <v>8363</v>
      </c>
      <c r="R2584" s="17" t="s">
        <v>14122</v>
      </c>
      <c r="S2584" s="17">
        <v>1</v>
      </c>
      <c r="T2584" s="17" t="s">
        <v>14844</v>
      </c>
      <c r="U2584" s="19" t="str">
        <f>IF(Cleaned_Data!P2584&gt;20000,"High-Bill","Normal-Bill")</f>
        <v>Normal-Bill</v>
      </c>
      <c r="V2584" s="19" t="str">
        <f t="shared" si="80"/>
        <v>Senior-Citizen</v>
      </c>
      <c r="W2584" s="19" t="str">
        <f t="shared" si="81"/>
        <v>Follow-Up-required</v>
      </c>
      <c r="X2584" s="20" t="str" cm="1">
        <f t="array" ref="X2584">_xlfn.IFS(P2584&lt;5000,"Low",P2584&lt;=20000,"Medium",P2584&gt;20000,"High")</f>
        <v>Medium</v>
      </c>
    </row>
    <row r="2585" spans="1:24" x14ac:dyDescent="0.35">
      <c r="A2585" s="29" t="s">
        <v>426</v>
      </c>
      <c r="B2585" s="21" t="s">
        <v>1133</v>
      </c>
      <c r="C2585" s="22" t="s">
        <v>14854</v>
      </c>
      <c r="D2585" s="22" t="s">
        <v>14847</v>
      </c>
      <c r="E2585" s="21" t="s">
        <v>8930</v>
      </c>
      <c r="F2585" s="21" t="s">
        <v>6795</v>
      </c>
      <c r="G2585" s="21" t="s">
        <v>6988</v>
      </c>
      <c r="H2585" s="21" t="s">
        <v>6994</v>
      </c>
      <c r="I2585" s="21" t="s">
        <v>7004</v>
      </c>
      <c r="J2585" s="21" t="s">
        <v>14093</v>
      </c>
      <c r="K2585" s="21" t="s">
        <v>14539</v>
      </c>
      <c r="L2585" s="21" t="s">
        <v>8338</v>
      </c>
      <c r="M2585" s="21" t="s">
        <v>8346</v>
      </c>
      <c r="N2585" s="21" t="s">
        <v>8353</v>
      </c>
      <c r="O2585" s="21" t="s">
        <v>8359</v>
      </c>
      <c r="P2585" s="18">
        <v>0</v>
      </c>
      <c r="Q2585" s="21" t="s">
        <v>8363</v>
      </c>
      <c r="R2585" s="22" t="s">
        <v>8370</v>
      </c>
      <c r="S2585" s="21">
        <v>3</v>
      </c>
      <c r="T2585" s="21" t="s">
        <v>14845</v>
      </c>
      <c r="U2585" s="23" t="str">
        <f>IF(Cleaned_Data!P2585&gt;20000,"High-Bill","Normal-Bill")</f>
        <v>Normal-Bill</v>
      </c>
      <c r="V2585" s="23" t="str">
        <f t="shared" si="80"/>
        <v>Senior-Citizen</v>
      </c>
      <c r="W2585" s="23" t="str">
        <f t="shared" si="81"/>
        <v>Not-Required</v>
      </c>
      <c r="X2585" s="24" t="str" cm="1">
        <f t="array" ref="X2585">_xlfn.IFS(P2585&lt;5000,"Low",P2585&lt;=20000,"Medium",P2585&gt;20000,"High")</f>
        <v>Low</v>
      </c>
    </row>
    <row r="2586" spans="1:24" x14ac:dyDescent="0.35">
      <c r="A2586" s="28" t="s">
        <v>426</v>
      </c>
      <c r="B2586" s="17" t="s">
        <v>1149</v>
      </c>
      <c r="C2586" s="22" t="s">
        <v>14854</v>
      </c>
      <c r="D2586" s="17" t="s">
        <v>1172</v>
      </c>
      <c r="E2586" s="17" t="s">
        <v>9894</v>
      </c>
      <c r="F2586" s="17" t="s">
        <v>6831</v>
      </c>
      <c r="G2586" s="17" t="s">
        <v>6984</v>
      </c>
      <c r="H2586" s="17" t="s">
        <v>6996</v>
      </c>
      <c r="I2586" s="17" t="s">
        <v>7001</v>
      </c>
      <c r="J2586" s="17" t="s">
        <v>14164</v>
      </c>
      <c r="K2586" s="17" t="s">
        <v>14441</v>
      </c>
      <c r="L2586" s="17" t="s">
        <v>8342</v>
      </c>
      <c r="M2586" s="17" t="s">
        <v>8350</v>
      </c>
      <c r="N2586" s="17" t="s">
        <v>8351</v>
      </c>
      <c r="O2586" s="17" t="s">
        <v>14842</v>
      </c>
      <c r="P2586" s="25">
        <v>8479</v>
      </c>
      <c r="Q2586" s="17" t="s">
        <v>8363</v>
      </c>
      <c r="R2586" s="22" t="s">
        <v>8370</v>
      </c>
      <c r="S2586" s="17">
        <v>4</v>
      </c>
      <c r="T2586" s="17" t="s">
        <v>14845</v>
      </c>
      <c r="U2586" s="19" t="str">
        <f>IF(Cleaned_Data!P2586&gt;20000,"High-Bill","Normal-Bill")</f>
        <v>Normal-Bill</v>
      </c>
      <c r="V2586" s="19" t="str">
        <f t="shared" si="80"/>
        <v>Senior-Citizen</v>
      </c>
      <c r="W2586" s="19" t="str">
        <f t="shared" si="81"/>
        <v>Not-Required</v>
      </c>
      <c r="X2586" s="20" t="str" cm="1">
        <f t="array" ref="X2586">_xlfn.IFS(P2586&lt;5000,"Low",P2586&lt;=20000,"Medium",P2586&gt;20000,"High")</f>
        <v>Medium</v>
      </c>
    </row>
    <row r="2587" spans="1:24" x14ac:dyDescent="0.35">
      <c r="A2587" s="29" t="s">
        <v>426</v>
      </c>
      <c r="B2587" s="21" t="s">
        <v>1117</v>
      </c>
      <c r="C2587" s="21">
        <v>75</v>
      </c>
      <c r="D2587" s="21" t="s">
        <v>1174</v>
      </c>
      <c r="E2587" s="21" t="s">
        <v>9991</v>
      </c>
      <c r="F2587" s="21" t="s">
        <v>6828</v>
      </c>
      <c r="G2587" s="21" t="s">
        <v>6992</v>
      </c>
      <c r="H2587" s="21" t="s">
        <v>6999</v>
      </c>
      <c r="I2587" s="21" t="s">
        <v>7003</v>
      </c>
      <c r="J2587" s="21" t="s">
        <v>7201</v>
      </c>
      <c r="K2587" s="21" t="s">
        <v>14477</v>
      </c>
      <c r="L2587" s="21" t="s">
        <v>8342</v>
      </c>
      <c r="M2587" s="21" t="s">
        <v>8348</v>
      </c>
      <c r="N2587" s="21" t="s">
        <v>8354</v>
      </c>
      <c r="O2587" s="21" t="s">
        <v>8358</v>
      </c>
      <c r="P2587" s="18">
        <v>0</v>
      </c>
      <c r="Q2587" s="21" t="s">
        <v>8362</v>
      </c>
      <c r="R2587" s="22" t="s">
        <v>8370</v>
      </c>
      <c r="S2587" s="22" t="s">
        <v>8370</v>
      </c>
      <c r="T2587" s="22" t="s">
        <v>8370</v>
      </c>
      <c r="U2587" s="23" t="str">
        <f>IF(Cleaned_Data!P2587&gt;20000,"High-Bill","Normal-Bill")</f>
        <v>Normal-Bill</v>
      </c>
      <c r="V2587" s="23" t="str">
        <f t="shared" si="80"/>
        <v>Senior-Citizen</v>
      </c>
      <c r="W2587" s="23" t="str">
        <f t="shared" si="81"/>
        <v>Not-Required</v>
      </c>
      <c r="X2587" s="24" t="str" cm="1">
        <f t="array" ref="X2587">_xlfn.IFS(P2587&lt;5000,"Low",P2587&lt;=20000,"Medium",P2587&gt;20000,"High")</f>
        <v>Low</v>
      </c>
    </row>
    <row r="2588" spans="1:24" x14ac:dyDescent="0.35">
      <c r="A2588" s="28" t="s">
        <v>426</v>
      </c>
      <c r="B2588" s="17" t="s">
        <v>1140</v>
      </c>
      <c r="C2588" s="17">
        <v>35</v>
      </c>
      <c r="D2588" s="22" t="s">
        <v>14847</v>
      </c>
      <c r="E2588" s="17" t="s">
        <v>13106</v>
      </c>
      <c r="F2588" s="17" t="s">
        <v>6866</v>
      </c>
      <c r="G2588" s="17" t="s">
        <v>6992</v>
      </c>
      <c r="H2588" s="17" t="s">
        <v>6996</v>
      </c>
      <c r="I2588" s="17" t="s">
        <v>7002</v>
      </c>
      <c r="J2588" s="17" t="s">
        <v>14057</v>
      </c>
      <c r="K2588" s="17" t="s">
        <v>14453</v>
      </c>
      <c r="L2588" s="17" t="s">
        <v>8341</v>
      </c>
      <c r="M2588" s="17" t="s">
        <v>8350</v>
      </c>
      <c r="N2588" s="17" t="s">
        <v>8351</v>
      </c>
      <c r="O2588" s="17" t="s">
        <v>8359</v>
      </c>
      <c r="P2588" s="18">
        <v>0</v>
      </c>
      <c r="Q2588" s="17" t="s">
        <v>8362</v>
      </c>
      <c r="R2588" s="22" t="s">
        <v>8370</v>
      </c>
      <c r="S2588" s="17">
        <v>4</v>
      </c>
      <c r="T2588" s="22" t="s">
        <v>8370</v>
      </c>
      <c r="U2588" s="19" t="str">
        <f>IF(Cleaned_Data!P2588&gt;20000,"High-Bill","Normal-Bill")</f>
        <v>Normal-Bill</v>
      </c>
      <c r="V2588" s="19" t="str">
        <f t="shared" si="80"/>
        <v>Not-Senior-Citizen</v>
      </c>
      <c r="W2588" s="19" t="str">
        <f t="shared" si="81"/>
        <v>Not-Required</v>
      </c>
      <c r="X2588" s="20" t="str" cm="1">
        <f t="array" ref="X2588">_xlfn.IFS(P2588&lt;5000,"Low",P2588&lt;=20000,"Medium",P2588&gt;20000,"High")</f>
        <v>Low</v>
      </c>
    </row>
    <row r="2589" spans="1:24" x14ac:dyDescent="0.35">
      <c r="A2589" s="29" t="s">
        <v>426</v>
      </c>
      <c r="B2589" s="21" t="s">
        <v>1075</v>
      </c>
      <c r="C2589" s="21">
        <v>40</v>
      </c>
      <c r="D2589" s="21" t="s">
        <v>1172</v>
      </c>
      <c r="E2589" s="21" t="s">
        <v>13505</v>
      </c>
      <c r="F2589" s="21" t="s">
        <v>6719</v>
      </c>
      <c r="G2589" s="21" t="s">
        <v>6992</v>
      </c>
      <c r="H2589" s="21" t="s">
        <v>6999</v>
      </c>
      <c r="I2589" s="21" t="s">
        <v>7005</v>
      </c>
      <c r="J2589" s="21" t="s">
        <v>14060</v>
      </c>
      <c r="K2589" s="21" t="s">
        <v>14404</v>
      </c>
      <c r="L2589" s="21" t="s">
        <v>8345</v>
      </c>
      <c r="M2589" s="21" t="s">
        <v>8348</v>
      </c>
      <c r="N2589" s="21" t="s">
        <v>8352</v>
      </c>
      <c r="O2589" s="21" t="s">
        <v>8355</v>
      </c>
      <c r="P2589" s="26">
        <v>31711</v>
      </c>
      <c r="Q2589" s="21" t="s">
        <v>8363</v>
      </c>
      <c r="R2589" s="22" t="s">
        <v>8370</v>
      </c>
      <c r="S2589" s="22" t="s">
        <v>8370</v>
      </c>
      <c r="T2589" s="21" t="s">
        <v>14845</v>
      </c>
      <c r="U2589" s="23" t="str">
        <f>IF(Cleaned_Data!P2589&gt;20000,"High-Bill","Normal-Bill")</f>
        <v>High-Bill</v>
      </c>
      <c r="V2589" s="23" t="str">
        <f t="shared" si="80"/>
        <v>Not-Senior-Citizen</v>
      </c>
      <c r="W2589" s="23" t="str">
        <f t="shared" si="81"/>
        <v>Not-Required</v>
      </c>
      <c r="X2589" s="24" t="str" cm="1">
        <f t="array" ref="X2589">_xlfn.IFS(P2589&lt;5000,"Low",P2589&lt;=20000,"Medium",P2589&gt;20000,"High")</f>
        <v>High</v>
      </c>
    </row>
    <row r="2590" spans="1:24" x14ac:dyDescent="0.35">
      <c r="A2590" s="28" t="s">
        <v>538</v>
      </c>
      <c r="B2590" s="17" t="s">
        <v>1169</v>
      </c>
      <c r="C2590" s="17">
        <v>15</v>
      </c>
      <c r="D2590" s="17" t="s">
        <v>1174</v>
      </c>
      <c r="E2590" s="17" t="s">
        <v>9124</v>
      </c>
      <c r="F2590" s="17" t="s">
        <v>6910</v>
      </c>
      <c r="G2590" s="17" t="s">
        <v>6990</v>
      </c>
      <c r="H2590" s="17" t="s">
        <v>6994</v>
      </c>
      <c r="I2590" s="17" t="s">
        <v>7005</v>
      </c>
      <c r="J2590" s="17" t="s">
        <v>13936</v>
      </c>
      <c r="K2590" s="17" t="s">
        <v>14615</v>
      </c>
      <c r="L2590" s="17" t="s">
        <v>8344</v>
      </c>
      <c r="M2590" s="17" t="s">
        <v>8348</v>
      </c>
      <c r="N2590" s="17" t="s">
        <v>8352</v>
      </c>
      <c r="O2590" s="17" t="s">
        <v>8358</v>
      </c>
      <c r="P2590" s="18">
        <v>0</v>
      </c>
      <c r="Q2590" s="17" t="s">
        <v>8362</v>
      </c>
      <c r="R2590" s="17" t="s">
        <v>14161</v>
      </c>
      <c r="S2590" s="17">
        <v>5</v>
      </c>
      <c r="T2590" s="22" t="s">
        <v>8370</v>
      </c>
      <c r="U2590" s="19" t="str">
        <f>IF(Cleaned_Data!P2590&gt;20000,"High-Bill","Normal-Bill")</f>
        <v>Normal-Bill</v>
      </c>
      <c r="V2590" s="19" t="str">
        <f t="shared" si="80"/>
        <v>Not-Senior-Citizen</v>
      </c>
      <c r="W2590" s="19" t="str">
        <f t="shared" si="81"/>
        <v>Follow-Up-required</v>
      </c>
      <c r="X2590" s="20" t="str" cm="1">
        <f t="array" ref="X2590">_xlfn.IFS(P2590&lt;5000,"Low",P2590&lt;=20000,"Medium",P2590&gt;20000,"High")</f>
        <v>Low</v>
      </c>
    </row>
    <row r="2591" spans="1:24" x14ac:dyDescent="0.35">
      <c r="A2591" s="29" t="s">
        <v>538</v>
      </c>
      <c r="B2591" s="21" t="s">
        <v>1041</v>
      </c>
      <c r="C2591" s="21">
        <v>53</v>
      </c>
      <c r="D2591" s="21" t="s">
        <v>1174</v>
      </c>
      <c r="E2591" s="21" t="s">
        <v>9238</v>
      </c>
      <c r="F2591" s="21" t="s">
        <v>6796</v>
      </c>
      <c r="G2591" s="21" t="s">
        <v>6989</v>
      </c>
      <c r="H2591" s="21" t="s">
        <v>6999</v>
      </c>
      <c r="I2591" s="21" t="s">
        <v>7006</v>
      </c>
      <c r="J2591" s="21" t="s">
        <v>13906</v>
      </c>
      <c r="K2591" s="21" t="s">
        <v>14272</v>
      </c>
      <c r="L2591" s="21" t="s">
        <v>8342</v>
      </c>
      <c r="M2591" s="21" t="s">
        <v>8346</v>
      </c>
      <c r="N2591" s="21" t="s">
        <v>8351</v>
      </c>
      <c r="O2591" s="21" t="s">
        <v>8359</v>
      </c>
      <c r="P2591" s="18">
        <v>0</v>
      </c>
      <c r="Q2591" s="21" t="s">
        <v>8362</v>
      </c>
      <c r="R2591" s="22" t="s">
        <v>8370</v>
      </c>
      <c r="S2591" s="21">
        <v>2</v>
      </c>
      <c r="T2591" s="22" t="s">
        <v>8370</v>
      </c>
      <c r="U2591" s="23" t="str">
        <f>IF(Cleaned_Data!P2591&gt;20000,"High-Bill","Normal-Bill")</f>
        <v>Normal-Bill</v>
      </c>
      <c r="V2591" s="23" t="str">
        <f t="shared" si="80"/>
        <v>Not-Senior-Citizen</v>
      </c>
      <c r="W2591" s="23" t="str">
        <f t="shared" si="81"/>
        <v>Not-Required</v>
      </c>
      <c r="X2591" s="24" t="str" cm="1">
        <f t="array" ref="X2591">_xlfn.IFS(P2591&lt;5000,"Low",P2591&lt;=20000,"Medium",P2591&gt;20000,"High")</f>
        <v>Low</v>
      </c>
    </row>
    <row r="2592" spans="1:24" x14ac:dyDescent="0.35">
      <c r="A2592" s="28" t="s">
        <v>538</v>
      </c>
      <c r="B2592" s="17" t="s">
        <v>1039</v>
      </c>
      <c r="C2592" s="22" t="s">
        <v>14854</v>
      </c>
      <c r="D2592" s="17" t="s">
        <v>1172</v>
      </c>
      <c r="E2592" s="17" t="s">
        <v>9682</v>
      </c>
      <c r="F2592" s="17" t="s">
        <v>6694</v>
      </c>
      <c r="G2592" s="17" t="s">
        <v>6984</v>
      </c>
      <c r="H2592" s="17" t="s">
        <v>7000</v>
      </c>
      <c r="I2592" s="17" t="s">
        <v>7007</v>
      </c>
      <c r="J2592" s="22" t="s">
        <v>8371</v>
      </c>
      <c r="K2592" s="17" t="s">
        <v>14273</v>
      </c>
      <c r="L2592" s="17" t="s">
        <v>8342</v>
      </c>
      <c r="M2592" s="17" t="s">
        <v>8347</v>
      </c>
      <c r="N2592" s="17" t="s">
        <v>8354</v>
      </c>
      <c r="O2592" s="17" t="s">
        <v>8358</v>
      </c>
      <c r="P2592" s="18">
        <v>0</v>
      </c>
      <c r="Q2592" s="17" t="s">
        <v>8363</v>
      </c>
      <c r="R2592" s="22" t="s">
        <v>8370</v>
      </c>
      <c r="S2592" s="17">
        <v>2</v>
      </c>
      <c r="T2592" s="17" t="s">
        <v>14845</v>
      </c>
      <c r="U2592" s="19" t="str">
        <f>IF(Cleaned_Data!P2592&gt;20000,"High-Bill","Normal-Bill")</f>
        <v>Normal-Bill</v>
      </c>
      <c r="V2592" s="19" t="str">
        <f t="shared" si="80"/>
        <v>Senior-Citizen</v>
      </c>
      <c r="W2592" s="19" t="str">
        <f t="shared" si="81"/>
        <v>Not-Required</v>
      </c>
      <c r="X2592" s="20" t="str" cm="1">
        <f t="array" ref="X2592">_xlfn.IFS(P2592&lt;5000,"Low",P2592&lt;=20000,"Medium",P2592&gt;20000,"High")</f>
        <v>Low</v>
      </c>
    </row>
    <row r="2593" spans="1:24" x14ac:dyDescent="0.35">
      <c r="A2593" s="29" t="s">
        <v>538</v>
      </c>
      <c r="B2593" s="21" t="s">
        <v>1048</v>
      </c>
      <c r="C2593" s="21">
        <v>52</v>
      </c>
      <c r="D2593" s="22" t="s">
        <v>14847</v>
      </c>
      <c r="E2593" s="21" t="s">
        <v>9922</v>
      </c>
      <c r="F2593" s="21" t="s">
        <v>6789</v>
      </c>
      <c r="G2593" s="21" t="s">
        <v>6986</v>
      </c>
      <c r="H2593" s="21" t="s">
        <v>6994</v>
      </c>
      <c r="I2593" s="21" t="s">
        <v>7007</v>
      </c>
      <c r="J2593" s="21" t="s">
        <v>13968</v>
      </c>
      <c r="K2593" s="21" t="s">
        <v>14719</v>
      </c>
      <c r="L2593" s="21" t="s">
        <v>8338</v>
      </c>
      <c r="M2593" s="21" t="s">
        <v>8350</v>
      </c>
      <c r="N2593" s="21" t="s">
        <v>8352</v>
      </c>
      <c r="O2593" s="21" t="s">
        <v>8359</v>
      </c>
      <c r="P2593" s="18">
        <v>0</v>
      </c>
      <c r="Q2593" s="21" t="s">
        <v>8362</v>
      </c>
      <c r="R2593" s="22" t="s">
        <v>8370</v>
      </c>
      <c r="S2593" s="21">
        <v>5</v>
      </c>
      <c r="T2593" s="21" t="s">
        <v>14844</v>
      </c>
      <c r="U2593" s="23" t="str">
        <f>IF(Cleaned_Data!P2593&gt;20000,"High-Bill","Normal-Bill")</f>
        <v>Normal-Bill</v>
      </c>
      <c r="V2593" s="23" t="str">
        <f t="shared" si="80"/>
        <v>Not-Senior-Citizen</v>
      </c>
      <c r="W2593" s="23" t="str">
        <f t="shared" si="81"/>
        <v>Not-Required</v>
      </c>
      <c r="X2593" s="24" t="str" cm="1">
        <f t="array" ref="X2593">_xlfn.IFS(P2593&lt;5000,"Low",P2593&lt;=20000,"Medium",P2593&gt;20000,"High")</f>
        <v>Low</v>
      </c>
    </row>
    <row r="2594" spans="1:24" x14ac:dyDescent="0.35">
      <c r="A2594" s="28" t="s">
        <v>538</v>
      </c>
      <c r="B2594" s="17" t="s">
        <v>1145</v>
      </c>
      <c r="C2594" s="22" t="s">
        <v>14854</v>
      </c>
      <c r="D2594" s="22" t="s">
        <v>14847</v>
      </c>
      <c r="E2594" s="17" t="s">
        <v>10792</v>
      </c>
      <c r="F2594" s="17" t="s">
        <v>6821</v>
      </c>
      <c r="G2594" s="17" t="s">
        <v>6991</v>
      </c>
      <c r="H2594" s="17" t="s">
        <v>7000</v>
      </c>
      <c r="I2594" s="17" t="s">
        <v>7005</v>
      </c>
      <c r="J2594" s="17" t="s">
        <v>14013</v>
      </c>
      <c r="K2594" s="17" t="s">
        <v>14829</v>
      </c>
      <c r="L2594" s="17" t="s">
        <v>8339</v>
      </c>
      <c r="M2594" s="17" t="s">
        <v>8347</v>
      </c>
      <c r="N2594" s="17" t="s">
        <v>8351</v>
      </c>
      <c r="O2594" s="17" t="s">
        <v>8358</v>
      </c>
      <c r="P2594" s="25">
        <v>10410</v>
      </c>
      <c r="Q2594" s="17" t="s">
        <v>8363</v>
      </c>
      <c r="R2594" s="17" t="s">
        <v>7052</v>
      </c>
      <c r="S2594" s="17">
        <v>1</v>
      </c>
      <c r="T2594" s="22" t="s">
        <v>8370</v>
      </c>
      <c r="U2594" s="19" t="str">
        <f>IF(Cleaned_Data!P2594&gt;20000,"High-Bill","Normal-Bill")</f>
        <v>Normal-Bill</v>
      </c>
      <c r="V2594" s="19" t="str">
        <f t="shared" si="80"/>
        <v>Senior-Citizen</v>
      </c>
      <c r="W2594" s="19" t="str">
        <f t="shared" si="81"/>
        <v>Follow-Up-required</v>
      </c>
      <c r="X2594" s="20" t="str" cm="1">
        <f t="array" ref="X2594">_xlfn.IFS(P2594&lt;5000,"Low",P2594&lt;=20000,"Medium",P2594&gt;20000,"High")</f>
        <v>Medium</v>
      </c>
    </row>
    <row r="2595" spans="1:24" x14ac:dyDescent="0.35">
      <c r="A2595" s="29" t="s">
        <v>538</v>
      </c>
      <c r="B2595" s="21" t="s">
        <v>1051</v>
      </c>
      <c r="C2595" s="21">
        <v>7</v>
      </c>
      <c r="D2595" s="21" t="s">
        <v>1172</v>
      </c>
      <c r="E2595" s="21" t="s">
        <v>12263</v>
      </c>
      <c r="F2595" s="21" t="s">
        <v>6703</v>
      </c>
      <c r="G2595" s="21" t="s">
        <v>6989</v>
      </c>
      <c r="H2595" s="21" t="s">
        <v>6998</v>
      </c>
      <c r="I2595" s="21" t="s">
        <v>7006</v>
      </c>
      <c r="J2595" s="21" t="s">
        <v>14015</v>
      </c>
      <c r="K2595" s="21" t="s">
        <v>14725</v>
      </c>
      <c r="L2595" s="21" t="s">
        <v>8338</v>
      </c>
      <c r="M2595" s="21" t="s">
        <v>8347</v>
      </c>
      <c r="N2595" s="21" t="s">
        <v>8351</v>
      </c>
      <c r="O2595" s="21" t="s">
        <v>14841</v>
      </c>
      <c r="P2595" s="26">
        <v>35963</v>
      </c>
      <c r="Q2595" s="22" t="s">
        <v>8370</v>
      </c>
      <c r="R2595" s="21" t="s">
        <v>14171</v>
      </c>
      <c r="S2595" s="21">
        <v>3</v>
      </c>
      <c r="T2595" s="21" t="s">
        <v>14844</v>
      </c>
      <c r="U2595" s="23" t="str">
        <f>IF(Cleaned_Data!P2595&gt;20000,"High-Bill","Normal-Bill")</f>
        <v>High-Bill</v>
      </c>
      <c r="V2595" s="23" t="str">
        <f t="shared" si="80"/>
        <v>Not-Senior-Citizen</v>
      </c>
      <c r="W2595" s="23" t="str">
        <f t="shared" si="81"/>
        <v>Follow-Up-required</v>
      </c>
      <c r="X2595" s="24" t="str" cm="1">
        <f t="array" ref="X2595">_xlfn.IFS(P2595&lt;5000,"Low",P2595&lt;=20000,"Medium",P2595&gt;20000,"High")</f>
        <v>High</v>
      </c>
    </row>
    <row r="2596" spans="1:24" x14ac:dyDescent="0.35">
      <c r="A2596" s="28" t="s">
        <v>538</v>
      </c>
      <c r="B2596" s="17" t="s">
        <v>1107</v>
      </c>
      <c r="C2596" s="17">
        <v>75</v>
      </c>
      <c r="D2596" s="17" t="s">
        <v>1172</v>
      </c>
      <c r="E2596" s="17" t="s">
        <v>12592</v>
      </c>
      <c r="F2596" s="17" t="s">
        <v>6754</v>
      </c>
      <c r="G2596" s="17" t="s">
        <v>6984</v>
      </c>
      <c r="H2596" s="17" t="s">
        <v>6995</v>
      </c>
      <c r="I2596" s="17" t="s">
        <v>7005</v>
      </c>
      <c r="J2596" s="22" t="s">
        <v>8371</v>
      </c>
      <c r="K2596" s="17" t="s">
        <v>14456</v>
      </c>
      <c r="L2596" s="17" t="s">
        <v>8340</v>
      </c>
      <c r="M2596" s="17" t="s">
        <v>8348</v>
      </c>
      <c r="N2596" s="17" t="s">
        <v>8354</v>
      </c>
      <c r="O2596" s="17" t="s">
        <v>14841</v>
      </c>
      <c r="P2596" s="18">
        <v>0</v>
      </c>
      <c r="Q2596" s="17" t="s">
        <v>8362</v>
      </c>
      <c r="R2596" s="17" t="s">
        <v>14125</v>
      </c>
      <c r="S2596" s="22" t="s">
        <v>8370</v>
      </c>
      <c r="T2596" s="17" t="s">
        <v>14845</v>
      </c>
      <c r="U2596" s="19" t="str">
        <f>IF(Cleaned_Data!P2596&gt;20000,"High-Bill","Normal-Bill")</f>
        <v>Normal-Bill</v>
      </c>
      <c r="V2596" s="19" t="str">
        <f t="shared" si="80"/>
        <v>Senior-Citizen</v>
      </c>
      <c r="W2596" s="19" t="str">
        <f t="shared" si="81"/>
        <v>Follow-Up-required</v>
      </c>
      <c r="X2596" s="20" t="str" cm="1">
        <f t="array" ref="X2596">_xlfn.IFS(P2596&lt;5000,"Low",P2596&lt;=20000,"Medium",P2596&gt;20000,"High")</f>
        <v>Low</v>
      </c>
    </row>
    <row r="2597" spans="1:24" x14ac:dyDescent="0.35">
      <c r="A2597" s="29" t="s">
        <v>538</v>
      </c>
      <c r="B2597" s="21" t="s">
        <v>1170</v>
      </c>
      <c r="C2597" s="21">
        <v>25</v>
      </c>
      <c r="D2597" s="21" t="s">
        <v>1174</v>
      </c>
      <c r="E2597" s="21" t="s">
        <v>12950</v>
      </c>
      <c r="F2597" s="21" t="s">
        <v>6967</v>
      </c>
      <c r="G2597" s="21" t="s">
        <v>6993</v>
      </c>
      <c r="H2597" s="21" t="s">
        <v>6997</v>
      </c>
      <c r="I2597" s="21" t="s">
        <v>7003</v>
      </c>
      <c r="J2597" s="22" t="s">
        <v>8371</v>
      </c>
      <c r="K2597" s="21" t="s">
        <v>14367</v>
      </c>
      <c r="L2597" s="21" t="s">
        <v>8340</v>
      </c>
      <c r="M2597" s="21" t="s">
        <v>8347</v>
      </c>
      <c r="N2597" s="21" t="s">
        <v>8353</v>
      </c>
      <c r="O2597" s="21" t="s">
        <v>8358</v>
      </c>
      <c r="P2597" s="18">
        <v>0</v>
      </c>
      <c r="Q2597" s="21" t="s">
        <v>8363</v>
      </c>
      <c r="R2597" s="21" t="s">
        <v>13968</v>
      </c>
      <c r="S2597" s="22" t="s">
        <v>8370</v>
      </c>
      <c r="T2597" s="21" t="s">
        <v>14844</v>
      </c>
      <c r="U2597" s="23" t="str">
        <f>IF(Cleaned_Data!P2597&gt;20000,"High-Bill","Normal-Bill")</f>
        <v>Normal-Bill</v>
      </c>
      <c r="V2597" s="23" t="str">
        <f t="shared" si="80"/>
        <v>Not-Senior-Citizen</v>
      </c>
      <c r="W2597" s="23" t="str">
        <f t="shared" si="81"/>
        <v>Follow-Up-required</v>
      </c>
      <c r="X2597" s="24" t="str" cm="1">
        <f t="array" ref="X2597">_xlfn.IFS(P2597&lt;5000,"Low",P2597&lt;=20000,"Medium",P2597&gt;20000,"High")</f>
        <v>Low</v>
      </c>
    </row>
    <row r="2598" spans="1:24" x14ac:dyDescent="0.35">
      <c r="A2598" s="28" t="s">
        <v>579</v>
      </c>
      <c r="B2598" s="17" t="s">
        <v>1080</v>
      </c>
      <c r="C2598" s="17">
        <v>47</v>
      </c>
      <c r="D2598" s="17" t="s">
        <v>1174</v>
      </c>
      <c r="E2598" s="17" t="s">
        <v>9196</v>
      </c>
      <c r="F2598" s="17" t="s">
        <v>6923</v>
      </c>
      <c r="G2598" s="17" t="s">
        <v>6987</v>
      </c>
      <c r="H2598" s="17" t="s">
        <v>6999</v>
      </c>
      <c r="I2598" s="17" t="s">
        <v>7007</v>
      </c>
      <c r="J2598" s="17" t="s">
        <v>14076</v>
      </c>
      <c r="K2598" s="17" t="s">
        <v>14634</v>
      </c>
      <c r="L2598" s="17" t="s">
        <v>8342</v>
      </c>
      <c r="M2598" s="17" t="s">
        <v>8349</v>
      </c>
      <c r="N2598" s="17" t="s">
        <v>8354</v>
      </c>
      <c r="O2598" s="17" t="s">
        <v>8355</v>
      </c>
      <c r="P2598" s="25">
        <v>4621</v>
      </c>
      <c r="Q2598" s="17" t="s">
        <v>8364</v>
      </c>
      <c r="R2598" s="17" t="s">
        <v>7630</v>
      </c>
      <c r="S2598" s="17">
        <v>1</v>
      </c>
      <c r="T2598" s="22" t="s">
        <v>8370</v>
      </c>
      <c r="U2598" s="19" t="str">
        <f>IF(Cleaned_Data!P2598&gt;20000,"High-Bill","Normal-Bill")</f>
        <v>Normal-Bill</v>
      </c>
      <c r="V2598" s="19" t="str">
        <f t="shared" si="80"/>
        <v>Not-Senior-Citizen</v>
      </c>
      <c r="W2598" s="19" t="str">
        <f t="shared" si="81"/>
        <v>Follow-Up-required</v>
      </c>
      <c r="X2598" s="20" t="str" cm="1">
        <f t="array" ref="X2598">_xlfn.IFS(P2598&lt;5000,"Low",P2598&lt;=20000,"Medium",P2598&gt;20000,"High")</f>
        <v>Low</v>
      </c>
    </row>
    <row r="2599" spans="1:24" x14ac:dyDescent="0.35">
      <c r="A2599" s="29" t="s">
        <v>579</v>
      </c>
      <c r="B2599" s="21" t="s">
        <v>1166</v>
      </c>
      <c r="C2599" s="22" t="s">
        <v>14854</v>
      </c>
      <c r="D2599" s="22" t="s">
        <v>14847</v>
      </c>
      <c r="E2599" s="21" t="s">
        <v>9670</v>
      </c>
      <c r="F2599" s="22" t="s">
        <v>8371</v>
      </c>
      <c r="G2599" s="21" t="s">
        <v>6986</v>
      </c>
      <c r="H2599" s="21" t="s">
        <v>6996</v>
      </c>
      <c r="I2599" s="21" t="s">
        <v>7003</v>
      </c>
      <c r="J2599" s="21" t="s">
        <v>14123</v>
      </c>
      <c r="K2599" s="21" t="s">
        <v>14343</v>
      </c>
      <c r="L2599" s="21" t="s">
        <v>8339</v>
      </c>
      <c r="M2599" s="21" t="s">
        <v>8347</v>
      </c>
      <c r="N2599" s="21" t="s">
        <v>8354</v>
      </c>
      <c r="O2599" s="21" t="s">
        <v>8355</v>
      </c>
      <c r="P2599" s="26">
        <v>20778</v>
      </c>
      <c r="Q2599" s="21" t="s">
        <v>8364</v>
      </c>
      <c r="R2599" s="22" t="s">
        <v>8370</v>
      </c>
      <c r="S2599" s="22" t="s">
        <v>8370</v>
      </c>
      <c r="T2599" s="21" t="s">
        <v>14843</v>
      </c>
      <c r="U2599" s="23" t="str">
        <f>IF(Cleaned_Data!P2599&gt;20000,"High-Bill","Normal-Bill")</f>
        <v>High-Bill</v>
      </c>
      <c r="V2599" s="23" t="str">
        <f t="shared" si="80"/>
        <v>Senior-Citizen</v>
      </c>
      <c r="W2599" s="23" t="str">
        <f t="shared" si="81"/>
        <v>Not-Required</v>
      </c>
      <c r="X2599" s="24" t="str" cm="1">
        <f t="array" ref="X2599">_xlfn.IFS(P2599&lt;5000,"Low",P2599&lt;=20000,"Medium",P2599&gt;20000,"High")</f>
        <v>High</v>
      </c>
    </row>
    <row r="2600" spans="1:24" x14ac:dyDescent="0.35">
      <c r="A2600" s="28" t="s">
        <v>579</v>
      </c>
      <c r="B2600" s="17" t="s">
        <v>1137</v>
      </c>
      <c r="C2600" s="17">
        <v>83</v>
      </c>
      <c r="D2600" s="22" t="s">
        <v>14847</v>
      </c>
      <c r="E2600" s="17" t="s">
        <v>10439</v>
      </c>
      <c r="F2600" s="17" t="s">
        <v>6802</v>
      </c>
      <c r="G2600" s="17" t="s">
        <v>6990</v>
      </c>
      <c r="H2600" s="17" t="s">
        <v>7000</v>
      </c>
      <c r="I2600" s="17" t="s">
        <v>7006</v>
      </c>
      <c r="J2600" s="17" t="s">
        <v>14100</v>
      </c>
      <c r="K2600" s="17" t="s">
        <v>14772</v>
      </c>
      <c r="L2600" s="17" t="s">
        <v>8342</v>
      </c>
      <c r="M2600" s="17" t="s">
        <v>8348</v>
      </c>
      <c r="N2600" s="17" t="s">
        <v>8354</v>
      </c>
      <c r="O2600" s="17" t="s">
        <v>8355</v>
      </c>
      <c r="P2600" s="18">
        <v>0</v>
      </c>
      <c r="Q2600" s="17" t="s">
        <v>8363</v>
      </c>
      <c r="R2600" s="17" t="s">
        <v>14133</v>
      </c>
      <c r="S2600" s="17">
        <v>4</v>
      </c>
      <c r="T2600" s="17" t="s">
        <v>14844</v>
      </c>
      <c r="U2600" s="19" t="str">
        <f>IF(Cleaned_Data!P2600&gt;20000,"High-Bill","Normal-Bill")</f>
        <v>Normal-Bill</v>
      </c>
      <c r="V2600" s="19" t="str">
        <f t="shared" si="80"/>
        <v>Senior-Citizen</v>
      </c>
      <c r="W2600" s="19" t="str">
        <f t="shared" si="81"/>
        <v>Follow-Up-required</v>
      </c>
      <c r="X2600" s="20" t="str" cm="1">
        <f t="array" ref="X2600">_xlfn.IFS(P2600&lt;5000,"Low",P2600&lt;=20000,"Medium",P2600&gt;20000,"High")</f>
        <v>Low</v>
      </c>
    </row>
    <row r="2601" spans="1:24" x14ac:dyDescent="0.35">
      <c r="A2601" s="29" t="s">
        <v>579</v>
      </c>
      <c r="B2601" s="21" t="s">
        <v>1036</v>
      </c>
      <c r="C2601" s="21">
        <v>87</v>
      </c>
      <c r="D2601" s="21" t="s">
        <v>1172</v>
      </c>
      <c r="E2601" s="21" t="s">
        <v>11186</v>
      </c>
      <c r="F2601" s="21" t="s">
        <v>6820</v>
      </c>
      <c r="G2601" s="21" t="s">
        <v>6991</v>
      </c>
      <c r="H2601" s="21" t="s">
        <v>6996</v>
      </c>
      <c r="I2601" s="21" t="s">
        <v>7003</v>
      </c>
      <c r="J2601" s="21" t="s">
        <v>14030</v>
      </c>
      <c r="K2601" s="21" t="s">
        <v>14727</v>
      </c>
      <c r="L2601" s="21" t="s">
        <v>8339</v>
      </c>
      <c r="M2601" s="21" t="s">
        <v>8349</v>
      </c>
      <c r="N2601" s="21" t="s">
        <v>8352</v>
      </c>
      <c r="O2601" s="21" t="s">
        <v>8359</v>
      </c>
      <c r="P2601" s="18">
        <v>0</v>
      </c>
      <c r="Q2601" s="22" t="s">
        <v>8370</v>
      </c>
      <c r="R2601" s="22" t="s">
        <v>8370</v>
      </c>
      <c r="S2601" s="21">
        <v>1</v>
      </c>
      <c r="T2601" s="21" t="s">
        <v>14844</v>
      </c>
      <c r="U2601" s="23" t="str">
        <f>IF(Cleaned_Data!P2601&gt;20000,"High-Bill","Normal-Bill")</f>
        <v>Normal-Bill</v>
      </c>
      <c r="V2601" s="23" t="str">
        <f t="shared" si="80"/>
        <v>Senior-Citizen</v>
      </c>
      <c r="W2601" s="23" t="str">
        <f t="shared" si="81"/>
        <v>Not-Required</v>
      </c>
      <c r="X2601" s="24" t="str" cm="1">
        <f t="array" ref="X2601">_xlfn.IFS(P2601&lt;5000,"Low",P2601&lt;=20000,"Medium",P2601&gt;20000,"High")</f>
        <v>Low</v>
      </c>
    </row>
    <row r="2602" spans="1:24" x14ac:dyDescent="0.35">
      <c r="A2602" s="28" t="s">
        <v>579</v>
      </c>
      <c r="B2602" s="17" t="s">
        <v>1051</v>
      </c>
      <c r="C2602" s="17">
        <v>47</v>
      </c>
      <c r="D2602" s="22" t="s">
        <v>14847</v>
      </c>
      <c r="E2602" s="17" t="s">
        <v>11922</v>
      </c>
      <c r="F2602" s="17" t="s">
        <v>6835</v>
      </c>
      <c r="G2602" s="17" t="s">
        <v>6993</v>
      </c>
      <c r="H2602" s="17" t="s">
        <v>6996</v>
      </c>
      <c r="I2602" s="17" t="s">
        <v>7001</v>
      </c>
      <c r="J2602" s="17" t="s">
        <v>14124</v>
      </c>
      <c r="K2602" s="17" t="s">
        <v>14714</v>
      </c>
      <c r="L2602" s="17" t="s">
        <v>8339</v>
      </c>
      <c r="M2602" s="17" t="s">
        <v>8347</v>
      </c>
      <c r="N2602" s="17" t="s">
        <v>8352</v>
      </c>
      <c r="O2602" s="17" t="s">
        <v>14841</v>
      </c>
      <c r="P2602" s="18">
        <v>0</v>
      </c>
      <c r="Q2602" s="17" t="s">
        <v>8363</v>
      </c>
      <c r="R2602" s="17" t="s">
        <v>14103</v>
      </c>
      <c r="S2602" s="17">
        <v>1</v>
      </c>
      <c r="T2602" s="17" t="s">
        <v>14845</v>
      </c>
      <c r="U2602" s="19" t="str">
        <f>IF(Cleaned_Data!P2602&gt;20000,"High-Bill","Normal-Bill")</f>
        <v>Normal-Bill</v>
      </c>
      <c r="V2602" s="19" t="str">
        <f t="shared" si="80"/>
        <v>Not-Senior-Citizen</v>
      </c>
      <c r="W2602" s="19" t="str">
        <f t="shared" si="81"/>
        <v>Follow-Up-required</v>
      </c>
      <c r="X2602" s="20" t="str" cm="1">
        <f t="array" ref="X2602">_xlfn.IFS(P2602&lt;5000,"Low",P2602&lt;=20000,"Medium",P2602&gt;20000,"High")</f>
        <v>Low</v>
      </c>
    </row>
    <row r="2603" spans="1:24" x14ac:dyDescent="0.35">
      <c r="A2603" s="29" t="s">
        <v>579</v>
      </c>
      <c r="B2603" s="21" t="s">
        <v>1039</v>
      </c>
      <c r="C2603" s="22" t="s">
        <v>14854</v>
      </c>
      <c r="D2603" s="22" t="s">
        <v>14847</v>
      </c>
      <c r="E2603" s="21" t="s">
        <v>12926</v>
      </c>
      <c r="F2603" s="21" t="s">
        <v>6911</v>
      </c>
      <c r="G2603" s="21" t="s">
        <v>6989</v>
      </c>
      <c r="H2603" s="21" t="s">
        <v>6995</v>
      </c>
      <c r="I2603" s="21" t="s">
        <v>7003</v>
      </c>
      <c r="J2603" s="22" t="s">
        <v>8371</v>
      </c>
      <c r="K2603" s="21" t="s">
        <v>14815</v>
      </c>
      <c r="L2603" s="21" t="s">
        <v>8339</v>
      </c>
      <c r="M2603" s="21" t="s">
        <v>8347</v>
      </c>
      <c r="N2603" s="21" t="s">
        <v>8354</v>
      </c>
      <c r="O2603" s="21" t="s">
        <v>14842</v>
      </c>
      <c r="P2603" s="18">
        <v>0</v>
      </c>
      <c r="Q2603" s="21" t="s">
        <v>8363</v>
      </c>
      <c r="R2603" s="21" t="s">
        <v>14005</v>
      </c>
      <c r="S2603" s="21">
        <v>2</v>
      </c>
      <c r="T2603" s="21" t="s">
        <v>14843</v>
      </c>
      <c r="U2603" s="23" t="str">
        <f>IF(Cleaned_Data!P2603&gt;20000,"High-Bill","Normal-Bill")</f>
        <v>Normal-Bill</v>
      </c>
      <c r="V2603" s="23" t="str">
        <f t="shared" si="80"/>
        <v>Senior-Citizen</v>
      </c>
      <c r="W2603" s="23" t="str">
        <f t="shared" si="81"/>
        <v>Follow-Up-required</v>
      </c>
      <c r="X2603" s="24" t="str" cm="1">
        <f t="array" ref="X2603">_xlfn.IFS(P2603&lt;5000,"Low",P2603&lt;=20000,"Medium",P2603&gt;20000,"High")</f>
        <v>Low</v>
      </c>
    </row>
    <row r="2604" spans="1:24" x14ac:dyDescent="0.35">
      <c r="A2604" s="28" t="s">
        <v>579</v>
      </c>
      <c r="B2604" s="17" t="s">
        <v>1045</v>
      </c>
      <c r="C2604" s="22" t="s">
        <v>14854</v>
      </c>
      <c r="D2604" s="17" t="s">
        <v>1172</v>
      </c>
      <c r="E2604" s="17" t="s">
        <v>13267</v>
      </c>
      <c r="F2604" s="17" t="s">
        <v>6875</v>
      </c>
      <c r="G2604" s="17" t="s">
        <v>6988</v>
      </c>
      <c r="H2604" s="17" t="s">
        <v>7000</v>
      </c>
      <c r="I2604" s="17" t="s">
        <v>7004</v>
      </c>
      <c r="J2604" s="22" t="s">
        <v>8371</v>
      </c>
      <c r="K2604" s="17" t="s">
        <v>14327</v>
      </c>
      <c r="L2604" s="17" t="s">
        <v>8339</v>
      </c>
      <c r="M2604" s="17" t="s">
        <v>8349</v>
      </c>
      <c r="N2604" s="17" t="s">
        <v>8352</v>
      </c>
      <c r="O2604" s="17" t="s">
        <v>8355</v>
      </c>
      <c r="P2604" s="18">
        <v>0</v>
      </c>
      <c r="Q2604" s="17" t="s">
        <v>8363</v>
      </c>
      <c r="R2604" s="22" t="s">
        <v>8370</v>
      </c>
      <c r="S2604" s="22" t="s">
        <v>8370</v>
      </c>
      <c r="T2604" s="17" t="s">
        <v>14843</v>
      </c>
      <c r="U2604" s="19" t="str">
        <f>IF(Cleaned_Data!P2604&gt;20000,"High-Bill","Normal-Bill")</f>
        <v>Normal-Bill</v>
      </c>
      <c r="V2604" s="19" t="str">
        <f t="shared" si="80"/>
        <v>Senior-Citizen</v>
      </c>
      <c r="W2604" s="19" t="str">
        <f t="shared" si="81"/>
        <v>Not-Required</v>
      </c>
      <c r="X2604" s="20" t="str" cm="1">
        <f t="array" ref="X2604">_xlfn.IFS(P2604&lt;5000,"Low",P2604&lt;=20000,"Medium",P2604&gt;20000,"High")</f>
        <v>Low</v>
      </c>
    </row>
    <row r="2605" spans="1:24" x14ac:dyDescent="0.35">
      <c r="A2605" s="29" t="s">
        <v>464</v>
      </c>
      <c r="B2605" s="21" t="s">
        <v>1057</v>
      </c>
      <c r="C2605" s="22" t="s">
        <v>14854</v>
      </c>
      <c r="D2605" s="21" t="s">
        <v>1172</v>
      </c>
      <c r="E2605" s="21" t="s">
        <v>8984</v>
      </c>
      <c r="F2605" s="21" t="s">
        <v>6706</v>
      </c>
      <c r="G2605" s="21" t="s">
        <v>6988</v>
      </c>
      <c r="H2605" s="21" t="s">
        <v>6998</v>
      </c>
      <c r="I2605" s="21" t="s">
        <v>7002</v>
      </c>
      <c r="J2605" s="21" t="s">
        <v>14066</v>
      </c>
      <c r="K2605" s="21" t="s">
        <v>14562</v>
      </c>
      <c r="L2605" s="21" t="s">
        <v>8340</v>
      </c>
      <c r="M2605" s="21" t="s">
        <v>8349</v>
      </c>
      <c r="N2605" s="21" t="s">
        <v>8351</v>
      </c>
      <c r="O2605" s="21" t="s">
        <v>14841</v>
      </c>
      <c r="P2605" s="26">
        <v>6715</v>
      </c>
      <c r="Q2605" s="21" t="s">
        <v>8363</v>
      </c>
      <c r="R2605" s="22" t="s">
        <v>8370</v>
      </c>
      <c r="S2605" s="21">
        <v>3</v>
      </c>
      <c r="T2605" s="21" t="s">
        <v>14843</v>
      </c>
      <c r="U2605" s="23" t="str">
        <f>IF(Cleaned_Data!P2605&gt;20000,"High-Bill","Normal-Bill")</f>
        <v>Normal-Bill</v>
      </c>
      <c r="V2605" s="23" t="str">
        <f t="shared" si="80"/>
        <v>Senior-Citizen</v>
      </c>
      <c r="W2605" s="23" t="str">
        <f t="shared" si="81"/>
        <v>Not-Required</v>
      </c>
      <c r="X2605" s="24" t="str" cm="1">
        <f t="array" ref="X2605">_xlfn.IFS(P2605&lt;5000,"Low",P2605&lt;=20000,"Medium",P2605&gt;20000,"High")</f>
        <v>Medium</v>
      </c>
    </row>
    <row r="2606" spans="1:24" x14ac:dyDescent="0.35">
      <c r="A2606" s="28" t="s">
        <v>464</v>
      </c>
      <c r="B2606" s="17" t="s">
        <v>1100</v>
      </c>
      <c r="C2606" s="17">
        <v>50</v>
      </c>
      <c r="D2606" s="17" t="s">
        <v>1174</v>
      </c>
      <c r="E2606" s="17" t="s">
        <v>9007</v>
      </c>
      <c r="F2606" s="17" t="s">
        <v>6909</v>
      </c>
      <c r="G2606" s="17" t="s">
        <v>6984</v>
      </c>
      <c r="H2606" s="17" t="s">
        <v>6999</v>
      </c>
      <c r="I2606" s="17" t="s">
        <v>7005</v>
      </c>
      <c r="J2606" s="17" t="s">
        <v>14085</v>
      </c>
      <c r="K2606" s="17" t="s">
        <v>14434</v>
      </c>
      <c r="L2606" s="17" t="s">
        <v>8344</v>
      </c>
      <c r="M2606" s="17" t="s">
        <v>8350</v>
      </c>
      <c r="N2606" s="17" t="s">
        <v>8351</v>
      </c>
      <c r="O2606" s="17" t="s">
        <v>8359</v>
      </c>
      <c r="P2606" s="18">
        <v>0</v>
      </c>
      <c r="Q2606" s="17" t="s">
        <v>8363</v>
      </c>
      <c r="R2606" s="22" t="s">
        <v>8370</v>
      </c>
      <c r="S2606" s="22" t="s">
        <v>8370</v>
      </c>
      <c r="T2606" s="17" t="s">
        <v>14843</v>
      </c>
      <c r="U2606" s="19" t="str">
        <f>IF(Cleaned_Data!P2606&gt;20000,"High-Bill","Normal-Bill")</f>
        <v>Normal-Bill</v>
      </c>
      <c r="V2606" s="19" t="str">
        <f t="shared" si="80"/>
        <v>Not-Senior-Citizen</v>
      </c>
      <c r="W2606" s="19" t="str">
        <f t="shared" si="81"/>
        <v>Not-Required</v>
      </c>
      <c r="X2606" s="20" t="str" cm="1">
        <f t="array" ref="X2606">_xlfn.IFS(P2606&lt;5000,"Low",P2606&lt;=20000,"Medium",P2606&gt;20000,"High")</f>
        <v>Low</v>
      </c>
    </row>
    <row r="2607" spans="1:24" x14ac:dyDescent="0.35">
      <c r="A2607" s="29" t="s">
        <v>464</v>
      </c>
      <c r="B2607" s="21" t="s">
        <v>1136</v>
      </c>
      <c r="C2607" s="22" t="s">
        <v>14854</v>
      </c>
      <c r="D2607" s="21" t="s">
        <v>1174</v>
      </c>
      <c r="E2607" s="21" t="s">
        <v>9028</v>
      </c>
      <c r="F2607" s="22" t="s">
        <v>8371</v>
      </c>
      <c r="G2607" s="21" t="s">
        <v>6989</v>
      </c>
      <c r="H2607" s="21" t="s">
        <v>7000</v>
      </c>
      <c r="I2607" s="21" t="s">
        <v>7006</v>
      </c>
      <c r="J2607" s="22" t="s">
        <v>8371</v>
      </c>
      <c r="K2607" s="21" t="s">
        <v>14579</v>
      </c>
      <c r="L2607" s="21" t="s">
        <v>8341</v>
      </c>
      <c r="M2607" s="21" t="s">
        <v>8350</v>
      </c>
      <c r="N2607" s="21" t="s">
        <v>8354</v>
      </c>
      <c r="O2607" s="21" t="s">
        <v>8359</v>
      </c>
      <c r="P2607" s="18">
        <v>0</v>
      </c>
      <c r="Q2607" s="21" t="s">
        <v>8362</v>
      </c>
      <c r="R2607" s="21" t="s">
        <v>13977</v>
      </c>
      <c r="S2607" s="21">
        <v>1</v>
      </c>
      <c r="T2607" s="22" t="s">
        <v>8370</v>
      </c>
      <c r="U2607" s="23" t="str">
        <f>IF(Cleaned_Data!P2607&gt;20000,"High-Bill","Normal-Bill")</f>
        <v>Normal-Bill</v>
      </c>
      <c r="V2607" s="23" t="str">
        <f t="shared" si="80"/>
        <v>Senior-Citizen</v>
      </c>
      <c r="W2607" s="23" t="str">
        <f t="shared" si="81"/>
        <v>Follow-Up-required</v>
      </c>
      <c r="X2607" s="24" t="str" cm="1">
        <f t="array" ref="X2607">_xlfn.IFS(P2607&lt;5000,"Low",P2607&lt;=20000,"Medium",P2607&gt;20000,"High")</f>
        <v>Low</v>
      </c>
    </row>
    <row r="2608" spans="1:24" x14ac:dyDescent="0.35">
      <c r="A2608" s="28" t="s">
        <v>464</v>
      </c>
      <c r="B2608" s="17" t="s">
        <v>1059</v>
      </c>
      <c r="C2608" s="22" t="s">
        <v>14854</v>
      </c>
      <c r="D2608" s="17" t="s">
        <v>1172</v>
      </c>
      <c r="E2608" s="17" t="s">
        <v>10764</v>
      </c>
      <c r="F2608" s="17" t="s">
        <v>6757</v>
      </c>
      <c r="G2608" s="17" t="s">
        <v>6989</v>
      </c>
      <c r="H2608" s="17" t="s">
        <v>6999</v>
      </c>
      <c r="I2608" s="17" t="s">
        <v>7007</v>
      </c>
      <c r="J2608" s="17" t="s">
        <v>13988</v>
      </c>
      <c r="K2608" s="17" t="s">
        <v>14391</v>
      </c>
      <c r="L2608" s="17" t="s">
        <v>8340</v>
      </c>
      <c r="M2608" s="17" t="s">
        <v>8347</v>
      </c>
      <c r="N2608" s="17" t="s">
        <v>8354</v>
      </c>
      <c r="O2608" s="17" t="s">
        <v>14842</v>
      </c>
      <c r="P2608" s="18">
        <v>0</v>
      </c>
      <c r="Q2608" s="17" t="s">
        <v>8363</v>
      </c>
      <c r="R2608" s="17" t="s">
        <v>13959</v>
      </c>
      <c r="S2608" s="22" t="s">
        <v>8370</v>
      </c>
      <c r="T2608" s="17" t="s">
        <v>14845</v>
      </c>
      <c r="U2608" s="19" t="str">
        <f>IF(Cleaned_Data!P2608&gt;20000,"High-Bill","Normal-Bill")</f>
        <v>Normal-Bill</v>
      </c>
      <c r="V2608" s="19" t="str">
        <f t="shared" si="80"/>
        <v>Senior-Citizen</v>
      </c>
      <c r="W2608" s="19" t="str">
        <f t="shared" si="81"/>
        <v>Follow-Up-required</v>
      </c>
      <c r="X2608" s="20" t="str" cm="1">
        <f t="array" ref="X2608">_xlfn.IFS(P2608&lt;5000,"Low",P2608&lt;=20000,"Medium",P2608&gt;20000,"High")</f>
        <v>Low</v>
      </c>
    </row>
    <row r="2609" spans="1:24" x14ac:dyDescent="0.35">
      <c r="A2609" s="29" t="s">
        <v>464</v>
      </c>
      <c r="B2609" s="21" t="s">
        <v>1104</v>
      </c>
      <c r="C2609" s="21">
        <v>60</v>
      </c>
      <c r="D2609" s="21" t="s">
        <v>1172</v>
      </c>
      <c r="E2609" s="21" t="s">
        <v>12704</v>
      </c>
      <c r="F2609" s="21" t="s">
        <v>6940</v>
      </c>
      <c r="G2609" s="21" t="s">
        <v>6990</v>
      </c>
      <c r="H2609" s="21" t="s">
        <v>6998</v>
      </c>
      <c r="I2609" s="21" t="s">
        <v>7003</v>
      </c>
      <c r="J2609" s="21" t="s">
        <v>14151</v>
      </c>
      <c r="K2609" s="21" t="s">
        <v>14246</v>
      </c>
      <c r="L2609" s="21" t="s">
        <v>8338</v>
      </c>
      <c r="M2609" s="21" t="s">
        <v>8348</v>
      </c>
      <c r="N2609" s="21" t="s">
        <v>8351</v>
      </c>
      <c r="O2609" s="21" t="s">
        <v>8359</v>
      </c>
      <c r="P2609" s="18">
        <v>0</v>
      </c>
      <c r="Q2609" s="21" t="s">
        <v>8363</v>
      </c>
      <c r="R2609" s="22" t="s">
        <v>8370</v>
      </c>
      <c r="S2609" s="21">
        <v>3</v>
      </c>
      <c r="T2609" s="21" t="s">
        <v>14845</v>
      </c>
      <c r="U2609" s="23" t="str">
        <f>IF(Cleaned_Data!P2609&gt;20000,"High-Bill","Normal-Bill")</f>
        <v>Normal-Bill</v>
      </c>
      <c r="V2609" s="23" t="str">
        <f t="shared" si="80"/>
        <v>Senior-Citizen</v>
      </c>
      <c r="W2609" s="23" t="str">
        <f t="shared" si="81"/>
        <v>Not-Required</v>
      </c>
      <c r="X2609" s="24" t="str" cm="1">
        <f t="array" ref="X2609">_xlfn.IFS(P2609&lt;5000,"Low",P2609&lt;=20000,"Medium",P2609&gt;20000,"High")</f>
        <v>Low</v>
      </c>
    </row>
    <row r="2610" spans="1:24" x14ac:dyDescent="0.35">
      <c r="A2610" s="28" t="s">
        <v>411</v>
      </c>
      <c r="B2610" s="17" t="s">
        <v>1095</v>
      </c>
      <c r="C2610" s="17">
        <v>51</v>
      </c>
      <c r="D2610" s="17" t="s">
        <v>1174</v>
      </c>
      <c r="E2610" s="17" t="s">
        <v>8906</v>
      </c>
      <c r="F2610" s="17" t="s">
        <v>6882</v>
      </c>
      <c r="G2610" s="17" t="s">
        <v>6992</v>
      </c>
      <c r="H2610" s="17" t="s">
        <v>7000</v>
      </c>
      <c r="I2610" s="17" t="s">
        <v>7006</v>
      </c>
      <c r="J2610" s="17" t="s">
        <v>7630</v>
      </c>
      <c r="K2610" s="17" t="s">
        <v>14377</v>
      </c>
      <c r="L2610" s="17" t="s">
        <v>8340</v>
      </c>
      <c r="M2610" s="17" t="s">
        <v>8348</v>
      </c>
      <c r="N2610" s="17" t="s">
        <v>8353</v>
      </c>
      <c r="O2610" s="17" t="s">
        <v>8358</v>
      </c>
      <c r="P2610" s="18">
        <v>0</v>
      </c>
      <c r="Q2610" s="17" t="s">
        <v>8364</v>
      </c>
      <c r="R2610" s="17" t="s">
        <v>7106</v>
      </c>
      <c r="S2610" s="17">
        <v>5</v>
      </c>
      <c r="T2610" s="22" t="s">
        <v>8370</v>
      </c>
      <c r="U2610" s="19" t="str">
        <f>IF(Cleaned_Data!P2610&gt;20000,"High-Bill","Normal-Bill")</f>
        <v>Normal-Bill</v>
      </c>
      <c r="V2610" s="19" t="str">
        <f t="shared" si="80"/>
        <v>Not-Senior-Citizen</v>
      </c>
      <c r="W2610" s="19" t="str">
        <f t="shared" si="81"/>
        <v>Follow-Up-required</v>
      </c>
      <c r="X2610" s="20" t="str" cm="1">
        <f t="array" ref="X2610">_xlfn.IFS(P2610&lt;5000,"Low",P2610&lt;=20000,"Medium",P2610&gt;20000,"High")</f>
        <v>Low</v>
      </c>
    </row>
    <row r="2611" spans="1:24" x14ac:dyDescent="0.35">
      <c r="A2611" s="29" t="s">
        <v>411</v>
      </c>
      <c r="B2611" s="21" t="s">
        <v>1117</v>
      </c>
      <c r="C2611" s="21">
        <v>17</v>
      </c>
      <c r="D2611" s="22" t="s">
        <v>14847</v>
      </c>
      <c r="E2611" s="21" t="s">
        <v>9869</v>
      </c>
      <c r="F2611" s="21" t="s">
        <v>6792</v>
      </c>
      <c r="G2611" s="21" t="s">
        <v>6991</v>
      </c>
      <c r="H2611" s="21" t="s">
        <v>6999</v>
      </c>
      <c r="I2611" s="21" t="s">
        <v>7004</v>
      </c>
      <c r="J2611" s="22" t="s">
        <v>8371</v>
      </c>
      <c r="K2611" s="21" t="s">
        <v>14550</v>
      </c>
      <c r="L2611" s="21" t="s">
        <v>8338</v>
      </c>
      <c r="M2611" s="21" t="s">
        <v>8348</v>
      </c>
      <c r="N2611" s="21" t="s">
        <v>8353</v>
      </c>
      <c r="O2611" s="21" t="s">
        <v>8359</v>
      </c>
      <c r="P2611" s="18">
        <v>0</v>
      </c>
      <c r="Q2611" s="21" t="s">
        <v>8364</v>
      </c>
      <c r="R2611" s="22" t="s">
        <v>8370</v>
      </c>
      <c r="S2611" s="21">
        <v>5</v>
      </c>
      <c r="T2611" s="22" t="s">
        <v>8370</v>
      </c>
      <c r="U2611" s="23" t="str">
        <f>IF(Cleaned_Data!P2611&gt;20000,"High-Bill","Normal-Bill")</f>
        <v>Normal-Bill</v>
      </c>
      <c r="V2611" s="23" t="str">
        <f t="shared" si="80"/>
        <v>Not-Senior-Citizen</v>
      </c>
      <c r="W2611" s="23" t="str">
        <f t="shared" si="81"/>
        <v>Not-Required</v>
      </c>
      <c r="X2611" s="24" t="str" cm="1">
        <f t="array" ref="X2611">_xlfn.IFS(P2611&lt;5000,"Low",P2611&lt;=20000,"Medium",P2611&gt;20000,"High")</f>
        <v>Low</v>
      </c>
    </row>
    <row r="2612" spans="1:24" x14ac:dyDescent="0.35">
      <c r="A2612" s="28" t="s">
        <v>411</v>
      </c>
      <c r="B2612" s="17" t="s">
        <v>1101</v>
      </c>
      <c r="C2612" s="17">
        <v>48</v>
      </c>
      <c r="D2612" s="17" t="s">
        <v>1172</v>
      </c>
      <c r="E2612" s="17" t="s">
        <v>10555</v>
      </c>
      <c r="F2612" s="22" t="s">
        <v>8371</v>
      </c>
      <c r="G2612" s="17" t="s">
        <v>6990</v>
      </c>
      <c r="H2612" s="17" t="s">
        <v>6995</v>
      </c>
      <c r="I2612" s="17" t="s">
        <v>7002</v>
      </c>
      <c r="J2612" s="17" t="s">
        <v>7520</v>
      </c>
      <c r="K2612" s="17" t="s">
        <v>14765</v>
      </c>
      <c r="L2612" s="17" t="s">
        <v>8339</v>
      </c>
      <c r="M2612" s="17" t="s">
        <v>8347</v>
      </c>
      <c r="N2612" s="17" t="s">
        <v>8351</v>
      </c>
      <c r="O2612" s="17" t="s">
        <v>14841</v>
      </c>
      <c r="P2612" s="18">
        <v>0</v>
      </c>
      <c r="Q2612" s="17" t="s">
        <v>8362</v>
      </c>
      <c r="R2612" s="22" t="s">
        <v>8370</v>
      </c>
      <c r="S2612" s="17">
        <v>2</v>
      </c>
      <c r="T2612" s="22" t="s">
        <v>8370</v>
      </c>
      <c r="U2612" s="19" t="str">
        <f>IF(Cleaned_Data!P2612&gt;20000,"High-Bill","Normal-Bill")</f>
        <v>Normal-Bill</v>
      </c>
      <c r="V2612" s="19" t="str">
        <f t="shared" si="80"/>
        <v>Not-Senior-Citizen</v>
      </c>
      <c r="W2612" s="19" t="str">
        <f t="shared" si="81"/>
        <v>Not-Required</v>
      </c>
      <c r="X2612" s="20" t="str" cm="1">
        <f t="array" ref="X2612">_xlfn.IFS(P2612&lt;5000,"Low",P2612&lt;=20000,"Medium",P2612&gt;20000,"High")</f>
        <v>Low</v>
      </c>
    </row>
    <row r="2613" spans="1:24" x14ac:dyDescent="0.35">
      <c r="A2613" s="29" t="s">
        <v>411</v>
      </c>
      <c r="B2613" s="21" t="s">
        <v>1140</v>
      </c>
      <c r="C2613" s="21">
        <v>87</v>
      </c>
      <c r="D2613" s="21" t="s">
        <v>1172</v>
      </c>
      <c r="E2613" s="21" t="s">
        <v>11857</v>
      </c>
      <c r="F2613" s="22" t="s">
        <v>8371</v>
      </c>
      <c r="G2613" s="21" t="s">
        <v>6993</v>
      </c>
      <c r="H2613" s="21" t="s">
        <v>6999</v>
      </c>
      <c r="I2613" s="21" t="s">
        <v>7005</v>
      </c>
      <c r="J2613" s="21" t="s">
        <v>7302</v>
      </c>
      <c r="K2613" s="21" t="s">
        <v>14306</v>
      </c>
      <c r="L2613" s="21" t="s">
        <v>8341</v>
      </c>
      <c r="M2613" s="21" t="s">
        <v>8350</v>
      </c>
      <c r="N2613" s="21" t="s">
        <v>8351</v>
      </c>
      <c r="O2613" s="21" t="s">
        <v>14842</v>
      </c>
      <c r="P2613" s="18">
        <v>0</v>
      </c>
      <c r="Q2613" s="21" t="s">
        <v>8362</v>
      </c>
      <c r="R2613" s="22" t="s">
        <v>8370</v>
      </c>
      <c r="S2613" s="21">
        <v>3</v>
      </c>
      <c r="T2613" s="21" t="s">
        <v>14844</v>
      </c>
      <c r="U2613" s="23" t="str">
        <f>IF(Cleaned_Data!P2613&gt;20000,"High-Bill","Normal-Bill")</f>
        <v>Normal-Bill</v>
      </c>
      <c r="V2613" s="23" t="str">
        <f t="shared" si="80"/>
        <v>Senior-Citizen</v>
      </c>
      <c r="W2613" s="23" t="str">
        <f t="shared" si="81"/>
        <v>Not-Required</v>
      </c>
      <c r="X2613" s="24" t="str" cm="1">
        <f t="array" ref="X2613">_xlfn.IFS(P2613&lt;5000,"Low",P2613&lt;=20000,"Medium",P2613&gt;20000,"High")</f>
        <v>Low</v>
      </c>
    </row>
    <row r="2614" spans="1:24" x14ac:dyDescent="0.35">
      <c r="A2614" s="28" t="s">
        <v>38</v>
      </c>
      <c r="B2614" s="17" t="s">
        <v>1036</v>
      </c>
      <c r="C2614" s="17">
        <v>33</v>
      </c>
      <c r="D2614" s="17" t="s">
        <v>1172</v>
      </c>
      <c r="E2614" s="17" t="s">
        <v>8420</v>
      </c>
      <c r="F2614" s="17" t="s">
        <v>6691</v>
      </c>
      <c r="G2614" s="17" t="s">
        <v>6993</v>
      </c>
      <c r="H2614" s="17" t="s">
        <v>6996</v>
      </c>
      <c r="I2614" s="17" t="s">
        <v>7004</v>
      </c>
      <c r="J2614" s="17" t="s">
        <v>7119</v>
      </c>
      <c r="K2614" s="17" t="s">
        <v>14199</v>
      </c>
      <c r="L2614" s="17" t="s">
        <v>8343</v>
      </c>
      <c r="M2614" s="17" t="s">
        <v>8349</v>
      </c>
      <c r="N2614" s="17" t="s">
        <v>8351</v>
      </c>
      <c r="O2614" s="17" t="s">
        <v>8359</v>
      </c>
      <c r="P2614" s="25">
        <v>3528</v>
      </c>
      <c r="Q2614" s="17" t="s">
        <v>8363</v>
      </c>
      <c r="R2614" s="22" t="s">
        <v>8370</v>
      </c>
      <c r="S2614" s="17">
        <v>4</v>
      </c>
      <c r="T2614" s="17" t="s">
        <v>14843</v>
      </c>
      <c r="U2614" s="19" t="str">
        <f>IF(Cleaned_Data!P2614&gt;20000,"High-Bill","Normal-Bill")</f>
        <v>Normal-Bill</v>
      </c>
      <c r="V2614" s="19" t="str">
        <f t="shared" si="80"/>
        <v>Not-Senior-Citizen</v>
      </c>
      <c r="W2614" s="19" t="str">
        <f t="shared" si="81"/>
        <v>Not-Required</v>
      </c>
      <c r="X2614" s="20" t="str" cm="1">
        <f t="array" ref="X2614">_xlfn.IFS(P2614&lt;5000,"Low",P2614&lt;=20000,"Medium",P2614&gt;20000,"High")</f>
        <v>Low</v>
      </c>
    </row>
    <row r="2615" spans="1:24" x14ac:dyDescent="0.35">
      <c r="A2615" s="29" t="s">
        <v>38</v>
      </c>
      <c r="B2615" s="21" t="s">
        <v>1142</v>
      </c>
      <c r="C2615" s="22" t="s">
        <v>14854</v>
      </c>
      <c r="D2615" s="21" t="s">
        <v>1172</v>
      </c>
      <c r="E2615" s="21" t="s">
        <v>11837</v>
      </c>
      <c r="F2615" s="21" t="s">
        <v>6812</v>
      </c>
      <c r="G2615" s="21" t="s">
        <v>6990</v>
      </c>
      <c r="H2615" s="21" t="s">
        <v>6999</v>
      </c>
      <c r="I2615" s="21" t="s">
        <v>7005</v>
      </c>
      <c r="J2615" s="21" t="s">
        <v>14147</v>
      </c>
      <c r="K2615" s="21" t="s">
        <v>14299</v>
      </c>
      <c r="L2615" s="21" t="s">
        <v>8338</v>
      </c>
      <c r="M2615" s="21" t="s">
        <v>8350</v>
      </c>
      <c r="N2615" s="21" t="s">
        <v>8352</v>
      </c>
      <c r="O2615" s="21" t="s">
        <v>8359</v>
      </c>
      <c r="P2615" s="18">
        <v>0</v>
      </c>
      <c r="Q2615" s="21" t="s">
        <v>8362</v>
      </c>
      <c r="R2615" s="22" t="s">
        <v>8370</v>
      </c>
      <c r="S2615" s="21">
        <v>3</v>
      </c>
      <c r="T2615" s="21" t="s">
        <v>14845</v>
      </c>
      <c r="U2615" s="23" t="str">
        <f>IF(Cleaned_Data!P2615&gt;20000,"High-Bill","Normal-Bill")</f>
        <v>Normal-Bill</v>
      </c>
      <c r="V2615" s="23" t="str">
        <f t="shared" si="80"/>
        <v>Senior-Citizen</v>
      </c>
      <c r="W2615" s="23" t="str">
        <f t="shared" si="81"/>
        <v>Not-Required</v>
      </c>
      <c r="X2615" s="24" t="str" cm="1">
        <f t="array" ref="X2615">_xlfn.IFS(P2615&lt;5000,"Low",P2615&lt;=20000,"Medium",P2615&gt;20000,"High")</f>
        <v>Low</v>
      </c>
    </row>
    <row r="2616" spans="1:24" x14ac:dyDescent="0.35">
      <c r="A2616" s="28" t="s">
        <v>38</v>
      </c>
      <c r="B2616" s="17" t="s">
        <v>1048</v>
      </c>
      <c r="C2616" s="22" t="s">
        <v>14854</v>
      </c>
      <c r="D2616" s="17" t="s">
        <v>1172</v>
      </c>
      <c r="E2616" s="17" t="s">
        <v>12261</v>
      </c>
      <c r="F2616" s="22" t="s">
        <v>8371</v>
      </c>
      <c r="G2616" s="17" t="s">
        <v>6987</v>
      </c>
      <c r="H2616" s="17" t="s">
        <v>7000</v>
      </c>
      <c r="I2616" s="17" t="s">
        <v>7002</v>
      </c>
      <c r="J2616" s="17" t="s">
        <v>7577</v>
      </c>
      <c r="K2616" s="17" t="s">
        <v>14607</v>
      </c>
      <c r="L2616" s="17" t="s">
        <v>8341</v>
      </c>
      <c r="M2616" s="17" t="s">
        <v>8349</v>
      </c>
      <c r="N2616" s="17" t="s">
        <v>8353</v>
      </c>
      <c r="O2616" s="17" t="s">
        <v>8358</v>
      </c>
      <c r="P2616" s="25">
        <v>38698</v>
      </c>
      <c r="Q2616" s="22" t="s">
        <v>8370</v>
      </c>
      <c r="R2616" s="22" t="s">
        <v>8370</v>
      </c>
      <c r="S2616" s="17">
        <v>4</v>
      </c>
      <c r="T2616" s="17" t="s">
        <v>14844</v>
      </c>
      <c r="U2616" s="19" t="str">
        <f>IF(Cleaned_Data!P2616&gt;20000,"High-Bill","Normal-Bill")</f>
        <v>High-Bill</v>
      </c>
      <c r="V2616" s="19" t="str">
        <f t="shared" si="80"/>
        <v>Senior-Citizen</v>
      </c>
      <c r="W2616" s="19" t="str">
        <f t="shared" si="81"/>
        <v>Not-Required</v>
      </c>
      <c r="X2616" s="20" t="str" cm="1">
        <f t="array" ref="X2616">_xlfn.IFS(P2616&lt;5000,"Low",P2616&lt;=20000,"Medium",P2616&gt;20000,"High")</f>
        <v>High</v>
      </c>
    </row>
    <row r="2617" spans="1:24" x14ac:dyDescent="0.35">
      <c r="A2617" s="29" t="s">
        <v>38</v>
      </c>
      <c r="B2617" s="21" t="s">
        <v>1100</v>
      </c>
      <c r="C2617" s="22" t="s">
        <v>14854</v>
      </c>
      <c r="D2617" s="22" t="s">
        <v>14847</v>
      </c>
      <c r="E2617" s="21" t="s">
        <v>12312</v>
      </c>
      <c r="F2617" s="21" t="s">
        <v>6909</v>
      </c>
      <c r="G2617" s="21" t="s">
        <v>6989</v>
      </c>
      <c r="H2617" s="21" t="s">
        <v>6996</v>
      </c>
      <c r="I2617" s="21" t="s">
        <v>7006</v>
      </c>
      <c r="J2617" s="22" t="s">
        <v>8371</v>
      </c>
      <c r="K2617" s="21" t="s">
        <v>14376</v>
      </c>
      <c r="L2617" s="21" t="s">
        <v>8344</v>
      </c>
      <c r="M2617" s="21" t="s">
        <v>8346</v>
      </c>
      <c r="N2617" s="21" t="s">
        <v>8354</v>
      </c>
      <c r="O2617" s="21" t="s">
        <v>8355</v>
      </c>
      <c r="P2617" s="26">
        <v>26450</v>
      </c>
      <c r="Q2617" s="21" t="s">
        <v>8362</v>
      </c>
      <c r="R2617" s="21" t="s">
        <v>14109</v>
      </c>
      <c r="S2617" s="21">
        <v>3</v>
      </c>
      <c r="T2617" s="21" t="s">
        <v>14845</v>
      </c>
      <c r="U2617" s="23" t="str">
        <f>IF(Cleaned_Data!P2617&gt;20000,"High-Bill","Normal-Bill")</f>
        <v>High-Bill</v>
      </c>
      <c r="V2617" s="23" t="str">
        <f t="shared" si="80"/>
        <v>Senior-Citizen</v>
      </c>
      <c r="W2617" s="23" t="str">
        <f t="shared" si="81"/>
        <v>Follow-Up-required</v>
      </c>
      <c r="X2617" s="24" t="str" cm="1">
        <f t="array" ref="X2617">_xlfn.IFS(P2617&lt;5000,"Low",P2617&lt;=20000,"Medium",P2617&gt;20000,"High")</f>
        <v>High</v>
      </c>
    </row>
    <row r="2618" spans="1:24" x14ac:dyDescent="0.35">
      <c r="A2618" s="28" t="s">
        <v>38</v>
      </c>
      <c r="B2618" s="17" t="s">
        <v>1112</v>
      </c>
      <c r="C2618" s="22" t="s">
        <v>14854</v>
      </c>
      <c r="D2618" s="22" t="s">
        <v>14847</v>
      </c>
      <c r="E2618" s="17" t="s">
        <v>12420</v>
      </c>
      <c r="F2618" s="22" t="s">
        <v>8371</v>
      </c>
      <c r="G2618" s="17" t="s">
        <v>6986</v>
      </c>
      <c r="H2618" s="17" t="s">
        <v>6998</v>
      </c>
      <c r="I2618" s="17" t="s">
        <v>7001</v>
      </c>
      <c r="J2618" s="17" t="s">
        <v>7011</v>
      </c>
      <c r="K2618" s="17" t="s">
        <v>14323</v>
      </c>
      <c r="L2618" s="17" t="s">
        <v>8340</v>
      </c>
      <c r="M2618" s="17" t="s">
        <v>8347</v>
      </c>
      <c r="N2618" s="17" t="s">
        <v>8351</v>
      </c>
      <c r="O2618" s="17" t="s">
        <v>14841</v>
      </c>
      <c r="P2618" s="18">
        <v>0</v>
      </c>
      <c r="Q2618" s="22" t="s">
        <v>8370</v>
      </c>
      <c r="R2618" s="17" t="s">
        <v>14064</v>
      </c>
      <c r="S2618" s="22" t="s">
        <v>8370</v>
      </c>
      <c r="T2618" s="17" t="s">
        <v>14844</v>
      </c>
      <c r="U2618" s="19" t="str">
        <f>IF(Cleaned_Data!P2618&gt;20000,"High-Bill","Normal-Bill")</f>
        <v>Normal-Bill</v>
      </c>
      <c r="V2618" s="19" t="str">
        <f t="shared" si="80"/>
        <v>Senior-Citizen</v>
      </c>
      <c r="W2618" s="19" t="str">
        <f t="shared" si="81"/>
        <v>Follow-Up-required</v>
      </c>
      <c r="X2618" s="20" t="str" cm="1">
        <f t="array" ref="X2618">_xlfn.IFS(P2618&lt;5000,"Low",P2618&lt;=20000,"Medium",P2618&gt;20000,"High")</f>
        <v>Low</v>
      </c>
    </row>
    <row r="2619" spans="1:24" x14ac:dyDescent="0.35">
      <c r="A2619" s="29" t="s">
        <v>896</v>
      </c>
      <c r="B2619" s="21" t="s">
        <v>1073</v>
      </c>
      <c r="C2619" s="21">
        <v>17</v>
      </c>
      <c r="D2619" s="21" t="s">
        <v>1174</v>
      </c>
      <c r="E2619" s="21" t="s">
        <v>10389</v>
      </c>
      <c r="F2619" s="22" t="s">
        <v>8371</v>
      </c>
      <c r="G2619" s="21" t="s">
        <v>6989</v>
      </c>
      <c r="H2619" s="21" t="s">
        <v>6997</v>
      </c>
      <c r="I2619" s="21" t="s">
        <v>7004</v>
      </c>
      <c r="J2619" s="21" t="s">
        <v>14156</v>
      </c>
      <c r="K2619" s="21" t="s">
        <v>14670</v>
      </c>
      <c r="L2619" s="21" t="s">
        <v>8345</v>
      </c>
      <c r="M2619" s="21" t="s">
        <v>8347</v>
      </c>
      <c r="N2619" s="21" t="s">
        <v>8353</v>
      </c>
      <c r="O2619" s="21" t="s">
        <v>14842</v>
      </c>
      <c r="P2619" s="26">
        <v>38820</v>
      </c>
      <c r="Q2619" s="21" t="s">
        <v>8363</v>
      </c>
      <c r="R2619" s="22" t="s">
        <v>8370</v>
      </c>
      <c r="S2619" s="21">
        <v>4</v>
      </c>
      <c r="T2619" s="21" t="s">
        <v>14844</v>
      </c>
      <c r="U2619" s="23" t="str">
        <f>IF(Cleaned_Data!P2619&gt;20000,"High-Bill","Normal-Bill")</f>
        <v>High-Bill</v>
      </c>
      <c r="V2619" s="23" t="str">
        <f t="shared" si="80"/>
        <v>Not-Senior-Citizen</v>
      </c>
      <c r="W2619" s="23" t="str">
        <f t="shared" si="81"/>
        <v>Not-Required</v>
      </c>
      <c r="X2619" s="24" t="str" cm="1">
        <f t="array" ref="X2619">_xlfn.IFS(P2619&lt;5000,"Low",P2619&lt;=20000,"Medium",P2619&gt;20000,"High")</f>
        <v>High</v>
      </c>
    </row>
    <row r="2620" spans="1:24" x14ac:dyDescent="0.35">
      <c r="A2620" s="28" t="s">
        <v>896</v>
      </c>
      <c r="B2620" s="17" t="s">
        <v>1100</v>
      </c>
      <c r="C2620" s="22" t="s">
        <v>14854</v>
      </c>
      <c r="D2620" s="17" t="s">
        <v>1172</v>
      </c>
      <c r="E2620" s="17" t="s">
        <v>10991</v>
      </c>
      <c r="F2620" s="17" t="s">
        <v>6747</v>
      </c>
      <c r="G2620" s="17" t="s">
        <v>6992</v>
      </c>
      <c r="H2620" s="17" t="s">
        <v>6997</v>
      </c>
      <c r="I2620" s="17" t="s">
        <v>7002</v>
      </c>
      <c r="J2620" s="17" t="s">
        <v>13993</v>
      </c>
      <c r="K2620" s="17" t="s">
        <v>14777</v>
      </c>
      <c r="L2620" s="17" t="s">
        <v>8342</v>
      </c>
      <c r="M2620" s="17" t="s">
        <v>8350</v>
      </c>
      <c r="N2620" s="17" t="s">
        <v>8353</v>
      </c>
      <c r="O2620" s="17" t="s">
        <v>14842</v>
      </c>
      <c r="P2620" s="18">
        <v>0</v>
      </c>
      <c r="Q2620" s="17" t="s">
        <v>8362</v>
      </c>
      <c r="R2620" s="22" t="s">
        <v>8370</v>
      </c>
      <c r="S2620" s="17">
        <v>2</v>
      </c>
      <c r="T2620" s="17" t="s">
        <v>14844</v>
      </c>
      <c r="U2620" s="19" t="str">
        <f>IF(Cleaned_Data!P2620&gt;20000,"High-Bill","Normal-Bill")</f>
        <v>Normal-Bill</v>
      </c>
      <c r="V2620" s="19" t="str">
        <f t="shared" si="80"/>
        <v>Senior-Citizen</v>
      </c>
      <c r="W2620" s="19" t="str">
        <f t="shared" si="81"/>
        <v>Not-Required</v>
      </c>
      <c r="X2620" s="20" t="str" cm="1">
        <f t="array" ref="X2620">_xlfn.IFS(P2620&lt;5000,"Low",P2620&lt;=20000,"Medium",P2620&gt;20000,"High")</f>
        <v>Low</v>
      </c>
    </row>
    <row r="2621" spans="1:24" x14ac:dyDescent="0.35">
      <c r="A2621" s="29" t="s">
        <v>896</v>
      </c>
      <c r="B2621" s="21" t="s">
        <v>1082</v>
      </c>
      <c r="C2621" s="22" t="s">
        <v>14854</v>
      </c>
      <c r="D2621" s="21" t="s">
        <v>1174</v>
      </c>
      <c r="E2621" s="21" t="s">
        <v>11355</v>
      </c>
      <c r="F2621" s="21" t="s">
        <v>6727</v>
      </c>
      <c r="G2621" s="21" t="s">
        <v>6990</v>
      </c>
      <c r="H2621" s="21" t="s">
        <v>6999</v>
      </c>
      <c r="I2621" s="21" t="s">
        <v>7004</v>
      </c>
      <c r="J2621" s="21" t="s">
        <v>14086</v>
      </c>
      <c r="K2621" s="21" t="s">
        <v>14567</v>
      </c>
      <c r="L2621" s="21" t="s">
        <v>8344</v>
      </c>
      <c r="M2621" s="21" t="s">
        <v>8347</v>
      </c>
      <c r="N2621" s="21" t="s">
        <v>8353</v>
      </c>
      <c r="O2621" s="21" t="s">
        <v>8359</v>
      </c>
      <c r="P2621" s="18">
        <v>0</v>
      </c>
      <c r="Q2621" s="22" t="s">
        <v>8370</v>
      </c>
      <c r="R2621" s="21" t="s">
        <v>14139</v>
      </c>
      <c r="S2621" s="21">
        <v>1</v>
      </c>
      <c r="T2621" s="21" t="s">
        <v>14843</v>
      </c>
      <c r="U2621" s="23" t="str">
        <f>IF(Cleaned_Data!P2621&gt;20000,"High-Bill","Normal-Bill")</f>
        <v>Normal-Bill</v>
      </c>
      <c r="V2621" s="23" t="str">
        <f t="shared" si="80"/>
        <v>Senior-Citizen</v>
      </c>
      <c r="W2621" s="23" t="str">
        <f t="shared" si="81"/>
        <v>Follow-Up-required</v>
      </c>
      <c r="X2621" s="24" t="str" cm="1">
        <f t="array" ref="X2621">_xlfn.IFS(P2621&lt;5000,"Low",P2621&lt;=20000,"Medium",P2621&gt;20000,"High")</f>
        <v>Low</v>
      </c>
    </row>
    <row r="2622" spans="1:24" x14ac:dyDescent="0.35">
      <c r="A2622" s="28" t="s">
        <v>896</v>
      </c>
      <c r="B2622" s="17" t="s">
        <v>1130</v>
      </c>
      <c r="C2622" s="22" t="s">
        <v>14854</v>
      </c>
      <c r="D2622" s="17" t="s">
        <v>1172</v>
      </c>
      <c r="E2622" s="17" t="s">
        <v>11489</v>
      </c>
      <c r="F2622" s="17" t="s">
        <v>6781</v>
      </c>
      <c r="G2622" s="17" t="s">
        <v>6990</v>
      </c>
      <c r="H2622" s="17" t="s">
        <v>6999</v>
      </c>
      <c r="I2622" s="17" t="s">
        <v>7003</v>
      </c>
      <c r="J2622" s="17" t="s">
        <v>13988</v>
      </c>
      <c r="K2622" s="17" t="s">
        <v>14483</v>
      </c>
      <c r="L2622" s="17" t="s">
        <v>8338</v>
      </c>
      <c r="M2622" s="17" t="s">
        <v>8346</v>
      </c>
      <c r="N2622" s="17" t="s">
        <v>8351</v>
      </c>
      <c r="O2622" s="17" t="s">
        <v>14841</v>
      </c>
      <c r="P2622" s="25">
        <v>37392</v>
      </c>
      <c r="Q2622" s="17" t="s">
        <v>8363</v>
      </c>
      <c r="R2622" s="22" t="s">
        <v>8370</v>
      </c>
      <c r="S2622" s="22" t="s">
        <v>8370</v>
      </c>
      <c r="T2622" s="17" t="s">
        <v>14845</v>
      </c>
      <c r="U2622" s="19" t="str">
        <f>IF(Cleaned_Data!P2622&gt;20000,"High-Bill","Normal-Bill")</f>
        <v>High-Bill</v>
      </c>
      <c r="V2622" s="19" t="str">
        <f t="shared" si="80"/>
        <v>Senior-Citizen</v>
      </c>
      <c r="W2622" s="19" t="str">
        <f t="shared" si="81"/>
        <v>Not-Required</v>
      </c>
      <c r="X2622" s="20" t="str" cm="1">
        <f t="array" ref="X2622">_xlfn.IFS(P2622&lt;5000,"Low",P2622&lt;=20000,"Medium",P2622&gt;20000,"High")</f>
        <v>High</v>
      </c>
    </row>
    <row r="2623" spans="1:24" x14ac:dyDescent="0.35">
      <c r="A2623" s="29" t="s">
        <v>304</v>
      </c>
      <c r="B2623" s="21" t="s">
        <v>1155</v>
      </c>
      <c r="C2623" s="22" t="s">
        <v>14854</v>
      </c>
      <c r="D2623" s="21" t="s">
        <v>1174</v>
      </c>
      <c r="E2623" s="21" t="s">
        <v>8745</v>
      </c>
      <c r="F2623" s="21" t="s">
        <v>6838</v>
      </c>
      <c r="G2623" s="21" t="s">
        <v>6988</v>
      </c>
      <c r="H2623" s="21" t="s">
        <v>6999</v>
      </c>
      <c r="I2623" s="21" t="s">
        <v>7005</v>
      </c>
      <c r="J2623" s="21" t="s">
        <v>14044</v>
      </c>
      <c r="K2623" s="21" t="s">
        <v>14222</v>
      </c>
      <c r="L2623" s="21" t="s">
        <v>8339</v>
      </c>
      <c r="M2623" s="21" t="s">
        <v>8348</v>
      </c>
      <c r="N2623" s="21" t="s">
        <v>8351</v>
      </c>
      <c r="O2623" s="21" t="s">
        <v>8359</v>
      </c>
      <c r="P2623" s="26">
        <v>8271</v>
      </c>
      <c r="Q2623" s="21" t="s">
        <v>8364</v>
      </c>
      <c r="R2623" s="21" t="s">
        <v>14161</v>
      </c>
      <c r="S2623" s="21">
        <v>3</v>
      </c>
      <c r="T2623" s="21" t="s">
        <v>14843</v>
      </c>
      <c r="U2623" s="23" t="str">
        <f>IF(Cleaned_Data!P2623&gt;20000,"High-Bill","Normal-Bill")</f>
        <v>Normal-Bill</v>
      </c>
      <c r="V2623" s="23" t="str">
        <f t="shared" si="80"/>
        <v>Senior-Citizen</v>
      </c>
      <c r="W2623" s="23" t="str">
        <f t="shared" si="81"/>
        <v>Follow-Up-required</v>
      </c>
      <c r="X2623" s="24" t="str" cm="1">
        <f t="array" ref="X2623">_xlfn.IFS(P2623&lt;5000,"Low",P2623&lt;=20000,"Medium",P2623&gt;20000,"High")</f>
        <v>Medium</v>
      </c>
    </row>
    <row r="2624" spans="1:24" x14ac:dyDescent="0.35">
      <c r="A2624" s="28" t="s">
        <v>304</v>
      </c>
      <c r="B2624" s="17" t="s">
        <v>1040</v>
      </c>
      <c r="C2624" s="22" t="s">
        <v>14854</v>
      </c>
      <c r="D2624" s="17" t="s">
        <v>1174</v>
      </c>
      <c r="E2624" s="17" t="s">
        <v>10179</v>
      </c>
      <c r="F2624" s="22" t="s">
        <v>8371</v>
      </c>
      <c r="G2624" s="17" t="s">
        <v>6989</v>
      </c>
      <c r="H2624" s="17" t="s">
        <v>6997</v>
      </c>
      <c r="I2624" s="17" t="s">
        <v>7006</v>
      </c>
      <c r="J2624" s="17" t="s">
        <v>14126</v>
      </c>
      <c r="K2624" s="17" t="s">
        <v>14417</v>
      </c>
      <c r="L2624" s="17" t="s">
        <v>8345</v>
      </c>
      <c r="M2624" s="17" t="s">
        <v>8348</v>
      </c>
      <c r="N2624" s="17" t="s">
        <v>8352</v>
      </c>
      <c r="O2624" s="17" t="s">
        <v>14841</v>
      </c>
      <c r="P2624" s="18">
        <v>0</v>
      </c>
      <c r="Q2624" s="17" t="s">
        <v>8363</v>
      </c>
      <c r="R2624" s="17" t="s">
        <v>7630</v>
      </c>
      <c r="S2624" s="22" t="s">
        <v>8370</v>
      </c>
      <c r="T2624" s="22" t="s">
        <v>8370</v>
      </c>
      <c r="U2624" s="19" t="str">
        <f>IF(Cleaned_Data!P2624&gt;20000,"High-Bill","Normal-Bill")</f>
        <v>Normal-Bill</v>
      </c>
      <c r="V2624" s="19" t="str">
        <f t="shared" si="80"/>
        <v>Senior-Citizen</v>
      </c>
      <c r="W2624" s="19" t="str">
        <f t="shared" si="81"/>
        <v>Follow-Up-required</v>
      </c>
      <c r="X2624" s="20" t="str" cm="1">
        <f t="array" ref="X2624">_xlfn.IFS(P2624&lt;5000,"Low",P2624&lt;=20000,"Medium",P2624&gt;20000,"High")</f>
        <v>Low</v>
      </c>
    </row>
    <row r="2625" spans="1:24" x14ac:dyDescent="0.35">
      <c r="A2625" s="29" t="s">
        <v>304</v>
      </c>
      <c r="B2625" s="21" t="s">
        <v>1155</v>
      </c>
      <c r="C2625" s="22" t="s">
        <v>14854</v>
      </c>
      <c r="D2625" s="21" t="s">
        <v>1174</v>
      </c>
      <c r="E2625" s="21" t="s">
        <v>10488</v>
      </c>
      <c r="F2625" s="21" t="s">
        <v>6838</v>
      </c>
      <c r="G2625" s="21" t="s">
        <v>6986</v>
      </c>
      <c r="H2625" s="21" t="s">
        <v>7000</v>
      </c>
      <c r="I2625" s="21" t="s">
        <v>7006</v>
      </c>
      <c r="J2625" s="21" t="s">
        <v>13908</v>
      </c>
      <c r="K2625" s="21" t="s">
        <v>14745</v>
      </c>
      <c r="L2625" s="21" t="s">
        <v>8342</v>
      </c>
      <c r="M2625" s="21" t="s">
        <v>8346</v>
      </c>
      <c r="N2625" s="21" t="s">
        <v>8351</v>
      </c>
      <c r="O2625" s="21" t="s">
        <v>8355</v>
      </c>
      <c r="P2625" s="18">
        <v>0</v>
      </c>
      <c r="Q2625" s="21" t="s">
        <v>8364</v>
      </c>
      <c r="R2625" s="21" t="s">
        <v>14066</v>
      </c>
      <c r="S2625" s="21">
        <v>5</v>
      </c>
      <c r="T2625" s="21" t="s">
        <v>14843</v>
      </c>
      <c r="U2625" s="23" t="str">
        <f>IF(Cleaned_Data!P2625&gt;20000,"High-Bill","Normal-Bill")</f>
        <v>Normal-Bill</v>
      </c>
      <c r="V2625" s="23" t="str">
        <f t="shared" si="80"/>
        <v>Senior-Citizen</v>
      </c>
      <c r="W2625" s="23" t="str">
        <f t="shared" si="81"/>
        <v>Follow-Up-required</v>
      </c>
      <c r="X2625" s="24" t="str" cm="1">
        <f t="array" ref="X2625">_xlfn.IFS(P2625&lt;5000,"Low",P2625&lt;=20000,"Medium",P2625&gt;20000,"High")</f>
        <v>Low</v>
      </c>
    </row>
    <row r="2626" spans="1:24" x14ac:dyDescent="0.35">
      <c r="A2626" s="28" t="s">
        <v>304</v>
      </c>
      <c r="B2626" s="17" t="s">
        <v>1116</v>
      </c>
      <c r="C2626" s="17">
        <v>55</v>
      </c>
      <c r="D2626" s="17" t="s">
        <v>1172</v>
      </c>
      <c r="E2626" s="17" t="s">
        <v>10635</v>
      </c>
      <c r="F2626" s="22" t="s">
        <v>8371</v>
      </c>
      <c r="G2626" s="17" t="s">
        <v>6987</v>
      </c>
      <c r="H2626" s="17" t="s">
        <v>6999</v>
      </c>
      <c r="I2626" s="17" t="s">
        <v>7007</v>
      </c>
      <c r="J2626" s="17" t="s">
        <v>13957</v>
      </c>
      <c r="K2626" s="17" t="s">
        <v>14204</v>
      </c>
      <c r="L2626" s="17" t="s">
        <v>8343</v>
      </c>
      <c r="M2626" s="17" t="s">
        <v>8349</v>
      </c>
      <c r="N2626" s="17" t="s">
        <v>8352</v>
      </c>
      <c r="O2626" s="17" t="s">
        <v>8359</v>
      </c>
      <c r="P2626" s="25">
        <v>13587</v>
      </c>
      <c r="Q2626" s="17" t="s">
        <v>8364</v>
      </c>
      <c r="R2626" s="22" t="s">
        <v>8370</v>
      </c>
      <c r="S2626" s="17">
        <v>3</v>
      </c>
      <c r="T2626" s="17" t="s">
        <v>14844</v>
      </c>
      <c r="U2626" s="19" t="str">
        <f>IF(Cleaned_Data!P2626&gt;20000,"High-Bill","Normal-Bill")</f>
        <v>Normal-Bill</v>
      </c>
      <c r="V2626" s="19" t="str">
        <f t="shared" ref="V2626:V2689" si="82">IF(C2626&gt;=60,"Senior-Citizen","Not-Senior-Citizen")</f>
        <v>Not-Senior-Citizen</v>
      </c>
      <c r="W2626" s="19" t="str">
        <f t="shared" ref="W2626:W2689" si="83">IF(R2626="N/A","Not-Required","Follow-Up-required")</f>
        <v>Not-Required</v>
      </c>
      <c r="X2626" s="20" t="str" cm="1">
        <f t="array" ref="X2626">_xlfn.IFS(P2626&lt;5000,"Low",P2626&lt;=20000,"Medium",P2626&gt;20000,"High")</f>
        <v>Medium</v>
      </c>
    </row>
    <row r="2627" spans="1:24" x14ac:dyDescent="0.35">
      <c r="A2627" s="29" t="s">
        <v>304</v>
      </c>
      <c r="B2627" s="21" t="s">
        <v>1083</v>
      </c>
      <c r="C2627" s="22" t="s">
        <v>14854</v>
      </c>
      <c r="D2627" s="21" t="s">
        <v>1174</v>
      </c>
      <c r="E2627" s="21" t="s">
        <v>10739</v>
      </c>
      <c r="F2627" s="21" t="s">
        <v>6932</v>
      </c>
      <c r="G2627" s="21" t="s">
        <v>6985</v>
      </c>
      <c r="H2627" s="21" t="s">
        <v>6998</v>
      </c>
      <c r="I2627" s="21" t="s">
        <v>7005</v>
      </c>
      <c r="J2627" s="22" t="s">
        <v>8371</v>
      </c>
      <c r="K2627" s="21" t="s">
        <v>14258</v>
      </c>
      <c r="L2627" s="21" t="s">
        <v>8343</v>
      </c>
      <c r="M2627" s="21" t="s">
        <v>8348</v>
      </c>
      <c r="N2627" s="21" t="s">
        <v>8352</v>
      </c>
      <c r="O2627" s="21" t="s">
        <v>14842</v>
      </c>
      <c r="P2627" s="18">
        <v>0</v>
      </c>
      <c r="Q2627" s="21" t="s">
        <v>8363</v>
      </c>
      <c r="R2627" s="22" t="s">
        <v>8370</v>
      </c>
      <c r="S2627" s="21">
        <v>4</v>
      </c>
      <c r="T2627" s="21" t="s">
        <v>14843</v>
      </c>
      <c r="U2627" s="23" t="str">
        <f>IF(Cleaned_Data!P2627&gt;20000,"High-Bill","Normal-Bill")</f>
        <v>Normal-Bill</v>
      </c>
      <c r="V2627" s="23" t="str">
        <f t="shared" si="82"/>
        <v>Senior-Citizen</v>
      </c>
      <c r="W2627" s="23" t="str">
        <f t="shared" si="83"/>
        <v>Not-Required</v>
      </c>
      <c r="X2627" s="24" t="str" cm="1">
        <f t="array" ref="X2627">_xlfn.IFS(P2627&lt;5000,"Low",P2627&lt;=20000,"Medium",P2627&gt;20000,"High")</f>
        <v>Low</v>
      </c>
    </row>
    <row r="2628" spans="1:24" x14ac:dyDescent="0.35">
      <c r="A2628" s="28" t="s">
        <v>304</v>
      </c>
      <c r="B2628" s="17" t="s">
        <v>1153</v>
      </c>
      <c r="C2628" s="22" t="s">
        <v>14854</v>
      </c>
      <c r="D2628" s="17" t="s">
        <v>1172</v>
      </c>
      <c r="E2628" s="17" t="s">
        <v>11518</v>
      </c>
      <c r="F2628" s="22" t="s">
        <v>8371</v>
      </c>
      <c r="G2628" s="17" t="s">
        <v>6987</v>
      </c>
      <c r="H2628" s="17" t="s">
        <v>6997</v>
      </c>
      <c r="I2628" s="17" t="s">
        <v>7004</v>
      </c>
      <c r="J2628" s="17" t="s">
        <v>14018</v>
      </c>
      <c r="K2628" s="17" t="s">
        <v>14691</v>
      </c>
      <c r="L2628" s="17" t="s">
        <v>8343</v>
      </c>
      <c r="M2628" s="17" t="s">
        <v>8347</v>
      </c>
      <c r="N2628" s="17" t="s">
        <v>8353</v>
      </c>
      <c r="O2628" s="17" t="s">
        <v>14841</v>
      </c>
      <c r="P2628" s="18">
        <v>0</v>
      </c>
      <c r="Q2628" s="22" t="s">
        <v>8370</v>
      </c>
      <c r="R2628" s="22" t="s">
        <v>8370</v>
      </c>
      <c r="S2628" s="22" t="s">
        <v>8370</v>
      </c>
      <c r="T2628" s="22" t="s">
        <v>8370</v>
      </c>
      <c r="U2628" s="19" t="str">
        <f>IF(Cleaned_Data!P2628&gt;20000,"High-Bill","Normal-Bill")</f>
        <v>Normal-Bill</v>
      </c>
      <c r="V2628" s="19" t="str">
        <f t="shared" si="82"/>
        <v>Senior-Citizen</v>
      </c>
      <c r="W2628" s="19" t="str">
        <f t="shared" si="83"/>
        <v>Not-Required</v>
      </c>
      <c r="X2628" s="20" t="str" cm="1">
        <f t="array" ref="X2628">_xlfn.IFS(P2628&lt;5000,"Low",P2628&lt;=20000,"Medium",P2628&gt;20000,"High")</f>
        <v>Low</v>
      </c>
    </row>
    <row r="2629" spans="1:24" x14ac:dyDescent="0.35">
      <c r="A2629" s="29" t="s">
        <v>207</v>
      </c>
      <c r="B2629" s="21" t="s">
        <v>1123</v>
      </c>
      <c r="C2629" s="21">
        <v>43</v>
      </c>
      <c r="D2629" s="21" t="s">
        <v>1174</v>
      </c>
      <c r="E2629" s="21" t="s">
        <v>8608</v>
      </c>
      <c r="F2629" s="21" t="s">
        <v>6793</v>
      </c>
      <c r="G2629" s="21" t="s">
        <v>6989</v>
      </c>
      <c r="H2629" s="21" t="s">
        <v>6998</v>
      </c>
      <c r="I2629" s="21" t="s">
        <v>7001</v>
      </c>
      <c r="J2629" s="21" t="s">
        <v>13995</v>
      </c>
      <c r="K2629" s="21" t="s">
        <v>14234</v>
      </c>
      <c r="L2629" s="21" t="s">
        <v>8343</v>
      </c>
      <c r="M2629" s="21" t="s">
        <v>8346</v>
      </c>
      <c r="N2629" s="21" t="s">
        <v>8352</v>
      </c>
      <c r="O2629" s="21" t="s">
        <v>8359</v>
      </c>
      <c r="P2629" s="26">
        <v>48024</v>
      </c>
      <c r="Q2629" s="21" t="s">
        <v>8362</v>
      </c>
      <c r="R2629" s="21" t="s">
        <v>14002</v>
      </c>
      <c r="S2629" s="21">
        <v>5</v>
      </c>
      <c r="T2629" s="21" t="s">
        <v>14843</v>
      </c>
      <c r="U2629" s="23" t="str">
        <f>IF(Cleaned_Data!P2629&gt;20000,"High-Bill","Normal-Bill")</f>
        <v>High-Bill</v>
      </c>
      <c r="V2629" s="23" t="str">
        <f t="shared" si="82"/>
        <v>Not-Senior-Citizen</v>
      </c>
      <c r="W2629" s="23" t="str">
        <f t="shared" si="83"/>
        <v>Follow-Up-required</v>
      </c>
      <c r="X2629" s="24" t="str" cm="1">
        <f t="array" ref="X2629">_xlfn.IFS(P2629&lt;5000,"Low",P2629&lt;=20000,"Medium",P2629&gt;20000,"High")</f>
        <v>High</v>
      </c>
    </row>
    <row r="2630" spans="1:24" x14ac:dyDescent="0.35">
      <c r="A2630" s="28" t="s">
        <v>207</v>
      </c>
      <c r="B2630" s="17" t="s">
        <v>1055</v>
      </c>
      <c r="C2630" s="17">
        <v>81</v>
      </c>
      <c r="D2630" s="17" t="s">
        <v>1172</v>
      </c>
      <c r="E2630" s="17" t="s">
        <v>10336</v>
      </c>
      <c r="F2630" s="17" t="s">
        <v>6725</v>
      </c>
      <c r="G2630" s="17" t="s">
        <v>6984</v>
      </c>
      <c r="H2630" s="17" t="s">
        <v>6996</v>
      </c>
      <c r="I2630" s="17" t="s">
        <v>7004</v>
      </c>
      <c r="J2630" s="17" t="s">
        <v>14121</v>
      </c>
      <c r="K2630" s="17" t="s">
        <v>14193</v>
      </c>
      <c r="L2630" s="17" t="s">
        <v>8339</v>
      </c>
      <c r="M2630" s="17" t="s">
        <v>8350</v>
      </c>
      <c r="N2630" s="17" t="s">
        <v>8352</v>
      </c>
      <c r="O2630" s="17" t="s">
        <v>8358</v>
      </c>
      <c r="P2630" s="25">
        <v>41547</v>
      </c>
      <c r="Q2630" s="17" t="s">
        <v>8362</v>
      </c>
      <c r="R2630" s="22" t="s">
        <v>8370</v>
      </c>
      <c r="S2630" s="17">
        <v>5</v>
      </c>
      <c r="T2630" s="17" t="s">
        <v>14844</v>
      </c>
      <c r="U2630" s="19" t="str">
        <f>IF(Cleaned_Data!P2630&gt;20000,"High-Bill","Normal-Bill")</f>
        <v>High-Bill</v>
      </c>
      <c r="V2630" s="19" t="str">
        <f t="shared" si="82"/>
        <v>Senior-Citizen</v>
      </c>
      <c r="W2630" s="19" t="str">
        <f t="shared" si="83"/>
        <v>Not-Required</v>
      </c>
      <c r="X2630" s="20" t="str" cm="1">
        <f t="array" ref="X2630">_xlfn.IFS(P2630&lt;5000,"Low",P2630&lt;=20000,"Medium",P2630&gt;20000,"High")</f>
        <v>High</v>
      </c>
    </row>
    <row r="2631" spans="1:24" x14ac:dyDescent="0.35">
      <c r="A2631" s="29" t="s">
        <v>207</v>
      </c>
      <c r="B2631" s="21" t="s">
        <v>1101</v>
      </c>
      <c r="C2631" s="22" t="s">
        <v>14854</v>
      </c>
      <c r="D2631" s="21" t="s">
        <v>1174</v>
      </c>
      <c r="E2631" s="21" t="s">
        <v>13471</v>
      </c>
      <c r="F2631" s="22" t="s">
        <v>8371</v>
      </c>
      <c r="G2631" s="21" t="s">
        <v>6993</v>
      </c>
      <c r="H2631" s="21" t="s">
        <v>6995</v>
      </c>
      <c r="I2631" s="21" t="s">
        <v>7003</v>
      </c>
      <c r="J2631" s="21" t="s">
        <v>7118</v>
      </c>
      <c r="K2631" s="21" t="s">
        <v>14455</v>
      </c>
      <c r="L2631" s="21" t="s">
        <v>8338</v>
      </c>
      <c r="M2631" s="21" t="s">
        <v>8348</v>
      </c>
      <c r="N2631" s="21" t="s">
        <v>8351</v>
      </c>
      <c r="O2631" s="21" t="s">
        <v>8358</v>
      </c>
      <c r="P2631" s="26">
        <v>11460</v>
      </c>
      <c r="Q2631" s="21" t="s">
        <v>8364</v>
      </c>
      <c r="R2631" s="21" t="s">
        <v>14034</v>
      </c>
      <c r="S2631" s="22" t="s">
        <v>8370</v>
      </c>
      <c r="T2631" s="21" t="s">
        <v>14845</v>
      </c>
      <c r="U2631" s="23" t="str">
        <f>IF(Cleaned_Data!P2631&gt;20000,"High-Bill","Normal-Bill")</f>
        <v>Normal-Bill</v>
      </c>
      <c r="V2631" s="23" t="str">
        <f t="shared" si="82"/>
        <v>Senior-Citizen</v>
      </c>
      <c r="W2631" s="23" t="str">
        <f t="shared" si="83"/>
        <v>Follow-Up-required</v>
      </c>
      <c r="X2631" s="24" t="str" cm="1">
        <f t="array" ref="X2631">_xlfn.IFS(P2631&lt;5000,"Low",P2631&lt;=20000,"Medium",P2631&gt;20000,"High")</f>
        <v>Medium</v>
      </c>
    </row>
    <row r="2632" spans="1:24" x14ac:dyDescent="0.35">
      <c r="A2632" s="28" t="s">
        <v>481</v>
      </c>
      <c r="B2632" s="17" t="s">
        <v>1070</v>
      </c>
      <c r="C2632" s="22" t="s">
        <v>14854</v>
      </c>
      <c r="D2632" s="22" t="s">
        <v>14847</v>
      </c>
      <c r="E2632" s="17" t="s">
        <v>9014</v>
      </c>
      <c r="F2632" s="17" t="s">
        <v>6772</v>
      </c>
      <c r="G2632" s="17" t="s">
        <v>6990</v>
      </c>
      <c r="H2632" s="17" t="s">
        <v>7000</v>
      </c>
      <c r="I2632" s="17" t="s">
        <v>7004</v>
      </c>
      <c r="J2632" s="22" t="s">
        <v>8371</v>
      </c>
      <c r="K2632" s="17" t="s">
        <v>14575</v>
      </c>
      <c r="L2632" s="17" t="s">
        <v>8342</v>
      </c>
      <c r="M2632" s="17" t="s">
        <v>8349</v>
      </c>
      <c r="N2632" s="17" t="s">
        <v>8351</v>
      </c>
      <c r="O2632" s="17" t="s">
        <v>14842</v>
      </c>
      <c r="P2632" s="25">
        <v>20576</v>
      </c>
      <c r="Q2632" s="17" t="s">
        <v>8364</v>
      </c>
      <c r="R2632" s="22" t="s">
        <v>8370</v>
      </c>
      <c r="S2632" s="17">
        <v>3</v>
      </c>
      <c r="T2632" s="17" t="s">
        <v>14845</v>
      </c>
      <c r="U2632" s="19" t="str">
        <f>IF(Cleaned_Data!P2632&gt;20000,"High-Bill","Normal-Bill")</f>
        <v>High-Bill</v>
      </c>
      <c r="V2632" s="19" t="str">
        <f t="shared" si="82"/>
        <v>Senior-Citizen</v>
      </c>
      <c r="W2632" s="19" t="str">
        <f t="shared" si="83"/>
        <v>Not-Required</v>
      </c>
      <c r="X2632" s="20" t="str" cm="1">
        <f t="array" ref="X2632">_xlfn.IFS(P2632&lt;5000,"Low",P2632&lt;=20000,"Medium",P2632&gt;20000,"High")</f>
        <v>High</v>
      </c>
    </row>
    <row r="2633" spans="1:24" x14ac:dyDescent="0.35">
      <c r="A2633" s="29" t="s">
        <v>481</v>
      </c>
      <c r="B2633" s="21" t="s">
        <v>1023</v>
      </c>
      <c r="C2633" s="22" t="s">
        <v>14854</v>
      </c>
      <c r="D2633" s="22" t="s">
        <v>14847</v>
      </c>
      <c r="E2633" s="21" t="s">
        <v>9186</v>
      </c>
      <c r="F2633" s="21" t="s">
        <v>6870</v>
      </c>
      <c r="G2633" s="21" t="s">
        <v>6987</v>
      </c>
      <c r="H2633" s="21" t="s">
        <v>6994</v>
      </c>
      <c r="I2633" s="21" t="s">
        <v>7003</v>
      </c>
      <c r="J2633" s="22" t="s">
        <v>8371</v>
      </c>
      <c r="K2633" s="21" t="s">
        <v>14325</v>
      </c>
      <c r="L2633" s="21" t="s">
        <v>8345</v>
      </c>
      <c r="M2633" s="21" t="s">
        <v>8350</v>
      </c>
      <c r="N2633" s="21" t="s">
        <v>8354</v>
      </c>
      <c r="O2633" s="21" t="s">
        <v>8358</v>
      </c>
      <c r="P2633" s="26">
        <v>11130</v>
      </c>
      <c r="Q2633" s="21" t="s">
        <v>8362</v>
      </c>
      <c r="R2633" s="21" t="s">
        <v>14050</v>
      </c>
      <c r="S2633" s="21">
        <v>4</v>
      </c>
      <c r="T2633" s="21" t="s">
        <v>14844</v>
      </c>
      <c r="U2633" s="23" t="str">
        <f>IF(Cleaned_Data!P2633&gt;20000,"High-Bill","Normal-Bill")</f>
        <v>Normal-Bill</v>
      </c>
      <c r="V2633" s="23" t="str">
        <f t="shared" si="82"/>
        <v>Senior-Citizen</v>
      </c>
      <c r="W2633" s="23" t="str">
        <f t="shared" si="83"/>
        <v>Follow-Up-required</v>
      </c>
      <c r="X2633" s="24" t="str" cm="1">
        <f t="array" ref="X2633">_xlfn.IFS(P2633&lt;5000,"Low",P2633&lt;=20000,"Medium",P2633&gt;20000,"High")</f>
        <v>Medium</v>
      </c>
    </row>
    <row r="2634" spans="1:24" x14ac:dyDescent="0.35">
      <c r="A2634" s="28" t="s">
        <v>481</v>
      </c>
      <c r="B2634" s="17" t="s">
        <v>1132</v>
      </c>
      <c r="C2634" s="22" t="s">
        <v>14854</v>
      </c>
      <c r="D2634" s="17" t="s">
        <v>1174</v>
      </c>
      <c r="E2634" s="17" t="s">
        <v>9900</v>
      </c>
      <c r="F2634" s="22" t="s">
        <v>8371</v>
      </c>
      <c r="G2634" s="17" t="s">
        <v>6988</v>
      </c>
      <c r="H2634" s="17" t="s">
        <v>6994</v>
      </c>
      <c r="I2634" s="17" t="s">
        <v>7005</v>
      </c>
      <c r="J2634" s="22" t="s">
        <v>8371</v>
      </c>
      <c r="K2634" s="17" t="s">
        <v>14527</v>
      </c>
      <c r="L2634" s="17" t="s">
        <v>8342</v>
      </c>
      <c r="M2634" s="17" t="s">
        <v>8346</v>
      </c>
      <c r="N2634" s="17" t="s">
        <v>8352</v>
      </c>
      <c r="O2634" s="17" t="s">
        <v>14842</v>
      </c>
      <c r="P2634" s="25">
        <v>15843</v>
      </c>
      <c r="Q2634" s="22" t="s">
        <v>8370</v>
      </c>
      <c r="R2634" s="22" t="s">
        <v>8370</v>
      </c>
      <c r="S2634" s="22" t="s">
        <v>8370</v>
      </c>
      <c r="T2634" s="17" t="s">
        <v>14844</v>
      </c>
      <c r="U2634" s="19" t="str">
        <f>IF(Cleaned_Data!P2634&gt;20000,"High-Bill","Normal-Bill")</f>
        <v>Normal-Bill</v>
      </c>
      <c r="V2634" s="19" t="str">
        <f t="shared" si="82"/>
        <v>Senior-Citizen</v>
      </c>
      <c r="W2634" s="19" t="str">
        <f t="shared" si="83"/>
        <v>Not-Required</v>
      </c>
      <c r="X2634" s="20" t="str" cm="1">
        <f t="array" ref="X2634">_xlfn.IFS(P2634&lt;5000,"Low",P2634&lt;=20000,"Medium",P2634&gt;20000,"High")</f>
        <v>Medium</v>
      </c>
    </row>
    <row r="2635" spans="1:24" x14ac:dyDescent="0.35">
      <c r="A2635" s="29" t="s">
        <v>481</v>
      </c>
      <c r="B2635" s="21" t="s">
        <v>1122</v>
      </c>
      <c r="C2635" s="22" t="s">
        <v>14854</v>
      </c>
      <c r="D2635" s="22" t="s">
        <v>14847</v>
      </c>
      <c r="E2635" s="21" t="s">
        <v>10954</v>
      </c>
      <c r="F2635" s="21" t="s">
        <v>6927</v>
      </c>
      <c r="G2635" s="21" t="s">
        <v>6988</v>
      </c>
      <c r="H2635" s="21" t="s">
        <v>6998</v>
      </c>
      <c r="I2635" s="21" t="s">
        <v>7005</v>
      </c>
      <c r="J2635" s="21" t="s">
        <v>13907</v>
      </c>
      <c r="K2635" s="21" t="s">
        <v>14563</v>
      </c>
      <c r="L2635" s="21" t="s">
        <v>8341</v>
      </c>
      <c r="M2635" s="21" t="s">
        <v>8347</v>
      </c>
      <c r="N2635" s="21" t="s">
        <v>8353</v>
      </c>
      <c r="O2635" s="21" t="s">
        <v>8359</v>
      </c>
      <c r="P2635" s="18">
        <v>0</v>
      </c>
      <c r="Q2635" s="21" t="s">
        <v>8362</v>
      </c>
      <c r="R2635" s="21" t="s">
        <v>14138</v>
      </c>
      <c r="S2635" s="21">
        <v>5</v>
      </c>
      <c r="T2635" s="22" t="s">
        <v>8370</v>
      </c>
      <c r="U2635" s="23" t="str">
        <f>IF(Cleaned_Data!P2635&gt;20000,"High-Bill","Normal-Bill")</f>
        <v>Normal-Bill</v>
      </c>
      <c r="V2635" s="23" t="str">
        <f t="shared" si="82"/>
        <v>Senior-Citizen</v>
      </c>
      <c r="W2635" s="23" t="str">
        <f t="shared" si="83"/>
        <v>Follow-Up-required</v>
      </c>
      <c r="X2635" s="24" t="str" cm="1">
        <f t="array" ref="X2635">_xlfn.IFS(P2635&lt;5000,"Low",P2635&lt;=20000,"Medium",P2635&gt;20000,"High")</f>
        <v>Low</v>
      </c>
    </row>
    <row r="2636" spans="1:24" x14ac:dyDescent="0.35">
      <c r="A2636" s="28" t="s">
        <v>481</v>
      </c>
      <c r="B2636" s="17" t="s">
        <v>1079</v>
      </c>
      <c r="C2636" s="22" t="s">
        <v>14854</v>
      </c>
      <c r="D2636" s="17" t="s">
        <v>1172</v>
      </c>
      <c r="E2636" s="17" t="s">
        <v>11096</v>
      </c>
      <c r="F2636" s="17" t="s">
        <v>6929</v>
      </c>
      <c r="G2636" s="17" t="s">
        <v>6992</v>
      </c>
      <c r="H2636" s="17" t="s">
        <v>6998</v>
      </c>
      <c r="I2636" s="17" t="s">
        <v>7002</v>
      </c>
      <c r="J2636" s="17" t="s">
        <v>13984</v>
      </c>
      <c r="K2636" s="17" t="s">
        <v>14548</v>
      </c>
      <c r="L2636" s="17" t="s">
        <v>8344</v>
      </c>
      <c r="M2636" s="17" t="s">
        <v>8347</v>
      </c>
      <c r="N2636" s="17" t="s">
        <v>8351</v>
      </c>
      <c r="O2636" s="17" t="s">
        <v>8358</v>
      </c>
      <c r="P2636" s="18">
        <v>0</v>
      </c>
      <c r="Q2636" s="17" t="s">
        <v>8362</v>
      </c>
      <c r="R2636" s="17" t="s">
        <v>14104</v>
      </c>
      <c r="S2636" s="17">
        <v>1</v>
      </c>
      <c r="T2636" s="22" t="s">
        <v>8370</v>
      </c>
      <c r="U2636" s="19" t="str">
        <f>IF(Cleaned_Data!P2636&gt;20000,"High-Bill","Normal-Bill")</f>
        <v>Normal-Bill</v>
      </c>
      <c r="V2636" s="19" t="str">
        <f t="shared" si="82"/>
        <v>Senior-Citizen</v>
      </c>
      <c r="W2636" s="19" t="str">
        <f t="shared" si="83"/>
        <v>Follow-Up-required</v>
      </c>
      <c r="X2636" s="20" t="str" cm="1">
        <f t="array" ref="X2636">_xlfn.IFS(P2636&lt;5000,"Low",P2636&lt;=20000,"Medium",P2636&gt;20000,"High")</f>
        <v>Low</v>
      </c>
    </row>
    <row r="2637" spans="1:24" x14ac:dyDescent="0.35">
      <c r="A2637" s="29" t="s">
        <v>481</v>
      </c>
      <c r="B2637" s="21" t="s">
        <v>1029</v>
      </c>
      <c r="C2637" s="21">
        <v>57</v>
      </c>
      <c r="D2637" s="21" t="s">
        <v>1172</v>
      </c>
      <c r="E2637" s="21" t="s">
        <v>11406</v>
      </c>
      <c r="F2637" s="22" t="s">
        <v>8371</v>
      </c>
      <c r="G2637" s="21" t="s">
        <v>6993</v>
      </c>
      <c r="H2637" s="21" t="s">
        <v>6999</v>
      </c>
      <c r="I2637" s="21" t="s">
        <v>7005</v>
      </c>
      <c r="J2637" s="21" t="s">
        <v>14091</v>
      </c>
      <c r="K2637" s="21" t="s">
        <v>14752</v>
      </c>
      <c r="L2637" s="21" t="s">
        <v>8344</v>
      </c>
      <c r="M2637" s="21" t="s">
        <v>8350</v>
      </c>
      <c r="N2637" s="21" t="s">
        <v>8354</v>
      </c>
      <c r="O2637" s="21" t="s">
        <v>14841</v>
      </c>
      <c r="P2637" s="18">
        <v>0</v>
      </c>
      <c r="Q2637" s="22" t="s">
        <v>8370</v>
      </c>
      <c r="R2637" s="22" t="s">
        <v>8370</v>
      </c>
      <c r="S2637" s="21">
        <v>4</v>
      </c>
      <c r="T2637" s="21" t="s">
        <v>14843</v>
      </c>
      <c r="U2637" s="23" t="str">
        <f>IF(Cleaned_Data!P2637&gt;20000,"High-Bill","Normal-Bill")</f>
        <v>Normal-Bill</v>
      </c>
      <c r="V2637" s="23" t="str">
        <f t="shared" si="82"/>
        <v>Not-Senior-Citizen</v>
      </c>
      <c r="W2637" s="23" t="str">
        <f t="shared" si="83"/>
        <v>Not-Required</v>
      </c>
      <c r="X2637" s="24" t="str" cm="1">
        <f t="array" ref="X2637">_xlfn.IFS(P2637&lt;5000,"Low",P2637&lt;=20000,"Medium",P2637&gt;20000,"High")</f>
        <v>Low</v>
      </c>
    </row>
    <row r="2638" spans="1:24" x14ac:dyDescent="0.35">
      <c r="A2638" s="28" t="s">
        <v>481</v>
      </c>
      <c r="B2638" s="17" t="s">
        <v>1111</v>
      </c>
      <c r="C2638" s="22" t="s">
        <v>14854</v>
      </c>
      <c r="D2638" s="17" t="s">
        <v>1172</v>
      </c>
      <c r="E2638" s="17" t="s">
        <v>11870</v>
      </c>
      <c r="F2638" s="22" t="s">
        <v>8371</v>
      </c>
      <c r="G2638" s="17" t="s">
        <v>6989</v>
      </c>
      <c r="H2638" s="17" t="s">
        <v>6997</v>
      </c>
      <c r="I2638" s="17" t="s">
        <v>7007</v>
      </c>
      <c r="J2638" s="17" t="s">
        <v>14089</v>
      </c>
      <c r="K2638" s="17" t="s">
        <v>14678</v>
      </c>
      <c r="L2638" s="17" t="s">
        <v>8340</v>
      </c>
      <c r="M2638" s="17" t="s">
        <v>8349</v>
      </c>
      <c r="N2638" s="17" t="s">
        <v>8354</v>
      </c>
      <c r="O2638" s="17" t="s">
        <v>14841</v>
      </c>
      <c r="P2638" s="18">
        <v>0</v>
      </c>
      <c r="Q2638" s="17" t="s">
        <v>8362</v>
      </c>
      <c r="R2638" s="17" t="s">
        <v>13939</v>
      </c>
      <c r="S2638" s="17">
        <v>3</v>
      </c>
      <c r="T2638" s="17" t="s">
        <v>14845</v>
      </c>
      <c r="U2638" s="19" t="str">
        <f>IF(Cleaned_Data!P2638&gt;20000,"High-Bill","Normal-Bill")</f>
        <v>Normal-Bill</v>
      </c>
      <c r="V2638" s="19" t="str">
        <f t="shared" si="82"/>
        <v>Senior-Citizen</v>
      </c>
      <c r="W2638" s="19" t="str">
        <f t="shared" si="83"/>
        <v>Follow-Up-required</v>
      </c>
      <c r="X2638" s="20" t="str" cm="1">
        <f t="array" ref="X2638">_xlfn.IFS(P2638&lt;5000,"Low",P2638&lt;=20000,"Medium",P2638&gt;20000,"High")</f>
        <v>Low</v>
      </c>
    </row>
    <row r="2639" spans="1:24" x14ac:dyDescent="0.35">
      <c r="A2639" s="29" t="s">
        <v>481</v>
      </c>
      <c r="B2639" s="21" t="s">
        <v>1156</v>
      </c>
      <c r="C2639" s="22" t="s">
        <v>14854</v>
      </c>
      <c r="D2639" s="21" t="s">
        <v>1174</v>
      </c>
      <c r="E2639" s="21" t="s">
        <v>12370</v>
      </c>
      <c r="F2639" s="22" t="s">
        <v>8371</v>
      </c>
      <c r="G2639" s="21" t="s">
        <v>6992</v>
      </c>
      <c r="H2639" s="21" t="s">
        <v>6995</v>
      </c>
      <c r="I2639" s="21" t="s">
        <v>7007</v>
      </c>
      <c r="J2639" s="22" t="s">
        <v>8371</v>
      </c>
      <c r="K2639" s="21" t="s">
        <v>14309</v>
      </c>
      <c r="L2639" s="21" t="s">
        <v>8344</v>
      </c>
      <c r="M2639" s="21" t="s">
        <v>8348</v>
      </c>
      <c r="N2639" s="21" t="s">
        <v>8353</v>
      </c>
      <c r="O2639" s="21" t="s">
        <v>8355</v>
      </c>
      <c r="P2639" s="18">
        <v>0</v>
      </c>
      <c r="Q2639" s="21" t="s">
        <v>8362</v>
      </c>
      <c r="R2639" s="22" t="s">
        <v>8370</v>
      </c>
      <c r="S2639" s="22" t="s">
        <v>8370</v>
      </c>
      <c r="T2639" s="21" t="s">
        <v>14845</v>
      </c>
      <c r="U2639" s="23" t="str">
        <f>IF(Cleaned_Data!P2639&gt;20000,"High-Bill","Normal-Bill")</f>
        <v>Normal-Bill</v>
      </c>
      <c r="V2639" s="23" t="str">
        <f t="shared" si="82"/>
        <v>Senior-Citizen</v>
      </c>
      <c r="W2639" s="23" t="str">
        <f t="shared" si="83"/>
        <v>Not-Required</v>
      </c>
      <c r="X2639" s="24" t="str" cm="1">
        <f t="array" ref="X2639">_xlfn.IFS(P2639&lt;5000,"Low",P2639&lt;=20000,"Medium",P2639&gt;20000,"High")</f>
        <v>Low</v>
      </c>
    </row>
    <row r="2640" spans="1:24" x14ac:dyDescent="0.35">
      <c r="A2640" s="28" t="s">
        <v>481</v>
      </c>
      <c r="B2640" s="17" t="s">
        <v>1023</v>
      </c>
      <c r="C2640" s="17">
        <v>47</v>
      </c>
      <c r="D2640" s="17" t="s">
        <v>1174</v>
      </c>
      <c r="E2640" s="17" t="s">
        <v>12963</v>
      </c>
      <c r="F2640" s="22" t="s">
        <v>8371</v>
      </c>
      <c r="G2640" s="17" t="s">
        <v>6989</v>
      </c>
      <c r="H2640" s="17" t="s">
        <v>6997</v>
      </c>
      <c r="I2640" s="17" t="s">
        <v>7004</v>
      </c>
      <c r="J2640" s="17" t="s">
        <v>7201</v>
      </c>
      <c r="K2640" s="17" t="s">
        <v>14464</v>
      </c>
      <c r="L2640" s="17" t="s">
        <v>8342</v>
      </c>
      <c r="M2640" s="17" t="s">
        <v>8348</v>
      </c>
      <c r="N2640" s="17" t="s">
        <v>8354</v>
      </c>
      <c r="O2640" s="17" t="s">
        <v>14841</v>
      </c>
      <c r="P2640" s="18">
        <v>0</v>
      </c>
      <c r="Q2640" s="17" t="s">
        <v>8362</v>
      </c>
      <c r="R2640" s="17" t="s">
        <v>7391</v>
      </c>
      <c r="S2640" s="17">
        <v>3</v>
      </c>
      <c r="T2640" s="22" t="s">
        <v>8370</v>
      </c>
      <c r="U2640" s="19" t="str">
        <f>IF(Cleaned_Data!P2640&gt;20000,"High-Bill","Normal-Bill")</f>
        <v>Normal-Bill</v>
      </c>
      <c r="V2640" s="19" t="str">
        <f t="shared" si="82"/>
        <v>Not-Senior-Citizen</v>
      </c>
      <c r="W2640" s="19" t="str">
        <f t="shared" si="83"/>
        <v>Follow-Up-required</v>
      </c>
      <c r="X2640" s="20" t="str" cm="1">
        <f t="array" ref="X2640">_xlfn.IFS(P2640&lt;5000,"Low",P2640&lt;=20000,"Medium",P2640&gt;20000,"High")</f>
        <v>Low</v>
      </c>
    </row>
    <row r="2641" spans="1:24" x14ac:dyDescent="0.35">
      <c r="A2641" s="29" t="s">
        <v>481</v>
      </c>
      <c r="B2641" s="21" t="s">
        <v>1167</v>
      </c>
      <c r="C2641" s="21">
        <v>14</v>
      </c>
      <c r="D2641" s="22" t="s">
        <v>14847</v>
      </c>
      <c r="E2641" s="21" t="s">
        <v>13366</v>
      </c>
      <c r="F2641" s="22" t="s">
        <v>8371</v>
      </c>
      <c r="G2641" s="21" t="s">
        <v>6989</v>
      </c>
      <c r="H2641" s="21" t="s">
        <v>6997</v>
      </c>
      <c r="I2641" s="21" t="s">
        <v>7003</v>
      </c>
      <c r="J2641" s="21" t="s">
        <v>7247</v>
      </c>
      <c r="K2641" s="21" t="s">
        <v>14690</v>
      </c>
      <c r="L2641" s="21" t="s">
        <v>8338</v>
      </c>
      <c r="M2641" s="21" t="s">
        <v>8346</v>
      </c>
      <c r="N2641" s="21" t="s">
        <v>8353</v>
      </c>
      <c r="O2641" s="21" t="s">
        <v>8358</v>
      </c>
      <c r="P2641" s="26">
        <v>29425</v>
      </c>
      <c r="Q2641" s="21" t="s">
        <v>8363</v>
      </c>
      <c r="R2641" s="22" t="s">
        <v>8370</v>
      </c>
      <c r="S2641" s="21">
        <v>1</v>
      </c>
      <c r="T2641" s="21" t="s">
        <v>14844</v>
      </c>
      <c r="U2641" s="23" t="str">
        <f>IF(Cleaned_Data!P2641&gt;20000,"High-Bill","Normal-Bill")</f>
        <v>High-Bill</v>
      </c>
      <c r="V2641" s="23" t="str">
        <f t="shared" si="82"/>
        <v>Not-Senior-Citizen</v>
      </c>
      <c r="W2641" s="23" t="str">
        <f t="shared" si="83"/>
        <v>Not-Required</v>
      </c>
      <c r="X2641" s="24" t="str" cm="1">
        <f t="array" ref="X2641">_xlfn.IFS(P2641&lt;5000,"Low",P2641&lt;=20000,"Medium",P2641&gt;20000,"High")</f>
        <v>High</v>
      </c>
    </row>
    <row r="2642" spans="1:24" x14ac:dyDescent="0.35">
      <c r="A2642" s="28" t="s">
        <v>158</v>
      </c>
      <c r="B2642" s="17" t="s">
        <v>1119</v>
      </c>
      <c r="C2642" s="17">
        <v>75</v>
      </c>
      <c r="D2642" s="17" t="s">
        <v>1172</v>
      </c>
      <c r="E2642" s="17" t="s">
        <v>8551</v>
      </c>
      <c r="F2642" s="17" t="s">
        <v>6766</v>
      </c>
      <c r="G2642" s="17" t="s">
        <v>6984</v>
      </c>
      <c r="H2642" s="17" t="s">
        <v>6994</v>
      </c>
      <c r="I2642" s="17" t="s">
        <v>7003</v>
      </c>
      <c r="J2642" s="17" t="s">
        <v>13977</v>
      </c>
      <c r="K2642" s="17" t="s">
        <v>14309</v>
      </c>
      <c r="L2642" s="17" t="s">
        <v>8340</v>
      </c>
      <c r="M2642" s="17" t="s">
        <v>8349</v>
      </c>
      <c r="N2642" s="17" t="s">
        <v>8351</v>
      </c>
      <c r="O2642" s="17" t="s">
        <v>14842</v>
      </c>
      <c r="P2642" s="18">
        <v>0</v>
      </c>
      <c r="Q2642" s="17" t="s">
        <v>8363</v>
      </c>
      <c r="R2642" s="17" t="s">
        <v>14141</v>
      </c>
      <c r="S2642" s="22" t="s">
        <v>8370</v>
      </c>
      <c r="T2642" s="22" t="s">
        <v>8370</v>
      </c>
      <c r="U2642" s="19" t="str">
        <f>IF(Cleaned_Data!P2642&gt;20000,"High-Bill","Normal-Bill")</f>
        <v>Normal-Bill</v>
      </c>
      <c r="V2642" s="19" t="str">
        <f t="shared" si="82"/>
        <v>Senior-Citizen</v>
      </c>
      <c r="W2642" s="19" t="str">
        <f t="shared" si="83"/>
        <v>Follow-Up-required</v>
      </c>
      <c r="X2642" s="20" t="str" cm="1">
        <f t="array" ref="X2642">_xlfn.IFS(P2642&lt;5000,"Low",P2642&lt;=20000,"Medium",P2642&gt;20000,"High")</f>
        <v>Low</v>
      </c>
    </row>
    <row r="2643" spans="1:24" x14ac:dyDescent="0.35">
      <c r="A2643" s="29" t="s">
        <v>158</v>
      </c>
      <c r="B2643" s="21" t="s">
        <v>1097</v>
      </c>
      <c r="C2643" s="21">
        <v>23</v>
      </c>
      <c r="D2643" s="21" t="s">
        <v>1174</v>
      </c>
      <c r="E2643" s="21" t="s">
        <v>11139</v>
      </c>
      <c r="F2643" s="21" t="s">
        <v>6744</v>
      </c>
      <c r="G2643" s="21" t="s">
        <v>6991</v>
      </c>
      <c r="H2643" s="21" t="s">
        <v>6999</v>
      </c>
      <c r="I2643" s="21" t="s">
        <v>7007</v>
      </c>
      <c r="J2643" s="21" t="s">
        <v>14083</v>
      </c>
      <c r="K2643" s="21" t="s">
        <v>14549</v>
      </c>
      <c r="L2643" s="21" t="s">
        <v>8342</v>
      </c>
      <c r="M2643" s="21" t="s">
        <v>8346</v>
      </c>
      <c r="N2643" s="21" t="s">
        <v>8351</v>
      </c>
      <c r="O2643" s="21" t="s">
        <v>14842</v>
      </c>
      <c r="P2643" s="18">
        <v>0</v>
      </c>
      <c r="Q2643" s="21" t="s">
        <v>8363</v>
      </c>
      <c r="R2643" s="21" t="s">
        <v>14081</v>
      </c>
      <c r="S2643" s="22" t="s">
        <v>8370</v>
      </c>
      <c r="T2643" s="21" t="s">
        <v>14845</v>
      </c>
      <c r="U2643" s="23" t="str">
        <f>IF(Cleaned_Data!P2643&gt;20000,"High-Bill","Normal-Bill")</f>
        <v>Normal-Bill</v>
      </c>
      <c r="V2643" s="23" t="str">
        <f t="shared" si="82"/>
        <v>Not-Senior-Citizen</v>
      </c>
      <c r="W2643" s="23" t="str">
        <f t="shared" si="83"/>
        <v>Follow-Up-required</v>
      </c>
      <c r="X2643" s="24" t="str" cm="1">
        <f t="array" ref="X2643">_xlfn.IFS(P2643&lt;5000,"Low",P2643&lt;=20000,"Medium",P2643&gt;20000,"High")</f>
        <v>Low</v>
      </c>
    </row>
    <row r="2644" spans="1:24" x14ac:dyDescent="0.35">
      <c r="A2644" s="28" t="s">
        <v>158</v>
      </c>
      <c r="B2644" s="17" t="s">
        <v>1085</v>
      </c>
      <c r="C2644" s="17">
        <v>23</v>
      </c>
      <c r="D2644" s="22" t="s">
        <v>14847</v>
      </c>
      <c r="E2644" s="17" t="s">
        <v>11619</v>
      </c>
      <c r="F2644" s="17" t="s">
        <v>6839</v>
      </c>
      <c r="G2644" s="17" t="s">
        <v>6985</v>
      </c>
      <c r="H2644" s="17" t="s">
        <v>6996</v>
      </c>
      <c r="I2644" s="17" t="s">
        <v>7007</v>
      </c>
      <c r="J2644" s="17" t="s">
        <v>14120</v>
      </c>
      <c r="K2644" s="17" t="s">
        <v>14600</v>
      </c>
      <c r="L2644" s="17" t="s">
        <v>8340</v>
      </c>
      <c r="M2644" s="17" t="s">
        <v>8348</v>
      </c>
      <c r="N2644" s="17" t="s">
        <v>8354</v>
      </c>
      <c r="O2644" s="17" t="s">
        <v>8358</v>
      </c>
      <c r="P2644" s="25">
        <v>45793</v>
      </c>
      <c r="Q2644" s="22" t="s">
        <v>8370</v>
      </c>
      <c r="R2644" s="22" t="s">
        <v>8370</v>
      </c>
      <c r="S2644" s="17">
        <v>3</v>
      </c>
      <c r="T2644" s="22" t="s">
        <v>8370</v>
      </c>
      <c r="U2644" s="19" t="str">
        <f>IF(Cleaned_Data!P2644&gt;20000,"High-Bill","Normal-Bill")</f>
        <v>High-Bill</v>
      </c>
      <c r="V2644" s="19" t="str">
        <f t="shared" si="82"/>
        <v>Not-Senior-Citizen</v>
      </c>
      <c r="W2644" s="19" t="str">
        <f t="shared" si="83"/>
        <v>Not-Required</v>
      </c>
      <c r="X2644" s="20" t="str" cm="1">
        <f t="array" ref="X2644">_xlfn.IFS(P2644&lt;5000,"Low",P2644&lt;=20000,"Medium",P2644&gt;20000,"High")</f>
        <v>High</v>
      </c>
    </row>
    <row r="2645" spans="1:24" x14ac:dyDescent="0.35">
      <c r="A2645" s="29" t="s">
        <v>158</v>
      </c>
      <c r="B2645" s="21" t="s">
        <v>1102</v>
      </c>
      <c r="C2645" s="21">
        <v>45</v>
      </c>
      <c r="D2645" s="21" t="s">
        <v>1174</v>
      </c>
      <c r="E2645" s="21" t="s">
        <v>11947</v>
      </c>
      <c r="F2645" s="21" t="s">
        <v>6827</v>
      </c>
      <c r="G2645" s="21" t="s">
        <v>6991</v>
      </c>
      <c r="H2645" s="21" t="s">
        <v>6996</v>
      </c>
      <c r="I2645" s="21" t="s">
        <v>7001</v>
      </c>
      <c r="J2645" s="22" t="s">
        <v>8371</v>
      </c>
      <c r="K2645" s="21" t="s">
        <v>14701</v>
      </c>
      <c r="L2645" s="21" t="s">
        <v>8341</v>
      </c>
      <c r="M2645" s="21" t="s">
        <v>8346</v>
      </c>
      <c r="N2645" s="21" t="s">
        <v>8354</v>
      </c>
      <c r="O2645" s="21" t="s">
        <v>8355</v>
      </c>
      <c r="P2645" s="18">
        <v>0</v>
      </c>
      <c r="Q2645" s="21" t="s">
        <v>8362</v>
      </c>
      <c r="R2645" s="22" t="s">
        <v>8370</v>
      </c>
      <c r="S2645" s="22" t="s">
        <v>8370</v>
      </c>
      <c r="T2645" s="21" t="s">
        <v>14843</v>
      </c>
      <c r="U2645" s="23" t="str">
        <f>IF(Cleaned_Data!P2645&gt;20000,"High-Bill","Normal-Bill")</f>
        <v>Normal-Bill</v>
      </c>
      <c r="V2645" s="23" t="str">
        <f t="shared" si="82"/>
        <v>Not-Senior-Citizen</v>
      </c>
      <c r="W2645" s="23" t="str">
        <f t="shared" si="83"/>
        <v>Not-Required</v>
      </c>
      <c r="X2645" s="24" t="str" cm="1">
        <f t="array" ref="X2645">_xlfn.IFS(P2645&lt;5000,"Low",P2645&lt;=20000,"Medium",P2645&gt;20000,"High")</f>
        <v>Low</v>
      </c>
    </row>
    <row r="2646" spans="1:24" x14ac:dyDescent="0.35">
      <c r="A2646" s="28" t="s">
        <v>158</v>
      </c>
      <c r="B2646" s="17" t="s">
        <v>1117</v>
      </c>
      <c r="C2646" s="22" t="s">
        <v>14854</v>
      </c>
      <c r="D2646" s="17" t="s">
        <v>1172</v>
      </c>
      <c r="E2646" s="17" t="s">
        <v>11998</v>
      </c>
      <c r="F2646" s="17" t="s">
        <v>6828</v>
      </c>
      <c r="G2646" s="17" t="s">
        <v>6988</v>
      </c>
      <c r="H2646" s="17" t="s">
        <v>6998</v>
      </c>
      <c r="I2646" s="17" t="s">
        <v>7005</v>
      </c>
      <c r="J2646" s="22" t="s">
        <v>8371</v>
      </c>
      <c r="K2646" s="17" t="s">
        <v>14527</v>
      </c>
      <c r="L2646" s="17" t="s">
        <v>8343</v>
      </c>
      <c r="M2646" s="17" t="s">
        <v>8349</v>
      </c>
      <c r="N2646" s="17" t="s">
        <v>8352</v>
      </c>
      <c r="O2646" s="17" t="s">
        <v>8358</v>
      </c>
      <c r="P2646" s="18">
        <v>0</v>
      </c>
      <c r="Q2646" s="17" t="s">
        <v>8364</v>
      </c>
      <c r="R2646" s="22" t="s">
        <v>8370</v>
      </c>
      <c r="S2646" s="17">
        <v>3</v>
      </c>
      <c r="T2646" s="17" t="s">
        <v>14843</v>
      </c>
      <c r="U2646" s="19" t="str">
        <f>IF(Cleaned_Data!P2646&gt;20000,"High-Bill","Normal-Bill")</f>
        <v>Normal-Bill</v>
      </c>
      <c r="V2646" s="19" t="str">
        <f t="shared" si="82"/>
        <v>Senior-Citizen</v>
      </c>
      <c r="W2646" s="19" t="str">
        <f t="shared" si="83"/>
        <v>Not-Required</v>
      </c>
      <c r="X2646" s="20" t="str" cm="1">
        <f t="array" ref="X2646">_xlfn.IFS(P2646&lt;5000,"Low",P2646&lt;=20000,"Medium",P2646&gt;20000,"High")</f>
        <v>Low</v>
      </c>
    </row>
    <row r="2647" spans="1:24" x14ac:dyDescent="0.35">
      <c r="A2647" s="29" t="s">
        <v>158</v>
      </c>
      <c r="B2647" s="21" t="s">
        <v>1034</v>
      </c>
      <c r="C2647" s="22" t="s">
        <v>14854</v>
      </c>
      <c r="D2647" s="21" t="s">
        <v>1172</v>
      </c>
      <c r="E2647" s="21" t="s">
        <v>12200</v>
      </c>
      <c r="F2647" s="22" t="s">
        <v>8371</v>
      </c>
      <c r="G2647" s="21" t="s">
        <v>6984</v>
      </c>
      <c r="H2647" s="21" t="s">
        <v>6998</v>
      </c>
      <c r="I2647" s="21" t="s">
        <v>7006</v>
      </c>
      <c r="J2647" s="22" t="s">
        <v>8371</v>
      </c>
      <c r="K2647" s="21" t="s">
        <v>14672</v>
      </c>
      <c r="L2647" s="21" t="s">
        <v>8339</v>
      </c>
      <c r="M2647" s="21" t="s">
        <v>8350</v>
      </c>
      <c r="N2647" s="21" t="s">
        <v>8354</v>
      </c>
      <c r="O2647" s="21" t="s">
        <v>14841</v>
      </c>
      <c r="P2647" s="26">
        <v>11267</v>
      </c>
      <c r="Q2647" s="21" t="s">
        <v>8363</v>
      </c>
      <c r="R2647" s="22" t="s">
        <v>8370</v>
      </c>
      <c r="S2647" s="21">
        <v>2</v>
      </c>
      <c r="T2647" s="21" t="s">
        <v>14844</v>
      </c>
      <c r="U2647" s="23" t="str">
        <f>IF(Cleaned_Data!P2647&gt;20000,"High-Bill","Normal-Bill")</f>
        <v>Normal-Bill</v>
      </c>
      <c r="V2647" s="23" t="str">
        <f t="shared" si="82"/>
        <v>Senior-Citizen</v>
      </c>
      <c r="W2647" s="23" t="str">
        <f t="shared" si="83"/>
        <v>Not-Required</v>
      </c>
      <c r="X2647" s="24" t="str" cm="1">
        <f t="array" ref="X2647">_xlfn.IFS(P2647&lt;5000,"Low",P2647&lt;=20000,"Medium",P2647&gt;20000,"High")</f>
        <v>Medium</v>
      </c>
    </row>
    <row r="2648" spans="1:24" x14ac:dyDescent="0.35">
      <c r="A2648" s="28" t="s">
        <v>611</v>
      </c>
      <c r="B2648" s="17" t="s">
        <v>1080</v>
      </c>
      <c r="C2648" s="22" t="s">
        <v>14854</v>
      </c>
      <c r="D2648" s="22" t="s">
        <v>14847</v>
      </c>
      <c r="E2648" s="17" t="s">
        <v>9264</v>
      </c>
      <c r="F2648" s="22" t="s">
        <v>8371</v>
      </c>
      <c r="G2648" s="17" t="s">
        <v>6985</v>
      </c>
      <c r="H2648" s="17" t="s">
        <v>6999</v>
      </c>
      <c r="I2648" s="17" t="s">
        <v>7007</v>
      </c>
      <c r="J2648" s="22" t="s">
        <v>8371</v>
      </c>
      <c r="K2648" s="17" t="s">
        <v>14561</v>
      </c>
      <c r="L2648" s="17" t="s">
        <v>8345</v>
      </c>
      <c r="M2648" s="17" t="s">
        <v>8348</v>
      </c>
      <c r="N2648" s="17" t="s">
        <v>8352</v>
      </c>
      <c r="O2648" s="17" t="s">
        <v>8358</v>
      </c>
      <c r="P2648" s="25">
        <v>5516</v>
      </c>
      <c r="Q2648" s="17" t="s">
        <v>8363</v>
      </c>
      <c r="R2648" s="22" t="s">
        <v>8370</v>
      </c>
      <c r="S2648" s="17">
        <v>3</v>
      </c>
      <c r="T2648" s="17" t="s">
        <v>14843</v>
      </c>
      <c r="U2648" s="19" t="str">
        <f>IF(Cleaned_Data!P2648&gt;20000,"High-Bill","Normal-Bill")</f>
        <v>Normal-Bill</v>
      </c>
      <c r="V2648" s="19" t="str">
        <f t="shared" si="82"/>
        <v>Senior-Citizen</v>
      </c>
      <c r="W2648" s="19" t="str">
        <f t="shared" si="83"/>
        <v>Not-Required</v>
      </c>
      <c r="X2648" s="20" t="str" cm="1">
        <f t="array" ref="X2648">_xlfn.IFS(P2648&lt;5000,"Low",P2648&lt;=20000,"Medium",P2648&gt;20000,"High")</f>
        <v>Medium</v>
      </c>
    </row>
    <row r="2649" spans="1:24" x14ac:dyDescent="0.35">
      <c r="A2649" s="29" t="s">
        <v>611</v>
      </c>
      <c r="B2649" s="21" t="s">
        <v>1102</v>
      </c>
      <c r="C2649" s="22" t="s">
        <v>14854</v>
      </c>
      <c r="D2649" s="21" t="s">
        <v>1172</v>
      </c>
      <c r="E2649" s="21" t="s">
        <v>9686</v>
      </c>
      <c r="F2649" s="21" t="s">
        <v>6762</v>
      </c>
      <c r="G2649" s="21" t="s">
        <v>6991</v>
      </c>
      <c r="H2649" s="21" t="s">
        <v>7000</v>
      </c>
      <c r="I2649" s="21" t="s">
        <v>7004</v>
      </c>
      <c r="J2649" s="22" t="s">
        <v>8371</v>
      </c>
      <c r="K2649" s="21" t="s">
        <v>14424</v>
      </c>
      <c r="L2649" s="21" t="s">
        <v>8345</v>
      </c>
      <c r="M2649" s="21" t="s">
        <v>8347</v>
      </c>
      <c r="N2649" s="21" t="s">
        <v>8352</v>
      </c>
      <c r="O2649" s="21" t="s">
        <v>8359</v>
      </c>
      <c r="P2649" s="26">
        <v>21964</v>
      </c>
      <c r="Q2649" s="21" t="s">
        <v>8363</v>
      </c>
      <c r="R2649" s="21" t="s">
        <v>14159</v>
      </c>
      <c r="S2649" s="21">
        <v>1</v>
      </c>
      <c r="T2649" s="21" t="s">
        <v>14844</v>
      </c>
      <c r="U2649" s="23" t="str">
        <f>IF(Cleaned_Data!P2649&gt;20000,"High-Bill","Normal-Bill")</f>
        <v>High-Bill</v>
      </c>
      <c r="V2649" s="23" t="str">
        <f t="shared" si="82"/>
        <v>Senior-Citizen</v>
      </c>
      <c r="W2649" s="23" t="str">
        <f t="shared" si="83"/>
        <v>Follow-Up-required</v>
      </c>
      <c r="X2649" s="24" t="str" cm="1">
        <f t="array" ref="X2649">_xlfn.IFS(P2649&lt;5000,"Low",P2649&lt;=20000,"Medium",P2649&gt;20000,"High")</f>
        <v>High</v>
      </c>
    </row>
    <row r="2650" spans="1:24" x14ac:dyDescent="0.35">
      <c r="A2650" s="28" t="s">
        <v>611</v>
      </c>
      <c r="B2650" s="17" t="s">
        <v>1130</v>
      </c>
      <c r="C2650" s="22" t="s">
        <v>14854</v>
      </c>
      <c r="D2650" s="17" t="s">
        <v>1174</v>
      </c>
      <c r="E2650" s="17" t="s">
        <v>12843</v>
      </c>
      <c r="F2650" s="17" t="s">
        <v>6807</v>
      </c>
      <c r="G2650" s="17" t="s">
        <v>6987</v>
      </c>
      <c r="H2650" s="17" t="s">
        <v>6997</v>
      </c>
      <c r="I2650" s="17" t="s">
        <v>7004</v>
      </c>
      <c r="J2650" s="17" t="s">
        <v>14148</v>
      </c>
      <c r="K2650" s="17" t="s">
        <v>14769</v>
      </c>
      <c r="L2650" s="17" t="s">
        <v>8338</v>
      </c>
      <c r="M2650" s="17" t="s">
        <v>8346</v>
      </c>
      <c r="N2650" s="17" t="s">
        <v>8351</v>
      </c>
      <c r="O2650" s="17" t="s">
        <v>8359</v>
      </c>
      <c r="P2650" s="25">
        <v>5112</v>
      </c>
      <c r="Q2650" s="17" t="s">
        <v>8363</v>
      </c>
      <c r="R2650" s="17" t="s">
        <v>13953</v>
      </c>
      <c r="S2650" s="17">
        <v>5</v>
      </c>
      <c r="T2650" s="17" t="s">
        <v>14845</v>
      </c>
      <c r="U2650" s="19" t="str">
        <f>IF(Cleaned_Data!P2650&gt;20000,"High-Bill","Normal-Bill")</f>
        <v>Normal-Bill</v>
      </c>
      <c r="V2650" s="19" t="str">
        <f t="shared" si="82"/>
        <v>Senior-Citizen</v>
      </c>
      <c r="W2650" s="19" t="str">
        <f t="shared" si="83"/>
        <v>Follow-Up-required</v>
      </c>
      <c r="X2650" s="20" t="str" cm="1">
        <f t="array" ref="X2650">_xlfn.IFS(P2650&lt;5000,"Low",P2650&lt;=20000,"Medium",P2650&gt;20000,"High")</f>
        <v>Medium</v>
      </c>
    </row>
    <row r="2651" spans="1:24" x14ac:dyDescent="0.35">
      <c r="A2651" s="29" t="s">
        <v>611</v>
      </c>
      <c r="B2651" s="21" t="s">
        <v>1079</v>
      </c>
      <c r="C2651" s="21">
        <v>33</v>
      </c>
      <c r="D2651" s="22" t="s">
        <v>14847</v>
      </c>
      <c r="E2651" s="21" t="s">
        <v>13054</v>
      </c>
      <c r="F2651" s="22" t="s">
        <v>8371</v>
      </c>
      <c r="G2651" s="21" t="s">
        <v>6989</v>
      </c>
      <c r="H2651" s="21" t="s">
        <v>6996</v>
      </c>
      <c r="I2651" s="21" t="s">
        <v>7006</v>
      </c>
      <c r="J2651" s="22" t="s">
        <v>8371</v>
      </c>
      <c r="K2651" s="21" t="s">
        <v>14730</v>
      </c>
      <c r="L2651" s="21" t="s">
        <v>8342</v>
      </c>
      <c r="M2651" s="21" t="s">
        <v>8349</v>
      </c>
      <c r="N2651" s="21" t="s">
        <v>8353</v>
      </c>
      <c r="O2651" s="21" t="s">
        <v>8355</v>
      </c>
      <c r="P2651" s="18">
        <v>0</v>
      </c>
      <c r="Q2651" s="22" t="s">
        <v>8370</v>
      </c>
      <c r="R2651" s="21" t="s">
        <v>13952</v>
      </c>
      <c r="S2651" s="21">
        <v>1</v>
      </c>
      <c r="T2651" s="21" t="s">
        <v>14843</v>
      </c>
      <c r="U2651" s="23" t="str">
        <f>IF(Cleaned_Data!P2651&gt;20000,"High-Bill","Normal-Bill")</f>
        <v>Normal-Bill</v>
      </c>
      <c r="V2651" s="23" t="str">
        <f t="shared" si="82"/>
        <v>Not-Senior-Citizen</v>
      </c>
      <c r="W2651" s="23" t="str">
        <f t="shared" si="83"/>
        <v>Follow-Up-required</v>
      </c>
      <c r="X2651" s="24" t="str" cm="1">
        <f t="array" ref="X2651">_xlfn.IFS(P2651&lt;5000,"Low",P2651&lt;=20000,"Medium",P2651&gt;20000,"High")</f>
        <v>Low</v>
      </c>
    </row>
    <row r="2652" spans="1:24" x14ac:dyDescent="0.35">
      <c r="A2652" s="28" t="s">
        <v>797</v>
      </c>
      <c r="B2652" s="17" t="s">
        <v>1157</v>
      </c>
      <c r="C2652" s="17">
        <v>55</v>
      </c>
      <c r="D2652" s="17" t="s">
        <v>1174</v>
      </c>
      <c r="E2652" s="17" t="s">
        <v>9893</v>
      </c>
      <c r="F2652" s="17" t="s">
        <v>6917</v>
      </c>
      <c r="G2652" s="17" t="s">
        <v>6990</v>
      </c>
      <c r="H2652" s="17" t="s">
        <v>6996</v>
      </c>
      <c r="I2652" s="17" t="s">
        <v>7001</v>
      </c>
      <c r="J2652" s="17" t="s">
        <v>14137</v>
      </c>
      <c r="K2652" s="17" t="s">
        <v>14532</v>
      </c>
      <c r="L2652" s="17" t="s">
        <v>8342</v>
      </c>
      <c r="M2652" s="17" t="s">
        <v>8346</v>
      </c>
      <c r="N2652" s="17" t="s">
        <v>8354</v>
      </c>
      <c r="O2652" s="17" t="s">
        <v>8359</v>
      </c>
      <c r="P2652" s="25">
        <v>9111</v>
      </c>
      <c r="Q2652" s="17" t="s">
        <v>8362</v>
      </c>
      <c r="R2652" s="22" t="s">
        <v>8370</v>
      </c>
      <c r="S2652" s="17">
        <v>3</v>
      </c>
      <c r="T2652" s="22" t="s">
        <v>8370</v>
      </c>
      <c r="U2652" s="19" t="str">
        <f>IF(Cleaned_Data!P2652&gt;20000,"High-Bill","Normal-Bill")</f>
        <v>Normal-Bill</v>
      </c>
      <c r="V2652" s="19" t="str">
        <f t="shared" si="82"/>
        <v>Not-Senior-Citizen</v>
      </c>
      <c r="W2652" s="19" t="str">
        <f t="shared" si="83"/>
        <v>Not-Required</v>
      </c>
      <c r="X2652" s="20" t="str" cm="1">
        <f t="array" ref="X2652">_xlfn.IFS(P2652&lt;5000,"Low",P2652&lt;=20000,"Medium",P2652&gt;20000,"High")</f>
        <v>Medium</v>
      </c>
    </row>
    <row r="2653" spans="1:24" x14ac:dyDescent="0.35">
      <c r="A2653" s="29" t="s">
        <v>797</v>
      </c>
      <c r="B2653" s="21" t="s">
        <v>1146</v>
      </c>
      <c r="C2653" s="21">
        <v>40</v>
      </c>
      <c r="D2653" s="22" t="s">
        <v>14847</v>
      </c>
      <c r="E2653" s="21" t="s">
        <v>10939</v>
      </c>
      <c r="F2653" s="21" t="s">
        <v>6822</v>
      </c>
      <c r="G2653" s="21" t="s">
        <v>6990</v>
      </c>
      <c r="H2653" s="21" t="s">
        <v>6994</v>
      </c>
      <c r="I2653" s="21" t="s">
        <v>7006</v>
      </c>
      <c r="J2653" s="21" t="s">
        <v>13975</v>
      </c>
      <c r="K2653" s="21" t="s">
        <v>14338</v>
      </c>
      <c r="L2653" s="21" t="s">
        <v>8344</v>
      </c>
      <c r="M2653" s="21" t="s">
        <v>8346</v>
      </c>
      <c r="N2653" s="21" t="s">
        <v>8351</v>
      </c>
      <c r="O2653" s="21" t="s">
        <v>8355</v>
      </c>
      <c r="P2653" s="18">
        <v>0</v>
      </c>
      <c r="Q2653" s="21" t="s">
        <v>8364</v>
      </c>
      <c r="R2653" s="21" t="s">
        <v>13992</v>
      </c>
      <c r="S2653" s="21">
        <v>3</v>
      </c>
      <c r="T2653" s="21" t="s">
        <v>14845</v>
      </c>
      <c r="U2653" s="23" t="str">
        <f>IF(Cleaned_Data!P2653&gt;20000,"High-Bill","Normal-Bill")</f>
        <v>Normal-Bill</v>
      </c>
      <c r="V2653" s="23" t="str">
        <f t="shared" si="82"/>
        <v>Not-Senior-Citizen</v>
      </c>
      <c r="W2653" s="23" t="str">
        <f t="shared" si="83"/>
        <v>Follow-Up-required</v>
      </c>
      <c r="X2653" s="24" t="str" cm="1">
        <f t="array" ref="X2653">_xlfn.IFS(P2653&lt;5000,"Low",P2653&lt;=20000,"Medium",P2653&gt;20000,"High")</f>
        <v>Low</v>
      </c>
    </row>
    <row r="2654" spans="1:24" x14ac:dyDescent="0.35">
      <c r="A2654" s="28" t="s">
        <v>797</v>
      </c>
      <c r="B2654" s="17" t="s">
        <v>1148</v>
      </c>
      <c r="C2654" s="22" t="s">
        <v>14854</v>
      </c>
      <c r="D2654" s="17" t="s">
        <v>1174</v>
      </c>
      <c r="E2654" s="17" t="s">
        <v>11020</v>
      </c>
      <c r="F2654" s="22" t="s">
        <v>8371</v>
      </c>
      <c r="G2654" s="17" t="s">
        <v>6984</v>
      </c>
      <c r="H2654" s="17" t="s">
        <v>6998</v>
      </c>
      <c r="I2654" s="17" t="s">
        <v>7005</v>
      </c>
      <c r="J2654" s="17" t="s">
        <v>14086</v>
      </c>
      <c r="K2654" s="17" t="s">
        <v>14280</v>
      </c>
      <c r="L2654" s="17" t="s">
        <v>8344</v>
      </c>
      <c r="M2654" s="17" t="s">
        <v>8347</v>
      </c>
      <c r="N2654" s="17" t="s">
        <v>8351</v>
      </c>
      <c r="O2654" s="17" t="s">
        <v>8355</v>
      </c>
      <c r="P2654" s="25">
        <v>20066</v>
      </c>
      <c r="Q2654" s="17" t="s">
        <v>8363</v>
      </c>
      <c r="R2654" s="17" t="s">
        <v>7059</v>
      </c>
      <c r="S2654" s="17">
        <v>5</v>
      </c>
      <c r="T2654" s="22" t="s">
        <v>8370</v>
      </c>
      <c r="U2654" s="19" t="str">
        <f>IF(Cleaned_Data!P2654&gt;20000,"High-Bill","Normal-Bill")</f>
        <v>High-Bill</v>
      </c>
      <c r="V2654" s="19" t="str">
        <f t="shared" si="82"/>
        <v>Senior-Citizen</v>
      </c>
      <c r="W2654" s="19" t="str">
        <f t="shared" si="83"/>
        <v>Follow-Up-required</v>
      </c>
      <c r="X2654" s="20" t="str" cm="1">
        <f t="array" ref="X2654">_xlfn.IFS(P2654&lt;5000,"Low",P2654&lt;=20000,"Medium",P2654&gt;20000,"High")</f>
        <v>High</v>
      </c>
    </row>
    <row r="2655" spans="1:24" x14ac:dyDescent="0.35">
      <c r="A2655" s="29" t="s">
        <v>797</v>
      </c>
      <c r="B2655" s="21" t="s">
        <v>1121</v>
      </c>
      <c r="C2655" s="21">
        <v>49</v>
      </c>
      <c r="D2655" s="21" t="s">
        <v>1174</v>
      </c>
      <c r="E2655" s="21" t="s">
        <v>12573</v>
      </c>
      <c r="F2655" s="21" t="s">
        <v>6848</v>
      </c>
      <c r="G2655" s="21" t="s">
        <v>6989</v>
      </c>
      <c r="H2655" s="21" t="s">
        <v>7000</v>
      </c>
      <c r="I2655" s="21" t="s">
        <v>7007</v>
      </c>
      <c r="J2655" s="21" t="s">
        <v>14047</v>
      </c>
      <c r="K2655" s="21" t="s">
        <v>14754</v>
      </c>
      <c r="L2655" s="21" t="s">
        <v>8338</v>
      </c>
      <c r="M2655" s="21" t="s">
        <v>8347</v>
      </c>
      <c r="N2655" s="21" t="s">
        <v>8353</v>
      </c>
      <c r="O2655" s="21" t="s">
        <v>8358</v>
      </c>
      <c r="P2655" s="18">
        <v>0</v>
      </c>
      <c r="Q2655" s="22" t="s">
        <v>8370</v>
      </c>
      <c r="R2655" s="21" t="s">
        <v>7552</v>
      </c>
      <c r="S2655" s="21">
        <v>1</v>
      </c>
      <c r="T2655" s="21" t="s">
        <v>14845</v>
      </c>
      <c r="U2655" s="23" t="str">
        <f>IF(Cleaned_Data!P2655&gt;20000,"High-Bill","Normal-Bill")</f>
        <v>Normal-Bill</v>
      </c>
      <c r="V2655" s="23" t="str">
        <f t="shared" si="82"/>
        <v>Not-Senior-Citizen</v>
      </c>
      <c r="W2655" s="23" t="str">
        <f t="shared" si="83"/>
        <v>Follow-Up-required</v>
      </c>
      <c r="X2655" s="24" t="str" cm="1">
        <f t="array" ref="X2655">_xlfn.IFS(P2655&lt;5000,"Low",P2655&lt;=20000,"Medium",P2655&gt;20000,"High")</f>
        <v>Low</v>
      </c>
    </row>
    <row r="2656" spans="1:24" x14ac:dyDescent="0.35">
      <c r="A2656" s="28" t="s">
        <v>797</v>
      </c>
      <c r="B2656" s="17" t="s">
        <v>1071</v>
      </c>
      <c r="C2656" s="22" t="s">
        <v>14854</v>
      </c>
      <c r="D2656" s="17" t="s">
        <v>1174</v>
      </c>
      <c r="E2656" s="17" t="s">
        <v>13658</v>
      </c>
      <c r="F2656" s="22" t="s">
        <v>8371</v>
      </c>
      <c r="G2656" s="17" t="s">
        <v>6988</v>
      </c>
      <c r="H2656" s="17" t="s">
        <v>6996</v>
      </c>
      <c r="I2656" s="17" t="s">
        <v>7001</v>
      </c>
      <c r="J2656" s="22" t="s">
        <v>8371</v>
      </c>
      <c r="K2656" s="17" t="s">
        <v>14545</v>
      </c>
      <c r="L2656" s="17" t="s">
        <v>8345</v>
      </c>
      <c r="M2656" s="17" t="s">
        <v>8347</v>
      </c>
      <c r="N2656" s="17" t="s">
        <v>8353</v>
      </c>
      <c r="O2656" s="17" t="s">
        <v>8358</v>
      </c>
      <c r="P2656" s="18">
        <v>0</v>
      </c>
      <c r="Q2656" s="17" t="s">
        <v>8362</v>
      </c>
      <c r="R2656" s="17" t="s">
        <v>7106</v>
      </c>
      <c r="S2656" s="17">
        <v>3</v>
      </c>
      <c r="T2656" s="17" t="s">
        <v>14845</v>
      </c>
      <c r="U2656" s="19" t="str">
        <f>IF(Cleaned_Data!P2656&gt;20000,"High-Bill","Normal-Bill")</f>
        <v>Normal-Bill</v>
      </c>
      <c r="V2656" s="19" t="str">
        <f t="shared" si="82"/>
        <v>Senior-Citizen</v>
      </c>
      <c r="W2656" s="19" t="str">
        <f t="shared" si="83"/>
        <v>Follow-Up-required</v>
      </c>
      <c r="X2656" s="20" t="str" cm="1">
        <f t="array" ref="X2656">_xlfn.IFS(P2656&lt;5000,"Low",P2656&lt;=20000,"Medium",P2656&gt;20000,"High")</f>
        <v>Low</v>
      </c>
    </row>
    <row r="2657" spans="1:24" x14ac:dyDescent="0.35">
      <c r="A2657" s="29" t="s">
        <v>944</v>
      </c>
      <c r="B2657" s="21" t="s">
        <v>1066</v>
      </c>
      <c r="C2657" s="21">
        <v>42</v>
      </c>
      <c r="D2657" s="21" t="s">
        <v>1172</v>
      </c>
      <c r="E2657" s="21" t="s">
        <v>10818</v>
      </c>
      <c r="F2657" s="22" t="s">
        <v>8371</v>
      </c>
      <c r="G2657" s="21" t="s">
        <v>6991</v>
      </c>
      <c r="H2657" s="21" t="s">
        <v>6996</v>
      </c>
      <c r="I2657" s="21" t="s">
        <v>7001</v>
      </c>
      <c r="J2657" s="21" t="s">
        <v>13944</v>
      </c>
      <c r="K2657" s="21" t="s">
        <v>14762</v>
      </c>
      <c r="L2657" s="21" t="s">
        <v>8340</v>
      </c>
      <c r="M2657" s="21" t="s">
        <v>8350</v>
      </c>
      <c r="N2657" s="21" t="s">
        <v>8352</v>
      </c>
      <c r="O2657" s="21" t="s">
        <v>8355</v>
      </c>
      <c r="P2657" s="18">
        <v>0</v>
      </c>
      <c r="Q2657" s="21" t="s">
        <v>8363</v>
      </c>
      <c r="R2657" s="22" t="s">
        <v>8370</v>
      </c>
      <c r="S2657" s="22" t="s">
        <v>8370</v>
      </c>
      <c r="T2657" s="21" t="s">
        <v>14845</v>
      </c>
      <c r="U2657" s="23" t="str">
        <f>IF(Cleaned_Data!P2657&gt;20000,"High-Bill","Normal-Bill")</f>
        <v>Normal-Bill</v>
      </c>
      <c r="V2657" s="23" t="str">
        <f t="shared" si="82"/>
        <v>Not-Senior-Citizen</v>
      </c>
      <c r="W2657" s="23" t="str">
        <f t="shared" si="83"/>
        <v>Not-Required</v>
      </c>
      <c r="X2657" s="24" t="str" cm="1">
        <f t="array" ref="X2657">_xlfn.IFS(P2657&lt;5000,"Low",P2657&lt;=20000,"Medium",P2657&gt;20000,"High")</f>
        <v>Low</v>
      </c>
    </row>
    <row r="2658" spans="1:24" x14ac:dyDescent="0.35">
      <c r="A2658" s="28" t="s">
        <v>944</v>
      </c>
      <c r="B2658" s="17" t="s">
        <v>1085</v>
      </c>
      <c r="C2658" s="17">
        <v>39</v>
      </c>
      <c r="D2658" s="17" t="s">
        <v>1172</v>
      </c>
      <c r="E2658" s="17" t="s">
        <v>11766</v>
      </c>
      <c r="F2658" s="17" t="s">
        <v>6730</v>
      </c>
      <c r="G2658" s="17" t="s">
        <v>6991</v>
      </c>
      <c r="H2658" s="17" t="s">
        <v>6996</v>
      </c>
      <c r="I2658" s="17" t="s">
        <v>7005</v>
      </c>
      <c r="J2658" s="22" t="s">
        <v>8371</v>
      </c>
      <c r="K2658" s="17" t="s">
        <v>14216</v>
      </c>
      <c r="L2658" s="17" t="s">
        <v>8341</v>
      </c>
      <c r="M2658" s="17" t="s">
        <v>8346</v>
      </c>
      <c r="N2658" s="17" t="s">
        <v>8351</v>
      </c>
      <c r="O2658" s="17" t="s">
        <v>14841</v>
      </c>
      <c r="P2658" s="25">
        <v>15829</v>
      </c>
      <c r="Q2658" s="17" t="s">
        <v>8363</v>
      </c>
      <c r="R2658" s="22" t="s">
        <v>8370</v>
      </c>
      <c r="S2658" s="22" t="s">
        <v>8370</v>
      </c>
      <c r="T2658" s="17" t="s">
        <v>14844</v>
      </c>
      <c r="U2658" s="19" t="str">
        <f>IF(Cleaned_Data!P2658&gt;20000,"High-Bill","Normal-Bill")</f>
        <v>Normal-Bill</v>
      </c>
      <c r="V2658" s="19" t="str">
        <f t="shared" si="82"/>
        <v>Not-Senior-Citizen</v>
      </c>
      <c r="W2658" s="19" t="str">
        <f t="shared" si="83"/>
        <v>Not-Required</v>
      </c>
      <c r="X2658" s="20" t="str" cm="1">
        <f t="array" ref="X2658">_xlfn.IFS(P2658&lt;5000,"Low",P2658&lt;=20000,"Medium",P2658&gt;20000,"High")</f>
        <v>Medium</v>
      </c>
    </row>
    <row r="2659" spans="1:24" x14ac:dyDescent="0.35">
      <c r="A2659" s="29" t="s">
        <v>506</v>
      </c>
      <c r="B2659" s="21" t="s">
        <v>1169</v>
      </c>
      <c r="C2659" s="21">
        <v>22</v>
      </c>
      <c r="D2659" s="22" t="s">
        <v>14847</v>
      </c>
      <c r="E2659" s="21" t="s">
        <v>9062</v>
      </c>
      <c r="F2659" s="21" t="s">
        <v>6910</v>
      </c>
      <c r="G2659" s="21" t="s">
        <v>6985</v>
      </c>
      <c r="H2659" s="21" t="s">
        <v>6994</v>
      </c>
      <c r="I2659" s="21" t="s">
        <v>7007</v>
      </c>
      <c r="J2659" s="21" t="s">
        <v>13959</v>
      </c>
      <c r="K2659" s="21" t="s">
        <v>14438</v>
      </c>
      <c r="L2659" s="21" t="s">
        <v>8344</v>
      </c>
      <c r="M2659" s="21" t="s">
        <v>8349</v>
      </c>
      <c r="N2659" s="21" t="s">
        <v>8351</v>
      </c>
      <c r="O2659" s="21" t="s">
        <v>14842</v>
      </c>
      <c r="P2659" s="18">
        <v>0</v>
      </c>
      <c r="Q2659" s="22" t="s">
        <v>8370</v>
      </c>
      <c r="R2659" s="22" t="s">
        <v>8370</v>
      </c>
      <c r="S2659" s="21">
        <v>4</v>
      </c>
      <c r="T2659" s="21" t="s">
        <v>14843</v>
      </c>
      <c r="U2659" s="23" t="str">
        <f>IF(Cleaned_Data!P2659&gt;20000,"High-Bill","Normal-Bill")</f>
        <v>Normal-Bill</v>
      </c>
      <c r="V2659" s="23" t="str">
        <f t="shared" si="82"/>
        <v>Not-Senior-Citizen</v>
      </c>
      <c r="W2659" s="23" t="str">
        <f t="shared" si="83"/>
        <v>Not-Required</v>
      </c>
      <c r="X2659" s="24" t="str" cm="1">
        <f t="array" ref="X2659">_xlfn.IFS(P2659&lt;5000,"Low",P2659&lt;=20000,"Medium",P2659&gt;20000,"High")</f>
        <v>Low</v>
      </c>
    </row>
    <row r="2660" spans="1:24" x14ac:dyDescent="0.35">
      <c r="A2660" s="28" t="s">
        <v>506</v>
      </c>
      <c r="B2660" s="17" t="s">
        <v>1078</v>
      </c>
      <c r="C2660" s="22" t="s">
        <v>14854</v>
      </c>
      <c r="D2660" s="17" t="s">
        <v>1172</v>
      </c>
      <c r="E2660" s="17" t="s">
        <v>9559</v>
      </c>
      <c r="F2660" s="17" t="s">
        <v>6958</v>
      </c>
      <c r="G2660" s="17" t="s">
        <v>6985</v>
      </c>
      <c r="H2660" s="17" t="s">
        <v>6999</v>
      </c>
      <c r="I2660" s="17" t="s">
        <v>7007</v>
      </c>
      <c r="J2660" s="22" t="s">
        <v>8371</v>
      </c>
      <c r="K2660" s="17" t="s">
        <v>14253</v>
      </c>
      <c r="L2660" s="17" t="s">
        <v>8344</v>
      </c>
      <c r="M2660" s="17" t="s">
        <v>8348</v>
      </c>
      <c r="N2660" s="17" t="s">
        <v>8354</v>
      </c>
      <c r="O2660" s="17" t="s">
        <v>14841</v>
      </c>
      <c r="P2660" s="25">
        <v>39362</v>
      </c>
      <c r="Q2660" s="17" t="s">
        <v>8364</v>
      </c>
      <c r="R2660" s="17" t="s">
        <v>7420</v>
      </c>
      <c r="S2660" s="22" t="s">
        <v>8370</v>
      </c>
      <c r="T2660" s="17" t="s">
        <v>14843</v>
      </c>
      <c r="U2660" s="19" t="str">
        <f>IF(Cleaned_Data!P2660&gt;20000,"High-Bill","Normal-Bill")</f>
        <v>High-Bill</v>
      </c>
      <c r="V2660" s="19" t="str">
        <f t="shared" si="82"/>
        <v>Senior-Citizen</v>
      </c>
      <c r="W2660" s="19" t="str">
        <f t="shared" si="83"/>
        <v>Follow-Up-required</v>
      </c>
      <c r="X2660" s="20" t="str" cm="1">
        <f t="array" ref="X2660">_xlfn.IFS(P2660&lt;5000,"Low",P2660&lt;=20000,"Medium",P2660&gt;20000,"High")</f>
        <v>High</v>
      </c>
    </row>
    <row r="2661" spans="1:24" x14ac:dyDescent="0.35">
      <c r="A2661" s="29" t="s">
        <v>506</v>
      </c>
      <c r="B2661" s="21" t="s">
        <v>1018</v>
      </c>
      <c r="C2661" s="22" t="s">
        <v>14854</v>
      </c>
      <c r="D2661" s="21" t="s">
        <v>1174</v>
      </c>
      <c r="E2661" s="21" t="s">
        <v>10464</v>
      </c>
      <c r="F2661" s="21" t="s">
        <v>6676</v>
      </c>
      <c r="G2661" s="21" t="s">
        <v>6992</v>
      </c>
      <c r="H2661" s="21" t="s">
        <v>6995</v>
      </c>
      <c r="I2661" s="21" t="s">
        <v>7006</v>
      </c>
      <c r="J2661" s="21" t="s">
        <v>7082</v>
      </c>
      <c r="K2661" s="21" t="s">
        <v>14759</v>
      </c>
      <c r="L2661" s="21" t="s">
        <v>8341</v>
      </c>
      <c r="M2661" s="21" t="s">
        <v>8350</v>
      </c>
      <c r="N2661" s="21" t="s">
        <v>8352</v>
      </c>
      <c r="O2661" s="21" t="s">
        <v>8358</v>
      </c>
      <c r="P2661" s="26">
        <v>15588</v>
      </c>
      <c r="Q2661" s="21" t="s">
        <v>8364</v>
      </c>
      <c r="R2661" s="21" t="s">
        <v>14103</v>
      </c>
      <c r="S2661" s="22" t="s">
        <v>8370</v>
      </c>
      <c r="T2661" s="21" t="s">
        <v>14845</v>
      </c>
      <c r="U2661" s="23" t="str">
        <f>IF(Cleaned_Data!P2661&gt;20000,"High-Bill","Normal-Bill")</f>
        <v>Normal-Bill</v>
      </c>
      <c r="V2661" s="23" t="str">
        <f t="shared" si="82"/>
        <v>Senior-Citizen</v>
      </c>
      <c r="W2661" s="23" t="str">
        <f t="shared" si="83"/>
        <v>Follow-Up-required</v>
      </c>
      <c r="X2661" s="24" t="str" cm="1">
        <f t="array" ref="X2661">_xlfn.IFS(P2661&lt;5000,"Low",P2661&lt;=20000,"Medium",P2661&gt;20000,"High")</f>
        <v>Medium</v>
      </c>
    </row>
    <row r="2662" spans="1:24" x14ac:dyDescent="0.35">
      <c r="A2662" s="28" t="s">
        <v>506</v>
      </c>
      <c r="B2662" s="17" t="s">
        <v>1056</v>
      </c>
      <c r="C2662" s="17">
        <v>49</v>
      </c>
      <c r="D2662" s="17" t="s">
        <v>1172</v>
      </c>
      <c r="E2662" s="17" t="s">
        <v>11197</v>
      </c>
      <c r="F2662" s="17" t="s">
        <v>6891</v>
      </c>
      <c r="G2662" s="17" t="s">
        <v>6991</v>
      </c>
      <c r="H2662" s="17" t="s">
        <v>6996</v>
      </c>
      <c r="I2662" s="17" t="s">
        <v>7006</v>
      </c>
      <c r="J2662" s="17" t="s">
        <v>14165</v>
      </c>
      <c r="K2662" s="17" t="s">
        <v>14464</v>
      </c>
      <c r="L2662" s="17" t="s">
        <v>8342</v>
      </c>
      <c r="M2662" s="17" t="s">
        <v>8347</v>
      </c>
      <c r="N2662" s="17" t="s">
        <v>8352</v>
      </c>
      <c r="O2662" s="17" t="s">
        <v>8355</v>
      </c>
      <c r="P2662" s="18">
        <v>0</v>
      </c>
      <c r="Q2662" s="17" t="s">
        <v>8364</v>
      </c>
      <c r="R2662" s="22" t="s">
        <v>8370</v>
      </c>
      <c r="S2662" s="17">
        <v>1</v>
      </c>
      <c r="T2662" s="22" t="s">
        <v>8370</v>
      </c>
      <c r="U2662" s="19" t="str">
        <f>IF(Cleaned_Data!P2662&gt;20000,"High-Bill","Normal-Bill")</f>
        <v>Normal-Bill</v>
      </c>
      <c r="V2662" s="19" t="str">
        <f t="shared" si="82"/>
        <v>Not-Senior-Citizen</v>
      </c>
      <c r="W2662" s="19" t="str">
        <f t="shared" si="83"/>
        <v>Not-Required</v>
      </c>
      <c r="X2662" s="20" t="str" cm="1">
        <f t="array" ref="X2662">_xlfn.IFS(P2662&lt;5000,"Low",P2662&lt;=20000,"Medium",P2662&gt;20000,"High")</f>
        <v>Low</v>
      </c>
    </row>
    <row r="2663" spans="1:24" x14ac:dyDescent="0.35">
      <c r="A2663" s="29" t="s">
        <v>506</v>
      </c>
      <c r="B2663" s="21" t="s">
        <v>1149</v>
      </c>
      <c r="C2663" s="21">
        <v>10</v>
      </c>
      <c r="D2663" s="21" t="s">
        <v>1172</v>
      </c>
      <c r="E2663" s="21" t="s">
        <v>11258</v>
      </c>
      <c r="F2663" s="22" t="s">
        <v>8371</v>
      </c>
      <c r="G2663" s="21" t="s">
        <v>6988</v>
      </c>
      <c r="H2663" s="21" t="s">
        <v>6996</v>
      </c>
      <c r="I2663" s="21" t="s">
        <v>7007</v>
      </c>
      <c r="J2663" s="22" t="s">
        <v>8371</v>
      </c>
      <c r="K2663" s="21" t="s">
        <v>14769</v>
      </c>
      <c r="L2663" s="21" t="s">
        <v>8345</v>
      </c>
      <c r="M2663" s="21" t="s">
        <v>8348</v>
      </c>
      <c r="N2663" s="21" t="s">
        <v>8354</v>
      </c>
      <c r="O2663" s="21" t="s">
        <v>14842</v>
      </c>
      <c r="P2663" s="26">
        <v>1137</v>
      </c>
      <c r="Q2663" s="22" t="s">
        <v>8370</v>
      </c>
      <c r="R2663" s="22" t="s">
        <v>8370</v>
      </c>
      <c r="S2663" s="22" t="s">
        <v>8370</v>
      </c>
      <c r="T2663" s="21" t="s">
        <v>14844</v>
      </c>
      <c r="U2663" s="23" t="str">
        <f>IF(Cleaned_Data!P2663&gt;20000,"High-Bill","Normal-Bill")</f>
        <v>Normal-Bill</v>
      </c>
      <c r="V2663" s="23" t="str">
        <f t="shared" si="82"/>
        <v>Not-Senior-Citizen</v>
      </c>
      <c r="W2663" s="23" t="str">
        <f t="shared" si="83"/>
        <v>Not-Required</v>
      </c>
      <c r="X2663" s="24" t="str" cm="1">
        <f t="array" ref="X2663">_xlfn.IFS(P2663&lt;5000,"Low",P2663&lt;=20000,"Medium",P2663&gt;20000,"High")</f>
        <v>Low</v>
      </c>
    </row>
    <row r="2664" spans="1:24" x14ac:dyDescent="0.35">
      <c r="A2664" s="28" t="s">
        <v>506</v>
      </c>
      <c r="B2664" s="17" t="s">
        <v>1142</v>
      </c>
      <c r="C2664" s="22" t="s">
        <v>14854</v>
      </c>
      <c r="D2664" s="17" t="s">
        <v>1174</v>
      </c>
      <c r="E2664" s="17" t="s">
        <v>11434</v>
      </c>
      <c r="F2664" s="22" t="s">
        <v>8371</v>
      </c>
      <c r="G2664" s="17" t="s">
        <v>6989</v>
      </c>
      <c r="H2664" s="17" t="s">
        <v>6996</v>
      </c>
      <c r="I2664" s="17" t="s">
        <v>7006</v>
      </c>
      <c r="J2664" s="22" t="s">
        <v>8371</v>
      </c>
      <c r="K2664" s="17" t="s">
        <v>14441</v>
      </c>
      <c r="L2664" s="17" t="s">
        <v>8338</v>
      </c>
      <c r="M2664" s="17" t="s">
        <v>8349</v>
      </c>
      <c r="N2664" s="17" t="s">
        <v>8354</v>
      </c>
      <c r="O2664" s="17" t="s">
        <v>8358</v>
      </c>
      <c r="P2664" s="25">
        <v>4975</v>
      </c>
      <c r="Q2664" s="17" t="s">
        <v>8364</v>
      </c>
      <c r="R2664" s="17" t="s">
        <v>13914</v>
      </c>
      <c r="S2664" s="17">
        <v>5</v>
      </c>
      <c r="T2664" s="22" t="s">
        <v>8370</v>
      </c>
      <c r="U2664" s="19" t="str">
        <f>IF(Cleaned_Data!P2664&gt;20000,"High-Bill","Normal-Bill")</f>
        <v>Normal-Bill</v>
      </c>
      <c r="V2664" s="19" t="str">
        <f t="shared" si="82"/>
        <v>Senior-Citizen</v>
      </c>
      <c r="W2664" s="19" t="str">
        <f t="shared" si="83"/>
        <v>Follow-Up-required</v>
      </c>
      <c r="X2664" s="20" t="str" cm="1">
        <f t="array" ref="X2664">_xlfn.IFS(P2664&lt;5000,"Low",P2664&lt;=20000,"Medium",P2664&gt;20000,"High")</f>
        <v>Low</v>
      </c>
    </row>
    <row r="2665" spans="1:24" x14ac:dyDescent="0.35">
      <c r="A2665" s="29" t="s">
        <v>506</v>
      </c>
      <c r="B2665" s="21" t="s">
        <v>1093</v>
      </c>
      <c r="C2665" s="22" t="s">
        <v>14854</v>
      </c>
      <c r="D2665" s="21" t="s">
        <v>1174</v>
      </c>
      <c r="E2665" s="21" t="s">
        <v>12599</v>
      </c>
      <c r="F2665" s="21" t="s">
        <v>6842</v>
      </c>
      <c r="G2665" s="21" t="s">
        <v>6984</v>
      </c>
      <c r="H2665" s="21" t="s">
        <v>6996</v>
      </c>
      <c r="I2665" s="21" t="s">
        <v>7002</v>
      </c>
      <c r="J2665" s="22" t="s">
        <v>8371</v>
      </c>
      <c r="K2665" s="21" t="s">
        <v>14359</v>
      </c>
      <c r="L2665" s="21" t="s">
        <v>8338</v>
      </c>
      <c r="M2665" s="21" t="s">
        <v>8347</v>
      </c>
      <c r="N2665" s="21" t="s">
        <v>8354</v>
      </c>
      <c r="O2665" s="21" t="s">
        <v>8358</v>
      </c>
      <c r="P2665" s="18">
        <v>0</v>
      </c>
      <c r="Q2665" s="21" t="s">
        <v>8362</v>
      </c>
      <c r="R2665" s="22" t="s">
        <v>8370</v>
      </c>
      <c r="S2665" s="22" t="s">
        <v>8370</v>
      </c>
      <c r="T2665" s="21" t="s">
        <v>14843</v>
      </c>
      <c r="U2665" s="23" t="str">
        <f>IF(Cleaned_Data!P2665&gt;20000,"High-Bill","Normal-Bill")</f>
        <v>Normal-Bill</v>
      </c>
      <c r="V2665" s="23" t="str">
        <f t="shared" si="82"/>
        <v>Senior-Citizen</v>
      </c>
      <c r="W2665" s="23" t="str">
        <f t="shared" si="83"/>
        <v>Not-Required</v>
      </c>
      <c r="X2665" s="24" t="str" cm="1">
        <f t="array" ref="X2665">_xlfn.IFS(P2665&lt;5000,"Low",P2665&lt;=20000,"Medium",P2665&gt;20000,"High")</f>
        <v>Low</v>
      </c>
    </row>
    <row r="2666" spans="1:24" x14ac:dyDescent="0.35">
      <c r="A2666" s="28" t="s">
        <v>506</v>
      </c>
      <c r="B2666" s="17" t="s">
        <v>1104</v>
      </c>
      <c r="C2666" s="22" t="s">
        <v>14854</v>
      </c>
      <c r="D2666" s="17" t="s">
        <v>1174</v>
      </c>
      <c r="E2666" s="17" t="s">
        <v>13432</v>
      </c>
      <c r="F2666" s="17" t="s">
        <v>6940</v>
      </c>
      <c r="G2666" s="17" t="s">
        <v>6989</v>
      </c>
      <c r="H2666" s="17" t="s">
        <v>6999</v>
      </c>
      <c r="I2666" s="17" t="s">
        <v>7003</v>
      </c>
      <c r="J2666" s="22" t="s">
        <v>8371</v>
      </c>
      <c r="K2666" s="17" t="s">
        <v>14585</v>
      </c>
      <c r="L2666" s="17" t="s">
        <v>8344</v>
      </c>
      <c r="M2666" s="17" t="s">
        <v>8347</v>
      </c>
      <c r="N2666" s="17" t="s">
        <v>8354</v>
      </c>
      <c r="O2666" s="17" t="s">
        <v>14841</v>
      </c>
      <c r="P2666" s="18">
        <v>0</v>
      </c>
      <c r="Q2666" s="22" t="s">
        <v>8370</v>
      </c>
      <c r="R2666" s="17" t="s">
        <v>13980</v>
      </c>
      <c r="S2666" s="17">
        <v>1</v>
      </c>
      <c r="T2666" s="17" t="s">
        <v>14845</v>
      </c>
      <c r="U2666" s="19" t="str">
        <f>IF(Cleaned_Data!P2666&gt;20000,"High-Bill","Normal-Bill")</f>
        <v>Normal-Bill</v>
      </c>
      <c r="V2666" s="19" t="str">
        <f t="shared" si="82"/>
        <v>Senior-Citizen</v>
      </c>
      <c r="W2666" s="19" t="str">
        <f t="shared" si="83"/>
        <v>Follow-Up-required</v>
      </c>
      <c r="X2666" s="20" t="str" cm="1">
        <f t="array" ref="X2666">_xlfn.IFS(P2666&lt;5000,"Low",P2666&lt;=20000,"Medium",P2666&gt;20000,"High")</f>
        <v>Low</v>
      </c>
    </row>
    <row r="2667" spans="1:24" x14ac:dyDescent="0.35">
      <c r="A2667" s="29" t="s">
        <v>230</v>
      </c>
      <c r="B2667" s="21" t="s">
        <v>1038</v>
      </c>
      <c r="C2667" s="22" t="s">
        <v>14854</v>
      </c>
      <c r="D2667" s="21" t="s">
        <v>1172</v>
      </c>
      <c r="E2667" s="21" t="s">
        <v>8641</v>
      </c>
      <c r="F2667" s="22" t="s">
        <v>8371</v>
      </c>
      <c r="G2667" s="21" t="s">
        <v>6988</v>
      </c>
      <c r="H2667" s="21" t="s">
        <v>6997</v>
      </c>
      <c r="I2667" s="21" t="s">
        <v>7007</v>
      </c>
      <c r="J2667" s="22" t="s">
        <v>8371</v>
      </c>
      <c r="K2667" s="21" t="s">
        <v>14376</v>
      </c>
      <c r="L2667" s="21" t="s">
        <v>8344</v>
      </c>
      <c r="M2667" s="21" t="s">
        <v>8349</v>
      </c>
      <c r="N2667" s="21" t="s">
        <v>8352</v>
      </c>
      <c r="O2667" s="21" t="s">
        <v>14841</v>
      </c>
      <c r="P2667" s="18">
        <v>0</v>
      </c>
      <c r="Q2667" s="21" t="s">
        <v>8363</v>
      </c>
      <c r="R2667" s="22" t="s">
        <v>8370</v>
      </c>
      <c r="S2667" s="21">
        <v>5</v>
      </c>
      <c r="T2667" s="21" t="s">
        <v>14843</v>
      </c>
      <c r="U2667" s="23" t="str">
        <f>IF(Cleaned_Data!P2667&gt;20000,"High-Bill","Normal-Bill")</f>
        <v>Normal-Bill</v>
      </c>
      <c r="V2667" s="23" t="str">
        <f t="shared" si="82"/>
        <v>Senior-Citizen</v>
      </c>
      <c r="W2667" s="23" t="str">
        <f t="shared" si="83"/>
        <v>Not-Required</v>
      </c>
      <c r="X2667" s="24" t="str" cm="1">
        <f t="array" ref="X2667">_xlfn.IFS(P2667&lt;5000,"Low",P2667&lt;=20000,"Medium",P2667&gt;20000,"High")</f>
        <v>Low</v>
      </c>
    </row>
    <row r="2668" spans="1:24" x14ac:dyDescent="0.35">
      <c r="A2668" s="28" t="s">
        <v>230</v>
      </c>
      <c r="B2668" s="17" t="s">
        <v>1114</v>
      </c>
      <c r="C2668" s="17">
        <v>45</v>
      </c>
      <c r="D2668" s="22" t="s">
        <v>14847</v>
      </c>
      <c r="E2668" s="17" t="s">
        <v>9645</v>
      </c>
      <c r="F2668" s="22" t="s">
        <v>8371</v>
      </c>
      <c r="G2668" s="17" t="s">
        <v>6992</v>
      </c>
      <c r="H2668" s="17" t="s">
        <v>6997</v>
      </c>
      <c r="I2668" s="17" t="s">
        <v>7001</v>
      </c>
      <c r="J2668" s="17" t="s">
        <v>7145</v>
      </c>
      <c r="K2668" s="17" t="s">
        <v>14660</v>
      </c>
      <c r="L2668" s="17" t="s">
        <v>8340</v>
      </c>
      <c r="M2668" s="17" t="s">
        <v>8347</v>
      </c>
      <c r="N2668" s="17" t="s">
        <v>8352</v>
      </c>
      <c r="O2668" s="17" t="s">
        <v>8359</v>
      </c>
      <c r="P2668" s="18">
        <v>0</v>
      </c>
      <c r="Q2668" s="17" t="s">
        <v>8363</v>
      </c>
      <c r="R2668" s="17" t="s">
        <v>14030</v>
      </c>
      <c r="S2668" s="17">
        <v>1</v>
      </c>
      <c r="T2668" s="17" t="s">
        <v>14845</v>
      </c>
      <c r="U2668" s="19" t="str">
        <f>IF(Cleaned_Data!P2668&gt;20000,"High-Bill","Normal-Bill")</f>
        <v>Normal-Bill</v>
      </c>
      <c r="V2668" s="19" t="str">
        <f t="shared" si="82"/>
        <v>Not-Senior-Citizen</v>
      </c>
      <c r="W2668" s="19" t="str">
        <f t="shared" si="83"/>
        <v>Follow-Up-required</v>
      </c>
      <c r="X2668" s="20" t="str" cm="1">
        <f t="array" ref="X2668">_xlfn.IFS(P2668&lt;5000,"Low",P2668&lt;=20000,"Medium",P2668&gt;20000,"High")</f>
        <v>Low</v>
      </c>
    </row>
    <row r="2669" spans="1:24" x14ac:dyDescent="0.35">
      <c r="A2669" s="29" t="s">
        <v>230</v>
      </c>
      <c r="B2669" s="21" t="s">
        <v>1118</v>
      </c>
      <c r="C2669" s="22" t="s">
        <v>14854</v>
      </c>
      <c r="D2669" s="21" t="s">
        <v>1174</v>
      </c>
      <c r="E2669" s="21" t="s">
        <v>10032</v>
      </c>
      <c r="F2669" s="21" t="s">
        <v>6765</v>
      </c>
      <c r="G2669" s="21" t="s">
        <v>6992</v>
      </c>
      <c r="H2669" s="21" t="s">
        <v>6999</v>
      </c>
      <c r="I2669" s="21" t="s">
        <v>7003</v>
      </c>
      <c r="J2669" s="21" t="s">
        <v>13933</v>
      </c>
      <c r="K2669" s="21" t="s">
        <v>14780</v>
      </c>
      <c r="L2669" s="21" t="s">
        <v>8344</v>
      </c>
      <c r="M2669" s="21" t="s">
        <v>8347</v>
      </c>
      <c r="N2669" s="21" t="s">
        <v>8354</v>
      </c>
      <c r="O2669" s="21" t="s">
        <v>14842</v>
      </c>
      <c r="P2669" s="18">
        <v>0</v>
      </c>
      <c r="Q2669" s="21" t="s">
        <v>8363</v>
      </c>
      <c r="R2669" s="21" t="s">
        <v>14122</v>
      </c>
      <c r="S2669" s="21">
        <v>4</v>
      </c>
      <c r="T2669" s="21" t="s">
        <v>14844</v>
      </c>
      <c r="U2669" s="23" t="str">
        <f>IF(Cleaned_Data!P2669&gt;20000,"High-Bill","Normal-Bill")</f>
        <v>Normal-Bill</v>
      </c>
      <c r="V2669" s="23" t="str">
        <f t="shared" si="82"/>
        <v>Senior-Citizen</v>
      </c>
      <c r="W2669" s="23" t="str">
        <f t="shared" si="83"/>
        <v>Follow-Up-required</v>
      </c>
      <c r="X2669" s="24" t="str" cm="1">
        <f t="array" ref="X2669">_xlfn.IFS(P2669&lt;5000,"Low",P2669&lt;=20000,"Medium",P2669&gt;20000,"High")</f>
        <v>Low</v>
      </c>
    </row>
    <row r="2670" spans="1:24" x14ac:dyDescent="0.35">
      <c r="A2670" s="28" t="s">
        <v>230</v>
      </c>
      <c r="B2670" s="17" t="s">
        <v>1139</v>
      </c>
      <c r="C2670" s="22" t="s">
        <v>14854</v>
      </c>
      <c r="D2670" s="17" t="s">
        <v>1172</v>
      </c>
      <c r="E2670" s="17" t="s">
        <v>10669</v>
      </c>
      <c r="F2670" s="17" t="s">
        <v>6809</v>
      </c>
      <c r="G2670" s="17" t="s">
        <v>6987</v>
      </c>
      <c r="H2670" s="17" t="s">
        <v>6999</v>
      </c>
      <c r="I2670" s="17" t="s">
        <v>7004</v>
      </c>
      <c r="J2670" s="17" t="s">
        <v>14061</v>
      </c>
      <c r="K2670" s="17" t="s">
        <v>14568</v>
      </c>
      <c r="L2670" s="17" t="s">
        <v>8338</v>
      </c>
      <c r="M2670" s="17" t="s">
        <v>8349</v>
      </c>
      <c r="N2670" s="17" t="s">
        <v>8353</v>
      </c>
      <c r="O2670" s="17" t="s">
        <v>14842</v>
      </c>
      <c r="P2670" s="18">
        <v>0</v>
      </c>
      <c r="Q2670" s="17" t="s">
        <v>8363</v>
      </c>
      <c r="R2670" s="22" t="s">
        <v>8370</v>
      </c>
      <c r="S2670" s="22" t="s">
        <v>8370</v>
      </c>
      <c r="T2670" s="17" t="s">
        <v>14843</v>
      </c>
      <c r="U2670" s="19" t="str">
        <f>IF(Cleaned_Data!P2670&gt;20000,"High-Bill","Normal-Bill")</f>
        <v>Normal-Bill</v>
      </c>
      <c r="V2670" s="19" t="str">
        <f t="shared" si="82"/>
        <v>Senior-Citizen</v>
      </c>
      <c r="W2670" s="19" t="str">
        <f t="shared" si="83"/>
        <v>Not-Required</v>
      </c>
      <c r="X2670" s="20" t="str" cm="1">
        <f t="array" ref="X2670">_xlfn.IFS(P2670&lt;5000,"Low",P2670&lt;=20000,"Medium",P2670&gt;20000,"High")</f>
        <v>Low</v>
      </c>
    </row>
    <row r="2671" spans="1:24" x14ac:dyDescent="0.35">
      <c r="A2671" s="29" t="s">
        <v>230</v>
      </c>
      <c r="B2671" s="21" t="s">
        <v>1061</v>
      </c>
      <c r="C2671" s="21">
        <v>34</v>
      </c>
      <c r="D2671" s="21" t="s">
        <v>1174</v>
      </c>
      <c r="E2671" s="21" t="s">
        <v>10878</v>
      </c>
      <c r="F2671" s="21" t="s">
        <v>6914</v>
      </c>
      <c r="G2671" s="21" t="s">
        <v>6989</v>
      </c>
      <c r="H2671" s="21" t="s">
        <v>6996</v>
      </c>
      <c r="I2671" s="21" t="s">
        <v>7003</v>
      </c>
      <c r="J2671" s="21" t="s">
        <v>14135</v>
      </c>
      <c r="K2671" s="21" t="s">
        <v>14248</v>
      </c>
      <c r="L2671" s="21" t="s">
        <v>8340</v>
      </c>
      <c r="M2671" s="21" t="s">
        <v>8347</v>
      </c>
      <c r="N2671" s="21" t="s">
        <v>8351</v>
      </c>
      <c r="O2671" s="21" t="s">
        <v>14841</v>
      </c>
      <c r="P2671" s="18">
        <v>0</v>
      </c>
      <c r="Q2671" s="21" t="s">
        <v>8362</v>
      </c>
      <c r="R2671" s="22" t="s">
        <v>8370</v>
      </c>
      <c r="S2671" s="21">
        <v>1</v>
      </c>
      <c r="T2671" s="21" t="s">
        <v>14843</v>
      </c>
      <c r="U2671" s="23" t="str">
        <f>IF(Cleaned_Data!P2671&gt;20000,"High-Bill","Normal-Bill")</f>
        <v>Normal-Bill</v>
      </c>
      <c r="V2671" s="23" t="str">
        <f t="shared" si="82"/>
        <v>Not-Senior-Citizen</v>
      </c>
      <c r="W2671" s="23" t="str">
        <f t="shared" si="83"/>
        <v>Not-Required</v>
      </c>
      <c r="X2671" s="24" t="str" cm="1">
        <f t="array" ref="X2671">_xlfn.IFS(P2671&lt;5000,"Low",P2671&lt;=20000,"Medium",P2671&gt;20000,"High")</f>
        <v>Low</v>
      </c>
    </row>
    <row r="2672" spans="1:24" x14ac:dyDescent="0.35">
      <c r="A2672" s="28" t="s">
        <v>230</v>
      </c>
      <c r="B2672" s="17" t="s">
        <v>1055</v>
      </c>
      <c r="C2672" s="17">
        <v>72</v>
      </c>
      <c r="D2672" s="17" t="s">
        <v>1172</v>
      </c>
      <c r="E2672" s="17" t="s">
        <v>11970</v>
      </c>
      <c r="F2672" s="17" t="s">
        <v>6725</v>
      </c>
      <c r="G2672" s="17" t="s">
        <v>6985</v>
      </c>
      <c r="H2672" s="17" t="s">
        <v>6999</v>
      </c>
      <c r="I2672" s="17" t="s">
        <v>7003</v>
      </c>
      <c r="J2672" s="22" t="s">
        <v>8371</v>
      </c>
      <c r="K2672" s="17" t="s">
        <v>14728</v>
      </c>
      <c r="L2672" s="17" t="s">
        <v>8338</v>
      </c>
      <c r="M2672" s="17" t="s">
        <v>8347</v>
      </c>
      <c r="N2672" s="17" t="s">
        <v>8353</v>
      </c>
      <c r="O2672" s="17" t="s">
        <v>8358</v>
      </c>
      <c r="P2672" s="25">
        <v>27972</v>
      </c>
      <c r="Q2672" s="17" t="s">
        <v>8362</v>
      </c>
      <c r="R2672" s="17" t="s">
        <v>7302</v>
      </c>
      <c r="S2672" s="17">
        <v>2</v>
      </c>
      <c r="T2672" s="17" t="s">
        <v>14843</v>
      </c>
      <c r="U2672" s="19" t="str">
        <f>IF(Cleaned_Data!P2672&gt;20000,"High-Bill","Normal-Bill")</f>
        <v>High-Bill</v>
      </c>
      <c r="V2672" s="19" t="str">
        <f t="shared" si="82"/>
        <v>Senior-Citizen</v>
      </c>
      <c r="W2672" s="19" t="str">
        <f t="shared" si="83"/>
        <v>Follow-Up-required</v>
      </c>
      <c r="X2672" s="20" t="str" cm="1">
        <f t="array" ref="X2672">_xlfn.IFS(P2672&lt;5000,"Low",P2672&lt;=20000,"Medium",P2672&gt;20000,"High")</f>
        <v>High</v>
      </c>
    </row>
    <row r="2673" spans="1:24" x14ac:dyDescent="0.35">
      <c r="A2673" s="29" t="s">
        <v>230</v>
      </c>
      <c r="B2673" s="21" t="s">
        <v>1038</v>
      </c>
      <c r="C2673" s="22" t="s">
        <v>14854</v>
      </c>
      <c r="D2673" s="21" t="s">
        <v>1174</v>
      </c>
      <c r="E2673" s="21" t="s">
        <v>12245</v>
      </c>
      <c r="F2673" s="21" t="s">
        <v>6899</v>
      </c>
      <c r="G2673" s="21" t="s">
        <v>6985</v>
      </c>
      <c r="H2673" s="21" t="s">
        <v>6997</v>
      </c>
      <c r="I2673" s="21" t="s">
        <v>7001</v>
      </c>
      <c r="J2673" s="21" t="s">
        <v>14058</v>
      </c>
      <c r="K2673" s="21" t="s">
        <v>14457</v>
      </c>
      <c r="L2673" s="21" t="s">
        <v>8341</v>
      </c>
      <c r="M2673" s="21" t="s">
        <v>8348</v>
      </c>
      <c r="N2673" s="21" t="s">
        <v>8351</v>
      </c>
      <c r="O2673" s="21" t="s">
        <v>8359</v>
      </c>
      <c r="P2673" s="18">
        <v>0</v>
      </c>
      <c r="Q2673" s="21" t="s">
        <v>8363</v>
      </c>
      <c r="R2673" s="21" t="s">
        <v>14053</v>
      </c>
      <c r="S2673" s="21">
        <v>2</v>
      </c>
      <c r="T2673" s="21" t="s">
        <v>14844</v>
      </c>
      <c r="U2673" s="23" t="str">
        <f>IF(Cleaned_Data!P2673&gt;20000,"High-Bill","Normal-Bill")</f>
        <v>Normal-Bill</v>
      </c>
      <c r="V2673" s="23" t="str">
        <f t="shared" si="82"/>
        <v>Senior-Citizen</v>
      </c>
      <c r="W2673" s="23" t="str">
        <f t="shared" si="83"/>
        <v>Follow-Up-required</v>
      </c>
      <c r="X2673" s="24" t="str" cm="1">
        <f t="array" ref="X2673">_xlfn.IFS(P2673&lt;5000,"Low",P2673&lt;=20000,"Medium",P2673&gt;20000,"High")</f>
        <v>Low</v>
      </c>
    </row>
    <row r="2674" spans="1:24" x14ac:dyDescent="0.35">
      <c r="A2674" s="28" t="s">
        <v>230</v>
      </c>
      <c r="B2674" s="17" t="s">
        <v>1161</v>
      </c>
      <c r="C2674" s="17">
        <v>48</v>
      </c>
      <c r="D2674" s="17" t="s">
        <v>1174</v>
      </c>
      <c r="E2674" s="17" t="s">
        <v>12502</v>
      </c>
      <c r="F2674" s="17" t="s">
        <v>6869</v>
      </c>
      <c r="G2674" s="17" t="s">
        <v>6984</v>
      </c>
      <c r="H2674" s="17" t="s">
        <v>6999</v>
      </c>
      <c r="I2674" s="17" t="s">
        <v>7007</v>
      </c>
      <c r="J2674" s="17" t="s">
        <v>7302</v>
      </c>
      <c r="K2674" s="17" t="s">
        <v>14510</v>
      </c>
      <c r="L2674" s="17" t="s">
        <v>8343</v>
      </c>
      <c r="M2674" s="17" t="s">
        <v>8348</v>
      </c>
      <c r="N2674" s="17" t="s">
        <v>8354</v>
      </c>
      <c r="O2674" s="17" t="s">
        <v>8355</v>
      </c>
      <c r="P2674" s="25">
        <v>31271</v>
      </c>
      <c r="Q2674" s="17" t="s">
        <v>8362</v>
      </c>
      <c r="R2674" s="22" t="s">
        <v>8370</v>
      </c>
      <c r="S2674" s="22" t="s">
        <v>8370</v>
      </c>
      <c r="T2674" s="22" t="s">
        <v>8370</v>
      </c>
      <c r="U2674" s="19" t="str">
        <f>IF(Cleaned_Data!P2674&gt;20000,"High-Bill","Normal-Bill")</f>
        <v>High-Bill</v>
      </c>
      <c r="V2674" s="19" t="str">
        <f t="shared" si="82"/>
        <v>Not-Senior-Citizen</v>
      </c>
      <c r="W2674" s="19" t="str">
        <f t="shared" si="83"/>
        <v>Not-Required</v>
      </c>
      <c r="X2674" s="20" t="str" cm="1">
        <f t="array" ref="X2674">_xlfn.IFS(P2674&lt;5000,"Low",P2674&lt;=20000,"Medium",P2674&gt;20000,"High")</f>
        <v>High</v>
      </c>
    </row>
    <row r="2675" spans="1:24" x14ac:dyDescent="0.35">
      <c r="A2675" s="29" t="s">
        <v>230</v>
      </c>
      <c r="B2675" s="21" t="s">
        <v>1035</v>
      </c>
      <c r="C2675" s="21">
        <v>53</v>
      </c>
      <c r="D2675" s="21" t="s">
        <v>1172</v>
      </c>
      <c r="E2675" s="21" t="s">
        <v>13148</v>
      </c>
      <c r="F2675" s="21" t="s">
        <v>6920</v>
      </c>
      <c r="G2675" s="21" t="s">
        <v>6991</v>
      </c>
      <c r="H2675" s="21" t="s">
        <v>6994</v>
      </c>
      <c r="I2675" s="21" t="s">
        <v>7004</v>
      </c>
      <c r="J2675" s="21" t="s">
        <v>7564</v>
      </c>
      <c r="K2675" s="21" t="s">
        <v>14619</v>
      </c>
      <c r="L2675" s="21" t="s">
        <v>8344</v>
      </c>
      <c r="M2675" s="21" t="s">
        <v>8347</v>
      </c>
      <c r="N2675" s="21" t="s">
        <v>8353</v>
      </c>
      <c r="O2675" s="21" t="s">
        <v>8355</v>
      </c>
      <c r="P2675" s="18">
        <v>0</v>
      </c>
      <c r="Q2675" s="21" t="s">
        <v>8364</v>
      </c>
      <c r="R2675" s="22" t="s">
        <v>8370</v>
      </c>
      <c r="S2675" s="21">
        <v>3</v>
      </c>
      <c r="T2675" s="21" t="s">
        <v>14844</v>
      </c>
      <c r="U2675" s="23" t="str">
        <f>IF(Cleaned_Data!P2675&gt;20000,"High-Bill","Normal-Bill")</f>
        <v>Normal-Bill</v>
      </c>
      <c r="V2675" s="23" t="str">
        <f t="shared" si="82"/>
        <v>Not-Senior-Citizen</v>
      </c>
      <c r="W2675" s="23" t="str">
        <f t="shared" si="83"/>
        <v>Not-Required</v>
      </c>
      <c r="X2675" s="24" t="str" cm="1">
        <f t="array" ref="X2675">_xlfn.IFS(P2675&lt;5000,"Low",P2675&lt;=20000,"Medium",P2675&gt;20000,"High")</f>
        <v>Low</v>
      </c>
    </row>
    <row r="2676" spans="1:24" x14ac:dyDescent="0.35">
      <c r="A2676" s="28" t="s">
        <v>191</v>
      </c>
      <c r="B2676" s="17" t="s">
        <v>1133</v>
      </c>
      <c r="C2676" s="22" t="s">
        <v>14854</v>
      </c>
      <c r="D2676" s="17" t="s">
        <v>1172</v>
      </c>
      <c r="E2676" s="17" t="s">
        <v>8590</v>
      </c>
      <c r="F2676" s="17" t="s">
        <v>6783</v>
      </c>
      <c r="G2676" s="17" t="s">
        <v>6987</v>
      </c>
      <c r="H2676" s="17" t="s">
        <v>6999</v>
      </c>
      <c r="I2676" s="17" t="s">
        <v>7004</v>
      </c>
      <c r="J2676" s="17" t="s">
        <v>13994</v>
      </c>
      <c r="K2676" s="17" t="s">
        <v>14340</v>
      </c>
      <c r="L2676" s="17" t="s">
        <v>8343</v>
      </c>
      <c r="M2676" s="17" t="s">
        <v>8349</v>
      </c>
      <c r="N2676" s="17" t="s">
        <v>8353</v>
      </c>
      <c r="O2676" s="17" t="s">
        <v>14841</v>
      </c>
      <c r="P2676" s="25">
        <v>7491</v>
      </c>
      <c r="Q2676" s="17" t="s">
        <v>8363</v>
      </c>
      <c r="R2676" s="22" t="s">
        <v>8370</v>
      </c>
      <c r="S2676" s="17">
        <v>5</v>
      </c>
      <c r="T2676" s="22" t="s">
        <v>8370</v>
      </c>
      <c r="U2676" s="19" t="str">
        <f>IF(Cleaned_Data!P2676&gt;20000,"High-Bill","Normal-Bill")</f>
        <v>Normal-Bill</v>
      </c>
      <c r="V2676" s="19" t="str">
        <f t="shared" si="82"/>
        <v>Senior-Citizen</v>
      </c>
      <c r="W2676" s="19" t="str">
        <f t="shared" si="83"/>
        <v>Not-Required</v>
      </c>
      <c r="X2676" s="20" t="str" cm="1">
        <f t="array" ref="X2676">_xlfn.IFS(P2676&lt;5000,"Low",P2676&lt;=20000,"Medium",P2676&gt;20000,"High")</f>
        <v>Medium</v>
      </c>
    </row>
    <row r="2677" spans="1:24" x14ac:dyDescent="0.35">
      <c r="A2677" s="29" t="s">
        <v>191</v>
      </c>
      <c r="B2677" s="21" t="s">
        <v>1079</v>
      </c>
      <c r="C2677" s="22" t="s">
        <v>14854</v>
      </c>
      <c r="D2677" s="22" t="s">
        <v>14847</v>
      </c>
      <c r="E2677" s="21" t="s">
        <v>11797</v>
      </c>
      <c r="F2677" s="21" t="s">
        <v>6929</v>
      </c>
      <c r="G2677" s="21" t="s">
        <v>6992</v>
      </c>
      <c r="H2677" s="21" t="s">
        <v>6996</v>
      </c>
      <c r="I2677" s="21" t="s">
        <v>7005</v>
      </c>
      <c r="J2677" s="21" t="s">
        <v>14168</v>
      </c>
      <c r="K2677" s="21" t="s">
        <v>14353</v>
      </c>
      <c r="L2677" s="21" t="s">
        <v>8339</v>
      </c>
      <c r="M2677" s="21" t="s">
        <v>8347</v>
      </c>
      <c r="N2677" s="21" t="s">
        <v>8354</v>
      </c>
      <c r="O2677" s="21" t="s">
        <v>8359</v>
      </c>
      <c r="P2677" s="18">
        <v>0</v>
      </c>
      <c r="Q2677" s="21" t="s">
        <v>8363</v>
      </c>
      <c r="R2677" s="21" t="s">
        <v>7586</v>
      </c>
      <c r="S2677" s="22" t="s">
        <v>8370</v>
      </c>
      <c r="T2677" s="22" t="s">
        <v>8370</v>
      </c>
      <c r="U2677" s="23" t="str">
        <f>IF(Cleaned_Data!P2677&gt;20000,"High-Bill","Normal-Bill")</f>
        <v>Normal-Bill</v>
      </c>
      <c r="V2677" s="23" t="str">
        <f t="shared" si="82"/>
        <v>Senior-Citizen</v>
      </c>
      <c r="W2677" s="23" t="str">
        <f t="shared" si="83"/>
        <v>Follow-Up-required</v>
      </c>
      <c r="X2677" s="24" t="str" cm="1">
        <f t="array" ref="X2677">_xlfn.IFS(P2677&lt;5000,"Low",P2677&lt;=20000,"Medium",P2677&gt;20000,"High")</f>
        <v>Low</v>
      </c>
    </row>
    <row r="2678" spans="1:24" x14ac:dyDescent="0.35">
      <c r="A2678" s="28" t="s">
        <v>191</v>
      </c>
      <c r="B2678" s="17" t="s">
        <v>1164</v>
      </c>
      <c r="C2678" s="17">
        <v>88</v>
      </c>
      <c r="D2678" s="22" t="s">
        <v>14847</v>
      </c>
      <c r="E2678" s="17" t="s">
        <v>11942</v>
      </c>
      <c r="F2678" s="17" t="s">
        <v>6921</v>
      </c>
      <c r="G2678" s="17" t="s">
        <v>6993</v>
      </c>
      <c r="H2678" s="17" t="s">
        <v>6999</v>
      </c>
      <c r="I2678" s="17" t="s">
        <v>7006</v>
      </c>
      <c r="J2678" s="22" t="s">
        <v>8371</v>
      </c>
      <c r="K2678" s="17" t="s">
        <v>14648</v>
      </c>
      <c r="L2678" s="17" t="s">
        <v>8341</v>
      </c>
      <c r="M2678" s="17" t="s">
        <v>8349</v>
      </c>
      <c r="N2678" s="17" t="s">
        <v>8351</v>
      </c>
      <c r="O2678" s="17" t="s">
        <v>14841</v>
      </c>
      <c r="P2678" s="18">
        <v>0</v>
      </c>
      <c r="Q2678" s="22" t="s">
        <v>8370</v>
      </c>
      <c r="R2678" s="22" t="s">
        <v>8370</v>
      </c>
      <c r="S2678" s="17">
        <v>5</v>
      </c>
      <c r="T2678" s="22" t="s">
        <v>8370</v>
      </c>
      <c r="U2678" s="19" t="str">
        <f>IF(Cleaned_Data!P2678&gt;20000,"High-Bill","Normal-Bill")</f>
        <v>Normal-Bill</v>
      </c>
      <c r="V2678" s="19" t="str">
        <f t="shared" si="82"/>
        <v>Senior-Citizen</v>
      </c>
      <c r="W2678" s="19" t="str">
        <f t="shared" si="83"/>
        <v>Not-Required</v>
      </c>
      <c r="X2678" s="20" t="str" cm="1">
        <f t="array" ref="X2678">_xlfn.IFS(P2678&lt;5000,"Low",P2678&lt;=20000,"Medium",P2678&gt;20000,"High")</f>
        <v>Low</v>
      </c>
    </row>
    <row r="2679" spans="1:24" x14ac:dyDescent="0.35">
      <c r="A2679" s="29" t="s">
        <v>191</v>
      </c>
      <c r="B2679" s="21" t="s">
        <v>1089</v>
      </c>
      <c r="C2679" s="21">
        <v>6</v>
      </c>
      <c r="D2679" s="21" t="s">
        <v>1174</v>
      </c>
      <c r="E2679" s="21" t="s">
        <v>13487</v>
      </c>
      <c r="F2679" s="21" t="s">
        <v>6919</v>
      </c>
      <c r="G2679" s="21" t="s">
        <v>6984</v>
      </c>
      <c r="H2679" s="21" t="s">
        <v>6996</v>
      </c>
      <c r="I2679" s="21" t="s">
        <v>7006</v>
      </c>
      <c r="J2679" s="22" t="s">
        <v>8371</v>
      </c>
      <c r="K2679" s="21" t="s">
        <v>14416</v>
      </c>
      <c r="L2679" s="21" t="s">
        <v>8343</v>
      </c>
      <c r="M2679" s="21" t="s">
        <v>8350</v>
      </c>
      <c r="N2679" s="21" t="s">
        <v>8353</v>
      </c>
      <c r="O2679" s="21" t="s">
        <v>8358</v>
      </c>
      <c r="P2679" s="26">
        <v>26102</v>
      </c>
      <c r="Q2679" s="22" t="s">
        <v>8370</v>
      </c>
      <c r="R2679" s="22" t="s">
        <v>8370</v>
      </c>
      <c r="S2679" s="21">
        <v>5</v>
      </c>
      <c r="T2679" s="21" t="s">
        <v>14843</v>
      </c>
      <c r="U2679" s="23" t="str">
        <f>IF(Cleaned_Data!P2679&gt;20000,"High-Bill","Normal-Bill")</f>
        <v>High-Bill</v>
      </c>
      <c r="V2679" s="23" t="str">
        <f t="shared" si="82"/>
        <v>Not-Senior-Citizen</v>
      </c>
      <c r="W2679" s="23" t="str">
        <f t="shared" si="83"/>
        <v>Not-Required</v>
      </c>
      <c r="X2679" s="24" t="str" cm="1">
        <f t="array" ref="X2679">_xlfn.IFS(P2679&lt;5000,"Low",P2679&lt;=20000,"Medium",P2679&gt;20000,"High")</f>
        <v>High</v>
      </c>
    </row>
    <row r="2680" spans="1:24" x14ac:dyDescent="0.35">
      <c r="A2680" s="28" t="s">
        <v>101</v>
      </c>
      <c r="B2680" s="17" t="s">
        <v>1031</v>
      </c>
      <c r="C2680" s="17">
        <v>36</v>
      </c>
      <c r="D2680" s="17" t="s">
        <v>1172</v>
      </c>
      <c r="E2680" s="17" t="s">
        <v>8486</v>
      </c>
      <c r="F2680" s="22" t="s">
        <v>8371</v>
      </c>
      <c r="G2680" s="17" t="s">
        <v>6992</v>
      </c>
      <c r="H2680" s="17" t="s">
        <v>7000</v>
      </c>
      <c r="I2680" s="17" t="s">
        <v>7001</v>
      </c>
      <c r="J2680" s="22" t="s">
        <v>8371</v>
      </c>
      <c r="K2680" s="17" t="s">
        <v>14259</v>
      </c>
      <c r="L2680" s="17" t="s">
        <v>8343</v>
      </c>
      <c r="M2680" s="17" t="s">
        <v>8350</v>
      </c>
      <c r="N2680" s="17" t="s">
        <v>8352</v>
      </c>
      <c r="O2680" s="17" t="s">
        <v>8358</v>
      </c>
      <c r="P2680" s="25">
        <v>20606</v>
      </c>
      <c r="Q2680" s="17" t="s">
        <v>8363</v>
      </c>
      <c r="R2680" s="22" t="s">
        <v>8370</v>
      </c>
      <c r="S2680" s="22" t="s">
        <v>8370</v>
      </c>
      <c r="T2680" s="22" t="s">
        <v>8370</v>
      </c>
      <c r="U2680" s="19" t="str">
        <f>IF(Cleaned_Data!P2680&gt;20000,"High-Bill","Normal-Bill")</f>
        <v>High-Bill</v>
      </c>
      <c r="V2680" s="19" t="str">
        <f t="shared" si="82"/>
        <v>Not-Senior-Citizen</v>
      </c>
      <c r="W2680" s="19" t="str">
        <f t="shared" si="83"/>
        <v>Not-Required</v>
      </c>
      <c r="X2680" s="20" t="str" cm="1">
        <f t="array" ref="X2680">_xlfn.IFS(P2680&lt;5000,"Low",P2680&lt;=20000,"Medium",P2680&gt;20000,"High")</f>
        <v>High</v>
      </c>
    </row>
    <row r="2681" spans="1:24" x14ac:dyDescent="0.35">
      <c r="A2681" s="29" t="s">
        <v>101</v>
      </c>
      <c r="B2681" s="21" t="s">
        <v>1080</v>
      </c>
      <c r="C2681" s="22" t="s">
        <v>14854</v>
      </c>
      <c r="D2681" s="21" t="s">
        <v>1174</v>
      </c>
      <c r="E2681" s="21" t="s">
        <v>10053</v>
      </c>
      <c r="F2681" s="21" t="s">
        <v>6726</v>
      </c>
      <c r="G2681" s="21" t="s">
        <v>6992</v>
      </c>
      <c r="H2681" s="21" t="s">
        <v>6994</v>
      </c>
      <c r="I2681" s="21" t="s">
        <v>7005</v>
      </c>
      <c r="J2681" s="21" t="s">
        <v>13990</v>
      </c>
      <c r="K2681" s="21" t="s">
        <v>14474</v>
      </c>
      <c r="L2681" s="21" t="s">
        <v>8339</v>
      </c>
      <c r="M2681" s="21" t="s">
        <v>8348</v>
      </c>
      <c r="N2681" s="21" t="s">
        <v>8353</v>
      </c>
      <c r="O2681" s="21" t="s">
        <v>8358</v>
      </c>
      <c r="P2681" s="26">
        <v>2783</v>
      </c>
      <c r="Q2681" s="22" t="s">
        <v>8370</v>
      </c>
      <c r="R2681" s="21" t="s">
        <v>14002</v>
      </c>
      <c r="S2681" s="21">
        <v>5</v>
      </c>
      <c r="T2681" s="21" t="s">
        <v>14844</v>
      </c>
      <c r="U2681" s="23" t="str">
        <f>IF(Cleaned_Data!P2681&gt;20000,"High-Bill","Normal-Bill")</f>
        <v>Normal-Bill</v>
      </c>
      <c r="V2681" s="23" t="str">
        <f t="shared" si="82"/>
        <v>Senior-Citizen</v>
      </c>
      <c r="W2681" s="23" t="str">
        <f t="shared" si="83"/>
        <v>Follow-Up-required</v>
      </c>
      <c r="X2681" s="24" t="str" cm="1">
        <f t="array" ref="X2681">_xlfn.IFS(P2681&lt;5000,"Low",P2681&lt;=20000,"Medium",P2681&gt;20000,"High")</f>
        <v>Low</v>
      </c>
    </row>
    <row r="2682" spans="1:24" x14ac:dyDescent="0.35">
      <c r="A2682" s="28" t="s">
        <v>101</v>
      </c>
      <c r="B2682" s="17" t="s">
        <v>1116</v>
      </c>
      <c r="C2682" s="22" t="s">
        <v>14854</v>
      </c>
      <c r="D2682" s="17" t="s">
        <v>1172</v>
      </c>
      <c r="E2682" s="17" t="s">
        <v>10229</v>
      </c>
      <c r="F2682" s="22" t="s">
        <v>8371</v>
      </c>
      <c r="G2682" s="17" t="s">
        <v>6986</v>
      </c>
      <c r="H2682" s="17" t="s">
        <v>6994</v>
      </c>
      <c r="I2682" s="17" t="s">
        <v>7001</v>
      </c>
      <c r="J2682" s="22" t="s">
        <v>8371</v>
      </c>
      <c r="K2682" s="17" t="s">
        <v>14536</v>
      </c>
      <c r="L2682" s="17" t="s">
        <v>8340</v>
      </c>
      <c r="M2682" s="17" t="s">
        <v>8348</v>
      </c>
      <c r="N2682" s="17" t="s">
        <v>8352</v>
      </c>
      <c r="O2682" s="17" t="s">
        <v>14842</v>
      </c>
      <c r="P2682" s="18">
        <v>0</v>
      </c>
      <c r="Q2682" s="17" t="s">
        <v>8363</v>
      </c>
      <c r="R2682" s="22" t="s">
        <v>8370</v>
      </c>
      <c r="S2682" s="22" t="s">
        <v>8370</v>
      </c>
      <c r="T2682" s="17" t="s">
        <v>14844</v>
      </c>
      <c r="U2682" s="19" t="str">
        <f>IF(Cleaned_Data!P2682&gt;20000,"High-Bill","Normal-Bill")</f>
        <v>Normal-Bill</v>
      </c>
      <c r="V2682" s="19" t="str">
        <f t="shared" si="82"/>
        <v>Senior-Citizen</v>
      </c>
      <c r="W2682" s="19" t="str">
        <f t="shared" si="83"/>
        <v>Not-Required</v>
      </c>
      <c r="X2682" s="20" t="str" cm="1">
        <f t="array" ref="X2682">_xlfn.IFS(P2682&lt;5000,"Low",P2682&lt;=20000,"Medium",P2682&gt;20000,"High")</f>
        <v>Low</v>
      </c>
    </row>
    <row r="2683" spans="1:24" x14ac:dyDescent="0.35">
      <c r="A2683" s="29" t="s">
        <v>101</v>
      </c>
      <c r="B2683" s="21" t="s">
        <v>1027</v>
      </c>
      <c r="C2683" s="22" t="s">
        <v>14854</v>
      </c>
      <c r="D2683" s="21" t="s">
        <v>1172</v>
      </c>
      <c r="E2683" s="21" t="s">
        <v>11521</v>
      </c>
      <c r="F2683" s="22" t="s">
        <v>8371</v>
      </c>
      <c r="G2683" s="21" t="s">
        <v>6991</v>
      </c>
      <c r="H2683" s="21" t="s">
        <v>6996</v>
      </c>
      <c r="I2683" s="21" t="s">
        <v>7003</v>
      </c>
      <c r="J2683" s="21" t="s">
        <v>14169</v>
      </c>
      <c r="K2683" s="21" t="s">
        <v>14268</v>
      </c>
      <c r="L2683" s="21" t="s">
        <v>8340</v>
      </c>
      <c r="M2683" s="21" t="s">
        <v>8347</v>
      </c>
      <c r="N2683" s="21" t="s">
        <v>8354</v>
      </c>
      <c r="O2683" s="21" t="s">
        <v>14841</v>
      </c>
      <c r="P2683" s="26">
        <v>33996</v>
      </c>
      <c r="Q2683" s="21" t="s">
        <v>8362</v>
      </c>
      <c r="R2683" s="22" t="s">
        <v>8370</v>
      </c>
      <c r="S2683" s="21">
        <v>4</v>
      </c>
      <c r="T2683" s="22" t="s">
        <v>8370</v>
      </c>
      <c r="U2683" s="23" t="str">
        <f>IF(Cleaned_Data!P2683&gt;20000,"High-Bill","Normal-Bill")</f>
        <v>High-Bill</v>
      </c>
      <c r="V2683" s="23" t="str">
        <f t="shared" si="82"/>
        <v>Senior-Citizen</v>
      </c>
      <c r="W2683" s="23" t="str">
        <f t="shared" si="83"/>
        <v>Not-Required</v>
      </c>
      <c r="X2683" s="24" t="str" cm="1">
        <f t="array" ref="X2683">_xlfn.IFS(P2683&lt;5000,"Low",P2683&lt;=20000,"Medium",P2683&gt;20000,"High")</f>
        <v>High</v>
      </c>
    </row>
    <row r="2684" spans="1:24" x14ac:dyDescent="0.35">
      <c r="A2684" s="28" t="s">
        <v>101</v>
      </c>
      <c r="B2684" s="17" t="s">
        <v>1084</v>
      </c>
      <c r="C2684" s="17">
        <v>47</v>
      </c>
      <c r="D2684" s="17" t="s">
        <v>1172</v>
      </c>
      <c r="E2684" s="17" t="s">
        <v>12339</v>
      </c>
      <c r="F2684" s="22" t="s">
        <v>8371</v>
      </c>
      <c r="G2684" s="17" t="s">
        <v>6991</v>
      </c>
      <c r="H2684" s="17" t="s">
        <v>7000</v>
      </c>
      <c r="I2684" s="17" t="s">
        <v>7007</v>
      </c>
      <c r="J2684" s="17" t="s">
        <v>14090</v>
      </c>
      <c r="K2684" s="17" t="s">
        <v>14730</v>
      </c>
      <c r="L2684" s="17" t="s">
        <v>8343</v>
      </c>
      <c r="M2684" s="17" t="s">
        <v>8350</v>
      </c>
      <c r="N2684" s="17" t="s">
        <v>8353</v>
      </c>
      <c r="O2684" s="17" t="s">
        <v>14842</v>
      </c>
      <c r="P2684" s="18">
        <v>0</v>
      </c>
      <c r="Q2684" s="17" t="s">
        <v>8362</v>
      </c>
      <c r="R2684" s="17" t="s">
        <v>14160</v>
      </c>
      <c r="S2684" s="17">
        <v>3</v>
      </c>
      <c r="T2684" s="22" t="s">
        <v>8370</v>
      </c>
      <c r="U2684" s="19" t="str">
        <f>IF(Cleaned_Data!P2684&gt;20000,"High-Bill","Normal-Bill")</f>
        <v>Normal-Bill</v>
      </c>
      <c r="V2684" s="19" t="str">
        <f t="shared" si="82"/>
        <v>Not-Senior-Citizen</v>
      </c>
      <c r="W2684" s="19" t="str">
        <f t="shared" si="83"/>
        <v>Follow-Up-required</v>
      </c>
      <c r="X2684" s="20" t="str" cm="1">
        <f t="array" ref="X2684">_xlfn.IFS(P2684&lt;5000,"Low",P2684&lt;=20000,"Medium",P2684&gt;20000,"High")</f>
        <v>Low</v>
      </c>
    </row>
    <row r="2685" spans="1:24" x14ac:dyDescent="0.35">
      <c r="A2685" s="29" t="s">
        <v>101</v>
      </c>
      <c r="B2685" s="21" t="s">
        <v>1111</v>
      </c>
      <c r="C2685" s="22" t="s">
        <v>14854</v>
      </c>
      <c r="D2685" s="21" t="s">
        <v>1174</v>
      </c>
      <c r="E2685" s="21" t="s">
        <v>12564</v>
      </c>
      <c r="F2685" s="22" t="s">
        <v>8371</v>
      </c>
      <c r="G2685" s="21" t="s">
        <v>6993</v>
      </c>
      <c r="H2685" s="21" t="s">
        <v>7000</v>
      </c>
      <c r="I2685" s="21" t="s">
        <v>7004</v>
      </c>
      <c r="J2685" s="21" t="s">
        <v>7370</v>
      </c>
      <c r="K2685" s="21" t="s">
        <v>14402</v>
      </c>
      <c r="L2685" s="21" t="s">
        <v>8340</v>
      </c>
      <c r="M2685" s="21" t="s">
        <v>8349</v>
      </c>
      <c r="N2685" s="21" t="s">
        <v>8352</v>
      </c>
      <c r="O2685" s="21" t="s">
        <v>8358</v>
      </c>
      <c r="P2685" s="18">
        <v>0</v>
      </c>
      <c r="Q2685" s="21" t="s">
        <v>8363</v>
      </c>
      <c r="R2685" s="21" t="s">
        <v>13985</v>
      </c>
      <c r="S2685" s="21">
        <v>3</v>
      </c>
      <c r="T2685" s="21" t="s">
        <v>14843</v>
      </c>
      <c r="U2685" s="23" t="str">
        <f>IF(Cleaned_Data!P2685&gt;20000,"High-Bill","Normal-Bill")</f>
        <v>Normal-Bill</v>
      </c>
      <c r="V2685" s="23" t="str">
        <f t="shared" si="82"/>
        <v>Senior-Citizen</v>
      </c>
      <c r="W2685" s="23" t="str">
        <f t="shared" si="83"/>
        <v>Follow-Up-required</v>
      </c>
      <c r="X2685" s="24" t="str" cm="1">
        <f t="array" ref="X2685">_xlfn.IFS(P2685&lt;5000,"Low",P2685&lt;=20000,"Medium",P2685&gt;20000,"High")</f>
        <v>Low</v>
      </c>
    </row>
    <row r="2686" spans="1:24" x14ac:dyDescent="0.35">
      <c r="A2686" s="28" t="s">
        <v>952</v>
      </c>
      <c r="B2686" s="17" t="s">
        <v>1155</v>
      </c>
      <c r="C2686" s="17">
        <v>34</v>
      </c>
      <c r="D2686" s="17" t="s">
        <v>1172</v>
      </c>
      <c r="E2686" s="17" t="s">
        <v>10937</v>
      </c>
      <c r="F2686" s="22" t="s">
        <v>8371</v>
      </c>
      <c r="G2686" s="17" t="s">
        <v>6988</v>
      </c>
      <c r="H2686" s="17" t="s">
        <v>7000</v>
      </c>
      <c r="I2686" s="17" t="s">
        <v>7003</v>
      </c>
      <c r="J2686" s="17" t="s">
        <v>13914</v>
      </c>
      <c r="K2686" s="17" t="s">
        <v>14738</v>
      </c>
      <c r="L2686" s="17" t="s">
        <v>8339</v>
      </c>
      <c r="M2686" s="17" t="s">
        <v>8349</v>
      </c>
      <c r="N2686" s="17" t="s">
        <v>8354</v>
      </c>
      <c r="O2686" s="17" t="s">
        <v>8358</v>
      </c>
      <c r="P2686" s="25">
        <v>7445</v>
      </c>
      <c r="Q2686" s="22" t="s">
        <v>8370</v>
      </c>
      <c r="R2686" s="22" t="s">
        <v>8370</v>
      </c>
      <c r="S2686" s="17">
        <v>1</v>
      </c>
      <c r="T2686" s="17" t="s">
        <v>14843</v>
      </c>
      <c r="U2686" s="19" t="str">
        <f>IF(Cleaned_Data!P2686&gt;20000,"High-Bill","Normal-Bill")</f>
        <v>Normal-Bill</v>
      </c>
      <c r="V2686" s="19" t="str">
        <f t="shared" si="82"/>
        <v>Not-Senior-Citizen</v>
      </c>
      <c r="W2686" s="19" t="str">
        <f t="shared" si="83"/>
        <v>Not-Required</v>
      </c>
      <c r="X2686" s="20" t="str" cm="1">
        <f t="array" ref="X2686">_xlfn.IFS(P2686&lt;5000,"Low",P2686&lt;=20000,"Medium",P2686&gt;20000,"High")</f>
        <v>Medium</v>
      </c>
    </row>
    <row r="2687" spans="1:24" x14ac:dyDescent="0.35">
      <c r="A2687" s="29" t="s">
        <v>952</v>
      </c>
      <c r="B2687" s="21" t="s">
        <v>1031</v>
      </c>
      <c r="C2687" s="21">
        <v>24</v>
      </c>
      <c r="D2687" s="22" t="s">
        <v>14847</v>
      </c>
      <c r="E2687" s="21" t="s">
        <v>11529</v>
      </c>
      <c r="F2687" s="21" t="s">
        <v>6942</v>
      </c>
      <c r="G2687" s="21" t="s">
        <v>6991</v>
      </c>
      <c r="H2687" s="21" t="s">
        <v>7000</v>
      </c>
      <c r="I2687" s="21" t="s">
        <v>7006</v>
      </c>
      <c r="J2687" s="21" t="s">
        <v>7659</v>
      </c>
      <c r="K2687" s="21" t="s">
        <v>14456</v>
      </c>
      <c r="L2687" s="21" t="s">
        <v>8344</v>
      </c>
      <c r="M2687" s="21" t="s">
        <v>8350</v>
      </c>
      <c r="N2687" s="21" t="s">
        <v>8354</v>
      </c>
      <c r="O2687" s="21" t="s">
        <v>14841</v>
      </c>
      <c r="P2687" s="18">
        <v>0</v>
      </c>
      <c r="Q2687" s="21" t="s">
        <v>8364</v>
      </c>
      <c r="R2687" s="21" t="s">
        <v>14053</v>
      </c>
      <c r="S2687" s="21">
        <v>4</v>
      </c>
      <c r="T2687" s="21" t="s">
        <v>14843</v>
      </c>
      <c r="U2687" s="23" t="str">
        <f>IF(Cleaned_Data!P2687&gt;20000,"High-Bill","Normal-Bill")</f>
        <v>Normal-Bill</v>
      </c>
      <c r="V2687" s="23" t="str">
        <f t="shared" si="82"/>
        <v>Not-Senior-Citizen</v>
      </c>
      <c r="W2687" s="23" t="str">
        <f t="shared" si="83"/>
        <v>Follow-Up-required</v>
      </c>
      <c r="X2687" s="24" t="str" cm="1">
        <f t="array" ref="X2687">_xlfn.IFS(P2687&lt;5000,"Low",P2687&lt;=20000,"Medium",P2687&gt;20000,"High")</f>
        <v>Low</v>
      </c>
    </row>
    <row r="2688" spans="1:24" x14ac:dyDescent="0.35">
      <c r="A2688" s="28" t="s">
        <v>952</v>
      </c>
      <c r="B2688" s="17" t="s">
        <v>1140</v>
      </c>
      <c r="C2688" s="22" t="s">
        <v>14854</v>
      </c>
      <c r="D2688" s="17" t="s">
        <v>1174</v>
      </c>
      <c r="E2688" s="17" t="s">
        <v>12554</v>
      </c>
      <c r="F2688" s="17" t="s">
        <v>6866</v>
      </c>
      <c r="G2688" s="17" t="s">
        <v>6985</v>
      </c>
      <c r="H2688" s="17" t="s">
        <v>6995</v>
      </c>
      <c r="I2688" s="17" t="s">
        <v>7005</v>
      </c>
      <c r="J2688" s="22" t="s">
        <v>8371</v>
      </c>
      <c r="K2688" s="17" t="s">
        <v>14591</v>
      </c>
      <c r="L2688" s="17" t="s">
        <v>8343</v>
      </c>
      <c r="M2688" s="17" t="s">
        <v>8346</v>
      </c>
      <c r="N2688" s="17" t="s">
        <v>8354</v>
      </c>
      <c r="O2688" s="17" t="s">
        <v>8358</v>
      </c>
      <c r="P2688" s="18">
        <v>0</v>
      </c>
      <c r="Q2688" s="22" t="s">
        <v>8370</v>
      </c>
      <c r="R2688" s="17" t="s">
        <v>14063</v>
      </c>
      <c r="S2688" s="17">
        <v>5</v>
      </c>
      <c r="T2688" s="17" t="s">
        <v>14845</v>
      </c>
      <c r="U2688" s="19" t="str">
        <f>IF(Cleaned_Data!P2688&gt;20000,"High-Bill","Normal-Bill")</f>
        <v>Normal-Bill</v>
      </c>
      <c r="V2688" s="19" t="str">
        <f t="shared" si="82"/>
        <v>Senior-Citizen</v>
      </c>
      <c r="W2688" s="19" t="str">
        <f t="shared" si="83"/>
        <v>Follow-Up-required</v>
      </c>
      <c r="X2688" s="20" t="str" cm="1">
        <f t="array" ref="X2688">_xlfn.IFS(P2688&lt;5000,"Low",P2688&lt;=20000,"Medium",P2688&gt;20000,"High")</f>
        <v>Low</v>
      </c>
    </row>
    <row r="2689" spans="1:24" x14ac:dyDescent="0.35">
      <c r="A2689" s="29" t="s">
        <v>952</v>
      </c>
      <c r="B2689" s="21" t="s">
        <v>1046</v>
      </c>
      <c r="C2689" s="22" t="s">
        <v>14854</v>
      </c>
      <c r="D2689" s="21" t="s">
        <v>1174</v>
      </c>
      <c r="E2689" s="21" t="s">
        <v>12671</v>
      </c>
      <c r="F2689" s="22" t="s">
        <v>8371</v>
      </c>
      <c r="G2689" s="21" t="s">
        <v>6993</v>
      </c>
      <c r="H2689" s="21" t="s">
        <v>6995</v>
      </c>
      <c r="I2689" s="21" t="s">
        <v>7006</v>
      </c>
      <c r="J2689" s="21" t="s">
        <v>14012</v>
      </c>
      <c r="K2689" s="21" t="s">
        <v>14770</v>
      </c>
      <c r="L2689" s="21" t="s">
        <v>8343</v>
      </c>
      <c r="M2689" s="21" t="s">
        <v>8349</v>
      </c>
      <c r="N2689" s="21" t="s">
        <v>8352</v>
      </c>
      <c r="O2689" s="21" t="s">
        <v>8358</v>
      </c>
      <c r="P2689" s="26">
        <v>37002</v>
      </c>
      <c r="Q2689" s="21" t="s">
        <v>8363</v>
      </c>
      <c r="R2689" s="22" t="s">
        <v>8370</v>
      </c>
      <c r="S2689" s="21">
        <v>2</v>
      </c>
      <c r="T2689" s="21" t="s">
        <v>14844</v>
      </c>
      <c r="U2689" s="23" t="str">
        <f>IF(Cleaned_Data!P2689&gt;20000,"High-Bill","Normal-Bill")</f>
        <v>High-Bill</v>
      </c>
      <c r="V2689" s="23" t="str">
        <f t="shared" si="82"/>
        <v>Senior-Citizen</v>
      </c>
      <c r="W2689" s="23" t="str">
        <f t="shared" si="83"/>
        <v>Not-Required</v>
      </c>
      <c r="X2689" s="24" t="str" cm="1">
        <f t="array" ref="X2689">_xlfn.IFS(P2689&lt;5000,"Low",P2689&lt;=20000,"Medium",P2689&gt;20000,"High")</f>
        <v>High</v>
      </c>
    </row>
    <row r="2690" spans="1:24" x14ac:dyDescent="0.35">
      <c r="A2690" s="28" t="s">
        <v>246</v>
      </c>
      <c r="B2690" s="17" t="s">
        <v>1126</v>
      </c>
      <c r="C2690" s="22" t="s">
        <v>14854</v>
      </c>
      <c r="D2690" s="17" t="s">
        <v>1174</v>
      </c>
      <c r="E2690" s="17" t="s">
        <v>8662</v>
      </c>
      <c r="F2690" s="17" t="s">
        <v>6818</v>
      </c>
      <c r="G2690" s="17" t="s">
        <v>6985</v>
      </c>
      <c r="H2690" s="17" t="s">
        <v>6997</v>
      </c>
      <c r="I2690" s="17" t="s">
        <v>7005</v>
      </c>
      <c r="J2690" s="17" t="s">
        <v>14024</v>
      </c>
      <c r="K2690" s="17" t="s">
        <v>14392</v>
      </c>
      <c r="L2690" s="17" t="s">
        <v>8345</v>
      </c>
      <c r="M2690" s="17" t="s">
        <v>8349</v>
      </c>
      <c r="N2690" s="17" t="s">
        <v>8354</v>
      </c>
      <c r="O2690" s="17" t="s">
        <v>8355</v>
      </c>
      <c r="P2690" s="18">
        <v>0</v>
      </c>
      <c r="Q2690" s="17" t="s">
        <v>8363</v>
      </c>
      <c r="R2690" s="17" t="s">
        <v>14023</v>
      </c>
      <c r="S2690" s="22" t="s">
        <v>8370</v>
      </c>
      <c r="T2690" s="17" t="s">
        <v>14844</v>
      </c>
      <c r="U2690" s="19" t="str">
        <f>IF(Cleaned_Data!P2690&gt;20000,"High-Bill","Normal-Bill")</f>
        <v>Normal-Bill</v>
      </c>
      <c r="V2690" s="19" t="str">
        <f t="shared" ref="V2690:V2753" si="84">IF(C2690&gt;=60,"Senior-Citizen","Not-Senior-Citizen")</f>
        <v>Senior-Citizen</v>
      </c>
      <c r="W2690" s="19" t="str">
        <f t="shared" ref="W2690:W2753" si="85">IF(R2690="N/A","Not-Required","Follow-Up-required")</f>
        <v>Follow-Up-required</v>
      </c>
      <c r="X2690" s="20" t="str" cm="1">
        <f t="array" ref="X2690">_xlfn.IFS(P2690&lt;5000,"Low",P2690&lt;=20000,"Medium",P2690&gt;20000,"High")</f>
        <v>Low</v>
      </c>
    </row>
    <row r="2691" spans="1:24" x14ac:dyDescent="0.35">
      <c r="A2691" s="29" t="s">
        <v>246</v>
      </c>
      <c r="B2691" s="21" t="s">
        <v>1069</v>
      </c>
      <c r="C2691" s="22" t="s">
        <v>14854</v>
      </c>
      <c r="D2691" s="21" t="s">
        <v>1174</v>
      </c>
      <c r="E2691" s="21" t="s">
        <v>9546</v>
      </c>
      <c r="F2691" s="21" t="s">
        <v>6937</v>
      </c>
      <c r="G2691" s="21" t="s">
        <v>6987</v>
      </c>
      <c r="H2691" s="21" t="s">
        <v>6994</v>
      </c>
      <c r="I2691" s="21" t="s">
        <v>7005</v>
      </c>
      <c r="J2691" s="21" t="s">
        <v>13948</v>
      </c>
      <c r="K2691" s="21" t="s">
        <v>14426</v>
      </c>
      <c r="L2691" s="21" t="s">
        <v>8342</v>
      </c>
      <c r="M2691" s="21" t="s">
        <v>8346</v>
      </c>
      <c r="N2691" s="21" t="s">
        <v>8352</v>
      </c>
      <c r="O2691" s="21" t="s">
        <v>14842</v>
      </c>
      <c r="P2691" s="18">
        <v>0</v>
      </c>
      <c r="Q2691" s="21" t="s">
        <v>8362</v>
      </c>
      <c r="R2691" s="22" t="s">
        <v>8370</v>
      </c>
      <c r="S2691" s="22" t="s">
        <v>8370</v>
      </c>
      <c r="T2691" s="21" t="s">
        <v>14843</v>
      </c>
      <c r="U2691" s="23" t="str">
        <f>IF(Cleaned_Data!P2691&gt;20000,"High-Bill","Normal-Bill")</f>
        <v>Normal-Bill</v>
      </c>
      <c r="V2691" s="23" t="str">
        <f t="shared" si="84"/>
        <v>Senior-Citizen</v>
      </c>
      <c r="W2691" s="23" t="str">
        <f t="shared" si="85"/>
        <v>Not-Required</v>
      </c>
      <c r="X2691" s="24" t="str" cm="1">
        <f t="array" ref="X2691">_xlfn.IFS(P2691&lt;5000,"Low",P2691&lt;=20000,"Medium",P2691&gt;20000,"High")</f>
        <v>Low</v>
      </c>
    </row>
    <row r="2692" spans="1:24" x14ac:dyDescent="0.35">
      <c r="A2692" s="28" t="s">
        <v>246</v>
      </c>
      <c r="B2692" s="17" t="s">
        <v>1143</v>
      </c>
      <c r="C2692" s="22" t="s">
        <v>14854</v>
      </c>
      <c r="D2692" s="17" t="s">
        <v>1172</v>
      </c>
      <c r="E2692" s="17" t="s">
        <v>12877</v>
      </c>
      <c r="F2692" s="22" t="s">
        <v>8371</v>
      </c>
      <c r="G2692" s="17" t="s">
        <v>6991</v>
      </c>
      <c r="H2692" s="17" t="s">
        <v>6997</v>
      </c>
      <c r="I2692" s="17" t="s">
        <v>7002</v>
      </c>
      <c r="J2692" s="17" t="s">
        <v>7370</v>
      </c>
      <c r="K2692" s="17" t="s">
        <v>14823</v>
      </c>
      <c r="L2692" s="17" t="s">
        <v>8343</v>
      </c>
      <c r="M2692" s="17" t="s">
        <v>8349</v>
      </c>
      <c r="N2692" s="17" t="s">
        <v>8351</v>
      </c>
      <c r="O2692" s="17" t="s">
        <v>8358</v>
      </c>
      <c r="P2692" s="25">
        <v>30227</v>
      </c>
      <c r="Q2692" s="17" t="s">
        <v>8362</v>
      </c>
      <c r="R2692" s="17" t="s">
        <v>14046</v>
      </c>
      <c r="S2692" s="22" t="s">
        <v>8370</v>
      </c>
      <c r="T2692" s="17" t="s">
        <v>14844</v>
      </c>
      <c r="U2692" s="19" t="str">
        <f>IF(Cleaned_Data!P2692&gt;20000,"High-Bill","Normal-Bill")</f>
        <v>High-Bill</v>
      </c>
      <c r="V2692" s="19" t="str">
        <f t="shared" si="84"/>
        <v>Senior-Citizen</v>
      </c>
      <c r="W2692" s="19" t="str">
        <f t="shared" si="85"/>
        <v>Follow-Up-required</v>
      </c>
      <c r="X2692" s="20" t="str" cm="1">
        <f t="array" ref="X2692">_xlfn.IFS(P2692&lt;5000,"Low",P2692&lt;=20000,"Medium",P2692&gt;20000,"High")</f>
        <v>High</v>
      </c>
    </row>
    <row r="2693" spans="1:24" x14ac:dyDescent="0.35">
      <c r="A2693" s="29" t="s">
        <v>626</v>
      </c>
      <c r="B2693" s="21" t="s">
        <v>1152</v>
      </c>
      <c r="C2693" s="21">
        <v>26</v>
      </c>
      <c r="D2693" s="22" t="s">
        <v>14847</v>
      </c>
      <c r="E2693" s="21" t="s">
        <v>9301</v>
      </c>
      <c r="F2693" s="22" t="s">
        <v>8371</v>
      </c>
      <c r="G2693" s="21" t="s">
        <v>6988</v>
      </c>
      <c r="H2693" s="21" t="s">
        <v>7000</v>
      </c>
      <c r="I2693" s="21" t="s">
        <v>7003</v>
      </c>
      <c r="J2693" s="21" t="s">
        <v>13981</v>
      </c>
      <c r="K2693" s="21" t="s">
        <v>14666</v>
      </c>
      <c r="L2693" s="21" t="s">
        <v>8343</v>
      </c>
      <c r="M2693" s="21" t="s">
        <v>8346</v>
      </c>
      <c r="N2693" s="21" t="s">
        <v>8351</v>
      </c>
      <c r="O2693" s="21" t="s">
        <v>14842</v>
      </c>
      <c r="P2693" s="18">
        <v>0</v>
      </c>
      <c r="Q2693" s="21" t="s">
        <v>8362</v>
      </c>
      <c r="R2693" s="21" t="s">
        <v>14050</v>
      </c>
      <c r="S2693" s="21">
        <v>1</v>
      </c>
      <c r="T2693" s="21" t="s">
        <v>14845</v>
      </c>
      <c r="U2693" s="23" t="str">
        <f>IF(Cleaned_Data!P2693&gt;20000,"High-Bill","Normal-Bill")</f>
        <v>Normal-Bill</v>
      </c>
      <c r="V2693" s="23" t="str">
        <f t="shared" si="84"/>
        <v>Not-Senior-Citizen</v>
      </c>
      <c r="W2693" s="23" t="str">
        <f t="shared" si="85"/>
        <v>Follow-Up-required</v>
      </c>
      <c r="X2693" s="24" t="str" cm="1">
        <f t="array" ref="X2693">_xlfn.IFS(P2693&lt;5000,"Low",P2693&lt;=20000,"Medium",P2693&gt;20000,"High")</f>
        <v>Low</v>
      </c>
    </row>
    <row r="2694" spans="1:24" x14ac:dyDescent="0.35">
      <c r="A2694" s="28" t="s">
        <v>626</v>
      </c>
      <c r="B2694" s="17" t="s">
        <v>1043</v>
      </c>
      <c r="C2694" s="17">
        <v>40</v>
      </c>
      <c r="D2694" s="17" t="s">
        <v>1174</v>
      </c>
      <c r="E2694" s="17" t="s">
        <v>9561</v>
      </c>
      <c r="F2694" s="17" t="s">
        <v>6813</v>
      </c>
      <c r="G2694" s="17" t="s">
        <v>6987</v>
      </c>
      <c r="H2694" s="17" t="s">
        <v>7000</v>
      </c>
      <c r="I2694" s="17" t="s">
        <v>7004</v>
      </c>
      <c r="J2694" s="17" t="s">
        <v>14123</v>
      </c>
      <c r="K2694" s="17" t="s">
        <v>14589</v>
      </c>
      <c r="L2694" s="17" t="s">
        <v>8342</v>
      </c>
      <c r="M2694" s="17" t="s">
        <v>8346</v>
      </c>
      <c r="N2694" s="17" t="s">
        <v>8351</v>
      </c>
      <c r="O2694" s="17" t="s">
        <v>8355</v>
      </c>
      <c r="P2694" s="18">
        <v>0</v>
      </c>
      <c r="Q2694" s="17" t="s">
        <v>8363</v>
      </c>
      <c r="R2694" s="22" t="s">
        <v>8370</v>
      </c>
      <c r="S2694" s="17">
        <v>3</v>
      </c>
      <c r="T2694" s="22" t="s">
        <v>8370</v>
      </c>
      <c r="U2694" s="19" t="str">
        <f>IF(Cleaned_Data!P2694&gt;20000,"High-Bill","Normal-Bill")</f>
        <v>Normal-Bill</v>
      </c>
      <c r="V2694" s="19" t="str">
        <f t="shared" si="84"/>
        <v>Not-Senior-Citizen</v>
      </c>
      <c r="W2694" s="19" t="str">
        <f t="shared" si="85"/>
        <v>Not-Required</v>
      </c>
      <c r="X2694" s="20" t="str" cm="1">
        <f t="array" ref="X2694">_xlfn.IFS(P2694&lt;5000,"Low",P2694&lt;=20000,"Medium",P2694&gt;20000,"High")</f>
        <v>Low</v>
      </c>
    </row>
    <row r="2695" spans="1:24" x14ac:dyDescent="0.35">
      <c r="A2695" s="29" t="s">
        <v>626</v>
      </c>
      <c r="B2695" s="21" t="s">
        <v>1062</v>
      </c>
      <c r="C2695" s="22" t="s">
        <v>14854</v>
      </c>
      <c r="D2695" s="21" t="s">
        <v>1172</v>
      </c>
      <c r="E2695" s="21" t="s">
        <v>9608</v>
      </c>
      <c r="F2695" s="22" t="s">
        <v>8371</v>
      </c>
      <c r="G2695" s="21" t="s">
        <v>6993</v>
      </c>
      <c r="H2695" s="21" t="s">
        <v>6996</v>
      </c>
      <c r="I2695" s="21" t="s">
        <v>7006</v>
      </c>
      <c r="J2695" s="21" t="s">
        <v>13932</v>
      </c>
      <c r="K2695" s="21" t="s">
        <v>14504</v>
      </c>
      <c r="L2695" s="21" t="s">
        <v>8339</v>
      </c>
      <c r="M2695" s="21" t="s">
        <v>8348</v>
      </c>
      <c r="N2695" s="21" t="s">
        <v>8354</v>
      </c>
      <c r="O2695" s="21" t="s">
        <v>14842</v>
      </c>
      <c r="P2695" s="18">
        <v>0</v>
      </c>
      <c r="Q2695" s="22" t="s">
        <v>8370</v>
      </c>
      <c r="R2695" s="21" t="s">
        <v>14138</v>
      </c>
      <c r="S2695" s="21">
        <v>5</v>
      </c>
      <c r="T2695" s="22" t="s">
        <v>8370</v>
      </c>
      <c r="U2695" s="23" t="str">
        <f>IF(Cleaned_Data!P2695&gt;20000,"High-Bill","Normal-Bill")</f>
        <v>Normal-Bill</v>
      </c>
      <c r="V2695" s="23" t="str">
        <f t="shared" si="84"/>
        <v>Senior-Citizen</v>
      </c>
      <c r="W2695" s="23" t="str">
        <f t="shared" si="85"/>
        <v>Follow-Up-required</v>
      </c>
      <c r="X2695" s="24" t="str" cm="1">
        <f t="array" ref="X2695">_xlfn.IFS(P2695&lt;5000,"Low",P2695&lt;=20000,"Medium",P2695&gt;20000,"High")</f>
        <v>Low</v>
      </c>
    </row>
    <row r="2696" spans="1:24" x14ac:dyDescent="0.35">
      <c r="A2696" s="28" t="s">
        <v>626</v>
      </c>
      <c r="B2696" s="17" t="s">
        <v>1132</v>
      </c>
      <c r="C2696" s="22" t="s">
        <v>14854</v>
      </c>
      <c r="D2696" s="17" t="s">
        <v>1172</v>
      </c>
      <c r="E2696" s="17" t="s">
        <v>9703</v>
      </c>
      <c r="F2696" s="22" t="s">
        <v>8371</v>
      </c>
      <c r="G2696" s="17" t="s">
        <v>6986</v>
      </c>
      <c r="H2696" s="17" t="s">
        <v>6995</v>
      </c>
      <c r="I2696" s="17" t="s">
        <v>7004</v>
      </c>
      <c r="J2696" s="17" t="s">
        <v>14124</v>
      </c>
      <c r="K2696" s="17" t="s">
        <v>14347</v>
      </c>
      <c r="L2696" s="17" t="s">
        <v>8342</v>
      </c>
      <c r="M2696" s="17" t="s">
        <v>8346</v>
      </c>
      <c r="N2696" s="17" t="s">
        <v>8354</v>
      </c>
      <c r="O2696" s="17" t="s">
        <v>14841</v>
      </c>
      <c r="P2696" s="25">
        <v>4490</v>
      </c>
      <c r="Q2696" s="17" t="s">
        <v>8363</v>
      </c>
      <c r="R2696" s="17" t="s">
        <v>13994</v>
      </c>
      <c r="S2696" s="17">
        <v>2</v>
      </c>
      <c r="T2696" s="17" t="s">
        <v>14845</v>
      </c>
      <c r="U2696" s="19" t="str">
        <f>IF(Cleaned_Data!P2696&gt;20000,"High-Bill","Normal-Bill")</f>
        <v>Normal-Bill</v>
      </c>
      <c r="V2696" s="19" t="str">
        <f t="shared" si="84"/>
        <v>Senior-Citizen</v>
      </c>
      <c r="W2696" s="19" t="str">
        <f t="shared" si="85"/>
        <v>Follow-Up-required</v>
      </c>
      <c r="X2696" s="20" t="str" cm="1">
        <f t="array" ref="X2696">_xlfn.IFS(P2696&lt;5000,"Low",P2696&lt;=20000,"Medium",P2696&gt;20000,"High")</f>
        <v>Low</v>
      </c>
    </row>
    <row r="2697" spans="1:24" x14ac:dyDescent="0.35">
      <c r="A2697" s="29" t="s">
        <v>626</v>
      </c>
      <c r="B2697" s="21" t="s">
        <v>1145</v>
      </c>
      <c r="C2697" s="21">
        <v>32</v>
      </c>
      <c r="D2697" s="21" t="s">
        <v>1172</v>
      </c>
      <c r="E2697" s="21" t="s">
        <v>9926</v>
      </c>
      <c r="F2697" s="22" t="s">
        <v>8371</v>
      </c>
      <c r="G2697" s="21" t="s">
        <v>6985</v>
      </c>
      <c r="H2697" s="21" t="s">
        <v>6999</v>
      </c>
      <c r="I2697" s="21" t="s">
        <v>7007</v>
      </c>
      <c r="J2697" s="21" t="s">
        <v>14165</v>
      </c>
      <c r="K2697" s="21" t="s">
        <v>14767</v>
      </c>
      <c r="L2697" s="21" t="s">
        <v>8338</v>
      </c>
      <c r="M2697" s="21" t="s">
        <v>8349</v>
      </c>
      <c r="N2697" s="21" t="s">
        <v>8354</v>
      </c>
      <c r="O2697" s="21" t="s">
        <v>8359</v>
      </c>
      <c r="P2697" s="26">
        <v>36225</v>
      </c>
      <c r="Q2697" s="21" t="s">
        <v>8362</v>
      </c>
      <c r="R2697" s="21" t="s">
        <v>14127</v>
      </c>
      <c r="S2697" s="21">
        <v>2</v>
      </c>
      <c r="T2697" s="21" t="s">
        <v>14843</v>
      </c>
      <c r="U2697" s="23" t="str">
        <f>IF(Cleaned_Data!P2697&gt;20000,"High-Bill","Normal-Bill")</f>
        <v>High-Bill</v>
      </c>
      <c r="V2697" s="23" t="str">
        <f t="shared" si="84"/>
        <v>Not-Senior-Citizen</v>
      </c>
      <c r="W2697" s="23" t="str">
        <f t="shared" si="85"/>
        <v>Follow-Up-required</v>
      </c>
      <c r="X2697" s="24" t="str" cm="1">
        <f t="array" ref="X2697">_xlfn.IFS(P2697&lt;5000,"Low",P2697&lt;=20000,"Medium",P2697&gt;20000,"High")</f>
        <v>High</v>
      </c>
    </row>
    <row r="2698" spans="1:24" x14ac:dyDescent="0.35">
      <c r="A2698" s="28" t="s">
        <v>626</v>
      </c>
      <c r="B2698" s="17" t="s">
        <v>1149</v>
      </c>
      <c r="C2698" s="22" t="s">
        <v>14854</v>
      </c>
      <c r="D2698" s="17" t="s">
        <v>1174</v>
      </c>
      <c r="E2698" s="17" t="s">
        <v>11934</v>
      </c>
      <c r="F2698" s="22" t="s">
        <v>8371</v>
      </c>
      <c r="G2698" s="17" t="s">
        <v>6993</v>
      </c>
      <c r="H2698" s="17" t="s">
        <v>6999</v>
      </c>
      <c r="I2698" s="17" t="s">
        <v>7003</v>
      </c>
      <c r="J2698" s="22" t="s">
        <v>8371</v>
      </c>
      <c r="K2698" s="17" t="s">
        <v>14248</v>
      </c>
      <c r="L2698" s="17" t="s">
        <v>8343</v>
      </c>
      <c r="M2698" s="17" t="s">
        <v>8348</v>
      </c>
      <c r="N2698" s="17" t="s">
        <v>8354</v>
      </c>
      <c r="O2698" s="17" t="s">
        <v>14842</v>
      </c>
      <c r="P2698" s="25">
        <v>28410</v>
      </c>
      <c r="Q2698" s="17" t="s">
        <v>8363</v>
      </c>
      <c r="R2698" s="22" t="s">
        <v>8370</v>
      </c>
      <c r="S2698" s="17">
        <v>2</v>
      </c>
      <c r="T2698" s="17" t="s">
        <v>14844</v>
      </c>
      <c r="U2698" s="19" t="str">
        <f>IF(Cleaned_Data!P2698&gt;20000,"High-Bill","Normal-Bill")</f>
        <v>High-Bill</v>
      </c>
      <c r="V2698" s="19" t="str">
        <f t="shared" si="84"/>
        <v>Senior-Citizen</v>
      </c>
      <c r="W2698" s="19" t="str">
        <f t="shared" si="85"/>
        <v>Not-Required</v>
      </c>
      <c r="X2698" s="20" t="str" cm="1">
        <f t="array" ref="X2698">_xlfn.IFS(P2698&lt;5000,"Low",P2698&lt;=20000,"Medium",P2698&gt;20000,"High")</f>
        <v>High</v>
      </c>
    </row>
    <row r="2699" spans="1:24" x14ac:dyDescent="0.35">
      <c r="A2699" s="29" t="s">
        <v>626</v>
      </c>
      <c r="B2699" s="21" t="s">
        <v>1101</v>
      </c>
      <c r="C2699" s="21">
        <v>13</v>
      </c>
      <c r="D2699" s="21" t="s">
        <v>1174</v>
      </c>
      <c r="E2699" s="21" t="s">
        <v>12279</v>
      </c>
      <c r="F2699" s="21" t="s">
        <v>6748</v>
      </c>
      <c r="G2699" s="21" t="s">
        <v>6992</v>
      </c>
      <c r="H2699" s="21" t="s">
        <v>6995</v>
      </c>
      <c r="I2699" s="21" t="s">
        <v>7001</v>
      </c>
      <c r="J2699" s="22" t="s">
        <v>8371</v>
      </c>
      <c r="K2699" s="21" t="s">
        <v>14473</v>
      </c>
      <c r="L2699" s="21" t="s">
        <v>8344</v>
      </c>
      <c r="M2699" s="21" t="s">
        <v>8346</v>
      </c>
      <c r="N2699" s="21" t="s">
        <v>8353</v>
      </c>
      <c r="O2699" s="21" t="s">
        <v>14842</v>
      </c>
      <c r="P2699" s="18">
        <v>0</v>
      </c>
      <c r="Q2699" s="21" t="s">
        <v>8363</v>
      </c>
      <c r="R2699" s="22" t="s">
        <v>8370</v>
      </c>
      <c r="S2699" s="22" t="s">
        <v>8370</v>
      </c>
      <c r="T2699" s="21" t="s">
        <v>14845</v>
      </c>
      <c r="U2699" s="23" t="str">
        <f>IF(Cleaned_Data!P2699&gt;20000,"High-Bill","Normal-Bill")</f>
        <v>Normal-Bill</v>
      </c>
      <c r="V2699" s="23" t="str">
        <f t="shared" si="84"/>
        <v>Not-Senior-Citizen</v>
      </c>
      <c r="W2699" s="23" t="str">
        <f t="shared" si="85"/>
        <v>Not-Required</v>
      </c>
      <c r="X2699" s="24" t="str" cm="1">
        <f t="array" ref="X2699">_xlfn.IFS(P2699&lt;5000,"Low",P2699&lt;=20000,"Medium",P2699&gt;20000,"High")</f>
        <v>Low</v>
      </c>
    </row>
    <row r="2700" spans="1:24" x14ac:dyDescent="0.35">
      <c r="A2700" s="28" t="s">
        <v>626</v>
      </c>
      <c r="B2700" s="17" t="s">
        <v>1101</v>
      </c>
      <c r="C2700" s="17">
        <v>4</v>
      </c>
      <c r="D2700" s="17" t="s">
        <v>1172</v>
      </c>
      <c r="E2700" s="17" t="s">
        <v>12299</v>
      </c>
      <c r="F2700" s="17" t="s">
        <v>6748</v>
      </c>
      <c r="G2700" s="17" t="s">
        <v>6990</v>
      </c>
      <c r="H2700" s="17" t="s">
        <v>6997</v>
      </c>
      <c r="I2700" s="17" t="s">
        <v>7007</v>
      </c>
      <c r="J2700" s="17" t="s">
        <v>7324</v>
      </c>
      <c r="K2700" s="17" t="s">
        <v>14575</v>
      </c>
      <c r="L2700" s="17" t="s">
        <v>8344</v>
      </c>
      <c r="M2700" s="17" t="s">
        <v>8350</v>
      </c>
      <c r="N2700" s="17" t="s">
        <v>8353</v>
      </c>
      <c r="O2700" s="17" t="s">
        <v>8355</v>
      </c>
      <c r="P2700" s="18">
        <v>0</v>
      </c>
      <c r="Q2700" s="22" t="s">
        <v>8370</v>
      </c>
      <c r="R2700" s="22" t="s">
        <v>8370</v>
      </c>
      <c r="S2700" s="22" t="s">
        <v>8370</v>
      </c>
      <c r="T2700" s="17" t="s">
        <v>14843</v>
      </c>
      <c r="U2700" s="19" t="str">
        <f>IF(Cleaned_Data!P2700&gt;20000,"High-Bill","Normal-Bill")</f>
        <v>Normal-Bill</v>
      </c>
      <c r="V2700" s="19" t="str">
        <f t="shared" si="84"/>
        <v>Not-Senior-Citizen</v>
      </c>
      <c r="W2700" s="19" t="str">
        <f t="shared" si="85"/>
        <v>Not-Required</v>
      </c>
      <c r="X2700" s="20" t="str" cm="1">
        <f t="array" ref="X2700">_xlfn.IFS(P2700&lt;5000,"Low",P2700&lt;=20000,"Medium",P2700&gt;20000,"High")</f>
        <v>Low</v>
      </c>
    </row>
    <row r="2701" spans="1:24" x14ac:dyDescent="0.35">
      <c r="A2701" s="29" t="s">
        <v>626</v>
      </c>
      <c r="B2701" s="21" t="s">
        <v>1077</v>
      </c>
      <c r="C2701" s="21">
        <v>43</v>
      </c>
      <c r="D2701" s="21" t="s">
        <v>1174</v>
      </c>
      <c r="E2701" s="21" t="s">
        <v>12665</v>
      </c>
      <c r="F2701" s="22" t="s">
        <v>8371</v>
      </c>
      <c r="G2701" s="21" t="s">
        <v>6984</v>
      </c>
      <c r="H2701" s="21" t="s">
        <v>6994</v>
      </c>
      <c r="I2701" s="21" t="s">
        <v>7005</v>
      </c>
      <c r="J2701" s="21" t="s">
        <v>14110</v>
      </c>
      <c r="K2701" s="21" t="s">
        <v>14227</v>
      </c>
      <c r="L2701" s="21" t="s">
        <v>8340</v>
      </c>
      <c r="M2701" s="21" t="s">
        <v>8350</v>
      </c>
      <c r="N2701" s="21" t="s">
        <v>8352</v>
      </c>
      <c r="O2701" s="21" t="s">
        <v>8359</v>
      </c>
      <c r="P2701" s="18">
        <v>0</v>
      </c>
      <c r="Q2701" s="21" t="s">
        <v>8362</v>
      </c>
      <c r="R2701" s="22" t="s">
        <v>8370</v>
      </c>
      <c r="S2701" s="21">
        <v>1</v>
      </c>
      <c r="T2701" s="21" t="s">
        <v>14843</v>
      </c>
      <c r="U2701" s="23" t="str">
        <f>IF(Cleaned_Data!P2701&gt;20000,"High-Bill","Normal-Bill")</f>
        <v>Normal-Bill</v>
      </c>
      <c r="V2701" s="23" t="str">
        <f t="shared" si="84"/>
        <v>Not-Senior-Citizen</v>
      </c>
      <c r="W2701" s="23" t="str">
        <f t="shared" si="85"/>
        <v>Not-Required</v>
      </c>
      <c r="X2701" s="24" t="str" cm="1">
        <f t="array" ref="X2701">_xlfn.IFS(P2701&lt;5000,"Low",P2701&lt;=20000,"Medium",P2701&gt;20000,"High")</f>
        <v>Low</v>
      </c>
    </row>
    <row r="2702" spans="1:24" x14ac:dyDescent="0.35">
      <c r="A2702" s="28" t="s">
        <v>626</v>
      </c>
      <c r="B2702" s="17" t="s">
        <v>1159</v>
      </c>
      <c r="C2702" s="17">
        <v>48</v>
      </c>
      <c r="D2702" s="17" t="s">
        <v>1174</v>
      </c>
      <c r="E2702" s="17" t="s">
        <v>12911</v>
      </c>
      <c r="F2702" s="17" t="s">
        <v>6895</v>
      </c>
      <c r="G2702" s="17" t="s">
        <v>6991</v>
      </c>
      <c r="H2702" s="17" t="s">
        <v>6994</v>
      </c>
      <c r="I2702" s="17" t="s">
        <v>7007</v>
      </c>
      <c r="J2702" s="22" t="s">
        <v>8371</v>
      </c>
      <c r="K2702" s="17" t="s">
        <v>14193</v>
      </c>
      <c r="L2702" s="17" t="s">
        <v>8341</v>
      </c>
      <c r="M2702" s="17" t="s">
        <v>8346</v>
      </c>
      <c r="N2702" s="17" t="s">
        <v>8351</v>
      </c>
      <c r="O2702" s="17" t="s">
        <v>8359</v>
      </c>
      <c r="P2702" s="18">
        <v>0</v>
      </c>
      <c r="Q2702" s="17" t="s">
        <v>8362</v>
      </c>
      <c r="R2702" s="22" t="s">
        <v>8370</v>
      </c>
      <c r="S2702" s="17">
        <v>4</v>
      </c>
      <c r="T2702" s="22" t="s">
        <v>8370</v>
      </c>
      <c r="U2702" s="19" t="str">
        <f>IF(Cleaned_Data!P2702&gt;20000,"High-Bill","Normal-Bill")</f>
        <v>Normal-Bill</v>
      </c>
      <c r="V2702" s="19" t="str">
        <f t="shared" si="84"/>
        <v>Not-Senior-Citizen</v>
      </c>
      <c r="W2702" s="19" t="str">
        <f t="shared" si="85"/>
        <v>Not-Required</v>
      </c>
      <c r="X2702" s="20" t="str" cm="1">
        <f t="array" ref="X2702">_xlfn.IFS(P2702&lt;5000,"Low",P2702&lt;=20000,"Medium",P2702&gt;20000,"High")</f>
        <v>Low</v>
      </c>
    </row>
    <row r="2703" spans="1:24" x14ac:dyDescent="0.35">
      <c r="A2703" s="29" t="s">
        <v>991</v>
      </c>
      <c r="B2703" s="21" t="s">
        <v>1046</v>
      </c>
      <c r="C2703" s="21">
        <v>42</v>
      </c>
      <c r="D2703" s="21" t="s">
        <v>1172</v>
      </c>
      <c r="E2703" s="21" t="s">
        <v>11751</v>
      </c>
      <c r="F2703" s="21" t="s">
        <v>6950</v>
      </c>
      <c r="G2703" s="21" t="s">
        <v>6986</v>
      </c>
      <c r="H2703" s="21" t="s">
        <v>6999</v>
      </c>
      <c r="I2703" s="21" t="s">
        <v>7005</v>
      </c>
      <c r="J2703" s="22" t="s">
        <v>8371</v>
      </c>
      <c r="K2703" s="21" t="s">
        <v>14312</v>
      </c>
      <c r="L2703" s="21" t="s">
        <v>8341</v>
      </c>
      <c r="M2703" s="21" t="s">
        <v>8346</v>
      </c>
      <c r="N2703" s="21" t="s">
        <v>8352</v>
      </c>
      <c r="O2703" s="21" t="s">
        <v>8359</v>
      </c>
      <c r="P2703" s="18">
        <v>0</v>
      </c>
      <c r="Q2703" s="21" t="s">
        <v>8362</v>
      </c>
      <c r="R2703" s="22" t="s">
        <v>8370</v>
      </c>
      <c r="S2703" s="21">
        <v>1</v>
      </c>
      <c r="T2703" s="21" t="s">
        <v>14844</v>
      </c>
      <c r="U2703" s="23" t="str">
        <f>IF(Cleaned_Data!P2703&gt;20000,"High-Bill","Normal-Bill")</f>
        <v>Normal-Bill</v>
      </c>
      <c r="V2703" s="23" t="str">
        <f t="shared" si="84"/>
        <v>Not-Senior-Citizen</v>
      </c>
      <c r="W2703" s="23" t="str">
        <f t="shared" si="85"/>
        <v>Not-Required</v>
      </c>
      <c r="X2703" s="24" t="str" cm="1">
        <f t="array" ref="X2703">_xlfn.IFS(P2703&lt;5000,"Low",P2703&lt;=20000,"Medium",P2703&gt;20000,"High")</f>
        <v>Low</v>
      </c>
    </row>
    <row r="2704" spans="1:24" x14ac:dyDescent="0.35">
      <c r="A2704" s="28" t="s">
        <v>991</v>
      </c>
      <c r="B2704" s="17" t="s">
        <v>1061</v>
      </c>
      <c r="C2704" s="22" t="s">
        <v>14854</v>
      </c>
      <c r="D2704" s="17" t="s">
        <v>1174</v>
      </c>
      <c r="E2704" s="17" t="s">
        <v>11836</v>
      </c>
      <c r="F2704" s="17" t="s">
        <v>6710</v>
      </c>
      <c r="G2704" s="17" t="s">
        <v>6989</v>
      </c>
      <c r="H2704" s="17" t="s">
        <v>6997</v>
      </c>
      <c r="I2704" s="17" t="s">
        <v>7004</v>
      </c>
      <c r="J2704" s="17" t="s">
        <v>13946</v>
      </c>
      <c r="K2704" s="17" t="s">
        <v>14739</v>
      </c>
      <c r="L2704" s="17" t="s">
        <v>8340</v>
      </c>
      <c r="M2704" s="17" t="s">
        <v>8348</v>
      </c>
      <c r="N2704" s="17" t="s">
        <v>8353</v>
      </c>
      <c r="O2704" s="17" t="s">
        <v>8359</v>
      </c>
      <c r="P2704" s="18">
        <v>0</v>
      </c>
      <c r="Q2704" s="17" t="s">
        <v>8364</v>
      </c>
      <c r="R2704" s="17" t="s">
        <v>13948</v>
      </c>
      <c r="S2704" s="17">
        <v>4</v>
      </c>
      <c r="T2704" s="22" t="s">
        <v>8370</v>
      </c>
      <c r="U2704" s="19" t="str">
        <f>IF(Cleaned_Data!P2704&gt;20000,"High-Bill","Normal-Bill")</f>
        <v>Normal-Bill</v>
      </c>
      <c r="V2704" s="19" t="str">
        <f t="shared" si="84"/>
        <v>Senior-Citizen</v>
      </c>
      <c r="W2704" s="19" t="str">
        <f t="shared" si="85"/>
        <v>Follow-Up-required</v>
      </c>
      <c r="X2704" s="20" t="str" cm="1">
        <f t="array" ref="X2704">_xlfn.IFS(P2704&lt;5000,"Low",P2704&lt;=20000,"Medium",P2704&gt;20000,"High")</f>
        <v>Low</v>
      </c>
    </row>
    <row r="2705" spans="1:24" x14ac:dyDescent="0.35">
      <c r="A2705" s="29" t="s">
        <v>646</v>
      </c>
      <c r="B2705" s="21" t="s">
        <v>1029</v>
      </c>
      <c r="C2705" s="21">
        <v>41</v>
      </c>
      <c r="D2705" s="21" t="s">
        <v>1174</v>
      </c>
      <c r="E2705" s="21" t="s">
        <v>9357</v>
      </c>
      <c r="F2705" s="22" t="s">
        <v>8371</v>
      </c>
      <c r="G2705" s="21" t="s">
        <v>6986</v>
      </c>
      <c r="H2705" s="21" t="s">
        <v>6999</v>
      </c>
      <c r="I2705" s="21" t="s">
        <v>7005</v>
      </c>
      <c r="J2705" s="21" t="s">
        <v>14071</v>
      </c>
      <c r="K2705" s="21" t="s">
        <v>14655</v>
      </c>
      <c r="L2705" s="21" t="s">
        <v>8344</v>
      </c>
      <c r="M2705" s="21" t="s">
        <v>8350</v>
      </c>
      <c r="N2705" s="21" t="s">
        <v>8351</v>
      </c>
      <c r="O2705" s="21" t="s">
        <v>8359</v>
      </c>
      <c r="P2705" s="18">
        <v>0</v>
      </c>
      <c r="Q2705" s="21" t="s">
        <v>8364</v>
      </c>
      <c r="R2705" s="21" t="s">
        <v>7506</v>
      </c>
      <c r="S2705" s="21">
        <v>5</v>
      </c>
      <c r="T2705" s="21" t="s">
        <v>14843</v>
      </c>
      <c r="U2705" s="23" t="str">
        <f>IF(Cleaned_Data!P2705&gt;20000,"High-Bill","Normal-Bill")</f>
        <v>Normal-Bill</v>
      </c>
      <c r="V2705" s="23" t="str">
        <f t="shared" si="84"/>
        <v>Not-Senior-Citizen</v>
      </c>
      <c r="W2705" s="23" t="str">
        <f t="shared" si="85"/>
        <v>Follow-Up-required</v>
      </c>
      <c r="X2705" s="24" t="str" cm="1">
        <f t="array" ref="X2705">_xlfn.IFS(P2705&lt;5000,"Low",P2705&lt;=20000,"Medium",P2705&gt;20000,"High")</f>
        <v>Low</v>
      </c>
    </row>
    <row r="2706" spans="1:24" x14ac:dyDescent="0.35">
      <c r="A2706" s="28" t="s">
        <v>646</v>
      </c>
      <c r="B2706" s="17" t="s">
        <v>1037</v>
      </c>
      <c r="C2706" s="22" t="s">
        <v>14854</v>
      </c>
      <c r="D2706" s="22" t="s">
        <v>14847</v>
      </c>
      <c r="E2706" s="17" t="s">
        <v>11981</v>
      </c>
      <c r="F2706" s="22" t="s">
        <v>8371</v>
      </c>
      <c r="G2706" s="17" t="s">
        <v>6988</v>
      </c>
      <c r="H2706" s="17" t="s">
        <v>6995</v>
      </c>
      <c r="I2706" s="17" t="s">
        <v>7002</v>
      </c>
      <c r="J2706" s="17" t="s">
        <v>14041</v>
      </c>
      <c r="K2706" s="17" t="s">
        <v>14745</v>
      </c>
      <c r="L2706" s="17" t="s">
        <v>8339</v>
      </c>
      <c r="M2706" s="17" t="s">
        <v>8346</v>
      </c>
      <c r="N2706" s="17" t="s">
        <v>8352</v>
      </c>
      <c r="O2706" s="17" t="s">
        <v>14842</v>
      </c>
      <c r="P2706" s="25">
        <v>33707</v>
      </c>
      <c r="Q2706" s="17" t="s">
        <v>8362</v>
      </c>
      <c r="R2706" s="22" t="s">
        <v>8370</v>
      </c>
      <c r="S2706" s="17">
        <v>4</v>
      </c>
      <c r="T2706" s="17" t="s">
        <v>14844</v>
      </c>
      <c r="U2706" s="19" t="str">
        <f>IF(Cleaned_Data!P2706&gt;20000,"High-Bill","Normal-Bill")</f>
        <v>High-Bill</v>
      </c>
      <c r="V2706" s="19" t="str">
        <f t="shared" si="84"/>
        <v>Senior-Citizen</v>
      </c>
      <c r="W2706" s="19" t="str">
        <f t="shared" si="85"/>
        <v>Not-Required</v>
      </c>
      <c r="X2706" s="20" t="str" cm="1">
        <f t="array" ref="X2706">_xlfn.IFS(P2706&lt;5000,"Low",P2706&lt;=20000,"Medium",P2706&gt;20000,"High")</f>
        <v>High</v>
      </c>
    </row>
    <row r="2707" spans="1:24" x14ac:dyDescent="0.35">
      <c r="A2707" s="29" t="s">
        <v>646</v>
      </c>
      <c r="B2707" s="21" t="s">
        <v>1118</v>
      </c>
      <c r="C2707" s="22" t="s">
        <v>14854</v>
      </c>
      <c r="D2707" s="21" t="s">
        <v>1174</v>
      </c>
      <c r="E2707" s="21" t="s">
        <v>12278</v>
      </c>
      <c r="F2707" s="22" t="s">
        <v>8371</v>
      </c>
      <c r="G2707" s="21" t="s">
        <v>6989</v>
      </c>
      <c r="H2707" s="21" t="s">
        <v>6997</v>
      </c>
      <c r="I2707" s="21" t="s">
        <v>7007</v>
      </c>
      <c r="J2707" s="21" t="s">
        <v>14000</v>
      </c>
      <c r="K2707" s="21" t="s">
        <v>14779</v>
      </c>
      <c r="L2707" s="21" t="s">
        <v>8345</v>
      </c>
      <c r="M2707" s="21" t="s">
        <v>8346</v>
      </c>
      <c r="N2707" s="21" t="s">
        <v>8354</v>
      </c>
      <c r="O2707" s="21" t="s">
        <v>14841</v>
      </c>
      <c r="P2707" s="26">
        <v>17868</v>
      </c>
      <c r="Q2707" s="21" t="s">
        <v>8364</v>
      </c>
      <c r="R2707" s="21" t="s">
        <v>13959</v>
      </c>
      <c r="S2707" s="21">
        <v>2</v>
      </c>
      <c r="T2707" s="21" t="s">
        <v>14844</v>
      </c>
      <c r="U2707" s="23" t="str">
        <f>IF(Cleaned_Data!P2707&gt;20000,"High-Bill","Normal-Bill")</f>
        <v>Normal-Bill</v>
      </c>
      <c r="V2707" s="23" t="str">
        <f t="shared" si="84"/>
        <v>Senior-Citizen</v>
      </c>
      <c r="W2707" s="23" t="str">
        <f t="shared" si="85"/>
        <v>Follow-Up-required</v>
      </c>
      <c r="X2707" s="24" t="str" cm="1">
        <f t="array" ref="X2707">_xlfn.IFS(P2707&lt;5000,"Low",P2707&lt;=20000,"Medium",P2707&gt;20000,"High")</f>
        <v>Medium</v>
      </c>
    </row>
    <row r="2708" spans="1:24" x14ac:dyDescent="0.35">
      <c r="A2708" s="28" t="s">
        <v>646</v>
      </c>
      <c r="B2708" s="17" t="s">
        <v>1109</v>
      </c>
      <c r="C2708" s="17">
        <v>86</v>
      </c>
      <c r="D2708" s="22" t="s">
        <v>14847</v>
      </c>
      <c r="E2708" s="17" t="s">
        <v>13564</v>
      </c>
      <c r="F2708" s="22" t="s">
        <v>8371</v>
      </c>
      <c r="G2708" s="17" t="s">
        <v>6991</v>
      </c>
      <c r="H2708" s="17" t="s">
        <v>6998</v>
      </c>
      <c r="I2708" s="17" t="s">
        <v>7001</v>
      </c>
      <c r="J2708" s="22" t="s">
        <v>8371</v>
      </c>
      <c r="K2708" s="17" t="s">
        <v>14343</v>
      </c>
      <c r="L2708" s="17" t="s">
        <v>8341</v>
      </c>
      <c r="M2708" s="17" t="s">
        <v>8350</v>
      </c>
      <c r="N2708" s="17" t="s">
        <v>8354</v>
      </c>
      <c r="O2708" s="17" t="s">
        <v>8358</v>
      </c>
      <c r="P2708" s="18">
        <v>0</v>
      </c>
      <c r="Q2708" s="17" t="s">
        <v>8364</v>
      </c>
      <c r="R2708" s="17" t="s">
        <v>14026</v>
      </c>
      <c r="S2708" s="17">
        <v>4</v>
      </c>
      <c r="T2708" s="17" t="s">
        <v>14843</v>
      </c>
      <c r="U2708" s="19" t="str">
        <f>IF(Cleaned_Data!P2708&gt;20000,"High-Bill","Normal-Bill")</f>
        <v>Normal-Bill</v>
      </c>
      <c r="V2708" s="19" t="str">
        <f t="shared" si="84"/>
        <v>Senior-Citizen</v>
      </c>
      <c r="W2708" s="19" t="str">
        <f t="shared" si="85"/>
        <v>Follow-Up-required</v>
      </c>
      <c r="X2708" s="20" t="str" cm="1">
        <f t="array" ref="X2708">_xlfn.IFS(P2708&lt;5000,"Low",P2708&lt;=20000,"Medium",P2708&gt;20000,"High")</f>
        <v>Low</v>
      </c>
    </row>
    <row r="2709" spans="1:24" x14ac:dyDescent="0.35">
      <c r="A2709" s="29" t="s">
        <v>92</v>
      </c>
      <c r="B2709" s="21" t="s">
        <v>1078</v>
      </c>
      <c r="C2709" s="21">
        <v>39</v>
      </c>
      <c r="D2709" s="21" t="s">
        <v>1174</v>
      </c>
      <c r="E2709" s="21" t="s">
        <v>8475</v>
      </c>
      <c r="F2709" s="21" t="s">
        <v>6722</v>
      </c>
      <c r="G2709" s="21" t="s">
        <v>6988</v>
      </c>
      <c r="H2709" s="21" t="s">
        <v>6999</v>
      </c>
      <c r="I2709" s="21" t="s">
        <v>7006</v>
      </c>
      <c r="J2709" s="22" t="s">
        <v>8371</v>
      </c>
      <c r="K2709" s="21" t="s">
        <v>14250</v>
      </c>
      <c r="L2709" s="21" t="s">
        <v>8342</v>
      </c>
      <c r="M2709" s="21" t="s">
        <v>8348</v>
      </c>
      <c r="N2709" s="21" t="s">
        <v>8354</v>
      </c>
      <c r="O2709" s="21" t="s">
        <v>14841</v>
      </c>
      <c r="P2709" s="18">
        <v>0</v>
      </c>
      <c r="Q2709" s="21" t="s">
        <v>8362</v>
      </c>
      <c r="R2709" s="21" t="s">
        <v>14170</v>
      </c>
      <c r="S2709" s="21">
        <v>4</v>
      </c>
      <c r="T2709" s="22" t="s">
        <v>8370</v>
      </c>
      <c r="U2709" s="23" t="str">
        <f>IF(Cleaned_Data!P2709&gt;20000,"High-Bill","Normal-Bill")</f>
        <v>Normal-Bill</v>
      </c>
      <c r="V2709" s="23" t="str">
        <f t="shared" si="84"/>
        <v>Not-Senior-Citizen</v>
      </c>
      <c r="W2709" s="23" t="str">
        <f t="shared" si="85"/>
        <v>Follow-Up-required</v>
      </c>
      <c r="X2709" s="24" t="str" cm="1">
        <f t="array" ref="X2709">_xlfn.IFS(P2709&lt;5000,"Low",P2709&lt;=20000,"Medium",P2709&gt;20000,"High")</f>
        <v>Low</v>
      </c>
    </row>
    <row r="2710" spans="1:24" x14ac:dyDescent="0.35">
      <c r="A2710" s="28" t="s">
        <v>92</v>
      </c>
      <c r="B2710" s="17" t="s">
        <v>1164</v>
      </c>
      <c r="C2710" s="17">
        <v>79</v>
      </c>
      <c r="D2710" s="17" t="s">
        <v>1172</v>
      </c>
      <c r="E2710" s="17" t="s">
        <v>9809</v>
      </c>
      <c r="F2710" s="17" t="s">
        <v>6921</v>
      </c>
      <c r="G2710" s="17" t="s">
        <v>6993</v>
      </c>
      <c r="H2710" s="17" t="s">
        <v>6998</v>
      </c>
      <c r="I2710" s="17" t="s">
        <v>7002</v>
      </c>
      <c r="J2710" s="17" t="s">
        <v>14016</v>
      </c>
      <c r="K2710" s="17" t="s">
        <v>14525</v>
      </c>
      <c r="L2710" s="17" t="s">
        <v>8344</v>
      </c>
      <c r="M2710" s="17" t="s">
        <v>8347</v>
      </c>
      <c r="N2710" s="17" t="s">
        <v>8353</v>
      </c>
      <c r="O2710" s="17" t="s">
        <v>8359</v>
      </c>
      <c r="P2710" s="18">
        <v>0</v>
      </c>
      <c r="Q2710" s="17" t="s">
        <v>8362</v>
      </c>
      <c r="R2710" s="22" t="s">
        <v>8370</v>
      </c>
      <c r="S2710" s="22" t="s">
        <v>8370</v>
      </c>
      <c r="T2710" s="17" t="s">
        <v>14844</v>
      </c>
      <c r="U2710" s="19" t="str">
        <f>IF(Cleaned_Data!P2710&gt;20000,"High-Bill","Normal-Bill")</f>
        <v>Normal-Bill</v>
      </c>
      <c r="V2710" s="19" t="str">
        <f t="shared" si="84"/>
        <v>Senior-Citizen</v>
      </c>
      <c r="W2710" s="19" t="str">
        <f t="shared" si="85"/>
        <v>Not-Required</v>
      </c>
      <c r="X2710" s="20" t="str" cm="1">
        <f t="array" ref="X2710">_xlfn.IFS(P2710&lt;5000,"Low",P2710&lt;=20000,"Medium",P2710&gt;20000,"High")</f>
        <v>Low</v>
      </c>
    </row>
    <row r="2711" spans="1:24" x14ac:dyDescent="0.35">
      <c r="A2711" s="29" t="s">
        <v>92</v>
      </c>
      <c r="B2711" s="21" t="s">
        <v>1043</v>
      </c>
      <c r="C2711" s="21">
        <v>56</v>
      </c>
      <c r="D2711" s="21" t="s">
        <v>1174</v>
      </c>
      <c r="E2711" s="21" t="s">
        <v>9883</v>
      </c>
      <c r="F2711" s="21" t="s">
        <v>6697</v>
      </c>
      <c r="G2711" s="21" t="s">
        <v>6987</v>
      </c>
      <c r="H2711" s="21" t="s">
        <v>6994</v>
      </c>
      <c r="I2711" s="21" t="s">
        <v>7002</v>
      </c>
      <c r="J2711" s="21" t="s">
        <v>13933</v>
      </c>
      <c r="K2711" s="21" t="s">
        <v>14679</v>
      </c>
      <c r="L2711" s="21" t="s">
        <v>8340</v>
      </c>
      <c r="M2711" s="21" t="s">
        <v>8347</v>
      </c>
      <c r="N2711" s="21" t="s">
        <v>8353</v>
      </c>
      <c r="O2711" s="21" t="s">
        <v>8355</v>
      </c>
      <c r="P2711" s="26">
        <v>28968</v>
      </c>
      <c r="Q2711" s="22" t="s">
        <v>8370</v>
      </c>
      <c r="R2711" s="22" t="s">
        <v>8370</v>
      </c>
      <c r="S2711" s="22" t="s">
        <v>8370</v>
      </c>
      <c r="T2711" s="21" t="s">
        <v>14845</v>
      </c>
      <c r="U2711" s="23" t="str">
        <f>IF(Cleaned_Data!P2711&gt;20000,"High-Bill","Normal-Bill")</f>
        <v>High-Bill</v>
      </c>
      <c r="V2711" s="23" t="str">
        <f t="shared" si="84"/>
        <v>Not-Senior-Citizen</v>
      </c>
      <c r="W2711" s="23" t="str">
        <f t="shared" si="85"/>
        <v>Not-Required</v>
      </c>
      <c r="X2711" s="24" t="str" cm="1">
        <f t="array" ref="X2711">_xlfn.IFS(P2711&lt;5000,"Low",P2711&lt;=20000,"Medium",P2711&gt;20000,"High")</f>
        <v>High</v>
      </c>
    </row>
    <row r="2712" spans="1:24" x14ac:dyDescent="0.35">
      <c r="A2712" s="28" t="s">
        <v>92</v>
      </c>
      <c r="B2712" s="17" t="s">
        <v>1118</v>
      </c>
      <c r="C2712" s="22" t="s">
        <v>14854</v>
      </c>
      <c r="D2712" s="17" t="s">
        <v>1174</v>
      </c>
      <c r="E2712" s="17" t="s">
        <v>10076</v>
      </c>
      <c r="F2712" s="17" t="s">
        <v>6765</v>
      </c>
      <c r="G2712" s="17" t="s">
        <v>6984</v>
      </c>
      <c r="H2712" s="17" t="s">
        <v>7000</v>
      </c>
      <c r="I2712" s="17" t="s">
        <v>7001</v>
      </c>
      <c r="J2712" s="17" t="s">
        <v>14023</v>
      </c>
      <c r="K2712" s="17" t="s">
        <v>14408</v>
      </c>
      <c r="L2712" s="17" t="s">
        <v>8341</v>
      </c>
      <c r="M2712" s="17" t="s">
        <v>8348</v>
      </c>
      <c r="N2712" s="17" t="s">
        <v>8353</v>
      </c>
      <c r="O2712" s="17" t="s">
        <v>8358</v>
      </c>
      <c r="P2712" s="18">
        <v>0</v>
      </c>
      <c r="Q2712" s="17" t="s">
        <v>8362</v>
      </c>
      <c r="R2712" s="17" t="s">
        <v>14022</v>
      </c>
      <c r="S2712" s="22" t="s">
        <v>8370</v>
      </c>
      <c r="T2712" s="17" t="s">
        <v>14843</v>
      </c>
      <c r="U2712" s="19" t="str">
        <f>IF(Cleaned_Data!P2712&gt;20000,"High-Bill","Normal-Bill")</f>
        <v>Normal-Bill</v>
      </c>
      <c r="V2712" s="19" t="str">
        <f t="shared" si="84"/>
        <v>Senior-Citizen</v>
      </c>
      <c r="W2712" s="19" t="str">
        <f t="shared" si="85"/>
        <v>Follow-Up-required</v>
      </c>
      <c r="X2712" s="20" t="str" cm="1">
        <f t="array" ref="X2712">_xlfn.IFS(P2712&lt;5000,"Low",P2712&lt;=20000,"Medium",P2712&gt;20000,"High")</f>
        <v>Low</v>
      </c>
    </row>
    <row r="2713" spans="1:24" x14ac:dyDescent="0.35">
      <c r="A2713" s="29" t="s">
        <v>92</v>
      </c>
      <c r="B2713" s="21" t="s">
        <v>1062</v>
      </c>
      <c r="C2713" s="22" t="s">
        <v>14854</v>
      </c>
      <c r="D2713" s="21" t="s">
        <v>1172</v>
      </c>
      <c r="E2713" s="21" t="s">
        <v>13395</v>
      </c>
      <c r="F2713" s="21" t="s">
        <v>6779</v>
      </c>
      <c r="G2713" s="21" t="s">
        <v>6992</v>
      </c>
      <c r="H2713" s="21" t="s">
        <v>6999</v>
      </c>
      <c r="I2713" s="21" t="s">
        <v>7004</v>
      </c>
      <c r="J2713" s="21" t="s">
        <v>7370</v>
      </c>
      <c r="K2713" s="21" t="s">
        <v>14780</v>
      </c>
      <c r="L2713" s="21" t="s">
        <v>8343</v>
      </c>
      <c r="M2713" s="21" t="s">
        <v>8350</v>
      </c>
      <c r="N2713" s="21" t="s">
        <v>8353</v>
      </c>
      <c r="O2713" s="21" t="s">
        <v>8355</v>
      </c>
      <c r="P2713" s="26">
        <v>38243</v>
      </c>
      <c r="Q2713" s="22" t="s">
        <v>8370</v>
      </c>
      <c r="R2713" s="21" t="s">
        <v>13982</v>
      </c>
      <c r="S2713" s="21">
        <v>4</v>
      </c>
      <c r="T2713" s="21" t="s">
        <v>14845</v>
      </c>
      <c r="U2713" s="23" t="str">
        <f>IF(Cleaned_Data!P2713&gt;20000,"High-Bill","Normal-Bill")</f>
        <v>High-Bill</v>
      </c>
      <c r="V2713" s="23" t="str">
        <f t="shared" si="84"/>
        <v>Senior-Citizen</v>
      </c>
      <c r="W2713" s="23" t="str">
        <f t="shared" si="85"/>
        <v>Follow-Up-required</v>
      </c>
      <c r="X2713" s="24" t="str" cm="1">
        <f t="array" ref="X2713">_xlfn.IFS(P2713&lt;5000,"Low",P2713&lt;=20000,"Medium",P2713&gt;20000,"High")</f>
        <v>High</v>
      </c>
    </row>
    <row r="2714" spans="1:24" x14ac:dyDescent="0.35">
      <c r="A2714" s="28" t="s">
        <v>838</v>
      </c>
      <c r="B2714" s="17" t="s">
        <v>1034</v>
      </c>
      <c r="C2714" s="17">
        <v>34</v>
      </c>
      <c r="D2714" s="22" t="s">
        <v>14847</v>
      </c>
      <c r="E2714" s="17" t="s">
        <v>10084</v>
      </c>
      <c r="F2714" s="17" t="s">
        <v>6690</v>
      </c>
      <c r="G2714" s="17" t="s">
        <v>6988</v>
      </c>
      <c r="H2714" s="17" t="s">
        <v>6994</v>
      </c>
      <c r="I2714" s="17" t="s">
        <v>7002</v>
      </c>
      <c r="J2714" s="17" t="s">
        <v>7059</v>
      </c>
      <c r="K2714" s="17" t="s">
        <v>14688</v>
      </c>
      <c r="L2714" s="17" t="s">
        <v>8339</v>
      </c>
      <c r="M2714" s="17" t="s">
        <v>8347</v>
      </c>
      <c r="N2714" s="17" t="s">
        <v>8351</v>
      </c>
      <c r="O2714" s="17" t="s">
        <v>8359</v>
      </c>
      <c r="P2714" s="18">
        <v>0</v>
      </c>
      <c r="Q2714" s="17" t="s">
        <v>8362</v>
      </c>
      <c r="R2714" s="22" t="s">
        <v>8370</v>
      </c>
      <c r="S2714" s="17">
        <v>5</v>
      </c>
      <c r="T2714" s="17" t="s">
        <v>14843</v>
      </c>
      <c r="U2714" s="19" t="str">
        <f>IF(Cleaned_Data!P2714&gt;20000,"High-Bill","Normal-Bill")</f>
        <v>Normal-Bill</v>
      </c>
      <c r="V2714" s="19" t="str">
        <f t="shared" si="84"/>
        <v>Not-Senior-Citizen</v>
      </c>
      <c r="W2714" s="19" t="str">
        <f t="shared" si="85"/>
        <v>Not-Required</v>
      </c>
      <c r="X2714" s="20" t="str" cm="1">
        <f t="array" ref="X2714">_xlfn.IFS(P2714&lt;5000,"Low",P2714&lt;=20000,"Medium",P2714&gt;20000,"High")</f>
        <v>Low</v>
      </c>
    </row>
    <row r="2715" spans="1:24" x14ac:dyDescent="0.35">
      <c r="A2715" s="29" t="s">
        <v>838</v>
      </c>
      <c r="B2715" s="21" t="s">
        <v>1028</v>
      </c>
      <c r="C2715" s="21">
        <v>40</v>
      </c>
      <c r="D2715" s="21" t="s">
        <v>1172</v>
      </c>
      <c r="E2715" s="21" t="s">
        <v>12177</v>
      </c>
      <c r="F2715" s="21" t="s">
        <v>6693</v>
      </c>
      <c r="G2715" s="21" t="s">
        <v>6993</v>
      </c>
      <c r="H2715" s="21" t="s">
        <v>6995</v>
      </c>
      <c r="I2715" s="21" t="s">
        <v>7001</v>
      </c>
      <c r="J2715" s="22" t="s">
        <v>8371</v>
      </c>
      <c r="K2715" s="21" t="s">
        <v>14701</v>
      </c>
      <c r="L2715" s="21" t="s">
        <v>8341</v>
      </c>
      <c r="M2715" s="21" t="s">
        <v>8348</v>
      </c>
      <c r="N2715" s="21" t="s">
        <v>8351</v>
      </c>
      <c r="O2715" s="21" t="s">
        <v>8358</v>
      </c>
      <c r="P2715" s="18">
        <v>0</v>
      </c>
      <c r="Q2715" s="21" t="s">
        <v>8362</v>
      </c>
      <c r="R2715" s="21" t="s">
        <v>14069</v>
      </c>
      <c r="S2715" s="22" t="s">
        <v>8370</v>
      </c>
      <c r="T2715" s="21" t="s">
        <v>14845</v>
      </c>
      <c r="U2715" s="23" t="str">
        <f>IF(Cleaned_Data!P2715&gt;20000,"High-Bill","Normal-Bill")</f>
        <v>Normal-Bill</v>
      </c>
      <c r="V2715" s="23" t="str">
        <f t="shared" si="84"/>
        <v>Not-Senior-Citizen</v>
      </c>
      <c r="W2715" s="23" t="str">
        <f t="shared" si="85"/>
        <v>Follow-Up-required</v>
      </c>
      <c r="X2715" s="24" t="str" cm="1">
        <f t="array" ref="X2715">_xlfn.IFS(P2715&lt;5000,"Low",P2715&lt;=20000,"Medium",P2715&gt;20000,"High")</f>
        <v>Low</v>
      </c>
    </row>
    <row r="2716" spans="1:24" x14ac:dyDescent="0.35">
      <c r="A2716" s="28" t="s">
        <v>838</v>
      </c>
      <c r="B2716" s="17" t="s">
        <v>1031</v>
      </c>
      <c r="C2716" s="22" t="s">
        <v>14854</v>
      </c>
      <c r="D2716" s="17" t="s">
        <v>1174</v>
      </c>
      <c r="E2716" s="17" t="s">
        <v>13196</v>
      </c>
      <c r="F2716" s="17" t="s">
        <v>6942</v>
      </c>
      <c r="G2716" s="17" t="s">
        <v>6987</v>
      </c>
      <c r="H2716" s="17" t="s">
        <v>6998</v>
      </c>
      <c r="I2716" s="17" t="s">
        <v>7004</v>
      </c>
      <c r="J2716" s="17" t="s">
        <v>14107</v>
      </c>
      <c r="K2716" s="17" t="s">
        <v>14468</v>
      </c>
      <c r="L2716" s="17" t="s">
        <v>8339</v>
      </c>
      <c r="M2716" s="17" t="s">
        <v>8348</v>
      </c>
      <c r="N2716" s="17" t="s">
        <v>8351</v>
      </c>
      <c r="O2716" s="17" t="s">
        <v>14842</v>
      </c>
      <c r="P2716" s="18">
        <v>0</v>
      </c>
      <c r="Q2716" s="17" t="s">
        <v>8364</v>
      </c>
      <c r="R2716" s="22" t="s">
        <v>8370</v>
      </c>
      <c r="S2716" s="17">
        <v>1</v>
      </c>
      <c r="T2716" s="22" t="s">
        <v>8370</v>
      </c>
      <c r="U2716" s="19" t="str">
        <f>IF(Cleaned_Data!P2716&gt;20000,"High-Bill","Normal-Bill")</f>
        <v>Normal-Bill</v>
      </c>
      <c r="V2716" s="19" t="str">
        <f t="shared" si="84"/>
        <v>Senior-Citizen</v>
      </c>
      <c r="W2716" s="19" t="str">
        <f t="shared" si="85"/>
        <v>Not-Required</v>
      </c>
      <c r="X2716" s="20" t="str" cm="1">
        <f t="array" ref="X2716">_xlfn.IFS(P2716&lt;5000,"Low",P2716&lt;=20000,"Medium",P2716&gt;20000,"High")</f>
        <v>Low</v>
      </c>
    </row>
    <row r="2717" spans="1:24" x14ac:dyDescent="0.35">
      <c r="A2717" s="29" t="s">
        <v>290</v>
      </c>
      <c r="B2717" s="21" t="s">
        <v>1073</v>
      </c>
      <c r="C2717" s="21">
        <v>17</v>
      </c>
      <c r="D2717" s="21" t="s">
        <v>1172</v>
      </c>
      <c r="E2717" s="21" t="s">
        <v>8722</v>
      </c>
      <c r="F2717" s="22" t="s">
        <v>8371</v>
      </c>
      <c r="G2717" s="21" t="s">
        <v>6989</v>
      </c>
      <c r="H2717" s="21" t="s">
        <v>6995</v>
      </c>
      <c r="I2717" s="21" t="s">
        <v>7005</v>
      </c>
      <c r="J2717" s="21" t="s">
        <v>14021</v>
      </c>
      <c r="K2717" s="21" t="s">
        <v>14429</v>
      </c>
      <c r="L2717" s="21" t="s">
        <v>8342</v>
      </c>
      <c r="M2717" s="21" t="s">
        <v>8346</v>
      </c>
      <c r="N2717" s="21" t="s">
        <v>8353</v>
      </c>
      <c r="O2717" s="21" t="s">
        <v>8359</v>
      </c>
      <c r="P2717" s="26">
        <v>34760</v>
      </c>
      <c r="Q2717" s="21" t="s">
        <v>8363</v>
      </c>
      <c r="R2717" s="22" t="s">
        <v>8370</v>
      </c>
      <c r="S2717" s="21">
        <v>3</v>
      </c>
      <c r="T2717" s="21" t="s">
        <v>14845</v>
      </c>
      <c r="U2717" s="23" t="str">
        <f>IF(Cleaned_Data!P2717&gt;20000,"High-Bill","Normal-Bill")</f>
        <v>High-Bill</v>
      </c>
      <c r="V2717" s="23" t="str">
        <f t="shared" si="84"/>
        <v>Not-Senior-Citizen</v>
      </c>
      <c r="W2717" s="23" t="str">
        <f t="shared" si="85"/>
        <v>Not-Required</v>
      </c>
      <c r="X2717" s="24" t="str" cm="1">
        <f t="array" ref="X2717">_xlfn.IFS(P2717&lt;5000,"Low",P2717&lt;=20000,"Medium",P2717&gt;20000,"High")</f>
        <v>High</v>
      </c>
    </row>
    <row r="2718" spans="1:24" x14ac:dyDescent="0.35">
      <c r="A2718" s="28" t="s">
        <v>290</v>
      </c>
      <c r="B2718" s="17" t="s">
        <v>1140</v>
      </c>
      <c r="C2718" s="22" t="s">
        <v>14854</v>
      </c>
      <c r="D2718" s="17" t="s">
        <v>1172</v>
      </c>
      <c r="E2718" s="17" t="s">
        <v>9533</v>
      </c>
      <c r="F2718" s="17" t="s">
        <v>6845</v>
      </c>
      <c r="G2718" s="17" t="s">
        <v>6985</v>
      </c>
      <c r="H2718" s="17" t="s">
        <v>6994</v>
      </c>
      <c r="I2718" s="17" t="s">
        <v>7006</v>
      </c>
      <c r="J2718" s="17" t="s">
        <v>7552</v>
      </c>
      <c r="K2718" s="17" t="s">
        <v>14189</v>
      </c>
      <c r="L2718" s="17" t="s">
        <v>8341</v>
      </c>
      <c r="M2718" s="17" t="s">
        <v>8350</v>
      </c>
      <c r="N2718" s="17" t="s">
        <v>8353</v>
      </c>
      <c r="O2718" s="17" t="s">
        <v>8359</v>
      </c>
      <c r="P2718" s="18">
        <v>0</v>
      </c>
      <c r="Q2718" s="17" t="s">
        <v>8363</v>
      </c>
      <c r="R2718" s="17" t="s">
        <v>7409</v>
      </c>
      <c r="S2718" s="17">
        <v>5</v>
      </c>
      <c r="T2718" s="17" t="s">
        <v>14845</v>
      </c>
      <c r="U2718" s="19" t="str">
        <f>IF(Cleaned_Data!P2718&gt;20000,"High-Bill","Normal-Bill")</f>
        <v>Normal-Bill</v>
      </c>
      <c r="V2718" s="19" t="str">
        <f t="shared" si="84"/>
        <v>Senior-Citizen</v>
      </c>
      <c r="W2718" s="19" t="str">
        <f t="shared" si="85"/>
        <v>Follow-Up-required</v>
      </c>
      <c r="X2718" s="20" t="str" cm="1">
        <f t="array" ref="X2718">_xlfn.IFS(P2718&lt;5000,"Low",P2718&lt;=20000,"Medium",P2718&gt;20000,"High")</f>
        <v>Low</v>
      </c>
    </row>
    <row r="2719" spans="1:24" x14ac:dyDescent="0.35">
      <c r="A2719" s="29" t="s">
        <v>290</v>
      </c>
      <c r="B2719" s="21" t="s">
        <v>1042</v>
      </c>
      <c r="C2719" s="21">
        <v>47</v>
      </c>
      <c r="D2719" s="21" t="s">
        <v>1172</v>
      </c>
      <c r="E2719" s="21" t="s">
        <v>10361</v>
      </c>
      <c r="F2719" s="21" t="s">
        <v>6696</v>
      </c>
      <c r="G2719" s="21" t="s">
        <v>6986</v>
      </c>
      <c r="H2719" s="21" t="s">
        <v>6995</v>
      </c>
      <c r="I2719" s="21" t="s">
        <v>7003</v>
      </c>
      <c r="J2719" s="21" t="s">
        <v>14175</v>
      </c>
      <c r="K2719" s="21" t="s">
        <v>14302</v>
      </c>
      <c r="L2719" s="21" t="s">
        <v>8341</v>
      </c>
      <c r="M2719" s="21" t="s">
        <v>8347</v>
      </c>
      <c r="N2719" s="21" t="s">
        <v>8354</v>
      </c>
      <c r="O2719" s="21" t="s">
        <v>14841</v>
      </c>
      <c r="P2719" s="18">
        <v>0</v>
      </c>
      <c r="Q2719" s="22" t="s">
        <v>8370</v>
      </c>
      <c r="R2719" s="22" t="s">
        <v>8370</v>
      </c>
      <c r="S2719" s="21">
        <v>2</v>
      </c>
      <c r="T2719" s="21" t="s">
        <v>14843</v>
      </c>
      <c r="U2719" s="23" t="str">
        <f>IF(Cleaned_Data!P2719&gt;20000,"High-Bill","Normal-Bill")</f>
        <v>Normal-Bill</v>
      </c>
      <c r="V2719" s="23" t="str">
        <f t="shared" si="84"/>
        <v>Not-Senior-Citizen</v>
      </c>
      <c r="W2719" s="23" t="str">
        <f t="shared" si="85"/>
        <v>Not-Required</v>
      </c>
      <c r="X2719" s="24" t="str" cm="1">
        <f t="array" ref="X2719">_xlfn.IFS(P2719&lt;5000,"Low",P2719&lt;=20000,"Medium",P2719&gt;20000,"High")</f>
        <v>Low</v>
      </c>
    </row>
    <row r="2720" spans="1:24" x14ac:dyDescent="0.35">
      <c r="A2720" s="28" t="s">
        <v>290</v>
      </c>
      <c r="B2720" s="17" t="s">
        <v>1033</v>
      </c>
      <c r="C2720" s="22" t="s">
        <v>14854</v>
      </c>
      <c r="D2720" s="17" t="s">
        <v>1172</v>
      </c>
      <c r="E2720" s="17" t="s">
        <v>10799</v>
      </c>
      <c r="F2720" s="17" t="s">
        <v>6689</v>
      </c>
      <c r="G2720" s="17" t="s">
        <v>6988</v>
      </c>
      <c r="H2720" s="17" t="s">
        <v>6997</v>
      </c>
      <c r="I2720" s="17" t="s">
        <v>7007</v>
      </c>
      <c r="J2720" s="17" t="s">
        <v>13986</v>
      </c>
      <c r="K2720" s="17" t="s">
        <v>14234</v>
      </c>
      <c r="L2720" s="17" t="s">
        <v>8344</v>
      </c>
      <c r="M2720" s="17" t="s">
        <v>8347</v>
      </c>
      <c r="N2720" s="17" t="s">
        <v>8351</v>
      </c>
      <c r="O2720" s="17" t="s">
        <v>8355</v>
      </c>
      <c r="P2720" s="18">
        <v>0</v>
      </c>
      <c r="Q2720" s="17" t="s">
        <v>8363</v>
      </c>
      <c r="R2720" s="22" t="s">
        <v>8370</v>
      </c>
      <c r="S2720" s="17">
        <v>2</v>
      </c>
      <c r="T2720" s="17" t="s">
        <v>14844</v>
      </c>
      <c r="U2720" s="19" t="str">
        <f>IF(Cleaned_Data!P2720&gt;20000,"High-Bill","Normal-Bill")</f>
        <v>Normal-Bill</v>
      </c>
      <c r="V2720" s="19" t="str">
        <f t="shared" si="84"/>
        <v>Senior-Citizen</v>
      </c>
      <c r="W2720" s="19" t="str">
        <f t="shared" si="85"/>
        <v>Not-Required</v>
      </c>
      <c r="X2720" s="20" t="str" cm="1">
        <f t="array" ref="X2720">_xlfn.IFS(P2720&lt;5000,"Low",P2720&lt;=20000,"Medium",P2720&gt;20000,"High")</f>
        <v>Low</v>
      </c>
    </row>
    <row r="2721" spans="1:24" x14ac:dyDescent="0.35">
      <c r="A2721" s="29" t="s">
        <v>290</v>
      </c>
      <c r="B2721" s="21" t="s">
        <v>1138</v>
      </c>
      <c r="C2721" s="21">
        <v>41</v>
      </c>
      <c r="D2721" s="21" t="s">
        <v>1174</v>
      </c>
      <c r="E2721" s="21" t="s">
        <v>11106</v>
      </c>
      <c r="F2721" s="21" t="s">
        <v>6847</v>
      </c>
      <c r="G2721" s="21" t="s">
        <v>6988</v>
      </c>
      <c r="H2721" s="21" t="s">
        <v>6997</v>
      </c>
      <c r="I2721" s="21" t="s">
        <v>7005</v>
      </c>
      <c r="J2721" s="21" t="s">
        <v>14103</v>
      </c>
      <c r="K2721" s="21" t="s">
        <v>14424</v>
      </c>
      <c r="L2721" s="21" t="s">
        <v>8339</v>
      </c>
      <c r="M2721" s="21" t="s">
        <v>8349</v>
      </c>
      <c r="N2721" s="21" t="s">
        <v>8351</v>
      </c>
      <c r="O2721" s="21" t="s">
        <v>8358</v>
      </c>
      <c r="P2721" s="26">
        <v>35527</v>
      </c>
      <c r="Q2721" s="21" t="s">
        <v>8363</v>
      </c>
      <c r="R2721" s="22" t="s">
        <v>8370</v>
      </c>
      <c r="S2721" s="21">
        <v>1</v>
      </c>
      <c r="T2721" s="21" t="s">
        <v>14844</v>
      </c>
      <c r="U2721" s="23" t="str">
        <f>IF(Cleaned_Data!P2721&gt;20000,"High-Bill","Normal-Bill")</f>
        <v>High-Bill</v>
      </c>
      <c r="V2721" s="23" t="str">
        <f t="shared" si="84"/>
        <v>Not-Senior-Citizen</v>
      </c>
      <c r="W2721" s="23" t="str">
        <f t="shared" si="85"/>
        <v>Not-Required</v>
      </c>
      <c r="X2721" s="24" t="str" cm="1">
        <f t="array" ref="X2721">_xlfn.IFS(P2721&lt;5000,"Low",P2721&lt;=20000,"Medium",P2721&gt;20000,"High")</f>
        <v>High</v>
      </c>
    </row>
    <row r="2722" spans="1:24" x14ac:dyDescent="0.35">
      <c r="A2722" s="28" t="s">
        <v>290</v>
      </c>
      <c r="B2722" s="17" t="s">
        <v>1042</v>
      </c>
      <c r="C2722" s="22" t="s">
        <v>14854</v>
      </c>
      <c r="D2722" s="17" t="s">
        <v>1172</v>
      </c>
      <c r="E2722" s="17" t="s">
        <v>11413</v>
      </c>
      <c r="F2722" s="22" t="s">
        <v>8371</v>
      </c>
      <c r="G2722" s="17" t="s">
        <v>6984</v>
      </c>
      <c r="H2722" s="17" t="s">
        <v>6996</v>
      </c>
      <c r="I2722" s="17" t="s">
        <v>7004</v>
      </c>
      <c r="J2722" s="22" t="s">
        <v>8371</v>
      </c>
      <c r="K2722" s="17" t="s">
        <v>14411</v>
      </c>
      <c r="L2722" s="17" t="s">
        <v>8341</v>
      </c>
      <c r="M2722" s="17" t="s">
        <v>8349</v>
      </c>
      <c r="N2722" s="17" t="s">
        <v>8353</v>
      </c>
      <c r="O2722" s="17" t="s">
        <v>14841</v>
      </c>
      <c r="P2722" s="18">
        <v>0</v>
      </c>
      <c r="Q2722" s="17" t="s">
        <v>8362</v>
      </c>
      <c r="R2722" s="22" t="s">
        <v>8370</v>
      </c>
      <c r="S2722" s="17">
        <v>1</v>
      </c>
      <c r="T2722" s="17" t="s">
        <v>14844</v>
      </c>
      <c r="U2722" s="19" t="str">
        <f>IF(Cleaned_Data!P2722&gt;20000,"High-Bill","Normal-Bill")</f>
        <v>Normal-Bill</v>
      </c>
      <c r="V2722" s="19" t="str">
        <f t="shared" si="84"/>
        <v>Senior-Citizen</v>
      </c>
      <c r="W2722" s="19" t="str">
        <f t="shared" si="85"/>
        <v>Not-Required</v>
      </c>
      <c r="X2722" s="20" t="str" cm="1">
        <f t="array" ref="X2722">_xlfn.IFS(P2722&lt;5000,"Low",P2722&lt;=20000,"Medium",P2722&gt;20000,"High")</f>
        <v>Low</v>
      </c>
    </row>
    <row r="2723" spans="1:24" x14ac:dyDescent="0.35">
      <c r="A2723" s="29" t="s">
        <v>290</v>
      </c>
      <c r="B2723" s="21" t="s">
        <v>1156</v>
      </c>
      <c r="C2723" s="21">
        <v>21</v>
      </c>
      <c r="D2723" s="21" t="s">
        <v>1172</v>
      </c>
      <c r="E2723" s="21" t="s">
        <v>11490</v>
      </c>
      <c r="F2723" s="21" t="s">
        <v>6883</v>
      </c>
      <c r="G2723" s="21" t="s">
        <v>6992</v>
      </c>
      <c r="H2723" s="21" t="s">
        <v>6999</v>
      </c>
      <c r="I2723" s="21" t="s">
        <v>7001</v>
      </c>
      <c r="J2723" s="21" t="s">
        <v>14163</v>
      </c>
      <c r="K2723" s="21" t="s">
        <v>14295</v>
      </c>
      <c r="L2723" s="21" t="s">
        <v>8343</v>
      </c>
      <c r="M2723" s="21" t="s">
        <v>8350</v>
      </c>
      <c r="N2723" s="21" t="s">
        <v>8352</v>
      </c>
      <c r="O2723" s="21" t="s">
        <v>14841</v>
      </c>
      <c r="P2723" s="18">
        <v>0</v>
      </c>
      <c r="Q2723" s="21" t="s">
        <v>8362</v>
      </c>
      <c r="R2723" s="21" t="s">
        <v>13939</v>
      </c>
      <c r="S2723" s="22" t="s">
        <v>8370</v>
      </c>
      <c r="T2723" s="22" t="s">
        <v>8370</v>
      </c>
      <c r="U2723" s="23" t="str">
        <f>IF(Cleaned_Data!P2723&gt;20000,"High-Bill","Normal-Bill")</f>
        <v>Normal-Bill</v>
      </c>
      <c r="V2723" s="23" t="str">
        <f t="shared" si="84"/>
        <v>Not-Senior-Citizen</v>
      </c>
      <c r="W2723" s="23" t="str">
        <f t="shared" si="85"/>
        <v>Follow-Up-required</v>
      </c>
      <c r="X2723" s="24" t="str" cm="1">
        <f t="array" ref="X2723">_xlfn.IFS(P2723&lt;5000,"Low",P2723&lt;=20000,"Medium",P2723&gt;20000,"High")</f>
        <v>Low</v>
      </c>
    </row>
    <row r="2724" spans="1:24" x14ac:dyDescent="0.35">
      <c r="A2724" s="28" t="s">
        <v>290</v>
      </c>
      <c r="B2724" s="17" t="s">
        <v>1035</v>
      </c>
      <c r="C2724" s="17">
        <v>52</v>
      </c>
      <c r="D2724" s="22" t="s">
        <v>14847</v>
      </c>
      <c r="E2724" s="17" t="s">
        <v>11715</v>
      </c>
      <c r="F2724" s="22" t="s">
        <v>8371</v>
      </c>
      <c r="G2724" s="17" t="s">
        <v>6986</v>
      </c>
      <c r="H2724" s="17" t="s">
        <v>6999</v>
      </c>
      <c r="I2724" s="17" t="s">
        <v>7004</v>
      </c>
      <c r="J2724" s="17" t="s">
        <v>13940</v>
      </c>
      <c r="K2724" s="17" t="s">
        <v>14326</v>
      </c>
      <c r="L2724" s="17" t="s">
        <v>8342</v>
      </c>
      <c r="M2724" s="17" t="s">
        <v>8346</v>
      </c>
      <c r="N2724" s="17" t="s">
        <v>8354</v>
      </c>
      <c r="O2724" s="17" t="s">
        <v>8355</v>
      </c>
      <c r="P2724" s="25">
        <v>30699</v>
      </c>
      <c r="Q2724" s="17" t="s">
        <v>8362</v>
      </c>
      <c r="R2724" s="17" t="s">
        <v>13986</v>
      </c>
      <c r="S2724" s="17">
        <v>5</v>
      </c>
      <c r="T2724" s="17" t="s">
        <v>14843</v>
      </c>
      <c r="U2724" s="19" t="str">
        <f>IF(Cleaned_Data!P2724&gt;20000,"High-Bill","Normal-Bill")</f>
        <v>High-Bill</v>
      </c>
      <c r="V2724" s="19" t="str">
        <f t="shared" si="84"/>
        <v>Not-Senior-Citizen</v>
      </c>
      <c r="W2724" s="19" t="str">
        <f t="shared" si="85"/>
        <v>Follow-Up-required</v>
      </c>
      <c r="X2724" s="20" t="str" cm="1">
        <f t="array" ref="X2724">_xlfn.IFS(P2724&lt;5000,"Low",P2724&lt;=20000,"Medium",P2724&gt;20000,"High")</f>
        <v>High</v>
      </c>
    </row>
    <row r="2725" spans="1:24" x14ac:dyDescent="0.35">
      <c r="A2725" s="29" t="s">
        <v>290</v>
      </c>
      <c r="B2725" s="21" t="s">
        <v>1139</v>
      </c>
      <c r="C2725" s="22" t="s">
        <v>14854</v>
      </c>
      <c r="D2725" s="22" t="s">
        <v>14847</v>
      </c>
      <c r="E2725" s="21" t="s">
        <v>12070</v>
      </c>
      <c r="F2725" s="22" t="s">
        <v>8371</v>
      </c>
      <c r="G2725" s="21" t="s">
        <v>6987</v>
      </c>
      <c r="H2725" s="21" t="s">
        <v>6996</v>
      </c>
      <c r="I2725" s="21" t="s">
        <v>7005</v>
      </c>
      <c r="J2725" s="22" t="s">
        <v>8371</v>
      </c>
      <c r="K2725" s="21" t="s">
        <v>14514</v>
      </c>
      <c r="L2725" s="21" t="s">
        <v>8344</v>
      </c>
      <c r="M2725" s="21" t="s">
        <v>8346</v>
      </c>
      <c r="N2725" s="21" t="s">
        <v>8354</v>
      </c>
      <c r="O2725" s="21" t="s">
        <v>8358</v>
      </c>
      <c r="P2725" s="26">
        <v>22384</v>
      </c>
      <c r="Q2725" s="21" t="s">
        <v>8364</v>
      </c>
      <c r="R2725" s="22" t="s">
        <v>8370</v>
      </c>
      <c r="S2725" s="22" t="s">
        <v>8370</v>
      </c>
      <c r="T2725" s="21" t="s">
        <v>14843</v>
      </c>
      <c r="U2725" s="23" t="str">
        <f>IF(Cleaned_Data!P2725&gt;20000,"High-Bill","Normal-Bill")</f>
        <v>High-Bill</v>
      </c>
      <c r="V2725" s="23" t="str">
        <f t="shared" si="84"/>
        <v>Senior-Citizen</v>
      </c>
      <c r="W2725" s="23" t="str">
        <f t="shared" si="85"/>
        <v>Not-Required</v>
      </c>
      <c r="X2725" s="24" t="str" cm="1">
        <f t="array" ref="X2725">_xlfn.IFS(P2725&lt;5000,"Low",P2725&lt;=20000,"Medium",P2725&gt;20000,"High")</f>
        <v>High</v>
      </c>
    </row>
    <row r="2726" spans="1:24" x14ac:dyDescent="0.35">
      <c r="A2726" s="28" t="s">
        <v>290</v>
      </c>
      <c r="B2726" s="17" t="s">
        <v>1074</v>
      </c>
      <c r="C2726" s="22" t="s">
        <v>14854</v>
      </c>
      <c r="D2726" s="17" t="s">
        <v>1174</v>
      </c>
      <c r="E2726" s="17" t="s">
        <v>13190</v>
      </c>
      <c r="F2726" s="22" t="s">
        <v>8371</v>
      </c>
      <c r="G2726" s="17" t="s">
        <v>6989</v>
      </c>
      <c r="H2726" s="17" t="s">
        <v>6998</v>
      </c>
      <c r="I2726" s="17" t="s">
        <v>7003</v>
      </c>
      <c r="J2726" s="17" t="s">
        <v>14030</v>
      </c>
      <c r="K2726" s="17" t="s">
        <v>14354</v>
      </c>
      <c r="L2726" s="17" t="s">
        <v>8345</v>
      </c>
      <c r="M2726" s="17" t="s">
        <v>8348</v>
      </c>
      <c r="N2726" s="17" t="s">
        <v>8354</v>
      </c>
      <c r="O2726" s="17" t="s">
        <v>8359</v>
      </c>
      <c r="P2726" s="18">
        <v>0</v>
      </c>
      <c r="Q2726" s="17" t="s">
        <v>8364</v>
      </c>
      <c r="R2726" s="22" t="s">
        <v>8370</v>
      </c>
      <c r="S2726" s="17">
        <v>2</v>
      </c>
      <c r="T2726" s="17" t="s">
        <v>14844</v>
      </c>
      <c r="U2726" s="19" t="str">
        <f>IF(Cleaned_Data!P2726&gt;20000,"High-Bill","Normal-Bill")</f>
        <v>Normal-Bill</v>
      </c>
      <c r="V2726" s="19" t="str">
        <f t="shared" si="84"/>
        <v>Senior-Citizen</v>
      </c>
      <c r="W2726" s="19" t="str">
        <f t="shared" si="85"/>
        <v>Not-Required</v>
      </c>
      <c r="X2726" s="20" t="str" cm="1">
        <f t="array" ref="X2726">_xlfn.IFS(P2726&lt;5000,"Low",P2726&lt;=20000,"Medium",P2726&gt;20000,"High")</f>
        <v>Low</v>
      </c>
    </row>
    <row r="2727" spans="1:24" x14ac:dyDescent="0.35">
      <c r="A2727" s="29" t="s">
        <v>290</v>
      </c>
      <c r="B2727" s="21" t="s">
        <v>1054</v>
      </c>
      <c r="C2727" s="21">
        <v>42</v>
      </c>
      <c r="D2727" s="21" t="s">
        <v>1174</v>
      </c>
      <c r="E2727" s="21" t="s">
        <v>13315</v>
      </c>
      <c r="F2727" s="22" t="s">
        <v>8371</v>
      </c>
      <c r="G2727" s="21" t="s">
        <v>6992</v>
      </c>
      <c r="H2727" s="21" t="s">
        <v>6994</v>
      </c>
      <c r="I2727" s="21" t="s">
        <v>7005</v>
      </c>
      <c r="J2727" s="21" t="s">
        <v>7059</v>
      </c>
      <c r="K2727" s="21" t="s">
        <v>14293</v>
      </c>
      <c r="L2727" s="21" t="s">
        <v>8341</v>
      </c>
      <c r="M2727" s="21" t="s">
        <v>8346</v>
      </c>
      <c r="N2727" s="21" t="s">
        <v>8352</v>
      </c>
      <c r="O2727" s="21" t="s">
        <v>14841</v>
      </c>
      <c r="P2727" s="18">
        <v>0</v>
      </c>
      <c r="Q2727" s="21" t="s">
        <v>8364</v>
      </c>
      <c r="R2727" s="22" t="s">
        <v>8370</v>
      </c>
      <c r="S2727" s="21">
        <v>4</v>
      </c>
      <c r="T2727" s="22" t="s">
        <v>8370</v>
      </c>
      <c r="U2727" s="23" t="str">
        <f>IF(Cleaned_Data!P2727&gt;20000,"High-Bill","Normal-Bill")</f>
        <v>Normal-Bill</v>
      </c>
      <c r="V2727" s="23" t="str">
        <f t="shared" si="84"/>
        <v>Not-Senior-Citizen</v>
      </c>
      <c r="W2727" s="23" t="str">
        <f t="shared" si="85"/>
        <v>Not-Required</v>
      </c>
      <c r="X2727" s="24" t="str" cm="1">
        <f t="array" ref="X2727">_xlfn.IFS(P2727&lt;5000,"Low",P2727&lt;=20000,"Medium",P2727&gt;20000,"High")</f>
        <v>Low</v>
      </c>
    </row>
    <row r="2728" spans="1:24" x14ac:dyDescent="0.35">
      <c r="A2728" s="28" t="s">
        <v>290</v>
      </c>
      <c r="B2728" s="17" t="s">
        <v>1161</v>
      </c>
      <c r="C2728" s="22" t="s">
        <v>14854</v>
      </c>
      <c r="D2728" s="17" t="s">
        <v>1174</v>
      </c>
      <c r="E2728" s="17" t="s">
        <v>13602</v>
      </c>
      <c r="F2728" s="17" t="s">
        <v>6869</v>
      </c>
      <c r="G2728" s="17" t="s">
        <v>6993</v>
      </c>
      <c r="H2728" s="17" t="s">
        <v>6999</v>
      </c>
      <c r="I2728" s="17" t="s">
        <v>7005</v>
      </c>
      <c r="J2728" s="17" t="s">
        <v>14059</v>
      </c>
      <c r="K2728" s="17" t="s">
        <v>14292</v>
      </c>
      <c r="L2728" s="17" t="s">
        <v>8343</v>
      </c>
      <c r="M2728" s="17" t="s">
        <v>8347</v>
      </c>
      <c r="N2728" s="17" t="s">
        <v>8354</v>
      </c>
      <c r="O2728" s="17" t="s">
        <v>8359</v>
      </c>
      <c r="P2728" s="25">
        <v>43547</v>
      </c>
      <c r="Q2728" s="17" t="s">
        <v>8363</v>
      </c>
      <c r="R2728" s="17" t="s">
        <v>13906</v>
      </c>
      <c r="S2728" s="17">
        <v>2</v>
      </c>
      <c r="T2728" s="22" t="s">
        <v>8370</v>
      </c>
      <c r="U2728" s="19" t="str">
        <f>IF(Cleaned_Data!P2728&gt;20000,"High-Bill","Normal-Bill")</f>
        <v>High-Bill</v>
      </c>
      <c r="V2728" s="19" t="str">
        <f t="shared" si="84"/>
        <v>Senior-Citizen</v>
      </c>
      <c r="W2728" s="19" t="str">
        <f t="shared" si="85"/>
        <v>Follow-Up-required</v>
      </c>
      <c r="X2728" s="20" t="str" cm="1">
        <f t="array" ref="X2728">_xlfn.IFS(P2728&lt;5000,"Low",P2728&lt;=20000,"Medium",P2728&gt;20000,"High")</f>
        <v>High</v>
      </c>
    </row>
    <row r="2729" spans="1:24" x14ac:dyDescent="0.35">
      <c r="A2729" s="29" t="s">
        <v>290</v>
      </c>
      <c r="B2729" s="21" t="s">
        <v>1135</v>
      </c>
      <c r="C2729" s="21">
        <v>21</v>
      </c>
      <c r="D2729" s="21" t="s">
        <v>1172</v>
      </c>
      <c r="E2729" s="21" t="s">
        <v>13848</v>
      </c>
      <c r="F2729" s="21" t="s">
        <v>6816</v>
      </c>
      <c r="G2729" s="21" t="s">
        <v>6990</v>
      </c>
      <c r="H2729" s="21" t="s">
        <v>6999</v>
      </c>
      <c r="I2729" s="21" t="s">
        <v>7005</v>
      </c>
      <c r="J2729" s="22" t="s">
        <v>8371</v>
      </c>
      <c r="K2729" s="21" t="s">
        <v>14516</v>
      </c>
      <c r="L2729" s="21" t="s">
        <v>8343</v>
      </c>
      <c r="M2729" s="21" t="s">
        <v>8349</v>
      </c>
      <c r="N2729" s="21" t="s">
        <v>8354</v>
      </c>
      <c r="O2729" s="21" t="s">
        <v>14842</v>
      </c>
      <c r="P2729" s="26">
        <v>44782</v>
      </c>
      <c r="Q2729" s="21" t="s">
        <v>8363</v>
      </c>
      <c r="R2729" s="22" t="s">
        <v>8370</v>
      </c>
      <c r="S2729" s="21">
        <v>5</v>
      </c>
      <c r="T2729" s="21" t="s">
        <v>14844</v>
      </c>
      <c r="U2729" s="23" t="str">
        <f>IF(Cleaned_Data!P2729&gt;20000,"High-Bill","Normal-Bill")</f>
        <v>High-Bill</v>
      </c>
      <c r="V2729" s="23" t="str">
        <f t="shared" si="84"/>
        <v>Not-Senior-Citizen</v>
      </c>
      <c r="W2729" s="23" t="str">
        <f t="shared" si="85"/>
        <v>Not-Required</v>
      </c>
      <c r="X2729" s="24" t="str" cm="1">
        <f t="array" ref="X2729">_xlfn.IFS(P2729&lt;5000,"Low",P2729&lt;=20000,"Medium",P2729&gt;20000,"High")</f>
        <v>High</v>
      </c>
    </row>
    <row r="2730" spans="1:24" x14ac:dyDescent="0.35">
      <c r="A2730" s="28" t="s">
        <v>251</v>
      </c>
      <c r="B2730" s="17" t="s">
        <v>1145</v>
      </c>
      <c r="C2730" s="17">
        <v>53</v>
      </c>
      <c r="D2730" s="17" t="s">
        <v>1172</v>
      </c>
      <c r="E2730" s="17" t="s">
        <v>8667</v>
      </c>
      <c r="F2730" s="17" t="s">
        <v>6821</v>
      </c>
      <c r="G2730" s="17" t="s">
        <v>6988</v>
      </c>
      <c r="H2730" s="17" t="s">
        <v>6998</v>
      </c>
      <c r="I2730" s="17" t="s">
        <v>7002</v>
      </c>
      <c r="J2730" s="17" t="s">
        <v>13934</v>
      </c>
      <c r="K2730" s="17" t="s">
        <v>14396</v>
      </c>
      <c r="L2730" s="17" t="s">
        <v>8338</v>
      </c>
      <c r="M2730" s="17" t="s">
        <v>8349</v>
      </c>
      <c r="N2730" s="17" t="s">
        <v>8353</v>
      </c>
      <c r="O2730" s="17" t="s">
        <v>14842</v>
      </c>
      <c r="P2730" s="25">
        <v>30379</v>
      </c>
      <c r="Q2730" s="17" t="s">
        <v>8362</v>
      </c>
      <c r="R2730" s="22" t="s">
        <v>8370</v>
      </c>
      <c r="S2730" s="17">
        <v>2</v>
      </c>
      <c r="T2730" s="17" t="s">
        <v>14843</v>
      </c>
      <c r="U2730" s="19" t="str">
        <f>IF(Cleaned_Data!P2730&gt;20000,"High-Bill","Normal-Bill")</f>
        <v>High-Bill</v>
      </c>
      <c r="V2730" s="19" t="str">
        <f t="shared" si="84"/>
        <v>Not-Senior-Citizen</v>
      </c>
      <c r="W2730" s="19" t="str">
        <f t="shared" si="85"/>
        <v>Not-Required</v>
      </c>
      <c r="X2730" s="20" t="str" cm="1">
        <f t="array" ref="X2730">_xlfn.IFS(P2730&lt;5000,"Low",P2730&lt;=20000,"Medium",P2730&gt;20000,"High")</f>
        <v>High</v>
      </c>
    </row>
    <row r="2731" spans="1:24" x14ac:dyDescent="0.35">
      <c r="A2731" s="29" t="s">
        <v>251</v>
      </c>
      <c r="B2731" s="21" t="s">
        <v>1046</v>
      </c>
      <c r="C2731" s="21">
        <v>57</v>
      </c>
      <c r="D2731" s="21" t="s">
        <v>1174</v>
      </c>
      <c r="E2731" s="21" t="s">
        <v>8723</v>
      </c>
      <c r="F2731" s="22" t="s">
        <v>8371</v>
      </c>
      <c r="G2731" s="21" t="s">
        <v>6993</v>
      </c>
      <c r="H2731" s="21" t="s">
        <v>6997</v>
      </c>
      <c r="I2731" s="21" t="s">
        <v>7005</v>
      </c>
      <c r="J2731" s="21" t="s">
        <v>7552</v>
      </c>
      <c r="K2731" s="21" t="s">
        <v>14430</v>
      </c>
      <c r="L2731" s="21" t="s">
        <v>8339</v>
      </c>
      <c r="M2731" s="21" t="s">
        <v>8350</v>
      </c>
      <c r="N2731" s="21" t="s">
        <v>8354</v>
      </c>
      <c r="O2731" s="21" t="s">
        <v>8358</v>
      </c>
      <c r="P2731" s="18">
        <v>0</v>
      </c>
      <c r="Q2731" s="21" t="s">
        <v>8362</v>
      </c>
      <c r="R2731" s="22" t="s">
        <v>8370</v>
      </c>
      <c r="S2731" s="21">
        <v>4</v>
      </c>
      <c r="T2731" s="21" t="s">
        <v>14843</v>
      </c>
      <c r="U2731" s="23" t="str">
        <f>IF(Cleaned_Data!P2731&gt;20000,"High-Bill","Normal-Bill")</f>
        <v>Normal-Bill</v>
      </c>
      <c r="V2731" s="23" t="str">
        <f t="shared" si="84"/>
        <v>Not-Senior-Citizen</v>
      </c>
      <c r="W2731" s="23" t="str">
        <f t="shared" si="85"/>
        <v>Not-Required</v>
      </c>
      <c r="X2731" s="24" t="str" cm="1">
        <f t="array" ref="X2731">_xlfn.IFS(P2731&lt;5000,"Low",P2731&lt;=20000,"Medium",P2731&gt;20000,"High")</f>
        <v>Low</v>
      </c>
    </row>
    <row r="2732" spans="1:24" x14ac:dyDescent="0.35">
      <c r="A2732" s="28" t="s">
        <v>251</v>
      </c>
      <c r="B2732" s="17" t="s">
        <v>1034</v>
      </c>
      <c r="C2732" s="17">
        <v>68</v>
      </c>
      <c r="D2732" s="22" t="s">
        <v>14847</v>
      </c>
      <c r="E2732" s="17" t="s">
        <v>9621</v>
      </c>
      <c r="F2732" s="17" t="s">
        <v>6952</v>
      </c>
      <c r="G2732" s="17" t="s">
        <v>6989</v>
      </c>
      <c r="H2732" s="17" t="s">
        <v>7000</v>
      </c>
      <c r="I2732" s="17" t="s">
        <v>7003</v>
      </c>
      <c r="J2732" s="17" t="s">
        <v>7026</v>
      </c>
      <c r="K2732" s="17" t="s">
        <v>14725</v>
      </c>
      <c r="L2732" s="17" t="s">
        <v>8339</v>
      </c>
      <c r="M2732" s="17" t="s">
        <v>8347</v>
      </c>
      <c r="N2732" s="17" t="s">
        <v>8354</v>
      </c>
      <c r="O2732" s="17" t="s">
        <v>8355</v>
      </c>
      <c r="P2732" s="18">
        <v>0</v>
      </c>
      <c r="Q2732" s="17" t="s">
        <v>8363</v>
      </c>
      <c r="R2732" s="22" t="s">
        <v>8370</v>
      </c>
      <c r="S2732" s="17">
        <v>4</v>
      </c>
      <c r="T2732" s="22" t="s">
        <v>8370</v>
      </c>
      <c r="U2732" s="19" t="str">
        <f>IF(Cleaned_Data!P2732&gt;20000,"High-Bill","Normal-Bill")</f>
        <v>Normal-Bill</v>
      </c>
      <c r="V2732" s="19" t="str">
        <f t="shared" si="84"/>
        <v>Senior-Citizen</v>
      </c>
      <c r="W2732" s="19" t="str">
        <f t="shared" si="85"/>
        <v>Not-Required</v>
      </c>
      <c r="X2732" s="20" t="str" cm="1">
        <f t="array" ref="X2732">_xlfn.IFS(P2732&lt;5000,"Low",P2732&lt;=20000,"Medium",P2732&gt;20000,"High")</f>
        <v>Low</v>
      </c>
    </row>
    <row r="2733" spans="1:24" x14ac:dyDescent="0.35">
      <c r="A2733" s="29" t="s">
        <v>251</v>
      </c>
      <c r="B2733" s="21" t="s">
        <v>1096</v>
      </c>
      <c r="C2733" s="21">
        <v>50</v>
      </c>
      <c r="D2733" s="21" t="s">
        <v>1172</v>
      </c>
      <c r="E2733" s="21" t="s">
        <v>10447</v>
      </c>
      <c r="F2733" s="21" t="s">
        <v>6743</v>
      </c>
      <c r="G2733" s="21" t="s">
        <v>6984</v>
      </c>
      <c r="H2733" s="21" t="s">
        <v>6994</v>
      </c>
      <c r="I2733" s="21" t="s">
        <v>7007</v>
      </c>
      <c r="J2733" s="22" t="s">
        <v>8371</v>
      </c>
      <c r="K2733" s="21" t="s">
        <v>14606</v>
      </c>
      <c r="L2733" s="21" t="s">
        <v>8340</v>
      </c>
      <c r="M2733" s="21" t="s">
        <v>8349</v>
      </c>
      <c r="N2733" s="21" t="s">
        <v>8351</v>
      </c>
      <c r="O2733" s="21" t="s">
        <v>14842</v>
      </c>
      <c r="P2733" s="26">
        <v>11274</v>
      </c>
      <c r="Q2733" s="21" t="s">
        <v>8362</v>
      </c>
      <c r="R2733" s="22" t="s">
        <v>8370</v>
      </c>
      <c r="S2733" s="21">
        <v>1</v>
      </c>
      <c r="T2733" s="21" t="s">
        <v>14845</v>
      </c>
      <c r="U2733" s="23" t="str">
        <f>IF(Cleaned_Data!P2733&gt;20000,"High-Bill","Normal-Bill")</f>
        <v>Normal-Bill</v>
      </c>
      <c r="V2733" s="23" t="str">
        <f t="shared" si="84"/>
        <v>Not-Senior-Citizen</v>
      </c>
      <c r="W2733" s="23" t="str">
        <f t="shared" si="85"/>
        <v>Not-Required</v>
      </c>
      <c r="X2733" s="24" t="str" cm="1">
        <f t="array" ref="X2733">_xlfn.IFS(P2733&lt;5000,"Low",P2733&lt;=20000,"Medium",P2733&gt;20000,"High")</f>
        <v>Medium</v>
      </c>
    </row>
    <row r="2734" spans="1:24" x14ac:dyDescent="0.35">
      <c r="A2734" s="28" t="s">
        <v>251</v>
      </c>
      <c r="B2734" s="17" t="s">
        <v>1068</v>
      </c>
      <c r="C2734" s="22" t="s">
        <v>14854</v>
      </c>
      <c r="D2734" s="22" t="s">
        <v>14847</v>
      </c>
      <c r="E2734" s="17" t="s">
        <v>11418</v>
      </c>
      <c r="F2734" s="17" t="s">
        <v>6863</v>
      </c>
      <c r="G2734" s="17" t="s">
        <v>6992</v>
      </c>
      <c r="H2734" s="17" t="s">
        <v>6994</v>
      </c>
      <c r="I2734" s="17" t="s">
        <v>7006</v>
      </c>
      <c r="J2734" s="17" t="s">
        <v>14063</v>
      </c>
      <c r="K2734" s="17" t="s">
        <v>14232</v>
      </c>
      <c r="L2734" s="17" t="s">
        <v>8339</v>
      </c>
      <c r="M2734" s="17" t="s">
        <v>8350</v>
      </c>
      <c r="N2734" s="17" t="s">
        <v>8353</v>
      </c>
      <c r="O2734" s="17" t="s">
        <v>8358</v>
      </c>
      <c r="P2734" s="18">
        <v>0</v>
      </c>
      <c r="Q2734" s="22" t="s">
        <v>8370</v>
      </c>
      <c r="R2734" s="17" t="s">
        <v>14038</v>
      </c>
      <c r="S2734" s="17">
        <v>1</v>
      </c>
      <c r="T2734" s="17" t="s">
        <v>14845</v>
      </c>
      <c r="U2734" s="19" t="str">
        <f>IF(Cleaned_Data!P2734&gt;20000,"High-Bill","Normal-Bill")</f>
        <v>Normal-Bill</v>
      </c>
      <c r="V2734" s="19" t="str">
        <f t="shared" si="84"/>
        <v>Senior-Citizen</v>
      </c>
      <c r="W2734" s="19" t="str">
        <f t="shared" si="85"/>
        <v>Follow-Up-required</v>
      </c>
      <c r="X2734" s="20" t="str" cm="1">
        <f t="array" ref="X2734">_xlfn.IFS(P2734&lt;5000,"Low",P2734&lt;=20000,"Medium",P2734&gt;20000,"High")</f>
        <v>Low</v>
      </c>
    </row>
    <row r="2735" spans="1:24" x14ac:dyDescent="0.35">
      <c r="A2735" s="29" t="s">
        <v>251</v>
      </c>
      <c r="B2735" s="21" t="s">
        <v>1095</v>
      </c>
      <c r="C2735" s="21">
        <v>27</v>
      </c>
      <c r="D2735" s="22" t="s">
        <v>14847</v>
      </c>
      <c r="E2735" s="21" t="s">
        <v>11554</v>
      </c>
      <c r="F2735" s="21" t="s">
        <v>6882</v>
      </c>
      <c r="G2735" s="21" t="s">
        <v>6986</v>
      </c>
      <c r="H2735" s="21" t="s">
        <v>6998</v>
      </c>
      <c r="I2735" s="21" t="s">
        <v>7002</v>
      </c>
      <c r="J2735" s="22" t="s">
        <v>8371</v>
      </c>
      <c r="K2735" s="21" t="s">
        <v>14365</v>
      </c>
      <c r="L2735" s="21" t="s">
        <v>8342</v>
      </c>
      <c r="M2735" s="21" t="s">
        <v>8347</v>
      </c>
      <c r="N2735" s="21" t="s">
        <v>8354</v>
      </c>
      <c r="O2735" s="21" t="s">
        <v>14842</v>
      </c>
      <c r="P2735" s="18">
        <v>0</v>
      </c>
      <c r="Q2735" s="21" t="s">
        <v>8363</v>
      </c>
      <c r="R2735" s="22" t="s">
        <v>8370</v>
      </c>
      <c r="S2735" s="21">
        <v>3</v>
      </c>
      <c r="T2735" s="21" t="s">
        <v>14845</v>
      </c>
      <c r="U2735" s="23" t="str">
        <f>IF(Cleaned_Data!P2735&gt;20000,"High-Bill","Normal-Bill")</f>
        <v>Normal-Bill</v>
      </c>
      <c r="V2735" s="23" t="str">
        <f t="shared" si="84"/>
        <v>Not-Senior-Citizen</v>
      </c>
      <c r="W2735" s="23" t="str">
        <f t="shared" si="85"/>
        <v>Not-Required</v>
      </c>
      <c r="X2735" s="24" t="str" cm="1">
        <f t="array" ref="X2735">_xlfn.IFS(P2735&lt;5000,"Low",P2735&lt;=20000,"Medium",P2735&gt;20000,"High")</f>
        <v>Low</v>
      </c>
    </row>
    <row r="2736" spans="1:24" x14ac:dyDescent="0.35">
      <c r="A2736" s="28" t="s">
        <v>628</v>
      </c>
      <c r="B2736" s="17" t="s">
        <v>1140</v>
      </c>
      <c r="C2736" s="17">
        <v>30</v>
      </c>
      <c r="D2736" s="17" t="s">
        <v>1172</v>
      </c>
      <c r="E2736" s="17" t="s">
        <v>9306</v>
      </c>
      <c r="F2736" s="22" t="s">
        <v>8371</v>
      </c>
      <c r="G2736" s="17" t="s">
        <v>6993</v>
      </c>
      <c r="H2736" s="17" t="s">
        <v>6998</v>
      </c>
      <c r="I2736" s="17" t="s">
        <v>7007</v>
      </c>
      <c r="J2736" s="17" t="s">
        <v>13987</v>
      </c>
      <c r="K2736" s="17" t="s">
        <v>14376</v>
      </c>
      <c r="L2736" s="17" t="s">
        <v>8340</v>
      </c>
      <c r="M2736" s="17" t="s">
        <v>8347</v>
      </c>
      <c r="N2736" s="17" t="s">
        <v>8352</v>
      </c>
      <c r="O2736" s="17" t="s">
        <v>14841</v>
      </c>
      <c r="P2736" s="25">
        <v>37372</v>
      </c>
      <c r="Q2736" s="17" t="s">
        <v>8364</v>
      </c>
      <c r="R2736" s="22" t="s">
        <v>8370</v>
      </c>
      <c r="S2736" s="17">
        <v>2</v>
      </c>
      <c r="T2736" s="17" t="s">
        <v>14844</v>
      </c>
      <c r="U2736" s="19" t="str">
        <f>IF(Cleaned_Data!P2736&gt;20000,"High-Bill","Normal-Bill")</f>
        <v>High-Bill</v>
      </c>
      <c r="V2736" s="19" t="str">
        <f t="shared" si="84"/>
        <v>Not-Senior-Citizen</v>
      </c>
      <c r="W2736" s="19" t="str">
        <f t="shared" si="85"/>
        <v>Not-Required</v>
      </c>
      <c r="X2736" s="20" t="str" cm="1">
        <f t="array" ref="X2736">_xlfn.IFS(P2736&lt;5000,"Low",P2736&lt;=20000,"Medium",P2736&gt;20000,"High")</f>
        <v>High</v>
      </c>
    </row>
    <row r="2737" spans="1:24" x14ac:dyDescent="0.35">
      <c r="A2737" s="29" t="s">
        <v>628</v>
      </c>
      <c r="B2737" s="21" t="s">
        <v>1121</v>
      </c>
      <c r="C2737" s="22" t="s">
        <v>14854</v>
      </c>
      <c r="D2737" s="21" t="s">
        <v>1174</v>
      </c>
      <c r="E2737" s="21" t="s">
        <v>10806</v>
      </c>
      <c r="F2737" s="21" t="s">
        <v>6848</v>
      </c>
      <c r="G2737" s="21" t="s">
        <v>6988</v>
      </c>
      <c r="H2737" s="21" t="s">
        <v>7000</v>
      </c>
      <c r="I2737" s="21" t="s">
        <v>7004</v>
      </c>
      <c r="J2737" s="21" t="s">
        <v>13984</v>
      </c>
      <c r="K2737" s="21" t="s">
        <v>14293</v>
      </c>
      <c r="L2737" s="21" t="s">
        <v>8339</v>
      </c>
      <c r="M2737" s="21" t="s">
        <v>8346</v>
      </c>
      <c r="N2737" s="21" t="s">
        <v>8351</v>
      </c>
      <c r="O2737" s="21" t="s">
        <v>8355</v>
      </c>
      <c r="P2737" s="26">
        <v>43080</v>
      </c>
      <c r="Q2737" s="21" t="s">
        <v>8362</v>
      </c>
      <c r="R2737" s="22" t="s">
        <v>8370</v>
      </c>
      <c r="S2737" s="22" t="s">
        <v>8370</v>
      </c>
      <c r="T2737" s="21" t="s">
        <v>14844</v>
      </c>
      <c r="U2737" s="23" t="str">
        <f>IF(Cleaned_Data!P2737&gt;20000,"High-Bill","Normal-Bill")</f>
        <v>High-Bill</v>
      </c>
      <c r="V2737" s="23" t="str">
        <f t="shared" si="84"/>
        <v>Senior-Citizen</v>
      </c>
      <c r="W2737" s="23" t="str">
        <f t="shared" si="85"/>
        <v>Not-Required</v>
      </c>
      <c r="X2737" s="24" t="str" cm="1">
        <f t="array" ref="X2737">_xlfn.IFS(P2737&lt;5000,"Low",P2737&lt;=20000,"Medium",P2737&gt;20000,"High")</f>
        <v>High</v>
      </c>
    </row>
    <row r="2738" spans="1:24" x14ac:dyDescent="0.35">
      <c r="A2738" s="28" t="s">
        <v>42</v>
      </c>
      <c r="B2738" s="17" t="s">
        <v>1028</v>
      </c>
      <c r="C2738" s="17">
        <v>56</v>
      </c>
      <c r="D2738" s="17" t="s">
        <v>1172</v>
      </c>
      <c r="E2738" s="17" t="s">
        <v>8424</v>
      </c>
      <c r="F2738" s="17" t="s">
        <v>6693</v>
      </c>
      <c r="G2738" s="17" t="s">
        <v>6985</v>
      </c>
      <c r="H2738" s="17" t="s">
        <v>6995</v>
      </c>
      <c r="I2738" s="17" t="s">
        <v>7005</v>
      </c>
      <c r="J2738" s="22" t="s">
        <v>8371</v>
      </c>
      <c r="K2738" s="17" t="s">
        <v>14203</v>
      </c>
      <c r="L2738" s="17" t="s">
        <v>8344</v>
      </c>
      <c r="M2738" s="17" t="s">
        <v>8346</v>
      </c>
      <c r="N2738" s="17" t="s">
        <v>8352</v>
      </c>
      <c r="O2738" s="17" t="s">
        <v>8359</v>
      </c>
      <c r="P2738" s="18">
        <v>0</v>
      </c>
      <c r="Q2738" s="17" t="s">
        <v>8362</v>
      </c>
      <c r="R2738" s="17" t="s">
        <v>14033</v>
      </c>
      <c r="S2738" s="17">
        <v>1</v>
      </c>
      <c r="T2738" s="17" t="s">
        <v>14845</v>
      </c>
      <c r="U2738" s="19" t="str">
        <f>IF(Cleaned_Data!P2738&gt;20000,"High-Bill","Normal-Bill")</f>
        <v>Normal-Bill</v>
      </c>
      <c r="V2738" s="19" t="str">
        <f t="shared" si="84"/>
        <v>Not-Senior-Citizen</v>
      </c>
      <c r="W2738" s="19" t="str">
        <f t="shared" si="85"/>
        <v>Follow-Up-required</v>
      </c>
      <c r="X2738" s="20" t="str" cm="1">
        <f t="array" ref="X2738">_xlfn.IFS(P2738&lt;5000,"Low",P2738&lt;=20000,"Medium",P2738&gt;20000,"High")</f>
        <v>Low</v>
      </c>
    </row>
    <row r="2739" spans="1:24" x14ac:dyDescent="0.35">
      <c r="A2739" s="29" t="s">
        <v>42</v>
      </c>
      <c r="B2739" s="21" t="s">
        <v>1120</v>
      </c>
      <c r="C2739" s="21">
        <v>23</v>
      </c>
      <c r="D2739" s="21" t="s">
        <v>1174</v>
      </c>
      <c r="E2739" s="21" t="s">
        <v>8552</v>
      </c>
      <c r="F2739" s="22" t="s">
        <v>8371</v>
      </c>
      <c r="G2739" s="21" t="s">
        <v>6987</v>
      </c>
      <c r="H2739" s="21" t="s">
        <v>6998</v>
      </c>
      <c r="I2739" s="21" t="s">
        <v>7003</v>
      </c>
      <c r="J2739" s="21" t="s">
        <v>13978</v>
      </c>
      <c r="K2739" s="21" t="s">
        <v>14310</v>
      </c>
      <c r="L2739" s="21" t="s">
        <v>8344</v>
      </c>
      <c r="M2739" s="21" t="s">
        <v>8347</v>
      </c>
      <c r="N2739" s="21" t="s">
        <v>8354</v>
      </c>
      <c r="O2739" s="21" t="s">
        <v>8358</v>
      </c>
      <c r="P2739" s="18">
        <v>0</v>
      </c>
      <c r="Q2739" s="21" t="s">
        <v>8363</v>
      </c>
      <c r="R2739" s="21" t="s">
        <v>14161</v>
      </c>
      <c r="S2739" s="22" t="s">
        <v>8370</v>
      </c>
      <c r="T2739" s="21" t="s">
        <v>14845</v>
      </c>
      <c r="U2739" s="23" t="str">
        <f>IF(Cleaned_Data!P2739&gt;20000,"High-Bill","Normal-Bill")</f>
        <v>Normal-Bill</v>
      </c>
      <c r="V2739" s="23" t="str">
        <f t="shared" si="84"/>
        <v>Not-Senior-Citizen</v>
      </c>
      <c r="W2739" s="23" t="str">
        <f t="shared" si="85"/>
        <v>Follow-Up-required</v>
      </c>
      <c r="X2739" s="24" t="str" cm="1">
        <f t="array" ref="X2739">_xlfn.IFS(P2739&lt;5000,"Low",P2739&lt;=20000,"Medium",P2739&gt;20000,"High")</f>
        <v>Low</v>
      </c>
    </row>
    <row r="2740" spans="1:24" x14ac:dyDescent="0.35">
      <c r="A2740" s="28" t="s">
        <v>42</v>
      </c>
      <c r="B2740" s="17" t="s">
        <v>1097</v>
      </c>
      <c r="C2740" s="22" t="s">
        <v>14854</v>
      </c>
      <c r="D2740" s="17" t="s">
        <v>1172</v>
      </c>
      <c r="E2740" s="17" t="s">
        <v>8614</v>
      </c>
      <c r="F2740" s="22" t="s">
        <v>8371</v>
      </c>
      <c r="G2740" s="17" t="s">
        <v>6985</v>
      </c>
      <c r="H2740" s="17" t="s">
        <v>7000</v>
      </c>
      <c r="I2740" s="17" t="s">
        <v>7004</v>
      </c>
      <c r="J2740" s="17" t="s">
        <v>14006</v>
      </c>
      <c r="K2740" s="17" t="s">
        <v>14355</v>
      </c>
      <c r="L2740" s="17" t="s">
        <v>8342</v>
      </c>
      <c r="M2740" s="17" t="s">
        <v>8349</v>
      </c>
      <c r="N2740" s="17" t="s">
        <v>8353</v>
      </c>
      <c r="O2740" s="17" t="s">
        <v>14842</v>
      </c>
      <c r="P2740" s="18">
        <v>0</v>
      </c>
      <c r="Q2740" s="17" t="s">
        <v>8363</v>
      </c>
      <c r="R2740" s="17" t="s">
        <v>14019</v>
      </c>
      <c r="S2740" s="17">
        <v>3</v>
      </c>
      <c r="T2740" s="17" t="s">
        <v>14844</v>
      </c>
      <c r="U2740" s="19" t="str">
        <f>IF(Cleaned_Data!P2740&gt;20000,"High-Bill","Normal-Bill")</f>
        <v>Normal-Bill</v>
      </c>
      <c r="V2740" s="19" t="str">
        <f t="shared" si="84"/>
        <v>Senior-Citizen</v>
      </c>
      <c r="W2740" s="19" t="str">
        <f t="shared" si="85"/>
        <v>Follow-Up-required</v>
      </c>
      <c r="X2740" s="20" t="str" cm="1">
        <f t="array" ref="X2740">_xlfn.IFS(P2740&lt;5000,"Low",P2740&lt;=20000,"Medium",P2740&gt;20000,"High")</f>
        <v>Low</v>
      </c>
    </row>
    <row r="2741" spans="1:24" x14ac:dyDescent="0.35">
      <c r="A2741" s="29" t="s">
        <v>42</v>
      </c>
      <c r="B2741" s="21" t="s">
        <v>1156</v>
      </c>
      <c r="C2741" s="22" t="s">
        <v>14854</v>
      </c>
      <c r="D2741" s="22" t="s">
        <v>14847</v>
      </c>
      <c r="E2741" s="21" t="s">
        <v>9504</v>
      </c>
      <c r="F2741" s="21" t="s">
        <v>6883</v>
      </c>
      <c r="G2741" s="21" t="s">
        <v>6990</v>
      </c>
      <c r="H2741" s="21" t="s">
        <v>7000</v>
      </c>
      <c r="I2741" s="21" t="s">
        <v>7003</v>
      </c>
      <c r="J2741" s="21" t="s">
        <v>13971</v>
      </c>
      <c r="K2741" s="21" t="s">
        <v>14675</v>
      </c>
      <c r="L2741" s="21" t="s">
        <v>8340</v>
      </c>
      <c r="M2741" s="21" t="s">
        <v>8350</v>
      </c>
      <c r="N2741" s="21" t="s">
        <v>8351</v>
      </c>
      <c r="O2741" s="21" t="s">
        <v>8358</v>
      </c>
      <c r="P2741" s="18">
        <v>0</v>
      </c>
      <c r="Q2741" s="21" t="s">
        <v>8362</v>
      </c>
      <c r="R2741" s="21" t="s">
        <v>14017</v>
      </c>
      <c r="S2741" s="21">
        <v>2</v>
      </c>
      <c r="T2741" s="21" t="s">
        <v>14845</v>
      </c>
      <c r="U2741" s="23" t="str">
        <f>IF(Cleaned_Data!P2741&gt;20000,"High-Bill","Normal-Bill")</f>
        <v>Normal-Bill</v>
      </c>
      <c r="V2741" s="23" t="str">
        <f t="shared" si="84"/>
        <v>Senior-Citizen</v>
      </c>
      <c r="W2741" s="23" t="str">
        <f t="shared" si="85"/>
        <v>Follow-Up-required</v>
      </c>
      <c r="X2741" s="24" t="str" cm="1">
        <f t="array" ref="X2741">_xlfn.IFS(P2741&lt;5000,"Low",P2741&lt;=20000,"Medium",P2741&gt;20000,"High")</f>
        <v>Low</v>
      </c>
    </row>
    <row r="2742" spans="1:24" x14ac:dyDescent="0.35">
      <c r="A2742" s="28" t="s">
        <v>42</v>
      </c>
      <c r="B2742" s="17" t="s">
        <v>1048</v>
      </c>
      <c r="C2742" s="17">
        <v>60</v>
      </c>
      <c r="D2742" s="17" t="s">
        <v>1172</v>
      </c>
      <c r="E2742" s="17" t="s">
        <v>9737</v>
      </c>
      <c r="F2742" s="17" t="s">
        <v>6789</v>
      </c>
      <c r="G2742" s="17" t="s">
        <v>6987</v>
      </c>
      <c r="H2742" s="17" t="s">
        <v>6997</v>
      </c>
      <c r="I2742" s="17" t="s">
        <v>7007</v>
      </c>
      <c r="J2742" s="22" t="s">
        <v>8371</v>
      </c>
      <c r="K2742" s="17" t="s">
        <v>14341</v>
      </c>
      <c r="L2742" s="17" t="s">
        <v>8345</v>
      </c>
      <c r="M2742" s="17" t="s">
        <v>8346</v>
      </c>
      <c r="N2742" s="17" t="s">
        <v>8351</v>
      </c>
      <c r="O2742" s="17" t="s">
        <v>8358</v>
      </c>
      <c r="P2742" s="18">
        <v>0</v>
      </c>
      <c r="Q2742" s="17" t="s">
        <v>8364</v>
      </c>
      <c r="R2742" s="22" t="s">
        <v>8370</v>
      </c>
      <c r="S2742" s="22" t="s">
        <v>8370</v>
      </c>
      <c r="T2742" s="17" t="s">
        <v>14843</v>
      </c>
      <c r="U2742" s="19" t="str">
        <f>IF(Cleaned_Data!P2742&gt;20000,"High-Bill","Normal-Bill")</f>
        <v>Normal-Bill</v>
      </c>
      <c r="V2742" s="19" t="str">
        <f t="shared" si="84"/>
        <v>Senior-Citizen</v>
      </c>
      <c r="W2742" s="19" t="str">
        <f t="shared" si="85"/>
        <v>Not-Required</v>
      </c>
      <c r="X2742" s="20" t="str" cm="1">
        <f t="array" ref="X2742">_xlfn.IFS(P2742&lt;5000,"Low",P2742&lt;=20000,"Medium",P2742&gt;20000,"High")</f>
        <v>Low</v>
      </c>
    </row>
    <row r="2743" spans="1:24" x14ac:dyDescent="0.35">
      <c r="A2743" s="29" t="s">
        <v>42</v>
      </c>
      <c r="B2743" s="21" t="s">
        <v>1101</v>
      </c>
      <c r="C2743" s="22" t="s">
        <v>14854</v>
      </c>
      <c r="D2743" s="21" t="s">
        <v>1174</v>
      </c>
      <c r="E2743" s="21" t="s">
        <v>10894</v>
      </c>
      <c r="F2743" s="21" t="s">
        <v>6904</v>
      </c>
      <c r="G2743" s="21" t="s">
        <v>6984</v>
      </c>
      <c r="H2743" s="21" t="s">
        <v>6998</v>
      </c>
      <c r="I2743" s="21" t="s">
        <v>7004</v>
      </c>
      <c r="J2743" s="21" t="s">
        <v>13911</v>
      </c>
      <c r="K2743" s="21" t="s">
        <v>14770</v>
      </c>
      <c r="L2743" s="21" t="s">
        <v>8338</v>
      </c>
      <c r="M2743" s="21" t="s">
        <v>8347</v>
      </c>
      <c r="N2743" s="21" t="s">
        <v>8351</v>
      </c>
      <c r="O2743" s="21" t="s">
        <v>8359</v>
      </c>
      <c r="P2743" s="18">
        <v>0</v>
      </c>
      <c r="Q2743" s="21" t="s">
        <v>8363</v>
      </c>
      <c r="R2743" s="21" t="s">
        <v>13966</v>
      </c>
      <c r="S2743" s="21">
        <v>3</v>
      </c>
      <c r="T2743" s="21" t="s">
        <v>14845</v>
      </c>
      <c r="U2743" s="23" t="str">
        <f>IF(Cleaned_Data!P2743&gt;20000,"High-Bill","Normal-Bill")</f>
        <v>Normal-Bill</v>
      </c>
      <c r="V2743" s="23" t="str">
        <f t="shared" si="84"/>
        <v>Senior-Citizen</v>
      </c>
      <c r="W2743" s="23" t="str">
        <f t="shared" si="85"/>
        <v>Follow-Up-required</v>
      </c>
      <c r="X2743" s="24" t="str" cm="1">
        <f t="array" ref="X2743">_xlfn.IFS(P2743&lt;5000,"Low",P2743&lt;=20000,"Medium",P2743&gt;20000,"High")</f>
        <v>Low</v>
      </c>
    </row>
    <row r="2744" spans="1:24" x14ac:dyDescent="0.35">
      <c r="A2744" s="28" t="s">
        <v>42</v>
      </c>
      <c r="B2744" s="17" t="s">
        <v>1141</v>
      </c>
      <c r="C2744" s="22" t="s">
        <v>14854</v>
      </c>
      <c r="D2744" s="17" t="s">
        <v>1172</v>
      </c>
      <c r="E2744" s="17" t="s">
        <v>10897</v>
      </c>
      <c r="F2744" s="17" t="s">
        <v>6874</v>
      </c>
      <c r="G2744" s="17" t="s">
        <v>6992</v>
      </c>
      <c r="H2744" s="17" t="s">
        <v>6998</v>
      </c>
      <c r="I2744" s="17" t="s">
        <v>7005</v>
      </c>
      <c r="J2744" s="17" t="s">
        <v>13979</v>
      </c>
      <c r="K2744" s="17" t="s">
        <v>14478</v>
      </c>
      <c r="L2744" s="17" t="s">
        <v>8338</v>
      </c>
      <c r="M2744" s="17" t="s">
        <v>8347</v>
      </c>
      <c r="N2744" s="17" t="s">
        <v>8352</v>
      </c>
      <c r="O2744" s="17" t="s">
        <v>8359</v>
      </c>
      <c r="P2744" s="18">
        <v>0</v>
      </c>
      <c r="Q2744" s="17" t="s">
        <v>8362</v>
      </c>
      <c r="R2744" s="22" t="s">
        <v>8370</v>
      </c>
      <c r="S2744" s="17">
        <v>2</v>
      </c>
      <c r="T2744" s="17" t="s">
        <v>14844</v>
      </c>
      <c r="U2744" s="19" t="str">
        <f>IF(Cleaned_Data!P2744&gt;20000,"High-Bill","Normal-Bill")</f>
        <v>Normal-Bill</v>
      </c>
      <c r="V2744" s="19" t="str">
        <f t="shared" si="84"/>
        <v>Senior-Citizen</v>
      </c>
      <c r="W2744" s="19" t="str">
        <f t="shared" si="85"/>
        <v>Not-Required</v>
      </c>
      <c r="X2744" s="20" t="str" cm="1">
        <f t="array" ref="X2744">_xlfn.IFS(P2744&lt;5000,"Low",P2744&lt;=20000,"Medium",P2744&gt;20000,"High")</f>
        <v>Low</v>
      </c>
    </row>
    <row r="2745" spans="1:24" x14ac:dyDescent="0.35">
      <c r="A2745" s="29" t="s">
        <v>338</v>
      </c>
      <c r="B2745" s="21" t="s">
        <v>1090</v>
      </c>
      <c r="C2745" s="22" t="s">
        <v>14854</v>
      </c>
      <c r="D2745" s="21" t="s">
        <v>1172</v>
      </c>
      <c r="E2745" s="21" t="s">
        <v>8790</v>
      </c>
      <c r="F2745" s="21" t="s">
        <v>6784</v>
      </c>
      <c r="G2745" s="21" t="s">
        <v>6985</v>
      </c>
      <c r="H2745" s="21" t="s">
        <v>6997</v>
      </c>
      <c r="I2745" s="21" t="s">
        <v>7007</v>
      </c>
      <c r="J2745" s="21" t="s">
        <v>14057</v>
      </c>
      <c r="K2745" s="21" t="s">
        <v>14466</v>
      </c>
      <c r="L2745" s="21" t="s">
        <v>8343</v>
      </c>
      <c r="M2745" s="21" t="s">
        <v>8350</v>
      </c>
      <c r="N2745" s="21" t="s">
        <v>8353</v>
      </c>
      <c r="O2745" s="21" t="s">
        <v>8358</v>
      </c>
      <c r="P2745" s="18">
        <v>0</v>
      </c>
      <c r="Q2745" s="21" t="s">
        <v>8363</v>
      </c>
      <c r="R2745" s="22" t="s">
        <v>8370</v>
      </c>
      <c r="S2745" s="21">
        <v>3</v>
      </c>
      <c r="T2745" s="21" t="s">
        <v>14844</v>
      </c>
      <c r="U2745" s="23" t="str">
        <f>IF(Cleaned_Data!P2745&gt;20000,"High-Bill","Normal-Bill")</f>
        <v>Normal-Bill</v>
      </c>
      <c r="V2745" s="23" t="str">
        <f t="shared" si="84"/>
        <v>Senior-Citizen</v>
      </c>
      <c r="W2745" s="23" t="str">
        <f t="shared" si="85"/>
        <v>Not-Required</v>
      </c>
      <c r="X2745" s="24" t="str" cm="1">
        <f t="array" ref="X2745">_xlfn.IFS(P2745&lt;5000,"Low",P2745&lt;=20000,"Medium",P2745&gt;20000,"High")</f>
        <v>Low</v>
      </c>
    </row>
    <row r="2746" spans="1:24" x14ac:dyDescent="0.35">
      <c r="A2746" s="28" t="s">
        <v>338</v>
      </c>
      <c r="B2746" s="17" t="s">
        <v>1108</v>
      </c>
      <c r="C2746" s="22" t="s">
        <v>14854</v>
      </c>
      <c r="D2746" s="17" t="s">
        <v>1172</v>
      </c>
      <c r="E2746" s="17" t="s">
        <v>9458</v>
      </c>
      <c r="F2746" s="22" t="s">
        <v>8371</v>
      </c>
      <c r="G2746" s="17" t="s">
        <v>6985</v>
      </c>
      <c r="H2746" s="17" t="s">
        <v>7000</v>
      </c>
      <c r="I2746" s="17" t="s">
        <v>7001</v>
      </c>
      <c r="J2746" s="17" t="s">
        <v>14143</v>
      </c>
      <c r="K2746" s="17" t="s">
        <v>14699</v>
      </c>
      <c r="L2746" s="17" t="s">
        <v>8345</v>
      </c>
      <c r="M2746" s="17" t="s">
        <v>8346</v>
      </c>
      <c r="N2746" s="17" t="s">
        <v>8353</v>
      </c>
      <c r="O2746" s="17" t="s">
        <v>14842</v>
      </c>
      <c r="P2746" s="25">
        <v>8384</v>
      </c>
      <c r="Q2746" s="17" t="s">
        <v>8364</v>
      </c>
      <c r="R2746" s="17" t="s">
        <v>7654</v>
      </c>
      <c r="S2746" s="17">
        <v>3</v>
      </c>
      <c r="T2746" s="22" t="s">
        <v>8370</v>
      </c>
      <c r="U2746" s="19" t="str">
        <f>IF(Cleaned_Data!P2746&gt;20000,"High-Bill","Normal-Bill")</f>
        <v>Normal-Bill</v>
      </c>
      <c r="V2746" s="19" t="str">
        <f t="shared" si="84"/>
        <v>Senior-Citizen</v>
      </c>
      <c r="W2746" s="19" t="str">
        <f t="shared" si="85"/>
        <v>Follow-Up-required</v>
      </c>
      <c r="X2746" s="20" t="str" cm="1">
        <f t="array" ref="X2746">_xlfn.IFS(P2746&lt;5000,"Low",P2746&lt;=20000,"Medium",P2746&gt;20000,"High")</f>
        <v>Medium</v>
      </c>
    </row>
    <row r="2747" spans="1:24" x14ac:dyDescent="0.35">
      <c r="A2747" s="29" t="s">
        <v>338</v>
      </c>
      <c r="B2747" s="21" t="s">
        <v>1139</v>
      </c>
      <c r="C2747" s="22" t="s">
        <v>14854</v>
      </c>
      <c r="D2747" s="22" t="s">
        <v>14847</v>
      </c>
      <c r="E2747" s="21" t="s">
        <v>9576</v>
      </c>
      <c r="F2747" s="22" t="s">
        <v>8371</v>
      </c>
      <c r="G2747" s="21" t="s">
        <v>6990</v>
      </c>
      <c r="H2747" s="21" t="s">
        <v>6999</v>
      </c>
      <c r="I2747" s="21" t="s">
        <v>7004</v>
      </c>
      <c r="J2747" s="21" t="s">
        <v>7407</v>
      </c>
      <c r="K2747" s="21" t="s">
        <v>14582</v>
      </c>
      <c r="L2747" s="21" t="s">
        <v>8343</v>
      </c>
      <c r="M2747" s="21" t="s">
        <v>8346</v>
      </c>
      <c r="N2747" s="21" t="s">
        <v>8354</v>
      </c>
      <c r="O2747" s="21" t="s">
        <v>8358</v>
      </c>
      <c r="P2747" s="18">
        <v>0</v>
      </c>
      <c r="Q2747" s="21" t="s">
        <v>8362</v>
      </c>
      <c r="R2747" s="22" t="s">
        <v>8370</v>
      </c>
      <c r="S2747" s="21">
        <v>4</v>
      </c>
      <c r="T2747" s="21" t="s">
        <v>14843</v>
      </c>
      <c r="U2747" s="23" t="str">
        <f>IF(Cleaned_Data!P2747&gt;20000,"High-Bill","Normal-Bill")</f>
        <v>Normal-Bill</v>
      </c>
      <c r="V2747" s="23" t="str">
        <f t="shared" si="84"/>
        <v>Senior-Citizen</v>
      </c>
      <c r="W2747" s="23" t="str">
        <f t="shared" si="85"/>
        <v>Not-Required</v>
      </c>
      <c r="X2747" s="24" t="str" cm="1">
        <f t="array" ref="X2747">_xlfn.IFS(P2747&lt;5000,"Low",P2747&lt;=20000,"Medium",P2747&gt;20000,"High")</f>
        <v>Low</v>
      </c>
    </row>
    <row r="2748" spans="1:24" x14ac:dyDescent="0.35">
      <c r="A2748" s="28" t="s">
        <v>262</v>
      </c>
      <c r="B2748" s="17" t="s">
        <v>1075</v>
      </c>
      <c r="C2748" s="17">
        <v>81</v>
      </c>
      <c r="D2748" s="17" t="s">
        <v>1174</v>
      </c>
      <c r="E2748" s="17" t="s">
        <v>8683</v>
      </c>
      <c r="F2748" s="17" t="s">
        <v>6719</v>
      </c>
      <c r="G2748" s="17" t="s">
        <v>6990</v>
      </c>
      <c r="H2748" s="17" t="s">
        <v>6999</v>
      </c>
      <c r="I2748" s="17" t="s">
        <v>7004</v>
      </c>
      <c r="J2748" s="22" t="s">
        <v>8371</v>
      </c>
      <c r="K2748" s="17" t="s">
        <v>14407</v>
      </c>
      <c r="L2748" s="17" t="s">
        <v>8345</v>
      </c>
      <c r="M2748" s="17" t="s">
        <v>8346</v>
      </c>
      <c r="N2748" s="17" t="s">
        <v>8352</v>
      </c>
      <c r="O2748" s="17" t="s">
        <v>8359</v>
      </c>
      <c r="P2748" s="18">
        <v>0</v>
      </c>
      <c r="Q2748" s="17" t="s">
        <v>8363</v>
      </c>
      <c r="R2748" s="17" t="s">
        <v>14127</v>
      </c>
      <c r="S2748" s="17">
        <v>3</v>
      </c>
      <c r="T2748" s="17" t="s">
        <v>14844</v>
      </c>
      <c r="U2748" s="19" t="str">
        <f>IF(Cleaned_Data!P2748&gt;20000,"High-Bill","Normal-Bill")</f>
        <v>Normal-Bill</v>
      </c>
      <c r="V2748" s="19" t="str">
        <f t="shared" si="84"/>
        <v>Senior-Citizen</v>
      </c>
      <c r="W2748" s="19" t="str">
        <f t="shared" si="85"/>
        <v>Follow-Up-required</v>
      </c>
      <c r="X2748" s="20" t="str" cm="1">
        <f t="array" ref="X2748">_xlfn.IFS(P2748&lt;5000,"Low",P2748&lt;=20000,"Medium",P2748&gt;20000,"High")</f>
        <v>Low</v>
      </c>
    </row>
    <row r="2749" spans="1:24" x14ac:dyDescent="0.35">
      <c r="A2749" s="29" t="s">
        <v>262</v>
      </c>
      <c r="B2749" s="21" t="s">
        <v>1123</v>
      </c>
      <c r="C2749" s="22" t="s">
        <v>14854</v>
      </c>
      <c r="D2749" s="22" t="s">
        <v>14847</v>
      </c>
      <c r="E2749" s="21" t="s">
        <v>8878</v>
      </c>
      <c r="F2749" s="22" t="s">
        <v>8371</v>
      </c>
      <c r="G2749" s="21" t="s">
        <v>6990</v>
      </c>
      <c r="H2749" s="21" t="s">
        <v>6997</v>
      </c>
      <c r="I2749" s="21" t="s">
        <v>7007</v>
      </c>
      <c r="J2749" s="21" t="s">
        <v>14083</v>
      </c>
      <c r="K2749" s="21" t="s">
        <v>14195</v>
      </c>
      <c r="L2749" s="21" t="s">
        <v>8344</v>
      </c>
      <c r="M2749" s="21" t="s">
        <v>8350</v>
      </c>
      <c r="N2749" s="21" t="s">
        <v>8351</v>
      </c>
      <c r="O2749" s="21" t="s">
        <v>8358</v>
      </c>
      <c r="P2749" s="18">
        <v>0</v>
      </c>
      <c r="Q2749" s="21" t="s">
        <v>8363</v>
      </c>
      <c r="R2749" s="22" t="s">
        <v>8370</v>
      </c>
      <c r="S2749" s="22" t="s">
        <v>8370</v>
      </c>
      <c r="T2749" s="21" t="s">
        <v>14843</v>
      </c>
      <c r="U2749" s="23" t="str">
        <f>IF(Cleaned_Data!P2749&gt;20000,"High-Bill","Normal-Bill")</f>
        <v>Normal-Bill</v>
      </c>
      <c r="V2749" s="23" t="str">
        <f t="shared" si="84"/>
        <v>Senior-Citizen</v>
      </c>
      <c r="W2749" s="23" t="str">
        <f t="shared" si="85"/>
        <v>Not-Required</v>
      </c>
      <c r="X2749" s="24" t="str" cm="1">
        <f t="array" ref="X2749">_xlfn.IFS(P2749&lt;5000,"Low",P2749&lt;=20000,"Medium",P2749&gt;20000,"High")</f>
        <v>Low</v>
      </c>
    </row>
    <row r="2750" spans="1:24" x14ac:dyDescent="0.35">
      <c r="A2750" s="28" t="s">
        <v>262</v>
      </c>
      <c r="B2750" s="17" t="s">
        <v>1064</v>
      </c>
      <c r="C2750" s="17">
        <v>55</v>
      </c>
      <c r="D2750" s="17" t="s">
        <v>1172</v>
      </c>
      <c r="E2750" s="17" t="s">
        <v>9150</v>
      </c>
      <c r="F2750" s="17" t="s">
        <v>6898</v>
      </c>
      <c r="G2750" s="17" t="s">
        <v>6986</v>
      </c>
      <c r="H2750" s="17" t="s">
        <v>7000</v>
      </c>
      <c r="I2750" s="17" t="s">
        <v>7004</v>
      </c>
      <c r="J2750" s="17" t="s">
        <v>14034</v>
      </c>
      <c r="K2750" s="17" t="s">
        <v>14529</v>
      </c>
      <c r="L2750" s="17" t="s">
        <v>8344</v>
      </c>
      <c r="M2750" s="17" t="s">
        <v>8349</v>
      </c>
      <c r="N2750" s="17" t="s">
        <v>8352</v>
      </c>
      <c r="O2750" s="17" t="s">
        <v>14842</v>
      </c>
      <c r="P2750" s="18">
        <v>0</v>
      </c>
      <c r="Q2750" s="22" t="s">
        <v>8370</v>
      </c>
      <c r="R2750" s="22" t="s">
        <v>8370</v>
      </c>
      <c r="S2750" s="17">
        <v>5</v>
      </c>
      <c r="T2750" s="17" t="s">
        <v>14843</v>
      </c>
      <c r="U2750" s="19" t="str">
        <f>IF(Cleaned_Data!P2750&gt;20000,"High-Bill","Normal-Bill")</f>
        <v>Normal-Bill</v>
      </c>
      <c r="V2750" s="19" t="str">
        <f t="shared" si="84"/>
        <v>Not-Senior-Citizen</v>
      </c>
      <c r="W2750" s="19" t="str">
        <f t="shared" si="85"/>
        <v>Not-Required</v>
      </c>
      <c r="X2750" s="20" t="str" cm="1">
        <f t="array" ref="X2750">_xlfn.IFS(P2750&lt;5000,"Low",P2750&lt;=20000,"Medium",P2750&gt;20000,"High")</f>
        <v>Low</v>
      </c>
    </row>
    <row r="2751" spans="1:24" x14ac:dyDescent="0.35">
      <c r="A2751" s="29" t="s">
        <v>262</v>
      </c>
      <c r="B2751" s="21" t="s">
        <v>1073</v>
      </c>
      <c r="C2751" s="21">
        <v>52</v>
      </c>
      <c r="D2751" s="21" t="s">
        <v>1174</v>
      </c>
      <c r="E2751" s="21" t="s">
        <v>9839</v>
      </c>
      <c r="F2751" s="22" t="s">
        <v>8371</v>
      </c>
      <c r="G2751" s="21" t="s">
        <v>6991</v>
      </c>
      <c r="H2751" s="21" t="s">
        <v>6997</v>
      </c>
      <c r="I2751" s="21" t="s">
        <v>7002</v>
      </c>
      <c r="J2751" s="22" t="s">
        <v>8371</v>
      </c>
      <c r="K2751" s="21" t="s">
        <v>14245</v>
      </c>
      <c r="L2751" s="21" t="s">
        <v>8345</v>
      </c>
      <c r="M2751" s="21" t="s">
        <v>8349</v>
      </c>
      <c r="N2751" s="21" t="s">
        <v>8351</v>
      </c>
      <c r="O2751" s="21" t="s">
        <v>14842</v>
      </c>
      <c r="P2751" s="18">
        <v>0</v>
      </c>
      <c r="Q2751" s="21" t="s">
        <v>8362</v>
      </c>
      <c r="R2751" s="21" t="s">
        <v>14158</v>
      </c>
      <c r="S2751" s="21">
        <v>2</v>
      </c>
      <c r="T2751" s="21" t="s">
        <v>14845</v>
      </c>
      <c r="U2751" s="23" t="str">
        <f>IF(Cleaned_Data!P2751&gt;20000,"High-Bill","Normal-Bill")</f>
        <v>Normal-Bill</v>
      </c>
      <c r="V2751" s="23" t="str">
        <f t="shared" si="84"/>
        <v>Not-Senior-Citizen</v>
      </c>
      <c r="W2751" s="23" t="str">
        <f t="shared" si="85"/>
        <v>Follow-Up-required</v>
      </c>
      <c r="X2751" s="24" t="str" cm="1">
        <f t="array" ref="X2751">_xlfn.IFS(P2751&lt;5000,"Low",P2751&lt;=20000,"Medium",P2751&gt;20000,"High")</f>
        <v>Low</v>
      </c>
    </row>
    <row r="2752" spans="1:24" x14ac:dyDescent="0.35">
      <c r="A2752" s="28" t="s">
        <v>262</v>
      </c>
      <c r="B2752" s="17" t="s">
        <v>1163</v>
      </c>
      <c r="C2752" s="22" t="s">
        <v>14854</v>
      </c>
      <c r="D2752" s="17" t="s">
        <v>1172</v>
      </c>
      <c r="E2752" s="17" t="s">
        <v>11030</v>
      </c>
      <c r="F2752" s="17" t="s">
        <v>6936</v>
      </c>
      <c r="G2752" s="17" t="s">
        <v>6992</v>
      </c>
      <c r="H2752" s="17" t="s">
        <v>6995</v>
      </c>
      <c r="I2752" s="17" t="s">
        <v>7006</v>
      </c>
      <c r="J2752" s="17" t="s">
        <v>14048</v>
      </c>
      <c r="K2752" s="17" t="s">
        <v>14723</v>
      </c>
      <c r="L2752" s="17" t="s">
        <v>8338</v>
      </c>
      <c r="M2752" s="17" t="s">
        <v>8348</v>
      </c>
      <c r="N2752" s="17" t="s">
        <v>8353</v>
      </c>
      <c r="O2752" s="17" t="s">
        <v>14841</v>
      </c>
      <c r="P2752" s="25">
        <v>17775</v>
      </c>
      <c r="Q2752" s="17" t="s">
        <v>8364</v>
      </c>
      <c r="R2752" s="22" t="s">
        <v>8370</v>
      </c>
      <c r="S2752" s="22" t="s">
        <v>8370</v>
      </c>
      <c r="T2752" s="17" t="s">
        <v>14845</v>
      </c>
      <c r="U2752" s="19" t="str">
        <f>IF(Cleaned_Data!P2752&gt;20000,"High-Bill","Normal-Bill")</f>
        <v>Normal-Bill</v>
      </c>
      <c r="V2752" s="19" t="str">
        <f t="shared" si="84"/>
        <v>Senior-Citizen</v>
      </c>
      <c r="W2752" s="19" t="str">
        <f t="shared" si="85"/>
        <v>Not-Required</v>
      </c>
      <c r="X2752" s="20" t="str" cm="1">
        <f t="array" ref="X2752">_xlfn.IFS(P2752&lt;5000,"Low",P2752&lt;=20000,"Medium",P2752&gt;20000,"High")</f>
        <v>Medium</v>
      </c>
    </row>
    <row r="2753" spans="1:24" x14ac:dyDescent="0.35">
      <c r="A2753" s="29" t="s">
        <v>262</v>
      </c>
      <c r="B2753" s="21" t="s">
        <v>1081</v>
      </c>
      <c r="C2753" s="21">
        <v>44</v>
      </c>
      <c r="D2753" s="21" t="s">
        <v>1174</v>
      </c>
      <c r="E2753" s="21" t="s">
        <v>11430</v>
      </c>
      <c r="F2753" s="21" t="s">
        <v>6865</v>
      </c>
      <c r="G2753" s="21" t="s">
        <v>6985</v>
      </c>
      <c r="H2753" s="21" t="s">
        <v>7000</v>
      </c>
      <c r="I2753" s="21" t="s">
        <v>7005</v>
      </c>
      <c r="J2753" s="21" t="s">
        <v>14083</v>
      </c>
      <c r="K2753" s="21" t="s">
        <v>14394</v>
      </c>
      <c r="L2753" s="21" t="s">
        <v>8340</v>
      </c>
      <c r="M2753" s="21" t="s">
        <v>8347</v>
      </c>
      <c r="N2753" s="21" t="s">
        <v>8353</v>
      </c>
      <c r="O2753" s="21" t="s">
        <v>8355</v>
      </c>
      <c r="P2753" s="26">
        <v>39524</v>
      </c>
      <c r="Q2753" s="21" t="s">
        <v>8364</v>
      </c>
      <c r="R2753" s="21" t="s">
        <v>14060</v>
      </c>
      <c r="S2753" s="21">
        <v>5</v>
      </c>
      <c r="T2753" s="21" t="s">
        <v>14844</v>
      </c>
      <c r="U2753" s="23" t="str">
        <f>IF(Cleaned_Data!P2753&gt;20000,"High-Bill","Normal-Bill")</f>
        <v>High-Bill</v>
      </c>
      <c r="V2753" s="23" t="str">
        <f t="shared" si="84"/>
        <v>Not-Senior-Citizen</v>
      </c>
      <c r="W2753" s="23" t="str">
        <f t="shared" si="85"/>
        <v>Follow-Up-required</v>
      </c>
      <c r="X2753" s="24" t="str" cm="1">
        <f t="array" ref="X2753">_xlfn.IFS(P2753&lt;5000,"Low",P2753&lt;=20000,"Medium",P2753&gt;20000,"High")</f>
        <v>High</v>
      </c>
    </row>
    <row r="2754" spans="1:24" x14ac:dyDescent="0.35">
      <c r="A2754" s="28" t="s">
        <v>262</v>
      </c>
      <c r="B2754" s="17" t="s">
        <v>1080</v>
      </c>
      <c r="C2754" s="17">
        <v>45</v>
      </c>
      <c r="D2754" s="17" t="s">
        <v>1172</v>
      </c>
      <c r="E2754" s="17" t="s">
        <v>12719</v>
      </c>
      <c r="F2754" s="22" t="s">
        <v>8371</v>
      </c>
      <c r="G2754" s="17" t="s">
        <v>6992</v>
      </c>
      <c r="H2754" s="17" t="s">
        <v>6995</v>
      </c>
      <c r="I2754" s="17" t="s">
        <v>7005</v>
      </c>
      <c r="J2754" s="17" t="s">
        <v>13933</v>
      </c>
      <c r="K2754" s="17" t="s">
        <v>14611</v>
      </c>
      <c r="L2754" s="17" t="s">
        <v>8339</v>
      </c>
      <c r="M2754" s="17" t="s">
        <v>8346</v>
      </c>
      <c r="N2754" s="17" t="s">
        <v>8353</v>
      </c>
      <c r="O2754" s="17" t="s">
        <v>8359</v>
      </c>
      <c r="P2754" s="18">
        <v>0</v>
      </c>
      <c r="Q2754" s="22" t="s">
        <v>8370</v>
      </c>
      <c r="R2754" s="22" t="s">
        <v>8370</v>
      </c>
      <c r="S2754" s="17">
        <v>2</v>
      </c>
      <c r="T2754" s="17" t="s">
        <v>14843</v>
      </c>
      <c r="U2754" s="19" t="str">
        <f>IF(Cleaned_Data!P2754&gt;20000,"High-Bill","Normal-Bill")</f>
        <v>Normal-Bill</v>
      </c>
      <c r="V2754" s="19" t="str">
        <f t="shared" ref="V2754:V2817" si="86">IF(C2754&gt;=60,"Senior-Citizen","Not-Senior-Citizen")</f>
        <v>Not-Senior-Citizen</v>
      </c>
      <c r="W2754" s="19" t="str">
        <f t="shared" ref="W2754:W2817" si="87">IF(R2754="N/A","Not-Required","Follow-Up-required")</f>
        <v>Not-Required</v>
      </c>
      <c r="X2754" s="20" t="str" cm="1">
        <f t="array" ref="X2754">_xlfn.IFS(P2754&lt;5000,"Low",P2754&lt;=20000,"Medium",P2754&gt;20000,"High")</f>
        <v>Low</v>
      </c>
    </row>
    <row r="2755" spans="1:24" x14ac:dyDescent="0.35">
      <c r="A2755" s="29" t="s">
        <v>262</v>
      </c>
      <c r="B2755" s="21" t="s">
        <v>1110</v>
      </c>
      <c r="C2755" s="22" t="s">
        <v>14854</v>
      </c>
      <c r="D2755" s="22" t="s">
        <v>14847</v>
      </c>
      <c r="E2755" s="21" t="s">
        <v>13352</v>
      </c>
      <c r="F2755" s="21" t="s">
        <v>6892</v>
      </c>
      <c r="G2755" s="21" t="s">
        <v>6987</v>
      </c>
      <c r="H2755" s="21" t="s">
        <v>6999</v>
      </c>
      <c r="I2755" s="21" t="s">
        <v>7003</v>
      </c>
      <c r="J2755" s="22" t="s">
        <v>8371</v>
      </c>
      <c r="K2755" s="21" t="s">
        <v>14552</v>
      </c>
      <c r="L2755" s="21" t="s">
        <v>8342</v>
      </c>
      <c r="M2755" s="21" t="s">
        <v>8346</v>
      </c>
      <c r="N2755" s="21" t="s">
        <v>8354</v>
      </c>
      <c r="O2755" s="21" t="s">
        <v>8358</v>
      </c>
      <c r="P2755" s="18">
        <v>0</v>
      </c>
      <c r="Q2755" s="21" t="s">
        <v>8363</v>
      </c>
      <c r="R2755" s="21" t="s">
        <v>13969</v>
      </c>
      <c r="S2755" s="22" t="s">
        <v>8370</v>
      </c>
      <c r="T2755" s="21" t="s">
        <v>14843</v>
      </c>
      <c r="U2755" s="23" t="str">
        <f>IF(Cleaned_Data!P2755&gt;20000,"High-Bill","Normal-Bill")</f>
        <v>Normal-Bill</v>
      </c>
      <c r="V2755" s="23" t="str">
        <f t="shared" si="86"/>
        <v>Senior-Citizen</v>
      </c>
      <c r="W2755" s="23" t="str">
        <f t="shared" si="87"/>
        <v>Follow-Up-required</v>
      </c>
      <c r="X2755" s="24" t="str" cm="1">
        <f t="array" ref="X2755">_xlfn.IFS(P2755&lt;5000,"Low",P2755&lt;=20000,"Medium",P2755&gt;20000,"High")</f>
        <v>Low</v>
      </c>
    </row>
    <row r="2756" spans="1:24" x14ac:dyDescent="0.35">
      <c r="A2756" s="28" t="s">
        <v>263</v>
      </c>
      <c r="B2756" s="17" t="s">
        <v>1147</v>
      </c>
      <c r="C2756" s="17">
        <v>70</v>
      </c>
      <c r="D2756" s="17" t="s">
        <v>1174</v>
      </c>
      <c r="E2756" s="17" t="s">
        <v>8684</v>
      </c>
      <c r="F2756" s="17" t="s">
        <v>6825</v>
      </c>
      <c r="G2756" s="17" t="s">
        <v>6985</v>
      </c>
      <c r="H2756" s="17" t="s">
        <v>6999</v>
      </c>
      <c r="I2756" s="17" t="s">
        <v>7002</v>
      </c>
      <c r="J2756" s="17" t="s">
        <v>14028</v>
      </c>
      <c r="K2756" s="17" t="s">
        <v>14327</v>
      </c>
      <c r="L2756" s="17" t="s">
        <v>8345</v>
      </c>
      <c r="M2756" s="17" t="s">
        <v>8349</v>
      </c>
      <c r="N2756" s="17" t="s">
        <v>8354</v>
      </c>
      <c r="O2756" s="17" t="s">
        <v>8358</v>
      </c>
      <c r="P2756" s="18">
        <v>0</v>
      </c>
      <c r="Q2756" s="22" t="s">
        <v>8370</v>
      </c>
      <c r="R2756" s="17" t="s">
        <v>14098</v>
      </c>
      <c r="S2756" s="17">
        <v>5</v>
      </c>
      <c r="T2756" s="17" t="s">
        <v>14844</v>
      </c>
      <c r="U2756" s="19" t="str">
        <f>IF(Cleaned_Data!P2756&gt;20000,"High-Bill","Normal-Bill")</f>
        <v>Normal-Bill</v>
      </c>
      <c r="V2756" s="19" t="str">
        <f t="shared" si="86"/>
        <v>Senior-Citizen</v>
      </c>
      <c r="W2756" s="19" t="str">
        <f t="shared" si="87"/>
        <v>Follow-Up-required</v>
      </c>
      <c r="X2756" s="20" t="str" cm="1">
        <f t="array" ref="X2756">_xlfn.IFS(P2756&lt;5000,"Low",P2756&lt;=20000,"Medium",P2756&gt;20000,"High")</f>
        <v>Low</v>
      </c>
    </row>
    <row r="2757" spans="1:24" x14ac:dyDescent="0.35">
      <c r="A2757" s="29" t="s">
        <v>263</v>
      </c>
      <c r="B2757" s="21" t="s">
        <v>1156</v>
      </c>
      <c r="C2757" s="21">
        <v>40</v>
      </c>
      <c r="D2757" s="22" t="s">
        <v>14847</v>
      </c>
      <c r="E2757" s="21" t="s">
        <v>8962</v>
      </c>
      <c r="F2757" s="22" t="s">
        <v>8371</v>
      </c>
      <c r="G2757" s="21" t="s">
        <v>6986</v>
      </c>
      <c r="H2757" s="21" t="s">
        <v>6998</v>
      </c>
      <c r="I2757" s="21" t="s">
        <v>7003</v>
      </c>
      <c r="J2757" s="22" t="s">
        <v>8371</v>
      </c>
      <c r="K2757" s="21" t="s">
        <v>14555</v>
      </c>
      <c r="L2757" s="21" t="s">
        <v>8339</v>
      </c>
      <c r="M2757" s="21" t="s">
        <v>8348</v>
      </c>
      <c r="N2757" s="21" t="s">
        <v>8351</v>
      </c>
      <c r="O2757" s="21" t="s">
        <v>14842</v>
      </c>
      <c r="P2757" s="26">
        <v>48947</v>
      </c>
      <c r="Q2757" s="21" t="s">
        <v>8362</v>
      </c>
      <c r="R2757" s="22" t="s">
        <v>8370</v>
      </c>
      <c r="S2757" s="21">
        <v>4</v>
      </c>
      <c r="T2757" s="21" t="s">
        <v>14843</v>
      </c>
      <c r="U2757" s="23" t="str">
        <f>IF(Cleaned_Data!P2757&gt;20000,"High-Bill","Normal-Bill")</f>
        <v>High-Bill</v>
      </c>
      <c r="V2757" s="23" t="str">
        <f t="shared" si="86"/>
        <v>Not-Senior-Citizen</v>
      </c>
      <c r="W2757" s="23" t="str">
        <f t="shared" si="87"/>
        <v>Not-Required</v>
      </c>
      <c r="X2757" s="24" t="str" cm="1">
        <f t="array" ref="X2757">_xlfn.IFS(P2757&lt;5000,"Low",P2757&lt;=20000,"Medium",P2757&gt;20000,"High")</f>
        <v>High</v>
      </c>
    </row>
    <row r="2758" spans="1:24" x14ac:dyDescent="0.35">
      <c r="A2758" s="28" t="s">
        <v>263</v>
      </c>
      <c r="B2758" s="17" t="s">
        <v>1126</v>
      </c>
      <c r="C2758" s="17">
        <v>22</v>
      </c>
      <c r="D2758" s="17" t="s">
        <v>1172</v>
      </c>
      <c r="E2758" s="17" t="s">
        <v>9723</v>
      </c>
      <c r="F2758" s="22" t="s">
        <v>8371</v>
      </c>
      <c r="G2758" s="17" t="s">
        <v>6992</v>
      </c>
      <c r="H2758" s="17" t="s">
        <v>7000</v>
      </c>
      <c r="I2758" s="17" t="s">
        <v>7005</v>
      </c>
      <c r="J2758" s="17" t="s">
        <v>14158</v>
      </c>
      <c r="K2758" s="17" t="s">
        <v>14601</v>
      </c>
      <c r="L2758" s="17" t="s">
        <v>8342</v>
      </c>
      <c r="M2758" s="17" t="s">
        <v>8346</v>
      </c>
      <c r="N2758" s="17" t="s">
        <v>8353</v>
      </c>
      <c r="O2758" s="17" t="s">
        <v>8359</v>
      </c>
      <c r="P2758" s="25">
        <v>34111</v>
      </c>
      <c r="Q2758" s="17" t="s">
        <v>8363</v>
      </c>
      <c r="R2758" s="22" t="s">
        <v>8370</v>
      </c>
      <c r="S2758" s="22" t="s">
        <v>8370</v>
      </c>
      <c r="T2758" s="22" t="s">
        <v>8370</v>
      </c>
      <c r="U2758" s="19" t="str">
        <f>IF(Cleaned_Data!P2758&gt;20000,"High-Bill","Normal-Bill")</f>
        <v>High-Bill</v>
      </c>
      <c r="V2758" s="19" t="str">
        <f t="shared" si="86"/>
        <v>Not-Senior-Citizen</v>
      </c>
      <c r="W2758" s="19" t="str">
        <f t="shared" si="87"/>
        <v>Not-Required</v>
      </c>
      <c r="X2758" s="20" t="str" cm="1">
        <f t="array" ref="X2758">_xlfn.IFS(P2758&lt;5000,"Low",P2758&lt;=20000,"Medium",P2758&gt;20000,"High")</f>
        <v>High</v>
      </c>
    </row>
    <row r="2759" spans="1:24" x14ac:dyDescent="0.35">
      <c r="A2759" s="29" t="s">
        <v>263</v>
      </c>
      <c r="B2759" s="21" t="s">
        <v>1069</v>
      </c>
      <c r="C2759" s="21">
        <v>30</v>
      </c>
      <c r="D2759" s="22" t="s">
        <v>14847</v>
      </c>
      <c r="E2759" s="21" t="s">
        <v>10280</v>
      </c>
      <c r="F2759" s="21" t="s">
        <v>6937</v>
      </c>
      <c r="G2759" s="21" t="s">
        <v>6989</v>
      </c>
      <c r="H2759" s="21" t="s">
        <v>6996</v>
      </c>
      <c r="I2759" s="21" t="s">
        <v>7004</v>
      </c>
      <c r="J2759" s="21" t="s">
        <v>14163</v>
      </c>
      <c r="K2759" s="21" t="s">
        <v>14440</v>
      </c>
      <c r="L2759" s="21" t="s">
        <v>8344</v>
      </c>
      <c r="M2759" s="21" t="s">
        <v>8350</v>
      </c>
      <c r="N2759" s="21" t="s">
        <v>8354</v>
      </c>
      <c r="O2759" s="21" t="s">
        <v>8359</v>
      </c>
      <c r="P2759" s="18">
        <v>0</v>
      </c>
      <c r="Q2759" s="22" t="s">
        <v>8370</v>
      </c>
      <c r="R2759" s="21" t="s">
        <v>13950</v>
      </c>
      <c r="S2759" s="22" t="s">
        <v>8370</v>
      </c>
      <c r="T2759" s="22" t="s">
        <v>8370</v>
      </c>
      <c r="U2759" s="23" t="str">
        <f>IF(Cleaned_Data!P2759&gt;20000,"High-Bill","Normal-Bill")</f>
        <v>Normal-Bill</v>
      </c>
      <c r="V2759" s="23" t="str">
        <f t="shared" si="86"/>
        <v>Not-Senior-Citizen</v>
      </c>
      <c r="W2759" s="23" t="str">
        <f t="shared" si="87"/>
        <v>Follow-Up-required</v>
      </c>
      <c r="X2759" s="24" t="str" cm="1">
        <f t="array" ref="X2759">_xlfn.IFS(P2759&lt;5000,"Low",P2759&lt;=20000,"Medium",P2759&gt;20000,"High")</f>
        <v>Low</v>
      </c>
    </row>
    <row r="2760" spans="1:24" x14ac:dyDescent="0.35">
      <c r="A2760" s="28" t="s">
        <v>263</v>
      </c>
      <c r="B2760" s="17" t="s">
        <v>1116</v>
      </c>
      <c r="C2760" s="22" t="s">
        <v>14854</v>
      </c>
      <c r="D2760" s="17" t="s">
        <v>1172</v>
      </c>
      <c r="E2760" s="17" t="s">
        <v>12032</v>
      </c>
      <c r="F2760" s="22" t="s">
        <v>8371</v>
      </c>
      <c r="G2760" s="17" t="s">
        <v>6991</v>
      </c>
      <c r="H2760" s="17" t="s">
        <v>6998</v>
      </c>
      <c r="I2760" s="17" t="s">
        <v>7007</v>
      </c>
      <c r="J2760" s="17" t="s">
        <v>14097</v>
      </c>
      <c r="K2760" s="17" t="s">
        <v>14430</v>
      </c>
      <c r="L2760" s="17" t="s">
        <v>8344</v>
      </c>
      <c r="M2760" s="17" t="s">
        <v>8348</v>
      </c>
      <c r="N2760" s="17" t="s">
        <v>8351</v>
      </c>
      <c r="O2760" s="17" t="s">
        <v>14841</v>
      </c>
      <c r="P2760" s="25">
        <v>7997</v>
      </c>
      <c r="Q2760" s="17" t="s">
        <v>8364</v>
      </c>
      <c r="R2760" s="17" t="s">
        <v>13943</v>
      </c>
      <c r="S2760" s="17">
        <v>5</v>
      </c>
      <c r="T2760" s="17" t="s">
        <v>14843</v>
      </c>
      <c r="U2760" s="19" t="str">
        <f>IF(Cleaned_Data!P2760&gt;20000,"High-Bill","Normal-Bill")</f>
        <v>Normal-Bill</v>
      </c>
      <c r="V2760" s="19" t="str">
        <f t="shared" si="86"/>
        <v>Senior-Citizen</v>
      </c>
      <c r="W2760" s="19" t="str">
        <f t="shared" si="87"/>
        <v>Follow-Up-required</v>
      </c>
      <c r="X2760" s="20" t="str" cm="1">
        <f t="array" ref="X2760">_xlfn.IFS(P2760&lt;5000,"Low",P2760&lt;=20000,"Medium",P2760&gt;20000,"High")</f>
        <v>Medium</v>
      </c>
    </row>
    <row r="2761" spans="1:24" x14ac:dyDescent="0.35">
      <c r="A2761" s="29" t="s">
        <v>263</v>
      </c>
      <c r="B2761" s="21" t="s">
        <v>1097</v>
      </c>
      <c r="C2761" s="22" t="s">
        <v>14854</v>
      </c>
      <c r="D2761" s="21" t="s">
        <v>1174</v>
      </c>
      <c r="E2761" s="21" t="s">
        <v>12811</v>
      </c>
      <c r="F2761" s="21" t="s">
        <v>6744</v>
      </c>
      <c r="G2761" s="21" t="s">
        <v>6990</v>
      </c>
      <c r="H2761" s="21" t="s">
        <v>6996</v>
      </c>
      <c r="I2761" s="21" t="s">
        <v>7005</v>
      </c>
      <c r="J2761" s="21" t="s">
        <v>14003</v>
      </c>
      <c r="K2761" s="21" t="s">
        <v>14279</v>
      </c>
      <c r="L2761" s="21" t="s">
        <v>8345</v>
      </c>
      <c r="M2761" s="21" t="s">
        <v>8347</v>
      </c>
      <c r="N2761" s="21" t="s">
        <v>8353</v>
      </c>
      <c r="O2761" s="21" t="s">
        <v>8358</v>
      </c>
      <c r="P2761" s="18">
        <v>0</v>
      </c>
      <c r="Q2761" s="21" t="s">
        <v>8363</v>
      </c>
      <c r="R2761" s="21" t="s">
        <v>14022</v>
      </c>
      <c r="S2761" s="21">
        <v>4</v>
      </c>
      <c r="T2761" s="21" t="s">
        <v>14843</v>
      </c>
      <c r="U2761" s="23" t="str">
        <f>IF(Cleaned_Data!P2761&gt;20000,"High-Bill","Normal-Bill")</f>
        <v>Normal-Bill</v>
      </c>
      <c r="V2761" s="23" t="str">
        <f t="shared" si="86"/>
        <v>Senior-Citizen</v>
      </c>
      <c r="W2761" s="23" t="str">
        <f t="shared" si="87"/>
        <v>Follow-Up-required</v>
      </c>
      <c r="X2761" s="24" t="str" cm="1">
        <f t="array" ref="X2761">_xlfn.IFS(P2761&lt;5000,"Low",P2761&lt;=20000,"Medium",P2761&gt;20000,"High")</f>
        <v>Low</v>
      </c>
    </row>
    <row r="2762" spans="1:24" x14ac:dyDescent="0.35">
      <c r="A2762" s="28" t="s">
        <v>263</v>
      </c>
      <c r="B2762" s="17" t="s">
        <v>1162</v>
      </c>
      <c r="C2762" s="22" t="s">
        <v>14854</v>
      </c>
      <c r="D2762" s="17" t="s">
        <v>1174</v>
      </c>
      <c r="E2762" s="17" t="s">
        <v>13246</v>
      </c>
      <c r="F2762" s="22" t="s">
        <v>8371</v>
      </c>
      <c r="G2762" s="17" t="s">
        <v>6990</v>
      </c>
      <c r="H2762" s="17" t="s">
        <v>6999</v>
      </c>
      <c r="I2762" s="17" t="s">
        <v>7003</v>
      </c>
      <c r="J2762" s="17" t="s">
        <v>7247</v>
      </c>
      <c r="K2762" s="17" t="s">
        <v>14607</v>
      </c>
      <c r="L2762" s="17" t="s">
        <v>8345</v>
      </c>
      <c r="M2762" s="17" t="s">
        <v>8346</v>
      </c>
      <c r="N2762" s="17" t="s">
        <v>8352</v>
      </c>
      <c r="O2762" s="17" t="s">
        <v>8358</v>
      </c>
      <c r="P2762" s="25">
        <v>39721</v>
      </c>
      <c r="Q2762" s="17" t="s">
        <v>8363</v>
      </c>
      <c r="R2762" s="17" t="s">
        <v>13944</v>
      </c>
      <c r="S2762" s="17">
        <v>2</v>
      </c>
      <c r="T2762" s="17" t="s">
        <v>14845</v>
      </c>
      <c r="U2762" s="19" t="str">
        <f>IF(Cleaned_Data!P2762&gt;20000,"High-Bill","Normal-Bill")</f>
        <v>High-Bill</v>
      </c>
      <c r="V2762" s="19" t="str">
        <f t="shared" si="86"/>
        <v>Senior-Citizen</v>
      </c>
      <c r="W2762" s="19" t="str">
        <f t="shared" si="87"/>
        <v>Follow-Up-required</v>
      </c>
      <c r="X2762" s="20" t="str" cm="1">
        <f t="array" ref="X2762">_xlfn.IFS(P2762&lt;5000,"Low",P2762&lt;=20000,"Medium",P2762&gt;20000,"High")</f>
        <v>High</v>
      </c>
    </row>
    <row r="2763" spans="1:24" x14ac:dyDescent="0.35">
      <c r="A2763" s="29" t="s">
        <v>263</v>
      </c>
      <c r="B2763" s="21" t="s">
        <v>1166</v>
      </c>
      <c r="C2763" s="21">
        <v>81</v>
      </c>
      <c r="D2763" s="22" t="s">
        <v>14847</v>
      </c>
      <c r="E2763" s="21" t="s">
        <v>13470</v>
      </c>
      <c r="F2763" s="21" t="s">
        <v>6884</v>
      </c>
      <c r="G2763" s="21" t="s">
        <v>6989</v>
      </c>
      <c r="H2763" s="21" t="s">
        <v>6994</v>
      </c>
      <c r="I2763" s="21" t="s">
        <v>7002</v>
      </c>
      <c r="J2763" s="21" t="s">
        <v>14050</v>
      </c>
      <c r="K2763" s="21" t="s">
        <v>14265</v>
      </c>
      <c r="L2763" s="21" t="s">
        <v>8338</v>
      </c>
      <c r="M2763" s="21" t="s">
        <v>8346</v>
      </c>
      <c r="N2763" s="21" t="s">
        <v>8352</v>
      </c>
      <c r="O2763" s="21" t="s">
        <v>8355</v>
      </c>
      <c r="P2763" s="18">
        <v>0</v>
      </c>
      <c r="Q2763" s="21" t="s">
        <v>8364</v>
      </c>
      <c r="R2763" s="21" t="s">
        <v>7322</v>
      </c>
      <c r="S2763" s="21">
        <v>5</v>
      </c>
      <c r="T2763" s="21" t="s">
        <v>14845</v>
      </c>
      <c r="U2763" s="23" t="str">
        <f>IF(Cleaned_Data!P2763&gt;20000,"High-Bill","Normal-Bill")</f>
        <v>Normal-Bill</v>
      </c>
      <c r="V2763" s="23" t="str">
        <f t="shared" si="86"/>
        <v>Senior-Citizen</v>
      </c>
      <c r="W2763" s="23" t="str">
        <f t="shared" si="87"/>
        <v>Follow-Up-required</v>
      </c>
      <c r="X2763" s="24" t="str" cm="1">
        <f t="array" ref="X2763">_xlfn.IFS(P2763&lt;5000,"Low",P2763&lt;=20000,"Medium",P2763&gt;20000,"High")</f>
        <v>Low</v>
      </c>
    </row>
    <row r="2764" spans="1:24" x14ac:dyDescent="0.35">
      <c r="A2764" s="28" t="s">
        <v>867</v>
      </c>
      <c r="B2764" s="17" t="s">
        <v>1163</v>
      </c>
      <c r="C2764" s="22" t="s">
        <v>14854</v>
      </c>
      <c r="D2764" s="17" t="s">
        <v>1174</v>
      </c>
      <c r="E2764" s="17" t="s">
        <v>10257</v>
      </c>
      <c r="F2764" s="22" t="s">
        <v>8371</v>
      </c>
      <c r="G2764" s="17" t="s">
        <v>6992</v>
      </c>
      <c r="H2764" s="17" t="s">
        <v>6997</v>
      </c>
      <c r="I2764" s="17" t="s">
        <v>7004</v>
      </c>
      <c r="J2764" s="22" t="s">
        <v>8371</v>
      </c>
      <c r="K2764" s="17" t="s">
        <v>14615</v>
      </c>
      <c r="L2764" s="17" t="s">
        <v>8344</v>
      </c>
      <c r="M2764" s="17" t="s">
        <v>8349</v>
      </c>
      <c r="N2764" s="17" t="s">
        <v>8351</v>
      </c>
      <c r="O2764" s="17" t="s">
        <v>8355</v>
      </c>
      <c r="P2764" s="18">
        <v>0</v>
      </c>
      <c r="Q2764" s="17" t="s">
        <v>8364</v>
      </c>
      <c r="R2764" s="22" t="s">
        <v>8370</v>
      </c>
      <c r="S2764" s="17">
        <v>3</v>
      </c>
      <c r="T2764" s="17" t="s">
        <v>14845</v>
      </c>
      <c r="U2764" s="19" t="str">
        <f>IF(Cleaned_Data!P2764&gt;20000,"High-Bill","Normal-Bill")</f>
        <v>Normal-Bill</v>
      </c>
      <c r="V2764" s="19" t="str">
        <f t="shared" si="86"/>
        <v>Senior-Citizen</v>
      </c>
      <c r="W2764" s="19" t="str">
        <f t="shared" si="87"/>
        <v>Not-Required</v>
      </c>
      <c r="X2764" s="20" t="str" cm="1">
        <f t="array" ref="X2764">_xlfn.IFS(P2764&lt;5000,"Low",P2764&lt;=20000,"Medium",P2764&gt;20000,"High")</f>
        <v>Low</v>
      </c>
    </row>
    <row r="2765" spans="1:24" x14ac:dyDescent="0.35">
      <c r="A2765" s="29" t="s">
        <v>867</v>
      </c>
      <c r="B2765" s="21" t="s">
        <v>1110</v>
      </c>
      <c r="C2765" s="22" t="s">
        <v>14854</v>
      </c>
      <c r="D2765" s="21" t="s">
        <v>1172</v>
      </c>
      <c r="E2765" s="21" t="s">
        <v>12607</v>
      </c>
      <c r="F2765" s="21" t="s">
        <v>6892</v>
      </c>
      <c r="G2765" s="21" t="s">
        <v>6987</v>
      </c>
      <c r="H2765" s="21" t="s">
        <v>6994</v>
      </c>
      <c r="I2765" s="21" t="s">
        <v>7004</v>
      </c>
      <c r="J2765" s="21" t="s">
        <v>13999</v>
      </c>
      <c r="K2765" s="21" t="s">
        <v>14364</v>
      </c>
      <c r="L2765" s="21" t="s">
        <v>8344</v>
      </c>
      <c r="M2765" s="21" t="s">
        <v>8350</v>
      </c>
      <c r="N2765" s="21" t="s">
        <v>8353</v>
      </c>
      <c r="O2765" s="21" t="s">
        <v>8355</v>
      </c>
      <c r="P2765" s="26">
        <v>38830</v>
      </c>
      <c r="Q2765" s="21" t="s">
        <v>8363</v>
      </c>
      <c r="R2765" s="22" t="s">
        <v>8370</v>
      </c>
      <c r="S2765" s="22" t="s">
        <v>8370</v>
      </c>
      <c r="T2765" s="21" t="s">
        <v>14845</v>
      </c>
      <c r="U2765" s="23" t="str">
        <f>IF(Cleaned_Data!P2765&gt;20000,"High-Bill","Normal-Bill")</f>
        <v>High-Bill</v>
      </c>
      <c r="V2765" s="23" t="str">
        <f t="shared" si="86"/>
        <v>Senior-Citizen</v>
      </c>
      <c r="W2765" s="23" t="str">
        <f t="shared" si="87"/>
        <v>Not-Required</v>
      </c>
      <c r="X2765" s="24" t="str" cm="1">
        <f t="array" ref="X2765">_xlfn.IFS(P2765&lt;5000,"Low",P2765&lt;=20000,"Medium",P2765&gt;20000,"High")</f>
        <v>High</v>
      </c>
    </row>
    <row r="2766" spans="1:24" x14ac:dyDescent="0.35">
      <c r="A2766" s="28" t="s">
        <v>867</v>
      </c>
      <c r="B2766" s="17" t="s">
        <v>1114</v>
      </c>
      <c r="C2766" s="22" t="s">
        <v>14854</v>
      </c>
      <c r="D2766" s="17" t="s">
        <v>1172</v>
      </c>
      <c r="E2766" s="17" t="s">
        <v>12883</v>
      </c>
      <c r="F2766" s="22" t="s">
        <v>8371</v>
      </c>
      <c r="G2766" s="17" t="s">
        <v>6991</v>
      </c>
      <c r="H2766" s="17" t="s">
        <v>6994</v>
      </c>
      <c r="I2766" s="17" t="s">
        <v>7006</v>
      </c>
      <c r="J2766" s="17" t="s">
        <v>14137</v>
      </c>
      <c r="K2766" s="17" t="s">
        <v>14287</v>
      </c>
      <c r="L2766" s="17" t="s">
        <v>8344</v>
      </c>
      <c r="M2766" s="17" t="s">
        <v>8350</v>
      </c>
      <c r="N2766" s="17" t="s">
        <v>8353</v>
      </c>
      <c r="O2766" s="17" t="s">
        <v>8355</v>
      </c>
      <c r="P2766" s="18">
        <v>0</v>
      </c>
      <c r="Q2766" s="22" t="s">
        <v>8370</v>
      </c>
      <c r="R2766" s="17" t="s">
        <v>14039</v>
      </c>
      <c r="S2766" s="17">
        <v>4</v>
      </c>
      <c r="T2766" s="17" t="s">
        <v>14845</v>
      </c>
      <c r="U2766" s="19" t="str">
        <f>IF(Cleaned_Data!P2766&gt;20000,"High-Bill","Normal-Bill")</f>
        <v>Normal-Bill</v>
      </c>
      <c r="V2766" s="19" t="str">
        <f t="shared" si="86"/>
        <v>Senior-Citizen</v>
      </c>
      <c r="W2766" s="19" t="str">
        <f t="shared" si="87"/>
        <v>Follow-Up-required</v>
      </c>
      <c r="X2766" s="20" t="str" cm="1">
        <f t="array" ref="X2766">_xlfn.IFS(P2766&lt;5000,"Low",P2766&lt;=20000,"Medium",P2766&gt;20000,"High")</f>
        <v>Low</v>
      </c>
    </row>
    <row r="2767" spans="1:24" x14ac:dyDescent="0.35">
      <c r="A2767" s="29" t="s">
        <v>867</v>
      </c>
      <c r="B2767" s="21" t="s">
        <v>1036</v>
      </c>
      <c r="C2767" s="22" t="s">
        <v>14854</v>
      </c>
      <c r="D2767" s="21" t="s">
        <v>1172</v>
      </c>
      <c r="E2767" s="21" t="s">
        <v>13358</v>
      </c>
      <c r="F2767" s="22" t="s">
        <v>8371</v>
      </c>
      <c r="G2767" s="21" t="s">
        <v>6993</v>
      </c>
      <c r="H2767" s="21" t="s">
        <v>6995</v>
      </c>
      <c r="I2767" s="21" t="s">
        <v>7006</v>
      </c>
      <c r="J2767" s="22" t="s">
        <v>8371</v>
      </c>
      <c r="K2767" s="21" t="s">
        <v>14385</v>
      </c>
      <c r="L2767" s="21" t="s">
        <v>8344</v>
      </c>
      <c r="M2767" s="21" t="s">
        <v>8349</v>
      </c>
      <c r="N2767" s="21" t="s">
        <v>8353</v>
      </c>
      <c r="O2767" s="21" t="s">
        <v>8358</v>
      </c>
      <c r="P2767" s="18">
        <v>0</v>
      </c>
      <c r="Q2767" s="21" t="s">
        <v>8363</v>
      </c>
      <c r="R2767" s="22" t="s">
        <v>8370</v>
      </c>
      <c r="S2767" s="21">
        <v>1</v>
      </c>
      <c r="T2767" s="21" t="s">
        <v>14845</v>
      </c>
      <c r="U2767" s="23" t="str">
        <f>IF(Cleaned_Data!P2767&gt;20000,"High-Bill","Normal-Bill")</f>
        <v>Normal-Bill</v>
      </c>
      <c r="V2767" s="23" t="str">
        <f t="shared" si="86"/>
        <v>Senior-Citizen</v>
      </c>
      <c r="W2767" s="23" t="str">
        <f t="shared" si="87"/>
        <v>Not-Required</v>
      </c>
      <c r="X2767" s="24" t="str" cm="1">
        <f t="array" ref="X2767">_xlfn.IFS(P2767&lt;5000,"Low",P2767&lt;=20000,"Medium",P2767&gt;20000,"High")</f>
        <v>Low</v>
      </c>
    </row>
    <row r="2768" spans="1:24" x14ac:dyDescent="0.35">
      <c r="A2768" s="28" t="s">
        <v>867</v>
      </c>
      <c r="B2768" s="17" t="s">
        <v>1170</v>
      </c>
      <c r="C2768" s="22" t="s">
        <v>14854</v>
      </c>
      <c r="D2768" s="22" t="s">
        <v>14847</v>
      </c>
      <c r="E2768" s="17" t="s">
        <v>13754</v>
      </c>
      <c r="F2768" s="17" t="s">
        <v>6948</v>
      </c>
      <c r="G2768" s="17" t="s">
        <v>6991</v>
      </c>
      <c r="H2768" s="17" t="s">
        <v>6996</v>
      </c>
      <c r="I2768" s="17" t="s">
        <v>7005</v>
      </c>
      <c r="J2768" s="22" t="s">
        <v>8371</v>
      </c>
      <c r="K2768" s="17" t="s">
        <v>14260</v>
      </c>
      <c r="L2768" s="17" t="s">
        <v>8341</v>
      </c>
      <c r="M2768" s="17" t="s">
        <v>8348</v>
      </c>
      <c r="N2768" s="17" t="s">
        <v>8352</v>
      </c>
      <c r="O2768" s="17" t="s">
        <v>14842</v>
      </c>
      <c r="P2768" s="18">
        <v>0</v>
      </c>
      <c r="Q2768" s="17" t="s">
        <v>8363</v>
      </c>
      <c r="R2768" s="17" t="s">
        <v>14076</v>
      </c>
      <c r="S2768" s="17">
        <v>1</v>
      </c>
      <c r="T2768" s="17" t="s">
        <v>14844</v>
      </c>
      <c r="U2768" s="19" t="str">
        <f>IF(Cleaned_Data!P2768&gt;20000,"High-Bill","Normal-Bill")</f>
        <v>Normal-Bill</v>
      </c>
      <c r="V2768" s="19" t="str">
        <f t="shared" si="86"/>
        <v>Senior-Citizen</v>
      </c>
      <c r="W2768" s="19" t="str">
        <f t="shared" si="87"/>
        <v>Follow-Up-required</v>
      </c>
      <c r="X2768" s="20" t="str" cm="1">
        <f t="array" ref="X2768">_xlfn.IFS(P2768&lt;5000,"Low",P2768&lt;=20000,"Medium",P2768&gt;20000,"High")</f>
        <v>Low</v>
      </c>
    </row>
    <row r="2769" spans="1:24" x14ac:dyDescent="0.35">
      <c r="A2769" s="29" t="s">
        <v>917</v>
      </c>
      <c r="B2769" s="21" t="s">
        <v>1160</v>
      </c>
      <c r="C2769" s="21">
        <v>1</v>
      </c>
      <c r="D2769" s="21" t="s">
        <v>1174</v>
      </c>
      <c r="E2769" s="21" t="s">
        <v>10577</v>
      </c>
      <c r="F2769" s="21" t="s">
        <v>6959</v>
      </c>
      <c r="G2769" s="21" t="s">
        <v>6986</v>
      </c>
      <c r="H2769" s="21" t="s">
        <v>6996</v>
      </c>
      <c r="I2769" s="21" t="s">
        <v>7003</v>
      </c>
      <c r="J2769" s="21" t="s">
        <v>14005</v>
      </c>
      <c r="K2769" s="21" t="s">
        <v>14606</v>
      </c>
      <c r="L2769" s="21" t="s">
        <v>8341</v>
      </c>
      <c r="M2769" s="21" t="s">
        <v>8346</v>
      </c>
      <c r="N2769" s="21" t="s">
        <v>8353</v>
      </c>
      <c r="O2769" s="21" t="s">
        <v>14841</v>
      </c>
      <c r="P2769" s="18">
        <v>0</v>
      </c>
      <c r="Q2769" s="21" t="s">
        <v>8363</v>
      </c>
      <c r="R2769" s="22" t="s">
        <v>8370</v>
      </c>
      <c r="S2769" s="21">
        <v>5</v>
      </c>
      <c r="T2769" s="22" t="s">
        <v>8370</v>
      </c>
      <c r="U2769" s="23" t="str">
        <f>IF(Cleaned_Data!P2769&gt;20000,"High-Bill","Normal-Bill")</f>
        <v>Normal-Bill</v>
      </c>
      <c r="V2769" s="23" t="str">
        <f t="shared" si="86"/>
        <v>Not-Senior-Citizen</v>
      </c>
      <c r="W2769" s="23" t="str">
        <f t="shared" si="87"/>
        <v>Not-Required</v>
      </c>
      <c r="X2769" s="24" t="str" cm="1">
        <f t="array" ref="X2769">_xlfn.IFS(P2769&lt;5000,"Low",P2769&lt;=20000,"Medium",P2769&gt;20000,"High")</f>
        <v>Low</v>
      </c>
    </row>
    <row r="2770" spans="1:24" x14ac:dyDescent="0.35">
      <c r="A2770" s="28" t="s">
        <v>917</v>
      </c>
      <c r="B2770" s="17" t="s">
        <v>1033</v>
      </c>
      <c r="C2770" s="17">
        <v>23</v>
      </c>
      <c r="D2770" s="17" t="s">
        <v>1174</v>
      </c>
      <c r="E2770" s="17" t="s">
        <v>10610</v>
      </c>
      <c r="F2770" s="17" t="s">
        <v>6689</v>
      </c>
      <c r="G2770" s="17" t="s">
        <v>6990</v>
      </c>
      <c r="H2770" s="17" t="s">
        <v>7000</v>
      </c>
      <c r="I2770" s="17" t="s">
        <v>7006</v>
      </c>
      <c r="J2770" s="17" t="s">
        <v>14073</v>
      </c>
      <c r="K2770" s="17" t="s">
        <v>14231</v>
      </c>
      <c r="L2770" s="17" t="s">
        <v>8341</v>
      </c>
      <c r="M2770" s="17" t="s">
        <v>8349</v>
      </c>
      <c r="N2770" s="17" t="s">
        <v>8351</v>
      </c>
      <c r="O2770" s="17" t="s">
        <v>8358</v>
      </c>
      <c r="P2770" s="18">
        <v>0</v>
      </c>
      <c r="Q2770" s="17" t="s">
        <v>8364</v>
      </c>
      <c r="R2770" s="17" t="s">
        <v>13936</v>
      </c>
      <c r="S2770" s="17">
        <v>2</v>
      </c>
      <c r="T2770" s="17" t="s">
        <v>14845</v>
      </c>
      <c r="U2770" s="19" t="str">
        <f>IF(Cleaned_Data!P2770&gt;20000,"High-Bill","Normal-Bill")</f>
        <v>Normal-Bill</v>
      </c>
      <c r="V2770" s="19" t="str">
        <f t="shared" si="86"/>
        <v>Not-Senior-Citizen</v>
      </c>
      <c r="W2770" s="19" t="str">
        <f t="shared" si="87"/>
        <v>Follow-Up-required</v>
      </c>
      <c r="X2770" s="20" t="str" cm="1">
        <f t="array" ref="X2770">_xlfn.IFS(P2770&lt;5000,"Low",P2770&lt;=20000,"Medium",P2770&gt;20000,"High")</f>
        <v>Low</v>
      </c>
    </row>
    <row r="2771" spans="1:24" x14ac:dyDescent="0.35">
      <c r="A2771" s="29" t="s">
        <v>917</v>
      </c>
      <c r="B2771" s="21" t="s">
        <v>1038</v>
      </c>
      <c r="C2771" s="21">
        <v>46</v>
      </c>
      <c r="D2771" s="22" t="s">
        <v>14847</v>
      </c>
      <c r="E2771" s="21" t="s">
        <v>11085</v>
      </c>
      <c r="F2771" s="21" t="s">
        <v>6776</v>
      </c>
      <c r="G2771" s="21" t="s">
        <v>6988</v>
      </c>
      <c r="H2771" s="21" t="s">
        <v>6995</v>
      </c>
      <c r="I2771" s="21" t="s">
        <v>7007</v>
      </c>
      <c r="J2771" s="22" t="s">
        <v>8371</v>
      </c>
      <c r="K2771" s="21" t="s">
        <v>14805</v>
      </c>
      <c r="L2771" s="21" t="s">
        <v>8340</v>
      </c>
      <c r="M2771" s="21" t="s">
        <v>8350</v>
      </c>
      <c r="N2771" s="21" t="s">
        <v>8352</v>
      </c>
      <c r="O2771" s="21" t="s">
        <v>8359</v>
      </c>
      <c r="P2771" s="18">
        <v>0</v>
      </c>
      <c r="Q2771" s="21" t="s">
        <v>8362</v>
      </c>
      <c r="R2771" s="21" t="s">
        <v>13980</v>
      </c>
      <c r="S2771" s="22" t="s">
        <v>8370</v>
      </c>
      <c r="T2771" s="22" t="s">
        <v>8370</v>
      </c>
      <c r="U2771" s="23" t="str">
        <f>IF(Cleaned_Data!P2771&gt;20000,"High-Bill","Normal-Bill")</f>
        <v>Normal-Bill</v>
      </c>
      <c r="V2771" s="23" t="str">
        <f t="shared" si="86"/>
        <v>Not-Senior-Citizen</v>
      </c>
      <c r="W2771" s="23" t="str">
        <f t="shared" si="87"/>
        <v>Follow-Up-required</v>
      </c>
      <c r="X2771" s="24" t="str" cm="1">
        <f t="array" ref="X2771">_xlfn.IFS(P2771&lt;5000,"Low",P2771&lt;=20000,"Medium",P2771&gt;20000,"High")</f>
        <v>Low</v>
      </c>
    </row>
    <row r="2772" spans="1:24" x14ac:dyDescent="0.35">
      <c r="A2772" s="28" t="s">
        <v>917</v>
      </c>
      <c r="B2772" s="17" t="s">
        <v>1040</v>
      </c>
      <c r="C2772" s="22" t="s">
        <v>14854</v>
      </c>
      <c r="D2772" s="17" t="s">
        <v>1172</v>
      </c>
      <c r="E2772" s="17" t="s">
        <v>12601</v>
      </c>
      <c r="F2772" s="17" t="s">
        <v>6695</v>
      </c>
      <c r="G2772" s="17" t="s">
        <v>6985</v>
      </c>
      <c r="H2772" s="17" t="s">
        <v>6998</v>
      </c>
      <c r="I2772" s="17" t="s">
        <v>7005</v>
      </c>
      <c r="J2772" s="17" t="s">
        <v>14127</v>
      </c>
      <c r="K2772" s="17" t="s">
        <v>14259</v>
      </c>
      <c r="L2772" s="17" t="s">
        <v>8345</v>
      </c>
      <c r="M2772" s="17" t="s">
        <v>8348</v>
      </c>
      <c r="N2772" s="17" t="s">
        <v>8352</v>
      </c>
      <c r="O2772" s="17" t="s">
        <v>14842</v>
      </c>
      <c r="P2772" s="18">
        <v>0</v>
      </c>
      <c r="Q2772" s="17" t="s">
        <v>8362</v>
      </c>
      <c r="R2772" s="22" t="s">
        <v>8370</v>
      </c>
      <c r="S2772" s="17">
        <v>5</v>
      </c>
      <c r="T2772" s="17" t="s">
        <v>14845</v>
      </c>
      <c r="U2772" s="19" t="str">
        <f>IF(Cleaned_Data!P2772&gt;20000,"High-Bill","Normal-Bill")</f>
        <v>Normal-Bill</v>
      </c>
      <c r="V2772" s="19" t="str">
        <f t="shared" si="86"/>
        <v>Senior-Citizen</v>
      </c>
      <c r="W2772" s="19" t="str">
        <f t="shared" si="87"/>
        <v>Not-Required</v>
      </c>
      <c r="X2772" s="20" t="str" cm="1">
        <f t="array" ref="X2772">_xlfn.IFS(P2772&lt;5000,"Low",P2772&lt;=20000,"Medium",P2772&gt;20000,"High")</f>
        <v>Low</v>
      </c>
    </row>
    <row r="2773" spans="1:24" x14ac:dyDescent="0.35">
      <c r="A2773" s="29" t="s">
        <v>917</v>
      </c>
      <c r="B2773" s="21" t="s">
        <v>1046</v>
      </c>
      <c r="C2773" s="22" t="s">
        <v>14854</v>
      </c>
      <c r="D2773" s="21" t="s">
        <v>1172</v>
      </c>
      <c r="E2773" s="21" t="s">
        <v>12941</v>
      </c>
      <c r="F2773" s="21" t="s">
        <v>6699</v>
      </c>
      <c r="G2773" s="21" t="s">
        <v>6991</v>
      </c>
      <c r="H2773" s="21" t="s">
        <v>7000</v>
      </c>
      <c r="I2773" s="21" t="s">
        <v>7006</v>
      </c>
      <c r="J2773" s="21" t="s">
        <v>7302</v>
      </c>
      <c r="K2773" s="21" t="s">
        <v>14248</v>
      </c>
      <c r="L2773" s="21" t="s">
        <v>8345</v>
      </c>
      <c r="M2773" s="21" t="s">
        <v>8346</v>
      </c>
      <c r="N2773" s="21" t="s">
        <v>8353</v>
      </c>
      <c r="O2773" s="21" t="s">
        <v>8359</v>
      </c>
      <c r="P2773" s="26">
        <v>37446</v>
      </c>
      <c r="Q2773" s="21" t="s">
        <v>8364</v>
      </c>
      <c r="R2773" s="22" t="s">
        <v>8370</v>
      </c>
      <c r="S2773" s="22" t="s">
        <v>8370</v>
      </c>
      <c r="T2773" s="22" t="s">
        <v>8370</v>
      </c>
      <c r="U2773" s="23" t="str">
        <f>IF(Cleaned_Data!P2773&gt;20000,"High-Bill","Normal-Bill")</f>
        <v>High-Bill</v>
      </c>
      <c r="V2773" s="23" t="str">
        <f t="shared" si="86"/>
        <v>Senior-Citizen</v>
      </c>
      <c r="W2773" s="23" t="str">
        <f t="shared" si="87"/>
        <v>Not-Required</v>
      </c>
      <c r="X2773" s="24" t="str" cm="1">
        <f t="array" ref="X2773">_xlfn.IFS(P2773&lt;5000,"Low",P2773&lt;=20000,"Medium",P2773&gt;20000,"High")</f>
        <v>High</v>
      </c>
    </row>
    <row r="2774" spans="1:24" x14ac:dyDescent="0.35">
      <c r="A2774" s="28" t="s">
        <v>917</v>
      </c>
      <c r="B2774" s="17" t="s">
        <v>1058</v>
      </c>
      <c r="C2774" s="17">
        <v>31</v>
      </c>
      <c r="D2774" s="17" t="s">
        <v>1172</v>
      </c>
      <c r="E2774" s="17" t="s">
        <v>13308</v>
      </c>
      <c r="F2774" s="17" t="s">
        <v>6741</v>
      </c>
      <c r="G2774" s="17" t="s">
        <v>6990</v>
      </c>
      <c r="H2774" s="17" t="s">
        <v>6995</v>
      </c>
      <c r="I2774" s="17" t="s">
        <v>7002</v>
      </c>
      <c r="J2774" s="22" t="s">
        <v>8371</v>
      </c>
      <c r="K2774" s="17" t="s">
        <v>14838</v>
      </c>
      <c r="L2774" s="17" t="s">
        <v>8342</v>
      </c>
      <c r="M2774" s="17" t="s">
        <v>8349</v>
      </c>
      <c r="N2774" s="17" t="s">
        <v>8352</v>
      </c>
      <c r="O2774" s="17" t="s">
        <v>14841</v>
      </c>
      <c r="P2774" s="18">
        <v>0</v>
      </c>
      <c r="Q2774" s="17" t="s">
        <v>8363</v>
      </c>
      <c r="R2774" s="17" t="s">
        <v>14070</v>
      </c>
      <c r="S2774" s="17">
        <v>5</v>
      </c>
      <c r="T2774" s="17" t="s">
        <v>14844</v>
      </c>
      <c r="U2774" s="19" t="str">
        <f>IF(Cleaned_Data!P2774&gt;20000,"High-Bill","Normal-Bill")</f>
        <v>Normal-Bill</v>
      </c>
      <c r="V2774" s="19" t="str">
        <f t="shared" si="86"/>
        <v>Not-Senior-Citizen</v>
      </c>
      <c r="W2774" s="19" t="str">
        <f t="shared" si="87"/>
        <v>Follow-Up-required</v>
      </c>
      <c r="X2774" s="20" t="str" cm="1">
        <f t="array" ref="X2774">_xlfn.IFS(P2774&lt;5000,"Low",P2774&lt;=20000,"Medium",P2774&gt;20000,"High")</f>
        <v>Low</v>
      </c>
    </row>
    <row r="2775" spans="1:24" x14ac:dyDescent="0.35">
      <c r="A2775" s="29" t="s">
        <v>917</v>
      </c>
      <c r="B2775" s="21" t="s">
        <v>1113</v>
      </c>
      <c r="C2775" s="22" t="s">
        <v>14854</v>
      </c>
      <c r="D2775" s="21" t="s">
        <v>1174</v>
      </c>
      <c r="E2775" s="21" t="s">
        <v>13371</v>
      </c>
      <c r="F2775" s="22" t="s">
        <v>8371</v>
      </c>
      <c r="G2775" s="21" t="s">
        <v>6985</v>
      </c>
      <c r="H2775" s="21" t="s">
        <v>6996</v>
      </c>
      <c r="I2775" s="21" t="s">
        <v>7006</v>
      </c>
      <c r="J2775" s="22" t="s">
        <v>8371</v>
      </c>
      <c r="K2775" s="21" t="s">
        <v>14772</v>
      </c>
      <c r="L2775" s="21" t="s">
        <v>8343</v>
      </c>
      <c r="M2775" s="21" t="s">
        <v>8347</v>
      </c>
      <c r="N2775" s="21" t="s">
        <v>8351</v>
      </c>
      <c r="O2775" s="21" t="s">
        <v>14842</v>
      </c>
      <c r="P2775" s="26">
        <v>31517</v>
      </c>
      <c r="Q2775" s="21" t="s">
        <v>8364</v>
      </c>
      <c r="R2775" s="21" t="s">
        <v>13903</v>
      </c>
      <c r="S2775" s="21">
        <v>3</v>
      </c>
      <c r="T2775" s="22" t="s">
        <v>8370</v>
      </c>
      <c r="U2775" s="23" t="str">
        <f>IF(Cleaned_Data!P2775&gt;20000,"High-Bill","Normal-Bill")</f>
        <v>High-Bill</v>
      </c>
      <c r="V2775" s="23" t="str">
        <f t="shared" si="86"/>
        <v>Senior-Citizen</v>
      </c>
      <c r="W2775" s="23" t="str">
        <f t="shared" si="87"/>
        <v>Follow-Up-required</v>
      </c>
      <c r="X2775" s="24" t="str" cm="1">
        <f t="array" ref="X2775">_xlfn.IFS(P2775&lt;5000,"Low",P2775&lt;=20000,"Medium",P2775&gt;20000,"High")</f>
        <v>High</v>
      </c>
    </row>
    <row r="2776" spans="1:24" x14ac:dyDescent="0.35">
      <c r="A2776" s="28" t="s">
        <v>917</v>
      </c>
      <c r="B2776" s="17" t="s">
        <v>1152</v>
      </c>
      <c r="C2776" s="17">
        <v>31</v>
      </c>
      <c r="D2776" s="17" t="s">
        <v>1174</v>
      </c>
      <c r="E2776" s="17" t="s">
        <v>13849</v>
      </c>
      <c r="F2776" s="17" t="s">
        <v>6834</v>
      </c>
      <c r="G2776" s="17" t="s">
        <v>6990</v>
      </c>
      <c r="H2776" s="17" t="s">
        <v>6994</v>
      </c>
      <c r="I2776" s="17" t="s">
        <v>7003</v>
      </c>
      <c r="J2776" s="17" t="s">
        <v>14096</v>
      </c>
      <c r="K2776" s="17" t="s">
        <v>14627</v>
      </c>
      <c r="L2776" s="17" t="s">
        <v>8345</v>
      </c>
      <c r="M2776" s="17" t="s">
        <v>8347</v>
      </c>
      <c r="N2776" s="17" t="s">
        <v>8352</v>
      </c>
      <c r="O2776" s="17" t="s">
        <v>8355</v>
      </c>
      <c r="P2776" s="18">
        <v>0</v>
      </c>
      <c r="Q2776" s="22" t="s">
        <v>8370</v>
      </c>
      <c r="R2776" s="22" t="s">
        <v>8370</v>
      </c>
      <c r="S2776" s="17">
        <v>3</v>
      </c>
      <c r="T2776" s="17" t="s">
        <v>14843</v>
      </c>
      <c r="U2776" s="19" t="str">
        <f>IF(Cleaned_Data!P2776&gt;20000,"High-Bill","Normal-Bill")</f>
        <v>Normal-Bill</v>
      </c>
      <c r="V2776" s="19" t="str">
        <f t="shared" si="86"/>
        <v>Not-Senior-Citizen</v>
      </c>
      <c r="W2776" s="19" t="str">
        <f t="shared" si="87"/>
        <v>Not-Required</v>
      </c>
      <c r="X2776" s="20" t="str" cm="1">
        <f t="array" ref="X2776">_xlfn.IFS(P2776&lt;5000,"Low",P2776&lt;=20000,"Medium",P2776&gt;20000,"High")</f>
        <v>Low</v>
      </c>
    </row>
    <row r="2777" spans="1:24" x14ac:dyDescent="0.35">
      <c r="A2777" s="29" t="s">
        <v>820</v>
      </c>
      <c r="B2777" s="21" t="s">
        <v>1083</v>
      </c>
      <c r="C2777" s="22" t="s">
        <v>14854</v>
      </c>
      <c r="D2777" s="21" t="s">
        <v>1174</v>
      </c>
      <c r="E2777" s="21" t="s">
        <v>9999</v>
      </c>
      <c r="F2777" s="21" t="s">
        <v>6932</v>
      </c>
      <c r="G2777" s="21" t="s">
        <v>6989</v>
      </c>
      <c r="H2777" s="21" t="s">
        <v>6997</v>
      </c>
      <c r="I2777" s="21" t="s">
        <v>7001</v>
      </c>
      <c r="J2777" s="21" t="s">
        <v>14102</v>
      </c>
      <c r="K2777" s="21" t="s">
        <v>14244</v>
      </c>
      <c r="L2777" s="21" t="s">
        <v>8340</v>
      </c>
      <c r="M2777" s="21" t="s">
        <v>8349</v>
      </c>
      <c r="N2777" s="21" t="s">
        <v>8352</v>
      </c>
      <c r="O2777" s="21" t="s">
        <v>14841</v>
      </c>
      <c r="P2777" s="26">
        <v>27870</v>
      </c>
      <c r="Q2777" s="21" t="s">
        <v>8363</v>
      </c>
      <c r="R2777" s="22" t="s">
        <v>8370</v>
      </c>
      <c r="S2777" s="21">
        <v>1</v>
      </c>
      <c r="T2777" s="21" t="s">
        <v>14843</v>
      </c>
      <c r="U2777" s="23" t="str">
        <f>IF(Cleaned_Data!P2777&gt;20000,"High-Bill","Normal-Bill")</f>
        <v>High-Bill</v>
      </c>
      <c r="V2777" s="23" t="str">
        <f t="shared" si="86"/>
        <v>Senior-Citizen</v>
      </c>
      <c r="W2777" s="23" t="str">
        <f t="shared" si="87"/>
        <v>Not-Required</v>
      </c>
      <c r="X2777" s="24" t="str" cm="1">
        <f t="array" ref="X2777">_xlfn.IFS(P2777&lt;5000,"Low",P2777&lt;=20000,"Medium",P2777&gt;20000,"High")</f>
        <v>High</v>
      </c>
    </row>
    <row r="2778" spans="1:24" x14ac:dyDescent="0.35">
      <c r="A2778" s="28" t="s">
        <v>820</v>
      </c>
      <c r="B2778" s="17" t="s">
        <v>1085</v>
      </c>
      <c r="C2778" s="17">
        <v>40</v>
      </c>
      <c r="D2778" s="17" t="s">
        <v>1174</v>
      </c>
      <c r="E2778" s="17" t="s">
        <v>10731</v>
      </c>
      <c r="F2778" s="22" t="s">
        <v>8371</v>
      </c>
      <c r="G2778" s="17" t="s">
        <v>6985</v>
      </c>
      <c r="H2778" s="17" t="s">
        <v>6997</v>
      </c>
      <c r="I2778" s="17" t="s">
        <v>7002</v>
      </c>
      <c r="J2778" s="22" t="s">
        <v>8371</v>
      </c>
      <c r="K2778" s="17" t="s">
        <v>14372</v>
      </c>
      <c r="L2778" s="17" t="s">
        <v>8340</v>
      </c>
      <c r="M2778" s="17" t="s">
        <v>8350</v>
      </c>
      <c r="N2778" s="17" t="s">
        <v>8353</v>
      </c>
      <c r="O2778" s="17" t="s">
        <v>14841</v>
      </c>
      <c r="P2778" s="18">
        <v>0</v>
      </c>
      <c r="Q2778" s="17" t="s">
        <v>8363</v>
      </c>
      <c r="R2778" s="22" t="s">
        <v>8370</v>
      </c>
      <c r="S2778" s="17">
        <v>5</v>
      </c>
      <c r="T2778" s="17" t="s">
        <v>14844</v>
      </c>
      <c r="U2778" s="19" t="str">
        <f>IF(Cleaned_Data!P2778&gt;20000,"High-Bill","Normal-Bill")</f>
        <v>Normal-Bill</v>
      </c>
      <c r="V2778" s="19" t="str">
        <f t="shared" si="86"/>
        <v>Not-Senior-Citizen</v>
      </c>
      <c r="W2778" s="19" t="str">
        <f t="shared" si="87"/>
        <v>Not-Required</v>
      </c>
      <c r="X2778" s="20" t="str" cm="1">
        <f t="array" ref="X2778">_xlfn.IFS(P2778&lt;5000,"Low",P2778&lt;=20000,"Medium",P2778&gt;20000,"High")</f>
        <v>Low</v>
      </c>
    </row>
    <row r="2779" spans="1:24" x14ac:dyDescent="0.35">
      <c r="A2779" s="29" t="s">
        <v>820</v>
      </c>
      <c r="B2779" s="21" t="s">
        <v>1035</v>
      </c>
      <c r="C2779" s="22" t="s">
        <v>14854</v>
      </c>
      <c r="D2779" s="21" t="s">
        <v>1172</v>
      </c>
      <c r="E2779" s="21" t="s">
        <v>11630</v>
      </c>
      <c r="F2779" s="21" t="s">
        <v>6960</v>
      </c>
      <c r="G2779" s="21" t="s">
        <v>6993</v>
      </c>
      <c r="H2779" s="21" t="s">
        <v>6995</v>
      </c>
      <c r="I2779" s="21" t="s">
        <v>7007</v>
      </c>
      <c r="J2779" s="21" t="s">
        <v>13962</v>
      </c>
      <c r="K2779" s="21" t="s">
        <v>14483</v>
      </c>
      <c r="L2779" s="21" t="s">
        <v>8342</v>
      </c>
      <c r="M2779" s="21" t="s">
        <v>8347</v>
      </c>
      <c r="N2779" s="21" t="s">
        <v>8352</v>
      </c>
      <c r="O2779" s="21" t="s">
        <v>8359</v>
      </c>
      <c r="P2779" s="18">
        <v>0</v>
      </c>
      <c r="Q2779" s="21" t="s">
        <v>8363</v>
      </c>
      <c r="R2779" s="22" t="s">
        <v>8370</v>
      </c>
      <c r="S2779" s="21">
        <v>2</v>
      </c>
      <c r="T2779" s="21" t="s">
        <v>14843</v>
      </c>
      <c r="U2779" s="23" t="str">
        <f>IF(Cleaned_Data!P2779&gt;20000,"High-Bill","Normal-Bill")</f>
        <v>Normal-Bill</v>
      </c>
      <c r="V2779" s="23" t="str">
        <f t="shared" si="86"/>
        <v>Senior-Citizen</v>
      </c>
      <c r="W2779" s="23" t="str">
        <f t="shared" si="87"/>
        <v>Not-Required</v>
      </c>
      <c r="X2779" s="24" t="str" cm="1">
        <f t="array" ref="X2779">_xlfn.IFS(P2779&lt;5000,"Low",P2779&lt;=20000,"Medium",P2779&gt;20000,"High")</f>
        <v>Low</v>
      </c>
    </row>
    <row r="2780" spans="1:24" x14ac:dyDescent="0.35">
      <c r="A2780" s="28" t="s">
        <v>820</v>
      </c>
      <c r="B2780" s="17" t="s">
        <v>1169</v>
      </c>
      <c r="C2780" s="22" t="s">
        <v>14854</v>
      </c>
      <c r="D2780" s="17" t="s">
        <v>1174</v>
      </c>
      <c r="E2780" s="17" t="s">
        <v>12117</v>
      </c>
      <c r="F2780" s="17" t="s">
        <v>6968</v>
      </c>
      <c r="G2780" s="17" t="s">
        <v>6990</v>
      </c>
      <c r="H2780" s="17" t="s">
        <v>6998</v>
      </c>
      <c r="I2780" s="17" t="s">
        <v>7002</v>
      </c>
      <c r="J2780" s="22" t="s">
        <v>8371</v>
      </c>
      <c r="K2780" s="17" t="s">
        <v>14681</v>
      </c>
      <c r="L2780" s="17" t="s">
        <v>8338</v>
      </c>
      <c r="M2780" s="17" t="s">
        <v>8349</v>
      </c>
      <c r="N2780" s="17" t="s">
        <v>8354</v>
      </c>
      <c r="O2780" s="17" t="s">
        <v>14841</v>
      </c>
      <c r="P2780" s="18">
        <v>0</v>
      </c>
      <c r="Q2780" s="17" t="s">
        <v>8362</v>
      </c>
      <c r="R2780" s="22" t="s">
        <v>8370</v>
      </c>
      <c r="S2780" s="17">
        <v>3</v>
      </c>
      <c r="T2780" s="22" t="s">
        <v>8370</v>
      </c>
      <c r="U2780" s="19" t="str">
        <f>IF(Cleaned_Data!P2780&gt;20000,"High-Bill","Normal-Bill")</f>
        <v>Normal-Bill</v>
      </c>
      <c r="V2780" s="19" t="str">
        <f t="shared" si="86"/>
        <v>Senior-Citizen</v>
      </c>
      <c r="W2780" s="19" t="str">
        <f t="shared" si="87"/>
        <v>Not-Required</v>
      </c>
      <c r="X2780" s="20" t="str" cm="1">
        <f t="array" ref="X2780">_xlfn.IFS(P2780&lt;5000,"Low",P2780&lt;=20000,"Medium",P2780&gt;20000,"High")</f>
        <v>Low</v>
      </c>
    </row>
    <row r="2781" spans="1:24" x14ac:dyDescent="0.35">
      <c r="A2781" s="29" t="s">
        <v>820</v>
      </c>
      <c r="B2781" s="21" t="s">
        <v>1049</v>
      </c>
      <c r="C2781" s="21">
        <v>34</v>
      </c>
      <c r="D2781" s="21" t="s">
        <v>1174</v>
      </c>
      <c r="E2781" s="21" t="s">
        <v>13691</v>
      </c>
      <c r="F2781" s="21" t="s">
        <v>6916</v>
      </c>
      <c r="G2781" s="21" t="s">
        <v>6987</v>
      </c>
      <c r="H2781" s="21" t="s">
        <v>6996</v>
      </c>
      <c r="I2781" s="21" t="s">
        <v>7003</v>
      </c>
      <c r="J2781" s="21" t="s">
        <v>14175</v>
      </c>
      <c r="K2781" s="21" t="s">
        <v>14320</v>
      </c>
      <c r="L2781" s="21" t="s">
        <v>8342</v>
      </c>
      <c r="M2781" s="21" t="s">
        <v>8348</v>
      </c>
      <c r="N2781" s="21" t="s">
        <v>8353</v>
      </c>
      <c r="O2781" s="21" t="s">
        <v>8355</v>
      </c>
      <c r="P2781" s="26">
        <v>8734</v>
      </c>
      <c r="Q2781" s="21" t="s">
        <v>8362</v>
      </c>
      <c r="R2781" s="21" t="s">
        <v>14053</v>
      </c>
      <c r="S2781" s="21">
        <v>4</v>
      </c>
      <c r="T2781" s="21" t="s">
        <v>14845</v>
      </c>
      <c r="U2781" s="23" t="str">
        <f>IF(Cleaned_Data!P2781&gt;20000,"High-Bill","Normal-Bill")</f>
        <v>Normal-Bill</v>
      </c>
      <c r="V2781" s="23" t="str">
        <f t="shared" si="86"/>
        <v>Not-Senior-Citizen</v>
      </c>
      <c r="W2781" s="23" t="str">
        <f t="shared" si="87"/>
        <v>Follow-Up-required</v>
      </c>
      <c r="X2781" s="24" t="str" cm="1">
        <f t="array" ref="X2781">_xlfn.IFS(P2781&lt;5000,"Low",P2781&lt;=20000,"Medium",P2781&gt;20000,"High")</f>
        <v>Medium</v>
      </c>
    </row>
    <row r="2782" spans="1:24" x14ac:dyDescent="0.35">
      <c r="A2782" s="28" t="s">
        <v>607</v>
      </c>
      <c r="B2782" s="17" t="s">
        <v>1136</v>
      </c>
      <c r="C2782" s="22" t="s">
        <v>14854</v>
      </c>
      <c r="D2782" s="22" t="s">
        <v>14847</v>
      </c>
      <c r="E2782" s="17" t="s">
        <v>9250</v>
      </c>
      <c r="F2782" s="17" t="s">
        <v>6829</v>
      </c>
      <c r="G2782" s="17" t="s">
        <v>6992</v>
      </c>
      <c r="H2782" s="17" t="s">
        <v>6995</v>
      </c>
      <c r="I2782" s="17" t="s">
        <v>7004</v>
      </c>
      <c r="J2782" s="17" t="s">
        <v>14101</v>
      </c>
      <c r="K2782" s="17" t="s">
        <v>14557</v>
      </c>
      <c r="L2782" s="17" t="s">
        <v>8345</v>
      </c>
      <c r="M2782" s="17" t="s">
        <v>8349</v>
      </c>
      <c r="N2782" s="17" t="s">
        <v>8353</v>
      </c>
      <c r="O2782" s="17" t="s">
        <v>14841</v>
      </c>
      <c r="P2782" s="18">
        <v>0</v>
      </c>
      <c r="Q2782" s="17" t="s">
        <v>8363</v>
      </c>
      <c r="R2782" s="22" t="s">
        <v>8370</v>
      </c>
      <c r="S2782" s="17">
        <v>4</v>
      </c>
      <c r="T2782" s="17" t="s">
        <v>14845</v>
      </c>
      <c r="U2782" s="19" t="str">
        <f>IF(Cleaned_Data!P2782&gt;20000,"High-Bill","Normal-Bill")</f>
        <v>Normal-Bill</v>
      </c>
      <c r="V2782" s="19" t="str">
        <f t="shared" si="86"/>
        <v>Senior-Citizen</v>
      </c>
      <c r="W2782" s="19" t="str">
        <f t="shared" si="87"/>
        <v>Not-Required</v>
      </c>
      <c r="X2782" s="20" t="str" cm="1">
        <f t="array" ref="X2782">_xlfn.IFS(P2782&lt;5000,"Low",P2782&lt;=20000,"Medium",P2782&gt;20000,"High")</f>
        <v>Low</v>
      </c>
    </row>
    <row r="2783" spans="1:24" x14ac:dyDescent="0.35">
      <c r="A2783" s="29" t="s">
        <v>607</v>
      </c>
      <c r="B2783" s="21" t="s">
        <v>1091</v>
      </c>
      <c r="C2783" s="22" t="s">
        <v>14854</v>
      </c>
      <c r="D2783" s="21" t="s">
        <v>1172</v>
      </c>
      <c r="E2783" s="21" t="s">
        <v>10129</v>
      </c>
      <c r="F2783" s="21" t="s">
        <v>6777</v>
      </c>
      <c r="G2783" s="21" t="s">
        <v>6986</v>
      </c>
      <c r="H2783" s="21" t="s">
        <v>6996</v>
      </c>
      <c r="I2783" s="21" t="s">
        <v>7002</v>
      </c>
      <c r="J2783" s="22" t="s">
        <v>8371</v>
      </c>
      <c r="K2783" s="21" t="s">
        <v>14788</v>
      </c>
      <c r="L2783" s="21" t="s">
        <v>8344</v>
      </c>
      <c r="M2783" s="21" t="s">
        <v>8350</v>
      </c>
      <c r="N2783" s="21" t="s">
        <v>8351</v>
      </c>
      <c r="O2783" s="21" t="s">
        <v>8355</v>
      </c>
      <c r="P2783" s="26">
        <v>10237</v>
      </c>
      <c r="Q2783" s="21" t="s">
        <v>8362</v>
      </c>
      <c r="R2783" s="21" t="s">
        <v>14149</v>
      </c>
      <c r="S2783" s="22" t="s">
        <v>8370</v>
      </c>
      <c r="T2783" s="22" t="s">
        <v>8370</v>
      </c>
      <c r="U2783" s="23" t="str">
        <f>IF(Cleaned_Data!P2783&gt;20000,"High-Bill","Normal-Bill")</f>
        <v>Normal-Bill</v>
      </c>
      <c r="V2783" s="23" t="str">
        <f t="shared" si="86"/>
        <v>Senior-Citizen</v>
      </c>
      <c r="W2783" s="23" t="str">
        <f t="shared" si="87"/>
        <v>Follow-Up-required</v>
      </c>
      <c r="X2783" s="24" t="str" cm="1">
        <f t="array" ref="X2783">_xlfn.IFS(P2783&lt;5000,"Low",P2783&lt;=20000,"Medium",P2783&gt;20000,"High")</f>
        <v>Medium</v>
      </c>
    </row>
    <row r="2784" spans="1:24" x14ac:dyDescent="0.35">
      <c r="A2784" s="28" t="s">
        <v>607</v>
      </c>
      <c r="B2784" s="17" t="s">
        <v>1038</v>
      </c>
      <c r="C2784" s="22" t="s">
        <v>14854</v>
      </c>
      <c r="D2784" s="17" t="s">
        <v>1174</v>
      </c>
      <c r="E2784" s="17" t="s">
        <v>10787</v>
      </c>
      <c r="F2784" s="22" t="s">
        <v>8371</v>
      </c>
      <c r="G2784" s="17" t="s">
        <v>6989</v>
      </c>
      <c r="H2784" s="17" t="s">
        <v>6996</v>
      </c>
      <c r="I2784" s="17" t="s">
        <v>7005</v>
      </c>
      <c r="J2784" s="17" t="s">
        <v>14120</v>
      </c>
      <c r="K2784" s="17" t="s">
        <v>14770</v>
      </c>
      <c r="L2784" s="17" t="s">
        <v>8345</v>
      </c>
      <c r="M2784" s="17" t="s">
        <v>8346</v>
      </c>
      <c r="N2784" s="17" t="s">
        <v>8351</v>
      </c>
      <c r="O2784" s="17" t="s">
        <v>14841</v>
      </c>
      <c r="P2784" s="18">
        <v>0</v>
      </c>
      <c r="Q2784" s="17" t="s">
        <v>8362</v>
      </c>
      <c r="R2784" s="22" t="s">
        <v>8370</v>
      </c>
      <c r="S2784" s="17">
        <v>4</v>
      </c>
      <c r="T2784" s="17" t="s">
        <v>14844</v>
      </c>
      <c r="U2784" s="19" t="str">
        <f>IF(Cleaned_Data!P2784&gt;20000,"High-Bill","Normal-Bill")</f>
        <v>Normal-Bill</v>
      </c>
      <c r="V2784" s="19" t="str">
        <f t="shared" si="86"/>
        <v>Senior-Citizen</v>
      </c>
      <c r="W2784" s="19" t="str">
        <f t="shared" si="87"/>
        <v>Not-Required</v>
      </c>
      <c r="X2784" s="20" t="str" cm="1">
        <f t="array" ref="X2784">_xlfn.IFS(P2784&lt;5000,"Low",P2784&lt;=20000,"Medium",P2784&gt;20000,"High")</f>
        <v>Low</v>
      </c>
    </row>
    <row r="2785" spans="1:24" x14ac:dyDescent="0.35">
      <c r="A2785" s="29" t="s">
        <v>607</v>
      </c>
      <c r="B2785" s="21" t="s">
        <v>1063</v>
      </c>
      <c r="C2785" s="22" t="s">
        <v>14854</v>
      </c>
      <c r="D2785" s="21" t="s">
        <v>1172</v>
      </c>
      <c r="E2785" s="21" t="s">
        <v>11257</v>
      </c>
      <c r="F2785" s="22" t="s">
        <v>8371</v>
      </c>
      <c r="G2785" s="21" t="s">
        <v>6993</v>
      </c>
      <c r="H2785" s="21" t="s">
        <v>6999</v>
      </c>
      <c r="I2785" s="21" t="s">
        <v>7002</v>
      </c>
      <c r="J2785" s="21" t="s">
        <v>14102</v>
      </c>
      <c r="K2785" s="21" t="s">
        <v>14759</v>
      </c>
      <c r="L2785" s="21" t="s">
        <v>8338</v>
      </c>
      <c r="M2785" s="21" t="s">
        <v>8350</v>
      </c>
      <c r="N2785" s="21" t="s">
        <v>8351</v>
      </c>
      <c r="O2785" s="21" t="s">
        <v>8358</v>
      </c>
      <c r="P2785" s="18">
        <v>0</v>
      </c>
      <c r="Q2785" s="21" t="s">
        <v>8362</v>
      </c>
      <c r="R2785" s="22" t="s">
        <v>8370</v>
      </c>
      <c r="S2785" s="22" t="s">
        <v>8370</v>
      </c>
      <c r="T2785" s="21" t="s">
        <v>14843</v>
      </c>
      <c r="U2785" s="23" t="str">
        <f>IF(Cleaned_Data!P2785&gt;20000,"High-Bill","Normal-Bill")</f>
        <v>Normal-Bill</v>
      </c>
      <c r="V2785" s="23" t="str">
        <f t="shared" si="86"/>
        <v>Senior-Citizen</v>
      </c>
      <c r="W2785" s="23" t="str">
        <f t="shared" si="87"/>
        <v>Not-Required</v>
      </c>
      <c r="X2785" s="24" t="str" cm="1">
        <f t="array" ref="X2785">_xlfn.IFS(P2785&lt;5000,"Low",P2785&lt;=20000,"Medium",P2785&gt;20000,"High")</f>
        <v>Low</v>
      </c>
    </row>
    <row r="2786" spans="1:24" x14ac:dyDescent="0.35">
      <c r="A2786" s="28" t="s">
        <v>607</v>
      </c>
      <c r="B2786" s="17" t="s">
        <v>1144</v>
      </c>
      <c r="C2786" s="22" t="s">
        <v>14854</v>
      </c>
      <c r="D2786" s="22" t="s">
        <v>14847</v>
      </c>
      <c r="E2786" s="17" t="s">
        <v>11920</v>
      </c>
      <c r="F2786" s="17" t="s">
        <v>6978</v>
      </c>
      <c r="G2786" s="17" t="s">
        <v>6986</v>
      </c>
      <c r="H2786" s="17" t="s">
        <v>6997</v>
      </c>
      <c r="I2786" s="17" t="s">
        <v>7004</v>
      </c>
      <c r="J2786" s="17" t="s">
        <v>13942</v>
      </c>
      <c r="K2786" s="17" t="s">
        <v>14413</v>
      </c>
      <c r="L2786" s="17" t="s">
        <v>8345</v>
      </c>
      <c r="M2786" s="17" t="s">
        <v>8347</v>
      </c>
      <c r="N2786" s="17" t="s">
        <v>8351</v>
      </c>
      <c r="O2786" s="17" t="s">
        <v>8355</v>
      </c>
      <c r="P2786" s="18">
        <v>0</v>
      </c>
      <c r="Q2786" s="17" t="s">
        <v>8363</v>
      </c>
      <c r="R2786" s="22" t="s">
        <v>8370</v>
      </c>
      <c r="S2786" s="22" t="s">
        <v>8370</v>
      </c>
      <c r="T2786" s="22" t="s">
        <v>8370</v>
      </c>
      <c r="U2786" s="19" t="str">
        <f>IF(Cleaned_Data!P2786&gt;20000,"High-Bill","Normal-Bill")</f>
        <v>Normal-Bill</v>
      </c>
      <c r="V2786" s="19" t="str">
        <f t="shared" si="86"/>
        <v>Senior-Citizen</v>
      </c>
      <c r="W2786" s="19" t="str">
        <f t="shared" si="87"/>
        <v>Not-Required</v>
      </c>
      <c r="X2786" s="20" t="str" cm="1">
        <f t="array" ref="X2786">_xlfn.IFS(P2786&lt;5000,"Low",P2786&lt;=20000,"Medium",P2786&gt;20000,"High")</f>
        <v>Low</v>
      </c>
    </row>
    <row r="2787" spans="1:24" x14ac:dyDescent="0.35">
      <c r="A2787" s="29" t="s">
        <v>607</v>
      </c>
      <c r="B2787" s="21" t="s">
        <v>1151</v>
      </c>
      <c r="C2787" s="21">
        <v>62</v>
      </c>
      <c r="D2787" s="21" t="s">
        <v>1172</v>
      </c>
      <c r="E2787" s="21" t="s">
        <v>12124</v>
      </c>
      <c r="F2787" s="21" t="s">
        <v>6833</v>
      </c>
      <c r="G2787" s="21" t="s">
        <v>6990</v>
      </c>
      <c r="H2787" s="21" t="s">
        <v>6997</v>
      </c>
      <c r="I2787" s="21" t="s">
        <v>7004</v>
      </c>
      <c r="J2787" s="21" t="s">
        <v>14103</v>
      </c>
      <c r="K2787" s="21" t="s">
        <v>14737</v>
      </c>
      <c r="L2787" s="21" t="s">
        <v>8343</v>
      </c>
      <c r="M2787" s="21" t="s">
        <v>8349</v>
      </c>
      <c r="N2787" s="21" t="s">
        <v>8354</v>
      </c>
      <c r="O2787" s="21" t="s">
        <v>8359</v>
      </c>
      <c r="P2787" s="26">
        <v>32031</v>
      </c>
      <c r="Q2787" s="21" t="s">
        <v>8362</v>
      </c>
      <c r="R2787" s="21" t="s">
        <v>13991</v>
      </c>
      <c r="S2787" s="21">
        <v>4</v>
      </c>
      <c r="T2787" s="21" t="s">
        <v>14844</v>
      </c>
      <c r="U2787" s="23" t="str">
        <f>IF(Cleaned_Data!P2787&gt;20000,"High-Bill","Normal-Bill")</f>
        <v>High-Bill</v>
      </c>
      <c r="V2787" s="23" t="str">
        <f t="shared" si="86"/>
        <v>Senior-Citizen</v>
      </c>
      <c r="W2787" s="23" t="str">
        <f t="shared" si="87"/>
        <v>Follow-Up-required</v>
      </c>
      <c r="X2787" s="24" t="str" cm="1">
        <f t="array" ref="X2787">_xlfn.IFS(P2787&lt;5000,"Low",P2787&lt;=20000,"Medium",P2787&gt;20000,"High")</f>
        <v>High</v>
      </c>
    </row>
    <row r="2788" spans="1:24" x14ac:dyDescent="0.35">
      <c r="A2788" s="28" t="s">
        <v>607</v>
      </c>
      <c r="B2788" s="17" t="s">
        <v>1135</v>
      </c>
      <c r="C2788" s="17">
        <v>84</v>
      </c>
      <c r="D2788" s="17" t="s">
        <v>1172</v>
      </c>
      <c r="E2788" s="17" t="s">
        <v>12695</v>
      </c>
      <c r="F2788" s="22" t="s">
        <v>8371</v>
      </c>
      <c r="G2788" s="17" t="s">
        <v>6985</v>
      </c>
      <c r="H2788" s="17" t="s">
        <v>6996</v>
      </c>
      <c r="I2788" s="17" t="s">
        <v>7003</v>
      </c>
      <c r="J2788" s="22" t="s">
        <v>8371</v>
      </c>
      <c r="K2788" s="17" t="s">
        <v>14831</v>
      </c>
      <c r="L2788" s="17" t="s">
        <v>8342</v>
      </c>
      <c r="M2788" s="17" t="s">
        <v>8347</v>
      </c>
      <c r="N2788" s="17" t="s">
        <v>8352</v>
      </c>
      <c r="O2788" s="17" t="s">
        <v>14842</v>
      </c>
      <c r="P2788" s="18">
        <v>0</v>
      </c>
      <c r="Q2788" s="17" t="s">
        <v>8363</v>
      </c>
      <c r="R2788" s="17" t="s">
        <v>14093</v>
      </c>
      <c r="S2788" s="17">
        <v>3</v>
      </c>
      <c r="T2788" s="17" t="s">
        <v>14843</v>
      </c>
      <c r="U2788" s="19" t="str">
        <f>IF(Cleaned_Data!P2788&gt;20000,"High-Bill","Normal-Bill")</f>
        <v>Normal-Bill</v>
      </c>
      <c r="V2788" s="19" t="str">
        <f t="shared" si="86"/>
        <v>Senior-Citizen</v>
      </c>
      <c r="W2788" s="19" t="str">
        <f t="shared" si="87"/>
        <v>Follow-Up-required</v>
      </c>
      <c r="X2788" s="20" t="str" cm="1">
        <f t="array" ref="X2788">_xlfn.IFS(P2788&lt;5000,"Low",P2788&lt;=20000,"Medium",P2788&gt;20000,"High")</f>
        <v>Low</v>
      </c>
    </row>
    <row r="2789" spans="1:24" x14ac:dyDescent="0.35">
      <c r="A2789" s="29" t="s">
        <v>607</v>
      </c>
      <c r="B2789" s="21" t="s">
        <v>1056</v>
      </c>
      <c r="C2789" s="21">
        <v>38</v>
      </c>
      <c r="D2789" s="21" t="s">
        <v>1172</v>
      </c>
      <c r="E2789" s="21" t="s">
        <v>13816</v>
      </c>
      <c r="F2789" s="22" t="s">
        <v>8371</v>
      </c>
      <c r="G2789" s="21" t="s">
        <v>6993</v>
      </c>
      <c r="H2789" s="21" t="s">
        <v>6997</v>
      </c>
      <c r="I2789" s="21" t="s">
        <v>7004</v>
      </c>
      <c r="J2789" s="22" t="s">
        <v>8371</v>
      </c>
      <c r="K2789" s="21" t="s">
        <v>14537</v>
      </c>
      <c r="L2789" s="21" t="s">
        <v>8341</v>
      </c>
      <c r="M2789" s="21" t="s">
        <v>8346</v>
      </c>
      <c r="N2789" s="21" t="s">
        <v>8353</v>
      </c>
      <c r="O2789" s="21" t="s">
        <v>8355</v>
      </c>
      <c r="P2789" s="26">
        <v>7248</v>
      </c>
      <c r="Q2789" s="21" t="s">
        <v>8362</v>
      </c>
      <c r="R2789" s="21" t="s">
        <v>14121</v>
      </c>
      <c r="S2789" s="22" t="s">
        <v>8370</v>
      </c>
      <c r="T2789" s="21" t="s">
        <v>14845</v>
      </c>
      <c r="U2789" s="23" t="str">
        <f>IF(Cleaned_Data!P2789&gt;20000,"High-Bill","Normal-Bill")</f>
        <v>Normal-Bill</v>
      </c>
      <c r="V2789" s="23" t="str">
        <f t="shared" si="86"/>
        <v>Not-Senior-Citizen</v>
      </c>
      <c r="W2789" s="23" t="str">
        <f t="shared" si="87"/>
        <v>Follow-Up-required</v>
      </c>
      <c r="X2789" s="24" t="str" cm="1">
        <f t="array" ref="X2789">_xlfn.IFS(P2789&lt;5000,"Low",P2789&lt;=20000,"Medium",P2789&gt;20000,"High")</f>
        <v>Medium</v>
      </c>
    </row>
    <row r="2790" spans="1:24" x14ac:dyDescent="0.35">
      <c r="A2790" s="28" t="s">
        <v>819</v>
      </c>
      <c r="B2790" s="17" t="s">
        <v>1154</v>
      </c>
      <c r="C2790" s="22" t="s">
        <v>14854</v>
      </c>
      <c r="D2790" s="22" t="s">
        <v>14847</v>
      </c>
      <c r="E2790" s="17" t="s">
        <v>9993</v>
      </c>
      <c r="F2790" s="22" t="s">
        <v>8371</v>
      </c>
      <c r="G2790" s="17" t="s">
        <v>6989</v>
      </c>
      <c r="H2790" s="17" t="s">
        <v>6998</v>
      </c>
      <c r="I2790" s="17" t="s">
        <v>7007</v>
      </c>
      <c r="J2790" s="17" t="s">
        <v>14052</v>
      </c>
      <c r="K2790" s="17" t="s">
        <v>14529</v>
      </c>
      <c r="L2790" s="17" t="s">
        <v>8341</v>
      </c>
      <c r="M2790" s="17" t="s">
        <v>8350</v>
      </c>
      <c r="N2790" s="17" t="s">
        <v>8352</v>
      </c>
      <c r="O2790" s="17" t="s">
        <v>8359</v>
      </c>
      <c r="P2790" s="18">
        <v>0</v>
      </c>
      <c r="Q2790" s="22" t="s">
        <v>8370</v>
      </c>
      <c r="R2790" s="22" t="s">
        <v>8370</v>
      </c>
      <c r="S2790" s="17">
        <v>2</v>
      </c>
      <c r="T2790" s="17" t="s">
        <v>14845</v>
      </c>
      <c r="U2790" s="19" t="str">
        <f>IF(Cleaned_Data!P2790&gt;20000,"High-Bill","Normal-Bill")</f>
        <v>Normal-Bill</v>
      </c>
      <c r="V2790" s="19" t="str">
        <f t="shared" si="86"/>
        <v>Senior-Citizen</v>
      </c>
      <c r="W2790" s="19" t="str">
        <f t="shared" si="87"/>
        <v>Not-Required</v>
      </c>
      <c r="X2790" s="20" t="str" cm="1">
        <f t="array" ref="X2790">_xlfn.IFS(P2790&lt;5000,"Low",P2790&lt;=20000,"Medium",P2790&gt;20000,"High")</f>
        <v>Low</v>
      </c>
    </row>
    <row r="2791" spans="1:24" x14ac:dyDescent="0.35">
      <c r="A2791" s="29" t="s">
        <v>819</v>
      </c>
      <c r="B2791" s="21" t="s">
        <v>1124</v>
      </c>
      <c r="C2791" s="22" t="s">
        <v>14854</v>
      </c>
      <c r="D2791" s="21" t="s">
        <v>1174</v>
      </c>
      <c r="E2791" s="21" t="s">
        <v>10575</v>
      </c>
      <c r="F2791" s="22" t="s">
        <v>8371</v>
      </c>
      <c r="G2791" s="21" t="s">
        <v>6992</v>
      </c>
      <c r="H2791" s="21" t="s">
        <v>6994</v>
      </c>
      <c r="I2791" s="21" t="s">
        <v>7004</v>
      </c>
      <c r="J2791" s="21" t="s">
        <v>7011</v>
      </c>
      <c r="K2791" s="21" t="s">
        <v>14308</v>
      </c>
      <c r="L2791" s="21" t="s">
        <v>8340</v>
      </c>
      <c r="M2791" s="21" t="s">
        <v>8348</v>
      </c>
      <c r="N2791" s="21" t="s">
        <v>8352</v>
      </c>
      <c r="O2791" s="21" t="s">
        <v>14842</v>
      </c>
      <c r="P2791" s="18">
        <v>0</v>
      </c>
      <c r="Q2791" s="21" t="s">
        <v>8363</v>
      </c>
      <c r="R2791" s="22" t="s">
        <v>8370</v>
      </c>
      <c r="S2791" s="21">
        <v>1</v>
      </c>
      <c r="T2791" s="21" t="s">
        <v>14844</v>
      </c>
      <c r="U2791" s="23" t="str">
        <f>IF(Cleaned_Data!P2791&gt;20000,"High-Bill","Normal-Bill")</f>
        <v>Normal-Bill</v>
      </c>
      <c r="V2791" s="23" t="str">
        <f t="shared" si="86"/>
        <v>Senior-Citizen</v>
      </c>
      <c r="W2791" s="23" t="str">
        <f t="shared" si="87"/>
        <v>Not-Required</v>
      </c>
      <c r="X2791" s="24" t="str" cm="1">
        <f t="array" ref="X2791">_xlfn.IFS(P2791&lt;5000,"Low",P2791&lt;=20000,"Medium",P2791&gt;20000,"High")</f>
        <v>Low</v>
      </c>
    </row>
    <row r="2792" spans="1:24" x14ac:dyDescent="0.35">
      <c r="A2792" s="28" t="s">
        <v>819</v>
      </c>
      <c r="B2792" s="17" t="s">
        <v>1062</v>
      </c>
      <c r="C2792" s="22" t="s">
        <v>14854</v>
      </c>
      <c r="D2792" s="22" t="s">
        <v>14847</v>
      </c>
      <c r="E2792" s="17" t="s">
        <v>11346</v>
      </c>
      <c r="F2792" s="17" t="s">
        <v>6779</v>
      </c>
      <c r="G2792" s="17" t="s">
        <v>6993</v>
      </c>
      <c r="H2792" s="17" t="s">
        <v>7000</v>
      </c>
      <c r="I2792" s="17" t="s">
        <v>7004</v>
      </c>
      <c r="J2792" s="22" t="s">
        <v>8371</v>
      </c>
      <c r="K2792" s="17" t="s">
        <v>14568</v>
      </c>
      <c r="L2792" s="17" t="s">
        <v>8339</v>
      </c>
      <c r="M2792" s="17" t="s">
        <v>8350</v>
      </c>
      <c r="N2792" s="17" t="s">
        <v>8353</v>
      </c>
      <c r="O2792" s="17" t="s">
        <v>14841</v>
      </c>
      <c r="P2792" s="18">
        <v>0</v>
      </c>
      <c r="Q2792" s="17" t="s">
        <v>8363</v>
      </c>
      <c r="R2792" s="22" t="s">
        <v>8370</v>
      </c>
      <c r="S2792" s="17">
        <v>4</v>
      </c>
      <c r="T2792" s="17" t="s">
        <v>14845</v>
      </c>
      <c r="U2792" s="19" t="str">
        <f>IF(Cleaned_Data!P2792&gt;20000,"High-Bill","Normal-Bill")</f>
        <v>Normal-Bill</v>
      </c>
      <c r="V2792" s="19" t="str">
        <f t="shared" si="86"/>
        <v>Senior-Citizen</v>
      </c>
      <c r="W2792" s="19" t="str">
        <f t="shared" si="87"/>
        <v>Not-Required</v>
      </c>
      <c r="X2792" s="20" t="str" cm="1">
        <f t="array" ref="X2792">_xlfn.IFS(P2792&lt;5000,"Low",P2792&lt;=20000,"Medium",P2792&gt;20000,"High")</f>
        <v>Low</v>
      </c>
    </row>
    <row r="2793" spans="1:24" x14ac:dyDescent="0.35">
      <c r="A2793" s="29" t="s">
        <v>819</v>
      </c>
      <c r="B2793" s="21" t="s">
        <v>1044</v>
      </c>
      <c r="C2793" s="21">
        <v>22</v>
      </c>
      <c r="D2793" s="21" t="s">
        <v>1174</v>
      </c>
      <c r="E2793" s="21" t="s">
        <v>13616</v>
      </c>
      <c r="F2793" s="21" t="s">
        <v>6946</v>
      </c>
      <c r="G2793" s="21" t="s">
        <v>6988</v>
      </c>
      <c r="H2793" s="21" t="s">
        <v>6999</v>
      </c>
      <c r="I2793" s="21" t="s">
        <v>7003</v>
      </c>
      <c r="J2793" s="21" t="s">
        <v>13999</v>
      </c>
      <c r="K2793" s="21" t="s">
        <v>14754</v>
      </c>
      <c r="L2793" s="21" t="s">
        <v>8338</v>
      </c>
      <c r="M2793" s="21" t="s">
        <v>8346</v>
      </c>
      <c r="N2793" s="21" t="s">
        <v>8354</v>
      </c>
      <c r="O2793" s="21" t="s">
        <v>8358</v>
      </c>
      <c r="P2793" s="18">
        <v>0</v>
      </c>
      <c r="Q2793" s="22" t="s">
        <v>8370</v>
      </c>
      <c r="R2793" s="21" t="s">
        <v>14129</v>
      </c>
      <c r="S2793" s="22" t="s">
        <v>8370</v>
      </c>
      <c r="T2793" s="21" t="s">
        <v>14844</v>
      </c>
      <c r="U2793" s="23" t="str">
        <f>IF(Cleaned_Data!P2793&gt;20000,"High-Bill","Normal-Bill")</f>
        <v>Normal-Bill</v>
      </c>
      <c r="V2793" s="23" t="str">
        <f t="shared" si="86"/>
        <v>Not-Senior-Citizen</v>
      </c>
      <c r="W2793" s="23" t="str">
        <f t="shared" si="87"/>
        <v>Follow-Up-required</v>
      </c>
      <c r="X2793" s="24" t="str" cm="1">
        <f t="array" ref="X2793">_xlfn.IFS(P2793&lt;5000,"Low",P2793&lt;=20000,"Medium",P2793&gt;20000,"High")</f>
        <v>Low</v>
      </c>
    </row>
    <row r="2794" spans="1:24" x14ac:dyDescent="0.35">
      <c r="A2794" s="28" t="s">
        <v>819</v>
      </c>
      <c r="B2794" s="17" t="s">
        <v>1030</v>
      </c>
      <c r="C2794" s="17">
        <v>35</v>
      </c>
      <c r="D2794" s="17" t="s">
        <v>1172</v>
      </c>
      <c r="E2794" s="17" t="s">
        <v>13644</v>
      </c>
      <c r="F2794" s="17" t="s">
        <v>6687</v>
      </c>
      <c r="G2794" s="17" t="s">
        <v>6992</v>
      </c>
      <c r="H2794" s="17" t="s">
        <v>6998</v>
      </c>
      <c r="I2794" s="17" t="s">
        <v>7003</v>
      </c>
      <c r="J2794" s="22" t="s">
        <v>8371</v>
      </c>
      <c r="K2794" s="17" t="s">
        <v>14561</v>
      </c>
      <c r="L2794" s="17" t="s">
        <v>8343</v>
      </c>
      <c r="M2794" s="17" t="s">
        <v>8347</v>
      </c>
      <c r="N2794" s="17" t="s">
        <v>8352</v>
      </c>
      <c r="O2794" s="17" t="s">
        <v>8358</v>
      </c>
      <c r="P2794" s="18">
        <v>0</v>
      </c>
      <c r="Q2794" s="17" t="s">
        <v>8362</v>
      </c>
      <c r="R2794" s="17" t="s">
        <v>14101</v>
      </c>
      <c r="S2794" s="22" t="s">
        <v>8370</v>
      </c>
      <c r="T2794" s="17" t="s">
        <v>14845</v>
      </c>
      <c r="U2794" s="19" t="str">
        <f>IF(Cleaned_Data!P2794&gt;20000,"High-Bill","Normal-Bill")</f>
        <v>Normal-Bill</v>
      </c>
      <c r="V2794" s="19" t="str">
        <f t="shared" si="86"/>
        <v>Not-Senior-Citizen</v>
      </c>
      <c r="W2794" s="19" t="str">
        <f t="shared" si="87"/>
        <v>Follow-Up-required</v>
      </c>
      <c r="X2794" s="20" t="str" cm="1">
        <f t="array" ref="X2794">_xlfn.IFS(P2794&lt;5000,"Low",P2794&lt;=20000,"Medium",P2794&gt;20000,"High")</f>
        <v>Low</v>
      </c>
    </row>
    <row r="2795" spans="1:24" x14ac:dyDescent="0.35">
      <c r="A2795" s="29" t="s">
        <v>250</v>
      </c>
      <c r="B2795" s="21" t="s">
        <v>1038</v>
      </c>
      <c r="C2795" s="21">
        <v>67</v>
      </c>
      <c r="D2795" s="21" t="s">
        <v>1174</v>
      </c>
      <c r="E2795" s="21" t="s">
        <v>8666</v>
      </c>
      <c r="F2795" s="21" t="s">
        <v>6776</v>
      </c>
      <c r="G2795" s="21" t="s">
        <v>6984</v>
      </c>
      <c r="H2795" s="21" t="s">
        <v>6997</v>
      </c>
      <c r="I2795" s="21" t="s">
        <v>7006</v>
      </c>
      <c r="J2795" s="22" t="s">
        <v>8371</v>
      </c>
      <c r="K2795" s="21" t="s">
        <v>14395</v>
      </c>
      <c r="L2795" s="21" t="s">
        <v>8343</v>
      </c>
      <c r="M2795" s="21" t="s">
        <v>8350</v>
      </c>
      <c r="N2795" s="21" t="s">
        <v>8352</v>
      </c>
      <c r="O2795" s="21" t="s">
        <v>14841</v>
      </c>
      <c r="P2795" s="18">
        <v>0</v>
      </c>
      <c r="Q2795" s="21" t="s">
        <v>8364</v>
      </c>
      <c r="R2795" s="22" t="s">
        <v>8370</v>
      </c>
      <c r="S2795" s="22" t="s">
        <v>8370</v>
      </c>
      <c r="T2795" s="21" t="s">
        <v>14845</v>
      </c>
      <c r="U2795" s="23" t="str">
        <f>IF(Cleaned_Data!P2795&gt;20000,"High-Bill","Normal-Bill")</f>
        <v>Normal-Bill</v>
      </c>
      <c r="V2795" s="23" t="str">
        <f t="shared" si="86"/>
        <v>Senior-Citizen</v>
      </c>
      <c r="W2795" s="23" t="str">
        <f t="shared" si="87"/>
        <v>Not-Required</v>
      </c>
      <c r="X2795" s="24" t="str" cm="1">
        <f t="array" ref="X2795">_xlfn.IFS(P2795&lt;5000,"Low",P2795&lt;=20000,"Medium",P2795&gt;20000,"High")</f>
        <v>Low</v>
      </c>
    </row>
    <row r="2796" spans="1:24" x14ac:dyDescent="0.35">
      <c r="A2796" s="28" t="s">
        <v>250</v>
      </c>
      <c r="B2796" s="17" t="s">
        <v>1117</v>
      </c>
      <c r="C2796" s="22" t="s">
        <v>14854</v>
      </c>
      <c r="D2796" s="17" t="s">
        <v>1174</v>
      </c>
      <c r="E2796" s="17" t="s">
        <v>8688</v>
      </c>
      <c r="F2796" s="22" t="s">
        <v>8371</v>
      </c>
      <c r="G2796" s="17" t="s">
        <v>6991</v>
      </c>
      <c r="H2796" s="17" t="s">
        <v>6999</v>
      </c>
      <c r="I2796" s="17" t="s">
        <v>7003</v>
      </c>
      <c r="J2796" s="22" t="s">
        <v>8371</v>
      </c>
      <c r="K2796" s="17" t="s">
        <v>14335</v>
      </c>
      <c r="L2796" s="17" t="s">
        <v>8342</v>
      </c>
      <c r="M2796" s="17" t="s">
        <v>8348</v>
      </c>
      <c r="N2796" s="17" t="s">
        <v>8352</v>
      </c>
      <c r="O2796" s="17" t="s">
        <v>8355</v>
      </c>
      <c r="P2796" s="18">
        <v>0</v>
      </c>
      <c r="Q2796" s="17" t="s">
        <v>8363</v>
      </c>
      <c r="R2796" s="17" t="s">
        <v>13948</v>
      </c>
      <c r="S2796" s="22" t="s">
        <v>8370</v>
      </c>
      <c r="T2796" s="17" t="s">
        <v>14845</v>
      </c>
      <c r="U2796" s="19" t="str">
        <f>IF(Cleaned_Data!P2796&gt;20000,"High-Bill","Normal-Bill")</f>
        <v>Normal-Bill</v>
      </c>
      <c r="V2796" s="19" t="str">
        <f t="shared" si="86"/>
        <v>Senior-Citizen</v>
      </c>
      <c r="W2796" s="19" t="str">
        <f t="shared" si="87"/>
        <v>Follow-Up-required</v>
      </c>
      <c r="X2796" s="20" t="str" cm="1">
        <f t="array" ref="X2796">_xlfn.IFS(P2796&lt;5000,"Low",P2796&lt;=20000,"Medium",P2796&gt;20000,"High")</f>
        <v>Low</v>
      </c>
    </row>
    <row r="2797" spans="1:24" x14ac:dyDescent="0.35">
      <c r="A2797" s="29" t="s">
        <v>250</v>
      </c>
      <c r="B2797" s="21" t="s">
        <v>1138</v>
      </c>
      <c r="C2797" s="21">
        <v>52</v>
      </c>
      <c r="D2797" s="21" t="s">
        <v>1174</v>
      </c>
      <c r="E2797" s="21" t="s">
        <v>9295</v>
      </c>
      <c r="F2797" s="21" t="s">
        <v>6847</v>
      </c>
      <c r="G2797" s="21" t="s">
        <v>6988</v>
      </c>
      <c r="H2797" s="21" t="s">
        <v>6994</v>
      </c>
      <c r="I2797" s="21" t="s">
        <v>7004</v>
      </c>
      <c r="J2797" s="22" t="s">
        <v>8371</v>
      </c>
      <c r="K2797" s="21" t="s">
        <v>14359</v>
      </c>
      <c r="L2797" s="21" t="s">
        <v>8338</v>
      </c>
      <c r="M2797" s="21" t="s">
        <v>8350</v>
      </c>
      <c r="N2797" s="21" t="s">
        <v>8352</v>
      </c>
      <c r="O2797" s="21" t="s">
        <v>14842</v>
      </c>
      <c r="P2797" s="26">
        <v>2625</v>
      </c>
      <c r="Q2797" s="21" t="s">
        <v>8362</v>
      </c>
      <c r="R2797" s="21" t="s">
        <v>14130</v>
      </c>
      <c r="S2797" s="21">
        <v>2</v>
      </c>
      <c r="T2797" s="22" t="s">
        <v>8370</v>
      </c>
      <c r="U2797" s="23" t="str">
        <f>IF(Cleaned_Data!P2797&gt;20000,"High-Bill","Normal-Bill")</f>
        <v>Normal-Bill</v>
      </c>
      <c r="V2797" s="23" t="str">
        <f t="shared" si="86"/>
        <v>Not-Senior-Citizen</v>
      </c>
      <c r="W2797" s="23" t="str">
        <f t="shared" si="87"/>
        <v>Follow-Up-required</v>
      </c>
      <c r="X2797" s="24" t="str" cm="1">
        <f t="array" ref="X2797">_xlfn.IFS(P2797&lt;5000,"Low",P2797&lt;=20000,"Medium",P2797&gt;20000,"High")</f>
        <v>Low</v>
      </c>
    </row>
    <row r="2798" spans="1:24" x14ac:dyDescent="0.35">
      <c r="A2798" s="28" t="s">
        <v>250</v>
      </c>
      <c r="B2798" s="17" t="s">
        <v>1130</v>
      </c>
      <c r="C2798" s="17">
        <v>27</v>
      </c>
      <c r="D2798" s="22" t="s">
        <v>14847</v>
      </c>
      <c r="E2798" s="17" t="s">
        <v>10279</v>
      </c>
      <c r="F2798" s="17" t="s">
        <v>6807</v>
      </c>
      <c r="G2798" s="17" t="s">
        <v>6992</v>
      </c>
      <c r="H2798" s="17" t="s">
        <v>6998</v>
      </c>
      <c r="I2798" s="17" t="s">
        <v>7001</v>
      </c>
      <c r="J2798" s="17" t="s">
        <v>14120</v>
      </c>
      <c r="K2798" s="17" t="s">
        <v>14655</v>
      </c>
      <c r="L2798" s="17" t="s">
        <v>8341</v>
      </c>
      <c r="M2798" s="17" t="s">
        <v>8347</v>
      </c>
      <c r="N2798" s="17" t="s">
        <v>8351</v>
      </c>
      <c r="O2798" s="17" t="s">
        <v>14841</v>
      </c>
      <c r="P2798" s="18">
        <v>0</v>
      </c>
      <c r="Q2798" s="17" t="s">
        <v>8363</v>
      </c>
      <c r="R2798" s="17" t="s">
        <v>14060</v>
      </c>
      <c r="S2798" s="17">
        <v>3</v>
      </c>
      <c r="T2798" s="17" t="s">
        <v>14843</v>
      </c>
      <c r="U2798" s="19" t="str">
        <f>IF(Cleaned_Data!P2798&gt;20000,"High-Bill","Normal-Bill")</f>
        <v>Normal-Bill</v>
      </c>
      <c r="V2798" s="19" t="str">
        <f t="shared" si="86"/>
        <v>Not-Senior-Citizen</v>
      </c>
      <c r="W2798" s="19" t="str">
        <f t="shared" si="87"/>
        <v>Follow-Up-required</v>
      </c>
      <c r="X2798" s="20" t="str" cm="1">
        <f t="array" ref="X2798">_xlfn.IFS(P2798&lt;5000,"Low",P2798&lt;=20000,"Medium",P2798&gt;20000,"High")</f>
        <v>Low</v>
      </c>
    </row>
    <row r="2799" spans="1:24" x14ac:dyDescent="0.35">
      <c r="A2799" s="29" t="s">
        <v>250</v>
      </c>
      <c r="B2799" s="21" t="s">
        <v>1068</v>
      </c>
      <c r="C2799" s="22" t="s">
        <v>14854</v>
      </c>
      <c r="D2799" s="22" t="s">
        <v>14847</v>
      </c>
      <c r="E2799" s="21" t="s">
        <v>13878</v>
      </c>
      <c r="F2799" s="22" t="s">
        <v>8371</v>
      </c>
      <c r="G2799" s="21" t="s">
        <v>6992</v>
      </c>
      <c r="H2799" s="21" t="s">
        <v>6998</v>
      </c>
      <c r="I2799" s="21" t="s">
        <v>7006</v>
      </c>
      <c r="J2799" s="21" t="s">
        <v>13993</v>
      </c>
      <c r="K2799" s="21" t="s">
        <v>14478</v>
      </c>
      <c r="L2799" s="21" t="s">
        <v>8340</v>
      </c>
      <c r="M2799" s="21" t="s">
        <v>8348</v>
      </c>
      <c r="N2799" s="21" t="s">
        <v>8351</v>
      </c>
      <c r="O2799" s="21" t="s">
        <v>14842</v>
      </c>
      <c r="P2799" s="26">
        <v>6842</v>
      </c>
      <c r="Q2799" s="21" t="s">
        <v>8362</v>
      </c>
      <c r="R2799" s="22" t="s">
        <v>8370</v>
      </c>
      <c r="S2799" s="21">
        <v>3</v>
      </c>
      <c r="T2799" s="22" t="s">
        <v>8370</v>
      </c>
      <c r="U2799" s="23" t="str">
        <f>IF(Cleaned_Data!P2799&gt;20000,"High-Bill","Normal-Bill")</f>
        <v>Normal-Bill</v>
      </c>
      <c r="V2799" s="23" t="str">
        <f t="shared" si="86"/>
        <v>Senior-Citizen</v>
      </c>
      <c r="W2799" s="23" t="str">
        <f t="shared" si="87"/>
        <v>Not-Required</v>
      </c>
      <c r="X2799" s="24" t="str" cm="1">
        <f t="array" ref="X2799">_xlfn.IFS(P2799&lt;5000,"Low",P2799&lt;=20000,"Medium",P2799&gt;20000,"High")</f>
        <v>Medium</v>
      </c>
    </row>
    <row r="2800" spans="1:24" x14ac:dyDescent="0.35">
      <c r="A2800" s="28" t="s">
        <v>167</v>
      </c>
      <c r="B2800" s="17" t="s">
        <v>1122</v>
      </c>
      <c r="C2800" s="17">
        <v>26</v>
      </c>
      <c r="D2800" s="17" t="s">
        <v>1172</v>
      </c>
      <c r="E2800" s="17" t="s">
        <v>8561</v>
      </c>
      <c r="F2800" s="17" t="s">
        <v>6770</v>
      </c>
      <c r="G2800" s="17" t="s">
        <v>6984</v>
      </c>
      <c r="H2800" s="17" t="s">
        <v>6994</v>
      </c>
      <c r="I2800" s="17" t="s">
        <v>7003</v>
      </c>
      <c r="J2800" s="17" t="s">
        <v>7119</v>
      </c>
      <c r="K2800" s="17" t="s">
        <v>14317</v>
      </c>
      <c r="L2800" s="17" t="s">
        <v>8343</v>
      </c>
      <c r="M2800" s="17" t="s">
        <v>8347</v>
      </c>
      <c r="N2800" s="17" t="s">
        <v>8353</v>
      </c>
      <c r="O2800" s="17" t="s">
        <v>14842</v>
      </c>
      <c r="P2800" s="25">
        <v>4056</v>
      </c>
      <c r="Q2800" s="17" t="s">
        <v>8363</v>
      </c>
      <c r="R2800" s="22" t="s">
        <v>8370</v>
      </c>
      <c r="S2800" s="22" t="s">
        <v>8370</v>
      </c>
      <c r="T2800" s="17" t="s">
        <v>14845</v>
      </c>
      <c r="U2800" s="19" t="str">
        <f>IF(Cleaned_Data!P2800&gt;20000,"High-Bill","Normal-Bill")</f>
        <v>Normal-Bill</v>
      </c>
      <c r="V2800" s="19" t="str">
        <f t="shared" si="86"/>
        <v>Not-Senior-Citizen</v>
      </c>
      <c r="W2800" s="19" t="str">
        <f t="shared" si="87"/>
        <v>Not-Required</v>
      </c>
      <c r="X2800" s="20" t="str" cm="1">
        <f t="array" ref="X2800">_xlfn.IFS(P2800&lt;5000,"Low",P2800&lt;=20000,"Medium",P2800&gt;20000,"High")</f>
        <v>Low</v>
      </c>
    </row>
    <row r="2801" spans="1:24" x14ac:dyDescent="0.35">
      <c r="A2801" s="29" t="s">
        <v>167</v>
      </c>
      <c r="B2801" s="21" t="s">
        <v>1126</v>
      </c>
      <c r="C2801" s="21">
        <v>56</v>
      </c>
      <c r="D2801" s="21" t="s">
        <v>1172</v>
      </c>
      <c r="E2801" s="21" t="s">
        <v>9013</v>
      </c>
      <c r="F2801" s="21" t="s">
        <v>6774</v>
      </c>
      <c r="G2801" s="21" t="s">
        <v>6990</v>
      </c>
      <c r="H2801" s="21" t="s">
        <v>6995</v>
      </c>
      <c r="I2801" s="21" t="s">
        <v>7003</v>
      </c>
      <c r="J2801" s="21" t="s">
        <v>14042</v>
      </c>
      <c r="K2801" s="21" t="s">
        <v>14225</v>
      </c>
      <c r="L2801" s="21" t="s">
        <v>8341</v>
      </c>
      <c r="M2801" s="21" t="s">
        <v>8348</v>
      </c>
      <c r="N2801" s="21" t="s">
        <v>8353</v>
      </c>
      <c r="O2801" s="21" t="s">
        <v>8355</v>
      </c>
      <c r="P2801" s="18">
        <v>0</v>
      </c>
      <c r="Q2801" s="21" t="s">
        <v>8364</v>
      </c>
      <c r="R2801" s="22" t="s">
        <v>8370</v>
      </c>
      <c r="S2801" s="21">
        <v>4</v>
      </c>
      <c r="T2801" s="21" t="s">
        <v>14843</v>
      </c>
      <c r="U2801" s="23" t="str">
        <f>IF(Cleaned_Data!P2801&gt;20000,"High-Bill","Normal-Bill")</f>
        <v>Normal-Bill</v>
      </c>
      <c r="V2801" s="23" t="str">
        <f t="shared" si="86"/>
        <v>Not-Senior-Citizen</v>
      </c>
      <c r="W2801" s="23" t="str">
        <f t="shared" si="87"/>
        <v>Not-Required</v>
      </c>
      <c r="X2801" s="24" t="str" cm="1">
        <f t="array" ref="X2801">_xlfn.IFS(P2801&lt;5000,"Low",P2801&lt;=20000,"Medium",P2801&gt;20000,"High")</f>
        <v>Low</v>
      </c>
    </row>
    <row r="2802" spans="1:24" x14ac:dyDescent="0.35">
      <c r="A2802" s="28" t="s">
        <v>167</v>
      </c>
      <c r="B2802" s="17" t="s">
        <v>1087</v>
      </c>
      <c r="C2802" s="22" t="s">
        <v>14854</v>
      </c>
      <c r="D2802" s="17" t="s">
        <v>1172</v>
      </c>
      <c r="E2802" s="17" t="s">
        <v>10829</v>
      </c>
      <c r="F2802" s="17" t="s">
        <v>6739</v>
      </c>
      <c r="G2802" s="17" t="s">
        <v>6989</v>
      </c>
      <c r="H2802" s="17" t="s">
        <v>6999</v>
      </c>
      <c r="I2802" s="17" t="s">
        <v>7007</v>
      </c>
      <c r="J2802" s="22" t="s">
        <v>8371</v>
      </c>
      <c r="K2802" s="17" t="s">
        <v>14233</v>
      </c>
      <c r="L2802" s="17" t="s">
        <v>8340</v>
      </c>
      <c r="M2802" s="17" t="s">
        <v>8349</v>
      </c>
      <c r="N2802" s="17" t="s">
        <v>8353</v>
      </c>
      <c r="O2802" s="17" t="s">
        <v>8355</v>
      </c>
      <c r="P2802" s="25">
        <v>48258</v>
      </c>
      <c r="Q2802" s="17" t="s">
        <v>8362</v>
      </c>
      <c r="R2802" s="22" t="s">
        <v>8370</v>
      </c>
      <c r="S2802" s="17">
        <v>1</v>
      </c>
      <c r="T2802" s="17" t="s">
        <v>14844</v>
      </c>
      <c r="U2802" s="19" t="str">
        <f>IF(Cleaned_Data!P2802&gt;20000,"High-Bill","Normal-Bill")</f>
        <v>High-Bill</v>
      </c>
      <c r="V2802" s="19" t="str">
        <f t="shared" si="86"/>
        <v>Senior-Citizen</v>
      </c>
      <c r="W2802" s="19" t="str">
        <f t="shared" si="87"/>
        <v>Not-Required</v>
      </c>
      <c r="X2802" s="20" t="str" cm="1">
        <f t="array" ref="X2802">_xlfn.IFS(P2802&lt;5000,"Low",P2802&lt;=20000,"Medium",P2802&gt;20000,"High")</f>
        <v>High</v>
      </c>
    </row>
    <row r="2803" spans="1:24" x14ac:dyDescent="0.35">
      <c r="A2803" s="29" t="s">
        <v>167</v>
      </c>
      <c r="B2803" s="21" t="s">
        <v>1149</v>
      </c>
      <c r="C2803" s="21">
        <v>64</v>
      </c>
      <c r="D2803" s="21" t="s">
        <v>1172</v>
      </c>
      <c r="E2803" s="21" t="s">
        <v>12416</v>
      </c>
      <c r="F2803" s="21" t="s">
        <v>6906</v>
      </c>
      <c r="G2803" s="21" t="s">
        <v>6984</v>
      </c>
      <c r="H2803" s="21" t="s">
        <v>6994</v>
      </c>
      <c r="I2803" s="21" t="s">
        <v>7003</v>
      </c>
      <c r="J2803" s="21" t="s">
        <v>14080</v>
      </c>
      <c r="K2803" s="21" t="s">
        <v>14654</v>
      </c>
      <c r="L2803" s="21" t="s">
        <v>8338</v>
      </c>
      <c r="M2803" s="21" t="s">
        <v>8347</v>
      </c>
      <c r="N2803" s="21" t="s">
        <v>8351</v>
      </c>
      <c r="O2803" s="21" t="s">
        <v>8359</v>
      </c>
      <c r="P2803" s="18">
        <v>0</v>
      </c>
      <c r="Q2803" s="21" t="s">
        <v>8362</v>
      </c>
      <c r="R2803" s="22" t="s">
        <v>8370</v>
      </c>
      <c r="S2803" s="21">
        <v>2</v>
      </c>
      <c r="T2803" s="21" t="s">
        <v>14844</v>
      </c>
      <c r="U2803" s="23" t="str">
        <f>IF(Cleaned_Data!P2803&gt;20000,"High-Bill","Normal-Bill")</f>
        <v>Normal-Bill</v>
      </c>
      <c r="V2803" s="23" t="str">
        <f t="shared" si="86"/>
        <v>Senior-Citizen</v>
      </c>
      <c r="W2803" s="23" t="str">
        <f t="shared" si="87"/>
        <v>Not-Required</v>
      </c>
      <c r="X2803" s="24" t="str" cm="1">
        <f t="array" ref="X2803">_xlfn.IFS(P2803&lt;5000,"Low",P2803&lt;=20000,"Medium",P2803&gt;20000,"High")</f>
        <v>Low</v>
      </c>
    </row>
    <row r="2804" spans="1:24" x14ac:dyDescent="0.35">
      <c r="A2804" s="28" t="s">
        <v>167</v>
      </c>
      <c r="B2804" s="17" t="s">
        <v>1063</v>
      </c>
      <c r="C2804" s="17">
        <v>30</v>
      </c>
      <c r="D2804" s="22" t="s">
        <v>14847</v>
      </c>
      <c r="E2804" s="17" t="s">
        <v>12753</v>
      </c>
      <c r="F2804" s="17" t="s">
        <v>6713</v>
      </c>
      <c r="G2804" s="17" t="s">
        <v>6987</v>
      </c>
      <c r="H2804" s="17" t="s">
        <v>6996</v>
      </c>
      <c r="I2804" s="17" t="s">
        <v>7006</v>
      </c>
      <c r="J2804" s="17" t="s">
        <v>14139</v>
      </c>
      <c r="K2804" s="17" t="s">
        <v>14404</v>
      </c>
      <c r="L2804" s="17" t="s">
        <v>8344</v>
      </c>
      <c r="M2804" s="17" t="s">
        <v>8349</v>
      </c>
      <c r="N2804" s="17" t="s">
        <v>8352</v>
      </c>
      <c r="O2804" s="17" t="s">
        <v>8358</v>
      </c>
      <c r="P2804" s="18">
        <v>0</v>
      </c>
      <c r="Q2804" s="17" t="s">
        <v>8362</v>
      </c>
      <c r="R2804" s="17" t="s">
        <v>14161</v>
      </c>
      <c r="S2804" s="22" t="s">
        <v>8370</v>
      </c>
      <c r="T2804" s="17" t="s">
        <v>14843</v>
      </c>
      <c r="U2804" s="19" t="str">
        <f>IF(Cleaned_Data!P2804&gt;20000,"High-Bill","Normal-Bill")</f>
        <v>Normal-Bill</v>
      </c>
      <c r="V2804" s="19" t="str">
        <f t="shared" si="86"/>
        <v>Not-Senior-Citizen</v>
      </c>
      <c r="W2804" s="19" t="str">
        <f t="shared" si="87"/>
        <v>Follow-Up-required</v>
      </c>
      <c r="X2804" s="20" t="str" cm="1">
        <f t="array" ref="X2804">_xlfn.IFS(P2804&lt;5000,"Low",P2804&lt;=20000,"Medium",P2804&gt;20000,"High")</f>
        <v>Low</v>
      </c>
    </row>
    <row r="2805" spans="1:24" x14ac:dyDescent="0.35">
      <c r="A2805" s="29" t="s">
        <v>167</v>
      </c>
      <c r="B2805" s="21" t="s">
        <v>1096</v>
      </c>
      <c r="C2805" s="22" t="s">
        <v>14854</v>
      </c>
      <c r="D2805" s="22" t="s">
        <v>14847</v>
      </c>
      <c r="E2805" s="21" t="s">
        <v>13033</v>
      </c>
      <c r="F2805" s="21" t="s">
        <v>6743</v>
      </c>
      <c r="G2805" s="21" t="s">
        <v>6993</v>
      </c>
      <c r="H2805" s="21" t="s">
        <v>7000</v>
      </c>
      <c r="I2805" s="21" t="s">
        <v>7007</v>
      </c>
      <c r="J2805" s="22" t="s">
        <v>8371</v>
      </c>
      <c r="K2805" s="21" t="s">
        <v>14373</v>
      </c>
      <c r="L2805" s="21" t="s">
        <v>8340</v>
      </c>
      <c r="M2805" s="21" t="s">
        <v>8350</v>
      </c>
      <c r="N2805" s="21" t="s">
        <v>8353</v>
      </c>
      <c r="O2805" s="21" t="s">
        <v>14841</v>
      </c>
      <c r="P2805" s="26">
        <v>27302</v>
      </c>
      <c r="Q2805" s="22" t="s">
        <v>8370</v>
      </c>
      <c r="R2805" s="22" t="s">
        <v>8370</v>
      </c>
      <c r="S2805" s="22" t="s">
        <v>8370</v>
      </c>
      <c r="T2805" s="22" t="s">
        <v>8370</v>
      </c>
      <c r="U2805" s="23" t="str">
        <f>IF(Cleaned_Data!P2805&gt;20000,"High-Bill","Normal-Bill")</f>
        <v>High-Bill</v>
      </c>
      <c r="V2805" s="23" t="str">
        <f t="shared" si="86"/>
        <v>Senior-Citizen</v>
      </c>
      <c r="W2805" s="23" t="str">
        <f t="shared" si="87"/>
        <v>Not-Required</v>
      </c>
      <c r="X2805" s="24" t="str" cm="1">
        <f t="array" ref="X2805">_xlfn.IFS(P2805&lt;5000,"Low",P2805&lt;=20000,"Medium",P2805&gt;20000,"High")</f>
        <v>High</v>
      </c>
    </row>
    <row r="2806" spans="1:24" x14ac:dyDescent="0.35">
      <c r="A2806" s="28" t="s">
        <v>167</v>
      </c>
      <c r="B2806" s="17" t="s">
        <v>1076</v>
      </c>
      <c r="C2806" s="22" t="s">
        <v>14854</v>
      </c>
      <c r="D2806" s="17" t="s">
        <v>1172</v>
      </c>
      <c r="E2806" s="17" t="s">
        <v>13453</v>
      </c>
      <c r="F2806" s="17" t="s">
        <v>6896</v>
      </c>
      <c r="G2806" s="17" t="s">
        <v>6992</v>
      </c>
      <c r="H2806" s="17" t="s">
        <v>6994</v>
      </c>
      <c r="I2806" s="17" t="s">
        <v>7007</v>
      </c>
      <c r="J2806" s="22" t="s">
        <v>8371</v>
      </c>
      <c r="K2806" s="17" t="s">
        <v>14713</v>
      </c>
      <c r="L2806" s="17" t="s">
        <v>8344</v>
      </c>
      <c r="M2806" s="17" t="s">
        <v>8349</v>
      </c>
      <c r="N2806" s="17" t="s">
        <v>8351</v>
      </c>
      <c r="O2806" s="17" t="s">
        <v>14841</v>
      </c>
      <c r="P2806" s="18">
        <v>0</v>
      </c>
      <c r="Q2806" s="17" t="s">
        <v>8364</v>
      </c>
      <c r="R2806" s="22" t="s">
        <v>8370</v>
      </c>
      <c r="S2806" s="17">
        <v>1</v>
      </c>
      <c r="T2806" s="17" t="s">
        <v>14843</v>
      </c>
      <c r="U2806" s="19" t="str">
        <f>IF(Cleaned_Data!P2806&gt;20000,"High-Bill","Normal-Bill")</f>
        <v>Normal-Bill</v>
      </c>
      <c r="V2806" s="19" t="str">
        <f t="shared" si="86"/>
        <v>Senior-Citizen</v>
      </c>
      <c r="W2806" s="19" t="str">
        <f t="shared" si="87"/>
        <v>Not-Required</v>
      </c>
      <c r="X2806" s="20" t="str" cm="1">
        <f t="array" ref="X2806">_xlfn.IFS(P2806&lt;5000,"Low",P2806&lt;=20000,"Medium",P2806&gt;20000,"High")</f>
        <v>Low</v>
      </c>
    </row>
    <row r="2807" spans="1:24" x14ac:dyDescent="0.35">
      <c r="A2807" s="29" t="s">
        <v>167</v>
      </c>
      <c r="B2807" s="21" t="s">
        <v>1030</v>
      </c>
      <c r="C2807" s="22" t="s">
        <v>14854</v>
      </c>
      <c r="D2807" s="21" t="s">
        <v>1174</v>
      </c>
      <c r="E2807" s="21" t="s">
        <v>13874</v>
      </c>
      <c r="F2807" s="21" t="s">
        <v>6687</v>
      </c>
      <c r="G2807" s="21" t="s">
        <v>6984</v>
      </c>
      <c r="H2807" s="21" t="s">
        <v>6995</v>
      </c>
      <c r="I2807" s="21" t="s">
        <v>7005</v>
      </c>
      <c r="J2807" s="22" t="s">
        <v>8371</v>
      </c>
      <c r="K2807" s="21" t="s">
        <v>14599</v>
      </c>
      <c r="L2807" s="21" t="s">
        <v>8340</v>
      </c>
      <c r="M2807" s="21" t="s">
        <v>8346</v>
      </c>
      <c r="N2807" s="21" t="s">
        <v>8351</v>
      </c>
      <c r="O2807" s="21" t="s">
        <v>14841</v>
      </c>
      <c r="P2807" s="26">
        <v>19677</v>
      </c>
      <c r="Q2807" s="21" t="s">
        <v>8364</v>
      </c>
      <c r="R2807" s="22" t="s">
        <v>8370</v>
      </c>
      <c r="S2807" s="22" t="s">
        <v>8370</v>
      </c>
      <c r="T2807" s="21" t="s">
        <v>14844</v>
      </c>
      <c r="U2807" s="23" t="str">
        <f>IF(Cleaned_Data!P2807&gt;20000,"High-Bill","Normal-Bill")</f>
        <v>Normal-Bill</v>
      </c>
      <c r="V2807" s="23" t="str">
        <f t="shared" si="86"/>
        <v>Senior-Citizen</v>
      </c>
      <c r="W2807" s="23" t="str">
        <f t="shared" si="87"/>
        <v>Not-Required</v>
      </c>
      <c r="X2807" s="24" t="str" cm="1">
        <f t="array" ref="X2807">_xlfn.IFS(P2807&lt;5000,"Low",P2807&lt;=20000,"Medium",P2807&gt;20000,"High")</f>
        <v>Medium</v>
      </c>
    </row>
    <row r="2808" spans="1:24" x14ac:dyDescent="0.35">
      <c r="A2808" s="28" t="s">
        <v>381</v>
      </c>
      <c r="B2808" s="17" t="s">
        <v>1068</v>
      </c>
      <c r="C2808" s="22" t="s">
        <v>14854</v>
      </c>
      <c r="D2808" s="17" t="s">
        <v>1174</v>
      </c>
      <c r="E2808" s="17" t="s">
        <v>8856</v>
      </c>
      <c r="F2808" s="22" t="s">
        <v>8371</v>
      </c>
      <c r="G2808" s="17" t="s">
        <v>6993</v>
      </c>
      <c r="H2808" s="17" t="s">
        <v>6999</v>
      </c>
      <c r="I2808" s="17" t="s">
        <v>7004</v>
      </c>
      <c r="J2808" s="17" t="s">
        <v>14051</v>
      </c>
      <c r="K2808" s="17" t="s">
        <v>14393</v>
      </c>
      <c r="L2808" s="17" t="s">
        <v>8343</v>
      </c>
      <c r="M2808" s="17" t="s">
        <v>8346</v>
      </c>
      <c r="N2808" s="17" t="s">
        <v>8353</v>
      </c>
      <c r="O2808" s="17" t="s">
        <v>8358</v>
      </c>
      <c r="P2808" s="25">
        <v>41043</v>
      </c>
      <c r="Q2808" s="17" t="s">
        <v>8362</v>
      </c>
      <c r="R2808" s="22" t="s">
        <v>8370</v>
      </c>
      <c r="S2808" s="17">
        <v>3</v>
      </c>
      <c r="T2808" s="22" t="s">
        <v>8370</v>
      </c>
      <c r="U2808" s="19" t="str">
        <f>IF(Cleaned_Data!P2808&gt;20000,"High-Bill","Normal-Bill")</f>
        <v>High-Bill</v>
      </c>
      <c r="V2808" s="19" t="str">
        <f t="shared" si="86"/>
        <v>Senior-Citizen</v>
      </c>
      <c r="W2808" s="19" t="str">
        <f t="shared" si="87"/>
        <v>Not-Required</v>
      </c>
      <c r="X2808" s="20" t="str" cm="1">
        <f t="array" ref="X2808">_xlfn.IFS(P2808&lt;5000,"Low",P2808&lt;=20000,"Medium",P2808&gt;20000,"High")</f>
        <v>High</v>
      </c>
    </row>
    <row r="2809" spans="1:24" x14ac:dyDescent="0.35">
      <c r="A2809" s="29" t="s">
        <v>381</v>
      </c>
      <c r="B2809" s="21" t="s">
        <v>1081</v>
      </c>
      <c r="C2809" s="21">
        <v>37</v>
      </c>
      <c r="D2809" s="21" t="s">
        <v>1172</v>
      </c>
      <c r="E2809" s="21" t="s">
        <v>9350</v>
      </c>
      <c r="F2809" s="21" t="s">
        <v>6944</v>
      </c>
      <c r="G2809" s="21" t="s">
        <v>6988</v>
      </c>
      <c r="H2809" s="21" t="s">
        <v>6997</v>
      </c>
      <c r="I2809" s="21" t="s">
        <v>7006</v>
      </c>
      <c r="J2809" s="21" t="s">
        <v>14093</v>
      </c>
      <c r="K2809" s="21" t="s">
        <v>14674</v>
      </c>
      <c r="L2809" s="21" t="s">
        <v>8344</v>
      </c>
      <c r="M2809" s="21" t="s">
        <v>8348</v>
      </c>
      <c r="N2809" s="21" t="s">
        <v>8352</v>
      </c>
      <c r="O2809" s="21" t="s">
        <v>14841</v>
      </c>
      <c r="P2809" s="18">
        <v>0</v>
      </c>
      <c r="Q2809" s="21" t="s">
        <v>8364</v>
      </c>
      <c r="R2809" s="21" t="s">
        <v>14158</v>
      </c>
      <c r="S2809" s="21">
        <v>2</v>
      </c>
      <c r="T2809" s="22" t="s">
        <v>8370</v>
      </c>
      <c r="U2809" s="23" t="str">
        <f>IF(Cleaned_Data!P2809&gt;20000,"High-Bill","Normal-Bill")</f>
        <v>Normal-Bill</v>
      </c>
      <c r="V2809" s="23" t="str">
        <f t="shared" si="86"/>
        <v>Not-Senior-Citizen</v>
      </c>
      <c r="W2809" s="23" t="str">
        <f t="shared" si="87"/>
        <v>Follow-Up-required</v>
      </c>
      <c r="X2809" s="24" t="str" cm="1">
        <f t="array" ref="X2809">_xlfn.IFS(P2809&lt;5000,"Low",P2809&lt;=20000,"Medium",P2809&gt;20000,"High")</f>
        <v>Low</v>
      </c>
    </row>
    <row r="2810" spans="1:24" x14ac:dyDescent="0.35">
      <c r="A2810" s="28" t="s">
        <v>381</v>
      </c>
      <c r="B2810" s="17" t="s">
        <v>1059</v>
      </c>
      <c r="C2810" s="22" t="s">
        <v>14854</v>
      </c>
      <c r="D2810" s="17" t="s">
        <v>1172</v>
      </c>
      <c r="E2810" s="17" t="s">
        <v>11319</v>
      </c>
      <c r="F2810" s="17" t="s">
        <v>6757</v>
      </c>
      <c r="G2810" s="17" t="s">
        <v>6993</v>
      </c>
      <c r="H2810" s="17" t="s">
        <v>6995</v>
      </c>
      <c r="I2810" s="17" t="s">
        <v>7006</v>
      </c>
      <c r="J2810" s="22" t="s">
        <v>8371</v>
      </c>
      <c r="K2810" s="17" t="s">
        <v>14223</v>
      </c>
      <c r="L2810" s="17" t="s">
        <v>8339</v>
      </c>
      <c r="M2810" s="17" t="s">
        <v>8346</v>
      </c>
      <c r="N2810" s="17" t="s">
        <v>8353</v>
      </c>
      <c r="O2810" s="17" t="s">
        <v>8359</v>
      </c>
      <c r="P2810" s="25">
        <v>13318</v>
      </c>
      <c r="Q2810" s="17" t="s">
        <v>8363</v>
      </c>
      <c r="R2810" s="22" t="s">
        <v>8370</v>
      </c>
      <c r="S2810" s="17">
        <v>2</v>
      </c>
      <c r="T2810" s="22" t="s">
        <v>8370</v>
      </c>
      <c r="U2810" s="19" t="str">
        <f>IF(Cleaned_Data!P2810&gt;20000,"High-Bill","Normal-Bill")</f>
        <v>Normal-Bill</v>
      </c>
      <c r="V2810" s="19" t="str">
        <f t="shared" si="86"/>
        <v>Senior-Citizen</v>
      </c>
      <c r="W2810" s="19" t="str">
        <f t="shared" si="87"/>
        <v>Not-Required</v>
      </c>
      <c r="X2810" s="20" t="str" cm="1">
        <f t="array" ref="X2810">_xlfn.IFS(P2810&lt;5000,"Low",P2810&lt;=20000,"Medium",P2810&gt;20000,"High")</f>
        <v>Medium</v>
      </c>
    </row>
    <row r="2811" spans="1:24" x14ac:dyDescent="0.35">
      <c r="A2811" s="29" t="s">
        <v>381</v>
      </c>
      <c r="B2811" s="21" t="s">
        <v>1059</v>
      </c>
      <c r="C2811" s="21">
        <v>46</v>
      </c>
      <c r="D2811" s="21" t="s">
        <v>1172</v>
      </c>
      <c r="E2811" s="21" t="s">
        <v>11933</v>
      </c>
      <c r="F2811" s="21" t="s">
        <v>6757</v>
      </c>
      <c r="G2811" s="21" t="s">
        <v>6988</v>
      </c>
      <c r="H2811" s="21" t="s">
        <v>6998</v>
      </c>
      <c r="I2811" s="21" t="s">
        <v>7001</v>
      </c>
      <c r="J2811" s="21" t="s">
        <v>14037</v>
      </c>
      <c r="K2811" s="21" t="s">
        <v>14722</v>
      </c>
      <c r="L2811" s="21" t="s">
        <v>8342</v>
      </c>
      <c r="M2811" s="21" t="s">
        <v>8349</v>
      </c>
      <c r="N2811" s="21" t="s">
        <v>8351</v>
      </c>
      <c r="O2811" s="21" t="s">
        <v>8358</v>
      </c>
      <c r="P2811" s="26">
        <v>1708</v>
      </c>
      <c r="Q2811" s="21" t="s">
        <v>8362</v>
      </c>
      <c r="R2811" s="21" t="s">
        <v>14028</v>
      </c>
      <c r="S2811" s="22" t="s">
        <v>8370</v>
      </c>
      <c r="T2811" s="21" t="s">
        <v>14844</v>
      </c>
      <c r="U2811" s="23" t="str">
        <f>IF(Cleaned_Data!P2811&gt;20000,"High-Bill","Normal-Bill")</f>
        <v>Normal-Bill</v>
      </c>
      <c r="V2811" s="23" t="str">
        <f t="shared" si="86"/>
        <v>Not-Senior-Citizen</v>
      </c>
      <c r="W2811" s="23" t="str">
        <f t="shared" si="87"/>
        <v>Follow-Up-required</v>
      </c>
      <c r="X2811" s="24" t="str" cm="1">
        <f t="array" ref="X2811">_xlfn.IFS(P2811&lt;5000,"Low",P2811&lt;=20000,"Medium",P2811&gt;20000,"High")</f>
        <v>Low</v>
      </c>
    </row>
    <row r="2812" spans="1:24" x14ac:dyDescent="0.35">
      <c r="A2812" s="28" t="s">
        <v>381</v>
      </c>
      <c r="B2812" s="17" t="s">
        <v>1031</v>
      </c>
      <c r="C2812" s="22" t="s">
        <v>14854</v>
      </c>
      <c r="D2812" s="17" t="s">
        <v>1172</v>
      </c>
      <c r="E2812" s="17" t="s">
        <v>12701</v>
      </c>
      <c r="F2812" s="22" t="s">
        <v>8371</v>
      </c>
      <c r="G2812" s="17" t="s">
        <v>6986</v>
      </c>
      <c r="H2812" s="17" t="s">
        <v>7000</v>
      </c>
      <c r="I2812" s="17" t="s">
        <v>7005</v>
      </c>
      <c r="J2812" s="17" t="s">
        <v>13925</v>
      </c>
      <c r="K2812" s="17" t="s">
        <v>14605</v>
      </c>
      <c r="L2812" s="17" t="s">
        <v>8343</v>
      </c>
      <c r="M2812" s="17" t="s">
        <v>8349</v>
      </c>
      <c r="N2812" s="17" t="s">
        <v>8354</v>
      </c>
      <c r="O2812" s="17" t="s">
        <v>8355</v>
      </c>
      <c r="P2812" s="25">
        <v>26972</v>
      </c>
      <c r="Q2812" s="17" t="s">
        <v>8362</v>
      </c>
      <c r="R2812" s="17" t="s">
        <v>14096</v>
      </c>
      <c r="S2812" s="17">
        <v>3</v>
      </c>
      <c r="T2812" s="17" t="s">
        <v>14845</v>
      </c>
      <c r="U2812" s="19" t="str">
        <f>IF(Cleaned_Data!P2812&gt;20000,"High-Bill","Normal-Bill")</f>
        <v>High-Bill</v>
      </c>
      <c r="V2812" s="19" t="str">
        <f t="shared" si="86"/>
        <v>Senior-Citizen</v>
      </c>
      <c r="W2812" s="19" t="str">
        <f t="shared" si="87"/>
        <v>Follow-Up-required</v>
      </c>
      <c r="X2812" s="20" t="str" cm="1">
        <f t="array" ref="X2812">_xlfn.IFS(P2812&lt;5000,"Low",P2812&lt;=20000,"Medium",P2812&gt;20000,"High")</f>
        <v>High</v>
      </c>
    </row>
    <row r="2813" spans="1:24" x14ac:dyDescent="0.35">
      <c r="A2813" s="29" t="s">
        <v>836</v>
      </c>
      <c r="B2813" s="21" t="s">
        <v>1105</v>
      </c>
      <c r="C2813" s="21">
        <v>89</v>
      </c>
      <c r="D2813" s="22" t="s">
        <v>14847</v>
      </c>
      <c r="E2813" s="21" t="s">
        <v>10068</v>
      </c>
      <c r="F2813" s="21" t="s">
        <v>6750</v>
      </c>
      <c r="G2813" s="21" t="s">
        <v>6992</v>
      </c>
      <c r="H2813" s="21" t="s">
        <v>6994</v>
      </c>
      <c r="I2813" s="21" t="s">
        <v>7004</v>
      </c>
      <c r="J2813" s="21" t="s">
        <v>14062</v>
      </c>
      <c r="K2813" s="21" t="s">
        <v>14417</v>
      </c>
      <c r="L2813" s="21" t="s">
        <v>8342</v>
      </c>
      <c r="M2813" s="21" t="s">
        <v>8348</v>
      </c>
      <c r="N2813" s="21" t="s">
        <v>8351</v>
      </c>
      <c r="O2813" s="21" t="s">
        <v>14841</v>
      </c>
      <c r="P2813" s="18">
        <v>0</v>
      </c>
      <c r="Q2813" s="21" t="s">
        <v>8364</v>
      </c>
      <c r="R2813" s="22" t="s">
        <v>8370</v>
      </c>
      <c r="S2813" s="21">
        <v>5</v>
      </c>
      <c r="T2813" s="21" t="s">
        <v>14844</v>
      </c>
      <c r="U2813" s="23" t="str">
        <f>IF(Cleaned_Data!P2813&gt;20000,"High-Bill","Normal-Bill")</f>
        <v>Normal-Bill</v>
      </c>
      <c r="V2813" s="23" t="str">
        <f t="shared" si="86"/>
        <v>Senior-Citizen</v>
      </c>
      <c r="W2813" s="23" t="str">
        <f t="shared" si="87"/>
        <v>Not-Required</v>
      </c>
      <c r="X2813" s="24" t="str" cm="1">
        <f t="array" ref="X2813">_xlfn.IFS(P2813&lt;5000,"Low",P2813&lt;=20000,"Medium",P2813&gt;20000,"High")</f>
        <v>Low</v>
      </c>
    </row>
    <row r="2814" spans="1:24" x14ac:dyDescent="0.35">
      <c r="A2814" s="28" t="s">
        <v>836</v>
      </c>
      <c r="B2814" s="17" t="s">
        <v>1044</v>
      </c>
      <c r="C2814" s="22" t="s">
        <v>14854</v>
      </c>
      <c r="D2814" s="17" t="s">
        <v>1172</v>
      </c>
      <c r="E2814" s="17" t="s">
        <v>10477</v>
      </c>
      <c r="F2814" s="17" t="s">
        <v>6946</v>
      </c>
      <c r="G2814" s="17" t="s">
        <v>6988</v>
      </c>
      <c r="H2814" s="17" t="s">
        <v>6998</v>
      </c>
      <c r="I2814" s="17" t="s">
        <v>7002</v>
      </c>
      <c r="J2814" s="17" t="s">
        <v>14047</v>
      </c>
      <c r="K2814" s="17" t="s">
        <v>14327</v>
      </c>
      <c r="L2814" s="17" t="s">
        <v>8342</v>
      </c>
      <c r="M2814" s="17" t="s">
        <v>8350</v>
      </c>
      <c r="N2814" s="17" t="s">
        <v>8352</v>
      </c>
      <c r="O2814" s="17" t="s">
        <v>8359</v>
      </c>
      <c r="P2814" s="18">
        <v>0</v>
      </c>
      <c r="Q2814" s="17" t="s">
        <v>8364</v>
      </c>
      <c r="R2814" s="17" t="s">
        <v>13930</v>
      </c>
      <c r="S2814" s="17">
        <v>5</v>
      </c>
      <c r="T2814" s="22" t="s">
        <v>8370</v>
      </c>
      <c r="U2814" s="19" t="str">
        <f>IF(Cleaned_Data!P2814&gt;20000,"High-Bill","Normal-Bill")</f>
        <v>Normal-Bill</v>
      </c>
      <c r="V2814" s="19" t="str">
        <f t="shared" si="86"/>
        <v>Senior-Citizen</v>
      </c>
      <c r="W2814" s="19" t="str">
        <f t="shared" si="87"/>
        <v>Follow-Up-required</v>
      </c>
      <c r="X2814" s="20" t="str" cm="1">
        <f t="array" ref="X2814">_xlfn.IFS(P2814&lt;5000,"Low",P2814&lt;=20000,"Medium",P2814&gt;20000,"High")</f>
        <v>Low</v>
      </c>
    </row>
    <row r="2815" spans="1:24" x14ac:dyDescent="0.35">
      <c r="A2815" s="29" t="s">
        <v>836</v>
      </c>
      <c r="B2815" s="21" t="s">
        <v>1132</v>
      </c>
      <c r="C2815" s="21">
        <v>47</v>
      </c>
      <c r="D2815" s="21" t="s">
        <v>1174</v>
      </c>
      <c r="E2815" s="21" t="s">
        <v>12600</v>
      </c>
      <c r="F2815" s="21" t="s">
        <v>6826</v>
      </c>
      <c r="G2815" s="21" t="s">
        <v>6989</v>
      </c>
      <c r="H2815" s="21" t="s">
        <v>6995</v>
      </c>
      <c r="I2815" s="21" t="s">
        <v>7002</v>
      </c>
      <c r="J2815" s="22" t="s">
        <v>8371</v>
      </c>
      <c r="K2815" s="21" t="s">
        <v>14370</v>
      </c>
      <c r="L2815" s="21" t="s">
        <v>8338</v>
      </c>
      <c r="M2815" s="21" t="s">
        <v>8349</v>
      </c>
      <c r="N2815" s="21" t="s">
        <v>8352</v>
      </c>
      <c r="O2815" s="21" t="s">
        <v>8355</v>
      </c>
      <c r="P2815" s="18">
        <v>0</v>
      </c>
      <c r="Q2815" s="21" t="s">
        <v>8362</v>
      </c>
      <c r="R2815" s="21" t="s">
        <v>14071</v>
      </c>
      <c r="S2815" s="21">
        <v>5</v>
      </c>
      <c r="T2815" s="21" t="s">
        <v>14843</v>
      </c>
      <c r="U2815" s="23" t="str">
        <f>IF(Cleaned_Data!P2815&gt;20000,"High-Bill","Normal-Bill")</f>
        <v>Normal-Bill</v>
      </c>
      <c r="V2815" s="23" t="str">
        <f t="shared" si="86"/>
        <v>Not-Senior-Citizen</v>
      </c>
      <c r="W2815" s="23" t="str">
        <f t="shared" si="87"/>
        <v>Follow-Up-required</v>
      </c>
      <c r="X2815" s="24" t="str" cm="1">
        <f t="array" ref="X2815">_xlfn.IFS(P2815&lt;5000,"Low",P2815&lt;=20000,"Medium",P2815&gt;20000,"High")</f>
        <v>Low</v>
      </c>
    </row>
    <row r="2816" spans="1:24" x14ac:dyDescent="0.35">
      <c r="A2816" s="28" t="s">
        <v>836</v>
      </c>
      <c r="B2816" s="17" t="s">
        <v>1148</v>
      </c>
      <c r="C2816" s="17">
        <v>21</v>
      </c>
      <c r="D2816" s="17" t="s">
        <v>1172</v>
      </c>
      <c r="E2816" s="17" t="s">
        <v>13154</v>
      </c>
      <c r="F2816" s="17" t="s">
        <v>6961</v>
      </c>
      <c r="G2816" s="17" t="s">
        <v>6984</v>
      </c>
      <c r="H2816" s="17" t="s">
        <v>6994</v>
      </c>
      <c r="I2816" s="17" t="s">
        <v>7002</v>
      </c>
      <c r="J2816" s="22" t="s">
        <v>8371</v>
      </c>
      <c r="K2816" s="17" t="s">
        <v>14662</v>
      </c>
      <c r="L2816" s="17" t="s">
        <v>8340</v>
      </c>
      <c r="M2816" s="17" t="s">
        <v>8348</v>
      </c>
      <c r="N2816" s="17" t="s">
        <v>8353</v>
      </c>
      <c r="O2816" s="17" t="s">
        <v>14842</v>
      </c>
      <c r="P2816" s="25">
        <v>38426</v>
      </c>
      <c r="Q2816" s="17" t="s">
        <v>8362</v>
      </c>
      <c r="R2816" s="17" t="s">
        <v>13922</v>
      </c>
      <c r="S2816" s="17">
        <v>1</v>
      </c>
      <c r="T2816" s="17" t="s">
        <v>14845</v>
      </c>
      <c r="U2816" s="19" t="str">
        <f>IF(Cleaned_Data!P2816&gt;20000,"High-Bill","Normal-Bill")</f>
        <v>High-Bill</v>
      </c>
      <c r="V2816" s="19" t="str">
        <f t="shared" si="86"/>
        <v>Not-Senior-Citizen</v>
      </c>
      <c r="W2816" s="19" t="str">
        <f t="shared" si="87"/>
        <v>Follow-Up-required</v>
      </c>
      <c r="X2816" s="20" t="str" cm="1">
        <f t="array" ref="X2816">_xlfn.IFS(P2816&lt;5000,"Low",P2816&lt;=20000,"Medium",P2816&gt;20000,"High")</f>
        <v>High</v>
      </c>
    </row>
    <row r="2817" spans="1:24" x14ac:dyDescent="0.35">
      <c r="A2817" s="29" t="s">
        <v>836</v>
      </c>
      <c r="B2817" s="21" t="s">
        <v>1124</v>
      </c>
      <c r="C2817" s="21">
        <v>59</v>
      </c>
      <c r="D2817" s="21" t="s">
        <v>1174</v>
      </c>
      <c r="E2817" s="21" t="s">
        <v>13789</v>
      </c>
      <c r="F2817" s="21" t="s">
        <v>6791</v>
      </c>
      <c r="G2817" s="21" t="s">
        <v>6985</v>
      </c>
      <c r="H2817" s="21" t="s">
        <v>6999</v>
      </c>
      <c r="I2817" s="21" t="s">
        <v>7004</v>
      </c>
      <c r="J2817" s="21" t="s">
        <v>13952</v>
      </c>
      <c r="K2817" s="21" t="s">
        <v>14490</v>
      </c>
      <c r="L2817" s="21" t="s">
        <v>8341</v>
      </c>
      <c r="M2817" s="21" t="s">
        <v>8350</v>
      </c>
      <c r="N2817" s="21" t="s">
        <v>8352</v>
      </c>
      <c r="O2817" s="21" t="s">
        <v>8355</v>
      </c>
      <c r="P2817" s="18">
        <v>0</v>
      </c>
      <c r="Q2817" s="21" t="s">
        <v>8363</v>
      </c>
      <c r="R2817" s="21" t="s">
        <v>7659</v>
      </c>
      <c r="S2817" s="21">
        <v>3</v>
      </c>
      <c r="T2817" s="22" t="s">
        <v>8370</v>
      </c>
      <c r="U2817" s="23" t="str">
        <f>IF(Cleaned_Data!P2817&gt;20000,"High-Bill","Normal-Bill")</f>
        <v>Normal-Bill</v>
      </c>
      <c r="V2817" s="23" t="str">
        <f t="shared" si="86"/>
        <v>Not-Senior-Citizen</v>
      </c>
      <c r="W2817" s="23" t="str">
        <f t="shared" si="87"/>
        <v>Follow-Up-required</v>
      </c>
      <c r="X2817" s="24" t="str" cm="1">
        <f t="array" ref="X2817">_xlfn.IFS(P2817&lt;5000,"Low",P2817&lt;=20000,"Medium",P2817&gt;20000,"High")</f>
        <v>Low</v>
      </c>
    </row>
    <row r="2818" spans="1:24" x14ac:dyDescent="0.35">
      <c r="A2818" s="28" t="s">
        <v>319</v>
      </c>
      <c r="B2818" s="17" t="s">
        <v>1065</v>
      </c>
      <c r="C2818" s="22" t="s">
        <v>14854</v>
      </c>
      <c r="D2818" s="17" t="s">
        <v>1172</v>
      </c>
      <c r="E2818" s="17" t="s">
        <v>8765</v>
      </c>
      <c r="F2818" s="17" t="s">
        <v>6856</v>
      </c>
      <c r="G2818" s="17" t="s">
        <v>6990</v>
      </c>
      <c r="H2818" s="17" t="s">
        <v>6994</v>
      </c>
      <c r="I2818" s="17" t="s">
        <v>7004</v>
      </c>
      <c r="J2818" s="22" t="s">
        <v>8371</v>
      </c>
      <c r="K2818" s="17" t="s">
        <v>14454</v>
      </c>
      <c r="L2818" s="17" t="s">
        <v>8344</v>
      </c>
      <c r="M2818" s="17" t="s">
        <v>8348</v>
      </c>
      <c r="N2818" s="17" t="s">
        <v>8352</v>
      </c>
      <c r="O2818" s="17" t="s">
        <v>14841</v>
      </c>
      <c r="P2818" s="25">
        <v>32725</v>
      </c>
      <c r="Q2818" s="17" t="s">
        <v>8363</v>
      </c>
      <c r="R2818" s="22" t="s">
        <v>8370</v>
      </c>
      <c r="S2818" s="17">
        <v>5</v>
      </c>
      <c r="T2818" s="17" t="s">
        <v>14844</v>
      </c>
      <c r="U2818" s="19" t="str">
        <f>IF(Cleaned_Data!P2818&gt;20000,"High-Bill","Normal-Bill")</f>
        <v>High-Bill</v>
      </c>
      <c r="V2818" s="19" t="str">
        <f t="shared" ref="V2818:V2881" si="88">IF(C2818&gt;=60,"Senior-Citizen","Not-Senior-Citizen")</f>
        <v>Senior-Citizen</v>
      </c>
      <c r="W2818" s="19" t="str">
        <f t="shared" ref="W2818:W2881" si="89">IF(R2818="N/A","Not-Required","Follow-Up-required")</f>
        <v>Not-Required</v>
      </c>
      <c r="X2818" s="20" t="str" cm="1">
        <f t="array" ref="X2818">_xlfn.IFS(P2818&lt;5000,"Low",P2818&lt;=20000,"Medium",P2818&gt;20000,"High")</f>
        <v>High</v>
      </c>
    </row>
    <row r="2819" spans="1:24" x14ac:dyDescent="0.35">
      <c r="A2819" s="29" t="s">
        <v>319</v>
      </c>
      <c r="B2819" s="21" t="s">
        <v>1094</v>
      </c>
      <c r="C2819" s="21">
        <v>46</v>
      </c>
      <c r="D2819" s="21" t="s">
        <v>1172</v>
      </c>
      <c r="E2819" s="21" t="s">
        <v>9620</v>
      </c>
      <c r="F2819" s="21" t="s">
        <v>6740</v>
      </c>
      <c r="G2819" s="21" t="s">
        <v>6993</v>
      </c>
      <c r="H2819" s="21" t="s">
        <v>6997</v>
      </c>
      <c r="I2819" s="21" t="s">
        <v>7004</v>
      </c>
      <c r="J2819" s="22" t="s">
        <v>8371</v>
      </c>
      <c r="K2819" s="21" t="s">
        <v>14560</v>
      </c>
      <c r="L2819" s="21" t="s">
        <v>8338</v>
      </c>
      <c r="M2819" s="21" t="s">
        <v>8350</v>
      </c>
      <c r="N2819" s="21" t="s">
        <v>8352</v>
      </c>
      <c r="O2819" s="21" t="s">
        <v>8359</v>
      </c>
      <c r="P2819" s="18">
        <v>0</v>
      </c>
      <c r="Q2819" s="22" t="s">
        <v>8370</v>
      </c>
      <c r="R2819" s="21" t="s">
        <v>14055</v>
      </c>
      <c r="S2819" s="21">
        <v>5</v>
      </c>
      <c r="T2819" s="21" t="s">
        <v>14843</v>
      </c>
      <c r="U2819" s="23" t="str">
        <f>IF(Cleaned_Data!P2819&gt;20000,"High-Bill","Normal-Bill")</f>
        <v>Normal-Bill</v>
      </c>
      <c r="V2819" s="23" t="str">
        <f t="shared" si="88"/>
        <v>Not-Senior-Citizen</v>
      </c>
      <c r="W2819" s="23" t="str">
        <f t="shared" si="89"/>
        <v>Follow-Up-required</v>
      </c>
      <c r="X2819" s="24" t="str" cm="1">
        <f t="array" ref="X2819">_xlfn.IFS(P2819&lt;5000,"Low",P2819&lt;=20000,"Medium",P2819&gt;20000,"High")</f>
        <v>Low</v>
      </c>
    </row>
    <row r="2820" spans="1:24" x14ac:dyDescent="0.35">
      <c r="A2820" s="28" t="s">
        <v>319</v>
      </c>
      <c r="B2820" s="17" t="s">
        <v>1061</v>
      </c>
      <c r="C2820" s="22" t="s">
        <v>14854</v>
      </c>
      <c r="D2820" s="17" t="s">
        <v>1174</v>
      </c>
      <c r="E2820" s="17" t="s">
        <v>11714</v>
      </c>
      <c r="F2820" s="17" t="s">
        <v>6710</v>
      </c>
      <c r="G2820" s="17" t="s">
        <v>6992</v>
      </c>
      <c r="H2820" s="17" t="s">
        <v>6994</v>
      </c>
      <c r="I2820" s="17" t="s">
        <v>7002</v>
      </c>
      <c r="J2820" s="22" t="s">
        <v>8371</v>
      </c>
      <c r="K2820" s="17" t="s">
        <v>14341</v>
      </c>
      <c r="L2820" s="17" t="s">
        <v>8344</v>
      </c>
      <c r="M2820" s="17" t="s">
        <v>8350</v>
      </c>
      <c r="N2820" s="17" t="s">
        <v>8354</v>
      </c>
      <c r="O2820" s="17" t="s">
        <v>8359</v>
      </c>
      <c r="P2820" s="18">
        <v>0</v>
      </c>
      <c r="Q2820" s="17" t="s">
        <v>8363</v>
      </c>
      <c r="R2820" s="22" t="s">
        <v>8370</v>
      </c>
      <c r="S2820" s="22" t="s">
        <v>8370</v>
      </c>
      <c r="T2820" s="22" t="s">
        <v>8370</v>
      </c>
      <c r="U2820" s="19" t="str">
        <f>IF(Cleaned_Data!P2820&gt;20000,"High-Bill","Normal-Bill")</f>
        <v>Normal-Bill</v>
      </c>
      <c r="V2820" s="19" t="str">
        <f t="shared" si="88"/>
        <v>Senior-Citizen</v>
      </c>
      <c r="W2820" s="19" t="str">
        <f t="shared" si="89"/>
        <v>Not-Required</v>
      </c>
      <c r="X2820" s="20" t="str" cm="1">
        <f t="array" ref="X2820">_xlfn.IFS(P2820&lt;5000,"Low",P2820&lt;=20000,"Medium",P2820&gt;20000,"High")</f>
        <v>Low</v>
      </c>
    </row>
    <row r="2821" spans="1:24" x14ac:dyDescent="0.35">
      <c r="A2821" s="29" t="s">
        <v>319</v>
      </c>
      <c r="B2821" s="21" t="s">
        <v>1027</v>
      </c>
      <c r="C2821" s="22" t="s">
        <v>14854</v>
      </c>
      <c r="D2821" s="21" t="s">
        <v>1174</v>
      </c>
      <c r="E2821" s="21" t="s">
        <v>11776</v>
      </c>
      <c r="F2821" s="21" t="s">
        <v>6684</v>
      </c>
      <c r="G2821" s="21" t="s">
        <v>6987</v>
      </c>
      <c r="H2821" s="21" t="s">
        <v>7000</v>
      </c>
      <c r="I2821" s="21" t="s">
        <v>7006</v>
      </c>
      <c r="J2821" s="21" t="s">
        <v>14034</v>
      </c>
      <c r="K2821" s="21" t="s">
        <v>14706</v>
      </c>
      <c r="L2821" s="21" t="s">
        <v>8345</v>
      </c>
      <c r="M2821" s="21" t="s">
        <v>8348</v>
      </c>
      <c r="N2821" s="21" t="s">
        <v>8351</v>
      </c>
      <c r="O2821" s="21" t="s">
        <v>8358</v>
      </c>
      <c r="P2821" s="26">
        <v>25633</v>
      </c>
      <c r="Q2821" s="22" t="s">
        <v>8370</v>
      </c>
      <c r="R2821" s="22" t="s">
        <v>8370</v>
      </c>
      <c r="S2821" s="22" t="s">
        <v>8370</v>
      </c>
      <c r="T2821" s="21" t="s">
        <v>14845</v>
      </c>
      <c r="U2821" s="23" t="str">
        <f>IF(Cleaned_Data!P2821&gt;20000,"High-Bill","Normal-Bill")</f>
        <v>High-Bill</v>
      </c>
      <c r="V2821" s="23" t="str">
        <f t="shared" si="88"/>
        <v>Senior-Citizen</v>
      </c>
      <c r="W2821" s="23" t="str">
        <f t="shared" si="89"/>
        <v>Not-Required</v>
      </c>
      <c r="X2821" s="24" t="str" cm="1">
        <f t="array" ref="X2821">_xlfn.IFS(P2821&lt;5000,"Low",P2821&lt;=20000,"Medium",P2821&gt;20000,"High")</f>
        <v>High</v>
      </c>
    </row>
    <row r="2822" spans="1:24" x14ac:dyDescent="0.35">
      <c r="A2822" s="28" t="s">
        <v>319</v>
      </c>
      <c r="B2822" s="17" t="s">
        <v>1032</v>
      </c>
      <c r="C2822" s="17">
        <v>20</v>
      </c>
      <c r="D2822" s="17" t="s">
        <v>1174</v>
      </c>
      <c r="E2822" s="17" t="s">
        <v>12191</v>
      </c>
      <c r="F2822" s="17" t="s">
        <v>6767</v>
      </c>
      <c r="G2822" s="17" t="s">
        <v>6984</v>
      </c>
      <c r="H2822" s="17" t="s">
        <v>6996</v>
      </c>
      <c r="I2822" s="17" t="s">
        <v>7001</v>
      </c>
      <c r="J2822" s="17" t="s">
        <v>13949</v>
      </c>
      <c r="K2822" s="17" t="s">
        <v>14645</v>
      </c>
      <c r="L2822" s="17" t="s">
        <v>8344</v>
      </c>
      <c r="M2822" s="17" t="s">
        <v>8349</v>
      </c>
      <c r="N2822" s="17" t="s">
        <v>8352</v>
      </c>
      <c r="O2822" s="17" t="s">
        <v>14842</v>
      </c>
      <c r="P2822" s="18">
        <v>0</v>
      </c>
      <c r="Q2822" s="17" t="s">
        <v>8363</v>
      </c>
      <c r="R2822" s="22" t="s">
        <v>8370</v>
      </c>
      <c r="S2822" s="17">
        <v>3</v>
      </c>
      <c r="T2822" s="22" t="s">
        <v>8370</v>
      </c>
      <c r="U2822" s="19" t="str">
        <f>IF(Cleaned_Data!P2822&gt;20000,"High-Bill","Normal-Bill")</f>
        <v>Normal-Bill</v>
      </c>
      <c r="V2822" s="19" t="str">
        <f t="shared" si="88"/>
        <v>Not-Senior-Citizen</v>
      </c>
      <c r="W2822" s="19" t="str">
        <f t="shared" si="89"/>
        <v>Not-Required</v>
      </c>
      <c r="X2822" s="20" t="str" cm="1">
        <f t="array" ref="X2822">_xlfn.IFS(P2822&lt;5000,"Low",P2822&lt;=20000,"Medium",P2822&gt;20000,"High")</f>
        <v>Low</v>
      </c>
    </row>
    <row r="2823" spans="1:24" x14ac:dyDescent="0.35">
      <c r="A2823" s="29" t="s">
        <v>319</v>
      </c>
      <c r="B2823" s="21" t="s">
        <v>1086</v>
      </c>
      <c r="C2823" s="22" t="s">
        <v>14854</v>
      </c>
      <c r="D2823" s="21" t="s">
        <v>1174</v>
      </c>
      <c r="E2823" s="21" t="s">
        <v>12559</v>
      </c>
      <c r="F2823" s="22" t="s">
        <v>8371</v>
      </c>
      <c r="G2823" s="21" t="s">
        <v>6987</v>
      </c>
      <c r="H2823" s="21" t="s">
        <v>6997</v>
      </c>
      <c r="I2823" s="21" t="s">
        <v>7006</v>
      </c>
      <c r="J2823" s="21" t="s">
        <v>14038</v>
      </c>
      <c r="K2823" s="21" t="s">
        <v>14350</v>
      </c>
      <c r="L2823" s="21" t="s">
        <v>8345</v>
      </c>
      <c r="M2823" s="21" t="s">
        <v>8350</v>
      </c>
      <c r="N2823" s="21" t="s">
        <v>8351</v>
      </c>
      <c r="O2823" s="21" t="s">
        <v>8355</v>
      </c>
      <c r="P2823" s="18">
        <v>0</v>
      </c>
      <c r="Q2823" s="22" t="s">
        <v>8370</v>
      </c>
      <c r="R2823" s="22" t="s">
        <v>8370</v>
      </c>
      <c r="S2823" s="21">
        <v>5</v>
      </c>
      <c r="T2823" s="21" t="s">
        <v>14845</v>
      </c>
      <c r="U2823" s="23" t="str">
        <f>IF(Cleaned_Data!P2823&gt;20000,"High-Bill","Normal-Bill")</f>
        <v>Normal-Bill</v>
      </c>
      <c r="V2823" s="23" t="str">
        <f t="shared" si="88"/>
        <v>Senior-Citizen</v>
      </c>
      <c r="W2823" s="23" t="str">
        <f t="shared" si="89"/>
        <v>Not-Required</v>
      </c>
      <c r="X2823" s="24" t="str" cm="1">
        <f t="array" ref="X2823">_xlfn.IFS(P2823&lt;5000,"Low",P2823&lt;=20000,"Medium",P2823&gt;20000,"High")</f>
        <v>Low</v>
      </c>
    </row>
    <row r="2824" spans="1:24" x14ac:dyDescent="0.35">
      <c r="A2824" s="28" t="s">
        <v>319</v>
      </c>
      <c r="B2824" s="17" t="s">
        <v>1089</v>
      </c>
      <c r="C2824" s="22" t="s">
        <v>14854</v>
      </c>
      <c r="D2824" s="17" t="s">
        <v>1172</v>
      </c>
      <c r="E2824" s="17" t="s">
        <v>13393</v>
      </c>
      <c r="F2824" s="17" t="s">
        <v>6969</v>
      </c>
      <c r="G2824" s="17" t="s">
        <v>6993</v>
      </c>
      <c r="H2824" s="17" t="s">
        <v>6998</v>
      </c>
      <c r="I2824" s="17" t="s">
        <v>7002</v>
      </c>
      <c r="J2824" s="22" t="s">
        <v>8371</v>
      </c>
      <c r="K2824" s="17" t="s">
        <v>14464</v>
      </c>
      <c r="L2824" s="17" t="s">
        <v>8341</v>
      </c>
      <c r="M2824" s="17" t="s">
        <v>8349</v>
      </c>
      <c r="N2824" s="17" t="s">
        <v>8353</v>
      </c>
      <c r="O2824" s="17" t="s">
        <v>14842</v>
      </c>
      <c r="P2824" s="25">
        <v>2187</v>
      </c>
      <c r="Q2824" s="17" t="s">
        <v>8364</v>
      </c>
      <c r="R2824" s="17" t="s">
        <v>14133</v>
      </c>
      <c r="S2824" s="22" t="s">
        <v>8370</v>
      </c>
      <c r="T2824" s="17" t="s">
        <v>14843</v>
      </c>
      <c r="U2824" s="19" t="str">
        <f>IF(Cleaned_Data!P2824&gt;20000,"High-Bill","Normal-Bill")</f>
        <v>Normal-Bill</v>
      </c>
      <c r="V2824" s="19" t="str">
        <f t="shared" si="88"/>
        <v>Senior-Citizen</v>
      </c>
      <c r="W2824" s="19" t="str">
        <f t="shared" si="89"/>
        <v>Follow-Up-required</v>
      </c>
      <c r="X2824" s="20" t="str" cm="1">
        <f t="array" ref="X2824">_xlfn.IFS(P2824&lt;5000,"Low",P2824&lt;=20000,"Medium",P2824&gt;20000,"High")</f>
        <v>Low</v>
      </c>
    </row>
    <row r="2825" spans="1:24" x14ac:dyDescent="0.35">
      <c r="A2825" s="29" t="s">
        <v>319</v>
      </c>
      <c r="B2825" s="21" t="s">
        <v>1140</v>
      </c>
      <c r="C2825" s="22" t="s">
        <v>14854</v>
      </c>
      <c r="D2825" s="21" t="s">
        <v>1172</v>
      </c>
      <c r="E2825" s="21" t="s">
        <v>13818</v>
      </c>
      <c r="F2825" s="22" t="s">
        <v>8371</v>
      </c>
      <c r="G2825" s="21" t="s">
        <v>6988</v>
      </c>
      <c r="H2825" s="21" t="s">
        <v>6995</v>
      </c>
      <c r="I2825" s="21" t="s">
        <v>7005</v>
      </c>
      <c r="J2825" s="21" t="s">
        <v>13954</v>
      </c>
      <c r="K2825" s="21" t="s">
        <v>14816</v>
      </c>
      <c r="L2825" s="21" t="s">
        <v>8338</v>
      </c>
      <c r="M2825" s="21" t="s">
        <v>8348</v>
      </c>
      <c r="N2825" s="21" t="s">
        <v>8352</v>
      </c>
      <c r="O2825" s="21" t="s">
        <v>8359</v>
      </c>
      <c r="P2825" s="18">
        <v>0</v>
      </c>
      <c r="Q2825" s="21" t="s">
        <v>8362</v>
      </c>
      <c r="R2825" s="22" t="s">
        <v>8370</v>
      </c>
      <c r="S2825" s="22" t="s">
        <v>8370</v>
      </c>
      <c r="T2825" s="21" t="s">
        <v>14844</v>
      </c>
      <c r="U2825" s="23" t="str">
        <f>IF(Cleaned_Data!P2825&gt;20000,"High-Bill","Normal-Bill")</f>
        <v>Normal-Bill</v>
      </c>
      <c r="V2825" s="23" t="str">
        <f t="shared" si="88"/>
        <v>Senior-Citizen</v>
      </c>
      <c r="W2825" s="23" t="str">
        <f t="shared" si="89"/>
        <v>Not-Required</v>
      </c>
      <c r="X2825" s="24" t="str" cm="1">
        <f t="array" ref="X2825">_xlfn.IFS(P2825&lt;5000,"Low",P2825&lt;=20000,"Medium",P2825&gt;20000,"High")</f>
        <v>Low</v>
      </c>
    </row>
    <row r="2826" spans="1:24" x14ac:dyDescent="0.35">
      <c r="A2826" s="28" t="s">
        <v>77</v>
      </c>
      <c r="B2826" s="17" t="s">
        <v>1064</v>
      </c>
      <c r="C2826" s="22" t="s">
        <v>14854</v>
      </c>
      <c r="D2826" s="17" t="s">
        <v>1174</v>
      </c>
      <c r="E2826" s="17" t="s">
        <v>8459</v>
      </c>
      <c r="F2826" s="17" t="s">
        <v>6714</v>
      </c>
      <c r="G2826" s="17" t="s">
        <v>6988</v>
      </c>
      <c r="H2826" s="17" t="s">
        <v>6994</v>
      </c>
      <c r="I2826" s="17" t="s">
        <v>7005</v>
      </c>
      <c r="J2826" s="22" t="s">
        <v>8371</v>
      </c>
      <c r="K2826" s="17" t="s">
        <v>14235</v>
      </c>
      <c r="L2826" s="17" t="s">
        <v>8342</v>
      </c>
      <c r="M2826" s="17" t="s">
        <v>8348</v>
      </c>
      <c r="N2826" s="17" t="s">
        <v>8353</v>
      </c>
      <c r="O2826" s="17" t="s">
        <v>8358</v>
      </c>
      <c r="P2826" s="18">
        <v>0</v>
      </c>
      <c r="Q2826" s="22" t="s">
        <v>8370</v>
      </c>
      <c r="R2826" s="22" t="s">
        <v>8370</v>
      </c>
      <c r="S2826" s="17">
        <v>1</v>
      </c>
      <c r="T2826" s="17" t="s">
        <v>14845</v>
      </c>
      <c r="U2826" s="19" t="str">
        <f>IF(Cleaned_Data!P2826&gt;20000,"High-Bill","Normal-Bill")</f>
        <v>Normal-Bill</v>
      </c>
      <c r="V2826" s="19" t="str">
        <f t="shared" si="88"/>
        <v>Senior-Citizen</v>
      </c>
      <c r="W2826" s="19" t="str">
        <f t="shared" si="89"/>
        <v>Not-Required</v>
      </c>
      <c r="X2826" s="20" t="str" cm="1">
        <f t="array" ref="X2826">_xlfn.IFS(P2826&lt;5000,"Low",P2826&lt;=20000,"Medium",P2826&gt;20000,"High")</f>
        <v>Low</v>
      </c>
    </row>
    <row r="2827" spans="1:24" x14ac:dyDescent="0.35">
      <c r="A2827" s="29" t="s">
        <v>77</v>
      </c>
      <c r="B2827" s="21" t="s">
        <v>1066</v>
      </c>
      <c r="C2827" s="21">
        <v>33</v>
      </c>
      <c r="D2827" s="21" t="s">
        <v>1174</v>
      </c>
      <c r="E2827" s="21" t="s">
        <v>10579</v>
      </c>
      <c r="F2827" s="21" t="s">
        <v>6918</v>
      </c>
      <c r="G2827" s="21" t="s">
        <v>6986</v>
      </c>
      <c r="H2827" s="21" t="s">
        <v>6996</v>
      </c>
      <c r="I2827" s="21" t="s">
        <v>7002</v>
      </c>
      <c r="J2827" s="22" t="s">
        <v>8371</v>
      </c>
      <c r="K2827" s="21" t="s">
        <v>14817</v>
      </c>
      <c r="L2827" s="21" t="s">
        <v>8342</v>
      </c>
      <c r="M2827" s="21" t="s">
        <v>8349</v>
      </c>
      <c r="N2827" s="21" t="s">
        <v>8352</v>
      </c>
      <c r="O2827" s="21" t="s">
        <v>8355</v>
      </c>
      <c r="P2827" s="18">
        <v>0</v>
      </c>
      <c r="Q2827" s="22" t="s">
        <v>8370</v>
      </c>
      <c r="R2827" s="21" t="s">
        <v>14113</v>
      </c>
      <c r="S2827" s="21">
        <v>1</v>
      </c>
      <c r="T2827" s="22" t="s">
        <v>8370</v>
      </c>
      <c r="U2827" s="23" t="str">
        <f>IF(Cleaned_Data!P2827&gt;20000,"High-Bill","Normal-Bill")</f>
        <v>Normal-Bill</v>
      </c>
      <c r="V2827" s="23" t="str">
        <f t="shared" si="88"/>
        <v>Not-Senior-Citizen</v>
      </c>
      <c r="W2827" s="23" t="str">
        <f t="shared" si="89"/>
        <v>Follow-Up-required</v>
      </c>
      <c r="X2827" s="24" t="str" cm="1">
        <f t="array" ref="X2827">_xlfn.IFS(P2827&lt;5000,"Low",P2827&lt;=20000,"Medium",P2827&gt;20000,"High")</f>
        <v>Low</v>
      </c>
    </row>
    <row r="2828" spans="1:24" x14ac:dyDescent="0.35">
      <c r="A2828" s="28" t="s">
        <v>77</v>
      </c>
      <c r="B2828" s="17" t="s">
        <v>1093</v>
      </c>
      <c r="C2828" s="22" t="s">
        <v>14854</v>
      </c>
      <c r="D2828" s="17" t="s">
        <v>1172</v>
      </c>
      <c r="E2828" s="17" t="s">
        <v>10628</v>
      </c>
      <c r="F2828" s="17" t="s">
        <v>6840</v>
      </c>
      <c r="G2828" s="17" t="s">
        <v>6985</v>
      </c>
      <c r="H2828" s="17" t="s">
        <v>6997</v>
      </c>
      <c r="I2828" s="17" t="s">
        <v>7007</v>
      </c>
      <c r="J2828" s="17" t="s">
        <v>7082</v>
      </c>
      <c r="K2828" s="17" t="s">
        <v>14457</v>
      </c>
      <c r="L2828" s="17" t="s">
        <v>8339</v>
      </c>
      <c r="M2828" s="17" t="s">
        <v>8348</v>
      </c>
      <c r="N2828" s="17" t="s">
        <v>8353</v>
      </c>
      <c r="O2828" s="17" t="s">
        <v>8358</v>
      </c>
      <c r="P2828" s="18">
        <v>0</v>
      </c>
      <c r="Q2828" s="17" t="s">
        <v>8363</v>
      </c>
      <c r="R2828" s="22" t="s">
        <v>8370</v>
      </c>
      <c r="S2828" s="22" t="s">
        <v>8370</v>
      </c>
      <c r="T2828" s="17" t="s">
        <v>14843</v>
      </c>
      <c r="U2828" s="19" t="str">
        <f>IF(Cleaned_Data!P2828&gt;20000,"High-Bill","Normal-Bill")</f>
        <v>Normal-Bill</v>
      </c>
      <c r="V2828" s="19" t="str">
        <f t="shared" si="88"/>
        <v>Senior-Citizen</v>
      </c>
      <c r="W2828" s="19" t="str">
        <f t="shared" si="89"/>
        <v>Not-Required</v>
      </c>
      <c r="X2828" s="20" t="str" cm="1">
        <f t="array" ref="X2828">_xlfn.IFS(P2828&lt;5000,"Low",P2828&lt;=20000,"Medium",P2828&gt;20000,"High")</f>
        <v>Low</v>
      </c>
    </row>
    <row r="2829" spans="1:24" x14ac:dyDescent="0.35">
      <c r="A2829" s="29" t="s">
        <v>77</v>
      </c>
      <c r="B2829" s="21" t="s">
        <v>1055</v>
      </c>
      <c r="C2829" s="21">
        <v>81</v>
      </c>
      <c r="D2829" s="22" t="s">
        <v>14847</v>
      </c>
      <c r="E2829" s="21" t="s">
        <v>12235</v>
      </c>
      <c r="F2829" s="22" t="s">
        <v>8371</v>
      </c>
      <c r="G2829" s="21" t="s">
        <v>6987</v>
      </c>
      <c r="H2829" s="21" t="s">
        <v>6995</v>
      </c>
      <c r="I2829" s="21" t="s">
        <v>7004</v>
      </c>
      <c r="J2829" s="21" t="s">
        <v>14040</v>
      </c>
      <c r="K2829" s="21" t="s">
        <v>14836</v>
      </c>
      <c r="L2829" s="21" t="s">
        <v>8344</v>
      </c>
      <c r="M2829" s="21" t="s">
        <v>8350</v>
      </c>
      <c r="N2829" s="21" t="s">
        <v>8352</v>
      </c>
      <c r="O2829" s="21" t="s">
        <v>8359</v>
      </c>
      <c r="P2829" s="26">
        <v>42530</v>
      </c>
      <c r="Q2829" s="21" t="s">
        <v>8362</v>
      </c>
      <c r="R2829" s="21" t="s">
        <v>13972</v>
      </c>
      <c r="S2829" s="22" t="s">
        <v>8370</v>
      </c>
      <c r="T2829" s="22" t="s">
        <v>8370</v>
      </c>
      <c r="U2829" s="23" t="str">
        <f>IF(Cleaned_Data!P2829&gt;20000,"High-Bill","Normal-Bill")</f>
        <v>High-Bill</v>
      </c>
      <c r="V2829" s="23" t="str">
        <f t="shared" si="88"/>
        <v>Senior-Citizen</v>
      </c>
      <c r="W2829" s="23" t="str">
        <f t="shared" si="89"/>
        <v>Follow-Up-required</v>
      </c>
      <c r="X2829" s="24" t="str" cm="1">
        <f t="array" ref="X2829">_xlfn.IFS(P2829&lt;5000,"Low",P2829&lt;=20000,"Medium",P2829&gt;20000,"High")</f>
        <v>High</v>
      </c>
    </row>
    <row r="2830" spans="1:24" x14ac:dyDescent="0.35">
      <c r="A2830" s="28" t="s">
        <v>77</v>
      </c>
      <c r="B2830" s="17" t="s">
        <v>1126</v>
      </c>
      <c r="C2830" s="17">
        <v>50</v>
      </c>
      <c r="D2830" s="22" t="s">
        <v>14847</v>
      </c>
      <c r="E2830" s="17" t="s">
        <v>12915</v>
      </c>
      <c r="F2830" s="22" t="s">
        <v>8371</v>
      </c>
      <c r="G2830" s="17" t="s">
        <v>6988</v>
      </c>
      <c r="H2830" s="17" t="s">
        <v>6999</v>
      </c>
      <c r="I2830" s="17" t="s">
        <v>7006</v>
      </c>
      <c r="J2830" s="17" t="s">
        <v>14164</v>
      </c>
      <c r="K2830" s="17" t="s">
        <v>14705</v>
      </c>
      <c r="L2830" s="17" t="s">
        <v>8338</v>
      </c>
      <c r="M2830" s="17" t="s">
        <v>8348</v>
      </c>
      <c r="N2830" s="17" t="s">
        <v>8352</v>
      </c>
      <c r="O2830" s="17" t="s">
        <v>8359</v>
      </c>
      <c r="P2830" s="18">
        <v>0</v>
      </c>
      <c r="Q2830" s="17" t="s">
        <v>8364</v>
      </c>
      <c r="R2830" s="17" t="s">
        <v>13928</v>
      </c>
      <c r="S2830" s="22" t="s">
        <v>8370</v>
      </c>
      <c r="T2830" s="17" t="s">
        <v>14844</v>
      </c>
      <c r="U2830" s="19" t="str">
        <f>IF(Cleaned_Data!P2830&gt;20000,"High-Bill","Normal-Bill")</f>
        <v>Normal-Bill</v>
      </c>
      <c r="V2830" s="19" t="str">
        <f t="shared" si="88"/>
        <v>Not-Senior-Citizen</v>
      </c>
      <c r="W2830" s="19" t="str">
        <f t="shared" si="89"/>
        <v>Follow-Up-required</v>
      </c>
      <c r="X2830" s="20" t="str" cm="1">
        <f t="array" ref="X2830">_xlfn.IFS(P2830&lt;5000,"Low",P2830&lt;=20000,"Medium",P2830&gt;20000,"High")</f>
        <v>Low</v>
      </c>
    </row>
    <row r="2831" spans="1:24" x14ac:dyDescent="0.35">
      <c r="A2831" s="29" t="s">
        <v>77</v>
      </c>
      <c r="B2831" s="21" t="s">
        <v>1144</v>
      </c>
      <c r="C2831" s="22" t="s">
        <v>14854</v>
      </c>
      <c r="D2831" s="21" t="s">
        <v>1174</v>
      </c>
      <c r="E2831" s="21" t="s">
        <v>12994</v>
      </c>
      <c r="F2831" s="22" t="s">
        <v>8371</v>
      </c>
      <c r="G2831" s="21" t="s">
        <v>6993</v>
      </c>
      <c r="H2831" s="21" t="s">
        <v>6995</v>
      </c>
      <c r="I2831" s="21" t="s">
        <v>7002</v>
      </c>
      <c r="J2831" s="22" t="s">
        <v>8371</v>
      </c>
      <c r="K2831" s="21" t="s">
        <v>14622</v>
      </c>
      <c r="L2831" s="21" t="s">
        <v>8343</v>
      </c>
      <c r="M2831" s="21" t="s">
        <v>8347</v>
      </c>
      <c r="N2831" s="21" t="s">
        <v>8354</v>
      </c>
      <c r="O2831" s="21" t="s">
        <v>14842</v>
      </c>
      <c r="P2831" s="18">
        <v>0</v>
      </c>
      <c r="Q2831" s="21" t="s">
        <v>8362</v>
      </c>
      <c r="R2831" s="22" t="s">
        <v>8370</v>
      </c>
      <c r="S2831" s="21">
        <v>1</v>
      </c>
      <c r="T2831" s="21" t="s">
        <v>14843</v>
      </c>
      <c r="U2831" s="23" t="str">
        <f>IF(Cleaned_Data!P2831&gt;20000,"High-Bill","Normal-Bill")</f>
        <v>Normal-Bill</v>
      </c>
      <c r="V2831" s="23" t="str">
        <f t="shared" si="88"/>
        <v>Senior-Citizen</v>
      </c>
      <c r="W2831" s="23" t="str">
        <f t="shared" si="89"/>
        <v>Not-Required</v>
      </c>
      <c r="X2831" s="24" t="str" cm="1">
        <f t="array" ref="X2831">_xlfn.IFS(P2831&lt;5000,"Low",P2831&lt;=20000,"Medium",P2831&gt;20000,"High")</f>
        <v>Low</v>
      </c>
    </row>
    <row r="2832" spans="1:24" x14ac:dyDescent="0.35">
      <c r="A2832" s="28" t="s">
        <v>77</v>
      </c>
      <c r="B2832" s="17" t="s">
        <v>1111</v>
      </c>
      <c r="C2832" s="22" t="s">
        <v>14854</v>
      </c>
      <c r="D2832" s="22" t="s">
        <v>14847</v>
      </c>
      <c r="E2832" s="17" t="s">
        <v>13091</v>
      </c>
      <c r="F2832" s="17" t="s">
        <v>6758</v>
      </c>
      <c r="G2832" s="17" t="s">
        <v>6986</v>
      </c>
      <c r="H2832" s="17" t="s">
        <v>6996</v>
      </c>
      <c r="I2832" s="17" t="s">
        <v>7007</v>
      </c>
      <c r="J2832" s="17" t="s">
        <v>14099</v>
      </c>
      <c r="K2832" s="17" t="s">
        <v>14813</v>
      </c>
      <c r="L2832" s="17" t="s">
        <v>8345</v>
      </c>
      <c r="M2832" s="17" t="s">
        <v>8347</v>
      </c>
      <c r="N2832" s="17" t="s">
        <v>8354</v>
      </c>
      <c r="O2832" s="17" t="s">
        <v>8359</v>
      </c>
      <c r="P2832" s="18">
        <v>0</v>
      </c>
      <c r="Q2832" s="17" t="s">
        <v>8364</v>
      </c>
      <c r="R2832" s="22" t="s">
        <v>8370</v>
      </c>
      <c r="S2832" s="17">
        <v>3</v>
      </c>
      <c r="T2832" s="17" t="s">
        <v>14845</v>
      </c>
      <c r="U2832" s="19" t="str">
        <f>IF(Cleaned_Data!P2832&gt;20000,"High-Bill","Normal-Bill")</f>
        <v>Normal-Bill</v>
      </c>
      <c r="V2832" s="19" t="str">
        <f t="shared" si="88"/>
        <v>Senior-Citizen</v>
      </c>
      <c r="W2832" s="19" t="str">
        <f t="shared" si="89"/>
        <v>Not-Required</v>
      </c>
      <c r="X2832" s="20" t="str" cm="1">
        <f t="array" ref="X2832">_xlfn.IFS(P2832&lt;5000,"Low",P2832&lt;=20000,"Medium",P2832&gt;20000,"High")</f>
        <v>Low</v>
      </c>
    </row>
    <row r="2833" spans="1:24" x14ac:dyDescent="0.35">
      <c r="A2833" s="29" t="s">
        <v>817</v>
      </c>
      <c r="B2833" s="21" t="s">
        <v>1126</v>
      </c>
      <c r="C2833" s="21">
        <v>60</v>
      </c>
      <c r="D2833" s="21" t="s">
        <v>1172</v>
      </c>
      <c r="E2833" s="21" t="s">
        <v>9983</v>
      </c>
      <c r="F2833" s="22" t="s">
        <v>8371</v>
      </c>
      <c r="G2833" s="21" t="s">
        <v>6985</v>
      </c>
      <c r="H2833" s="21" t="s">
        <v>6999</v>
      </c>
      <c r="I2833" s="21" t="s">
        <v>7006</v>
      </c>
      <c r="J2833" s="22" t="s">
        <v>8371</v>
      </c>
      <c r="K2833" s="21" t="s">
        <v>14610</v>
      </c>
      <c r="L2833" s="21" t="s">
        <v>8340</v>
      </c>
      <c r="M2833" s="21" t="s">
        <v>8346</v>
      </c>
      <c r="N2833" s="21" t="s">
        <v>8352</v>
      </c>
      <c r="O2833" s="21" t="s">
        <v>14841</v>
      </c>
      <c r="P2833" s="18">
        <v>0</v>
      </c>
      <c r="Q2833" s="21" t="s">
        <v>8364</v>
      </c>
      <c r="R2833" s="22" t="s">
        <v>8370</v>
      </c>
      <c r="S2833" s="21">
        <v>3</v>
      </c>
      <c r="T2833" s="22" t="s">
        <v>8370</v>
      </c>
      <c r="U2833" s="23" t="str">
        <f>IF(Cleaned_Data!P2833&gt;20000,"High-Bill","Normal-Bill")</f>
        <v>Normal-Bill</v>
      </c>
      <c r="V2833" s="23" t="str">
        <f t="shared" si="88"/>
        <v>Senior-Citizen</v>
      </c>
      <c r="W2833" s="23" t="str">
        <f t="shared" si="89"/>
        <v>Not-Required</v>
      </c>
      <c r="X2833" s="24" t="str" cm="1">
        <f t="array" ref="X2833">_xlfn.IFS(P2833&lt;5000,"Low",P2833&lt;=20000,"Medium",P2833&gt;20000,"High")</f>
        <v>Low</v>
      </c>
    </row>
    <row r="2834" spans="1:24" x14ac:dyDescent="0.35">
      <c r="A2834" s="28" t="s">
        <v>817</v>
      </c>
      <c r="B2834" s="17" t="s">
        <v>1158</v>
      </c>
      <c r="C2834" s="22" t="s">
        <v>14854</v>
      </c>
      <c r="D2834" s="17" t="s">
        <v>1172</v>
      </c>
      <c r="E2834" s="17" t="s">
        <v>11642</v>
      </c>
      <c r="F2834" s="17" t="s">
        <v>6850</v>
      </c>
      <c r="G2834" s="17" t="s">
        <v>6992</v>
      </c>
      <c r="H2834" s="17" t="s">
        <v>6994</v>
      </c>
      <c r="I2834" s="17" t="s">
        <v>7005</v>
      </c>
      <c r="J2834" s="17" t="s">
        <v>13956</v>
      </c>
      <c r="K2834" s="17" t="s">
        <v>14705</v>
      </c>
      <c r="L2834" s="17" t="s">
        <v>8343</v>
      </c>
      <c r="M2834" s="17" t="s">
        <v>8348</v>
      </c>
      <c r="N2834" s="17" t="s">
        <v>8353</v>
      </c>
      <c r="O2834" s="17" t="s">
        <v>8359</v>
      </c>
      <c r="P2834" s="18">
        <v>0</v>
      </c>
      <c r="Q2834" s="17" t="s">
        <v>8362</v>
      </c>
      <c r="R2834" s="17" t="s">
        <v>14042</v>
      </c>
      <c r="S2834" s="22" t="s">
        <v>8370</v>
      </c>
      <c r="T2834" s="17" t="s">
        <v>14844</v>
      </c>
      <c r="U2834" s="19" t="str">
        <f>IF(Cleaned_Data!P2834&gt;20000,"High-Bill","Normal-Bill")</f>
        <v>Normal-Bill</v>
      </c>
      <c r="V2834" s="19" t="str">
        <f t="shared" si="88"/>
        <v>Senior-Citizen</v>
      </c>
      <c r="W2834" s="19" t="str">
        <f t="shared" si="89"/>
        <v>Follow-Up-required</v>
      </c>
      <c r="X2834" s="20" t="str" cm="1">
        <f t="array" ref="X2834">_xlfn.IFS(P2834&lt;5000,"Low",P2834&lt;=20000,"Medium",P2834&gt;20000,"High")</f>
        <v>Low</v>
      </c>
    </row>
    <row r="2835" spans="1:24" x14ac:dyDescent="0.35">
      <c r="A2835" s="29" t="s">
        <v>817</v>
      </c>
      <c r="B2835" s="21" t="s">
        <v>1142</v>
      </c>
      <c r="C2835" s="22" t="s">
        <v>14854</v>
      </c>
      <c r="D2835" s="21" t="s">
        <v>1174</v>
      </c>
      <c r="E2835" s="21" t="s">
        <v>13115</v>
      </c>
      <c r="F2835" s="21" t="s">
        <v>6812</v>
      </c>
      <c r="G2835" s="21" t="s">
        <v>6988</v>
      </c>
      <c r="H2835" s="21" t="s">
        <v>6994</v>
      </c>
      <c r="I2835" s="21" t="s">
        <v>7003</v>
      </c>
      <c r="J2835" s="21" t="s">
        <v>7322</v>
      </c>
      <c r="K2835" s="21" t="s">
        <v>14831</v>
      </c>
      <c r="L2835" s="21" t="s">
        <v>8338</v>
      </c>
      <c r="M2835" s="21" t="s">
        <v>8347</v>
      </c>
      <c r="N2835" s="21" t="s">
        <v>8354</v>
      </c>
      <c r="O2835" s="21" t="s">
        <v>14841</v>
      </c>
      <c r="P2835" s="26">
        <v>28483</v>
      </c>
      <c r="Q2835" s="21" t="s">
        <v>8362</v>
      </c>
      <c r="R2835" s="21" t="s">
        <v>14117</v>
      </c>
      <c r="S2835" s="22" t="s">
        <v>8370</v>
      </c>
      <c r="T2835" s="21" t="s">
        <v>14845</v>
      </c>
      <c r="U2835" s="23" t="str">
        <f>IF(Cleaned_Data!P2835&gt;20000,"High-Bill","Normal-Bill")</f>
        <v>High-Bill</v>
      </c>
      <c r="V2835" s="23" t="str">
        <f t="shared" si="88"/>
        <v>Senior-Citizen</v>
      </c>
      <c r="W2835" s="23" t="str">
        <f t="shared" si="89"/>
        <v>Follow-Up-required</v>
      </c>
      <c r="X2835" s="24" t="str" cm="1">
        <f t="array" ref="X2835">_xlfn.IFS(P2835&lt;5000,"Low",P2835&lt;=20000,"Medium",P2835&gt;20000,"High")</f>
        <v>High</v>
      </c>
    </row>
    <row r="2836" spans="1:24" x14ac:dyDescent="0.35">
      <c r="A2836" s="28" t="s">
        <v>817</v>
      </c>
      <c r="B2836" s="17" t="s">
        <v>1147</v>
      </c>
      <c r="C2836" s="17">
        <v>71</v>
      </c>
      <c r="D2836" s="17" t="s">
        <v>1174</v>
      </c>
      <c r="E2836" s="17" t="s">
        <v>13155</v>
      </c>
      <c r="F2836" s="17" t="s">
        <v>6861</v>
      </c>
      <c r="G2836" s="17" t="s">
        <v>6989</v>
      </c>
      <c r="H2836" s="17" t="s">
        <v>6996</v>
      </c>
      <c r="I2836" s="17" t="s">
        <v>7001</v>
      </c>
      <c r="J2836" s="17" t="s">
        <v>14043</v>
      </c>
      <c r="K2836" s="17" t="s">
        <v>14655</v>
      </c>
      <c r="L2836" s="17" t="s">
        <v>8341</v>
      </c>
      <c r="M2836" s="17" t="s">
        <v>8348</v>
      </c>
      <c r="N2836" s="17" t="s">
        <v>8353</v>
      </c>
      <c r="O2836" s="17" t="s">
        <v>14842</v>
      </c>
      <c r="P2836" s="18">
        <v>0</v>
      </c>
      <c r="Q2836" s="17" t="s">
        <v>8362</v>
      </c>
      <c r="R2836" s="17" t="s">
        <v>14003</v>
      </c>
      <c r="S2836" s="17">
        <v>1</v>
      </c>
      <c r="T2836" s="17" t="s">
        <v>14845</v>
      </c>
      <c r="U2836" s="19" t="str">
        <f>IF(Cleaned_Data!P2836&gt;20000,"High-Bill","Normal-Bill")</f>
        <v>Normal-Bill</v>
      </c>
      <c r="V2836" s="19" t="str">
        <f t="shared" si="88"/>
        <v>Senior-Citizen</v>
      </c>
      <c r="W2836" s="19" t="str">
        <f t="shared" si="89"/>
        <v>Follow-Up-required</v>
      </c>
      <c r="X2836" s="20" t="str" cm="1">
        <f t="array" ref="X2836">_xlfn.IFS(P2836&lt;5000,"Low",P2836&lt;=20000,"Medium",P2836&gt;20000,"High")</f>
        <v>Low</v>
      </c>
    </row>
    <row r="2837" spans="1:24" x14ac:dyDescent="0.35">
      <c r="A2837" s="29" t="s">
        <v>817</v>
      </c>
      <c r="B2837" s="21" t="s">
        <v>1033</v>
      </c>
      <c r="C2837" s="21">
        <v>23</v>
      </c>
      <c r="D2837" s="21" t="s">
        <v>1174</v>
      </c>
      <c r="E2837" s="21" t="s">
        <v>13745</v>
      </c>
      <c r="F2837" s="22" t="s">
        <v>8371</v>
      </c>
      <c r="G2837" s="21" t="s">
        <v>6985</v>
      </c>
      <c r="H2837" s="21" t="s">
        <v>6999</v>
      </c>
      <c r="I2837" s="21" t="s">
        <v>7005</v>
      </c>
      <c r="J2837" s="22" t="s">
        <v>8371</v>
      </c>
      <c r="K2837" s="21" t="s">
        <v>14191</v>
      </c>
      <c r="L2837" s="21" t="s">
        <v>8340</v>
      </c>
      <c r="M2837" s="21" t="s">
        <v>8347</v>
      </c>
      <c r="N2837" s="21" t="s">
        <v>8351</v>
      </c>
      <c r="O2837" s="21" t="s">
        <v>14841</v>
      </c>
      <c r="P2837" s="18">
        <v>0</v>
      </c>
      <c r="Q2837" s="21" t="s">
        <v>8364</v>
      </c>
      <c r="R2837" s="22" t="s">
        <v>8370</v>
      </c>
      <c r="S2837" s="21">
        <v>2</v>
      </c>
      <c r="T2837" s="21" t="s">
        <v>14843</v>
      </c>
      <c r="U2837" s="23" t="str">
        <f>IF(Cleaned_Data!P2837&gt;20000,"High-Bill","Normal-Bill")</f>
        <v>Normal-Bill</v>
      </c>
      <c r="V2837" s="23" t="str">
        <f t="shared" si="88"/>
        <v>Not-Senior-Citizen</v>
      </c>
      <c r="W2837" s="23" t="str">
        <f t="shared" si="89"/>
        <v>Not-Required</v>
      </c>
      <c r="X2837" s="24" t="str" cm="1">
        <f t="array" ref="X2837">_xlfn.IFS(P2837&lt;5000,"Low",P2837&lt;=20000,"Medium",P2837&gt;20000,"High")</f>
        <v>Low</v>
      </c>
    </row>
    <row r="2838" spans="1:24" x14ac:dyDescent="0.35">
      <c r="A2838" s="28" t="s">
        <v>344</v>
      </c>
      <c r="B2838" s="17" t="s">
        <v>1113</v>
      </c>
      <c r="C2838" s="22" t="s">
        <v>14854</v>
      </c>
      <c r="D2838" s="17" t="s">
        <v>1174</v>
      </c>
      <c r="E2838" s="17" t="s">
        <v>8797</v>
      </c>
      <c r="F2838" s="22" t="s">
        <v>8371</v>
      </c>
      <c r="G2838" s="17" t="s">
        <v>6984</v>
      </c>
      <c r="H2838" s="17" t="s">
        <v>6994</v>
      </c>
      <c r="I2838" s="17" t="s">
        <v>7005</v>
      </c>
      <c r="J2838" s="17" t="s">
        <v>14060</v>
      </c>
      <c r="K2838" s="17" t="s">
        <v>14470</v>
      </c>
      <c r="L2838" s="17" t="s">
        <v>8340</v>
      </c>
      <c r="M2838" s="17" t="s">
        <v>8348</v>
      </c>
      <c r="N2838" s="17" t="s">
        <v>8351</v>
      </c>
      <c r="O2838" s="17" t="s">
        <v>14842</v>
      </c>
      <c r="P2838" s="18">
        <v>0</v>
      </c>
      <c r="Q2838" s="17" t="s">
        <v>8362</v>
      </c>
      <c r="R2838" s="17" t="s">
        <v>13912</v>
      </c>
      <c r="S2838" s="17">
        <v>1</v>
      </c>
      <c r="T2838" s="17" t="s">
        <v>14845</v>
      </c>
      <c r="U2838" s="19" t="str">
        <f>IF(Cleaned_Data!P2838&gt;20000,"High-Bill","Normal-Bill")</f>
        <v>Normal-Bill</v>
      </c>
      <c r="V2838" s="19" t="str">
        <f t="shared" si="88"/>
        <v>Senior-Citizen</v>
      </c>
      <c r="W2838" s="19" t="str">
        <f t="shared" si="89"/>
        <v>Follow-Up-required</v>
      </c>
      <c r="X2838" s="20" t="str" cm="1">
        <f t="array" ref="X2838">_xlfn.IFS(P2838&lt;5000,"Low",P2838&lt;=20000,"Medium",P2838&gt;20000,"High")</f>
        <v>Low</v>
      </c>
    </row>
    <row r="2839" spans="1:24" x14ac:dyDescent="0.35">
      <c r="A2839" s="29" t="s">
        <v>344</v>
      </c>
      <c r="B2839" s="21" t="s">
        <v>1049</v>
      </c>
      <c r="C2839" s="21">
        <v>15</v>
      </c>
      <c r="D2839" s="21" t="s">
        <v>1174</v>
      </c>
      <c r="E2839" s="21" t="s">
        <v>9852</v>
      </c>
      <c r="F2839" s="21" t="s">
        <v>6701</v>
      </c>
      <c r="G2839" s="21" t="s">
        <v>6992</v>
      </c>
      <c r="H2839" s="21" t="s">
        <v>6995</v>
      </c>
      <c r="I2839" s="21" t="s">
        <v>7004</v>
      </c>
      <c r="J2839" s="22" t="s">
        <v>8371</v>
      </c>
      <c r="K2839" s="21" t="s">
        <v>14237</v>
      </c>
      <c r="L2839" s="21" t="s">
        <v>8340</v>
      </c>
      <c r="M2839" s="21" t="s">
        <v>8347</v>
      </c>
      <c r="N2839" s="21" t="s">
        <v>8353</v>
      </c>
      <c r="O2839" s="21" t="s">
        <v>14841</v>
      </c>
      <c r="P2839" s="26">
        <v>874</v>
      </c>
      <c r="Q2839" s="21" t="s">
        <v>8362</v>
      </c>
      <c r="R2839" s="21" t="s">
        <v>7552</v>
      </c>
      <c r="S2839" s="21">
        <v>1</v>
      </c>
      <c r="T2839" s="21" t="s">
        <v>14844</v>
      </c>
      <c r="U2839" s="23" t="str">
        <f>IF(Cleaned_Data!P2839&gt;20000,"High-Bill","Normal-Bill")</f>
        <v>Normal-Bill</v>
      </c>
      <c r="V2839" s="23" t="str">
        <f t="shared" si="88"/>
        <v>Not-Senior-Citizen</v>
      </c>
      <c r="W2839" s="23" t="str">
        <f t="shared" si="89"/>
        <v>Follow-Up-required</v>
      </c>
      <c r="X2839" s="24" t="str" cm="1">
        <f t="array" ref="X2839">_xlfn.IFS(P2839&lt;5000,"Low",P2839&lt;=20000,"Medium",P2839&gt;20000,"High")</f>
        <v>Low</v>
      </c>
    </row>
    <row r="2840" spans="1:24" x14ac:dyDescent="0.35">
      <c r="A2840" s="28" t="s">
        <v>344</v>
      </c>
      <c r="B2840" s="17" t="s">
        <v>1138</v>
      </c>
      <c r="C2840" s="17">
        <v>77</v>
      </c>
      <c r="D2840" s="22" t="s">
        <v>14847</v>
      </c>
      <c r="E2840" s="17" t="s">
        <v>10079</v>
      </c>
      <c r="F2840" s="17" t="s">
        <v>6805</v>
      </c>
      <c r="G2840" s="17" t="s">
        <v>6986</v>
      </c>
      <c r="H2840" s="17" t="s">
        <v>6998</v>
      </c>
      <c r="I2840" s="17" t="s">
        <v>7004</v>
      </c>
      <c r="J2840" s="22" t="s">
        <v>8371</v>
      </c>
      <c r="K2840" s="17" t="s">
        <v>14592</v>
      </c>
      <c r="L2840" s="17" t="s">
        <v>8341</v>
      </c>
      <c r="M2840" s="17" t="s">
        <v>8349</v>
      </c>
      <c r="N2840" s="17" t="s">
        <v>8354</v>
      </c>
      <c r="O2840" s="17" t="s">
        <v>8358</v>
      </c>
      <c r="P2840" s="25">
        <v>16723</v>
      </c>
      <c r="Q2840" s="17" t="s">
        <v>8362</v>
      </c>
      <c r="R2840" s="17" t="s">
        <v>13918</v>
      </c>
      <c r="S2840" s="17">
        <v>5</v>
      </c>
      <c r="T2840" s="17" t="s">
        <v>14843</v>
      </c>
      <c r="U2840" s="19" t="str">
        <f>IF(Cleaned_Data!P2840&gt;20000,"High-Bill","Normal-Bill")</f>
        <v>Normal-Bill</v>
      </c>
      <c r="V2840" s="19" t="str">
        <f t="shared" si="88"/>
        <v>Senior-Citizen</v>
      </c>
      <c r="W2840" s="19" t="str">
        <f t="shared" si="89"/>
        <v>Follow-Up-required</v>
      </c>
      <c r="X2840" s="20" t="str" cm="1">
        <f t="array" ref="X2840">_xlfn.IFS(P2840&lt;5000,"Low",P2840&lt;=20000,"Medium",P2840&gt;20000,"High")</f>
        <v>Medium</v>
      </c>
    </row>
    <row r="2841" spans="1:24" x14ac:dyDescent="0.35">
      <c r="A2841" s="29" t="s">
        <v>344</v>
      </c>
      <c r="B2841" s="21" t="s">
        <v>1102</v>
      </c>
      <c r="C2841" s="22" t="s">
        <v>14854</v>
      </c>
      <c r="D2841" s="21" t="s">
        <v>1172</v>
      </c>
      <c r="E2841" s="21" t="s">
        <v>10366</v>
      </c>
      <c r="F2841" s="21" t="s">
        <v>6762</v>
      </c>
      <c r="G2841" s="21" t="s">
        <v>6992</v>
      </c>
      <c r="H2841" s="21" t="s">
        <v>6997</v>
      </c>
      <c r="I2841" s="21" t="s">
        <v>7004</v>
      </c>
      <c r="J2841" s="21" t="s">
        <v>14021</v>
      </c>
      <c r="K2841" s="21" t="s">
        <v>14245</v>
      </c>
      <c r="L2841" s="21" t="s">
        <v>8344</v>
      </c>
      <c r="M2841" s="21" t="s">
        <v>8348</v>
      </c>
      <c r="N2841" s="21" t="s">
        <v>8352</v>
      </c>
      <c r="O2841" s="21" t="s">
        <v>8355</v>
      </c>
      <c r="P2841" s="18">
        <v>0</v>
      </c>
      <c r="Q2841" s="21" t="s">
        <v>8362</v>
      </c>
      <c r="R2841" s="21" t="s">
        <v>14013</v>
      </c>
      <c r="S2841" s="21">
        <v>4</v>
      </c>
      <c r="T2841" s="22" t="s">
        <v>8370</v>
      </c>
      <c r="U2841" s="23" t="str">
        <f>IF(Cleaned_Data!P2841&gt;20000,"High-Bill","Normal-Bill")</f>
        <v>Normal-Bill</v>
      </c>
      <c r="V2841" s="23" t="str">
        <f t="shared" si="88"/>
        <v>Senior-Citizen</v>
      </c>
      <c r="W2841" s="23" t="str">
        <f t="shared" si="89"/>
        <v>Follow-Up-required</v>
      </c>
      <c r="X2841" s="24" t="str" cm="1">
        <f t="array" ref="X2841">_xlfn.IFS(P2841&lt;5000,"Low",P2841&lt;=20000,"Medium",P2841&gt;20000,"High")</f>
        <v>Low</v>
      </c>
    </row>
    <row r="2842" spans="1:24" x14ac:dyDescent="0.35">
      <c r="A2842" s="28" t="s">
        <v>344</v>
      </c>
      <c r="B2842" s="17" t="s">
        <v>1030</v>
      </c>
      <c r="C2842" s="22" t="s">
        <v>14854</v>
      </c>
      <c r="D2842" s="17" t="s">
        <v>1174</v>
      </c>
      <c r="E2842" s="17" t="s">
        <v>12552</v>
      </c>
      <c r="F2842" s="17" t="s">
        <v>6872</v>
      </c>
      <c r="G2842" s="17" t="s">
        <v>6992</v>
      </c>
      <c r="H2842" s="17" t="s">
        <v>7000</v>
      </c>
      <c r="I2842" s="17" t="s">
        <v>7001</v>
      </c>
      <c r="J2842" s="17" t="s">
        <v>13902</v>
      </c>
      <c r="K2842" s="17" t="s">
        <v>14835</v>
      </c>
      <c r="L2842" s="17" t="s">
        <v>8342</v>
      </c>
      <c r="M2842" s="17" t="s">
        <v>8349</v>
      </c>
      <c r="N2842" s="17" t="s">
        <v>8354</v>
      </c>
      <c r="O2842" s="17" t="s">
        <v>8355</v>
      </c>
      <c r="P2842" s="18">
        <v>0</v>
      </c>
      <c r="Q2842" s="17" t="s">
        <v>8363</v>
      </c>
      <c r="R2842" s="22" t="s">
        <v>8370</v>
      </c>
      <c r="S2842" s="22" t="s">
        <v>8370</v>
      </c>
      <c r="T2842" s="17" t="s">
        <v>14844</v>
      </c>
      <c r="U2842" s="19" t="str">
        <f>IF(Cleaned_Data!P2842&gt;20000,"High-Bill","Normal-Bill")</f>
        <v>Normal-Bill</v>
      </c>
      <c r="V2842" s="19" t="str">
        <f t="shared" si="88"/>
        <v>Senior-Citizen</v>
      </c>
      <c r="W2842" s="19" t="str">
        <f t="shared" si="89"/>
        <v>Not-Required</v>
      </c>
      <c r="X2842" s="20" t="str" cm="1">
        <f t="array" ref="X2842">_xlfn.IFS(P2842&lt;5000,"Low",P2842&lt;=20000,"Medium",P2842&gt;20000,"High")</f>
        <v>Low</v>
      </c>
    </row>
    <row r="2843" spans="1:24" x14ac:dyDescent="0.35">
      <c r="A2843" s="29" t="s">
        <v>344</v>
      </c>
      <c r="B2843" s="21" t="s">
        <v>1149</v>
      </c>
      <c r="C2843" s="22" t="s">
        <v>14854</v>
      </c>
      <c r="D2843" s="21" t="s">
        <v>1172</v>
      </c>
      <c r="E2843" s="21" t="s">
        <v>12568</v>
      </c>
      <c r="F2843" s="22" t="s">
        <v>8371</v>
      </c>
      <c r="G2843" s="21" t="s">
        <v>6991</v>
      </c>
      <c r="H2843" s="21" t="s">
        <v>6999</v>
      </c>
      <c r="I2843" s="21" t="s">
        <v>7006</v>
      </c>
      <c r="J2843" s="21" t="s">
        <v>13947</v>
      </c>
      <c r="K2843" s="21" t="s">
        <v>14246</v>
      </c>
      <c r="L2843" s="21" t="s">
        <v>8340</v>
      </c>
      <c r="M2843" s="21" t="s">
        <v>8347</v>
      </c>
      <c r="N2843" s="21" t="s">
        <v>8354</v>
      </c>
      <c r="O2843" s="21" t="s">
        <v>8355</v>
      </c>
      <c r="P2843" s="18">
        <v>0</v>
      </c>
      <c r="Q2843" s="22" t="s">
        <v>8370</v>
      </c>
      <c r="R2843" s="21" t="s">
        <v>14067</v>
      </c>
      <c r="S2843" s="22" t="s">
        <v>8370</v>
      </c>
      <c r="T2843" s="21" t="s">
        <v>14845</v>
      </c>
      <c r="U2843" s="23" t="str">
        <f>IF(Cleaned_Data!P2843&gt;20000,"High-Bill","Normal-Bill")</f>
        <v>Normal-Bill</v>
      </c>
      <c r="V2843" s="23" t="str">
        <f t="shared" si="88"/>
        <v>Senior-Citizen</v>
      </c>
      <c r="W2843" s="23" t="str">
        <f t="shared" si="89"/>
        <v>Follow-Up-required</v>
      </c>
      <c r="X2843" s="24" t="str" cm="1">
        <f t="array" ref="X2843">_xlfn.IFS(P2843&lt;5000,"Low",P2843&lt;=20000,"Medium",P2843&gt;20000,"High")</f>
        <v>Low</v>
      </c>
    </row>
    <row r="2844" spans="1:24" x14ac:dyDescent="0.35">
      <c r="A2844" s="28" t="s">
        <v>344</v>
      </c>
      <c r="B2844" s="17" t="s">
        <v>1113</v>
      </c>
      <c r="C2844" s="22" t="s">
        <v>14854</v>
      </c>
      <c r="D2844" s="17" t="s">
        <v>1172</v>
      </c>
      <c r="E2844" s="17" t="s">
        <v>13276</v>
      </c>
      <c r="F2844" s="22" t="s">
        <v>8371</v>
      </c>
      <c r="G2844" s="17" t="s">
        <v>6992</v>
      </c>
      <c r="H2844" s="17" t="s">
        <v>6999</v>
      </c>
      <c r="I2844" s="17" t="s">
        <v>7004</v>
      </c>
      <c r="J2844" s="22" t="s">
        <v>8371</v>
      </c>
      <c r="K2844" s="17" t="s">
        <v>14194</v>
      </c>
      <c r="L2844" s="17" t="s">
        <v>8339</v>
      </c>
      <c r="M2844" s="17" t="s">
        <v>8350</v>
      </c>
      <c r="N2844" s="17" t="s">
        <v>8353</v>
      </c>
      <c r="O2844" s="17" t="s">
        <v>8355</v>
      </c>
      <c r="P2844" s="18">
        <v>0</v>
      </c>
      <c r="Q2844" s="17" t="s">
        <v>8363</v>
      </c>
      <c r="R2844" s="17" t="s">
        <v>14020</v>
      </c>
      <c r="S2844" s="17">
        <v>3</v>
      </c>
      <c r="T2844" s="17" t="s">
        <v>14845</v>
      </c>
      <c r="U2844" s="19" t="str">
        <f>IF(Cleaned_Data!P2844&gt;20000,"High-Bill","Normal-Bill")</f>
        <v>Normal-Bill</v>
      </c>
      <c r="V2844" s="19" t="str">
        <f t="shared" si="88"/>
        <v>Senior-Citizen</v>
      </c>
      <c r="W2844" s="19" t="str">
        <f t="shared" si="89"/>
        <v>Follow-Up-required</v>
      </c>
      <c r="X2844" s="20" t="str" cm="1">
        <f t="array" ref="X2844">_xlfn.IFS(P2844&lt;5000,"Low",P2844&lt;=20000,"Medium",P2844&gt;20000,"High")</f>
        <v>Low</v>
      </c>
    </row>
    <row r="2845" spans="1:24" x14ac:dyDescent="0.35">
      <c r="A2845" s="29" t="s">
        <v>95</v>
      </c>
      <c r="B2845" s="21" t="s">
        <v>1079</v>
      </c>
      <c r="C2845" s="21">
        <v>36</v>
      </c>
      <c r="D2845" s="21" t="s">
        <v>1172</v>
      </c>
      <c r="E2845" s="21" t="s">
        <v>8478</v>
      </c>
      <c r="F2845" s="22" t="s">
        <v>8371</v>
      </c>
      <c r="G2845" s="21" t="s">
        <v>6992</v>
      </c>
      <c r="H2845" s="21" t="s">
        <v>6998</v>
      </c>
      <c r="I2845" s="21" t="s">
        <v>7002</v>
      </c>
      <c r="J2845" s="22" t="s">
        <v>8371</v>
      </c>
      <c r="K2845" s="21" t="s">
        <v>14253</v>
      </c>
      <c r="L2845" s="21" t="s">
        <v>8338</v>
      </c>
      <c r="M2845" s="21" t="s">
        <v>8350</v>
      </c>
      <c r="N2845" s="21" t="s">
        <v>8352</v>
      </c>
      <c r="O2845" s="21" t="s">
        <v>14841</v>
      </c>
      <c r="P2845" s="18">
        <v>0</v>
      </c>
      <c r="Q2845" s="21" t="s">
        <v>8363</v>
      </c>
      <c r="R2845" s="21" t="s">
        <v>13946</v>
      </c>
      <c r="S2845" s="21">
        <v>5</v>
      </c>
      <c r="T2845" s="21" t="s">
        <v>14843</v>
      </c>
      <c r="U2845" s="23" t="str">
        <f>IF(Cleaned_Data!P2845&gt;20000,"High-Bill","Normal-Bill")</f>
        <v>Normal-Bill</v>
      </c>
      <c r="V2845" s="23" t="str">
        <f t="shared" si="88"/>
        <v>Not-Senior-Citizen</v>
      </c>
      <c r="W2845" s="23" t="str">
        <f t="shared" si="89"/>
        <v>Follow-Up-required</v>
      </c>
      <c r="X2845" s="24" t="str" cm="1">
        <f t="array" ref="X2845">_xlfn.IFS(P2845&lt;5000,"Low",P2845&lt;=20000,"Medium",P2845&gt;20000,"High")</f>
        <v>Low</v>
      </c>
    </row>
    <row r="2846" spans="1:24" x14ac:dyDescent="0.35">
      <c r="A2846" s="28" t="s">
        <v>95</v>
      </c>
      <c r="B2846" s="17" t="s">
        <v>1148</v>
      </c>
      <c r="C2846" s="22" t="s">
        <v>14854</v>
      </c>
      <c r="D2846" s="17" t="s">
        <v>1172</v>
      </c>
      <c r="E2846" s="17" t="s">
        <v>8689</v>
      </c>
      <c r="F2846" s="22" t="s">
        <v>8371</v>
      </c>
      <c r="G2846" s="17" t="s">
        <v>6993</v>
      </c>
      <c r="H2846" s="17" t="s">
        <v>6996</v>
      </c>
      <c r="I2846" s="17" t="s">
        <v>7001</v>
      </c>
      <c r="J2846" s="17" t="s">
        <v>7168</v>
      </c>
      <c r="K2846" s="17" t="s">
        <v>14410</v>
      </c>
      <c r="L2846" s="17" t="s">
        <v>8340</v>
      </c>
      <c r="M2846" s="17" t="s">
        <v>8346</v>
      </c>
      <c r="N2846" s="17" t="s">
        <v>8354</v>
      </c>
      <c r="O2846" s="17" t="s">
        <v>14841</v>
      </c>
      <c r="P2846" s="18">
        <v>0</v>
      </c>
      <c r="Q2846" s="17" t="s">
        <v>8363</v>
      </c>
      <c r="R2846" s="22" t="s">
        <v>8370</v>
      </c>
      <c r="S2846" s="17">
        <v>5</v>
      </c>
      <c r="T2846" s="22" t="s">
        <v>8370</v>
      </c>
      <c r="U2846" s="19" t="str">
        <f>IF(Cleaned_Data!P2846&gt;20000,"High-Bill","Normal-Bill")</f>
        <v>Normal-Bill</v>
      </c>
      <c r="V2846" s="19" t="str">
        <f t="shared" si="88"/>
        <v>Senior-Citizen</v>
      </c>
      <c r="W2846" s="19" t="str">
        <f t="shared" si="89"/>
        <v>Not-Required</v>
      </c>
      <c r="X2846" s="20" t="str" cm="1">
        <f t="array" ref="X2846">_xlfn.IFS(P2846&lt;5000,"Low",P2846&lt;=20000,"Medium",P2846&gt;20000,"High")</f>
        <v>Low</v>
      </c>
    </row>
    <row r="2847" spans="1:24" x14ac:dyDescent="0.35">
      <c r="A2847" s="29" t="s">
        <v>95</v>
      </c>
      <c r="B2847" s="21" t="s">
        <v>1134</v>
      </c>
      <c r="C2847" s="22" t="s">
        <v>14854</v>
      </c>
      <c r="D2847" s="22" t="s">
        <v>14847</v>
      </c>
      <c r="E2847" s="21" t="s">
        <v>11783</v>
      </c>
      <c r="F2847" s="21" t="s">
        <v>6787</v>
      </c>
      <c r="G2847" s="21" t="s">
        <v>6992</v>
      </c>
      <c r="H2847" s="21" t="s">
        <v>7000</v>
      </c>
      <c r="I2847" s="21" t="s">
        <v>7007</v>
      </c>
      <c r="J2847" s="22" t="s">
        <v>8371</v>
      </c>
      <c r="K2847" s="21" t="s">
        <v>14256</v>
      </c>
      <c r="L2847" s="21" t="s">
        <v>8343</v>
      </c>
      <c r="M2847" s="21" t="s">
        <v>8347</v>
      </c>
      <c r="N2847" s="21" t="s">
        <v>8351</v>
      </c>
      <c r="O2847" s="21" t="s">
        <v>8355</v>
      </c>
      <c r="P2847" s="18">
        <v>0</v>
      </c>
      <c r="Q2847" s="22" t="s">
        <v>8370</v>
      </c>
      <c r="R2847" s="21" t="s">
        <v>7324</v>
      </c>
      <c r="S2847" s="21">
        <v>1</v>
      </c>
      <c r="T2847" s="21" t="s">
        <v>14845</v>
      </c>
      <c r="U2847" s="23" t="str">
        <f>IF(Cleaned_Data!P2847&gt;20000,"High-Bill","Normal-Bill")</f>
        <v>Normal-Bill</v>
      </c>
      <c r="V2847" s="23" t="str">
        <f t="shared" si="88"/>
        <v>Senior-Citizen</v>
      </c>
      <c r="W2847" s="23" t="str">
        <f t="shared" si="89"/>
        <v>Follow-Up-required</v>
      </c>
      <c r="X2847" s="24" t="str" cm="1">
        <f t="array" ref="X2847">_xlfn.IFS(P2847&lt;5000,"Low",P2847&lt;=20000,"Medium",P2847&gt;20000,"High")</f>
        <v>Low</v>
      </c>
    </row>
    <row r="2848" spans="1:24" x14ac:dyDescent="0.35">
      <c r="A2848" s="28" t="s">
        <v>95</v>
      </c>
      <c r="B2848" s="17" t="s">
        <v>1140</v>
      </c>
      <c r="C2848" s="17">
        <v>21</v>
      </c>
      <c r="D2848" s="17" t="s">
        <v>1172</v>
      </c>
      <c r="E2848" s="17" t="s">
        <v>12389</v>
      </c>
      <c r="F2848" s="17" t="s">
        <v>6866</v>
      </c>
      <c r="G2848" s="17" t="s">
        <v>6988</v>
      </c>
      <c r="H2848" s="17" t="s">
        <v>7000</v>
      </c>
      <c r="I2848" s="17" t="s">
        <v>7001</v>
      </c>
      <c r="J2848" s="22" t="s">
        <v>8371</v>
      </c>
      <c r="K2848" s="17" t="s">
        <v>14457</v>
      </c>
      <c r="L2848" s="17" t="s">
        <v>8345</v>
      </c>
      <c r="M2848" s="17" t="s">
        <v>8349</v>
      </c>
      <c r="N2848" s="17" t="s">
        <v>8352</v>
      </c>
      <c r="O2848" s="17" t="s">
        <v>8355</v>
      </c>
      <c r="P2848" s="18">
        <v>0</v>
      </c>
      <c r="Q2848" s="22" t="s">
        <v>8370</v>
      </c>
      <c r="R2848" s="22" t="s">
        <v>8370</v>
      </c>
      <c r="S2848" s="17">
        <v>5</v>
      </c>
      <c r="T2848" s="17" t="s">
        <v>14845</v>
      </c>
      <c r="U2848" s="19" t="str">
        <f>IF(Cleaned_Data!P2848&gt;20000,"High-Bill","Normal-Bill")</f>
        <v>Normal-Bill</v>
      </c>
      <c r="V2848" s="19" t="str">
        <f t="shared" si="88"/>
        <v>Not-Senior-Citizen</v>
      </c>
      <c r="W2848" s="19" t="str">
        <f t="shared" si="89"/>
        <v>Not-Required</v>
      </c>
      <c r="X2848" s="20" t="str" cm="1">
        <f t="array" ref="X2848">_xlfn.IFS(P2848&lt;5000,"Low",P2848&lt;=20000,"Medium",P2848&gt;20000,"High")</f>
        <v>Low</v>
      </c>
    </row>
    <row r="2849" spans="1:24" x14ac:dyDescent="0.35">
      <c r="A2849" s="29" t="s">
        <v>95</v>
      </c>
      <c r="B2849" s="21" t="s">
        <v>1137</v>
      </c>
      <c r="C2849" s="22" t="s">
        <v>14854</v>
      </c>
      <c r="D2849" s="21" t="s">
        <v>1172</v>
      </c>
      <c r="E2849" s="21" t="s">
        <v>13204</v>
      </c>
      <c r="F2849" s="21" t="s">
        <v>6802</v>
      </c>
      <c r="G2849" s="21" t="s">
        <v>6989</v>
      </c>
      <c r="H2849" s="21" t="s">
        <v>6996</v>
      </c>
      <c r="I2849" s="21" t="s">
        <v>7002</v>
      </c>
      <c r="J2849" s="21" t="s">
        <v>14100</v>
      </c>
      <c r="K2849" s="21" t="s">
        <v>14684</v>
      </c>
      <c r="L2849" s="21" t="s">
        <v>8340</v>
      </c>
      <c r="M2849" s="21" t="s">
        <v>8347</v>
      </c>
      <c r="N2849" s="21" t="s">
        <v>8351</v>
      </c>
      <c r="O2849" s="21" t="s">
        <v>8358</v>
      </c>
      <c r="P2849" s="18">
        <v>0</v>
      </c>
      <c r="Q2849" s="21" t="s">
        <v>8362</v>
      </c>
      <c r="R2849" s="21" t="s">
        <v>14063</v>
      </c>
      <c r="S2849" s="22" t="s">
        <v>8370</v>
      </c>
      <c r="T2849" s="22" t="s">
        <v>8370</v>
      </c>
      <c r="U2849" s="23" t="str">
        <f>IF(Cleaned_Data!P2849&gt;20000,"High-Bill","Normal-Bill")</f>
        <v>Normal-Bill</v>
      </c>
      <c r="V2849" s="23" t="str">
        <f t="shared" si="88"/>
        <v>Senior-Citizen</v>
      </c>
      <c r="W2849" s="23" t="str">
        <f t="shared" si="89"/>
        <v>Follow-Up-required</v>
      </c>
      <c r="X2849" s="24" t="str" cm="1">
        <f t="array" ref="X2849">_xlfn.IFS(P2849&lt;5000,"Low",P2849&lt;=20000,"Medium",P2849&gt;20000,"High")</f>
        <v>Low</v>
      </c>
    </row>
    <row r="2850" spans="1:24" x14ac:dyDescent="0.35">
      <c r="A2850" s="28" t="s">
        <v>525</v>
      </c>
      <c r="B2850" s="17" t="s">
        <v>1080</v>
      </c>
      <c r="C2850" s="22" t="s">
        <v>14854</v>
      </c>
      <c r="D2850" s="17" t="s">
        <v>1172</v>
      </c>
      <c r="E2850" s="17" t="s">
        <v>9098</v>
      </c>
      <c r="F2850" s="17" t="s">
        <v>6923</v>
      </c>
      <c r="G2850" s="17" t="s">
        <v>6984</v>
      </c>
      <c r="H2850" s="17" t="s">
        <v>7000</v>
      </c>
      <c r="I2850" s="17" t="s">
        <v>7004</v>
      </c>
      <c r="J2850" s="17" t="s">
        <v>14119</v>
      </c>
      <c r="K2850" s="17" t="s">
        <v>14605</v>
      </c>
      <c r="L2850" s="17" t="s">
        <v>8343</v>
      </c>
      <c r="M2850" s="17" t="s">
        <v>8348</v>
      </c>
      <c r="N2850" s="17" t="s">
        <v>8352</v>
      </c>
      <c r="O2850" s="17" t="s">
        <v>14842</v>
      </c>
      <c r="P2850" s="18">
        <v>0</v>
      </c>
      <c r="Q2850" s="17" t="s">
        <v>8364</v>
      </c>
      <c r="R2850" s="22" t="s">
        <v>8370</v>
      </c>
      <c r="S2850" s="22" t="s">
        <v>8370</v>
      </c>
      <c r="T2850" s="17" t="s">
        <v>14845</v>
      </c>
      <c r="U2850" s="19" t="str">
        <f>IF(Cleaned_Data!P2850&gt;20000,"High-Bill","Normal-Bill")</f>
        <v>Normal-Bill</v>
      </c>
      <c r="V2850" s="19" t="str">
        <f t="shared" si="88"/>
        <v>Senior-Citizen</v>
      </c>
      <c r="W2850" s="19" t="str">
        <f t="shared" si="89"/>
        <v>Not-Required</v>
      </c>
      <c r="X2850" s="20" t="str" cm="1">
        <f t="array" ref="X2850">_xlfn.IFS(P2850&lt;5000,"Low",P2850&lt;=20000,"Medium",P2850&gt;20000,"High")</f>
        <v>Low</v>
      </c>
    </row>
    <row r="2851" spans="1:24" x14ac:dyDescent="0.35">
      <c r="A2851" s="29" t="s">
        <v>525</v>
      </c>
      <c r="B2851" s="21" t="s">
        <v>1109</v>
      </c>
      <c r="C2851" s="22" t="s">
        <v>14854</v>
      </c>
      <c r="D2851" s="21" t="s">
        <v>1174</v>
      </c>
      <c r="E2851" s="21" t="s">
        <v>9929</v>
      </c>
      <c r="F2851" s="21" t="s">
        <v>6878</v>
      </c>
      <c r="G2851" s="21" t="s">
        <v>6992</v>
      </c>
      <c r="H2851" s="21" t="s">
        <v>6998</v>
      </c>
      <c r="I2851" s="21" t="s">
        <v>7004</v>
      </c>
      <c r="J2851" s="21" t="s">
        <v>13998</v>
      </c>
      <c r="K2851" s="21" t="s">
        <v>14185</v>
      </c>
      <c r="L2851" s="21" t="s">
        <v>8340</v>
      </c>
      <c r="M2851" s="21" t="s">
        <v>8349</v>
      </c>
      <c r="N2851" s="21" t="s">
        <v>8351</v>
      </c>
      <c r="O2851" s="21" t="s">
        <v>14842</v>
      </c>
      <c r="P2851" s="18">
        <v>0</v>
      </c>
      <c r="Q2851" s="21" t="s">
        <v>8362</v>
      </c>
      <c r="R2851" s="22" t="s">
        <v>8370</v>
      </c>
      <c r="S2851" s="22" t="s">
        <v>8370</v>
      </c>
      <c r="T2851" s="21" t="s">
        <v>14844</v>
      </c>
      <c r="U2851" s="23" t="str">
        <f>IF(Cleaned_Data!P2851&gt;20000,"High-Bill","Normal-Bill")</f>
        <v>Normal-Bill</v>
      </c>
      <c r="V2851" s="23" t="str">
        <f t="shared" si="88"/>
        <v>Senior-Citizen</v>
      </c>
      <c r="W2851" s="23" t="str">
        <f t="shared" si="89"/>
        <v>Not-Required</v>
      </c>
      <c r="X2851" s="24" t="str" cm="1">
        <f t="array" ref="X2851">_xlfn.IFS(P2851&lt;5000,"Low",P2851&lt;=20000,"Medium",P2851&gt;20000,"High")</f>
        <v>Low</v>
      </c>
    </row>
    <row r="2852" spans="1:24" x14ac:dyDescent="0.35">
      <c r="A2852" s="28" t="s">
        <v>525</v>
      </c>
      <c r="B2852" s="17" t="s">
        <v>1136</v>
      </c>
      <c r="C2852" s="22" t="s">
        <v>14854</v>
      </c>
      <c r="D2852" s="17" t="s">
        <v>1174</v>
      </c>
      <c r="E2852" s="17" t="s">
        <v>10007</v>
      </c>
      <c r="F2852" s="17" t="s">
        <v>6829</v>
      </c>
      <c r="G2852" s="17" t="s">
        <v>6989</v>
      </c>
      <c r="H2852" s="17" t="s">
        <v>7000</v>
      </c>
      <c r="I2852" s="17" t="s">
        <v>7006</v>
      </c>
      <c r="J2852" s="17" t="s">
        <v>13963</v>
      </c>
      <c r="K2852" s="17" t="s">
        <v>14243</v>
      </c>
      <c r="L2852" s="17" t="s">
        <v>8344</v>
      </c>
      <c r="M2852" s="17" t="s">
        <v>8349</v>
      </c>
      <c r="N2852" s="17" t="s">
        <v>8352</v>
      </c>
      <c r="O2852" s="17" t="s">
        <v>14841</v>
      </c>
      <c r="P2852" s="18">
        <v>0</v>
      </c>
      <c r="Q2852" s="17" t="s">
        <v>8364</v>
      </c>
      <c r="R2852" s="22" t="s">
        <v>8370</v>
      </c>
      <c r="S2852" s="17">
        <v>2</v>
      </c>
      <c r="T2852" s="17" t="s">
        <v>14844</v>
      </c>
      <c r="U2852" s="19" t="str">
        <f>IF(Cleaned_Data!P2852&gt;20000,"High-Bill","Normal-Bill")</f>
        <v>Normal-Bill</v>
      </c>
      <c r="V2852" s="19" t="str">
        <f t="shared" si="88"/>
        <v>Senior-Citizen</v>
      </c>
      <c r="W2852" s="19" t="str">
        <f t="shared" si="89"/>
        <v>Not-Required</v>
      </c>
      <c r="X2852" s="20" t="str" cm="1">
        <f t="array" ref="X2852">_xlfn.IFS(P2852&lt;5000,"Low",P2852&lt;=20000,"Medium",P2852&gt;20000,"High")</f>
        <v>Low</v>
      </c>
    </row>
    <row r="2853" spans="1:24" x14ac:dyDescent="0.35">
      <c r="A2853" s="29" t="s">
        <v>525</v>
      </c>
      <c r="B2853" s="21" t="s">
        <v>1163</v>
      </c>
      <c r="C2853" s="22" t="s">
        <v>14854</v>
      </c>
      <c r="D2853" s="21" t="s">
        <v>1174</v>
      </c>
      <c r="E2853" s="21" t="s">
        <v>10125</v>
      </c>
      <c r="F2853" s="22" t="s">
        <v>8371</v>
      </c>
      <c r="G2853" s="21" t="s">
        <v>6990</v>
      </c>
      <c r="H2853" s="21" t="s">
        <v>6994</v>
      </c>
      <c r="I2853" s="21" t="s">
        <v>7001</v>
      </c>
      <c r="J2853" s="22" t="s">
        <v>8371</v>
      </c>
      <c r="K2853" s="21" t="s">
        <v>14290</v>
      </c>
      <c r="L2853" s="21" t="s">
        <v>8344</v>
      </c>
      <c r="M2853" s="21" t="s">
        <v>8349</v>
      </c>
      <c r="N2853" s="21" t="s">
        <v>8354</v>
      </c>
      <c r="O2853" s="21" t="s">
        <v>8355</v>
      </c>
      <c r="P2853" s="18">
        <v>0</v>
      </c>
      <c r="Q2853" s="21" t="s">
        <v>8363</v>
      </c>
      <c r="R2853" s="21" t="s">
        <v>13990</v>
      </c>
      <c r="S2853" s="21">
        <v>4</v>
      </c>
      <c r="T2853" s="21" t="s">
        <v>14843</v>
      </c>
      <c r="U2853" s="23" t="str">
        <f>IF(Cleaned_Data!P2853&gt;20000,"High-Bill","Normal-Bill")</f>
        <v>Normal-Bill</v>
      </c>
      <c r="V2853" s="23" t="str">
        <f t="shared" si="88"/>
        <v>Senior-Citizen</v>
      </c>
      <c r="W2853" s="23" t="str">
        <f t="shared" si="89"/>
        <v>Follow-Up-required</v>
      </c>
      <c r="X2853" s="24" t="str" cm="1">
        <f t="array" ref="X2853">_xlfn.IFS(P2853&lt;5000,"Low",P2853&lt;=20000,"Medium",P2853&gt;20000,"High")</f>
        <v>Low</v>
      </c>
    </row>
    <row r="2854" spans="1:24" x14ac:dyDescent="0.35">
      <c r="A2854" s="28" t="s">
        <v>462</v>
      </c>
      <c r="B2854" s="17" t="s">
        <v>1101</v>
      </c>
      <c r="C2854" s="22" t="s">
        <v>14854</v>
      </c>
      <c r="D2854" s="17" t="s">
        <v>1174</v>
      </c>
      <c r="E2854" s="17" t="s">
        <v>8982</v>
      </c>
      <c r="F2854" s="17" t="s">
        <v>6904</v>
      </c>
      <c r="G2854" s="17" t="s">
        <v>6984</v>
      </c>
      <c r="H2854" s="17" t="s">
        <v>6994</v>
      </c>
      <c r="I2854" s="17" t="s">
        <v>7004</v>
      </c>
      <c r="J2854" s="17" t="s">
        <v>14099</v>
      </c>
      <c r="K2854" s="17" t="s">
        <v>14492</v>
      </c>
      <c r="L2854" s="17" t="s">
        <v>8339</v>
      </c>
      <c r="M2854" s="17" t="s">
        <v>8347</v>
      </c>
      <c r="N2854" s="17" t="s">
        <v>8353</v>
      </c>
      <c r="O2854" s="17" t="s">
        <v>8359</v>
      </c>
      <c r="P2854" s="18">
        <v>0</v>
      </c>
      <c r="Q2854" s="17" t="s">
        <v>8363</v>
      </c>
      <c r="R2854" s="22" t="s">
        <v>8370</v>
      </c>
      <c r="S2854" s="17">
        <v>1</v>
      </c>
      <c r="T2854" s="22" t="s">
        <v>8370</v>
      </c>
      <c r="U2854" s="19" t="str">
        <f>IF(Cleaned_Data!P2854&gt;20000,"High-Bill","Normal-Bill")</f>
        <v>Normal-Bill</v>
      </c>
      <c r="V2854" s="19" t="str">
        <f t="shared" si="88"/>
        <v>Senior-Citizen</v>
      </c>
      <c r="W2854" s="19" t="str">
        <f t="shared" si="89"/>
        <v>Not-Required</v>
      </c>
      <c r="X2854" s="20" t="str" cm="1">
        <f t="array" ref="X2854">_xlfn.IFS(P2854&lt;5000,"Low",P2854&lt;=20000,"Medium",P2854&gt;20000,"High")</f>
        <v>Low</v>
      </c>
    </row>
    <row r="2855" spans="1:24" x14ac:dyDescent="0.35">
      <c r="A2855" s="29" t="s">
        <v>462</v>
      </c>
      <c r="B2855" s="21" t="s">
        <v>1136</v>
      </c>
      <c r="C2855" s="22" t="s">
        <v>14854</v>
      </c>
      <c r="D2855" s="21" t="s">
        <v>1174</v>
      </c>
      <c r="E2855" s="21" t="s">
        <v>9381</v>
      </c>
      <c r="F2855" s="21" t="s">
        <v>6799</v>
      </c>
      <c r="G2855" s="21" t="s">
        <v>6985</v>
      </c>
      <c r="H2855" s="21" t="s">
        <v>6998</v>
      </c>
      <c r="I2855" s="21" t="s">
        <v>7005</v>
      </c>
      <c r="J2855" s="21" t="s">
        <v>14097</v>
      </c>
      <c r="K2855" s="21" t="s">
        <v>14279</v>
      </c>
      <c r="L2855" s="21" t="s">
        <v>8342</v>
      </c>
      <c r="M2855" s="21" t="s">
        <v>8347</v>
      </c>
      <c r="N2855" s="21" t="s">
        <v>8353</v>
      </c>
      <c r="O2855" s="21" t="s">
        <v>8358</v>
      </c>
      <c r="P2855" s="26">
        <v>48271</v>
      </c>
      <c r="Q2855" s="21" t="s">
        <v>8364</v>
      </c>
      <c r="R2855" s="22" t="s">
        <v>8370</v>
      </c>
      <c r="S2855" s="21">
        <v>3</v>
      </c>
      <c r="T2855" s="21" t="s">
        <v>14844</v>
      </c>
      <c r="U2855" s="23" t="str">
        <f>IF(Cleaned_Data!P2855&gt;20000,"High-Bill","Normal-Bill")</f>
        <v>High-Bill</v>
      </c>
      <c r="V2855" s="23" t="str">
        <f t="shared" si="88"/>
        <v>Senior-Citizen</v>
      </c>
      <c r="W2855" s="23" t="str">
        <f t="shared" si="89"/>
        <v>Not-Required</v>
      </c>
      <c r="X2855" s="24" t="str" cm="1">
        <f t="array" ref="X2855">_xlfn.IFS(P2855&lt;5000,"Low",P2855&lt;=20000,"Medium",P2855&gt;20000,"High")</f>
        <v>High</v>
      </c>
    </row>
    <row r="2856" spans="1:24" x14ac:dyDescent="0.35">
      <c r="A2856" s="28" t="s">
        <v>462</v>
      </c>
      <c r="B2856" s="17" t="s">
        <v>1020</v>
      </c>
      <c r="C2856" s="17">
        <v>42</v>
      </c>
      <c r="D2856" s="17" t="s">
        <v>1174</v>
      </c>
      <c r="E2856" s="17" t="s">
        <v>9405</v>
      </c>
      <c r="F2856" s="17" t="s">
        <v>6788</v>
      </c>
      <c r="G2856" s="17" t="s">
        <v>6988</v>
      </c>
      <c r="H2856" s="17" t="s">
        <v>6996</v>
      </c>
      <c r="I2856" s="17" t="s">
        <v>7004</v>
      </c>
      <c r="J2856" s="17" t="s">
        <v>14043</v>
      </c>
      <c r="K2856" s="17" t="s">
        <v>14339</v>
      </c>
      <c r="L2856" s="17" t="s">
        <v>8344</v>
      </c>
      <c r="M2856" s="17" t="s">
        <v>8346</v>
      </c>
      <c r="N2856" s="17" t="s">
        <v>8351</v>
      </c>
      <c r="O2856" s="17" t="s">
        <v>8359</v>
      </c>
      <c r="P2856" s="18">
        <v>0</v>
      </c>
      <c r="Q2856" s="17" t="s">
        <v>8363</v>
      </c>
      <c r="R2856" s="22" t="s">
        <v>8370</v>
      </c>
      <c r="S2856" s="22" t="s">
        <v>8370</v>
      </c>
      <c r="T2856" s="17" t="s">
        <v>14845</v>
      </c>
      <c r="U2856" s="19" t="str">
        <f>IF(Cleaned_Data!P2856&gt;20000,"High-Bill","Normal-Bill")</f>
        <v>Normal-Bill</v>
      </c>
      <c r="V2856" s="19" t="str">
        <f t="shared" si="88"/>
        <v>Not-Senior-Citizen</v>
      </c>
      <c r="W2856" s="19" t="str">
        <f t="shared" si="89"/>
        <v>Not-Required</v>
      </c>
      <c r="X2856" s="20" t="str" cm="1">
        <f t="array" ref="X2856">_xlfn.IFS(P2856&lt;5000,"Low",P2856&lt;=20000,"Medium",P2856&gt;20000,"High")</f>
        <v>Low</v>
      </c>
    </row>
    <row r="2857" spans="1:24" x14ac:dyDescent="0.35">
      <c r="A2857" s="29" t="s">
        <v>462</v>
      </c>
      <c r="B2857" s="21" t="s">
        <v>1138</v>
      </c>
      <c r="C2857" s="22" t="s">
        <v>14854</v>
      </c>
      <c r="D2857" s="21" t="s">
        <v>1172</v>
      </c>
      <c r="E2857" s="21" t="s">
        <v>9837</v>
      </c>
      <c r="F2857" s="21" t="s">
        <v>6805</v>
      </c>
      <c r="G2857" s="21" t="s">
        <v>6991</v>
      </c>
      <c r="H2857" s="21" t="s">
        <v>6999</v>
      </c>
      <c r="I2857" s="21" t="s">
        <v>7002</v>
      </c>
      <c r="J2857" s="21" t="s">
        <v>13902</v>
      </c>
      <c r="K2857" s="21" t="s">
        <v>14753</v>
      </c>
      <c r="L2857" s="21" t="s">
        <v>8342</v>
      </c>
      <c r="M2857" s="21" t="s">
        <v>8347</v>
      </c>
      <c r="N2857" s="21" t="s">
        <v>8352</v>
      </c>
      <c r="O2857" s="21" t="s">
        <v>8355</v>
      </c>
      <c r="P2857" s="26">
        <v>11460</v>
      </c>
      <c r="Q2857" s="21" t="s">
        <v>8363</v>
      </c>
      <c r="R2857" s="21" t="s">
        <v>14051</v>
      </c>
      <c r="S2857" s="21">
        <v>3</v>
      </c>
      <c r="T2857" s="21" t="s">
        <v>14844</v>
      </c>
      <c r="U2857" s="23" t="str">
        <f>IF(Cleaned_Data!P2857&gt;20000,"High-Bill","Normal-Bill")</f>
        <v>Normal-Bill</v>
      </c>
      <c r="V2857" s="23" t="str">
        <f t="shared" si="88"/>
        <v>Senior-Citizen</v>
      </c>
      <c r="W2857" s="23" t="str">
        <f t="shared" si="89"/>
        <v>Follow-Up-required</v>
      </c>
      <c r="X2857" s="24" t="str" cm="1">
        <f t="array" ref="X2857">_xlfn.IFS(P2857&lt;5000,"Low",P2857&lt;=20000,"Medium",P2857&gt;20000,"High")</f>
        <v>Medium</v>
      </c>
    </row>
    <row r="2858" spans="1:24" x14ac:dyDescent="0.35">
      <c r="A2858" s="28" t="s">
        <v>462</v>
      </c>
      <c r="B2858" s="17" t="s">
        <v>1132</v>
      </c>
      <c r="C2858" s="22" t="s">
        <v>14854</v>
      </c>
      <c r="D2858" s="17" t="s">
        <v>1172</v>
      </c>
      <c r="E2858" s="17" t="s">
        <v>12680</v>
      </c>
      <c r="F2858" s="17" t="s">
        <v>6803</v>
      </c>
      <c r="G2858" s="17" t="s">
        <v>6987</v>
      </c>
      <c r="H2858" s="17" t="s">
        <v>6998</v>
      </c>
      <c r="I2858" s="17" t="s">
        <v>7006</v>
      </c>
      <c r="J2858" s="17" t="s">
        <v>14061</v>
      </c>
      <c r="K2858" s="17" t="s">
        <v>14601</v>
      </c>
      <c r="L2858" s="17" t="s">
        <v>8341</v>
      </c>
      <c r="M2858" s="17" t="s">
        <v>8347</v>
      </c>
      <c r="N2858" s="17" t="s">
        <v>8352</v>
      </c>
      <c r="O2858" s="17" t="s">
        <v>8355</v>
      </c>
      <c r="P2858" s="25">
        <v>26148</v>
      </c>
      <c r="Q2858" s="17" t="s">
        <v>8362</v>
      </c>
      <c r="R2858" s="17" t="s">
        <v>13947</v>
      </c>
      <c r="S2858" s="17">
        <v>3</v>
      </c>
      <c r="T2858" s="22" t="s">
        <v>8370</v>
      </c>
      <c r="U2858" s="19" t="str">
        <f>IF(Cleaned_Data!P2858&gt;20000,"High-Bill","Normal-Bill")</f>
        <v>High-Bill</v>
      </c>
      <c r="V2858" s="19" t="str">
        <f t="shared" si="88"/>
        <v>Senior-Citizen</v>
      </c>
      <c r="W2858" s="19" t="str">
        <f t="shared" si="89"/>
        <v>Follow-Up-required</v>
      </c>
      <c r="X2858" s="20" t="str" cm="1">
        <f t="array" ref="X2858">_xlfn.IFS(P2858&lt;5000,"Low",P2858&lt;=20000,"Medium",P2858&gt;20000,"High")</f>
        <v>High</v>
      </c>
    </row>
    <row r="2859" spans="1:24" x14ac:dyDescent="0.35">
      <c r="A2859" s="29" t="s">
        <v>462</v>
      </c>
      <c r="B2859" s="21" t="s">
        <v>1131</v>
      </c>
      <c r="C2859" s="21">
        <v>62</v>
      </c>
      <c r="D2859" s="21" t="s">
        <v>1174</v>
      </c>
      <c r="E2859" s="21" t="s">
        <v>13001</v>
      </c>
      <c r="F2859" s="21" t="s">
        <v>6981</v>
      </c>
      <c r="G2859" s="21" t="s">
        <v>6985</v>
      </c>
      <c r="H2859" s="21" t="s">
        <v>6997</v>
      </c>
      <c r="I2859" s="21" t="s">
        <v>7007</v>
      </c>
      <c r="J2859" s="21" t="s">
        <v>14038</v>
      </c>
      <c r="K2859" s="21" t="s">
        <v>14478</v>
      </c>
      <c r="L2859" s="21" t="s">
        <v>8345</v>
      </c>
      <c r="M2859" s="21" t="s">
        <v>8348</v>
      </c>
      <c r="N2859" s="21" t="s">
        <v>8351</v>
      </c>
      <c r="O2859" s="21" t="s">
        <v>8358</v>
      </c>
      <c r="P2859" s="18">
        <v>0</v>
      </c>
      <c r="Q2859" s="21" t="s">
        <v>8362</v>
      </c>
      <c r="R2859" s="22" t="s">
        <v>8370</v>
      </c>
      <c r="S2859" s="21">
        <v>5</v>
      </c>
      <c r="T2859" s="22" t="s">
        <v>8370</v>
      </c>
      <c r="U2859" s="23" t="str">
        <f>IF(Cleaned_Data!P2859&gt;20000,"High-Bill","Normal-Bill")</f>
        <v>Normal-Bill</v>
      </c>
      <c r="V2859" s="23" t="str">
        <f t="shared" si="88"/>
        <v>Senior-Citizen</v>
      </c>
      <c r="W2859" s="23" t="str">
        <f t="shared" si="89"/>
        <v>Not-Required</v>
      </c>
      <c r="X2859" s="24" t="str" cm="1">
        <f t="array" ref="X2859">_xlfn.IFS(P2859&lt;5000,"Low",P2859&lt;=20000,"Medium",P2859&gt;20000,"High")</f>
        <v>Low</v>
      </c>
    </row>
    <row r="2860" spans="1:24" x14ac:dyDescent="0.35">
      <c r="A2860" s="28" t="s">
        <v>285</v>
      </c>
      <c r="B2860" s="17" t="s">
        <v>1153</v>
      </c>
      <c r="C2860" s="22" t="s">
        <v>14854</v>
      </c>
      <c r="D2860" s="17" t="s">
        <v>1174</v>
      </c>
      <c r="E2860" s="17" t="s">
        <v>8715</v>
      </c>
      <c r="F2860" s="17" t="s">
        <v>6836</v>
      </c>
      <c r="G2860" s="17" t="s">
        <v>6993</v>
      </c>
      <c r="H2860" s="17" t="s">
        <v>6995</v>
      </c>
      <c r="I2860" s="17" t="s">
        <v>7006</v>
      </c>
      <c r="J2860" s="17" t="s">
        <v>14037</v>
      </c>
      <c r="K2860" s="17" t="s">
        <v>14424</v>
      </c>
      <c r="L2860" s="17" t="s">
        <v>8342</v>
      </c>
      <c r="M2860" s="17" t="s">
        <v>8348</v>
      </c>
      <c r="N2860" s="17" t="s">
        <v>8351</v>
      </c>
      <c r="O2860" s="17" t="s">
        <v>8359</v>
      </c>
      <c r="P2860" s="18">
        <v>0</v>
      </c>
      <c r="Q2860" s="17" t="s">
        <v>8363</v>
      </c>
      <c r="R2860" s="17" t="s">
        <v>14039</v>
      </c>
      <c r="S2860" s="22" t="s">
        <v>8370</v>
      </c>
      <c r="T2860" s="17" t="s">
        <v>14844</v>
      </c>
      <c r="U2860" s="19" t="str">
        <f>IF(Cleaned_Data!P2860&gt;20000,"High-Bill","Normal-Bill")</f>
        <v>Normal-Bill</v>
      </c>
      <c r="V2860" s="19" t="str">
        <f t="shared" si="88"/>
        <v>Senior-Citizen</v>
      </c>
      <c r="W2860" s="19" t="str">
        <f t="shared" si="89"/>
        <v>Follow-Up-required</v>
      </c>
      <c r="X2860" s="20" t="str" cm="1">
        <f t="array" ref="X2860">_xlfn.IFS(P2860&lt;5000,"Low",P2860&lt;=20000,"Medium",P2860&gt;20000,"High")</f>
        <v>Low</v>
      </c>
    </row>
    <row r="2861" spans="1:24" x14ac:dyDescent="0.35">
      <c r="A2861" s="29" t="s">
        <v>285</v>
      </c>
      <c r="B2861" s="21" t="s">
        <v>1110</v>
      </c>
      <c r="C2861" s="21">
        <v>29</v>
      </c>
      <c r="D2861" s="21" t="s">
        <v>1172</v>
      </c>
      <c r="E2861" s="21" t="s">
        <v>9808</v>
      </c>
      <c r="F2861" s="22" t="s">
        <v>8371</v>
      </c>
      <c r="G2861" s="21" t="s">
        <v>6993</v>
      </c>
      <c r="H2861" s="21" t="s">
        <v>6999</v>
      </c>
      <c r="I2861" s="21" t="s">
        <v>7003</v>
      </c>
      <c r="J2861" s="21" t="s">
        <v>7011</v>
      </c>
      <c r="K2861" s="21" t="s">
        <v>14751</v>
      </c>
      <c r="L2861" s="21" t="s">
        <v>8340</v>
      </c>
      <c r="M2861" s="21" t="s">
        <v>8348</v>
      </c>
      <c r="N2861" s="21" t="s">
        <v>8353</v>
      </c>
      <c r="O2861" s="21" t="s">
        <v>8359</v>
      </c>
      <c r="P2861" s="26">
        <v>8770</v>
      </c>
      <c r="Q2861" s="21" t="s">
        <v>8362</v>
      </c>
      <c r="R2861" s="22" t="s">
        <v>8370</v>
      </c>
      <c r="S2861" s="22" t="s">
        <v>8370</v>
      </c>
      <c r="T2861" s="21" t="s">
        <v>14843</v>
      </c>
      <c r="U2861" s="23" t="str">
        <f>IF(Cleaned_Data!P2861&gt;20000,"High-Bill","Normal-Bill")</f>
        <v>Normal-Bill</v>
      </c>
      <c r="V2861" s="23" t="str">
        <f t="shared" si="88"/>
        <v>Not-Senior-Citizen</v>
      </c>
      <c r="W2861" s="23" t="str">
        <f t="shared" si="89"/>
        <v>Not-Required</v>
      </c>
      <c r="X2861" s="24" t="str" cm="1">
        <f t="array" ref="X2861">_xlfn.IFS(P2861&lt;5000,"Low",P2861&lt;=20000,"Medium",P2861&gt;20000,"High")</f>
        <v>Medium</v>
      </c>
    </row>
    <row r="2862" spans="1:24" x14ac:dyDescent="0.35">
      <c r="A2862" s="28" t="s">
        <v>285</v>
      </c>
      <c r="B2862" s="17" t="s">
        <v>1071</v>
      </c>
      <c r="C2862" s="17">
        <v>52</v>
      </c>
      <c r="D2862" s="22" t="s">
        <v>14847</v>
      </c>
      <c r="E2862" s="17" t="s">
        <v>10969</v>
      </c>
      <c r="F2862" s="17" t="s">
        <v>6871</v>
      </c>
      <c r="G2862" s="17" t="s">
        <v>6986</v>
      </c>
      <c r="H2862" s="17" t="s">
        <v>6998</v>
      </c>
      <c r="I2862" s="17" t="s">
        <v>7004</v>
      </c>
      <c r="J2862" s="17" t="s">
        <v>7201</v>
      </c>
      <c r="K2862" s="17" t="s">
        <v>14479</v>
      </c>
      <c r="L2862" s="17" t="s">
        <v>8341</v>
      </c>
      <c r="M2862" s="17" t="s">
        <v>8347</v>
      </c>
      <c r="N2862" s="17" t="s">
        <v>8352</v>
      </c>
      <c r="O2862" s="17" t="s">
        <v>8355</v>
      </c>
      <c r="P2862" s="18">
        <v>0</v>
      </c>
      <c r="Q2862" s="17" t="s">
        <v>8364</v>
      </c>
      <c r="R2862" s="17" t="s">
        <v>14141</v>
      </c>
      <c r="S2862" s="22" t="s">
        <v>8370</v>
      </c>
      <c r="T2862" s="22" t="s">
        <v>8370</v>
      </c>
      <c r="U2862" s="19" t="str">
        <f>IF(Cleaned_Data!P2862&gt;20000,"High-Bill","Normal-Bill")</f>
        <v>Normal-Bill</v>
      </c>
      <c r="V2862" s="19" t="str">
        <f t="shared" si="88"/>
        <v>Not-Senior-Citizen</v>
      </c>
      <c r="W2862" s="19" t="str">
        <f t="shared" si="89"/>
        <v>Follow-Up-required</v>
      </c>
      <c r="X2862" s="20" t="str" cm="1">
        <f t="array" ref="X2862">_xlfn.IFS(P2862&lt;5000,"Low",P2862&lt;=20000,"Medium",P2862&gt;20000,"High")</f>
        <v>Low</v>
      </c>
    </row>
    <row r="2863" spans="1:24" x14ac:dyDescent="0.35">
      <c r="A2863" s="29" t="s">
        <v>285</v>
      </c>
      <c r="B2863" s="21" t="s">
        <v>1106</v>
      </c>
      <c r="C2863" s="22" t="s">
        <v>14854</v>
      </c>
      <c r="D2863" s="21" t="s">
        <v>1172</v>
      </c>
      <c r="E2863" s="21" t="s">
        <v>11086</v>
      </c>
      <c r="F2863" s="21" t="s">
        <v>6798</v>
      </c>
      <c r="G2863" s="21" t="s">
        <v>6990</v>
      </c>
      <c r="H2863" s="21" t="s">
        <v>6997</v>
      </c>
      <c r="I2863" s="21" t="s">
        <v>7001</v>
      </c>
      <c r="J2863" s="22" t="s">
        <v>8371</v>
      </c>
      <c r="K2863" s="21" t="s">
        <v>14463</v>
      </c>
      <c r="L2863" s="21" t="s">
        <v>8344</v>
      </c>
      <c r="M2863" s="21" t="s">
        <v>8350</v>
      </c>
      <c r="N2863" s="21" t="s">
        <v>8351</v>
      </c>
      <c r="O2863" s="21" t="s">
        <v>8359</v>
      </c>
      <c r="P2863" s="26">
        <v>33933</v>
      </c>
      <c r="Q2863" s="21" t="s">
        <v>8362</v>
      </c>
      <c r="R2863" s="21" t="s">
        <v>14105</v>
      </c>
      <c r="S2863" s="21">
        <v>5</v>
      </c>
      <c r="T2863" s="22" t="s">
        <v>8370</v>
      </c>
      <c r="U2863" s="23" t="str">
        <f>IF(Cleaned_Data!P2863&gt;20000,"High-Bill","Normal-Bill")</f>
        <v>High-Bill</v>
      </c>
      <c r="V2863" s="23" t="str">
        <f t="shared" si="88"/>
        <v>Senior-Citizen</v>
      </c>
      <c r="W2863" s="23" t="str">
        <f t="shared" si="89"/>
        <v>Follow-Up-required</v>
      </c>
      <c r="X2863" s="24" t="str" cm="1">
        <f t="array" ref="X2863">_xlfn.IFS(P2863&lt;5000,"Low",P2863&lt;=20000,"Medium",P2863&gt;20000,"High")</f>
        <v>High</v>
      </c>
    </row>
    <row r="2864" spans="1:24" x14ac:dyDescent="0.35">
      <c r="A2864" s="28" t="s">
        <v>285</v>
      </c>
      <c r="B2864" s="17" t="s">
        <v>1108</v>
      </c>
      <c r="C2864" s="22" t="s">
        <v>14854</v>
      </c>
      <c r="D2864" s="17" t="s">
        <v>1174</v>
      </c>
      <c r="E2864" s="17" t="s">
        <v>12225</v>
      </c>
      <c r="F2864" s="22" t="s">
        <v>8371</v>
      </c>
      <c r="G2864" s="17" t="s">
        <v>6993</v>
      </c>
      <c r="H2864" s="17" t="s">
        <v>6998</v>
      </c>
      <c r="I2864" s="17" t="s">
        <v>7003</v>
      </c>
      <c r="J2864" s="17" t="s">
        <v>14154</v>
      </c>
      <c r="K2864" s="17" t="s">
        <v>14230</v>
      </c>
      <c r="L2864" s="17" t="s">
        <v>8344</v>
      </c>
      <c r="M2864" s="17" t="s">
        <v>8349</v>
      </c>
      <c r="N2864" s="17" t="s">
        <v>8351</v>
      </c>
      <c r="O2864" s="17" t="s">
        <v>8355</v>
      </c>
      <c r="P2864" s="25">
        <v>4334</v>
      </c>
      <c r="Q2864" s="17" t="s">
        <v>8363</v>
      </c>
      <c r="R2864" s="17" t="s">
        <v>7106</v>
      </c>
      <c r="S2864" s="17">
        <v>1</v>
      </c>
      <c r="T2864" s="17" t="s">
        <v>14843</v>
      </c>
      <c r="U2864" s="19" t="str">
        <f>IF(Cleaned_Data!P2864&gt;20000,"High-Bill","Normal-Bill")</f>
        <v>Normal-Bill</v>
      </c>
      <c r="V2864" s="19" t="str">
        <f t="shared" si="88"/>
        <v>Senior-Citizen</v>
      </c>
      <c r="W2864" s="19" t="str">
        <f t="shared" si="89"/>
        <v>Follow-Up-required</v>
      </c>
      <c r="X2864" s="20" t="str" cm="1">
        <f t="array" ref="X2864">_xlfn.IFS(P2864&lt;5000,"Low",P2864&lt;=20000,"Medium",P2864&gt;20000,"High")</f>
        <v>Low</v>
      </c>
    </row>
    <row r="2865" spans="1:24" x14ac:dyDescent="0.35">
      <c r="A2865" s="29" t="s">
        <v>89</v>
      </c>
      <c r="B2865" s="21" t="s">
        <v>1042</v>
      </c>
      <c r="C2865" s="22" t="s">
        <v>14854</v>
      </c>
      <c r="D2865" s="21" t="s">
        <v>1172</v>
      </c>
      <c r="E2865" s="21" t="s">
        <v>8472</v>
      </c>
      <c r="F2865" s="22" t="s">
        <v>8371</v>
      </c>
      <c r="G2865" s="21" t="s">
        <v>6984</v>
      </c>
      <c r="H2865" s="21" t="s">
        <v>6996</v>
      </c>
      <c r="I2865" s="21" t="s">
        <v>7002</v>
      </c>
      <c r="J2865" s="21" t="s">
        <v>13938</v>
      </c>
      <c r="K2865" s="21" t="s">
        <v>14247</v>
      </c>
      <c r="L2865" s="21" t="s">
        <v>8344</v>
      </c>
      <c r="M2865" s="21" t="s">
        <v>8347</v>
      </c>
      <c r="N2865" s="21" t="s">
        <v>8354</v>
      </c>
      <c r="O2865" s="21" t="s">
        <v>8358</v>
      </c>
      <c r="P2865" s="26">
        <v>38176</v>
      </c>
      <c r="Q2865" s="21" t="s">
        <v>8362</v>
      </c>
      <c r="R2865" s="21" t="s">
        <v>7630</v>
      </c>
      <c r="S2865" s="21">
        <v>4</v>
      </c>
      <c r="T2865" s="21" t="s">
        <v>14844</v>
      </c>
      <c r="U2865" s="23" t="str">
        <f>IF(Cleaned_Data!P2865&gt;20000,"High-Bill","Normal-Bill")</f>
        <v>High-Bill</v>
      </c>
      <c r="V2865" s="23" t="str">
        <f t="shared" si="88"/>
        <v>Senior-Citizen</v>
      </c>
      <c r="W2865" s="23" t="str">
        <f t="shared" si="89"/>
        <v>Follow-Up-required</v>
      </c>
      <c r="X2865" s="24" t="str" cm="1">
        <f t="array" ref="X2865">_xlfn.IFS(P2865&lt;5000,"Low",P2865&lt;=20000,"Medium",P2865&gt;20000,"High")</f>
        <v>High</v>
      </c>
    </row>
    <row r="2866" spans="1:24" x14ac:dyDescent="0.35">
      <c r="A2866" s="28" t="s">
        <v>89</v>
      </c>
      <c r="B2866" s="17" t="s">
        <v>1124</v>
      </c>
      <c r="C2866" s="17">
        <v>9</v>
      </c>
      <c r="D2866" s="17" t="s">
        <v>1172</v>
      </c>
      <c r="E2866" s="17" t="s">
        <v>9639</v>
      </c>
      <c r="F2866" s="17" t="s">
        <v>6785</v>
      </c>
      <c r="G2866" s="17" t="s">
        <v>6989</v>
      </c>
      <c r="H2866" s="17" t="s">
        <v>6994</v>
      </c>
      <c r="I2866" s="17" t="s">
        <v>7006</v>
      </c>
      <c r="J2866" s="17" t="s">
        <v>14127</v>
      </c>
      <c r="K2866" s="17" t="s">
        <v>14665</v>
      </c>
      <c r="L2866" s="17" t="s">
        <v>8343</v>
      </c>
      <c r="M2866" s="17" t="s">
        <v>8347</v>
      </c>
      <c r="N2866" s="17" t="s">
        <v>8353</v>
      </c>
      <c r="O2866" s="17" t="s">
        <v>8355</v>
      </c>
      <c r="P2866" s="18">
        <v>0</v>
      </c>
      <c r="Q2866" s="17" t="s">
        <v>8362</v>
      </c>
      <c r="R2866" s="17" t="s">
        <v>13993</v>
      </c>
      <c r="S2866" s="17">
        <v>4</v>
      </c>
      <c r="T2866" s="22" t="s">
        <v>8370</v>
      </c>
      <c r="U2866" s="19" t="str">
        <f>IF(Cleaned_Data!P2866&gt;20000,"High-Bill","Normal-Bill")</f>
        <v>Normal-Bill</v>
      </c>
      <c r="V2866" s="19" t="str">
        <f t="shared" si="88"/>
        <v>Not-Senior-Citizen</v>
      </c>
      <c r="W2866" s="19" t="str">
        <f t="shared" si="89"/>
        <v>Follow-Up-required</v>
      </c>
      <c r="X2866" s="20" t="str" cm="1">
        <f t="array" ref="X2866">_xlfn.IFS(P2866&lt;5000,"Low",P2866&lt;=20000,"Medium",P2866&gt;20000,"High")</f>
        <v>Low</v>
      </c>
    </row>
    <row r="2867" spans="1:24" x14ac:dyDescent="0.35">
      <c r="A2867" s="29" t="s">
        <v>89</v>
      </c>
      <c r="B2867" s="21" t="s">
        <v>1037</v>
      </c>
      <c r="C2867" s="22" t="s">
        <v>14854</v>
      </c>
      <c r="D2867" s="21" t="s">
        <v>1174</v>
      </c>
      <c r="E2867" s="21" t="s">
        <v>11646</v>
      </c>
      <c r="F2867" s="21" t="s">
        <v>6974</v>
      </c>
      <c r="G2867" s="21" t="s">
        <v>6990</v>
      </c>
      <c r="H2867" s="21" t="s">
        <v>6994</v>
      </c>
      <c r="I2867" s="21" t="s">
        <v>7004</v>
      </c>
      <c r="J2867" s="21" t="s">
        <v>13904</v>
      </c>
      <c r="K2867" s="21" t="s">
        <v>14595</v>
      </c>
      <c r="L2867" s="21" t="s">
        <v>8345</v>
      </c>
      <c r="M2867" s="21" t="s">
        <v>8347</v>
      </c>
      <c r="N2867" s="21" t="s">
        <v>8354</v>
      </c>
      <c r="O2867" s="21" t="s">
        <v>8358</v>
      </c>
      <c r="P2867" s="18">
        <v>0</v>
      </c>
      <c r="Q2867" s="22" t="s">
        <v>8370</v>
      </c>
      <c r="R2867" s="21" t="s">
        <v>14116</v>
      </c>
      <c r="S2867" s="21">
        <v>3</v>
      </c>
      <c r="T2867" s="21" t="s">
        <v>14844</v>
      </c>
      <c r="U2867" s="23" t="str">
        <f>IF(Cleaned_Data!P2867&gt;20000,"High-Bill","Normal-Bill")</f>
        <v>Normal-Bill</v>
      </c>
      <c r="V2867" s="23" t="str">
        <f t="shared" si="88"/>
        <v>Senior-Citizen</v>
      </c>
      <c r="W2867" s="23" t="str">
        <f t="shared" si="89"/>
        <v>Follow-Up-required</v>
      </c>
      <c r="X2867" s="24" t="str" cm="1">
        <f t="array" ref="X2867">_xlfn.IFS(P2867&lt;5000,"Low",P2867&lt;=20000,"Medium",P2867&gt;20000,"High")</f>
        <v>Low</v>
      </c>
    </row>
    <row r="2868" spans="1:24" x14ac:dyDescent="0.35">
      <c r="A2868" s="28" t="s">
        <v>89</v>
      </c>
      <c r="B2868" s="17" t="s">
        <v>1025</v>
      </c>
      <c r="C2868" s="17">
        <v>33</v>
      </c>
      <c r="D2868" s="17" t="s">
        <v>1174</v>
      </c>
      <c r="E2868" s="17" t="s">
        <v>11852</v>
      </c>
      <c r="F2868" s="17" t="s">
        <v>6682</v>
      </c>
      <c r="G2868" s="17" t="s">
        <v>6992</v>
      </c>
      <c r="H2868" s="17" t="s">
        <v>6999</v>
      </c>
      <c r="I2868" s="17" t="s">
        <v>7002</v>
      </c>
      <c r="J2868" s="17" t="s">
        <v>13931</v>
      </c>
      <c r="K2868" s="17" t="s">
        <v>14655</v>
      </c>
      <c r="L2868" s="17" t="s">
        <v>8342</v>
      </c>
      <c r="M2868" s="17" t="s">
        <v>8347</v>
      </c>
      <c r="N2868" s="17" t="s">
        <v>8354</v>
      </c>
      <c r="O2868" s="17" t="s">
        <v>8359</v>
      </c>
      <c r="P2868" s="18">
        <v>0</v>
      </c>
      <c r="Q2868" s="17" t="s">
        <v>8362</v>
      </c>
      <c r="R2868" s="22" t="s">
        <v>8370</v>
      </c>
      <c r="S2868" s="22" t="s">
        <v>8370</v>
      </c>
      <c r="T2868" s="17" t="s">
        <v>14845</v>
      </c>
      <c r="U2868" s="19" t="str">
        <f>IF(Cleaned_Data!P2868&gt;20000,"High-Bill","Normal-Bill")</f>
        <v>Normal-Bill</v>
      </c>
      <c r="V2868" s="19" t="str">
        <f t="shared" si="88"/>
        <v>Not-Senior-Citizen</v>
      </c>
      <c r="W2868" s="19" t="str">
        <f t="shared" si="89"/>
        <v>Not-Required</v>
      </c>
      <c r="X2868" s="20" t="str" cm="1">
        <f t="array" ref="X2868">_xlfn.IFS(P2868&lt;5000,"Low",P2868&lt;=20000,"Medium",P2868&gt;20000,"High")</f>
        <v>Low</v>
      </c>
    </row>
    <row r="2869" spans="1:24" x14ac:dyDescent="0.35">
      <c r="A2869" s="29" t="s">
        <v>89</v>
      </c>
      <c r="B2869" s="21" t="s">
        <v>1161</v>
      </c>
      <c r="C2869" s="22" t="s">
        <v>14854</v>
      </c>
      <c r="D2869" s="21" t="s">
        <v>1172</v>
      </c>
      <c r="E2869" s="21" t="s">
        <v>12206</v>
      </c>
      <c r="F2869" s="21" t="s">
        <v>6869</v>
      </c>
      <c r="G2869" s="21" t="s">
        <v>6989</v>
      </c>
      <c r="H2869" s="21" t="s">
        <v>6995</v>
      </c>
      <c r="I2869" s="21" t="s">
        <v>7007</v>
      </c>
      <c r="J2869" s="21" t="s">
        <v>14168</v>
      </c>
      <c r="K2869" s="21" t="s">
        <v>14203</v>
      </c>
      <c r="L2869" s="21" t="s">
        <v>8345</v>
      </c>
      <c r="M2869" s="21" t="s">
        <v>8347</v>
      </c>
      <c r="N2869" s="21" t="s">
        <v>8351</v>
      </c>
      <c r="O2869" s="21" t="s">
        <v>8358</v>
      </c>
      <c r="P2869" s="26">
        <v>32574</v>
      </c>
      <c r="Q2869" s="21" t="s">
        <v>8364</v>
      </c>
      <c r="R2869" s="22" t="s">
        <v>8370</v>
      </c>
      <c r="S2869" s="22" t="s">
        <v>8370</v>
      </c>
      <c r="T2869" s="21" t="s">
        <v>14843</v>
      </c>
      <c r="U2869" s="23" t="str">
        <f>IF(Cleaned_Data!P2869&gt;20000,"High-Bill","Normal-Bill")</f>
        <v>High-Bill</v>
      </c>
      <c r="V2869" s="23" t="str">
        <f t="shared" si="88"/>
        <v>Senior-Citizen</v>
      </c>
      <c r="W2869" s="23" t="str">
        <f t="shared" si="89"/>
        <v>Not-Required</v>
      </c>
      <c r="X2869" s="24" t="str" cm="1">
        <f t="array" ref="X2869">_xlfn.IFS(P2869&lt;5000,"Low",P2869&lt;=20000,"Medium",P2869&gt;20000,"High")</f>
        <v>High</v>
      </c>
    </row>
    <row r="2870" spans="1:24" x14ac:dyDescent="0.35">
      <c r="A2870" s="28" t="s">
        <v>89</v>
      </c>
      <c r="B2870" s="17" t="s">
        <v>1056</v>
      </c>
      <c r="C2870" s="22" t="s">
        <v>14854</v>
      </c>
      <c r="D2870" s="22" t="s">
        <v>14847</v>
      </c>
      <c r="E2870" s="17" t="s">
        <v>12781</v>
      </c>
      <c r="F2870" s="17" t="s">
        <v>6891</v>
      </c>
      <c r="G2870" s="17" t="s">
        <v>6986</v>
      </c>
      <c r="H2870" s="17" t="s">
        <v>6994</v>
      </c>
      <c r="I2870" s="17" t="s">
        <v>7003</v>
      </c>
      <c r="J2870" s="17" t="s">
        <v>14148</v>
      </c>
      <c r="K2870" s="17" t="s">
        <v>14436</v>
      </c>
      <c r="L2870" s="17" t="s">
        <v>8343</v>
      </c>
      <c r="M2870" s="17" t="s">
        <v>8349</v>
      </c>
      <c r="N2870" s="17" t="s">
        <v>8351</v>
      </c>
      <c r="O2870" s="17" t="s">
        <v>14842</v>
      </c>
      <c r="P2870" s="25">
        <v>45114</v>
      </c>
      <c r="Q2870" s="22" t="s">
        <v>8370</v>
      </c>
      <c r="R2870" s="22" t="s">
        <v>8370</v>
      </c>
      <c r="S2870" s="17">
        <v>5</v>
      </c>
      <c r="T2870" s="22" t="s">
        <v>8370</v>
      </c>
      <c r="U2870" s="19" t="str">
        <f>IF(Cleaned_Data!P2870&gt;20000,"High-Bill","Normal-Bill")</f>
        <v>High-Bill</v>
      </c>
      <c r="V2870" s="19" t="str">
        <f t="shared" si="88"/>
        <v>Senior-Citizen</v>
      </c>
      <c r="W2870" s="19" t="str">
        <f t="shared" si="89"/>
        <v>Not-Required</v>
      </c>
      <c r="X2870" s="20" t="str" cm="1">
        <f t="array" ref="X2870">_xlfn.IFS(P2870&lt;5000,"Low",P2870&lt;=20000,"Medium",P2870&gt;20000,"High")</f>
        <v>High</v>
      </c>
    </row>
    <row r="2871" spans="1:24" x14ac:dyDescent="0.35">
      <c r="A2871" s="29" t="s">
        <v>89</v>
      </c>
      <c r="B2871" s="21" t="s">
        <v>1092</v>
      </c>
      <c r="C2871" s="21">
        <v>55</v>
      </c>
      <c r="D2871" s="21" t="s">
        <v>1174</v>
      </c>
      <c r="E2871" s="21" t="s">
        <v>12812</v>
      </c>
      <c r="F2871" s="22" t="s">
        <v>8371</v>
      </c>
      <c r="G2871" s="21" t="s">
        <v>6991</v>
      </c>
      <c r="H2871" s="21" t="s">
        <v>6996</v>
      </c>
      <c r="I2871" s="21" t="s">
        <v>7007</v>
      </c>
      <c r="J2871" s="22" t="s">
        <v>8371</v>
      </c>
      <c r="K2871" s="21" t="s">
        <v>14830</v>
      </c>
      <c r="L2871" s="21" t="s">
        <v>8345</v>
      </c>
      <c r="M2871" s="21" t="s">
        <v>8348</v>
      </c>
      <c r="N2871" s="21" t="s">
        <v>8354</v>
      </c>
      <c r="O2871" s="21" t="s">
        <v>14842</v>
      </c>
      <c r="P2871" s="18">
        <v>0</v>
      </c>
      <c r="Q2871" s="21" t="s">
        <v>8362</v>
      </c>
      <c r="R2871" s="22" t="s">
        <v>8370</v>
      </c>
      <c r="S2871" s="22" t="s">
        <v>8370</v>
      </c>
      <c r="T2871" s="21" t="s">
        <v>14843</v>
      </c>
      <c r="U2871" s="23" t="str">
        <f>IF(Cleaned_Data!P2871&gt;20000,"High-Bill","Normal-Bill")</f>
        <v>Normal-Bill</v>
      </c>
      <c r="V2871" s="23" t="str">
        <f t="shared" si="88"/>
        <v>Not-Senior-Citizen</v>
      </c>
      <c r="W2871" s="23" t="str">
        <f t="shared" si="89"/>
        <v>Not-Required</v>
      </c>
      <c r="X2871" s="24" t="str" cm="1">
        <f t="array" ref="X2871">_xlfn.IFS(P2871&lt;5000,"Low",P2871&lt;=20000,"Medium",P2871&gt;20000,"High")</f>
        <v>Low</v>
      </c>
    </row>
    <row r="2872" spans="1:24" x14ac:dyDescent="0.35">
      <c r="A2872" s="28" t="s">
        <v>89</v>
      </c>
      <c r="B2872" s="17" t="s">
        <v>1106</v>
      </c>
      <c r="C2872" s="22" t="s">
        <v>14854</v>
      </c>
      <c r="D2872" s="17" t="s">
        <v>1174</v>
      </c>
      <c r="E2872" s="17" t="s">
        <v>13375</v>
      </c>
      <c r="F2872" s="17" t="s">
        <v>6798</v>
      </c>
      <c r="G2872" s="17" t="s">
        <v>6988</v>
      </c>
      <c r="H2872" s="17" t="s">
        <v>6994</v>
      </c>
      <c r="I2872" s="17" t="s">
        <v>7001</v>
      </c>
      <c r="J2872" s="22" t="s">
        <v>8371</v>
      </c>
      <c r="K2872" s="17" t="s">
        <v>14523</v>
      </c>
      <c r="L2872" s="17" t="s">
        <v>8343</v>
      </c>
      <c r="M2872" s="17" t="s">
        <v>8348</v>
      </c>
      <c r="N2872" s="17" t="s">
        <v>8351</v>
      </c>
      <c r="O2872" s="17" t="s">
        <v>14842</v>
      </c>
      <c r="P2872" s="25">
        <v>3116</v>
      </c>
      <c r="Q2872" s="17" t="s">
        <v>8362</v>
      </c>
      <c r="R2872" s="22" t="s">
        <v>8370</v>
      </c>
      <c r="S2872" s="17">
        <v>3</v>
      </c>
      <c r="T2872" s="22" t="s">
        <v>8370</v>
      </c>
      <c r="U2872" s="19" t="str">
        <f>IF(Cleaned_Data!P2872&gt;20000,"High-Bill","Normal-Bill")</f>
        <v>Normal-Bill</v>
      </c>
      <c r="V2872" s="19" t="str">
        <f t="shared" si="88"/>
        <v>Senior-Citizen</v>
      </c>
      <c r="W2872" s="19" t="str">
        <f t="shared" si="89"/>
        <v>Not-Required</v>
      </c>
      <c r="X2872" s="20" t="str" cm="1">
        <f t="array" ref="X2872">_xlfn.IFS(P2872&lt;5000,"Low",P2872&lt;=20000,"Medium",P2872&gt;20000,"High")</f>
        <v>Low</v>
      </c>
    </row>
    <row r="2873" spans="1:24" x14ac:dyDescent="0.35">
      <c r="A2873" s="29" t="s">
        <v>768</v>
      </c>
      <c r="B2873" s="21" t="s">
        <v>1096</v>
      </c>
      <c r="C2873" s="21">
        <v>56</v>
      </c>
      <c r="D2873" s="21" t="s">
        <v>1172</v>
      </c>
      <c r="E2873" s="21" t="s">
        <v>9788</v>
      </c>
      <c r="F2873" s="22" t="s">
        <v>8371</v>
      </c>
      <c r="G2873" s="21" t="s">
        <v>6992</v>
      </c>
      <c r="H2873" s="21" t="s">
        <v>6996</v>
      </c>
      <c r="I2873" s="21" t="s">
        <v>7006</v>
      </c>
      <c r="J2873" s="21" t="s">
        <v>7323</v>
      </c>
      <c r="K2873" s="21" t="s">
        <v>14460</v>
      </c>
      <c r="L2873" s="21" t="s">
        <v>8343</v>
      </c>
      <c r="M2873" s="21" t="s">
        <v>8349</v>
      </c>
      <c r="N2873" s="21" t="s">
        <v>8354</v>
      </c>
      <c r="O2873" s="21" t="s">
        <v>8358</v>
      </c>
      <c r="P2873" s="26">
        <v>966</v>
      </c>
      <c r="Q2873" s="21" t="s">
        <v>8363</v>
      </c>
      <c r="R2873" s="22" t="s">
        <v>8370</v>
      </c>
      <c r="S2873" s="22" t="s">
        <v>8370</v>
      </c>
      <c r="T2873" s="22" t="s">
        <v>8370</v>
      </c>
      <c r="U2873" s="23" t="str">
        <f>IF(Cleaned_Data!P2873&gt;20000,"High-Bill","Normal-Bill")</f>
        <v>Normal-Bill</v>
      </c>
      <c r="V2873" s="23" t="str">
        <f t="shared" si="88"/>
        <v>Not-Senior-Citizen</v>
      </c>
      <c r="W2873" s="23" t="str">
        <f t="shared" si="89"/>
        <v>Not-Required</v>
      </c>
      <c r="X2873" s="24" t="str" cm="1">
        <f t="array" ref="X2873">_xlfn.IFS(P2873&lt;5000,"Low",P2873&lt;=20000,"Medium",P2873&gt;20000,"High")</f>
        <v>Low</v>
      </c>
    </row>
    <row r="2874" spans="1:24" x14ac:dyDescent="0.35">
      <c r="A2874" s="28" t="s">
        <v>768</v>
      </c>
      <c r="B2874" s="17" t="s">
        <v>1024</v>
      </c>
      <c r="C2874" s="17">
        <v>77</v>
      </c>
      <c r="D2874" s="17" t="s">
        <v>1172</v>
      </c>
      <c r="E2874" s="17" t="s">
        <v>10626</v>
      </c>
      <c r="F2874" s="17" t="s">
        <v>6922</v>
      </c>
      <c r="G2874" s="17" t="s">
        <v>6985</v>
      </c>
      <c r="H2874" s="17" t="s">
        <v>6999</v>
      </c>
      <c r="I2874" s="17" t="s">
        <v>7001</v>
      </c>
      <c r="J2874" s="22" t="s">
        <v>8371</v>
      </c>
      <c r="K2874" s="17" t="s">
        <v>14195</v>
      </c>
      <c r="L2874" s="17" t="s">
        <v>8339</v>
      </c>
      <c r="M2874" s="17" t="s">
        <v>8346</v>
      </c>
      <c r="N2874" s="17" t="s">
        <v>8352</v>
      </c>
      <c r="O2874" s="17" t="s">
        <v>8355</v>
      </c>
      <c r="P2874" s="18">
        <v>0</v>
      </c>
      <c r="Q2874" s="22" t="s">
        <v>8370</v>
      </c>
      <c r="R2874" s="22" t="s">
        <v>8370</v>
      </c>
      <c r="S2874" s="17">
        <v>1</v>
      </c>
      <c r="T2874" s="17" t="s">
        <v>14843</v>
      </c>
      <c r="U2874" s="19" t="str">
        <f>IF(Cleaned_Data!P2874&gt;20000,"High-Bill","Normal-Bill")</f>
        <v>Normal-Bill</v>
      </c>
      <c r="V2874" s="19" t="str">
        <f t="shared" si="88"/>
        <v>Senior-Citizen</v>
      </c>
      <c r="W2874" s="19" t="str">
        <f t="shared" si="89"/>
        <v>Not-Required</v>
      </c>
      <c r="X2874" s="20" t="str" cm="1">
        <f t="array" ref="X2874">_xlfn.IFS(P2874&lt;5000,"Low",P2874&lt;=20000,"Medium",P2874&gt;20000,"High")</f>
        <v>Low</v>
      </c>
    </row>
    <row r="2875" spans="1:24" x14ac:dyDescent="0.35">
      <c r="A2875" s="29" t="s">
        <v>768</v>
      </c>
      <c r="B2875" s="21" t="s">
        <v>1078</v>
      </c>
      <c r="C2875" s="21">
        <v>28</v>
      </c>
      <c r="D2875" s="21" t="s">
        <v>1174</v>
      </c>
      <c r="E2875" s="21" t="s">
        <v>11951</v>
      </c>
      <c r="F2875" s="21" t="s">
        <v>6958</v>
      </c>
      <c r="G2875" s="21" t="s">
        <v>6986</v>
      </c>
      <c r="H2875" s="21" t="s">
        <v>6996</v>
      </c>
      <c r="I2875" s="21" t="s">
        <v>7006</v>
      </c>
      <c r="J2875" s="21" t="s">
        <v>14166</v>
      </c>
      <c r="K2875" s="21" t="s">
        <v>14808</v>
      </c>
      <c r="L2875" s="21" t="s">
        <v>8344</v>
      </c>
      <c r="M2875" s="21" t="s">
        <v>8346</v>
      </c>
      <c r="N2875" s="21" t="s">
        <v>8354</v>
      </c>
      <c r="O2875" s="21" t="s">
        <v>8358</v>
      </c>
      <c r="P2875" s="26">
        <v>45400</v>
      </c>
      <c r="Q2875" s="22" t="s">
        <v>8370</v>
      </c>
      <c r="R2875" s="21" t="s">
        <v>14089</v>
      </c>
      <c r="S2875" s="21">
        <v>2</v>
      </c>
      <c r="T2875" s="21" t="s">
        <v>14844</v>
      </c>
      <c r="U2875" s="23" t="str">
        <f>IF(Cleaned_Data!P2875&gt;20000,"High-Bill","Normal-Bill")</f>
        <v>High-Bill</v>
      </c>
      <c r="V2875" s="23" t="str">
        <f t="shared" si="88"/>
        <v>Not-Senior-Citizen</v>
      </c>
      <c r="W2875" s="23" t="str">
        <f t="shared" si="89"/>
        <v>Follow-Up-required</v>
      </c>
      <c r="X2875" s="24" t="str" cm="1">
        <f t="array" ref="X2875">_xlfn.IFS(P2875&lt;5000,"Low",P2875&lt;=20000,"Medium",P2875&gt;20000,"High")</f>
        <v>High</v>
      </c>
    </row>
    <row r="2876" spans="1:24" x14ac:dyDescent="0.35">
      <c r="A2876" s="28" t="s">
        <v>768</v>
      </c>
      <c r="B2876" s="17" t="s">
        <v>1023</v>
      </c>
      <c r="C2876" s="22" t="s">
        <v>14854</v>
      </c>
      <c r="D2876" s="17" t="s">
        <v>1172</v>
      </c>
      <c r="E2876" s="17" t="s">
        <v>12477</v>
      </c>
      <c r="F2876" s="17" t="s">
        <v>6680</v>
      </c>
      <c r="G2876" s="17" t="s">
        <v>6984</v>
      </c>
      <c r="H2876" s="17" t="s">
        <v>6997</v>
      </c>
      <c r="I2876" s="17" t="s">
        <v>7002</v>
      </c>
      <c r="J2876" s="17" t="s">
        <v>13909</v>
      </c>
      <c r="K2876" s="17" t="s">
        <v>14750</v>
      </c>
      <c r="L2876" s="17" t="s">
        <v>8338</v>
      </c>
      <c r="M2876" s="17" t="s">
        <v>8347</v>
      </c>
      <c r="N2876" s="17" t="s">
        <v>8353</v>
      </c>
      <c r="O2876" s="17" t="s">
        <v>14841</v>
      </c>
      <c r="P2876" s="25">
        <v>19886</v>
      </c>
      <c r="Q2876" s="17" t="s">
        <v>8362</v>
      </c>
      <c r="R2876" s="22" t="s">
        <v>8370</v>
      </c>
      <c r="S2876" s="17">
        <v>4</v>
      </c>
      <c r="T2876" s="17" t="s">
        <v>14844</v>
      </c>
      <c r="U2876" s="19" t="str">
        <f>IF(Cleaned_Data!P2876&gt;20000,"High-Bill","Normal-Bill")</f>
        <v>Normal-Bill</v>
      </c>
      <c r="V2876" s="19" t="str">
        <f t="shared" si="88"/>
        <v>Senior-Citizen</v>
      </c>
      <c r="W2876" s="19" t="str">
        <f t="shared" si="89"/>
        <v>Not-Required</v>
      </c>
      <c r="X2876" s="20" t="str" cm="1">
        <f t="array" ref="X2876">_xlfn.IFS(P2876&lt;5000,"Low",P2876&lt;=20000,"Medium",P2876&gt;20000,"High")</f>
        <v>Medium</v>
      </c>
    </row>
    <row r="2877" spans="1:24" x14ac:dyDescent="0.35">
      <c r="A2877" s="29" t="s">
        <v>768</v>
      </c>
      <c r="B2877" s="21" t="s">
        <v>1070</v>
      </c>
      <c r="C2877" s="21">
        <v>52</v>
      </c>
      <c r="D2877" s="22" t="s">
        <v>14847</v>
      </c>
      <c r="E2877" s="21" t="s">
        <v>13171</v>
      </c>
      <c r="F2877" s="21" t="s">
        <v>6973</v>
      </c>
      <c r="G2877" s="21" t="s">
        <v>6987</v>
      </c>
      <c r="H2877" s="21" t="s">
        <v>6997</v>
      </c>
      <c r="I2877" s="21" t="s">
        <v>7005</v>
      </c>
      <c r="J2877" s="21" t="s">
        <v>13937</v>
      </c>
      <c r="K2877" s="21" t="s">
        <v>14799</v>
      </c>
      <c r="L2877" s="21" t="s">
        <v>8344</v>
      </c>
      <c r="M2877" s="21" t="s">
        <v>8347</v>
      </c>
      <c r="N2877" s="21" t="s">
        <v>8353</v>
      </c>
      <c r="O2877" s="21" t="s">
        <v>8359</v>
      </c>
      <c r="P2877" s="26">
        <v>28587</v>
      </c>
      <c r="Q2877" s="21" t="s">
        <v>8364</v>
      </c>
      <c r="R2877" s="21" t="s">
        <v>14075</v>
      </c>
      <c r="S2877" s="22" t="s">
        <v>8370</v>
      </c>
      <c r="T2877" s="21" t="s">
        <v>14844</v>
      </c>
      <c r="U2877" s="23" t="str">
        <f>IF(Cleaned_Data!P2877&gt;20000,"High-Bill","Normal-Bill")</f>
        <v>High-Bill</v>
      </c>
      <c r="V2877" s="23" t="str">
        <f t="shared" si="88"/>
        <v>Not-Senior-Citizen</v>
      </c>
      <c r="W2877" s="23" t="str">
        <f t="shared" si="89"/>
        <v>Follow-Up-required</v>
      </c>
      <c r="X2877" s="24" t="str" cm="1">
        <f t="array" ref="X2877">_xlfn.IFS(P2877&lt;5000,"Low",P2877&lt;=20000,"Medium",P2877&gt;20000,"High")</f>
        <v>High</v>
      </c>
    </row>
    <row r="2878" spans="1:24" x14ac:dyDescent="0.35">
      <c r="A2878" s="28" t="s">
        <v>999</v>
      </c>
      <c r="B2878" s="17" t="s">
        <v>1167</v>
      </c>
      <c r="C2878" s="22" t="s">
        <v>14854</v>
      </c>
      <c r="D2878" s="17" t="s">
        <v>1174</v>
      </c>
      <c r="E2878" s="17" t="s">
        <v>12002</v>
      </c>
      <c r="F2878" s="17" t="s">
        <v>6962</v>
      </c>
      <c r="G2878" s="17" t="s">
        <v>6992</v>
      </c>
      <c r="H2878" s="17" t="s">
        <v>6997</v>
      </c>
      <c r="I2878" s="17" t="s">
        <v>7007</v>
      </c>
      <c r="J2878" s="17" t="s">
        <v>13957</v>
      </c>
      <c r="K2878" s="17" t="s">
        <v>14231</v>
      </c>
      <c r="L2878" s="17" t="s">
        <v>8342</v>
      </c>
      <c r="M2878" s="17" t="s">
        <v>8347</v>
      </c>
      <c r="N2878" s="17" t="s">
        <v>8354</v>
      </c>
      <c r="O2878" s="17" t="s">
        <v>8359</v>
      </c>
      <c r="P2878" s="25">
        <v>38509</v>
      </c>
      <c r="Q2878" s="17" t="s">
        <v>8363</v>
      </c>
      <c r="R2878" s="22" t="s">
        <v>8370</v>
      </c>
      <c r="S2878" s="17">
        <v>5</v>
      </c>
      <c r="T2878" s="17" t="s">
        <v>14845</v>
      </c>
      <c r="U2878" s="19" t="str">
        <f>IF(Cleaned_Data!P2878&gt;20000,"High-Bill","Normal-Bill")</f>
        <v>High-Bill</v>
      </c>
      <c r="V2878" s="19" t="str">
        <f t="shared" si="88"/>
        <v>Senior-Citizen</v>
      </c>
      <c r="W2878" s="19" t="str">
        <f t="shared" si="89"/>
        <v>Not-Required</v>
      </c>
      <c r="X2878" s="20" t="str" cm="1">
        <f t="array" ref="X2878">_xlfn.IFS(P2878&lt;5000,"Low",P2878&lt;=20000,"Medium",P2878&gt;20000,"High")</f>
        <v>High</v>
      </c>
    </row>
    <row r="2879" spans="1:24" x14ac:dyDescent="0.35">
      <c r="A2879" s="29" t="s">
        <v>999</v>
      </c>
      <c r="B2879" s="21" t="s">
        <v>1023</v>
      </c>
      <c r="C2879" s="22" t="s">
        <v>14854</v>
      </c>
      <c r="D2879" s="21" t="s">
        <v>1174</v>
      </c>
      <c r="E2879" s="21" t="s">
        <v>12697</v>
      </c>
      <c r="F2879" s="21" t="s">
        <v>6680</v>
      </c>
      <c r="G2879" s="21" t="s">
        <v>6986</v>
      </c>
      <c r="H2879" s="21" t="s">
        <v>6997</v>
      </c>
      <c r="I2879" s="21" t="s">
        <v>7005</v>
      </c>
      <c r="J2879" s="22" t="s">
        <v>8371</v>
      </c>
      <c r="K2879" s="21" t="s">
        <v>14780</v>
      </c>
      <c r="L2879" s="21" t="s">
        <v>8345</v>
      </c>
      <c r="M2879" s="21" t="s">
        <v>8346</v>
      </c>
      <c r="N2879" s="21" t="s">
        <v>8354</v>
      </c>
      <c r="O2879" s="21" t="s">
        <v>8355</v>
      </c>
      <c r="P2879" s="18">
        <v>0</v>
      </c>
      <c r="Q2879" s="21" t="s">
        <v>8362</v>
      </c>
      <c r="R2879" s="21" t="s">
        <v>13912</v>
      </c>
      <c r="S2879" s="22" t="s">
        <v>8370</v>
      </c>
      <c r="T2879" s="21" t="s">
        <v>14844</v>
      </c>
      <c r="U2879" s="23" t="str">
        <f>IF(Cleaned_Data!P2879&gt;20000,"High-Bill","Normal-Bill")</f>
        <v>Normal-Bill</v>
      </c>
      <c r="V2879" s="23" t="str">
        <f t="shared" si="88"/>
        <v>Senior-Citizen</v>
      </c>
      <c r="W2879" s="23" t="str">
        <f t="shared" si="89"/>
        <v>Follow-Up-required</v>
      </c>
      <c r="X2879" s="24" t="str" cm="1">
        <f t="array" ref="X2879">_xlfn.IFS(P2879&lt;5000,"Low",P2879&lt;=20000,"Medium",P2879&gt;20000,"High")</f>
        <v>Low</v>
      </c>
    </row>
    <row r="2880" spans="1:24" x14ac:dyDescent="0.35">
      <c r="A2880" s="28" t="s">
        <v>999</v>
      </c>
      <c r="B2880" s="17" t="s">
        <v>1143</v>
      </c>
      <c r="C2880" s="17">
        <v>33</v>
      </c>
      <c r="D2880" s="22" t="s">
        <v>14847</v>
      </c>
      <c r="E2880" s="17" t="s">
        <v>12933</v>
      </c>
      <c r="F2880" s="22" t="s">
        <v>8371</v>
      </c>
      <c r="G2880" s="17" t="s">
        <v>6988</v>
      </c>
      <c r="H2880" s="17" t="s">
        <v>6996</v>
      </c>
      <c r="I2880" s="17" t="s">
        <v>7001</v>
      </c>
      <c r="J2880" s="17" t="s">
        <v>14156</v>
      </c>
      <c r="K2880" s="17" t="s">
        <v>14770</v>
      </c>
      <c r="L2880" s="17" t="s">
        <v>8343</v>
      </c>
      <c r="M2880" s="17" t="s">
        <v>8348</v>
      </c>
      <c r="N2880" s="17" t="s">
        <v>8351</v>
      </c>
      <c r="O2880" s="17" t="s">
        <v>14841</v>
      </c>
      <c r="P2880" s="18">
        <v>0</v>
      </c>
      <c r="Q2880" s="17" t="s">
        <v>8362</v>
      </c>
      <c r="R2880" s="22" t="s">
        <v>8370</v>
      </c>
      <c r="S2880" s="17">
        <v>5</v>
      </c>
      <c r="T2880" s="17" t="s">
        <v>14843</v>
      </c>
      <c r="U2880" s="19" t="str">
        <f>IF(Cleaned_Data!P2880&gt;20000,"High-Bill","Normal-Bill")</f>
        <v>Normal-Bill</v>
      </c>
      <c r="V2880" s="19" t="str">
        <f t="shared" si="88"/>
        <v>Not-Senior-Citizen</v>
      </c>
      <c r="W2880" s="19" t="str">
        <f t="shared" si="89"/>
        <v>Not-Required</v>
      </c>
      <c r="X2880" s="20" t="str" cm="1">
        <f t="array" ref="X2880">_xlfn.IFS(P2880&lt;5000,"Low",P2880&lt;=20000,"Medium",P2880&gt;20000,"High")</f>
        <v>Low</v>
      </c>
    </row>
    <row r="2881" spans="1:24" x14ac:dyDescent="0.35">
      <c r="A2881" s="29" t="s">
        <v>999</v>
      </c>
      <c r="B2881" s="21" t="s">
        <v>1055</v>
      </c>
      <c r="C2881" s="22" t="s">
        <v>14854</v>
      </c>
      <c r="D2881" s="22" t="s">
        <v>14847</v>
      </c>
      <c r="E2881" s="21" t="s">
        <v>13880</v>
      </c>
      <c r="F2881" s="21" t="s">
        <v>6965</v>
      </c>
      <c r="G2881" s="21" t="s">
        <v>6993</v>
      </c>
      <c r="H2881" s="21" t="s">
        <v>7000</v>
      </c>
      <c r="I2881" s="21" t="s">
        <v>7005</v>
      </c>
      <c r="J2881" s="21" t="s">
        <v>14156</v>
      </c>
      <c r="K2881" s="21" t="s">
        <v>14536</v>
      </c>
      <c r="L2881" s="21" t="s">
        <v>8338</v>
      </c>
      <c r="M2881" s="21" t="s">
        <v>8350</v>
      </c>
      <c r="N2881" s="21" t="s">
        <v>8353</v>
      </c>
      <c r="O2881" s="21" t="s">
        <v>14841</v>
      </c>
      <c r="P2881" s="26">
        <v>34992</v>
      </c>
      <c r="Q2881" s="21" t="s">
        <v>8362</v>
      </c>
      <c r="R2881" s="22" t="s">
        <v>8370</v>
      </c>
      <c r="S2881" s="22" t="s">
        <v>8370</v>
      </c>
      <c r="T2881" s="22" t="s">
        <v>8370</v>
      </c>
      <c r="U2881" s="23" t="str">
        <f>IF(Cleaned_Data!P2881&gt;20000,"High-Bill","Normal-Bill")</f>
        <v>High-Bill</v>
      </c>
      <c r="V2881" s="23" t="str">
        <f t="shared" si="88"/>
        <v>Senior-Citizen</v>
      </c>
      <c r="W2881" s="23" t="str">
        <f t="shared" si="89"/>
        <v>Not-Required</v>
      </c>
      <c r="X2881" s="24" t="str" cm="1">
        <f t="array" ref="X2881">_xlfn.IFS(P2881&lt;5000,"Low",P2881&lt;=20000,"Medium",P2881&gt;20000,"High")</f>
        <v>High</v>
      </c>
    </row>
    <row r="2882" spans="1:24" x14ac:dyDescent="0.35">
      <c r="A2882" s="28" t="s">
        <v>659</v>
      </c>
      <c r="B2882" s="17" t="s">
        <v>1110</v>
      </c>
      <c r="C2882" s="17">
        <v>4</v>
      </c>
      <c r="D2882" s="17" t="s">
        <v>1172</v>
      </c>
      <c r="E2882" s="17" t="s">
        <v>9400</v>
      </c>
      <c r="F2882" s="17" t="s">
        <v>6892</v>
      </c>
      <c r="G2882" s="17" t="s">
        <v>6991</v>
      </c>
      <c r="H2882" s="17" t="s">
        <v>6994</v>
      </c>
      <c r="I2882" s="17" t="s">
        <v>7003</v>
      </c>
      <c r="J2882" s="17" t="s">
        <v>14055</v>
      </c>
      <c r="K2882" s="17" t="s">
        <v>14688</v>
      </c>
      <c r="L2882" s="17" t="s">
        <v>8340</v>
      </c>
      <c r="M2882" s="17" t="s">
        <v>8346</v>
      </c>
      <c r="N2882" s="17" t="s">
        <v>8351</v>
      </c>
      <c r="O2882" s="17" t="s">
        <v>8358</v>
      </c>
      <c r="P2882" s="18">
        <v>0</v>
      </c>
      <c r="Q2882" s="17" t="s">
        <v>8362</v>
      </c>
      <c r="R2882" s="22" t="s">
        <v>8370</v>
      </c>
      <c r="S2882" s="22" t="s">
        <v>8370</v>
      </c>
      <c r="T2882" s="17" t="s">
        <v>14845</v>
      </c>
      <c r="U2882" s="19" t="str">
        <f>IF(Cleaned_Data!P2882&gt;20000,"High-Bill","Normal-Bill")</f>
        <v>Normal-Bill</v>
      </c>
      <c r="V2882" s="19" t="str">
        <f t="shared" ref="V2882:V2945" si="90">IF(C2882&gt;=60,"Senior-Citizen","Not-Senior-Citizen")</f>
        <v>Not-Senior-Citizen</v>
      </c>
      <c r="W2882" s="19" t="str">
        <f t="shared" ref="W2882:W2945" si="91">IF(R2882="N/A","Not-Required","Follow-Up-required")</f>
        <v>Not-Required</v>
      </c>
      <c r="X2882" s="20" t="str" cm="1">
        <f t="array" ref="X2882">_xlfn.IFS(P2882&lt;5000,"Low",P2882&lt;=20000,"Medium",P2882&gt;20000,"High")</f>
        <v>Low</v>
      </c>
    </row>
    <row r="2883" spans="1:24" x14ac:dyDescent="0.35">
      <c r="A2883" s="29" t="s">
        <v>659</v>
      </c>
      <c r="B2883" s="21" t="s">
        <v>1122</v>
      </c>
      <c r="C2883" s="22" t="s">
        <v>14854</v>
      </c>
      <c r="D2883" s="21" t="s">
        <v>1172</v>
      </c>
      <c r="E2883" s="21" t="s">
        <v>10252</v>
      </c>
      <c r="F2883" s="21" t="s">
        <v>6927</v>
      </c>
      <c r="G2883" s="21" t="s">
        <v>6984</v>
      </c>
      <c r="H2883" s="21" t="s">
        <v>6994</v>
      </c>
      <c r="I2883" s="21" t="s">
        <v>7003</v>
      </c>
      <c r="J2883" s="21" t="s">
        <v>7119</v>
      </c>
      <c r="K2883" s="21" t="s">
        <v>14763</v>
      </c>
      <c r="L2883" s="21" t="s">
        <v>8339</v>
      </c>
      <c r="M2883" s="21" t="s">
        <v>8347</v>
      </c>
      <c r="N2883" s="21" t="s">
        <v>8353</v>
      </c>
      <c r="O2883" s="21" t="s">
        <v>8359</v>
      </c>
      <c r="P2883" s="18">
        <v>0</v>
      </c>
      <c r="Q2883" s="21" t="s">
        <v>8362</v>
      </c>
      <c r="R2883" s="22" t="s">
        <v>8370</v>
      </c>
      <c r="S2883" s="22" t="s">
        <v>8370</v>
      </c>
      <c r="T2883" s="22" t="s">
        <v>8370</v>
      </c>
      <c r="U2883" s="23" t="str">
        <f>IF(Cleaned_Data!P2883&gt;20000,"High-Bill","Normal-Bill")</f>
        <v>Normal-Bill</v>
      </c>
      <c r="V2883" s="23" t="str">
        <f t="shared" si="90"/>
        <v>Senior-Citizen</v>
      </c>
      <c r="W2883" s="23" t="str">
        <f t="shared" si="91"/>
        <v>Not-Required</v>
      </c>
      <c r="X2883" s="24" t="str" cm="1">
        <f t="array" ref="X2883">_xlfn.IFS(P2883&lt;5000,"Low",P2883&lt;=20000,"Medium",P2883&gt;20000,"High")</f>
        <v>Low</v>
      </c>
    </row>
    <row r="2884" spans="1:24" x14ac:dyDescent="0.35">
      <c r="A2884" s="28" t="s">
        <v>659</v>
      </c>
      <c r="B2884" s="17" t="s">
        <v>1112</v>
      </c>
      <c r="C2884" s="22" t="s">
        <v>14854</v>
      </c>
      <c r="D2884" s="17" t="s">
        <v>1174</v>
      </c>
      <c r="E2884" s="17" t="s">
        <v>10820</v>
      </c>
      <c r="F2884" s="22" t="s">
        <v>8371</v>
      </c>
      <c r="G2884" s="17" t="s">
        <v>6985</v>
      </c>
      <c r="H2884" s="17" t="s">
        <v>6999</v>
      </c>
      <c r="I2884" s="17" t="s">
        <v>7002</v>
      </c>
      <c r="J2884" s="17" t="s">
        <v>14178</v>
      </c>
      <c r="K2884" s="17" t="s">
        <v>14755</v>
      </c>
      <c r="L2884" s="17" t="s">
        <v>8338</v>
      </c>
      <c r="M2884" s="17" t="s">
        <v>8350</v>
      </c>
      <c r="N2884" s="17" t="s">
        <v>8351</v>
      </c>
      <c r="O2884" s="17" t="s">
        <v>8355</v>
      </c>
      <c r="P2884" s="25">
        <v>5901</v>
      </c>
      <c r="Q2884" s="17" t="s">
        <v>8363</v>
      </c>
      <c r="R2884" s="17" t="s">
        <v>13942</v>
      </c>
      <c r="S2884" s="22" t="s">
        <v>8370</v>
      </c>
      <c r="T2884" s="17" t="s">
        <v>14844</v>
      </c>
      <c r="U2884" s="19" t="str">
        <f>IF(Cleaned_Data!P2884&gt;20000,"High-Bill","Normal-Bill")</f>
        <v>Normal-Bill</v>
      </c>
      <c r="V2884" s="19" t="str">
        <f t="shared" si="90"/>
        <v>Senior-Citizen</v>
      </c>
      <c r="W2884" s="19" t="str">
        <f t="shared" si="91"/>
        <v>Follow-Up-required</v>
      </c>
      <c r="X2884" s="20" t="str" cm="1">
        <f t="array" ref="X2884">_xlfn.IFS(P2884&lt;5000,"Low",P2884&lt;=20000,"Medium",P2884&gt;20000,"High")</f>
        <v>Medium</v>
      </c>
    </row>
    <row r="2885" spans="1:24" x14ac:dyDescent="0.35">
      <c r="A2885" s="29" t="s">
        <v>659</v>
      </c>
      <c r="B2885" s="21" t="s">
        <v>1136</v>
      </c>
      <c r="C2885" s="22" t="s">
        <v>14854</v>
      </c>
      <c r="D2885" s="21" t="s">
        <v>1174</v>
      </c>
      <c r="E2885" s="21" t="s">
        <v>12857</v>
      </c>
      <c r="F2885" s="21" t="s">
        <v>6799</v>
      </c>
      <c r="G2885" s="21" t="s">
        <v>6989</v>
      </c>
      <c r="H2885" s="21" t="s">
        <v>7000</v>
      </c>
      <c r="I2885" s="21" t="s">
        <v>7006</v>
      </c>
      <c r="J2885" s="21" t="s">
        <v>7087</v>
      </c>
      <c r="K2885" s="21" t="s">
        <v>14382</v>
      </c>
      <c r="L2885" s="21" t="s">
        <v>8341</v>
      </c>
      <c r="M2885" s="21" t="s">
        <v>8346</v>
      </c>
      <c r="N2885" s="21" t="s">
        <v>8353</v>
      </c>
      <c r="O2885" s="21" t="s">
        <v>14841</v>
      </c>
      <c r="P2885" s="26">
        <v>30763</v>
      </c>
      <c r="Q2885" s="21" t="s">
        <v>8363</v>
      </c>
      <c r="R2885" s="21" t="s">
        <v>14025</v>
      </c>
      <c r="S2885" s="21">
        <v>3</v>
      </c>
      <c r="T2885" s="21" t="s">
        <v>14843</v>
      </c>
      <c r="U2885" s="23" t="str">
        <f>IF(Cleaned_Data!P2885&gt;20000,"High-Bill","Normal-Bill")</f>
        <v>High-Bill</v>
      </c>
      <c r="V2885" s="23" t="str">
        <f t="shared" si="90"/>
        <v>Senior-Citizen</v>
      </c>
      <c r="W2885" s="23" t="str">
        <f t="shared" si="91"/>
        <v>Follow-Up-required</v>
      </c>
      <c r="X2885" s="24" t="str" cm="1">
        <f t="array" ref="X2885">_xlfn.IFS(P2885&lt;5000,"Low",P2885&lt;=20000,"Medium",P2885&gt;20000,"High")</f>
        <v>High</v>
      </c>
    </row>
    <row r="2886" spans="1:24" x14ac:dyDescent="0.35">
      <c r="A2886" s="28" t="s">
        <v>659</v>
      </c>
      <c r="B2886" s="17" t="s">
        <v>1109</v>
      </c>
      <c r="C2886" s="17">
        <v>16</v>
      </c>
      <c r="D2886" s="22" t="s">
        <v>14847</v>
      </c>
      <c r="E2886" s="17" t="s">
        <v>13521</v>
      </c>
      <c r="F2886" s="17" t="s">
        <v>6878</v>
      </c>
      <c r="G2886" s="17" t="s">
        <v>6990</v>
      </c>
      <c r="H2886" s="17" t="s">
        <v>6998</v>
      </c>
      <c r="I2886" s="17" t="s">
        <v>7007</v>
      </c>
      <c r="J2886" s="17" t="s">
        <v>14045</v>
      </c>
      <c r="K2886" s="17" t="s">
        <v>14740</v>
      </c>
      <c r="L2886" s="17" t="s">
        <v>8342</v>
      </c>
      <c r="M2886" s="17" t="s">
        <v>8346</v>
      </c>
      <c r="N2886" s="17" t="s">
        <v>8351</v>
      </c>
      <c r="O2886" s="17" t="s">
        <v>8359</v>
      </c>
      <c r="P2886" s="18">
        <v>0</v>
      </c>
      <c r="Q2886" s="17" t="s">
        <v>8364</v>
      </c>
      <c r="R2886" s="22" t="s">
        <v>8370</v>
      </c>
      <c r="S2886" s="22" t="s">
        <v>8370</v>
      </c>
      <c r="T2886" s="22" t="s">
        <v>8370</v>
      </c>
      <c r="U2886" s="19" t="str">
        <f>IF(Cleaned_Data!P2886&gt;20000,"High-Bill","Normal-Bill")</f>
        <v>Normal-Bill</v>
      </c>
      <c r="V2886" s="19" t="str">
        <f t="shared" si="90"/>
        <v>Not-Senior-Citizen</v>
      </c>
      <c r="W2886" s="19" t="str">
        <f t="shared" si="91"/>
        <v>Not-Required</v>
      </c>
      <c r="X2886" s="20" t="str" cm="1">
        <f t="array" ref="X2886">_xlfn.IFS(P2886&lt;5000,"Low",P2886&lt;=20000,"Medium",P2886&gt;20000,"High")</f>
        <v>Low</v>
      </c>
    </row>
    <row r="2887" spans="1:24" x14ac:dyDescent="0.35">
      <c r="A2887" s="29" t="s">
        <v>278</v>
      </c>
      <c r="B2887" s="21" t="s">
        <v>1039</v>
      </c>
      <c r="C2887" s="21">
        <v>44</v>
      </c>
      <c r="D2887" s="21" t="s">
        <v>1174</v>
      </c>
      <c r="E2887" s="21" t="s">
        <v>8706</v>
      </c>
      <c r="F2887" s="21" t="s">
        <v>6694</v>
      </c>
      <c r="G2887" s="21" t="s">
        <v>6985</v>
      </c>
      <c r="H2887" s="21" t="s">
        <v>6994</v>
      </c>
      <c r="I2887" s="21" t="s">
        <v>7003</v>
      </c>
      <c r="J2887" s="21" t="s">
        <v>13978</v>
      </c>
      <c r="K2887" s="21" t="s">
        <v>14348</v>
      </c>
      <c r="L2887" s="21" t="s">
        <v>8339</v>
      </c>
      <c r="M2887" s="21" t="s">
        <v>8350</v>
      </c>
      <c r="N2887" s="21" t="s">
        <v>8353</v>
      </c>
      <c r="O2887" s="21" t="s">
        <v>8358</v>
      </c>
      <c r="P2887" s="26">
        <v>44831</v>
      </c>
      <c r="Q2887" s="22" t="s">
        <v>8370</v>
      </c>
      <c r="R2887" s="21" t="s">
        <v>7648</v>
      </c>
      <c r="S2887" s="21">
        <v>4</v>
      </c>
      <c r="T2887" s="22" t="s">
        <v>8370</v>
      </c>
      <c r="U2887" s="23" t="str">
        <f>IF(Cleaned_Data!P2887&gt;20000,"High-Bill","Normal-Bill")</f>
        <v>High-Bill</v>
      </c>
      <c r="V2887" s="23" t="str">
        <f t="shared" si="90"/>
        <v>Not-Senior-Citizen</v>
      </c>
      <c r="W2887" s="23" t="str">
        <f t="shared" si="91"/>
        <v>Follow-Up-required</v>
      </c>
      <c r="X2887" s="24" t="str" cm="1">
        <f t="array" ref="X2887">_xlfn.IFS(P2887&lt;5000,"Low",P2887&lt;=20000,"Medium",P2887&gt;20000,"High")</f>
        <v>High</v>
      </c>
    </row>
    <row r="2888" spans="1:24" x14ac:dyDescent="0.35">
      <c r="A2888" s="28" t="s">
        <v>278</v>
      </c>
      <c r="B2888" s="17" t="s">
        <v>1118</v>
      </c>
      <c r="C2888" s="22" t="s">
        <v>14854</v>
      </c>
      <c r="D2888" s="22" t="s">
        <v>14847</v>
      </c>
      <c r="E2888" s="17" t="s">
        <v>9446</v>
      </c>
      <c r="F2888" s="22" t="s">
        <v>8371</v>
      </c>
      <c r="G2888" s="17" t="s">
        <v>6993</v>
      </c>
      <c r="H2888" s="17" t="s">
        <v>7000</v>
      </c>
      <c r="I2888" s="17" t="s">
        <v>7002</v>
      </c>
      <c r="J2888" s="17" t="s">
        <v>14023</v>
      </c>
      <c r="K2888" s="17" t="s">
        <v>14321</v>
      </c>
      <c r="L2888" s="17" t="s">
        <v>8340</v>
      </c>
      <c r="M2888" s="17" t="s">
        <v>8349</v>
      </c>
      <c r="N2888" s="17" t="s">
        <v>8351</v>
      </c>
      <c r="O2888" s="17" t="s">
        <v>14842</v>
      </c>
      <c r="P2888" s="25">
        <v>11910</v>
      </c>
      <c r="Q2888" s="17" t="s">
        <v>8364</v>
      </c>
      <c r="R2888" s="17" t="s">
        <v>14119</v>
      </c>
      <c r="S2888" s="17">
        <v>3</v>
      </c>
      <c r="T2888" s="22" t="s">
        <v>8370</v>
      </c>
      <c r="U2888" s="19" t="str">
        <f>IF(Cleaned_Data!P2888&gt;20000,"High-Bill","Normal-Bill")</f>
        <v>Normal-Bill</v>
      </c>
      <c r="V2888" s="19" t="str">
        <f t="shared" si="90"/>
        <v>Senior-Citizen</v>
      </c>
      <c r="W2888" s="19" t="str">
        <f t="shared" si="91"/>
        <v>Follow-Up-required</v>
      </c>
      <c r="X2888" s="20" t="str" cm="1">
        <f t="array" ref="X2888">_xlfn.IFS(P2888&lt;5000,"Low",P2888&lt;=20000,"Medium",P2888&gt;20000,"High")</f>
        <v>Medium</v>
      </c>
    </row>
    <row r="2889" spans="1:24" x14ac:dyDescent="0.35">
      <c r="A2889" s="29" t="s">
        <v>278</v>
      </c>
      <c r="B2889" s="21" t="s">
        <v>1169</v>
      </c>
      <c r="C2889" s="22" t="s">
        <v>14854</v>
      </c>
      <c r="D2889" s="22" t="s">
        <v>14847</v>
      </c>
      <c r="E2889" s="21" t="s">
        <v>9778</v>
      </c>
      <c r="F2889" s="21" t="s">
        <v>6968</v>
      </c>
      <c r="G2889" s="21" t="s">
        <v>6986</v>
      </c>
      <c r="H2889" s="21" t="s">
        <v>6996</v>
      </c>
      <c r="I2889" s="21" t="s">
        <v>7002</v>
      </c>
      <c r="J2889" s="22" t="s">
        <v>8371</v>
      </c>
      <c r="K2889" s="21" t="s">
        <v>14739</v>
      </c>
      <c r="L2889" s="21" t="s">
        <v>8345</v>
      </c>
      <c r="M2889" s="21" t="s">
        <v>8346</v>
      </c>
      <c r="N2889" s="21" t="s">
        <v>8352</v>
      </c>
      <c r="O2889" s="21" t="s">
        <v>14841</v>
      </c>
      <c r="P2889" s="26">
        <v>14550</v>
      </c>
      <c r="Q2889" s="21" t="s">
        <v>8362</v>
      </c>
      <c r="R2889" s="21" t="s">
        <v>14087</v>
      </c>
      <c r="S2889" s="22" t="s">
        <v>8370</v>
      </c>
      <c r="T2889" s="21" t="s">
        <v>14845</v>
      </c>
      <c r="U2889" s="23" t="str">
        <f>IF(Cleaned_Data!P2889&gt;20000,"High-Bill","Normal-Bill")</f>
        <v>Normal-Bill</v>
      </c>
      <c r="V2889" s="23" t="str">
        <f t="shared" si="90"/>
        <v>Senior-Citizen</v>
      </c>
      <c r="W2889" s="23" t="str">
        <f t="shared" si="91"/>
        <v>Follow-Up-required</v>
      </c>
      <c r="X2889" s="24" t="str" cm="1">
        <f t="array" ref="X2889">_xlfn.IFS(P2889&lt;5000,"Low",P2889&lt;=20000,"Medium",P2889&gt;20000,"High")</f>
        <v>Medium</v>
      </c>
    </row>
    <row r="2890" spans="1:24" x14ac:dyDescent="0.35">
      <c r="A2890" s="28" t="s">
        <v>278</v>
      </c>
      <c r="B2890" s="17" t="s">
        <v>1112</v>
      </c>
      <c r="C2890" s="17">
        <v>79</v>
      </c>
      <c r="D2890" s="17" t="s">
        <v>1172</v>
      </c>
      <c r="E2890" s="17" t="s">
        <v>11310</v>
      </c>
      <c r="F2890" s="22" t="s">
        <v>8371</v>
      </c>
      <c r="G2890" s="17" t="s">
        <v>6984</v>
      </c>
      <c r="H2890" s="17" t="s">
        <v>6999</v>
      </c>
      <c r="I2890" s="17" t="s">
        <v>7001</v>
      </c>
      <c r="J2890" s="17" t="s">
        <v>14068</v>
      </c>
      <c r="K2890" s="17" t="s">
        <v>14551</v>
      </c>
      <c r="L2890" s="17" t="s">
        <v>8343</v>
      </c>
      <c r="M2890" s="17" t="s">
        <v>8346</v>
      </c>
      <c r="N2890" s="17" t="s">
        <v>8354</v>
      </c>
      <c r="O2890" s="17" t="s">
        <v>8358</v>
      </c>
      <c r="P2890" s="18">
        <v>0</v>
      </c>
      <c r="Q2890" s="17" t="s">
        <v>8363</v>
      </c>
      <c r="R2890" s="17" t="s">
        <v>14109</v>
      </c>
      <c r="S2890" s="22" t="s">
        <v>8370</v>
      </c>
      <c r="T2890" s="17" t="s">
        <v>14844</v>
      </c>
      <c r="U2890" s="19" t="str">
        <f>IF(Cleaned_Data!P2890&gt;20000,"High-Bill","Normal-Bill")</f>
        <v>Normal-Bill</v>
      </c>
      <c r="V2890" s="19" t="str">
        <f t="shared" si="90"/>
        <v>Senior-Citizen</v>
      </c>
      <c r="W2890" s="19" t="str">
        <f t="shared" si="91"/>
        <v>Follow-Up-required</v>
      </c>
      <c r="X2890" s="20" t="str" cm="1">
        <f t="array" ref="X2890">_xlfn.IFS(P2890&lt;5000,"Low",P2890&lt;=20000,"Medium",P2890&gt;20000,"High")</f>
        <v>Low</v>
      </c>
    </row>
    <row r="2891" spans="1:24" x14ac:dyDescent="0.35">
      <c r="A2891" s="29" t="s">
        <v>278</v>
      </c>
      <c r="B2891" s="21" t="s">
        <v>1160</v>
      </c>
      <c r="C2891" s="22" t="s">
        <v>14854</v>
      </c>
      <c r="D2891" s="21" t="s">
        <v>1172</v>
      </c>
      <c r="E2891" s="21" t="s">
        <v>11537</v>
      </c>
      <c r="F2891" s="21" t="s">
        <v>6959</v>
      </c>
      <c r="G2891" s="21" t="s">
        <v>6991</v>
      </c>
      <c r="H2891" s="21" t="s">
        <v>7000</v>
      </c>
      <c r="I2891" s="21" t="s">
        <v>7004</v>
      </c>
      <c r="J2891" s="21" t="s">
        <v>7370</v>
      </c>
      <c r="K2891" s="21" t="s">
        <v>14258</v>
      </c>
      <c r="L2891" s="21" t="s">
        <v>8338</v>
      </c>
      <c r="M2891" s="21" t="s">
        <v>8349</v>
      </c>
      <c r="N2891" s="21" t="s">
        <v>8352</v>
      </c>
      <c r="O2891" s="21" t="s">
        <v>14841</v>
      </c>
      <c r="P2891" s="26">
        <v>21237</v>
      </c>
      <c r="Q2891" s="21" t="s">
        <v>8363</v>
      </c>
      <c r="R2891" s="21" t="s">
        <v>14171</v>
      </c>
      <c r="S2891" s="21">
        <v>1</v>
      </c>
      <c r="T2891" s="21" t="s">
        <v>14845</v>
      </c>
      <c r="U2891" s="23" t="str">
        <f>IF(Cleaned_Data!P2891&gt;20000,"High-Bill","Normal-Bill")</f>
        <v>High-Bill</v>
      </c>
      <c r="V2891" s="23" t="str">
        <f t="shared" si="90"/>
        <v>Senior-Citizen</v>
      </c>
      <c r="W2891" s="23" t="str">
        <f t="shared" si="91"/>
        <v>Follow-Up-required</v>
      </c>
      <c r="X2891" s="24" t="str" cm="1">
        <f t="array" ref="X2891">_xlfn.IFS(P2891&lt;5000,"Low",P2891&lt;=20000,"Medium",P2891&gt;20000,"High")</f>
        <v>High</v>
      </c>
    </row>
    <row r="2892" spans="1:24" x14ac:dyDescent="0.35">
      <c r="A2892" s="28" t="s">
        <v>278</v>
      </c>
      <c r="B2892" s="17" t="s">
        <v>1138</v>
      </c>
      <c r="C2892" s="22" t="s">
        <v>14854</v>
      </c>
      <c r="D2892" s="22" t="s">
        <v>14847</v>
      </c>
      <c r="E2892" s="17" t="s">
        <v>12805</v>
      </c>
      <c r="F2892" s="17" t="s">
        <v>6847</v>
      </c>
      <c r="G2892" s="17" t="s">
        <v>6991</v>
      </c>
      <c r="H2892" s="17" t="s">
        <v>6998</v>
      </c>
      <c r="I2892" s="17" t="s">
        <v>7003</v>
      </c>
      <c r="J2892" s="17" t="s">
        <v>7247</v>
      </c>
      <c r="K2892" s="17" t="s">
        <v>14191</v>
      </c>
      <c r="L2892" s="17" t="s">
        <v>8338</v>
      </c>
      <c r="M2892" s="17" t="s">
        <v>8347</v>
      </c>
      <c r="N2892" s="17" t="s">
        <v>8353</v>
      </c>
      <c r="O2892" s="17" t="s">
        <v>8358</v>
      </c>
      <c r="P2892" s="18">
        <v>0</v>
      </c>
      <c r="Q2892" s="17" t="s">
        <v>8362</v>
      </c>
      <c r="R2892" s="22" t="s">
        <v>8370</v>
      </c>
      <c r="S2892" s="22" t="s">
        <v>8370</v>
      </c>
      <c r="T2892" s="22" t="s">
        <v>8370</v>
      </c>
      <c r="U2892" s="19" t="str">
        <f>IF(Cleaned_Data!P2892&gt;20000,"High-Bill","Normal-Bill")</f>
        <v>Normal-Bill</v>
      </c>
      <c r="V2892" s="19" t="str">
        <f t="shared" si="90"/>
        <v>Senior-Citizen</v>
      </c>
      <c r="W2892" s="19" t="str">
        <f t="shared" si="91"/>
        <v>Not-Required</v>
      </c>
      <c r="X2892" s="20" t="str" cm="1">
        <f t="array" ref="X2892">_xlfn.IFS(P2892&lt;5000,"Low",P2892&lt;=20000,"Medium",P2892&gt;20000,"High")</f>
        <v>Low</v>
      </c>
    </row>
    <row r="2893" spans="1:24" x14ac:dyDescent="0.35">
      <c r="A2893" s="29" t="s">
        <v>278</v>
      </c>
      <c r="B2893" s="21" t="s">
        <v>1111</v>
      </c>
      <c r="C2893" s="21">
        <v>57</v>
      </c>
      <c r="D2893" s="21" t="s">
        <v>1172</v>
      </c>
      <c r="E2893" s="21" t="s">
        <v>13113</v>
      </c>
      <c r="F2893" s="22" t="s">
        <v>8371</v>
      </c>
      <c r="G2893" s="21" t="s">
        <v>6990</v>
      </c>
      <c r="H2893" s="21" t="s">
        <v>6994</v>
      </c>
      <c r="I2893" s="21" t="s">
        <v>7001</v>
      </c>
      <c r="J2893" s="21" t="s">
        <v>7011</v>
      </c>
      <c r="K2893" s="21" t="s">
        <v>14371</v>
      </c>
      <c r="L2893" s="21" t="s">
        <v>8342</v>
      </c>
      <c r="M2893" s="21" t="s">
        <v>8350</v>
      </c>
      <c r="N2893" s="21" t="s">
        <v>8351</v>
      </c>
      <c r="O2893" s="21" t="s">
        <v>14842</v>
      </c>
      <c r="P2893" s="18">
        <v>0</v>
      </c>
      <c r="Q2893" s="22" t="s">
        <v>8370</v>
      </c>
      <c r="R2893" s="22" t="s">
        <v>8370</v>
      </c>
      <c r="S2893" s="21">
        <v>2</v>
      </c>
      <c r="T2893" s="21" t="s">
        <v>14843</v>
      </c>
      <c r="U2893" s="23" t="str">
        <f>IF(Cleaned_Data!P2893&gt;20000,"High-Bill","Normal-Bill")</f>
        <v>Normal-Bill</v>
      </c>
      <c r="V2893" s="23" t="str">
        <f t="shared" si="90"/>
        <v>Not-Senior-Citizen</v>
      </c>
      <c r="W2893" s="23" t="str">
        <f t="shared" si="91"/>
        <v>Not-Required</v>
      </c>
      <c r="X2893" s="24" t="str" cm="1">
        <f t="array" ref="X2893">_xlfn.IFS(P2893&lt;5000,"Low",P2893&lt;=20000,"Medium",P2893&gt;20000,"High")</f>
        <v>Low</v>
      </c>
    </row>
    <row r="2894" spans="1:24" x14ac:dyDescent="0.35">
      <c r="A2894" s="28" t="s">
        <v>278</v>
      </c>
      <c r="B2894" s="17" t="s">
        <v>1119</v>
      </c>
      <c r="C2894" s="22" t="s">
        <v>14854</v>
      </c>
      <c r="D2894" s="17" t="s">
        <v>1172</v>
      </c>
      <c r="E2894" s="17" t="s">
        <v>13796</v>
      </c>
      <c r="F2894" s="17" t="s">
        <v>6766</v>
      </c>
      <c r="G2894" s="17" t="s">
        <v>6984</v>
      </c>
      <c r="H2894" s="17" t="s">
        <v>6997</v>
      </c>
      <c r="I2894" s="17" t="s">
        <v>7006</v>
      </c>
      <c r="J2894" s="17" t="s">
        <v>13902</v>
      </c>
      <c r="K2894" s="17" t="s">
        <v>14441</v>
      </c>
      <c r="L2894" s="17" t="s">
        <v>8338</v>
      </c>
      <c r="M2894" s="17" t="s">
        <v>8347</v>
      </c>
      <c r="N2894" s="17" t="s">
        <v>8354</v>
      </c>
      <c r="O2894" s="17" t="s">
        <v>8355</v>
      </c>
      <c r="P2894" s="25">
        <v>3334</v>
      </c>
      <c r="Q2894" s="17" t="s">
        <v>8364</v>
      </c>
      <c r="R2894" s="17" t="s">
        <v>13914</v>
      </c>
      <c r="S2894" s="17">
        <v>5</v>
      </c>
      <c r="T2894" s="22" t="s">
        <v>8370</v>
      </c>
      <c r="U2894" s="19" t="str">
        <f>IF(Cleaned_Data!P2894&gt;20000,"High-Bill","Normal-Bill")</f>
        <v>Normal-Bill</v>
      </c>
      <c r="V2894" s="19" t="str">
        <f t="shared" si="90"/>
        <v>Senior-Citizen</v>
      </c>
      <c r="W2894" s="19" t="str">
        <f t="shared" si="91"/>
        <v>Follow-Up-required</v>
      </c>
      <c r="X2894" s="20" t="str" cm="1">
        <f t="array" ref="X2894">_xlfn.IFS(P2894&lt;5000,"Low",P2894&lt;=20000,"Medium",P2894&gt;20000,"High")</f>
        <v>Low</v>
      </c>
    </row>
    <row r="2895" spans="1:24" x14ac:dyDescent="0.35">
      <c r="A2895" s="29" t="s">
        <v>608</v>
      </c>
      <c r="B2895" s="21" t="s">
        <v>1079</v>
      </c>
      <c r="C2895" s="21">
        <v>69</v>
      </c>
      <c r="D2895" s="21" t="s">
        <v>1174</v>
      </c>
      <c r="E2895" s="21" t="s">
        <v>9253</v>
      </c>
      <c r="F2895" s="21" t="s">
        <v>6929</v>
      </c>
      <c r="G2895" s="21" t="s">
        <v>6986</v>
      </c>
      <c r="H2895" s="21" t="s">
        <v>6996</v>
      </c>
      <c r="I2895" s="21" t="s">
        <v>7006</v>
      </c>
      <c r="J2895" s="22" t="s">
        <v>8371</v>
      </c>
      <c r="K2895" s="21" t="s">
        <v>14372</v>
      </c>
      <c r="L2895" s="21" t="s">
        <v>8342</v>
      </c>
      <c r="M2895" s="21" t="s">
        <v>8350</v>
      </c>
      <c r="N2895" s="21" t="s">
        <v>8353</v>
      </c>
      <c r="O2895" s="21" t="s">
        <v>14841</v>
      </c>
      <c r="P2895" s="18">
        <v>0</v>
      </c>
      <c r="Q2895" s="22" t="s">
        <v>8370</v>
      </c>
      <c r="R2895" s="22" t="s">
        <v>8370</v>
      </c>
      <c r="S2895" s="22" t="s">
        <v>8370</v>
      </c>
      <c r="T2895" s="21" t="s">
        <v>14843</v>
      </c>
      <c r="U2895" s="23" t="str">
        <f>IF(Cleaned_Data!P2895&gt;20000,"High-Bill","Normal-Bill")</f>
        <v>Normal-Bill</v>
      </c>
      <c r="V2895" s="23" t="str">
        <f t="shared" si="90"/>
        <v>Senior-Citizen</v>
      </c>
      <c r="W2895" s="23" t="str">
        <f t="shared" si="91"/>
        <v>Not-Required</v>
      </c>
      <c r="X2895" s="24" t="str" cm="1">
        <f t="array" ref="X2895">_xlfn.IFS(P2895&lt;5000,"Low",P2895&lt;=20000,"Medium",P2895&gt;20000,"High")</f>
        <v>Low</v>
      </c>
    </row>
    <row r="2896" spans="1:24" x14ac:dyDescent="0.35">
      <c r="A2896" s="28" t="s">
        <v>608</v>
      </c>
      <c r="B2896" s="17" t="s">
        <v>1145</v>
      </c>
      <c r="C2896" s="17">
        <v>48</v>
      </c>
      <c r="D2896" s="17" t="s">
        <v>1172</v>
      </c>
      <c r="E2896" s="17" t="s">
        <v>10211</v>
      </c>
      <c r="F2896" s="22" t="s">
        <v>8371</v>
      </c>
      <c r="G2896" s="17" t="s">
        <v>6988</v>
      </c>
      <c r="H2896" s="17" t="s">
        <v>6995</v>
      </c>
      <c r="I2896" s="17" t="s">
        <v>7004</v>
      </c>
      <c r="J2896" s="17" t="s">
        <v>7278</v>
      </c>
      <c r="K2896" s="17" t="s">
        <v>14771</v>
      </c>
      <c r="L2896" s="17" t="s">
        <v>8339</v>
      </c>
      <c r="M2896" s="17" t="s">
        <v>8346</v>
      </c>
      <c r="N2896" s="17" t="s">
        <v>8353</v>
      </c>
      <c r="O2896" s="17" t="s">
        <v>14842</v>
      </c>
      <c r="P2896" s="18">
        <v>0</v>
      </c>
      <c r="Q2896" s="17" t="s">
        <v>8363</v>
      </c>
      <c r="R2896" s="17" t="s">
        <v>7409</v>
      </c>
      <c r="S2896" s="17">
        <v>5</v>
      </c>
      <c r="T2896" s="17" t="s">
        <v>14845</v>
      </c>
      <c r="U2896" s="19" t="str">
        <f>IF(Cleaned_Data!P2896&gt;20000,"High-Bill","Normal-Bill")</f>
        <v>Normal-Bill</v>
      </c>
      <c r="V2896" s="19" t="str">
        <f t="shared" si="90"/>
        <v>Not-Senior-Citizen</v>
      </c>
      <c r="W2896" s="19" t="str">
        <f t="shared" si="91"/>
        <v>Follow-Up-required</v>
      </c>
      <c r="X2896" s="20" t="str" cm="1">
        <f t="array" ref="X2896">_xlfn.IFS(P2896&lt;5000,"Low",P2896&lt;=20000,"Medium",P2896&gt;20000,"High")</f>
        <v>Low</v>
      </c>
    </row>
    <row r="2897" spans="1:24" x14ac:dyDescent="0.35">
      <c r="A2897" s="29" t="s">
        <v>608</v>
      </c>
      <c r="B2897" s="21" t="s">
        <v>1138</v>
      </c>
      <c r="C2897" s="21">
        <v>14</v>
      </c>
      <c r="D2897" s="21" t="s">
        <v>1174</v>
      </c>
      <c r="E2897" s="21" t="s">
        <v>11974</v>
      </c>
      <c r="F2897" s="22" t="s">
        <v>8371</v>
      </c>
      <c r="G2897" s="21" t="s">
        <v>6989</v>
      </c>
      <c r="H2897" s="21" t="s">
        <v>6999</v>
      </c>
      <c r="I2897" s="21" t="s">
        <v>7007</v>
      </c>
      <c r="J2897" s="22" t="s">
        <v>8371</v>
      </c>
      <c r="K2897" s="21" t="s">
        <v>14478</v>
      </c>
      <c r="L2897" s="21" t="s">
        <v>8345</v>
      </c>
      <c r="M2897" s="21" t="s">
        <v>8348</v>
      </c>
      <c r="N2897" s="21" t="s">
        <v>8352</v>
      </c>
      <c r="O2897" s="21" t="s">
        <v>8358</v>
      </c>
      <c r="P2897" s="26">
        <v>46754</v>
      </c>
      <c r="Q2897" s="22" t="s">
        <v>8370</v>
      </c>
      <c r="R2897" s="21" t="s">
        <v>13987</v>
      </c>
      <c r="S2897" s="21">
        <v>3</v>
      </c>
      <c r="T2897" s="21" t="s">
        <v>14844</v>
      </c>
      <c r="U2897" s="23" t="str">
        <f>IF(Cleaned_Data!P2897&gt;20000,"High-Bill","Normal-Bill")</f>
        <v>High-Bill</v>
      </c>
      <c r="V2897" s="23" t="str">
        <f t="shared" si="90"/>
        <v>Not-Senior-Citizen</v>
      </c>
      <c r="W2897" s="23" t="str">
        <f t="shared" si="91"/>
        <v>Follow-Up-required</v>
      </c>
      <c r="X2897" s="24" t="str" cm="1">
        <f t="array" ref="X2897">_xlfn.IFS(P2897&lt;5000,"Low",P2897&lt;=20000,"Medium",P2897&gt;20000,"High")</f>
        <v>High</v>
      </c>
    </row>
    <row r="2898" spans="1:24" x14ac:dyDescent="0.35">
      <c r="A2898" s="28" t="s">
        <v>608</v>
      </c>
      <c r="B2898" s="17" t="s">
        <v>1018</v>
      </c>
      <c r="C2898" s="17">
        <v>21</v>
      </c>
      <c r="D2898" s="17" t="s">
        <v>1174</v>
      </c>
      <c r="E2898" s="17" t="s">
        <v>12015</v>
      </c>
      <c r="F2898" s="17" t="s">
        <v>6676</v>
      </c>
      <c r="G2898" s="17" t="s">
        <v>6992</v>
      </c>
      <c r="H2898" s="17" t="s">
        <v>6997</v>
      </c>
      <c r="I2898" s="17" t="s">
        <v>7001</v>
      </c>
      <c r="J2898" s="17" t="s">
        <v>13992</v>
      </c>
      <c r="K2898" s="17" t="s">
        <v>14639</v>
      </c>
      <c r="L2898" s="17" t="s">
        <v>8344</v>
      </c>
      <c r="M2898" s="17" t="s">
        <v>8346</v>
      </c>
      <c r="N2898" s="17" t="s">
        <v>8354</v>
      </c>
      <c r="O2898" s="17" t="s">
        <v>8355</v>
      </c>
      <c r="P2898" s="18">
        <v>0</v>
      </c>
      <c r="Q2898" s="17" t="s">
        <v>8364</v>
      </c>
      <c r="R2898" s="22" t="s">
        <v>8370</v>
      </c>
      <c r="S2898" s="22" t="s">
        <v>8370</v>
      </c>
      <c r="T2898" s="17" t="s">
        <v>14844</v>
      </c>
      <c r="U2898" s="19" t="str">
        <f>IF(Cleaned_Data!P2898&gt;20000,"High-Bill","Normal-Bill")</f>
        <v>Normal-Bill</v>
      </c>
      <c r="V2898" s="19" t="str">
        <f t="shared" si="90"/>
        <v>Not-Senior-Citizen</v>
      </c>
      <c r="W2898" s="19" t="str">
        <f t="shared" si="91"/>
        <v>Not-Required</v>
      </c>
      <c r="X2898" s="20" t="str" cm="1">
        <f t="array" ref="X2898">_xlfn.IFS(P2898&lt;5000,"Low",P2898&lt;=20000,"Medium",P2898&gt;20000,"High")</f>
        <v>Low</v>
      </c>
    </row>
    <row r="2899" spans="1:24" x14ac:dyDescent="0.35">
      <c r="A2899" s="29" t="s">
        <v>608</v>
      </c>
      <c r="B2899" s="21" t="s">
        <v>1100</v>
      </c>
      <c r="C2899" s="22" t="s">
        <v>14854</v>
      </c>
      <c r="D2899" s="21" t="s">
        <v>1174</v>
      </c>
      <c r="E2899" s="21" t="s">
        <v>12506</v>
      </c>
      <c r="F2899" s="22" t="s">
        <v>8371</v>
      </c>
      <c r="G2899" s="21" t="s">
        <v>6992</v>
      </c>
      <c r="H2899" s="21" t="s">
        <v>6998</v>
      </c>
      <c r="I2899" s="21" t="s">
        <v>7006</v>
      </c>
      <c r="J2899" s="21" t="s">
        <v>14086</v>
      </c>
      <c r="K2899" s="21" t="s">
        <v>14192</v>
      </c>
      <c r="L2899" s="21" t="s">
        <v>8343</v>
      </c>
      <c r="M2899" s="21" t="s">
        <v>8348</v>
      </c>
      <c r="N2899" s="21" t="s">
        <v>8351</v>
      </c>
      <c r="O2899" s="21" t="s">
        <v>14841</v>
      </c>
      <c r="P2899" s="18">
        <v>0</v>
      </c>
      <c r="Q2899" s="21" t="s">
        <v>8363</v>
      </c>
      <c r="R2899" s="22" t="s">
        <v>8370</v>
      </c>
      <c r="S2899" s="22" t="s">
        <v>8370</v>
      </c>
      <c r="T2899" s="21" t="s">
        <v>14845</v>
      </c>
      <c r="U2899" s="23" t="str">
        <f>IF(Cleaned_Data!P2899&gt;20000,"High-Bill","Normal-Bill")</f>
        <v>Normal-Bill</v>
      </c>
      <c r="V2899" s="23" t="str">
        <f t="shared" si="90"/>
        <v>Senior-Citizen</v>
      </c>
      <c r="W2899" s="23" t="str">
        <f t="shared" si="91"/>
        <v>Not-Required</v>
      </c>
      <c r="X2899" s="24" t="str" cm="1">
        <f t="array" ref="X2899">_xlfn.IFS(P2899&lt;5000,"Low",P2899&lt;=20000,"Medium",P2899&gt;20000,"High")</f>
        <v>Low</v>
      </c>
    </row>
    <row r="2900" spans="1:24" x14ac:dyDescent="0.35">
      <c r="A2900" s="28" t="s">
        <v>608</v>
      </c>
      <c r="B2900" s="17" t="s">
        <v>1141</v>
      </c>
      <c r="C2900" s="22" t="s">
        <v>14854</v>
      </c>
      <c r="D2900" s="17" t="s">
        <v>1172</v>
      </c>
      <c r="E2900" s="17" t="s">
        <v>12748</v>
      </c>
      <c r="F2900" s="22" t="s">
        <v>8371</v>
      </c>
      <c r="G2900" s="17" t="s">
        <v>6989</v>
      </c>
      <c r="H2900" s="17" t="s">
        <v>6998</v>
      </c>
      <c r="I2900" s="17" t="s">
        <v>7003</v>
      </c>
      <c r="J2900" s="17" t="s">
        <v>14083</v>
      </c>
      <c r="K2900" s="17" t="s">
        <v>14755</v>
      </c>
      <c r="L2900" s="17" t="s">
        <v>8338</v>
      </c>
      <c r="M2900" s="17" t="s">
        <v>8348</v>
      </c>
      <c r="N2900" s="17" t="s">
        <v>8352</v>
      </c>
      <c r="O2900" s="17" t="s">
        <v>8359</v>
      </c>
      <c r="P2900" s="18">
        <v>0</v>
      </c>
      <c r="Q2900" s="17" t="s">
        <v>8362</v>
      </c>
      <c r="R2900" s="22" t="s">
        <v>8370</v>
      </c>
      <c r="S2900" s="17">
        <v>4</v>
      </c>
      <c r="T2900" s="22" t="s">
        <v>8370</v>
      </c>
      <c r="U2900" s="19" t="str">
        <f>IF(Cleaned_Data!P2900&gt;20000,"High-Bill","Normal-Bill")</f>
        <v>Normal-Bill</v>
      </c>
      <c r="V2900" s="19" t="str">
        <f t="shared" si="90"/>
        <v>Senior-Citizen</v>
      </c>
      <c r="W2900" s="19" t="str">
        <f t="shared" si="91"/>
        <v>Not-Required</v>
      </c>
      <c r="X2900" s="20" t="str" cm="1">
        <f t="array" ref="X2900">_xlfn.IFS(P2900&lt;5000,"Low",P2900&lt;=20000,"Medium",P2900&gt;20000,"High")</f>
        <v>Low</v>
      </c>
    </row>
    <row r="2901" spans="1:24" x14ac:dyDescent="0.35">
      <c r="A2901" s="29" t="s">
        <v>608</v>
      </c>
      <c r="B2901" s="21" t="s">
        <v>1097</v>
      </c>
      <c r="C2901" s="21">
        <v>60</v>
      </c>
      <c r="D2901" s="21" t="s">
        <v>1174</v>
      </c>
      <c r="E2901" s="21" t="s">
        <v>12863</v>
      </c>
      <c r="F2901" s="21" t="s">
        <v>6744</v>
      </c>
      <c r="G2901" s="21" t="s">
        <v>6990</v>
      </c>
      <c r="H2901" s="21" t="s">
        <v>6995</v>
      </c>
      <c r="I2901" s="21" t="s">
        <v>7003</v>
      </c>
      <c r="J2901" s="21" t="s">
        <v>7513</v>
      </c>
      <c r="K2901" s="21" t="s">
        <v>14321</v>
      </c>
      <c r="L2901" s="21" t="s">
        <v>8340</v>
      </c>
      <c r="M2901" s="21" t="s">
        <v>8347</v>
      </c>
      <c r="N2901" s="21" t="s">
        <v>8352</v>
      </c>
      <c r="O2901" s="21" t="s">
        <v>14842</v>
      </c>
      <c r="P2901" s="26">
        <v>25695</v>
      </c>
      <c r="Q2901" s="21" t="s">
        <v>8362</v>
      </c>
      <c r="R2901" s="22" t="s">
        <v>8370</v>
      </c>
      <c r="S2901" s="21">
        <v>1</v>
      </c>
      <c r="T2901" s="21" t="s">
        <v>14844</v>
      </c>
      <c r="U2901" s="23" t="str">
        <f>IF(Cleaned_Data!P2901&gt;20000,"High-Bill","Normal-Bill")</f>
        <v>High-Bill</v>
      </c>
      <c r="V2901" s="23" t="str">
        <f t="shared" si="90"/>
        <v>Senior-Citizen</v>
      </c>
      <c r="W2901" s="23" t="str">
        <f t="shared" si="91"/>
        <v>Not-Required</v>
      </c>
      <c r="X2901" s="24" t="str" cm="1">
        <f t="array" ref="X2901">_xlfn.IFS(P2901&lt;5000,"Low",P2901&lt;=20000,"Medium",P2901&gt;20000,"High")</f>
        <v>High</v>
      </c>
    </row>
    <row r="2902" spans="1:24" x14ac:dyDescent="0.35">
      <c r="A2902" s="28" t="s">
        <v>608</v>
      </c>
      <c r="B2902" s="17" t="s">
        <v>1033</v>
      </c>
      <c r="C2902" s="17">
        <v>53</v>
      </c>
      <c r="D2902" s="17" t="s">
        <v>1172</v>
      </c>
      <c r="E2902" s="17" t="s">
        <v>13169</v>
      </c>
      <c r="F2902" s="17" t="s">
        <v>6966</v>
      </c>
      <c r="G2902" s="17" t="s">
        <v>6993</v>
      </c>
      <c r="H2902" s="17" t="s">
        <v>6998</v>
      </c>
      <c r="I2902" s="17" t="s">
        <v>7006</v>
      </c>
      <c r="J2902" s="17" t="s">
        <v>14117</v>
      </c>
      <c r="K2902" s="17" t="s">
        <v>14247</v>
      </c>
      <c r="L2902" s="17" t="s">
        <v>8340</v>
      </c>
      <c r="M2902" s="17" t="s">
        <v>8349</v>
      </c>
      <c r="N2902" s="17" t="s">
        <v>8352</v>
      </c>
      <c r="O2902" s="17" t="s">
        <v>14841</v>
      </c>
      <c r="P2902" s="25">
        <v>7082</v>
      </c>
      <c r="Q2902" s="22" t="s">
        <v>8370</v>
      </c>
      <c r="R2902" s="17" t="s">
        <v>7569</v>
      </c>
      <c r="S2902" s="22" t="s">
        <v>8370</v>
      </c>
      <c r="T2902" s="17" t="s">
        <v>14844</v>
      </c>
      <c r="U2902" s="19" t="str">
        <f>IF(Cleaned_Data!P2902&gt;20000,"High-Bill","Normal-Bill")</f>
        <v>Normal-Bill</v>
      </c>
      <c r="V2902" s="19" t="str">
        <f t="shared" si="90"/>
        <v>Not-Senior-Citizen</v>
      </c>
      <c r="W2902" s="19" t="str">
        <f t="shared" si="91"/>
        <v>Follow-Up-required</v>
      </c>
      <c r="X2902" s="20" t="str" cm="1">
        <f t="array" ref="X2902">_xlfn.IFS(P2902&lt;5000,"Low",P2902&lt;=20000,"Medium",P2902&gt;20000,"High")</f>
        <v>Medium</v>
      </c>
    </row>
    <row r="2903" spans="1:24" x14ac:dyDescent="0.35">
      <c r="A2903" s="29" t="s">
        <v>423</v>
      </c>
      <c r="B2903" s="21" t="s">
        <v>1053</v>
      </c>
      <c r="C2903" s="22" t="s">
        <v>14854</v>
      </c>
      <c r="D2903" s="21" t="s">
        <v>1174</v>
      </c>
      <c r="E2903" s="21" t="s">
        <v>8924</v>
      </c>
      <c r="F2903" s="21" t="s">
        <v>6890</v>
      </c>
      <c r="G2903" s="21" t="s">
        <v>6984</v>
      </c>
      <c r="H2903" s="21" t="s">
        <v>6996</v>
      </c>
      <c r="I2903" s="21" t="s">
        <v>7002</v>
      </c>
      <c r="J2903" s="21" t="s">
        <v>13922</v>
      </c>
      <c r="K2903" s="21" t="s">
        <v>14534</v>
      </c>
      <c r="L2903" s="21" t="s">
        <v>8342</v>
      </c>
      <c r="M2903" s="21" t="s">
        <v>8346</v>
      </c>
      <c r="N2903" s="21" t="s">
        <v>8354</v>
      </c>
      <c r="O2903" s="21" t="s">
        <v>8358</v>
      </c>
      <c r="P2903" s="26">
        <v>11190</v>
      </c>
      <c r="Q2903" s="21" t="s">
        <v>8363</v>
      </c>
      <c r="R2903" s="22" t="s">
        <v>8370</v>
      </c>
      <c r="S2903" s="21">
        <v>1</v>
      </c>
      <c r="T2903" s="21" t="s">
        <v>14844</v>
      </c>
      <c r="U2903" s="23" t="str">
        <f>IF(Cleaned_Data!P2903&gt;20000,"High-Bill","Normal-Bill")</f>
        <v>Normal-Bill</v>
      </c>
      <c r="V2903" s="23" t="str">
        <f t="shared" si="90"/>
        <v>Senior-Citizen</v>
      </c>
      <c r="W2903" s="23" t="str">
        <f t="shared" si="91"/>
        <v>Not-Required</v>
      </c>
      <c r="X2903" s="24" t="str" cm="1">
        <f t="array" ref="X2903">_xlfn.IFS(P2903&lt;5000,"Low",P2903&lt;=20000,"Medium",P2903&gt;20000,"High")</f>
        <v>Medium</v>
      </c>
    </row>
    <row r="2904" spans="1:24" x14ac:dyDescent="0.35">
      <c r="A2904" s="28" t="s">
        <v>423</v>
      </c>
      <c r="B2904" s="17" t="s">
        <v>1042</v>
      </c>
      <c r="C2904" s="22" t="s">
        <v>14854</v>
      </c>
      <c r="D2904" s="17" t="s">
        <v>1172</v>
      </c>
      <c r="E2904" s="17" t="s">
        <v>11224</v>
      </c>
      <c r="F2904" s="17" t="s">
        <v>6696</v>
      </c>
      <c r="G2904" s="17" t="s">
        <v>6985</v>
      </c>
      <c r="H2904" s="17" t="s">
        <v>6994</v>
      </c>
      <c r="I2904" s="17" t="s">
        <v>7006</v>
      </c>
      <c r="J2904" s="22" t="s">
        <v>8371</v>
      </c>
      <c r="K2904" s="17" t="s">
        <v>14642</v>
      </c>
      <c r="L2904" s="17" t="s">
        <v>8338</v>
      </c>
      <c r="M2904" s="17" t="s">
        <v>8347</v>
      </c>
      <c r="N2904" s="17" t="s">
        <v>8351</v>
      </c>
      <c r="O2904" s="17" t="s">
        <v>8358</v>
      </c>
      <c r="P2904" s="25">
        <v>11158</v>
      </c>
      <c r="Q2904" s="22" t="s">
        <v>8370</v>
      </c>
      <c r="R2904" s="22" t="s">
        <v>8370</v>
      </c>
      <c r="S2904" s="17">
        <v>5</v>
      </c>
      <c r="T2904" s="17" t="s">
        <v>14845</v>
      </c>
      <c r="U2904" s="19" t="str">
        <f>IF(Cleaned_Data!P2904&gt;20000,"High-Bill","Normal-Bill")</f>
        <v>Normal-Bill</v>
      </c>
      <c r="V2904" s="19" t="str">
        <f t="shared" si="90"/>
        <v>Senior-Citizen</v>
      </c>
      <c r="W2904" s="19" t="str">
        <f t="shared" si="91"/>
        <v>Not-Required</v>
      </c>
      <c r="X2904" s="20" t="str" cm="1">
        <f t="array" ref="X2904">_xlfn.IFS(P2904&lt;5000,"Low",P2904&lt;=20000,"Medium",P2904&gt;20000,"High")</f>
        <v>Medium</v>
      </c>
    </row>
    <row r="2905" spans="1:24" x14ac:dyDescent="0.35">
      <c r="A2905" s="29" t="s">
        <v>423</v>
      </c>
      <c r="B2905" s="21" t="s">
        <v>1051</v>
      </c>
      <c r="C2905" s="21">
        <v>40</v>
      </c>
      <c r="D2905" s="21" t="s">
        <v>1172</v>
      </c>
      <c r="E2905" s="21" t="s">
        <v>13149</v>
      </c>
      <c r="F2905" s="22" t="s">
        <v>8371</v>
      </c>
      <c r="G2905" s="21" t="s">
        <v>6988</v>
      </c>
      <c r="H2905" s="21" t="s">
        <v>7000</v>
      </c>
      <c r="I2905" s="21" t="s">
        <v>7001</v>
      </c>
      <c r="J2905" s="21" t="s">
        <v>13976</v>
      </c>
      <c r="K2905" s="21" t="s">
        <v>14447</v>
      </c>
      <c r="L2905" s="21" t="s">
        <v>8344</v>
      </c>
      <c r="M2905" s="21" t="s">
        <v>8347</v>
      </c>
      <c r="N2905" s="21" t="s">
        <v>8352</v>
      </c>
      <c r="O2905" s="21" t="s">
        <v>8355</v>
      </c>
      <c r="P2905" s="26">
        <v>41990</v>
      </c>
      <c r="Q2905" s="21" t="s">
        <v>8362</v>
      </c>
      <c r="R2905" s="21" t="s">
        <v>14111</v>
      </c>
      <c r="S2905" s="22" t="s">
        <v>8370</v>
      </c>
      <c r="T2905" s="21" t="s">
        <v>14845</v>
      </c>
      <c r="U2905" s="23" t="str">
        <f>IF(Cleaned_Data!P2905&gt;20000,"High-Bill","Normal-Bill")</f>
        <v>High-Bill</v>
      </c>
      <c r="V2905" s="23" t="str">
        <f t="shared" si="90"/>
        <v>Not-Senior-Citizen</v>
      </c>
      <c r="W2905" s="23" t="str">
        <f t="shared" si="91"/>
        <v>Follow-Up-required</v>
      </c>
      <c r="X2905" s="24" t="str" cm="1">
        <f t="array" ref="X2905">_xlfn.IFS(P2905&lt;5000,"Low",P2905&lt;=20000,"Medium",P2905&gt;20000,"High")</f>
        <v>High</v>
      </c>
    </row>
    <row r="2906" spans="1:24" x14ac:dyDescent="0.35">
      <c r="A2906" s="28" t="s">
        <v>323</v>
      </c>
      <c r="B2906" s="17" t="s">
        <v>1097</v>
      </c>
      <c r="C2906" s="22" t="s">
        <v>14854</v>
      </c>
      <c r="D2906" s="17" t="s">
        <v>1174</v>
      </c>
      <c r="E2906" s="17" t="s">
        <v>8769</v>
      </c>
      <c r="F2906" s="22" t="s">
        <v>8371</v>
      </c>
      <c r="G2906" s="17" t="s">
        <v>6989</v>
      </c>
      <c r="H2906" s="17" t="s">
        <v>6998</v>
      </c>
      <c r="I2906" s="17" t="s">
        <v>7004</v>
      </c>
      <c r="J2906" s="22" t="s">
        <v>8371</v>
      </c>
      <c r="K2906" s="17" t="s">
        <v>14456</v>
      </c>
      <c r="L2906" s="17" t="s">
        <v>8339</v>
      </c>
      <c r="M2906" s="17" t="s">
        <v>8348</v>
      </c>
      <c r="N2906" s="17" t="s">
        <v>8354</v>
      </c>
      <c r="O2906" s="17" t="s">
        <v>8358</v>
      </c>
      <c r="P2906" s="18">
        <v>0</v>
      </c>
      <c r="Q2906" s="17" t="s">
        <v>8363</v>
      </c>
      <c r="R2906" s="22" t="s">
        <v>8370</v>
      </c>
      <c r="S2906" s="17">
        <v>5</v>
      </c>
      <c r="T2906" s="17" t="s">
        <v>14843</v>
      </c>
      <c r="U2906" s="19" t="str">
        <f>IF(Cleaned_Data!P2906&gt;20000,"High-Bill","Normal-Bill")</f>
        <v>Normal-Bill</v>
      </c>
      <c r="V2906" s="19" t="str">
        <f t="shared" si="90"/>
        <v>Senior-Citizen</v>
      </c>
      <c r="W2906" s="19" t="str">
        <f t="shared" si="91"/>
        <v>Not-Required</v>
      </c>
      <c r="X2906" s="20" t="str" cm="1">
        <f t="array" ref="X2906">_xlfn.IFS(P2906&lt;5000,"Low",P2906&lt;=20000,"Medium",P2906&gt;20000,"High")</f>
        <v>Low</v>
      </c>
    </row>
    <row r="2907" spans="1:24" x14ac:dyDescent="0.35">
      <c r="A2907" s="29" t="s">
        <v>323</v>
      </c>
      <c r="B2907" s="21" t="s">
        <v>1097</v>
      </c>
      <c r="C2907" s="22" t="s">
        <v>14854</v>
      </c>
      <c r="D2907" s="22" t="s">
        <v>14847</v>
      </c>
      <c r="E2907" s="21" t="s">
        <v>9386</v>
      </c>
      <c r="F2907" s="22" t="s">
        <v>8371</v>
      </c>
      <c r="G2907" s="21" t="s">
        <v>6987</v>
      </c>
      <c r="H2907" s="21" t="s">
        <v>6995</v>
      </c>
      <c r="I2907" s="21" t="s">
        <v>7001</v>
      </c>
      <c r="J2907" s="21" t="s">
        <v>7427</v>
      </c>
      <c r="K2907" s="21" t="s">
        <v>14455</v>
      </c>
      <c r="L2907" s="21" t="s">
        <v>8344</v>
      </c>
      <c r="M2907" s="21" t="s">
        <v>8350</v>
      </c>
      <c r="N2907" s="21" t="s">
        <v>8352</v>
      </c>
      <c r="O2907" s="21" t="s">
        <v>8355</v>
      </c>
      <c r="P2907" s="18">
        <v>0</v>
      </c>
      <c r="Q2907" s="21" t="s">
        <v>8362</v>
      </c>
      <c r="R2907" s="22" t="s">
        <v>8370</v>
      </c>
      <c r="S2907" s="21">
        <v>4</v>
      </c>
      <c r="T2907" s="21" t="s">
        <v>14843</v>
      </c>
      <c r="U2907" s="23" t="str">
        <f>IF(Cleaned_Data!P2907&gt;20000,"High-Bill","Normal-Bill")</f>
        <v>Normal-Bill</v>
      </c>
      <c r="V2907" s="23" t="str">
        <f t="shared" si="90"/>
        <v>Senior-Citizen</v>
      </c>
      <c r="W2907" s="23" t="str">
        <f t="shared" si="91"/>
        <v>Not-Required</v>
      </c>
      <c r="X2907" s="24" t="str" cm="1">
        <f t="array" ref="X2907">_xlfn.IFS(P2907&lt;5000,"Low",P2907&lt;=20000,"Medium",P2907&gt;20000,"High")</f>
        <v>Low</v>
      </c>
    </row>
    <row r="2908" spans="1:24" x14ac:dyDescent="0.35">
      <c r="A2908" s="28" t="s">
        <v>323</v>
      </c>
      <c r="B2908" s="17" t="s">
        <v>1146</v>
      </c>
      <c r="C2908" s="17">
        <v>57</v>
      </c>
      <c r="D2908" s="17" t="s">
        <v>1174</v>
      </c>
      <c r="E2908" s="17" t="s">
        <v>10558</v>
      </c>
      <c r="F2908" s="17" t="s">
        <v>6902</v>
      </c>
      <c r="G2908" s="17" t="s">
        <v>6990</v>
      </c>
      <c r="H2908" s="17" t="s">
        <v>6996</v>
      </c>
      <c r="I2908" s="17" t="s">
        <v>7004</v>
      </c>
      <c r="J2908" s="17" t="s">
        <v>14119</v>
      </c>
      <c r="K2908" s="17" t="s">
        <v>14561</v>
      </c>
      <c r="L2908" s="17" t="s">
        <v>8343</v>
      </c>
      <c r="M2908" s="17" t="s">
        <v>8346</v>
      </c>
      <c r="N2908" s="17" t="s">
        <v>8352</v>
      </c>
      <c r="O2908" s="17" t="s">
        <v>8355</v>
      </c>
      <c r="P2908" s="18">
        <v>0</v>
      </c>
      <c r="Q2908" s="22" t="s">
        <v>8370</v>
      </c>
      <c r="R2908" s="17" t="s">
        <v>7230</v>
      </c>
      <c r="S2908" s="17">
        <v>4</v>
      </c>
      <c r="T2908" s="22" t="s">
        <v>8370</v>
      </c>
      <c r="U2908" s="19" t="str">
        <f>IF(Cleaned_Data!P2908&gt;20000,"High-Bill","Normal-Bill")</f>
        <v>Normal-Bill</v>
      </c>
      <c r="V2908" s="19" t="str">
        <f t="shared" si="90"/>
        <v>Not-Senior-Citizen</v>
      </c>
      <c r="W2908" s="19" t="str">
        <f t="shared" si="91"/>
        <v>Follow-Up-required</v>
      </c>
      <c r="X2908" s="20" t="str" cm="1">
        <f t="array" ref="X2908">_xlfn.IFS(P2908&lt;5000,"Low",P2908&lt;=20000,"Medium",P2908&gt;20000,"High")</f>
        <v>Low</v>
      </c>
    </row>
    <row r="2909" spans="1:24" x14ac:dyDescent="0.35">
      <c r="A2909" s="29" t="s">
        <v>323</v>
      </c>
      <c r="B2909" s="21" t="s">
        <v>1130</v>
      </c>
      <c r="C2909" s="22" t="s">
        <v>14854</v>
      </c>
      <c r="D2909" s="21" t="s">
        <v>1174</v>
      </c>
      <c r="E2909" s="21" t="s">
        <v>10816</v>
      </c>
      <c r="F2909" s="21" t="s">
        <v>6807</v>
      </c>
      <c r="G2909" s="21" t="s">
        <v>6984</v>
      </c>
      <c r="H2909" s="21" t="s">
        <v>6998</v>
      </c>
      <c r="I2909" s="21" t="s">
        <v>7001</v>
      </c>
      <c r="J2909" s="21" t="s">
        <v>14166</v>
      </c>
      <c r="K2909" s="21" t="s">
        <v>14567</v>
      </c>
      <c r="L2909" s="21" t="s">
        <v>8340</v>
      </c>
      <c r="M2909" s="21" t="s">
        <v>8350</v>
      </c>
      <c r="N2909" s="21" t="s">
        <v>8354</v>
      </c>
      <c r="O2909" s="21" t="s">
        <v>8358</v>
      </c>
      <c r="P2909" s="18">
        <v>0</v>
      </c>
      <c r="Q2909" s="21" t="s">
        <v>8364</v>
      </c>
      <c r="R2909" s="22" t="s">
        <v>8370</v>
      </c>
      <c r="S2909" s="21">
        <v>4</v>
      </c>
      <c r="T2909" s="21" t="s">
        <v>14844</v>
      </c>
      <c r="U2909" s="23" t="str">
        <f>IF(Cleaned_Data!P2909&gt;20000,"High-Bill","Normal-Bill")</f>
        <v>Normal-Bill</v>
      </c>
      <c r="V2909" s="23" t="str">
        <f t="shared" si="90"/>
        <v>Senior-Citizen</v>
      </c>
      <c r="W2909" s="23" t="str">
        <f t="shared" si="91"/>
        <v>Not-Required</v>
      </c>
      <c r="X2909" s="24" t="str" cm="1">
        <f t="array" ref="X2909">_xlfn.IFS(P2909&lt;5000,"Low",P2909&lt;=20000,"Medium",P2909&gt;20000,"High")</f>
        <v>Low</v>
      </c>
    </row>
    <row r="2910" spans="1:24" x14ac:dyDescent="0.35">
      <c r="A2910" s="28" t="s">
        <v>323</v>
      </c>
      <c r="B2910" s="17" t="s">
        <v>1041</v>
      </c>
      <c r="C2910" s="17">
        <v>69</v>
      </c>
      <c r="D2910" s="17" t="s">
        <v>1174</v>
      </c>
      <c r="E2910" s="17" t="s">
        <v>11491</v>
      </c>
      <c r="F2910" s="17" t="s">
        <v>6764</v>
      </c>
      <c r="G2910" s="17" t="s">
        <v>6993</v>
      </c>
      <c r="H2910" s="17" t="s">
        <v>6995</v>
      </c>
      <c r="I2910" s="17" t="s">
        <v>7002</v>
      </c>
      <c r="J2910" s="22" t="s">
        <v>8371</v>
      </c>
      <c r="K2910" s="17" t="s">
        <v>14239</v>
      </c>
      <c r="L2910" s="17" t="s">
        <v>8343</v>
      </c>
      <c r="M2910" s="17" t="s">
        <v>8347</v>
      </c>
      <c r="N2910" s="17" t="s">
        <v>8352</v>
      </c>
      <c r="O2910" s="17" t="s">
        <v>14841</v>
      </c>
      <c r="P2910" s="25">
        <v>17644</v>
      </c>
      <c r="Q2910" s="17" t="s">
        <v>8362</v>
      </c>
      <c r="R2910" s="22" t="s">
        <v>8370</v>
      </c>
      <c r="S2910" s="17">
        <v>5</v>
      </c>
      <c r="T2910" s="17" t="s">
        <v>14845</v>
      </c>
      <c r="U2910" s="19" t="str">
        <f>IF(Cleaned_Data!P2910&gt;20000,"High-Bill","Normal-Bill")</f>
        <v>Normal-Bill</v>
      </c>
      <c r="V2910" s="19" t="str">
        <f t="shared" si="90"/>
        <v>Senior-Citizen</v>
      </c>
      <c r="W2910" s="19" t="str">
        <f t="shared" si="91"/>
        <v>Not-Required</v>
      </c>
      <c r="X2910" s="20" t="str" cm="1">
        <f t="array" ref="X2910">_xlfn.IFS(P2910&lt;5000,"Low",P2910&lt;=20000,"Medium",P2910&gt;20000,"High")</f>
        <v>Medium</v>
      </c>
    </row>
    <row r="2911" spans="1:24" x14ac:dyDescent="0.35">
      <c r="A2911" s="29" t="s">
        <v>323</v>
      </c>
      <c r="B2911" s="21" t="s">
        <v>1021</v>
      </c>
      <c r="C2911" s="21">
        <v>52</v>
      </c>
      <c r="D2911" s="22" t="s">
        <v>14847</v>
      </c>
      <c r="E2911" s="21" t="s">
        <v>11844</v>
      </c>
      <c r="F2911" s="21" t="s">
        <v>6724</v>
      </c>
      <c r="G2911" s="21" t="s">
        <v>6986</v>
      </c>
      <c r="H2911" s="21" t="s">
        <v>6997</v>
      </c>
      <c r="I2911" s="21" t="s">
        <v>7005</v>
      </c>
      <c r="J2911" s="21" t="s">
        <v>14136</v>
      </c>
      <c r="K2911" s="21" t="s">
        <v>14652</v>
      </c>
      <c r="L2911" s="21" t="s">
        <v>8345</v>
      </c>
      <c r="M2911" s="21" t="s">
        <v>8346</v>
      </c>
      <c r="N2911" s="21" t="s">
        <v>8354</v>
      </c>
      <c r="O2911" s="21" t="s">
        <v>8359</v>
      </c>
      <c r="P2911" s="18">
        <v>0</v>
      </c>
      <c r="Q2911" s="21" t="s">
        <v>8362</v>
      </c>
      <c r="R2911" s="22" t="s">
        <v>8370</v>
      </c>
      <c r="S2911" s="21">
        <v>3</v>
      </c>
      <c r="T2911" s="21" t="s">
        <v>14844</v>
      </c>
      <c r="U2911" s="23" t="str">
        <f>IF(Cleaned_Data!P2911&gt;20000,"High-Bill","Normal-Bill")</f>
        <v>Normal-Bill</v>
      </c>
      <c r="V2911" s="23" t="str">
        <f t="shared" si="90"/>
        <v>Not-Senior-Citizen</v>
      </c>
      <c r="W2911" s="23" t="str">
        <f t="shared" si="91"/>
        <v>Not-Required</v>
      </c>
      <c r="X2911" s="24" t="str" cm="1">
        <f t="array" ref="X2911">_xlfn.IFS(P2911&lt;5000,"Low",P2911&lt;=20000,"Medium",P2911&gt;20000,"High")</f>
        <v>Low</v>
      </c>
    </row>
    <row r="2912" spans="1:24" x14ac:dyDescent="0.35">
      <c r="A2912" s="28" t="s">
        <v>323</v>
      </c>
      <c r="B2912" s="17" t="s">
        <v>1042</v>
      </c>
      <c r="C2912" s="22" t="s">
        <v>14854</v>
      </c>
      <c r="D2912" s="17" t="s">
        <v>1172</v>
      </c>
      <c r="E2912" s="17" t="s">
        <v>12792</v>
      </c>
      <c r="F2912" s="17" t="s">
        <v>6976</v>
      </c>
      <c r="G2912" s="17" t="s">
        <v>6984</v>
      </c>
      <c r="H2912" s="17" t="s">
        <v>6998</v>
      </c>
      <c r="I2912" s="17" t="s">
        <v>7007</v>
      </c>
      <c r="J2912" s="22" t="s">
        <v>8371</v>
      </c>
      <c r="K2912" s="17" t="s">
        <v>14706</v>
      </c>
      <c r="L2912" s="17" t="s">
        <v>8340</v>
      </c>
      <c r="M2912" s="17" t="s">
        <v>8350</v>
      </c>
      <c r="N2912" s="17" t="s">
        <v>8351</v>
      </c>
      <c r="O2912" s="17" t="s">
        <v>14841</v>
      </c>
      <c r="P2912" s="18">
        <v>0</v>
      </c>
      <c r="Q2912" s="17" t="s">
        <v>8363</v>
      </c>
      <c r="R2912" s="22" t="s">
        <v>8370</v>
      </c>
      <c r="S2912" s="17">
        <v>4</v>
      </c>
      <c r="T2912" s="17" t="s">
        <v>14845</v>
      </c>
      <c r="U2912" s="19" t="str">
        <f>IF(Cleaned_Data!P2912&gt;20000,"High-Bill","Normal-Bill")</f>
        <v>Normal-Bill</v>
      </c>
      <c r="V2912" s="19" t="str">
        <f t="shared" si="90"/>
        <v>Senior-Citizen</v>
      </c>
      <c r="W2912" s="19" t="str">
        <f t="shared" si="91"/>
        <v>Not-Required</v>
      </c>
      <c r="X2912" s="20" t="str" cm="1">
        <f t="array" ref="X2912">_xlfn.IFS(P2912&lt;5000,"Low",P2912&lt;=20000,"Medium",P2912&gt;20000,"High")</f>
        <v>Low</v>
      </c>
    </row>
    <row r="2913" spans="1:24" x14ac:dyDescent="0.35">
      <c r="A2913" s="29" t="s">
        <v>645</v>
      </c>
      <c r="B2913" s="21" t="s">
        <v>1166</v>
      </c>
      <c r="C2913" s="22" t="s">
        <v>14854</v>
      </c>
      <c r="D2913" s="22" t="s">
        <v>14847</v>
      </c>
      <c r="E2913" s="21" t="s">
        <v>9354</v>
      </c>
      <c r="F2913" s="21" t="s">
        <v>6884</v>
      </c>
      <c r="G2913" s="21" t="s">
        <v>6989</v>
      </c>
      <c r="H2913" s="21" t="s">
        <v>6996</v>
      </c>
      <c r="I2913" s="21" t="s">
        <v>7001</v>
      </c>
      <c r="J2913" s="22" t="s">
        <v>8371</v>
      </c>
      <c r="K2913" s="21" t="s">
        <v>14491</v>
      </c>
      <c r="L2913" s="21" t="s">
        <v>8340</v>
      </c>
      <c r="M2913" s="21" t="s">
        <v>8349</v>
      </c>
      <c r="N2913" s="21" t="s">
        <v>8353</v>
      </c>
      <c r="O2913" s="21" t="s">
        <v>8359</v>
      </c>
      <c r="P2913" s="18">
        <v>0</v>
      </c>
      <c r="Q2913" s="22" t="s">
        <v>8370</v>
      </c>
      <c r="R2913" s="21" t="s">
        <v>14088</v>
      </c>
      <c r="S2913" s="21">
        <v>5</v>
      </c>
      <c r="T2913" s="21" t="s">
        <v>14843</v>
      </c>
      <c r="U2913" s="23" t="str">
        <f>IF(Cleaned_Data!P2913&gt;20000,"High-Bill","Normal-Bill")</f>
        <v>Normal-Bill</v>
      </c>
      <c r="V2913" s="23" t="str">
        <f t="shared" si="90"/>
        <v>Senior-Citizen</v>
      </c>
      <c r="W2913" s="23" t="str">
        <f t="shared" si="91"/>
        <v>Follow-Up-required</v>
      </c>
      <c r="X2913" s="24" t="str" cm="1">
        <f t="array" ref="X2913">_xlfn.IFS(P2913&lt;5000,"Low",P2913&lt;=20000,"Medium",P2913&gt;20000,"High")</f>
        <v>Low</v>
      </c>
    </row>
    <row r="2914" spans="1:24" x14ac:dyDescent="0.35">
      <c r="A2914" s="28" t="s">
        <v>645</v>
      </c>
      <c r="B2914" s="17" t="s">
        <v>1075</v>
      </c>
      <c r="C2914" s="17">
        <v>27</v>
      </c>
      <c r="D2914" s="17" t="s">
        <v>1172</v>
      </c>
      <c r="E2914" s="17" t="s">
        <v>9358</v>
      </c>
      <c r="F2914" s="17" t="s">
        <v>6723</v>
      </c>
      <c r="G2914" s="17" t="s">
        <v>6988</v>
      </c>
      <c r="H2914" s="17" t="s">
        <v>6998</v>
      </c>
      <c r="I2914" s="17" t="s">
        <v>7002</v>
      </c>
      <c r="J2914" s="17" t="s">
        <v>14137</v>
      </c>
      <c r="K2914" s="17" t="s">
        <v>14405</v>
      </c>
      <c r="L2914" s="17" t="s">
        <v>8338</v>
      </c>
      <c r="M2914" s="17" t="s">
        <v>8348</v>
      </c>
      <c r="N2914" s="17" t="s">
        <v>8354</v>
      </c>
      <c r="O2914" s="17" t="s">
        <v>8358</v>
      </c>
      <c r="P2914" s="18">
        <v>0</v>
      </c>
      <c r="Q2914" s="22" t="s">
        <v>8370</v>
      </c>
      <c r="R2914" s="17" t="s">
        <v>14154</v>
      </c>
      <c r="S2914" s="22" t="s">
        <v>8370</v>
      </c>
      <c r="T2914" s="17" t="s">
        <v>14843</v>
      </c>
      <c r="U2914" s="19" t="str">
        <f>IF(Cleaned_Data!P2914&gt;20000,"High-Bill","Normal-Bill")</f>
        <v>Normal-Bill</v>
      </c>
      <c r="V2914" s="19" t="str">
        <f t="shared" si="90"/>
        <v>Not-Senior-Citizen</v>
      </c>
      <c r="W2914" s="19" t="str">
        <f t="shared" si="91"/>
        <v>Follow-Up-required</v>
      </c>
      <c r="X2914" s="20" t="str" cm="1">
        <f t="array" ref="X2914">_xlfn.IFS(P2914&lt;5000,"Low",P2914&lt;=20000,"Medium",P2914&gt;20000,"High")</f>
        <v>Low</v>
      </c>
    </row>
    <row r="2915" spans="1:24" x14ac:dyDescent="0.35">
      <c r="A2915" s="29" t="s">
        <v>645</v>
      </c>
      <c r="B2915" s="21" t="s">
        <v>1073</v>
      </c>
      <c r="C2915" s="22" t="s">
        <v>14854</v>
      </c>
      <c r="D2915" s="21" t="s">
        <v>1174</v>
      </c>
      <c r="E2915" s="21" t="s">
        <v>9895</v>
      </c>
      <c r="F2915" s="22" t="s">
        <v>8371</v>
      </c>
      <c r="G2915" s="21" t="s">
        <v>6991</v>
      </c>
      <c r="H2915" s="21" t="s">
        <v>6998</v>
      </c>
      <c r="I2915" s="21" t="s">
        <v>7007</v>
      </c>
      <c r="J2915" s="22" t="s">
        <v>8371</v>
      </c>
      <c r="K2915" s="21" t="s">
        <v>14258</v>
      </c>
      <c r="L2915" s="21" t="s">
        <v>8343</v>
      </c>
      <c r="M2915" s="21" t="s">
        <v>8347</v>
      </c>
      <c r="N2915" s="21" t="s">
        <v>8354</v>
      </c>
      <c r="O2915" s="21" t="s">
        <v>8355</v>
      </c>
      <c r="P2915" s="18">
        <v>0</v>
      </c>
      <c r="Q2915" s="21" t="s">
        <v>8363</v>
      </c>
      <c r="R2915" s="21" t="s">
        <v>14069</v>
      </c>
      <c r="S2915" s="21">
        <v>5</v>
      </c>
      <c r="T2915" s="21" t="s">
        <v>14844</v>
      </c>
      <c r="U2915" s="23" t="str">
        <f>IF(Cleaned_Data!P2915&gt;20000,"High-Bill","Normal-Bill")</f>
        <v>Normal-Bill</v>
      </c>
      <c r="V2915" s="23" t="str">
        <f t="shared" si="90"/>
        <v>Senior-Citizen</v>
      </c>
      <c r="W2915" s="23" t="str">
        <f t="shared" si="91"/>
        <v>Follow-Up-required</v>
      </c>
      <c r="X2915" s="24" t="str" cm="1">
        <f t="array" ref="X2915">_xlfn.IFS(P2915&lt;5000,"Low",P2915&lt;=20000,"Medium",P2915&gt;20000,"High")</f>
        <v>Low</v>
      </c>
    </row>
    <row r="2916" spans="1:24" x14ac:dyDescent="0.35">
      <c r="A2916" s="28" t="s">
        <v>645</v>
      </c>
      <c r="B2916" s="17" t="s">
        <v>1091</v>
      </c>
      <c r="C2916" s="17">
        <v>22</v>
      </c>
      <c r="D2916" s="17" t="s">
        <v>1174</v>
      </c>
      <c r="E2916" s="17" t="s">
        <v>10356</v>
      </c>
      <c r="F2916" s="22" t="s">
        <v>8371</v>
      </c>
      <c r="G2916" s="17" t="s">
        <v>6991</v>
      </c>
      <c r="H2916" s="17" t="s">
        <v>6999</v>
      </c>
      <c r="I2916" s="17" t="s">
        <v>7003</v>
      </c>
      <c r="J2916" s="17" t="s">
        <v>7407</v>
      </c>
      <c r="K2916" s="17" t="s">
        <v>14455</v>
      </c>
      <c r="L2916" s="17" t="s">
        <v>8340</v>
      </c>
      <c r="M2916" s="17" t="s">
        <v>8348</v>
      </c>
      <c r="N2916" s="17" t="s">
        <v>8351</v>
      </c>
      <c r="O2916" s="17" t="s">
        <v>8359</v>
      </c>
      <c r="P2916" s="25">
        <v>17018</v>
      </c>
      <c r="Q2916" s="17" t="s">
        <v>8363</v>
      </c>
      <c r="R2916" s="17" t="s">
        <v>14064</v>
      </c>
      <c r="S2916" s="22" t="s">
        <v>8370</v>
      </c>
      <c r="T2916" s="22" t="s">
        <v>8370</v>
      </c>
      <c r="U2916" s="19" t="str">
        <f>IF(Cleaned_Data!P2916&gt;20000,"High-Bill","Normal-Bill")</f>
        <v>Normal-Bill</v>
      </c>
      <c r="V2916" s="19" t="str">
        <f t="shared" si="90"/>
        <v>Not-Senior-Citizen</v>
      </c>
      <c r="W2916" s="19" t="str">
        <f t="shared" si="91"/>
        <v>Follow-Up-required</v>
      </c>
      <c r="X2916" s="20" t="str" cm="1">
        <f t="array" ref="X2916">_xlfn.IFS(P2916&lt;5000,"Low",P2916&lt;=20000,"Medium",P2916&gt;20000,"High")</f>
        <v>Medium</v>
      </c>
    </row>
    <row r="2917" spans="1:24" x14ac:dyDescent="0.35">
      <c r="A2917" s="29" t="s">
        <v>645</v>
      </c>
      <c r="B2917" s="21" t="s">
        <v>1026</v>
      </c>
      <c r="C2917" s="22" t="s">
        <v>14854</v>
      </c>
      <c r="D2917" s="21" t="s">
        <v>1172</v>
      </c>
      <c r="E2917" s="21" t="s">
        <v>10705</v>
      </c>
      <c r="F2917" s="22" t="s">
        <v>8371</v>
      </c>
      <c r="G2917" s="21" t="s">
        <v>6987</v>
      </c>
      <c r="H2917" s="21" t="s">
        <v>7000</v>
      </c>
      <c r="I2917" s="21" t="s">
        <v>7002</v>
      </c>
      <c r="J2917" s="21" t="s">
        <v>7513</v>
      </c>
      <c r="K2917" s="21" t="s">
        <v>14746</v>
      </c>
      <c r="L2917" s="21" t="s">
        <v>8340</v>
      </c>
      <c r="M2917" s="21" t="s">
        <v>8349</v>
      </c>
      <c r="N2917" s="21" t="s">
        <v>8352</v>
      </c>
      <c r="O2917" s="21" t="s">
        <v>8358</v>
      </c>
      <c r="P2917" s="18">
        <v>0</v>
      </c>
      <c r="Q2917" s="22" t="s">
        <v>8370</v>
      </c>
      <c r="R2917" s="22" t="s">
        <v>8370</v>
      </c>
      <c r="S2917" s="21">
        <v>5</v>
      </c>
      <c r="T2917" s="21" t="s">
        <v>14843</v>
      </c>
      <c r="U2917" s="23" t="str">
        <f>IF(Cleaned_Data!P2917&gt;20000,"High-Bill","Normal-Bill")</f>
        <v>Normal-Bill</v>
      </c>
      <c r="V2917" s="23" t="str">
        <f t="shared" si="90"/>
        <v>Senior-Citizen</v>
      </c>
      <c r="W2917" s="23" t="str">
        <f t="shared" si="91"/>
        <v>Not-Required</v>
      </c>
      <c r="X2917" s="24" t="str" cm="1">
        <f t="array" ref="X2917">_xlfn.IFS(P2917&lt;5000,"Low",P2917&lt;=20000,"Medium",P2917&gt;20000,"High")</f>
        <v>Low</v>
      </c>
    </row>
    <row r="2918" spans="1:24" x14ac:dyDescent="0.35">
      <c r="A2918" s="28" t="s">
        <v>645</v>
      </c>
      <c r="B2918" s="17" t="s">
        <v>1158</v>
      </c>
      <c r="C2918" s="22" t="s">
        <v>14854</v>
      </c>
      <c r="D2918" s="17" t="s">
        <v>1172</v>
      </c>
      <c r="E2918" s="17" t="s">
        <v>10889</v>
      </c>
      <c r="F2918" s="17" t="s">
        <v>6850</v>
      </c>
      <c r="G2918" s="17" t="s">
        <v>6990</v>
      </c>
      <c r="H2918" s="17" t="s">
        <v>7000</v>
      </c>
      <c r="I2918" s="17" t="s">
        <v>7004</v>
      </c>
      <c r="J2918" s="17" t="s">
        <v>14001</v>
      </c>
      <c r="K2918" s="17" t="s">
        <v>14727</v>
      </c>
      <c r="L2918" s="17" t="s">
        <v>8339</v>
      </c>
      <c r="M2918" s="17" t="s">
        <v>8350</v>
      </c>
      <c r="N2918" s="17" t="s">
        <v>8351</v>
      </c>
      <c r="O2918" s="17" t="s">
        <v>8355</v>
      </c>
      <c r="P2918" s="25">
        <v>6451</v>
      </c>
      <c r="Q2918" s="17" t="s">
        <v>8363</v>
      </c>
      <c r="R2918" s="17" t="s">
        <v>14166</v>
      </c>
      <c r="S2918" s="17">
        <v>4</v>
      </c>
      <c r="T2918" s="17" t="s">
        <v>14845</v>
      </c>
      <c r="U2918" s="19" t="str">
        <f>IF(Cleaned_Data!P2918&gt;20000,"High-Bill","Normal-Bill")</f>
        <v>Normal-Bill</v>
      </c>
      <c r="V2918" s="19" t="str">
        <f t="shared" si="90"/>
        <v>Senior-Citizen</v>
      </c>
      <c r="W2918" s="19" t="str">
        <f t="shared" si="91"/>
        <v>Follow-Up-required</v>
      </c>
      <c r="X2918" s="20" t="str" cm="1">
        <f t="array" ref="X2918">_xlfn.IFS(P2918&lt;5000,"Low",P2918&lt;=20000,"Medium",P2918&gt;20000,"High")</f>
        <v>Medium</v>
      </c>
    </row>
    <row r="2919" spans="1:24" x14ac:dyDescent="0.35">
      <c r="A2919" s="29" t="s">
        <v>47</v>
      </c>
      <c r="B2919" s="21" t="s">
        <v>1042</v>
      </c>
      <c r="C2919" s="21">
        <v>46</v>
      </c>
      <c r="D2919" s="22" t="s">
        <v>14847</v>
      </c>
      <c r="E2919" s="21" t="s">
        <v>8429</v>
      </c>
      <c r="F2919" s="21" t="s">
        <v>6696</v>
      </c>
      <c r="G2919" s="21" t="s">
        <v>6986</v>
      </c>
      <c r="H2919" s="21" t="s">
        <v>6995</v>
      </c>
      <c r="I2919" s="21" t="s">
        <v>7004</v>
      </c>
      <c r="J2919" s="21" t="s">
        <v>13916</v>
      </c>
      <c r="K2919" s="21" t="s">
        <v>14208</v>
      </c>
      <c r="L2919" s="21" t="s">
        <v>8343</v>
      </c>
      <c r="M2919" s="21" t="s">
        <v>8348</v>
      </c>
      <c r="N2919" s="21" t="s">
        <v>8353</v>
      </c>
      <c r="O2919" s="21" t="s">
        <v>8358</v>
      </c>
      <c r="P2919" s="18">
        <v>0</v>
      </c>
      <c r="Q2919" s="21" t="s">
        <v>8364</v>
      </c>
      <c r="R2919" s="22" t="s">
        <v>8370</v>
      </c>
      <c r="S2919" s="21">
        <v>3</v>
      </c>
      <c r="T2919" s="21" t="s">
        <v>14844</v>
      </c>
      <c r="U2919" s="23" t="str">
        <f>IF(Cleaned_Data!P2919&gt;20000,"High-Bill","Normal-Bill")</f>
        <v>Normal-Bill</v>
      </c>
      <c r="V2919" s="23" t="str">
        <f t="shared" si="90"/>
        <v>Not-Senior-Citizen</v>
      </c>
      <c r="W2919" s="23" t="str">
        <f t="shared" si="91"/>
        <v>Not-Required</v>
      </c>
      <c r="X2919" s="24" t="str" cm="1">
        <f t="array" ref="X2919">_xlfn.IFS(P2919&lt;5000,"Low",P2919&lt;=20000,"Medium",P2919&gt;20000,"High")</f>
        <v>Low</v>
      </c>
    </row>
    <row r="2920" spans="1:24" x14ac:dyDescent="0.35">
      <c r="A2920" s="28" t="s">
        <v>47</v>
      </c>
      <c r="B2920" s="17" t="s">
        <v>1088</v>
      </c>
      <c r="C2920" s="22" t="s">
        <v>14854</v>
      </c>
      <c r="D2920" s="17" t="s">
        <v>1172</v>
      </c>
      <c r="E2920" s="17" t="s">
        <v>8734</v>
      </c>
      <c r="F2920" s="22" t="s">
        <v>8371</v>
      </c>
      <c r="G2920" s="17" t="s">
        <v>6992</v>
      </c>
      <c r="H2920" s="17" t="s">
        <v>6994</v>
      </c>
      <c r="I2920" s="17" t="s">
        <v>7006</v>
      </c>
      <c r="J2920" s="17" t="s">
        <v>13948</v>
      </c>
      <c r="K2920" s="17" t="s">
        <v>14436</v>
      </c>
      <c r="L2920" s="17" t="s">
        <v>8344</v>
      </c>
      <c r="M2920" s="17" t="s">
        <v>8350</v>
      </c>
      <c r="N2920" s="17" t="s">
        <v>8351</v>
      </c>
      <c r="O2920" s="17" t="s">
        <v>14841</v>
      </c>
      <c r="P2920" s="18">
        <v>0</v>
      </c>
      <c r="Q2920" s="17" t="s">
        <v>8364</v>
      </c>
      <c r="R2920" s="17" t="s">
        <v>14140</v>
      </c>
      <c r="S2920" s="17">
        <v>1</v>
      </c>
      <c r="T2920" s="17" t="s">
        <v>14844</v>
      </c>
      <c r="U2920" s="19" t="str">
        <f>IF(Cleaned_Data!P2920&gt;20000,"High-Bill","Normal-Bill")</f>
        <v>Normal-Bill</v>
      </c>
      <c r="V2920" s="19" t="str">
        <f t="shared" si="90"/>
        <v>Senior-Citizen</v>
      </c>
      <c r="W2920" s="19" t="str">
        <f t="shared" si="91"/>
        <v>Follow-Up-required</v>
      </c>
      <c r="X2920" s="20" t="str" cm="1">
        <f t="array" ref="X2920">_xlfn.IFS(P2920&lt;5000,"Low",P2920&lt;=20000,"Medium",P2920&gt;20000,"High")</f>
        <v>Low</v>
      </c>
    </row>
    <row r="2921" spans="1:24" x14ac:dyDescent="0.35">
      <c r="A2921" s="29" t="s">
        <v>47</v>
      </c>
      <c r="B2921" s="21" t="s">
        <v>1048</v>
      </c>
      <c r="C2921" s="22" t="s">
        <v>14854</v>
      </c>
      <c r="D2921" s="21" t="s">
        <v>1174</v>
      </c>
      <c r="E2921" s="21" t="s">
        <v>10285</v>
      </c>
      <c r="F2921" s="22" t="s">
        <v>8371</v>
      </c>
      <c r="G2921" s="21" t="s">
        <v>6987</v>
      </c>
      <c r="H2921" s="21" t="s">
        <v>7000</v>
      </c>
      <c r="I2921" s="21" t="s">
        <v>7001</v>
      </c>
      <c r="J2921" s="21" t="s">
        <v>14117</v>
      </c>
      <c r="K2921" s="21" t="s">
        <v>14596</v>
      </c>
      <c r="L2921" s="21" t="s">
        <v>8343</v>
      </c>
      <c r="M2921" s="21" t="s">
        <v>8347</v>
      </c>
      <c r="N2921" s="21" t="s">
        <v>8352</v>
      </c>
      <c r="O2921" s="21" t="s">
        <v>14841</v>
      </c>
      <c r="P2921" s="18">
        <v>0</v>
      </c>
      <c r="Q2921" s="22" t="s">
        <v>8370</v>
      </c>
      <c r="R2921" s="21" t="s">
        <v>13926</v>
      </c>
      <c r="S2921" s="21">
        <v>5</v>
      </c>
      <c r="T2921" s="21" t="s">
        <v>14845</v>
      </c>
      <c r="U2921" s="23" t="str">
        <f>IF(Cleaned_Data!P2921&gt;20000,"High-Bill","Normal-Bill")</f>
        <v>Normal-Bill</v>
      </c>
      <c r="V2921" s="23" t="str">
        <f t="shared" si="90"/>
        <v>Senior-Citizen</v>
      </c>
      <c r="W2921" s="23" t="str">
        <f t="shared" si="91"/>
        <v>Follow-Up-required</v>
      </c>
      <c r="X2921" s="24" t="str" cm="1">
        <f t="array" ref="X2921">_xlfn.IFS(P2921&lt;5000,"Low",P2921&lt;=20000,"Medium",P2921&gt;20000,"High")</f>
        <v>Low</v>
      </c>
    </row>
    <row r="2922" spans="1:24" x14ac:dyDescent="0.35">
      <c r="A2922" s="28" t="s">
        <v>47</v>
      </c>
      <c r="B2922" s="17" t="s">
        <v>1141</v>
      </c>
      <c r="C2922" s="22" t="s">
        <v>14854</v>
      </c>
      <c r="D2922" s="17" t="s">
        <v>1174</v>
      </c>
      <c r="E2922" s="17" t="s">
        <v>10836</v>
      </c>
      <c r="F2922" s="22" t="s">
        <v>8371</v>
      </c>
      <c r="G2922" s="17" t="s">
        <v>6992</v>
      </c>
      <c r="H2922" s="17" t="s">
        <v>6995</v>
      </c>
      <c r="I2922" s="17" t="s">
        <v>7002</v>
      </c>
      <c r="J2922" s="17" t="s">
        <v>13908</v>
      </c>
      <c r="K2922" s="17" t="s">
        <v>14199</v>
      </c>
      <c r="L2922" s="17" t="s">
        <v>8341</v>
      </c>
      <c r="M2922" s="17" t="s">
        <v>8347</v>
      </c>
      <c r="N2922" s="17" t="s">
        <v>8354</v>
      </c>
      <c r="O2922" s="17" t="s">
        <v>14841</v>
      </c>
      <c r="P2922" s="18">
        <v>0</v>
      </c>
      <c r="Q2922" s="17" t="s">
        <v>8363</v>
      </c>
      <c r="R2922" s="22" t="s">
        <v>8370</v>
      </c>
      <c r="S2922" s="17">
        <v>5</v>
      </c>
      <c r="T2922" s="17" t="s">
        <v>14843</v>
      </c>
      <c r="U2922" s="19" t="str">
        <f>IF(Cleaned_Data!P2922&gt;20000,"High-Bill","Normal-Bill")</f>
        <v>Normal-Bill</v>
      </c>
      <c r="V2922" s="19" t="str">
        <f t="shared" si="90"/>
        <v>Senior-Citizen</v>
      </c>
      <c r="W2922" s="19" t="str">
        <f t="shared" si="91"/>
        <v>Not-Required</v>
      </c>
      <c r="X2922" s="20" t="str" cm="1">
        <f t="array" ref="X2922">_xlfn.IFS(P2922&lt;5000,"Low",P2922&lt;=20000,"Medium",P2922&gt;20000,"High")</f>
        <v>Low</v>
      </c>
    </row>
    <row r="2923" spans="1:24" x14ac:dyDescent="0.35">
      <c r="A2923" s="29" t="s">
        <v>47</v>
      </c>
      <c r="B2923" s="21" t="s">
        <v>1085</v>
      </c>
      <c r="C2923" s="22" t="s">
        <v>14854</v>
      </c>
      <c r="D2923" s="21" t="s">
        <v>1172</v>
      </c>
      <c r="E2923" s="21" t="s">
        <v>12505</v>
      </c>
      <c r="F2923" s="21" t="s">
        <v>6839</v>
      </c>
      <c r="G2923" s="21" t="s">
        <v>6991</v>
      </c>
      <c r="H2923" s="21" t="s">
        <v>7000</v>
      </c>
      <c r="I2923" s="21" t="s">
        <v>7001</v>
      </c>
      <c r="J2923" s="22" t="s">
        <v>8371</v>
      </c>
      <c r="K2923" s="21" t="s">
        <v>14696</v>
      </c>
      <c r="L2923" s="21" t="s">
        <v>8340</v>
      </c>
      <c r="M2923" s="21" t="s">
        <v>8350</v>
      </c>
      <c r="N2923" s="21" t="s">
        <v>8351</v>
      </c>
      <c r="O2923" s="21" t="s">
        <v>14841</v>
      </c>
      <c r="P2923" s="18">
        <v>0</v>
      </c>
      <c r="Q2923" s="21" t="s">
        <v>8363</v>
      </c>
      <c r="R2923" s="21" t="s">
        <v>13976</v>
      </c>
      <c r="S2923" s="22" t="s">
        <v>8370</v>
      </c>
      <c r="T2923" s="22" t="s">
        <v>8370</v>
      </c>
      <c r="U2923" s="23" t="str">
        <f>IF(Cleaned_Data!P2923&gt;20000,"High-Bill","Normal-Bill")</f>
        <v>Normal-Bill</v>
      </c>
      <c r="V2923" s="23" t="str">
        <f t="shared" si="90"/>
        <v>Senior-Citizen</v>
      </c>
      <c r="W2923" s="23" t="str">
        <f t="shared" si="91"/>
        <v>Follow-Up-required</v>
      </c>
      <c r="X2923" s="24" t="str" cm="1">
        <f t="array" ref="X2923">_xlfn.IFS(P2923&lt;5000,"Low",P2923&lt;=20000,"Medium",P2923&gt;20000,"High")</f>
        <v>Low</v>
      </c>
    </row>
    <row r="2924" spans="1:24" x14ac:dyDescent="0.35">
      <c r="A2924" s="28" t="s">
        <v>47</v>
      </c>
      <c r="B2924" s="17" t="s">
        <v>1021</v>
      </c>
      <c r="C2924" s="22" t="s">
        <v>14854</v>
      </c>
      <c r="D2924" s="17" t="s">
        <v>1174</v>
      </c>
      <c r="E2924" s="17" t="s">
        <v>13118</v>
      </c>
      <c r="F2924" s="17" t="s">
        <v>6724</v>
      </c>
      <c r="G2924" s="17" t="s">
        <v>6988</v>
      </c>
      <c r="H2924" s="17" t="s">
        <v>6999</v>
      </c>
      <c r="I2924" s="17" t="s">
        <v>7004</v>
      </c>
      <c r="J2924" s="17" t="s">
        <v>14046</v>
      </c>
      <c r="K2924" s="17" t="s">
        <v>14307</v>
      </c>
      <c r="L2924" s="17" t="s">
        <v>8341</v>
      </c>
      <c r="M2924" s="17" t="s">
        <v>8348</v>
      </c>
      <c r="N2924" s="17" t="s">
        <v>8353</v>
      </c>
      <c r="O2924" s="17" t="s">
        <v>8358</v>
      </c>
      <c r="P2924" s="18">
        <v>0</v>
      </c>
      <c r="Q2924" s="17" t="s">
        <v>8363</v>
      </c>
      <c r="R2924" s="17" t="s">
        <v>13907</v>
      </c>
      <c r="S2924" s="17">
        <v>3</v>
      </c>
      <c r="T2924" s="22" t="s">
        <v>8370</v>
      </c>
      <c r="U2924" s="19" t="str">
        <f>IF(Cleaned_Data!P2924&gt;20000,"High-Bill","Normal-Bill")</f>
        <v>Normal-Bill</v>
      </c>
      <c r="V2924" s="19" t="str">
        <f t="shared" si="90"/>
        <v>Senior-Citizen</v>
      </c>
      <c r="W2924" s="19" t="str">
        <f t="shared" si="91"/>
        <v>Follow-Up-required</v>
      </c>
      <c r="X2924" s="20" t="str" cm="1">
        <f t="array" ref="X2924">_xlfn.IFS(P2924&lt;5000,"Low",P2924&lt;=20000,"Medium",P2924&gt;20000,"High")</f>
        <v>Low</v>
      </c>
    </row>
    <row r="2925" spans="1:24" x14ac:dyDescent="0.35">
      <c r="A2925" s="29" t="s">
        <v>955</v>
      </c>
      <c r="B2925" s="21" t="s">
        <v>1129</v>
      </c>
      <c r="C2925" s="21">
        <v>58</v>
      </c>
      <c r="D2925" s="21" t="s">
        <v>1174</v>
      </c>
      <c r="E2925" s="21" t="s">
        <v>11024</v>
      </c>
      <c r="F2925" s="21" t="s">
        <v>6879</v>
      </c>
      <c r="G2925" s="21" t="s">
        <v>6993</v>
      </c>
      <c r="H2925" s="21" t="s">
        <v>6999</v>
      </c>
      <c r="I2925" s="21" t="s">
        <v>7004</v>
      </c>
      <c r="J2925" s="21" t="s">
        <v>14117</v>
      </c>
      <c r="K2925" s="21" t="s">
        <v>14807</v>
      </c>
      <c r="L2925" s="21" t="s">
        <v>8344</v>
      </c>
      <c r="M2925" s="21" t="s">
        <v>8348</v>
      </c>
      <c r="N2925" s="21" t="s">
        <v>8351</v>
      </c>
      <c r="O2925" s="21" t="s">
        <v>14842</v>
      </c>
      <c r="P2925" s="18">
        <v>0</v>
      </c>
      <c r="Q2925" s="21" t="s">
        <v>8363</v>
      </c>
      <c r="R2925" s="21" t="s">
        <v>14103</v>
      </c>
      <c r="S2925" s="22" t="s">
        <v>8370</v>
      </c>
      <c r="T2925" s="21" t="s">
        <v>14844</v>
      </c>
      <c r="U2925" s="23" t="str">
        <f>IF(Cleaned_Data!P2925&gt;20000,"High-Bill","Normal-Bill")</f>
        <v>Normal-Bill</v>
      </c>
      <c r="V2925" s="23" t="str">
        <f t="shared" si="90"/>
        <v>Not-Senior-Citizen</v>
      </c>
      <c r="W2925" s="23" t="str">
        <f t="shared" si="91"/>
        <v>Follow-Up-required</v>
      </c>
      <c r="X2925" s="24" t="str" cm="1">
        <f t="array" ref="X2925">_xlfn.IFS(P2925&lt;5000,"Low",P2925&lt;=20000,"Medium",P2925&gt;20000,"High")</f>
        <v>Low</v>
      </c>
    </row>
    <row r="2926" spans="1:24" x14ac:dyDescent="0.35">
      <c r="A2926" s="28" t="s">
        <v>955</v>
      </c>
      <c r="B2926" s="17" t="s">
        <v>1060</v>
      </c>
      <c r="C2926" s="22" t="s">
        <v>14854</v>
      </c>
      <c r="D2926" s="17" t="s">
        <v>1174</v>
      </c>
      <c r="E2926" s="17" t="s">
        <v>13725</v>
      </c>
      <c r="F2926" s="17" t="s">
        <v>6709</v>
      </c>
      <c r="G2926" s="17" t="s">
        <v>6985</v>
      </c>
      <c r="H2926" s="17" t="s">
        <v>6999</v>
      </c>
      <c r="I2926" s="17" t="s">
        <v>7007</v>
      </c>
      <c r="J2926" s="17" t="s">
        <v>14137</v>
      </c>
      <c r="K2926" s="17" t="s">
        <v>14388</v>
      </c>
      <c r="L2926" s="17" t="s">
        <v>8342</v>
      </c>
      <c r="M2926" s="17" t="s">
        <v>8347</v>
      </c>
      <c r="N2926" s="17" t="s">
        <v>8352</v>
      </c>
      <c r="O2926" s="17" t="s">
        <v>8359</v>
      </c>
      <c r="P2926" s="18">
        <v>0</v>
      </c>
      <c r="Q2926" s="17" t="s">
        <v>8362</v>
      </c>
      <c r="R2926" s="17" t="s">
        <v>13961</v>
      </c>
      <c r="S2926" s="17">
        <v>3</v>
      </c>
      <c r="T2926" s="17" t="s">
        <v>14844</v>
      </c>
      <c r="U2926" s="19" t="str">
        <f>IF(Cleaned_Data!P2926&gt;20000,"High-Bill","Normal-Bill")</f>
        <v>Normal-Bill</v>
      </c>
      <c r="V2926" s="19" t="str">
        <f t="shared" si="90"/>
        <v>Senior-Citizen</v>
      </c>
      <c r="W2926" s="19" t="str">
        <f t="shared" si="91"/>
        <v>Follow-Up-required</v>
      </c>
      <c r="X2926" s="20" t="str" cm="1">
        <f t="array" ref="X2926">_xlfn.IFS(P2926&lt;5000,"Low",P2926&lt;=20000,"Medium",P2926&gt;20000,"High")</f>
        <v>Low</v>
      </c>
    </row>
    <row r="2927" spans="1:24" x14ac:dyDescent="0.35">
      <c r="A2927" s="29" t="s">
        <v>97</v>
      </c>
      <c r="B2927" s="21" t="s">
        <v>1081</v>
      </c>
      <c r="C2927" s="21">
        <v>50</v>
      </c>
      <c r="D2927" s="21" t="s">
        <v>1174</v>
      </c>
      <c r="E2927" s="21" t="s">
        <v>8481</v>
      </c>
      <c r="F2927" s="22" t="s">
        <v>8371</v>
      </c>
      <c r="G2927" s="21" t="s">
        <v>6984</v>
      </c>
      <c r="H2927" s="21" t="s">
        <v>7000</v>
      </c>
      <c r="I2927" s="21" t="s">
        <v>7001</v>
      </c>
      <c r="J2927" s="22" t="s">
        <v>8371</v>
      </c>
      <c r="K2927" s="21" t="s">
        <v>14256</v>
      </c>
      <c r="L2927" s="21" t="s">
        <v>8341</v>
      </c>
      <c r="M2927" s="21" t="s">
        <v>8349</v>
      </c>
      <c r="N2927" s="21" t="s">
        <v>8351</v>
      </c>
      <c r="O2927" s="21" t="s">
        <v>14842</v>
      </c>
      <c r="P2927" s="18">
        <v>0</v>
      </c>
      <c r="Q2927" s="21" t="s">
        <v>8362</v>
      </c>
      <c r="R2927" s="21" t="s">
        <v>14174</v>
      </c>
      <c r="S2927" s="22" t="s">
        <v>8370</v>
      </c>
      <c r="T2927" s="21" t="s">
        <v>14844</v>
      </c>
      <c r="U2927" s="23" t="str">
        <f>IF(Cleaned_Data!P2927&gt;20000,"High-Bill","Normal-Bill")</f>
        <v>Normal-Bill</v>
      </c>
      <c r="V2927" s="23" t="str">
        <f t="shared" si="90"/>
        <v>Not-Senior-Citizen</v>
      </c>
      <c r="W2927" s="23" t="str">
        <f t="shared" si="91"/>
        <v>Follow-Up-required</v>
      </c>
      <c r="X2927" s="24" t="str" cm="1">
        <f t="array" ref="X2927">_xlfn.IFS(P2927&lt;5000,"Low",P2927&lt;=20000,"Medium",P2927&gt;20000,"High")</f>
        <v>Low</v>
      </c>
    </row>
    <row r="2928" spans="1:24" x14ac:dyDescent="0.35">
      <c r="A2928" s="28" t="s">
        <v>97</v>
      </c>
      <c r="B2928" s="17" t="s">
        <v>1132</v>
      </c>
      <c r="C2928" s="22" t="s">
        <v>14854</v>
      </c>
      <c r="D2928" s="22" t="s">
        <v>14847</v>
      </c>
      <c r="E2928" s="17" t="s">
        <v>8881</v>
      </c>
      <c r="F2928" s="17" t="s">
        <v>6826</v>
      </c>
      <c r="G2928" s="17" t="s">
        <v>6987</v>
      </c>
      <c r="H2928" s="17" t="s">
        <v>7000</v>
      </c>
      <c r="I2928" s="17" t="s">
        <v>7003</v>
      </c>
      <c r="J2928" s="17" t="s">
        <v>14084</v>
      </c>
      <c r="K2928" s="17" t="s">
        <v>14513</v>
      </c>
      <c r="L2928" s="17" t="s">
        <v>8343</v>
      </c>
      <c r="M2928" s="17" t="s">
        <v>8350</v>
      </c>
      <c r="N2928" s="17" t="s">
        <v>8352</v>
      </c>
      <c r="O2928" s="17" t="s">
        <v>8359</v>
      </c>
      <c r="P2928" s="18">
        <v>0</v>
      </c>
      <c r="Q2928" s="17" t="s">
        <v>8363</v>
      </c>
      <c r="R2928" s="22" t="s">
        <v>8370</v>
      </c>
      <c r="S2928" s="17">
        <v>1</v>
      </c>
      <c r="T2928" s="17" t="s">
        <v>14843</v>
      </c>
      <c r="U2928" s="19" t="str">
        <f>IF(Cleaned_Data!P2928&gt;20000,"High-Bill","Normal-Bill")</f>
        <v>Normal-Bill</v>
      </c>
      <c r="V2928" s="19" t="str">
        <f t="shared" si="90"/>
        <v>Senior-Citizen</v>
      </c>
      <c r="W2928" s="19" t="str">
        <f t="shared" si="91"/>
        <v>Not-Required</v>
      </c>
      <c r="X2928" s="20" t="str" cm="1">
        <f t="array" ref="X2928">_xlfn.IFS(P2928&lt;5000,"Low",P2928&lt;=20000,"Medium",P2928&gt;20000,"High")</f>
        <v>Low</v>
      </c>
    </row>
    <row r="2929" spans="1:24" x14ac:dyDescent="0.35">
      <c r="A2929" s="29" t="s">
        <v>97</v>
      </c>
      <c r="B2929" s="21" t="s">
        <v>1109</v>
      </c>
      <c r="C2929" s="22" t="s">
        <v>14854</v>
      </c>
      <c r="D2929" s="22" t="s">
        <v>14847</v>
      </c>
      <c r="E2929" s="21" t="s">
        <v>9815</v>
      </c>
      <c r="F2929" s="22" t="s">
        <v>8371</v>
      </c>
      <c r="G2929" s="21" t="s">
        <v>6986</v>
      </c>
      <c r="H2929" s="21" t="s">
        <v>6996</v>
      </c>
      <c r="I2929" s="21" t="s">
        <v>7007</v>
      </c>
      <c r="J2929" s="21" t="s">
        <v>14091</v>
      </c>
      <c r="K2929" s="21" t="s">
        <v>14266</v>
      </c>
      <c r="L2929" s="21" t="s">
        <v>8345</v>
      </c>
      <c r="M2929" s="21" t="s">
        <v>8349</v>
      </c>
      <c r="N2929" s="21" t="s">
        <v>8352</v>
      </c>
      <c r="O2929" s="21" t="s">
        <v>8355</v>
      </c>
      <c r="P2929" s="18">
        <v>0</v>
      </c>
      <c r="Q2929" s="21" t="s">
        <v>8362</v>
      </c>
      <c r="R2929" s="21" t="s">
        <v>14134</v>
      </c>
      <c r="S2929" s="21">
        <v>3</v>
      </c>
      <c r="T2929" s="21" t="s">
        <v>14843</v>
      </c>
      <c r="U2929" s="23" t="str">
        <f>IF(Cleaned_Data!P2929&gt;20000,"High-Bill","Normal-Bill")</f>
        <v>Normal-Bill</v>
      </c>
      <c r="V2929" s="23" t="str">
        <f t="shared" si="90"/>
        <v>Senior-Citizen</v>
      </c>
      <c r="W2929" s="23" t="str">
        <f t="shared" si="91"/>
        <v>Follow-Up-required</v>
      </c>
      <c r="X2929" s="24" t="str" cm="1">
        <f t="array" ref="X2929">_xlfn.IFS(P2929&lt;5000,"Low",P2929&lt;=20000,"Medium",P2929&gt;20000,"High")</f>
        <v>Low</v>
      </c>
    </row>
    <row r="2930" spans="1:24" x14ac:dyDescent="0.35">
      <c r="A2930" s="28" t="s">
        <v>97</v>
      </c>
      <c r="B2930" s="17" t="s">
        <v>1130</v>
      </c>
      <c r="C2930" s="17">
        <v>46</v>
      </c>
      <c r="D2930" s="17" t="s">
        <v>1174</v>
      </c>
      <c r="E2930" s="17" t="s">
        <v>10437</v>
      </c>
      <c r="F2930" s="22" t="s">
        <v>8371</v>
      </c>
      <c r="G2930" s="17" t="s">
        <v>6984</v>
      </c>
      <c r="H2930" s="17" t="s">
        <v>7000</v>
      </c>
      <c r="I2930" s="17" t="s">
        <v>7004</v>
      </c>
      <c r="J2930" s="17" t="s">
        <v>14174</v>
      </c>
      <c r="K2930" s="17" t="s">
        <v>14808</v>
      </c>
      <c r="L2930" s="17" t="s">
        <v>8345</v>
      </c>
      <c r="M2930" s="17" t="s">
        <v>8346</v>
      </c>
      <c r="N2930" s="17" t="s">
        <v>8353</v>
      </c>
      <c r="O2930" s="17" t="s">
        <v>14841</v>
      </c>
      <c r="P2930" s="18">
        <v>0</v>
      </c>
      <c r="Q2930" s="17" t="s">
        <v>8362</v>
      </c>
      <c r="R2930" s="17" t="s">
        <v>7358</v>
      </c>
      <c r="S2930" s="17">
        <v>4</v>
      </c>
      <c r="T2930" s="17" t="s">
        <v>14844</v>
      </c>
      <c r="U2930" s="19" t="str">
        <f>IF(Cleaned_Data!P2930&gt;20000,"High-Bill","Normal-Bill")</f>
        <v>Normal-Bill</v>
      </c>
      <c r="V2930" s="19" t="str">
        <f t="shared" si="90"/>
        <v>Not-Senior-Citizen</v>
      </c>
      <c r="W2930" s="19" t="str">
        <f t="shared" si="91"/>
        <v>Follow-Up-required</v>
      </c>
      <c r="X2930" s="20" t="str" cm="1">
        <f t="array" ref="X2930">_xlfn.IFS(P2930&lt;5000,"Low",P2930&lt;=20000,"Medium",P2930&gt;20000,"High")</f>
        <v>Low</v>
      </c>
    </row>
    <row r="2931" spans="1:24" x14ac:dyDescent="0.35">
      <c r="A2931" s="29" t="s">
        <v>97</v>
      </c>
      <c r="B2931" s="21" t="s">
        <v>1171</v>
      </c>
      <c r="C2931" s="21">
        <v>8</v>
      </c>
      <c r="D2931" s="21" t="s">
        <v>1174</v>
      </c>
      <c r="E2931" s="21" t="s">
        <v>11685</v>
      </c>
      <c r="F2931" s="21" t="s">
        <v>6972</v>
      </c>
      <c r="G2931" s="21" t="s">
        <v>6989</v>
      </c>
      <c r="H2931" s="21" t="s">
        <v>6998</v>
      </c>
      <c r="I2931" s="21" t="s">
        <v>7007</v>
      </c>
      <c r="J2931" s="21" t="s">
        <v>14055</v>
      </c>
      <c r="K2931" s="21" t="s">
        <v>14418</v>
      </c>
      <c r="L2931" s="21" t="s">
        <v>8340</v>
      </c>
      <c r="M2931" s="21" t="s">
        <v>8350</v>
      </c>
      <c r="N2931" s="21" t="s">
        <v>8352</v>
      </c>
      <c r="O2931" s="21" t="s">
        <v>14841</v>
      </c>
      <c r="P2931" s="18">
        <v>0</v>
      </c>
      <c r="Q2931" s="21" t="s">
        <v>8363</v>
      </c>
      <c r="R2931" s="22" t="s">
        <v>8370</v>
      </c>
      <c r="S2931" s="21">
        <v>1</v>
      </c>
      <c r="T2931" s="21" t="s">
        <v>14845</v>
      </c>
      <c r="U2931" s="23" t="str">
        <f>IF(Cleaned_Data!P2931&gt;20000,"High-Bill","Normal-Bill")</f>
        <v>Normal-Bill</v>
      </c>
      <c r="V2931" s="23" t="str">
        <f t="shared" si="90"/>
        <v>Not-Senior-Citizen</v>
      </c>
      <c r="W2931" s="23" t="str">
        <f t="shared" si="91"/>
        <v>Not-Required</v>
      </c>
      <c r="X2931" s="24" t="str" cm="1">
        <f t="array" ref="X2931">_xlfn.IFS(P2931&lt;5000,"Low",P2931&lt;=20000,"Medium",P2931&gt;20000,"High")</f>
        <v>Low</v>
      </c>
    </row>
    <row r="2932" spans="1:24" x14ac:dyDescent="0.35">
      <c r="A2932" s="28" t="s">
        <v>97</v>
      </c>
      <c r="B2932" s="17" t="s">
        <v>1145</v>
      </c>
      <c r="C2932" s="22" t="s">
        <v>14854</v>
      </c>
      <c r="D2932" s="17" t="s">
        <v>1172</v>
      </c>
      <c r="E2932" s="17" t="s">
        <v>12048</v>
      </c>
      <c r="F2932" s="17" t="s">
        <v>6821</v>
      </c>
      <c r="G2932" s="17" t="s">
        <v>6984</v>
      </c>
      <c r="H2932" s="17" t="s">
        <v>6995</v>
      </c>
      <c r="I2932" s="17" t="s">
        <v>7006</v>
      </c>
      <c r="J2932" s="17" t="s">
        <v>14167</v>
      </c>
      <c r="K2932" s="17" t="s">
        <v>14723</v>
      </c>
      <c r="L2932" s="17" t="s">
        <v>8340</v>
      </c>
      <c r="M2932" s="17" t="s">
        <v>8348</v>
      </c>
      <c r="N2932" s="17" t="s">
        <v>8351</v>
      </c>
      <c r="O2932" s="17" t="s">
        <v>14841</v>
      </c>
      <c r="P2932" s="25">
        <v>17345</v>
      </c>
      <c r="Q2932" s="17" t="s">
        <v>8364</v>
      </c>
      <c r="R2932" s="22" t="s">
        <v>8370</v>
      </c>
      <c r="S2932" s="17">
        <v>5</v>
      </c>
      <c r="T2932" s="22" t="s">
        <v>8370</v>
      </c>
      <c r="U2932" s="19" t="str">
        <f>IF(Cleaned_Data!P2932&gt;20000,"High-Bill","Normal-Bill")</f>
        <v>Normal-Bill</v>
      </c>
      <c r="V2932" s="19" t="str">
        <f t="shared" si="90"/>
        <v>Senior-Citizen</v>
      </c>
      <c r="W2932" s="19" t="str">
        <f t="shared" si="91"/>
        <v>Not-Required</v>
      </c>
      <c r="X2932" s="20" t="str" cm="1">
        <f t="array" ref="X2932">_xlfn.IFS(P2932&lt;5000,"Low",P2932&lt;=20000,"Medium",P2932&gt;20000,"High")</f>
        <v>Medium</v>
      </c>
    </row>
    <row r="2933" spans="1:24" x14ac:dyDescent="0.35">
      <c r="A2933" s="29" t="s">
        <v>97</v>
      </c>
      <c r="B2933" s="21" t="s">
        <v>1118</v>
      </c>
      <c r="C2933" s="22" t="s">
        <v>14854</v>
      </c>
      <c r="D2933" s="21" t="s">
        <v>1172</v>
      </c>
      <c r="E2933" s="21" t="s">
        <v>12115</v>
      </c>
      <c r="F2933" s="22" t="s">
        <v>8371</v>
      </c>
      <c r="G2933" s="21" t="s">
        <v>6988</v>
      </c>
      <c r="H2933" s="21" t="s">
        <v>7000</v>
      </c>
      <c r="I2933" s="21" t="s">
        <v>7006</v>
      </c>
      <c r="J2933" s="21" t="s">
        <v>13951</v>
      </c>
      <c r="K2933" s="21" t="s">
        <v>14570</v>
      </c>
      <c r="L2933" s="21" t="s">
        <v>8345</v>
      </c>
      <c r="M2933" s="21" t="s">
        <v>8346</v>
      </c>
      <c r="N2933" s="21" t="s">
        <v>8352</v>
      </c>
      <c r="O2933" s="21" t="s">
        <v>14842</v>
      </c>
      <c r="P2933" s="18">
        <v>0</v>
      </c>
      <c r="Q2933" s="21" t="s">
        <v>8362</v>
      </c>
      <c r="R2933" s="22" t="s">
        <v>8370</v>
      </c>
      <c r="S2933" s="21">
        <v>3</v>
      </c>
      <c r="T2933" s="21" t="s">
        <v>14843</v>
      </c>
      <c r="U2933" s="23" t="str">
        <f>IF(Cleaned_Data!P2933&gt;20000,"High-Bill","Normal-Bill")</f>
        <v>Normal-Bill</v>
      </c>
      <c r="V2933" s="23" t="str">
        <f t="shared" si="90"/>
        <v>Senior-Citizen</v>
      </c>
      <c r="W2933" s="23" t="str">
        <f t="shared" si="91"/>
        <v>Not-Required</v>
      </c>
      <c r="X2933" s="24" t="str" cm="1">
        <f t="array" ref="X2933">_xlfn.IFS(P2933&lt;5000,"Low",P2933&lt;=20000,"Medium",P2933&gt;20000,"High")</f>
        <v>Low</v>
      </c>
    </row>
    <row r="2934" spans="1:24" x14ac:dyDescent="0.35">
      <c r="A2934" s="28" t="s">
        <v>97</v>
      </c>
      <c r="B2934" s="17" t="s">
        <v>1167</v>
      </c>
      <c r="C2934" s="22" t="s">
        <v>14854</v>
      </c>
      <c r="D2934" s="17" t="s">
        <v>1172</v>
      </c>
      <c r="E2934" s="17" t="s">
        <v>12310</v>
      </c>
      <c r="F2934" s="17" t="s">
        <v>6894</v>
      </c>
      <c r="G2934" s="17" t="s">
        <v>6992</v>
      </c>
      <c r="H2934" s="17" t="s">
        <v>6999</v>
      </c>
      <c r="I2934" s="17" t="s">
        <v>7002</v>
      </c>
      <c r="J2934" s="17" t="s">
        <v>14002</v>
      </c>
      <c r="K2934" s="17" t="s">
        <v>14428</v>
      </c>
      <c r="L2934" s="17" t="s">
        <v>8340</v>
      </c>
      <c r="M2934" s="17" t="s">
        <v>8346</v>
      </c>
      <c r="N2934" s="17" t="s">
        <v>8354</v>
      </c>
      <c r="O2934" s="17" t="s">
        <v>8358</v>
      </c>
      <c r="P2934" s="18">
        <v>0</v>
      </c>
      <c r="Q2934" s="17" t="s">
        <v>8363</v>
      </c>
      <c r="R2934" s="17" t="s">
        <v>14136</v>
      </c>
      <c r="S2934" s="17">
        <v>1</v>
      </c>
      <c r="T2934" s="22" t="s">
        <v>8370</v>
      </c>
      <c r="U2934" s="19" t="str">
        <f>IF(Cleaned_Data!P2934&gt;20000,"High-Bill","Normal-Bill")</f>
        <v>Normal-Bill</v>
      </c>
      <c r="V2934" s="19" t="str">
        <f t="shared" si="90"/>
        <v>Senior-Citizen</v>
      </c>
      <c r="W2934" s="19" t="str">
        <f t="shared" si="91"/>
        <v>Follow-Up-required</v>
      </c>
      <c r="X2934" s="20" t="str" cm="1">
        <f t="array" ref="X2934">_xlfn.IFS(P2934&lt;5000,"Low",P2934&lt;=20000,"Medium",P2934&gt;20000,"High")</f>
        <v>Low</v>
      </c>
    </row>
    <row r="2935" spans="1:24" x14ac:dyDescent="0.35">
      <c r="A2935" s="29" t="s">
        <v>376</v>
      </c>
      <c r="B2935" s="21" t="s">
        <v>1030</v>
      </c>
      <c r="C2935" s="21">
        <v>26</v>
      </c>
      <c r="D2935" s="21" t="s">
        <v>1174</v>
      </c>
      <c r="E2935" s="21" t="s">
        <v>8849</v>
      </c>
      <c r="F2935" s="21" t="s">
        <v>6687</v>
      </c>
      <c r="G2935" s="21" t="s">
        <v>6986</v>
      </c>
      <c r="H2935" s="21" t="s">
        <v>6999</v>
      </c>
      <c r="I2935" s="21" t="s">
        <v>7007</v>
      </c>
      <c r="J2935" s="21" t="s">
        <v>14076</v>
      </c>
      <c r="K2935" s="21" t="s">
        <v>14501</v>
      </c>
      <c r="L2935" s="21" t="s">
        <v>8345</v>
      </c>
      <c r="M2935" s="21" t="s">
        <v>8346</v>
      </c>
      <c r="N2935" s="21" t="s">
        <v>8354</v>
      </c>
      <c r="O2935" s="21" t="s">
        <v>8355</v>
      </c>
      <c r="P2935" s="18">
        <v>0</v>
      </c>
      <c r="Q2935" s="21" t="s">
        <v>8362</v>
      </c>
      <c r="R2935" s="21" t="s">
        <v>14138</v>
      </c>
      <c r="S2935" s="21">
        <v>2</v>
      </c>
      <c r="T2935" s="21" t="s">
        <v>14843</v>
      </c>
      <c r="U2935" s="23" t="str">
        <f>IF(Cleaned_Data!P2935&gt;20000,"High-Bill","Normal-Bill")</f>
        <v>Normal-Bill</v>
      </c>
      <c r="V2935" s="23" t="str">
        <f t="shared" si="90"/>
        <v>Not-Senior-Citizen</v>
      </c>
      <c r="W2935" s="23" t="str">
        <f t="shared" si="91"/>
        <v>Follow-Up-required</v>
      </c>
      <c r="X2935" s="24" t="str" cm="1">
        <f t="array" ref="X2935">_xlfn.IFS(P2935&lt;5000,"Low",P2935&lt;=20000,"Medium",P2935&gt;20000,"High")</f>
        <v>Low</v>
      </c>
    </row>
    <row r="2936" spans="1:24" x14ac:dyDescent="0.35">
      <c r="A2936" s="28" t="s">
        <v>813</v>
      </c>
      <c r="B2936" s="17" t="s">
        <v>1077</v>
      </c>
      <c r="C2936" s="17">
        <v>42</v>
      </c>
      <c r="D2936" s="17" t="s">
        <v>1174</v>
      </c>
      <c r="E2936" s="17" t="s">
        <v>9976</v>
      </c>
      <c r="F2936" s="22" t="s">
        <v>8371</v>
      </c>
      <c r="G2936" s="17" t="s">
        <v>6992</v>
      </c>
      <c r="H2936" s="17" t="s">
        <v>6998</v>
      </c>
      <c r="I2936" s="17" t="s">
        <v>7006</v>
      </c>
      <c r="J2936" s="17" t="s">
        <v>13986</v>
      </c>
      <c r="K2936" s="17" t="s">
        <v>14696</v>
      </c>
      <c r="L2936" s="17" t="s">
        <v>8345</v>
      </c>
      <c r="M2936" s="17" t="s">
        <v>8350</v>
      </c>
      <c r="N2936" s="17" t="s">
        <v>8351</v>
      </c>
      <c r="O2936" s="17" t="s">
        <v>8358</v>
      </c>
      <c r="P2936" s="25">
        <v>49407</v>
      </c>
      <c r="Q2936" s="17" t="s">
        <v>8363</v>
      </c>
      <c r="R2936" s="17" t="s">
        <v>14107</v>
      </c>
      <c r="S2936" s="17">
        <v>3</v>
      </c>
      <c r="T2936" s="17" t="s">
        <v>14845</v>
      </c>
      <c r="U2936" s="19" t="str">
        <f>IF(Cleaned_Data!P2936&gt;20000,"High-Bill","Normal-Bill")</f>
        <v>High-Bill</v>
      </c>
      <c r="V2936" s="19" t="str">
        <f t="shared" si="90"/>
        <v>Not-Senior-Citizen</v>
      </c>
      <c r="W2936" s="19" t="str">
        <f t="shared" si="91"/>
        <v>Follow-Up-required</v>
      </c>
      <c r="X2936" s="20" t="str" cm="1">
        <f t="array" ref="X2936">_xlfn.IFS(P2936&lt;5000,"Low",P2936&lt;=20000,"Medium",P2936&gt;20000,"High")</f>
        <v>High</v>
      </c>
    </row>
    <row r="2937" spans="1:24" x14ac:dyDescent="0.35">
      <c r="A2937" s="29" t="s">
        <v>813</v>
      </c>
      <c r="B2937" s="21" t="s">
        <v>1133</v>
      </c>
      <c r="C2937" s="22" t="s">
        <v>14854</v>
      </c>
      <c r="D2937" s="21" t="s">
        <v>1174</v>
      </c>
      <c r="E2937" s="21" t="s">
        <v>10474</v>
      </c>
      <c r="F2937" s="21" t="s">
        <v>6783</v>
      </c>
      <c r="G2937" s="21" t="s">
        <v>6987</v>
      </c>
      <c r="H2937" s="21" t="s">
        <v>6995</v>
      </c>
      <c r="I2937" s="21" t="s">
        <v>7003</v>
      </c>
      <c r="J2937" s="21" t="s">
        <v>7157</v>
      </c>
      <c r="K2937" s="21" t="s">
        <v>14423</v>
      </c>
      <c r="L2937" s="21" t="s">
        <v>8339</v>
      </c>
      <c r="M2937" s="21" t="s">
        <v>8348</v>
      </c>
      <c r="N2937" s="21" t="s">
        <v>8351</v>
      </c>
      <c r="O2937" s="21" t="s">
        <v>8359</v>
      </c>
      <c r="P2937" s="18">
        <v>0</v>
      </c>
      <c r="Q2937" s="21" t="s">
        <v>8364</v>
      </c>
      <c r="R2937" s="22" t="s">
        <v>8370</v>
      </c>
      <c r="S2937" s="21">
        <v>4</v>
      </c>
      <c r="T2937" s="21" t="s">
        <v>14844</v>
      </c>
      <c r="U2937" s="23" t="str">
        <f>IF(Cleaned_Data!P2937&gt;20000,"High-Bill","Normal-Bill")</f>
        <v>Normal-Bill</v>
      </c>
      <c r="V2937" s="23" t="str">
        <f t="shared" si="90"/>
        <v>Senior-Citizen</v>
      </c>
      <c r="W2937" s="23" t="str">
        <f t="shared" si="91"/>
        <v>Not-Required</v>
      </c>
      <c r="X2937" s="24" t="str" cm="1">
        <f t="array" ref="X2937">_xlfn.IFS(P2937&lt;5000,"Low",P2937&lt;=20000,"Medium",P2937&gt;20000,"High")</f>
        <v>Low</v>
      </c>
    </row>
    <row r="2938" spans="1:24" x14ac:dyDescent="0.35">
      <c r="A2938" s="28" t="s">
        <v>813</v>
      </c>
      <c r="B2938" s="17" t="s">
        <v>1092</v>
      </c>
      <c r="C2938" s="17">
        <v>53</v>
      </c>
      <c r="D2938" s="17" t="s">
        <v>1172</v>
      </c>
      <c r="E2938" s="17" t="s">
        <v>11665</v>
      </c>
      <c r="F2938" s="22" t="s">
        <v>8371</v>
      </c>
      <c r="G2938" s="17" t="s">
        <v>6988</v>
      </c>
      <c r="H2938" s="17" t="s">
        <v>6996</v>
      </c>
      <c r="I2938" s="17" t="s">
        <v>7001</v>
      </c>
      <c r="J2938" s="22" t="s">
        <v>8371</v>
      </c>
      <c r="K2938" s="17" t="s">
        <v>14586</v>
      </c>
      <c r="L2938" s="17" t="s">
        <v>8342</v>
      </c>
      <c r="M2938" s="17" t="s">
        <v>8346</v>
      </c>
      <c r="N2938" s="17" t="s">
        <v>8354</v>
      </c>
      <c r="O2938" s="17" t="s">
        <v>8358</v>
      </c>
      <c r="P2938" s="18">
        <v>0</v>
      </c>
      <c r="Q2938" s="17" t="s">
        <v>8363</v>
      </c>
      <c r="R2938" s="22" t="s">
        <v>8370</v>
      </c>
      <c r="S2938" s="22" t="s">
        <v>8370</v>
      </c>
      <c r="T2938" s="17" t="s">
        <v>14843</v>
      </c>
      <c r="U2938" s="19" t="str">
        <f>IF(Cleaned_Data!P2938&gt;20000,"High-Bill","Normal-Bill")</f>
        <v>Normal-Bill</v>
      </c>
      <c r="V2938" s="19" t="str">
        <f t="shared" si="90"/>
        <v>Not-Senior-Citizen</v>
      </c>
      <c r="W2938" s="19" t="str">
        <f t="shared" si="91"/>
        <v>Not-Required</v>
      </c>
      <c r="X2938" s="20" t="str" cm="1">
        <f t="array" ref="X2938">_xlfn.IFS(P2938&lt;5000,"Low",P2938&lt;=20000,"Medium",P2938&gt;20000,"High")</f>
        <v>Low</v>
      </c>
    </row>
    <row r="2939" spans="1:24" x14ac:dyDescent="0.35">
      <c r="A2939" s="29" t="s">
        <v>813</v>
      </c>
      <c r="B2939" s="21" t="s">
        <v>1129</v>
      </c>
      <c r="C2939" s="22" t="s">
        <v>14854</v>
      </c>
      <c r="D2939" s="21" t="s">
        <v>1174</v>
      </c>
      <c r="E2939" s="21" t="s">
        <v>11881</v>
      </c>
      <c r="F2939" s="22" t="s">
        <v>8371</v>
      </c>
      <c r="G2939" s="21" t="s">
        <v>6993</v>
      </c>
      <c r="H2939" s="21" t="s">
        <v>6997</v>
      </c>
      <c r="I2939" s="21" t="s">
        <v>7005</v>
      </c>
      <c r="J2939" s="21" t="s">
        <v>14017</v>
      </c>
      <c r="K2939" s="21" t="s">
        <v>14265</v>
      </c>
      <c r="L2939" s="21" t="s">
        <v>8339</v>
      </c>
      <c r="M2939" s="21" t="s">
        <v>8348</v>
      </c>
      <c r="N2939" s="21" t="s">
        <v>8351</v>
      </c>
      <c r="O2939" s="21" t="s">
        <v>8355</v>
      </c>
      <c r="P2939" s="18">
        <v>0</v>
      </c>
      <c r="Q2939" s="21" t="s">
        <v>8362</v>
      </c>
      <c r="R2939" s="21" t="s">
        <v>14006</v>
      </c>
      <c r="S2939" s="21">
        <v>5</v>
      </c>
      <c r="T2939" s="21" t="s">
        <v>14844</v>
      </c>
      <c r="U2939" s="23" t="str">
        <f>IF(Cleaned_Data!P2939&gt;20000,"High-Bill","Normal-Bill")</f>
        <v>Normal-Bill</v>
      </c>
      <c r="V2939" s="23" t="str">
        <f t="shared" si="90"/>
        <v>Senior-Citizen</v>
      </c>
      <c r="W2939" s="23" t="str">
        <f t="shared" si="91"/>
        <v>Follow-Up-required</v>
      </c>
      <c r="X2939" s="24" t="str" cm="1">
        <f t="array" ref="X2939">_xlfn.IFS(P2939&lt;5000,"Low",P2939&lt;=20000,"Medium",P2939&gt;20000,"High")</f>
        <v>Low</v>
      </c>
    </row>
    <row r="2940" spans="1:24" x14ac:dyDescent="0.35">
      <c r="A2940" s="28" t="s">
        <v>266</v>
      </c>
      <c r="B2940" s="17" t="s">
        <v>1132</v>
      </c>
      <c r="C2940" s="22" t="s">
        <v>14854</v>
      </c>
      <c r="D2940" s="17" t="s">
        <v>1172</v>
      </c>
      <c r="E2940" s="17" t="s">
        <v>8690</v>
      </c>
      <c r="F2940" s="17" t="s">
        <v>6826</v>
      </c>
      <c r="G2940" s="17" t="s">
        <v>6993</v>
      </c>
      <c r="H2940" s="17" t="s">
        <v>6998</v>
      </c>
      <c r="I2940" s="17" t="s">
        <v>7006</v>
      </c>
      <c r="J2940" s="17" t="s">
        <v>14031</v>
      </c>
      <c r="K2940" s="17" t="s">
        <v>14225</v>
      </c>
      <c r="L2940" s="17" t="s">
        <v>8345</v>
      </c>
      <c r="M2940" s="17" t="s">
        <v>8349</v>
      </c>
      <c r="N2940" s="17" t="s">
        <v>8353</v>
      </c>
      <c r="O2940" s="17" t="s">
        <v>8355</v>
      </c>
      <c r="P2940" s="18">
        <v>0</v>
      </c>
      <c r="Q2940" s="17" t="s">
        <v>8362</v>
      </c>
      <c r="R2940" s="17" t="s">
        <v>13979</v>
      </c>
      <c r="S2940" s="17">
        <v>1</v>
      </c>
      <c r="T2940" s="17" t="s">
        <v>14843</v>
      </c>
      <c r="U2940" s="19" t="str">
        <f>IF(Cleaned_Data!P2940&gt;20000,"High-Bill","Normal-Bill")</f>
        <v>Normal-Bill</v>
      </c>
      <c r="V2940" s="19" t="str">
        <f t="shared" si="90"/>
        <v>Senior-Citizen</v>
      </c>
      <c r="W2940" s="19" t="str">
        <f t="shared" si="91"/>
        <v>Follow-Up-required</v>
      </c>
      <c r="X2940" s="20" t="str" cm="1">
        <f t="array" ref="X2940">_xlfn.IFS(P2940&lt;5000,"Low",P2940&lt;=20000,"Medium",P2940&gt;20000,"High")</f>
        <v>Low</v>
      </c>
    </row>
    <row r="2941" spans="1:24" x14ac:dyDescent="0.35">
      <c r="A2941" s="29" t="s">
        <v>266</v>
      </c>
      <c r="B2941" s="21" t="s">
        <v>1164</v>
      </c>
      <c r="C2941" s="21">
        <v>1</v>
      </c>
      <c r="D2941" s="21" t="s">
        <v>1172</v>
      </c>
      <c r="E2941" s="21" t="s">
        <v>9181</v>
      </c>
      <c r="F2941" s="21" t="s">
        <v>6935</v>
      </c>
      <c r="G2941" s="21" t="s">
        <v>6984</v>
      </c>
      <c r="H2941" s="21" t="s">
        <v>6999</v>
      </c>
      <c r="I2941" s="21" t="s">
        <v>7005</v>
      </c>
      <c r="J2941" s="22" t="s">
        <v>8371</v>
      </c>
      <c r="K2941" s="21" t="s">
        <v>14427</v>
      </c>
      <c r="L2941" s="21" t="s">
        <v>8342</v>
      </c>
      <c r="M2941" s="21" t="s">
        <v>8346</v>
      </c>
      <c r="N2941" s="21" t="s">
        <v>8354</v>
      </c>
      <c r="O2941" s="21" t="s">
        <v>8358</v>
      </c>
      <c r="P2941" s="18">
        <v>0</v>
      </c>
      <c r="Q2941" s="22" t="s">
        <v>8370</v>
      </c>
      <c r="R2941" s="21" t="s">
        <v>14052</v>
      </c>
      <c r="S2941" s="22" t="s">
        <v>8370</v>
      </c>
      <c r="T2941" s="22" t="s">
        <v>8370</v>
      </c>
      <c r="U2941" s="23" t="str">
        <f>IF(Cleaned_Data!P2941&gt;20000,"High-Bill","Normal-Bill")</f>
        <v>Normal-Bill</v>
      </c>
      <c r="V2941" s="23" t="str">
        <f t="shared" si="90"/>
        <v>Not-Senior-Citizen</v>
      </c>
      <c r="W2941" s="23" t="str">
        <f t="shared" si="91"/>
        <v>Follow-Up-required</v>
      </c>
      <c r="X2941" s="24" t="str" cm="1">
        <f t="array" ref="X2941">_xlfn.IFS(P2941&lt;5000,"Low",P2941&lt;=20000,"Medium",P2941&gt;20000,"High")</f>
        <v>Low</v>
      </c>
    </row>
    <row r="2942" spans="1:24" x14ac:dyDescent="0.35">
      <c r="A2942" s="28" t="s">
        <v>266</v>
      </c>
      <c r="B2942" s="17" t="s">
        <v>1087</v>
      </c>
      <c r="C2942" s="17">
        <v>22</v>
      </c>
      <c r="D2942" s="17" t="s">
        <v>1174</v>
      </c>
      <c r="E2942" s="17" t="s">
        <v>10083</v>
      </c>
      <c r="F2942" s="17" t="s">
        <v>6733</v>
      </c>
      <c r="G2942" s="17" t="s">
        <v>6987</v>
      </c>
      <c r="H2942" s="17" t="s">
        <v>6998</v>
      </c>
      <c r="I2942" s="17" t="s">
        <v>7007</v>
      </c>
      <c r="J2942" s="17" t="s">
        <v>7201</v>
      </c>
      <c r="K2942" s="17" t="s">
        <v>14437</v>
      </c>
      <c r="L2942" s="17" t="s">
        <v>8340</v>
      </c>
      <c r="M2942" s="17" t="s">
        <v>8346</v>
      </c>
      <c r="N2942" s="17" t="s">
        <v>8352</v>
      </c>
      <c r="O2942" s="17" t="s">
        <v>14842</v>
      </c>
      <c r="P2942" s="18">
        <v>0</v>
      </c>
      <c r="Q2942" s="17" t="s">
        <v>8362</v>
      </c>
      <c r="R2942" s="17" t="s">
        <v>14017</v>
      </c>
      <c r="S2942" s="22" t="s">
        <v>8370</v>
      </c>
      <c r="T2942" s="17" t="s">
        <v>14843</v>
      </c>
      <c r="U2942" s="19" t="str">
        <f>IF(Cleaned_Data!P2942&gt;20000,"High-Bill","Normal-Bill")</f>
        <v>Normal-Bill</v>
      </c>
      <c r="V2942" s="19" t="str">
        <f t="shared" si="90"/>
        <v>Not-Senior-Citizen</v>
      </c>
      <c r="W2942" s="19" t="str">
        <f t="shared" si="91"/>
        <v>Follow-Up-required</v>
      </c>
      <c r="X2942" s="20" t="str" cm="1">
        <f t="array" ref="X2942">_xlfn.IFS(P2942&lt;5000,"Low",P2942&lt;=20000,"Medium",P2942&gt;20000,"High")</f>
        <v>Low</v>
      </c>
    </row>
    <row r="2943" spans="1:24" x14ac:dyDescent="0.35">
      <c r="A2943" s="29" t="s">
        <v>266</v>
      </c>
      <c r="B2943" s="21" t="s">
        <v>1170</v>
      </c>
      <c r="C2943" s="22" t="s">
        <v>14854</v>
      </c>
      <c r="D2943" s="21" t="s">
        <v>1172</v>
      </c>
      <c r="E2943" s="21" t="s">
        <v>11330</v>
      </c>
      <c r="F2943" s="22" t="s">
        <v>8371</v>
      </c>
      <c r="G2943" s="21" t="s">
        <v>6985</v>
      </c>
      <c r="H2943" s="21" t="s">
        <v>6996</v>
      </c>
      <c r="I2943" s="21" t="s">
        <v>7006</v>
      </c>
      <c r="J2943" s="21" t="s">
        <v>14144</v>
      </c>
      <c r="K2943" s="21" t="s">
        <v>14793</v>
      </c>
      <c r="L2943" s="21" t="s">
        <v>8344</v>
      </c>
      <c r="M2943" s="21" t="s">
        <v>8350</v>
      </c>
      <c r="N2943" s="21" t="s">
        <v>8351</v>
      </c>
      <c r="O2943" s="21" t="s">
        <v>14841</v>
      </c>
      <c r="P2943" s="26">
        <v>25924</v>
      </c>
      <c r="Q2943" s="21" t="s">
        <v>8364</v>
      </c>
      <c r="R2943" s="21" t="s">
        <v>14011</v>
      </c>
      <c r="S2943" s="21">
        <v>4</v>
      </c>
      <c r="T2943" s="21" t="s">
        <v>14843</v>
      </c>
      <c r="U2943" s="23" t="str">
        <f>IF(Cleaned_Data!P2943&gt;20000,"High-Bill","Normal-Bill")</f>
        <v>High-Bill</v>
      </c>
      <c r="V2943" s="23" t="str">
        <f t="shared" si="90"/>
        <v>Senior-Citizen</v>
      </c>
      <c r="W2943" s="23" t="str">
        <f t="shared" si="91"/>
        <v>Follow-Up-required</v>
      </c>
      <c r="X2943" s="24" t="str" cm="1">
        <f t="array" ref="X2943">_xlfn.IFS(P2943&lt;5000,"Low",P2943&lt;=20000,"Medium",P2943&gt;20000,"High")</f>
        <v>High</v>
      </c>
    </row>
    <row r="2944" spans="1:24" x14ac:dyDescent="0.35">
      <c r="A2944" s="28" t="s">
        <v>266</v>
      </c>
      <c r="B2944" s="17" t="s">
        <v>1166</v>
      </c>
      <c r="C2944" s="22" t="s">
        <v>14854</v>
      </c>
      <c r="D2944" s="22" t="s">
        <v>14847</v>
      </c>
      <c r="E2944" s="17" t="s">
        <v>11339</v>
      </c>
      <c r="F2944" s="17" t="s">
        <v>6975</v>
      </c>
      <c r="G2944" s="17" t="s">
        <v>6992</v>
      </c>
      <c r="H2944" s="17" t="s">
        <v>6998</v>
      </c>
      <c r="I2944" s="17" t="s">
        <v>7002</v>
      </c>
      <c r="J2944" s="17" t="s">
        <v>7630</v>
      </c>
      <c r="K2944" s="17" t="s">
        <v>14695</v>
      </c>
      <c r="L2944" s="17" t="s">
        <v>8345</v>
      </c>
      <c r="M2944" s="17" t="s">
        <v>8350</v>
      </c>
      <c r="N2944" s="17" t="s">
        <v>8351</v>
      </c>
      <c r="O2944" s="17" t="s">
        <v>8355</v>
      </c>
      <c r="P2944" s="25">
        <v>17727</v>
      </c>
      <c r="Q2944" s="17" t="s">
        <v>8364</v>
      </c>
      <c r="R2944" s="22" t="s">
        <v>8370</v>
      </c>
      <c r="S2944" s="22" t="s">
        <v>8370</v>
      </c>
      <c r="T2944" s="22" t="s">
        <v>8370</v>
      </c>
      <c r="U2944" s="19" t="str">
        <f>IF(Cleaned_Data!P2944&gt;20000,"High-Bill","Normal-Bill")</f>
        <v>Normal-Bill</v>
      </c>
      <c r="V2944" s="19" t="str">
        <f t="shared" si="90"/>
        <v>Senior-Citizen</v>
      </c>
      <c r="W2944" s="19" t="str">
        <f t="shared" si="91"/>
        <v>Not-Required</v>
      </c>
      <c r="X2944" s="20" t="str" cm="1">
        <f t="array" ref="X2944">_xlfn.IFS(P2944&lt;5000,"Low",P2944&lt;=20000,"Medium",P2944&gt;20000,"High")</f>
        <v>Medium</v>
      </c>
    </row>
    <row r="2945" spans="1:24" x14ac:dyDescent="0.35">
      <c r="A2945" s="29" t="s">
        <v>266</v>
      </c>
      <c r="B2945" s="21" t="s">
        <v>1069</v>
      </c>
      <c r="C2945" s="21">
        <v>24</v>
      </c>
      <c r="D2945" s="21" t="s">
        <v>1174</v>
      </c>
      <c r="E2945" s="21" t="s">
        <v>11737</v>
      </c>
      <c r="F2945" s="21" t="s">
        <v>6718</v>
      </c>
      <c r="G2945" s="21" t="s">
        <v>6989</v>
      </c>
      <c r="H2945" s="21" t="s">
        <v>6998</v>
      </c>
      <c r="I2945" s="21" t="s">
        <v>7003</v>
      </c>
      <c r="J2945" s="21" t="s">
        <v>13937</v>
      </c>
      <c r="K2945" s="21" t="s">
        <v>14795</v>
      </c>
      <c r="L2945" s="21" t="s">
        <v>8345</v>
      </c>
      <c r="M2945" s="21" t="s">
        <v>8347</v>
      </c>
      <c r="N2945" s="21" t="s">
        <v>8351</v>
      </c>
      <c r="O2945" s="21" t="s">
        <v>14841</v>
      </c>
      <c r="P2945" s="18">
        <v>0</v>
      </c>
      <c r="Q2945" s="21" t="s">
        <v>8364</v>
      </c>
      <c r="R2945" s="21" t="s">
        <v>14058</v>
      </c>
      <c r="S2945" s="22" t="s">
        <v>8370</v>
      </c>
      <c r="T2945" s="21" t="s">
        <v>14844</v>
      </c>
      <c r="U2945" s="23" t="str">
        <f>IF(Cleaned_Data!P2945&gt;20000,"High-Bill","Normal-Bill")</f>
        <v>Normal-Bill</v>
      </c>
      <c r="V2945" s="23" t="str">
        <f t="shared" si="90"/>
        <v>Not-Senior-Citizen</v>
      </c>
      <c r="W2945" s="23" t="str">
        <f t="shared" si="91"/>
        <v>Follow-Up-required</v>
      </c>
      <c r="X2945" s="24" t="str" cm="1">
        <f t="array" ref="X2945">_xlfn.IFS(P2945&lt;5000,"Low",P2945&lt;=20000,"Medium",P2945&gt;20000,"High")</f>
        <v>Low</v>
      </c>
    </row>
    <row r="2946" spans="1:24" x14ac:dyDescent="0.35">
      <c r="A2946" s="28" t="s">
        <v>266</v>
      </c>
      <c r="B2946" s="17" t="s">
        <v>1129</v>
      </c>
      <c r="C2946" s="17">
        <v>17</v>
      </c>
      <c r="D2946" s="17" t="s">
        <v>1172</v>
      </c>
      <c r="E2946" s="17" t="s">
        <v>12029</v>
      </c>
      <c r="F2946" s="22" t="s">
        <v>8371</v>
      </c>
      <c r="G2946" s="17" t="s">
        <v>6984</v>
      </c>
      <c r="H2946" s="17" t="s">
        <v>6996</v>
      </c>
      <c r="I2946" s="17" t="s">
        <v>7001</v>
      </c>
      <c r="J2946" s="22" t="s">
        <v>8371</v>
      </c>
      <c r="K2946" s="17" t="s">
        <v>14766</v>
      </c>
      <c r="L2946" s="17" t="s">
        <v>8343</v>
      </c>
      <c r="M2946" s="17" t="s">
        <v>8348</v>
      </c>
      <c r="N2946" s="17" t="s">
        <v>8351</v>
      </c>
      <c r="O2946" s="17" t="s">
        <v>14842</v>
      </c>
      <c r="P2946" s="25">
        <v>26768</v>
      </c>
      <c r="Q2946" s="22" t="s">
        <v>8370</v>
      </c>
      <c r="R2946" s="17" t="s">
        <v>14103</v>
      </c>
      <c r="S2946" s="17">
        <v>2</v>
      </c>
      <c r="T2946" s="22" t="s">
        <v>8370</v>
      </c>
      <c r="U2946" s="19" t="str">
        <f>IF(Cleaned_Data!P2946&gt;20000,"High-Bill","Normal-Bill")</f>
        <v>High-Bill</v>
      </c>
      <c r="V2946" s="19" t="str">
        <f t="shared" ref="V2946:V3009" si="92">IF(C2946&gt;=60,"Senior-Citizen","Not-Senior-Citizen")</f>
        <v>Not-Senior-Citizen</v>
      </c>
      <c r="W2946" s="19" t="str">
        <f t="shared" ref="W2946:W3009" si="93">IF(R2946="N/A","Not-Required","Follow-Up-required")</f>
        <v>Follow-Up-required</v>
      </c>
      <c r="X2946" s="20" t="str" cm="1">
        <f t="array" ref="X2946">_xlfn.IFS(P2946&lt;5000,"Low",P2946&lt;=20000,"Medium",P2946&gt;20000,"High")</f>
        <v>High</v>
      </c>
    </row>
    <row r="2947" spans="1:24" x14ac:dyDescent="0.35">
      <c r="A2947" s="29" t="s">
        <v>266</v>
      </c>
      <c r="B2947" s="21" t="s">
        <v>1142</v>
      </c>
      <c r="C2947" s="22" t="s">
        <v>14854</v>
      </c>
      <c r="D2947" s="21" t="s">
        <v>1174</v>
      </c>
      <c r="E2947" s="21" t="s">
        <v>13172</v>
      </c>
      <c r="F2947" s="22" t="s">
        <v>8371</v>
      </c>
      <c r="G2947" s="21" t="s">
        <v>6984</v>
      </c>
      <c r="H2947" s="21" t="s">
        <v>6996</v>
      </c>
      <c r="I2947" s="21" t="s">
        <v>7007</v>
      </c>
      <c r="J2947" s="22" t="s">
        <v>8371</v>
      </c>
      <c r="K2947" s="21" t="s">
        <v>14801</v>
      </c>
      <c r="L2947" s="21" t="s">
        <v>8340</v>
      </c>
      <c r="M2947" s="21" t="s">
        <v>8347</v>
      </c>
      <c r="N2947" s="21" t="s">
        <v>8352</v>
      </c>
      <c r="O2947" s="21" t="s">
        <v>14841</v>
      </c>
      <c r="P2947" s="18">
        <v>0</v>
      </c>
      <c r="Q2947" s="21" t="s">
        <v>8362</v>
      </c>
      <c r="R2947" s="21" t="s">
        <v>14009</v>
      </c>
      <c r="S2947" s="21">
        <v>2</v>
      </c>
      <c r="T2947" s="21" t="s">
        <v>14845</v>
      </c>
      <c r="U2947" s="23" t="str">
        <f>IF(Cleaned_Data!P2947&gt;20000,"High-Bill","Normal-Bill")</f>
        <v>Normal-Bill</v>
      </c>
      <c r="V2947" s="23" t="str">
        <f t="shared" si="92"/>
        <v>Senior-Citizen</v>
      </c>
      <c r="W2947" s="23" t="str">
        <f t="shared" si="93"/>
        <v>Follow-Up-required</v>
      </c>
      <c r="X2947" s="24" t="str" cm="1">
        <f t="array" ref="X2947">_xlfn.IFS(P2947&lt;5000,"Low",P2947&lt;=20000,"Medium",P2947&gt;20000,"High")</f>
        <v>Low</v>
      </c>
    </row>
    <row r="2948" spans="1:24" x14ac:dyDescent="0.35">
      <c r="A2948" s="28" t="s">
        <v>206</v>
      </c>
      <c r="B2948" s="17" t="s">
        <v>1117</v>
      </c>
      <c r="C2948" s="22" t="s">
        <v>14854</v>
      </c>
      <c r="D2948" s="17" t="s">
        <v>1174</v>
      </c>
      <c r="E2948" s="17" t="s">
        <v>8607</v>
      </c>
      <c r="F2948" s="17" t="s">
        <v>6792</v>
      </c>
      <c r="G2948" s="17" t="s">
        <v>6986</v>
      </c>
      <c r="H2948" s="17" t="s">
        <v>6997</v>
      </c>
      <c r="I2948" s="17" t="s">
        <v>7007</v>
      </c>
      <c r="J2948" s="17" t="s">
        <v>7145</v>
      </c>
      <c r="K2948" s="17" t="s">
        <v>14233</v>
      </c>
      <c r="L2948" s="17" t="s">
        <v>8345</v>
      </c>
      <c r="M2948" s="17" t="s">
        <v>8350</v>
      </c>
      <c r="N2948" s="17" t="s">
        <v>8353</v>
      </c>
      <c r="O2948" s="17" t="s">
        <v>14841</v>
      </c>
      <c r="P2948" s="18">
        <v>0</v>
      </c>
      <c r="Q2948" s="17" t="s">
        <v>8363</v>
      </c>
      <c r="R2948" s="22" t="s">
        <v>8370</v>
      </c>
      <c r="S2948" s="22" t="s">
        <v>8370</v>
      </c>
      <c r="T2948" s="22" t="s">
        <v>8370</v>
      </c>
      <c r="U2948" s="19" t="str">
        <f>IF(Cleaned_Data!P2948&gt;20000,"High-Bill","Normal-Bill")</f>
        <v>Normal-Bill</v>
      </c>
      <c r="V2948" s="19" t="str">
        <f t="shared" si="92"/>
        <v>Senior-Citizen</v>
      </c>
      <c r="W2948" s="19" t="str">
        <f t="shared" si="93"/>
        <v>Not-Required</v>
      </c>
      <c r="X2948" s="20" t="str" cm="1">
        <f t="array" ref="X2948">_xlfn.IFS(P2948&lt;5000,"Low",P2948&lt;=20000,"Medium",P2948&gt;20000,"High")</f>
        <v>Low</v>
      </c>
    </row>
    <row r="2949" spans="1:24" x14ac:dyDescent="0.35">
      <c r="A2949" s="29" t="s">
        <v>206</v>
      </c>
      <c r="B2949" s="21" t="s">
        <v>1091</v>
      </c>
      <c r="C2949" s="21">
        <v>89</v>
      </c>
      <c r="D2949" s="22" t="s">
        <v>14847</v>
      </c>
      <c r="E2949" s="21" t="s">
        <v>10292</v>
      </c>
      <c r="F2949" s="21" t="s">
        <v>6735</v>
      </c>
      <c r="G2949" s="21" t="s">
        <v>6992</v>
      </c>
      <c r="H2949" s="21" t="s">
        <v>6996</v>
      </c>
      <c r="I2949" s="21" t="s">
        <v>7006</v>
      </c>
      <c r="J2949" s="21" t="s">
        <v>13945</v>
      </c>
      <c r="K2949" s="21" t="s">
        <v>14544</v>
      </c>
      <c r="L2949" s="21" t="s">
        <v>8339</v>
      </c>
      <c r="M2949" s="21" t="s">
        <v>8349</v>
      </c>
      <c r="N2949" s="21" t="s">
        <v>8351</v>
      </c>
      <c r="O2949" s="21" t="s">
        <v>8355</v>
      </c>
      <c r="P2949" s="26">
        <v>41651</v>
      </c>
      <c r="Q2949" s="21" t="s">
        <v>8364</v>
      </c>
      <c r="R2949" s="22" t="s">
        <v>8370</v>
      </c>
      <c r="S2949" s="22" t="s">
        <v>8370</v>
      </c>
      <c r="T2949" s="21" t="s">
        <v>14845</v>
      </c>
      <c r="U2949" s="23" t="str">
        <f>IF(Cleaned_Data!P2949&gt;20000,"High-Bill","Normal-Bill")</f>
        <v>High-Bill</v>
      </c>
      <c r="V2949" s="23" t="str">
        <f t="shared" si="92"/>
        <v>Senior-Citizen</v>
      </c>
      <c r="W2949" s="23" t="str">
        <f t="shared" si="93"/>
        <v>Not-Required</v>
      </c>
      <c r="X2949" s="24" t="str" cm="1">
        <f t="array" ref="X2949">_xlfn.IFS(P2949&lt;5000,"Low",P2949&lt;=20000,"Medium",P2949&gt;20000,"High")</f>
        <v>High</v>
      </c>
    </row>
    <row r="2950" spans="1:24" x14ac:dyDescent="0.35">
      <c r="A2950" s="28" t="s">
        <v>206</v>
      </c>
      <c r="B2950" s="17" t="s">
        <v>1131</v>
      </c>
      <c r="C2950" s="17">
        <v>57</v>
      </c>
      <c r="D2950" s="17" t="s">
        <v>1172</v>
      </c>
      <c r="E2950" s="17" t="s">
        <v>12499</v>
      </c>
      <c r="F2950" s="17" t="s">
        <v>6981</v>
      </c>
      <c r="G2950" s="17" t="s">
        <v>6992</v>
      </c>
      <c r="H2950" s="17" t="s">
        <v>6994</v>
      </c>
      <c r="I2950" s="17" t="s">
        <v>7004</v>
      </c>
      <c r="J2950" s="17" t="s">
        <v>7066</v>
      </c>
      <c r="K2950" s="17" t="s">
        <v>14669</v>
      </c>
      <c r="L2950" s="17" t="s">
        <v>8341</v>
      </c>
      <c r="M2950" s="17" t="s">
        <v>8348</v>
      </c>
      <c r="N2950" s="17" t="s">
        <v>8352</v>
      </c>
      <c r="O2950" s="17" t="s">
        <v>14841</v>
      </c>
      <c r="P2950" s="18">
        <v>0</v>
      </c>
      <c r="Q2950" s="17" t="s">
        <v>8362</v>
      </c>
      <c r="R2950" s="17" t="s">
        <v>14057</v>
      </c>
      <c r="S2950" s="17">
        <v>2</v>
      </c>
      <c r="T2950" s="17" t="s">
        <v>14845</v>
      </c>
      <c r="U2950" s="19" t="str">
        <f>IF(Cleaned_Data!P2950&gt;20000,"High-Bill","Normal-Bill")</f>
        <v>Normal-Bill</v>
      </c>
      <c r="V2950" s="19" t="str">
        <f t="shared" si="92"/>
        <v>Not-Senior-Citizen</v>
      </c>
      <c r="W2950" s="19" t="str">
        <f t="shared" si="93"/>
        <v>Follow-Up-required</v>
      </c>
      <c r="X2950" s="20" t="str" cm="1">
        <f t="array" ref="X2950">_xlfn.IFS(P2950&lt;5000,"Low",P2950&lt;=20000,"Medium",P2950&gt;20000,"High")</f>
        <v>Low</v>
      </c>
    </row>
    <row r="2951" spans="1:24" x14ac:dyDescent="0.35">
      <c r="A2951" s="29" t="s">
        <v>84</v>
      </c>
      <c r="B2951" s="21" t="s">
        <v>1070</v>
      </c>
      <c r="C2951" s="21">
        <v>68</v>
      </c>
      <c r="D2951" s="21" t="s">
        <v>1172</v>
      </c>
      <c r="E2951" s="21" t="s">
        <v>8466</v>
      </c>
      <c r="F2951" s="22" t="s">
        <v>8371</v>
      </c>
      <c r="G2951" s="21" t="s">
        <v>6989</v>
      </c>
      <c r="H2951" s="21" t="s">
        <v>6995</v>
      </c>
      <c r="I2951" s="21" t="s">
        <v>7006</v>
      </c>
      <c r="J2951" s="21" t="s">
        <v>13936</v>
      </c>
      <c r="K2951" s="21" t="s">
        <v>14231</v>
      </c>
      <c r="L2951" s="21" t="s">
        <v>8343</v>
      </c>
      <c r="M2951" s="21" t="s">
        <v>8350</v>
      </c>
      <c r="N2951" s="21" t="s">
        <v>8353</v>
      </c>
      <c r="O2951" s="21" t="s">
        <v>14841</v>
      </c>
      <c r="P2951" s="18">
        <v>0</v>
      </c>
      <c r="Q2951" s="21" t="s">
        <v>8362</v>
      </c>
      <c r="R2951" s="21" t="s">
        <v>7630</v>
      </c>
      <c r="S2951" s="22" t="s">
        <v>8370</v>
      </c>
      <c r="T2951" s="21" t="s">
        <v>14844</v>
      </c>
      <c r="U2951" s="23" t="str">
        <f>IF(Cleaned_Data!P2951&gt;20000,"High-Bill","Normal-Bill")</f>
        <v>Normal-Bill</v>
      </c>
      <c r="V2951" s="23" t="str">
        <f t="shared" si="92"/>
        <v>Senior-Citizen</v>
      </c>
      <c r="W2951" s="23" t="str">
        <f t="shared" si="93"/>
        <v>Follow-Up-required</v>
      </c>
      <c r="X2951" s="24" t="str" cm="1">
        <f t="array" ref="X2951">_xlfn.IFS(P2951&lt;5000,"Low",P2951&lt;=20000,"Medium",P2951&gt;20000,"High")</f>
        <v>Low</v>
      </c>
    </row>
    <row r="2952" spans="1:24" x14ac:dyDescent="0.35">
      <c r="A2952" s="28" t="s">
        <v>84</v>
      </c>
      <c r="B2952" s="17" t="s">
        <v>1158</v>
      </c>
      <c r="C2952" s="22" t="s">
        <v>14854</v>
      </c>
      <c r="D2952" s="17" t="s">
        <v>1174</v>
      </c>
      <c r="E2952" s="17" t="s">
        <v>10075</v>
      </c>
      <c r="F2952" s="17" t="s">
        <v>6850</v>
      </c>
      <c r="G2952" s="17" t="s">
        <v>6987</v>
      </c>
      <c r="H2952" s="17" t="s">
        <v>6994</v>
      </c>
      <c r="I2952" s="17" t="s">
        <v>7003</v>
      </c>
      <c r="J2952" s="17" t="s">
        <v>13995</v>
      </c>
      <c r="K2952" s="17" t="s">
        <v>14328</v>
      </c>
      <c r="L2952" s="17" t="s">
        <v>8344</v>
      </c>
      <c r="M2952" s="17" t="s">
        <v>8350</v>
      </c>
      <c r="N2952" s="17" t="s">
        <v>8354</v>
      </c>
      <c r="O2952" s="17" t="s">
        <v>14841</v>
      </c>
      <c r="P2952" s="18">
        <v>0</v>
      </c>
      <c r="Q2952" s="17" t="s">
        <v>8362</v>
      </c>
      <c r="R2952" s="22" t="s">
        <v>8370</v>
      </c>
      <c r="S2952" s="17">
        <v>4</v>
      </c>
      <c r="T2952" s="17" t="s">
        <v>14844</v>
      </c>
      <c r="U2952" s="19" t="str">
        <f>IF(Cleaned_Data!P2952&gt;20000,"High-Bill","Normal-Bill")</f>
        <v>Normal-Bill</v>
      </c>
      <c r="V2952" s="19" t="str">
        <f t="shared" si="92"/>
        <v>Senior-Citizen</v>
      </c>
      <c r="W2952" s="19" t="str">
        <f t="shared" si="93"/>
        <v>Not-Required</v>
      </c>
      <c r="X2952" s="20" t="str" cm="1">
        <f t="array" ref="X2952">_xlfn.IFS(P2952&lt;5000,"Low",P2952&lt;=20000,"Medium",P2952&gt;20000,"High")</f>
        <v>Low</v>
      </c>
    </row>
    <row r="2953" spans="1:24" x14ac:dyDescent="0.35">
      <c r="A2953" s="29" t="s">
        <v>84</v>
      </c>
      <c r="B2953" s="21" t="s">
        <v>1040</v>
      </c>
      <c r="C2953" s="22" t="s">
        <v>14854</v>
      </c>
      <c r="D2953" s="21" t="s">
        <v>1172</v>
      </c>
      <c r="E2953" s="21" t="s">
        <v>11072</v>
      </c>
      <c r="F2953" s="22" t="s">
        <v>8371</v>
      </c>
      <c r="G2953" s="21" t="s">
        <v>6993</v>
      </c>
      <c r="H2953" s="21" t="s">
        <v>7000</v>
      </c>
      <c r="I2953" s="21" t="s">
        <v>7006</v>
      </c>
      <c r="J2953" s="22" t="s">
        <v>8371</v>
      </c>
      <c r="K2953" s="21" t="s">
        <v>14236</v>
      </c>
      <c r="L2953" s="21" t="s">
        <v>8342</v>
      </c>
      <c r="M2953" s="21" t="s">
        <v>8346</v>
      </c>
      <c r="N2953" s="21" t="s">
        <v>8351</v>
      </c>
      <c r="O2953" s="21" t="s">
        <v>14841</v>
      </c>
      <c r="P2953" s="18">
        <v>0</v>
      </c>
      <c r="Q2953" s="21" t="s">
        <v>8363</v>
      </c>
      <c r="R2953" s="21" t="s">
        <v>7648</v>
      </c>
      <c r="S2953" s="21">
        <v>2</v>
      </c>
      <c r="T2953" s="22" t="s">
        <v>8370</v>
      </c>
      <c r="U2953" s="23" t="str">
        <f>IF(Cleaned_Data!P2953&gt;20000,"High-Bill","Normal-Bill")</f>
        <v>Normal-Bill</v>
      </c>
      <c r="V2953" s="23" t="str">
        <f t="shared" si="92"/>
        <v>Senior-Citizen</v>
      </c>
      <c r="W2953" s="23" t="str">
        <f t="shared" si="93"/>
        <v>Follow-Up-required</v>
      </c>
      <c r="X2953" s="24" t="str" cm="1">
        <f t="array" ref="X2953">_xlfn.IFS(P2953&lt;5000,"Low",P2953&lt;=20000,"Medium",P2953&gt;20000,"High")</f>
        <v>Low</v>
      </c>
    </row>
    <row r="2954" spans="1:24" x14ac:dyDescent="0.35">
      <c r="A2954" s="28" t="s">
        <v>84</v>
      </c>
      <c r="B2954" s="17" t="s">
        <v>1155</v>
      </c>
      <c r="C2954" s="17">
        <v>37</v>
      </c>
      <c r="D2954" s="22" t="s">
        <v>14847</v>
      </c>
      <c r="E2954" s="17" t="s">
        <v>11939</v>
      </c>
      <c r="F2954" s="17" t="s">
        <v>6855</v>
      </c>
      <c r="G2954" s="17" t="s">
        <v>6989</v>
      </c>
      <c r="H2954" s="17" t="s">
        <v>6997</v>
      </c>
      <c r="I2954" s="17" t="s">
        <v>7001</v>
      </c>
      <c r="J2954" s="22" t="s">
        <v>8371</v>
      </c>
      <c r="K2954" s="17" t="s">
        <v>14556</v>
      </c>
      <c r="L2954" s="17" t="s">
        <v>8341</v>
      </c>
      <c r="M2954" s="17" t="s">
        <v>8346</v>
      </c>
      <c r="N2954" s="17" t="s">
        <v>8353</v>
      </c>
      <c r="O2954" s="17" t="s">
        <v>14841</v>
      </c>
      <c r="P2954" s="18">
        <v>0</v>
      </c>
      <c r="Q2954" s="17" t="s">
        <v>8363</v>
      </c>
      <c r="R2954" s="17" t="s">
        <v>13940</v>
      </c>
      <c r="S2954" s="17">
        <v>1</v>
      </c>
      <c r="T2954" s="22" t="s">
        <v>8370</v>
      </c>
      <c r="U2954" s="19" t="str">
        <f>IF(Cleaned_Data!P2954&gt;20000,"High-Bill","Normal-Bill")</f>
        <v>Normal-Bill</v>
      </c>
      <c r="V2954" s="19" t="str">
        <f t="shared" si="92"/>
        <v>Not-Senior-Citizen</v>
      </c>
      <c r="W2954" s="19" t="str">
        <f t="shared" si="93"/>
        <v>Follow-Up-required</v>
      </c>
      <c r="X2954" s="20" t="str" cm="1">
        <f t="array" ref="X2954">_xlfn.IFS(P2954&lt;5000,"Low",P2954&lt;=20000,"Medium",P2954&gt;20000,"High")</f>
        <v>Low</v>
      </c>
    </row>
    <row r="2955" spans="1:24" x14ac:dyDescent="0.35">
      <c r="A2955" s="29" t="s">
        <v>84</v>
      </c>
      <c r="B2955" s="21" t="s">
        <v>1141</v>
      </c>
      <c r="C2955" s="21">
        <v>5</v>
      </c>
      <c r="D2955" s="21" t="s">
        <v>1174</v>
      </c>
      <c r="E2955" s="21" t="s">
        <v>12201</v>
      </c>
      <c r="F2955" s="21" t="s">
        <v>6810</v>
      </c>
      <c r="G2955" s="21" t="s">
        <v>6987</v>
      </c>
      <c r="H2955" s="21" t="s">
        <v>6998</v>
      </c>
      <c r="I2955" s="21" t="s">
        <v>7004</v>
      </c>
      <c r="J2955" s="21" t="s">
        <v>7420</v>
      </c>
      <c r="K2955" s="21" t="s">
        <v>14317</v>
      </c>
      <c r="L2955" s="21" t="s">
        <v>8341</v>
      </c>
      <c r="M2955" s="21" t="s">
        <v>8346</v>
      </c>
      <c r="N2955" s="21" t="s">
        <v>8352</v>
      </c>
      <c r="O2955" s="21" t="s">
        <v>14841</v>
      </c>
      <c r="P2955" s="18">
        <v>0</v>
      </c>
      <c r="Q2955" s="22" t="s">
        <v>8370</v>
      </c>
      <c r="R2955" s="21" t="s">
        <v>13959</v>
      </c>
      <c r="S2955" s="21">
        <v>1</v>
      </c>
      <c r="T2955" s="21" t="s">
        <v>14844</v>
      </c>
      <c r="U2955" s="23" t="str">
        <f>IF(Cleaned_Data!P2955&gt;20000,"High-Bill","Normal-Bill")</f>
        <v>Normal-Bill</v>
      </c>
      <c r="V2955" s="23" t="str">
        <f t="shared" si="92"/>
        <v>Not-Senior-Citizen</v>
      </c>
      <c r="W2955" s="23" t="str">
        <f t="shared" si="93"/>
        <v>Follow-Up-required</v>
      </c>
      <c r="X2955" s="24" t="str" cm="1">
        <f t="array" ref="X2955">_xlfn.IFS(P2955&lt;5000,"Low",P2955&lt;=20000,"Medium",P2955&gt;20000,"High")</f>
        <v>Low</v>
      </c>
    </row>
    <row r="2956" spans="1:24" x14ac:dyDescent="0.35">
      <c r="A2956" s="28" t="s">
        <v>84</v>
      </c>
      <c r="B2956" s="17" t="s">
        <v>1082</v>
      </c>
      <c r="C2956" s="22" t="s">
        <v>14854</v>
      </c>
      <c r="D2956" s="22" t="s">
        <v>14847</v>
      </c>
      <c r="E2956" s="17" t="s">
        <v>13620</v>
      </c>
      <c r="F2956" s="17" t="s">
        <v>6768</v>
      </c>
      <c r="G2956" s="17" t="s">
        <v>6993</v>
      </c>
      <c r="H2956" s="17" t="s">
        <v>6994</v>
      </c>
      <c r="I2956" s="17" t="s">
        <v>7006</v>
      </c>
      <c r="J2956" s="22" t="s">
        <v>8371</v>
      </c>
      <c r="K2956" s="17" t="s">
        <v>14514</v>
      </c>
      <c r="L2956" s="17" t="s">
        <v>8345</v>
      </c>
      <c r="M2956" s="17" t="s">
        <v>8346</v>
      </c>
      <c r="N2956" s="17" t="s">
        <v>8353</v>
      </c>
      <c r="O2956" s="17" t="s">
        <v>14842</v>
      </c>
      <c r="P2956" s="18">
        <v>0</v>
      </c>
      <c r="Q2956" s="17" t="s">
        <v>8362</v>
      </c>
      <c r="R2956" s="17" t="s">
        <v>14108</v>
      </c>
      <c r="S2956" s="17">
        <v>5</v>
      </c>
      <c r="T2956" s="17" t="s">
        <v>14844</v>
      </c>
      <c r="U2956" s="19" t="str">
        <f>IF(Cleaned_Data!P2956&gt;20000,"High-Bill","Normal-Bill")</f>
        <v>Normal-Bill</v>
      </c>
      <c r="V2956" s="19" t="str">
        <f t="shared" si="92"/>
        <v>Senior-Citizen</v>
      </c>
      <c r="W2956" s="19" t="str">
        <f t="shared" si="93"/>
        <v>Follow-Up-required</v>
      </c>
      <c r="X2956" s="20" t="str" cm="1">
        <f t="array" ref="X2956">_xlfn.IFS(P2956&lt;5000,"Low",P2956&lt;=20000,"Medium",P2956&gt;20000,"High")</f>
        <v>Low</v>
      </c>
    </row>
    <row r="2957" spans="1:24" x14ac:dyDescent="0.35">
      <c r="A2957" s="29" t="s">
        <v>220</v>
      </c>
      <c r="B2957" s="21" t="s">
        <v>1137</v>
      </c>
      <c r="C2957" s="21">
        <v>79</v>
      </c>
      <c r="D2957" s="22" t="s">
        <v>14847</v>
      </c>
      <c r="E2957" s="21" t="s">
        <v>8628</v>
      </c>
      <c r="F2957" s="21" t="s">
        <v>6802</v>
      </c>
      <c r="G2957" s="21" t="s">
        <v>6984</v>
      </c>
      <c r="H2957" s="21" t="s">
        <v>6994</v>
      </c>
      <c r="I2957" s="21" t="s">
        <v>7006</v>
      </c>
      <c r="J2957" s="22" t="s">
        <v>8371</v>
      </c>
      <c r="K2957" s="21" t="s">
        <v>14366</v>
      </c>
      <c r="L2957" s="21" t="s">
        <v>8342</v>
      </c>
      <c r="M2957" s="21" t="s">
        <v>8348</v>
      </c>
      <c r="N2957" s="21" t="s">
        <v>8353</v>
      </c>
      <c r="O2957" s="21" t="s">
        <v>14841</v>
      </c>
      <c r="P2957" s="18">
        <v>0</v>
      </c>
      <c r="Q2957" s="21" t="s">
        <v>8363</v>
      </c>
      <c r="R2957" s="22" t="s">
        <v>8370</v>
      </c>
      <c r="S2957" s="21">
        <v>4</v>
      </c>
      <c r="T2957" s="21" t="s">
        <v>14843</v>
      </c>
      <c r="U2957" s="23" t="str">
        <f>IF(Cleaned_Data!P2957&gt;20000,"High-Bill","Normal-Bill")</f>
        <v>Normal-Bill</v>
      </c>
      <c r="V2957" s="23" t="str">
        <f t="shared" si="92"/>
        <v>Senior-Citizen</v>
      </c>
      <c r="W2957" s="23" t="str">
        <f t="shared" si="93"/>
        <v>Not-Required</v>
      </c>
      <c r="X2957" s="24" t="str" cm="1">
        <f t="array" ref="X2957">_xlfn.IFS(P2957&lt;5000,"Low",P2957&lt;=20000,"Medium",P2957&gt;20000,"High")</f>
        <v>Low</v>
      </c>
    </row>
    <row r="2958" spans="1:24" x14ac:dyDescent="0.35">
      <c r="A2958" s="28" t="s">
        <v>220</v>
      </c>
      <c r="B2958" s="17" t="s">
        <v>1046</v>
      </c>
      <c r="C2958" s="17">
        <v>50</v>
      </c>
      <c r="D2958" s="17" t="s">
        <v>1174</v>
      </c>
      <c r="E2958" s="17" t="s">
        <v>9399</v>
      </c>
      <c r="F2958" s="17" t="s">
        <v>6950</v>
      </c>
      <c r="G2958" s="17" t="s">
        <v>6991</v>
      </c>
      <c r="H2958" s="17" t="s">
        <v>6999</v>
      </c>
      <c r="I2958" s="17" t="s">
        <v>7004</v>
      </c>
      <c r="J2958" s="22" t="s">
        <v>8371</v>
      </c>
      <c r="K2958" s="17" t="s">
        <v>14490</v>
      </c>
      <c r="L2958" s="17" t="s">
        <v>8342</v>
      </c>
      <c r="M2958" s="17" t="s">
        <v>8350</v>
      </c>
      <c r="N2958" s="17" t="s">
        <v>8352</v>
      </c>
      <c r="O2958" s="17" t="s">
        <v>14841</v>
      </c>
      <c r="P2958" s="18">
        <v>0</v>
      </c>
      <c r="Q2958" s="17" t="s">
        <v>8362</v>
      </c>
      <c r="R2958" s="22" t="s">
        <v>8370</v>
      </c>
      <c r="S2958" s="22" t="s">
        <v>8370</v>
      </c>
      <c r="T2958" s="22" t="s">
        <v>8370</v>
      </c>
      <c r="U2958" s="19" t="str">
        <f>IF(Cleaned_Data!P2958&gt;20000,"High-Bill","Normal-Bill")</f>
        <v>Normal-Bill</v>
      </c>
      <c r="V2958" s="19" t="str">
        <f t="shared" si="92"/>
        <v>Not-Senior-Citizen</v>
      </c>
      <c r="W2958" s="19" t="str">
        <f t="shared" si="93"/>
        <v>Not-Required</v>
      </c>
      <c r="X2958" s="20" t="str" cm="1">
        <f t="array" ref="X2958">_xlfn.IFS(P2958&lt;5000,"Low",P2958&lt;=20000,"Medium",P2958&gt;20000,"High")</f>
        <v>Low</v>
      </c>
    </row>
    <row r="2959" spans="1:24" x14ac:dyDescent="0.35">
      <c r="A2959" s="29" t="s">
        <v>220</v>
      </c>
      <c r="B2959" s="21" t="s">
        <v>1108</v>
      </c>
      <c r="C2959" s="22" t="s">
        <v>14854</v>
      </c>
      <c r="D2959" s="22" t="s">
        <v>14847</v>
      </c>
      <c r="E2959" s="21" t="s">
        <v>9721</v>
      </c>
      <c r="F2959" s="21" t="s">
        <v>6964</v>
      </c>
      <c r="G2959" s="21" t="s">
        <v>6993</v>
      </c>
      <c r="H2959" s="21" t="s">
        <v>7000</v>
      </c>
      <c r="I2959" s="21" t="s">
        <v>7002</v>
      </c>
      <c r="J2959" s="21" t="s">
        <v>13986</v>
      </c>
      <c r="K2959" s="21" t="s">
        <v>14693</v>
      </c>
      <c r="L2959" s="21" t="s">
        <v>8338</v>
      </c>
      <c r="M2959" s="21" t="s">
        <v>8349</v>
      </c>
      <c r="N2959" s="21" t="s">
        <v>8353</v>
      </c>
      <c r="O2959" s="21" t="s">
        <v>8355</v>
      </c>
      <c r="P2959" s="26">
        <v>11319</v>
      </c>
      <c r="Q2959" s="21" t="s">
        <v>8363</v>
      </c>
      <c r="R2959" s="21" t="s">
        <v>13920</v>
      </c>
      <c r="S2959" s="21">
        <v>5</v>
      </c>
      <c r="T2959" s="21" t="s">
        <v>14844</v>
      </c>
      <c r="U2959" s="23" t="str">
        <f>IF(Cleaned_Data!P2959&gt;20000,"High-Bill","Normal-Bill")</f>
        <v>Normal-Bill</v>
      </c>
      <c r="V2959" s="23" t="str">
        <f t="shared" si="92"/>
        <v>Senior-Citizen</v>
      </c>
      <c r="W2959" s="23" t="str">
        <f t="shared" si="93"/>
        <v>Follow-Up-required</v>
      </c>
      <c r="X2959" s="24" t="str" cm="1">
        <f t="array" ref="X2959">_xlfn.IFS(P2959&lt;5000,"Low",P2959&lt;=20000,"Medium",P2959&gt;20000,"High")</f>
        <v>Medium</v>
      </c>
    </row>
    <row r="2960" spans="1:24" x14ac:dyDescent="0.35">
      <c r="A2960" s="28" t="s">
        <v>617</v>
      </c>
      <c r="B2960" s="17" t="s">
        <v>1060</v>
      </c>
      <c r="C2960" s="22" t="s">
        <v>14854</v>
      </c>
      <c r="D2960" s="17" t="s">
        <v>1174</v>
      </c>
      <c r="E2960" s="17" t="s">
        <v>9272</v>
      </c>
      <c r="F2960" s="17" t="s">
        <v>6709</v>
      </c>
      <c r="G2960" s="17" t="s">
        <v>6988</v>
      </c>
      <c r="H2960" s="17" t="s">
        <v>6996</v>
      </c>
      <c r="I2960" s="17" t="s">
        <v>7006</v>
      </c>
      <c r="J2960" s="17" t="s">
        <v>7382</v>
      </c>
      <c r="K2960" s="17" t="s">
        <v>14262</v>
      </c>
      <c r="L2960" s="17" t="s">
        <v>8338</v>
      </c>
      <c r="M2960" s="17" t="s">
        <v>8350</v>
      </c>
      <c r="N2960" s="17" t="s">
        <v>8353</v>
      </c>
      <c r="O2960" s="17" t="s">
        <v>14841</v>
      </c>
      <c r="P2960" s="18">
        <v>0</v>
      </c>
      <c r="Q2960" s="22" t="s">
        <v>8370</v>
      </c>
      <c r="R2960" s="22" t="s">
        <v>8370</v>
      </c>
      <c r="S2960" s="17">
        <v>2</v>
      </c>
      <c r="T2960" s="17" t="s">
        <v>14844</v>
      </c>
      <c r="U2960" s="19" t="str">
        <f>IF(Cleaned_Data!P2960&gt;20000,"High-Bill","Normal-Bill")</f>
        <v>Normal-Bill</v>
      </c>
      <c r="V2960" s="19" t="str">
        <f t="shared" si="92"/>
        <v>Senior-Citizen</v>
      </c>
      <c r="W2960" s="19" t="str">
        <f t="shared" si="93"/>
        <v>Not-Required</v>
      </c>
      <c r="X2960" s="20" t="str" cm="1">
        <f t="array" ref="X2960">_xlfn.IFS(P2960&lt;5000,"Low",P2960&lt;=20000,"Medium",P2960&gt;20000,"High")</f>
        <v>Low</v>
      </c>
    </row>
    <row r="2961" spans="1:24" x14ac:dyDescent="0.35">
      <c r="A2961" s="29" t="s">
        <v>617</v>
      </c>
      <c r="B2961" s="21" t="s">
        <v>1132</v>
      </c>
      <c r="C2961" s="22" t="s">
        <v>14854</v>
      </c>
      <c r="D2961" s="21" t="s">
        <v>1174</v>
      </c>
      <c r="E2961" s="21" t="s">
        <v>9440</v>
      </c>
      <c r="F2961" s="22" t="s">
        <v>8371</v>
      </c>
      <c r="G2961" s="21" t="s">
        <v>6990</v>
      </c>
      <c r="H2961" s="21" t="s">
        <v>6994</v>
      </c>
      <c r="I2961" s="21" t="s">
        <v>7004</v>
      </c>
      <c r="J2961" s="22" t="s">
        <v>8371</v>
      </c>
      <c r="K2961" s="21" t="s">
        <v>14308</v>
      </c>
      <c r="L2961" s="21" t="s">
        <v>8342</v>
      </c>
      <c r="M2961" s="21" t="s">
        <v>8350</v>
      </c>
      <c r="N2961" s="21" t="s">
        <v>8352</v>
      </c>
      <c r="O2961" s="21" t="s">
        <v>14841</v>
      </c>
      <c r="P2961" s="18">
        <v>0</v>
      </c>
      <c r="Q2961" s="21" t="s">
        <v>8363</v>
      </c>
      <c r="R2961" s="21" t="s">
        <v>13943</v>
      </c>
      <c r="S2961" s="21">
        <v>3</v>
      </c>
      <c r="T2961" s="21" t="s">
        <v>14844</v>
      </c>
      <c r="U2961" s="23" t="str">
        <f>IF(Cleaned_Data!P2961&gt;20000,"High-Bill","Normal-Bill")</f>
        <v>Normal-Bill</v>
      </c>
      <c r="V2961" s="23" t="str">
        <f t="shared" si="92"/>
        <v>Senior-Citizen</v>
      </c>
      <c r="W2961" s="23" t="str">
        <f t="shared" si="93"/>
        <v>Follow-Up-required</v>
      </c>
      <c r="X2961" s="24" t="str" cm="1">
        <f t="array" ref="X2961">_xlfn.IFS(P2961&lt;5000,"Low",P2961&lt;=20000,"Medium",P2961&gt;20000,"High")</f>
        <v>Low</v>
      </c>
    </row>
    <row r="2962" spans="1:24" x14ac:dyDescent="0.35">
      <c r="A2962" s="28" t="s">
        <v>617</v>
      </c>
      <c r="B2962" s="17" t="s">
        <v>1025</v>
      </c>
      <c r="C2962" s="17">
        <v>36</v>
      </c>
      <c r="D2962" s="17" t="s">
        <v>1174</v>
      </c>
      <c r="E2962" s="17" t="s">
        <v>9515</v>
      </c>
      <c r="F2962" s="17" t="s">
        <v>6682</v>
      </c>
      <c r="G2962" s="17" t="s">
        <v>6986</v>
      </c>
      <c r="H2962" s="17" t="s">
        <v>6996</v>
      </c>
      <c r="I2962" s="17" t="s">
        <v>7001</v>
      </c>
      <c r="J2962" s="17" t="s">
        <v>13905</v>
      </c>
      <c r="K2962" s="17" t="s">
        <v>14645</v>
      </c>
      <c r="L2962" s="17" t="s">
        <v>8339</v>
      </c>
      <c r="M2962" s="17" t="s">
        <v>8350</v>
      </c>
      <c r="N2962" s="17" t="s">
        <v>8353</v>
      </c>
      <c r="O2962" s="17" t="s">
        <v>8355</v>
      </c>
      <c r="P2962" s="18">
        <v>0</v>
      </c>
      <c r="Q2962" s="17" t="s">
        <v>8363</v>
      </c>
      <c r="R2962" s="17" t="s">
        <v>13928</v>
      </c>
      <c r="S2962" s="17">
        <v>5</v>
      </c>
      <c r="T2962" s="22" t="s">
        <v>8370</v>
      </c>
      <c r="U2962" s="19" t="str">
        <f>IF(Cleaned_Data!P2962&gt;20000,"High-Bill","Normal-Bill")</f>
        <v>Normal-Bill</v>
      </c>
      <c r="V2962" s="19" t="str">
        <f t="shared" si="92"/>
        <v>Not-Senior-Citizen</v>
      </c>
      <c r="W2962" s="19" t="str">
        <f t="shared" si="93"/>
        <v>Follow-Up-required</v>
      </c>
      <c r="X2962" s="20" t="str" cm="1">
        <f t="array" ref="X2962">_xlfn.IFS(P2962&lt;5000,"Low",P2962&lt;=20000,"Medium",P2962&gt;20000,"High")</f>
        <v>Low</v>
      </c>
    </row>
    <row r="2963" spans="1:24" x14ac:dyDescent="0.35">
      <c r="A2963" s="29" t="s">
        <v>617</v>
      </c>
      <c r="B2963" s="21" t="s">
        <v>1085</v>
      </c>
      <c r="C2963" s="22" t="s">
        <v>14854</v>
      </c>
      <c r="D2963" s="21" t="s">
        <v>1172</v>
      </c>
      <c r="E2963" s="21" t="s">
        <v>9560</v>
      </c>
      <c r="F2963" s="22" t="s">
        <v>8371</v>
      </c>
      <c r="G2963" s="21" t="s">
        <v>6987</v>
      </c>
      <c r="H2963" s="21" t="s">
        <v>6994</v>
      </c>
      <c r="I2963" s="21" t="s">
        <v>7006</v>
      </c>
      <c r="J2963" s="22" t="s">
        <v>8371</v>
      </c>
      <c r="K2963" s="21" t="s">
        <v>14435</v>
      </c>
      <c r="L2963" s="21" t="s">
        <v>8344</v>
      </c>
      <c r="M2963" s="21" t="s">
        <v>8347</v>
      </c>
      <c r="N2963" s="21" t="s">
        <v>8354</v>
      </c>
      <c r="O2963" s="21" t="s">
        <v>8358</v>
      </c>
      <c r="P2963" s="26">
        <v>33424</v>
      </c>
      <c r="Q2963" s="21" t="s">
        <v>8362</v>
      </c>
      <c r="R2963" s="22" t="s">
        <v>8370</v>
      </c>
      <c r="S2963" s="22" t="s">
        <v>8370</v>
      </c>
      <c r="T2963" s="21" t="s">
        <v>14843</v>
      </c>
      <c r="U2963" s="23" t="str">
        <f>IF(Cleaned_Data!P2963&gt;20000,"High-Bill","Normal-Bill")</f>
        <v>High-Bill</v>
      </c>
      <c r="V2963" s="23" t="str">
        <f t="shared" si="92"/>
        <v>Senior-Citizen</v>
      </c>
      <c r="W2963" s="23" t="str">
        <f t="shared" si="93"/>
        <v>Not-Required</v>
      </c>
      <c r="X2963" s="24" t="str" cm="1">
        <f t="array" ref="X2963">_xlfn.IFS(P2963&lt;5000,"Low",P2963&lt;=20000,"Medium",P2963&gt;20000,"High")</f>
        <v>High</v>
      </c>
    </row>
    <row r="2964" spans="1:24" x14ac:dyDescent="0.35">
      <c r="A2964" s="28" t="s">
        <v>617</v>
      </c>
      <c r="B2964" s="17" t="s">
        <v>1101</v>
      </c>
      <c r="C2964" s="17">
        <v>37</v>
      </c>
      <c r="D2964" s="17" t="s">
        <v>1174</v>
      </c>
      <c r="E2964" s="17" t="s">
        <v>10070</v>
      </c>
      <c r="F2964" s="22" t="s">
        <v>8371</v>
      </c>
      <c r="G2964" s="17" t="s">
        <v>6992</v>
      </c>
      <c r="H2964" s="17" t="s">
        <v>6994</v>
      </c>
      <c r="I2964" s="17" t="s">
        <v>7006</v>
      </c>
      <c r="J2964" s="17" t="s">
        <v>14043</v>
      </c>
      <c r="K2964" s="17" t="s">
        <v>14388</v>
      </c>
      <c r="L2964" s="17" t="s">
        <v>8339</v>
      </c>
      <c r="M2964" s="17" t="s">
        <v>8346</v>
      </c>
      <c r="N2964" s="17" t="s">
        <v>8353</v>
      </c>
      <c r="O2964" s="17" t="s">
        <v>8359</v>
      </c>
      <c r="P2964" s="18">
        <v>0</v>
      </c>
      <c r="Q2964" s="17" t="s">
        <v>8363</v>
      </c>
      <c r="R2964" s="22" t="s">
        <v>8370</v>
      </c>
      <c r="S2964" s="17">
        <v>4</v>
      </c>
      <c r="T2964" s="17" t="s">
        <v>14845</v>
      </c>
      <c r="U2964" s="19" t="str">
        <f>IF(Cleaned_Data!P2964&gt;20000,"High-Bill","Normal-Bill")</f>
        <v>Normal-Bill</v>
      </c>
      <c r="V2964" s="19" t="str">
        <f t="shared" si="92"/>
        <v>Not-Senior-Citizen</v>
      </c>
      <c r="W2964" s="19" t="str">
        <f t="shared" si="93"/>
        <v>Not-Required</v>
      </c>
      <c r="X2964" s="20" t="str" cm="1">
        <f t="array" ref="X2964">_xlfn.IFS(P2964&lt;5000,"Low",P2964&lt;=20000,"Medium",P2964&gt;20000,"High")</f>
        <v>Low</v>
      </c>
    </row>
    <row r="2965" spans="1:24" x14ac:dyDescent="0.35">
      <c r="A2965" s="29" t="s">
        <v>617</v>
      </c>
      <c r="B2965" s="21" t="s">
        <v>1110</v>
      </c>
      <c r="C2965" s="21">
        <v>28</v>
      </c>
      <c r="D2965" s="21" t="s">
        <v>1172</v>
      </c>
      <c r="E2965" s="21" t="s">
        <v>10324</v>
      </c>
      <c r="F2965" s="21" t="s">
        <v>6756</v>
      </c>
      <c r="G2965" s="21" t="s">
        <v>6987</v>
      </c>
      <c r="H2965" s="21" t="s">
        <v>6994</v>
      </c>
      <c r="I2965" s="21" t="s">
        <v>7003</v>
      </c>
      <c r="J2965" s="21" t="s">
        <v>14084</v>
      </c>
      <c r="K2965" s="21" t="s">
        <v>14249</v>
      </c>
      <c r="L2965" s="21" t="s">
        <v>8341</v>
      </c>
      <c r="M2965" s="21" t="s">
        <v>8347</v>
      </c>
      <c r="N2965" s="21" t="s">
        <v>8354</v>
      </c>
      <c r="O2965" s="21" t="s">
        <v>14841</v>
      </c>
      <c r="P2965" s="26">
        <v>17929</v>
      </c>
      <c r="Q2965" s="21" t="s">
        <v>8364</v>
      </c>
      <c r="R2965" s="22" t="s">
        <v>8370</v>
      </c>
      <c r="S2965" s="22" t="s">
        <v>8370</v>
      </c>
      <c r="T2965" s="21" t="s">
        <v>14845</v>
      </c>
      <c r="U2965" s="23" t="str">
        <f>IF(Cleaned_Data!P2965&gt;20000,"High-Bill","Normal-Bill")</f>
        <v>Normal-Bill</v>
      </c>
      <c r="V2965" s="23" t="str">
        <f t="shared" si="92"/>
        <v>Not-Senior-Citizen</v>
      </c>
      <c r="W2965" s="23" t="str">
        <f t="shared" si="93"/>
        <v>Not-Required</v>
      </c>
      <c r="X2965" s="24" t="str" cm="1">
        <f t="array" ref="X2965">_xlfn.IFS(P2965&lt;5000,"Low",P2965&lt;=20000,"Medium",P2965&gt;20000,"High")</f>
        <v>Medium</v>
      </c>
    </row>
    <row r="2966" spans="1:24" x14ac:dyDescent="0.35">
      <c r="A2966" s="28" t="s">
        <v>617</v>
      </c>
      <c r="B2966" s="17" t="s">
        <v>1113</v>
      </c>
      <c r="C2966" s="22" t="s">
        <v>14854</v>
      </c>
      <c r="D2966" s="17" t="s">
        <v>1174</v>
      </c>
      <c r="E2966" s="17" t="s">
        <v>11142</v>
      </c>
      <c r="F2966" s="17" t="s">
        <v>6931</v>
      </c>
      <c r="G2966" s="17" t="s">
        <v>6993</v>
      </c>
      <c r="H2966" s="17" t="s">
        <v>6998</v>
      </c>
      <c r="I2966" s="17" t="s">
        <v>7005</v>
      </c>
      <c r="J2966" s="17" t="s">
        <v>14017</v>
      </c>
      <c r="K2966" s="17" t="s">
        <v>14832</v>
      </c>
      <c r="L2966" s="17" t="s">
        <v>8343</v>
      </c>
      <c r="M2966" s="17" t="s">
        <v>8349</v>
      </c>
      <c r="N2966" s="17" t="s">
        <v>8353</v>
      </c>
      <c r="O2966" s="17" t="s">
        <v>8358</v>
      </c>
      <c r="P2966" s="18">
        <v>0</v>
      </c>
      <c r="Q2966" s="17" t="s">
        <v>8363</v>
      </c>
      <c r="R2966" s="17" t="s">
        <v>14048</v>
      </c>
      <c r="S2966" s="17">
        <v>5</v>
      </c>
      <c r="T2966" s="17" t="s">
        <v>14843</v>
      </c>
      <c r="U2966" s="19" t="str">
        <f>IF(Cleaned_Data!P2966&gt;20000,"High-Bill","Normal-Bill")</f>
        <v>Normal-Bill</v>
      </c>
      <c r="V2966" s="19" t="str">
        <f t="shared" si="92"/>
        <v>Senior-Citizen</v>
      </c>
      <c r="W2966" s="19" t="str">
        <f t="shared" si="93"/>
        <v>Follow-Up-required</v>
      </c>
      <c r="X2966" s="20" t="str" cm="1">
        <f t="array" ref="X2966">_xlfn.IFS(P2966&lt;5000,"Low",P2966&lt;=20000,"Medium",P2966&gt;20000,"High")</f>
        <v>Low</v>
      </c>
    </row>
    <row r="2967" spans="1:24" x14ac:dyDescent="0.35">
      <c r="A2967" s="29" t="s">
        <v>617</v>
      </c>
      <c r="B2967" s="21" t="s">
        <v>1102</v>
      </c>
      <c r="C2967" s="21">
        <v>30</v>
      </c>
      <c r="D2967" s="21" t="s">
        <v>1172</v>
      </c>
      <c r="E2967" s="21" t="s">
        <v>11259</v>
      </c>
      <c r="F2967" s="22" t="s">
        <v>8371</v>
      </c>
      <c r="G2967" s="21" t="s">
        <v>6992</v>
      </c>
      <c r="H2967" s="21" t="s">
        <v>6998</v>
      </c>
      <c r="I2967" s="21" t="s">
        <v>7003</v>
      </c>
      <c r="J2967" s="22" t="s">
        <v>8371</v>
      </c>
      <c r="K2967" s="21" t="s">
        <v>14826</v>
      </c>
      <c r="L2967" s="21" t="s">
        <v>8338</v>
      </c>
      <c r="M2967" s="21" t="s">
        <v>8349</v>
      </c>
      <c r="N2967" s="21" t="s">
        <v>8351</v>
      </c>
      <c r="O2967" s="21" t="s">
        <v>8359</v>
      </c>
      <c r="P2967" s="18">
        <v>0</v>
      </c>
      <c r="Q2967" s="21" t="s">
        <v>8362</v>
      </c>
      <c r="R2967" s="21" t="s">
        <v>13937</v>
      </c>
      <c r="S2967" s="21">
        <v>2</v>
      </c>
      <c r="T2967" s="21" t="s">
        <v>14845</v>
      </c>
      <c r="U2967" s="23" t="str">
        <f>IF(Cleaned_Data!P2967&gt;20000,"High-Bill","Normal-Bill")</f>
        <v>Normal-Bill</v>
      </c>
      <c r="V2967" s="23" t="str">
        <f t="shared" si="92"/>
        <v>Not-Senior-Citizen</v>
      </c>
      <c r="W2967" s="23" t="str">
        <f t="shared" si="93"/>
        <v>Follow-Up-required</v>
      </c>
      <c r="X2967" s="24" t="str" cm="1">
        <f t="array" ref="X2967">_xlfn.IFS(P2967&lt;5000,"Low",P2967&lt;=20000,"Medium",P2967&gt;20000,"High")</f>
        <v>Low</v>
      </c>
    </row>
    <row r="2968" spans="1:24" x14ac:dyDescent="0.35">
      <c r="A2968" s="28" t="s">
        <v>617</v>
      </c>
      <c r="B2968" s="17" t="s">
        <v>1104</v>
      </c>
      <c r="C2968" s="22" t="s">
        <v>14854</v>
      </c>
      <c r="D2968" s="17" t="s">
        <v>1174</v>
      </c>
      <c r="E2968" s="17" t="s">
        <v>11497</v>
      </c>
      <c r="F2968" s="17" t="s">
        <v>6940</v>
      </c>
      <c r="G2968" s="17" t="s">
        <v>6984</v>
      </c>
      <c r="H2968" s="17" t="s">
        <v>6996</v>
      </c>
      <c r="I2968" s="17" t="s">
        <v>7006</v>
      </c>
      <c r="J2968" s="22" t="s">
        <v>8371</v>
      </c>
      <c r="K2968" s="17" t="s">
        <v>14691</v>
      </c>
      <c r="L2968" s="17" t="s">
        <v>8341</v>
      </c>
      <c r="M2968" s="17" t="s">
        <v>8350</v>
      </c>
      <c r="N2968" s="17" t="s">
        <v>8352</v>
      </c>
      <c r="O2968" s="17" t="s">
        <v>8358</v>
      </c>
      <c r="P2968" s="18">
        <v>0</v>
      </c>
      <c r="Q2968" s="17" t="s">
        <v>8362</v>
      </c>
      <c r="R2968" s="17" t="s">
        <v>14164</v>
      </c>
      <c r="S2968" s="17">
        <v>4</v>
      </c>
      <c r="T2968" s="22" t="s">
        <v>8370</v>
      </c>
      <c r="U2968" s="19" t="str">
        <f>IF(Cleaned_Data!P2968&gt;20000,"High-Bill","Normal-Bill")</f>
        <v>Normal-Bill</v>
      </c>
      <c r="V2968" s="19" t="str">
        <f t="shared" si="92"/>
        <v>Senior-Citizen</v>
      </c>
      <c r="W2968" s="19" t="str">
        <f t="shared" si="93"/>
        <v>Follow-Up-required</v>
      </c>
      <c r="X2968" s="20" t="str" cm="1">
        <f t="array" ref="X2968">_xlfn.IFS(P2968&lt;5000,"Low",P2968&lt;=20000,"Medium",P2968&gt;20000,"High")</f>
        <v>Low</v>
      </c>
    </row>
    <row r="2969" spans="1:24" x14ac:dyDescent="0.35">
      <c r="A2969" s="29" t="s">
        <v>617</v>
      </c>
      <c r="B2969" s="21" t="s">
        <v>1114</v>
      </c>
      <c r="C2969" s="22" t="s">
        <v>14854</v>
      </c>
      <c r="D2969" s="21" t="s">
        <v>1172</v>
      </c>
      <c r="E2969" s="21" t="s">
        <v>13088</v>
      </c>
      <c r="F2969" s="21" t="s">
        <v>6860</v>
      </c>
      <c r="G2969" s="21" t="s">
        <v>6985</v>
      </c>
      <c r="H2969" s="21" t="s">
        <v>6998</v>
      </c>
      <c r="I2969" s="21" t="s">
        <v>7002</v>
      </c>
      <c r="J2969" s="21" t="s">
        <v>13925</v>
      </c>
      <c r="K2969" s="21" t="s">
        <v>14719</v>
      </c>
      <c r="L2969" s="21" t="s">
        <v>8343</v>
      </c>
      <c r="M2969" s="21" t="s">
        <v>8349</v>
      </c>
      <c r="N2969" s="21" t="s">
        <v>8354</v>
      </c>
      <c r="O2969" s="21" t="s">
        <v>14841</v>
      </c>
      <c r="P2969" s="26">
        <v>16632</v>
      </c>
      <c r="Q2969" s="21" t="s">
        <v>8363</v>
      </c>
      <c r="R2969" s="22" t="s">
        <v>8370</v>
      </c>
      <c r="S2969" s="22" t="s">
        <v>8370</v>
      </c>
      <c r="T2969" s="22" t="s">
        <v>8370</v>
      </c>
      <c r="U2969" s="23" t="str">
        <f>IF(Cleaned_Data!P2969&gt;20000,"High-Bill","Normal-Bill")</f>
        <v>Normal-Bill</v>
      </c>
      <c r="V2969" s="23" t="str">
        <f t="shared" si="92"/>
        <v>Senior-Citizen</v>
      </c>
      <c r="W2969" s="23" t="str">
        <f t="shared" si="93"/>
        <v>Not-Required</v>
      </c>
      <c r="X2969" s="24" t="str" cm="1">
        <f t="array" ref="X2969">_xlfn.IFS(P2969&lt;5000,"Low",P2969&lt;=20000,"Medium",P2969&gt;20000,"High")</f>
        <v>Medium</v>
      </c>
    </row>
    <row r="2970" spans="1:24" x14ac:dyDescent="0.35">
      <c r="A2970" s="28" t="s">
        <v>886</v>
      </c>
      <c r="B2970" s="17" t="s">
        <v>1098</v>
      </c>
      <c r="C2970" s="22" t="s">
        <v>14854</v>
      </c>
      <c r="D2970" s="17" t="s">
        <v>1172</v>
      </c>
      <c r="E2970" s="17" t="s">
        <v>10359</v>
      </c>
      <c r="F2970" s="17" t="s">
        <v>6790</v>
      </c>
      <c r="G2970" s="17" t="s">
        <v>6991</v>
      </c>
      <c r="H2970" s="17" t="s">
        <v>6998</v>
      </c>
      <c r="I2970" s="17" t="s">
        <v>7006</v>
      </c>
      <c r="J2970" s="17" t="s">
        <v>13994</v>
      </c>
      <c r="K2970" s="17" t="s">
        <v>14251</v>
      </c>
      <c r="L2970" s="17" t="s">
        <v>8340</v>
      </c>
      <c r="M2970" s="17" t="s">
        <v>8346</v>
      </c>
      <c r="N2970" s="17" t="s">
        <v>8353</v>
      </c>
      <c r="O2970" s="17" t="s">
        <v>8358</v>
      </c>
      <c r="P2970" s="18">
        <v>0</v>
      </c>
      <c r="Q2970" s="17" t="s">
        <v>8363</v>
      </c>
      <c r="R2970" s="22" t="s">
        <v>8370</v>
      </c>
      <c r="S2970" s="22" t="s">
        <v>8370</v>
      </c>
      <c r="T2970" s="17" t="s">
        <v>14845</v>
      </c>
      <c r="U2970" s="19" t="str">
        <f>IF(Cleaned_Data!P2970&gt;20000,"High-Bill","Normal-Bill")</f>
        <v>Normal-Bill</v>
      </c>
      <c r="V2970" s="19" t="str">
        <f t="shared" si="92"/>
        <v>Senior-Citizen</v>
      </c>
      <c r="W2970" s="19" t="str">
        <f t="shared" si="93"/>
        <v>Not-Required</v>
      </c>
      <c r="X2970" s="20" t="str" cm="1">
        <f t="array" ref="X2970">_xlfn.IFS(P2970&lt;5000,"Low",P2970&lt;=20000,"Medium",P2970&gt;20000,"High")</f>
        <v>Low</v>
      </c>
    </row>
    <row r="2971" spans="1:24" x14ac:dyDescent="0.35">
      <c r="A2971" s="29" t="s">
        <v>886</v>
      </c>
      <c r="B2971" s="21" t="s">
        <v>1087</v>
      </c>
      <c r="C2971" s="21">
        <v>51</v>
      </c>
      <c r="D2971" s="21" t="s">
        <v>1172</v>
      </c>
      <c r="E2971" s="21" t="s">
        <v>10510</v>
      </c>
      <c r="F2971" s="21" t="s">
        <v>6733</v>
      </c>
      <c r="G2971" s="21" t="s">
        <v>6986</v>
      </c>
      <c r="H2971" s="21" t="s">
        <v>6995</v>
      </c>
      <c r="I2971" s="21" t="s">
        <v>7007</v>
      </c>
      <c r="J2971" s="21" t="s">
        <v>14087</v>
      </c>
      <c r="K2971" s="21" t="s">
        <v>14515</v>
      </c>
      <c r="L2971" s="21" t="s">
        <v>8342</v>
      </c>
      <c r="M2971" s="21" t="s">
        <v>8350</v>
      </c>
      <c r="N2971" s="21" t="s">
        <v>8351</v>
      </c>
      <c r="O2971" s="21" t="s">
        <v>8355</v>
      </c>
      <c r="P2971" s="26">
        <v>44894</v>
      </c>
      <c r="Q2971" s="21" t="s">
        <v>8364</v>
      </c>
      <c r="R2971" s="21" t="s">
        <v>13911</v>
      </c>
      <c r="S2971" s="21">
        <v>3</v>
      </c>
      <c r="T2971" s="21" t="s">
        <v>14844</v>
      </c>
      <c r="U2971" s="23" t="str">
        <f>IF(Cleaned_Data!P2971&gt;20000,"High-Bill","Normal-Bill")</f>
        <v>High-Bill</v>
      </c>
      <c r="V2971" s="23" t="str">
        <f t="shared" si="92"/>
        <v>Not-Senior-Citizen</v>
      </c>
      <c r="W2971" s="23" t="str">
        <f t="shared" si="93"/>
        <v>Follow-Up-required</v>
      </c>
      <c r="X2971" s="24" t="str" cm="1">
        <f t="array" ref="X2971">_xlfn.IFS(P2971&lt;5000,"Low",P2971&lt;=20000,"Medium",P2971&gt;20000,"High")</f>
        <v>High</v>
      </c>
    </row>
    <row r="2972" spans="1:24" x14ac:dyDescent="0.35">
      <c r="A2972" s="28" t="s">
        <v>886</v>
      </c>
      <c r="B2972" s="17" t="s">
        <v>1164</v>
      </c>
      <c r="C2972" s="22" t="s">
        <v>14854</v>
      </c>
      <c r="D2972" s="17" t="s">
        <v>1172</v>
      </c>
      <c r="E2972" s="17" t="s">
        <v>12025</v>
      </c>
      <c r="F2972" s="17" t="s">
        <v>6921</v>
      </c>
      <c r="G2972" s="17" t="s">
        <v>6985</v>
      </c>
      <c r="H2972" s="17" t="s">
        <v>6996</v>
      </c>
      <c r="I2972" s="17" t="s">
        <v>7006</v>
      </c>
      <c r="J2972" s="22" t="s">
        <v>8371</v>
      </c>
      <c r="K2972" s="17" t="s">
        <v>14824</v>
      </c>
      <c r="L2972" s="17" t="s">
        <v>8341</v>
      </c>
      <c r="M2972" s="17" t="s">
        <v>8348</v>
      </c>
      <c r="N2972" s="17" t="s">
        <v>8353</v>
      </c>
      <c r="O2972" s="17" t="s">
        <v>8359</v>
      </c>
      <c r="P2972" s="18">
        <v>0</v>
      </c>
      <c r="Q2972" s="17" t="s">
        <v>8364</v>
      </c>
      <c r="R2972" s="22" t="s">
        <v>8370</v>
      </c>
      <c r="S2972" s="17">
        <v>2</v>
      </c>
      <c r="T2972" s="17" t="s">
        <v>14844</v>
      </c>
      <c r="U2972" s="19" t="str">
        <f>IF(Cleaned_Data!P2972&gt;20000,"High-Bill","Normal-Bill")</f>
        <v>Normal-Bill</v>
      </c>
      <c r="V2972" s="19" t="str">
        <f t="shared" si="92"/>
        <v>Senior-Citizen</v>
      </c>
      <c r="W2972" s="19" t="str">
        <f t="shared" si="93"/>
        <v>Not-Required</v>
      </c>
      <c r="X2972" s="20" t="str" cm="1">
        <f t="array" ref="X2972">_xlfn.IFS(P2972&lt;5000,"Low",P2972&lt;=20000,"Medium",P2972&gt;20000,"High")</f>
        <v>Low</v>
      </c>
    </row>
    <row r="2973" spans="1:24" x14ac:dyDescent="0.35">
      <c r="A2973" s="29" t="s">
        <v>886</v>
      </c>
      <c r="B2973" s="21" t="s">
        <v>1141</v>
      </c>
      <c r="C2973" s="22" t="s">
        <v>14854</v>
      </c>
      <c r="D2973" s="21" t="s">
        <v>1172</v>
      </c>
      <c r="E2973" s="21" t="s">
        <v>13376</v>
      </c>
      <c r="F2973" s="22" t="s">
        <v>8371</v>
      </c>
      <c r="G2973" s="21" t="s">
        <v>6991</v>
      </c>
      <c r="H2973" s="21" t="s">
        <v>6997</v>
      </c>
      <c r="I2973" s="21" t="s">
        <v>7002</v>
      </c>
      <c r="J2973" s="21" t="s">
        <v>14032</v>
      </c>
      <c r="K2973" s="21" t="s">
        <v>14207</v>
      </c>
      <c r="L2973" s="21" t="s">
        <v>8338</v>
      </c>
      <c r="M2973" s="21" t="s">
        <v>8346</v>
      </c>
      <c r="N2973" s="21" t="s">
        <v>8352</v>
      </c>
      <c r="O2973" s="21" t="s">
        <v>8359</v>
      </c>
      <c r="P2973" s="18">
        <v>0</v>
      </c>
      <c r="Q2973" s="21" t="s">
        <v>8363</v>
      </c>
      <c r="R2973" s="21" t="s">
        <v>13914</v>
      </c>
      <c r="S2973" s="21">
        <v>2</v>
      </c>
      <c r="T2973" s="22" t="s">
        <v>8370</v>
      </c>
      <c r="U2973" s="23" t="str">
        <f>IF(Cleaned_Data!P2973&gt;20000,"High-Bill","Normal-Bill")</f>
        <v>Normal-Bill</v>
      </c>
      <c r="V2973" s="23" t="str">
        <f t="shared" si="92"/>
        <v>Senior-Citizen</v>
      </c>
      <c r="W2973" s="23" t="str">
        <f t="shared" si="93"/>
        <v>Follow-Up-required</v>
      </c>
      <c r="X2973" s="24" t="str" cm="1">
        <f t="array" ref="X2973">_xlfn.IFS(P2973&lt;5000,"Low",P2973&lt;=20000,"Medium",P2973&gt;20000,"High")</f>
        <v>Low</v>
      </c>
    </row>
    <row r="2974" spans="1:24" x14ac:dyDescent="0.35">
      <c r="A2974" s="28" t="s">
        <v>121</v>
      </c>
      <c r="B2974" s="17" t="s">
        <v>1035</v>
      </c>
      <c r="C2974" s="17">
        <v>44</v>
      </c>
      <c r="D2974" s="22" t="s">
        <v>14847</v>
      </c>
      <c r="E2974" s="17" t="s">
        <v>8510</v>
      </c>
      <c r="F2974" s="22" t="s">
        <v>8371</v>
      </c>
      <c r="G2974" s="17" t="s">
        <v>6992</v>
      </c>
      <c r="H2974" s="17" t="s">
        <v>6998</v>
      </c>
      <c r="I2974" s="17" t="s">
        <v>7006</v>
      </c>
      <c r="J2974" s="17" t="s">
        <v>7082</v>
      </c>
      <c r="K2974" s="17" t="s">
        <v>14277</v>
      </c>
      <c r="L2974" s="17" t="s">
        <v>8339</v>
      </c>
      <c r="M2974" s="17" t="s">
        <v>8349</v>
      </c>
      <c r="N2974" s="17" t="s">
        <v>8353</v>
      </c>
      <c r="O2974" s="17" t="s">
        <v>8359</v>
      </c>
      <c r="P2974" s="18">
        <v>0</v>
      </c>
      <c r="Q2974" s="17" t="s">
        <v>8363</v>
      </c>
      <c r="R2974" s="17" t="s">
        <v>14084</v>
      </c>
      <c r="S2974" s="17">
        <v>5</v>
      </c>
      <c r="T2974" s="17" t="s">
        <v>14844</v>
      </c>
      <c r="U2974" s="19" t="str">
        <f>IF(Cleaned_Data!P2974&gt;20000,"High-Bill","Normal-Bill")</f>
        <v>Normal-Bill</v>
      </c>
      <c r="V2974" s="19" t="str">
        <f t="shared" si="92"/>
        <v>Not-Senior-Citizen</v>
      </c>
      <c r="W2974" s="19" t="str">
        <f t="shared" si="93"/>
        <v>Follow-Up-required</v>
      </c>
      <c r="X2974" s="20" t="str" cm="1">
        <f t="array" ref="X2974">_xlfn.IFS(P2974&lt;5000,"Low",P2974&lt;=20000,"Medium",P2974&gt;20000,"High")</f>
        <v>Low</v>
      </c>
    </row>
    <row r="2975" spans="1:24" x14ac:dyDescent="0.35">
      <c r="A2975" s="29" t="s">
        <v>121</v>
      </c>
      <c r="B2975" s="21" t="s">
        <v>1111</v>
      </c>
      <c r="C2975" s="21">
        <v>26</v>
      </c>
      <c r="D2975" s="21" t="s">
        <v>1174</v>
      </c>
      <c r="E2975" s="21" t="s">
        <v>10891</v>
      </c>
      <c r="F2975" s="22" t="s">
        <v>8371</v>
      </c>
      <c r="G2975" s="21" t="s">
        <v>6990</v>
      </c>
      <c r="H2975" s="21" t="s">
        <v>6996</v>
      </c>
      <c r="I2975" s="21" t="s">
        <v>7002</v>
      </c>
      <c r="J2975" s="21" t="s">
        <v>14072</v>
      </c>
      <c r="K2975" s="21" t="s">
        <v>14550</v>
      </c>
      <c r="L2975" s="21" t="s">
        <v>8340</v>
      </c>
      <c r="M2975" s="21" t="s">
        <v>8347</v>
      </c>
      <c r="N2975" s="21" t="s">
        <v>8352</v>
      </c>
      <c r="O2975" s="21" t="s">
        <v>14842</v>
      </c>
      <c r="P2975" s="26">
        <v>25459</v>
      </c>
      <c r="Q2975" s="21" t="s">
        <v>8364</v>
      </c>
      <c r="R2975" s="21" t="s">
        <v>13983</v>
      </c>
      <c r="S2975" s="21">
        <v>5</v>
      </c>
      <c r="T2975" s="21" t="s">
        <v>14845</v>
      </c>
      <c r="U2975" s="23" t="str">
        <f>IF(Cleaned_Data!P2975&gt;20000,"High-Bill","Normal-Bill")</f>
        <v>High-Bill</v>
      </c>
      <c r="V2975" s="23" t="str">
        <f t="shared" si="92"/>
        <v>Not-Senior-Citizen</v>
      </c>
      <c r="W2975" s="23" t="str">
        <f t="shared" si="93"/>
        <v>Follow-Up-required</v>
      </c>
      <c r="X2975" s="24" t="str" cm="1">
        <f t="array" ref="X2975">_xlfn.IFS(P2975&lt;5000,"Low",P2975&lt;=20000,"Medium",P2975&gt;20000,"High")</f>
        <v>High</v>
      </c>
    </row>
    <row r="2976" spans="1:24" x14ac:dyDescent="0.35">
      <c r="A2976" s="28" t="s">
        <v>121</v>
      </c>
      <c r="B2976" s="17" t="s">
        <v>1095</v>
      </c>
      <c r="C2976" s="17">
        <v>55</v>
      </c>
      <c r="D2976" s="17" t="s">
        <v>1172</v>
      </c>
      <c r="E2976" s="17" t="s">
        <v>12827</v>
      </c>
      <c r="F2976" s="22" t="s">
        <v>8371</v>
      </c>
      <c r="G2976" s="17" t="s">
        <v>6986</v>
      </c>
      <c r="H2976" s="17" t="s">
        <v>7000</v>
      </c>
      <c r="I2976" s="17" t="s">
        <v>7001</v>
      </c>
      <c r="J2976" s="17" t="s">
        <v>14025</v>
      </c>
      <c r="K2976" s="17" t="s">
        <v>14278</v>
      </c>
      <c r="L2976" s="17" t="s">
        <v>8343</v>
      </c>
      <c r="M2976" s="17" t="s">
        <v>8350</v>
      </c>
      <c r="N2976" s="17" t="s">
        <v>8352</v>
      </c>
      <c r="O2976" s="17" t="s">
        <v>8358</v>
      </c>
      <c r="P2976" s="18">
        <v>0</v>
      </c>
      <c r="Q2976" s="22" t="s">
        <v>8370</v>
      </c>
      <c r="R2976" s="22" t="s">
        <v>8370</v>
      </c>
      <c r="S2976" s="22" t="s">
        <v>8370</v>
      </c>
      <c r="T2976" s="22" t="s">
        <v>8370</v>
      </c>
      <c r="U2976" s="19" t="str">
        <f>IF(Cleaned_Data!P2976&gt;20000,"High-Bill","Normal-Bill")</f>
        <v>Normal-Bill</v>
      </c>
      <c r="V2976" s="19" t="str">
        <f t="shared" si="92"/>
        <v>Not-Senior-Citizen</v>
      </c>
      <c r="W2976" s="19" t="str">
        <f t="shared" si="93"/>
        <v>Not-Required</v>
      </c>
      <c r="X2976" s="20" t="str" cm="1">
        <f t="array" ref="X2976">_xlfn.IFS(P2976&lt;5000,"Low",P2976&lt;=20000,"Medium",P2976&gt;20000,"High")</f>
        <v>Low</v>
      </c>
    </row>
    <row r="2977" spans="1:24" x14ac:dyDescent="0.35">
      <c r="A2977" s="29" t="s">
        <v>121</v>
      </c>
      <c r="B2977" s="21" t="s">
        <v>1135</v>
      </c>
      <c r="C2977" s="22" t="s">
        <v>14854</v>
      </c>
      <c r="D2977" s="21" t="s">
        <v>1174</v>
      </c>
      <c r="E2977" s="21" t="s">
        <v>13764</v>
      </c>
      <c r="F2977" s="22" t="s">
        <v>8371</v>
      </c>
      <c r="G2977" s="21" t="s">
        <v>6986</v>
      </c>
      <c r="H2977" s="21" t="s">
        <v>6994</v>
      </c>
      <c r="I2977" s="21" t="s">
        <v>7007</v>
      </c>
      <c r="J2977" s="21" t="s">
        <v>14004</v>
      </c>
      <c r="K2977" s="21" t="s">
        <v>14409</v>
      </c>
      <c r="L2977" s="21" t="s">
        <v>8344</v>
      </c>
      <c r="M2977" s="21" t="s">
        <v>8349</v>
      </c>
      <c r="N2977" s="21" t="s">
        <v>8351</v>
      </c>
      <c r="O2977" s="21" t="s">
        <v>14842</v>
      </c>
      <c r="P2977" s="26">
        <v>49454</v>
      </c>
      <c r="Q2977" s="21" t="s">
        <v>8364</v>
      </c>
      <c r="R2977" s="21" t="s">
        <v>14011</v>
      </c>
      <c r="S2977" s="21">
        <v>3</v>
      </c>
      <c r="T2977" s="21" t="s">
        <v>14845</v>
      </c>
      <c r="U2977" s="23" t="str">
        <f>IF(Cleaned_Data!P2977&gt;20000,"High-Bill","Normal-Bill")</f>
        <v>High-Bill</v>
      </c>
      <c r="V2977" s="23" t="str">
        <f t="shared" si="92"/>
        <v>Senior-Citizen</v>
      </c>
      <c r="W2977" s="23" t="str">
        <f t="shared" si="93"/>
        <v>Follow-Up-required</v>
      </c>
      <c r="X2977" s="24" t="str" cm="1">
        <f t="array" ref="X2977">_xlfn.IFS(P2977&lt;5000,"Low",P2977&lt;=20000,"Medium",P2977&gt;20000,"High")</f>
        <v>High</v>
      </c>
    </row>
    <row r="2978" spans="1:24" x14ac:dyDescent="0.35">
      <c r="A2978" s="28" t="s">
        <v>121</v>
      </c>
      <c r="B2978" s="17" t="s">
        <v>1142</v>
      </c>
      <c r="C2978" s="17">
        <v>37</v>
      </c>
      <c r="D2978" s="17" t="s">
        <v>1172</v>
      </c>
      <c r="E2978" s="17" t="s">
        <v>13785</v>
      </c>
      <c r="F2978" s="17" t="s">
        <v>6886</v>
      </c>
      <c r="G2978" s="17" t="s">
        <v>6993</v>
      </c>
      <c r="H2978" s="17" t="s">
        <v>6996</v>
      </c>
      <c r="I2978" s="17" t="s">
        <v>7005</v>
      </c>
      <c r="J2978" s="17" t="s">
        <v>14160</v>
      </c>
      <c r="K2978" s="17" t="s">
        <v>14404</v>
      </c>
      <c r="L2978" s="17" t="s">
        <v>8343</v>
      </c>
      <c r="M2978" s="17" t="s">
        <v>8350</v>
      </c>
      <c r="N2978" s="17" t="s">
        <v>8353</v>
      </c>
      <c r="O2978" s="17" t="s">
        <v>8359</v>
      </c>
      <c r="P2978" s="18">
        <v>0</v>
      </c>
      <c r="Q2978" s="17" t="s">
        <v>8363</v>
      </c>
      <c r="R2978" s="22" t="s">
        <v>8370</v>
      </c>
      <c r="S2978" s="17">
        <v>5</v>
      </c>
      <c r="T2978" s="22" t="s">
        <v>8370</v>
      </c>
      <c r="U2978" s="19" t="str">
        <f>IF(Cleaned_Data!P2978&gt;20000,"High-Bill","Normal-Bill")</f>
        <v>Normal-Bill</v>
      </c>
      <c r="V2978" s="19" t="str">
        <f t="shared" si="92"/>
        <v>Not-Senior-Citizen</v>
      </c>
      <c r="W2978" s="19" t="str">
        <f t="shared" si="93"/>
        <v>Not-Required</v>
      </c>
      <c r="X2978" s="20" t="str" cm="1">
        <f t="array" ref="X2978">_xlfn.IFS(P2978&lt;5000,"Low",P2978&lt;=20000,"Medium",P2978&gt;20000,"High")</f>
        <v>Low</v>
      </c>
    </row>
    <row r="2979" spans="1:24" x14ac:dyDescent="0.35">
      <c r="A2979" s="29" t="s">
        <v>878</v>
      </c>
      <c r="B2979" s="21" t="s">
        <v>1127</v>
      </c>
      <c r="C2979" s="22" t="s">
        <v>14854</v>
      </c>
      <c r="D2979" s="21" t="s">
        <v>1174</v>
      </c>
      <c r="E2979" s="21" t="s">
        <v>10312</v>
      </c>
      <c r="F2979" s="21" t="s">
        <v>6897</v>
      </c>
      <c r="G2979" s="21" t="s">
        <v>6989</v>
      </c>
      <c r="H2979" s="21" t="s">
        <v>6994</v>
      </c>
      <c r="I2979" s="21" t="s">
        <v>7006</v>
      </c>
      <c r="J2979" s="22" t="s">
        <v>8371</v>
      </c>
      <c r="K2979" s="21" t="s">
        <v>14610</v>
      </c>
      <c r="L2979" s="21" t="s">
        <v>8338</v>
      </c>
      <c r="M2979" s="21" t="s">
        <v>8350</v>
      </c>
      <c r="N2979" s="21" t="s">
        <v>8352</v>
      </c>
      <c r="O2979" s="21" t="s">
        <v>8358</v>
      </c>
      <c r="P2979" s="18">
        <v>0</v>
      </c>
      <c r="Q2979" s="21" t="s">
        <v>8364</v>
      </c>
      <c r="R2979" s="22" t="s">
        <v>8370</v>
      </c>
      <c r="S2979" s="21">
        <v>4</v>
      </c>
      <c r="T2979" s="21" t="s">
        <v>14844</v>
      </c>
      <c r="U2979" s="23" t="str">
        <f>IF(Cleaned_Data!P2979&gt;20000,"High-Bill","Normal-Bill")</f>
        <v>Normal-Bill</v>
      </c>
      <c r="V2979" s="23" t="str">
        <f t="shared" si="92"/>
        <v>Senior-Citizen</v>
      </c>
      <c r="W2979" s="23" t="str">
        <f t="shared" si="93"/>
        <v>Not-Required</v>
      </c>
      <c r="X2979" s="24" t="str" cm="1">
        <f t="array" ref="X2979">_xlfn.IFS(P2979&lt;5000,"Low",P2979&lt;=20000,"Medium",P2979&gt;20000,"High")</f>
        <v>Low</v>
      </c>
    </row>
    <row r="2980" spans="1:24" x14ac:dyDescent="0.35">
      <c r="A2980" s="28" t="s">
        <v>878</v>
      </c>
      <c r="B2980" s="17" t="s">
        <v>1124</v>
      </c>
      <c r="C2980" s="22" t="s">
        <v>14854</v>
      </c>
      <c r="D2980" s="17" t="s">
        <v>1172</v>
      </c>
      <c r="E2980" s="17" t="s">
        <v>10314</v>
      </c>
      <c r="F2980" s="17" t="s">
        <v>6785</v>
      </c>
      <c r="G2980" s="17" t="s">
        <v>6984</v>
      </c>
      <c r="H2980" s="17" t="s">
        <v>6994</v>
      </c>
      <c r="I2980" s="17" t="s">
        <v>7002</v>
      </c>
      <c r="J2980" s="17" t="s">
        <v>14020</v>
      </c>
      <c r="K2980" s="17" t="s">
        <v>14447</v>
      </c>
      <c r="L2980" s="17" t="s">
        <v>8340</v>
      </c>
      <c r="M2980" s="17" t="s">
        <v>8350</v>
      </c>
      <c r="N2980" s="17" t="s">
        <v>8354</v>
      </c>
      <c r="O2980" s="17" t="s">
        <v>8359</v>
      </c>
      <c r="P2980" s="25">
        <v>640</v>
      </c>
      <c r="Q2980" s="17" t="s">
        <v>8362</v>
      </c>
      <c r="R2980" s="22" t="s">
        <v>8370</v>
      </c>
      <c r="S2980" s="17">
        <v>3</v>
      </c>
      <c r="T2980" s="17" t="s">
        <v>14845</v>
      </c>
      <c r="U2980" s="19" t="str">
        <f>IF(Cleaned_Data!P2980&gt;20000,"High-Bill","Normal-Bill")</f>
        <v>Normal-Bill</v>
      </c>
      <c r="V2980" s="19" t="str">
        <f t="shared" si="92"/>
        <v>Senior-Citizen</v>
      </c>
      <c r="W2980" s="19" t="str">
        <f t="shared" si="93"/>
        <v>Not-Required</v>
      </c>
      <c r="X2980" s="20" t="str" cm="1">
        <f t="array" ref="X2980">_xlfn.IFS(P2980&lt;5000,"Low",P2980&lt;=20000,"Medium",P2980&gt;20000,"High")</f>
        <v>Low</v>
      </c>
    </row>
    <row r="2981" spans="1:24" x14ac:dyDescent="0.35">
      <c r="A2981" s="29" t="s">
        <v>878</v>
      </c>
      <c r="B2981" s="21" t="s">
        <v>1026</v>
      </c>
      <c r="C2981" s="22" t="s">
        <v>14854</v>
      </c>
      <c r="D2981" s="21" t="s">
        <v>1172</v>
      </c>
      <c r="E2981" s="21" t="s">
        <v>11160</v>
      </c>
      <c r="F2981" s="22" t="s">
        <v>8371</v>
      </c>
      <c r="G2981" s="21" t="s">
        <v>6989</v>
      </c>
      <c r="H2981" s="21" t="s">
        <v>6996</v>
      </c>
      <c r="I2981" s="21" t="s">
        <v>7004</v>
      </c>
      <c r="J2981" s="21" t="s">
        <v>7637</v>
      </c>
      <c r="K2981" s="21" t="s">
        <v>14231</v>
      </c>
      <c r="L2981" s="21" t="s">
        <v>8344</v>
      </c>
      <c r="M2981" s="21" t="s">
        <v>8349</v>
      </c>
      <c r="N2981" s="21" t="s">
        <v>8352</v>
      </c>
      <c r="O2981" s="21" t="s">
        <v>8359</v>
      </c>
      <c r="P2981" s="26">
        <v>3701</v>
      </c>
      <c r="Q2981" s="21" t="s">
        <v>8364</v>
      </c>
      <c r="R2981" s="21" t="s">
        <v>7052</v>
      </c>
      <c r="S2981" s="22" t="s">
        <v>8370</v>
      </c>
      <c r="T2981" s="21" t="s">
        <v>14845</v>
      </c>
      <c r="U2981" s="23" t="str">
        <f>IF(Cleaned_Data!P2981&gt;20000,"High-Bill","Normal-Bill")</f>
        <v>Normal-Bill</v>
      </c>
      <c r="V2981" s="23" t="str">
        <f t="shared" si="92"/>
        <v>Senior-Citizen</v>
      </c>
      <c r="W2981" s="23" t="str">
        <f t="shared" si="93"/>
        <v>Follow-Up-required</v>
      </c>
      <c r="X2981" s="24" t="str" cm="1">
        <f t="array" ref="X2981">_xlfn.IFS(P2981&lt;5000,"Low",P2981&lt;=20000,"Medium",P2981&gt;20000,"High")</f>
        <v>Low</v>
      </c>
    </row>
    <row r="2982" spans="1:24" x14ac:dyDescent="0.35">
      <c r="A2982" s="28" t="s">
        <v>878</v>
      </c>
      <c r="B2982" s="17" t="s">
        <v>1144</v>
      </c>
      <c r="C2982" s="17">
        <v>35</v>
      </c>
      <c r="D2982" s="17" t="s">
        <v>1174</v>
      </c>
      <c r="E2982" s="17" t="s">
        <v>12104</v>
      </c>
      <c r="F2982" s="17" t="s">
        <v>6953</v>
      </c>
      <c r="G2982" s="17" t="s">
        <v>6991</v>
      </c>
      <c r="H2982" s="17" t="s">
        <v>6995</v>
      </c>
      <c r="I2982" s="17" t="s">
        <v>7006</v>
      </c>
      <c r="J2982" s="22" t="s">
        <v>8371</v>
      </c>
      <c r="K2982" s="17" t="s">
        <v>14724</v>
      </c>
      <c r="L2982" s="17" t="s">
        <v>8345</v>
      </c>
      <c r="M2982" s="17" t="s">
        <v>8348</v>
      </c>
      <c r="N2982" s="17" t="s">
        <v>8352</v>
      </c>
      <c r="O2982" s="17" t="s">
        <v>8355</v>
      </c>
      <c r="P2982" s="18">
        <v>0</v>
      </c>
      <c r="Q2982" s="17" t="s">
        <v>8362</v>
      </c>
      <c r="R2982" s="22" t="s">
        <v>8370</v>
      </c>
      <c r="S2982" s="22" t="s">
        <v>8370</v>
      </c>
      <c r="T2982" s="17" t="s">
        <v>14844</v>
      </c>
      <c r="U2982" s="19" t="str">
        <f>IF(Cleaned_Data!P2982&gt;20000,"High-Bill","Normal-Bill")</f>
        <v>Normal-Bill</v>
      </c>
      <c r="V2982" s="19" t="str">
        <f t="shared" si="92"/>
        <v>Not-Senior-Citizen</v>
      </c>
      <c r="W2982" s="19" t="str">
        <f t="shared" si="93"/>
        <v>Not-Required</v>
      </c>
      <c r="X2982" s="20" t="str" cm="1">
        <f t="array" ref="X2982">_xlfn.IFS(P2982&lt;5000,"Low",P2982&lt;=20000,"Medium",P2982&gt;20000,"High")</f>
        <v>Low</v>
      </c>
    </row>
    <row r="2983" spans="1:24" x14ac:dyDescent="0.35">
      <c r="A2983" s="29" t="s">
        <v>878</v>
      </c>
      <c r="B2983" s="21" t="s">
        <v>1030</v>
      </c>
      <c r="C2983" s="21">
        <v>47</v>
      </c>
      <c r="D2983" s="21" t="s">
        <v>1172</v>
      </c>
      <c r="E2983" s="21" t="s">
        <v>12769</v>
      </c>
      <c r="F2983" s="22" t="s">
        <v>8371</v>
      </c>
      <c r="G2983" s="21" t="s">
        <v>6993</v>
      </c>
      <c r="H2983" s="21" t="s">
        <v>6998</v>
      </c>
      <c r="I2983" s="21" t="s">
        <v>7007</v>
      </c>
      <c r="J2983" s="22" t="s">
        <v>8371</v>
      </c>
      <c r="K2983" s="21" t="s">
        <v>14701</v>
      </c>
      <c r="L2983" s="21" t="s">
        <v>8340</v>
      </c>
      <c r="M2983" s="21" t="s">
        <v>8347</v>
      </c>
      <c r="N2983" s="21" t="s">
        <v>8353</v>
      </c>
      <c r="O2983" s="21" t="s">
        <v>14842</v>
      </c>
      <c r="P2983" s="18">
        <v>0</v>
      </c>
      <c r="Q2983" s="21" t="s">
        <v>8362</v>
      </c>
      <c r="R2983" s="22" t="s">
        <v>8370</v>
      </c>
      <c r="S2983" s="21">
        <v>1</v>
      </c>
      <c r="T2983" s="21" t="s">
        <v>14843</v>
      </c>
      <c r="U2983" s="23" t="str">
        <f>IF(Cleaned_Data!P2983&gt;20000,"High-Bill","Normal-Bill")</f>
        <v>Normal-Bill</v>
      </c>
      <c r="V2983" s="23" t="str">
        <f t="shared" si="92"/>
        <v>Not-Senior-Citizen</v>
      </c>
      <c r="W2983" s="23" t="str">
        <f t="shared" si="93"/>
        <v>Not-Required</v>
      </c>
      <c r="X2983" s="24" t="str" cm="1">
        <f t="array" ref="X2983">_xlfn.IFS(P2983&lt;5000,"Low",P2983&lt;=20000,"Medium",P2983&gt;20000,"High")</f>
        <v>Low</v>
      </c>
    </row>
    <row r="2984" spans="1:24" x14ac:dyDescent="0.35">
      <c r="A2984" s="28" t="s">
        <v>878</v>
      </c>
      <c r="B2984" s="17" t="s">
        <v>1051</v>
      </c>
      <c r="C2984" s="22" t="s">
        <v>14854</v>
      </c>
      <c r="D2984" s="22" t="s">
        <v>14847</v>
      </c>
      <c r="E2984" s="17" t="s">
        <v>13147</v>
      </c>
      <c r="F2984" s="17" t="s">
        <v>6835</v>
      </c>
      <c r="G2984" s="17" t="s">
        <v>6990</v>
      </c>
      <c r="H2984" s="17" t="s">
        <v>6994</v>
      </c>
      <c r="I2984" s="17" t="s">
        <v>7001</v>
      </c>
      <c r="J2984" s="17" t="s">
        <v>13952</v>
      </c>
      <c r="K2984" s="17" t="s">
        <v>14468</v>
      </c>
      <c r="L2984" s="17" t="s">
        <v>8338</v>
      </c>
      <c r="M2984" s="17" t="s">
        <v>8347</v>
      </c>
      <c r="N2984" s="17" t="s">
        <v>8354</v>
      </c>
      <c r="O2984" s="17" t="s">
        <v>8358</v>
      </c>
      <c r="P2984" s="18">
        <v>0</v>
      </c>
      <c r="Q2984" s="17" t="s">
        <v>8362</v>
      </c>
      <c r="R2984" s="17" t="s">
        <v>13947</v>
      </c>
      <c r="S2984" s="22" t="s">
        <v>8370</v>
      </c>
      <c r="T2984" s="22" t="s">
        <v>8370</v>
      </c>
      <c r="U2984" s="19" t="str">
        <f>IF(Cleaned_Data!P2984&gt;20000,"High-Bill","Normal-Bill")</f>
        <v>Normal-Bill</v>
      </c>
      <c r="V2984" s="19" t="str">
        <f t="shared" si="92"/>
        <v>Senior-Citizen</v>
      </c>
      <c r="W2984" s="19" t="str">
        <f t="shared" si="93"/>
        <v>Follow-Up-required</v>
      </c>
      <c r="X2984" s="20" t="str" cm="1">
        <f t="array" ref="X2984">_xlfn.IFS(P2984&lt;5000,"Low",P2984&lt;=20000,"Medium",P2984&gt;20000,"High")</f>
        <v>Low</v>
      </c>
    </row>
    <row r="2985" spans="1:24" x14ac:dyDescent="0.35">
      <c r="A2985" s="29" t="s">
        <v>144</v>
      </c>
      <c r="B2985" s="21" t="s">
        <v>1112</v>
      </c>
      <c r="C2985" s="21">
        <v>30</v>
      </c>
      <c r="D2985" s="21" t="s">
        <v>1172</v>
      </c>
      <c r="E2985" s="21" t="s">
        <v>8533</v>
      </c>
      <c r="F2985" s="21" t="s">
        <v>6759</v>
      </c>
      <c r="G2985" s="21" t="s">
        <v>6993</v>
      </c>
      <c r="H2985" s="21" t="s">
        <v>6996</v>
      </c>
      <c r="I2985" s="21" t="s">
        <v>7003</v>
      </c>
      <c r="J2985" s="21" t="s">
        <v>7407</v>
      </c>
      <c r="K2985" s="21" t="s">
        <v>14295</v>
      </c>
      <c r="L2985" s="21" t="s">
        <v>8344</v>
      </c>
      <c r="M2985" s="21" t="s">
        <v>8348</v>
      </c>
      <c r="N2985" s="21" t="s">
        <v>8351</v>
      </c>
      <c r="O2985" s="21" t="s">
        <v>14841</v>
      </c>
      <c r="P2985" s="18">
        <v>0</v>
      </c>
      <c r="Q2985" s="21" t="s">
        <v>8364</v>
      </c>
      <c r="R2985" s="22" t="s">
        <v>8370</v>
      </c>
      <c r="S2985" s="21">
        <v>5</v>
      </c>
      <c r="T2985" s="22" t="s">
        <v>8370</v>
      </c>
      <c r="U2985" s="23" t="str">
        <f>IF(Cleaned_Data!P2985&gt;20000,"High-Bill","Normal-Bill")</f>
        <v>Normal-Bill</v>
      </c>
      <c r="V2985" s="23" t="str">
        <f t="shared" si="92"/>
        <v>Not-Senior-Citizen</v>
      </c>
      <c r="W2985" s="23" t="str">
        <f t="shared" si="93"/>
        <v>Not-Required</v>
      </c>
      <c r="X2985" s="24" t="str" cm="1">
        <f t="array" ref="X2985">_xlfn.IFS(P2985&lt;5000,"Low",P2985&lt;=20000,"Medium",P2985&gt;20000,"High")</f>
        <v>Low</v>
      </c>
    </row>
    <row r="2986" spans="1:24" x14ac:dyDescent="0.35">
      <c r="A2986" s="28" t="s">
        <v>144</v>
      </c>
      <c r="B2986" s="17" t="s">
        <v>1117</v>
      </c>
      <c r="C2986" s="22" t="s">
        <v>14854</v>
      </c>
      <c r="D2986" s="17" t="s">
        <v>1174</v>
      </c>
      <c r="E2986" s="17" t="s">
        <v>8675</v>
      </c>
      <c r="F2986" s="17" t="s">
        <v>6792</v>
      </c>
      <c r="G2986" s="17" t="s">
        <v>6984</v>
      </c>
      <c r="H2986" s="17" t="s">
        <v>7000</v>
      </c>
      <c r="I2986" s="17" t="s">
        <v>7003</v>
      </c>
      <c r="J2986" s="22" t="s">
        <v>8371</v>
      </c>
      <c r="K2986" s="17" t="s">
        <v>14402</v>
      </c>
      <c r="L2986" s="17" t="s">
        <v>8342</v>
      </c>
      <c r="M2986" s="17" t="s">
        <v>8349</v>
      </c>
      <c r="N2986" s="17" t="s">
        <v>8352</v>
      </c>
      <c r="O2986" s="17" t="s">
        <v>14841</v>
      </c>
      <c r="P2986" s="18">
        <v>0</v>
      </c>
      <c r="Q2986" s="17" t="s">
        <v>8364</v>
      </c>
      <c r="R2986" s="22" t="s">
        <v>8370</v>
      </c>
      <c r="S2986" s="17">
        <v>3</v>
      </c>
      <c r="T2986" s="17" t="s">
        <v>14843</v>
      </c>
      <c r="U2986" s="19" t="str">
        <f>IF(Cleaned_Data!P2986&gt;20000,"High-Bill","Normal-Bill")</f>
        <v>Normal-Bill</v>
      </c>
      <c r="V2986" s="19" t="str">
        <f t="shared" si="92"/>
        <v>Senior-Citizen</v>
      </c>
      <c r="W2986" s="19" t="str">
        <f t="shared" si="93"/>
        <v>Not-Required</v>
      </c>
      <c r="X2986" s="20" t="str" cm="1">
        <f t="array" ref="X2986">_xlfn.IFS(P2986&lt;5000,"Low",P2986&lt;=20000,"Medium",P2986&gt;20000,"High")</f>
        <v>Low</v>
      </c>
    </row>
    <row r="2987" spans="1:24" x14ac:dyDescent="0.35">
      <c r="A2987" s="29" t="s">
        <v>144</v>
      </c>
      <c r="B2987" s="21" t="s">
        <v>1051</v>
      </c>
      <c r="C2987" s="22" t="s">
        <v>14854</v>
      </c>
      <c r="D2987" s="21" t="s">
        <v>1174</v>
      </c>
      <c r="E2987" s="21" t="s">
        <v>10949</v>
      </c>
      <c r="F2987" s="21" t="s">
        <v>6703</v>
      </c>
      <c r="G2987" s="21" t="s">
        <v>6987</v>
      </c>
      <c r="H2987" s="21" t="s">
        <v>6998</v>
      </c>
      <c r="I2987" s="21" t="s">
        <v>7005</v>
      </c>
      <c r="J2987" s="22" t="s">
        <v>8371</v>
      </c>
      <c r="K2987" s="21" t="s">
        <v>14714</v>
      </c>
      <c r="L2987" s="21" t="s">
        <v>8345</v>
      </c>
      <c r="M2987" s="21" t="s">
        <v>8346</v>
      </c>
      <c r="N2987" s="21" t="s">
        <v>8354</v>
      </c>
      <c r="O2987" s="21" t="s">
        <v>14841</v>
      </c>
      <c r="P2987" s="18">
        <v>0</v>
      </c>
      <c r="Q2987" s="21" t="s">
        <v>8363</v>
      </c>
      <c r="R2987" s="22" t="s">
        <v>8370</v>
      </c>
      <c r="S2987" s="21">
        <v>3</v>
      </c>
      <c r="T2987" s="21" t="s">
        <v>14844</v>
      </c>
      <c r="U2987" s="23" t="str">
        <f>IF(Cleaned_Data!P2987&gt;20000,"High-Bill","Normal-Bill")</f>
        <v>Normal-Bill</v>
      </c>
      <c r="V2987" s="23" t="str">
        <f t="shared" si="92"/>
        <v>Senior-Citizen</v>
      </c>
      <c r="W2987" s="23" t="str">
        <f t="shared" si="93"/>
        <v>Not-Required</v>
      </c>
      <c r="X2987" s="24" t="str" cm="1">
        <f t="array" ref="X2987">_xlfn.IFS(P2987&lt;5000,"Low",P2987&lt;=20000,"Medium",P2987&gt;20000,"High")</f>
        <v>Low</v>
      </c>
    </row>
    <row r="2988" spans="1:24" x14ac:dyDescent="0.35">
      <c r="A2988" s="28" t="s">
        <v>144</v>
      </c>
      <c r="B2988" s="17" t="s">
        <v>1115</v>
      </c>
      <c r="C2988" s="22" t="s">
        <v>14854</v>
      </c>
      <c r="D2988" s="17" t="s">
        <v>1172</v>
      </c>
      <c r="E2988" s="17" t="s">
        <v>11226</v>
      </c>
      <c r="F2988" s="22" t="s">
        <v>8371</v>
      </c>
      <c r="G2988" s="17" t="s">
        <v>6988</v>
      </c>
      <c r="H2988" s="17" t="s">
        <v>6997</v>
      </c>
      <c r="I2988" s="17" t="s">
        <v>7006</v>
      </c>
      <c r="J2988" s="17" t="s">
        <v>14055</v>
      </c>
      <c r="K2988" s="17" t="s">
        <v>14183</v>
      </c>
      <c r="L2988" s="17" t="s">
        <v>8340</v>
      </c>
      <c r="M2988" s="17" t="s">
        <v>8349</v>
      </c>
      <c r="N2988" s="17" t="s">
        <v>8352</v>
      </c>
      <c r="O2988" s="17" t="s">
        <v>14842</v>
      </c>
      <c r="P2988" s="18">
        <v>0</v>
      </c>
      <c r="Q2988" s="17" t="s">
        <v>8364</v>
      </c>
      <c r="R2988" s="22" t="s">
        <v>8370</v>
      </c>
      <c r="S2988" s="17">
        <v>4</v>
      </c>
      <c r="T2988" s="22" t="s">
        <v>8370</v>
      </c>
      <c r="U2988" s="19" t="str">
        <f>IF(Cleaned_Data!P2988&gt;20000,"High-Bill","Normal-Bill")</f>
        <v>Normal-Bill</v>
      </c>
      <c r="V2988" s="19" t="str">
        <f t="shared" si="92"/>
        <v>Senior-Citizen</v>
      </c>
      <c r="W2988" s="19" t="str">
        <f t="shared" si="93"/>
        <v>Not-Required</v>
      </c>
      <c r="X2988" s="20" t="str" cm="1">
        <f t="array" ref="X2988">_xlfn.IFS(P2988&lt;5000,"Low",P2988&lt;=20000,"Medium",P2988&gt;20000,"High")</f>
        <v>Low</v>
      </c>
    </row>
    <row r="2989" spans="1:24" x14ac:dyDescent="0.35">
      <c r="A2989" s="29" t="s">
        <v>144</v>
      </c>
      <c r="B2989" s="21" t="s">
        <v>1034</v>
      </c>
      <c r="C2989" s="21">
        <v>35</v>
      </c>
      <c r="D2989" s="22" t="s">
        <v>14847</v>
      </c>
      <c r="E2989" s="21" t="s">
        <v>13618</v>
      </c>
      <c r="F2989" s="21" t="s">
        <v>6952</v>
      </c>
      <c r="G2989" s="21" t="s">
        <v>6984</v>
      </c>
      <c r="H2989" s="21" t="s">
        <v>6997</v>
      </c>
      <c r="I2989" s="21" t="s">
        <v>7004</v>
      </c>
      <c r="J2989" s="21" t="s">
        <v>13920</v>
      </c>
      <c r="K2989" s="21" t="s">
        <v>14704</v>
      </c>
      <c r="L2989" s="21" t="s">
        <v>8340</v>
      </c>
      <c r="M2989" s="21" t="s">
        <v>8348</v>
      </c>
      <c r="N2989" s="21" t="s">
        <v>8353</v>
      </c>
      <c r="O2989" s="21" t="s">
        <v>14841</v>
      </c>
      <c r="P2989" s="26">
        <v>37782</v>
      </c>
      <c r="Q2989" s="21" t="s">
        <v>8364</v>
      </c>
      <c r="R2989" s="21" t="s">
        <v>14023</v>
      </c>
      <c r="S2989" s="21">
        <v>3</v>
      </c>
      <c r="T2989" s="22" t="s">
        <v>8370</v>
      </c>
      <c r="U2989" s="23" t="str">
        <f>IF(Cleaned_Data!P2989&gt;20000,"High-Bill","Normal-Bill")</f>
        <v>High-Bill</v>
      </c>
      <c r="V2989" s="23" t="str">
        <f t="shared" si="92"/>
        <v>Not-Senior-Citizen</v>
      </c>
      <c r="W2989" s="23" t="str">
        <f t="shared" si="93"/>
        <v>Follow-Up-required</v>
      </c>
      <c r="X2989" s="24" t="str" cm="1">
        <f t="array" ref="X2989">_xlfn.IFS(P2989&lt;5000,"Low",P2989&lt;=20000,"Medium",P2989&gt;20000,"High")</f>
        <v>High</v>
      </c>
    </row>
    <row r="2990" spans="1:24" x14ac:dyDescent="0.35">
      <c r="A2990" s="28" t="s">
        <v>75</v>
      </c>
      <c r="B2990" s="17" t="s">
        <v>1063</v>
      </c>
      <c r="C2990" s="22" t="s">
        <v>14854</v>
      </c>
      <c r="D2990" s="17" t="s">
        <v>1172</v>
      </c>
      <c r="E2990" s="17" t="s">
        <v>8457</v>
      </c>
      <c r="F2990" s="17" t="s">
        <v>6713</v>
      </c>
      <c r="G2990" s="17" t="s">
        <v>6993</v>
      </c>
      <c r="H2990" s="17" t="s">
        <v>6997</v>
      </c>
      <c r="I2990" s="17" t="s">
        <v>7005</v>
      </c>
      <c r="J2990" s="17" t="s">
        <v>13932</v>
      </c>
      <c r="K2990" s="17" t="s">
        <v>14233</v>
      </c>
      <c r="L2990" s="17" t="s">
        <v>8341</v>
      </c>
      <c r="M2990" s="17" t="s">
        <v>8346</v>
      </c>
      <c r="N2990" s="17" t="s">
        <v>8354</v>
      </c>
      <c r="O2990" s="17" t="s">
        <v>8355</v>
      </c>
      <c r="P2990" s="18">
        <v>0</v>
      </c>
      <c r="Q2990" s="17" t="s">
        <v>8362</v>
      </c>
      <c r="R2990" s="22" t="s">
        <v>8370</v>
      </c>
      <c r="S2990" s="17">
        <v>2</v>
      </c>
      <c r="T2990" s="17" t="s">
        <v>14844</v>
      </c>
      <c r="U2990" s="19" t="str">
        <f>IF(Cleaned_Data!P2990&gt;20000,"High-Bill","Normal-Bill")</f>
        <v>Normal-Bill</v>
      </c>
      <c r="V2990" s="19" t="str">
        <f t="shared" si="92"/>
        <v>Senior-Citizen</v>
      </c>
      <c r="W2990" s="19" t="str">
        <f t="shared" si="93"/>
        <v>Not-Required</v>
      </c>
      <c r="X2990" s="20" t="str" cm="1">
        <f t="array" ref="X2990">_xlfn.IFS(P2990&lt;5000,"Low",P2990&lt;=20000,"Medium",P2990&gt;20000,"High")</f>
        <v>Low</v>
      </c>
    </row>
    <row r="2991" spans="1:24" x14ac:dyDescent="0.35">
      <c r="A2991" s="29" t="s">
        <v>75</v>
      </c>
      <c r="B2991" s="21" t="s">
        <v>1099</v>
      </c>
      <c r="C2991" s="21">
        <v>27</v>
      </c>
      <c r="D2991" s="21" t="s">
        <v>1172</v>
      </c>
      <c r="E2991" s="21" t="s">
        <v>11225</v>
      </c>
      <c r="F2991" s="21" t="s">
        <v>6912</v>
      </c>
      <c r="G2991" s="21" t="s">
        <v>6990</v>
      </c>
      <c r="H2991" s="21" t="s">
        <v>6998</v>
      </c>
      <c r="I2991" s="21" t="s">
        <v>7005</v>
      </c>
      <c r="J2991" s="22" t="s">
        <v>8371</v>
      </c>
      <c r="K2991" s="21" t="s">
        <v>14282</v>
      </c>
      <c r="L2991" s="21" t="s">
        <v>8340</v>
      </c>
      <c r="M2991" s="21" t="s">
        <v>8346</v>
      </c>
      <c r="N2991" s="21" t="s">
        <v>8353</v>
      </c>
      <c r="O2991" s="21" t="s">
        <v>8358</v>
      </c>
      <c r="P2991" s="18">
        <v>0</v>
      </c>
      <c r="Q2991" s="21" t="s">
        <v>8362</v>
      </c>
      <c r="R2991" s="21" t="s">
        <v>14160</v>
      </c>
      <c r="S2991" s="21">
        <v>2</v>
      </c>
      <c r="T2991" s="21" t="s">
        <v>14845</v>
      </c>
      <c r="U2991" s="23" t="str">
        <f>IF(Cleaned_Data!P2991&gt;20000,"High-Bill","Normal-Bill")</f>
        <v>Normal-Bill</v>
      </c>
      <c r="V2991" s="23" t="str">
        <f t="shared" si="92"/>
        <v>Not-Senior-Citizen</v>
      </c>
      <c r="W2991" s="23" t="str">
        <f t="shared" si="93"/>
        <v>Follow-Up-required</v>
      </c>
      <c r="X2991" s="24" t="str" cm="1">
        <f t="array" ref="X2991">_xlfn.IFS(P2991&lt;5000,"Low",P2991&lt;=20000,"Medium",P2991&gt;20000,"High")</f>
        <v>Low</v>
      </c>
    </row>
    <row r="2992" spans="1:24" x14ac:dyDescent="0.35">
      <c r="A2992" s="28" t="s">
        <v>75</v>
      </c>
      <c r="B2992" s="17" t="s">
        <v>1065</v>
      </c>
      <c r="C2992" s="17">
        <v>46</v>
      </c>
      <c r="D2992" s="17" t="s">
        <v>1174</v>
      </c>
      <c r="E2992" s="17" t="s">
        <v>12847</v>
      </c>
      <c r="F2992" s="17" t="s">
        <v>6715</v>
      </c>
      <c r="G2992" s="17" t="s">
        <v>6988</v>
      </c>
      <c r="H2992" s="17" t="s">
        <v>7000</v>
      </c>
      <c r="I2992" s="17" t="s">
        <v>7004</v>
      </c>
      <c r="J2992" s="17" t="s">
        <v>14035</v>
      </c>
      <c r="K2992" s="17" t="s">
        <v>14486</v>
      </c>
      <c r="L2992" s="17" t="s">
        <v>8345</v>
      </c>
      <c r="M2992" s="17" t="s">
        <v>8347</v>
      </c>
      <c r="N2992" s="17" t="s">
        <v>8353</v>
      </c>
      <c r="O2992" s="17" t="s">
        <v>14841</v>
      </c>
      <c r="P2992" s="18">
        <v>0</v>
      </c>
      <c r="Q2992" s="17" t="s">
        <v>8363</v>
      </c>
      <c r="R2992" s="22" t="s">
        <v>8370</v>
      </c>
      <c r="S2992" s="22" t="s">
        <v>8370</v>
      </c>
      <c r="T2992" s="17" t="s">
        <v>14844</v>
      </c>
      <c r="U2992" s="19" t="str">
        <f>IF(Cleaned_Data!P2992&gt;20000,"High-Bill","Normal-Bill")</f>
        <v>Normal-Bill</v>
      </c>
      <c r="V2992" s="19" t="str">
        <f t="shared" si="92"/>
        <v>Not-Senior-Citizen</v>
      </c>
      <c r="W2992" s="19" t="str">
        <f t="shared" si="93"/>
        <v>Not-Required</v>
      </c>
      <c r="X2992" s="20" t="str" cm="1">
        <f t="array" ref="X2992">_xlfn.IFS(P2992&lt;5000,"Low",P2992&lt;=20000,"Medium",P2992&gt;20000,"High")</f>
        <v>Low</v>
      </c>
    </row>
    <row r="2993" spans="1:24" x14ac:dyDescent="0.35">
      <c r="A2993" s="29" t="s">
        <v>75</v>
      </c>
      <c r="B2993" s="21" t="s">
        <v>1039</v>
      </c>
      <c r="C2993" s="22" t="s">
        <v>14854</v>
      </c>
      <c r="D2993" s="21" t="s">
        <v>1172</v>
      </c>
      <c r="E2993" s="21" t="s">
        <v>13109</v>
      </c>
      <c r="F2993" s="21" t="s">
        <v>6694</v>
      </c>
      <c r="G2993" s="21" t="s">
        <v>6989</v>
      </c>
      <c r="H2993" s="21" t="s">
        <v>6997</v>
      </c>
      <c r="I2993" s="21" t="s">
        <v>7006</v>
      </c>
      <c r="J2993" s="21" t="s">
        <v>13922</v>
      </c>
      <c r="K2993" s="21" t="s">
        <v>14599</v>
      </c>
      <c r="L2993" s="21" t="s">
        <v>8341</v>
      </c>
      <c r="M2993" s="21" t="s">
        <v>8346</v>
      </c>
      <c r="N2993" s="21" t="s">
        <v>8352</v>
      </c>
      <c r="O2993" s="21" t="s">
        <v>14842</v>
      </c>
      <c r="P2993" s="18">
        <v>0</v>
      </c>
      <c r="Q2993" s="22" t="s">
        <v>8370</v>
      </c>
      <c r="R2993" s="22" t="s">
        <v>8370</v>
      </c>
      <c r="S2993" s="22" t="s">
        <v>8370</v>
      </c>
      <c r="T2993" s="22" t="s">
        <v>8370</v>
      </c>
      <c r="U2993" s="23" t="str">
        <f>IF(Cleaned_Data!P2993&gt;20000,"High-Bill","Normal-Bill")</f>
        <v>Normal-Bill</v>
      </c>
      <c r="V2993" s="23" t="str">
        <f t="shared" si="92"/>
        <v>Senior-Citizen</v>
      </c>
      <c r="W2993" s="23" t="str">
        <f t="shared" si="93"/>
        <v>Not-Required</v>
      </c>
      <c r="X2993" s="24" t="str" cm="1">
        <f t="array" ref="X2993">_xlfn.IFS(P2993&lt;5000,"Low",P2993&lt;=20000,"Medium",P2993&gt;20000,"High")</f>
        <v>Low</v>
      </c>
    </row>
    <row r="2994" spans="1:24" x14ac:dyDescent="0.35">
      <c r="A2994" s="28" t="s">
        <v>833</v>
      </c>
      <c r="B2994" s="17" t="s">
        <v>1057</v>
      </c>
      <c r="C2994" s="22" t="s">
        <v>14854</v>
      </c>
      <c r="D2994" s="17" t="s">
        <v>1174</v>
      </c>
      <c r="E2994" s="17" t="s">
        <v>10061</v>
      </c>
      <c r="F2994" s="22" t="s">
        <v>8371</v>
      </c>
      <c r="G2994" s="17" t="s">
        <v>6991</v>
      </c>
      <c r="H2994" s="17" t="s">
        <v>6999</v>
      </c>
      <c r="I2994" s="17" t="s">
        <v>7001</v>
      </c>
      <c r="J2994" s="17" t="s">
        <v>13913</v>
      </c>
      <c r="K2994" s="17" t="s">
        <v>14626</v>
      </c>
      <c r="L2994" s="17" t="s">
        <v>8340</v>
      </c>
      <c r="M2994" s="17" t="s">
        <v>8346</v>
      </c>
      <c r="N2994" s="17" t="s">
        <v>8352</v>
      </c>
      <c r="O2994" s="17" t="s">
        <v>8358</v>
      </c>
      <c r="P2994" s="18">
        <v>0</v>
      </c>
      <c r="Q2994" s="17" t="s">
        <v>8362</v>
      </c>
      <c r="R2994" s="22" t="s">
        <v>8370</v>
      </c>
      <c r="S2994" s="22" t="s">
        <v>8370</v>
      </c>
      <c r="T2994" s="17" t="s">
        <v>14845</v>
      </c>
      <c r="U2994" s="19" t="str">
        <f>IF(Cleaned_Data!P2994&gt;20000,"High-Bill","Normal-Bill")</f>
        <v>Normal-Bill</v>
      </c>
      <c r="V2994" s="19" t="str">
        <f t="shared" si="92"/>
        <v>Senior-Citizen</v>
      </c>
      <c r="W2994" s="19" t="str">
        <f t="shared" si="93"/>
        <v>Not-Required</v>
      </c>
      <c r="X2994" s="20" t="str" cm="1">
        <f t="array" ref="X2994">_xlfn.IFS(P2994&lt;5000,"Low",P2994&lt;=20000,"Medium",P2994&gt;20000,"High")</f>
        <v>Low</v>
      </c>
    </row>
    <row r="2995" spans="1:24" x14ac:dyDescent="0.35">
      <c r="A2995" s="29" t="s">
        <v>833</v>
      </c>
      <c r="B2995" s="21" t="s">
        <v>1121</v>
      </c>
      <c r="C2995" s="21">
        <v>42</v>
      </c>
      <c r="D2995" s="21" t="s">
        <v>1174</v>
      </c>
      <c r="E2995" s="21" t="s">
        <v>10401</v>
      </c>
      <c r="F2995" s="21" t="s">
        <v>6794</v>
      </c>
      <c r="G2995" s="21" t="s">
        <v>6987</v>
      </c>
      <c r="H2995" s="21" t="s">
        <v>6995</v>
      </c>
      <c r="I2995" s="21" t="s">
        <v>7006</v>
      </c>
      <c r="J2995" s="21" t="s">
        <v>14125</v>
      </c>
      <c r="K2995" s="21" t="s">
        <v>14252</v>
      </c>
      <c r="L2995" s="21" t="s">
        <v>8345</v>
      </c>
      <c r="M2995" s="21" t="s">
        <v>8348</v>
      </c>
      <c r="N2995" s="21" t="s">
        <v>8353</v>
      </c>
      <c r="O2995" s="21" t="s">
        <v>8359</v>
      </c>
      <c r="P2995" s="18">
        <v>0</v>
      </c>
      <c r="Q2995" s="21" t="s">
        <v>8362</v>
      </c>
      <c r="R2995" s="21" t="s">
        <v>14126</v>
      </c>
      <c r="S2995" s="21">
        <v>5</v>
      </c>
      <c r="T2995" s="21" t="s">
        <v>14844</v>
      </c>
      <c r="U2995" s="23" t="str">
        <f>IF(Cleaned_Data!P2995&gt;20000,"High-Bill","Normal-Bill")</f>
        <v>Normal-Bill</v>
      </c>
      <c r="V2995" s="23" t="str">
        <f t="shared" si="92"/>
        <v>Not-Senior-Citizen</v>
      </c>
      <c r="W2995" s="23" t="str">
        <f t="shared" si="93"/>
        <v>Follow-Up-required</v>
      </c>
      <c r="X2995" s="24" t="str" cm="1">
        <f t="array" ref="X2995">_xlfn.IFS(P2995&lt;5000,"Low",P2995&lt;=20000,"Medium",P2995&gt;20000,"High")</f>
        <v>Low</v>
      </c>
    </row>
    <row r="2996" spans="1:24" x14ac:dyDescent="0.35">
      <c r="A2996" s="28" t="s">
        <v>833</v>
      </c>
      <c r="B2996" s="17" t="s">
        <v>1089</v>
      </c>
      <c r="C2996" s="22" t="s">
        <v>14854</v>
      </c>
      <c r="D2996" s="17" t="s">
        <v>1172</v>
      </c>
      <c r="E2996" s="17" t="s">
        <v>11965</v>
      </c>
      <c r="F2996" s="22" t="s">
        <v>8371</v>
      </c>
      <c r="G2996" s="17" t="s">
        <v>6990</v>
      </c>
      <c r="H2996" s="17" t="s">
        <v>6994</v>
      </c>
      <c r="I2996" s="17" t="s">
        <v>7002</v>
      </c>
      <c r="J2996" s="22" t="s">
        <v>8371</v>
      </c>
      <c r="K2996" s="17" t="s">
        <v>14820</v>
      </c>
      <c r="L2996" s="17" t="s">
        <v>8345</v>
      </c>
      <c r="M2996" s="17" t="s">
        <v>8348</v>
      </c>
      <c r="N2996" s="17" t="s">
        <v>8351</v>
      </c>
      <c r="O2996" s="17" t="s">
        <v>8355</v>
      </c>
      <c r="P2996" s="18">
        <v>0</v>
      </c>
      <c r="Q2996" s="17" t="s">
        <v>8362</v>
      </c>
      <c r="R2996" s="22" t="s">
        <v>8370</v>
      </c>
      <c r="S2996" s="17">
        <v>4</v>
      </c>
      <c r="T2996" s="17" t="s">
        <v>14843</v>
      </c>
      <c r="U2996" s="19" t="str">
        <f>IF(Cleaned_Data!P2996&gt;20000,"High-Bill","Normal-Bill")</f>
        <v>Normal-Bill</v>
      </c>
      <c r="V2996" s="19" t="str">
        <f t="shared" si="92"/>
        <v>Senior-Citizen</v>
      </c>
      <c r="W2996" s="19" t="str">
        <f t="shared" si="93"/>
        <v>Not-Required</v>
      </c>
      <c r="X2996" s="20" t="str" cm="1">
        <f t="array" ref="X2996">_xlfn.IFS(P2996&lt;5000,"Low",P2996&lt;=20000,"Medium",P2996&gt;20000,"High")</f>
        <v>Low</v>
      </c>
    </row>
    <row r="2997" spans="1:24" x14ac:dyDescent="0.35">
      <c r="A2997" s="29" t="s">
        <v>833</v>
      </c>
      <c r="B2997" s="21" t="s">
        <v>1044</v>
      </c>
      <c r="C2997" s="22" t="s">
        <v>14854</v>
      </c>
      <c r="D2997" s="21" t="s">
        <v>1172</v>
      </c>
      <c r="E2997" s="21" t="s">
        <v>12469</v>
      </c>
      <c r="F2997" s="21" t="s">
        <v>6698</v>
      </c>
      <c r="G2997" s="21" t="s">
        <v>6990</v>
      </c>
      <c r="H2997" s="21" t="s">
        <v>6994</v>
      </c>
      <c r="I2997" s="21" t="s">
        <v>7004</v>
      </c>
      <c r="J2997" s="21" t="s">
        <v>13964</v>
      </c>
      <c r="K2997" s="21" t="s">
        <v>14336</v>
      </c>
      <c r="L2997" s="21" t="s">
        <v>8345</v>
      </c>
      <c r="M2997" s="21" t="s">
        <v>8349</v>
      </c>
      <c r="N2997" s="21" t="s">
        <v>8353</v>
      </c>
      <c r="O2997" s="21" t="s">
        <v>14842</v>
      </c>
      <c r="P2997" s="18">
        <v>0</v>
      </c>
      <c r="Q2997" s="21" t="s">
        <v>8363</v>
      </c>
      <c r="R2997" s="21" t="s">
        <v>13977</v>
      </c>
      <c r="S2997" s="21">
        <v>4</v>
      </c>
      <c r="T2997" s="21" t="s">
        <v>14845</v>
      </c>
      <c r="U2997" s="23" t="str">
        <f>IF(Cleaned_Data!P2997&gt;20000,"High-Bill","Normal-Bill")</f>
        <v>Normal-Bill</v>
      </c>
      <c r="V2997" s="23" t="str">
        <f t="shared" si="92"/>
        <v>Senior-Citizen</v>
      </c>
      <c r="W2997" s="23" t="str">
        <f t="shared" si="93"/>
        <v>Follow-Up-required</v>
      </c>
      <c r="X2997" s="24" t="str" cm="1">
        <f t="array" ref="X2997">_xlfn.IFS(P2997&lt;5000,"Low",P2997&lt;=20000,"Medium",P2997&gt;20000,"High")</f>
        <v>Low</v>
      </c>
    </row>
    <row r="2998" spans="1:24" x14ac:dyDescent="0.35">
      <c r="A2998" s="28" t="s">
        <v>833</v>
      </c>
      <c r="B2998" s="17" t="s">
        <v>1024</v>
      </c>
      <c r="C2998" s="17">
        <v>20</v>
      </c>
      <c r="D2998" s="17" t="s">
        <v>1172</v>
      </c>
      <c r="E2998" s="17" t="s">
        <v>12711</v>
      </c>
      <c r="F2998" s="17" t="s">
        <v>6681</v>
      </c>
      <c r="G2998" s="17" t="s">
        <v>6993</v>
      </c>
      <c r="H2998" s="17" t="s">
        <v>6998</v>
      </c>
      <c r="I2998" s="17" t="s">
        <v>7005</v>
      </c>
      <c r="J2998" s="17" t="s">
        <v>7569</v>
      </c>
      <c r="K2998" s="17" t="s">
        <v>14467</v>
      </c>
      <c r="L2998" s="17" t="s">
        <v>8344</v>
      </c>
      <c r="M2998" s="17" t="s">
        <v>8347</v>
      </c>
      <c r="N2998" s="17" t="s">
        <v>8354</v>
      </c>
      <c r="O2998" s="17" t="s">
        <v>14841</v>
      </c>
      <c r="P2998" s="25">
        <v>39697</v>
      </c>
      <c r="Q2998" s="22" t="s">
        <v>8370</v>
      </c>
      <c r="R2998" s="17" t="s">
        <v>14106</v>
      </c>
      <c r="S2998" s="22" t="s">
        <v>8370</v>
      </c>
      <c r="T2998" s="17" t="s">
        <v>14845</v>
      </c>
      <c r="U2998" s="19" t="str">
        <f>IF(Cleaned_Data!P2998&gt;20000,"High-Bill","Normal-Bill")</f>
        <v>High-Bill</v>
      </c>
      <c r="V2998" s="19" t="str">
        <f t="shared" si="92"/>
        <v>Not-Senior-Citizen</v>
      </c>
      <c r="W2998" s="19" t="str">
        <f t="shared" si="93"/>
        <v>Follow-Up-required</v>
      </c>
      <c r="X2998" s="20" t="str" cm="1">
        <f t="array" ref="X2998">_xlfn.IFS(P2998&lt;5000,"Low",P2998&lt;=20000,"Medium",P2998&gt;20000,"High")</f>
        <v>High</v>
      </c>
    </row>
    <row r="2999" spans="1:24" x14ac:dyDescent="0.35">
      <c r="A2999" s="29" t="s">
        <v>833</v>
      </c>
      <c r="B2999" s="21" t="s">
        <v>1077</v>
      </c>
      <c r="C2999" s="22" t="s">
        <v>14854</v>
      </c>
      <c r="D2999" s="21" t="s">
        <v>1174</v>
      </c>
      <c r="E2999" s="21" t="s">
        <v>13347</v>
      </c>
      <c r="F2999" s="21" t="s">
        <v>6955</v>
      </c>
      <c r="G2999" s="21" t="s">
        <v>6993</v>
      </c>
      <c r="H2999" s="21" t="s">
        <v>6997</v>
      </c>
      <c r="I2999" s="21" t="s">
        <v>7004</v>
      </c>
      <c r="J2999" s="22" t="s">
        <v>8371</v>
      </c>
      <c r="K2999" s="21" t="s">
        <v>14485</v>
      </c>
      <c r="L2999" s="21" t="s">
        <v>8344</v>
      </c>
      <c r="M2999" s="21" t="s">
        <v>8346</v>
      </c>
      <c r="N2999" s="21" t="s">
        <v>8353</v>
      </c>
      <c r="O2999" s="21" t="s">
        <v>14842</v>
      </c>
      <c r="P2999" s="18">
        <v>0</v>
      </c>
      <c r="Q2999" s="22" t="s">
        <v>8370</v>
      </c>
      <c r="R2999" s="21" t="s">
        <v>14059</v>
      </c>
      <c r="S2999" s="22" t="s">
        <v>8370</v>
      </c>
      <c r="T2999" s="22" t="s">
        <v>8370</v>
      </c>
      <c r="U2999" s="23" t="str">
        <f>IF(Cleaned_Data!P2999&gt;20000,"High-Bill","Normal-Bill")</f>
        <v>Normal-Bill</v>
      </c>
      <c r="V2999" s="23" t="str">
        <f t="shared" si="92"/>
        <v>Senior-Citizen</v>
      </c>
      <c r="W2999" s="23" t="str">
        <f t="shared" si="93"/>
        <v>Follow-Up-required</v>
      </c>
      <c r="X2999" s="24" t="str" cm="1">
        <f t="array" ref="X2999">_xlfn.IFS(P2999&lt;5000,"Low",P2999&lt;=20000,"Medium",P2999&gt;20000,"High")</f>
        <v>Low</v>
      </c>
    </row>
    <row r="3000" spans="1:24" x14ac:dyDescent="0.35">
      <c r="A3000" s="28" t="s">
        <v>833</v>
      </c>
      <c r="B3000" s="17" t="s">
        <v>1154</v>
      </c>
      <c r="C3000" s="17">
        <v>55</v>
      </c>
      <c r="D3000" s="17" t="s">
        <v>1172</v>
      </c>
      <c r="E3000" s="17" t="s">
        <v>13686</v>
      </c>
      <c r="F3000" s="17" t="s">
        <v>6837</v>
      </c>
      <c r="G3000" s="17" t="s">
        <v>6987</v>
      </c>
      <c r="H3000" s="17" t="s">
        <v>6999</v>
      </c>
      <c r="I3000" s="17" t="s">
        <v>7004</v>
      </c>
      <c r="J3000" s="17" t="s">
        <v>14087</v>
      </c>
      <c r="K3000" s="17" t="s">
        <v>14375</v>
      </c>
      <c r="L3000" s="17" t="s">
        <v>8340</v>
      </c>
      <c r="M3000" s="17" t="s">
        <v>8349</v>
      </c>
      <c r="N3000" s="17" t="s">
        <v>8351</v>
      </c>
      <c r="O3000" s="17" t="s">
        <v>8358</v>
      </c>
      <c r="P3000" s="18">
        <v>0</v>
      </c>
      <c r="Q3000" s="17" t="s">
        <v>8362</v>
      </c>
      <c r="R3000" s="22" t="s">
        <v>8370</v>
      </c>
      <c r="S3000" s="22" t="s">
        <v>8370</v>
      </c>
      <c r="T3000" s="17" t="s">
        <v>14844</v>
      </c>
      <c r="U3000" s="19" t="str">
        <f>IF(Cleaned_Data!P3000&gt;20000,"High-Bill","Normal-Bill")</f>
        <v>Normal-Bill</v>
      </c>
      <c r="V3000" s="19" t="str">
        <f t="shared" si="92"/>
        <v>Not-Senior-Citizen</v>
      </c>
      <c r="W3000" s="19" t="str">
        <f t="shared" si="93"/>
        <v>Not-Required</v>
      </c>
      <c r="X3000" s="20" t="str" cm="1">
        <f t="array" ref="X3000">_xlfn.IFS(P3000&lt;5000,"Low",P3000&lt;=20000,"Medium",P3000&gt;20000,"High")</f>
        <v>Low</v>
      </c>
    </row>
    <row r="3001" spans="1:24" x14ac:dyDescent="0.35">
      <c r="A3001" s="29" t="s">
        <v>125</v>
      </c>
      <c r="B3001" s="21" t="s">
        <v>1100</v>
      </c>
      <c r="C3001" s="22" t="s">
        <v>14854</v>
      </c>
      <c r="D3001" s="21" t="s">
        <v>1174</v>
      </c>
      <c r="E3001" s="21" t="s">
        <v>8514</v>
      </c>
      <c r="F3001" s="21" t="s">
        <v>6747</v>
      </c>
      <c r="G3001" s="21" t="s">
        <v>6993</v>
      </c>
      <c r="H3001" s="21" t="s">
        <v>6998</v>
      </c>
      <c r="I3001" s="21" t="s">
        <v>7001</v>
      </c>
      <c r="J3001" s="21" t="s">
        <v>13959</v>
      </c>
      <c r="K3001" s="21" t="s">
        <v>14280</v>
      </c>
      <c r="L3001" s="21" t="s">
        <v>8340</v>
      </c>
      <c r="M3001" s="21" t="s">
        <v>8349</v>
      </c>
      <c r="N3001" s="21" t="s">
        <v>8351</v>
      </c>
      <c r="O3001" s="21" t="s">
        <v>14841</v>
      </c>
      <c r="P3001" s="18">
        <v>0</v>
      </c>
      <c r="Q3001" s="21" t="s">
        <v>8362</v>
      </c>
      <c r="R3001" s="22" t="s">
        <v>8370</v>
      </c>
      <c r="S3001" s="21">
        <v>4</v>
      </c>
      <c r="T3001" s="21" t="s">
        <v>14843</v>
      </c>
      <c r="U3001" s="23" t="str">
        <f>IF(Cleaned_Data!P3001&gt;20000,"High-Bill","Normal-Bill")</f>
        <v>Normal-Bill</v>
      </c>
      <c r="V3001" s="23" t="str">
        <f t="shared" si="92"/>
        <v>Senior-Citizen</v>
      </c>
      <c r="W3001" s="23" t="str">
        <f t="shared" si="93"/>
        <v>Not-Required</v>
      </c>
      <c r="X3001" s="24" t="str" cm="1">
        <f t="array" ref="X3001">_xlfn.IFS(P3001&lt;5000,"Low",P3001&lt;=20000,"Medium",P3001&gt;20000,"High")</f>
        <v>Low</v>
      </c>
    </row>
    <row r="3002" spans="1:24" x14ac:dyDescent="0.35">
      <c r="A3002" s="28" t="s">
        <v>125</v>
      </c>
      <c r="B3002" s="17" t="s">
        <v>1113</v>
      </c>
      <c r="C3002" s="17">
        <v>30</v>
      </c>
      <c r="D3002" s="17" t="s">
        <v>1172</v>
      </c>
      <c r="E3002" s="17" t="s">
        <v>9137</v>
      </c>
      <c r="F3002" s="22" t="s">
        <v>8371</v>
      </c>
      <c r="G3002" s="17" t="s">
        <v>6985</v>
      </c>
      <c r="H3002" s="17" t="s">
        <v>6999</v>
      </c>
      <c r="I3002" s="17" t="s">
        <v>7005</v>
      </c>
      <c r="J3002" s="22" t="s">
        <v>8371</v>
      </c>
      <c r="K3002" s="17" t="s">
        <v>14243</v>
      </c>
      <c r="L3002" s="17" t="s">
        <v>8338</v>
      </c>
      <c r="M3002" s="17" t="s">
        <v>8346</v>
      </c>
      <c r="N3002" s="17" t="s">
        <v>8352</v>
      </c>
      <c r="O3002" s="17" t="s">
        <v>8359</v>
      </c>
      <c r="P3002" s="25">
        <v>20154</v>
      </c>
      <c r="Q3002" s="17" t="s">
        <v>8362</v>
      </c>
      <c r="R3002" s="17" t="s">
        <v>13929</v>
      </c>
      <c r="S3002" s="17">
        <v>3</v>
      </c>
      <c r="T3002" s="17" t="s">
        <v>14843</v>
      </c>
      <c r="U3002" s="19" t="str">
        <f>IF(Cleaned_Data!P3002&gt;20000,"High-Bill","Normal-Bill")</f>
        <v>High-Bill</v>
      </c>
      <c r="V3002" s="19" t="str">
        <f t="shared" si="92"/>
        <v>Not-Senior-Citizen</v>
      </c>
      <c r="W3002" s="19" t="str">
        <f t="shared" si="93"/>
        <v>Follow-Up-required</v>
      </c>
      <c r="X3002" s="20" t="str" cm="1">
        <f t="array" ref="X3002">_xlfn.IFS(P3002&lt;5000,"Low",P3002&lt;=20000,"Medium",P3002&gt;20000,"High")</f>
        <v>High</v>
      </c>
    </row>
    <row r="3003" spans="1:24" x14ac:dyDescent="0.35">
      <c r="A3003" s="29" t="s">
        <v>125</v>
      </c>
      <c r="B3003" s="21" t="s">
        <v>1105</v>
      </c>
      <c r="C3003" s="21">
        <v>47</v>
      </c>
      <c r="D3003" s="21" t="s">
        <v>1174</v>
      </c>
      <c r="E3003" s="21" t="s">
        <v>9759</v>
      </c>
      <c r="F3003" s="21" t="s">
        <v>6750</v>
      </c>
      <c r="G3003" s="21" t="s">
        <v>6984</v>
      </c>
      <c r="H3003" s="21" t="s">
        <v>6994</v>
      </c>
      <c r="I3003" s="21" t="s">
        <v>7004</v>
      </c>
      <c r="J3003" s="21" t="s">
        <v>7586</v>
      </c>
      <c r="K3003" s="21" t="s">
        <v>14390</v>
      </c>
      <c r="L3003" s="21" t="s">
        <v>8342</v>
      </c>
      <c r="M3003" s="21" t="s">
        <v>8350</v>
      </c>
      <c r="N3003" s="21" t="s">
        <v>8354</v>
      </c>
      <c r="O3003" s="21" t="s">
        <v>8359</v>
      </c>
      <c r="P3003" s="18">
        <v>0</v>
      </c>
      <c r="Q3003" s="21" t="s">
        <v>8363</v>
      </c>
      <c r="R3003" s="21" t="s">
        <v>13953</v>
      </c>
      <c r="S3003" s="21">
        <v>2</v>
      </c>
      <c r="T3003" s="21" t="s">
        <v>14843</v>
      </c>
      <c r="U3003" s="23" t="str">
        <f>IF(Cleaned_Data!P3003&gt;20000,"High-Bill","Normal-Bill")</f>
        <v>Normal-Bill</v>
      </c>
      <c r="V3003" s="23" t="str">
        <f t="shared" si="92"/>
        <v>Not-Senior-Citizen</v>
      </c>
      <c r="W3003" s="23" t="str">
        <f t="shared" si="93"/>
        <v>Follow-Up-required</v>
      </c>
      <c r="X3003" s="24" t="str" cm="1">
        <f t="array" ref="X3003">_xlfn.IFS(P3003&lt;5000,"Low",P3003&lt;=20000,"Medium",P3003&gt;20000,"High")</f>
        <v>Low</v>
      </c>
    </row>
    <row r="3004" spans="1:24" x14ac:dyDescent="0.35">
      <c r="A3004" s="28" t="s">
        <v>125</v>
      </c>
      <c r="B3004" s="17" t="s">
        <v>1029</v>
      </c>
      <c r="C3004" s="22" t="s">
        <v>14854</v>
      </c>
      <c r="D3004" s="22" t="s">
        <v>14847</v>
      </c>
      <c r="E3004" s="17" t="s">
        <v>10656</v>
      </c>
      <c r="F3004" s="17" t="s">
        <v>6903</v>
      </c>
      <c r="G3004" s="17" t="s">
        <v>6993</v>
      </c>
      <c r="H3004" s="17" t="s">
        <v>6996</v>
      </c>
      <c r="I3004" s="17" t="s">
        <v>7003</v>
      </c>
      <c r="J3004" s="22" t="s">
        <v>8371</v>
      </c>
      <c r="K3004" s="17" t="s">
        <v>14499</v>
      </c>
      <c r="L3004" s="17" t="s">
        <v>8343</v>
      </c>
      <c r="M3004" s="17" t="s">
        <v>8349</v>
      </c>
      <c r="N3004" s="17" t="s">
        <v>8353</v>
      </c>
      <c r="O3004" s="17" t="s">
        <v>14842</v>
      </c>
      <c r="P3004" s="25">
        <v>973</v>
      </c>
      <c r="Q3004" s="17" t="s">
        <v>8364</v>
      </c>
      <c r="R3004" s="22" t="s">
        <v>8370</v>
      </c>
      <c r="S3004" s="17">
        <v>1</v>
      </c>
      <c r="T3004" s="22" t="s">
        <v>8370</v>
      </c>
      <c r="U3004" s="19" t="str">
        <f>IF(Cleaned_Data!P3004&gt;20000,"High-Bill","Normal-Bill")</f>
        <v>Normal-Bill</v>
      </c>
      <c r="V3004" s="19" t="str">
        <f t="shared" si="92"/>
        <v>Senior-Citizen</v>
      </c>
      <c r="W3004" s="19" t="str">
        <f t="shared" si="93"/>
        <v>Not-Required</v>
      </c>
      <c r="X3004" s="20" t="str" cm="1">
        <f t="array" ref="X3004">_xlfn.IFS(P3004&lt;5000,"Low",P3004&lt;=20000,"Medium",P3004&gt;20000,"High")</f>
        <v>Low</v>
      </c>
    </row>
    <row r="3005" spans="1:24" x14ac:dyDescent="0.35">
      <c r="A3005" s="29" t="s">
        <v>125</v>
      </c>
      <c r="B3005" s="21" t="s">
        <v>1132</v>
      </c>
      <c r="C3005" s="21">
        <v>5</v>
      </c>
      <c r="D3005" s="21" t="s">
        <v>1172</v>
      </c>
      <c r="E3005" s="21" t="s">
        <v>10886</v>
      </c>
      <c r="F3005" s="21" t="s">
        <v>6826</v>
      </c>
      <c r="G3005" s="21" t="s">
        <v>6986</v>
      </c>
      <c r="H3005" s="21" t="s">
        <v>6995</v>
      </c>
      <c r="I3005" s="21" t="s">
        <v>7002</v>
      </c>
      <c r="J3005" s="21" t="s">
        <v>14009</v>
      </c>
      <c r="K3005" s="21" t="s">
        <v>14245</v>
      </c>
      <c r="L3005" s="21" t="s">
        <v>8341</v>
      </c>
      <c r="M3005" s="21" t="s">
        <v>8346</v>
      </c>
      <c r="N3005" s="21" t="s">
        <v>8353</v>
      </c>
      <c r="O3005" s="21" t="s">
        <v>14841</v>
      </c>
      <c r="P3005" s="18">
        <v>0</v>
      </c>
      <c r="Q3005" s="21" t="s">
        <v>8363</v>
      </c>
      <c r="R3005" s="21" t="s">
        <v>14126</v>
      </c>
      <c r="S3005" s="22" t="s">
        <v>8370</v>
      </c>
      <c r="T3005" s="21" t="s">
        <v>14843</v>
      </c>
      <c r="U3005" s="23" t="str">
        <f>IF(Cleaned_Data!P3005&gt;20000,"High-Bill","Normal-Bill")</f>
        <v>Normal-Bill</v>
      </c>
      <c r="V3005" s="23" t="str">
        <f t="shared" si="92"/>
        <v>Not-Senior-Citizen</v>
      </c>
      <c r="W3005" s="23" t="str">
        <f t="shared" si="93"/>
        <v>Follow-Up-required</v>
      </c>
      <c r="X3005" s="24" t="str" cm="1">
        <f t="array" ref="X3005">_xlfn.IFS(P3005&lt;5000,"Low",P3005&lt;=20000,"Medium",P3005&gt;20000,"High")</f>
        <v>Low</v>
      </c>
    </row>
    <row r="3006" spans="1:24" x14ac:dyDescent="0.35">
      <c r="A3006" s="28" t="s">
        <v>125</v>
      </c>
      <c r="B3006" s="17" t="s">
        <v>1161</v>
      </c>
      <c r="C3006" s="17">
        <v>38</v>
      </c>
      <c r="D3006" s="22" t="s">
        <v>14847</v>
      </c>
      <c r="E3006" s="17" t="s">
        <v>11949</v>
      </c>
      <c r="F3006" s="17" t="s">
        <v>6983</v>
      </c>
      <c r="G3006" s="17" t="s">
        <v>6992</v>
      </c>
      <c r="H3006" s="17" t="s">
        <v>6997</v>
      </c>
      <c r="I3006" s="17" t="s">
        <v>7007</v>
      </c>
      <c r="J3006" s="17" t="s">
        <v>14133</v>
      </c>
      <c r="K3006" s="17" t="s">
        <v>14339</v>
      </c>
      <c r="L3006" s="17" t="s">
        <v>8341</v>
      </c>
      <c r="M3006" s="17" t="s">
        <v>8350</v>
      </c>
      <c r="N3006" s="17" t="s">
        <v>8354</v>
      </c>
      <c r="O3006" s="17" t="s">
        <v>14841</v>
      </c>
      <c r="P3006" s="18">
        <v>0</v>
      </c>
      <c r="Q3006" s="22" t="s">
        <v>8370</v>
      </c>
      <c r="R3006" s="22" t="s">
        <v>8370</v>
      </c>
      <c r="S3006" s="17">
        <v>5</v>
      </c>
      <c r="T3006" s="17" t="s">
        <v>14843</v>
      </c>
      <c r="U3006" s="19" t="str">
        <f>IF(Cleaned_Data!P3006&gt;20000,"High-Bill","Normal-Bill")</f>
        <v>Normal-Bill</v>
      </c>
      <c r="V3006" s="19" t="str">
        <f t="shared" si="92"/>
        <v>Not-Senior-Citizen</v>
      </c>
      <c r="W3006" s="19" t="str">
        <f t="shared" si="93"/>
        <v>Not-Required</v>
      </c>
      <c r="X3006" s="20" t="str" cm="1">
        <f t="array" ref="X3006">_xlfn.IFS(P3006&lt;5000,"Low",P3006&lt;=20000,"Medium",P3006&gt;20000,"High")</f>
        <v>Low</v>
      </c>
    </row>
    <row r="3007" spans="1:24" x14ac:dyDescent="0.35">
      <c r="A3007" s="29" t="s">
        <v>176</v>
      </c>
      <c r="B3007" s="21" t="s">
        <v>1022</v>
      </c>
      <c r="C3007" s="22" t="s">
        <v>14854</v>
      </c>
      <c r="D3007" s="21" t="s">
        <v>1172</v>
      </c>
      <c r="E3007" s="21" t="s">
        <v>8573</v>
      </c>
      <c r="F3007" s="21" t="s">
        <v>6775</v>
      </c>
      <c r="G3007" s="21" t="s">
        <v>6992</v>
      </c>
      <c r="H3007" s="21" t="s">
        <v>6994</v>
      </c>
      <c r="I3007" s="21" t="s">
        <v>7001</v>
      </c>
      <c r="J3007" s="21" t="s">
        <v>13987</v>
      </c>
      <c r="K3007" s="21" t="s">
        <v>14329</v>
      </c>
      <c r="L3007" s="21" t="s">
        <v>8344</v>
      </c>
      <c r="M3007" s="21" t="s">
        <v>8346</v>
      </c>
      <c r="N3007" s="21" t="s">
        <v>8352</v>
      </c>
      <c r="O3007" s="21" t="s">
        <v>14842</v>
      </c>
      <c r="P3007" s="18">
        <v>0</v>
      </c>
      <c r="Q3007" s="22" t="s">
        <v>8370</v>
      </c>
      <c r="R3007" s="21" t="s">
        <v>13909</v>
      </c>
      <c r="S3007" s="21">
        <v>4</v>
      </c>
      <c r="T3007" s="21" t="s">
        <v>14843</v>
      </c>
      <c r="U3007" s="23" t="str">
        <f>IF(Cleaned_Data!P3007&gt;20000,"High-Bill","Normal-Bill")</f>
        <v>Normal-Bill</v>
      </c>
      <c r="V3007" s="23" t="str">
        <f t="shared" si="92"/>
        <v>Senior-Citizen</v>
      </c>
      <c r="W3007" s="23" t="str">
        <f t="shared" si="93"/>
        <v>Follow-Up-required</v>
      </c>
      <c r="X3007" s="24" t="str" cm="1">
        <f t="array" ref="X3007">_xlfn.IFS(P3007&lt;5000,"Low",P3007&lt;=20000,"Medium",P3007&gt;20000,"High")</f>
        <v>Low</v>
      </c>
    </row>
    <row r="3008" spans="1:24" x14ac:dyDescent="0.35">
      <c r="A3008" s="28" t="s">
        <v>176</v>
      </c>
      <c r="B3008" s="17" t="s">
        <v>1126</v>
      </c>
      <c r="C3008" s="22" t="s">
        <v>14854</v>
      </c>
      <c r="D3008" s="17" t="s">
        <v>1174</v>
      </c>
      <c r="E3008" s="17" t="s">
        <v>9430</v>
      </c>
      <c r="F3008" s="17" t="s">
        <v>6818</v>
      </c>
      <c r="G3008" s="17" t="s">
        <v>6990</v>
      </c>
      <c r="H3008" s="17" t="s">
        <v>6998</v>
      </c>
      <c r="I3008" s="17" t="s">
        <v>7006</v>
      </c>
      <c r="J3008" s="17" t="s">
        <v>7577</v>
      </c>
      <c r="K3008" s="17" t="s">
        <v>14292</v>
      </c>
      <c r="L3008" s="17" t="s">
        <v>8339</v>
      </c>
      <c r="M3008" s="17" t="s">
        <v>8350</v>
      </c>
      <c r="N3008" s="17" t="s">
        <v>8354</v>
      </c>
      <c r="O3008" s="17" t="s">
        <v>8359</v>
      </c>
      <c r="P3008" s="18">
        <v>0</v>
      </c>
      <c r="Q3008" s="22" t="s">
        <v>8370</v>
      </c>
      <c r="R3008" s="17" t="s">
        <v>7381</v>
      </c>
      <c r="S3008" s="22" t="s">
        <v>8370</v>
      </c>
      <c r="T3008" s="22" t="s">
        <v>8370</v>
      </c>
      <c r="U3008" s="19" t="str">
        <f>IF(Cleaned_Data!P3008&gt;20000,"High-Bill","Normal-Bill")</f>
        <v>Normal-Bill</v>
      </c>
      <c r="V3008" s="19" t="str">
        <f t="shared" si="92"/>
        <v>Senior-Citizen</v>
      </c>
      <c r="W3008" s="19" t="str">
        <f t="shared" si="93"/>
        <v>Follow-Up-required</v>
      </c>
      <c r="X3008" s="20" t="str" cm="1">
        <f t="array" ref="X3008">_xlfn.IFS(P3008&lt;5000,"Low",P3008&lt;=20000,"Medium",P3008&gt;20000,"High")</f>
        <v>Low</v>
      </c>
    </row>
    <row r="3009" spans="1:24" x14ac:dyDescent="0.35">
      <c r="A3009" s="29" t="s">
        <v>176</v>
      </c>
      <c r="B3009" s="21" t="s">
        <v>1156</v>
      </c>
      <c r="C3009" s="21">
        <v>51</v>
      </c>
      <c r="D3009" s="21" t="s">
        <v>1174</v>
      </c>
      <c r="E3009" s="21" t="s">
        <v>11762</v>
      </c>
      <c r="F3009" s="22" t="s">
        <v>8371</v>
      </c>
      <c r="G3009" s="21" t="s">
        <v>6984</v>
      </c>
      <c r="H3009" s="21" t="s">
        <v>6995</v>
      </c>
      <c r="I3009" s="21" t="s">
        <v>7007</v>
      </c>
      <c r="J3009" s="22" t="s">
        <v>8371</v>
      </c>
      <c r="K3009" s="21" t="s">
        <v>14625</v>
      </c>
      <c r="L3009" s="21" t="s">
        <v>8338</v>
      </c>
      <c r="M3009" s="21" t="s">
        <v>8350</v>
      </c>
      <c r="N3009" s="21" t="s">
        <v>8351</v>
      </c>
      <c r="O3009" s="21" t="s">
        <v>8358</v>
      </c>
      <c r="P3009" s="26">
        <v>21061</v>
      </c>
      <c r="Q3009" s="21" t="s">
        <v>8362</v>
      </c>
      <c r="R3009" s="21" t="s">
        <v>14018</v>
      </c>
      <c r="S3009" s="21">
        <v>4</v>
      </c>
      <c r="T3009" s="21" t="s">
        <v>14843</v>
      </c>
      <c r="U3009" s="23" t="str">
        <f>IF(Cleaned_Data!P3009&gt;20000,"High-Bill","Normal-Bill")</f>
        <v>High-Bill</v>
      </c>
      <c r="V3009" s="23" t="str">
        <f t="shared" si="92"/>
        <v>Not-Senior-Citizen</v>
      </c>
      <c r="W3009" s="23" t="str">
        <f t="shared" si="93"/>
        <v>Follow-Up-required</v>
      </c>
      <c r="X3009" s="24" t="str" cm="1">
        <f t="array" ref="X3009">_xlfn.IFS(P3009&lt;5000,"Low",P3009&lt;=20000,"Medium",P3009&gt;20000,"High")</f>
        <v>High</v>
      </c>
    </row>
    <row r="3010" spans="1:24" x14ac:dyDescent="0.35">
      <c r="A3010" s="28" t="s">
        <v>606</v>
      </c>
      <c r="B3010" s="17" t="s">
        <v>1132</v>
      </c>
      <c r="C3010" s="17">
        <v>1</v>
      </c>
      <c r="D3010" s="17" t="s">
        <v>1172</v>
      </c>
      <c r="E3010" s="17" t="s">
        <v>9249</v>
      </c>
      <c r="F3010" s="22" t="s">
        <v>8371</v>
      </c>
      <c r="G3010" s="17" t="s">
        <v>6992</v>
      </c>
      <c r="H3010" s="17" t="s">
        <v>6997</v>
      </c>
      <c r="I3010" s="17" t="s">
        <v>7007</v>
      </c>
      <c r="J3010" s="17" t="s">
        <v>14078</v>
      </c>
      <c r="K3010" s="17" t="s">
        <v>14208</v>
      </c>
      <c r="L3010" s="17" t="s">
        <v>8340</v>
      </c>
      <c r="M3010" s="17" t="s">
        <v>8349</v>
      </c>
      <c r="N3010" s="17" t="s">
        <v>8352</v>
      </c>
      <c r="O3010" s="17" t="s">
        <v>8359</v>
      </c>
      <c r="P3010" s="18">
        <v>0</v>
      </c>
      <c r="Q3010" s="17" t="s">
        <v>8362</v>
      </c>
      <c r="R3010" s="17" t="s">
        <v>7420</v>
      </c>
      <c r="S3010" s="22" t="s">
        <v>8370</v>
      </c>
      <c r="T3010" s="17" t="s">
        <v>14844</v>
      </c>
      <c r="U3010" s="19" t="str">
        <f>IF(Cleaned_Data!P3010&gt;20000,"High-Bill","Normal-Bill")</f>
        <v>Normal-Bill</v>
      </c>
      <c r="V3010" s="19" t="str">
        <f t="shared" ref="V3010:V3073" si="94">IF(C3010&gt;=60,"Senior-Citizen","Not-Senior-Citizen")</f>
        <v>Not-Senior-Citizen</v>
      </c>
      <c r="W3010" s="19" t="str">
        <f t="shared" ref="W3010:W3073" si="95">IF(R3010="N/A","Not-Required","Follow-Up-required")</f>
        <v>Follow-Up-required</v>
      </c>
      <c r="X3010" s="20" t="str" cm="1">
        <f t="array" ref="X3010">_xlfn.IFS(P3010&lt;5000,"Low",P3010&lt;=20000,"Medium",P3010&gt;20000,"High")</f>
        <v>Low</v>
      </c>
    </row>
    <row r="3011" spans="1:24" x14ac:dyDescent="0.35">
      <c r="A3011" s="29" t="s">
        <v>606</v>
      </c>
      <c r="B3011" s="21" t="s">
        <v>1057</v>
      </c>
      <c r="C3011" s="22" t="s">
        <v>14854</v>
      </c>
      <c r="D3011" s="21" t="s">
        <v>1174</v>
      </c>
      <c r="E3011" s="21" t="s">
        <v>9617</v>
      </c>
      <c r="F3011" s="21" t="s">
        <v>6706</v>
      </c>
      <c r="G3011" s="21" t="s">
        <v>6988</v>
      </c>
      <c r="H3011" s="21" t="s">
        <v>6995</v>
      </c>
      <c r="I3011" s="21" t="s">
        <v>7003</v>
      </c>
      <c r="J3011" s="21" t="s">
        <v>13983</v>
      </c>
      <c r="K3011" s="21" t="s">
        <v>14234</v>
      </c>
      <c r="L3011" s="21" t="s">
        <v>8339</v>
      </c>
      <c r="M3011" s="21" t="s">
        <v>8346</v>
      </c>
      <c r="N3011" s="21" t="s">
        <v>8351</v>
      </c>
      <c r="O3011" s="21" t="s">
        <v>14842</v>
      </c>
      <c r="P3011" s="26">
        <v>24896</v>
      </c>
      <c r="Q3011" s="21" t="s">
        <v>8362</v>
      </c>
      <c r="R3011" s="21" t="s">
        <v>14020</v>
      </c>
      <c r="S3011" s="21">
        <v>4</v>
      </c>
      <c r="T3011" s="22" t="s">
        <v>8370</v>
      </c>
      <c r="U3011" s="23" t="str">
        <f>IF(Cleaned_Data!P3011&gt;20000,"High-Bill","Normal-Bill")</f>
        <v>High-Bill</v>
      </c>
      <c r="V3011" s="23" t="str">
        <f t="shared" si="94"/>
        <v>Senior-Citizen</v>
      </c>
      <c r="W3011" s="23" t="str">
        <f t="shared" si="95"/>
        <v>Follow-Up-required</v>
      </c>
      <c r="X3011" s="24" t="str" cm="1">
        <f t="array" ref="X3011">_xlfn.IFS(P3011&lt;5000,"Low",P3011&lt;=20000,"Medium",P3011&gt;20000,"High")</f>
        <v>High</v>
      </c>
    </row>
    <row r="3012" spans="1:24" x14ac:dyDescent="0.35">
      <c r="A3012" s="28" t="s">
        <v>606</v>
      </c>
      <c r="B3012" s="17" t="s">
        <v>1039</v>
      </c>
      <c r="C3012" s="22" t="s">
        <v>14854</v>
      </c>
      <c r="D3012" s="17" t="s">
        <v>1172</v>
      </c>
      <c r="E3012" s="17" t="s">
        <v>10866</v>
      </c>
      <c r="F3012" s="22" t="s">
        <v>8371</v>
      </c>
      <c r="G3012" s="17" t="s">
        <v>6990</v>
      </c>
      <c r="H3012" s="17" t="s">
        <v>6996</v>
      </c>
      <c r="I3012" s="17" t="s">
        <v>7006</v>
      </c>
      <c r="J3012" s="17" t="s">
        <v>14008</v>
      </c>
      <c r="K3012" s="17" t="s">
        <v>14831</v>
      </c>
      <c r="L3012" s="17" t="s">
        <v>8339</v>
      </c>
      <c r="M3012" s="17" t="s">
        <v>8349</v>
      </c>
      <c r="N3012" s="17" t="s">
        <v>8352</v>
      </c>
      <c r="O3012" s="17" t="s">
        <v>14842</v>
      </c>
      <c r="P3012" s="18">
        <v>0</v>
      </c>
      <c r="Q3012" s="17" t="s">
        <v>8364</v>
      </c>
      <c r="R3012" s="22" t="s">
        <v>8370</v>
      </c>
      <c r="S3012" s="17">
        <v>4</v>
      </c>
      <c r="T3012" s="17" t="s">
        <v>14844</v>
      </c>
      <c r="U3012" s="19" t="str">
        <f>IF(Cleaned_Data!P3012&gt;20000,"High-Bill","Normal-Bill")</f>
        <v>Normal-Bill</v>
      </c>
      <c r="V3012" s="19" t="str">
        <f t="shared" si="94"/>
        <v>Senior-Citizen</v>
      </c>
      <c r="W3012" s="19" t="str">
        <f t="shared" si="95"/>
        <v>Not-Required</v>
      </c>
      <c r="X3012" s="20" t="str" cm="1">
        <f t="array" ref="X3012">_xlfn.IFS(P3012&lt;5000,"Low",P3012&lt;=20000,"Medium",P3012&gt;20000,"High")</f>
        <v>Low</v>
      </c>
    </row>
    <row r="3013" spans="1:24" x14ac:dyDescent="0.35">
      <c r="A3013" s="29" t="s">
        <v>606</v>
      </c>
      <c r="B3013" s="21" t="s">
        <v>1079</v>
      </c>
      <c r="C3013" s="22" t="s">
        <v>14854</v>
      </c>
      <c r="D3013" s="21" t="s">
        <v>1174</v>
      </c>
      <c r="E3013" s="21" t="s">
        <v>11944</v>
      </c>
      <c r="F3013" s="21" t="s">
        <v>6736</v>
      </c>
      <c r="G3013" s="21" t="s">
        <v>6984</v>
      </c>
      <c r="H3013" s="21" t="s">
        <v>6999</v>
      </c>
      <c r="I3013" s="21" t="s">
        <v>7007</v>
      </c>
      <c r="J3013" s="21" t="s">
        <v>13928</v>
      </c>
      <c r="K3013" s="21" t="s">
        <v>14691</v>
      </c>
      <c r="L3013" s="21" t="s">
        <v>8343</v>
      </c>
      <c r="M3013" s="21" t="s">
        <v>8350</v>
      </c>
      <c r="N3013" s="21" t="s">
        <v>8351</v>
      </c>
      <c r="O3013" s="21" t="s">
        <v>8358</v>
      </c>
      <c r="P3013" s="18">
        <v>0</v>
      </c>
      <c r="Q3013" s="21" t="s">
        <v>8363</v>
      </c>
      <c r="R3013" s="22" t="s">
        <v>8370</v>
      </c>
      <c r="S3013" s="22" t="s">
        <v>8370</v>
      </c>
      <c r="T3013" s="21" t="s">
        <v>14843</v>
      </c>
      <c r="U3013" s="23" t="str">
        <f>IF(Cleaned_Data!P3013&gt;20000,"High-Bill","Normal-Bill")</f>
        <v>Normal-Bill</v>
      </c>
      <c r="V3013" s="23" t="str">
        <f t="shared" si="94"/>
        <v>Senior-Citizen</v>
      </c>
      <c r="W3013" s="23" t="str">
        <f t="shared" si="95"/>
        <v>Not-Required</v>
      </c>
      <c r="X3013" s="24" t="str" cm="1">
        <f t="array" ref="X3013">_xlfn.IFS(P3013&lt;5000,"Low",P3013&lt;=20000,"Medium",P3013&gt;20000,"High")</f>
        <v>Low</v>
      </c>
    </row>
    <row r="3014" spans="1:24" x14ac:dyDescent="0.35">
      <c r="A3014" s="28" t="s">
        <v>606</v>
      </c>
      <c r="B3014" s="17" t="s">
        <v>1147</v>
      </c>
      <c r="C3014" s="17">
        <v>10</v>
      </c>
      <c r="D3014" s="17" t="s">
        <v>1172</v>
      </c>
      <c r="E3014" s="17" t="s">
        <v>11971</v>
      </c>
      <c r="F3014" s="22" t="s">
        <v>8371</v>
      </c>
      <c r="G3014" s="17" t="s">
        <v>6984</v>
      </c>
      <c r="H3014" s="17" t="s">
        <v>6998</v>
      </c>
      <c r="I3014" s="17" t="s">
        <v>7007</v>
      </c>
      <c r="J3014" s="17" t="s">
        <v>7637</v>
      </c>
      <c r="K3014" s="17" t="s">
        <v>14828</v>
      </c>
      <c r="L3014" s="17" t="s">
        <v>8338</v>
      </c>
      <c r="M3014" s="17" t="s">
        <v>8349</v>
      </c>
      <c r="N3014" s="17" t="s">
        <v>8353</v>
      </c>
      <c r="O3014" s="17" t="s">
        <v>8358</v>
      </c>
      <c r="P3014" s="25">
        <v>46470</v>
      </c>
      <c r="Q3014" s="17" t="s">
        <v>8362</v>
      </c>
      <c r="R3014" s="17" t="s">
        <v>14072</v>
      </c>
      <c r="S3014" s="17">
        <v>2</v>
      </c>
      <c r="T3014" s="17" t="s">
        <v>14845</v>
      </c>
      <c r="U3014" s="19" t="str">
        <f>IF(Cleaned_Data!P3014&gt;20000,"High-Bill","Normal-Bill")</f>
        <v>High-Bill</v>
      </c>
      <c r="V3014" s="19" t="str">
        <f t="shared" si="94"/>
        <v>Not-Senior-Citizen</v>
      </c>
      <c r="W3014" s="19" t="str">
        <f t="shared" si="95"/>
        <v>Follow-Up-required</v>
      </c>
      <c r="X3014" s="20" t="str" cm="1">
        <f t="array" ref="X3014">_xlfn.IFS(P3014&lt;5000,"Low",P3014&lt;=20000,"Medium",P3014&gt;20000,"High")</f>
        <v>High</v>
      </c>
    </row>
    <row r="3015" spans="1:24" x14ac:dyDescent="0.35">
      <c r="A3015" s="29" t="s">
        <v>606</v>
      </c>
      <c r="B3015" s="21" t="s">
        <v>1101</v>
      </c>
      <c r="C3015" s="22" t="s">
        <v>14854</v>
      </c>
      <c r="D3015" s="21" t="s">
        <v>1172</v>
      </c>
      <c r="E3015" s="21" t="s">
        <v>12244</v>
      </c>
      <c r="F3015" s="21" t="s">
        <v>6748</v>
      </c>
      <c r="G3015" s="21" t="s">
        <v>6989</v>
      </c>
      <c r="H3015" s="21" t="s">
        <v>6999</v>
      </c>
      <c r="I3015" s="21" t="s">
        <v>7002</v>
      </c>
      <c r="J3015" s="21" t="s">
        <v>14024</v>
      </c>
      <c r="K3015" s="21" t="s">
        <v>14252</v>
      </c>
      <c r="L3015" s="21" t="s">
        <v>8342</v>
      </c>
      <c r="M3015" s="21" t="s">
        <v>8348</v>
      </c>
      <c r="N3015" s="21" t="s">
        <v>8354</v>
      </c>
      <c r="O3015" s="21" t="s">
        <v>14842</v>
      </c>
      <c r="P3015" s="18">
        <v>0</v>
      </c>
      <c r="Q3015" s="21" t="s">
        <v>8362</v>
      </c>
      <c r="R3015" s="22" t="s">
        <v>8370</v>
      </c>
      <c r="S3015" s="21">
        <v>3</v>
      </c>
      <c r="T3015" s="22" t="s">
        <v>8370</v>
      </c>
      <c r="U3015" s="23" t="str">
        <f>IF(Cleaned_Data!P3015&gt;20000,"High-Bill","Normal-Bill")</f>
        <v>Normal-Bill</v>
      </c>
      <c r="V3015" s="23" t="str">
        <f t="shared" si="94"/>
        <v>Senior-Citizen</v>
      </c>
      <c r="W3015" s="23" t="str">
        <f t="shared" si="95"/>
        <v>Not-Required</v>
      </c>
      <c r="X3015" s="24" t="str" cm="1">
        <f t="array" ref="X3015">_xlfn.IFS(P3015&lt;5000,"Low",P3015&lt;=20000,"Medium",P3015&gt;20000,"High")</f>
        <v>Low</v>
      </c>
    </row>
    <row r="3016" spans="1:24" x14ac:dyDescent="0.35">
      <c r="A3016" s="28" t="s">
        <v>606</v>
      </c>
      <c r="B3016" s="17" t="s">
        <v>1069</v>
      </c>
      <c r="C3016" s="17">
        <v>43</v>
      </c>
      <c r="D3016" s="17" t="s">
        <v>1172</v>
      </c>
      <c r="E3016" s="17" t="s">
        <v>12293</v>
      </c>
      <c r="F3016" s="17" t="s">
        <v>6937</v>
      </c>
      <c r="G3016" s="17" t="s">
        <v>6984</v>
      </c>
      <c r="H3016" s="17" t="s">
        <v>6996</v>
      </c>
      <c r="I3016" s="17" t="s">
        <v>7006</v>
      </c>
      <c r="J3016" s="17" t="s">
        <v>13917</v>
      </c>
      <c r="K3016" s="17" t="s">
        <v>14452</v>
      </c>
      <c r="L3016" s="17" t="s">
        <v>8343</v>
      </c>
      <c r="M3016" s="17" t="s">
        <v>8346</v>
      </c>
      <c r="N3016" s="17" t="s">
        <v>8351</v>
      </c>
      <c r="O3016" s="17" t="s">
        <v>8358</v>
      </c>
      <c r="P3016" s="18">
        <v>0</v>
      </c>
      <c r="Q3016" s="17" t="s">
        <v>8363</v>
      </c>
      <c r="R3016" s="22" t="s">
        <v>8370</v>
      </c>
      <c r="S3016" s="22" t="s">
        <v>8370</v>
      </c>
      <c r="T3016" s="17" t="s">
        <v>14845</v>
      </c>
      <c r="U3016" s="19" t="str">
        <f>IF(Cleaned_Data!P3016&gt;20000,"High-Bill","Normal-Bill")</f>
        <v>Normal-Bill</v>
      </c>
      <c r="V3016" s="19" t="str">
        <f t="shared" si="94"/>
        <v>Not-Senior-Citizen</v>
      </c>
      <c r="W3016" s="19" t="str">
        <f t="shared" si="95"/>
        <v>Not-Required</v>
      </c>
      <c r="X3016" s="20" t="str" cm="1">
        <f t="array" ref="X3016">_xlfn.IFS(P3016&lt;5000,"Low",P3016&lt;=20000,"Medium",P3016&gt;20000,"High")</f>
        <v>Low</v>
      </c>
    </row>
    <row r="3017" spans="1:24" x14ac:dyDescent="0.35">
      <c r="A3017" s="29" t="s">
        <v>919</v>
      </c>
      <c r="B3017" s="21" t="s">
        <v>1099</v>
      </c>
      <c r="C3017" s="21">
        <v>46</v>
      </c>
      <c r="D3017" s="21" t="s">
        <v>1174</v>
      </c>
      <c r="E3017" s="21" t="s">
        <v>10619</v>
      </c>
      <c r="F3017" s="22" t="s">
        <v>8371</v>
      </c>
      <c r="G3017" s="21" t="s">
        <v>6989</v>
      </c>
      <c r="H3017" s="21" t="s">
        <v>6997</v>
      </c>
      <c r="I3017" s="21" t="s">
        <v>7007</v>
      </c>
      <c r="J3017" s="21" t="s">
        <v>13945</v>
      </c>
      <c r="K3017" s="21" t="s">
        <v>14378</v>
      </c>
      <c r="L3017" s="21" t="s">
        <v>8343</v>
      </c>
      <c r="M3017" s="21" t="s">
        <v>8349</v>
      </c>
      <c r="N3017" s="21" t="s">
        <v>8354</v>
      </c>
      <c r="O3017" s="21" t="s">
        <v>14842</v>
      </c>
      <c r="P3017" s="18">
        <v>0</v>
      </c>
      <c r="Q3017" s="22" t="s">
        <v>8370</v>
      </c>
      <c r="R3017" s="21" t="s">
        <v>14032</v>
      </c>
      <c r="S3017" s="21">
        <v>1</v>
      </c>
      <c r="T3017" s="21" t="s">
        <v>14845</v>
      </c>
      <c r="U3017" s="23" t="str">
        <f>IF(Cleaned_Data!P3017&gt;20000,"High-Bill","Normal-Bill")</f>
        <v>Normal-Bill</v>
      </c>
      <c r="V3017" s="23" t="str">
        <f t="shared" si="94"/>
        <v>Not-Senior-Citizen</v>
      </c>
      <c r="W3017" s="23" t="str">
        <f t="shared" si="95"/>
        <v>Follow-Up-required</v>
      </c>
      <c r="X3017" s="24" t="str" cm="1">
        <f t="array" ref="X3017">_xlfn.IFS(P3017&lt;5000,"Low",P3017&lt;=20000,"Medium",P3017&gt;20000,"High")</f>
        <v>Low</v>
      </c>
    </row>
    <row r="3018" spans="1:24" x14ac:dyDescent="0.35">
      <c r="A3018" s="28" t="s">
        <v>919</v>
      </c>
      <c r="B3018" s="17" t="s">
        <v>1095</v>
      </c>
      <c r="C3018" s="22" t="s">
        <v>14854</v>
      </c>
      <c r="D3018" s="17" t="s">
        <v>1172</v>
      </c>
      <c r="E3018" s="17" t="s">
        <v>11452</v>
      </c>
      <c r="F3018" s="17" t="s">
        <v>6900</v>
      </c>
      <c r="G3018" s="17" t="s">
        <v>6984</v>
      </c>
      <c r="H3018" s="17" t="s">
        <v>6994</v>
      </c>
      <c r="I3018" s="17" t="s">
        <v>7005</v>
      </c>
      <c r="J3018" s="17" t="s">
        <v>14072</v>
      </c>
      <c r="K3018" s="17" t="s">
        <v>14390</v>
      </c>
      <c r="L3018" s="17" t="s">
        <v>8338</v>
      </c>
      <c r="M3018" s="17" t="s">
        <v>8350</v>
      </c>
      <c r="N3018" s="17" t="s">
        <v>8353</v>
      </c>
      <c r="O3018" s="17" t="s">
        <v>8359</v>
      </c>
      <c r="P3018" s="18">
        <v>0</v>
      </c>
      <c r="Q3018" s="17" t="s">
        <v>8362</v>
      </c>
      <c r="R3018" s="22" t="s">
        <v>8370</v>
      </c>
      <c r="S3018" s="22" t="s">
        <v>8370</v>
      </c>
      <c r="T3018" s="22" t="s">
        <v>8370</v>
      </c>
      <c r="U3018" s="19" t="str">
        <f>IF(Cleaned_Data!P3018&gt;20000,"High-Bill","Normal-Bill")</f>
        <v>Normal-Bill</v>
      </c>
      <c r="V3018" s="19" t="str">
        <f t="shared" si="94"/>
        <v>Senior-Citizen</v>
      </c>
      <c r="W3018" s="19" t="str">
        <f t="shared" si="95"/>
        <v>Not-Required</v>
      </c>
      <c r="X3018" s="20" t="str" cm="1">
        <f t="array" ref="X3018">_xlfn.IFS(P3018&lt;5000,"Low",P3018&lt;=20000,"Medium",P3018&gt;20000,"High")</f>
        <v>Low</v>
      </c>
    </row>
    <row r="3019" spans="1:24" x14ac:dyDescent="0.35">
      <c r="A3019" s="29" t="s">
        <v>919</v>
      </c>
      <c r="B3019" s="21" t="s">
        <v>1097</v>
      </c>
      <c r="C3019" s="22" t="s">
        <v>14854</v>
      </c>
      <c r="D3019" s="21" t="s">
        <v>1174</v>
      </c>
      <c r="E3019" s="21" t="s">
        <v>12761</v>
      </c>
      <c r="F3019" s="21" t="s">
        <v>6926</v>
      </c>
      <c r="G3019" s="21" t="s">
        <v>6991</v>
      </c>
      <c r="H3019" s="21" t="s">
        <v>6997</v>
      </c>
      <c r="I3019" s="21" t="s">
        <v>7007</v>
      </c>
      <c r="J3019" s="21" t="s">
        <v>13924</v>
      </c>
      <c r="K3019" s="21" t="s">
        <v>14516</v>
      </c>
      <c r="L3019" s="21" t="s">
        <v>8338</v>
      </c>
      <c r="M3019" s="21" t="s">
        <v>8349</v>
      </c>
      <c r="N3019" s="21" t="s">
        <v>8353</v>
      </c>
      <c r="O3019" s="21" t="s">
        <v>8355</v>
      </c>
      <c r="P3019" s="18">
        <v>0</v>
      </c>
      <c r="Q3019" s="22" t="s">
        <v>8370</v>
      </c>
      <c r="R3019" s="21" t="s">
        <v>14034</v>
      </c>
      <c r="S3019" s="21">
        <v>2</v>
      </c>
      <c r="T3019" s="21" t="s">
        <v>14843</v>
      </c>
      <c r="U3019" s="23" t="str">
        <f>IF(Cleaned_Data!P3019&gt;20000,"High-Bill","Normal-Bill")</f>
        <v>Normal-Bill</v>
      </c>
      <c r="V3019" s="23" t="str">
        <f t="shared" si="94"/>
        <v>Senior-Citizen</v>
      </c>
      <c r="W3019" s="23" t="str">
        <f t="shared" si="95"/>
        <v>Follow-Up-required</v>
      </c>
      <c r="X3019" s="24" t="str" cm="1">
        <f t="array" ref="X3019">_xlfn.IFS(P3019&lt;5000,"Low",P3019&lt;=20000,"Medium",P3019&gt;20000,"High")</f>
        <v>Low</v>
      </c>
    </row>
    <row r="3020" spans="1:24" x14ac:dyDescent="0.35">
      <c r="A3020" s="28" t="s">
        <v>337</v>
      </c>
      <c r="B3020" s="17" t="s">
        <v>1148</v>
      </c>
      <c r="C3020" s="17">
        <v>48</v>
      </c>
      <c r="D3020" s="17" t="s">
        <v>1172</v>
      </c>
      <c r="E3020" s="17" t="s">
        <v>8789</v>
      </c>
      <c r="F3020" s="22" t="s">
        <v>8371</v>
      </c>
      <c r="G3020" s="17" t="s">
        <v>6985</v>
      </c>
      <c r="H3020" s="17" t="s">
        <v>6994</v>
      </c>
      <c r="I3020" s="17" t="s">
        <v>7002</v>
      </c>
      <c r="J3020" s="17" t="s">
        <v>7118</v>
      </c>
      <c r="K3020" s="17" t="s">
        <v>14465</v>
      </c>
      <c r="L3020" s="17" t="s">
        <v>8340</v>
      </c>
      <c r="M3020" s="17" t="s">
        <v>8347</v>
      </c>
      <c r="N3020" s="17" t="s">
        <v>8354</v>
      </c>
      <c r="O3020" s="17" t="s">
        <v>14842</v>
      </c>
      <c r="P3020" s="25">
        <v>2571</v>
      </c>
      <c r="Q3020" s="22" t="s">
        <v>8370</v>
      </c>
      <c r="R3020" s="22" t="s">
        <v>8370</v>
      </c>
      <c r="S3020" s="17">
        <v>1</v>
      </c>
      <c r="T3020" s="17" t="s">
        <v>14844</v>
      </c>
      <c r="U3020" s="19" t="str">
        <f>IF(Cleaned_Data!P3020&gt;20000,"High-Bill","Normal-Bill")</f>
        <v>Normal-Bill</v>
      </c>
      <c r="V3020" s="19" t="str">
        <f t="shared" si="94"/>
        <v>Not-Senior-Citizen</v>
      </c>
      <c r="W3020" s="19" t="str">
        <f t="shared" si="95"/>
        <v>Not-Required</v>
      </c>
      <c r="X3020" s="20" t="str" cm="1">
        <f t="array" ref="X3020">_xlfn.IFS(P3020&lt;5000,"Low",P3020&lt;=20000,"Medium",P3020&gt;20000,"High")</f>
        <v>Low</v>
      </c>
    </row>
    <row r="3021" spans="1:24" x14ac:dyDescent="0.35">
      <c r="A3021" s="29" t="s">
        <v>337</v>
      </c>
      <c r="B3021" s="21" t="s">
        <v>1094</v>
      </c>
      <c r="C3021" s="22" t="s">
        <v>14854</v>
      </c>
      <c r="D3021" s="22" t="s">
        <v>14847</v>
      </c>
      <c r="E3021" s="21" t="s">
        <v>9219</v>
      </c>
      <c r="F3021" s="22" t="s">
        <v>8371</v>
      </c>
      <c r="G3021" s="21" t="s">
        <v>6985</v>
      </c>
      <c r="H3021" s="21" t="s">
        <v>6999</v>
      </c>
      <c r="I3021" s="21" t="s">
        <v>7002</v>
      </c>
      <c r="J3021" s="21" t="s">
        <v>14061</v>
      </c>
      <c r="K3021" s="21" t="s">
        <v>14415</v>
      </c>
      <c r="L3021" s="21" t="s">
        <v>8340</v>
      </c>
      <c r="M3021" s="21" t="s">
        <v>8346</v>
      </c>
      <c r="N3021" s="21" t="s">
        <v>8351</v>
      </c>
      <c r="O3021" s="21" t="s">
        <v>8355</v>
      </c>
      <c r="P3021" s="26">
        <v>15820</v>
      </c>
      <c r="Q3021" s="21" t="s">
        <v>8362</v>
      </c>
      <c r="R3021" s="22" t="s">
        <v>8370</v>
      </c>
      <c r="S3021" s="21">
        <v>4</v>
      </c>
      <c r="T3021" s="22" t="s">
        <v>8370</v>
      </c>
      <c r="U3021" s="23" t="str">
        <f>IF(Cleaned_Data!P3021&gt;20000,"High-Bill","Normal-Bill")</f>
        <v>Normal-Bill</v>
      </c>
      <c r="V3021" s="23" t="str">
        <f t="shared" si="94"/>
        <v>Senior-Citizen</v>
      </c>
      <c r="W3021" s="23" t="str">
        <f t="shared" si="95"/>
        <v>Not-Required</v>
      </c>
      <c r="X3021" s="24" t="str" cm="1">
        <f t="array" ref="X3021">_xlfn.IFS(P3021&lt;5000,"Low",P3021&lt;=20000,"Medium",P3021&gt;20000,"High")</f>
        <v>Medium</v>
      </c>
    </row>
    <row r="3022" spans="1:24" x14ac:dyDescent="0.35">
      <c r="A3022" s="28" t="s">
        <v>337</v>
      </c>
      <c r="B3022" s="17" t="s">
        <v>1064</v>
      </c>
      <c r="C3022" s="22" t="s">
        <v>14854</v>
      </c>
      <c r="D3022" s="17" t="s">
        <v>1172</v>
      </c>
      <c r="E3022" s="17" t="s">
        <v>9439</v>
      </c>
      <c r="F3022" s="17" t="s">
        <v>6714</v>
      </c>
      <c r="G3022" s="17" t="s">
        <v>6990</v>
      </c>
      <c r="H3022" s="17" t="s">
        <v>6994</v>
      </c>
      <c r="I3022" s="17" t="s">
        <v>7002</v>
      </c>
      <c r="J3022" s="17" t="s">
        <v>7409</v>
      </c>
      <c r="K3022" s="17" t="s">
        <v>14558</v>
      </c>
      <c r="L3022" s="17" t="s">
        <v>8340</v>
      </c>
      <c r="M3022" s="17" t="s">
        <v>8349</v>
      </c>
      <c r="N3022" s="17" t="s">
        <v>8351</v>
      </c>
      <c r="O3022" s="17" t="s">
        <v>8355</v>
      </c>
      <c r="P3022" s="18">
        <v>0</v>
      </c>
      <c r="Q3022" s="17" t="s">
        <v>8363</v>
      </c>
      <c r="R3022" s="22" t="s">
        <v>8370</v>
      </c>
      <c r="S3022" s="17">
        <v>3</v>
      </c>
      <c r="T3022" s="17" t="s">
        <v>14843</v>
      </c>
      <c r="U3022" s="19" t="str">
        <f>IF(Cleaned_Data!P3022&gt;20000,"High-Bill","Normal-Bill")</f>
        <v>Normal-Bill</v>
      </c>
      <c r="V3022" s="19" t="str">
        <f t="shared" si="94"/>
        <v>Senior-Citizen</v>
      </c>
      <c r="W3022" s="19" t="str">
        <f t="shared" si="95"/>
        <v>Not-Required</v>
      </c>
      <c r="X3022" s="20" t="str" cm="1">
        <f t="array" ref="X3022">_xlfn.IFS(P3022&lt;5000,"Low",P3022&lt;=20000,"Medium",P3022&gt;20000,"High")</f>
        <v>Low</v>
      </c>
    </row>
    <row r="3023" spans="1:24" x14ac:dyDescent="0.35">
      <c r="A3023" s="29" t="s">
        <v>337</v>
      </c>
      <c r="B3023" s="21" t="s">
        <v>1080</v>
      </c>
      <c r="C3023" s="21">
        <v>22</v>
      </c>
      <c r="D3023" s="21" t="s">
        <v>1172</v>
      </c>
      <c r="E3023" s="21" t="s">
        <v>12471</v>
      </c>
      <c r="F3023" s="21" t="s">
        <v>6923</v>
      </c>
      <c r="G3023" s="21" t="s">
        <v>6993</v>
      </c>
      <c r="H3023" s="21" t="s">
        <v>6994</v>
      </c>
      <c r="I3023" s="21" t="s">
        <v>7007</v>
      </c>
      <c r="J3023" s="22" t="s">
        <v>8371</v>
      </c>
      <c r="K3023" s="21" t="s">
        <v>14502</v>
      </c>
      <c r="L3023" s="21" t="s">
        <v>8344</v>
      </c>
      <c r="M3023" s="21" t="s">
        <v>8346</v>
      </c>
      <c r="N3023" s="21" t="s">
        <v>8351</v>
      </c>
      <c r="O3023" s="21" t="s">
        <v>14842</v>
      </c>
      <c r="P3023" s="18">
        <v>0</v>
      </c>
      <c r="Q3023" s="21" t="s">
        <v>8362</v>
      </c>
      <c r="R3023" s="22" t="s">
        <v>8370</v>
      </c>
      <c r="S3023" s="22" t="s">
        <v>8370</v>
      </c>
      <c r="T3023" s="21" t="s">
        <v>14845</v>
      </c>
      <c r="U3023" s="23" t="str">
        <f>IF(Cleaned_Data!P3023&gt;20000,"High-Bill","Normal-Bill")</f>
        <v>Normal-Bill</v>
      </c>
      <c r="V3023" s="23" t="str">
        <f t="shared" si="94"/>
        <v>Not-Senior-Citizen</v>
      </c>
      <c r="W3023" s="23" t="str">
        <f t="shared" si="95"/>
        <v>Not-Required</v>
      </c>
      <c r="X3023" s="24" t="str" cm="1">
        <f t="array" ref="X3023">_xlfn.IFS(P3023&lt;5000,"Low",P3023&lt;=20000,"Medium",P3023&gt;20000,"High")</f>
        <v>Low</v>
      </c>
    </row>
    <row r="3024" spans="1:24" x14ac:dyDescent="0.35">
      <c r="A3024" s="28" t="s">
        <v>789</v>
      </c>
      <c r="B3024" s="17" t="s">
        <v>1061</v>
      </c>
      <c r="C3024" s="17">
        <v>36</v>
      </c>
      <c r="D3024" s="17" t="s">
        <v>1174</v>
      </c>
      <c r="E3024" s="17" t="s">
        <v>9874</v>
      </c>
      <c r="F3024" s="22" t="s">
        <v>8371</v>
      </c>
      <c r="G3024" s="17" t="s">
        <v>6985</v>
      </c>
      <c r="H3024" s="17" t="s">
        <v>6999</v>
      </c>
      <c r="I3024" s="17" t="s">
        <v>7007</v>
      </c>
      <c r="J3024" s="17" t="s">
        <v>14035</v>
      </c>
      <c r="K3024" s="17" t="s">
        <v>14697</v>
      </c>
      <c r="L3024" s="17" t="s">
        <v>8345</v>
      </c>
      <c r="M3024" s="17" t="s">
        <v>8348</v>
      </c>
      <c r="N3024" s="17" t="s">
        <v>8354</v>
      </c>
      <c r="O3024" s="17" t="s">
        <v>8359</v>
      </c>
      <c r="P3024" s="18">
        <v>0</v>
      </c>
      <c r="Q3024" s="17" t="s">
        <v>8362</v>
      </c>
      <c r="R3024" s="22" t="s">
        <v>8370</v>
      </c>
      <c r="S3024" s="17">
        <v>1</v>
      </c>
      <c r="T3024" s="22" t="s">
        <v>8370</v>
      </c>
      <c r="U3024" s="19" t="str">
        <f>IF(Cleaned_Data!P3024&gt;20000,"High-Bill","Normal-Bill")</f>
        <v>Normal-Bill</v>
      </c>
      <c r="V3024" s="19" t="str">
        <f t="shared" si="94"/>
        <v>Not-Senior-Citizen</v>
      </c>
      <c r="W3024" s="19" t="str">
        <f t="shared" si="95"/>
        <v>Not-Required</v>
      </c>
      <c r="X3024" s="20" t="str" cm="1">
        <f t="array" ref="X3024">_xlfn.IFS(P3024&lt;5000,"Low",P3024&lt;=20000,"Medium",P3024&gt;20000,"High")</f>
        <v>Low</v>
      </c>
    </row>
    <row r="3025" spans="1:24" x14ac:dyDescent="0.35">
      <c r="A3025" s="29" t="s">
        <v>789</v>
      </c>
      <c r="B3025" s="21" t="s">
        <v>1138</v>
      </c>
      <c r="C3025" s="22" t="s">
        <v>14854</v>
      </c>
      <c r="D3025" s="21" t="s">
        <v>1174</v>
      </c>
      <c r="E3025" s="21" t="s">
        <v>10688</v>
      </c>
      <c r="F3025" s="21" t="s">
        <v>6805</v>
      </c>
      <c r="G3025" s="21" t="s">
        <v>6985</v>
      </c>
      <c r="H3025" s="21" t="s">
        <v>6996</v>
      </c>
      <c r="I3025" s="21" t="s">
        <v>7005</v>
      </c>
      <c r="J3025" s="21" t="s">
        <v>14165</v>
      </c>
      <c r="K3025" s="21" t="s">
        <v>14692</v>
      </c>
      <c r="L3025" s="21" t="s">
        <v>8339</v>
      </c>
      <c r="M3025" s="21" t="s">
        <v>8349</v>
      </c>
      <c r="N3025" s="21" t="s">
        <v>8353</v>
      </c>
      <c r="O3025" s="21" t="s">
        <v>14842</v>
      </c>
      <c r="P3025" s="18">
        <v>0</v>
      </c>
      <c r="Q3025" s="21" t="s">
        <v>8362</v>
      </c>
      <c r="R3025" s="21" t="s">
        <v>13950</v>
      </c>
      <c r="S3025" s="22" t="s">
        <v>8370</v>
      </c>
      <c r="T3025" s="21" t="s">
        <v>14843</v>
      </c>
      <c r="U3025" s="23" t="str">
        <f>IF(Cleaned_Data!P3025&gt;20000,"High-Bill","Normal-Bill")</f>
        <v>Normal-Bill</v>
      </c>
      <c r="V3025" s="23" t="str">
        <f t="shared" si="94"/>
        <v>Senior-Citizen</v>
      </c>
      <c r="W3025" s="23" t="str">
        <f t="shared" si="95"/>
        <v>Follow-Up-required</v>
      </c>
      <c r="X3025" s="24" t="str" cm="1">
        <f t="array" ref="X3025">_xlfn.IFS(P3025&lt;5000,"Low",P3025&lt;=20000,"Medium",P3025&gt;20000,"High")</f>
        <v>Low</v>
      </c>
    </row>
    <row r="3026" spans="1:24" x14ac:dyDescent="0.35">
      <c r="A3026" s="28" t="s">
        <v>789</v>
      </c>
      <c r="B3026" s="17" t="s">
        <v>1037</v>
      </c>
      <c r="C3026" s="22" t="s">
        <v>14854</v>
      </c>
      <c r="D3026" s="17" t="s">
        <v>1174</v>
      </c>
      <c r="E3026" s="17" t="s">
        <v>10862</v>
      </c>
      <c r="F3026" s="17" t="s">
        <v>6974</v>
      </c>
      <c r="G3026" s="17" t="s">
        <v>6988</v>
      </c>
      <c r="H3026" s="17" t="s">
        <v>6997</v>
      </c>
      <c r="I3026" s="17" t="s">
        <v>7002</v>
      </c>
      <c r="J3026" s="22" t="s">
        <v>8371</v>
      </c>
      <c r="K3026" s="17" t="s">
        <v>14516</v>
      </c>
      <c r="L3026" s="17" t="s">
        <v>8341</v>
      </c>
      <c r="M3026" s="17" t="s">
        <v>8350</v>
      </c>
      <c r="N3026" s="17" t="s">
        <v>8354</v>
      </c>
      <c r="O3026" s="17" t="s">
        <v>14841</v>
      </c>
      <c r="P3026" s="25">
        <v>30898</v>
      </c>
      <c r="Q3026" s="17" t="s">
        <v>8362</v>
      </c>
      <c r="R3026" s="22" t="s">
        <v>8370</v>
      </c>
      <c r="S3026" s="17">
        <v>3</v>
      </c>
      <c r="T3026" s="17" t="s">
        <v>14843</v>
      </c>
      <c r="U3026" s="19" t="str">
        <f>IF(Cleaned_Data!P3026&gt;20000,"High-Bill","Normal-Bill")</f>
        <v>High-Bill</v>
      </c>
      <c r="V3026" s="19" t="str">
        <f t="shared" si="94"/>
        <v>Senior-Citizen</v>
      </c>
      <c r="W3026" s="19" t="str">
        <f t="shared" si="95"/>
        <v>Not-Required</v>
      </c>
      <c r="X3026" s="20" t="str" cm="1">
        <f t="array" ref="X3026">_xlfn.IFS(P3026&lt;5000,"Low",P3026&lt;=20000,"Medium",P3026&gt;20000,"High")</f>
        <v>High</v>
      </c>
    </row>
    <row r="3027" spans="1:24" x14ac:dyDescent="0.35">
      <c r="A3027" s="29" t="s">
        <v>789</v>
      </c>
      <c r="B3027" s="21" t="s">
        <v>1165</v>
      </c>
      <c r="C3027" s="21">
        <v>57</v>
      </c>
      <c r="D3027" s="22" t="s">
        <v>14847</v>
      </c>
      <c r="E3027" s="21" t="s">
        <v>12708</v>
      </c>
      <c r="F3027" s="21" t="s">
        <v>6979</v>
      </c>
      <c r="G3027" s="21" t="s">
        <v>6986</v>
      </c>
      <c r="H3027" s="21" t="s">
        <v>6998</v>
      </c>
      <c r="I3027" s="21" t="s">
        <v>7007</v>
      </c>
      <c r="J3027" s="21" t="s">
        <v>14012</v>
      </c>
      <c r="K3027" s="21" t="s">
        <v>14729</v>
      </c>
      <c r="L3027" s="21" t="s">
        <v>8341</v>
      </c>
      <c r="M3027" s="21" t="s">
        <v>8348</v>
      </c>
      <c r="N3027" s="21" t="s">
        <v>8351</v>
      </c>
      <c r="O3027" s="21" t="s">
        <v>14841</v>
      </c>
      <c r="P3027" s="26">
        <v>2591</v>
      </c>
      <c r="Q3027" s="22" t="s">
        <v>8370</v>
      </c>
      <c r="R3027" s="21" t="s">
        <v>7323</v>
      </c>
      <c r="S3027" s="21">
        <v>4</v>
      </c>
      <c r="T3027" s="22" t="s">
        <v>8370</v>
      </c>
      <c r="U3027" s="23" t="str">
        <f>IF(Cleaned_Data!P3027&gt;20000,"High-Bill","Normal-Bill")</f>
        <v>Normal-Bill</v>
      </c>
      <c r="V3027" s="23" t="str">
        <f t="shared" si="94"/>
        <v>Not-Senior-Citizen</v>
      </c>
      <c r="W3027" s="23" t="str">
        <f t="shared" si="95"/>
        <v>Follow-Up-required</v>
      </c>
      <c r="X3027" s="24" t="str" cm="1">
        <f t="array" ref="X3027">_xlfn.IFS(P3027&lt;5000,"Low",P3027&lt;=20000,"Medium",P3027&gt;20000,"High")</f>
        <v>Low</v>
      </c>
    </row>
    <row r="3028" spans="1:24" x14ac:dyDescent="0.35">
      <c r="A3028" s="28" t="s">
        <v>497</v>
      </c>
      <c r="B3028" s="17" t="s">
        <v>1116</v>
      </c>
      <c r="C3028" s="22" t="s">
        <v>14854</v>
      </c>
      <c r="D3028" s="17" t="s">
        <v>1174</v>
      </c>
      <c r="E3028" s="17" t="s">
        <v>9041</v>
      </c>
      <c r="F3028" s="17" t="s">
        <v>6915</v>
      </c>
      <c r="G3028" s="17" t="s">
        <v>6990</v>
      </c>
      <c r="H3028" s="17" t="s">
        <v>6999</v>
      </c>
      <c r="I3028" s="17" t="s">
        <v>7003</v>
      </c>
      <c r="J3028" s="17" t="s">
        <v>14091</v>
      </c>
      <c r="K3028" s="17" t="s">
        <v>14535</v>
      </c>
      <c r="L3028" s="17" t="s">
        <v>8343</v>
      </c>
      <c r="M3028" s="17" t="s">
        <v>8347</v>
      </c>
      <c r="N3028" s="17" t="s">
        <v>8353</v>
      </c>
      <c r="O3028" s="17" t="s">
        <v>14842</v>
      </c>
      <c r="P3028" s="25">
        <v>43233</v>
      </c>
      <c r="Q3028" s="17" t="s">
        <v>8362</v>
      </c>
      <c r="R3028" s="22" t="s">
        <v>8370</v>
      </c>
      <c r="S3028" s="17">
        <v>4</v>
      </c>
      <c r="T3028" s="17" t="s">
        <v>14845</v>
      </c>
      <c r="U3028" s="19" t="str">
        <f>IF(Cleaned_Data!P3028&gt;20000,"High-Bill","Normal-Bill")</f>
        <v>High-Bill</v>
      </c>
      <c r="V3028" s="19" t="str">
        <f t="shared" si="94"/>
        <v>Senior-Citizen</v>
      </c>
      <c r="W3028" s="19" t="str">
        <f t="shared" si="95"/>
        <v>Not-Required</v>
      </c>
      <c r="X3028" s="20" t="str" cm="1">
        <f t="array" ref="X3028">_xlfn.IFS(P3028&lt;5000,"Low",P3028&lt;=20000,"Medium",P3028&gt;20000,"High")</f>
        <v>High</v>
      </c>
    </row>
    <row r="3029" spans="1:24" x14ac:dyDescent="0.35">
      <c r="A3029" s="29" t="s">
        <v>497</v>
      </c>
      <c r="B3029" s="21" t="s">
        <v>1140</v>
      </c>
      <c r="C3029" s="22" t="s">
        <v>14854</v>
      </c>
      <c r="D3029" s="21" t="s">
        <v>1174</v>
      </c>
      <c r="E3029" s="21" t="s">
        <v>12508</v>
      </c>
      <c r="F3029" s="21" t="s">
        <v>6866</v>
      </c>
      <c r="G3029" s="21" t="s">
        <v>6992</v>
      </c>
      <c r="H3029" s="21" t="s">
        <v>6996</v>
      </c>
      <c r="I3029" s="21" t="s">
        <v>7003</v>
      </c>
      <c r="J3029" s="21" t="s">
        <v>7011</v>
      </c>
      <c r="K3029" s="21" t="s">
        <v>14595</v>
      </c>
      <c r="L3029" s="21" t="s">
        <v>8338</v>
      </c>
      <c r="M3029" s="21" t="s">
        <v>8347</v>
      </c>
      <c r="N3029" s="21" t="s">
        <v>8352</v>
      </c>
      <c r="O3029" s="21" t="s">
        <v>8358</v>
      </c>
      <c r="P3029" s="18">
        <v>0</v>
      </c>
      <c r="Q3029" s="21" t="s">
        <v>8362</v>
      </c>
      <c r="R3029" s="22" t="s">
        <v>8370</v>
      </c>
      <c r="S3029" s="22" t="s">
        <v>8370</v>
      </c>
      <c r="T3029" s="21" t="s">
        <v>14845</v>
      </c>
      <c r="U3029" s="23" t="str">
        <f>IF(Cleaned_Data!P3029&gt;20000,"High-Bill","Normal-Bill")</f>
        <v>Normal-Bill</v>
      </c>
      <c r="V3029" s="23" t="str">
        <f t="shared" si="94"/>
        <v>Senior-Citizen</v>
      </c>
      <c r="W3029" s="23" t="str">
        <f t="shared" si="95"/>
        <v>Not-Required</v>
      </c>
      <c r="X3029" s="24" t="str" cm="1">
        <f t="array" ref="X3029">_xlfn.IFS(P3029&lt;5000,"Low",P3029&lt;=20000,"Medium",P3029&gt;20000,"High")</f>
        <v>Low</v>
      </c>
    </row>
    <row r="3030" spans="1:24" x14ac:dyDescent="0.35">
      <c r="A3030" s="28" t="s">
        <v>497</v>
      </c>
      <c r="B3030" s="17" t="s">
        <v>1123</v>
      </c>
      <c r="C3030" s="17">
        <v>72</v>
      </c>
      <c r="D3030" s="17" t="s">
        <v>1174</v>
      </c>
      <c r="E3030" s="17" t="s">
        <v>13697</v>
      </c>
      <c r="F3030" s="17" t="s">
        <v>6793</v>
      </c>
      <c r="G3030" s="17" t="s">
        <v>6985</v>
      </c>
      <c r="H3030" s="17" t="s">
        <v>6997</v>
      </c>
      <c r="I3030" s="17" t="s">
        <v>7004</v>
      </c>
      <c r="J3030" s="17" t="s">
        <v>14048</v>
      </c>
      <c r="K3030" s="17" t="s">
        <v>14704</v>
      </c>
      <c r="L3030" s="17" t="s">
        <v>8344</v>
      </c>
      <c r="M3030" s="17" t="s">
        <v>8348</v>
      </c>
      <c r="N3030" s="17" t="s">
        <v>8351</v>
      </c>
      <c r="O3030" s="17" t="s">
        <v>8359</v>
      </c>
      <c r="P3030" s="18">
        <v>0</v>
      </c>
      <c r="Q3030" s="17" t="s">
        <v>8364</v>
      </c>
      <c r="R3030" s="17" t="s">
        <v>14110</v>
      </c>
      <c r="S3030" s="17">
        <v>2</v>
      </c>
      <c r="T3030" s="17" t="s">
        <v>14843</v>
      </c>
      <c r="U3030" s="19" t="str">
        <f>IF(Cleaned_Data!P3030&gt;20000,"High-Bill","Normal-Bill")</f>
        <v>Normal-Bill</v>
      </c>
      <c r="V3030" s="19" t="str">
        <f t="shared" si="94"/>
        <v>Senior-Citizen</v>
      </c>
      <c r="W3030" s="19" t="str">
        <f t="shared" si="95"/>
        <v>Follow-Up-required</v>
      </c>
      <c r="X3030" s="20" t="str" cm="1">
        <f t="array" ref="X3030">_xlfn.IFS(P3030&lt;5000,"Low",P3030&lt;=20000,"Medium",P3030&gt;20000,"High")</f>
        <v>Low</v>
      </c>
    </row>
    <row r="3031" spans="1:24" x14ac:dyDescent="0.35">
      <c r="A3031" s="29" t="s">
        <v>745</v>
      </c>
      <c r="B3031" s="21" t="s">
        <v>1088</v>
      </c>
      <c r="C3031" s="21">
        <v>51</v>
      </c>
      <c r="D3031" s="21" t="s">
        <v>1174</v>
      </c>
      <c r="E3031" s="21" t="s">
        <v>9699</v>
      </c>
      <c r="F3031" s="22" t="s">
        <v>8371</v>
      </c>
      <c r="G3031" s="21" t="s">
        <v>6992</v>
      </c>
      <c r="H3031" s="21" t="s">
        <v>6996</v>
      </c>
      <c r="I3031" s="21" t="s">
        <v>7003</v>
      </c>
      <c r="J3031" s="21" t="s">
        <v>13919</v>
      </c>
      <c r="K3031" s="21" t="s">
        <v>14735</v>
      </c>
      <c r="L3031" s="21" t="s">
        <v>8344</v>
      </c>
      <c r="M3031" s="21" t="s">
        <v>8348</v>
      </c>
      <c r="N3031" s="21" t="s">
        <v>8353</v>
      </c>
      <c r="O3031" s="21" t="s">
        <v>8359</v>
      </c>
      <c r="P3031" s="26">
        <v>34767</v>
      </c>
      <c r="Q3031" s="21" t="s">
        <v>8362</v>
      </c>
      <c r="R3031" s="21" t="s">
        <v>14126</v>
      </c>
      <c r="S3031" s="21">
        <v>3</v>
      </c>
      <c r="T3031" s="21" t="s">
        <v>14843</v>
      </c>
      <c r="U3031" s="23" t="str">
        <f>IF(Cleaned_Data!P3031&gt;20000,"High-Bill","Normal-Bill")</f>
        <v>High-Bill</v>
      </c>
      <c r="V3031" s="23" t="str">
        <f t="shared" si="94"/>
        <v>Not-Senior-Citizen</v>
      </c>
      <c r="W3031" s="23" t="str">
        <f t="shared" si="95"/>
        <v>Follow-Up-required</v>
      </c>
      <c r="X3031" s="24" t="str" cm="1">
        <f t="array" ref="X3031">_xlfn.IFS(P3031&lt;5000,"Low",P3031&lt;=20000,"Medium",P3031&gt;20000,"High")</f>
        <v>High</v>
      </c>
    </row>
    <row r="3032" spans="1:24" x14ac:dyDescent="0.35">
      <c r="A3032" s="28" t="s">
        <v>745</v>
      </c>
      <c r="B3032" s="17" t="s">
        <v>1124</v>
      </c>
      <c r="C3032" s="22" t="s">
        <v>14854</v>
      </c>
      <c r="D3032" s="17" t="s">
        <v>1174</v>
      </c>
      <c r="E3032" s="17" t="s">
        <v>10178</v>
      </c>
      <c r="F3032" s="17" t="s">
        <v>6785</v>
      </c>
      <c r="G3032" s="17" t="s">
        <v>6993</v>
      </c>
      <c r="H3032" s="17" t="s">
        <v>6999</v>
      </c>
      <c r="I3032" s="17" t="s">
        <v>7007</v>
      </c>
      <c r="J3032" s="22" t="s">
        <v>8371</v>
      </c>
      <c r="K3032" s="17" t="s">
        <v>14413</v>
      </c>
      <c r="L3032" s="17" t="s">
        <v>8341</v>
      </c>
      <c r="M3032" s="17" t="s">
        <v>8350</v>
      </c>
      <c r="N3032" s="17" t="s">
        <v>8354</v>
      </c>
      <c r="O3032" s="17" t="s">
        <v>14842</v>
      </c>
      <c r="P3032" s="18">
        <v>0</v>
      </c>
      <c r="Q3032" s="17" t="s">
        <v>8362</v>
      </c>
      <c r="R3032" s="17" t="s">
        <v>14100</v>
      </c>
      <c r="S3032" s="17">
        <v>3</v>
      </c>
      <c r="T3032" s="17" t="s">
        <v>14845</v>
      </c>
      <c r="U3032" s="19" t="str">
        <f>IF(Cleaned_Data!P3032&gt;20000,"High-Bill","Normal-Bill")</f>
        <v>Normal-Bill</v>
      </c>
      <c r="V3032" s="19" t="str">
        <f t="shared" si="94"/>
        <v>Senior-Citizen</v>
      </c>
      <c r="W3032" s="19" t="str">
        <f t="shared" si="95"/>
        <v>Follow-Up-required</v>
      </c>
      <c r="X3032" s="20" t="str" cm="1">
        <f t="array" ref="X3032">_xlfn.IFS(P3032&lt;5000,"Low",P3032&lt;=20000,"Medium",P3032&gt;20000,"High")</f>
        <v>Low</v>
      </c>
    </row>
    <row r="3033" spans="1:24" x14ac:dyDescent="0.35">
      <c r="A3033" s="29" t="s">
        <v>745</v>
      </c>
      <c r="B3033" s="21" t="s">
        <v>1167</v>
      </c>
      <c r="C3033" s="21">
        <v>42</v>
      </c>
      <c r="D3033" s="22" t="s">
        <v>14847</v>
      </c>
      <c r="E3033" s="21" t="s">
        <v>10290</v>
      </c>
      <c r="F3033" s="21" t="s">
        <v>6962</v>
      </c>
      <c r="G3033" s="21" t="s">
        <v>6989</v>
      </c>
      <c r="H3033" s="21" t="s">
        <v>6995</v>
      </c>
      <c r="I3033" s="21" t="s">
        <v>7002</v>
      </c>
      <c r="J3033" s="21" t="s">
        <v>14117</v>
      </c>
      <c r="K3033" s="21" t="s">
        <v>14732</v>
      </c>
      <c r="L3033" s="21" t="s">
        <v>8338</v>
      </c>
      <c r="M3033" s="21" t="s">
        <v>8347</v>
      </c>
      <c r="N3033" s="21" t="s">
        <v>8351</v>
      </c>
      <c r="O3033" s="21" t="s">
        <v>14842</v>
      </c>
      <c r="P3033" s="18">
        <v>0</v>
      </c>
      <c r="Q3033" s="21" t="s">
        <v>8364</v>
      </c>
      <c r="R3033" s="22" t="s">
        <v>8370</v>
      </c>
      <c r="S3033" s="21">
        <v>5</v>
      </c>
      <c r="T3033" s="21" t="s">
        <v>14844</v>
      </c>
      <c r="U3033" s="23" t="str">
        <f>IF(Cleaned_Data!P3033&gt;20000,"High-Bill","Normal-Bill")</f>
        <v>Normal-Bill</v>
      </c>
      <c r="V3033" s="23" t="str">
        <f t="shared" si="94"/>
        <v>Not-Senior-Citizen</v>
      </c>
      <c r="W3033" s="23" t="str">
        <f t="shared" si="95"/>
        <v>Not-Required</v>
      </c>
      <c r="X3033" s="24" t="str" cm="1">
        <f t="array" ref="X3033">_xlfn.IFS(P3033&lt;5000,"Low",P3033&lt;=20000,"Medium",P3033&gt;20000,"High")</f>
        <v>Low</v>
      </c>
    </row>
    <row r="3034" spans="1:24" x14ac:dyDescent="0.35">
      <c r="A3034" s="28" t="s">
        <v>745</v>
      </c>
      <c r="B3034" s="17" t="s">
        <v>1167</v>
      </c>
      <c r="C3034" s="17">
        <v>44</v>
      </c>
      <c r="D3034" s="17" t="s">
        <v>1172</v>
      </c>
      <c r="E3034" s="17" t="s">
        <v>11181</v>
      </c>
      <c r="F3034" s="22" t="s">
        <v>8371</v>
      </c>
      <c r="G3034" s="17" t="s">
        <v>6987</v>
      </c>
      <c r="H3034" s="17" t="s">
        <v>6999</v>
      </c>
      <c r="I3034" s="17" t="s">
        <v>7004</v>
      </c>
      <c r="J3034" s="22" t="s">
        <v>8371</v>
      </c>
      <c r="K3034" s="17" t="s">
        <v>14551</v>
      </c>
      <c r="L3034" s="17" t="s">
        <v>8340</v>
      </c>
      <c r="M3034" s="17" t="s">
        <v>8349</v>
      </c>
      <c r="N3034" s="17" t="s">
        <v>8351</v>
      </c>
      <c r="O3034" s="17" t="s">
        <v>14842</v>
      </c>
      <c r="P3034" s="18">
        <v>0</v>
      </c>
      <c r="Q3034" s="17" t="s">
        <v>8363</v>
      </c>
      <c r="R3034" s="17" t="s">
        <v>7608</v>
      </c>
      <c r="S3034" s="17">
        <v>4</v>
      </c>
      <c r="T3034" s="17" t="s">
        <v>14843</v>
      </c>
      <c r="U3034" s="19" t="str">
        <f>IF(Cleaned_Data!P3034&gt;20000,"High-Bill","Normal-Bill")</f>
        <v>Normal-Bill</v>
      </c>
      <c r="V3034" s="19" t="str">
        <f t="shared" si="94"/>
        <v>Not-Senior-Citizen</v>
      </c>
      <c r="W3034" s="19" t="str">
        <f t="shared" si="95"/>
        <v>Follow-Up-required</v>
      </c>
      <c r="X3034" s="20" t="str" cm="1">
        <f t="array" ref="X3034">_xlfn.IFS(P3034&lt;5000,"Low",P3034&lt;=20000,"Medium",P3034&gt;20000,"High")</f>
        <v>Low</v>
      </c>
    </row>
    <row r="3035" spans="1:24" x14ac:dyDescent="0.35">
      <c r="A3035" s="29" t="s">
        <v>745</v>
      </c>
      <c r="B3035" s="21" t="s">
        <v>1074</v>
      </c>
      <c r="C3035" s="22" t="s">
        <v>14854</v>
      </c>
      <c r="D3035" s="21" t="s">
        <v>1172</v>
      </c>
      <c r="E3035" s="21" t="s">
        <v>11251</v>
      </c>
      <c r="F3035" s="21" t="s">
        <v>6901</v>
      </c>
      <c r="G3035" s="21" t="s">
        <v>6984</v>
      </c>
      <c r="H3035" s="21" t="s">
        <v>7000</v>
      </c>
      <c r="I3035" s="21" t="s">
        <v>7001</v>
      </c>
      <c r="J3035" s="21" t="s">
        <v>13978</v>
      </c>
      <c r="K3035" s="21" t="s">
        <v>14435</v>
      </c>
      <c r="L3035" s="21" t="s">
        <v>8345</v>
      </c>
      <c r="M3035" s="21" t="s">
        <v>8346</v>
      </c>
      <c r="N3035" s="21" t="s">
        <v>8351</v>
      </c>
      <c r="O3035" s="21" t="s">
        <v>14841</v>
      </c>
      <c r="P3035" s="18">
        <v>0</v>
      </c>
      <c r="Q3035" s="21" t="s">
        <v>8363</v>
      </c>
      <c r="R3035" s="22" t="s">
        <v>8370</v>
      </c>
      <c r="S3035" s="21">
        <v>4</v>
      </c>
      <c r="T3035" s="22" t="s">
        <v>8370</v>
      </c>
      <c r="U3035" s="23" t="str">
        <f>IF(Cleaned_Data!P3035&gt;20000,"High-Bill","Normal-Bill")</f>
        <v>Normal-Bill</v>
      </c>
      <c r="V3035" s="23" t="str">
        <f t="shared" si="94"/>
        <v>Senior-Citizen</v>
      </c>
      <c r="W3035" s="23" t="str">
        <f t="shared" si="95"/>
        <v>Not-Required</v>
      </c>
      <c r="X3035" s="24" t="str" cm="1">
        <f t="array" ref="X3035">_xlfn.IFS(P3035&lt;5000,"Low",P3035&lt;=20000,"Medium",P3035&gt;20000,"High")</f>
        <v>Low</v>
      </c>
    </row>
    <row r="3036" spans="1:24" x14ac:dyDescent="0.35">
      <c r="A3036" s="28" t="s">
        <v>745</v>
      </c>
      <c r="B3036" s="17" t="s">
        <v>1169</v>
      </c>
      <c r="C3036" s="22" t="s">
        <v>14854</v>
      </c>
      <c r="D3036" s="17" t="s">
        <v>1174</v>
      </c>
      <c r="E3036" s="17" t="s">
        <v>12034</v>
      </c>
      <c r="F3036" s="17" t="s">
        <v>6910</v>
      </c>
      <c r="G3036" s="17" t="s">
        <v>6990</v>
      </c>
      <c r="H3036" s="17" t="s">
        <v>6997</v>
      </c>
      <c r="I3036" s="17" t="s">
        <v>7007</v>
      </c>
      <c r="J3036" s="17" t="s">
        <v>13913</v>
      </c>
      <c r="K3036" s="17" t="s">
        <v>14656</v>
      </c>
      <c r="L3036" s="17" t="s">
        <v>8343</v>
      </c>
      <c r="M3036" s="17" t="s">
        <v>8346</v>
      </c>
      <c r="N3036" s="17" t="s">
        <v>8352</v>
      </c>
      <c r="O3036" s="17" t="s">
        <v>14842</v>
      </c>
      <c r="P3036" s="25">
        <v>37978</v>
      </c>
      <c r="Q3036" s="17" t="s">
        <v>8363</v>
      </c>
      <c r="R3036" s="22" t="s">
        <v>8370</v>
      </c>
      <c r="S3036" s="17">
        <v>2</v>
      </c>
      <c r="T3036" s="17" t="s">
        <v>14843</v>
      </c>
      <c r="U3036" s="19" t="str">
        <f>IF(Cleaned_Data!P3036&gt;20000,"High-Bill","Normal-Bill")</f>
        <v>High-Bill</v>
      </c>
      <c r="V3036" s="19" t="str">
        <f t="shared" si="94"/>
        <v>Senior-Citizen</v>
      </c>
      <c r="W3036" s="19" t="str">
        <f t="shared" si="95"/>
        <v>Not-Required</v>
      </c>
      <c r="X3036" s="20" t="str" cm="1">
        <f t="array" ref="X3036">_xlfn.IFS(P3036&lt;5000,"Low",P3036&lt;=20000,"Medium",P3036&gt;20000,"High")</f>
        <v>High</v>
      </c>
    </row>
    <row r="3037" spans="1:24" x14ac:dyDescent="0.35">
      <c r="A3037" s="29" t="s">
        <v>935</v>
      </c>
      <c r="B3037" s="21" t="s">
        <v>1026</v>
      </c>
      <c r="C3037" s="21">
        <v>81</v>
      </c>
      <c r="D3037" s="21" t="s">
        <v>1174</v>
      </c>
      <c r="E3037" s="21" t="s">
        <v>10738</v>
      </c>
      <c r="F3037" s="21" t="s">
        <v>6683</v>
      </c>
      <c r="G3037" s="21" t="s">
        <v>6988</v>
      </c>
      <c r="H3037" s="21" t="s">
        <v>6998</v>
      </c>
      <c r="I3037" s="21" t="s">
        <v>7003</v>
      </c>
      <c r="J3037" s="21" t="s">
        <v>7308</v>
      </c>
      <c r="K3037" s="21" t="s">
        <v>14657</v>
      </c>
      <c r="L3037" s="21" t="s">
        <v>8342</v>
      </c>
      <c r="M3037" s="21" t="s">
        <v>8347</v>
      </c>
      <c r="N3037" s="21" t="s">
        <v>8352</v>
      </c>
      <c r="O3037" s="21" t="s">
        <v>8355</v>
      </c>
      <c r="P3037" s="18">
        <v>0</v>
      </c>
      <c r="Q3037" s="22" t="s">
        <v>8370</v>
      </c>
      <c r="R3037" s="22" t="s">
        <v>8370</v>
      </c>
      <c r="S3037" s="21">
        <v>1</v>
      </c>
      <c r="T3037" s="22" t="s">
        <v>8370</v>
      </c>
      <c r="U3037" s="23" t="str">
        <f>IF(Cleaned_Data!P3037&gt;20000,"High-Bill","Normal-Bill")</f>
        <v>Normal-Bill</v>
      </c>
      <c r="V3037" s="23" t="str">
        <f t="shared" si="94"/>
        <v>Senior-Citizen</v>
      </c>
      <c r="W3037" s="23" t="str">
        <f t="shared" si="95"/>
        <v>Not-Required</v>
      </c>
      <c r="X3037" s="24" t="str" cm="1">
        <f t="array" ref="X3037">_xlfn.IFS(P3037&lt;5000,"Low",P3037&lt;=20000,"Medium",P3037&gt;20000,"High")</f>
        <v>Low</v>
      </c>
    </row>
    <row r="3038" spans="1:24" x14ac:dyDescent="0.35">
      <c r="A3038" s="28" t="s">
        <v>935</v>
      </c>
      <c r="B3038" s="17" t="s">
        <v>1040</v>
      </c>
      <c r="C3038" s="17">
        <v>54</v>
      </c>
      <c r="D3038" s="22" t="s">
        <v>14847</v>
      </c>
      <c r="E3038" s="17" t="s">
        <v>10915</v>
      </c>
      <c r="F3038" s="17" t="s">
        <v>6695</v>
      </c>
      <c r="G3038" s="17" t="s">
        <v>6989</v>
      </c>
      <c r="H3038" s="17" t="s">
        <v>6997</v>
      </c>
      <c r="I3038" s="17" t="s">
        <v>7001</v>
      </c>
      <c r="J3038" s="17" t="s">
        <v>7564</v>
      </c>
      <c r="K3038" s="17" t="s">
        <v>14790</v>
      </c>
      <c r="L3038" s="17" t="s">
        <v>8338</v>
      </c>
      <c r="M3038" s="17" t="s">
        <v>8348</v>
      </c>
      <c r="N3038" s="17" t="s">
        <v>8351</v>
      </c>
      <c r="O3038" s="17" t="s">
        <v>8355</v>
      </c>
      <c r="P3038" s="18">
        <v>0</v>
      </c>
      <c r="Q3038" s="17" t="s">
        <v>8364</v>
      </c>
      <c r="R3038" s="22" t="s">
        <v>8370</v>
      </c>
      <c r="S3038" s="17">
        <v>2</v>
      </c>
      <c r="T3038" s="17" t="s">
        <v>14845</v>
      </c>
      <c r="U3038" s="19" t="str">
        <f>IF(Cleaned_Data!P3038&gt;20000,"High-Bill","Normal-Bill")</f>
        <v>Normal-Bill</v>
      </c>
      <c r="V3038" s="19" t="str">
        <f t="shared" si="94"/>
        <v>Not-Senior-Citizen</v>
      </c>
      <c r="W3038" s="19" t="str">
        <f t="shared" si="95"/>
        <v>Not-Required</v>
      </c>
      <c r="X3038" s="20" t="str" cm="1">
        <f t="array" ref="X3038">_xlfn.IFS(P3038&lt;5000,"Low",P3038&lt;=20000,"Medium",P3038&gt;20000,"High")</f>
        <v>Low</v>
      </c>
    </row>
    <row r="3039" spans="1:24" x14ac:dyDescent="0.35">
      <c r="A3039" s="29" t="s">
        <v>935</v>
      </c>
      <c r="B3039" s="21" t="s">
        <v>1063</v>
      </c>
      <c r="C3039" s="21">
        <v>66</v>
      </c>
      <c r="D3039" s="21" t="s">
        <v>1172</v>
      </c>
      <c r="E3039" s="21" t="s">
        <v>11894</v>
      </c>
      <c r="F3039" s="22" t="s">
        <v>8371</v>
      </c>
      <c r="G3039" s="21" t="s">
        <v>6990</v>
      </c>
      <c r="H3039" s="21" t="s">
        <v>6995</v>
      </c>
      <c r="I3039" s="21" t="s">
        <v>7002</v>
      </c>
      <c r="J3039" s="22" t="s">
        <v>8371</v>
      </c>
      <c r="K3039" s="21" t="s">
        <v>14330</v>
      </c>
      <c r="L3039" s="21" t="s">
        <v>8345</v>
      </c>
      <c r="M3039" s="21" t="s">
        <v>8346</v>
      </c>
      <c r="N3039" s="21" t="s">
        <v>8352</v>
      </c>
      <c r="O3039" s="21" t="s">
        <v>8358</v>
      </c>
      <c r="P3039" s="18">
        <v>0</v>
      </c>
      <c r="Q3039" s="21" t="s">
        <v>8362</v>
      </c>
      <c r="R3039" s="21" t="s">
        <v>7391</v>
      </c>
      <c r="S3039" s="22" t="s">
        <v>8370</v>
      </c>
      <c r="T3039" s="21" t="s">
        <v>14844</v>
      </c>
      <c r="U3039" s="23" t="str">
        <f>IF(Cleaned_Data!P3039&gt;20000,"High-Bill","Normal-Bill")</f>
        <v>Normal-Bill</v>
      </c>
      <c r="V3039" s="23" t="str">
        <f t="shared" si="94"/>
        <v>Senior-Citizen</v>
      </c>
      <c r="W3039" s="23" t="str">
        <f t="shared" si="95"/>
        <v>Follow-Up-required</v>
      </c>
      <c r="X3039" s="24" t="str" cm="1">
        <f t="array" ref="X3039">_xlfn.IFS(P3039&lt;5000,"Low",P3039&lt;=20000,"Medium",P3039&gt;20000,"High")</f>
        <v>Low</v>
      </c>
    </row>
    <row r="3040" spans="1:24" x14ac:dyDescent="0.35">
      <c r="A3040" s="28" t="s">
        <v>605</v>
      </c>
      <c r="B3040" s="17" t="s">
        <v>1101</v>
      </c>
      <c r="C3040" s="17">
        <v>56</v>
      </c>
      <c r="D3040" s="22" t="s">
        <v>14847</v>
      </c>
      <c r="E3040" s="17" t="s">
        <v>9246</v>
      </c>
      <c r="F3040" s="22" t="s">
        <v>8371</v>
      </c>
      <c r="G3040" s="17" t="s">
        <v>6989</v>
      </c>
      <c r="H3040" s="17" t="s">
        <v>6995</v>
      </c>
      <c r="I3040" s="17" t="s">
        <v>7007</v>
      </c>
      <c r="J3040" s="22" t="s">
        <v>8371</v>
      </c>
      <c r="K3040" s="17" t="s">
        <v>14654</v>
      </c>
      <c r="L3040" s="17" t="s">
        <v>8339</v>
      </c>
      <c r="M3040" s="17" t="s">
        <v>8349</v>
      </c>
      <c r="N3040" s="17" t="s">
        <v>8354</v>
      </c>
      <c r="O3040" s="17" t="s">
        <v>14842</v>
      </c>
      <c r="P3040" s="25">
        <v>45584</v>
      </c>
      <c r="Q3040" s="17" t="s">
        <v>8363</v>
      </c>
      <c r="R3040" s="22" t="s">
        <v>8370</v>
      </c>
      <c r="S3040" s="17">
        <v>3</v>
      </c>
      <c r="T3040" s="17" t="s">
        <v>14845</v>
      </c>
      <c r="U3040" s="19" t="str">
        <f>IF(Cleaned_Data!P3040&gt;20000,"High-Bill","Normal-Bill")</f>
        <v>High-Bill</v>
      </c>
      <c r="V3040" s="19" t="str">
        <f t="shared" si="94"/>
        <v>Not-Senior-Citizen</v>
      </c>
      <c r="W3040" s="19" t="str">
        <f t="shared" si="95"/>
        <v>Not-Required</v>
      </c>
      <c r="X3040" s="20" t="str" cm="1">
        <f t="array" ref="X3040">_xlfn.IFS(P3040&lt;5000,"Low",P3040&lt;=20000,"Medium",P3040&gt;20000,"High")</f>
        <v>High</v>
      </c>
    </row>
    <row r="3041" spans="1:24" x14ac:dyDescent="0.35">
      <c r="A3041" s="29" t="s">
        <v>605</v>
      </c>
      <c r="B3041" s="21" t="s">
        <v>1077</v>
      </c>
      <c r="C3041" s="22" t="s">
        <v>14854</v>
      </c>
      <c r="D3041" s="22" t="s">
        <v>14847</v>
      </c>
      <c r="E3041" s="21" t="s">
        <v>9506</v>
      </c>
      <c r="F3041" s="21" t="s">
        <v>6955</v>
      </c>
      <c r="G3041" s="21" t="s">
        <v>6986</v>
      </c>
      <c r="H3041" s="21" t="s">
        <v>6997</v>
      </c>
      <c r="I3041" s="21" t="s">
        <v>7007</v>
      </c>
      <c r="J3041" s="21" t="s">
        <v>13905</v>
      </c>
      <c r="K3041" s="21" t="s">
        <v>14708</v>
      </c>
      <c r="L3041" s="21" t="s">
        <v>8338</v>
      </c>
      <c r="M3041" s="21" t="s">
        <v>8350</v>
      </c>
      <c r="N3041" s="21" t="s">
        <v>8353</v>
      </c>
      <c r="O3041" s="21" t="s">
        <v>14841</v>
      </c>
      <c r="P3041" s="26">
        <v>10258</v>
      </c>
      <c r="Q3041" s="21" t="s">
        <v>8363</v>
      </c>
      <c r="R3041" s="21" t="s">
        <v>14060</v>
      </c>
      <c r="S3041" s="21">
        <v>3</v>
      </c>
      <c r="T3041" s="21" t="s">
        <v>14843</v>
      </c>
      <c r="U3041" s="23" t="str">
        <f>IF(Cleaned_Data!P3041&gt;20000,"High-Bill","Normal-Bill")</f>
        <v>Normal-Bill</v>
      </c>
      <c r="V3041" s="23" t="str">
        <f t="shared" si="94"/>
        <v>Senior-Citizen</v>
      </c>
      <c r="W3041" s="23" t="str">
        <f t="shared" si="95"/>
        <v>Follow-Up-required</v>
      </c>
      <c r="X3041" s="24" t="str" cm="1">
        <f t="array" ref="X3041">_xlfn.IFS(P3041&lt;5000,"Low",P3041&lt;=20000,"Medium",P3041&gt;20000,"High")</f>
        <v>Medium</v>
      </c>
    </row>
    <row r="3042" spans="1:24" x14ac:dyDescent="0.35">
      <c r="A3042" s="28" t="s">
        <v>605</v>
      </c>
      <c r="B3042" s="17" t="s">
        <v>1070</v>
      </c>
      <c r="C3042" s="22" t="s">
        <v>14854</v>
      </c>
      <c r="D3042" s="17" t="s">
        <v>1172</v>
      </c>
      <c r="E3042" s="17" t="s">
        <v>10736</v>
      </c>
      <c r="F3042" s="17" t="s">
        <v>6772</v>
      </c>
      <c r="G3042" s="17" t="s">
        <v>6985</v>
      </c>
      <c r="H3042" s="17" t="s">
        <v>6999</v>
      </c>
      <c r="I3042" s="17" t="s">
        <v>7007</v>
      </c>
      <c r="J3042" s="22" t="s">
        <v>8371</v>
      </c>
      <c r="K3042" s="17" t="s">
        <v>14824</v>
      </c>
      <c r="L3042" s="17" t="s">
        <v>8345</v>
      </c>
      <c r="M3042" s="17" t="s">
        <v>8346</v>
      </c>
      <c r="N3042" s="17" t="s">
        <v>8353</v>
      </c>
      <c r="O3042" s="17" t="s">
        <v>8359</v>
      </c>
      <c r="P3042" s="18">
        <v>0</v>
      </c>
      <c r="Q3042" s="17" t="s">
        <v>8363</v>
      </c>
      <c r="R3042" s="17" t="s">
        <v>7637</v>
      </c>
      <c r="S3042" s="17">
        <v>2</v>
      </c>
      <c r="T3042" s="17" t="s">
        <v>14844</v>
      </c>
      <c r="U3042" s="19" t="str">
        <f>IF(Cleaned_Data!P3042&gt;20000,"High-Bill","Normal-Bill")</f>
        <v>Normal-Bill</v>
      </c>
      <c r="V3042" s="19" t="str">
        <f t="shared" si="94"/>
        <v>Senior-Citizen</v>
      </c>
      <c r="W3042" s="19" t="str">
        <f t="shared" si="95"/>
        <v>Follow-Up-required</v>
      </c>
      <c r="X3042" s="20" t="str" cm="1">
        <f t="array" ref="X3042">_xlfn.IFS(P3042&lt;5000,"Low",P3042&lt;=20000,"Medium",P3042&gt;20000,"High")</f>
        <v>Low</v>
      </c>
    </row>
    <row r="3043" spans="1:24" x14ac:dyDescent="0.35">
      <c r="A3043" s="29" t="s">
        <v>605</v>
      </c>
      <c r="B3043" s="21" t="s">
        <v>1043</v>
      </c>
      <c r="C3043" s="22" t="s">
        <v>14854</v>
      </c>
      <c r="D3043" s="21" t="s">
        <v>1174</v>
      </c>
      <c r="E3043" s="21" t="s">
        <v>11701</v>
      </c>
      <c r="F3043" s="21" t="s">
        <v>6697</v>
      </c>
      <c r="G3043" s="21" t="s">
        <v>6990</v>
      </c>
      <c r="H3043" s="21" t="s">
        <v>6999</v>
      </c>
      <c r="I3043" s="21" t="s">
        <v>7003</v>
      </c>
      <c r="J3043" s="21" t="s">
        <v>14064</v>
      </c>
      <c r="K3043" s="21" t="s">
        <v>14837</v>
      </c>
      <c r="L3043" s="21" t="s">
        <v>8341</v>
      </c>
      <c r="M3043" s="21" t="s">
        <v>8346</v>
      </c>
      <c r="N3043" s="21" t="s">
        <v>8353</v>
      </c>
      <c r="O3043" s="21" t="s">
        <v>14841</v>
      </c>
      <c r="P3043" s="18">
        <v>0</v>
      </c>
      <c r="Q3043" s="21" t="s">
        <v>8363</v>
      </c>
      <c r="R3043" s="21" t="s">
        <v>14148</v>
      </c>
      <c r="S3043" s="21">
        <v>1</v>
      </c>
      <c r="T3043" s="21" t="s">
        <v>14843</v>
      </c>
      <c r="U3043" s="23" t="str">
        <f>IF(Cleaned_Data!P3043&gt;20000,"High-Bill","Normal-Bill")</f>
        <v>Normal-Bill</v>
      </c>
      <c r="V3043" s="23" t="str">
        <f t="shared" si="94"/>
        <v>Senior-Citizen</v>
      </c>
      <c r="W3043" s="23" t="str">
        <f t="shared" si="95"/>
        <v>Follow-Up-required</v>
      </c>
      <c r="X3043" s="24" t="str" cm="1">
        <f t="array" ref="X3043">_xlfn.IFS(P3043&lt;5000,"Low",P3043&lt;=20000,"Medium",P3043&gt;20000,"High")</f>
        <v>Low</v>
      </c>
    </row>
    <row r="3044" spans="1:24" x14ac:dyDescent="0.35">
      <c r="A3044" s="28" t="s">
        <v>605</v>
      </c>
      <c r="B3044" s="17" t="s">
        <v>1129</v>
      </c>
      <c r="C3044" s="17">
        <v>76</v>
      </c>
      <c r="D3044" s="22" t="s">
        <v>14847</v>
      </c>
      <c r="E3044" s="17" t="s">
        <v>12160</v>
      </c>
      <c r="F3044" s="17" t="s">
        <v>6876</v>
      </c>
      <c r="G3044" s="17" t="s">
        <v>6989</v>
      </c>
      <c r="H3044" s="17" t="s">
        <v>6999</v>
      </c>
      <c r="I3044" s="17" t="s">
        <v>7001</v>
      </c>
      <c r="J3044" s="17" t="s">
        <v>14119</v>
      </c>
      <c r="K3044" s="17" t="s">
        <v>14389</v>
      </c>
      <c r="L3044" s="17" t="s">
        <v>8338</v>
      </c>
      <c r="M3044" s="17" t="s">
        <v>8346</v>
      </c>
      <c r="N3044" s="17" t="s">
        <v>8354</v>
      </c>
      <c r="O3044" s="17" t="s">
        <v>14842</v>
      </c>
      <c r="P3044" s="18">
        <v>0</v>
      </c>
      <c r="Q3044" s="17" t="s">
        <v>8362</v>
      </c>
      <c r="R3044" s="17" t="s">
        <v>14103</v>
      </c>
      <c r="S3044" s="17">
        <v>4</v>
      </c>
      <c r="T3044" s="17" t="s">
        <v>14843</v>
      </c>
      <c r="U3044" s="19" t="str">
        <f>IF(Cleaned_Data!P3044&gt;20000,"High-Bill","Normal-Bill")</f>
        <v>Normal-Bill</v>
      </c>
      <c r="V3044" s="19" t="str">
        <f t="shared" si="94"/>
        <v>Senior-Citizen</v>
      </c>
      <c r="W3044" s="19" t="str">
        <f t="shared" si="95"/>
        <v>Follow-Up-required</v>
      </c>
      <c r="X3044" s="20" t="str" cm="1">
        <f t="array" ref="X3044">_xlfn.IFS(P3044&lt;5000,"Low",P3044&lt;=20000,"Medium",P3044&gt;20000,"High")</f>
        <v>Low</v>
      </c>
    </row>
    <row r="3045" spans="1:24" x14ac:dyDescent="0.35">
      <c r="A3045" s="29" t="s">
        <v>605</v>
      </c>
      <c r="B3045" s="21" t="s">
        <v>1138</v>
      </c>
      <c r="C3045" s="22" t="s">
        <v>14854</v>
      </c>
      <c r="D3045" s="22" t="s">
        <v>14847</v>
      </c>
      <c r="E3045" s="21" t="s">
        <v>12663</v>
      </c>
      <c r="F3045" s="21" t="s">
        <v>6805</v>
      </c>
      <c r="G3045" s="21" t="s">
        <v>6985</v>
      </c>
      <c r="H3045" s="21" t="s">
        <v>6994</v>
      </c>
      <c r="I3045" s="21" t="s">
        <v>7005</v>
      </c>
      <c r="J3045" s="21" t="s">
        <v>14074</v>
      </c>
      <c r="K3045" s="21" t="s">
        <v>14371</v>
      </c>
      <c r="L3045" s="21" t="s">
        <v>8345</v>
      </c>
      <c r="M3045" s="21" t="s">
        <v>8346</v>
      </c>
      <c r="N3045" s="21" t="s">
        <v>8351</v>
      </c>
      <c r="O3045" s="21" t="s">
        <v>8355</v>
      </c>
      <c r="P3045" s="18">
        <v>0</v>
      </c>
      <c r="Q3045" s="21" t="s">
        <v>8362</v>
      </c>
      <c r="R3045" s="21" t="s">
        <v>14103</v>
      </c>
      <c r="S3045" s="21">
        <v>3</v>
      </c>
      <c r="T3045" s="22" t="s">
        <v>8370</v>
      </c>
      <c r="U3045" s="23" t="str">
        <f>IF(Cleaned_Data!P3045&gt;20000,"High-Bill","Normal-Bill")</f>
        <v>Normal-Bill</v>
      </c>
      <c r="V3045" s="23" t="str">
        <f t="shared" si="94"/>
        <v>Senior-Citizen</v>
      </c>
      <c r="W3045" s="23" t="str">
        <f t="shared" si="95"/>
        <v>Follow-Up-required</v>
      </c>
      <c r="X3045" s="24" t="str" cm="1">
        <f t="array" ref="X3045">_xlfn.IFS(P3045&lt;5000,"Low",P3045&lt;=20000,"Medium",P3045&gt;20000,"High")</f>
        <v>Low</v>
      </c>
    </row>
    <row r="3046" spans="1:24" x14ac:dyDescent="0.35">
      <c r="A3046" s="28" t="s">
        <v>605</v>
      </c>
      <c r="B3046" s="17" t="s">
        <v>1133</v>
      </c>
      <c r="C3046" s="17">
        <v>39</v>
      </c>
      <c r="D3046" s="17" t="s">
        <v>1174</v>
      </c>
      <c r="E3046" s="17" t="s">
        <v>12823</v>
      </c>
      <c r="F3046" s="17" t="s">
        <v>6783</v>
      </c>
      <c r="G3046" s="17" t="s">
        <v>6993</v>
      </c>
      <c r="H3046" s="17" t="s">
        <v>6998</v>
      </c>
      <c r="I3046" s="17" t="s">
        <v>7002</v>
      </c>
      <c r="J3046" s="17" t="s">
        <v>14093</v>
      </c>
      <c r="K3046" s="17" t="s">
        <v>14260</v>
      </c>
      <c r="L3046" s="17" t="s">
        <v>8344</v>
      </c>
      <c r="M3046" s="17" t="s">
        <v>8346</v>
      </c>
      <c r="N3046" s="17" t="s">
        <v>8351</v>
      </c>
      <c r="O3046" s="17" t="s">
        <v>8359</v>
      </c>
      <c r="P3046" s="18">
        <v>0</v>
      </c>
      <c r="Q3046" s="22" t="s">
        <v>8370</v>
      </c>
      <c r="R3046" s="22" t="s">
        <v>8370</v>
      </c>
      <c r="S3046" s="17">
        <v>2</v>
      </c>
      <c r="T3046" s="17" t="s">
        <v>14844</v>
      </c>
      <c r="U3046" s="19" t="str">
        <f>IF(Cleaned_Data!P3046&gt;20000,"High-Bill","Normal-Bill")</f>
        <v>Normal-Bill</v>
      </c>
      <c r="V3046" s="19" t="str">
        <f t="shared" si="94"/>
        <v>Not-Senior-Citizen</v>
      </c>
      <c r="W3046" s="19" t="str">
        <f t="shared" si="95"/>
        <v>Not-Required</v>
      </c>
      <c r="X3046" s="20" t="str" cm="1">
        <f t="array" ref="X3046">_xlfn.IFS(P3046&lt;5000,"Low",P3046&lt;=20000,"Medium",P3046&gt;20000,"High")</f>
        <v>Low</v>
      </c>
    </row>
    <row r="3047" spans="1:24" x14ac:dyDescent="0.35">
      <c r="A3047" s="29" t="s">
        <v>605</v>
      </c>
      <c r="B3047" s="21" t="s">
        <v>1160</v>
      </c>
      <c r="C3047" s="22" t="s">
        <v>14854</v>
      </c>
      <c r="D3047" s="21" t="s">
        <v>1174</v>
      </c>
      <c r="E3047" s="21" t="s">
        <v>13083</v>
      </c>
      <c r="F3047" s="21" t="s">
        <v>6959</v>
      </c>
      <c r="G3047" s="21" t="s">
        <v>6992</v>
      </c>
      <c r="H3047" s="21" t="s">
        <v>6999</v>
      </c>
      <c r="I3047" s="21" t="s">
        <v>7003</v>
      </c>
      <c r="J3047" s="22" t="s">
        <v>8371</v>
      </c>
      <c r="K3047" s="21" t="s">
        <v>14269</v>
      </c>
      <c r="L3047" s="21" t="s">
        <v>8342</v>
      </c>
      <c r="M3047" s="21" t="s">
        <v>8347</v>
      </c>
      <c r="N3047" s="21" t="s">
        <v>8352</v>
      </c>
      <c r="O3047" s="21" t="s">
        <v>14842</v>
      </c>
      <c r="P3047" s="18">
        <v>0</v>
      </c>
      <c r="Q3047" s="21" t="s">
        <v>8364</v>
      </c>
      <c r="R3047" s="21" t="s">
        <v>13950</v>
      </c>
      <c r="S3047" s="21">
        <v>2</v>
      </c>
      <c r="T3047" s="21" t="s">
        <v>14845</v>
      </c>
      <c r="U3047" s="23" t="str">
        <f>IF(Cleaned_Data!P3047&gt;20000,"High-Bill","Normal-Bill")</f>
        <v>Normal-Bill</v>
      </c>
      <c r="V3047" s="23" t="str">
        <f t="shared" si="94"/>
        <v>Senior-Citizen</v>
      </c>
      <c r="W3047" s="23" t="str">
        <f t="shared" si="95"/>
        <v>Follow-Up-required</v>
      </c>
      <c r="X3047" s="24" t="str" cm="1">
        <f t="array" ref="X3047">_xlfn.IFS(P3047&lt;5000,"Low",P3047&lt;=20000,"Medium",P3047&gt;20000,"High")</f>
        <v>Low</v>
      </c>
    </row>
    <row r="3048" spans="1:24" x14ac:dyDescent="0.35">
      <c r="A3048" s="28" t="s">
        <v>918</v>
      </c>
      <c r="B3048" s="17" t="s">
        <v>1075</v>
      </c>
      <c r="C3048" s="17">
        <v>50</v>
      </c>
      <c r="D3048" s="17" t="s">
        <v>1172</v>
      </c>
      <c r="E3048" s="17" t="s">
        <v>10612</v>
      </c>
      <c r="F3048" s="17" t="s">
        <v>6723</v>
      </c>
      <c r="G3048" s="17" t="s">
        <v>6985</v>
      </c>
      <c r="H3048" s="17" t="s">
        <v>6999</v>
      </c>
      <c r="I3048" s="17" t="s">
        <v>7004</v>
      </c>
      <c r="J3048" s="17" t="s">
        <v>13999</v>
      </c>
      <c r="K3048" s="17" t="s">
        <v>14391</v>
      </c>
      <c r="L3048" s="17" t="s">
        <v>8339</v>
      </c>
      <c r="M3048" s="17" t="s">
        <v>8347</v>
      </c>
      <c r="N3048" s="17" t="s">
        <v>8353</v>
      </c>
      <c r="O3048" s="17" t="s">
        <v>8355</v>
      </c>
      <c r="P3048" s="18">
        <v>0</v>
      </c>
      <c r="Q3048" s="22" t="s">
        <v>8370</v>
      </c>
      <c r="R3048" s="17" t="s">
        <v>14070</v>
      </c>
      <c r="S3048" s="22" t="s">
        <v>8370</v>
      </c>
      <c r="T3048" s="22" t="s">
        <v>8370</v>
      </c>
      <c r="U3048" s="19" t="str">
        <f>IF(Cleaned_Data!P3048&gt;20000,"High-Bill","Normal-Bill")</f>
        <v>Normal-Bill</v>
      </c>
      <c r="V3048" s="19" t="str">
        <f t="shared" si="94"/>
        <v>Not-Senior-Citizen</v>
      </c>
      <c r="W3048" s="19" t="str">
        <f t="shared" si="95"/>
        <v>Follow-Up-required</v>
      </c>
      <c r="X3048" s="20" t="str" cm="1">
        <f t="array" ref="X3048">_xlfn.IFS(P3048&lt;5000,"Low",P3048&lt;=20000,"Medium",P3048&gt;20000,"High")</f>
        <v>Low</v>
      </c>
    </row>
    <row r="3049" spans="1:24" x14ac:dyDescent="0.35">
      <c r="A3049" s="29" t="s">
        <v>918</v>
      </c>
      <c r="B3049" s="21" t="s">
        <v>1171</v>
      </c>
      <c r="C3049" s="21">
        <v>52</v>
      </c>
      <c r="D3049" s="21" t="s">
        <v>1172</v>
      </c>
      <c r="E3049" s="21" t="s">
        <v>12948</v>
      </c>
      <c r="F3049" s="22" t="s">
        <v>8371</v>
      </c>
      <c r="G3049" s="21" t="s">
        <v>6991</v>
      </c>
      <c r="H3049" s="21" t="s">
        <v>7000</v>
      </c>
      <c r="I3049" s="21" t="s">
        <v>7003</v>
      </c>
      <c r="J3049" s="21" t="s">
        <v>13949</v>
      </c>
      <c r="K3049" s="21" t="s">
        <v>14542</v>
      </c>
      <c r="L3049" s="21" t="s">
        <v>8343</v>
      </c>
      <c r="M3049" s="21" t="s">
        <v>8346</v>
      </c>
      <c r="N3049" s="21" t="s">
        <v>8351</v>
      </c>
      <c r="O3049" s="21" t="s">
        <v>14842</v>
      </c>
      <c r="P3049" s="18">
        <v>0</v>
      </c>
      <c r="Q3049" s="21" t="s">
        <v>8362</v>
      </c>
      <c r="R3049" s="21" t="s">
        <v>14112</v>
      </c>
      <c r="S3049" s="21">
        <v>2</v>
      </c>
      <c r="T3049" s="21" t="s">
        <v>14844</v>
      </c>
      <c r="U3049" s="23" t="str">
        <f>IF(Cleaned_Data!P3049&gt;20000,"High-Bill","Normal-Bill")</f>
        <v>Normal-Bill</v>
      </c>
      <c r="V3049" s="23" t="str">
        <f t="shared" si="94"/>
        <v>Not-Senior-Citizen</v>
      </c>
      <c r="W3049" s="23" t="str">
        <f t="shared" si="95"/>
        <v>Follow-Up-required</v>
      </c>
      <c r="X3049" s="24" t="str" cm="1">
        <f t="array" ref="X3049">_xlfn.IFS(P3049&lt;5000,"Low",P3049&lt;=20000,"Medium",P3049&gt;20000,"High")</f>
        <v>Low</v>
      </c>
    </row>
    <row r="3050" spans="1:24" x14ac:dyDescent="0.35">
      <c r="A3050" s="28" t="s">
        <v>918</v>
      </c>
      <c r="B3050" s="17" t="s">
        <v>1118</v>
      </c>
      <c r="C3050" s="22" t="s">
        <v>14854</v>
      </c>
      <c r="D3050" s="17" t="s">
        <v>1174</v>
      </c>
      <c r="E3050" s="17" t="s">
        <v>13017</v>
      </c>
      <c r="F3050" s="22" t="s">
        <v>8371</v>
      </c>
      <c r="G3050" s="17" t="s">
        <v>6988</v>
      </c>
      <c r="H3050" s="17" t="s">
        <v>6999</v>
      </c>
      <c r="I3050" s="17" t="s">
        <v>7003</v>
      </c>
      <c r="J3050" s="17" t="s">
        <v>14116</v>
      </c>
      <c r="K3050" s="17" t="s">
        <v>14808</v>
      </c>
      <c r="L3050" s="17" t="s">
        <v>8338</v>
      </c>
      <c r="M3050" s="17" t="s">
        <v>8347</v>
      </c>
      <c r="N3050" s="17" t="s">
        <v>8352</v>
      </c>
      <c r="O3050" s="17" t="s">
        <v>8355</v>
      </c>
      <c r="P3050" s="18">
        <v>0</v>
      </c>
      <c r="Q3050" s="22" t="s">
        <v>8370</v>
      </c>
      <c r="R3050" s="22" t="s">
        <v>8370</v>
      </c>
      <c r="S3050" s="17">
        <v>1</v>
      </c>
      <c r="T3050" s="17" t="s">
        <v>14845</v>
      </c>
      <c r="U3050" s="19" t="str">
        <f>IF(Cleaned_Data!P3050&gt;20000,"High-Bill","Normal-Bill")</f>
        <v>Normal-Bill</v>
      </c>
      <c r="V3050" s="19" t="str">
        <f t="shared" si="94"/>
        <v>Senior-Citizen</v>
      </c>
      <c r="W3050" s="19" t="str">
        <f t="shared" si="95"/>
        <v>Not-Required</v>
      </c>
      <c r="X3050" s="20" t="str" cm="1">
        <f t="array" ref="X3050">_xlfn.IFS(P3050&lt;5000,"Low",P3050&lt;=20000,"Medium",P3050&gt;20000,"High")</f>
        <v>Low</v>
      </c>
    </row>
    <row r="3051" spans="1:24" x14ac:dyDescent="0.35">
      <c r="A3051" s="29" t="s">
        <v>918</v>
      </c>
      <c r="B3051" s="21" t="s">
        <v>1135</v>
      </c>
      <c r="C3051" s="21">
        <v>17</v>
      </c>
      <c r="D3051" s="21" t="s">
        <v>1174</v>
      </c>
      <c r="E3051" s="21" t="s">
        <v>13071</v>
      </c>
      <c r="F3051" s="22" t="s">
        <v>8371</v>
      </c>
      <c r="G3051" s="21" t="s">
        <v>6984</v>
      </c>
      <c r="H3051" s="21" t="s">
        <v>6997</v>
      </c>
      <c r="I3051" s="21" t="s">
        <v>7007</v>
      </c>
      <c r="J3051" s="21" t="s">
        <v>13939</v>
      </c>
      <c r="K3051" s="21" t="s">
        <v>14602</v>
      </c>
      <c r="L3051" s="21" t="s">
        <v>8342</v>
      </c>
      <c r="M3051" s="21" t="s">
        <v>8348</v>
      </c>
      <c r="N3051" s="21" t="s">
        <v>8353</v>
      </c>
      <c r="O3051" s="21" t="s">
        <v>8359</v>
      </c>
      <c r="P3051" s="18">
        <v>0</v>
      </c>
      <c r="Q3051" s="22" t="s">
        <v>8370</v>
      </c>
      <c r="R3051" s="21" t="s">
        <v>14094</v>
      </c>
      <c r="S3051" s="21">
        <v>5</v>
      </c>
      <c r="T3051" s="21" t="s">
        <v>14845</v>
      </c>
      <c r="U3051" s="23" t="str">
        <f>IF(Cleaned_Data!P3051&gt;20000,"High-Bill","Normal-Bill")</f>
        <v>Normal-Bill</v>
      </c>
      <c r="V3051" s="23" t="str">
        <f t="shared" si="94"/>
        <v>Not-Senior-Citizen</v>
      </c>
      <c r="W3051" s="23" t="str">
        <f t="shared" si="95"/>
        <v>Follow-Up-required</v>
      </c>
      <c r="X3051" s="24" t="str" cm="1">
        <f t="array" ref="X3051">_xlfn.IFS(P3051&lt;5000,"Low",P3051&lt;=20000,"Medium",P3051&gt;20000,"High")</f>
        <v>Low</v>
      </c>
    </row>
    <row r="3052" spans="1:24" x14ac:dyDescent="0.35">
      <c r="A3052" s="28" t="s">
        <v>689</v>
      </c>
      <c r="B3052" s="17" t="s">
        <v>1098</v>
      </c>
      <c r="C3052" s="22" t="s">
        <v>14854</v>
      </c>
      <c r="D3052" s="17" t="s">
        <v>1174</v>
      </c>
      <c r="E3052" s="17" t="s">
        <v>9481</v>
      </c>
      <c r="F3052" s="22" t="s">
        <v>8371</v>
      </c>
      <c r="G3052" s="17" t="s">
        <v>6987</v>
      </c>
      <c r="H3052" s="17" t="s">
        <v>6995</v>
      </c>
      <c r="I3052" s="17" t="s">
        <v>7006</v>
      </c>
      <c r="J3052" s="17" t="s">
        <v>14144</v>
      </c>
      <c r="K3052" s="17" t="s">
        <v>14452</v>
      </c>
      <c r="L3052" s="17" t="s">
        <v>8338</v>
      </c>
      <c r="M3052" s="17" t="s">
        <v>8346</v>
      </c>
      <c r="N3052" s="17" t="s">
        <v>8352</v>
      </c>
      <c r="O3052" s="17" t="s">
        <v>14841</v>
      </c>
      <c r="P3052" s="18">
        <v>0</v>
      </c>
      <c r="Q3052" s="22" t="s">
        <v>8370</v>
      </c>
      <c r="R3052" s="17" t="s">
        <v>14139</v>
      </c>
      <c r="S3052" s="17">
        <v>3</v>
      </c>
      <c r="T3052" s="17" t="s">
        <v>14845</v>
      </c>
      <c r="U3052" s="19" t="str">
        <f>IF(Cleaned_Data!P3052&gt;20000,"High-Bill","Normal-Bill")</f>
        <v>Normal-Bill</v>
      </c>
      <c r="V3052" s="19" t="str">
        <f t="shared" si="94"/>
        <v>Senior-Citizen</v>
      </c>
      <c r="W3052" s="19" t="str">
        <f t="shared" si="95"/>
        <v>Follow-Up-required</v>
      </c>
      <c r="X3052" s="20" t="str" cm="1">
        <f t="array" ref="X3052">_xlfn.IFS(P3052&lt;5000,"Low",P3052&lt;=20000,"Medium",P3052&gt;20000,"High")</f>
        <v>Low</v>
      </c>
    </row>
    <row r="3053" spans="1:24" x14ac:dyDescent="0.35">
      <c r="A3053" s="29" t="s">
        <v>689</v>
      </c>
      <c r="B3053" s="21" t="s">
        <v>1142</v>
      </c>
      <c r="C3053" s="21">
        <v>33</v>
      </c>
      <c r="D3053" s="21" t="s">
        <v>1174</v>
      </c>
      <c r="E3053" s="21" t="s">
        <v>10133</v>
      </c>
      <c r="F3053" s="22" t="s">
        <v>8371</v>
      </c>
      <c r="G3053" s="21" t="s">
        <v>6991</v>
      </c>
      <c r="H3053" s="21" t="s">
        <v>7000</v>
      </c>
      <c r="I3053" s="21" t="s">
        <v>7006</v>
      </c>
      <c r="J3053" s="21" t="s">
        <v>14116</v>
      </c>
      <c r="K3053" s="21" t="s">
        <v>14524</v>
      </c>
      <c r="L3053" s="21" t="s">
        <v>8341</v>
      </c>
      <c r="M3053" s="21" t="s">
        <v>8350</v>
      </c>
      <c r="N3053" s="21" t="s">
        <v>8352</v>
      </c>
      <c r="O3053" s="21" t="s">
        <v>14842</v>
      </c>
      <c r="P3053" s="18">
        <v>0</v>
      </c>
      <c r="Q3053" s="21" t="s">
        <v>8364</v>
      </c>
      <c r="R3053" s="21" t="s">
        <v>14126</v>
      </c>
      <c r="S3053" s="22" t="s">
        <v>8370</v>
      </c>
      <c r="T3053" s="21" t="s">
        <v>14843</v>
      </c>
      <c r="U3053" s="23" t="str">
        <f>IF(Cleaned_Data!P3053&gt;20000,"High-Bill","Normal-Bill")</f>
        <v>Normal-Bill</v>
      </c>
      <c r="V3053" s="23" t="str">
        <f t="shared" si="94"/>
        <v>Not-Senior-Citizen</v>
      </c>
      <c r="W3053" s="23" t="str">
        <f t="shared" si="95"/>
        <v>Follow-Up-required</v>
      </c>
      <c r="X3053" s="24" t="str" cm="1">
        <f t="array" ref="X3053">_xlfn.IFS(P3053&lt;5000,"Low",P3053&lt;=20000,"Medium",P3053&gt;20000,"High")</f>
        <v>Low</v>
      </c>
    </row>
    <row r="3054" spans="1:24" x14ac:dyDescent="0.35">
      <c r="A3054" s="28" t="s">
        <v>689</v>
      </c>
      <c r="B3054" s="17" t="s">
        <v>1114</v>
      </c>
      <c r="C3054" s="22" t="s">
        <v>14854</v>
      </c>
      <c r="D3054" s="17" t="s">
        <v>1172</v>
      </c>
      <c r="E3054" s="17" t="s">
        <v>11834</v>
      </c>
      <c r="F3054" s="17" t="s">
        <v>6860</v>
      </c>
      <c r="G3054" s="17" t="s">
        <v>6989</v>
      </c>
      <c r="H3054" s="17" t="s">
        <v>6995</v>
      </c>
      <c r="I3054" s="17" t="s">
        <v>7001</v>
      </c>
      <c r="J3054" s="17" t="s">
        <v>14078</v>
      </c>
      <c r="K3054" s="17" t="s">
        <v>14610</v>
      </c>
      <c r="L3054" s="17" t="s">
        <v>8340</v>
      </c>
      <c r="M3054" s="17" t="s">
        <v>8348</v>
      </c>
      <c r="N3054" s="17" t="s">
        <v>8354</v>
      </c>
      <c r="O3054" s="17" t="s">
        <v>14841</v>
      </c>
      <c r="P3054" s="25">
        <v>14528</v>
      </c>
      <c r="Q3054" s="17" t="s">
        <v>8362</v>
      </c>
      <c r="R3054" s="22" t="s">
        <v>8370</v>
      </c>
      <c r="S3054" s="22" t="s">
        <v>8370</v>
      </c>
      <c r="T3054" s="22" t="s">
        <v>8370</v>
      </c>
      <c r="U3054" s="19" t="str">
        <f>IF(Cleaned_Data!P3054&gt;20000,"High-Bill","Normal-Bill")</f>
        <v>Normal-Bill</v>
      </c>
      <c r="V3054" s="19" t="str">
        <f t="shared" si="94"/>
        <v>Senior-Citizen</v>
      </c>
      <c r="W3054" s="19" t="str">
        <f t="shared" si="95"/>
        <v>Not-Required</v>
      </c>
      <c r="X3054" s="20" t="str" cm="1">
        <f t="array" ref="X3054">_xlfn.IFS(P3054&lt;5000,"Low",P3054&lt;=20000,"Medium",P3054&gt;20000,"High")</f>
        <v>Medium</v>
      </c>
    </row>
    <row r="3055" spans="1:24" x14ac:dyDescent="0.35">
      <c r="A3055" s="29" t="s">
        <v>689</v>
      </c>
      <c r="B3055" s="21" t="s">
        <v>1103</v>
      </c>
      <c r="C3055" s="22" t="s">
        <v>14854</v>
      </c>
      <c r="D3055" s="21" t="s">
        <v>1172</v>
      </c>
      <c r="E3055" s="21" t="s">
        <v>11995</v>
      </c>
      <c r="F3055" s="22" t="s">
        <v>8371</v>
      </c>
      <c r="G3055" s="21" t="s">
        <v>6986</v>
      </c>
      <c r="H3055" s="21" t="s">
        <v>6996</v>
      </c>
      <c r="I3055" s="21" t="s">
        <v>7004</v>
      </c>
      <c r="J3055" s="21" t="s">
        <v>13905</v>
      </c>
      <c r="K3055" s="21" t="s">
        <v>14423</v>
      </c>
      <c r="L3055" s="21" t="s">
        <v>8342</v>
      </c>
      <c r="M3055" s="21" t="s">
        <v>8349</v>
      </c>
      <c r="N3055" s="21" t="s">
        <v>8351</v>
      </c>
      <c r="O3055" s="21" t="s">
        <v>14841</v>
      </c>
      <c r="P3055" s="18">
        <v>0</v>
      </c>
      <c r="Q3055" s="22" t="s">
        <v>8370</v>
      </c>
      <c r="R3055" s="22" t="s">
        <v>8370</v>
      </c>
      <c r="S3055" s="21">
        <v>4</v>
      </c>
      <c r="T3055" s="21" t="s">
        <v>14845</v>
      </c>
      <c r="U3055" s="23" t="str">
        <f>IF(Cleaned_Data!P3055&gt;20000,"High-Bill","Normal-Bill")</f>
        <v>Normal-Bill</v>
      </c>
      <c r="V3055" s="23" t="str">
        <f t="shared" si="94"/>
        <v>Senior-Citizen</v>
      </c>
      <c r="W3055" s="23" t="str">
        <f t="shared" si="95"/>
        <v>Not-Required</v>
      </c>
      <c r="X3055" s="24" t="str" cm="1">
        <f t="array" ref="X3055">_xlfn.IFS(P3055&lt;5000,"Low",P3055&lt;=20000,"Medium",P3055&gt;20000,"High")</f>
        <v>Low</v>
      </c>
    </row>
    <row r="3056" spans="1:24" x14ac:dyDescent="0.35">
      <c r="A3056" s="28" t="s">
        <v>689</v>
      </c>
      <c r="B3056" s="17" t="s">
        <v>1116</v>
      </c>
      <c r="C3056" s="17">
        <v>30</v>
      </c>
      <c r="D3056" s="22" t="s">
        <v>14847</v>
      </c>
      <c r="E3056" s="17" t="s">
        <v>12415</v>
      </c>
      <c r="F3056" s="22" t="s">
        <v>8371</v>
      </c>
      <c r="G3056" s="17" t="s">
        <v>6988</v>
      </c>
      <c r="H3056" s="17" t="s">
        <v>6997</v>
      </c>
      <c r="I3056" s="17" t="s">
        <v>7003</v>
      </c>
      <c r="J3056" s="17" t="s">
        <v>14147</v>
      </c>
      <c r="K3056" s="17" t="s">
        <v>14473</v>
      </c>
      <c r="L3056" s="17" t="s">
        <v>8345</v>
      </c>
      <c r="M3056" s="17" t="s">
        <v>8347</v>
      </c>
      <c r="N3056" s="17" t="s">
        <v>8352</v>
      </c>
      <c r="O3056" s="17" t="s">
        <v>14842</v>
      </c>
      <c r="P3056" s="25">
        <v>12327</v>
      </c>
      <c r="Q3056" s="22" t="s">
        <v>8370</v>
      </c>
      <c r="R3056" s="22" t="s">
        <v>8370</v>
      </c>
      <c r="S3056" s="17">
        <v>1</v>
      </c>
      <c r="T3056" s="17" t="s">
        <v>14844</v>
      </c>
      <c r="U3056" s="19" t="str">
        <f>IF(Cleaned_Data!P3056&gt;20000,"High-Bill","Normal-Bill")</f>
        <v>Normal-Bill</v>
      </c>
      <c r="V3056" s="19" t="str">
        <f t="shared" si="94"/>
        <v>Not-Senior-Citizen</v>
      </c>
      <c r="W3056" s="19" t="str">
        <f t="shared" si="95"/>
        <v>Not-Required</v>
      </c>
      <c r="X3056" s="20" t="str" cm="1">
        <f t="array" ref="X3056">_xlfn.IFS(P3056&lt;5000,"Low",P3056&lt;=20000,"Medium",P3056&gt;20000,"High")</f>
        <v>Medium</v>
      </c>
    </row>
    <row r="3057" spans="1:24" x14ac:dyDescent="0.35">
      <c r="A3057" s="29" t="s">
        <v>689</v>
      </c>
      <c r="B3057" s="21" t="s">
        <v>1029</v>
      </c>
      <c r="C3057" s="21">
        <v>44</v>
      </c>
      <c r="D3057" s="22" t="s">
        <v>14847</v>
      </c>
      <c r="E3057" s="21" t="s">
        <v>13374</v>
      </c>
      <c r="F3057" s="21" t="s">
        <v>6903</v>
      </c>
      <c r="G3057" s="21" t="s">
        <v>6990</v>
      </c>
      <c r="H3057" s="21" t="s">
        <v>6997</v>
      </c>
      <c r="I3057" s="21" t="s">
        <v>7002</v>
      </c>
      <c r="J3057" s="21" t="s">
        <v>14136</v>
      </c>
      <c r="K3057" s="21" t="s">
        <v>14777</v>
      </c>
      <c r="L3057" s="21" t="s">
        <v>8345</v>
      </c>
      <c r="M3057" s="21" t="s">
        <v>8348</v>
      </c>
      <c r="N3057" s="21" t="s">
        <v>8354</v>
      </c>
      <c r="O3057" s="21" t="s">
        <v>14842</v>
      </c>
      <c r="P3057" s="18">
        <v>0</v>
      </c>
      <c r="Q3057" s="21" t="s">
        <v>8364</v>
      </c>
      <c r="R3057" s="22" t="s">
        <v>8370</v>
      </c>
      <c r="S3057" s="21">
        <v>4</v>
      </c>
      <c r="T3057" s="21" t="s">
        <v>14844</v>
      </c>
      <c r="U3057" s="23" t="str">
        <f>IF(Cleaned_Data!P3057&gt;20000,"High-Bill","Normal-Bill")</f>
        <v>Normal-Bill</v>
      </c>
      <c r="V3057" s="23" t="str">
        <f t="shared" si="94"/>
        <v>Not-Senior-Citizen</v>
      </c>
      <c r="W3057" s="23" t="str">
        <f t="shared" si="95"/>
        <v>Not-Required</v>
      </c>
      <c r="X3057" s="24" t="str" cm="1">
        <f t="array" ref="X3057">_xlfn.IFS(P3057&lt;5000,"Low",P3057&lt;=20000,"Medium",P3057&gt;20000,"High")</f>
        <v>Low</v>
      </c>
    </row>
    <row r="3058" spans="1:24" x14ac:dyDescent="0.35">
      <c r="A3058" s="28" t="s">
        <v>912</v>
      </c>
      <c r="B3058" s="17" t="s">
        <v>1163</v>
      </c>
      <c r="C3058" s="22" t="s">
        <v>14854</v>
      </c>
      <c r="D3058" s="17" t="s">
        <v>1172</v>
      </c>
      <c r="E3058" s="17" t="s">
        <v>10531</v>
      </c>
      <c r="F3058" s="22" t="s">
        <v>8371</v>
      </c>
      <c r="G3058" s="17" t="s">
        <v>6989</v>
      </c>
      <c r="H3058" s="17" t="s">
        <v>6994</v>
      </c>
      <c r="I3058" s="17" t="s">
        <v>7006</v>
      </c>
      <c r="J3058" s="17" t="s">
        <v>13933</v>
      </c>
      <c r="K3058" s="17" t="s">
        <v>14812</v>
      </c>
      <c r="L3058" s="17" t="s">
        <v>8339</v>
      </c>
      <c r="M3058" s="17" t="s">
        <v>8349</v>
      </c>
      <c r="N3058" s="17" t="s">
        <v>8354</v>
      </c>
      <c r="O3058" s="17" t="s">
        <v>8355</v>
      </c>
      <c r="P3058" s="18">
        <v>0</v>
      </c>
      <c r="Q3058" s="17" t="s">
        <v>8363</v>
      </c>
      <c r="R3058" s="17" t="s">
        <v>14149</v>
      </c>
      <c r="S3058" s="17">
        <v>1</v>
      </c>
      <c r="T3058" s="22" t="s">
        <v>8370</v>
      </c>
      <c r="U3058" s="19" t="str">
        <f>IF(Cleaned_Data!P3058&gt;20000,"High-Bill","Normal-Bill")</f>
        <v>Normal-Bill</v>
      </c>
      <c r="V3058" s="19" t="str">
        <f t="shared" si="94"/>
        <v>Senior-Citizen</v>
      </c>
      <c r="W3058" s="19" t="str">
        <f t="shared" si="95"/>
        <v>Follow-Up-required</v>
      </c>
      <c r="X3058" s="20" t="str" cm="1">
        <f t="array" ref="X3058">_xlfn.IFS(P3058&lt;5000,"Low",P3058&lt;=20000,"Medium",P3058&gt;20000,"High")</f>
        <v>Low</v>
      </c>
    </row>
    <row r="3059" spans="1:24" x14ac:dyDescent="0.35">
      <c r="A3059" s="29" t="s">
        <v>912</v>
      </c>
      <c r="B3059" s="21" t="s">
        <v>1051</v>
      </c>
      <c r="C3059" s="21">
        <v>61</v>
      </c>
      <c r="D3059" s="21" t="s">
        <v>1174</v>
      </c>
      <c r="E3059" s="21" t="s">
        <v>10602</v>
      </c>
      <c r="F3059" s="22" t="s">
        <v>8371</v>
      </c>
      <c r="G3059" s="21" t="s">
        <v>6993</v>
      </c>
      <c r="H3059" s="21" t="s">
        <v>6997</v>
      </c>
      <c r="I3059" s="21" t="s">
        <v>7004</v>
      </c>
      <c r="J3059" s="21" t="s">
        <v>7407</v>
      </c>
      <c r="K3059" s="21" t="s">
        <v>14182</v>
      </c>
      <c r="L3059" s="21" t="s">
        <v>8339</v>
      </c>
      <c r="M3059" s="21" t="s">
        <v>8346</v>
      </c>
      <c r="N3059" s="21" t="s">
        <v>8352</v>
      </c>
      <c r="O3059" s="21" t="s">
        <v>8358</v>
      </c>
      <c r="P3059" s="18">
        <v>0</v>
      </c>
      <c r="Q3059" s="22" t="s">
        <v>8370</v>
      </c>
      <c r="R3059" s="21" t="s">
        <v>14032</v>
      </c>
      <c r="S3059" s="22" t="s">
        <v>8370</v>
      </c>
      <c r="T3059" s="21" t="s">
        <v>14845</v>
      </c>
      <c r="U3059" s="23" t="str">
        <f>IF(Cleaned_Data!P3059&gt;20000,"High-Bill","Normal-Bill")</f>
        <v>Normal-Bill</v>
      </c>
      <c r="V3059" s="23" t="str">
        <f t="shared" si="94"/>
        <v>Senior-Citizen</v>
      </c>
      <c r="W3059" s="23" t="str">
        <f t="shared" si="95"/>
        <v>Follow-Up-required</v>
      </c>
      <c r="X3059" s="24" t="str" cm="1">
        <f t="array" ref="X3059">_xlfn.IFS(P3059&lt;5000,"Low",P3059&lt;=20000,"Medium",P3059&gt;20000,"High")</f>
        <v>Low</v>
      </c>
    </row>
    <row r="3060" spans="1:24" x14ac:dyDescent="0.35">
      <c r="A3060" s="28" t="s">
        <v>34</v>
      </c>
      <c r="B3060" s="17" t="s">
        <v>1032</v>
      </c>
      <c r="C3060" s="22" t="s">
        <v>14854</v>
      </c>
      <c r="D3060" s="17" t="s">
        <v>1172</v>
      </c>
      <c r="E3060" s="17" t="s">
        <v>8416</v>
      </c>
      <c r="F3060" s="17" t="s">
        <v>6688</v>
      </c>
      <c r="G3060" s="17" t="s">
        <v>6993</v>
      </c>
      <c r="H3060" s="17" t="s">
        <v>7000</v>
      </c>
      <c r="I3060" s="17" t="s">
        <v>7003</v>
      </c>
      <c r="J3060" s="22" t="s">
        <v>8371</v>
      </c>
      <c r="K3060" s="17" t="s">
        <v>14195</v>
      </c>
      <c r="L3060" s="17" t="s">
        <v>8339</v>
      </c>
      <c r="M3060" s="17" t="s">
        <v>8348</v>
      </c>
      <c r="N3060" s="17" t="s">
        <v>8354</v>
      </c>
      <c r="O3060" s="17" t="s">
        <v>8355</v>
      </c>
      <c r="P3060" s="25">
        <v>49617</v>
      </c>
      <c r="Q3060" s="17" t="s">
        <v>8362</v>
      </c>
      <c r="R3060" s="17" t="s">
        <v>13975</v>
      </c>
      <c r="S3060" s="17">
        <v>4</v>
      </c>
      <c r="T3060" s="22" t="s">
        <v>8370</v>
      </c>
      <c r="U3060" s="19" t="str">
        <f>IF(Cleaned_Data!P3060&gt;20000,"High-Bill","Normal-Bill")</f>
        <v>High-Bill</v>
      </c>
      <c r="V3060" s="19" t="str">
        <f t="shared" si="94"/>
        <v>Senior-Citizen</v>
      </c>
      <c r="W3060" s="19" t="str">
        <f t="shared" si="95"/>
        <v>Follow-Up-required</v>
      </c>
      <c r="X3060" s="20" t="str" cm="1">
        <f t="array" ref="X3060">_xlfn.IFS(P3060&lt;5000,"Low",P3060&lt;=20000,"Medium",P3060&gt;20000,"High")</f>
        <v>High</v>
      </c>
    </row>
    <row r="3061" spans="1:24" x14ac:dyDescent="0.35">
      <c r="A3061" s="29" t="s">
        <v>34</v>
      </c>
      <c r="B3061" s="21" t="s">
        <v>1136</v>
      </c>
      <c r="C3061" s="22" t="s">
        <v>14854</v>
      </c>
      <c r="D3061" s="22" t="s">
        <v>14847</v>
      </c>
      <c r="E3061" s="21" t="s">
        <v>8846</v>
      </c>
      <c r="F3061" s="21" t="s">
        <v>6829</v>
      </c>
      <c r="G3061" s="21" t="s">
        <v>6992</v>
      </c>
      <c r="H3061" s="21" t="s">
        <v>6996</v>
      </c>
      <c r="I3061" s="21" t="s">
        <v>7004</v>
      </c>
      <c r="J3061" s="21" t="s">
        <v>13921</v>
      </c>
      <c r="K3061" s="21" t="s">
        <v>14499</v>
      </c>
      <c r="L3061" s="21" t="s">
        <v>8344</v>
      </c>
      <c r="M3061" s="21" t="s">
        <v>8347</v>
      </c>
      <c r="N3061" s="21" t="s">
        <v>8352</v>
      </c>
      <c r="O3061" s="21" t="s">
        <v>8355</v>
      </c>
      <c r="P3061" s="18">
        <v>0</v>
      </c>
      <c r="Q3061" s="21" t="s">
        <v>8363</v>
      </c>
      <c r="R3061" s="22" t="s">
        <v>8370</v>
      </c>
      <c r="S3061" s="22" t="s">
        <v>8370</v>
      </c>
      <c r="T3061" s="21" t="s">
        <v>14843</v>
      </c>
      <c r="U3061" s="23" t="str">
        <f>IF(Cleaned_Data!P3061&gt;20000,"High-Bill","Normal-Bill")</f>
        <v>Normal-Bill</v>
      </c>
      <c r="V3061" s="23" t="str">
        <f t="shared" si="94"/>
        <v>Senior-Citizen</v>
      </c>
      <c r="W3061" s="23" t="str">
        <f t="shared" si="95"/>
        <v>Not-Required</v>
      </c>
      <c r="X3061" s="24" t="str" cm="1">
        <f t="array" ref="X3061">_xlfn.IFS(P3061&lt;5000,"Low",P3061&lt;=20000,"Medium",P3061&gt;20000,"High")</f>
        <v>Low</v>
      </c>
    </row>
    <row r="3062" spans="1:24" x14ac:dyDescent="0.35">
      <c r="A3062" s="28" t="s">
        <v>34</v>
      </c>
      <c r="B3062" s="17" t="s">
        <v>1156</v>
      </c>
      <c r="C3062" s="22" t="s">
        <v>14854</v>
      </c>
      <c r="D3062" s="17" t="s">
        <v>1172</v>
      </c>
      <c r="E3062" s="17" t="s">
        <v>10748</v>
      </c>
      <c r="F3062" s="22" t="s">
        <v>8371</v>
      </c>
      <c r="G3062" s="17" t="s">
        <v>6986</v>
      </c>
      <c r="H3062" s="17" t="s">
        <v>6999</v>
      </c>
      <c r="I3062" s="17" t="s">
        <v>7003</v>
      </c>
      <c r="J3062" s="22" t="s">
        <v>8371</v>
      </c>
      <c r="K3062" s="17" t="s">
        <v>14425</v>
      </c>
      <c r="L3062" s="17" t="s">
        <v>8342</v>
      </c>
      <c r="M3062" s="17" t="s">
        <v>8346</v>
      </c>
      <c r="N3062" s="17" t="s">
        <v>8354</v>
      </c>
      <c r="O3062" s="17" t="s">
        <v>8358</v>
      </c>
      <c r="P3062" s="18">
        <v>0</v>
      </c>
      <c r="Q3062" s="17" t="s">
        <v>8363</v>
      </c>
      <c r="R3062" s="22" t="s">
        <v>8370</v>
      </c>
      <c r="S3062" s="17">
        <v>3</v>
      </c>
      <c r="T3062" s="17" t="s">
        <v>14845</v>
      </c>
      <c r="U3062" s="19" t="str">
        <f>IF(Cleaned_Data!P3062&gt;20000,"High-Bill","Normal-Bill")</f>
        <v>Normal-Bill</v>
      </c>
      <c r="V3062" s="19" t="str">
        <f t="shared" si="94"/>
        <v>Senior-Citizen</v>
      </c>
      <c r="W3062" s="19" t="str">
        <f t="shared" si="95"/>
        <v>Not-Required</v>
      </c>
      <c r="X3062" s="20" t="str" cm="1">
        <f t="array" ref="X3062">_xlfn.IFS(P3062&lt;5000,"Low",P3062&lt;=20000,"Medium",P3062&gt;20000,"High")</f>
        <v>Low</v>
      </c>
    </row>
    <row r="3063" spans="1:24" x14ac:dyDescent="0.35">
      <c r="A3063" s="29" t="s">
        <v>34</v>
      </c>
      <c r="B3063" s="21" t="s">
        <v>1134</v>
      </c>
      <c r="C3063" s="21">
        <v>73</v>
      </c>
      <c r="D3063" s="22" t="s">
        <v>14847</v>
      </c>
      <c r="E3063" s="21" t="s">
        <v>10749</v>
      </c>
      <c r="F3063" s="21" t="s">
        <v>6787</v>
      </c>
      <c r="G3063" s="21" t="s">
        <v>6993</v>
      </c>
      <c r="H3063" s="21" t="s">
        <v>6996</v>
      </c>
      <c r="I3063" s="21" t="s">
        <v>7003</v>
      </c>
      <c r="J3063" s="22" t="s">
        <v>8371</v>
      </c>
      <c r="K3063" s="21" t="s">
        <v>14741</v>
      </c>
      <c r="L3063" s="21" t="s">
        <v>8338</v>
      </c>
      <c r="M3063" s="21" t="s">
        <v>8348</v>
      </c>
      <c r="N3063" s="21" t="s">
        <v>8353</v>
      </c>
      <c r="O3063" s="21" t="s">
        <v>14842</v>
      </c>
      <c r="P3063" s="18">
        <v>0</v>
      </c>
      <c r="Q3063" s="21" t="s">
        <v>8363</v>
      </c>
      <c r="R3063" s="22" t="s">
        <v>8370</v>
      </c>
      <c r="S3063" s="21">
        <v>2</v>
      </c>
      <c r="T3063" s="22" t="s">
        <v>8370</v>
      </c>
      <c r="U3063" s="23" t="str">
        <f>IF(Cleaned_Data!P3063&gt;20000,"High-Bill","Normal-Bill")</f>
        <v>Normal-Bill</v>
      </c>
      <c r="V3063" s="23" t="str">
        <f t="shared" si="94"/>
        <v>Senior-Citizen</v>
      </c>
      <c r="W3063" s="23" t="str">
        <f t="shared" si="95"/>
        <v>Not-Required</v>
      </c>
      <c r="X3063" s="24" t="str" cm="1">
        <f t="array" ref="X3063">_xlfn.IFS(P3063&lt;5000,"Low",P3063&lt;=20000,"Medium",P3063&gt;20000,"High")</f>
        <v>Low</v>
      </c>
    </row>
    <row r="3064" spans="1:24" x14ac:dyDescent="0.35">
      <c r="A3064" s="28" t="s">
        <v>34</v>
      </c>
      <c r="B3064" s="17" t="s">
        <v>1019</v>
      </c>
      <c r="C3064" s="17">
        <v>79</v>
      </c>
      <c r="D3064" s="17" t="s">
        <v>1172</v>
      </c>
      <c r="E3064" s="17" t="s">
        <v>12450</v>
      </c>
      <c r="F3064" s="22" t="s">
        <v>8371</v>
      </c>
      <c r="G3064" s="17" t="s">
        <v>6989</v>
      </c>
      <c r="H3064" s="17" t="s">
        <v>6996</v>
      </c>
      <c r="I3064" s="17" t="s">
        <v>7004</v>
      </c>
      <c r="J3064" s="17" t="s">
        <v>14178</v>
      </c>
      <c r="K3064" s="17" t="s">
        <v>14720</v>
      </c>
      <c r="L3064" s="17" t="s">
        <v>8339</v>
      </c>
      <c r="M3064" s="17" t="s">
        <v>8349</v>
      </c>
      <c r="N3064" s="17" t="s">
        <v>8352</v>
      </c>
      <c r="O3064" s="17" t="s">
        <v>14841</v>
      </c>
      <c r="P3064" s="18">
        <v>0</v>
      </c>
      <c r="Q3064" s="17" t="s">
        <v>8362</v>
      </c>
      <c r="R3064" s="22" t="s">
        <v>8370</v>
      </c>
      <c r="S3064" s="17">
        <v>2</v>
      </c>
      <c r="T3064" s="17" t="s">
        <v>14843</v>
      </c>
      <c r="U3064" s="19" t="str">
        <f>IF(Cleaned_Data!P3064&gt;20000,"High-Bill","Normal-Bill")</f>
        <v>Normal-Bill</v>
      </c>
      <c r="V3064" s="19" t="str">
        <f t="shared" si="94"/>
        <v>Senior-Citizen</v>
      </c>
      <c r="W3064" s="19" t="str">
        <f t="shared" si="95"/>
        <v>Not-Required</v>
      </c>
      <c r="X3064" s="20" t="str" cm="1">
        <f t="array" ref="X3064">_xlfn.IFS(P3064&lt;5000,"Low",P3064&lt;=20000,"Medium",P3064&gt;20000,"High")</f>
        <v>Low</v>
      </c>
    </row>
    <row r="3065" spans="1:24" x14ac:dyDescent="0.35">
      <c r="A3065" s="29" t="s">
        <v>124</v>
      </c>
      <c r="B3065" s="21" t="s">
        <v>1099</v>
      </c>
      <c r="C3065" s="22" t="s">
        <v>14854</v>
      </c>
      <c r="D3065" s="21" t="s">
        <v>1174</v>
      </c>
      <c r="E3065" s="21" t="s">
        <v>8513</v>
      </c>
      <c r="F3065" s="22" t="s">
        <v>8371</v>
      </c>
      <c r="G3065" s="21" t="s">
        <v>6992</v>
      </c>
      <c r="H3065" s="21" t="s">
        <v>6998</v>
      </c>
      <c r="I3065" s="21" t="s">
        <v>7003</v>
      </c>
      <c r="J3065" s="21" t="s">
        <v>13958</v>
      </c>
      <c r="K3065" s="21" t="s">
        <v>14279</v>
      </c>
      <c r="L3065" s="21" t="s">
        <v>8342</v>
      </c>
      <c r="M3065" s="21" t="s">
        <v>8346</v>
      </c>
      <c r="N3065" s="21" t="s">
        <v>8354</v>
      </c>
      <c r="O3065" s="21" t="s">
        <v>14841</v>
      </c>
      <c r="P3065" s="26">
        <v>40880</v>
      </c>
      <c r="Q3065" s="21" t="s">
        <v>8362</v>
      </c>
      <c r="R3065" s="21" t="s">
        <v>13912</v>
      </c>
      <c r="S3065" s="21">
        <v>5</v>
      </c>
      <c r="T3065" s="21" t="s">
        <v>14845</v>
      </c>
      <c r="U3065" s="23" t="str">
        <f>IF(Cleaned_Data!P3065&gt;20000,"High-Bill","Normal-Bill")</f>
        <v>High-Bill</v>
      </c>
      <c r="V3065" s="23" t="str">
        <f t="shared" si="94"/>
        <v>Senior-Citizen</v>
      </c>
      <c r="W3065" s="23" t="str">
        <f t="shared" si="95"/>
        <v>Follow-Up-required</v>
      </c>
      <c r="X3065" s="24" t="str" cm="1">
        <f t="array" ref="X3065">_xlfn.IFS(P3065&lt;5000,"Low",P3065&lt;=20000,"Medium",P3065&gt;20000,"High")</f>
        <v>High</v>
      </c>
    </row>
    <row r="3066" spans="1:24" x14ac:dyDescent="0.35">
      <c r="A3066" s="28" t="s">
        <v>124</v>
      </c>
      <c r="B3066" s="17" t="s">
        <v>1060</v>
      </c>
      <c r="C3066" s="22" t="s">
        <v>14854</v>
      </c>
      <c r="D3066" s="17" t="s">
        <v>1172</v>
      </c>
      <c r="E3066" s="17" t="s">
        <v>8538</v>
      </c>
      <c r="F3066" s="17" t="s">
        <v>6709</v>
      </c>
      <c r="G3066" s="17" t="s">
        <v>6989</v>
      </c>
      <c r="H3066" s="17" t="s">
        <v>7000</v>
      </c>
      <c r="I3066" s="17" t="s">
        <v>7007</v>
      </c>
      <c r="J3066" s="17" t="s">
        <v>13973</v>
      </c>
      <c r="K3066" s="17" t="s">
        <v>14299</v>
      </c>
      <c r="L3066" s="17" t="s">
        <v>8344</v>
      </c>
      <c r="M3066" s="17" t="s">
        <v>8349</v>
      </c>
      <c r="N3066" s="17" t="s">
        <v>8352</v>
      </c>
      <c r="O3066" s="17" t="s">
        <v>8355</v>
      </c>
      <c r="P3066" s="18">
        <v>0</v>
      </c>
      <c r="Q3066" s="17" t="s">
        <v>8362</v>
      </c>
      <c r="R3066" s="17" t="s">
        <v>14178</v>
      </c>
      <c r="S3066" s="17">
        <v>4</v>
      </c>
      <c r="T3066" s="17" t="s">
        <v>14843</v>
      </c>
      <c r="U3066" s="19" t="str">
        <f>IF(Cleaned_Data!P3066&gt;20000,"High-Bill","Normal-Bill")</f>
        <v>Normal-Bill</v>
      </c>
      <c r="V3066" s="19" t="str">
        <f t="shared" si="94"/>
        <v>Senior-Citizen</v>
      </c>
      <c r="W3066" s="19" t="str">
        <f t="shared" si="95"/>
        <v>Follow-Up-required</v>
      </c>
      <c r="X3066" s="20" t="str" cm="1">
        <f t="array" ref="X3066">_xlfn.IFS(P3066&lt;5000,"Low",P3066&lt;=20000,"Medium",P3066&gt;20000,"High")</f>
        <v>Low</v>
      </c>
    </row>
    <row r="3067" spans="1:24" x14ac:dyDescent="0.35">
      <c r="A3067" s="29" t="s">
        <v>124</v>
      </c>
      <c r="B3067" s="21" t="s">
        <v>1060</v>
      </c>
      <c r="C3067" s="22" t="s">
        <v>14854</v>
      </c>
      <c r="D3067" s="21" t="s">
        <v>1174</v>
      </c>
      <c r="E3067" s="21" t="s">
        <v>9714</v>
      </c>
      <c r="F3067" s="21" t="s">
        <v>6709</v>
      </c>
      <c r="G3067" s="21" t="s">
        <v>6990</v>
      </c>
      <c r="H3067" s="21" t="s">
        <v>6998</v>
      </c>
      <c r="I3067" s="21" t="s">
        <v>7007</v>
      </c>
      <c r="J3067" s="21" t="s">
        <v>13984</v>
      </c>
      <c r="K3067" s="21" t="s">
        <v>14181</v>
      </c>
      <c r="L3067" s="21" t="s">
        <v>8339</v>
      </c>
      <c r="M3067" s="21" t="s">
        <v>8349</v>
      </c>
      <c r="N3067" s="21" t="s">
        <v>8352</v>
      </c>
      <c r="O3067" s="21" t="s">
        <v>8359</v>
      </c>
      <c r="P3067" s="18">
        <v>0</v>
      </c>
      <c r="Q3067" s="21" t="s">
        <v>8364</v>
      </c>
      <c r="R3067" s="21" t="s">
        <v>13999</v>
      </c>
      <c r="S3067" s="21">
        <v>5</v>
      </c>
      <c r="T3067" s="22" t="s">
        <v>8370</v>
      </c>
      <c r="U3067" s="23" t="str">
        <f>IF(Cleaned_Data!P3067&gt;20000,"High-Bill","Normal-Bill")</f>
        <v>Normal-Bill</v>
      </c>
      <c r="V3067" s="23" t="str">
        <f t="shared" si="94"/>
        <v>Senior-Citizen</v>
      </c>
      <c r="W3067" s="23" t="str">
        <f t="shared" si="95"/>
        <v>Follow-Up-required</v>
      </c>
      <c r="X3067" s="24" t="str" cm="1">
        <f t="array" ref="X3067">_xlfn.IFS(P3067&lt;5000,"Low",P3067&lt;=20000,"Medium",P3067&gt;20000,"High")</f>
        <v>Low</v>
      </c>
    </row>
    <row r="3068" spans="1:24" x14ac:dyDescent="0.35">
      <c r="A3068" s="28" t="s">
        <v>124</v>
      </c>
      <c r="B3068" s="17" t="s">
        <v>1093</v>
      </c>
      <c r="C3068" s="22" t="s">
        <v>14854</v>
      </c>
      <c r="D3068" s="17" t="s">
        <v>1172</v>
      </c>
      <c r="E3068" s="17" t="s">
        <v>10332</v>
      </c>
      <c r="F3068" s="17" t="s">
        <v>6840</v>
      </c>
      <c r="G3068" s="17" t="s">
        <v>6989</v>
      </c>
      <c r="H3068" s="17" t="s">
        <v>6999</v>
      </c>
      <c r="I3068" s="17" t="s">
        <v>7007</v>
      </c>
      <c r="J3068" s="17" t="s">
        <v>13911</v>
      </c>
      <c r="K3068" s="17" t="s">
        <v>14278</v>
      </c>
      <c r="L3068" s="17" t="s">
        <v>8340</v>
      </c>
      <c r="M3068" s="17" t="s">
        <v>8349</v>
      </c>
      <c r="N3068" s="17" t="s">
        <v>8351</v>
      </c>
      <c r="O3068" s="17" t="s">
        <v>8355</v>
      </c>
      <c r="P3068" s="18">
        <v>0</v>
      </c>
      <c r="Q3068" s="22" t="s">
        <v>8370</v>
      </c>
      <c r="R3068" s="17" t="s">
        <v>14066</v>
      </c>
      <c r="S3068" s="17">
        <v>3</v>
      </c>
      <c r="T3068" s="17" t="s">
        <v>14845</v>
      </c>
      <c r="U3068" s="19" t="str">
        <f>IF(Cleaned_Data!P3068&gt;20000,"High-Bill","Normal-Bill")</f>
        <v>Normal-Bill</v>
      </c>
      <c r="V3068" s="19" t="str">
        <f t="shared" si="94"/>
        <v>Senior-Citizen</v>
      </c>
      <c r="W3068" s="19" t="str">
        <f t="shared" si="95"/>
        <v>Follow-Up-required</v>
      </c>
      <c r="X3068" s="20" t="str" cm="1">
        <f t="array" ref="X3068">_xlfn.IFS(P3068&lt;5000,"Low",P3068&lt;=20000,"Medium",P3068&gt;20000,"High")</f>
        <v>Low</v>
      </c>
    </row>
    <row r="3069" spans="1:24" x14ac:dyDescent="0.35">
      <c r="A3069" s="29" t="s">
        <v>124</v>
      </c>
      <c r="B3069" s="21" t="s">
        <v>1151</v>
      </c>
      <c r="C3069" s="21">
        <v>57</v>
      </c>
      <c r="D3069" s="21" t="s">
        <v>1172</v>
      </c>
      <c r="E3069" s="21" t="s">
        <v>11992</v>
      </c>
      <c r="F3069" s="21" t="s">
        <v>6833</v>
      </c>
      <c r="G3069" s="21" t="s">
        <v>6986</v>
      </c>
      <c r="H3069" s="21" t="s">
        <v>6994</v>
      </c>
      <c r="I3069" s="21" t="s">
        <v>7001</v>
      </c>
      <c r="J3069" s="22" t="s">
        <v>8371</v>
      </c>
      <c r="K3069" s="21" t="s">
        <v>14247</v>
      </c>
      <c r="L3069" s="21" t="s">
        <v>8344</v>
      </c>
      <c r="M3069" s="21" t="s">
        <v>8349</v>
      </c>
      <c r="N3069" s="21" t="s">
        <v>8353</v>
      </c>
      <c r="O3069" s="21" t="s">
        <v>8355</v>
      </c>
      <c r="P3069" s="18">
        <v>0</v>
      </c>
      <c r="Q3069" s="21" t="s">
        <v>8363</v>
      </c>
      <c r="R3069" s="22" t="s">
        <v>8370</v>
      </c>
      <c r="S3069" s="21">
        <v>5</v>
      </c>
      <c r="T3069" s="22" t="s">
        <v>8370</v>
      </c>
      <c r="U3069" s="23" t="str">
        <f>IF(Cleaned_Data!P3069&gt;20000,"High-Bill","Normal-Bill")</f>
        <v>Normal-Bill</v>
      </c>
      <c r="V3069" s="23" t="str">
        <f t="shared" si="94"/>
        <v>Not-Senior-Citizen</v>
      </c>
      <c r="W3069" s="23" t="str">
        <f t="shared" si="95"/>
        <v>Not-Required</v>
      </c>
      <c r="X3069" s="24" t="str" cm="1">
        <f t="array" ref="X3069">_xlfn.IFS(P3069&lt;5000,"Low",P3069&lt;=20000,"Medium",P3069&gt;20000,"High")</f>
        <v>Low</v>
      </c>
    </row>
    <row r="3070" spans="1:24" x14ac:dyDescent="0.35">
      <c r="A3070" s="28" t="s">
        <v>124</v>
      </c>
      <c r="B3070" s="17" t="s">
        <v>1085</v>
      </c>
      <c r="C3070" s="17">
        <v>24</v>
      </c>
      <c r="D3070" s="17" t="s">
        <v>1174</v>
      </c>
      <c r="E3070" s="17" t="s">
        <v>12531</v>
      </c>
      <c r="F3070" s="22" t="s">
        <v>8371</v>
      </c>
      <c r="G3070" s="17" t="s">
        <v>6985</v>
      </c>
      <c r="H3070" s="17" t="s">
        <v>6996</v>
      </c>
      <c r="I3070" s="17" t="s">
        <v>7006</v>
      </c>
      <c r="J3070" s="22" t="s">
        <v>8371</v>
      </c>
      <c r="K3070" s="17" t="s">
        <v>14488</v>
      </c>
      <c r="L3070" s="17" t="s">
        <v>8341</v>
      </c>
      <c r="M3070" s="17" t="s">
        <v>8349</v>
      </c>
      <c r="N3070" s="17" t="s">
        <v>8352</v>
      </c>
      <c r="O3070" s="17" t="s">
        <v>8359</v>
      </c>
      <c r="P3070" s="25">
        <v>12611</v>
      </c>
      <c r="Q3070" s="17" t="s">
        <v>8363</v>
      </c>
      <c r="R3070" s="22" t="s">
        <v>8370</v>
      </c>
      <c r="S3070" s="22" t="s">
        <v>8370</v>
      </c>
      <c r="T3070" s="17" t="s">
        <v>14844</v>
      </c>
      <c r="U3070" s="19" t="str">
        <f>IF(Cleaned_Data!P3070&gt;20000,"High-Bill","Normal-Bill")</f>
        <v>Normal-Bill</v>
      </c>
      <c r="V3070" s="19" t="str">
        <f t="shared" si="94"/>
        <v>Not-Senior-Citizen</v>
      </c>
      <c r="W3070" s="19" t="str">
        <f t="shared" si="95"/>
        <v>Not-Required</v>
      </c>
      <c r="X3070" s="20" t="str" cm="1">
        <f t="array" ref="X3070">_xlfn.IFS(P3070&lt;5000,"Low",P3070&lt;=20000,"Medium",P3070&gt;20000,"High")</f>
        <v>Medium</v>
      </c>
    </row>
    <row r="3071" spans="1:24" x14ac:dyDescent="0.35">
      <c r="A3071" s="29" t="s">
        <v>355</v>
      </c>
      <c r="B3071" s="21" t="s">
        <v>1092</v>
      </c>
      <c r="C3071" s="21">
        <v>26</v>
      </c>
      <c r="D3071" s="21" t="s">
        <v>1174</v>
      </c>
      <c r="E3071" s="21" t="s">
        <v>8813</v>
      </c>
      <c r="F3071" s="22" t="s">
        <v>8371</v>
      </c>
      <c r="G3071" s="21" t="s">
        <v>6988</v>
      </c>
      <c r="H3071" s="21" t="s">
        <v>6994</v>
      </c>
      <c r="I3071" s="21" t="s">
        <v>7002</v>
      </c>
      <c r="J3071" s="21" t="s">
        <v>14062</v>
      </c>
      <c r="K3071" s="21" t="s">
        <v>14479</v>
      </c>
      <c r="L3071" s="21" t="s">
        <v>8341</v>
      </c>
      <c r="M3071" s="21" t="s">
        <v>8348</v>
      </c>
      <c r="N3071" s="21" t="s">
        <v>8354</v>
      </c>
      <c r="O3071" s="21" t="s">
        <v>14842</v>
      </c>
      <c r="P3071" s="18">
        <v>0</v>
      </c>
      <c r="Q3071" s="21" t="s">
        <v>8362</v>
      </c>
      <c r="R3071" s="22" t="s">
        <v>8370</v>
      </c>
      <c r="S3071" s="21">
        <v>1</v>
      </c>
      <c r="T3071" s="21" t="s">
        <v>14845</v>
      </c>
      <c r="U3071" s="23" t="str">
        <f>IF(Cleaned_Data!P3071&gt;20000,"High-Bill","Normal-Bill")</f>
        <v>Normal-Bill</v>
      </c>
      <c r="V3071" s="23" t="str">
        <f t="shared" si="94"/>
        <v>Not-Senior-Citizen</v>
      </c>
      <c r="W3071" s="23" t="str">
        <f t="shared" si="95"/>
        <v>Not-Required</v>
      </c>
      <c r="X3071" s="24" t="str" cm="1">
        <f t="array" ref="X3071">_xlfn.IFS(P3071&lt;5000,"Low",P3071&lt;=20000,"Medium",P3071&gt;20000,"High")</f>
        <v>Low</v>
      </c>
    </row>
    <row r="3072" spans="1:24" x14ac:dyDescent="0.35">
      <c r="A3072" s="28" t="s">
        <v>355</v>
      </c>
      <c r="B3072" s="17" t="s">
        <v>1032</v>
      </c>
      <c r="C3072" s="17">
        <v>33</v>
      </c>
      <c r="D3072" s="22" t="s">
        <v>14847</v>
      </c>
      <c r="E3072" s="17" t="s">
        <v>10303</v>
      </c>
      <c r="F3072" s="17" t="s">
        <v>6767</v>
      </c>
      <c r="G3072" s="17" t="s">
        <v>6987</v>
      </c>
      <c r="H3072" s="17" t="s">
        <v>6994</v>
      </c>
      <c r="I3072" s="17" t="s">
        <v>7001</v>
      </c>
      <c r="J3072" s="17" t="s">
        <v>14017</v>
      </c>
      <c r="K3072" s="17" t="s">
        <v>14658</v>
      </c>
      <c r="L3072" s="17" t="s">
        <v>8342</v>
      </c>
      <c r="M3072" s="17" t="s">
        <v>8349</v>
      </c>
      <c r="N3072" s="17" t="s">
        <v>8352</v>
      </c>
      <c r="O3072" s="17" t="s">
        <v>8359</v>
      </c>
      <c r="P3072" s="18">
        <v>0</v>
      </c>
      <c r="Q3072" s="22" t="s">
        <v>8370</v>
      </c>
      <c r="R3072" s="17" t="s">
        <v>7622</v>
      </c>
      <c r="S3072" s="17">
        <v>2</v>
      </c>
      <c r="T3072" s="17" t="s">
        <v>14843</v>
      </c>
      <c r="U3072" s="19" t="str">
        <f>IF(Cleaned_Data!P3072&gt;20000,"High-Bill","Normal-Bill")</f>
        <v>Normal-Bill</v>
      </c>
      <c r="V3072" s="19" t="str">
        <f t="shared" si="94"/>
        <v>Not-Senior-Citizen</v>
      </c>
      <c r="W3072" s="19" t="str">
        <f t="shared" si="95"/>
        <v>Follow-Up-required</v>
      </c>
      <c r="X3072" s="20" t="str" cm="1">
        <f t="array" ref="X3072">_xlfn.IFS(P3072&lt;5000,"Low",P3072&lt;=20000,"Medium",P3072&gt;20000,"High")</f>
        <v>Low</v>
      </c>
    </row>
    <row r="3073" spans="1:24" x14ac:dyDescent="0.35">
      <c r="A3073" s="29" t="s">
        <v>355</v>
      </c>
      <c r="B3073" s="21" t="s">
        <v>1133</v>
      </c>
      <c r="C3073" s="21">
        <v>24</v>
      </c>
      <c r="D3073" s="21" t="s">
        <v>1174</v>
      </c>
      <c r="E3073" s="21" t="s">
        <v>10485</v>
      </c>
      <c r="F3073" s="21" t="s">
        <v>6795</v>
      </c>
      <c r="G3073" s="21" t="s">
        <v>6992</v>
      </c>
      <c r="H3073" s="21" t="s">
        <v>6995</v>
      </c>
      <c r="I3073" s="21" t="s">
        <v>7002</v>
      </c>
      <c r="J3073" s="21" t="s">
        <v>13987</v>
      </c>
      <c r="K3073" s="21" t="s">
        <v>14583</v>
      </c>
      <c r="L3073" s="21" t="s">
        <v>8340</v>
      </c>
      <c r="M3073" s="21" t="s">
        <v>8350</v>
      </c>
      <c r="N3073" s="21" t="s">
        <v>8354</v>
      </c>
      <c r="O3073" s="21" t="s">
        <v>14842</v>
      </c>
      <c r="P3073" s="18">
        <v>0</v>
      </c>
      <c r="Q3073" s="21" t="s">
        <v>8363</v>
      </c>
      <c r="R3073" s="22" t="s">
        <v>8370</v>
      </c>
      <c r="S3073" s="21">
        <v>1</v>
      </c>
      <c r="T3073" s="21" t="s">
        <v>14843</v>
      </c>
      <c r="U3073" s="23" t="str">
        <f>IF(Cleaned_Data!P3073&gt;20000,"High-Bill","Normal-Bill")</f>
        <v>Normal-Bill</v>
      </c>
      <c r="V3073" s="23" t="str">
        <f t="shared" si="94"/>
        <v>Not-Senior-Citizen</v>
      </c>
      <c r="W3073" s="23" t="str">
        <f t="shared" si="95"/>
        <v>Not-Required</v>
      </c>
      <c r="X3073" s="24" t="str" cm="1">
        <f t="array" ref="X3073">_xlfn.IFS(P3073&lt;5000,"Low",P3073&lt;=20000,"Medium",P3073&gt;20000,"High")</f>
        <v>Low</v>
      </c>
    </row>
    <row r="3074" spans="1:24" x14ac:dyDescent="0.35">
      <c r="A3074" s="28" t="s">
        <v>355</v>
      </c>
      <c r="B3074" s="17" t="s">
        <v>1058</v>
      </c>
      <c r="C3074" s="22" t="s">
        <v>14854</v>
      </c>
      <c r="D3074" s="17" t="s">
        <v>1172</v>
      </c>
      <c r="E3074" s="17" t="s">
        <v>10722</v>
      </c>
      <c r="F3074" s="17" t="s">
        <v>6707</v>
      </c>
      <c r="G3074" s="17" t="s">
        <v>6991</v>
      </c>
      <c r="H3074" s="17" t="s">
        <v>6994</v>
      </c>
      <c r="I3074" s="17" t="s">
        <v>7004</v>
      </c>
      <c r="J3074" s="17" t="s">
        <v>13972</v>
      </c>
      <c r="K3074" s="17" t="s">
        <v>14377</v>
      </c>
      <c r="L3074" s="17" t="s">
        <v>8338</v>
      </c>
      <c r="M3074" s="17" t="s">
        <v>8347</v>
      </c>
      <c r="N3074" s="17" t="s">
        <v>8351</v>
      </c>
      <c r="O3074" s="17" t="s">
        <v>8355</v>
      </c>
      <c r="P3074" s="18">
        <v>0</v>
      </c>
      <c r="Q3074" s="22" t="s">
        <v>8370</v>
      </c>
      <c r="R3074" s="22" t="s">
        <v>8370</v>
      </c>
      <c r="S3074" s="17">
        <v>3</v>
      </c>
      <c r="T3074" s="22" t="s">
        <v>8370</v>
      </c>
      <c r="U3074" s="19" t="str">
        <f>IF(Cleaned_Data!P3074&gt;20000,"High-Bill","Normal-Bill")</f>
        <v>Normal-Bill</v>
      </c>
      <c r="V3074" s="19" t="str">
        <f t="shared" ref="V3074:V3137" si="96">IF(C3074&gt;=60,"Senior-Citizen","Not-Senior-Citizen")</f>
        <v>Senior-Citizen</v>
      </c>
      <c r="W3074" s="19" t="str">
        <f t="shared" ref="W3074:W3137" si="97">IF(R3074="N/A","Not-Required","Follow-Up-required")</f>
        <v>Not-Required</v>
      </c>
      <c r="X3074" s="20" t="str" cm="1">
        <f t="array" ref="X3074">_xlfn.IFS(P3074&lt;5000,"Low",P3074&lt;=20000,"Medium",P3074&gt;20000,"High")</f>
        <v>Low</v>
      </c>
    </row>
    <row r="3075" spans="1:24" x14ac:dyDescent="0.35">
      <c r="A3075" s="29" t="s">
        <v>355</v>
      </c>
      <c r="B3075" s="21" t="s">
        <v>1034</v>
      </c>
      <c r="C3075" s="22" t="s">
        <v>14854</v>
      </c>
      <c r="D3075" s="21" t="s">
        <v>1172</v>
      </c>
      <c r="E3075" s="21" t="s">
        <v>11570</v>
      </c>
      <c r="F3075" s="22" t="s">
        <v>8371</v>
      </c>
      <c r="G3075" s="21" t="s">
        <v>6987</v>
      </c>
      <c r="H3075" s="21" t="s">
        <v>6997</v>
      </c>
      <c r="I3075" s="21" t="s">
        <v>7002</v>
      </c>
      <c r="J3075" s="22" t="s">
        <v>8371</v>
      </c>
      <c r="K3075" s="21" t="s">
        <v>14329</v>
      </c>
      <c r="L3075" s="21" t="s">
        <v>8342</v>
      </c>
      <c r="M3075" s="21" t="s">
        <v>8349</v>
      </c>
      <c r="N3075" s="21" t="s">
        <v>8351</v>
      </c>
      <c r="O3075" s="21" t="s">
        <v>14841</v>
      </c>
      <c r="P3075" s="18">
        <v>0</v>
      </c>
      <c r="Q3075" s="22" t="s">
        <v>8370</v>
      </c>
      <c r="R3075" s="21" t="s">
        <v>7329</v>
      </c>
      <c r="S3075" s="21">
        <v>2</v>
      </c>
      <c r="T3075" s="21" t="s">
        <v>14845</v>
      </c>
      <c r="U3075" s="23" t="str">
        <f>IF(Cleaned_Data!P3075&gt;20000,"High-Bill","Normal-Bill")</f>
        <v>Normal-Bill</v>
      </c>
      <c r="V3075" s="23" t="str">
        <f t="shared" si="96"/>
        <v>Senior-Citizen</v>
      </c>
      <c r="W3075" s="23" t="str">
        <f t="shared" si="97"/>
        <v>Follow-Up-required</v>
      </c>
      <c r="X3075" s="24" t="str" cm="1">
        <f t="array" ref="X3075">_xlfn.IFS(P3075&lt;5000,"Low",P3075&lt;=20000,"Medium",P3075&gt;20000,"High")</f>
        <v>Low</v>
      </c>
    </row>
    <row r="3076" spans="1:24" x14ac:dyDescent="0.35">
      <c r="A3076" s="28" t="s">
        <v>355</v>
      </c>
      <c r="B3076" s="17" t="s">
        <v>1101</v>
      </c>
      <c r="C3076" s="22" t="s">
        <v>14854</v>
      </c>
      <c r="D3076" s="17" t="s">
        <v>1172</v>
      </c>
      <c r="E3076" s="17" t="s">
        <v>12402</v>
      </c>
      <c r="F3076" s="17" t="s">
        <v>6748</v>
      </c>
      <c r="G3076" s="17" t="s">
        <v>6985</v>
      </c>
      <c r="H3076" s="17" t="s">
        <v>7000</v>
      </c>
      <c r="I3076" s="17" t="s">
        <v>7003</v>
      </c>
      <c r="J3076" s="17" t="s">
        <v>14029</v>
      </c>
      <c r="K3076" s="17" t="s">
        <v>14623</v>
      </c>
      <c r="L3076" s="17" t="s">
        <v>8339</v>
      </c>
      <c r="M3076" s="17" t="s">
        <v>8350</v>
      </c>
      <c r="N3076" s="17" t="s">
        <v>8354</v>
      </c>
      <c r="O3076" s="17" t="s">
        <v>14841</v>
      </c>
      <c r="P3076" s="25">
        <v>44470</v>
      </c>
      <c r="Q3076" s="17" t="s">
        <v>8363</v>
      </c>
      <c r="R3076" s="17" t="s">
        <v>14054</v>
      </c>
      <c r="S3076" s="17">
        <v>3</v>
      </c>
      <c r="T3076" s="17" t="s">
        <v>14844</v>
      </c>
      <c r="U3076" s="19" t="str">
        <f>IF(Cleaned_Data!P3076&gt;20000,"High-Bill","Normal-Bill")</f>
        <v>High-Bill</v>
      </c>
      <c r="V3076" s="19" t="str">
        <f t="shared" si="96"/>
        <v>Senior-Citizen</v>
      </c>
      <c r="W3076" s="19" t="str">
        <f t="shared" si="97"/>
        <v>Follow-Up-required</v>
      </c>
      <c r="X3076" s="20" t="str" cm="1">
        <f t="array" ref="X3076">_xlfn.IFS(P3076&lt;5000,"Low",P3076&lt;=20000,"Medium",P3076&gt;20000,"High")</f>
        <v>High</v>
      </c>
    </row>
    <row r="3077" spans="1:24" x14ac:dyDescent="0.35">
      <c r="A3077" s="29" t="s">
        <v>199</v>
      </c>
      <c r="B3077" s="21" t="s">
        <v>1080</v>
      </c>
      <c r="C3077" s="22" t="s">
        <v>14854</v>
      </c>
      <c r="D3077" s="22" t="s">
        <v>14847</v>
      </c>
      <c r="E3077" s="21" t="s">
        <v>8598</v>
      </c>
      <c r="F3077" s="22" t="s">
        <v>8371</v>
      </c>
      <c r="G3077" s="21" t="s">
        <v>6991</v>
      </c>
      <c r="H3077" s="21" t="s">
        <v>6999</v>
      </c>
      <c r="I3077" s="21" t="s">
        <v>7001</v>
      </c>
      <c r="J3077" s="21" t="s">
        <v>13977</v>
      </c>
      <c r="K3077" s="21" t="s">
        <v>14182</v>
      </c>
      <c r="L3077" s="21" t="s">
        <v>8343</v>
      </c>
      <c r="M3077" s="21" t="s">
        <v>8350</v>
      </c>
      <c r="N3077" s="21" t="s">
        <v>8354</v>
      </c>
      <c r="O3077" s="21" t="s">
        <v>14842</v>
      </c>
      <c r="P3077" s="18">
        <v>0</v>
      </c>
      <c r="Q3077" s="21" t="s">
        <v>8364</v>
      </c>
      <c r="R3077" s="21" t="s">
        <v>14165</v>
      </c>
      <c r="S3077" s="21">
        <v>1</v>
      </c>
      <c r="T3077" s="21" t="s">
        <v>14843</v>
      </c>
      <c r="U3077" s="23" t="str">
        <f>IF(Cleaned_Data!P3077&gt;20000,"High-Bill","Normal-Bill")</f>
        <v>Normal-Bill</v>
      </c>
      <c r="V3077" s="23" t="str">
        <f t="shared" si="96"/>
        <v>Senior-Citizen</v>
      </c>
      <c r="W3077" s="23" t="str">
        <f t="shared" si="97"/>
        <v>Follow-Up-required</v>
      </c>
      <c r="X3077" s="24" t="str" cm="1">
        <f t="array" ref="X3077">_xlfn.IFS(P3077&lt;5000,"Low",P3077&lt;=20000,"Medium",P3077&gt;20000,"High")</f>
        <v>Low</v>
      </c>
    </row>
    <row r="3078" spans="1:24" x14ac:dyDescent="0.35">
      <c r="A3078" s="28" t="s">
        <v>199</v>
      </c>
      <c r="B3078" s="17" t="s">
        <v>1106</v>
      </c>
      <c r="C3078" s="17">
        <v>21</v>
      </c>
      <c r="D3078" s="22" t="s">
        <v>14847</v>
      </c>
      <c r="E3078" s="17" t="s">
        <v>8616</v>
      </c>
      <c r="F3078" s="17" t="s">
        <v>6798</v>
      </c>
      <c r="G3078" s="17" t="s">
        <v>6984</v>
      </c>
      <c r="H3078" s="17" t="s">
        <v>6994</v>
      </c>
      <c r="I3078" s="17" t="s">
        <v>7002</v>
      </c>
      <c r="J3078" s="22" t="s">
        <v>8371</v>
      </c>
      <c r="K3078" s="17" t="s">
        <v>14356</v>
      </c>
      <c r="L3078" s="17" t="s">
        <v>8338</v>
      </c>
      <c r="M3078" s="17" t="s">
        <v>8347</v>
      </c>
      <c r="N3078" s="17" t="s">
        <v>8352</v>
      </c>
      <c r="O3078" s="17" t="s">
        <v>8359</v>
      </c>
      <c r="P3078" s="18">
        <v>0</v>
      </c>
      <c r="Q3078" s="17" t="s">
        <v>8364</v>
      </c>
      <c r="R3078" s="22" t="s">
        <v>8370</v>
      </c>
      <c r="S3078" s="22" t="s">
        <v>8370</v>
      </c>
      <c r="T3078" s="22" t="s">
        <v>8370</v>
      </c>
      <c r="U3078" s="19" t="str">
        <f>IF(Cleaned_Data!P3078&gt;20000,"High-Bill","Normal-Bill")</f>
        <v>Normal-Bill</v>
      </c>
      <c r="V3078" s="19" t="str">
        <f t="shared" si="96"/>
        <v>Not-Senior-Citizen</v>
      </c>
      <c r="W3078" s="19" t="str">
        <f t="shared" si="97"/>
        <v>Not-Required</v>
      </c>
      <c r="X3078" s="20" t="str" cm="1">
        <f t="array" ref="X3078">_xlfn.IFS(P3078&lt;5000,"Low",P3078&lt;=20000,"Medium",P3078&gt;20000,"High")</f>
        <v>Low</v>
      </c>
    </row>
    <row r="3079" spans="1:24" x14ac:dyDescent="0.35">
      <c r="A3079" s="29" t="s">
        <v>199</v>
      </c>
      <c r="B3079" s="21" t="s">
        <v>1157</v>
      </c>
      <c r="C3079" s="21">
        <v>46</v>
      </c>
      <c r="D3079" s="21" t="s">
        <v>1172</v>
      </c>
      <c r="E3079" s="21" t="s">
        <v>9338</v>
      </c>
      <c r="F3079" s="21" t="s">
        <v>6843</v>
      </c>
      <c r="G3079" s="21" t="s">
        <v>6993</v>
      </c>
      <c r="H3079" s="21" t="s">
        <v>6998</v>
      </c>
      <c r="I3079" s="21" t="s">
        <v>7007</v>
      </c>
      <c r="J3079" s="22" t="s">
        <v>8371</v>
      </c>
      <c r="K3079" s="21" t="s">
        <v>14677</v>
      </c>
      <c r="L3079" s="21" t="s">
        <v>8344</v>
      </c>
      <c r="M3079" s="21" t="s">
        <v>8348</v>
      </c>
      <c r="N3079" s="21" t="s">
        <v>8351</v>
      </c>
      <c r="O3079" s="21" t="s">
        <v>8355</v>
      </c>
      <c r="P3079" s="18">
        <v>0</v>
      </c>
      <c r="Q3079" s="21" t="s">
        <v>8362</v>
      </c>
      <c r="R3079" s="22" t="s">
        <v>8370</v>
      </c>
      <c r="S3079" s="21">
        <v>4</v>
      </c>
      <c r="T3079" s="21" t="s">
        <v>14843</v>
      </c>
      <c r="U3079" s="23" t="str">
        <f>IF(Cleaned_Data!P3079&gt;20000,"High-Bill","Normal-Bill")</f>
        <v>Normal-Bill</v>
      </c>
      <c r="V3079" s="23" t="str">
        <f t="shared" si="96"/>
        <v>Not-Senior-Citizen</v>
      </c>
      <c r="W3079" s="23" t="str">
        <f t="shared" si="97"/>
        <v>Not-Required</v>
      </c>
      <c r="X3079" s="24" t="str" cm="1">
        <f t="array" ref="X3079">_xlfn.IFS(P3079&lt;5000,"Low",P3079&lt;=20000,"Medium",P3079&gt;20000,"High")</f>
        <v>Low</v>
      </c>
    </row>
    <row r="3080" spans="1:24" x14ac:dyDescent="0.35">
      <c r="A3080" s="28" t="s">
        <v>199</v>
      </c>
      <c r="B3080" s="17" t="s">
        <v>1119</v>
      </c>
      <c r="C3080" s="22" t="s">
        <v>14854</v>
      </c>
      <c r="D3080" s="17" t="s">
        <v>1172</v>
      </c>
      <c r="E3080" s="17" t="s">
        <v>11037</v>
      </c>
      <c r="F3080" s="17" t="s">
        <v>6766</v>
      </c>
      <c r="G3080" s="17" t="s">
        <v>6985</v>
      </c>
      <c r="H3080" s="17" t="s">
        <v>6994</v>
      </c>
      <c r="I3080" s="17" t="s">
        <v>7002</v>
      </c>
      <c r="J3080" s="17" t="s">
        <v>14005</v>
      </c>
      <c r="K3080" s="17" t="s">
        <v>14389</v>
      </c>
      <c r="L3080" s="17" t="s">
        <v>8340</v>
      </c>
      <c r="M3080" s="17" t="s">
        <v>8350</v>
      </c>
      <c r="N3080" s="17" t="s">
        <v>8354</v>
      </c>
      <c r="O3080" s="17" t="s">
        <v>14842</v>
      </c>
      <c r="P3080" s="18">
        <v>0</v>
      </c>
      <c r="Q3080" s="17" t="s">
        <v>8362</v>
      </c>
      <c r="R3080" s="17" t="s">
        <v>13927</v>
      </c>
      <c r="S3080" s="22" t="s">
        <v>8370</v>
      </c>
      <c r="T3080" s="17" t="s">
        <v>14845</v>
      </c>
      <c r="U3080" s="19" t="str">
        <f>IF(Cleaned_Data!P3080&gt;20000,"High-Bill","Normal-Bill")</f>
        <v>Normal-Bill</v>
      </c>
      <c r="V3080" s="19" t="str">
        <f t="shared" si="96"/>
        <v>Senior-Citizen</v>
      </c>
      <c r="W3080" s="19" t="str">
        <f t="shared" si="97"/>
        <v>Follow-Up-required</v>
      </c>
      <c r="X3080" s="20" t="str" cm="1">
        <f t="array" ref="X3080">_xlfn.IFS(P3080&lt;5000,"Low",P3080&lt;=20000,"Medium",P3080&gt;20000,"High")</f>
        <v>Low</v>
      </c>
    </row>
    <row r="3081" spans="1:24" x14ac:dyDescent="0.35">
      <c r="A3081" s="29" t="s">
        <v>691</v>
      </c>
      <c r="B3081" s="21" t="s">
        <v>1146</v>
      </c>
      <c r="C3081" s="21">
        <v>72</v>
      </c>
      <c r="D3081" s="21" t="s">
        <v>1174</v>
      </c>
      <c r="E3081" s="21" t="s">
        <v>9486</v>
      </c>
      <c r="F3081" s="21" t="s">
        <v>6902</v>
      </c>
      <c r="G3081" s="21" t="s">
        <v>6993</v>
      </c>
      <c r="H3081" s="21" t="s">
        <v>6994</v>
      </c>
      <c r="I3081" s="21" t="s">
        <v>7003</v>
      </c>
      <c r="J3081" s="21" t="s">
        <v>13991</v>
      </c>
      <c r="K3081" s="21" t="s">
        <v>14311</v>
      </c>
      <c r="L3081" s="21" t="s">
        <v>8343</v>
      </c>
      <c r="M3081" s="21" t="s">
        <v>8346</v>
      </c>
      <c r="N3081" s="21" t="s">
        <v>8352</v>
      </c>
      <c r="O3081" s="21" t="s">
        <v>14841</v>
      </c>
      <c r="P3081" s="18">
        <v>0</v>
      </c>
      <c r="Q3081" s="21" t="s">
        <v>8363</v>
      </c>
      <c r="R3081" s="22" t="s">
        <v>8370</v>
      </c>
      <c r="S3081" s="21">
        <v>1</v>
      </c>
      <c r="T3081" s="22" t="s">
        <v>8370</v>
      </c>
      <c r="U3081" s="23" t="str">
        <f>IF(Cleaned_Data!P3081&gt;20000,"High-Bill","Normal-Bill")</f>
        <v>Normal-Bill</v>
      </c>
      <c r="V3081" s="23" t="str">
        <f t="shared" si="96"/>
        <v>Senior-Citizen</v>
      </c>
      <c r="W3081" s="23" t="str">
        <f t="shared" si="97"/>
        <v>Not-Required</v>
      </c>
      <c r="X3081" s="24" t="str" cm="1">
        <f t="array" ref="X3081">_xlfn.IFS(P3081&lt;5000,"Low",P3081&lt;=20000,"Medium",P3081&gt;20000,"High")</f>
        <v>Low</v>
      </c>
    </row>
    <row r="3082" spans="1:24" x14ac:dyDescent="0.35">
      <c r="A3082" s="28" t="s">
        <v>691</v>
      </c>
      <c r="B3082" s="17" t="s">
        <v>1140</v>
      </c>
      <c r="C3082" s="22" t="s">
        <v>14854</v>
      </c>
      <c r="D3082" s="17" t="s">
        <v>1174</v>
      </c>
      <c r="E3082" s="17" t="s">
        <v>10404</v>
      </c>
      <c r="F3082" s="17" t="s">
        <v>6845</v>
      </c>
      <c r="G3082" s="17" t="s">
        <v>6993</v>
      </c>
      <c r="H3082" s="17" t="s">
        <v>6998</v>
      </c>
      <c r="I3082" s="17" t="s">
        <v>7001</v>
      </c>
      <c r="J3082" s="17" t="s">
        <v>13910</v>
      </c>
      <c r="K3082" s="17" t="s">
        <v>14725</v>
      </c>
      <c r="L3082" s="17" t="s">
        <v>8344</v>
      </c>
      <c r="M3082" s="17" t="s">
        <v>8346</v>
      </c>
      <c r="N3082" s="17" t="s">
        <v>8352</v>
      </c>
      <c r="O3082" s="17" t="s">
        <v>8355</v>
      </c>
      <c r="P3082" s="18">
        <v>0</v>
      </c>
      <c r="Q3082" s="17" t="s">
        <v>8363</v>
      </c>
      <c r="R3082" s="17" t="s">
        <v>14152</v>
      </c>
      <c r="S3082" s="17">
        <v>4</v>
      </c>
      <c r="T3082" s="17" t="s">
        <v>14843</v>
      </c>
      <c r="U3082" s="19" t="str">
        <f>IF(Cleaned_Data!P3082&gt;20000,"High-Bill","Normal-Bill")</f>
        <v>Normal-Bill</v>
      </c>
      <c r="V3082" s="19" t="str">
        <f t="shared" si="96"/>
        <v>Senior-Citizen</v>
      </c>
      <c r="W3082" s="19" t="str">
        <f t="shared" si="97"/>
        <v>Follow-Up-required</v>
      </c>
      <c r="X3082" s="20" t="str" cm="1">
        <f t="array" ref="X3082">_xlfn.IFS(P3082&lt;5000,"Low",P3082&lt;=20000,"Medium",P3082&gt;20000,"High")</f>
        <v>Low</v>
      </c>
    </row>
    <row r="3083" spans="1:24" x14ac:dyDescent="0.35">
      <c r="A3083" s="29" t="s">
        <v>691</v>
      </c>
      <c r="B3083" s="21" t="s">
        <v>1116</v>
      </c>
      <c r="C3083" s="21">
        <v>21</v>
      </c>
      <c r="D3083" s="21" t="s">
        <v>1172</v>
      </c>
      <c r="E3083" s="21" t="s">
        <v>10692</v>
      </c>
      <c r="F3083" s="22" t="s">
        <v>8371</v>
      </c>
      <c r="G3083" s="21" t="s">
        <v>6985</v>
      </c>
      <c r="H3083" s="21" t="s">
        <v>6995</v>
      </c>
      <c r="I3083" s="21" t="s">
        <v>7003</v>
      </c>
      <c r="J3083" s="21" t="s">
        <v>14143</v>
      </c>
      <c r="K3083" s="21" t="s">
        <v>14679</v>
      </c>
      <c r="L3083" s="21" t="s">
        <v>8342</v>
      </c>
      <c r="M3083" s="21" t="s">
        <v>8346</v>
      </c>
      <c r="N3083" s="21" t="s">
        <v>8352</v>
      </c>
      <c r="O3083" s="21" t="s">
        <v>8359</v>
      </c>
      <c r="P3083" s="18">
        <v>0</v>
      </c>
      <c r="Q3083" s="22" t="s">
        <v>8370</v>
      </c>
      <c r="R3083" s="21" t="s">
        <v>14166</v>
      </c>
      <c r="S3083" s="22" t="s">
        <v>8370</v>
      </c>
      <c r="T3083" s="21" t="s">
        <v>14843</v>
      </c>
      <c r="U3083" s="23" t="str">
        <f>IF(Cleaned_Data!P3083&gt;20000,"High-Bill","Normal-Bill")</f>
        <v>Normal-Bill</v>
      </c>
      <c r="V3083" s="23" t="str">
        <f t="shared" si="96"/>
        <v>Not-Senior-Citizen</v>
      </c>
      <c r="W3083" s="23" t="str">
        <f t="shared" si="97"/>
        <v>Follow-Up-required</v>
      </c>
      <c r="X3083" s="24" t="str" cm="1">
        <f t="array" ref="X3083">_xlfn.IFS(P3083&lt;5000,"Low",P3083&lt;=20000,"Medium",P3083&gt;20000,"High")</f>
        <v>Low</v>
      </c>
    </row>
    <row r="3084" spans="1:24" x14ac:dyDescent="0.35">
      <c r="A3084" s="28" t="s">
        <v>691</v>
      </c>
      <c r="B3084" s="17" t="s">
        <v>1168</v>
      </c>
      <c r="C3084" s="17">
        <v>40</v>
      </c>
      <c r="D3084" s="17" t="s">
        <v>1172</v>
      </c>
      <c r="E3084" s="17" t="s">
        <v>11421</v>
      </c>
      <c r="F3084" s="17" t="s">
        <v>6930</v>
      </c>
      <c r="G3084" s="17" t="s">
        <v>6984</v>
      </c>
      <c r="H3084" s="17" t="s">
        <v>6994</v>
      </c>
      <c r="I3084" s="17" t="s">
        <v>7006</v>
      </c>
      <c r="J3084" s="17" t="s">
        <v>14123</v>
      </c>
      <c r="K3084" s="17" t="s">
        <v>14733</v>
      </c>
      <c r="L3084" s="17" t="s">
        <v>8339</v>
      </c>
      <c r="M3084" s="17" t="s">
        <v>8347</v>
      </c>
      <c r="N3084" s="17" t="s">
        <v>8353</v>
      </c>
      <c r="O3084" s="17" t="s">
        <v>8355</v>
      </c>
      <c r="P3084" s="18">
        <v>0</v>
      </c>
      <c r="Q3084" s="17" t="s">
        <v>8363</v>
      </c>
      <c r="R3084" s="22" t="s">
        <v>8370</v>
      </c>
      <c r="S3084" s="22" t="s">
        <v>8370</v>
      </c>
      <c r="T3084" s="17" t="s">
        <v>14845</v>
      </c>
      <c r="U3084" s="19" t="str">
        <f>IF(Cleaned_Data!P3084&gt;20000,"High-Bill","Normal-Bill")</f>
        <v>Normal-Bill</v>
      </c>
      <c r="V3084" s="19" t="str">
        <f t="shared" si="96"/>
        <v>Not-Senior-Citizen</v>
      </c>
      <c r="W3084" s="19" t="str">
        <f t="shared" si="97"/>
        <v>Not-Required</v>
      </c>
      <c r="X3084" s="20" t="str" cm="1">
        <f t="array" ref="X3084">_xlfn.IFS(P3084&lt;5000,"Low",P3084&lt;=20000,"Medium",P3084&gt;20000,"High")</f>
        <v>Low</v>
      </c>
    </row>
    <row r="3085" spans="1:24" x14ac:dyDescent="0.35">
      <c r="A3085" s="29" t="s">
        <v>691</v>
      </c>
      <c r="B3085" s="21" t="s">
        <v>1071</v>
      </c>
      <c r="C3085" s="21">
        <v>46</v>
      </c>
      <c r="D3085" s="22" t="s">
        <v>14847</v>
      </c>
      <c r="E3085" s="21" t="s">
        <v>11674</v>
      </c>
      <c r="F3085" s="21" t="s">
        <v>6871</v>
      </c>
      <c r="G3085" s="21" t="s">
        <v>6993</v>
      </c>
      <c r="H3085" s="21" t="s">
        <v>6995</v>
      </c>
      <c r="I3085" s="21" t="s">
        <v>7007</v>
      </c>
      <c r="J3085" s="21" t="s">
        <v>14163</v>
      </c>
      <c r="K3085" s="21" t="s">
        <v>14497</v>
      </c>
      <c r="L3085" s="21" t="s">
        <v>8345</v>
      </c>
      <c r="M3085" s="21" t="s">
        <v>8349</v>
      </c>
      <c r="N3085" s="21" t="s">
        <v>8354</v>
      </c>
      <c r="O3085" s="21" t="s">
        <v>14842</v>
      </c>
      <c r="P3085" s="26">
        <v>9132</v>
      </c>
      <c r="Q3085" s="22" t="s">
        <v>8370</v>
      </c>
      <c r="R3085" s="22" t="s">
        <v>8370</v>
      </c>
      <c r="S3085" s="21">
        <v>2</v>
      </c>
      <c r="T3085" s="21" t="s">
        <v>14844</v>
      </c>
      <c r="U3085" s="23" t="str">
        <f>IF(Cleaned_Data!P3085&gt;20000,"High-Bill","Normal-Bill")</f>
        <v>Normal-Bill</v>
      </c>
      <c r="V3085" s="23" t="str">
        <f t="shared" si="96"/>
        <v>Not-Senior-Citizen</v>
      </c>
      <c r="W3085" s="23" t="str">
        <f t="shared" si="97"/>
        <v>Not-Required</v>
      </c>
      <c r="X3085" s="24" t="str" cm="1">
        <f t="array" ref="X3085">_xlfn.IFS(P3085&lt;5000,"Low",P3085&lt;=20000,"Medium",P3085&gt;20000,"High")</f>
        <v>Medium</v>
      </c>
    </row>
    <row r="3086" spans="1:24" x14ac:dyDescent="0.35">
      <c r="A3086" s="28" t="s">
        <v>691</v>
      </c>
      <c r="B3086" s="17" t="s">
        <v>1154</v>
      </c>
      <c r="C3086" s="22" t="s">
        <v>14854</v>
      </c>
      <c r="D3086" s="17" t="s">
        <v>1174</v>
      </c>
      <c r="E3086" s="17" t="s">
        <v>12813</v>
      </c>
      <c r="F3086" s="22" t="s">
        <v>8371</v>
      </c>
      <c r="G3086" s="17" t="s">
        <v>6989</v>
      </c>
      <c r="H3086" s="17" t="s">
        <v>6996</v>
      </c>
      <c r="I3086" s="17" t="s">
        <v>7006</v>
      </c>
      <c r="J3086" s="17" t="s">
        <v>14021</v>
      </c>
      <c r="K3086" s="17" t="s">
        <v>14220</v>
      </c>
      <c r="L3086" s="17" t="s">
        <v>8342</v>
      </c>
      <c r="M3086" s="17" t="s">
        <v>8348</v>
      </c>
      <c r="N3086" s="17" t="s">
        <v>8353</v>
      </c>
      <c r="O3086" s="17" t="s">
        <v>8358</v>
      </c>
      <c r="P3086" s="18">
        <v>0</v>
      </c>
      <c r="Q3086" s="17" t="s">
        <v>8363</v>
      </c>
      <c r="R3086" s="17" t="s">
        <v>14041</v>
      </c>
      <c r="S3086" s="17">
        <v>1</v>
      </c>
      <c r="T3086" s="17" t="s">
        <v>14845</v>
      </c>
      <c r="U3086" s="19" t="str">
        <f>IF(Cleaned_Data!P3086&gt;20000,"High-Bill","Normal-Bill")</f>
        <v>Normal-Bill</v>
      </c>
      <c r="V3086" s="19" t="str">
        <f t="shared" si="96"/>
        <v>Senior-Citizen</v>
      </c>
      <c r="W3086" s="19" t="str">
        <f t="shared" si="97"/>
        <v>Follow-Up-required</v>
      </c>
      <c r="X3086" s="20" t="str" cm="1">
        <f t="array" ref="X3086">_xlfn.IFS(P3086&lt;5000,"Low",P3086&lt;=20000,"Medium",P3086&gt;20000,"High")</f>
        <v>Low</v>
      </c>
    </row>
    <row r="3087" spans="1:24" x14ac:dyDescent="0.35">
      <c r="A3087" s="29" t="s">
        <v>691</v>
      </c>
      <c r="B3087" s="21" t="s">
        <v>1058</v>
      </c>
      <c r="C3087" s="21">
        <v>43</v>
      </c>
      <c r="D3087" s="21" t="s">
        <v>1172</v>
      </c>
      <c r="E3087" s="21" t="s">
        <v>12942</v>
      </c>
      <c r="F3087" s="22" t="s">
        <v>8371</v>
      </c>
      <c r="G3087" s="21" t="s">
        <v>6990</v>
      </c>
      <c r="H3087" s="21" t="s">
        <v>6994</v>
      </c>
      <c r="I3087" s="21" t="s">
        <v>7002</v>
      </c>
      <c r="J3087" s="21" t="s">
        <v>14145</v>
      </c>
      <c r="K3087" s="21" t="s">
        <v>14559</v>
      </c>
      <c r="L3087" s="21" t="s">
        <v>8345</v>
      </c>
      <c r="M3087" s="21" t="s">
        <v>8348</v>
      </c>
      <c r="N3087" s="21" t="s">
        <v>8352</v>
      </c>
      <c r="O3087" s="21" t="s">
        <v>14841</v>
      </c>
      <c r="P3087" s="26">
        <v>11273</v>
      </c>
      <c r="Q3087" s="21" t="s">
        <v>8363</v>
      </c>
      <c r="R3087" s="21" t="s">
        <v>14027</v>
      </c>
      <c r="S3087" s="21">
        <v>1</v>
      </c>
      <c r="T3087" s="22" t="s">
        <v>8370</v>
      </c>
      <c r="U3087" s="23" t="str">
        <f>IF(Cleaned_Data!P3087&gt;20000,"High-Bill","Normal-Bill")</f>
        <v>Normal-Bill</v>
      </c>
      <c r="V3087" s="23" t="str">
        <f t="shared" si="96"/>
        <v>Not-Senior-Citizen</v>
      </c>
      <c r="W3087" s="23" t="str">
        <f t="shared" si="97"/>
        <v>Follow-Up-required</v>
      </c>
      <c r="X3087" s="24" t="str" cm="1">
        <f t="array" ref="X3087">_xlfn.IFS(P3087&lt;5000,"Low",P3087&lt;=20000,"Medium",P3087&gt;20000,"High")</f>
        <v>Medium</v>
      </c>
    </row>
    <row r="3088" spans="1:24" x14ac:dyDescent="0.35">
      <c r="A3088" s="28" t="s">
        <v>691</v>
      </c>
      <c r="B3088" s="17" t="s">
        <v>1096</v>
      </c>
      <c r="C3088" s="22" t="s">
        <v>14854</v>
      </c>
      <c r="D3088" s="17" t="s">
        <v>1172</v>
      </c>
      <c r="E3088" s="17" t="s">
        <v>13058</v>
      </c>
      <c r="F3088" s="22" t="s">
        <v>8371</v>
      </c>
      <c r="G3088" s="17" t="s">
        <v>6985</v>
      </c>
      <c r="H3088" s="17" t="s">
        <v>6994</v>
      </c>
      <c r="I3088" s="17" t="s">
        <v>7005</v>
      </c>
      <c r="J3088" s="17" t="s">
        <v>14107</v>
      </c>
      <c r="K3088" s="17" t="s">
        <v>14336</v>
      </c>
      <c r="L3088" s="17" t="s">
        <v>8343</v>
      </c>
      <c r="M3088" s="17" t="s">
        <v>8346</v>
      </c>
      <c r="N3088" s="17" t="s">
        <v>8354</v>
      </c>
      <c r="O3088" s="17" t="s">
        <v>14841</v>
      </c>
      <c r="P3088" s="18">
        <v>0</v>
      </c>
      <c r="Q3088" s="17" t="s">
        <v>8364</v>
      </c>
      <c r="R3088" s="22" t="s">
        <v>8370</v>
      </c>
      <c r="S3088" s="17">
        <v>2</v>
      </c>
      <c r="T3088" s="22" t="s">
        <v>8370</v>
      </c>
      <c r="U3088" s="19" t="str">
        <f>IF(Cleaned_Data!P3088&gt;20000,"High-Bill","Normal-Bill")</f>
        <v>Normal-Bill</v>
      </c>
      <c r="V3088" s="19" t="str">
        <f t="shared" si="96"/>
        <v>Senior-Citizen</v>
      </c>
      <c r="W3088" s="19" t="str">
        <f t="shared" si="97"/>
        <v>Not-Required</v>
      </c>
      <c r="X3088" s="20" t="str" cm="1">
        <f t="array" ref="X3088">_xlfn.IFS(P3088&lt;5000,"Low",P3088&lt;=20000,"Medium",P3088&gt;20000,"High")</f>
        <v>Low</v>
      </c>
    </row>
    <row r="3089" spans="1:24" x14ac:dyDescent="0.35">
      <c r="A3089" s="29" t="s">
        <v>691</v>
      </c>
      <c r="B3089" s="21" t="s">
        <v>1020</v>
      </c>
      <c r="C3089" s="21">
        <v>52</v>
      </c>
      <c r="D3089" s="21" t="s">
        <v>1174</v>
      </c>
      <c r="E3089" s="21" t="s">
        <v>13595</v>
      </c>
      <c r="F3089" s="22" t="s">
        <v>8371</v>
      </c>
      <c r="G3089" s="21" t="s">
        <v>6984</v>
      </c>
      <c r="H3089" s="21" t="s">
        <v>6994</v>
      </c>
      <c r="I3089" s="21" t="s">
        <v>7001</v>
      </c>
      <c r="J3089" s="21" t="s">
        <v>14000</v>
      </c>
      <c r="K3089" s="21" t="s">
        <v>14599</v>
      </c>
      <c r="L3089" s="21" t="s">
        <v>8343</v>
      </c>
      <c r="M3089" s="21" t="s">
        <v>8346</v>
      </c>
      <c r="N3089" s="21" t="s">
        <v>8353</v>
      </c>
      <c r="O3089" s="21" t="s">
        <v>8358</v>
      </c>
      <c r="P3089" s="18">
        <v>0</v>
      </c>
      <c r="Q3089" s="21" t="s">
        <v>8363</v>
      </c>
      <c r="R3089" s="22" t="s">
        <v>8370</v>
      </c>
      <c r="S3089" s="21">
        <v>4</v>
      </c>
      <c r="T3089" s="21" t="s">
        <v>14843</v>
      </c>
      <c r="U3089" s="23" t="str">
        <f>IF(Cleaned_Data!P3089&gt;20000,"High-Bill","Normal-Bill")</f>
        <v>Normal-Bill</v>
      </c>
      <c r="V3089" s="23" t="str">
        <f t="shared" si="96"/>
        <v>Not-Senior-Citizen</v>
      </c>
      <c r="W3089" s="23" t="str">
        <f t="shared" si="97"/>
        <v>Not-Required</v>
      </c>
      <c r="X3089" s="24" t="str" cm="1">
        <f t="array" ref="X3089">_xlfn.IFS(P3089&lt;5000,"Low",P3089&lt;=20000,"Medium",P3089&gt;20000,"High")</f>
        <v>Low</v>
      </c>
    </row>
    <row r="3090" spans="1:24" x14ac:dyDescent="0.35">
      <c r="A3090" s="28" t="s">
        <v>209</v>
      </c>
      <c r="B3090" s="17" t="s">
        <v>1133</v>
      </c>
      <c r="C3090" s="17">
        <v>60</v>
      </c>
      <c r="D3090" s="17" t="s">
        <v>1174</v>
      </c>
      <c r="E3090" s="17" t="s">
        <v>8610</v>
      </c>
      <c r="F3090" s="17" t="s">
        <v>6795</v>
      </c>
      <c r="G3090" s="17" t="s">
        <v>6991</v>
      </c>
      <c r="H3090" s="17" t="s">
        <v>6996</v>
      </c>
      <c r="I3090" s="17" t="s">
        <v>7005</v>
      </c>
      <c r="J3090" s="17" t="s">
        <v>14005</v>
      </c>
      <c r="K3090" s="17" t="s">
        <v>14352</v>
      </c>
      <c r="L3090" s="17" t="s">
        <v>8344</v>
      </c>
      <c r="M3090" s="17" t="s">
        <v>8350</v>
      </c>
      <c r="N3090" s="17" t="s">
        <v>8352</v>
      </c>
      <c r="O3090" s="17" t="s">
        <v>14842</v>
      </c>
      <c r="P3090" s="25">
        <v>39543</v>
      </c>
      <c r="Q3090" s="17" t="s">
        <v>8362</v>
      </c>
      <c r="R3090" s="17" t="s">
        <v>14165</v>
      </c>
      <c r="S3090" s="17">
        <v>3</v>
      </c>
      <c r="T3090" s="17" t="s">
        <v>14843</v>
      </c>
      <c r="U3090" s="19" t="str">
        <f>IF(Cleaned_Data!P3090&gt;20000,"High-Bill","Normal-Bill")</f>
        <v>High-Bill</v>
      </c>
      <c r="V3090" s="19" t="str">
        <f t="shared" si="96"/>
        <v>Senior-Citizen</v>
      </c>
      <c r="W3090" s="19" t="str">
        <f t="shared" si="97"/>
        <v>Follow-Up-required</v>
      </c>
      <c r="X3090" s="20" t="str" cm="1">
        <f t="array" ref="X3090">_xlfn.IFS(P3090&lt;5000,"Low",P3090&lt;=20000,"Medium",P3090&gt;20000,"High")</f>
        <v>High</v>
      </c>
    </row>
    <row r="3091" spans="1:24" x14ac:dyDescent="0.35">
      <c r="A3091" s="29" t="s">
        <v>209</v>
      </c>
      <c r="B3091" s="21" t="s">
        <v>1139</v>
      </c>
      <c r="C3091" s="22" t="s">
        <v>14854</v>
      </c>
      <c r="D3091" s="22" t="s">
        <v>14847</v>
      </c>
      <c r="E3091" s="21" t="s">
        <v>9026</v>
      </c>
      <c r="F3091" s="21" t="s">
        <v>6808</v>
      </c>
      <c r="G3091" s="21" t="s">
        <v>6985</v>
      </c>
      <c r="H3091" s="21" t="s">
        <v>6998</v>
      </c>
      <c r="I3091" s="21" t="s">
        <v>7002</v>
      </c>
      <c r="J3091" s="21" t="s">
        <v>13939</v>
      </c>
      <c r="K3091" s="21" t="s">
        <v>14425</v>
      </c>
      <c r="L3091" s="21" t="s">
        <v>8338</v>
      </c>
      <c r="M3091" s="21" t="s">
        <v>8349</v>
      </c>
      <c r="N3091" s="21" t="s">
        <v>8352</v>
      </c>
      <c r="O3091" s="21" t="s">
        <v>8355</v>
      </c>
      <c r="P3091" s="18">
        <v>0</v>
      </c>
      <c r="Q3091" s="21" t="s">
        <v>8363</v>
      </c>
      <c r="R3091" s="22" t="s">
        <v>8370</v>
      </c>
      <c r="S3091" s="21">
        <v>4</v>
      </c>
      <c r="T3091" s="21" t="s">
        <v>14845</v>
      </c>
      <c r="U3091" s="23" t="str">
        <f>IF(Cleaned_Data!P3091&gt;20000,"High-Bill","Normal-Bill")</f>
        <v>Normal-Bill</v>
      </c>
      <c r="V3091" s="23" t="str">
        <f t="shared" si="96"/>
        <v>Senior-Citizen</v>
      </c>
      <c r="W3091" s="23" t="str">
        <f t="shared" si="97"/>
        <v>Not-Required</v>
      </c>
      <c r="X3091" s="24" t="str" cm="1">
        <f t="array" ref="X3091">_xlfn.IFS(P3091&lt;5000,"Low",P3091&lt;=20000,"Medium",P3091&gt;20000,"High")</f>
        <v>Low</v>
      </c>
    </row>
    <row r="3092" spans="1:24" x14ac:dyDescent="0.35">
      <c r="A3092" s="28" t="s">
        <v>209</v>
      </c>
      <c r="B3092" s="17" t="s">
        <v>1066</v>
      </c>
      <c r="C3092" s="17">
        <v>55</v>
      </c>
      <c r="D3092" s="17" t="s">
        <v>1174</v>
      </c>
      <c r="E3092" s="17" t="s">
        <v>9828</v>
      </c>
      <c r="F3092" s="17" t="s">
        <v>6956</v>
      </c>
      <c r="G3092" s="17" t="s">
        <v>6990</v>
      </c>
      <c r="H3092" s="17" t="s">
        <v>6997</v>
      </c>
      <c r="I3092" s="17" t="s">
        <v>7007</v>
      </c>
      <c r="J3092" s="17" t="s">
        <v>13986</v>
      </c>
      <c r="K3092" s="17" t="s">
        <v>14289</v>
      </c>
      <c r="L3092" s="17" t="s">
        <v>8343</v>
      </c>
      <c r="M3092" s="17" t="s">
        <v>8349</v>
      </c>
      <c r="N3092" s="17" t="s">
        <v>8351</v>
      </c>
      <c r="O3092" s="17" t="s">
        <v>14842</v>
      </c>
      <c r="P3092" s="18">
        <v>0</v>
      </c>
      <c r="Q3092" s="17" t="s">
        <v>8362</v>
      </c>
      <c r="R3092" s="17" t="s">
        <v>7308</v>
      </c>
      <c r="S3092" s="17">
        <v>1</v>
      </c>
      <c r="T3092" s="17" t="s">
        <v>14845</v>
      </c>
      <c r="U3092" s="19" t="str">
        <f>IF(Cleaned_Data!P3092&gt;20000,"High-Bill","Normal-Bill")</f>
        <v>Normal-Bill</v>
      </c>
      <c r="V3092" s="19" t="str">
        <f t="shared" si="96"/>
        <v>Not-Senior-Citizen</v>
      </c>
      <c r="W3092" s="19" t="str">
        <f t="shared" si="97"/>
        <v>Follow-Up-required</v>
      </c>
      <c r="X3092" s="20" t="str" cm="1">
        <f t="array" ref="X3092">_xlfn.IFS(P3092&lt;5000,"Low",P3092&lt;=20000,"Medium",P3092&gt;20000,"High")</f>
        <v>Low</v>
      </c>
    </row>
    <row r="3093" spans="1:24" x14ac:dyDescent="0.35">
      <c r="A3093" s="29" t="s">
        <v>209</v>
      </c>
      <c r="B3093" s="21" t="s">
        <v>1046</v>
      </c>
      <c r="C3093" s="21">
        <v>5</v>
      </c>
      <c r="D3093" s="21" t="s">
        <v>1174</v>
      </c>
      <c r="E3093" s="21" t="s">
        <v>11498</v>
      </c>
      <c r="F3093" s="22" t="s">
        <v>8371</v>
      </c>
      <c r="G3093" s="21" t="s">
        <v>6986</v>
      </c>
      <c r="H3093" s="21" t="s">
        <v>6999</v>
      </c>
      <c r="I3093" s="21" t="s">
        <v>7003</v>
      </c>
      <c r="J3093" s="21" t="s">
        <v>13979</v>
      </c>
      <c r="K3093" s="21" t="s">
        <v>14267</v>
      </c>
      <c r="L3093" s="21" t="s">
        <v>8340</v>
      </c>
      <c r="M3093" s="21" t="s">
        <v>8348</v>
      </c>
      <c r="N3093" s="21" t="s">
        <v>8353</v>
      </c>
      <c r="O3093" s="21" t="s">
        <v>14842</v>
      </c>
      <c r="P3093" s="26">
        <v>23788</v>
      </c>
      <c r="Q3093" s="21" t="s">
        <v>8363</v>
      </c>
      <c r="R3093" s="22" t="s">
        <v>8370</v>
      </c>
      <c r="S3093" s="21">
        <v>4</v>
      </c>
      <c r="T3093" s="22" t="s">
        <v>8370</v>
      </c>
      <c r="U3093" s="23" t="str">
        <f>IF(Cleaned_Data!P3093&gt;20000,"High-Bill","Normal-Bill")</f>
        <v>High-Bill</v>
      </c>
      <c r="V3093" s="23" t="str">
        <f t="shared" si="96"/>
        <v>Not-Senior-Citizen</v>
      </c>
      <c r="W3093" s="23" t="str">
        <f t="shared" si="97"/>
        <v>Not-Required</v>
      </c>
      <c r="X3093" s="24" t="str" cm="1">
        <f t="array" ref="X3093">_xlfn.IFS(P3093&lt;5000,"Low",P3093&lt;=20000,"Medium",P3093&gt;20000,"High")</f>
        <v>High</v>
      </c>
    </row>
    <row r="3094" spans="1:24" x14ac:dyDescent="0.35">
      <c r="A3094" s="28" t="s">
        <v>209</v>
      </c>
      <c r="B3094" s="17" t="s">
        <v>1051</v>
      </c>
      <c r="C3094" s="17">
        <v>23</v>
      </c>
      <c r="D3094" s="17" t="s">
        <v>1174</v>
      </c>
      <c r="E3094" s="17" t="s">
        <v>12169</v>
      </c>
      <c r="F3094" s="17" t="s">
        <v>6835</v>
      </c>
      <c r="G3094" s="17" t="s">
        <v>6987</v>
      </c>
      <c r="H3094" s="17" t="s">
        <v>6995</v>
      </c>
      <c r="I3094" s="17" t="s">
        <v>7004</v>
      </c>
      <c r="J3094" s="22" t="s">
        <v>8371</v>
      </c>
      <c r="K3094" s="17" t="s">
        <v>14698</v>
      </c>
      <c r="L3094" s="17" t="s">
        <v>8345</v>
      </c>
      <c r="M3094" s="17" t="s">
        <v>8350</v>
      </c>
      <c r="N3094" s="17" t="s">
        <v>8353</v>
      </c>
      <c r="O3094" s="17" t="s">
        <v>8355</v>
      </c>
      <c r="P3094" s="18">
        <v>0</v>
      </c>
      <c r="Q3094" s="17" t="s">
        <v>8363</v>
      </c>
      <c r="R3094" s="22" t="s">
        <v>8370</v>
      </c>
      <c r="S3094" s="17">
        <v>4</v>
      </c>
      <c r="T3094" s="17" t="s">
        <v>14843</v>
      </c>
      <c r="U3094" s="19" t="str">
        <f>IF(Cleaned_Data!P3094&gt;20000,"High-Bill","Normal-Bill")</f>
        <v>Normal-Bill</v>
      </c>
      <c r="V3094" s="19" t="str">
        <f t="shared" si="96"/>
        <v>Not-Senior-Citizen</v>
      </c>
      <c r="W3094" s="19" t="str">
        <f t="shared" si="97"/>
        <v>Not-Required</v>
      </c>
      <c r="X3094" s="20" t="str" cm="1">
        <f t="array" ref="X3094">_xlfn.IFS(P3094&lt;5000,"Low",P3094&lt;=20000,"Medium",P3094&gt;20000,"High")</f>
        <v>Low</v>
      </c>
    </row>
    <row r="3095" spans="1:24" x14ac:dyDescent="0.35">
      <c r="A3095" s="29" t="s">
        <v>209</v>
      </c>
      <c r="B3095" s="21" t="s">
        <v>1105</v>
      </c>
      <c r="C3095" s="21">
        <v>11</v>
      </c>
      <c r="D3095" s="21" t="s">
        <v>1172</v>
      </c>
      <c r="E3095" s="21" t="s">
        <v>13124</v>
      </c>
      <c r="F3095" s="21" t="s">
        <v>6771</v>
      </c>
      <c r="G3095" s="21" t="s">
        <v>6987</v>
      </c>
      <c r="H3095" s="21" t="s">
        <v>6998</v>
      </c>
      <c r="I3095" s="21" t="s">
        <v>7003</v>
      </c>
      <c r="J3095" s="21" t="s">
        <v>7370</v>
      </c>
      <c r="K3095" s="21" t="s">
        <v>14366</v>
      </c>
      <c r="L3095" s="21" t="s">
        <v>8342</v>
      </c>
      <c r="M3095" s="21" t="s">
        <v>8346</v>
      </c>
      <c r="N3095" s="21" t="s">
        <v>8354</v>
      </c>
      <c r="O3095" s="21" t="s">
        <v>14841</v>
      </c>
      <c r="P3095" s="18">
        <v>0</v>
      </c>
      <c r="Q3095" s="21" t="s">
        <v>8364</v>
      </c>
      <c r="R3095" s="21" t="s">
        <v>13928</v>
      </c>
      <c r="S3095" s="21">
        <v>2</v>
      </c>
      <c r="T3095" s="22" t="s">
        <v>8370</v>
      </c>
      <c r="U3095" s="23" t="str">
        <f>IF(Cleaned_Data!P3095&gt;20000,"High-Bill","Normal-Bill")</f>
        <v>Normal-Bill</v>
      </c>
      <c r="V3095" s="23" t="str">
        <f t="shared" si="96"/>
        <v>Not-Senior-Citizen</v>
      </c>
      <c r="W3095" s="23" t="str">
        <f t="shared" si="97"/>
        <v>Follow-Up-required</v>
      </c>
      <c r="X3095" s="24" t="str" cm="1">
        <f t="array" ref="X3095">_xlfn.IFS(P3095&lt;5000,"Low",P3095&lt;=20000,"Medium",P3095&gt;20000,"High")</f>
        <v>Low</v>
      </c>
    </row>
    <row r="3096" spans="1:24" x14ac:dyDescent="0.35">
      <c r="A3096" s="28" t="s">
        <v>625</v>
      </c>
      <c r="B3096" s="17" t="s">
        <v>1149</v>
      </c>
      <c r="C3096" s="17">
        <v>45</v>
      </c>
      <c r="D3096" s="17" t="s">
        <v>1174</v>
      </c>
      <c r="E3096" s="17" t="s">
        <v>9300</v>
      </c>
      <c r="F3096" s="22" t="s">
        <v>8371</v>
      </c>
      <c r="G3096" s="17" t="s">
        <v>6992</v>
      </c>
      <c r="H3096" s="17" t="s">
        <v>6994</v>
      </c>
      <c r="I3096" s="17" t="s">
        <v>7006</v>
      </c>
      <c r="J3096" s="22" t="s">
        <v>8371</v>
      </c>
      <c r="K3096" s="17" t="s">
        <v>14259</v>
      </c>
      <c r="L3096" s="17" t="s">
        <v>8340</v>
      </c>
      <c r="M3096" s="17" t="s">
        <v>8350</v>
      </c>
      <c r="N3096" s="17" t="s">
        <v>8353</v>
      </c>
      <c r="O3096" s="17" t="s">
        <v>8359</v>
      </c>
      <c r="P3096" s="25">
        <v>48721</v>
      </c>
      <c r="Q3096" s="17" t="s">
        <v>8363</v>
      </c>
      <c r="R3096" s="22" t="s">
        <v>8370</v>
      </c>
      <c r="S3096" s="17">
        <v>1</v>
      </c>
      <c r="T3096" s="22" t="s">
        <v>8370</v>
      </c>
      <c r="U3096" s="19" t="str">
        <f>IF(Cleaned_Data!P3096&gt;20000,"High-Bill","Normal-Bill")</f>
        <v>High-Bill</v>
      </c>
      <c r="V3096" s="19" t="str">
        <f t="shared" si="96"/>
        <v>Not-Senior-Citizen</v>
      </c>
      <c r="W3096" s="19" t="str">
        <f t="shared" si="97"/>
        <v>Not-Required</v>
      </c>
      <c r="X3096" s="20" t="str" cm="1">
        <f t="array" ref="X3096">_xlfn.IFS(P3096&lt;5000,"Low",P3096&lt;=20000,"Medium",P3096&gt;20000,"High")</f>
        <v>High</v>
      </c>
    </row>
    <row r="3097" spans="1:24" x14ac:dyDescent="0.35">
      <c r="A3097" s="29" t="s">
        <v>625</v>
      </c>
      <c r="B3097" s="21" t="s">
        <v>1067</v>
      </c>
      <c r="C3097" s="22" t="s">
        <v>14854</v>
      </c>
      <c r="D3097" s="21" t="s">
        <v>1172</v>
      </c>
      <c r="E3097" s="21" t="s">
        <v>9554</v>
      </c>
      <c r="F3097" s="21" t="s">
        <v>6716</v>
      </c>
      <c r="G3097" s="21" t="s">
        <v>6986</v>
      </c>
      <c r="H3097" s="21" t="s">
        <v>6998</v>
      </c>
      <c r="I3097" s="21" t="s">
        <v>7002</v>
      </c>
      <c r="J3097" s="22" t="s">
        <v>8371</v>
      </c>
      <c r="K3097" s="21" t="s">
        <v>14584</v>
      </c>
      <c r="L3097" s="21" t="s">
        <v>8343</v>
      </c>
      <c r="M3097" s="21" t="s">
        <v>8346</v>
      </c>
      <c r="N3097" s="21" t="s">
        <v>8354</v>
      </c>
      <c r="O3097" s="21" t="s">
        <v>8359</v>
      </c>
      <c r="P3097" s="18">
        <v>0</v>
      </c>
      <c r="Q3097" s="21" t="s">
        <v>8364</v>
      </c>
      <c r="R3097" s="22" t="s">
        <v>8370</v>
      </c>
      <c r="S3097" s="21">
        <v>2</v>
      </c>
      <c r="T3097" s="22" t="s">
        <v>8370</v>
      </c>
      <c r="U3097" s="23" t="str">
        <f>IF(Cleaned_Data!P3097&gt;20000,"High-Bill","Normal-Bill")</f>
        <v>Normal-Bill</v>
      </c>
      <c r="V3097" s="23" t="str">
        <f t="shared" si="96"/>
        <v>Senior-Citizen</v>
      </c>
      <c r="W3097" s="23" t="str">
        <f t="shared" si="97"/>
        <v>Not-Required</v>
      </c>
      <c r="X3097" s="24" t="str" cm="1">
        <f t="array" ref="X3097">_xlfn.IFS(P3097&lt;5000,"Low",P3097&lt;=20000,"Medium",P3097&gt;20000,"High")</f>
        <v>Low</v>
      </c>
    </row>
    <row r="3098" spans="1:24" x14ac:dyDescent="0.35">
      <c r="A3098" s="28" t="s">
        <v>625</v>
      </c>
      <c r="B3098" s="17" t="s">
        <v>1051</v>
      </c>
      <c r="C3098" s="22" t="s">
        <v>14854</v>
      </c>
      <c r="D3098" s="22" t="s">
        <v>14847</v>
      </c>
      <c r="E3098" s="17" t="s">
        <v>10593</v>
      </c>
      <c r="F3098" s="17" t="s">
        <v>6835</v>
      </c>
      <c r="G3098" s="17" t="s">
        <v>6986</v>
      </c>
      <c r="H3098" s="17" t="s">
        <v>6994</v>
      </c>
      <c r="I3098" s="17" t="s">
        <v>7002</v>
      </c>
      <c r="J3098" s="17" t="s">
        <v>7420</v>
      </c>
      <c r="K3098" s="17" t="s">
        <v>14818</v>
      </c>
      <c r="L3098" s="17" t="s">
        <v>8339</v>
      </c>
      <c r="M3098" s="17" t="s">
        <v>8350</v>
      </c>
      <c r="N3098" s="17" t="s">
        <v>8354</v>
      </c>
      <c r="O3098" s="17" t="s">
        <v>14841</v>
      </c>
      <c r="P3098" s="25">
        <v>27448</v>
      </c>
      <c r="Q3098" s="22" t="s">
        <v>8370</v>
      </c>
      <c r="R3098" s="17" t="s">
        <v>14030</v>
      </c>
      <c r="S3098" s="17">
        <v>5</v>
      </c>
      <c r="T3098" s="17" t="s">
        <v>14844</v>
      </c>
      <c r="U3098" s="19" t="str">
        <f>IF(Cleaned_Data!P3098&gt;20000,"High-Bill","Normal-Bill")</f>
        <v>High-Bill</v>
      </c>
      <c r="V3098" s="19" t="str">
        <f t="shared" si="96"/>
        <v>Senior-Citizen</v>
      </c>
      <c r="W3098" s="19" t="str">
        <f t="shared" si="97"/>
        <v>Follow-Up-required</v>
      </c>
      <c r="X3098" s="20" t="str" cm="1">
        <f t="array" ref="X3098">_xlfn.IFS(P3098&lt;5000,"Low",P3098&lt;=20000,"Medium",P3098&gt;20000,"High")</f>
        <v>High</v>
      </c>
    </row>
    <row r="3099" spans="1:24" x14ac:dyDescent="0.35">
      <c r="A3099" s="29" t="s">
        <v>625</v>
      </c>
      <c r="B3099" s="21" t="s">
        <v>1119</v>
      </c>
      <c r="C3099" s="21">
        <v>60</v>
      </c>
      <c r="D3099" s="21" t="s">
        <v>1174</v>
      </c>
      <c r="E3099" s="21" t="s">
        <v>10735</v>
      </c>
      <c r="F3099" s="22" t="s">
        <v>8371</v>
      </c>
      <c r="G3099" s="21" t="s">
        <v>6984</v>
      </c>
      <c r="H3099" s="21" t="s">
        <v>6994</v>
      </c>
      <c r="I3099" s="21" t="s">
        <v>7006</v>
      </c>
      <c r="J3099" s="22" t="s">
        <v>8371</v>
      </c>
      <c r="K3099" s="21" t="s">
        <v>14407</v>
      </c>
      <c r="L3099" s="21" t="s">
        <v>8345</v>
      </c>
      <c r="M3099" s="21" t="s">
        <v>8347</v>
      </c>
      <c r="N3099" s="21" t="s">
        <v>8352</v>
      </c>
      <c r="O3099" s="21" t="s">
        <v>8355</v>
      </c>
      <c r="P3099" s="18">
        <v>0</v>
      </c>
      <c r="Q3099" s="21" t="s">
        <v>8362</v>
      </c>
      <c r="R3099" s="21" t="s">
        <v>7637</v>
      </c>
      <c r="S3099" s="22" t="s">
        <v>8370</v>
      </c>
      <c r="T3099" s="22" t="s">
        <v>8370</v>
      </c>
      <c r="U3099" s="23" t="str">
        <f>IF(Cleaned_Data!P3099&gt;20000,"High-Bill","Normal-Bill")</f>
        <v>Normal-Bill</v>
      </c>
      <c r="V3099" s="23" t="str">
        <f t="shared" si="96"/>
        <v>Senior-Citizen</v>
      </c>
      <c r="W3099" s="23" t="str">
        <f t="shared" si="97"/>
        <v>Follow-Up-required</v>
      </c>
      <c r="X3099" s="24" t="str" cm="1">
        <f t="array" ref="X3099">_xlfn.IFS(P3099&lt;5000,"Low",P3099&lt;=20000,"Medium",P3099&gt;20000,"High")</f>
        <v>Low</v>
      </c>
    </row>
    <row r="3100" spans="1:24" x14ac:dyDescent="0.35">
      <c r="A3100" s="28" t="s">
        <v>625</v>
      </c>
      <c r="B3100" s="17" t="s">
        <v>1056</v>
      </c>
      <c r="C3100" s="22" t="s">
        <v>14854</v>
      </c>
      <c r="D3100" s="17" t="s">
        <v>1174</v>
      </c>
      <c r="E3100" s="17" t="s">
        <v>10924</v>
      </c>
      <c r="F3100" s="17" t="s">
        <v>6951</v>
      </c>
      <c r="G3100" s="17" t="s">
        <v>6985</v>
      </c>
      <c r="H3100" s="17" t="s">
        <v>7000</v>
      </c>
      <c r="I3100" s="17" t="s">
        <v>7004</v>
      </c>
      <c r="J3100" s="17" t="s">
        <v>13943</v>
      </c>
      <c r="K3100" s="17" t="s">
        <v>14624</v>
      </c>
      <c r="L3100" s="17" t="s">
        <v>8342</v>
      </c>
      <c r="M3100" s="17" t="s">
        <v>8348</v>
      </c>
      <c r="N3100" s="17" t="s">
        <v>8353</v>
      </c>
      <c r="O3100" s="17" t="s">
        <v>8355</v>
      </c>
      <c r="P3100" s="18">
        <v>0</v>
      </c>
      <c r="Q3100" s="22" t="s">
        <v>8370</v>
      </c>
      <c r="R3100" s="22" t="s">
        <v>8370</v>
      </c>
      <c r="S3100" s="17">
        <v>5</v>
      </c>
      <c r="T3100" s="22" t="s">
        <v>8370</v>
      </c>
      <c r="U3100" s="19" t="str">
        <f>IF(Cleaned_Data!P3100&gt;20000,"High-Bill","Normal-Bill")</f>
        <v>Normal-Bill</v>
      </c>
      <c r="V3100" s="19" t="str">
        <f t="shared" si="96"/>
        <v>Senior-Citizen</v>
      </c>
      <c r="W3100" s="19" t="str">
        <f t="shared" si="97"/>
        <v>Not-Required</v>
      </c>
      <c r="X3100" s="20" t="str" cm="1">
        <f t="array" ref="X3100">_xlfn.IFS(P3100&lt;5000,"Low",P3100&lt;=20000,"Medium",P3100&gt;20000,"High")</f>
        <v>Low</v>
      </c>
    </row>
    <row r="3101" spans="1:24" x14ac:dyDescent="0.35">
      <c r="A3101" s="29" t="s">
        <v>625</v>
      </c>
      <c r="B3101" s="21" t="s">
        <v>1049</v>
      </c>
      <c r="C3101" s="21">
        <v>88</v>
      </c>
      <c r="D3101" s="22" t="s">
        <v>14847</v>
      </c>
      <c r="E3101" s="21" t="s">
        <v>12809</v>
      </c>
      <c r="F3101" s="21" t="s">
        <v>6916</v>
      </c>
      <c r="G3101" s="21" t="s">
        <v>6987</v>
      </c>
      <c r="H3101" s="21" t="s">
        <v>6999</v>
      </c>
      <c r="I3101" s="21" t="s">
        <v>7004</v>
      </c>
      <c r="J3101" s="21" t="s">
        <v>13968</v>
      </c>
      <c r="K3101" s="21" t="s">
        <v>14662</v>
      </c>
      <c r="L3101" s="21" t="s">
        <v>8343</v>
      </c>
      <c r="M3101" s="21" t="s">
        <v>8348</v>
      </c>
      <c r="N3101" s="21" t="s">
        <v>8351</v>
      </c>
      <c r="O3101" s="21" t="s">
        <v>14841</v>
      </c>
      <c r="P3101" s="18">
        <v>0</v>
      </c>
      <c r="Q3101" s="21" t="s">
        <v>8364</v>
      </c>
      <c r="R3101" s="21" t="s">
        <v>7659</v>
      </c>
      <c r="S3101" s="22" t="s">
        <v>8370</v>
      </c>
      <c r="T3101" s="22" t="s">
        <v>8370</v>
      </c>
      <c r="U3101" s="23" t="str">
        <f>IF(Cleaned_Data!P3101&gt;20000,"High-Bill","Normal-Bill")</f>
        <v>Normal-Bill</v>
      </c>
      <c r="V3101" s="23" t="str">
        <f t="shared" si="96"/>
        <v>Senior-Citizen</v>
      </c>
      <c r="W3101" s="23" t="str">
        <f t="shared" si="97"/>
        <v>Follow-Up-required</v>
      </c>
      <c r="X3101" s="24" t="str" cm="1">
        <f t="array" ref="X3101">_xlfn.IFS(P3101&lt;5000,"Low",P3101&lt;=20000,"Medium",P3101&gt;20000,"High")</f>
        <v>Low</v>
      </c>
    </row>
    <row r="3102" spans="1:24" x14ac:dyDescent="0.35">
      <c r="A3102" s="28" t="s">
        <v>786</v>
      </c>
      <c r="B3102" s="17" t="s">
        <v>1027</v>
      </c>
      <c r="C3102" s="17">
        <v>83</v>
      </c>
      <c r="D3102" s="17" t="s">
        <v>1174</v>
      </c>
      <c r="E3102" s="17" t="s">
        <v>9851</v>
      </c>
      <c r="F3102" s="22" t="s">
        <v>8371</v>
      </c>
      <c r="G3102" s="17" t="s">
        <v>6984</v>
      </c>
      <c r="H3102" s="17" t="s">
        <v>6997</v>
      </c>
      <c r="I3102" s="17" t="s">
        <v>7001</v>
      </c>
      <c r="J3102" s="22" t="s">
        <v>8371</v>
      </c>
      <c r="K3102" s="17" t="s">
        <v>14754</v>
      </c>
      <c r="L3102" s="17" t="s">
        <v>8340</v>
      </c>
      <c r="M3102" s="17" t="s">
        <v>8349</v>
      </c>
      <c r="N3102" s="17" t="s">
        <v>8352</v>
      </c>
      <c r="O3102" s="17" t="s">
        <v>8355</v>
      </c>
      <c r="P3102" s="18">
        <v>0</v>
      </c>
      <c r="Q3102" s="22" t="s">
        <v>8370</v>
      </c>
      <c r="R3102" s="22" t="s">
        <v>8370</v>
      </c>
      <c r="S3102" s="17">
        <v>2</v>
      </c>
      <c r="T3102" s="17" t="s">
        <v>14845</v>
      </c>
      <c r="U3102" s="19" t="str">
        <f>IF(Cleaned_Data!P3102&gt;20000,"High-Bill","Normal-Bill")</f>
        <v>Normal-Bill</v>
      </c>
      <c r="V3102" s="19" t="str">
        <f t="shared" si="96"/>
        <v>Senior-Citizen</v>
      </c>
      <c r="W3102" s="19" t="str">
        <f t="shared" si="97"/>
        <v>Not-Required</v>
      </c>
      <c r="X3102" s="20" t="str" cm="1">
        <f t="array" ref="X3102">_xlfn.IFS(P3102&lt;5000,"Low",P3102&lt;=20000,"Medium",P3102&gt;20000,"High")</f>
        <v>Low</v>
      </c>
    </row>
    <row r="3103" spans="1:24" x14ac:dyDescent="0.35">
      <c r="A3103" s="29" t="s">
        <v>914</v>
      </c>
      <c r="B3103" s="21" t="s">
        <v>1079</v>
      </c>
      <c r="C3103" s="21">
        <v>24</v>
      </c>
      <c r="D3103" s="21" t="s">
        <v>1174</v>
      </c>
      <c r="E3103" s="21" t="s">
        <v>10550</v>
      </c>
      <c r="F3103" s="22" t="s">
        <v>8371</v>
      </c>
      <c r="G3103" s="21" t="s">
        <v>6991</v>
      </c>
      <c r="H3103" s="21" t="s">
        <v>6997</v>
      </c>
      <c r="I3103" s="21" t="s">
        <v>7002</v>
      </c>
      <c r="J3103" s="22" t="s">
        <v>8371</v>
      </c>
      <c r="K3103" s="21" t="s">
        <v>14464</v>
      </c>
      <c r="L3103" s="21" t="s">
        <v>8338</v>
      </c>
      <c r="M3103" s="21" t="s">
        <v>8348</v>
      </c>
      <c r="N3103" s="21" t="s">
        <v>8353</v>
      </c>
      <c r="O3103" s="21" t="s">
        <v>8355</v>
      </c>
      <c r="P3103" s="18">
        <v>0</v>
      </c>
      <c r="Q3103" s="21" t="s">
        <v>8363</v>
      </c>
      <c r="R3103" s="22" t="s">
        <v>8370</v>
      </c>
      <c r="S3103" s="21">
        <v>2</v>
      </c>
      <c r="T3103" s="21" t="s">
        <v>14844</v>
      </c>
      <c r="U3103" s="23" t="str">
        <f>IF(Cleaned_Data!P3103&gt;20000,"High-Bill","Normal-Bill")</f>
        <v>Normal-Bill</v>
      </c>
      <c r="V3103" s="23" t="str">
        <f t="shared" si="96"/>
        <v>Not-Senior-Citizen</v>
      </c>
      <c r="W3103" s="23" t="str">
        <f t="shared" si="97"/>
        <v>Not-Required</v>
      </c>
      <c r="X3103" s="24" t="str" cm="1">
        <f t="array" ref="X3103">_xlfn.IFS(P3103&lt;5000,"Low",P3103&lt;=20000,"Medium",P3103&gt;20000,"High")</f>
        <v>Low</v>
      </c>
    </row>
    <row r="3104" spans="1:24" x14ac:dyDescent="0.35">
      <c r="A3104" s="28" t="s">
        <v>914</v>
      </c>
      <c r="B3104" s="17" t="s">
        <v>1071</v>
      </c>
      <c r="C3104" s="17">
        <v>50</v>
      </c>
      <c r="D3104" s="17" t="s">
        <v>1172</v>
      </c>
      <c r="E3104" s="17" t="s">
        <v>13475</v>
      </c>
      <c r="F3104" s="22" t="s">
        <v>8371</v>
      </c>
      <c r="G3104" s="17" t="s">
        <v>6989</v>
      </c>
      <c r="H3104" s="17" t="s">
        <v>6995</v>
      </c>
      <c r="I3104" s="17" t="s">
        <v>7005</v>
      </c>
      <c r="J3104" s="22" t="s">
        <v>8371</v>
      </c>
      <c r="K3104" s="17" t="s">
        <v>14485</v>
      </c>
      <c r="L3104" s="17" t="s">
        <v>8339</v>
      </c>
      <c r="M3104" s="17" t="s">
        <v>8347</v>
      </c>
      <c r="N3104" s="17" t="s">
        <v>8353</v>
      </c>
      <c r="O3104" s="17" t="s">
        <v>14842</v>
      </c>
      <c r="P3104" s="25">
        <v>14104</v>
      </c>
      <c r="Q3104" s="17" t="s">
        <v>8363</v>
      </c>
      <c r="R3104" s="17" t="s">
        <v>13951</v>
      </c>
      <c r="S3104" s="17">
        <v>2</v>
      </c>
      <c r="T3104" s="22" t="s">
        <v>8370</v>
      </c>
      <c r="U3104" s="19" t="str">
        <f>IF(Cleaned_Data!P3104&gt;20000,"High-Bill","Normal-Bill")</f>
        <v>Normal-Bill</v>
      </c>
      <c r="V3104" s="19" t="str">
        <f t="shared" si="96"/>
        <v>Not-Senior-Citizen</v>
      </c>
      <c r="W3104" s="19" t="str">
        <f t="shared" si="97"/>
        <v>Follow-Up-required</v>
      </c>
      <c r="X3104" s="20" t="str" cm="1">
        <f t="array" ref="X3104">_xlfn.IFS(P3104&lt;5000,"Low",P3104&lt;=20000,"Medium",P3104&gt;20000,"High")</f>
        <v>Medium</v>
      </c>
    </row>
    <row r="3105" spans="1:24" x14ac:dyDescent="0.35">
      <c r="A3105" s="29" t="s">
        <v>914</v>
      </c>
      <c r="B3105" s="21" t="s">
        <v>1052</v>
      </c>
      <c r="C3105" s="21">
        <v>20</v>
      </c>
      <c r="D3105" s="21" t="s">
        <v>1174</v>
      </c>
      <c r="E3105" s="21" t="s">
        <v>13783</v>
      </c>
      <c r="F3105" s="21" t="s">
        <v>6907</v>
      </c>
      <c r="G3105" s="21" t="s">
        <v>6984</v>
      </c>
      <c r="H3105" s="21" t="s">
        <v>6998</v>
      </c>
      <c r="I3105" s="21" t="s">
        <v>7001</v>
      </c>
      <c r="J3105" s="21" t="s">
        <v>14140</v>
      </c>
      <c r="K3105" s="21" t="s">
        <v>14697</v>
      </c>
      <c r="L3105" s="21" t="s">
        <v>8341</v>
      </c>
      <c r="M3105" s="21" t="s">
        <v>8348</v>
      </c>
      <c r="N3105" s="21" t="s">
        <v>8351</v>
      </c>
      <c r="O3105" s="21" t="s">
        <v>8358</v>
      </c>
      <c r="P3105" s="26">
        <v>9303</v>
      </c>
      <c r="Q3105" s="21" t="s">
        <v>8362</v>
      </c>
      <c r="R3105" s="22" t="s">
        <v>8370</v>
      </c>
      <c r="S3105" s="22" t="s">
        <v>8370</v>
      </c>
      <c r="T3105" s="21" t="s">
        <v>14844</v>
      </c>
      <c r="U3105" s="23" t="str">
        <f>IF(Cleaned_Data!P3105&gt;20000,"High-Bill","Normal-Bill")</f>
        <v>Normal-Bill</v>
      </c>
      <c r="V3105" s="23" t="str">
        <f t="shared" si="96"/>
        <v>Not-Senior-Citizen</v>
      </c>
      <c r="W3105" s="23" t="str">
        <f t="shared" si="97"/>
        <v>Not-Required</v>
      </c>
      <c r="X3105" s="24" t="str" cm="1">
        <f t="array" ref="X3105">_xlfn.IFS(P3105&lt;5000,"Low",P3105&lt;=20000,"Medium",P3105&gt;20000,"High")</f>
        <v>Medium</v>
      </c>
    </row>
    <row r="3106" spans="1:24" x14ac:dyDescent="0.35">
      <c r="A3106" s="28" t="s">
        <v>938</v>
      </c>
      <c r="B3106" s="17" t="s">
        <v>1024</v>
      </c>
      <c r="C3106" s="22" t="s">
        <v>14854</v>
      </c>
      <c r="D3106" s="17" t="s">
        <v>1174</v>
      </c>
      <c r="E3106" s="17" t="s">
        <v>10762</v>
      </c>
      <c r="F3106" s="17" t="s">
        <v>6922</v>
      </c>
      <c r="G3106" s="17" t="s">
        <v>6993</v>
      </c>
      <c r="H3106" s="17" t="s">
        <v>7000</v>
      </c>
      <c r="I3106" s="17" t="s">
        <v>7004</v>
      </c>
      <c r="J3106" s="22" t="s">
        <v>8371</v>
      </c>
      <c r="K3106" s="17" t="s">
        <v>14798</v>
      </c>
      <c r="L3106" s="17" t="s">
        <v>8339</v>
      </c>
      <c r="M3106" s="17" t="s">
        <v>8350</v>
      </c>
      <c r="N3106" s="17" t="s">
        <v>8354</v>
      </c>
      <c r="O3106" s="17" t="s">
        <v>8359</v>
      </c>
      <c r="P3106" s="18">
        <v>0</v>
      </c>
      <c r="Q3106" s="17" t="s">
        <v>8364</v>
      </c>
      <c r="R3106" s="17" t="s">
        <v>13930</v>
      </c>
      <c r="S3106" s="17">
        <v>5</v>
      </c>
      <c r="T3106" s="17" t="s">
        <v>14843</v>
      </c>
      <c r="U3106" s="19" t="str">
        <f>IF(Cleaned_Data!P3106&gt;20000,"High-Bill","Normal-Bill")</f>
        <v>Normal-Bill</v>
      </c>
      <c r="V3106" s="19" t="str">
        <f t="shared" si="96"/>
        <v>Senior-Citizen</v>
      </c>
      <c r="W3106" s="19" t="str">
        <f t="shared" si="97"/>
        <v>Follow-Up-required</v>
      </c>
      <c r="X3106" s="20" t="str" cm="1">
        <f t="array" ref="X3106">_xlfn.IFS(P3106&lt;5000,"Low",P3106&lt;=20000,"Medium",P3106&gt;20000,"High")</f>
        <v>Low</v>
      </c>
    </row>
    <row r="3107" spans="1:24" x14ac:dyDescent="0.35">
      <c r="A3107" s="29" t="s">
        <v>938</v>
      </c>
      <c r="B3107" s="21" t="s">
        <v>1025</v>
      </c>
      <c r="C3107" s="22" t="s">
        <v>14854</v>
      </c>
      <c r="D3107" s="21" t="s">
        <v>1172</v>
      </c>
      <c r="E3107" s="21" t="s">
        <v>11089</v>
      </c>
      <c r="F3107" s="21" t="s">
        <v>6682</v>
      </c>
      <c r="G3107" s="21" t="s">
        <v>6991</v>
      </c>
      <c r="H3107" s="21" t="s">
        <v>6996</v>
      </c>
      <c r="I3107" s="21" t="s">
        <v>7003</v>
      </c>
      <c r="J3107" s="22" t="s">
        <v>8371</v>
      </c>
      <c r="K3107" s="21" t="s">
        <v>14463</v>
      </c>
      <c r="L3107" s="21" t="s">
        <v>8339</v>
      </c>
      <c r="M3107" s="21" t="s">
        <v>8348</v>
      </c>
      <c r="N3107" s="21" t="s">
        <v>8354</v>
      </c>
      <c r="O3107" s="21" t="s">
        <v>14842</v>
      </c>
      <c r="P3107" s="18">
        <v>0</v>
      </c>
      <c r="Q3107" s="21" t="s">
        <v>8363</v>
      </c>
      <c r="R3107" s="21" t="s">
        <v>14072</v>
      </c>
      <c r="S3107" s="21">
        <v>3</v>
      </c>
      <c r="T3107" s="22" t="s">
        <v>8370</v>
      </c>
      <c r="U3107" s="23" t="str">
        <f>IF(Cleaned_Data!P3107&gt;20000,"High-Bill","Normal-Bill")</f>
        <v>Normal-Bill</v>
      </c>
      <c r="V3107" s="23" t="str">
        <f t="shared" si="96"/>
        <v>Senior-Citizen</v>
      </c>
      <c r="W3107" s="23" t="str">
        <f t="shared" si="97"/>
        <v>Follow-Up-required</v>
      </c>
      <c r="X3107" s="24" t="str" cm="1">
        <f t="array" ref="X3107">_xlfn.IFS(P3107&lt;5000,"Low",P3107&lt;=20000,"Medium",P3107&gt;20000,"High")</f>
        <v>Low</v>
      </c>
    </row>
    <row r="3108" spans="1:24" x14ac:dyDescent="0.35">
      <c r="A3108" s="28" t="s">
        <v>938</v>
      </c>
      <c r="B3108" s="17" t="s">
        <v>1088</v>
      </c>
      <c r="C3108" s="17">
        <v>39</v>
      </c>
      <c r="D3108" s="22" t="s">
        <v>14847</v>
      </c>
      <c r="E3108" s="17" t="s">
        <v>11782</v>
      </c>
      <c r="F3108" s="17" t="s">
        <v>6801</v>
      </c>
      <c r="G3108" s="17" t="s">
        <v>6989</v>
      </c>
      <c r="H3108" s="17" t="s">
        <v>6998</v>
      </c>
      <c r="I3108" s="17" t="s">
        <v>7004</v>
      </c>
      <c r="J3108" s="22" t="s">
        <v>8371</v>
      </c>
      <c r="K3108" s="17" t="s">
        <v>14699</v>
      </c>
      <c r="L3108" s="17" t="s">
        <v>8345</v>
      </c>
      <c r="M3108" s="17" t="s">
        <v>8346</v>
      </c>
      <c r="N3108" s="17" t="s">
        <v>8352</v>
      </c>
      <c r="O3108" s="17" t="s">
        <v>8355</v>
      </c>
      <c r="P3108" s="18">
        <v>0</v>
      </c>
      <c r="Q3108" s="17" t="s">
        <v>8362</v>
      </c>
      <c r="R3108" s="22" t="s">
        <v>8370</v>
      </c>
      <c r="S3108" s="17">
        <v>5</v>
      </c>
      <c r="T3108" s="17" t="s">
        <v>14844</v>
      </c>
      <c r="U3108" s="19" t="str">
        <f>IF(Cleaned_Data!P3108&gt;20000,"High-Bill","Normal-Bill")</f>
        <v>Normal-Bill</v>
      </c>
      <c r="V3108" s="19" t="str">
        <f t="shared" si="96"/>
        <v>Not-Senior-Citizen</v>
      </c>
      <c r="W3108" s="19" t="str">
        <f t="shared" si="97"/>
        <v>Not-Required</v>
      </c>
      <c r="X3108" s="20" t="str" cm="1">
        <f t="array" ref="X3108">_xlfn.IFS(P3108&lt;5000,"Low",P3108&lt;=20000,"Medium",P3108&gt;20000,"High")</f>
        <v>Low</v>
      </c>
    </row>
    <row r="3109" spans="1:24" x14ac:dyDescent="0.35">
      <c r="A3109" s="29" t="s">
        <v>222</v>
      </c>
      <c r="B3109" s="21" t="s">
        <v>1048</v>
      </c>
      <c r="C3109" s="22" t="s">
        <v>14854</v>
      </c>
      <c r="D3109" s="21" t="s">
        <v>1174</v>
      </c>
      <c r="E3109" s="21" t="s">
        <v>8631</v>
      </c>
      <c r="F3109" s="21" t="s">
        <v>6700</v>
      </c>
      <c r="G3109" s="21" t="s">
        <v>6993</v>
      </c>
      <c r="H3109" s="21" t="s">
        <v>6998</v>
      </c>
      <c r="I3109" s="21" t="s">
        <v>7007</v>
      </c>
      <c r="J3109" s="21" t="s">
        <v>13991</v>
      </c>
      <c r="K3109" s="21" t="s">
        <v>14368</v>
      </c>
      <c r="L3109" s="21" t="s">
        <v>8344</v>
      </c>
      <c r="M3109" s="21" t="s">
        <v>8349</v>
      </c>
      <c r="N3109" s="21" t="s">
        <v>8352</v>
      </c>
      <c r="O3109" s="21" t="s">
        <v>14842</v>
      </c>
      <c r="P3109" s="18">
        <v>0</v>
      </c>
      <c r="Q3109" s="22" t="s">
        <v>8370</v>
      </c>
      <c r="R3109" s="22" t="s">
        <v>8370</v>
      </c>
      <c r="S3109" s="21">
        <v>1</v>
      </c>
      <c r="T3109" s="21" t="s">
        <v>14844</v>
      </c>
      <c r="U3109" s="23" t="str">
        <f>IF(Cleaned_Data!P3109&gt;20000,"High-Bill","Normal-Bill")</f>
        <v>Normal-Bill</v>
      </c>
      <c r="V3109" s="23" t="str">
        <f t="shared" si="96"/>
        <v>Senior-Citizen</v>
      </c>
      <c r="W3109" s="23" t="str">
        <f t="shared" si="97"/>
        <v>Not-Required</v>
      </c>
      <c r="X3109" s="24" t="str" cm="1">
        <f t="array" ref="X3109">_xlfn.IFS(P3109&lt;5000,"Low",P3109&lt;=20000,"Medium",P3109&gt;20000,"High")</f>
        <v>Low</v>
      </c>
    </row>
    <row r="3110" spans="1:24" x14ac:dyDescent="0.35">
      <c r="A3110" s="28" t="s">
        <v>222</v>
      </c>
      <c r="B3110" s="17" t="s">
        <v>1137</v>
      </c>
      <c r="C3110" s="22" t="s">
        <v>14854</v>
      </c>
      <c r="D3110" s="17" t="s">
        <v>1174</v>
      </c>
      <c r="E3110" s="17" t="s">
        <v>9033</v>
      </c>
      <c r="F3110" s="17" t="s">
        <v>6802</v>
      </c>
      <c r="G3110" s="17" t="s">
        <v>6984</v>
      </c>
      <c r="H3110" s="17" t="s">
        <v>7000</v>
      </c>
      <c r="I3110" s="17" t="s">
        <v>7006</v>
      </c>
      <c r="J3110" s="17" t="s">
        <v>14105</v>
      </c>
      <c r="K3110" s="17" t="s">
        <v>14581</v>
      </c>
      <c r="L3110" s="17" t="s">
        <v>8343</v>
      </c>
      <c r="M3110" s="17" t="s">
        <v>8349</v>
      </c>
      <c r="N3110" s="17" t="s">
        <v>8354</v>
      </c>
      <c r="O3110" s="17" t="s">
        <v>8359</v>
      </c>
      <c r="P3110" s="25">
        <v>21075</v>
      </c>
      <c r="Q3110" s="17" t="s">
        <v>8363</v>
      </c>
      <c r="R3110" s="17" t="s">
        <v>13976</v>
      </c>
      <c r="S3110" s="17">
        <v>4</v>
      </c>
      <c r="T3110" s="17" t="s">
        <v>14844</v>
      </c>
      <c r="U3110" s="19" t="str">
        <f>IF(Cleaned_Data!P3110&gt;20000,"High-Bill","Normal-Bill")</f>
        <v>High-Bill</v>
      </c>
      <c r="V3110" s="19" t="str">
        <f t="shared" si="96"/>
        <v>Senior-Citizen</v>
      </c>
      <c r="W3110" s="19" t="str">
        <f t="shared" si="97"/>
        <v>Follow-Up-required</v>
      </c>
      <c r="X3110" s="20" t="str" cm="1">
        <f t="array" ref="X3110">_xlfn.IFS(P3110&lt;5000,"Low",P3110&lt;=20000,"Medium",P3110&gt;20000,"High")</f>
        <v>High</v>
      </c>
    </row>
    <row r="3111" spans="1:24" x14ac:dyDescent="0.35">
      <c r="A3111" s="29" t="s">
        <v>222</v>
      </c>
      <c r="B3111" s="21" t="s">
        <v>1111</v>
      </c>
      <c r="C3111" s="21">
        <v>90</v>
      </c>
      <c r="D3111" s="21" t="s">
        <v>1174</v>
      </c>
      <c r="E3111" s="21" t="s">
        <v>9763</v>
      </c>
      <c r="F3111" s="21" t="s">
        <v>6758</v>
      </c>
      <c r="G3111" s="21" t="s">
        <v>6985</v>
      </c>
      <c r="H3111" s="21" t="s">
        <v>6995</v>
      </c>
      <c r="I3111" s="21" t="s">
        <v>7007</v>
      </c>
      <c r="J3111" s="21" t="s">
        <v>14161</v>
      </c>
      <c r="K3111" s="21" t="s">
        <v>14544</v>
      </c>
      <c r="L3111" s="21" t="s">
        <v>8342</v>
      </c>
      <c r="M3111" s="21" t="s">
        <v>8349</v>
      </c>
      <c r="N3111" s="21" t="s">
        <v>8352</v>
      </c>
      <c r="O3111" s="21" t="s">
        <v>8359</v>
      </c>
      <c r="P3111" s="26">
        <v>9739</v>
      </c>
      <c r="Q3111" s="21" t="s">
        <v>8362</v>
      </c>
      <c r="R3111" s="21" t="s">
        <v>14093</v>
      </c>
      <c r="S3111" s="21">
        <v>5</v>
      </c>
      <c r="T3111" s="22" t="s">
        <v>8370</v>
      </c>
      <c r="U3111" s="23" t="str">
        <f>IF(Cleaned_Data!P3111&gt;20000,"High-Bill","Normal-Bill")</f>
        <v>Normal-Bill</v>
      </c>
      <c r="V3111" s="23" t="str">
        <f t="shared" si="96"/>
        <v>Senior-Citizen</v>
      </c>
      <c r="W3111" s="23" t="str">
        <f t="shared" si="97"/>
        <v>Follow-Up-required</v>
      </c>
      <c r="X3111" s="24" t="str" cm="1">
        <f t="array" ref="X3111">_xlfn.IFS(P3111&lt;5000,"Low",P3111&lt;=20000,"Medium",P3111&gt;20000,"High")</f>
        <v>Medium</v>
      </c>
    </row>
    <row r="3112" spans="1:24" x14ac:dyDescent="0.35">
      <c r="A3112" s="28" t="s">
        <v>222</v>
      </c>
      <c r="B3112" s="17" t="s">
        <v>1136</v>
      </c>
      <c r="C3112" s="22" t="s">
        <v>14854</v>
      </c>
      <c r="D3112" s="17" t="s">
        <v>1174</v>
      </c>
      <c r="E3112" s="17" t="s">
        <v>11821</v>
      </c>
      <c r="F3112" s="17" t="s">
        <v>6829</v>
      </c>
      <c r="G3112" s="17" t="s">
        <v>6992</v>
      </c>
      <c r="H3112" s="17" t="s">
        <v>6996</v>
      </c>
      <c r="I3112" s="17" t="s">
        <v>7006</v>
      </c>
      <c r="J3112" s="17" t="s">
        <v>14107</v>
      </c>
      <c r="K3112" s="17" t="s">
        <v>14370</v>
      </c>
      <c r="L3112" s="17" t="s">
        <v>8341</v>
      </c>
      <c r="M3112" s="17" t="s">
        <v>8349</v>
      </c>
      <c r="N3112" s="17" t="s">
        <v>8353</v>
      </c>
      <c r="O3112" s="17" t="s">
        <v>8355</v>
      </c>
      <c r="P3112" s="18">
        <v>0</v>
      </c>
      <c r="Q3112" s="17" t="s">
        <v>8363</v>
      </c>
      <c r="R3112" s="22" t="s">
        <v>8370</v>
      </c>
      <c r="S3112" s="17">
        <v>3</v>
      </c>
      <c r="T3112" s="17" t="s">
        <v>14844</v>
      </c>
      <c r="U3112" s="19" t="str">
        <f>IF(Cleaned_Data!P3112&gt;20000,"High-Bill","Normal-Bill")</f>
        <v>Normal-Bill</v>
      </c>
      <c r="V3112" s="19" t="str">
        <f t="shared" si="96"/>
        <v>Senior-Citizen</v>
      </c>
      <c r="W3112" s="19" t="str">
        <f t="shared" si="97"/>
        <v>Not-Required</v>
      </c>
      <c r="X3112" s="20" t="str" cm="1">
        <f t="array" ref="X3112">_xlfn.IFS(P3112&lt;5000,"Low",P3112&lt;=20000,"Medium",P3112&gt;20000,"High")</f>
        <v>Low</v>
      </c>
    </row>
    <row r="3113" spans="1:24" x14ac:dyDescent="0.35">
      <c r="A3113" s="29" t="s">
        <v>222</v>
      </c>
      <c r="B3113" s="21" t="s">
        <v>1026</v>
      </c>
      <c r="C3113" s="21">
        <v>26</v>
      </c>
      <c r="D3113" s="21" t="s">
        <v>1172</v>
      </c>
      <c r="E3113" s="21" t="s">
        <v>12406</v>
      </c>
      <c r="F3113" s="21" t="s">
        <v>6712</v>
      </c>
      <c r="G3113" s="21" t="s">
        <v>6987</v>
      </c>
      <c r="H3113" s="21" t="s">
        <v>6998</v>
      </c>
      <c r="I3113" s="21" t="s">
        <v>7004</v>
      </c>
      <c r="J3113" s="21" t="s">
        <v>14162</v>
      </c>
      <c r="K3113" s="21" t="s">
        <v>14788</v>
      </c>
      <c r="L3113" s="21" t="s">
        <v>8344</v>
      </c>
      <c r="M3113" s="21" t="s">
        <v>8350</v>
      </c>
      <c r="N3113" s="21" t="s">
        <v>8354</v>
      </c>
      <c r="O3113" s="21" t="s">
        <v>8358</v>
      </c>
      <c r="P3113" s="18">
        <v>0</v>
      </c>
      <c r="Q3113" s="21" t="s">
        <v>8364</v>
      </c>
      <c r="R3113" s="22" t="s">
        <v>8370</v>
      </c>
      <c r="S3113" s="22" t="s">
        <v>8370</v>
      </c>
      <c r="T3113" s="22" t="s">
        <v>8370</v>
      </c>
      <c r="U3113" s="23" t="str">
        <f>IF(Cleaned_Data!P3113&gt;20000,"High-Bill","Normal-Bill")</f>
        <v>Normal-Bill</v>
      </c>
      <c r="V3113" s="23" t="str">
        <f t="shared" si="96"/>
        <v>Not-Senior-Citizen</v>
      </c>
      <c r="W3113" s="23" t="str">
        <f t="shared" si="97"/>
        <v>Not-Required</v>
      </c>
      <c r="X3113" s="24" t="str" cm="1">
        <f t="array" ref="X3113">_xlfn.IFS(P3113&lt;5000,"Low",P3113&lt;=20000,"Medium",P3113&gt;20000,"High")</f>
        <v>Low</v>
      </c>
    </row>
    <row r="3114" spans="1:24" x14ac:dyDescent="0.35">
      <c r="A3114" s="28" t="s">
        <v>222</v>
      </c>
      <c r="B3114" s="17" t="s">
        <v>1168</v>
      </c>
      <c r="C3114" s="17">
        <v>34</v>
      </c>
      <c r="D3114" s="17" t="s">
        <v>1172</v>
      </c>
      <c r="E3114" s="17" t="s">
        <v>12706</v>
      </c>
      <c r="F3114" s="17" t="s">
        <v>6954</v>
      </c>
      <c r="G3114" s="17" t="s">
        <v>6989</v>
      </c>
      <c r="H3114" s="17" t="s">
        <v>6996</v>
      </c>
      <c r="I3114" s="17" t="s">
        <v>7003</v>
      </c>
      <c r="J3114" s="17" t="s">
        <v>14015</v>
      </c>
      <c r="K3114" s="17" t="s">
        <v>14804</v>
      </c>
      <c r="L3114" s="17" t="s">
        <v>8341</v>
      </c>
      <c r="M3114" s="17" t="s">
        <v>8346</v>
      </c>
      <c r="N3114" s="17" t="s">
        <v>8352</v>
      </c>
      <c r="O3114" s="17" t="s">
        <v>14842</v>
      </c>
      <c r="P3114" s="18">
        <v>0</v>
      </c>
      <c r="Q3114" s="17" t="s">
        <v>8363</v>
      </c>
      <c r="R3114" s="17" t="s">
        <v>7648</v>
      </c>
      <c r="S3114" s="17">
        <v>3</v>
      </c>
      <c r="T3114" s="22" t="s">
        <v>8370</v>
      </c>
      <c r="U3114" s="19" t="str">
        <f>IF(Cleaned_Data!P3114&gt;20000,"High-Bill","Normal-Bill")</f>
        <v>Normal-Bill</v>
      </c>
      <c r="V3114" s="19" t="str">
        <f t="shared" si="96"/>
        <v>Not-Senior-Citizen</v>
      </c>
      <c r="W3114" s="19" t="str">
        <f t="shared" si="97"/>
        <v>Follow-Up-required</v>
      </c>
      <c r="X3114" s="20" t="str" cm="1">
        <f t="array" ref="X3114">_xlfn.IFS(P3114&lt;5000,"Low",P3114&lt;=20000,"Medium",P3114&gt;20000,"High")</f>
        <v>Low</v>
      </c>
    </row>
    <row r="3115" spans="1:24" x14ac:dyDescent="0.35">
      <c r="A3115" s="29" t="s">
        <v>222</v>
      </c>
      <c r="B3115" s="21" t="s">
        <v>1092</v>
      </c>
      <c r="C3115" s="22" t="s">
        <v>14854</v>
      </c>
      <c r="D3115" s="21" t="s">
        <v>1174</v>
      </c>
      <c r="E3115" s="21" t="s">
        <v>12791</v>
      </c>
      <c r="F3115" s="22" t="s">
        <v>8371</v>
      </c>
      <c r="G3115" s="21" t="s">
        <v>6988</v>
      </c>
      <c r="H3115" s="21" t="s">
        <v>6999</v>
      </c>
      <c r="I3115" s="21" t="s">
        <v>7007</v>
      </c>
      <c r="J3115" s="21" t="s">
        <v>14031</v>
      </c>
      <c r="K3115" s="21" t="s">
        <v>14671</v>
      </c>
      <c r="L3115" s="21" t="s">
        <v>8340</v>
      </c>
      <c r="M3115" s="21" t="s">
        <v>8346</v>
      </c>
      <c r="N3115" s="21" t="s">
        <v>8353</v>
      </c>
      <c r="O3115" s="21" t="s">
        <v>14842</v>
      </c>
      <c r="P3115" s="18">
        <v>0</v>
      </c>
      <c r="Q3115" s="21" t="s">
        <v>8362</v>
      </c>
      <c r="R3115" s="22" t="s">
        <v>8370</v>
      </c>
      <c r="S3115" s="22" t="s">
        <v>8370</v>
      </c>
      <c r="T3115" s="21" t="s">
        <v>14844</v>
      </c>
      <c r="U3115" s="23" t="str">
        <f>IF(Cleaned_Data!P3115&gt;20000,"High-Bill","Normal-Bill")</f>
        <v>Normal-Bill</v>
      </c>
      <c r="V3115" s="23" t="str">
        <f t="shared" si="96"/>
        <v>Senior-Citizen</v>
      </c>
      <c r="W3115" s="23" t="str">
        <f t="shared" si="97"/>
        <v>Not-Required</v>
      </c>
      <c r="X3115" s="24" t="str" cm="1">
        <f t="array" ref="X3115">_xlfn.IFS(P3115&lt;5000,"Low",P3115&lt;=20000,"Medium",P3115&gt;20000,"High")</f>
        <v>Low</v>
      </c>
    </row>
    <row r="3116" spans="1:24" x14ac:dyDescent="0.35">
      <c r="A3116" s="28" t="s">
        <v>619</v>
      </c>
      <c r="B3116" s="17" t="s">
        <v>1093</v>
      </c>
      <c r="C3116" s="22" t="s">
        <v>14854</v>
      </c>
      <c r="D3116" s="17" t="s">
        <v>1172</v>
      </c>
      <c r="E3116" s="17" t="s">
        <v>9278</v>
      </c>
      <c r="F3116" s="22" t="s">
        <v>8371</v>
      </c>
      <c r="G3116" s="17" t="s">
        <v>6989</v>
      </c>
      <c r="H3116" s="17" t="s">
        <v>6994</v>
      </c>
      <c r="I3116" s="17" t="s">
        <v>7001</v>
      </c>
      <c r="J3116" s="17" t="s">
        <v>14117</v>
      </c>
      <c r="K3116" s="17" t="s">
        <v>14661</v>
      </c>
      <c r="L3116" s="17" t="s">
        <v>8343</v>
      </c>
      <c r="M3116" s="17" t="s">
        <v>8347</v>
      </c>
      <c r="N3116" s="17" t="s">
        <v>8352</v>
      </c>
      <c r="O3116" s="17" t="s">
        <v>8355</v>
      </c>
      <c r="P3116" s="18">
        <v>0</v>
      </c>
      <c r="Q3116" s="17" t="s">
        <v>8363</v>
      </c>
      <c r="R3116" s="17" t="s">
        <v>14059</v>
      </c>
      <c r="S3116" s="17">
        <v>1</v>
      </c>
      <c r="T3116" s="17" t="s">
        <v>14844</v>
      </c>
      <c r="U3116" s="19" t="str">
        <f>IF(Cleaned_Data!P3116&gt;20000,"High-Bill","Normal-Bill")</f>
        <v>Normal-Bill</v>
      </c>
      <c r="V3116" s="19" t="str">
        <f t="shared" si="96"/>
        <v>Senior-Citizen</v>
      </c>
      <c r="W3116" s="19" t="str">
        <f t="shared" si="97"/>
        <v>Follow-Up-required</v>
      </c>
      <c r="X3116" s="20" t="str" cm="1">
        <f t="array" ref="X3116">_xlfn.IFS(P3116&lt;5000,"Low",P3116&lt;=20000,"Medium",P3116&gt;20000,"High")</f>
        <v>Low</v>
      </c>
    </row>
    <row r="3117" spans="1:24" x14ac:dyDescent="0.35">
      <c r="A3117" s="29" t="s">
        <v>619</v>
      </c>
      <c r="B3117" s="21" t="s">
        <v>1065</v>
      </c>
      <c r="C3117" s="21">
        <v>24</v>
      </c>
      <c r="D3117" s="21" t="s">
        <v>1172</v>
      </c>
      <c r="E3117" s="21" t="s">
        <v>9715</v>
      </c>
      <c r="F3117" s="22" t="s">
        <v>8371</v>
      </c>
      <c r="G3117" s="21" t="s">
        <v>6988</v>
      </c>
      <c r="H3117" s="21" t="s">
        <v>6997</v>
      </c>
      <c r="I3117" s="21" t="s">
        <v>7007</v>
      </c>
      <c r="J3117" s="22" t="s">
        <v>8371</v>
      </c>
      <c r="K3117" s="21" t="s">
        <v>14737</v>
      </c>
      <c r="L3117" s="21" t="s">
        <v>8340</v>
      </c>
      <c r="M3117" s="21" t="s">
        <v>8350</v>
      </c>
      <c r="N3117" s="21" t="s">
        <v>8351</v>
      </c>
      <c r="O3117" s="21" t="s">
        <v>14841</v>
      </c>
      <c r="P3117" s="18">
        <v>0</v>
      </c>
      <c r="Q3117" s="21" t="s">
        <v>8362</v>
      </c>
      <c r="R3117" s="21" t="s">
        <v>7247</v>
      </c>
      <c r="S3117" s="21">
        <v>1</v>
      </c>
      <c r="T3117" s="21" t="s">
        <v>14844</v>
      </c>
      <c r="U3117" s="23" t="str">
        <f>IF(Cleaned_Data!P3117&gt;20000,"High-Bill","Normal-Bill")</f>
        <v>Normal-Bill</v>
      </c>
      <c r="V3117" s="23" t="str">
        <f t="shared" si="96"/>
        <v>Not-Senior-Citizen</v>
      </c>
      <c r="W3117" s="23" t="str">
        <f t="shared" si="97"/>
        <v>Follow-Up-required</v>
      </c>
      <c r="X3117" s="24" t="str" cm="1">
        <f t="array" ref="X3117">_xlfn.IFS(P3117&lt;5000,"Low",P3117&lt;=20000,"Medium",P3117&gt;20000,"High")</f>
        <v>Low</v>
      </c>
    </row>
    <row r="3118" spans="1:24" x14ac:dyDescent="0.35">
      <c r="A3118" s="28" t="s">
        <v>273</v>
      </c>
      <c r="B3118" s="17" t="s">
        <v>1052</v>
      </c>
      <c r="C3118" s="17">
        <v>35</v>
      </c>
      <c r="D3118" s="17" t="s">
        <v>1174</v>
      </c>
      <c r="E3118" s="17" t="s">
        <v>8700</v>
      </c>
      <c r="F3118" s="17" t="s">
        <v>6830</v>
      </c>
      <c r="G3118" s="17" t="s">
        <v>6991</v>
      </c>
      <c r="H3118" s="17" t="s">
        <v>6995</v>
      </c>
      <c r="I3118" s="17" t="s">
        <v>7004</v>
      </c>
      <c r="J3118" s="22" t="s">
        <v>8371</v>
      </c>
      <c r="K3118" s="17" t="s">
        <v>14416</v>
      </c>
      <c r="L3118" s="17" t="s">
        <v>8345</v>
      </c>
      <c r="M3118" s="17" t="s">
        <v>8347</v>
      </c>
      <c r="N3118" s="17" t="s">
        <v>8353</v>
      </c>
      <c r="O3118" s="17" t="s">
        <v>14841</v>
      </c>
      <c r="P3118" s="25">
        <v>37171</v>
      </c>
      <c r="Q3118" s="17" t="s">
        <v>8362</v>
      </c>
      <c r="R3118" s="17" t="s">
        <v>13914</v>
      </c>
      <c r="S3118" s="17">
        <v>5</v>
      </c>
      <c r="T3118" s="17" t="s">
        <v>14844</v>
      </c>
      <c r="U3118" s="19" t="str">
        <f>IF(Cleaned_Data!P3118&gt;20000,"High-Bill","Normal-Bill")</f>
        <v>High-Bill</v>
      </c>
      <c r="V3118" s="19" t="str">
        <f t="shared" si="96"/>
        <v>Not-Senior-Citizen</v>
      </c>
      <c r="W3118" s="19" t="str">
        <f t="shared" si="97"/>
        <v>Follow-Up-required</v>
      </c>
      <c r="X3118" s="20" t="str" cm="1">
        <f t="array" ref="X3118">_xlfn.IFS(P3118&lt;5000,"Low",P3118&lt;=20000,"Medium",P3118&gt;20000,"High")</f>
        <v>High</v>
      </c>
    </row>
    <row r="3119" spans="1:24" x14ac:dyDescent="0.35">
      <c r="A3119" s="29" t="s">
        <v>273</v>
      </c>
      <c r="B3119" s="21" t="s">
        <v>1134</v>
      </c>
      <c r="C3119" s="21">
        <v>31</v>
      </c>
      <c r="D3119" s="21" t="s">
        <v>1174</v>
      </c>
      <c r="E3119" s="21" t="s">
        <v>9010</v>
      </c>
      <c r="F3119" s="21" t="s">
        <v>6787</v>
      </c>
      <c r="G3119" s="21" t="s">
        <v>6987</v>
      </c>
      <c r="H3119" s="21" t="s">
        <v>6997</v>
      </c>
      <c r="I3119" s="21" t="s">
        <v>7005</v>
      </c>
      <c r="J3119" s="21" t="s">
        <v>7324</v>
      </c>
      <c r="K3119" s="21" t="s">
        <v>14533</v>
      </c>
      <c r="L3119" s="21" t="s">
        <v>8338</v>
      </c>
      <c r="M3119" s="21" t="s">
        <v>8346</v>
      </c>
      <c r="N3119" s="21" t="s">
        <v>8352</v>
      </c>
      <c r="O3119" s="21" t="s">
        <v>8359</v>
      </c>
      <c r="P3119" s="18">
        <v>0</v>
      </c>
      <c r="Q3119" s="21" t="s">
        <v>8364</v>
      </c>
      <c r="R3119" s="21" t="s">
        <v>14009</v>
      </c>
      <c r="S3119" s="21">
        <v>3</v>
      </c>
      <c r="T3119" s="21" t="s">
        <v>14843</v>
      </c>
      <c r="U3119" s="23" t="str">
        <f>IF(Cleaned_Data!P3119&gt;20000,"High-Bill","Normal-Bill")</f>
        <v>Normal-Bill</v>
      </c>
      <c r="V3119" s="23" t="str">
        <f t="shared" si="96"/>
        <v>Not-Senior-Citizen</v>
      </c>
      <c r="W3119" s="23" t="str">
        <f t="shared" si="97"/>
        <v>Follow-Up-required</v>
      </c>
      <c r="X3119" s="24" t="str" cm="1">
        <f t="array" ref="X3119">_xlfn.IFS(P3119&lt;5000,"Low",P3119&lt;=20000,"Medium",P3119&gt;20000,"High")</f>
        <v>Low</v>
      </c>
    </row>
    <row r="3120" spans="1:24" x14ac:dyDescent="0.35">
      <c r="A3120" s="28" t="s">
        <v>273</v>
      </c>
      <c r="B3120" s="17" t="s">
        <v>1123</v>
      </c>
      <c r="C3120" s="22" t="s">
        <v>14854</v>
      </c>
      <c r="D3120" s="17" t="s">
        <v>1174</v>
      </c>
      <c r="E3120" s="17" t="s">
        <v>10106</v>
      </c>
      <c r="F3120" s="17" t="s">
        <v>6780</v>
      </c>
      <c r="G3120" s="17" t="s">
        <v>6986</v>
      </c>
      <c r="H3120" s="17" t="s">
        <v>6997</v>
      </c>
      <c r="I3120" s="17" t="s">
        <v>7007</v>
      </c>
      <c r="J3120" s="17" t="s">
        <v>13958</v>
      </c>
      <c r="K3120" s="17" t="s">
        <v>14433</v>
      </c>
      <c r="L3120" s="17" t="s">
        <v>8338</v>
      </c>
      <c r="M3120" s="17" t="s">
        <v>8349</v>
      </c>
      <c r="N3120" s="17" t="s">
        <v>8352</v>
      </c>
      <c r="O3120" s="17" t="s">
        <v>8355</v>
      </c>
      <c r="P3120" s="25">
        <v>10661</v>
      </c>
      <c r="Q3120" s="17" t="s">
        <v>8363</v>
      </c>
      <c r="R3120" s="22" t="s">
        <v>8370</v>
      </c>
      <c r="S3120" s="17">
        <v>2</v>
      </c>
      <c r="T3120" s="17" t="s">
        <v>14844</v>
      </c>
      <c r="U3120" s="19" t="str">
        <f>IF(Cleaned_Data!P3120&gt;20000,"High-Bill","Normal-Bill")</f>
        <v>Normal-Bill</v>
      </c>
      <c r="V3120" s="19" t="str">
        <f t="shared" si="96"/>
        <v>Senior-Citizen</v>
      </c>
      <c r="W3120" s="19" t="str">
        <f t="shared" si="97"/>
        <v>Not-Required</v>
      </c>
      <c r="X3120" s="20" t="str" cm="1">
        <f t="array" ref="X3120">_xlfn.IFS(P3120&lt;5000,"Low",P3120&lt;=20000,"Medium",P3120&gt;20000,"High")</f>
        <v>Medium</v>
      </c>
    </row>
    <row r="3121" spans="1:24" x14ac:dyDescent="0.35">
      <c r="A3121" s="29" t="s">
        <v>273</v>
      </c>
      <c r="B3121" s="21" t="s">
        <v>1097</v>
      </c>
      <c r="C3121" s="22" t="s">
        <v>14854</v>
      </c>
      <c r="D3121" s="21" t="s">
        <v>1172</v>
      </c>
      <c r="E3121" s="21" t="s">
        <v>10197</v>
      </c>
      <c r="F3121" s="21" t="s">
        <v>6926</v>
      </c>
      <c r="G3121" s="21" t="s">
        <v>6987</v>
      </c>
      <c r="H3121" s="21" t="s">
        <v>6998</v>
      </c>
      <c r="I3121" s="21" t="s">
        <v>7001</v>
      </c>
      <c r="J3121" s="21" t="s">
        <v>7370</v>
      </c>
      <c r="K3121" s="21" t="s">
        <v>14795</v>
      </c>
      <c r="L3121" s="21" t="s">
        <v>8345</v>
      </c>
      <c r="M3121" s="21" t="s">
        <v>8347</v>
      </c>
      <c r="N3121" s="21" t="s">
        <v>8354</v>
      </c>
      <c r="O3121" s="21" t="s">
        <v>14841</v>
      </c>
      <c r="P3121" s="18">
        <v>0</v>
      </c>
      <c r="Q3121" s="21" t="s">
        <v>8363</v>
      </c>
      <c r="R3121" s="21" t="s">
        <v>13916</v>
      </c>
      <c r="S3121" s="21">
        <v>3</v>
      </c>
      <c r="T3121" s="21" t="s">
        <v>14844</v>
      </c>
      <c r="U3121" s="23" t="str">
        <f>IF(Cleaned_Data!P3121&gt;20000,"High-Bill","Normal-Bill")</f>
        <v>Normal-Bill</v>
      </c>
      <c r="V3121" s="23" t="str">
        <f t="shared" si="96"/>
        <v>Senior-Citizen</v>
      </c>
      <c r="W3121" s="23" t="str">
        <f t="shared" si="97"/>
        <v>Follow-Up-required</v>
      </c>
      <c r="X3121" s="24" t="str" cm="1">
        <f t="array" ref="X3121">_xlfn.IFS(P3121&lt;5000,"Low",P3121&lt;=20000,"Medium",P3121&gt;20000,"High")</f>
        <v>Low</v>
      </c>
    </row>
    <row r="3122" spans="1:24" x14ac:dyDescent="0.35">
      <c r="A3122" s="28" t="s">
        <v>273</v>
      </c>
      <c r="B3122" s="17" t="s">
        <v>1104</v>
      </c>
      <c r="C3122" s="22" t="s">
        <v>14854</v>
      </c>
      <c r="D3122" s="17" t="s">
        <v>1172</v>
      </c>
      <c r="E3122" s="17" t="s">
        <v>10520</v>
      </c>
      <c r="F3122" s="17" t="s">
        <v>6749</v>
      </c>
      <c r="G3122" s="17" t="s">
        <v>6992</v>
      </c>
      <c r="H3122" s="17" t="s">
        <v>7000</v>
      </c>
      <c r="I3122" s="17" t="s">
        <v>7003</v>
      </c>
      <c r="J3122" s="22" t="s">
        <v>8371</v>
      </c>
      <c r="K3122" s="17" t="s">
        <v>14183</v>
      </c>
      <c r="L3122" s="17" t="s">
        <v>8341</v>
      </c>
      <c r="M3122" s="17" t="s">
        <v>8347</v>
      </c>
      <c r="N3122" s="17" t="s">
        <v>8351</v>
      </c>
      <c r="O3122" s="17" t="s">
        <v>8359</v>
      </c>
      <c r="P3122" s="18">
        <v>0</v>
      </c>
      <c r="Q3122" s="17" t="s">
        <v>8363</v>
      </c>
      <c r="R3122" s="22" t="s">
        <v>8370</v>
      </c>
      <c r="S3122" s="17">
        <v>5</v>
      </c>
      <c r="T3122" s="22" t="s">
        <v>8370</v>
      </c>
      <c r="U3122" s="19" t="str">
        <f>IF(Cleaned_Data!P3122&gt;20000,"High-Bill","Normal-Bill")</f>
        <v>Normal-Bill</v>
      </c>
      <c r="V3122" s="19" t="str">
        <f t="shared" si="96"/>
        <v>Senior-Citizen</v>
      </c>
      <c r="W3122" s="19" t="str">
        <f t="shared" si="97"/>
        <v>Not-Required</v>
      </c>
      <c r="X3122" s="20" t="str" cm="1">
        <f t="array" ref="X3122">_xlfn.IFS(P3122&lt;5000,"Low",P3122&lt;=20000,"Medium",P3122&gt;20000,"High")</f>
        <v>Low</v>
      </c>
    </row>
    <row r="3123" spans="1:24" x14ac:dyDescent="0.35">
      <c r="A3123" s="29" t="s">
        <v>273</v>
      </c>
      <c r="B3123" s="21" t="s">
        <v>1157</v>
      </c>
      <c r="C3123" s="22" t="s">
        <v>14854</v>
      </c>
      <c r="D3123" s="22" t="s">
        <v>14847</v>
      </c>
      <c r="E3123" s="21" t="s">
        <v>10607</v>
      </c>
      <c r="F3123" s="22" t="s">
        <v>8371</v>
      </c>
      <c r="G3123" s="21" t="s">
        <v>6987</v>
      </c>
      <c r="H3123" s="21" t="s">
        <v>6994</v>
      </c>
      <c r="I3123" s="21" t="s">
        <v>7005</v>
      </c>
      <c r="J3123" s="22" t="s">
        <v>8371</v>
      </c>
      <c r="K3123" s="21" t="s">
        <v>14233</v>
      </c>
      <c r="L3123" s="21" t="s">
        <v>8345</v>
      </c>
      <c r="M3123" s="21" t="s">
        <v>8350</v>
      </c>
      <c r="N3123" s="21" t="s">
        <v>8354</v>
      </c>
      <c r="O3123" s="21" t="s">
        <v>14842</v>
      </c>
      <c r="P3123" s="18">
        <v>0</v>
      </c>
      <c r="Q3123" s="21" t="s">
        <v>8363</v>
      </c>
      <c r="R3123" s="21" t="s">
        <v>14033</v>
      </c>
      <c r="S3123" s="21">
        <v>5</v>
      </c>
      <c r="T3123" s="21" t="s">
        <v>14844</v>
      </c>
      <c r="U3123" s="23" t="str">
        <f>IF(Cleaned_Data!P3123&gt;20000,"High-Bill","Normal-Bill")</f>
        <v>Normal-Bill</v>
      </c>
      <c r="V3123" s="23" t="str">
        <f t="shared" si="96"/>
        <v>Senior-Citizen</v>
      </c>
      <c r="W3123" s="23" t="str">
        <f t="shared" si="97"/>
        <v>Follow-Up-required</v>
      </c>
      <c r="X3123" s="24" t="str" cm="1">
        <f t="array" ref="X3123">_xlfn.IFS(P3123&lt;5000,"Low",P3123&lt;=20000,"Medium",P3123&gt;20000,"High")</f>
        <v>Low</v>
      </c>
    </row>
    <row r="3124" spans="1:24" x14ac:dyDescent="0.35">
      <c r="A3124" s="28" t="s">
        <v>273</v>
      </c>
      <c r="B3124" s="17" t="s">
        <v>1041</v>
      </c>
      <c r="C3124" s="22" t="s">
        <v>14854</v>
      </c>
      <c r="D3124" s="17" t="s">
        <v>1172</v>
      </c>
      <c r="E3124" s="17" t="s">
        <v>11005</v>
      </c>
      <c r="F3124" s="17" t="s">
        <v>6764</v>
      </c>
      <c r="G3124" s="17" t="s">
        <v>6985</v>
      </c>
      <c r="H3124" s="17" t="s">
        <v>6994</v>
      </c>
      <c r="I3124" s="17" t="s">
        <v>7004</v>
      </c>
      <c r="J3124" s="22" t="s">
        <v>8371</v>
      </c>
      <c r="K3124" s="17" t="s">
        <v>14522</v>
      </c>
      <c r="L3124" s="17" t="s">
        <v>8339</v>
      </c>
      <c r="M3124" s="17" t="s">
        <v>8349</v>
      </c>
      <c r="N3124" s="17" t="s">
        <v>8354</v>
      </c>
      <c r="O3124" s="17" t="s">
        <v>14841</v>
      </c>
      <c r="P3124" s="18">
        <v>0</v>
      </c>
      <c r="Q3124" s="22" t="s">
        <v>8370</v>
      </c>
      <c r="R3124" s="22" t="s">
        <v>8370</v>
      </c>
      <c r="S3124" s="17">
        <v>5</v>
      </c>
      <c r="T3124" s="17" t="s">
        <v>14845</v>
      </c>
      <c r="U3124" s="19" t="str">
        <f>IF(Cleaned_Data!P3124&gt;20000,"High-Bill","Normal-Bill")</f>
        <v>Normal-Bill</v>
      </c>
      <c r="V3124" s="19" t="str">
        <f t="shared" si="96"/>
        <v>Senior-Citizen</v>
      </c>
      <c r="W3124" s="19" t="str">
        <f t="shared" si="97"/>
        <v>Not-Required</v>
      </c>
      <c r="X3124" s="20" t="str" cm="1">
        <f t="array" ref="X3124">_xlfn.IFS(P3124&lt;5000,"Low",P3124&lt;=20000,"Medium",P3124&gt;20000,"High")</f>
        <v>Low</v>
      </c>
    </row>
    <row r="3125" spans="1:24" x14ac:dyDescent="0.35">
      <c r="A3125" s="29" t="s">
        <v>273</v>
      </c>
      <c r="B3125" s="21" t="s">
        <v>1051</v>
      </c>
      <c r="C3125" s="21">
        <v>30</v>
      </c>
      <c r="D3125" s="21" t="s">
        <v>1172</v>
      </c>
      <c r="E3125" s="21" t="s">
        <v>11266</v>
      </c>
      <c r="F3125" s="21" t="s">
        <v>6835</v>
      </c>
      <c r="G3125" s="21" t="s">
        <v>6990</v>
      </c>
      <c r="H3125" s="21" t="s">
        <v>7000</v>
      </c>
      <c r="I3125" s="21" t="s">
        <v>7004</v>
      </c>
      <c r="J3125" s="21" t="s">
        <v>14061</v>
      </c>
      <c r="K3125" s="21" t="s">
        <v>14201</v>
      </c>
      <c r="L3125" s="21" t="s">
        <v>8343</v>
      </c>
      <c r="M3125" s="21" t="s">
        <v>8347</v>
      </c>
      <c r="N3125" s="21" t="s">
        <v>8352</v>
      </c>
      <c r="O3125" s="21" t="s">
        <v>14841</v>
      </c>
      <c r="P3125" s="26">
        <v>12777</v>
      </c>
      <c r="Q3125" s="21" t="s">
        <v>8364</v>
      </c>
      <c r="R3125" s="21" t="s">
        <v>14064</v>
      </c>
      <c r="S3125" s="22" t="s">
        <v>8370</v>
      </c>
      <c r="T3125" s="21" t="s">
        <v>14843</v>
      </c>
      <c r="U3125" s="23" t="str">
        <f>IF(Cleaned_Data!P3125&gt;20000,"High-Bill","Normal-Bill")</f>
        <v>Normal-Bill</v>
      </c>
      <c r="V3125" s="23" t="str">
        <f t="shared" si="96"/>
        <v>Not-Senior-Citizen</v>
      </c>
      <c r="W3125" s="23" t="str">
        <f t="shared" si="97"/>
        <v>Follow-Up-required</v>
      </c>
      <c r="X3125" s="24" t="str" cm="1">
        <f t="array" ref="X3125">_xlfn.IFS(P3125&lt;5000,"Low",P3125&lt;=20000,"Medium",P3125&gt;20000,"High")</f>
        <v>Medium</v>
      </c>
    </row>
    <row r="3126" spans="1:24" x14ac:dyDescent="0.35">
      <c r="A3126" s="28" t="s">
        <v>273</v>
      </c>
      <c r="B3126" s="17" t="s">
        <v>1061</v>
      </c>
      <c r="C3126" s="22" t="s">
        <v>14854</v>
      </c>
      <c r="D3126" s="17" t="s">
        <v>1174</v>
      </c>
      <c r="E3126" s="17" t="s">
        <v>12145</v>
      </c>
      <c r="F3126" s="17" t="s">
        <v>6914</v>
      </c>
      <c r="G3126" s="17" t="s">
        <v>6990</v>
      </c>
      <c r="H3126" s="17" t="s">
        <v>6996</v>
      </c>
      <c r="I3126" s="17" t="s">
        <v>7003</v>
      </c>
      <c r="J3126" s="22" t="s">
        <v>8371</v>
      </c>
      <c r="K3126" s="17" t="s">
        <v>14698</v>
      </c>
      <c r="L3126" s="17" t="s">
        <v>8345</v>
      </c>
      <c r="M3126" s="17" t="s">
        <v>8350</v>
      </c>
      <c r="N3126" s="17" t="s">
        <v>8353</v>
      </c>
      <c r="O3126" s="17" t="s">
        <v>8359</v>
      </c>
      <c r="P3126" s="18">
        <v>0</v>
      </c>
      <c r="Q3126" s="17" t="s">
        <v>8364</v>
      </c>
      <c r="R3126" s="17" t="s">
        <v>7044</v>
      </c>
      <c r="S3126" s="17">
        <v>1</v>
      </c>
      <c r="T3126" s="22" t="s">
        <v>8370</v>
      </c>
      <c r="U3126" s="19" t="str">
        <f>IF(Cleaned_Data!P3126&gt;20000,"High-Bill","Normal-Bill")</f>
        <v>Normal-Bill</v>
      </c>
      <c r="V3126" s="19" t="str">
        <f t="shared" si="96"/>
        <v>Senior-Citizen</v>
      </c>
      <c r="W3126" s="19" t="str">
        <f t="shared" si="97"/>
        <v>Follow-Up-required</v>
      </c>
      <c r="X3126" s="20" t="str" cm="1">
        <f t="array" ref="X3126">_xlfn.IFS(P3126&lt;5000,"Low",P3126&lt;=20000,"Medium",P3126&gt;20000,"High")</f>
        <v>Low</v>
      </c>
    </row>
    <row r="3127" spans="1:24" x14ac:dyDescent="0.35">
      <c r="A3127" s="29" t="s">
        <v>273</v>
      </c>
      <c r="B3127" s="21" t="s">
        <v>1044</v>
      </c>
      <c r="C3127" s="21">
        <v>27</v>
      </c>
      <c r="D3127" s="21" t="s">
        <v>1172</v>
      </c>
      <c r="E3127" s="21" t="s">
        <v>12932</v>
      </c>
      <c r="F3127" s="21" t="s">
        <v>6946</v>
      </c>
      <c r="G3127" s="21" t="s">
        <v>6989</v>
      </c>
      <c r="H3127" s="21" t="s">
        <v>6996</v>
      </c>
      <c r="I3127" s="21" t="s">
        <v>7006</v>
      </c>
      <c r="J3127" s="21" t="s">
        <v>7199</v>
      </c>
      <c r="K3127" s="21" t="s">
        <v>14388</v>
      </c>
      <c r="L3127" s="21" t="s">
        <v>8343</v>
      </c>
      <c r="M3127" s="21" t="s">
        <v>8346</v>
      </c>
      <c r="N3127" s="21" t="s">
        <v>8351</v>
      </c>
      <c r="O3127" s="21" t="s">
        <v>14841</v>
      </c>
      <c r="P3127" s="26">
        <v>10383</v>
      </c>
      <c r="Q3127" s="21" t="s">
        <v>8364</v>
      </c>
      <c r="R3127" s="21" t="s">
        <v>14158</v>
      </c>
      <c r="S3127" s="21">
        <v>4</v>
      </c>
      <c r="T3127" s="22" t="s">
        <v>8370</v>
      </c>
      <c r="U3127" s="23" t="str">
        <f>IF(Cleaned_Data!P3127&gt;20000,"High-Bill","Normal-Bill")</f>
        <v>Normal-Bill</v>
      </c>
      <c r="V3127" s="23" t="str">
        <f t="shared" si="96"/>
        <v>Not-Senior-Citizen</v>
      </c>
      <c r="W3127" s="23" t="str">
        <f t="shared" si="97"/>
        <v>Follow-Up-required</v>
      </c>
      <c r="X3127" s="24" t="str" cm="1">
        <f t="array" ref="X3127">_xlfn.IFS(P3127&lt;5000,"Low",P3127&lt;=20000,"Medium",P3127&gt;20000,"High")</f>
        <v>Medium</v>
      </c>
    </row>
    <row r="3128" spans="1:24" x14ac:dyDescent="0.35">
      <c r="A3128" s="28" t="s">
        <v>273</v>
      </c>
      <c r="B3128" s="17" t="s">
        <v>1026</v>
      </c>
      <c r="C3128" s="17">
        <v>67</v>
      </c>
      <c r="D3128" s="22" t="s">
        <v>14847</v>
      </c>
      <c r="E3128" s="17" t="s">
        <v>13029</v>
      </c>
      <c r="F3128" s="17" t="s">
        <v>6712</v>
      </c>
      <c r="G3128" s="17" t="s">
        <v>6985</v>
      </c>
      <c r="H3128" s="17" t="s">
        <v>6995</v>
      </c>
      <c r="I3128" s="17" t="s">
        <v>7004</v>
      </c>
      <c r="J3128" s="17" t="s">
        <v>14034</v>
      </c>
      <c r="K3128" s="17" t="s">
        <v>14737</v>
      </c>
      <c r="L3128" s="17" t="s">
        <v>8338</v>
      </c>
      <c r="M3128" s="17" t="s">
        <v>8347</v>
      </c>
      <c r="N3128" s="17" t="s">
        <v>8354</v>
      </c>
      <c r="O3128" s="17" t="s">
        <v>14842</v>
      </c>
      <c r="P3128" s="18">
        <v>0</v>
      </c>
      <c r="Q3128" s="17" t="s">
        <v>8363</v>
      </c>
      <c r="R3128" s="17" t="s">
        <v>7564</v>
      </c>
      <c r="S3128" s="17">
        <v>1</v>
      </c>
      <c r="T3128" s="17" t="s">
        <v>14844</v>
      </c>
      <c r="U3128" s="19" t="str">
        <f>IF(Cleaned_Data!P3128&gt;20000,"High-Bill","Normal-Bill")</f>
        <v>Normal-Bill</v>
      </c>
      <c r="V3128" s="19" t="str">
        <f t="shared" si="96"/>
        <v>Senior-Citizen</v>
      </c>
      <c r="W3128" s="19" t="str">
        <f t="shared" si="97"/>
        <v>Follow-Up-required</v>
      </c>
      <c r="X3128" s="20" t="str" cm="1">
        <f t="array" ref="X3128">_xlfn.IFS(P3128&lt;5000,"Low",P3128&lt;=20000,"Medium",P3128&gt;20000,"High")</f>
        <v>Low</v>
      </c>
    </row>
    <row r="3129" spans="1:24" x14ac:dyDescent="0.35">
      <c r="A3129" s="29" t="s">
        <v>273</v>
      </c>
      <c r="B3129" s="21" t="s">
        <v>1068</v>
      </c>
      <c r="C3129" s="21">
        <v>34</v>
      </c>
      <c r="D3129" s="21" t="s">
        <v>1174</v>
      </c>
      <c r="E3129" s="21" t="s">
        <v>13423</v>
      </c>
      <c r="F3129" s="21" t="s">
        <v>6863</v>
      </c>
      <c r="G3129" s="21" t="s">
        <v>6991</v>
      </c>
      <c r="H3129" s="21" t="s">
        <v>6997</v>
      </c>
      <c r="I3129" s="21" t="s">
        <v>7002</v>
      </c>
      <c r="J3129" s="21" t="s">
        <v>14071</v>
      </c>
      <c r="K3129" s="21" t="s">
        <v>14453</v>
      </c>
      <c r="L3129" s="21" t="s">
        <v>8343</v>
      </c>
      <c r="M3129" s="21" t="s">
        <v>8350</v>
      </c>
      <c r="N3129" s="21" t="s">
        <v>8354</v>
      </c>
      <c r="O3129" s="21" t="s">
        <v>14841</v>
      </c>
      <c r="P3129" s="18">
        <v>0</v>
      </c>
      <c r="Q3129" s="21" t="s">
        <v>8362</v>
      </c>
      <c r="R3129" s="21" t="s">
        <v>14070</v>
      </c>
      <c r="S3129" s="21">
        <v>3</v>
      </c>
      <c r="T3129" s="21" t="s">
        <v>14843</v>
      </c>
      <c r="U3129" s="23" t="str">
        <f>IF(Cleaned_Data!P3129&gt;20000,"High-Bill","Normal-Bill")</f>
        <v>Normal-Bill</v>
      </c>
      <c r="V3129" s="23" t="str">
        <f t="shared" si="96"/>
        <v>Not-Senior-Citizen</v>
      </c>
      <c r="W3129" s="23" t="str">
        <f t="shared" si="97"/>
        <v>Follow-Up-required</v>
      </c>
      <c r="X3129" s="24" t="str" cm="1">
        <f t="array" ref="X3129">_xlfn.IFS(P3129&lt;5000,"Low",P3129&lt;=20000,"Medium",P3129&gt;20000,"High")</f>
        <v>Low</v>
      </c>
    </row>
    <row r="3130" spans="1:24" x14ac:dyDescent="0.35">
      <c r="A3130" s="28" t="s">
        <v>518</v>
      </c>
      <c r="B3130" s="17" t="s">
        <v>1080</v>
      </c>
      <c r="C3130" s="17">
        <v>51</v>
      </c>
      <c r="D3130" s="17" t="s">
        <v>1172</v>
      </c>
      <c r="E3130" s="17" t="s">
        <v>9083</v>
      </c>
      <c r="F3130" s="22" t="s">
        <v>8371</v>
      </c>
      <c r="G3130" s="17" t="s">
        <v>6989</v>
      </c>
      <c r="H3130" s="17" t="s">
        <v>6995</v>
      </c>
      <c r="I3130" s="17" t="s">
        <v>7006</v>
      </c>
      <c r="J3130" s="22" t="s">
        <v>8371</v>
      </c>
      <c r="K3130" s="17" t="s">
        <v>14332</v>
      </c>
      <c r="L3130" s="17" t="s">
        <v>8343</v>
      </c>
      <c r="M3130" s="17" t="s">
        <v>8348</v>
      </c>
      <c r="N3130" s="17" t="s">
        <v>8353</v>
      </c>
      <c r="O3130" s="17" t="s">
        <v>14841</v>
      </c>
      <c r="P3130" s="25">
        <v>34592</v>
      </c>
      <c r="Q3130" s="22" t="s">
        <v>8370</v>
      </c>
      <c r="R3130" s="22" t="s">
        <v>8370</v>
      </c>
      <c r="S3130" s="22" t="s">
        <v>8370</v>
      </c>
      <c r="T3130" s="22" t="s">
        <v>8370</v>
      </c>
      <c r="U3130" s="19" t="str">
        <f>IF(Cleaned_Data!P3130&gt;20000,"High-Bill","Normal-Bill")</f>
        <v>High-Bill</v>
      </c>
      <c r="V3130" s="19" t="str">
        <f t="shared" si="96"/>
        <v>Not-Senior-Citizen</v>
      </c>
      <c r="W3130" s="19" t="str">
        <f t="shared" si="97"/>
        <v>Not-Required</v>
      </c>
      <c r="X3130" s="20" t="str" cm="1">
        <f t="array" ref="X3130">_xlfn.IFS(P3130&lt;5000,"Low",P3130&lt;=20000,"Medium",P3130&gt;20000,"High")</f>
        <v>High</v>
      </c>
    </row>
    <row r="3131" spans="1:24" x14ac:dyDescent="0.35">
      <c r="A3131" s="29" t="s">
        <v>518</v>
      </c>
      <c r="B3131" s="21" t="s">
        <v>1094</v>
      </c>
      <c r="C3131" s="22" t="s">
        <v>14854</v>
      </c>
      <c r="D3131" s="21" t="s">
        <v>1174</v>
      </c>
      <c r="E3131" s="21" t="s">
        <v>9360</v>
      </c>
      <c r="F3131" s="21" t="s">
        <v>6819</v>
      </c>
      <c r="G3131" s="21" t="s">
        <v>6990</v>
      </c>
      <c r="H3131" s="21" t="s">
        <v>6995</v>
      </c>
      <c r="I3131" s="21" t="s">
        <v>7004</v>
      </c>
      <c r="J3131" s="21" t="s">
        <v>13943</v>
      </c>
      <c r="K3131" s="21" t="s">
        <v>14566</v>
      </c>
      <c r="L3131" s="21" t="s">
        <v>8344</v>
      </c>
      <c r="M3131" s="21" t="s">
        <v>8348</v>
      </c>
      <c r="N3131" s="21" t="s">
        <v>8351</v>
      </c>
      <c r="O3131" s="21" t="s">
        <v>8355</v>
      </c>
      <c r="P3131" s="26">
        <v>44173</v>
      </c>
      <c r="Q3131" s="21" t="s">
        <v>8363</v>
      </c>
      <c r="R3131" s="22" t="s">
        <v>8370</v>
      </c>
      <c r="S3131" s="22" t="s">
        <v>8370</v>
      </c>
      <c r="T3131" s="21" t="s">
        <v>14844</v>
      </c>
      <c r="U3131" s="23" t="str">
        <f>IF(Cleaned_Data!P3131&gt;20000,"High-Bill","Normal-Bill")</f>
        <v>High-Bill</v>
      </c>
      <c r="V3131" s="23" t="str">
        <f t="shared" si="96"/>
        <v>Senior-Citizen</v>
      </c>
      <c r="W3131" s="23" t="str">
        <f t="shared" si="97"/>
        <v>Not-Required</v>
      </c>
      <c r="X3131" s="24" t="str" cm="1">
        <f t="array" ref="X3131">_xlfn.IFS(P3131&lt;5000,"Low",P3131&lt;=20000,"Medium",P3131&gt;20000,"High")</f>
        <v>High</v>
      </c>
    </row>
    <row r="3132" spans="1:24" x14ac:dyDescent="0.35">
      <c r="A3132" s="28" t="s">
        <v>518</v>
      </c>
      <c r="B3132" s="17" t="s">
        <v>1166</v>
      </c>
      <c r="C3132" s="22" t="s">
        <v>14854</v>
      </c>
      <c r="D3132" s="17" t="s">
        <v>1172</v>
      </c>
      <c r="E3132" s="17" t="s">
        <v>10546</v>
      </c>
      <c r="F3132" s="17" t="s">
        <v>6975</v>
      </c>
      <c r="G3132" s="17" t="s">
        <v>6991</v>
      </c>
      <c r="H3132" s="17" t="s">
        <v>6999</v>
      </c>
      <c r="I3132" s="17" t="s">
        <v>7003</v>
      </c>
      <c r="J3132" s="17" t="s">
        <v>7106</v>
      </c>
      <c r="K3132" s="17" t="s">
        <v>14565</v>
      </c>
      <c r="L3132" s="17" t="s">
        <v>8340</v>
      </c>
      <c r="M3132" s="17" t="s">
        <v>8349</v>
      </c>
      <c r="N3132" s="17" t="s">
        <v>8353</v>
      </c>
      <c r="O3132" s="17" t="s">
        <v>14842</v>
      </c>
      <c r="P3132" s="18">
        <v>0</v>
      </c>
      <c r="Q3132" s="17" t="s">
        <v>8364</v>
      </c>
      <c r="R3132" s="22" t="s">
        <v>8370</v>
      </c>
      <c r="S3132" s="17">
        <v>2</v>
      </c>
      <c r="T3132" s="22" t="s">
        <v>8370</v>
      </c>
      <c r="U3132" s="19" t="str">
        <f>IF(Cleaned_Data!P3132&gt;20000,"High-Bill","Normal-Bill")</f>
        <v>Normal-Bill</v>
      </c>
      <c r="V3132" s="19" t="str">
        <f t="shared" si="96"/>
        <v>Senior-Citizen</v>
      </c>
      <c r="W3132" s="19" t="str">
        <f t="shared" si="97"/>
        <v>Not-Required</v>
      </c>
      <c r="X3132" s="20" t="str" cm="1">
        <f t="array" ref="X3132">_xlfn.IFS(P3132&lt;5000,"Low",P3132&lt;=20000,"Medium",P3132&gt;20000,"High")</f>
        <v>Low</v>
      </c>
    </row>
    <row r="3133" spans="1:24" x14ac:dyDescent="0.35">
      <c r="A3133" s="29" t="s">
        <v>473</v>
      </c>
      <c r="B3133" s="21" t="s">
        <v>1073</v>
      </c>
      <c r="C3133" s="22" t="s">
        <v>14854</v>
      </c>
      <c r="D3133" s="21" t="s">
        <v>1174</v>
      </c>
      <c r="E3133" s="21" t="s">
        <v>9000</v>
      </c>
      <c r="F3133" s="21" t="s">
        <v>6908</v>
      </c>
      <c r="G3133" s="21" t="s">
        <v>6992</v>
      </c>
      <c r="H3133" s="21" t="s">
        <v>6999</v>
      </c>
      <c r="I3133" s="21" t="s">
        <v>7003</v>
      </c>
      <c r="J3133" s="22" t="s">
        <v>8371</v>
      </c>
      <c r="K3133" s="21" t="s">
        <v>14563</v>
      </c>
      <c r="L3133" s="21" t="s">
        <v>8340</v>
      </c>
      <c r="M3133" s="21" t="s">
        <v>8348</v>
      </c>
      <c r="N3133" s="21" t="s">
        <v>8353</v>
      </c>
      <c r="O3133" s="21" t="s">
        <v>8358</v>
      </c>
      <c r="P3133" s="18">
        <v>0</v>
      </c>
      <c r="Q3133" s="21" t="s">
        <v>8363</v>
      </c>
      <c r="R3133" s="22" t="s">
        <v>8370</v>
      </c>
      <c r="S3133" s="22" t="s">
        <v>8370</v>
      </c>
      <c r="T3133" s="21" t="s">
        <v>14845</v>
      </c>
      <c r="U3133" s="23" t="str">
        <f>IF(Cleaned_Data!P3133&gt;20000,"High-Bill","Normal-Bill")</f>
        <v>Normal-Bill</v>
      </c>
      <c r="V3133" s="23" t="str">
        <f t="shared" si="96"/>
        <v>Senior-Citizen</v>
      </c>
      <c r="W3133" s="23" t="str">
        <f t="shared" si="97"/>
        <v>Not-Required</v>
      </c>
      <c r="X3133" s="24" t="str" cm="1">
        <f t="array" ref="X3133">_xlfn.IFS(P3133&lt;5000,"Low",P3133&lt;=20000,"Medium",P3133&gt;20000,"High")</f>
        <v>Low</v>
      </c>
    </row>
    <row r="3134" spans="1:24" x14ac:dyDescent="0.35">
      <c r="A3134" s="28" t="s">
        <v>473</v>
      </c>
      <c r="B3134" s="17" t="s">
        <v>1038</v>
      </c>
      <c r="C3134" s="22" t="s">
        <v>14854</v>
      </c>
      <c r="D3134" s="17" t="s">
        <v>1172</v>
      </c>
      <c r="E3134" s="17" t="s">
        <v>9147</v>
      </c>
      <c r="F3134" s="17" t="s">
        <v>6899</v>
      </c>
      <c r="G3134" s="17" t="s">
        <v>6993</v>
      </c>
      <c r="H3134" s="17" t="s">
        <v>6999</v>
      </c>
      <c r="I3134" s="17" t="s">
        <v>7005</v>
      </c>
      <c r="J3134" s="17" t="s">
        <v>13925</v>
      </c>
      <c r="K3134" s="17" t="s">
        <v>14343</v>
      </c>
      <c r="L3134" s="17" t="s">
        <v>8344</v>
      </c>
      <c r="M3134" s="17" t="s">
        <v>8350</v>
      </c>
      <c r="N3134" s="17" t="s">
        <v>8351</v>
      </c>
      <c r="O3134" s="17" t="s">
        <v>8359</v>
      </c>
      <c r="P3134" s="25">
        <v>11288</v>
      </c>
      <c r="Q3134" s="17" t="s">
        <v>8362</v>
      </c>
      <c r="R3134" s="17" t="s">
        <v>14058</v>
      </c>
      <c r="S3134" s="22" t="s">
        <v>8370</v>
      </c>
      <c r="T3134" s="17" t="s">
        <v>14844</v>
      </c>
      <c r="U3134" s="19" t="str">
        <f>IF(Cleaned_Data!P3134&gt;20000,"High-Bill","Normal-Bill")</f>
        <v>Normal-Bill</v>
      </c>
      <c r="V3134" s="19" t="str">
        <f t="shared" si="96"/>
        <v>Senior-Citizen</v>
      </c>
      <c r="W3134" s="19" t="str">
        <f t="shared" si="97"/>
        <v>Follow-Up-required</v>
      </c>
      <c r="X3134" s="20" t="str" cm="1">
        <f t="array" ref="X3134">_xlfn.IFS(P3134&lt;5000,"Low",P3134&lt;=20000,"Medium",P3134&gt;20000,"High")</f>
        <v>Medium</v>
      </c>
    </row>
    <row r="3135" spans="1:24" x14ac:dyDescent="0.35">
      <c r="A3135" s="29" t="s">
        <v>473</v>
      </c>
      <c r="B3135" s="21" t="s">
        <v>1055</v>
      </c>
      <c r="C3135" s="21">
        <v>79</v>
      </c>
      <c r="D3135" s="21" t="s">
        <v>1172</v>
      </c>
      <c r="E3135" s="21" t="s">
        <v>9747</v>
      </c>
      <c r="F3135" s="22" t="s">
        <v>8371</v>
      </c>
      <c r="G3135" s="21" t="s">
        <v>6988</v>
      </c>
      <c r="H3135" s="21" t="s">
        <v>7000</v>
      </c>
      <c r="I3135" s="21" t="s">
        <v>7005</v>
      </c>
      <c r="J3135" s="21" t="s">
        <v>14033</v>
      </c>
      <c r="K3135" s="21" t="s">
        <v>14627</v>
      </c>
      <c r="L3135" s="21" t="s">
        <v>8342</v>
      </c>
      <c r="M3135" s="21" t="s">
        <v>8346</v>
      </c>
      <c r="N3135" s="21" t="s">
        <v>8354</v>
      </c>
      <c r="O3135" s="21" t="s">
        <v>14841</v>
      </c>
      <c r="P3135" s="18">
        <v>0</v>
      </c>
      <c r="Q3135" s="21" t="s">
        <v>8364</v>
      </c>
      <c r="R3135" s="22" t="s">
        <v>8370</v>
      </c>
      <c r="S3135" s="21">
        <v>2</v>
      </c>
      <c r="T3135" s="21" t="s">
        <v>14845</v>
      </c>
      <c r="U3135" s="23" t="str">
        <f>IF(Cleaned_Data!P3135&gt;20000,"High-Bill","Normal-Bill")</f>
        <v>Normal-Bill</v>
      </c>
      <c r="V3135" s="23" t="str">
        <f t="shared" si="96"/>
        <v>Senior-Citizen</v>
      </c>
      <c r="W3135" s="23" t="str">
        <f t="shared" si="97"/>
        <v>Not-Required</v>
      </c>
      <c r="X3135" s="24" t="str" cm="1">
        <f t="array" ref="X3135">_xlfn.IFS(P3135&lt;5000,"Low",P3135&lt;=20000,"Medium",P3135&gt;20000,"High")</f>
        <v>Low</v>
      </c>
    </row>
    <row r="3136" spans="1:24" x14ac:dyDescent="0.35">
      <c r="A3136" s="28" t="s">
        <v>473</v>
      </c>
      <c r="B3136" s="17" t="s">
        <v>1157</v>
      </c>
      <c r="C3136" s="17">
        <v>27</v>
      </c>
      <c r="D3136" s="17" t="s">
        <v>1174</v>
      </c>
      <c r="E3136" s="17" t="s">
        <v>10533</v>
      </c>
      <c r="F3136" s="17" t="s">
        <v>6917</v>
      </c>
      <c r="G3136" s="17" t="s">
        <v>6991</v>
      </c>
      <c r="H3136" s="17" t="s">
        <v>7000</v>
      </c>
      <c r="I3136" s="17" t="s">
        <v>7001</v>
      </c>
      <c r="J3136" s="17" t="s">
        <v>13915</v>
      </c>
      <c r="K3136" s="17" t="s">
        <v>14518</v>
      </c>
      <c r="L3136" s="17" t="s">
        <v>8339</v>
      </c>
      <c r="M3136" s="17" t="s">
        <v>8347</v>
      </c>
      <c r="N3136" s="17" t="s">
        <v>8352</v>
      </c>
      <c r="O3136" s="17" t="s">
        <v>14841</v>
      </c>
      <c r="P3136" s="18">
        <v>0</v>
      </c>
      <c r="Q3136" s="17" t="s">
        <v>8364</v>
      </c>
      <c r="R3136" s="22" t="s">
        <v>8370</v>
      </c>
      <c r="S3136" s="17">
        <v>3</v>
      </c>
      <c r="T3136" s="17" t="s">
        <v>14845</v>
      </c>
      <c r="U3136" s="19" t="str">
        <f>IF(Cleaned_Data!P3136&gt;20000,"High-Bill","Normal-Bill")</f>
        <v>Normal-Bill</v>
      </c>
      <c r="V3136" s="19" t="str">
        <f t="shared" si="96"/>
        <v>Not-Senior-Citizen</v>
      </c>
      <c r="W3136" s="19" t="str">
        <f t="shared" si="97"/>
        <v>Not-Required</v>
      </c>
      <c r="X3136" s="20" t="str" cm="1">
        <f t="array" ref="X3136">_xlfn.IFS(P3136&lt;5000,"Low",P3136&lt;=20000,"Medium",P3136&gt;20000,"High")</f>
        <v>Low</v>
      </c>
    </row>
    <row r="3137" spans="1:24" x14ac:dyDescent="0.35">
      <c r="A3137" s="29" t="s">
        <v>473</v>
      </c>
      <c r="B3137" s="21" t="s">
        <v>1115</v>
      </c>
      <c r="C3137" s="22" t="s">
        <v>14854</v>
      </c>
      <c r="D3137" s="21" t="s">
        <v>1172</v>
      </c>
      <c r="E3137" s="21" t="s">
        <v>10766</v>
      </c>
      <c r="F3137" s="21" t="s">
        <v>6887</v>
      </c>
      <c r="G3137" s="21" t="s">
        <v>6991</v>
      </c>
      <c r="H3137" s="21" t="s">
        <v>6994</v>
      </c>
      <c r="I3137" s="21" t="s">
        <v>7003</v>
      </c>
      <c r="J3137" s="22" t="s">
        <v>8371</v>
      </c>
      <c r="K3137" s="21" t="s">
        <v>14623</v>
      </c>
      <c r="L3137" s="21" t="s">
        <v>8339</v>
      </c>
      <c r="M3137" s="21" t="s">
        <v>8346</v>
      </c>
      <c r="N3137" s="21" t="s">
        <v>8351</v>
      </c>
      <c r="O3137" s="21" t="s">
        <v>14842</v>
      </c>
      <c r="P3137" s="18">
        <v>0</v>
      </c>
      <c r="Q3137" s="21" t="s">
        <v>8362</v>
      </c>
      <c r="R3137" s="22" t="s">
        <v>8370</v>
      </c>
      <c r="S3137" s="21">
        <v>5</v>
      </c>
      <c r="T3137" s="21" t="s">
        <v>14845</v>
      </c>
      <c r="U3137" s="23" t="str">
        <f>IF(Cleaned_Data!P3137&gt;20000,"High-Bill","Normal-Bill")</f>
        <v>Normal-Bill</v>
      </c>
      <c r="V3137" s="23" t="str">
        <f t="shared" si="96"/>
        <v>Senior-Citizen</v>
      </c>
      <c r="W3137" s="23" t="str">
        <f t="shared" si="97"/>
        <v>Not-Required</v>
      </c>
      <c r="X3137" s="24" t="str" cm="1">
        <f t="array" ref="X3137">_xlfn.IFS(P3137&lt;5000,"Low",P3137&lt;=20000,"Medium",P3137&gt;20000,"High")</f>
        <v>Low</v>
      </c>
    </row>
    <row r="3138" spans="1:24" x14ac:dyDescent="0.35">
      <c r="A3138" s="28" t="s">
        <v>473</v>
      </c>
      <c r="B3138" s="17" t="s">
        <v>1070</v>
      </c>
      <c r="C3138" s="17">
        <v>57</v>
      </c>
      <c r="D3138" s="22" t="s">
        <v>14847</v>
      </c>
      <c r="E3138" s="17" t="s">
        <v>12209</v>
      </c>
      <c r="F3138" s="17" t="s">
        <v>6973</v>
      </c>
      <c r="G3138" s="17" t="s">
        <v>6985</v>
      </c>
      <c r="H3138" s="17" t="s">
        <v>6996</v>
      </c>
      <c r="I3138" s="17" t="s">
        <v>7003</v>
      </c>
      <c r="J3138" s="17" t="s">
        <v>7586</v>
      </c>
      <c r="K3138" s="17" t="s">
        <v>14239</v>
      </c>
      <c r="L3138" s="17" t="s">
        <v>8339</v>
      </c>
      <c r="M3138" s="17" t="s">
        <v>8349</v>
      </c>
      <c r="N3138" s="17" t="s">
        <v>8353</v>
      </c>
      <c r="O3138" s="17" t="s">
        <v>8355</v>
      </c>
      <c r="P3138" s="25">
        <v>48247</v>
      </c>
      <c r="Q3138" s="22" t="s">
        <v>8370</v>
      </c>
      <c r="R3138" s="22" t="s">
        <v>8370</v>
      </c>
      <c r="S3138" s="22" t="s">
        <v>8370</v>
      </c>
      <c r="T3138" s="17" t="s">
        <v>14844</v>
      </c>
      <c r="U3138" s="19" t="str">
        <f>IF(Cleaned_Data!P3138&gt;20000,"High-Bill","Normal-Bill")</f>
        <v>High-Bill</v>
      </c>
      <c r="V3138" s="19" t="str">
        <f t="shared" ref="V3138:V3201" si="98">IF(C3138&gt;=60,"Senior-Citizen","Not-Senior-Citizen")</f>
        <v>Not-Senior-Citizen</v>
      </c>
      <c r="W3138" s="19" t="str">
        <f t="shared" ref="W3138:W3201" si="99">IF(R3138="N/A","Not-Required","Follow-Up-required")</f>
        <v>Not-Required</v>
      </c>
      <c r="X3138" s="20" t="str" cm="1">
        <f t="array" ref="X3138">_xlfn.IFS(P3138&lt;5000,"Low",P3138&lt;=20000,"Medium",P3138&gt;20000,"High")</f>
        <v>High</v>
      </c>
    </row>
    <row r="3139" spans="1:24" x14ac:dyDescent="0.35">
      <c r="A3139" s="29" t="s">
        <v>473</v>
      </c>
      <c r="B3139" s="21" t="s">
        <v>1154</v>
      </c>
      <c r="C3139" s="22" t="s">
        <v>14854</v>
      </c>
      <c r="D3139" s="22" t="s">
        <v>14847</v>
      </c>
      <c r="E3139" s="21" t="s">
        <v>12700</v>
      </c>
      <c r="F3139" s="21" t="s">
        <v>6837</v>
      </c>
      <c r="G3139" s="21" t="s">
        <v>6993</v>
      </c>
      <c r="H3139" s="21" t="s">
        <v>6996</v>
      </c>
      <c r="I3139" s="21" t="s">
        <v>7005</v>
      </c>
      <c r="J3139" s="21" t="s">
        <v>7439</v>
      </c>
      <c r="K3139" s="21" t="s">
        <v>14251</v>
      </c>
      <c r="L3139" s="21" t="s">
        <v>8345</v>
      </c>
      <c r="M3139" s="21" t="s">
        <v>8348</v>
      </c>
      <c r="N3139" s="21" t="s">
        <v>8351</v>
      </c>
      <c r="O3139" s="21" t="s">
        <v>8355</v>
      </c>
      <c r="P3139" s="18">
        <v>0</v>
      </c>
      <c r="Q3139" s="22" t="s">
        <v>8370</v>
      </c>
      <c r="R3139" s="21" t="s">
        <v>7157</v>
      </c>
      <c r="S3139" s="22" t="s">
        <v>8370</v>
      </c>
      <c r="T3139" s="21" t="s">
        <v>14844</v>
      </c>
      <c r="U3139" s="23" t="str">
        <f>IF(Cleaned_Data!P3139&gt;20000,"High-Bill","Normal-Bill")</f>
        <v>Normal-Bill</v>
      </c>
      <c r="V3139" s="23" t="str">
        <f t="shared" si="98"/>
        <v>Senior-Citizen</v>
      </c>
      <c r="W3139" s="23" t="str">
        <f t="shared" si="99"/>
        <v>Follow-Up-required</v>
      </c>
      <c r="X3139" s="24" t="str" cm="1">
        <f t="array" ref="X3139">_xlfn.IFS(P3139&lt;5000,"Low",P3139&lt;=20000,"Medium",P3139&gt;20000,"High")</f>
        <v>Low</v>
      </c>
    </row>
    <row r="3140" spans="1:24" x14ac:dyDescent="0.35">
      <c r="A3140" s="28" t="s">
        <v>473</v>
      </c>
      <c r="B3140" s="17" t="s">
        <v>1119</v>
      </c>
      <c r="C3140" s="17">
        <v>26</v>
      </c>
      <c r="D3140" s="17" t="s">
        <v>1174</v>
      </c>
      <c r="E3140" s="17" t="s">
        <v>12983</v>
      </c>
      <c r="F3140" s="17" t="s">
        <v>6893</v>
      </c>
      <c r="G3140" s="17" t="s">
        <v>6985</v>
      </c>
      <c r="H3140" s="17" t="s">
        <v>6997</v>
      </c>
      <c r="I3140" s="17" t="s">
        <v>7001</v>
      </c>
      <c r="J3140" s="17" t="s">
        <v>13938</v>
      </c>
      <c r="K3140" s="17" t="s">
        <v>14666</v>
      </c>
      <c r="L3140" s="17" t="s">
        <v>8338</v>
      </c>
      <c r="M3140" s="17" t="s">
        <v>8347</v>
      </c>
      <c r="N3140" s="17" t="s">
        <v>8354</v>
      </c>
      <c r="O3140" s="17" t="s">
        <v>8355</v>
      </c>
      <c r="P3140" s="18">
        <v>0</v>
      </c>
      <c r="Q3140" s="17" t="s">
        <v>8362</v>
      </c>
      <c r="R3140" s="22" t="s">
        <v>8370</v>
      </c>
      <c r="S3140" s="17">
        <v>4</v>
      </c>
      <c r="T3140" s="17" t="s">
        <v>14845</v>
      </c>
      <c r="U3140" s="19" t="str">
        <f>IF(Cleaned_Data!P3140&gt;20000,"High-Bill","Normal-Bill")</f>
        <v>Normal-Bill</v>
      </c>
      <c r="V3140" s="19" t="str">
        <f t="shared" si="98"/>
        <v>Not-Senior-Citizen</v>
      </c>
      <c r="W3140" s="19" t="str">
        <f t="shared" si="99"/>
        <v>Not-Required</v>
      </c>
      <c r="X3140" s="20" t="str" cm="1">
        <f t="array" ref="X3140">_xlfn.IFS(P3140&lt;5000,"Low",P3140&lt;=20000,"Medium",P3140&gt;20000,"High")</f>
        <v>Low</v>
      </c>
    </row>
    <row r="3141" spans="1:24" x14ac:dyDescent="0.35">
      <c r="A3141" s="29" t="s">
        <v>473</v>
      </c>
      <c r="B3141" s="21" t="s">
        <v>1085</v>
      </c>
      <c r="C3141" s="22" t="s">
        <v>14854</v>
      </c>
      <c r="D3141" s="22" t="s">
        <v>14847</v>
      </c>
      <c r="E3141" s="21" t="s">
        <v>13138</v>
      </c>
      <c r="F3141" s="21" t="s">
        <v>6839</v>
      </c>
      <c r="G3141" s="21" t="s">
        <v>6985</v>
      </c>
      <c r="H3141" s="21" t="s">
        <v>6997</v>
      </c>
      <c r="I3141" s="21" t="s">
        <v>7006</v>
      </c>
      <c r="J3141" s="21" t="s">
        <v>14142</v>
      </c>
      <c r="K3141" s="21" t="s">
        <v>14463</v>
      </c>
      <c r="L3141" s="21" t="s">
        <v>8344</v>
      </c>
      <c r="M3141" s="21" t="s">
        <v>8350</v>
      </c>
      <c r="N3141" s="21" t="s">
        <v>8352</v>
      </c>
      <c r="O3141" s="21" t="s">
        <v>8355</v>
      </c>
      <c r="P3141" s="26">
        <v>23258</v>
      </c>
      <c r="Q3141" s="21" t="s">
        <v>8362</v>
      </c>
      <c r="R3141" s="22" t="s">
        <v>8370</v>
      </c>
      <c r="S3141" s="21">
        <v>1</v>
      </c>
      <c r="T3141" s="21" t="s">
        <v>14843</v>
      </c>
      <c r="U3141" s="23" t="str">
        <f>IF(Cleaned_Data!P3141&gt;20000,"High-Bill","Normal-Bill")</f>
        <v>High-Bill</v>
      </c>
      <c r="V3141" s="23" t="str">
        <f t="shared" si="98"/>
        <v>Senior-Citizen</v>
      </c>
      <c r="W3141" s="23" t="str">
        <f t="shared" si="99"/>
        <v>Not-Required</v>
      </c>
      <c r="X3141" s="24" t="str" cm="1">
        <f t="array" ref="X3141">_xlfn.IFS(P3141&lt;5000,"Low",P3141&lt;=20000,"Medium",P3141&gt;20000,"High")</f>
        <v>High</v>
      </c>
    </row>
    <row r="3142" spans="1:24" x14ac:dyDescent="0.35">
      <c r="A3142" s="28" t="s">
        <v>444</v>
      </c>
      <c r="B3142" s="17" t="s">
        <v>1079</v>
      </c>
      <c r="C3142" s="22" t="s">
        <v>14854</v>
      </c>
      <c r="D3142" s="17" t="s">
        <v>1172</v>
      </c>
      <c r="E3142" s="17" t="s">
        <v>8955</v>
      </c>
      <c r="F3142" s="17" t="s">
        <v>6736</v>
      </c>
      <c r="G3142" s="17" t="s">
        <v>6988</v>
      </c>
      <c r="H3142" s="17" t="s">
        <v>6994</v>
      </c>
      <c r="I3142" s="17" t="s">
        <v>7004</v>
      </c>
      <c r="J3142" s="22" t="s">
        <v>8371</v>
      </c>
      <c r="K3142" s="17" t="s">
        <v>14423</v>
      </c>
      <c r="L3142" s="17" t="s">
        <v>8338</v>
      </c>
      <c r="M3142" s="17" t="s">
        <v>8346</v>
      </c>
      <c r="N3142" s="17" t="s">
        <v>8354</v>
      </c>
      <c r="O3142" s="17" t="s">
        <v>8358</v>
      </c>
      <c r="P3142" s="25">
        <v>46651</v>
      </c>
      <c r="Q3142" s="17" t="s">
        <v>8363</v>
      </c>
      <c r="R3142" s="22" t="s">
        <v>8370</v>
      </c>
      <c r="S3142" s="17">
        <v>3</v>
      </c>
      <c r="T3142" s="17" t="s">
        <v>14845</v>
      </c>
      <c r="U3142" s="19" t="str">
        <f>IF(Cleaned_Data!P3142&gt;20000,"High-Bill","Normal-Bill")</f>
        <v>High-Bill</v>
      </c>
      <c r="V3142" s="19" t="str">
        <f t="shared" si="98"/>
        <v>Senior-Citizen</v>
      </c>
      <c r="W3142" s="19" t="str">
        <f t="shared" si="99"/>
        <v>Not-Required</v>
      </c>
      <c r="X3142" s="20" t="str" cm="1">
        <f t="array" ref="X3142">_xlfn.IFS(P3142&lt;5000,"Low",P3142&lt;=20000,"Medium",P3142&gt;20000,"High")</f>
        <v>High</v>
      </c>
    </row>
    <row r="3143" spans="1:24" x14ac:dyDescent="0.35">
      <c r="A3143" s="29" t="s">
        <v>444</v>
      </c>
      <c r="B3143" s="21" t="s">
        <v>1155</v>
      </c>
      <c r="C3143" s="22" t="s">
        <v>14854</v>
      </c>
      <c r="D3143" s="22" t="s">
        <v>14847</v>
      </c>
      <c r="E3143" s="21" t="s">
        <v>9600</v>
      </c>
      <c r="F3143" s="22" t="s">
        <v>8371</v>
      </c>
      <c r="G3143" s="21" t="s">
        <v>6991</v>
      </c>
      <c r="H3143" s="21" t="s">
        <v>6996</v>
      </c>
      <c r="I3143" s="21" t="s">
        <v>7003</v>
      </c>
      <c r="J3143" s="21" t="s">
        <v>13957</v>
      </c>
      <c r="K3143" s="21" t="s">
        <v>14601</v>
      </c>
      <c r="L3143" s="21" t="s">
        <v>8340</v>
      </c>
      <c r="M3143" s="21" t="s">
        <v>8348</v>
      </c>
      <c r="N3143" s="21" t="s">
        <v>8353</v>
      </c>
      <c r="O3143" s="21" t="s">
        <v>8358</v>
      </c>
      <c r="P3143" s="18">
        <v>0</v>
      </c>
      <c r="Q3143" s="21" t="s">
        <v>8363</v>
      </c>
      <c r="R3143" s="22" t="s">
        <v>8370</v>
      </c>
      <c r="S3143" s="21">
        <v>3</v>
      </c>
      <c r="T3143" s="21" t="s">
        <v>14845</v>
      </c>
      <c r="U3143" s="23" t="str">
        <f>IF(Cleaned_Data!P3143&gt;20000,"High-Bill","Normal-Bill")</f>
        <v>Normal-Bill</v>
      </c>
      <c r="V3143" s="23" t="str">
        <f t="shared" si="98"/>
        <v>Senior-Citizen</v>
      </c>
      <c r="W3143" s="23" t="str">
        <f t="shared" si="99"/>
        <v>Not-Required</v>
      </c>
      <c r="X3143" s="24" t="str" cm="1">
        <f t="array" ref="X3143">_xlfn.IFS(P3143&lt;5000,"Low",P3143&lt;=20000,"Medium",P3143&gt;20000,"High")</f>
        <v>Low</v>
      </c>
    </row>
    <row r="3144" spans="1:24" x14ac:dyDescent="0.35">
      <c r="A3144" s="28" t="s">
        <v>444</v>
      </c>
      <c r="B3144" s="17" t="s">
        <v>1080</v>
      </c>
      <c r="C3144" s="22" t="s">
        <v>14854</v>
      </c>
      <c r="D3144" s="17" t="s">
        <v>1172</v>
      </c>
      <c r="E3144" s="17" t="s">
        <v>9819</v>
      </c>
      <c r="F3144" s="17" t="s">
        <v>6923</v>
      </c>
      <c r="G3144" s="17" t="s">
        <v>6986</v>
      </c>
      <c r="H3144" s="17" t="s">
        <v>6995</v>
      </c>
      <c r="I3144" s="17" t="s">
        <v>7001</v>
      </c>
      <c r="J3144" s="22" t="s">
        <v>8371</v>
      </c>
      <c r="K3144" s="17" t="s">
        <v>14752</v>
      </c>
      <c r="L3144" s="17" t="s">
        <v>8344</v>
      </c>
      <c r="M3144" s="17" t="s">
        <v>8347</v>
      </c>
      <c r="N3144" s="17" t="s">
        <v>8353</v>
      </c>
      <c r="O3144" s="17" t="s">
        <v>8355</v>
      </c>
      <c r="P3144" s="18">
        <v>0</v>
      </c>
      <c r="Q3144" s="17" t="s">
        <v>8362</v>
      </c>
      <c r="R3144" s="22" t="s">
        <v>8370</v>
      </c>
      <c r="S3144" s="22" t="s">
        <v>8370</v>
      </c>
      <c r="T3144" s="17" t="s">
        <v>14845</v>
      </c>
      <c r="U3144" s="19" t="str">
        <f>IF(Cleaned_Data!P3144&gt;20000,"High-Bill","Normal-Bill")</f>
        <v>Normal-Bill</v>
      </c>
      <c r="V3144" s="19" t="str">
        <f t="shared" si="98"/>
        <v>Senior-Citizen</v>
      </c>
      <c r="W3144" s="19" t="str">
        <f t="shared" si="99"/>
        <v>Not-Required</v>
      </c>
      <c r="X3144" s="20" t="str" cm="1">
        <f t="array" ref="X3144">_xlfn.IFS(P3144&lt;5000,"Low",P3144&lt;=20000,"Medium",P3144&gt;20000,"High")</f>
        <v>Low</v>
      </c>
    </row>
    <row r="3145" spans="1:24" x14ac:dyDescent="0.35">
      <c r="A3145" s="29" t="s">
        <v>444</v>
      </c>
      <c r="B3145" s="21" t="s">
        <v>1094</v>
      </c>
      <c r="C3145" s="21">
        <v>20</v>
      </c>
      <c r="D3145" s="21" t="s">
        <v>1172</v>
      </c>
      <c r="E3145" s="21" t="s">
        <v>9962</v>
      </c>
      <c r="F3145" s="22" t="s">
        <v>8371</v>
      </c>
      <c r="G3145" s="21" t="s">
        <v>6984</v>
      </c>
      <c r="H3145" s="21" t="s">
        <v>6998</v>
      </c>
      <c r="I3145" s="21" t="s">
        <v>7002</v>
      </c>
      <c r="J3145" s="22" t="s">
        <v>8371</v>
      </c>
      <c r="K3145" s="21" t="s">
        <v>14230</v>
      </c>
      <c r="L3145" s="21" t="s">
        <v>8341</v>
      </c>
      <c r="M3145" s="21" t="s">
        <v>8348</v>
      </c>
      <c r="N3145" s="21" t="s">
        <v>8351</v>
      </c>
      <c r="O3145" s="21" t="s">
        <v>14841</v>
      </c>
      <c r="P3145" s="18">
        <v>0</v>
      </c>
      <c r="Q3145" s="22" t="s">
        <v>8370</v>
      </c>
      <c r="R3145" s="22" t="s">
        <v>8370</v>
      </c>
      <c r="S3145" s="21">
        <v>5</v>
      </c>
      <c r="T3145" s="21" t="s">
        <v>14844</v>
      </c>
      <c r="U3145" s="23" t="str">
        <f>IF(Cleaned_Data!P3145&gt;20000,"High-Bill","Normal-Bill")</f>
        <v>Normal-Bill</v>
      </c>
      <c r="V3145" s="23" t="str">
        <f t="shared" si="98"/>
        <v>Not-Senior-Citizen</v>
      </c>
      <c r="W3145" s="23" t="str">
        <f t="shared" si="99"/>
        <v>Not-Required</v>
      </c>
      <c r="X3145" s="24" t="str" cm="1">
        <f t="array" ref="X3145">_xlfn.IFS(P3145&lt;5000,"Low",P3145&lt;=20000,"Medium",P3145&gt;20000,"High")</f>
        <v>Low</v>
      </c>
    </row>
    <row r="3146" spans="1:24" x14ac:dyDescent="0.35">
      <c r="A3146" s="28" t="s">
        <v>444</v>
      </c>
      <c r="B3146" s="17" t="s">
        <v>1024</v>
      </c>
      <c r="C3146" s="22" t="s">
        <v>14854</v>
      </c>
      <c r="D3146" s="17" t="s">
        <v>1172</v>
      </c>
      <c r="E3146" s="17" t="s">
        <v>10228</v>
      </c>
      <c r="F3146" s="17" t="s">
        <v>6922</v>
      </c>
      <c r="G3146" s="17" t="s">
        <v>6991</v>
      </c>
      <c r="H3146" s="17" t="s">
        <v>6994</v>
      </c>
      <c r="I3146" s="17" t="s">
        <v>7007</v>
      </c>
      <c r="J3146" s="17" t="s">
        <v>14007</v>
      </c>
      <c r="K3146" s="17" t="s">
        <v>14348</v>
      </c>
      <c r="L3146" s="17" t="s">
        <v>8339</v>
      </c>
      <c r="M3146" s="17" t="s">
        <v>8348</v>
      </c>
      <c r="N3146" s="17" t="s">
        <v>8353</v>
      </c>
      <c r="O3146" s="17" t="s">
        <v>8359</v>
      </c>
      <c r="P3146" s="18">
        <v>0</v>
      </c>
      <c r="Q3146" s="17" t="s">
        <v>8363</v>
      </c>
      <c r="R3146" s="22" t="s">
        <v>8370</v>
      </c>
      <c r="S3146" s="17">
        <v>1</v>
      </c>
      <c r="T3146" s="22" t="s">
        <v>8370</v>
      </c>
      <c r="U3146" s="19" t="str">
        <f>IF(Cleaned_Data!P3146&gt;20000,"High-Bill","Normal-Bill")</f>
        <v>Normal-Bill</v>
      </c>
      <c r="V3146" s="19" t="str">
        <f t="shared" si="98"/>
        <v>Senior-Citizen</v>
      </c>
      <c r="W3146" s="19" t="str">
        <f t="shared" si="99"/>
        <v>Not-Required</v>
      </c>
      <c r="X3146" s="20" t="str" cm="1">
        <f t="array" ref="X3146">_xlfn.IFS(P3146&lt;5000,"Low",P3146&lt;=20000,"Medium",P3146&gt;20000,"High")</f>
        <v>Low</v>
      </c>
    </row>
    <row r="3147" spans="1:24" x14ac:dyDescent="0.35">
      <c r="A3147" s="29" t="s">
        <v>444</v>
      </c>
      <c r="B3147" s="21" t="s">
        <v>1113</v>
      </c>
      <c r="C3147" s="21">
        <v>44</v>
      </c>
      <c r="D3147" s="21" t="s">
        <v>1172</v>
      </c>
      <c r="E3147" s="21" t="s">
        <v>10289</v>
      </c>
      <c r="F3147" s="22" t="s">
        <v>8371</v>
      </c>
      <c r="G3147" s="21" t="s">
        <v>6990</v>
      </c>
      <c r="H3147" s="21" t="s">
        <v>6997</v>
      </c>
      <c r="I3147" s="21" t="s">
        <v>7004</v>
      </c>
      <c r="J3147" s="22" t="s">
        <v>8371</v>
      </c>
      <c r="K3147" s="21" t="s">
        <v>14663</v>
      </c>
      <c r="L3147" s="21" t="s">
        <v>8344</v>
      </c>
      <c r="M3147" s="21" t="s">
        <v>8346</v>
      </c>
      <c r="N3147" s="21" t="s">
        <v>8352</v>
      </c>
      <c r="O3147" s="21" t="s">
        <v>8355</v>
      </c>
      <c r="P3147" s="18">
        <v>0</v>
      </c>
      <c r="Q3147" s="21" t="s">
        <v>8363</v>
      </c>
      <c r="R3147" s="21" t="s">
        <v>14004</v>
      </c>
      <c r="S3147" s="21">
        <v>3</v>
      </c>
      <c r="T3147" s="22" t="s">
        <v>8370</v>
      </c>
      <c r="U3147" s="23" t="str">
        <f>IF(Cleaned_Data!P3147&gt;20000,"High-Bill","Normal-Bill")</f>
        <v>Normal-Bill</v>
      </c>
      <c r="V3147" s="23" t="str">
        <f t="shared" si="98"/>
        <v>Not-Senior-Citizen</v>
      </c>
      <c r="W3147" s="23" t="str">
        <f t="shared" si="99"/>
        <v>Follow-Up-required</v>
      </c>
      <c r="X3147" s="24" t="str" cm="1">
        <f t="array" ref="X3147">_xlfn.IFS(P3147&lt;5000,"Low",P3147&lt;=20000,"Medium",P3147&gt;20000,"High")</f>
        <v>Low</v>
      </c>
    </row>
    <row r="3148" spans="1:24" x14ac:dyDescent="0.35">
      <c r="A3148" s="28" t="s">
        <v>444</v>
      </c>
      <c r="B3148" s="17" t="s">
        <v>1069</v>
      </c>
      <c r="C3148" s="22" t="s">
        <v>14854</v>
      </c>
      <c r="D3148" s="17" t="s">
        <v>1172</v>
      </c>
      <c r="E3148" s="17" t="s">
        <v>10813</v>
      </c>
      <c r="F3148" s="17" t="s">
        <v>6718</v>
      </c>
      <c r="G3148" s="17" t="s">
        <v>6992</v>
      </c>
      <c r="H3148" s="17" t="s">
        <v>6995</v>
      </c>
      <c r="I3148" s="17" t="s">
        <v>7006</v>
      </c>
      <c r="J3148" s="22" t="s">
        <v>8371</v>
      </c>
      <c r="K3148" s="17" t="s">
        <v>14735</v>
      </c>
      <c r="L3148" s="17" t="s">
        <v>8339</v>
      </c>
      <c r="M3148" s="17" t="s">
        <v>8350</v>
      </c>
      <c r="N3148" s="17" t="s">
        <v>8354</v>
      </c>
      <c r="O3148" s="17" t="s">
        <v>14842</v>
      </c>
      <c r="P3148" s="18">
        <v>0</v>
      </c>
      <c r="Q3148" s="17" t="s">
        <v>8363</v>
      </c>
      <c r="R3148" s="17" t="s">
        <v>14175</v>
      </c>
      <c r="S3148" s="17">
        <v>5</v>
      </c>
      <c r="T3148" s="22" t="s">
        <v>8370</v>
      </c>
      <c r="U3148" s="19" t="str">
        <f>IF(Cleaned_Data!P3148&gt;20000,"High-Bill","Normal-Bill")</f>
        <v>Normal-Bill</v>
      </c>
      <c r="V3148" s="19" t="str">
        <f t="shared" si="98"/>
        <v>Senior-Citizen</v>
      </c>
      <c r="W3148" s="19" t="str">
        <f t="shared" si="99"/>
        <v>Follow-Up-required</v>
      </c>
      <c r="X3148" s="20" t="str" cm="1">
        <f t="array" ref="X3148">_xlfn.IFS(P3148&lt;5000,"Low",P3148&lt;=20000,"Medium",P3148&gt;20000,"High")</f>
        <v>Low</v>
      </c>
    </row>
    <row r="3149" spans="1:24" x14ac:dyDescent="0.35">
      <c r="A3149" s="29" t="s">
        <v>444</v>
      </c>
      <c r="B3149" s="21" t="s">
        <v>1046</v>
      </c>
      <c r="C3149" s="22" t="s">
        <v>14854</v>
      </c>
      <c r="D3149" s="21" t="s">
        <v>1174</v>
      </c>
      <c r="E3149" s="21" t="s">
        <v>10935</v>
      </c>
      <c r="F3149" s="22" t="s">
        <v>8371</v>
      </c>
      <c r="G3149" s="21" t="s">
        <v>6993</v>
      </c>
      <c r="H3149" s="21" t="s">
        <v>6999</v>
      </c>
      <c r="I3149" s="21" t="s">
        <v>7006</v>
      </c>
      <c r="J3149" s="21" t="s">
        <v>14171</v>
      </c>
      <c r="K3149" s="21" t="s">
        <v>14782</v>
      </c>
      <c r="L3149" s="21" t="s">
        <v>8345</v>
      </c>
      <c r="M3149" s="21" t="s">
        <v>8350</v>
      </c>
      <c r="N3149" s="21" t="s">
        <v>8353</v>
      </c>
      <c r="O3149" s="21" t="s">
        <v>14841</v>
      </c>
      <c r="P3149" s="18">
        <v>0</v>
      </c>
      <c r="Q3149" s="21" t="s">
        <v>8363</v>
      </c>
      <c r="R3149" s="21" t="s">
        <v>13991</v>
      </c>
      <c r="S3149" s="21">
        <v>4</v>
      </c>
      <c r="T3149" s="22" t="s">
        <v>8370</v>
      </c>
      <c r="U3149" s="23" t="str">
        <f>IF(Cleaned_Data!P3149&gt;20000,"High-Bill","Normal-Bill")</f>
        <v>Normal-Bill</v>
      </c>
      <c r="V3149" s="23" t="str">
        <f t="shared" si="98"/>
        <v>Senior-Citizen</v>
      </c>
      <c r="W3149" s="23" t="str">
        <f t="shared" si="99"/>
        <v>Follow-Up-required</v>
      </c>
      <c r="X3149" s="24" t="str" cm="1">
        <f t="array" ref="X3149">_xlfn.IFS(P3149&lt;5000,"Low",P3149&lt;=20000,"Medium",P3149&gt;20000,"High")</f>
        <v>Low</v>
      </c>
    </row>
    <row r="3150" spans="1:24" x14ac:dyDescent="0.35">
      <c r="A3150" s="28" t="s">
        <v>444</v>
      </c>
      <c r="B3150" s="17" t="s">
        <v>1087</v>
      </c>
      <c r="C3150" s="22" t="s">
        <v>14854</v>
      </c>
      <c r="D3150" s="17" t="s">
        <v>1172</v>
      </c>
      <c r="E3150" s="17" t="s">
        <v>11017</v>
      </c>
      <c r="F3150" s="17" t="s">
        <v>6733</v>
      </c>
      <c r="G3150" s="17" t="s">
        <v>6991</v>
      </c>
      <c r="H3150" s="17" t="s">
        <v>6998</v>
      </c>
      <c r="I3150" s="17" t="s">
        <v>7002</v>
      </c>
      <c r="J3150" s="17" t="s">
        <v>14055</v>
      </c>
      <c r="K3150" s="17" t="s">
        <v>14321</v>
      </c>
      <c r="L3150" s="17" t="s">
        <v>8342</v>
      </c>
      <c r="M3150" s="17" t="s">
        <v>8350</v>
      </c>
      <c r="N3150" s="17" t="s">
        <v>8351</v>
      </c>
      <c r="O3150" s="17" t="s">
        <v>14841</v>
      </c>
      <c r="P3150" s="18">
        <v>0</v>
      </c>
      <c r="Q3150" s="22" t="s">
        <v>8370</v>
      </c>
      <c r="R3150" s="17" t="s">
        <v>14085</v>
      </c>
      <c r="S3150" s="17">
        <v>5</v>
      </c>
      <c r="T3150" s="17" t="s">
        <v>14844</v>
      </c>
      <c r="U3150" s="19" t="str">
        <f>IF(Cleaned_Data!P3150&gt;20000,"High-Bill","Normal-Bill")</f>
        <v>Normal-Bill</v>
      </c>
      <c r="V3150" s="19" t="str">
        <f t="shared" si="98"/>
        <v>Senior-Citizen</v>
      </c>
      <c r="W3150" s="19" t="str">
        <f t="shared" si="99"/>
        <v>Follow-Up-required</v>
      </c>
      <c r="X3150" s="20" t="str" cm="1">
        <f t="array" ref="X3150">_xlfn.IFS(P3150&lt;5000,"Low",P3150&lt;=20000,"Medium",P3150&gt;20000,"High")</f>
        <v>Low</v>
      </c>
    </row>
    <row r="3151" spans="1:24" x14ac:dyDescent="0.35">
      <c r="A3151" s="29" t="s">
        <v>444</v>
      </c>
      <c r="B3151" s="21" t="s">
        <v>1062</v>
      </c>
      <c r="C3151" s="21">
        <v>54</v>
      </c>
      <c r="D3151" s="21" t="s">
        <v>1172</v>
      </c>
      <c r="E3151" s="21" t="s">
        <v>12742</v>
      </c>
      <c r="F3151" s="21" t="s">
        <v>6779</v>
      </c>
      <c r="G3151" s="21" t="s">
        <v>6993</v>
      </c>
      <c r="H3151" s="21" t="s">
        <v>6996</v>
      </c>
      <c r="I3151" s="21" t="s">
        <v>7001</v>
      </c>
      <c r="J3151" s="22" t="s">
        <v>8371</v>
      </c>
      <c r="K3151" s="21" t="s">
        <v>14269</v>
      </c>
      <c r="L3151" s="21" t="s">
        <v>8344</v>
      </c>
      <c r="M3151" s="21" t="s">
        <v>8347</v>
      </c>
      <c r="N3151" s="21" t="s">
        <v>8352</v>
      </c>
      <c r="O3151" s="21" t="s">
        <v>14842</v>
      </c>
      <c r="P3151" s="18">
        <v>0</v>
      </c>
      <c r="Q3151" s="21" t="s">
        <v>8364</v>
      </c>
      <c r="R3151" s="22" t="s">
        <v>8370</v>
      </c>
      <c r="S3151" s="22" t="s">
        <v>8370</v>
      </c>
      <c r="T3151" s="21" t="s">
        <v>14845</v>
      </c>
      <c r="U3151" s="23" t="str">
        <f>IF(Cleaned_Data!P3151&gt;20000,"High-Bill","Normal-Bill")</f>
        <v>Normal-Bill</v>
      </c>
      <c r="V3151" s="23" t="str">
        <f t="shared" si="98"/>
        <v>Not-Senior-Citizen</v>
      </c>
      <c r="W3151" s="23" t="str">
        <f t="shared" si="99"/>
        <v>Not-Required</v>
      </c>
      <c r="X3151" s="24" t="str" cm="1">
        <f t="array" ref="X3151">_xlfn.IFS(P3151&lt;5000,"Low",P3151&lt;=20000,"Medium",P3151&gt;20000,"High")</f>
        <v>Low</v>
      </c>
    </row>
    <row r="3152" spans="1:24" x14ac:dyDescent="0.35">
      <c r="A3152" s="28" t="s">
        <v>444</v>
      </c>
      <c r="B3152" s="17" t="s">
        <v>1124</v>
      </c>
      <c r="C3152" s="17">
        <v>27</v>
      </c>
      <c r="D3152" s="17" t="s">
        <v>1172</v>
      </c>
      <c r="E3152" s="17" t="s">
        <v>12784</v>
      </c>
      <c r="F3152" s="17" t="s">
        <v>6791</v>
      </c>
      <c r="G3152" s="17" t="s">
        <v>6985</v>
      </c>
      <c r="H3152" s="17" t="s">
        <v>7000</v>
      </c>
      <c r="I3152" s="17" t="s">
        <v>7003</v>
      </c>
      <c r="J3152" s="22" t="s">
        <v>8371</v>
      </c>
      <c r="K3152" s="17" t="s">
        <v>14237</v>
      </c>
      <c r="L3152" s="17" t="s">
        <v>8343</v>
      </c>
      <c r="M3152" s="17" t="s">
        <v>8350</v>
      </c>
      <c r="N3152" s="17" t="s">
        <v>8351</v>
      </c>
      <c r="O3152" s="17" t="s">
        <v>14841</v>
      </c>
      <c r="P3152" s="18">
        <v>0</v>
      </c>
      <c r="Q3152" s="17" t="s">
        <v>8362</v>
      </c>
      <c r="R3152" s="17" t="s">
        <v>14021</v>
      </c>
      <c r="S3152" s="22" t="s">
        <v>8370</v>
      </c>
      <c r="T3152" s="17" t="s">
        <v>14844</v>
      </c>
      <c r="U3152" s="19" t="str">
        <f>IF(Cleaned_Data!P3152&gt;20000,"High-Bill","Normal-Bill")</f>
        <v>Normal-Bill</v>
      </c>
      <c r="V3152" s="19" t="str">
        <f t="shared" si="98"/>
        <v>Not-Senior-Citizen</v>
      </c>
      <c r="W3152" s="19" t="str">
        <f t="shared" si="99"/>
        <v>Follow-Up-required</v>
      </c>
      <c r="X3152" s="20" t="str" cm="1">
        <f t="array" ref="X3152">_xlfn.IFS(P3152&lt;5000,"Low",P3152&lt;=20000,"Medium",P3152&gt;20000,"High")</f>
        <v>Low</v>
      </c>
    </row>
    <row r="3153" spans="1:24" x14ac:dyDescent="0.35">
      <c r="A3153" s="29" t="s">
        <v>444</v>
      </c>
      <c r="B3153" s="21" t="s">
        <v>1118</v>
      </c>
      <c r="C3153" s="21">
        <v>35</v>
      </c>
      <c r="D3153" s="21" t="s">
        <v>1174</v>
      </c>
      <c r="E3153" s="21" t="s">
        <v>13402</v>
      </c>
      <c r="F3153" s="21" t="s">
        <v>6849</v>
      </c>
      <c r="G3153" s="21" t="s">
        <v>6987</v>
      </c>
      <c r="H3153" s="21" t="s">
        <v>6994</v>
      </c>
      <c r="I3153" s="21" t="s">
        <v>7001</v>
      </c>
      <c r="J3153" s="22" t="s">
        <v>8371</v>
      </c>
      <c r="K3153" s="21" t="s">
        <v>14262</v>
      </c>
      <c r="L3153" s="21" t="s">
        <v>8339</v>
      </c>
      <c r="M3153" s="21" t="s">
        <v>8350</v>
      </c>
      <c r="N3153" s="21" t="s">
        <v>8354</v>
      </c>
      <c r="O3153" s="21" t="s">
        <v>8355</v>
      </c>
      <c r="P3153" s="26">
        <v>20763</v>
      </c>
      <c r="Q3153" s="22" t="s">
        <v>8370</v>
      </c>
      <c r="R3153" s="21" t="s">
        <v>14031</v>
      </c>
      <c r="S3153" s="22" t="s">
        <v>8370</v>
      </c>
      <c r="T3153" s="21" t="s">
        <v>14844</v>
      </c>
      <c r="U3153" s="23" t="str">
        <f>IF(Cleaned_Data!P3153&gt;20000,"High-Bill","Normal-Bill")</f>
        <v>High-Bill</v>
      </c>
      <c r="V3153" s="23" t="str">
        <f t="shared" si="98"/>
        <v>Not-Senior-Citizen</v>
      </c>
      <c r="W3153" s="23" t="str">
        <f t="shared" si="99"/>
        <v>Follow-Up-required</v>
      </c>
      <c r="X3153" s="24" t="str" cm="1">
        <f t="array" ref="X3153">_xlfn.IFS(P3153&lt;5000,"Low",P3153&lt;=20000,"Medium",P3153&gt;20000,"High")</f>
        <v>High</v>
      </c>
    </row>
    <row r="3154" spans="1:24" x14ac:dyDescent="0.35">
      <c r="A3154" s="28" t="s">
        <v>291</v>
      </c>
      <c r="B3154" s="17" t="s">
        <v>1117</v>
      </c>
      <c r="C3154" s="17">
        <v>83</v>
      </c>
      <c r="D3154" s="17" t="s">
        <v>1172</v>
      </c>
      <c r="E3154" s="17" t="s">
        <v>8725</v>
      </c>
      <c r="F3154" s="17" t="s">
        <v>6828</v>
      </c>
      <c r="G3154" s="17" t="s">
        <v>6991</v>
      </c>
      <c r="H3154" s="17" t="s">
        <v>6998</v>
      </c>
      <c r="I3154" s="17" t="s">
        <v>7007</v>
      </c>
      <c r="J3154" s="17" t="s">
        <v>13961</v>
      </c>
      <c r="K3154" s="17" t="s">
        <v>14431</v>
      </c>
      <c r="L3154" s="17" t="s">
        <v>8338</v>
      </c>
      <c r="M3154" s="17" t="s">
        <v>8350</v>
      </c>
      <c r="N3154" s="17" t="s">
        <v>8351</v>
      </c>
      <c r="O3154" s="17" t="s">
        <v>8359</v>
      </c>
      <c r="P3154" s="25">
        <v>18519</v>
      </c>
      <c r="Q3154" s="17" t="s">
        <v>8362</v>
      </c>
      <c r="R3154" s="22" t="s">
        <v>8370</v>
      </c>
      <c r="S3154" s="17">
        <v>1</v>
      </c>
      <c r="T3154" s="17" t="s">
        <v>14845</v>
      </c>
      <c r="U3154" s="19" t="str">
        <f>IF(Cleaned_Data!P3154&gt;20000,"High-Bill","Normal-Bill")</f>
        <v>Normal-Bill</v>
      </c>
      <c r="V3154" s="19" t="str">
        <f t="shared" si="98"/>
        <v>Senior-Citizen</v>
      </c>
      <c r="W3154" s="19" t="str">
        <f t="shared" si="99"/>
        <v>Not-Required</v>
      </c>
      <c r="X3154" s="20" t="str" cm="1">
        <f t="array" ref="X3154">_xlfn.IFS(P3154&lt;5000,"Low",P3154&lt;=20000,"Medium",P3154&gt;20000,"High")</f>
        <v>Medium</v>
      </c>
    </row>
    <row r="3155" spans="1:24" x14ac:dyDescent="0.35">
      <c r="A3155" s="29" t="s">
        <v>291</v>
      </c>
      <c r="B3155" s="21" t="s">
        <v>1147</v>
      </c>
      <c r="C3155" s="21">
        <v>85</v>
      </c>
      <c r="D3155" s="21" t="s">
        <v>1172</v>
      </c>
      <c r="E3155" s="21" t="s">
        <v>9343</v>
      </c>
      <c r="F3155" s="21" t="s">
        <v>6861</v>
      </c>
      <c r="G3155" s="21" t="s">
        <v>6990</v>
      </c>
      <c r="H3155" s="21" t="s">
        <v>6999</v>
      </c>
      <c r="I3155" s="21" t="s">
        <v>7004</v>
      </c>
      <c r="J3155" s="22" t="s">
        <v>8371</v>
      </c>
      <c r="K3155" s="21" t="s">
        <v>14679</v>
      </c>
      <c r="L3155" s="21" t="s">
        <v>8344</v>
      </c>
      <c r="M3155" s="21" t="s">
        <v>8348</v>
      </c>
      <c r="N3155" s="21" t="s">
        <v>8351</v>
      </c>
      <c r="O3155" s="21" t="s">
        <v>8359</v>
      </c>
      <c r="P3155" s="18">
        <v>0</v>
      </c>
      <c r="Q3155" s="21" t="s">
        <v>8362</v>
      </c>
      <c r="R3155" s="21" t="s">
        <v>13940</v>
      </c>
      <c r="S3155" s="21">
        <v>4</v>
      </c>
      <c r="T3155" s="21" t="s">
        <v>14845</v>
      </c>
      <c r="U3155" s="23" t="str">
        <f>IF(Cleaned_Data!P3155&gt;20000,"High-Bill","Normal-Bill")</f>
        <v>Normal-Bill</v>
      </c>
      <c r="V3155" s="23" t="str">
        <f t="shared" si="98"/>
        <v>Senior-Citizen</v>
      </c>
      <c r="W3155" s="23" t="str">
        <f t="shared" si="99"/>
        <v>Follow-Up-required</v>
      </c>
      <c r="X3155" s="24" t="str" cm="1">
        <f t="array" ref="X3155">_xlfn.IFS(P3155&lt;5000,"Low",P3155&lt;=20000,"Medium",P3155&gt;20000,"High")</f>
        <v>Low</v>
      </c>
    </row>
    <row r="3156" spans="1:24" x14ac:dyDescent="0.35">
      <c r="A3156" s="28" t="s">
        <v>291</v>
      </c>
      <c r="B3156" s="17" t="s">
        <v>1068</v>
      </c>
      <c r="C3156" s="17">
        <v>41</v>
      </c>
      <c r="D3156" s="17" t="s">
        <v>1172</v>
      </c>
      <c r="E3156" s="17" t="s">
        <v>12423</v>
      </c>
      <c r="F3156" s="17" t="s">
        <v>6863</v>
      </c>
      <c r="G3156" s="17" t="s">
        <v>6992</v>
      </c>
      <c r="H3156" s="17" t="s">
        <v>6997</v>
      </c>
      <c r="I3156" s="17" t="s">
        <v>7006</v>
      </c>
      <c r="J3156" s="17" t="s">
        <v>14151</v>
      </c>
      <c r="K3156" s="17" t="s">
        <v>14747</v>
      </c>
      <c r="L3156" s="17" t="s">
        <v>8345</v>
      </c>
      <c r="M3156" s="17" t="s">
        <v>8350</v>
      </c>
      <c r="N3156" s="17" t="s">
        <v>8354</v>
      </c>
      <c r="O3156" s="17" t="s">
        <v>14842</v>
      </c>
      <c r="P3156" s="25">
        <v>32736</v>
      </c>
      <c r="Q3156" s="17" t="s">
        <v>8362</v>
      </c>
      <c r="R3156" s="17" t="s">
        <v>14113</v>
      </c>
      <c r="S3156" s="17">
        <v>2</v>
      </c>
      <c r="T3156" s="22" t="s">
        <v>8370</v>
      </c>
      <c r="U3156" s="19" t="str">
        <f>IF(Cleaned_Data!P3156&gt;20000,"High-Bill","Normal-Bill")</f>
        <v>High-Bill</v>
      </c>
      <c r="V3156" s="19" t="str">
        <f t="shared" si="98"/>
        <v>Not-Senior-Citizen</v>
      </c>
      <c r="W3156" s="19" t="str">
        <f t="shared" si="99"/>
        <v>Follow-Up-required</v>
      </c>
      <c r="X3156" s="20" t="str" cm="1">
        <f t="array" ref="X3156">_xlfn.IFS(P3156&lt;5000,"Low",P3156&lt;=20000,"Medium",P3156&gt;20000,"High")</f>
        <v>High</v>
      </c>
    </row>
    <row r="3157" spans="1:24" x14ac:dyDescent="0.35">
      <c r="A3157" s="29" t="s">
        <v>291</v>
      </c>
      <c r="B3157" s="21" t="s">
        <v>1018</v>
      </c>
      <c r="C3157" s="22" t="s">
        <v>14854</v>
      </c>
      <c r="D3157" s="21" t="s">
        <v>1174</v>
      </c>
      <c r="E3157" s="21" t="s">
        <v>12780</v>
      </c>
      <c r="F3157" s="21" t="s">
        <v>6676</v>
      </c>
      <c r="G3157" s="21" t="s">
        <v>6984</v>
      </c>
      <c r="H3157" s="21" t="s">
        <v>6995</v>
      </c>
      <c r="I3157" s="21" t="s">
        <v>7006</v>
      </c>
      <c r="J3157" s="22" t="s">
        <v>8371</v>
      </c>
      <c r="K3157" s="21" t="s">
        <v>14326</v>
      </c>
      <c r="L3157" s="21" t="s">
        <v>8341</v>
      </c>
      <c r="M3157" s="21" t="s">
        <v>8346</v>
      </c>
      <c r="N3157" s="21" t="s">
        <v>8351</v>
      </c>
      <c r="O3157" s="21" t="s">
        <v>14841</v>
      </c>
      <c r="P3157" s="18">
        <v>0</v>
      </c>
      <c r="Q3157" s="21" t="s">
        <v>8362</v>
      </c>
      <c r="R3157" s="21" t="s">
        <v>13907</v>
      </c>
      <c r="S3157" s="21">
        <v>4</v>
      </c>
      <c r="T3157" s="21" t="s">
        <v>14843</v>
      </c>
      <c r="U3157" s="23" t="str">
        <f>IF(Cleaned_Data!P3157&gt;20000,"High-Bill","Normal-Bill")</f>
        <v>Normal-Bill</v>
      </c>
      <c r="V3157" s="23" t="str">
        <f t="shared" si="98"/>
        <v>Senior-Citizen</v>
      </c>
      <c r="W3157" s="23" t="str">
        <f t="shared" si="99"/>
        <v>Follow-Up-required</v>
      </c>
      <c r="X3157" s="24" t="str" cm="1">
        <f t="array" ref="X3157">_xlfn.IFS(P3157&lt;5000,"Low",P3157&lt;=20000,"Medium",P3157&gt;20000,"High")</f>
        <v>Low</v>
      </c>
    </row>
    <row r="3158" spans="1:24" x14ac:dyDescent="0.35">
      <c r="A3158" s="28" t="s">
        <v>801</v>
      </c>
      <c r="B3158" s="17" t="s">
        <v>1161</v>
      </c>
      <c r="C3158" s="22" t="s">
        <v>14854</v>
      </c>
      <c r="D3158" s="17" t="s">
        <v>1172</v>
      </c>
      <c r="E3158" s="17" t="s">
        <v>9907</v>
      </c>
      <c r="F3158" s="22" t="s">
        <v>8371</v>
      </c>
      <c r="G3158" s="17" t="s">
        <v>6993</v>
      </c>
      <c r="H3158" s="17" t="s">
        <v>7000</v>
      </c>
      <c r="I3158" s="17" t="s">
        <v>7002</v>
      </c>
      <c r="J3158" s="17" t="s">
        <v>13952</v>
      </c>
      <c r="K3158" s="17" t="s">
        <v>14205</v>
      </c>
      <c r="L3158" s="17" t="s">
        <v>8341</v>
      </c>
      <c r="M3158" s="17" t="s">
        <v>8346</v>
      </c>
      <c r="N3158" s="17" t="s">
        <v>8351</v>
      </c>
      <c r="O3158" s="17" t="s">
        <v>8355</v>
      </c>
      <c r="P3158" s="18">
        <v>0</v>
      </c>
      <c r="Q3158" s="17" t="s">
        <v>8363</v>
      </c>
      <c r="R3158" s="22" t="s">
        <v>8370</v>
      </c>
      <c r="S3158" s="17">
        <v>3</v>
      </c>
      <c r="T3158" s="17" t="s">
        <v>14845</v>
      </c>
      <c r="U3158" s="19" t="str">
        <f>IF(Cleaned_Data!P3158&gt;20000,"High-Bill","Normal-Bill")</f>
        <v>Normal-Bill</v>
      </c>
      <c r="V3158" s="19" t="str">
        <f t="shared" si="98"/>
        <v>Senior-Citizen</v>
      </c>
      <c r="W3158" s="19" t="str">
        <f t="shared" si="99"/>
        <v>Not-Required</v>
      </c>
      <c r="X3158" s="20" t="str" cm="1">
        <f t="array" ref="X3158">_xlfn.IFS(P3158&lt;5000,"Low",P3158&lt;=20000,"Medium",P3158&gt;20000,"High")</f>
        <v>Low</v>
      </c>
    </row>
    <row r="3159" spans="1:24" x14ac:dyDescent="0.35">
      <c r="A3159" s="29" t="s">
        <v>801</v>
      </c>
      <c r="B3159" s="21" t="s">
        <v>1091</v>
      </c>
      <c r="C3159" s="22" t="s">
        <v>14854</v>
      </c>
      <c r="D3159" s="22" t="s">
        <v>14847</v>
      </c>
      <c r="E3159" s="21" t="s">
        <v>10183</v>
      </c>
      <c r="F3159" s="21" t="s">
        <v>6735</v>
      </c>
      <c r="G3159" s="21" t="s">
        <v>6987</v>
      </c>
      <c r="H3159" s="21" t="s">
        <v>6994</v>
      </c>
      <c r="I3159" s="21" t="s">
        <v>7001</v>
      </c>
      <c r="J3159" s="21" t="s">
        <v>14013</v>
      </c>
      <c r="K3159" s="21" t="s">
        <v>14324</v>
      </c>
      <c r="L3159" s="21" t="s">
        <v>8344</v>
      </c>
      <c r="M3159" s="21" t="s">
        <v>8350</v>
      </c>
      <c r="N3159" s="21" t="s">
        <v>8353</v>
      </c>
      <c r="O3159" s="21" t="s">
        <v>8358</v>
      </c>
      <c r="P3159" s="18">
        <v>0</v>
      </c>
      <c r="Q3159" s="21" t="s">
        <v>8363</v>
      </c>
      <c r="R3159" s="21" t="s">
        <v>14122</v>
      </c>
      <c r="S3159" s="21">
        <v>3</v>
      </c>
      <c r="T3159" s="22" t="s">
        <v>8370</v>
      </c>
      <c r="U3159" s="23" t="str">
        <f>IF(Cleaned_Data!P3159&gt;20000,"High-Bill","Normal-Bill")</f>
        <v>Normal-Bill</v>
      </c>
      <c r="V3159" s="23" t="str">
        <f t="shared" si="98"/>
        <v>Senior-Citizen</v>
      </c>
      <c r="W3159" s="23" t="str">
        <f t="shared" si="99"/>
        <v>Follow-Up-required</v>
      </c>
      <c r="X3159" s="24" t="str" cm="1">
        <f t="array" ref="X3159">_xlfn.IFS(P3159&lt;5000,"Low",P3159&lt;=20000,"Medium",P3159&gt;20000,"High")</f>
        <v>Low</v>
      </c>
    </row>
    <row r="3160" spans="1:24" x14ac:dyDescent="0.35">
      <c r="A3160" s="28" t="s">
        <v>801</v>
      </c>
      <c r="B3160" s="17" t="s">
        <v>1096</v>
      </c>
      <c r="C3160" s="22" t="s">
        <v>14854</v>
      </c>
      <c r="D3160" s="22" t="s">
        <v>14847</v>
      </c>
      <c r="E3160" s="17" t="s">
        <v>10196</v>
      </c>
      <c r="F3160" s="17" t="s">
        <v>6743</v>
      </c>
      <c r="G3160" s="17" t="s">
        <v>6991</v>
      </c>
      <c r="H3160" s="17" t="s">
        <v>6994</v>
      </c>
      <c r="I3160" s="17" t="s">
        <v>7006</v>
      </c>
      <c r="J3160" s="17" t="s">
        <v>7520</v>
      </c>
      <c r="K3160" s="17" t="s">
        <v>14356</v>
      </c>
      <c r="L3160" s="17" t="s">
        <v>8338</v>
      </c>
      <c r="M3160" s="17" t="s">
        <v>8347</v>
      </c>
      <c r="N3160" s="17" t="s">
        <v>8352</v>
      </c>
      <c r="O3160" s="17" t="s">
        <v>8359</v>
      </c>
      <c r="P3160" s="18">
        <v>0</v>
      </c>
      <c r="Q3160" s="17" t="s">
        <v>8363</v>
      </c>
      <c r="R3160" s="17" t="s">
        <v>14060</v>
      </c>
      <c r="S3160" s="17">
        <v>4</v>
      </c>
      <c r="T3160" s="17" t="s">
        <v>14843</v>
      </c>
      <c r="U3160" s="19" t="str">
        <f>IF(Cleaned_Data!P3160&gt;20000,"High-Bill","Normal-Bill")</f>
        <v>Normal-Bill</v>
      </c>
      <c r="V3160" s="19" t="str">
        <f t="shared" si="98"/>
        <v>Senior-Citizen</v>
      </c>
      <c r="W3160" s="19" t="str">
        <f t="shared" si="99"/>
        <v>Follow-Up-required</v>
      </c>
      <c r="X3160" s="20" t="str" cm="1">
        <f t="array" ref="X3160">_xlfn.IFS(P3160&lt;5000,"Low",P3160&lt;=20000,"Medium",P3160&gt;20000,"High")</f>
        <v>Low</v>
      </c>
    </row>
    <row r="3161" spans="1:24" x14ac:dyDescent="0.35">
      <c r="A3161" s="29" t="s">
        <v>801</v>
      </c>
      <c r="B3161" s="21" t="s">
        <v>1155</v>
      </c>
      <c r="C3161" s="21">
        <v>31</v>
      </c>
      <c r="D3161" s="21" t="s">
        <v>1174</v>
      </c>
      <c r="E3161" s="21" t="s">
        <v>10908</v>
      </c>
      <c r="F3161" s="21" t="s">
        <v>6838</v>
      </c>
      <c r="G3161" s="21" t="s">
        <v>6993</v>
      </c>
      <c r="H3161" s="21" t="s">
        <v>6997</v>
      </c>
      <c r="I3161" s="21" t="s">
        <v>7001</v>
      </c>
      <c r="J3161" s="22" t="s">
        <v>8371</v>
      </c>
      <c r="K3161" s="21" t="s">
        <v>14455</v>
      </c>
      <c r="L3161" s="21" t="s">
        <v>8345</v>
      </c>
      <c r="M3161" s="21" t="s">
        <v>8350</v>
      </c>
      <c r="N3161" s="21" t="s">
        <v>8352</v>
      </c>
      <c r="O3161" s="21" t="s">
        <v>14841</v>
      </c>
      <c r="P3161" s="18">
        <v>0</v>
      </c>
      <c r="Q3161" s="21" t="s">
        <v>8363</v>
      </c>
      <c r="R3161" s="22" t="s">
        <v>8370</v>
      </c>
      <c r="S3161" s="21">
        <v>5</v>
      </c>
      <c r="T3161" s="21" t="s">
        <v>14845</v>
      </c>
      <c r="U3161" s="23" t="str">
        <f>IF(Cleaned_Data!P3161&gt;20000,"High-Bill","Normal-Bill")</f>
        <v>Normal-Bill</v>
      </c>
      <c r="V3161" s="23" t="str">
        <f t="shared" si="98"/>
        <v>Not-Senior-Citizen</v>
      </c>
      <c r="W3161" s="23" t="str">
        <f t="shared" si="99"/>
        <v>Not-Required</v>
      </c>
      <c r="X3161" s="24" t="str" cm="1">
        <f t="array" ref="X3161">_xlfn.IFS(P3161&lt;5000,"Low",P3161&lt;=20000,"Medium",P3161&gt;20000,"High")</f>
        <v>Low</v>
      </c>
    </row>
    <row r="3162" spans="1:24" x14ac:dyDescent="0.35">
      <c r="A3162" s="28" t="s">
        <v>801</v>
      </c>
      <c r="B3162" s="17" t="s">
        <v>1043</v>
      </c>
      <c r="C3162" s="17">
        <v>29</v>
      </c>
      <c r="D3162" s="17" t="s">
        <v>1172</v>
      </c>
      <c r="E3162" s="17" t="s">
        <v>10948</v>
      </c>
      <c r="F3162" s="17" t="s">
        <v>6697</v>
      </c>
      <c r="G3162" s="17" t="s">
        <v>6993</v>
      </c>
      <c r="H3162" s="17" t="s">
        <v>6994</v>
      </c>
      <c r="I3162" s="17" t="s">
        <v>7003</v>
      </c>
      <c r="J3162" s="17" t="s">
        <v>14158</v>
      </c>
      <c r="K3162" s="17" t="s">
        <v>14816</v>
      </c>
      <c r="L3162" s="17" t="s">
        <v>8341</v>
      </c>
      <c r="M3162" s="17" t="s">
        <v>8349</v>
      </c>
      <c r="N3162" s="17" t="s">
        <v>8352</v>
      </c>
      <c r="O3162" s="17" t="s">
        <v>14842</v>
      </c>
      <c r="P3162" s="18">
        <v>0</v>
      </c>
      <c r="Q3162" s="22" t="s">
        <v>8370</v>
      </c>
      <c r="R3162" s="22" t="s">
        <v>8370</v>
      </c>
      <c r="S3162" s="22" t="s">
        <v>8370</v>
      </c>
      <c r="T3162" s="17" t="s">
        <v>14843</v>
      </c>
      <c r="U3162" s="19" t="str">
        <f>IF(Cleaned_Data!P3162&gt;20000,"High-Bill","Normal-Bill")</f>
        <v>Normal-Bill</v>
      </c>
      <c r="V3162" s="19" t="str">
        <f t="shared" si="98"/>
        <v>Not-Senior-Citizen</v>
      </c>
      <c r="W3162" s="19" t="str">
        <f t="shared" si="99"/>
        <v>Not-Required</v>
      </c>
      <c r="X3162" s="20" t="str" cm="1">
        <f t="array" ref="X3162">_xlfn.IFS(P3162&lt;5000,"Low",P3162&lt;=20000,"Medium",P3162&gt;20000,"High")</f>
        <v>Low</v>
      </c>
    </row>
    <row r="3163" spans="1:24" x14ac:dyDescent="0.35">
      <c r="A3163" s="29" t="s">
        <v>801</v>
      </c>
      <c r="B3163" s="21" t="s">
        <v>1060</v>
      </c>
      <c r="C3163" s="21">
        <v>37</v>
      </c>
      <c r="D3163" s="22" t="s">
        <v>14847</v>
      </c>
      <c r="E3163" s="21" t="s">
        <v>11150</v>
      </c>
      <c r="F3163" s="21" t="s">
        <v>6742</v>
      </c>
      <c r="G3163" s="21" t="s">
        <v>6993</v>
      </c>
      <c r="H3163" s="21" t="s">
        <v>7000</v>
      </c>
      <c r="I3163" s="21" t="s">
        <v>7004</v>
      </c>
      <c r="J3163" s="21" t="s">
        <v>14072</v>
      </c>
      <c r="K3163" s="21" t="s">
        <v>14213</v>
      </c>
      <c r="L3163" s="21" t="s">
        <v>8344</v>
      </c>
      <c r="M3163" s="21" t="s">
        <v>8346</v>
      </c>
      <c r="N3163" s="21" t="s">
        <v>8351</v>
      </c>
      <c r="O3163" s="21" t="s">
        <v>14841</v>
      </c>
      <c r="P3163" s="18">
        <v>0</v>
      </c>
      <c r="Q3163" s="21" t="s">
        <v>8363</v>
      </c>
      <c r="R3163" s="21" t="s">
        <v>13924</v>
      </c>
      <c r="S3163" s="21">
        <v>5</v>
      </c>
      <c r="T3163" s="21" t="s">
        <v>14843</v>
      </c>
      <c r="U3163" s="23" t="str">
        <f>IF(Cleaned_Data!P3163&gt;20000,"High-Bill","Normal-Bill")</f>
        <v>Normal-Bill</v>
      </c>
      <c r="V3163" s="23" t="str">
        <f t="shared" si="98"/>
        <v>Not-Senior-Citizen</v>
      </c>
      <c r="W3163" s="23" t="str">
        <f t="shared" si="99"/>
        <v>Follow-Up-required</v>
      </c>
      <c r="X3163" s="24" t="str" cm="1">
        <f t="array" ref="X3163">_xlfn.IFS(P3163&lt;5000,"Low",P3163&lt;=20000,"Medium",P3163&gt;20000,"High")</f>
        <v>Low</v>
      </c>
    </row>
    <row r="3164" spans="1:24" x14ac:dyDescent="0.35">
      <c r="A3164" s="28" t="s">
        <v>801</v>
      </c>
      <c r="B3164" s="17" t="s">
        <v>1078</v>
      </c>
      <c r="C3164" s="22" t="s">
        <v>14854</v>
      </c>
      <c r="D3164" s="17" t="s">
        <v>1172</v>
      </c>
      <c r="E3164" s="17" t="s">
        <v>12411</v>
      </c>
      <c r="F3164" s="22" t="s">
        <v>8371</v>
      </c>
      <c r="G3164" s="17" t="s">
        <v>6993</v>
      </c>
      <c r="H3164" s="17" t="s">
        <v>7000</v>
      </c>
      <c r="I3164" s="17" t="s">
        <v>7001</v>
      </c>
      <c r="J3164" s="22" t="s">
        <v>8371</v>
      </c>
      <c r="K3164" s="17" t="s">
        <v>14561</v>
      </c>
      <c r="L3164" s="17" t="s">
        <v>8343</v>
      </c>
      <c r="M3164" s="17" t="s">
        <v>8348</v>
      </c>
      <c r="N3164" s="17" t="s">
        <v>8353</v>
      </c>
      <c r="O3164" s="17" t="s">
        <v>14841</v>
      </c>
      <c r="P3164" s="25">
        <v>27827</v>
      </c>
      <c r="Q3164" s="22" t="s">
        <v>8370</v>
      </c>
      <c r="R3164" s="17" t="s">
        <v>7087</v>
      </c>
      <c r="S3164" s="17">
        <v>3</v>
      </c>
      <c r="T3164" s="22" t="s">
        <v>8370</v>
      </c>
      <c r="U3164" s="19" t="str">
        <f>IF(Cleaned_Data!P3164&gt;20000,"High-Bill","Normal-Bill")</f>
        <v>High-Bill</v>
      </c>
      <c r="V3164" s="19" t="str">
        <f t="shared" si="98"/>
        <v>Senior-Citizen</v>
      </c>
      <c r="W3164" s="19" t="str">
        <f t="shared" si="99"/>
        <v>Follow-Up-required</v>
      </c>
      <c r="X3164" s="20" t="str" cm="1">
        <f t="array" ref="X3164">_xlfn.IFS(P3164&lt;5000,"Low",P3164&lt;=20000,"Medium",P3164&gt;20000,"High")</f>
        <v>High</v>
      </c>
    </row>
    <row r="3165" spans="1:24" x14ac:dyDescent="0.35">
      <c r="A3165" s="29" t="s">
        <v>801</v>
      </c>
      <c r="B3165" s="21" t="s">
        <v>1116</v>
      </c>
      <c r="C3165" s="21">
        <v>23</v>
      </c>
      <c r="D3165" s="21" t="s">
        <v>1172</v>
      </c>
      <c r="E3165" s="21" t="s">
        <v>13462</v>
      </c>
      <c r="F3165" s="21" t="s">
        <v>6763</v>
      </c>
      <c r="G3165" s="21" t="s">
        <v>6985</v>
      </c>
      <c r="H3165" s="21" t="s">
        <v>6994</v>
      </c>
      <c r="I3165" s="21" t="s">
        <v>7007</v>
      </c>
      <c r="J3165" s="22" t="s">
        <v>8371</v>
      </c>
      <c r="K3165" s="21" t="s">
        <v>14499</v>
      </c>
      <c r="L3165" s="21" t="s">
        <v>8338</v>
      </c>
      <c r="M3165" s="21" t="s">
        <v>8350</v>
      </c>
      <c r="N3165" s="21" t="s">
        <v>8351</v>
      </c>
      <c r="O3165" s="21" t="s">
        <v>8358</v>
      </c>
      <c r="P3165" s="18">
        <v>0</v>
      </c>
      <c r="Q3165" s="21" t="s">
        <v>8362</v>
      </c>
      <c r="R3165" s="22" t="s">
        <v>8370</v>
      </c>
      <c r="S3165" s="21">
        <v>2</v>
      </c>
      <c r="T3165" s="21" t="s">
        <v>14845</v>
      </c>
      <c r="U3165" s="23" t="str">
        <f>IF(Cleaned_Data!P3165&gt;20000,"High-Bill","Normal-Bill")</f>
        <v>Normal-Bill</v>
      </c>
      <c r="V3165" s="23" t="str">
        <f t="shared" si="98"/>
        <v>Not-Senior-Citizen</v>
      </c>
      <c r="W3165" s="23" t="str">
        <f t="shared" si="99"/>
        <v>Not-Required</v>
      </c>
      <c r="X3165" s="24" t="str" cm="1">
        <f t="array" ref="X3165">_xlfn.IFS(P3165&lt;5000,"Low",P3165&lt;=20000,"Medium",P3165&gt;20000,"High")</f>
        <v>Low</v>
      </c>
    </row>
    <row r="3166" spans="1:24" x14ac:dyDescent="0.35">
      <c r="A3166" s="28" t="s">
        <v>869</v>
      </c>
      <c r="B3166" s="17" t="s">
        <v>1115</v>
      </c>
      <c r="C3166" s="22" t="s">
        <v>14854</v>
      </c>
      <c r="D3166" s="17" t="s">
        <v>1172</v>
      </c>
      <c r="E3166" s="17" t="s">
        <v>10264</v>
      </c>
      <c r="F3166" s="17" t="s">
        <v>6887</v>
      </c>
      <c r="G3166" s="17" t="s">
        <v>6993</v>
      </c>
      <c r="H3166" s="17" t="s">
        <v>6997</v>
      </c>
      <c r="I3166" s="17" t="s">
        <v>7006</v>
      </c>
      <c r="J3166" s="22" t="s">
        <v>8371</v>
      </c>
      <c r="K3166" s="17" t="s">
        <v>14408</v>
      </c>
      <c r="L3166" s="17" t="s">
        <v>8338</v>
      </c>
      <c r="M3166" s="17" t="s">
        <v>8348</v>
      </c>
      <c r="N3166" s="17" t="s">
        <v>8354</v>
      </c>
      <c r="O3166" s="17" t="s">
        <v>8358</v>
      </c>
      <c r="P3166" s="18">
        <v>0</v>
      </c>
      <c r="Q3166" s="17" t="s">
        <v>8363</v>
      </c>
      <c r="R3166" s="17" t="s">
        <v>14121</v>
      </c>
      <c r="S3166" s="17">
        <v>3</v>
      </c>
      <c r="T3166" s="17" t="s">
        <v>14843</v>
      </c>
      <c r="U3166" s="19" t="str">
        <f>IF(Cleaned_Data!P3166&gt;20000,"High-Bill","Normal-Bill")</f>
        <v>Normal-Bill</v>
      </c>
      <c r="V3166" s="19" t="str">
        <f t="shared" si="98"/>
        <v>Senior-Citizen</v>
      </c>
      <c r="W3166" s="19" t="str">
        <f t="shared" si="99"/>
        <v>Follow-Up-required</v>
      </c>
      <c r="X3166" s="20" t="str" cm="1">
        <f t="array" ref="X3166">_xlfn.IFS(P3166&lt;5000,"Low",P3166&lt;=20000,"Medium",P3166&gt;20000,"High")</f>
        <v>Low</v>
      </c>
    </row>
    <row r="3167" spans="1:24" x14ac:dyDescent="0.35">
      <c r="A3167" s="29" t="s">
        <v>869</v>
      </c>
      <c r="B3167" s="21" t="s">
        <v>1059</v>
      </c>
      <c r="C3167" s="22" t="s">
        <v>14854</v>
      </c>
      <c r="D3167" s="21" t="s">
        <v>1172</v>
      </c>
      <c r="E3167" s="21" t="s">
        <v>10278</v>
      </c>
      <c r="F3167" s="21" t="s">
        <v>6757</v>
      </c>
      <c r="G3167" s="21" t="s">
        <v>6984</v>
      </c>
      <c r="H3167" s="21" t="s">
        <v>6995</v>
      </c>
      <c r="I3167" s="21" t="s">
        <v>7005</v>
      </c>
      <c r="J3167" s="22" t="s">
        <v>8371</v>
      </c>
      <c r="K3167" s="21" t="s">
        <v>14455</v>
      </c>
      <c r="L3167" s="21" t="s">
        <v>8344</v>
      </c>
      <c r="M3167" s="21" t="s">
        <v>8350</v>
      </c>
      <c r="N3167" s="21" t="s">
        <v>8353</v>
      </c>
      <c r="O3167" s="21" t="s">
        <v>14841</v>
      </c>
      <c r="P3167" s="18">
        <v>0</v>
      </c>
      <c r="Q3167" s="21" t="s">
        <v>8364</v>
      </c>
      <c r="R3167" s="22" t="s">
        <v>8370</v>
      </c>
      <c r="S3167" s="22" t="s">
        <v>8370</v>
      </c>
      <c r="T3167" s="21" t="s">
        <v>14844</v>
      </c>
      <c r="U3167" s="23" t="str">
        <f>IF(Cleaned_Data!P3167&gt;20000,"High-Bill","Normal-Bill")</f>
        <v>Normal-Bill</v>
      </c>
      <c r="V3167" s="23" t="str">
        <f t="shared" si="98"/>
        <v>Senior-Citizen</v>
      </c>
      <c r="W3167" s="23" t="str">
        <f t="shared" si="99"/>
        <v>Not-Required</v>
      </c>
      <c r="X3167" s="24" t="str" cm="1">
        <f t="array" ref="X3167">_xlfn.IFS(P3167&lt;5000,"Low",P3167&lt;=20000,"Medium",P3167&gt;20000,"High")</f>
        <v>Low</v>
      </c>
    </row>
    <row r="3168" spans="1:24" x14ac:dyDescent="0.35">
      <c r="A3168" s="28" t="s">
        <v>869</v>
      </c>
      <c r="B3168" s="17" t="s">
        <v>1057</v>
      </c>
      <c r="C3168" s="17">
        <v>40</v>
      </c>
      <c r="D3168" s="22" t="s">
        <v>14847</v>
      </c>
      <c r="E3168" s="17" t="s">
        <v>10716</v>
      </c>
      <c r="F3168" s="22" t="s">
        <v>8371</v>
      </c>
      <c r="G3168" s="17" t="s">
        <v>6984</v>
      </c>
      <c r="H3168" s="17" t="s">
        <v>6995</v>
      </c>
      <c r="I3168" s="17" t="s">
        <v>7006</v>
      </c>
      <c r="J3168" s="17" t="s">
        <v>14134</v>
      </c>
      <c r="K3168" s="17" t="s">
        <v>14487</v>
      </c>
      <c r="L3168" s="17" t="s">
        <v>8342</v>
      </c>
      <c r="M3168" s="17" t="s">
        <v>8346</v>
      </c>
      <c r="N3168" s="17" t="s">
        <v>8354</v>
      </c>
      <c r="O3168" s="17" t="s">
        <v>14841</v>
      </c>
      <c r="P3168" s="25">
        <v>17283</v>
      </c>
      <c r="Q3168" s="17" t="s">
        <v>8363</v>
      </c>
      <c r="R3168" s="17" t="s">
        <v>7087</v>
      </c>
      <c r="S3168" s="17">
        <v>5</v>
      </c>
      <c r="T3168" s="17" t="s">
        <v>14845</v>
      </c>
      <c r="U3168" s="19" t="str">
        <f>IF(Cleaned_Data!P3168&gt;20000,"High-Bill","Normal-Bill")</f>
        <v>Normal-Bill</v>
      </c>
      <c r="V3168" s="19" t="str">
        <f t="shared" si="98"/>
        <v>Not-Senior-Citizen</v>
      </c>
      <c r="W3168" s="19" t="str">
        <f t="shared" si="99"/>
        <v>Follow-Up-required</v>
      </c>
      <c r="X3168" s="20" t="str" cm="1">
        <f t="array" ref="X3168">_xlfn.IFS(P3168&lt;5000,"Low",P3168&lt;=20000,"Medium",P3168&gt;20000,"High")</f>
        <v>Medium</v>
      </c>
    </row>
    <row r="3169" spans="1:24" x14ac:dyDescent="0.35">
      <c r="A3169" s="29" t="s">
        <v>869</v>
      </c>
      <c r="B3169" s="21" t="s">
        <v>1115</v>
      </c>
      <c r="C3169" s="22" t="s">
        <v>14854</v>
      </c>
      <c r="D3169" s="22" t="s">
        <v>14847</v>
      </c>
      <c r="E3169" s="21" t="s">
        <v>10876</v>
      </c>
      <c r="F3169" s="22" t="s">
        <v>8371</v>
      </c>
      <c r="G3169" s="21" t="s">
        <v>6984</v>
      </c>
      <c r="H3169" s="21" t="s">
        <v>6995</v>
      </c>
      <c r="I3169" s="21" t="s">
        <v>7007</v>
      </c>
      <c r="J3169" s="21" t="s">
        <v>14014</v>
      </c>
      <c r="K3169" s="21" t="s">
        <v>14227</v>
      </c>
      <c r="L3169" s="21" t="s">
        <v>8338</v>
      </c>
      <c r="M3169" s="21" t="s">
        <v>8346</v>
      </c>
      <c r="N3169" s="21" t="s">
        <v>8351</v>
      </c>
      <c r="O3169" s="21" t="s">
        <v>14842</v>
      </c>
      <c r="P3169" s="18">
        <v>0</v>
      </c>
      <c r="Q3169" s="21" t="s">
        <v>8362</v>
      </c>
      <c r="R3169" s="22" t="s">
        <v>8370</v>
      </c>
      <c r="S3169" s="21">
        <v>3</v>
      </c>
      <c r="T3169" s="22" t="s">
        <v>8370</v>
      </c>
      <c r="U3169" s="23" t="str">
        <f>IF(Cleaned_Data!P3169&gt;20000,"High-Bill","Normal-Bill")</f>
        <v>Normal-Bill</v>
      </c>
      <c r="V3169" s="23" t="str">
        <f t="shared" si="98"/>
        <v>Senior-Citizen</v>
      </c>
      <c r="W3169" s="23" t="str">
        <f t="shared" si="99"/>
        <v>Not-Required</v>
      </c>
      <c r="X3169" s="24" t="str" cm="1">
        <f t="array" ref="X3169">_xlfn.IFS(P3169&lt;5000,"Low",P3169&lt;=20000,"Medium",P3169&gt;20000,"High")</f>
        <v>Low</v>
      </c>
    </row>
    <row r="3170" spans="1:24" x14ac:dyDescent="0.35">
      <c r="A3170" s="28" t="s">
        <v>869</v>
      </c>
      <c r="B3170" s="17" t="s">
        <v>1156</v>
      </c>
      <c r="C3170" s="17">
        <v>52</v>
      </c>
      <c r="D3170" s="17" t="s">
        <v>1174</v>
      </c>
      <c r="E3170" s="17" t="s">
        <v>11867</v>
      </c>
      <c r="F3170" s="22" t="s">
        <v>8371</v>
      </c>
      <c r="G3170" s="17" t="s">
        <v>6985</v>
      </c>
      <c r="H3170" s="17" t="s">
        <v>6994</v>
      </c>
      <c r="I3170" s="17" t="s">
        <v>7003</v>
      </c>
      <c r="J3170" s="17" t="s">
        <v>7506</v>
      </c>
      <c r="K3170" s="17" t="s">
        <v>14512</v>
      </c>
      <c r="L3170" s="17" t="s">
        <v>8345</v>
      </c>
      <c r="M3170" s="17" t="s">
        <v>8346</v>
      </c>
      <c r="N3170" s="17" t="s">
        <v>8352</v>
      </c>
      <c r="O3170" s="17" t="s">
        <v>14842</v>
      </c>
      <c r="P3170" s="25">
        <v>49544</v>
      </c>
      <c r="Q3170" s="17" t="s">
        <v>8363</v>
      </c>
      <c r="R3170" s="17" t="s">
        <v>14069</v>
      </c>
      <c r="S3170" s="22" t="s">
        <v>8370</v>
      </c>
      <c r="T3170" s="17" t="s">
        <v>14845</v>
      </c>
      <c r="U3170" s="19" t="str">
        <f>IF(Cleaned_Data!P3170&gt;20000,"High-Bill","Normal-Bill")</f>
        <v>High-Bill</v>
      </c>
      <c r="V3170" s="19" t="str">
        <f t="shared" si="98"/>
        <v>Not-Senior-Citizen</v>
      </c>
      <c r="W3170" s="19" t="str">
        <f t="shared" si="99"/>
        <v>Follow-Up-required</v>
      </c>
      <c r="X3170" s="20" t="str" cm="1">
        <f t="array" ref="X3170">_xlfn.IFS(P3170&lt;5000,"Low",P3170&lt;=20000,"Medium",P3170&gt;20000,"High")</f>
        <v>High</v>
      </c>
    </row>
    <row r="3171" spans="1:24" x14ac:dyDescent="0.35">
      <c r="A3171" s="29" t="s">
        <v>869</v>
      </c>
      <c r="B3171" s="21" t="s">
        <v>1131</v>
      </c>
      <c r="C3171" s="21">
        <v>39</v>
      </c>
      <c r="D3171" s="21" t="s">
        <v>1172</v>
      </c>
      <c r="E3171" s="21" t="s">
        <v>12005</v>
      </c>
      <c r="F3171" s="21" t="s">
        <v>6981</v>
      </c>
      <c r="G3171" s="21" t="s">
        <v>6984</v>
      </c>
      <c r="H3171" s="21" t="s">
        <v>6998</v>
      </c>
      <c r="I3171" s="21" t="s">
        <v>7007</v>
      </c>
      <c r="J3171" s="21" t="s">
        <v>13904</v>
      </c>
      <c r="K3171" s="21" t="s">
        <v>14380</v>
      </c>
      <c r="L3171" s="21" t="s">
        <v>8340</v>
      </c>
      <c r="M3171" s="21" t="s">
        <v>8350</v>
      </c>
      <c r="N3171" s="21" t="s">
        <v>8352</v>
      </c>
      <c r="O3171" s="21" t="s">
        <v>14842</v>
      </c>
      <c r="P3171" s="18">
        <v>0</v>
      </c>
      <c r="Q3171" s="22" t="s">
        <v>8370</v>
      </c>
      <c r="R3171" s="21" t="s">
        <v>7407</v>
      </c>
      <c r="S3171" s="21">
        <v>2</v>
      </c>
      <c r="T3171" s="22" t="s">
        <v>8370</v>
      </c>
      <c r="U3171" s="23" t="str">
        <f>IF(Cleaned_Data!P3171&gt;20000,"High-Bill","Normal-Bill")</f>
        <v>Normal-Bill</v>
      </c>
      <c r="V3171" s="23" t="str">
        <f t="shared" si="98"/>
        <v>Not-Senior-Citizen</v>
      </c>
      <c r="W3171" s="23" t="str">
        <f t="shared" si="99"/>
        <v>Follow-Up-required</v>
      </c>
      <c r="X3171" s="24" t="str" cm="1">
        <f t="array" ref="X3171">_xlfn.IFS(P3171&lt;5000,"Low",P3171&lt;=20000,"Medium",P3171&gt;20000,"High")</f>
        <v>Low</v>
      </c>
    </row>
    <row r="3172" spans="1:24" x14ac:dyDescent="0.35">
      <c r="A3172" s="28" t="s">
        <v>44</v>
      </c>
      <c r="B3172" s="17" t="s">
        <v>1039</v>
      </c>
      <c r="C3172" s="22" t="s">
        <v>14854</v>
      </c>
      <c r="D3172" s="17" t="s">
        <v>1172</v>
      </c>
      <c r="E3172" s="17" t="s">
        <v>8426</v>
      </c>
      <c r="F3172" s="17" t="s">
        <v>6694</v>
      </c>
      <c r="G3172" s="17" t="s">
        <v>6990</v>
      </c>
      <c r="H3172" s="17" t="s">
        <v>6998</v>
      </c>
      <c r="I3172" s="17" t="s">
        <v>7003</v>
      </c>
      <c r="J3172" s="17" t="s">
        <v>13914</v>
      </c>
      <c r="K3172" s="17" t="s">
        <v>14205</v>
      </c>
      <c r="L3172" s="17" t="s">
        <v>8344</v>
      </c>
      <c r="M3172" s="17" t="s">
        <v>8347</v>
      </c>
      <c r="N3172" s="17" t="s">
        <v>8351</v>
      </c>
      <c r="O3172" s="17" t="s">
        <v>8359</v>
      </c>
      <c r="P3172" s="18">
        <v>0</v>
      </c>
      <c r="Q3172" s="22" t="s">
        <v>8370</v>
      </c>
      <c r="R3172" s="22" t="s">
        <v>8370</v>
      </c>
      <c r="S3172" s="22" t="s">
        <v>8370</v>
      </c>
      <c r="T3172" s="22" t="s">
        <v>8370</v>
      </c>
      <c r="U3172" s="19" t="str">
        <f>IF(Cleaned_Data!P3172&gt;20000,"High-Bill","Normal-Bill")</f>
        <v>Normal-Bill</v>
      </c>
      <c r="V3172" s="19" t="str">
        <f t="shared" si="98"/>
        <v>Senior-Citizen</v>
      </c>
      <c r="W3172" s="19" t="str">
        <f t="shared" si="99"/>
        <v>Not-Required</v>
      </c>
      <c r="X3172" s="20" t="str" cm="1">
        <f t="array" ref="X3172">_xlfn.IFS(P3172&lt;5000,"Low",P3172&lt;=20000,"Medium",P3172&gt;20000,"High")</f>
        <v>Low</v>
      </c>
    </row>
    <row r="3173" spans="1:24" x14ac:dyDescent="0.35">
      <c r="A3173" s="29" t="s">
        <v>44</v>
      </c>
      <c r="B3173" s="21" t="s">
        <v>1042</v>
      </c>
      <c r="C3173" s="22" t="s">
        <v>14854</v>
      </c>
      <c r="D3173" s="21" t="s">
        <v>1172</v>
      </c>
      <c r="E3173" s="21" t="s">
        <v>10270</v>
      </c>
      <c r="F3173" s="21" t="s">
        <v>6696</v>
      </c>
      <c r="G3173" s="21" t="s">
        <v>6988</v>
      </c>
      <c r="H3173" s="21" t="s">
        <v>6996</v>
      </c>
      <c r="I3173" s="21" t="s">
        <v>7004</v>
      </c>
      <c r="J3173" s="21" t="s">
        <v>13936</v>
      </c>
      <c r="K3173" s="21" t="s">
        <v>14603</v>
      </c>
      <c r="L3173" s="21" t="s">
        <v>8343</v>
      </c>
      <c r="M3173" s="21" t="s">
        <v>8350</v>
      </c>
      <c r="N3173" s="21" t="s">
        <v>8351</v>
      </c>
      <c r="O3173" s="21" t="s">
        <v>14842</v>
      </c>
      <c r="P3173" s="26">
        <v>37703</v>
      </c>
      <c r="Q3173" s="22" t="s">
        <v>8370</v>
      </c>
      <c r="R3173" s="22" t="s">
        <v>8370</v>
      </c>
      <c r="S3173" s="21">
        <v>4</v>
      </c>
      <c r="T3173" s="21" t="s">
        <v>14844</v>
      </c>
      <c r="U3173" s="23" t="str">
        <f>IF(Cleaned_Data!P3173&gt;20000,"High-Bill","Normal-Bill")</f>
        <v>High-Bill</v>
      </c>
      <c r="V3173" s="23" t="str">
        <f t="shared" si="98"/>
        <v>Senior-Citizen</v>
      </c>
      <c r="W3173" s="23" t="str">
        <f t="shared" si="99"/>
        <v>Not-Required</v>
      </c>
      <c r="X3173" s="24" t="str" cm="1">
        <f t="array" ref="X3173">_xlfn.IFS(P3173&lt;5000,"Low",P3173&lt;=20000,"Medium",P3173&gt;20000,"High")</f>
        <v>High</v>
      </c>
    </row>
    <row r="3174" spans="1:24" x14ac:dyDescent="0.35">
      <c r="A3174" s="28" t="s">
        <v>44</v>
      </c>
      <c r="B3174" s="17" t="s">
        <v>1107</v>
      </c>
      <c r="C3174" s="17">
        <v>11</v>
      </c>
      <c r="D3174" s="17" t="s">
        <v>1174</v>
      </c>
      <c r="E3174" s="17" t="s">
        <v>13314</v>
      </c>
      <c r="F3174" s="17" t="s">
        <v>6814</v>
      </c>
      <c r="G3174" s="17" t="s">
        <v>6987</v>
      </c>
      <c r="H3174" s="17" t="s">
        <v>6996</v>
      </c>
      <c r="I3174" s="17" t="s">
        <v>7007</v>
      </c>
      <c r="J3174" s="17" t="s">
        <v>7637</v>
      </c>
      <c r="K3174" s="17" t="s">
        <v>14720</v>
      </c>
      <c r="L3174" s="17" t="s">
        <v>8345</v>
      </c>
      <c r="M3174" s="17" t="s">
        <v>8348</v>
      </c>
      <c r="N3174" s="17" t="s">
        <v>8352</v>
      </c>
      <c r="O3174" s="17" t="s">
        <v>8359</v>
      </c>
      <c r="P3174" s="18">
        <v>0</v>
      </c>
      <c r="Q3174" s="17" t="s">
        <v>8363</v>
      </c>
      <c r="R3174" s="17" t="s">
        <v>14145</v>
      </c>
      <c r="S3174" s="17">
        <v>2</v>
      </c>
      <c r="T3174" s="17" t="s">
        <v>14843</v>
      </c>
      <c r="U3174" s="19" t="str">
        <f>IF(Cleaned_Data!P3174&gt;20000,"High-Bill","Normal-Bill")</f>
        <v>Normal-Bill</v>
      </c>
      <c r="V3174" s="19" t="str">
        <f t="shared" si="98"/>
        <v>Not-Senior-Citizen</v>
      </c>
      <c r="W3174" s="19" t="str">
        <f t="shared" si="99"/>
        <v>Follow-Up-required</v>
      </c>
      <c r="X3174" s="20" t="str" cm="1">
        <f t="array" ref="X3174">_xlfn.IFS(P3174&lt;5000,"Low",P3174&lt;=20000,"Medium",P3174&gt;20000,"High")</f>
        <v>Low</v>
      </c>
    </row>
    <row r="3175" spans="1:24" x14ac:dyDescent="0.35">
      <c r="A3175" s="29" t="s">
        <v>44</v>
      </c>
      <c r="B3175" s="21" t="s">
        <v>1090</v>
      </c>
      <c r="C3175" s="22" t="s">
        <v>14854</v>
      </c>
      <c r="D3175" s="21" t="s">
        <v>1174</v>
      </c>
      <c r="E3175" s="21" t="s">
        <v>13685</v>
      </c>
      <c r="F3175" s="21" t="s">
        <v>6784</v>
      </c>
      <c r="G3175" s="21" t="s">
        <v>6988</v>
      </c>
      <c r="H3175" s="21" t="s">
        <v>7000</v>
      </c>
      <c r="I3175" s="21" t="s">
        <v>7004</v>
      </c>
      <c r="J3175" s="21" t="s">
        <v>14142</v>
      </c>
      <c r="K3175" s="21" t="s">
        <v>14475</v>
      </c>
      <c r="L3175" s="21" t="s">
        <v>8339</v>
      </c>
      <c r="M3175" s="21" t="s">
        <v>8346</v>
      </c>
      <c r="N3175" s="21" t="s">
        <v>8352</v>
      </c>
      <c r="O3175" s="21" t="s">
        <v>14842</v>
      </c>
      <c r="P3175" s="18">
        <v>0</v>
      </c>
      <c r="Q3175" s="21" t="s">
        <v>8362</v>
      </c>
      <c r="R3175" s="22" t="s">
        <v>8370</v>
      </c>
      <c r="S3175" s="21">
        <v>3</v>
      </c>
      <c r="T3175" s="21" t="s">
        <v>14845</v>
      </c>
      <c r="U3175" s="23" t="str">
        <f>IF(Cleaned_Data!P3175&gt;20000,"High-Bill","Normal-Bill")</f>
        <v>Normal-Bill</v>
      </c>
      <c r="V3175" s="23" t="str">
        <f t="shared" si="98"/>
        <v>Senior-Citizen</v>
      </c>
      <c r="W3175" s="23" t="str">
        <f t="shared" si="99"/>
        <v>Not-Required</v>
      </c>
      <c r="X3175" s="24" t="str" cm="1">
        <f t="array" ref="X3175">_xlfn.IFS(P3175&lt;5000,"Low",P3175&lt;=20000,"Medium",P3175&gt;20000,"High")</f>
        <v>Low</v>
      </c>
    </row>
    <row r="3176" spans="1:24" x14ac:dyDescent="0.35">
      <c r="A3176" s="28" t="s">
        <v>405</v>
      </c>
      <c r="B3176" s="17" t="s">
        <v>1072</v>
      </c>
      <c r="C3176" s="22" t="s">
        <v>14854</v>
      </c>
      <c r="D3176" s="17" t="s">
        <v>1172</v>
      </c>
      <c r="E3176" s="17" t="s">
        <v>8897</v>
      </c>
      <c r="F3176" s="22" t="s">
        <v>8371</v>
      </c>
      <c r="G3176" s="17" t="s">
        <v>6993</v>
      </c>
      <c r="H3176" s="17" t="s">
        <v>6995</v>
      </c>
      <c r="I3176" s="17" t="s">
        <v>7006</v>
      </c>
      <c r="J3176" s="22" t="s">
        <v>8371</v>
      </c>
      <c r="K3176" s="17" t="s">
        <v>14367</v>
      </c>
      <c r="L3176" s="17" t="s">
        <v>8341</v>
      </c>
      <c r="M3176" s="17" t="s">
        <v>8349</v>
      </c>
      <c r="N3176" s="17" t="s">
        <v>8352</v>
      </c>
      <c r="O3176" s="17" t="s">
        <v>8355</v>
      </c>
      <c r="P3176" s="25">
        <v>25775</v>
      </c>
      <c r="Q3176" s="17" t="s">
        <v>8362</v>
      </c>
      <c r="R3176" s="22" t="s">
        <v>8370</v>
      </c>
      <c r="S3176" s="17">
        <v>3</v>
      </c>
      <c r="T3176" s="17" t="s">
        <v>14845</v>
      </c>
      <c r="U3176" s="19" t="str">
        <f>IF(Cleaned_Data!P3176&gt;20000,"High-Bill","Normal-Bill")</f>
        <v>High-Bill</v>
      </c>
      <c r="V3176" s="19" t="str">
        <f t="shared" si="98"/>
        <v>Senior-Citizen</v>
      </c>
      <c r="W3176" s="19" t="str">
        <f t="shared" si="99"/>
        <v>Not-Required</v>
      </c>
      <c r="X3176" s="20" t="str" cm="1">
        <f t="array" ref="X3176">_xlfn.IFS(P3176&lt;5000,"Low",P3176&lt;=20000,"Medium",P3176&gt;20000,"High")</f>
        <v>High</v>
      </c>
    </row>
    <row r="3177" spans="1:24" x14ac:dyDescent="0.35">
      <c r="A3177" s="29" t="s">
        <v>405</v>
      </c>
      <c r="B3177" s="21" t="s">
        <v>1084</v>
      </c>
      <c r="C3177" s="22" t="s">
        <v>14854</v>
      </c>
      <c r="D3177" s="21" t="s">
        <v>1172</v>
      </c>
      <c r="E3177" s="21" t="s">
        <v>9942</v>
      </c>
      <c r="F3177" s="22" t="s">
        <v>8371</v>
      </c>
      <c r="G3177" s="21" t="s">
        <v>6990</v>
      </c>
      <c r="H3177" s="21" t="s">
        <v>6994</v>
      </c>
      <c r="I3177" s="21" t="s">
        <v>7003</v>
      </c>
      <c r="J3177" s="21" t="s">
        <v>13952</v>
      </c>
      <c r="K3177" s="21" t="s">
        <v>14202</v>
      </c>
      <c r="L3177" s="21" t="s">
        <v>8343</v>
      </c>
      <c r="M3177" s="21" t="s">
        <v>8347</v>
      </c>
      <c r="N3177" s="21" t="s">
        <v>8352</v>
      </c>
      <c r="O3177" s="21" t="s">
        <v>8359</v>
      </c>
      <c r="P3177" s="18">
        <v>0</v>
      </c>
      <c r="Q3177" s="21" t="s">
        <v>8363</v>
      </c>
      <c r="R3177" s="21" t="s">
        <v>14042</v>
      </c>
      <c r="S3177" s="21">
        <v>3</v>
      </c>
      <c r="T3177" s="22" t="s">
        <v>8370</v>
      </c>
      <c r="U3177" s="23" t="str">
        <f>IF(Cleaned_Data!P3177&gt;20000,"High-Bill","Normal-Bill")</f>
        <v>Normal-Bill</v>
      </c>
      <c r="V3177" s="23" t="str">
        <f t="shared" si="98"/>
        <v>Senior-Citizen</v>
      </c>
      <c r="W3177" s="23" t="str">
        <f t="shared" si="99"/>
        <v>Follow-Up-required</v>
      </c>
      <c r="X3177" s="24" t="str" cm="1">
        <f t="array" ref="X3177">_xlfn.IFS(P3177&lt;5000,"Low",P3177&lt;=20000,"Medium",P3177&gt;20000,"High")</f>
        <v>Low</v>
      </c>
    </row>
    <row r="3178" spans="1:24" x14ac:dyDescent="0.35">
      <c r="A3178" s="28" t="s">
        <v>405</v>
      </c>
      <c r="B3178" s="17" t="s">
        <v>1096</v>
      </c>
      <c r="C3178" s="22" t="s">
        <v>14854</v>
      </c>
      <c r="D3178" s="22" t="s">
        <v>14847</v>
      </c>
      <c r="E3178" s="17" t="s">
        <v>12287</v>
      </c>
      <c r="F3178" s="17" t="s">
        <v>6743</v>
      </c>
      <c r="G3178" s="17" t="s">
        <v>6986</v>
      </c>
      <c r="H3178" s="17" t="s">
        <v>6995</v>
      </c>
      <c r="I3178" s="17" t="s">
        <v>7007</v>
      </c>
      <c r="J3178" s="22" t="s">
        <v>8371</v>
      </c>
      <c r="K3178" s="17" t="s">
        <v>14552</v>
      </c>
      <c r="L3178" s="17" t="s">
        <v>8345</v>
      </c>
      <c r="M3178" s="17" t="s">
        <v>8348</v>
      </c>
      <c r="N3178" s="17" t="s">
        <v>8352</v>
      </c>
      <c r="O3178" s="17" t="s">
        <v>8359</v>
      </c>
      <c r="P3178" s="18">
        <v>0</v>
      </c>
      <c r="Q3178" s="22" t="s">
        <v>8370</v>
      </c>
      <c r="R3178" s="17" t="s">
        <v>13987</v>
      </c>
      <c r="S3178" s="17">
        <v>4</v>
      </c>
      <c r="T3178" s="17" t="s">
        <v>14843</v>
      </c>
      <c r="U3178" s="19" t="str">
        <f>IF(Cleaned_Data!P3178&gt;20000,"High-Bill","Normal-Bill")</f>
        <v>Normal-Bill</v>
      </c>
      <c r="V3178" s="19" t="str">
        <f t="shared" si="98"/>
        <v>Senior-Citizen</v>
      </c>
      <c r="W3178" s="19" t="str">
        <f t="shared" si="99"/>
        <v>Follow-Up-required</v>
      </c>
      <c r="X3178" s="20" t="str" cm="1">
        <f t="array" ref="X3178">_xlfn.IFS(P3178&lt;5000,"Low",P3178&lt;=20000,"Medium",P3178&gt;20000,"High")</f>
        <v>Low</v>
      </c>
    </row>
    <row r="3179" spans="1:24" x14ac:dyDescent="0.35">
      <c r="A3179" s="29" t="s">
        <v>405</v>
      </c>
      <c r="B3179" s="21" t="s">
        <v>1132</v>
      </c>
      <c r="C3179" s="22" t="s">
        <v>14854</v>
      </c>
      <c r="D3179" s="21" t="s">
        <v>1174</v>
      </c>
      <c r="E3179" s="21" t="s">
        <v>13199</v>
      </c>
      <c r="F3179" s="21" t="s">
        <v>6826</v>
      </c>
      <c r="G3179" s="21" t="s">
        <v>6985</v>
      </c>
      <c r="H3179" s="21" t="s">
        <v>7000</v>
      </c>
      <c r="I3179" s="21" t="s">
        <v>7006</v>
      </c>
      <c r="J3179" s="22" t="s">
        <v>8371</v>
      </c>
      <c r="K3179" s="21" t="s">
        <v>14787</v>
      </c>
      <c r="L3179" s="21" t="s">
        <v>8342</v>
      </c>
      <c r="M3179" s="21" t="s">
        <v>8346</v>
      </c>
      <c r="N3179" s="21" t="s">
        <v>8352</v>
      </c>
      <c r="O3179" s="21" t="s">
        <v>8359</v>
      </c>
      <c r="P3179" s="18">
        <v>0</v>
      </c>
      <c r="Q3179" s="21" t="s">
        <v>8362</v>
      </c>
      <c r="R3179" s="21" t="s">
        <v>14132</v>
      </c>
      <c r="S3179" s="21">
        <v>4</v>
      </c>
      <c r="T3179" s="22" t="s">
        <v>8370</v>
      </c>
      <c r="U3179" s="23" t="str">
        <f>IF(Cleaned_Data!P3179&gt;20000,"High-Bill","Normal-Bill")</f>
        <v>Normal-Bill</v>
      </c>
      <c r="V3179" s="23" t="str">
        <f t="shared" si="98"/>
        <v>Senior-Citizen</v>
      </c>
      <c r="W3179" s="23" t="str">
        <f t="shared" si="99"/>
        <v>Follow-Up-required</v>
      </c>
      <c r="X3179" s="24" t="str" cm="1">
        <f t="array" ref="X3179">_xlfn.IFS(P3179&lt;5000,"Low",P3179&lt;=20000,"Medium",P3179&gt;20000,"High")</f>
        <v>Low</v>
      </c>
    </row>
    <row r="3180" spans="1:24" x14ac:dyDescent="0.35">
      <c r="A3180" s="28" t="s">
        <v>405</v>
      </c>
      <c r="B3180" s="17" t="s">
        <v>1055</v>
      </c>
      <c r="C3180" s="22" t="s">
        <v>14854</v>
      </c>
      <c r="D3180" s="17" t="s">
        <v>1174</v>
      </c>
      <c r="E3180" s="17" t="s">
        <v>13285</v>
      </c>
      <c r="F3180" s="17" t="s">
        <v>6965</v>
      </c>
      <c r="G3180" s="17" t="s">
        <v>6984</v>
      </c>
      <c r="H3180" s="17" t="s">
        <v>7000</v>
      </c>
      <c r="I3180" s="17" t="s">
        <v>7003</v>
      </c>
      <c r="J3180" s="17" t="s">
        <v>14130</v>
      </c>
      <c r="K3180" s="17" t="s">
        <v>14597</v>
      </c>
      <c r="L3180" s="17" t="s">
        <v>8345</v>
      </c>
      <c r="M3180" s="17" t="s">
        <v>8350</v>
      </c>
      <c r="N3180" s="17" t="s">
        <v>8354</v>
      </c>
      <c r="O3180" s="17" t="s">
        <v>8358</v>
      </c>
      <c r="P3180" s="25">
        <v>17961</v>
      </c>
      <c r="Q3180" s="17" t="s">
        <v>8363</v>
      </c>
      <c r="R3180" s="17" t="s">
        <v>14016</v>
      </c>
      <c r="S3180" s="22" t="s">
        <v>8370</v>
      </c>
      <c r="T3180" s="17" t="s">
        <v>14844</v>
      </c>
      <c r="U3180" s="19" t="str">
        <f>IF(Cleaned_Data!P3180&gt;20000,"High-Bill","Normal-Bill")</f>
        <v>Normal-Bill</v>
      </c>
      <c r="V3180" s="19" t="str">
        <f t="shared" si="98"/>
        <v>Senior-Citizen</v>
      </c>
      <c r="W3180" s="19" t="str">
        <f t="shared" si="99"/>
        <v>Follow-Up-required</v>
      </c>
      <c r="X3180" s="20" t="str" cm="1">
        <f t="array" ref="X3180">_xlfn.IFS(P3180&lt;5000,"Low",P3180&lt;=20000,"Medium",P3180&gt;20000,"High")</f>
        <v>Medium</v>
      </c>
    </row>
    <row r="3181" spans="1:24" x14ac:dyDescent="0.35">
      <c r="A3181" s="29" t="s">
        <v>405</v>
      </c>
      <c r="B3181" s="21" t="s">
        <v>1059</v>
      </c>
      <c r="C3181" s="22" t="s">
        <v>14854</v>
      </c>
      <c r="D3181" s="21" t="s">
        <v>1174</v>
      </c>
      <c r="E3181" s="21" t="s">
        <v>13499</v>
      </c>
      <c r="F3181" s="21" t="s">
        <v>6757</v>
      </c>
      <c r="G3181" s="21" t="s">
        <v>6993</v>
      </c>
      <c r="H3181" s="21" t="s">
        <v>7000</v>
      </c>
      <c r="I3181" s="21" t="s">
        <v>7006</v>
      </c>
      <c r="J3181" s="21" t="s">
        <v>14016</v>
      </c>
      <c r="K3181" s="21" t="s">
        <v>14356</v>
      </c>
      <c r="L3181" s="21" t="s">
        <v>8340</v>
      </c>
      <c r="M3181" s="21" t="s">
        <v>8350</v>
      </c>
      <c r="N3181" s="21" t="s">
        <v>8354</v>
      </c>
      <c r="O3181" s="21" t="s">
        <v>14842</v>
      </c>
      <c r="P3181" s="26">
        <v>37997</v>
      </c>
      <c r="Q3181" s="21" t="s">
        <v>8363</v>
      </c>
      <c r="R3181" s="21" t="s">
        <v>7323</v>
      </c>
      <c r="S3181" s="21">
        <v>5</v>
      </c>
      <c r="T3181" s="22" t="s">
        <v>8370</v>
      </c>
      <c r="U3181" s="23" t="str">
        <f>IF(Cleaned_Data!P3181&gt;20000,"High-Bill","Normal-Bill")</f>
        <v>High-Bill</v>
      </c>
      <c r="V3181" s="23" t="str">
        <f t="shared" si="98"/>
        <v>Senior-Citizen</v>
      </c>
      <c r="W3181" s="23" t="str">
        <f t="shared" si="99"/>
        <v>Follow-Up-required</v>
      </c>
      <c r="X3181" s="24" t="str" cm="1">
        <f t="array" ref="X3181">_xlfn.IFS(P3181&lt;5000,"Low",P3181&lt;=20000,"Medium",P3181&gt;20000,"High")</f>
        <v>High</v>
      </c>
    </row>
    <row r="3182" spans="1:24" x14ac:dyDescent="0.35">
      <c r="A3182" s="28" t="s">
        <v>892</v>
      </c>
      <c r="B3182" s="17" t="s">
        <v>1121</v>
      </c>
      <c r="C3182" s="22" t="s">
        <v>14854</v>
      </c>
      <c r="D3182" s="17" t="s">
        <v>1174</v>
      </c>
      <c r="E3182" s="17" t="s">
        <v>10379</v>
      </c>
      <c r="F3182" s="17" t="s">
        <v>6848</v>
      </c>
      <c r="G3182" s="17" t="s">
        <v>6985</v>
      </c>
      <c r="H3182" s="17" t="s">
        <v>6999</v>
      </c>
      <c r="I3182" s="17" t="s">
        <v>7006</v>
      </c>
      <c r="J3182" s="22" t="s">
        <v>8371</v>
      </c>
      <c r="K3182" s="17" t="s">
        <v>14224</v>
      </c>
      <c r="L3182" s="17" t="s">
        <v>8341</v>
      </c>
      <c r="M3182" s="17" t="s">
        <v>8346</v>
      </c>
      <c r="N3182" s="17" t="s">
        <v>8352</v>
      </c>
      <c r="O3182" s="17" t="s">
        <v>8359</v>
      </c>
      <c r="P3182" s="25">
        <v>32820</v>
      </c>
      <c r="Q3182" s="17" t="s">
        <v>8362</v>
      </c>
      <c r="R3182" s="22" t="s">
        <v>8370</v>
      </c>
      <c r="S3182" s="17">
        <v>1</v>
      </c>
      <c r="T3182" s="17" t="s">
        <v>14843</v>
      </c>
      <c r="U3182" s="19" t="str">
        <f>IF(Cleaned_Data!P3182&gt;20000,"High-Bill","Normal-Bill")</f>
        <v>High-Bill</v>
      </c>
      <c r="V3182" s="19" t="str">
        <f t="shared" si="98"/>
        <v>Senior-Citizen</v>
      </c>
      <c r="W3182" s="19" t="str">
        <f t="shared" si="99"/>
        <v>Not-Required</v>
      </c>
      <c r="X3182" s="20" t="str" cm="1">
        <f t="array" ref="X3182">_xlfn.IFS(P3182&lt;5000,"Low",P3182&lt;=20000,"Medium",P3182&gt;20000,"High")</f>
        <v>High</v>
      </c>
    </row>
    <row r="3183" spans="1:24" x14ac:dyDescent="0.35">
      <c r="A3183" s="29" t="s">
        <v>892</v>
      </c>
      <c r="B3183" s="21" t="s">
        <v>1151</v>
      </c>
      <c r="C3183" s="22" t="s">
        <v>14854</v>
      </c>
      <c r="D3183" s="22" t="s">
        <v>14847</v>
      </c>
      <c r="E3183" s="21" t="s">
        <v>10559</v>
      </c>
      <c r="F3183" s="21" t="s">
        <v>6833</v>
      </c>
      <c r="G3183" s="21" t="s">
        <v>6991</v>
      </c>
      <c r="H3183" s="21" t="s">
        <v>6996</v>
      </c>
      <c r="I3183" s="21" t="s">
        <v>7006</v>
      </c>
      <c r="J3183" s="21" t="s">
        <v>13915</v>
      </c>
      <c r="K3183" s="21" t="s">
        <v>14586</v>
      </c>
      <c r="L3183" s="21" t="s">
        <v>8339</v>
      </c>
      <c r="M3183" s="21" t="s">
        <v>8347</v>
      </c>
      <c r="N3183" s="21" t="s">
        <v>8353</v>
      </c>
      <c r="O3183" s="21" t="s">
        <v>8358</v>
      </c>
      <c r="P3183" s="18">
        <v>0</v>
      </c>
      <c r="Q3183" s="21" t="s">
        <v>8363</v>
      </c>
      <c r="R3183" s="21" t="s">
        <v>14086</v>
      </c>
      <c r="S3183" s="21">
        <v>5</v>
      </c>
      <c r="T3183" s="21" t="s">
        <v>14844</v>
      </c>
      <c r="U3183" s="23" t="str">
        <f>IF(Cleaned_Data!P3183&gt;20000,"High-Bill","Normal-Bill")</f>
        <v>Normal-Bill</v>
      </c>
      <c r="V3183" s="23" t="str">
        <f t="shared" si="98"/>
        <v>Senior-Citizen</v>
      </c>
      <c r="W3183" s="23" t="str">
        <f t="shared" si="99"/>
        <v>Follow-Up-required</v>
      </c>
      <c r="X3183" s="24" t="str" cm="1">
        <f t="array" ref="X3183">_xlfn.IFS(P3183&lt;5000,"Low",P3183&lt;=20000,"Medium",P3183&gt;20000,"High")</f>
        <v>Low</v>
      </c>
    </row>
    <row r="3184" spans="1:24" x14ac:dyDescent="0.35">
      <c r="A3184" s="28" t="s">
        <v>892</v>
      </c>
      <c r="B3184" s="17" t="s">
        <v>1115</v>
      </c>
      <c r="C3184" s="17">
        <v>60</v>
      </c>
      <c r="D3184" s="17" t="s">
        <v>1174</v>
      </c>
      <c r="E3184" s="17" t="s">
        <v>11528</v>
      </c>
      <c r="F3184" s="17" t="s">
        <v>6887</v>
      </c>
      <c r="G3184" s="17" t="s">
        <v>6987</v>
      </c>
      <c r="H3184" s="17" t="s">
        <v>7000</v>
      </c>
      <c r="I3184" s="17" t="s">
        <v>7004</v>
      </c>
      <c r="J3184" s="17" t="s">
        <v>13979</v>
      </c>
      <c r="K3184" s="17" t="s">
        <v>14802</v>
      </c>
      <c r="L3184" s="17" t="s">
        <v>8343</v>
      </c>
      <c r="M3184" s="17" t="s">
        <v>8347</v>
      </c>
      <c r="N3184" s="17" t="s">
        <v>8352</v>
      </c>
      <c r="O3184" s="17" t="s">
        <v>14841</v>
      </c>
      <c r="P3184" s="18">
        <v>0</v>
      </c>
      <c r="Q3184" s="17" t="s">
        <v>8362</v>
      </c>
      <c r="R3184" s="22" t="s">
        <v>8370</v>
      </c>
      <c r="S3184" s="17">
        <v>5</v>
      </c>
      <c r="T3184" s="17" t="s">
        <v>14845</v>
      </c>
      <c r="U3184" s="19" t="str">
        <f>IF(Cleaned_Data!P3184&gt;20000,"High-Bill","Normal-Bill")</f>
        <v>Normal-Bill</v>
      </c>
      <c r="V3184" s="19" t="str">
        <f t="shared" si="98"/>
        <v>Senior-Citizen</v>
      </c>
      <c r="W3184" s="19" t="str">
        <f t="shared" si="99"/>
        <v>Not-Required</v>
      </c>
      <c r="X3184" s="20" t="str" cm="1">
        <f t="array" ref="X3184">_xlfn.IFS(P3184&lt;5000,"Low",P3184&lt;=20000,"Medium",P3184&gt;20000,"High")</f>
        <v>Low</v>
      </c>
    </row>
    <row r="3185" spans="1:24" x14ac:dyDescent="0.35">
      <c r="A3185" s="29" t="s">
        <v>892</v>
      </c>
      <c r="B3185" s="21" t="s">
        <v>1051</v>
      </c>
      <c r="C3185" s="22" t="s">
        <v>14854</v>
      </c>
      <c r="D3185" s="21" t="s">
        <v>1172</v>
      </c>
      <c r="E3185" s="21" t="s">
        <v>11719</v>
      </c>
      <c r="F3185" s="21" t="s">
        <v>6703</v>
      </c>
      <c r="G3185" s="21" t="s">
        <v>6984</v>
      </c>
      <c r="H3185" s="21" t="s">
        <v>6998</v>
      </c>
      <c r="I3185" s="21" t="s">
        <v>7005</v>
      </c>
      <c r="J3185" s="22" t="s">
        <v>8371</v>
      </c>
      <c r="K3185" s="21" t="s">
        <v>14633</v>
      </c>
      <c r="L3185" s="21" t="s">
        <v>8339</v>
      </c>
      <c r="M3185" s="21" t="s">
        <v>8347</v>
      </c>
      <c r="N3185" s="21" t="s">
        <v>8351</v>
      </c>
      <c r="O3185" s="21" t="s">
        <v>8358</v>
      </c>
      <c r="P3185" s="18">
        <v>0</v>
      </c>
      <c r="Q3185" s="21" t="s">
        <v>8363</v>
      </c>
      <c r="R3185" s="22" t="s">
        <v>8370</v>
      </c>
      <c r="S3185" s="21">
        <v>2</v>
      </c>
      <c r="T3185" s="22" t="s">
        <v>8370</v>
      </c>
      <c r="U3185" s="23" t="str">
        <f>IF(Cleaned_Data!P3185&gt;20000,"High-Bill","Normal-Bill")</f>
        <v>Normal-Bill</v>
      </c>
      <c r="V3185" s="23" t="str">
        <f t="shared" si="98"/>
        <v>Senior-Citizen</v>
      </c>
      <c r="W3185" s="23" t="str">
        <f t="shared" si="99"/>
        <v>Not-Required</v>
      </c>
      <c r="X3185" s="24" t="str" cm="1">
        <f t="array" ref="X3185">_xlfn.IFS(P3185&lt;5000,"Low",P3185&lt;=20000,"Medium",P3185&gt;20000,"High")</f>
        <v>Low</v>
      </c>
    </row>
    <row r="3186" spans="1:24" x14ac:dyDescent="0.35">
      <c r="A3186" s="28" t="s">
        <v>892</v>
      </c>
      <c r="B3186" s="17" t="s">
        <v>1167</v>
      </c>
      <c r="C3186" s="17">
        <v>45</v>
      </c>
      <c r="D3186" s="17" t="s">
        <v>1172</v>
      </c>
      <c r="E3186" s="17" t="s">
        <v>12495</v>
      </c>
      <c r="F3186" s="17" t="s">
        <v>6962</v>
      </c>
      <c r="G3186" s="17" t="s">
        <v>6988</v>
      </c>
      <c r="H3186" s="17" t="s">
        <v>7000</v>
      </c>
      <c r="I3186" s="17" t="s">
        <v>7007</v>
      </c>
      <c r="J3186" s="17" t="s">
        <v>14153</v>
      </c>
      <c r="K3186" s="17" t="s">
        <v>14726</v>
      </c>
      <c r="L3186" s="17" t="s">
        <v>8345</v>
      </c>
      <c r="M3186" s="17" t="s">
        <v>8350</v>
      </c>
      <c r="N3186" s="17" t="s">
        <v>8353</v>
      </c>
      <c r="O3186" s="17" t="s">
        <v>14841</v>
      </c>
      <c r="P3186" s="18">
        <v>0</v>
      </c>
      <c r="Q3186" s="17" t="s">
        <v>8362</v>
      </c>
      <c r="R3186" s="17" t="s">
        <v>13996</v>
      </c>
      <c r="S3186" s="22" t="s">
        <v>8370</v>
      </c>
      <c r="T3186" s="17" t="s">
        <v>14843</v>
      </c>
      <c r="U3186" s="19" t="str">
        <f>IF(Cleaned_Data!P3186&gt;20000,"High-Bill","Normal-Bill")</f>
        <v>Normal-Bill</v>
      </c>
      <c r="V3186" s="19" t="str">
        <f t="shared" si="98"/>
        <v>Not-Senior-Citizen</v>
      </c>
      <c r="W3186" s="19" t="str">
        <f t="shared" si="99"/>
        <v>Follow-Up-required</v>
      </c>
      <c r="X3186" s="20" t="str" cm="1">
        <f t="array" ref="X3186">_xlfn.IFS(P3186&lt;5000,"Low",P3186&lt;=20000,"Medium",P3186&gt;20000,"High")</f>
        <v>Low</v>
      </c>
    </row>
    <row r="3187" spans="1:24" x14ac:dyDescent="0.35">
      <c r="A3187" s="29" t="s">
        <v>892</v>
      </c>
      <c r="B3187" s="21" t="s">
        <v>1049</v>
      </c>
      <c r="C3187" s="21">
        <v>85</v>
      </c>
      <c r="D3187" s="22" t="s">
        <v>14847</v>
      </c>
      <c r="E3187" s="21" t="s">
        <v>13558</v>
      </c>
      <c r="F3187" s="21" t="s">
        <v>6701</v>
      </c>
      <c r="G3187" s="21" t="s">
        <v>6986</v>
      </c>
      <c r="H3187" s="21" t="s">
        <v>6994</v>
      </c>
      <c r="I3187" s="21" t="s">
        <v>7006</v>
      </c>
      <c r="J3187" s="21" t="s">
        <v>14126</v>
      </c>
      <c r="K3187" s="21" t="s">
        <v>14518</v>
      </c>
      <c r="L3187" s="21" t="s">
        <v>8338</v>
      </c>
      <c r="M3187" s="21" t="s">
        <v>8346</v>
      </c>
      <c r="N3187" s="21" t="s">
        <v>8352</v>
      </c>
      <c r="O3187" s="21" t="s">
        <v>14842</v>
      </c>
      <c r="P3187" s="18">
        <v>0</v>
      </c>
      <c r="Q3187" s="21" t="s">
        <v>8364</v>
      </c>
      <c r="R3187" s="21" t="s">
        <v>14072</v>
      </c>
      <c r="S3187" s="21">
        <v>1</v>
      </c>
      <c r="T3187" s="21" t="s">
        <v>14844</v>
      </c>
      <c r="U3187" s="23" t="str">
        <f>IF(Cleaned_Data!P3187&gt;20000,"High-Bill","Normal-Bill")</f>
        <v>Normal-Bill</v>
      </c>
      <c r="V3187" s="23" t="str">
        <f t="shared" si="98"/>
        <v>Senior-Citizen</v>
      </c>
      <c r="W3187" s="23" t="str">
        <f t="shared" si="99"/>
        <v>Follow-Up-required</v>
      </c>
      <c r="X3187" s="24" t="str" cm="1">
        <f t="array" ref="X3187">_xlfn.IFS(P3187&lt;5000,"Low",P3187&lt;=20000,"Medium",P3187&gt;20000,"High")</f>
        <v>Low</v>
      </c>
    </row>
    <row r="3188" spans="1:24" x14ac:dyDescent="0.35">
      <c r="A3188" s="28" t="s">
        <v>804</v>
      </c>
      <c r="B3188" s="17" t="s">
        <v>1033</v>
      </c>
      <c r="C3188" s="17">
        <v>41</v>
      </c>
      <c r="D3188" s="17" t="s">
        <v>1174</v>
      </c>
      <c r="E3188" s="17" t="s">
        <v>9920</v>
      </c>
      <c r="F3188" s="17" t="s">
        <v>6966</v>
      </c>
      <c r="G3188" s="17" t="s">
        <v>6990</v>
      </c>
      <c r="H3188" s="17" t="s">
        <v>6998</v>
      </c>
      <c r="I3188" s="17" t="s">
        <v>7004</v>
      </c>
      <c r="J3188" s="17" t="s">
        <v>14081</v>
      </c>
      <c r="K3188" s="17" t="s">
        <v>14539</v>
      </c>
      <c r="L3188" s="17" t="s">
        <v>8344</v>
      </c>
      <c r="M3188" s="17" t="s">
        <v>8348</v>
      </c>
      <c r="N3188" s="17" t="s">
        <v>8352</v>
      </c>
      <c r="O3188" s="17" t="s">
        <v>8359</v>
      </c>
      <c r="P3188" s="18">
        <v>0</v>
      </c>
      <c r="Q3188" s="17" t="s">
        <v>8364</v>
      </c>
      <c r="R3188" s="17" t="s">
        <v>14045</v>
      </c>
      <c r="S3188" s="17">
        <v>4</v>
      </c>
      <c r="T3188" s="17" t="s">
        <v>14845</v>
      </c>
      <c r="U3188" s="19" t="str">
        <f>IF(Cleaned_Data!P3188&gt;20000,"High-Bill","Normal-Bill")</f>
        <v>Normal-Bill</v>
      </c>
      <c r="V3188" s="19" t="str">
        <f t="shared" si="98"/>
        <v>Not-Senior-Citizen</v>
      </c>
      <c r="W3188" s="19" t="str">
        <f t="shared" si="99"/>
        <v>Follow-Up-required</v>
      </c>
      <c r="X3188" s="20" t="str" cm="1">
        <f t="array" ref="X3188">_xlfn.IFS(P3188&lt;5000,"Low",P3188&lt;=20000,"Medium",P3188&gt;20000,"High")</f>
        <v>Low</v>
      </c>
    </row>
    <row r="3189" spans="1:24" x14ac:dyDescent="0.35">
      <c r="A3189" s="29" t="s">
        <v>804</v>
      </c>
      <c r="B3189" s="21" t="s">
        <v>1153</v>
      </c>
      <c r="C3189" s="22" t="s">
        <v>14854</v>
      </c>
      <c r="D3189" s="21" t="s">
        <v>1172</v>
      </c>
      <c r="E3189" s="21" t="s">
        <v>10162</v>
      </c>
      <c r="F3189" s="21" t="s">
        <v>6938</v>
      </c>
      <c r="G3189" s="21" t="s">
        <v>6988</v>
      </c>
      <c r="H3189" s="21" t="s">
        <v>6999</v>
      </c>
      <c r="I3189" s="21" t="s">
        <v>7002</v>
      </c>
      <c r="J3189" s="22" t="s">
        <v>8371</v>
      </c>
      <c r="K3189" s="21" t="s">
        <v>14642</v>
      </c>
      <c r="L3189" s="21" t="s">
        <v>8342</v>
      </c>
      <c r="M3189" s="21" t="s">
        <v>8348</v>
      </c>
      <c r="N3189" s="21" t="s">
        <v>8352</v>
      </c>
      <c r="O3189" s="21" t="s">
        <v>8359</v>
      </c>
      <c r="P3189" s="26">
        <v>38670</v>
      </c>
      <c r="Q3189" s="21" t="s">
        <v>8364</v>
      </c>
      <c r="R3189" s="21" t="s">
        <v>13989</v>
      </c>
      <c r="S3189" s="21">
        <v>1</v>
      </c>
      <c r="T3189" s="22" t="s">
        <v>8370</v>
      </c>
      <c r="U3189" s="23" t="str">
        <f>IF(Cleaned_Data!P3189&gt;20000,"High-Bill","Normal-Bill")</f>
        <v>High-Bill</v>
      </c>
      <c r="V3189" s="23" t="str">
        <f t="shared" si="98"/>
        <v>Senior-Citizen</v>
      </c>
      <c r="W3189" s="23" t="str">
        <f t="shared" si="99"/>
        <v>Follow-Up-required</v>
      </c>
      <c r="X3189" s="24" t="str" cm="1">
        <f t="array" ref="X3189">_xlfn.IFS(P3189&lt;5000,"Low",P3189&lt;=20000,"Medium",P3189&gt;20000,"High")</f>
        <v>High</v>
      </c>
    </row>
    <row r="3190" spans="1:24" x14ac:dyDescent="0.35">
      <c r="A3190" s="28" t="s">
        <v>804</v>
      </c>
      <c r="B3190" s="17" t="s">
        <v>1144</v>
      </c>
      <c r="C3190" s="17">
        <v>1</v>
      </c>
      <c r="D3190" s="17" t="s">
        <v>1172</v>
      </c>
      <c r="E3190" s="17" t="s">
        <v>10420</v>
      </c>
      <c r="F3190" s="22" t="s">
        <v>8371</v>
      </c>
      <c r="G3190" s="17" t="s">
        <v>6986</v>
      </c>
      <c r="H3190" s="17" t="s">
        <v>6999</v>
      </c>
      <c r="I3190" s="17" t="s">
        <v>7004</v>
      </c>
      <c r="J3190" s="17" t="s">
        <v>13980</v>
      </c>
      <c r="K3190" s="17" t="s">
        <v>14339</v>
      </c>
      <c r="L3190" s="17" t="s">
        <v>8342</v>
      </c>
      <c r="M3190" s="17" t="s">
        <v>8346</v>
      </c>
      <c r="N3190" s="17" t="s">
        <v>8354</v>
      </c>
      <c r="O3190" s="17" t="s">
        <v>8355</v>
      </c>
      <c r="P3190" s="25">
        <v>47433</v>
      </c>
      <c r="Q3190" s="17" t="s">
        <v>8364</v>
      </c>
      <c r="R3190" s="22" t="s">
        <v>8370</v>
      </c>
      <c r="S3190" s="17">
        <v>2</v>
      </c>
      <c r="T3190" s="22" t="s">
        <v>8370</v>
      </c>
      <c r="U3190" s="19" t="str">
        <f>IF(Cleaned_Data!P3190&gt;20000,"High-Bill","Normal-Bill")</f>
        <v>High-Bill</v>
      </c>
      <c r="V3190" s="19" t="str">
        <f t="shared" si="98"/>
        <v>Not-Senior-Citizen</v>
      </c>
      <c r="W3190" s="19" t="str">
        <f t="shared" si="99"/>
        <v>Not-Required</v>
      </c>
      <c r="X3190" s="20" t="str" cm="1">
        <f t="array" ref="X3190">_xlfn.IFS(P3190&lt;5000,"Low",P3190&lt;=20000,"Medium",P3190&gt;20000,"High")</f>
        <v>High</v>
      </c>
    </row>
    <row r="3191" spans="1:24" x14ac:dyDescent="0.35">
      <c r="A3191" s="29" t="s">
        <v>804</v>
      </c>
      <c r="B3191" s="21" t="s">
        <v>1101</v>
      </c>
      <c r="C3191" s="22" t="s">
        <v>14854</v>
      </c>
      <c r="D3191" s="21" t="s">
        <v>1174</v>
      </c>
      <c r="E3191" s="21" t="s">
        <v>10422</v>
      </c>
      <c r="F3191" s="22" t="s">
        <v>8371</v>
      </c>
      <c r="G3191" s="21" t="s">
        <v>6984</v>
      </c>
      <c r="H3191" s="21" t="s">
        <v>6999</v>
      </c>
      <c r="I3191" s="21" t="s">
        <v>7001</v>
      </c>
      <c r="J3191" s="22" t="s">
        <v>8371</v>
      </c>
      <c r="K3191" s="21" t="s">
        <v>14653</v>
      </c>
      <c r="L3191" s="21" t="s">
        <v>8339</v>
      </c>
      <c r="M3191" s="21" t="s">
        <v>8348</v>
      </c>
      <c r="N3191" s="21" t="s">
        <v>8352</v>
      </c>
      <c r="O3191" s="21" t="s">
        <v>14842</v>
      </c>
      <c r="P3191" s="18">
        <v>0</v>
      </c>
      <c r="Q3191" s="21" t="s">
        <v>8363</v>
      </c>
      <c r="R3191" s="21" t="s">
        <v>14162</v>
      </c>
      <c r="S3191" s="22" t="s">
        <v>8370</v>
      </c>
      <c r="T3191" s="21" t="s">
        <v>14844</v>
      </c>
      <c r="U3191" s="23" t="str">
        <f>IF(Cleaned_Data!P3191&gt;20000,"High-Bill","Normal-Bill")</f>
        <v>Normal-Bill</v>
      </c>
      <c r="V3191" s="23" t="str">
        <f t="shared" si="98"/>
        <v>Senior-Citizen</v>
      </c>
      <c r="W3191" s="23" t="str">
        <f t="shared" si="99"/>
        <v>Follow-Up-required</v>
      </c>
      <c r="X3191" s="24" t="str" cm="1">
        <f t="array" ref="X3191">_xlfn.IFS(P3191&lt;5000,"Low",P3191&lt;=20000,"Medium",P3191&gt;20000,"High")</f>
        <v>Low</v>
      </c>
    </row>
    <row r="3192" spans="1:24" x14ac:dyDescent="0.35">
      <c r="A3192" s="28" t="s">
        <v>804</v>
      </c>
      <c r="B3192" s="17" t="s">
        <v>1152</v>
      </c>
      <c r="C3192" s="22" t="s">
        <v>14854</v>
      </c>
      <c r="D3192" s="22" t="s">
        <v>14847</v>
      </c>
      <c r="E3192" s="17" t="s">
        <v>11253</v>
      </c>
      <c r="F3192" s="22" t="s">
        <v>8371</v>
      </c>
      <c r="G3192" s="17" t="s">
        <v>6990</v>
      </c>
      <c r="H3192" s="17" t="s">
        <v>6999</v>
      </c>
      <c r="I3192" s="17" t="s">
        <v>7006</v>
      </c>
      <c r="J3192" s="22" t="s">
        <v>8371</v>
      </c>
      <c r="K3192" s="17" t="s">
        <v>14744</v>
      </c>
      <c r="L3192" s="17" t="s">
        <v>8343</v>
      </c>
      <c r="M3192" s="17" t="s">
        <v>8347</v>
      </c>
      <c r="N3192" s="17" t="s">
        <v>8351</v>
      </c>
      <c r="O3192" s="17" t="s">
        <v>8358</v>
      </c>
      <c r="P3192" s="18">
        <v>0</v>
      </c>
      <c r="Q3192" s="17" t="s">
        <v>8362</v>
      </c>
      <c r="R3192" s="17" t="s">
        <v>7407</v>
      </c>
      <c r="S3192" s="17">
        <v>4</v>
      </c>
      <c r="T3192" s="17" t="s">
        <v>14843</v>
      </c>
      <c r="U3192" s="19" t="str">
        <f>IF(Cleaned_Data!P3192&gt;20000,"High-Bill","Normal-Bill")</f>
        <v>Normal-Bill</v>
      </c>
      <c r="V3192" s="19" t="str">
        <f t="shared" si="98"/>
        <v>Senior-Citizen</v>
      </c>
      <c r="W3192" s="19" t="str">
        <f t="shared" si="99"/>
        <v>Follow-Up-required</v>
      </c>
      <c r="X3192" s="20" t="str" cm="1">
        <f t="array" ref="X3192">_xlfn.IFS(P3192&lt;5000,"Low",P3192&lt;=20000,"Medium",P3192&gt;20000,"High")</f>
        <v>Low</v>
      </c>
    </row>
    <row r="3193" spans="1:24" x14ac:dyDescent="0.35">
      <c r="A3193" s="29" t="s">
        <v>804</v>
      </c>
      <c r="B3193" s="21" t="s">
        <v>1085</v>
      </c>
      <c r="C3193" s="22" t="s">
        <v>14854</v>
      </c>
      <c r="D3193" s="22" t="s">
        <v>14847</v>
      </c>
      <c r="E3193" s="21" t="s">
        <v>11261</v>
      </c>
      <c r="F3193" s="21" t="s">
        <v>6730</v>
      </c>
      <c r="G3193" s="21" t="s">
        <v>6990</v>
      </c>
      <c r="H3193" s="21" t="s">
        <v>6994</v>
      </c>
      <c r="I3193" s="21" t="s">
        <v>7001</v>
      </c>
      <c r="J3193" s="22" t="s">
        <v>8371</v>
      </c>
      <c r="K3193" s="21" t="s">
        <v>14385</v>
      </c>
      <c r="L3193" s="21" t="s">
        <v>8340</v>
      </c>
      <c r="M3193" s="21" t="s">
        <v>8348</v>
      </c>
      <c r="N3193" s="21" t="s">
        <v>8352</v>
      </c>
      <c r="O3193" s="21" t="s">
        <v>8359</v>
      </c>
      <c r="P3193" s="18">
        <v>0</v>
      </c>
      <c r="Q3193" s="21" t="s">
        <v>8362</v>
      </c>
      <c r="R3193" s="21" t="s">
        <v>7427</v>
      </c>
      <c r="S3193" s="22" t="s">
        <v>8370</v>
      </c>
      <c r="T3193" s="21" t="s">
        <v>14845</v>
      </c>
      <c r="U3193" s="23" t="str">
        <f>IF(Cleaned_Data!P3193&gt;20000,"High-Bill","Normal-Bill")</f>
        <v>Normal-Bill</v>
      </c>
      <c r="V3193" s="23" t="str">
        <f t="shared" si="98"/>
        <v>Senior-Citizen</v>
      </c>
      <c r="W3193" s="23" t="str">
        <f t="shared" si="99"/>
        <v>Follow-Up-required</v>
      </c>
      <c r="X3193" s="24" t="str" cm="1">
        <f t="array" ref="X3193">_xlfn.IFS(P3193&lt;5000,"Low",P3193&lt;=20000,"Medium",P3193&gt;20000,"High")</f>
        <v>Low</v>
      </c>
    </row>
    <row r="3194" spans="1:24" x14ac:dyDescent="0.35">
      <c r="A3194" s="28" t="s">
        <v>226</v>
      </c>
      <c r="B3194" s="17" t="s">
        <v>1138</v>
      </c>
      <c r="C3194" s="17">
        <v>90</v>
      </c>
      <c r="D3194" s="17" t="s">
        <v>1172</v>
      </c>
      <c r="E3194" s="17" t="s">
        <v>8636</v>
      </c>
      <c r="F3194" s="17" t="s">
        <v>6805</v>
      </c>
      <c r="G3194" s="17" t="s">
        <v>6986</v>
      </c>
      <c r="H3194" s="17" t="s">
        <v>6999</v>
      </c>
      <c r="I3194" s="17" t="s">
        <v>7005</v>
      </c>
      <c r="J3194" s="17" t="s">
        <v>14015</v>
      </c>
      <c r="K3194" s="17" t="s">
        <v>14372</v>
      </c>
      <c r="L3194" s="17" t="s">
        <v>8342</v>
      </c>
      <c r="M3194" s="17" t="s">
        <v>8348</v>
      </c>
      <c r="N3194" s="17" t="s">
        <v>8354</v>
      </c>
      <c r="O3194" s="17" t="s">
        <v>8358</v>
      </c>
      <c r="P3194" s="25">
        <v>2483</v>
      </c>
      <c r="Q3194" s="17" t="s">
        <v>8363</v>
      </c>
      <c r="R3194" s="22" t="s">
        <v>8370</v>
      </c>
      <c r="S3194" s="17">
        <v>4</v>
      </c>
      <c r="T3194" s="17" t="s">
        <v>14843</v>
      </c>
      <c r="U3194" s="19" t="str">
        <f>IF(Cleaned_Data!P3194&gt;20000,"High-Bill","Normal-Bill")</f>
        <v>Normal-Bill</v>
      </c>
      <c r="V3194" s="19" t="str">
        <f t="shared" si="98"/>
        <v>Senior-Citizen</v>
      </c>
      <c r="W3194" s="19" t="str">
        <f t="shared" si="99"/>
        <v>Not-Required</v>
      </c>
      <c r="X3194" s="20" t="str" cm="1">
        <f t="array" ref="X3194">_xlfn.IFS(P3194&lt;5000,"Low",P3194&lt;=20000,"Medium",P3194&gt;20000,"High")</f>
        <v>Low</v>
      </c>
    </row>
    <row r="3195" spans="1:24" x14ac:dyDescent="0.35">
      <c r="A3195" s="29" t="s">
        <v>226</v>
      </c>
      <c r="B3195" s="21" t="s">
        <v>1139</v>
      </c>
      <c r="C3195" s="21">
        <v>21</v>
      </c>
      <c r="D3195" s="22" t="s">
        <v>14847</v>
      </c>
      <c r="E3195" s="21" t="s">
        <v>8687</v>
      </c>
      <c r="F3195" s="22" t="s">
        <v>8371</v>
      </c>
      <c r="G3195" s="21" t="s">
        <v>6985</v>
      </c>
      <c r="H3195" s="21" t="s">
        <v>6996</v>
      </c>
      <c r="I3195" s="21" t="s">
        <v>7006</v>
      </c>
      <c r="J3195" s="21" t="s">
        <v>14030</v>
      </c>
      <c r="K3195" s="21" t="s">
        <v>14409</v>
      </c>
      <c r="L3195" s="21" t="s">
        <v>8343</v>
      </c>
      <c r="M3195" s="21" t="s">
        <v>8348</v>
      </c>
      <c r="N3195" s="21" t="s">
        <v>8354</v>
      </c>
      <c r="O3195" s="21" t="s">
        <v>8355</v>
      </c>
      <c r="P3195" s="18">
        <v>0</v>
      </c>
      <c r="Q3195" s="21" t="s">
        <v>8362</v>
      </c>
      <c r="R3195" s="22" t="s">
        <v>8370</v>
      </c>
      <c r="S3195" s="21">
        <v>4</v>
      </c>
      <c r="T3195" s="21" t="s">
        <v>14843</v>
      </c>
      <c r="U3195" s="23" t="str">
        <f>IF(Cleaned_Data!P3195&gt;20000,"High-Bill","Normal-Bill")</f>
        <v>Normal-Bill</v>
      </c>
      <c r="V3195" s="23" t="str">
        <f t="shared" si="98"/>
        <v>Not-Senior-Citizen</v>
      </c>
      <c r="W3195" s="23" t="str">
        <f t="shared" si="99"/>
        <v>Not-Required</v>
      </c>
      <c r="X3195" s="24" t="str" cm="1">
        <f t="array" ref="X3195">_xlfn.IFS(P3195&lt;5000,"Low",P3195&lt;=20000,"Medium",P3195&gt;20000,"High")</f>
        <v>Low</v>
      </c>
    </row>
    <row r="3196" spans="1:24" x14ac:dyDescent="0.35">
      <c r="A3196" s="28" t="s">
        <v>226</v>
      </c>
      <c r="B3196" s="17" t="s">
        <v>1122</v>
      </c>
      <c r="C3196" s="22" t="s">
        <v>14854</v>
      </c>
      <c r="D3196" s="17" t="s">
        <v>1174</v>
      </c>
      <c r="E3196" s="17" t="s">
        <v>9288</v>
      </c>
      <c r="F3196" s="17" t="s">
        <v>6927</v>
      </c>
      <c r="G3196" s="17" t="s">
        <v>6993</v>
      </c>
      <c r="H3196" s="17" t="s">
        <v>6996</v>
      </c>
      <c r="I3196" s="17" t="s">
        <v>7004</v>
      </c>
      <c r="J3196" s="17" t="s">
        <v>14133</v>
      </c>
      <c r="K3196" s="17" t="s">
        <v>14272</v>
      </c>
      <c r="L3196" s="17" t="s">
        <v>8342</v>
      </c>
      <c r="M3196" s="17" t="s">
        <v>8349</v>
      </c>
      <c r="N3196" s="17" t="s">
        <v>8353</v>
      </c>
      <c r="O3196" s="17" t="s">
        <v>14842</v>
      </c>
      <c r="P3196" s="18">
        <v>0</v>
      </c>
      <c r="Q3196" s="17" t="s">
        <v>8363</v>
      </c>
      <c r="R3196" s="17" t="s">
        <v>7106</v>
      </c>
      <c r="S3196" s="17">
        <v>2</v>
      </c>
      <c r="T3196" s="17" t="s">
        <v>14844</v>
      </c>
      <c r="U3196" s="19" t="str">
        <f>IF(Cleaned_Data!P3196&gt;20000,"High-Bill","Normal-Bill")</f>
        <v>Normal-Bill</v>
      </c>
      <c r="V3196" s="19" t="str">
        <f t="shared" si="98"/>
        <v>Senior-Citizen</v>
      </c>
      <c r="W3196" s="19" t="str">
        <f t="shared" si="99"/>
        <v>Follow-Up-required</v>
      </c>
      <c r="X3196" s="20" t="str" cm="1">
        <f t="array" ref="X3196">_xlfn.IFS(P3196&lt;5000,"Low",P3196&lt;=20000,"Medium",P3196&gt;20000,"High")</f>
        <v>Low</v>
      </c>
    </row>
    <row r="3197" spans="1:24" x14ac:dyDescent="0.35">
      <c r="A3197" s="29" t="s">
        <v>226</v>
      </c>
      <c r="B3197" s="21" t="s">
        <v>1164</v>
      </c>
      <c r="C3197" s="22" t="s">
        <v>14854</v>
      </c>
      <c r="D3197" s="21" t="s">
        <v>1174</v>
      </c>
      <c r="E3197" s="21" t="s">
        <v>11950</v>
      </c>
      <c r="F3197" s="21" t="s">
        <v>6935</v>
      </c>
      <c r="G3197" s="21" t="s">
        <v>6988</v>
      </c>
      <c r="H3197" s="21" t="s">
        <v>6997</v>
      </c>
      <c r="I3197" s="21" t="s">
        <v>7004</v>
      </c>
      <c r="J3197" s="21" t="s">
        <v>14107</v>
      </c>
      <c r="K3197" s="21" t="s">
        <v>14506</v>
      </c>
      <c r="L3197" s="21" t="s">
        <v>8343</v>
      </c>
      <c r="M3197" s="21" t="s">
        <v>8347</v>
      </c>
      <c r="N3197" s="21" t="s">
        <v>8352</v>
      </c>
      <c r="O3197" s="21" t="s">
        <v>8359</v>
      </c>
      <c r="P3197" s="18">
        <v>0</v>
      </c>
      <c r="Q3197" s="21" t="s">
        <v>8363</v>
      </c>
      <c r="R3197" s="21" t="s">
        <v>14055</v>
      </c>
      <c r="S3197" s="21">
        <v>1</v>
      </c>
      <c r="T3197" s="21" t="s">
        <v>14843</v>
      </c>
      <c r="U3197" s="23" t="str">
        <f>IF(Cleaned_Data!P3197&gt;20000,"High-Bill","Normal-Bill")</f>
        <v>Normal-Bill</v>
      </c>
      <c r="V3197" s="23" t="str">
        <f t="shared" si="98"/>
        <v>Senior-Citizen</v>
      </c>
      <c r="W3197" s="23" t="str">
        <f t="shared" si="99"/>
        <v>Follow-Up-required</v>
      </c>
      <c r="X3197" s="24" t="str" cm="1">
        <f t="array" ref="X3197">_xlfn.IFS(P3197&lt;5000,"Low",P3197&lt;=20000,"Medium",P3197&gt;20000,"High")</f>
        <v>Low</v>
      </c>
    </row>
    <row r="3198" spans="1:24" x14ac:dyDescent="0.35">
      <c r="A3198" s="28" t="s">
        <v>226</v>
      </c>
      <c r="B3198" s="17" t="s">
        <v>1068</v>
      </c>
      <c r="C3198" s="22" t="s">
        <v>14854</v>
      </c>
      <c r="D3198" s="17" t="s">
        <v>1174</v>
      </c>
      <c r="E3198" s="17" t="s">
        <v>12001</v>
      </c>
      <c r="F3198" s="17" t="s">
        <v>6717</v>
      </c>
      <c r="G3198" s="17" t="s">
        <v>6990</v>
      </c>
      <c r="H3198" s="17" t="s">
        <v>6999</v>
      </c>
      <c r="I3198" s="17" t="s">
        <v>7007</v>
      </c>
      <c r="J3198" s="22" t="s">
        <v>8371</v>
      </c>
      <c r="K3198" s="17" t="s">
        <v>14262</v>
      </c>
      <c r="L3198" s="17" t="s">
        <v>8339</v>
      </c>
      <c r="M3198" s="17" t="s">
        <v>8347</v>
      </c>
      <c r="N3198" s="17" t="s">
        <v>8353</v>
      </c>
      <c r="O3198" s="17" t="s">
        <v>8355</v>
      </c>
      <c r="P3198" s="25">
        <v>18618</v>
      </c>
      <c r="Q3198" s="17" t="s">
        <v>8363</v>
      </c>
      <c r="R3198" s="22" t="s">
        <v>8370</v>
      </c>
      <c r="S3198" s="22" t="s">
        <v>8370</v>
      </c>
      <c r="T3198" s="22" t="s">
        <v>8370</v>
      </c>
      <c r="U3198" s="19" t="str">
        <f>IF(Cleaned_Data!P3198&gt;20000,"High-Bill","Normal-Bill")</f>
        <v>Normal-Bill</v>
      </c>
      <c r="V3198" s="19" t="str">
        <f t="shared" si="98"/>
        <v>Senior-Citizen</v>
      </c>
      <c r="W3198" s="19" t="str">
        <f t="shared" si="99"/>
        <v>Not-Required</v>
      </c>
      <c r="X3198" s="20" t="str" cm="1">
        <f t="array" ref="X3198">_xlfn.IFS(P3198&lt;5000,"Low",P3198&lt;=20000,"Medium",P3198&gt;20000,"High")</f>
        <v>Medium</v>
      </c>
    </row>
    <row r="3199" spans="1:24" x14ac:dyDescent="0.35">
      <c r="A3199" s="29" t="s">
        <v>226</v>
      </c>
      <c r="B3199" s="21" t="s">
        <v>1055</v>
      </c>
      <c r="C3199" s="21">
        <v>23</v>
      </c>
      <c r="D3199" s="21" t="s">
        <v>1172</v>
      </c>
      <c r="E3199" s="21" t="s">
        <v>12136</v>
      </c>
      <c r="F3199" s="22" t="s">
        <v>8371</v>
      </c>
      <c r="G3199" s="21" t="s">
        <v>6991</v>
      </c>
      <c r="H3199" s="21" t="s">
        <v>7000</v>
      </c>
      <c r="I3199" s="21" t="s">
        <v>7006</v>
      </c>
      <c r="J3199" s="22" t="s">
        <v>8371</v>
      </c>
      <c r="K3199" s="21" t="s">
        <v>14211</v>
      </c>
      <c r="L3199" s="21" t="s">
        <v>8339</v>
      </c>
      <c r="M3199" s="21" t="s">
        <v>8348</v>
      </c>
      <c r="N3199" s="21" t="s">
        <v>8353</v>
      </c>
      <c r="O3199" s="21" t="s">
        <v>8359</v>
      </c>
      <c r="P3199" s="18">
        <v>0</v>
      </c>
      <c r="Q3199" s="21" t="s">
        <v>8362</v>
      </c>
      <c r="R3199" s="21" t="s">
        <v>14163</v>
      </c>
      <c r="S3199" s="22" t="s">
        <v>8370</v>
      </c>
      <c r="T3199" s="21" t="s">
        <v>14845</v>
      </c>
      <c r="U3199" s="23" t="str">
        <f>IF(Cleaned_Data!P3199&gt;20000,"High-Bill","Normal-Bill")</f>
        <v>Normal-Bill</v>
      </c>
      <c r="V3199" s="23" t="str">
        <f t="shared" si="98"/>
        <v>Not-Senior-Citizen</v>
      </c>
      <c r="W3199" s="23" t="str">
        <f t="shared" si="99"/>
        <v>Follow-Up-required</v>
      </c>
      <c r="X3199" s="24" t="str" cm="1">
        <f t="array" ref="X3199">_xlfn.IFS(P3199&lt;5000,"Low",P3199&lt;=20000,"Medium",P3199&gt;20000,"High")</f>
        <v>Low</v>
      </c>
    </row>
    <row r="3200" spans="1:24" x14ac:dyDescent="0.35">
      <c r="A3200" s="28" t="s">
        <v>226</v>
      </c>
      <c r="B3200" s="17" t="s">
        <v>1124</v>
      </c>
      <c r="C3200" s="17">
        <v>69</v>
      </c>
      <c r="D3200" s="22" t="s">
        <v>14847</v>
      </c>
      <c r="E3200" s="17" t="s">
        <v>12398</v>
      </c>
      <c r="F3200" s="17" t="s">
        <v>6785</v>
      </c>
      <c r="G3200" s="17" t="s">
        <v>6989</v>
      </c>
      <c r="H3200" s="17" t="s">
        <v>6998</v>
      </c>
      <c r="I3200" s="17" t="s">
        <v>7006</v>
      </c>
      <c r="J3200" s="17" t="s">
        <v>14150</v>
      </c>
      <c r="K3200" s="17" t="s">
        <v>14380</v>
      </c>
      <c r="L3200" s="17" t="s">
        <v>8341</v>
      </c>
      <c r="M3200" s="17" t="s">
        <v>8349</v>
      </c>
      <c r="N3200" s="17" t="s">
        <v>8351</v>
      </c>
      <c r="O3200" s="17" t="s">
        <v>8355</v>
      </c>
      <c r="P3200" s="18">
        <v>0</v>
      </c>
      <c r="Q3200" s="17" t="s">
        <v>8363</v>
      </c>
      <c r="R3200" s="17" t="s">
        <v>14076</v>
      </c>
      <c r="S3200" s="17">
        <v>5</v>
      </c>
      <c r="T3200" s="17" t="s">
        <v>14844</v>
      </c>
      <c r="U3200" s="19" t="str">
        <f>IF(Cleaned_Data!P3200&gt;20000,"High-Bill","Normal-Bill")</f>
        <v>Normal-Bill</v>
      </c>
      <c r="V3200" s="19" t="str">
        <f t="shared" si="98"/>
        <v>Senior-Citizen</v>
      </c>
      <c r="W3200" s="19" t="str">
        <f t="shared" si="99"/>
        <v>Follow-Up-required</v>
      </c>
      <c r="X3200" s="20" t="str" cm="1">
        <f t="array" ref="X3200">_xlfn.IFS(P3200&lt;5000,"Low",P3200&lt;=20000,"Medium",P3200&gt;20000,"High")</f>
        <v>Low</v>
      </c>
    </row>
    <row r="3201" spans="1:24" x14ac:dyDescent="0.35">
      <c r="A3201" s="29" t="s">
        <v>226</v>
      </c>
      <c r="B3201" s="21" t="s">
        <v>1081</v>
      </c>
      <c r="C3201" s="21">
        <v>51</v>
      </c>
      <c r="D3201" s="22" t="s">
        <v>14847</v>
      </c>
      <c r="E3201" s="21" t="s">
        <v>12751</v>
      </c>
      <c r="F3201" s="22" t="s">
        <v>8371</v>
      </c>
      <c r="G3201" s="21" t="s">
        <v>6984</v>
      </c>
      <c r="H3201" s="21" t="s">
        <v>6997</v>
      </c>
      <c r="I3201" s="21" t="s">
        <v>7004</v>
      </c>
      <c r="J3201" s="22" t="s">
        <v>8371</v>
      </c>
      <c r="K3201" s="21" t="s">
        <v>14592</v>
      </c>
      <c r="L3201" s="21" t="s">
        <v>8339</v>
      </c>
      <c r="M3201" s="21" t="s">
        <v>8349</v>
      </c>
      <c r="N3201" s="21" t="s">
        <v>8351</v>
      </c>
      <c r="O3201" s="21" t="s">
        <v>8355</v>
      </c>
      <c r="P3201" s="18">
        <v>0</v>
      </c>
      <c r="Q3201" s="22" t="s">
        <v>8370</v>
      </c>
      <c r="R3201" s="21" t="s">
        <v>13997</v>
      </c>
      <c r="S3201" s="22" t="s">
        <v>8370</v>
      </c>
      <c r="T3201" s="21" t="s">
        <v>14843</v>
      </c>
      <c r="U3201" s="23" t="str">
        <f>IF(Cleaned_Data!P3201&gt;20000,"High-Bill","Normal-Bill")</f>
        <v>Normal-Bill</v>
      </c>
      <c r="V3201" s="23" t="str">
        <f t="shared" si="98"/>
        <v>Not-Senior-Citizen</v>
      </c>
      <c r="W3201" s="23" t="str">
        <f t="shared" si="99"/>
        <v>Follow-Up-required</v>
      </c>
      <c r="X3201" s="24" t="str" cm="1">
        <f t="array" ref="X3201">_xlfn.IFS(P3201&lt;5000,"Low",P3201&lt;=20000,"Medium",P3201&gt;20000,"High")</f>
        <v>Low</v>
      </c>
    </row>
    <row r="3202" spans="1:24" x14ac:dyDescent="0.35">
      <c r="A3202" s="28" t="s">
        <v>226</v>
      </c>
      <c r="B3202" s="17" t="s">
        <v>1149</v>
      </c>
      <c r="C3202" s="17">
        <v>48</v>
      </c>
      <c r="D3202" s="17" t="s">
        <v>1174</v>
      </c>
      <c r="E3202" s="17" t="s">
        <v>13011</v>
      </c>
      <c r="F3202" s="22" t="s">
        <v>8371</v>
      </c>
      <c r="G3202" s="17" t="s">
        <v>6987</v>
      </c>
      <c r="H3202" s="17" t="s">
        <v>6999</v>
      </c>
      <c r="I3202" s="17" t="s">
        <v>7001</v>
      </c>
      <c r="J3202" s="17" t="s">
        <v>14098</v>
      </c>
      <c r="K3202" s="17" t="s">
        <v>14700</v>
      </c>
      <c r="L3202" s="17" t="s">
        <v>8343</v>
      </c>
      <c r="M3202" s="17" t="s">
        <v>8347</v>
      </c>
      <c r="N3202" s="17" t="s">
        <v>8352</v>
      </c>
      <c r="O3202" s="17" t="s">
        <v>8358</v>
      </c>
      <c r="P3202" s="25">
        <v>48406</v>
      </c>
      <c r="Q3202" s="17" t="s">
        <v>8362</v>
      </c>
      <c r="R3202" s="22" t="s">
        <v>8370</v>
      </c>
      <c r="S3202" s="17">
        <v>1</v>
      </c>
      <c r="T3202" s="17" t="s">
        <v>14845</v>
      </c>
      <c r="U3202" s="19" t="str">
        <f>IF(Cleaned_Data!P3202&gt;20000,"High-Bill","Normal-Bill")</f>
        <v>High-Bill</v>
      </c>
      <c r="V3202" s="19" t="str">
        <f t="shared" ref="V3202:V3265" si="100">IF(C3202&gt;=60,"Senior-Citizen","Not-Senior-Citizen")</f>
        <v>Not-Senior-Citizen</v>
      </c>
      <c r="W3202" s="19" t="str">
        <f t="shared" ref="W3202:W3265" si="101">IF(R3202="N/A","Not-Required","Follow-Up-required")</f>
        <v>Not-Required</v>
      </c>
      <c r="X3202" s="20" t="str" cm="1">
        <f t="array" ref="X3202">_xlfn.IFS(P3202&lt;5000,"Low",P3202&lt;=20000,"Medium",P3202&gt;20000,"High")</f>
        <v>High</v>
      </c>
    </row>
    <row r="3203" spans="1:24" x14ac:dyDescent="0.35">
      <c r="A3203" s="29" t="s">
        <v>226</v>
      </c>
      <c r="B3203" s="21" t="s">
        <v>1058</v>
      </c>
      <c r="C3203" s="21">
        <v>75</v>
      </c>
      <c r="D3203" s="21" t="s">
        <v>1174</v>
      </c>
      <c r="E3203" s="21" t="s">
        <v>13327</v>
      </c>
      <c r="F3203" s="21" t="s">
        <v>6741</v>
      </c>
      <c r="G3203" s="21" t="s">
        <v>6992</v>
      </c>
      <c r="H3203" s="21" t="s">
        <v>6998</v>
      </c>
      <c r="I3203" s="21" t="s">
        <v>7003</v>
      </c>
      <c r="J3203" s="21" t="s">
        <v>14135</v>
      </c>
      <c r="K3203" s="21" t="s">
        <v>14688</v>
      </c>
      <c r="L3203" s="21" t="s">
        <v>8344</v>
      </c>
      <c r="M3203" s="21" t="s">
        <v>8349</v>
      </c>
      <c r="N3203" s="21" t="s">
        <v>8354</v>
      </c>
      <c r="O3203" s="21" t="s">
        <v>8355</v>
      </c>
      <c r="P3203" s="18">
        <v>0</v>
      </c>
      <c r="Q3203" s="21" t="s">
        <v>8362</v>
      </c>
      <c r="R3203" s="21" t="s">
        <v>14127</v>
      </c>
      <c r="S3203" s="22" t="s">
        <v>8370</v>
      </c>
      <c r="T3203" s="21" t="s">
        <v>14845</v>
      </c>
      <c r="U3203" s="23" t="str">
        <f>IF(Cleaned_Data!P3203&gt;20000,"High-Bill","Normal-Bill")</f>
        <v>Normal-Bill</v>
      </c>
      <c r="V3203" s="23" t="str">
        <f t="shared" si="100"/>
        <v>Senior-Citizen</v>
      </c>
      <c r="W3203" s="23" t="str">
        <f t="shared" si="101"/>
        <v>Follow-Up-required</v>
      </c>
      <c r="X3203" s="24" t="str" cm="1">
        <f t="array" ref="X3203">_xlfn.IFS(P3203&lt;5000,"Low",P3203&lt;=20000,"Medium",P3203&gt;20000,"High")</f>
        <v>Low</v>
      </c>
    </row>
    <row r="3204" spans="1:24" x14ac:dyDescent="0.35">
      <c r="A3204" s="28" t="s">
        <v>889</v>
      </c>
      <c r="B3204" s="17" t="s">
        <v>1058</v>
      </c>
      <c r="C3204" s="22" t="s">
        <v>14854</v>
      </c>
      <c r="D3204" s="17" t="s">
        <v>1172</v>
      </c>
      <c r="E3204" s="17" t="s">
        <v>10368</v>
      </c>
      <c r="F3204" s="22" t="s">
        <v>8371</v>
      </c>
      <c r="G3204" s="17" t="s">
        <v>6988</v>
      </c>
      <c r="H3204" s="17" t="s">
        <v>6998</v>
      </c>
      <c r="I3204" s="17" t="s">
        <v>7002</v>
      </c>
      <c r="J3204" s="17" t="s">
        <v>13943</v>
      </c>
      <c r="K3204" s="17" t="s">
        <v>14562</v>
      </c>
      <c r="L3204" s="17" t="s">
        <v>8342</v>
      </c>
      <c r="M3204" s="17" t="s">
        <v>8348</v>
      </c>
      <c r="N3204" s="17" t="s">
        <v>8351</v>
      </c>
      <c r="O3204" s="17" t="s">
        <v>14841</v>
      </c>
      <c r="P3204" s="18">
        <v>0</v>
      </c>
      <c r="Q3204" s="17" t="s">
        <v>8363</v>
      </c>
      <c r="R3204" s="22" t="s">
        <v>8370</v>
      </c>
      <c r="S3204" s="22" t="s">
        <v>8370</v>
      </c>
      <c r="T3204" s="22" t="s">
        <v>8370</v>
      </c>
      <c r="U3204" s="19" t="str">
        <f>IF(Cleaned_Data!P3204&gt;20000,"High-Bill","Normal-Bill")</f>
        <v>Normal-Bill</v>
      </c>
      <c r="V3204" s="19" t="str">
        <f t="shared" si="100"/>
        <v>Senior-Citizen</v>
      </c>
      <c r="W3204" s="19" t="str">
        <f t="shared" si="101"/>
        <v>Not-Required</v>
      </c>
      <c r="X3204" s="20" t="str" cm="1">
        <f t="array" ref="X3204">_xlfn.IFS(P3204&lt;5000,"Low",P3204&lt;=20000,"Medium",P3204&gt;20000,"High")</f>
        <v>Low</v>
      </c>
    </row>
    <row r="3205" spans="1:24" x14ac:dyDescent="0.35">
      <c r="A3205" s="29" t="s">
        <v>889</v>
      </c>
      <c r="B3205" s="21" t="s">
        <v>1060</v>
      </c>
      <c r="C3205" s="22" t="s">
        <v>14854</v>
      </c>
      <c r="D3205" s="21" t="s">
        <v>1172</v>
      </c>
      <c r="E3205" s="21" t="s">
        <v>10781</v>
      </c>
      <c r="F3205" s="21" t="s">
        <v>6742</v>
      </c>
      <c r="G3205" s="21" t="s">
        <v>6989</v>
      </c>
      <c r="H3205" s="21" t="s">
        <v>6997</v>
      </c>
      <c r="I3205" s="21" t="s">
        <v>7004</v>
      </c>
      <c r="J3205" s="22" t="s">
        <v>8371</v>
      </c>
      <c r="K3205" s="21" t="s">
        <v>14592</v>
      </c>
      <c r="L3205" s="21" t="s">
        <v>8345</v>
      </c>
      <c r="M3205" s="21" t="s">
        <v>8347</v>
      </c>
      <c r="N3205" s="21" t="s">
        <v>8352</v>
      </c>
      <c r="O3205" s="21" t="s">
        <v>8355</v>
      </c>
      <c r="P3205" s="18">
        <v>0</v>
      </c>
      <c r="Q3205" s="21" t="s">
        <v>8363</v>
      </c>
      <c r="R3205" s="21" t="s">
        <v>14159</v>
      </c>
      <c r="S3205" s="21">
        <v>4</v>
      </c>
      <c r="T3205" s="21" t="s">
        <v>14845</v>
      </c>
      <c r="U3205" s="23" t="str">
        <f>IF(Cleaned_Data!P3205&gt;20000,"High-Bill","Normal-Bill")</f>
        <v>Normal-Bill</v>
      </c>
      <c r="V3205" s="23" t="str">
        <f t="shared" si="100"/>
        <v>Senior-Citizen</v>
      </c>
      <c r="W3205" s="23" t="str">
        <f t="shared" si="101"/>
        <v>Follow-Up-required</v>
      </c>
      <c r="X3205" s="24" t="str" cm="1">
        <f t="array" ref="X3205">_xlfn.IFS(P3205&lt;5000,"Low",P3205&lt;=20000,"Medium",P3205&gt;20000,"High")</f>
        <v>Low</v>
      </c>
    </row>
    <row r="3206" spans="1:24" x14ac:dyDescent="0.35">
      <c r="A3206" s="28" t="s">
        <v>889</v>
      </c>
      <c r="B3206" s="17" t="s">
        <v>1068</v>
      </c>
      <c r="C3206" s="17">
        <v>26</v>
      </c>
      <c r="D3206" s="22" t="s">
        <v>14847</v>
      </c>
      <c r="E3206" s="17" t="s">
        <v>12180</v>
      </c>
      <c r="F3206" s="17" t="s">
        <v>6863</v>
      </c>
      <c r="G3206" s="17" t="s">
        <v>6992</v>
      </c>
      <c r="H3206" s="17" t="s">
        <v>6994</v>
      </c>
      <c r="I3206" s="17" t="s">
        <v>7003</v>
      </c>
      <c r="J3206" s="22" t="s">
        <v>8371</v>
      </c>
      <c r="K3206" s="17" t="s">
        <v>14298</v>
      </c>
      <c r="L3206" s="17" t="s">
        <v>8339</v>
      </c>
      <c r="M3206" s="17" t="s">
        <v>8349</v>
      </c>
      <c r="N3206" s="17" t="s">
        <v>8353</v>
      </c>
      <c r="O3206" s="17" t="s">
        <v>8355</v>
      </c>
      <c r="P3206" s="18">
        <v>0</v>
      </c>
      <c r="Q3206" s="17" t="s">
        <v>8362</v>
      </c>
      <c r="R3206" s="17" t="s">
        <v>14172</v>
      </c>
      <c r="S3206" s="17">
        <v>1</v>
      </c>
      <c r="T3206" s="17" t="s">
        <v>14845</v>
      </c>
      <c r="U3206" s="19" t="str">
        <f>IF(Cleaned_Data!P3206&gt;20000,"High-Bill","Normal-Bill")</f>
        <v>Normal-Bill</v>
      </c>
      <c r="V3206" s="19" t="str">
        <f t="shared" si="100"/>
        <v>Not-Senior-Citizen</v>
      </c>
      <c r="W3206" s="19" t="str">
        <f t="shared" si="101"/>
        <v>Follow-Up-required</v>
      </c>
      <c r="X3206" s="20" t="str" cm="1">
        <f t="array" ref="X3206">_xlfn.IFS(P3206&lt;5000,"Low",P3206&lt;=20000,"Medium",P3206&gt;20000,"High")</f>
        <v>Low</v>
      </c>
    </row>
    <row r="3207" spans="1:24" x14ac:dyDescent="0.35">
      <c r="A3207" s="29" t="s">
        <v>889</v>
      </c>
      <c r="B3207" s="21" t="s">
        <v>1131</v>
      </c>
      <c r="C3207" s="22" t="s">
        <v>14854</v>
      </c>
      <c r="D3207" s="22" t="s">
        <v>14847</v>
      </c>
      <c r="E3207" s="21" t="s">
        <v>12814</v>
      </c>
      <c r="F3207" s="21" t="s">
        <v>6782</v>
      </c>
      <c r="G3207" s="21" t="s">
        <v>6993</v>
      </c>
      <c r="H3207" s="21" t="s">
        <v>7000</v>
      </c>
      <c r="I3207" s="21" t="s">
        <v>7002</v>
      </c>
      <c r="J3207" s="21" t="s">
        <v>14031</v>
      </c>
      <c r="K3207" s="21" t="s">
        <v>14238</v>
      </c>
      <c r="L3207" s="21" t="s">
        <v>8342</v>
      </c>
      <c r="M3207" s="21" t="s">
        <v>8350</v>
      </c>
      <c r="N3207" s="21" t="s">
        <v>8354</v>
      </c>
      <c r="O3207" s="21" t="s">
        <v>8359</v>
      </c>
      <c r="P3207" s="26">
        <v>32717</v>
      </c>
      <c r="Q3207" s="21" t="s">
        <v>8362</v>
      </c>
      <c r="R3207" s="21" t="s">
        <v>13959</v>
      </c>
      <c r="S3207" s="22" t="s">
        <v>8370</v>
      </c>
      <c r="T3207" s="22" t="s">
        <v>8370</v>
      </c>
      <c r="U3207" s="23" t="str">
        <f>IF(Cleaned_Data!P3207&gt;20000,"High-Bill","Normal-Bill")</f>
        <v>High-Bill</v>
      </c>
      <c r="V3207" s="23" t="str">
        <f t="shared" si="100"/>
        <v>Senior-Citizen</v>
      </c>
      <c r="W3207" s="23" t="str">
        <f t="shared" si="101"/>
        <v>Follow-Up-required</v>
      </c>
      <c r="X3207" s="24" t="str" cm="1">
        <f t="array" ref="X3207">_xlfn.IFS(P3207&lt;5000,"Low",P3207&lt;=20000,"Medium",P3207&gt;20000,"High")</f>
        <v>High</v>
      </c>
    </row>
    <row r="3208" spans="1:24" x14ac:dyDescent="0.35">
      <c r="A3208" s="28" t="s">
        <v>208</v>
      </c>
      <c r="B3208" s="17" t="s">
        <v>1121</v>
      </c>
      <c r="C3208" s="17">
        <v>55</v>
      </c>
      <c r="D3208" s="17" t="s">
        <v>1174</v>
      </c>
      <c r="E3208" s="17" t="s">
        <v>8609</v>
      </c>
      <c r="F3208" s="17" t="s">
        <v>6794</v>
      </c>
      <c r="G3208" s="17" t="s">
        <v>6991</v>
      </c>
      <c r="H3208" s="17" t="s">
        <v>7000</v>
      </c>
      <c r="I3208" s="17" t="s">
        <v>7004</v>
      </c>
      <c r="J3208" s="17" t="s">
        <v>7382</v>
      </c>
      <c r="K3208" s="17" t="s">
        <v>14351</v>
      </c>
      <c r="L3208" s="17" t="s">
        <v>8340</v>
      </c>
      <c r="M3208" s="17" t="s">
        <v>8346</v>
      </c>
      <c r="N3208" s="17" t="s">
        <v>8354</v>
      </c>
      <c r="O3208" s="17" t="s">
        <v>8355</v>
      </c>
      <c r="P3208" s="18">
        <v>0</v>
      </c>
      <c r="Q3208" s="17" t="s">
        <v>8362</v>
      </c>
      <c r="R3208" s="22" t="s">
        <v>8370</v>
      </c>
      <c r="S3208" s="17">
        <v>3</v>
      </c>
      <c r="T3208" s="17" t="s">
        <v>14845</v>
      </c>
      <c r="U3208" s="19" t="str">
        <f>IF(Cleaned_Data!P3208&gt;20000,"High-Bill","Normal-Bill")</f>
        <v>Normal-Bill</v>
      </c>
      <c r="V3208" s="19" t="str">
        <f t="shared" si="100"/>
        <v>Not-Senior-Citizen</v>
      </c>
      <c r="W3208" s="19" t="str">
        <f t="shared" si="101"/>
        <v>Not-Required</v>
      </c>
      <c r="X3208" s="20" t="str" cm="1">
        <f t="array" ref="X3208">_xlfn.IFS(P3208&lt;5000,"Low",P3208&lt;=20000,"Medium",P3208&gt;20000,"High")</f>
        <v>Low</v>
      </c>
    </row>
    <row r="3209" spans="1:24" x14ac:dyDescent="0.35">
      <c r="A3209" s="29" t="s">
        <v>208</v>
      </c>
      <c r="B3209" s="21" t="s">
        <v>1060</v>
      </c>
      <c r="C3209" s="21">
        <v>44</v>
      </c>
      <c r="D3209" s="21" t="s">
        <v>1174</v>
      </c>
      <c r="E3209" s="21" t="s">
        <v>8815</v>
      </c>
      <c r="F3209" s="22" t="s">
        <v>8371</v>
      </c>
      <c r="G3209" s="21" t="s">
        <v>6986</v>
      </c>
      <c r="H3209" s="21" t="s">
        <v>6995</v>
      </c>
      <c r="I3209" s="21" t="s">
        <v>7001</v>
      </c>
      <c r="J3209" s="21" t="s">
        <v>14063</v>
      </c>
      <c r="K3209" s="21" t="s">
        <v>14464</v>
      </c>
      <c r="L3209" s="21" t="s">
        <v>8344</v>
      </c>
      <c r="M3209" s="21" t="s">
        <v>8347</v>
      </c>
      <c r="N3209" s="21" t="s">
        <v>8351</v>
      </c>
      <c r="O3209" s="21" t="s">
        <v>8358</v>
      </c>
      <c r="P3209" s="26">
        <v>22043</v>
      </c>
      <c r="Q3209" s="21" t="s">
        <v>8364</v>
      </c>
      <c r="R3209" s="22" t="s">
        <v>8370</v>
      </c>
      <c r="S3209" s="21">
        <v>2</v>
      </c>
      <c r="T3209" s="21" t="s">
        <v>14844</v>
      </c>
      <c r="U3209" s="23" t="str">
        <f>IF(Cleaned_Data!P3209&gt;20000,"High-Bill","Normal-Bill")</f>
        <v>High-Bill</v>
      </c>
      <c r="V3209" s="23" t="str">
        <f t="shared" si="100"/>
        <v>Not-Senior-Citizen</v>
      </c>
      <c r="W3209" s="23" t="str">
        <f t="shared" si="101"/>
        <v>Not-Required</v>
      </c>
      <c r="X3209" s="24" t="str" cm="1">
        <f t="array" ref="X3209">_xlfn.IFS(P3209&lt;5000,"Low",P3209&lt;=20000,"Medium",P3209&gt;20000,"High")</f>
        <v>High</v>
      </c>
    </row>
    <row r="3210" spans="1:24" x14ac:dyDescent="0.35">
      <c r="A3210" s="28" t="s">
        <v>208</v>
      </c>
      <c r="B3210" s="17" t="s">
        <v>1145</v>
      </c>
      <c r="C3210" s="22" t="s">
        <v>14854</v>
      </c>
      <c r="D3210" s="17" t="s">
        <v>1174</v>
      </c>
      <c r="E3210" s="17" t="s">
        <v>10240</v>
      </c>
      <c r="F3210" s="17" t="s">
        <v>6841</v>
      </c>
      <c r="G3210" s="17" t="s">
        <v>6985</v>
      </c>
      <c r="H3210" s="17" t="s">
        <v>6995</v>
      </c>
      <c r="I3210" s="17" t="s">
        <v>7003</v>
      </c>
      <c r="J3210" s="17" t="s">
        <v>13950</v>
      </c>
      <c r="K3210" s="17" t="s">
        <v>14647</v>
      </c>
      <c r="L3210" s="17" t="s">
        <v>8339</v>
      </c>
      <c r="M3210" s="17" t="s">
        <v>8347</v>
      </c>
      <c r="N3210" s="17" t="s">
        <v>8351</v>
      </c>
      <c r="O3210" s="17" t="s">
        <v>8355</v>
      </c>
      <c r="P3210" s="18">
        <v>0</v>
      </c>
      <c r="Q3210" s="17" t="s">
        <v>8363</v>
      </c>
      <c r="R3210" s="17" t="s">
        <v>14096</v>
      </c>
      <c r="S3210" s="17">
        <v>4</v>
      </c>
      <c r="T3210" s="17" t="s">
        <v>14845</v>
      </c>
      <c r="U3210" s="19" t="str">
        <f>IF(Cleaned_Data!P3210&gt;20000,"High-Bill","Normal-Bill")</f>
        <v>Normal-Bill</v>
      </c>
      <c r="V3210" s="19" t="str">
        <f t="shared" si="100"/>
        <v>Senior-Citizen</v>
      </c>
      <c r="W3210" s="19" t="str">
        <f t="shared" si="101"/>
        <v>Follow-Up-required</v>
      </c>
      <c r="X3210" s="20" t="str" cm="1">
        <f t="array" ref="X3210">_xlfn.IFS(P3210&lt;5000,"Low",P3210&lt;=20000,"Medium",P3210&gt;20000,"High")</f>
        <v>Low</v>
      </c>
    </row>
    <row r="3211" spans="1:24" x14ac:dyDescent="0.35">
      <c r="A3211" s="29" t="s">
        <v>208</v>
      </c>
      <c r="B3211" s="21" t="s">
        <v>1082</v>
      </c>
      <c r="C3211" s="22" t="s">
        <v>14854</v>
      </c>
      <c r="D3211" s="21" t="s">
        <v>1172</v>
      </c>
      <c r="E3211" s="21" t="s">
        <v>10244</v>
      </c>
      <c r="F3211" s="21" t="s">
        <v>6727</v>
      </c>
      <c r="G3211" s="21" t="s">
        <v>6990</v>
      </c>
      <c r="H3211" s="21" t="s">
        <v>6996</v>
      </c>
      <c r="I3211" s="21" t="s">
        <v>7003</v>
      </c>
      <c r="J3211" s="22" t="s">
        <v>8371</v>
      </c>
      <c r="K3211" s="21" t="s">
        <v>14749</v>
      </c>
      <c r="L3211" s="21" t="s">
        <v>8341</v>
      </c>
      <c r="M3211" s="21" t="s">
        <v>8349</v>
      </c>
      <c r="N3211" s="21" t="s">
        <v>8352</v>
      </c>
      <c r="O3211" s="21" t="s">
        <v>14841</v>
      </c>
      <c r="P3211" s="26">
        <v>7367</v>
      </c>
      <c r="Q3211" s="21" t="s">
        <v>8362</v>
      </c>
      <c r="R3211" s="22" t="s">
        <v>8370</v>
      </c>
      <c r="S3211" s="21">
        <v>3</v>
      </c>
      <c r="T3211" s="21" t="s">
        <v>14844</v>
      </c>
      <c r="U3211" s="23" t="str">
        <f>IF(Cleaned_Data!P3211&gt;20000,"High-Bill","Normal-Bill")</f>
        <v>Normal-Bill</v>
      </c>
      <c r="V3211" s="23" t="str">
        <f t="shared" si="100"/>
        <v>Senior-Citizen</v>
      </c>
      <c r="W3211" s="23" t="str">
        <f t="shared" si="101"/>
        <v>Not-Required</v>
      </c>
      <c r="X3211" s="24" t="str" cm="1">
        <f t="array" ref="X3211">_xlfn.IFS(P3211&lt;5000,"Low",P3211&lt;=20000,"Medium",P3211&gt;20000,"High")</f>
        <v>Medium</v>
      </c>
    </row>
    <row r="3212" spans="1:24" x14ac:dyDescent="0.35">
      <c r="A3212" s="28" t="s">
        <v>208</v>
      </c>
      <c r="B3212" s="17" t="s">
        <v>1109</v>
      </c>
      <c r="C3212" s="17">
        <v>28</v>
      </c>
      <c r="D3212" s="17" t="s">
        <v>1174</v>
      </c>
      <c r="E3212" s="17" t="s">
        <v>11347</v>
      </c>
      <c r="F3212" s="17" t="s">
        <v>6867</v>
      </c>
      <c r="G3212" s="17" t="s">
        <v>6991</v>
      </c>
      <c r="H3212" s="17" t="s">
        <v>6996</v>
      </c>
      <c r="I3212" s="17" t="s">
        <v>7003</v>
      </c>
      <c r="J3212" s="17" t="s">
        <v>14024</v>
      </c>
      <c r="K3212" s="17" t="s">
        <v>14386</v>
      </c>
      <c r="L3212" s="17" t="s">
        <v>8343</v>
      </c>
      <c r="M3212" s="17" t="s">
        <v>8346</v>
      </c>
      <c r="N3212" s="17" t="s">
        <v>8352</v>
      </c>
      <c r="O3212" s="17" t="s">
        <v>8358</v>
      </c>
      <c r="P3212" s="25">
        <v>44241</v>
      </c>
      <c r="Q3212" s="17" t="s">
        <v>8363</v>
      </c>
      <c r="R3212" s="22" t="s">
        <v>8370</v>
      </c>
      <c r="S3212" s="22" t="s">
        <v>8370</v>
      </c>
      <c r="T3212" s="17" t="s">
        <v>14843</v>
      </c>
      <c r="U3212" s="19" t="str">
        <f>IF(Cleaned_Data!P3212&gt;20000,"High-Bill","Normal-Bill")</f>
        <v>High-Bill</v>
      </c>
      <c r="V3212" s="19" t="str">
        <f t="shared" si="100"/>
        <v>Not-Senior-Citizen</v>
      </c>
      <c r="W3212" s="19" t="str">
        <f t="shared" si="101"/>
        <v>Not-Required</v>
      </c>
      <c r="X3212" s="20" t="str" cm="1">
        <f t="array" ref="X3212">_xlfn.IFS(P3212&lt;5000,"Low",P3212&lt;=20000,"Medium",P3212&gt;20000,"High")</f>
        <v>High</v>
      </c>
    </row>
    <row r="3213" spans="1:24" x14ac:dyDescent="0.35">
      <c r="A3213" s="29" t="s">
        <v>208</v>
      </c>
      <c r="B3213" s="21" t="s">
        <v>1101</v>
      </c>
      <c r="C3213" s="21">
        <v>52</v>
      </c>
      <c r="D3213" s="21" t="s">
        <v>1172</v>
      </c>
      <c r="E3213" s="21" t="s">
        <v>11696</v>
      </c>
      <c r="F3213" s="21" t="s">
        <v>6748</v>
      </c>
      <c r="G3213" s="21" t="s">
        <v>6990</v>
      </c>
      <c r="H3213" s="21" t="s">
        <v>6998</v>
      </c>
      <c r="I3213" s="21" t="s">
        <v>7007</v>
      </c>
      <c r="J3213" s="21" t="s">
        <v>14059</v>
      </c>
      <c r="K3213" s="21" t="s">
        <v>14196</v>
      </c>
      <c r="L3213" s="21" t="s">
        <v>8344</v>
      </c>
      <c r="M3213" s="21" t="s">
        <v>8350</v>
      </c>
      <c r="N3213" s="21" t="s">
        <v>8353</v>
      </c>
      <c r="O3213" s="21" t="s">
        <v>8359</v>
      </c>
      <c r="P3213" s="18">
        <v>0</v>
      </c>
      <c r="Q3213" s="21" t="s">
        <v>8364</v>
      </c>
      <c r="R3213" s="21" t="s">
        <v>13927</v>
      </c>
      <c r="S3213" s="22" t="s">
        <v>8370</v>
      </c>
      <c r="T3213" s="22" t="s">
        <v>8370</v>
      </c>
      <c r="U3213" s="23" t="str">
        <f>IF(Cleaned_Data!P3213&gt;20000,"High-Bill","Normal-Bill")</f>
        <v>Normal-Bill</v>
      </c>
      <c r="V3213" s="23" t="str">
        <f t="shared" si="100"/>
        <v>Not-Senior-Citizen</v>
      </c>
      <c r="W3213" s="23" t="str">
        <f t="shared" si="101"/>
        <v>Follow-Up-required</v>
      </c>
      <c r="X3213" s="24" t="str" cm="1">
        <f t="array" ref="X3213">_xlfn.IFS(P3213&lt;5000,"Low",P3213&lt;=20000,"Medium",P3213&gt;20000,"High")</f>
        <v>Low</v>
      </c>
    </row>
    <row r="3214" spans="1:24" x14ac:dyDescent="0.35">
      <c r="A3214" s="28" t="s">
        <v>208</v>
      </c>
      <c r="B3214" s="17" t="s">
        <v>1093</v>
      </c>
      <c r="C3214" s="22" t="s">
        <v>14854</v>
      </c>
      <c r="D3214" s="22" t="s">
        <v>14847</v>
      </c>
      <c r="E3214" s="17" t="s">
        <v>12274</v>
      </c>
      <c r="F3214" s="17" t="s">
        <v>6842</v>
      </c>
      <c r="G3214" s="17" t="s">
        <v>6988</v>
      </c>
      <c r="H3214" s="17" t="s">
        <v>6998</v>
      </c>
      <c r="I3214" s="17" t="s">
        <v>7001</v>
      </c>
      <c r="J3214" s="17" t="s">
        <v>14123</v>
      </c>
      <c r="K3214" s="17" t="s">
        <v>14827</v>
      </c>
      <c r="L3214" s="17" t="s">
        <v>8338</v>
      </c>
      <c r="M3214" s="17" t="s">
        <v>8346</v>
      </c>
      <c r="N3214" s="17" t="s">
        <v>8353</v>
      </c>
      <c r="O3214" s="17" t="s">
        <v>8358</v>
      </c>
      <c r="P3214" s="25">
        <v>39979</v>
      </c>
      <c r="Q3214" s="17" t="s">
        <v>8363</v>
      </c>
      <c r="R3214" s="17" t="s">
        <v>13924</v>
      </c>
      <c r="S3214" s="17">
        <v>3</v>
      </c>
      <c r="T3214" s="17" t="s">
        <v>14843</v>
      </c>
      <c r="U3214" s="19" t="str">
        <f>IF(Cleaned_Data!P3214&gt;20000,"High-Bill","Normal-Bill")</f>
        <v>High-Bill</v>
      </c>
      <c r="V3214" s="19" t="str">
        <f t="shared" si="100"/>
        <v>Senior-Citizen</v>
      </c>
      <c r="W3214" s="19" t="str">
        <f t="shared" si="101"/>
        <v>Follow-Up-required</v>
      </c>
      <c r="X3214" s="20" t="str" cm="1">
        <f t="array" ref="X3214">_xlfn.IFS(P3214&lt;5000,"Low",P3214&lt;=20000,"Medium",P3214&gt;20000,"High")</f>
        <v>High</v>
      </c>
    </row>
    <row r="3215" spans="1:24" x14ac:dyDescent="0.35">
      <c r="A3215" s="29" t="s">
        <v>208</v>
      </c>
      <c r="B3215" s="21" t="s">
        <v>1136</v>
      </c>
      <c r="C3215" s="21">
        <v>43</v>
      </c>
      <c r="D3215" s="21" t="s">
        <v>1172</v>
      </c>
      <c r="E3215" s="21" t="s">
        <v>13031</v>
      </c>
      <c r="F3215" s="21" t="s">
        <v>6799</v>
      </c>
      <c r="G3215" s="21" t="s">
        <v>6990</v>
      </c>
      <c r="H3215" s="21" t="s">
        <v>6997</v>
      </c>
      <c r="I3215" s="21" t="s">
        <v>7007</v>
      </c>
      <c r="J3215" s="22" t="s">
        <v>8371</v>
      </c>
      <c r="K3215" s="21" t="s">
        <v>14597</v>
      </c>
      <c r="L3215" s="21" t="s">
        <v>8341</v>
      </c>
      <c r="M3215" s="21" t="s">
        <v>8348</v>
      </c>
      <c r="N3215" s="21" t="s">
        <v>8354</v>
      </c>
      <c r="O3215" s="21" t="s">
        <v>8355</v>
      </c>
      <c r="P3215" s="26">
        <v>28834</v>
      </c>
      <c r="Q3215" s="21" t="s">
        <v>8363</v>
      </c>
      <c r="R3215" s="21" t="s">
        <v>14056</v>
      </c>
      <c r="S3215" s="21">
        <v>2</v>
      </c>
      <c r="T3215" s="21" t="s">
        <v>14843</v>
      </c>
      <c r="U3215" s="23" t="str">
        <f>IF(Cleaned_Data!P3215&gt;20000,"High-Bill","Normal-Bill")</f>
        <v>High-Bill</v>
      </c>
      <c r="V3215" s="23" t="str">
        <f t="shared" si="100"/>
        <v>Not-Senior-Citizen</v>
      </c>
      <c r="W3215" s="23" t="str">
        <f t="shared" si="101"/>
        <v>Follow-Up-required</v>
      </c>
      <c r="X3215" s="24" t="str" cm="1">
        <f t="array" ref="X3215">_xlfn.IFS(P3215&lt;5000,"Low",P3215&lt;=20000,"Medium",P3215&gt;20000,"High")</f>
        <v>High</v>
      </c>
    </row>
    <row r="3216" spans="1:24" x14ac:dyDescent="0.35">
      <c r="A3216" s="28" t="s">
        <v>544</v>
      </c>
      <c r="B3216" s="17" t="s">
        <v>1079</v>
      </c>
      <c r="C3216" s="17">
        <v>48</v>
      </c>
      <c r="D3216" s="22" t="s">
        <v>14847</v>
      </c>
      <c r="E3216" s="17" t="s">
        <v>9133</v>
      </c>
      <c r="F3216" s="17" t="s">
        <v>6929</v>
      </c>
      <c r="G3216" s="17" t="s">
        <v>6989</v>
      </c>
      <c r="H3216" s="17" t="s">
        <v>7000</v>
      </c>
      <c r="I3216" s="17" t="s">
        <v>7001</v>
      </c>
      <c r="J3216" s="17" t="s">
        <v>14123</v>
      </c>
      <c r="K3216" s="17" t="s">
        <v>14604</v>
      </c>
      <c r="L3216" s="17" t="s">
        <v>8340</v>
      </c>
      <c r="M3216" s="17" t="s">
        <v>8349</v>
      </c>
      <c r="N3216" s="17" t="s">
        <v>8354</v>
      </c>
      <c r="O3216" s="17" t="s">
        <v>8355</v>
      </c>
      <c r="P3216" s="18">
        <v>0</v>
      </c>
      <c r="Q3216" s="17" t="s">
        <v>8362</v>
      </c>
      <c r="R3216" s="17" t="s">
        <v>14046</v>
      </c>
      <c r="S3216" s="17">
        <v>2</v>
      </c>
      <c r="T3216" s="17" t="s">
        <v>14844</v>
      </c>
      <c r="U3216" s="19" t="str">
        <f>IF(Cleaned_Data!P3216&gt;20000,"High-Bill","Normal-Bill")</f>
        <v>Normal-Bill</v>
      </c>
      <c r="V3216" s="19" t="str">
        <f t="shared" si="100"/>
        <v>Not-Senior-Citizen</v>
      </c>
      <c r="W3216" s="19" t="str">
        <f t="shared" si="101"/>
        <v>Follow-Up-required</v>
      </c>
      <c r="X3216" s="20" t="str" cm="1">
        <f t="array" ref="X3216">_xlfn.IFS(P3216&lt;5000,"Low",P3216&lt;=20000,"Medium",P3216&gt;20000,"High")</f>
        <v>Low</v>
      </c>
    </row>
    <row r="3217" spans="1:24" x14ac:dyDescent="0.35">
      <c r="A3217" s="29" t="s">
        <v>544</v>
      </c>
      <c r="B3217" s="21" t="s">
        <v>1166</v>
      </c>
      <c r="C3217" s="21">
        <v>63</v>
      </c>
      <c r="D3217" s="21" t="s">
        <v>1174</v>
      </c>
      <c r="E3217" s="21" t="s">
        <v>10476</v>
      </c>
      <c r="F3217" s="21" t="s">
        <v>6884</v>
      </c>
      <c r="G3217" s="21" t="s">
        <v>6985</v>
      </c>
      <c r="H3217" s="21" t="s">
        <v>6995</v>
      </c>
      <c r="I3217" s="21" t="s">
        <v>7004</v>
      </c>
      <c r="J3217" s="21" t="s">
        <v>7427</v>
      </c>
      <c r="K3217" s="21" t="s">
        <v>14207</v>
      </c>
      <c r="L3217" s="21" t="s">
        <v>8340</v>
      </c>
      <c r="M3217" s="21" t="s">
        <v>8349</v>
      </c>
      <c r="N3217" s="21" t="s">
        <v>8353</v>
      </c>
      <c r="O3217" s="21" t="s">
        <v>8358</v>
      </c>
      <c r="P3217" s="18">
        <v>0</v>
      </c>
      <c r="Q3217" s="22" t="s">
        <v>8370</v>
      </c>
      <c r="R3217" s="21" t="s">
        <v>14171</v>
      </c>
      <c r="S3217" s="22" t="s">
        <v>8370</v>
      </c>
      <c r="T3217" s="22" t="s">
        <v>8370</v>
      </c>
      <c r="U3217" s="23" t="str">
        <f>IF(Cleaned_Data!P3217&gt;20000,"High-Bill","Normal-Bill")</f>
        <v>Normal-Bill</v>
      </c>
      <c r="V3217" s="23" t="str">
        <f t="shared" si="100"/>
        <v>Senior-Citizen</v>
      </c>
      <c r="W3217" s="23" t="str">
        <f t="shared" si="101"/>
        <v>Follow-Up-required</v>
      </c>
      <c r="X3217" s="24" t="str" cm="1">
        <f t="array" ref="X3217">_xlfn.IFS(P3217&lt;5000,"Low",P3217&lt;=20000,"Medium",P3217&gt;20000,"High")</f>
        <v>Low</v>
      </c>
    </row>
    <row r="3218" spans="1:24" x14ac:dyDescent="0.35">
      <c r="A3218" s="28" t="s">
        <v>544</v>
      </c>
      <c r="B3218" s="17" t="s">
        <v>1048</v>
      </c>
      <c r="C3218" s="22" t="s">
        <v>14854</v>
      </c>
      <c r="D3218" s="17" t="s">
        <v>1174</v>
      </c>
      <c r="E3218" s="17" t="s">
        <v>11738</v>
      </c>
      <c r="F3218" s="17" t="s">
        <v>6789</v>
      </c>
      <c r="G3218" s="17" t="s">
        <v>6990</v>
      </c>
      <c r="H3218" s="17" t="s">
        <v>6997</v>
      </c>
      <c r="I3218" s="17" t="s">
        <v>7002</v>
      </c>
      <c r="J3218" s="22" t="s">
        <v>8371</v>
      </c>
      <c r="K3218" s="17" t="s">
        <v>14285</v>
      </c>
      <c r="L3218" s="17" t="s">
        <v>8339</v>
      </c>
      <c r="M3218" s="17" t="s">
        <v>8349</v>
      </c>
      <c r="N3218" s="17" t="s">
        <v>8354</v>
      </c>
      <c r="O3218" s="17" t="s">
        <v>14842</v>
      </c>
      <c r="P3218" s="25">
        <v>12403</v>
      </c>
      <c r="Q3218" s="17" t="s">
        <v>8364</v>
      </c>
      <c r="R3218" s="22" t="s">
        <v>8370</v>
      </c>
      <c r="S3218" s="22" t="s">
        <v>8370</v>
      </c>
      <c r="T3218" s="17" t="s">
        <v>14844</v>
      </c>
      <c r="U3218" s="19" t="str">
        <f>IF(Cleaned_Data!P3218&gt;20000,"High-Bill","Normal-Bill")</f>
        <v>Normal-Bill</v>
      </c>
      <c r="V3218" s="19" t="str">
        <f t="shared" si="100"/>
        <v>Senior-Citizen</v>
      </c>
      <c r="W3218" s="19" t="str">
        <f t="shared" si="101"/>
        <v>Not-Required</v>
      </c>
      <c r="X3218" s="20" t="str" cm="1">
        <f t="array" ref="X3218">_xlfn.IFS(P3218&lt;5000,"Low",P3218&lt;=20000,"Medium",P3218&gt;20000,"High")</f>
        <v>Medium</v>
      </c>
    </row>
    <row r="3219" spans="1:24" x14ac:dyDescent="0.35">
      <c r="A3219" s="29" t="s">
        <v>544</v>
      </c>
      <c r="B3219" s="21" t="s">
        <v>1045</v>
      </c>
      <c r="C3219" s="22" t="s">
        <v>14854</v>
      </c>
      <c r="D3219" s="21" t="s">
        <v>1172</v>
      </c>
      <c r="E3219" s="21" t="s">
        <v>11777</v>
      </c>
      <c r="F3219" s="21" t="s">
        <v>6875</v>
      </c>
      <c r="G3219" s="21" t="s">
        <v>6985</v>
      </c>
      <c r="H3219" s="21" t="s">
        <v>7000</v>
      </c>
      <c r="I3219" s="21" t="s">
        <v>7002</v>
      </c>
      <c r="J3219" s="22" t="s">
        <v>8371</v>
      </c>
      <c r="K3219" s="21" t="s">
        <v>14521</v>
      </c>
      <c r="L3219" s="21" t="s">
        <v>8345</v>
      </c>
      <c r="M3219" s="21" t="s">
        <v>8350</v>
      </c>
      <c r="N3219" s="21" t="s">
        <v>8351</v>
      </c>
      <c r="O3219" s="21" t="s">
        <v>8359</v>
      </c>
      <c r="P3219" s="18">
        <v>0</v>
      </c>
      <c r="Q3219" s="22" t="s">
        <v>8370</v>
      </c>
      <c r="R3219" s="21" t="s">
        <v>14127</v>
      </c>
      <c r="S3219" s="21">
        <v>1</v>
      </c>
      <c r="T3219" s="21" t="s">
        <v>14844</v>
      </c>
      <c r="U3219" s="23" t="str">
        <f>IF(Cleaned_Data!P3219&gt;20000,"High-Bill","Normal-Bill")</f>
        <v>Normal-Bill</v>
      </c>
      <c r="V3219" s="23" t="str">
        <f t="shared" si="100"/>
        <v>Senior-Citizen</v>
      </c>
      <c r="W3219" s="23" t="str">
        <f t="shared" si="101"/>
        <v>Follow-Up-required</v>
      </c>
      <c r="X3219" s="24" t="str" cm="1">
        <f t="array" ref="X3219">_xlfn.IFS(P3219&lt;5000,"Low",P3219&lt;=20000,"Medium",P3219&gt;20000,"High")</f>
        <v>Low</v>
      </c>
    </row>
    <row r="3220" spans="1:24" x14ac:dyDescent="0.35">
      <c r="A3220" s="28" t="s">
        <v>544</v>
      </c>
      <c r="B3220" s="17" t="s">
        <v>1075</v>
      </c>
      <c r="C3220" s="17">
        <v>52</v>
      </c>
      <c r="D3220" s="22" t="s">
        <v>14847</v>
      </c>
      <c r="E3220" s="17" t="s">
        <v>12301</v>
      </c>
      <c r="F3220" s="22" t="s">
        <v>8371</v>
      </c>
      <c r="G3220" s="17" t="s">
        <v>6990</v>
      </c>
      <c r="H3220" s="17" t="s">
        <v>6999</v>
      </c>
      <c r="I3220" s="17" t="s">
        <v>7004</v>
      </c>
      <c r="J3220" s="17" t="s">
        <v>14018</v>
      </c>
      <c r="K3220" s="17" t="s">
        <v>14546</v>
      </c>
      <c r="L3220" s="17" t="s">
        <v>8339</v>
      </c>
      <c r="M3220" s="17" t="s">
        <v>8349</v>
      </c>
      <c r="N3220" s="17" t="s">
        <v>8352</v>
      </c>
      <c r="O3220" s="17" t="s">
        <v>8358</v>
      </c>
      <c r="P3220" s="25">
        <v>44438</v>
      </c>
      <c r="Q3220" s="22" t="s">
        <v>8370</v>
      </c>
      <c r="R3220" s="17" t="s">
        <v>14116</v>
      </c>
      <c r="S3220" s="17">
        <v>5</v>
      </c>
      <c r="T3220" s="17" t="s">
        <v>14843</v>
      </c>
      <c r="U3220" s="19" t="str">
        <f>IF(Cleaned_Data!P3220&gt;20000,"High-Bill","Normal-Bill")</f>
        <v>High-Bill</v>
      </c>
      <c r="V3220" s="19" t="str">
        <f t="shared" si="100"/>
        <v>Not-Senior-Citizen</v>
      </c>
      <c r="W3220" s="19" t="str">
        <f t="shared" si="101"/>
        <v>Follow-Up-required</v>
      </c>
      <c r="X3220" s="20" t="str" cm="1">
        <f t="array" ref="X3220">_xlfn.IFS(P3220&lt;5000,"Low",P3220&lt;=20000,"Medium",P3220&gt;20000,"High")</f>
        <v>High</v>
      </c>
    </row>
    <row r="3221" spans="1:24" x14ac:dyDescent="0.35">
      <c r="A3221" s="29" t="s">
        <v>544</v>
      </c>
      <c r="B3221" s="21" t="s">
        <v>1035</v>
      </c>
      <c r="C3221" s="22" t="s">
        <v>14854</v>
      </c>
      <c r="D3221" s="22" t="s">
        <v>14847</v>
      </c>
      <c r="E3221" s="21" t="s">
        <v>12880</v>
      </c>
      <c r="F3221" s="22" t="s">
        <v>8371</v>
      </c>
      <c r="G3221" s="21" t="s">
        <v>6991</v>
      </c>
      <c r="H3221" s="21" t="s">
        <v>6996</v>
      </c>
      <c r="I3221" s="21" t="s">
        <v>7003</v>
      </c>
      <c r="J3221" s="21" t="s">
        <v>14069</v>
      </c>
      <c r="K3221" s="21" t="s">
        <v>14554</v>
      </c>
      <c r="L3221" s="21" t="s">
        <v>8341</v>
      </c>
      <c r="M3221" s="21" t="s">
        <v>8347</v>
      </c>
      <c r="N3221" s="21" t="s">
        <v>8351</v>
      </c>
      <c r="O3221" s="21" t="s">
        <v>14841</v>
      </c>
      <c r="P3221" s="18">
        <v>0</v>
      </c>
      <c r="Q3221" s="21" t="s">
        <v>8362</v>
      </c>
      <c r="R3221" s="21" t="s">
        <v>14154</v>
      </c>
      <c r="S3221" s="21">
        <v>1</v>
      </c>
      <c r="T3221" s="21" t="s">
        <v>14845</v>
      </c>
      <c r="U3221" s="23" t="str">
        <f>IF(Cleaned_Data!P3221&gt;20000,"High-Bill","Normal-Bill")</f>
        <v>Normal-Bill</v>
      </c>
      <c r="V3221" s="23" t="str">
        <f t="shared" si="100"/>
        <v>Senior-Citizen</v>
      </c>
      <c r="W3221" s="23" t="str">
        <f t="shared" si="101"/>
        <v>Follow-Up-required</v>
      </c>
      <c r="X3221" s="24" t="str" cm="1">
        <f t="array" ref="X3221">_xlfn.IFS(P3221&lt;5000,"Low",P3221&lt;=20000,"Medium",P3221&gt;20000,"High")</f>
        <v>Low</v>
      </c>
    </row>
    <row r="3222" spans="1:24" x14ac:dyDescent="0.35">
      <c r="A3222" s="28" t="s">
        <v>544</v>
      </c>
      <c r="B3222" s="17" t="s">
        <v>1147</v>
      </c>
      <c r="C3222" s="17">
        <v>82</v>
      </c>
      <c r="D3222" s="17" t="s">
        <v>1172</v>
      </c>
      <c r="E3222" s="17" t="s">
        <v>13523</v>
      </c>
      <c r="F3222" s="17" t="s">
        <v>6825</v>
      </c>
      <c r="G3222" s="17" t="s">
        <v>6993</v>
      </c>
      <c r="H3222" s="17" t="s">
        <v>6997</v>
      </c>
      <c r="I3222" s="17" t="s">
        <v>7007</v>
      </c>
      <c r="J3222" s="22" t="s">
        <v>8371</v>
      </c>
      <c r="K3222" s="17" t="s">
        <v>14241</v>
      </c>
      <c r="L3222" s="17" t="s">
        <v>8341</v>
      </c>
      <c r="M3222" s="17" t="s">
        <v>8348</v>
      </c>
      <c r="N3222" s="17" t="s">
        <v>8353</v>
      </c>
      <c r="O3222" s="17" t="s">
        <v>14842</v>
      </c>
      <c r="P3222" s="25">
        <v>9489</v>
      </c>
      <c r="Q3222" s="22" t="s">
        <v>8370</v>
      </c>
      <c r="R3222" s="17" t="s">
        <v>13949</v>
      </c>
      <c r="S3222" s="22" t="s">
        <v>8370</v>
      </c>
      <c r="T3222" s="17" t="s">
        <v>14844</v>
      </c>
      <c r="U3222" s="19" t="str">
        <f>IF(Cleaned_Data!P3222&gt;20000,"High-Bill","Normal-Bill")</f>
        <v>Normal-Bill</v>
      </c>
      <c r="V3222" s="19" t="str">
        <f t="shared" si="100"/>
        <v>Senior-Citizen</v>
      </c>
      <c r="W3222" s="19" t="str">
        <f t="shared" si="101"/>
        <v>Follow-Up-required</v>
      </c>
      <c r="X3222" s="20" t="str" cm="1">
        <f t="array" ref="X3222">_xlfn.IFS(P3222&lt;5000,"Low",P3222&lt;=20000,"Medium",P3222&gt;20000,"High")</f>
        <v>Medium</v>
      </c>
    </row>
    <row r="3223" spans="1:24" x14ac:dyDescent="0.35">
      <c r="A3223" s="29" t="s">
        <v>568</v>
      </c>
      <c r="B3223" s="21" t="s">
        <v>1119</v>
      </c>
      <c r="C3223" s="22" t="s">
        <v>14854</v>
      </c>
      <c r="D3223" s="21" t="s">
        <v>1172</v>
      </c>
      <c r="E3223" s="21" t="s">
        <v>9178</v>
      </c>
      <c r="F3223" s="21" t="s">
        <v>6893</v>
      </c>
      <c r="G3223" s="21" t="s">
        <v>6984</v>
      </c>
      <c r="H3223" s="21" t="s">
        <v>6996</v>
      </c>
      <c r="I3223" s="21" t="s">
        <v>7006</v>
      </c>
      <c r="J3223" s="21" t="s">
        <v>14058</v>
      </c>
      <c r="K3223" s="21" t="s">
        <v>14598</v>
      </c>
      <c r="L3223" s="21" t="s">
        <v>8344</v>
      </c>
      <c r="M3223" s="21" t="s">
        <v>8347</v>
      </c>
      <c r="N3223" s="21" t="s">
        <v>8354</v>
      </c>
      <c r="O3223" s="21" t="s">
        <v>14841</v>
      </c>
      <c r="P3223" s="18">
        <v>0</v>
      </c>
      <c r="Q3223" s="21" t="s">
        <v>8363</v>
      </c>
      <c r="R3223" s="22" t="s">
        <v>8370</v>
      </c>
      <c r="S3223" s="21">
        <v>4</v>
      </c>
      <c r="T3223" s="21" t="s">
        <v>14845</v>
      </c>
      <c r="U3223" s="23" t="str">
        <f>IF(Cleaned_Data!P3223&gt;20000,"High-Bill","Normal-Bill")</f>
        <v>Normal-Bill</v>
      </c>
      <c r="V3223" s="23" t="str">
        <f t="shared" si="100"/>
        <v>Senior-Citizen</v>
      </c>
      <c r="W3223" s="23" t="str">
        <f t="shared" si="101"/>
        <v>Not-Required</v>
      </c>
      <c r="X3223" s="24" t="str" cm="1">
        <f t="array" ref="X3223">_xlfn.IFS(P3223&lt;5000,"Low",P3223&lt;=20000,"Medium",P3223&gt;20000,"High")</f>
        <v>Low</v>
      </c>
    </row>
    <row r="3224" spans="1:24" x14ac:dyDescent="0.35">
      <c r="A3224" s="28" t="s">
        <v>568</v>
      </c>
      <c r="B3224" s="17" t="s">
        <v>1032</v>
      </c>
      <c r="C3224" s="22" t="s">
        <v>14854</v>
      </c>
      <c r="D3224" s="17" t="s">
        <v>1174</v>
      </c>
      <c r="E3224" s="17" t="s">
        <v>9373</v>
      </c>
      <c r="F3224" s="17" t="s">
        <v>6688</v>
      </c>
      <c r="G3224" s="17" t="s">
        <v>6987</v>
      </c>
      <c r="H3224" s="17" t="s">
        <v>6996</v>
      </c>
      <c r="I3224" s="17" t="s">
        <v>7002</v>
      </c>
      <c r="J3224" s="17" t="s">
        <v>14130</v>
      </c>
      <c r="K3224" s="17" t="s">
        <v>14453</v>
      </c>
      <c r="L3224" s="17" t="s">
        <v>8342</v>
      </c>
      <c r="M3224" s="17" t="s">
        <v>8349</v>
      </c>
      <c r="N3224" s="17" t="s">
        <v>8352</v>
      </c>
      <c r="O3224" s="17" t="s">
        <v>14842</v>
      </c>
      <c r="P3224" s="18">
        <v>0</v>
      </c>
      <c r="Q3224" s="17" t="s">
        <v>8362</v>
      </c>
      <c r="R3224" s="22" t="s">
        <v>8370</v>
      </c>
      <c r="S3224" s="17">
        <v>1</v>
      </c>
      <c r="T3224" s="22" t="s">
        <v>8370</v>
      </c>
      <c r="U3224" s="19" t="str">
        <f>IF(Cleaned_Data!P3224&gt;20000,"High-Bill","Normal-Bill")</f>
        <v>Normal-Bill</v>
      </c>
      <c r="V3224" s="19" t="str">
        <f t="shared" si="100"/>
        <v>Senior-Citizen</v>
      </c>
      <c r="W3224" s="19" t="str">
        <f t="shared" si="101"/>
        <v>Not-Required</v>
      </c>
      <c r="X3224" s="20" t="str" cm="1">
        <f t="array" ref="X3224">_xlfn.IFS(P3224&lt;5000,"Low",P3224&lt;=20000,"Medium",P3224&gt;20000,"High")</f>
        <v>Low</v>
      </c>
    </row>
    <row r="3225" spans="1:24" x14ac:dyDescent="0.35">
      <c r="A3225" s="29" t="s">
        <v>568</v>
      </c>
      <c r="B3225" s="21" t="s">
        <v>1031</v>
      </c>
      <c r="C3225" s="22" t="s">
        <v>14854</v>
      </c>
      <c r="D3225" s="21" t="s">
        <v>1172</v>
      </c>
      <c r="E3225" s="21" t="s">
        <v>10274</v>
      </c>
      <c r="F3225" s="21" t="s">
        <v>6737</v>
      </c>
      <c r="G3225" s="21" t="s">
        <v>6988</v>
      </c>
      <c r="H3225" s="21" t="s">
        <v>6997</v>
      </c>
      <c r="I3225" s="21" t="s">
        <v>7003</v>
      </c>
      <c r="J3225" s="22" t="s">
        <v>8371</v>
      </c>
      <c r="K3225" s="21" t="s">
        <v>14802</v>
      </c>
      <c r="L3225" s="21" t="s">
        <v>8344</v>
      </c>
      <c r="M3225" s="21" t="s">
        <v>8350</v>
      </c>
      <c r="N3225" s="21" t="s">
        <v>8352</v>
      </c>
      <c r="O3225" s="21" t="s">
        <v>14842</v>
      </c>
      <c r="P3225" s="18">
        <v>0</v>
      </c>
      <c r="Q3225" s="21" t="s">
        <v>8362</v>
      </c>
      <c r="R3225" s="22" t="s">
        <v>8370</v>
      </c>
      <c r="S3225" s="21">
        <v>4</v>
      </c>
      <c r="T3225" s="22" t="s">
        <v>8370</v>
      </c>
      <c r="U3225" s="23" t="str">
        <f>IF(Cleaned_Data!P3225&gt;20000,"High-Bill","Normal-Bill")</f>
        <v>Normal-Bill</v>
      </c>
      <c r="V3225" s="23" t="str">
        <f t="shared" si="100"/>
        <v>Senior-Citizen</v>
      </c>
      <c r="W3225" s="23" t="str">
        <f t="shared" si="101"/>
        <v>Not-Required</v>
      </c>
      <c r="X3225" s="24" t="str" cm="1">
        <f t="array" ref="X3225">_xlfn.IFS(P3225&lt;5000,"Low",P3225&lt;=20000,"Medium",P3225&gt;20000,"High")</f>
        <v>Low</v>
      </c>
    </row>
    <row r="3226" spans="1:24" x14ac:dyDescent="0.35">
      <c r="A3226" s="28" t="s">
        <v>568</v>
      </c>
      <c r="B3226" s="17" t="s">
        <v>1080</v>
      </c>
      <c r="C3226" s="17">
        <v>17</v>
      </c>
      <c r="D3226" s="22" t="s">
        <v>14847</v>
      </c>
      <c r="E3226" s="17" t="s">
        <v>10783</v>
      </c>
      <c r="F3226" s="22" t="s">
        <v>8371</v>
      </c>
      <c r="G3226" s="17" t="s">
        <v>6989</v>
      </c>
      <c r="H3226" s="17" t="s">
        <v>6996</v>
      </c>
      <c r="I3226" s="17" t="s">
        <v>7006</v>
      </c>
      <c r="J3226" s="17" t="s">
        <v>13912</v>
      </c>
      <c r="K3226" s="17" t="s">
        <v>14579</v>
      </c>
      <c r="L3226" s="17" t="s">
        <v>8343</v>
      </c>
      <c r="M3226" s="17" t="s">
        <v>8346</v>
      </c>
      <c r="N3226" s="17" t="s">
        <v>8354</v>
      </c>
      <c r="O3226" s="17" t="s">
        <v>14842</v>
      </c>
      <c r="P3226" s="18">
        <v>0</v>
      </c>
      <c r="Q3226" s="17" t="s">
        <v>8362</v>
      </c>
      <c r="R3226" s="17" t="s">
        <v>7230</v>
      </c>
      <c r="S3226" s="22" t="s">
        <v>8370</v>
      </c>
      <c r="T3226" s="17" t="s">
        <v>14843</v>
      </c>
      <c r="U3226" s="19" t="str">
        <f>IF(Cleaned_Data!P3226&gt;20000,"High-Bill","Normal-Bill")</f>
        <v>Normal-Bill</v>
      </c>
      <c r="V3226" s="19" t="str">
        <f t="shared" si="100"/>
        <v>Not-Senior-Citizen</v>
      </c>
      <c r="W3226" s="19" t="str">
        <f t="shared" si="101"/>
        <v>Follow-Up-required</v>
      </c>
      <c r="X3226" s="20" t="str" cm="1">
        <f t="array" ref="X3226">_xlfn.IFS(P3226&lt;5000,"Low",P3226&lt;=20000,"Medium",P3226&gt;20000,"High")</f>
        <v>Low</v>
      </c>
    </row>
    <row r="3227" spans="1:24" x14ac:dyDescent="0.35">
      <c r="A3227" s="29" t="s">
        <v>568</v>
      </c>
      <c r="B3227" s="21" t="s">
        <v>1143</v>
      </c>
      <c r="C3227" s="22" t="s">
        <v>14854</v>
      </c>
      <c r="D3227" s="22" t="s">
        <v>14847</v>
      </c>
      <c r="E3227" s="21" t="s">
        <v>11329</v>
      </c>
      <c r="F3227" s="21" t="s">
        <v>6815</v>
      </c>
      <c r="G3227" s="21" t="s">
        <v>6993</v>
      </c>
      <c r="H3227" s="21" t="s">
        <v>6996</v>
      </c>
      <c r="I3227" s="21" t="s">
        <v>7005</v>
      </c>
      <c r="J3227" s="22" t="s">
        <v>8371</v>
      </c>
      <c r="K3227" s="21" t="s">
        <v>14633</v>
      </c>
      <c r="L3227" s="21" t="s">
        <v>8342</v>
      </c>
      <c r="M3227" s="21" t="s">
        <v>8347</v>
      </c>
      <c r="N3227" s="21" t="s">
        <v>8353</v>
      </c>
      <c r="O3227" s="21" t="s">
        <v>8358</v>
      </c>
      <c r="P3227" s="18">
        <v>0</v>
      </c>
      <c r="Q3227" s="21" t="s">
        <v>8363</v>
      </c>
      <c r="R3227" s="22" t="s">
        <v>8370</v>
      </c>
      <c r="S3227" s="21">
        <v>4</v>
      </c>
      <c r="T3227" s="21" t="s">
        <v>14845</v>
      </c>
      <c r="U3227" s="23" t="str">
        <f>IF(Cleaned_Data!P3227&gt;20000,"High-Bill","Normal-Bill")</f>
        <v>Normal-Bill</v>
      </c>
      <c r="V3227" s="23" t="str">
        <f t="shared" si="100"/>
        <v>Senior-Citizen</v>
      </c>
      <c r="W3227" s="23" t="str">
        <f t="shared" si="101"/>
        <v>Not-Required</v>
      </c>
      <c r="X3227" s="24" t="str" cm="1">
        <f t="array" ref="X3227">_xlfn.IFS(P3227&lt;5000,"Low",P3227&lt;=20000,"Medium",P3227&gt;20000,"High")</f>
        <v>Low</v>
      </c>
    </row>
    <row r="3228" spans="1:24" x14ac:dyDescent="0.35">
      <c r="A3228" s="28" t="s">
        <v>568</v>
      </c>
      <c r="B3228" s="17" t="s">
        <v>1032</v>
      </c>
      <c r="C3228" s="22" t="s">
        <v>14854</v>
      </c>
      <c r="D3228" s="17" t="s">
        <v>1174</v>
      </c>
      <c r="E3228" s="17" t="s">
        <v>12074</v>
      </c>
      <c r="F3228" s="17" t="s">
        <v>6767</v>
      </c>
      <c r="G3228" s="17" t="s">
        <v>6986</v>
      </c>
      <c r="H3228" s="17" t="s">
        <v>6995</v>
      </c>
      <c r="I3228" s="17" t="s">
        <v>7006</v>
      </c>
      <c r="J3228" s="22" t="s">
        <v>8371</v>
      </c>
      <c r="K3228" s="17" t="s">
        <v>14360</v>
      </c>
      <c r="L3228" s="17" t="s">
        <v>8343</v>
      </c>
      <c r="M3228" s="17" t="s">
        <v>8350</v>
      </c>
      <c r="N3228" s="17" t="s">
        <v>8353</v>
      </c>
      <c r="O3228" s="17" t="s">
        <v>8358</v>
      </c>
      <c r="P3228" s="18">
        <v>0</v>
      </c>
      <c r="Q3228" s="17" t="s">
        <v>8363</v>
      </c>
      <c r="R3228" s="17" t="s">
        <v>13907</v>
      </c>
      <c r="S3228" s="17">
        <v>1</v>
      </c>
      <c r="T3228" s="17" t="s">
        <v>14844</v>
      </c>
      <c r="U3228" s="19" t="str">
        <f>IF(Cleaned_Data!P3228&gt;20000,"High-Bill","Normal-Bill")</f>
        <v>Normal-Bill</v>
      </c>
      <c r="V3228" s="19" t="str">
        <f t="shared" si="100"/>
        <v>Senior-Citizen</v>
      </c>
      <c r="W3228" s="19" t="str">
        <f t="shared" si="101"/>
        <v>Follow-Up-required</v>
      </c>
      <c r="X3228" s="20" t="str" cm="1">
        <f t="array" ref="X3228">_xlfn.IFS(P3228&lt;5000,"Low",P3228&lt;=20000,"Medium",P3228&gt;20000,"High")</f>
        <v>Low</v>
      </c>
    </row>
    <row r="3229" spans="1:24" x14ac:dyDescent="0.35">
      <c r="A3229" s="29" t="s">
        <v>568</v>
      </c>
      <c r="B3229" s="21" t="s">
        <v>1059</v>
      </c>
      <c r="C3229" s="22" t="s">
        <v>14854</v>
      </c>
      <c r="D3229" s="22" t="s">
        <v>14847</v>
      </c>
      <c r="E3229" s="21" t="s">
        <v>13891</v>
      </c>
      <c r="F3229" s="21" t="s">
        <v>6757</v>
      </c>
      <c r="G3229" s="21" t="s">
        <v>6985</v>
      </c>
      <c r="H3229" s="21" t="s">
        <v>6995</v>
      </c>
      <c r="I3229" s="21" t="s">
        <v>7003</v>
      </c>
      <c r="J3229" s="21" t="s">
        <v>7082</v>
      </c>
      <c r="K3229" s="21" t="s">
        <v>14184</v>
      </c>
      <c r="L3229" s="21" t="s">
        <v>8343</v>
      </c>
      <c r="M3229" s="21" t="s">
        <v>8348</v>
      </c>
      <c r="N3229" s="21" t="s">
        <v>8353</v>
      </c>
      <c r="O3229" s="21" t="s">
        <v>8358</v>
      </c>
      <c r="P3229" s="18">
        <v>0</v>
      </c>
      <c r="Q3229" s="21" t="s">
        <v>8362</v>
      </c>
      <c r="R3229" s="22" t="s">
        <v>8370</v>
      </c>
      <c r="S3229" s="21">
        <v>4</v>
      </c>
      <c r="T3229" s="22" t="s">
        <v>8370</v>
      </c>
      <c r="U3229" s="23" t="str">
        <f>IF(Cleaned_Data!P3229&gt;20000,"High-Bill","Normal-Bill")</f>
        <v>Normal-Bill</v>
      </c>
      <c r="V3229" s="23" t="str">
        <f t="shared" si="100"/>
        <v>Senior-Citizen</v>
      </c>
      <c r="W3229" s="23" t="str">
        <f t="shared" si="101"/>
        <v>Not-Required</v>
      </c>
      <c r="X3229" s="24" t="str" cm="1">
        <f t="array" ref="X3229">_xlfn.IFS(P3229&lt;5000,"Low",P3229&lt;=20000,"Medium",P3229&gt;20000,"High")</f>
        <v>Low</v>
      </c>
    </row>
    <row r="3230" spans="1:24" x14ac:dyDescent="0.35">
      <c r="A3230" s="28" t="s">
        <v>102</v>
      </c>
      <c r="B3230" s="17" t="s">
        <v>1086</v>
      </c>
      <c r="C3230" s="17">
        <v>40</v>
      </c>
      <c r="D3230" s="17" t="s">
        <v>1174</v>
      </c>
      <c r="E3230" s="17" t="s">
        <v>8488</v>
      </c>
      <c r="F3230" s="17" t="s">
        <v>6732</v>
      </c>
      <c r="G3230" s="17" t="s">
        <v>6991</v>
      </c>
      <c r="H3230" s="17" t="s">
        <v>6999</v>
      </c>
      <c r="I3230" s="17" t="s">
        <v>7007</v>
      </c>
      <c r="J3230" s="17" t="s">
        <v>13946</v>
      </c>
      <c r="K3230" s="17" t="s">
        <v>14261</v>
      </c>
      <c r="L3230" s="17" t="s">
        <v>8341</v>
      </c>
      <c r="M3230" s="17" t="s">
        <v>8346</v>
      </c>
      <c r="N3230" s="17" t="s">
        <v>8352</v>
      </c>
      <c r="O3230" s="17" t="s">
        <v>8355</v>
      </c>
      <c r="P3230" s="18">
        <v>0</v>
      </c>
      <c r="Q3230" s="17" t="s">
        <v>8364</v>
      </c>
      <c r="R3230" s="22" t="s">
        <v>8370</v>
      </c>
      <c r="S3230" s="17">
        <v>3</v>
      </c>
      <c r="T3230" s="22" t="s">
        <v>8370</v>
      </c>
      <c r="U3230" s="19" t="str">
        <f>IF(Cleaned_Data!P3230&gt;20000,"High-Bill","Normal-Bill")</f>
        <v>Normal-Bill</v>
      </c>
      <c r="V3230" s="19" t="str">
        <f t="shared" si="100"/>
        <v>Not-Senior-Citizen</v>
      </c>
      <c r="W3230" s="19" t="str">
        <f t="shared" si="101"/>
        <v>Not-Required</v>
      </c>
      <c r="X3230" s="20" t="str" cm="1">
        <f t="array" ref="X3230">_xlfn.IFS(P3230&lt;5000,"Low",P3230&lt;=20000,"Medium",P3230&gt;20000,"High")</f>
        <v>Low</v>
      </c>
    </row>
    <row r="3231" spans="1:24" x14ac:dyDescent="0.35">
      <c r="A3231" s="29" t="s">
        <v>102</v>
      </c>
      <c r="B3231" s="21" t="s">
        <v>1136</v>
      </c>
      <c r="C3231" s="22" t="s">
        <v>14854</v>
      </c>
      <c r="D3231" s="21" t="s">
        <v>1172</v>
      </c>
      <c r="E3231" s="21" t="s">
        <v>8619</v>
      </c>
      <c r="F3231" s="21" t="s">
        <v>6799</v>
      </c>
      <c r="G3231" s="21" t="s">
        <v>6987</v>
      </c>
      <c r="H3231" s="21" t="s">
        <v>6995</v>
      </c>
      <c r="I3231" s="21" t="s">
        <v>7005</v>
      </c>
      <c r="J3231" s="21" t="s">
        <v>14009</v>
      </c>
      <c r="K3231" s="21" t="s">
        <v>14358</v>
      </c>
      <c r="L3231" s="21" t="s">
        <v>8340</v>
      </c>
      <c r="M3231" s="21" t="s">
        <v>8347</v>
      </c>
      <c r="N3231" s="21" t="s">
        <v>8351</v>
      </c>
      <c r="O3231" s="21" t="s">
        <v>8355</v>
      </c>
      <c r="P3231" s="18">
        <v>0</v>
      </c>
      <c r="Q3231" s="21" t="s">
        <v>8363</v>
      </c>
      <c r="R3231" s="21" t="s">
        <v>14120</v>
      </c>
      <c r="S3231" s="21">
        <v>2</v>
      </c>
      <c r="T3231" s="21" t="s">
        <v>14845</v>
      </c>
      <c r="U3231" s="23" t="str">
        <f>IF(Cleaned_Data!P3231&gt;20000,"High-Bill","Normal-Bill")</f>
        <v>Normal-Bill</v>
      </c>
      <c r="V3231" s="23" t="str">
        <f t="shared" si="100"/>
        <v>Senior-Citizen</v>
      </c>
      <c r="W3231" s="23" t="str">
        <f t="shared" si="101"/>
        <v>Follow-Up-required</v>
      </c>
      <c r="X3231" s="24" t="str" cm="1">
        <f t="array" ref="X3231">_xlfn.IFS(P3231&lt;5000,"Low",P3231&lt;=20000,"Medium",P3231&gt;20000,"High")</f>
        <v>Low</v>
      </c>
    </row>
    <row r="3232" spans="1:24" x14ac:dyDescent="0.35">
      <c r="A3232" s="28" t="s">
        <v>102</v>
      </c>
      <c r="B3232" s="17" t="s">
        <v>1061</v>
      </c>
      <c r="C3232" s="22" t="s">
        <v>14854</v>
      </c>
      <c r="D3232" s="22" t="s">
        <v>14847</v>
      </c>
      <c r="E3232" s="17" t="s">
        <v>8720</v>
      </c>
      <c r="F3232" s="17" t="s">
        <v>6710</v>
      </c>
      <c r="G3232" s="17" t="s">
        <v>6984</v>
      </c>
      <c r="H3232" s="17" t="s">
        <v>6998</v>
      </c>
      <c r="I3232" s="17" t="s">
        <v>7001</v>
      </c>
      <c r="J3232" s="22" t="s">
        <v>8371</v>
      </c>
      <c r="K3232" s="17" t="s">
        <v>14428</v>
      </c>
      <c r="L3232" s="17" t="s">
        <v>8340</v>
      </c>
      <c r="M3232" s="17" t="s">
        <v>8347</v>
      </c>
      <c r="N3232" s="17" t="s">
        <v>8351</v>
      </c>
      <c r="O3232" s="17" t="s">
        <v>8359</v>
      </c>
      <c r="P3232" s="18">
        <v>0</v>
      </c>
      <c r="Q3232" s="17" t="s">
        <v>8362</v>
      </c>
      <c r="R3232" s="22" t="s">
        <v>8370</v>
      </c>
      <c r="S3232" s="17">
        <v>1</v>
      </c>
      <c r="T3232" s="17" t="s">
        <v>14843</v>
      </c>
      <c r="U3232" s="19" t="str">
        <f>IF(Cleaned_Data!P3232&gt;20000,"High-Bill","Normal-Bill")</f>
        <v>Normal-Bill</v>
      </c>
      <c r="V3232" s="19" t="str">
        <f t="shared" si="100"/>
        <v>Senior-Citizen</v>
      </c>
      <c r="W3232" s="19" t="str">
        <f t="shared" si="101"/>
        <v>Not-Required</v>
      </c>
      <c r="X3232" s="20" t="str" cm="1">
        <f t="array" ref="X3232">_xlfn.IFS(P3232&lt;5000,"Low",P3232&lt;=20000,"Medium",P3232&gt;20000,"High")</f>
        <v>Low</v>
      </c>
    </row>
    <row r="3233" spans="1:24" x14ac:dyDescent="0.35">
      <c r="A3233" s="29" t="s">
        <v>102</v>
      </c>
      <c r="B3233" s="21" t="s">
        <v>1104</v>
      </c>
      <c r="C3233" s="22" t="s">
        <v>14854</v>
      </c>
      <c r="D3233" s="21" t="s">
        <v>1174</v>
      </c>
      <c r="E3233" s="21" t="s">
        <v>9229</v>
      </c>
      <c r="F3233" s="22" t="s">
        <v>8371</v>
      </c>
      <c r="G3233" s="21" t="s">
        <v>6985</v>
      </c>
      <c r="H3233" s="21" t="s">
        <v>6997</v>
      </c>
      <c r="I3233" s="21" t="s">
        <v>7007</v>
      </c>
      <c r="J3233" s="22" t="s">
        <v>8371</v>
      </c>
      <c r="K3233" s="21" t="s">
        <v>14648</v>
      </c>
      <c r="L3233" s="21" t="s">
        <v>8343</v>
      </c>
      <c r="M3233" s="21" t="s">
        <v>8347</v>
      </c>
      <c r="N3233" s="21" t="s">
        <v>8351</v>
      </c>
      <c r="O3233" s="21" t="s">
        <v>8358</v>
      </c>
      <c r="P3233" s="18">
        <v>0</v>
      </c>
      <c r="Q3233" s="21" t="s">
        <v>8362</v>
      </c>
      <c r="R3233" s="21" t="s">
        <v>14118</v>
      </c>
      <c r="S3233" s="22" t="s">
        <v>8370</v>
      </c>
      <c r="T3233" s="21" t="s">
        <v>14845</v>
      </c>
      <c r="U3233" s="23" t="str">
        <f>IF(Cleaned_Data!P3233&gt;20000,"High-Bill","Normal-Bill")</f>
        <v>Normal-Bill</v>
      </c>
      <c r="V3233" s="23" t="str">
        <f t="shared" si="100"/>
        <v>Senior-Citizen</v>
      </c>
      <c r="W3233" s="23" t="str">
        <f t="shared" si="101"/>
        <v>Follow-Up-required</v>
      </c>
      <c r="X3233" s="24" t="str" cm="1">
        <f t="array" ref="X3233">_xlfn.IFS(P3233&lt;5000,"Low",P3233&lt;=20000,"Medium",P3233&gt;20000,"High")</f>
        <v>Low</v>
      </c>
    </row>
    <row r="3234" spans="1:24" x14ac:dyDescent="0.35">
      <c r="A3234" s="28" t="s">
        <v>102</v>
      </c>
      <c r="B3234" s="17" t="s">
        <v>1141</v>
      </c>
      <c r="C3234" s="17">
        <v>30</v>
      </c>
      <c r="D3234" s="17" t="s">
        <v>1172</v>
      </c>
      <c r="E3234" s="17" t="s">
        <v>9339</v>
      </c>
      <c r="F3234" s="17" t="s">
        <v>6810</v>
      </c>
      <c r="G3234" s="17" t="s">
        <v>6992</v>
      </c>
      <c r="H3234" s="17" t="s">
        <v>6998</v>
      </c>
      <c r="I3234" s="17" t="s">
        <v>7004</v>
      </c>
      <c r="J3234" s="17" t="s">
        <v>7015</v>
      </c>
      <c r="K3234" s="17" t="s">
        <v>14498</v>
      </c>
      <c r="L3234" s="17" t="s">
        <v>8340</v>
      </c>
      <c r="M3234" s="17" t="s">
        <v>8350</v>
      </c>
      <c r="N3234" s="17" t="s">
        <v>8354</v>
      </c>
      <c r="O3234" s="17" t="s">
        <v>8359</v>
      </c>
      <c r="P3234" s="18">
        <v>0</v>
      </c>
      <c r="Q3234" s="17" t="s">
        <v>8362</v>
      </c>
      <c r="R3234" s="17" t="s">
        <v>7520</v>
      </c>
      <c r="S3234" s="17">
        <v>5</v>
      </c>
      <c r="T3234" s="17" t="s">
        <v>14844</v>
      </c>
      <c r="U3234" s="19" t="str">
        <f>IF(Cleaned_Data!P3234&gt;20000,"High-Bill","Normal-Bill")</f>
        <v>Normal-Bill</v>
      </c>
      <c r="V3234" s="19" t="str">
        <f t="shared" si="100"/>
        <v>Not-Senior-Citizen</v>
      </c>
      <c r="W3234" s="19" t="str">
        <f t="shared" si="101"/>
        <v>Follow-Up-required</v>
      </c>
      <c r="X3234" s="20" t="str" cm="1">
        <f t="array" ref="X3234">_xlfn.IFS(P3234&lt;5000,"Low",P3234&lt;=20000,"Medium",P3234&gt;20000,"High")</f>
        <v>Low</v>
      </c>
    </row>
    <row r="3235" spans="1:24" x14ac:dyDescent="0.35">
      <c r="A3235" s="29" t="s">
        <v>102</v>
      </c>
      <c r="B3235" s="21" t="s">
        <v>1120</v>
      </c>
      <c r="C3235" s="21">
        <v>22</v>
      </c>
      <c r="D3235" s="21" t="s">
        <v>1174</v>
      </c>
      <c r="E3235" s="21" t="s">
        <v>12130</v>
      </c>
      <c r="F3235" s="22" t="s">
        <v>8371</v>
      </c>
      <c r="G3235" s="21" t="s">
        <v>6991</v>
      </c>
      <c r="H3235" s="21" t="s">
        <v>6998</v>
      </c>
      <c r="I3235" s="21" t="s">
        <v>7003</v>
      </c>
      <c r="J3235" s="21" t="s">
        <v>7506</v>
      </c>
      <c r="K3235" s="21" t="s">
        <v>14725</v>
      </c>
      <c r="L3235" s="21" t="s">
        <v>8341</v>
      </c>
      <c r="M3235" s="21" t="s">
        <v>8350</v>
      </c>
      <c r="N3235" s="21" t="s">
        <v>8354</v>
      </c>
      <c r="O3235" s="21" t="s">
        <v>8355</v>
      </c>
      <c r="P3235" s="18">
        <v>0</v>
      </c>
      <c r="Q3235" s="22" t="s">
        <v>8370</v>
      </c>
      <c r="R3235" s="22" t="s">
        <v>8370</v>
      </c>
      <c r="S3235" s="21">
        <v>1</v>
      </c>
      <c r="T3235" s="21" t="s">
        <v>14844</v>
      </c>
      <c r="U3235" s="23" t="str">
        <f>IF(Cleaned_Data!P3235&gt;20000,"High-Bill","Normal-Bill")</f>
        <v>Normal-Bill</v>
      </c>
      <c r="V3235" s="23" t="str">
        <f t="shared" si="100"/>
        <v>Not-Senior-Citizen</v>
      </c>
      <c r="W3235" s="23" t="str">
        <f t="shared" si="101"/>
        <v>Not-Required</v>
      </c>
      <c r="X3235" s="24" t="str" cm="1">
        <f t="array" ref="X3235">_xlfn.IFS(P3235&lt;5000,"Low",P3235&lt;=20000,"Medium",P3235&gt;20000,"High")</f>
        <v>Low</v>
      </c>
    </row>
    <row r="3236" spans="1:24" x14ac:dyDescent="0.35">
      <c r="A3236" s="28" t="s">
        <v>102</v>
      </c>
      <c r="B3236" s="17" t="s">
        <v>1054</v>
      </c>
      <c r="C3236" s="22" t="s">
        <v>14854</v>
      </c>
      <c r="D3236" s="17" t="s">
        <v>1174</v>
      </c>
      <c r="E3236" s="17" t="s">
        <v>12836</v>
      </c>
      <c r="F3236" s="17" t="s">
        <v>6852</v>
      </c>
      <c r="G3236" s="17" t="s">
        <v>6987</v>
      </c>
      <c r="H3236" s="17" t="s">
        <v>7000</v>
      </c>
      <c r="I3236" s="17" t="s">
        <v>7007</v>
      </c>
      <c r="J3236" s="17" t="s">
        <v>13974</v>
      </c>
      <c r="K3236" s="17" t="s">
        <v>14725</v>
      </c>
      <c r="L3236" s="17" t="s">
        <v>8339</v>
      </c>
      <c r="M3236" s="17" t="s">
        <v>8349</v>
      </c>
      <c r="N3236" s="17" t="s">
        <v>8351</v>
      </c>
      <c r="O3236" s="17" t="s">
        <v>8358</v>
      </c>
      <c r="P3236" s="18">
        <v>0</v>
      </c>
      <c r="Q3236" s="17" t="s">
        <v>8364</v>
      </c>
      <c r="R3236" s="22" t="s">
        <v>8370</v>
      </c>
      <c r="S3236" s="22" t="s">
        <v>8370</v>
      </c>
      <c r="T3236" s="17" t="s">
        <v>14844</v>
      </c>
      <c r="U3236" s="19" t="str">
        <f>IF(Cleaned_Data!P3236&gt;20000,"High-Bill","Normal-Bill")</f>
        <v>Normal-Bill</v>
      </c>
      <c r="V3236" s="19" t="str">
        <f t="shared" si="100"/>
        <v>Senior-Citizen</v>
      </c>
      <c r="W3236" s="19" t="str">
        <f t="shared" si="101"/>
        <v>Not-Required</v>
      </c>
      <c r="X3236" s="20" t="str" cm="1">
        <f t="array" ref="X3236">_xlfn.IFS(P3236&lt;5000,"Low",P3236&lt;=20000,"Medium",P3236&gt;20000,"High")</f>
        <v>Low</v>
      </c>
    </row>
    <row r="3237" spans="1:24" x14ac:dyDescent="0.35">
      <c r="A3237" s="29" t="s">
        <v>885</v>
      </c>
      <c r="B3237" s="21" t="s">
        <v>1018</v>
      </c>
      <c r="C3237" s="21">
        <v>56</v>
      </c>
      <c r="D3237" s="21" t="s">
        <v>1174</v>
      </c>
      <c r="E3237" s="21" t="s">
        <v>10357</v>
      </c>
      <c r="F3237" s="21" t="s">
        <v>6676</v>
      </c>
      <c r="G3237" s="21" t="s">
        <v>6985</v>
      </c>
      <c r="H3237" s="21" t="s">
        <v>6998</v>
      </c>
      <c r="I3237" s="21" t="s">
        <v>7005</v>
      </c>
      <c r="J3237" s="22" t="s">
        <v>8371</v>
      </c>
      <c r="K3237" s="21" t="s">
        <v>14191</v>
      </c>
      <c r="L3237" s="21" t="s">
        <v>8345</v>
      </c>
      <c r="M3237" s="21" t="s">
        <v>8349</v>
      </c>
      <c r="N3237" s="21" t="s">
        <v>8352</v>
      </c>
      <c r="O3237" s="21" t="s">
        <v>14841</v>
      </c>
      <c r="P3237" s="18">
        <v>0</v>
      </c>
      <c r="Q3237" s="21" t="s">
        <v>8363</v>
      </c>
      <c r="R3237" s="21" t="s">
        <v>14057</v>
      </c>
      <c r="S3237" s="21">
        <v>2</v>
      </c>
      <c r="T3237" s="21" t="s">
        <v>14844</v>
      </c>
      <c r="U3237" s="23" t="str">
        <f>IF(Cleaned_Data!P3237&gt;20000,"High-Bill","Normal-Bill")</f>
        <v>Normal-Bill</v>
      </c>
      <c r="V3237" s="23" t="str">
        <f t="shared" si="100"/>
        <v>Not-Senior-Citizen</v>
      </c>
      <c r="W3237" s="23" t="str">
        <f t="shared" si="101"/>
        <v>Follow-Up-required</v>
      </c>
      <c r="X3237" s="24" t="str" cm="1">
        <f t="array" ref="X3237">_xlfn.IFS(P3237&lt;5000,"Low",P3237&lt;=20000,"Medium",P3237&gt;20000,"High")</f>
        <v>Low</v>
      </c>
    </row>
    <row r="3238" spans="1:24" x14ac:dyDescent="0.35">
      <c r="A3238" s="28" t="s">
        <v>885</v>
      </c>
      <c r="B3238" s="17" t="s">
        <v>1124</v>
      </c>
      <c r="C3238" s="17">
        <v>33</v>
      </c>
      <c r="D3238" s="17" t="s">
        <v>1174</v>
      </c>
      <c r="E3238" s="17" t="s">
        <v>10417</v>
      </c>
      <c r="F3238" s="17" t="s">
        <v>6791</v>
      </c>
      <c r="G3238" s="17" t="s">
        <v>6989</v>
      </c>
      <c r="H3238" s="17" t="s">
        <v>6994</v>
      </c>
      <c r="I3238" s="17" t="s">
        <v>7006</v>
      </c>
      <c r="J3238" s="17" t="s">
        <v>14135</v>
      </c>
      <c r="K3238" s="17" t="s">
        <v>14357</v>
      </c>
      <c r="L3238" s="17" t="s">
        <v>8343</v>
      </c>
      <c r="M3238" s="17" t="s">
        <v>8347</v>
      </c>
      <c r="N3238" s="17" t="s">
        <v>8352</v>
      </c>
      <c r="O3238" s="17" t="s">
        <v>8355</v>
      </c>
      <c r="P3238" s="18">
        <v>0</v>
      </c>
      <c r="Q3238" s="17" t="s">
        <v>8362</v>
      </c>
      <c r="R3238" s="22" t="s">
        <v>8370</v>
      </c>
      <c r="S3238" s="22" t="s">
        <v>8370</v>
      </c>
      <c r="T3238" s="17" t="s">
        <v>14843</v>
      </c>
      <c r="U3238" s="19" t="str">
        <f>IF(Cleaned_Data!P3238&gt;20000,"High-Bill","Normal-Bill")</f>
        <v>Normal-Bill</v>
      </c>
      <c r="V3238" s="19" t="str">
        <f t="shared" si="100"/>
        <v>Not-Senior-Citizen</v>
      </c>
      <c r="W3238" s="19" t="str">
        <f t="shared" si="101"/>
        <v>Not-Required</v>
      </c>
      <c r="X3238" s="20" t="str" cm="1">
        <f t="array" ref="X3238">_xlfn.IFS(P3238&lt;5000,"Low",P3238&lt;=20000,"Medium",P3238&gt;20000,"High")</f>
        <v>Low</v>
      </c>
    </row>
    <row r="3239" spans="1:24" x14ac:dyDescent="0.35">
      <c r="A3239" s="29" t="s">
        <v>885</v>
      </c>
      <c r="B3239" s="21" t="s">
        <v>1121</v>
      </c>
      <c r="C3239" s="22" t="s">
        <v>14854</v>
      </c>
      <c r="D3239" s="21" t="s">
        <v>1174</v>
      </c>
      <c r="E3239" s="21" t="s">
        <v>10963</v>
      </c>
      <c r="F3239" s="21" t="s">
        <v>6794</v>
      </c>
      <c r="G3239" s="21" t="s">
        <v>6986</v>
      </c>
      <c r="H3239" s="21" t="s">
        <v>6998</v>
      </c>
      <c r="I3239" s="21" t="s">
        <v>7006</v>
      </c>
      <c r="J3239" s="22" t="s">
        <v>8371</v>
      </c>
      <c r="K3239" s="21" t="s">
        <v>14801</v>
      </c>
      <c r="L3239" s="21" t="s">
        <v>8343</v>
      </c>
      <c r="M3239" s="21" t="s">
        <v>8346</v>
      </c>
      <c r="N3239" s="21" t="s">
        <v>8351</v>
      </c>
      <c r="O3239" s="21" t="s">
        <v>14842</v>
      </c>
      <c r="P3239" s="18">
        <v>0</v>
      </c>
      <c r="Q3239" s="21" t="s">
        <v>8362</v>
      </c>
      <c r="R3239" s="21" t="s">
        <v>14076</v>
      </c>
      <c r="S3239" s="21">
        <v>2</v>
      </c>
      <c r="T3239" s="22" t="s">
        <v>8370</v>
      </c>
      <c r="U3239" s="23" t="str">
        <f>IF(Cleaned_Data!P3239&gt;20000,"High-Bill","Normal-Bill")</f>
        <v>Normal-Bill</v>
      </c>
      <c r="V3239" s="23" t="str">
        <f t="shared" si="100"/>
        <v>Senior-Citizen</v>
      </c>
      <c r="W3239" s="23" t="str">
        <f t="shared" si="101"/>
        <v>Follow-Up-required</v>
      </c>
      <c r="X3239" s="24" t="str" cm="1">
        <f t="array" ref="X3239">_xlfn.IFS(P3239&lt;5000,"Low",P3239&lt;=20000,"Medium",P3239&gt;20000,"High")</f>
        <v>Low</v>
      </c>
    </row>
    <row r="3240" spans="1:24" x14ac:dyDescent="0.35">
      <c r="A3240" s="28" t="s">
        <v>885</v>
      </c>
      <c r="B3240" s="17" t="s">
        <v>1113</v>
      </c>
      <c r="C3240" s="22" t="s">
        <v>14854</v>
      </c>
      <c r="D3240" s="17" t="s">
        <v>1172</v>
      </c>
      <c r="E3240" s="17" t="s">
        <v>11080</v>
      </c>
      <c r="F3240" s="17" t="s">
        <v>6931</v>
      </c>
      <c r="G3240" s="17" t="s">
        <v>6993</v>
      </c>
      <c r="H3240" s="17" t="s">
        <v>7000</v>
      </c>
      <c r="I3240" s="17" t="s">
        <v>7007</v>
      </c>
      <c r="J3240" s="22" t="s">
        <v>8371</v>
      </c>
      <c r="K3240" s="17" t="s">
        <v>14588</v>
      </c>
      <c r="L3240" s="17" t="s">
        <v>8342</v>
      </c>
      <c r="M3240" s="17" t="s">
        <v>8350</v>
      </c>
      <c r="N3240" s="17" t="s">
        <v>8351</v>
      </c>
      <c r="O3240" s="17" t="s">
        <v>8358</v>
      </c>
      <c r="P3240" s="18">
        <v>0</v>
      </c>
      <c r="Q3240" s="17" t="s">
        <v>8362</v>
      </c>
      <c r="R3240" s="17" t="s">
        <v>7026</v>
      </c>
      <c r="S3240" s="17">
        <v>2</v>
      </c>
      <c r="T3240" s="17" t="s">
        <v>14845</v>
      </c>
      <c r="U3240" s="19" t="str">
        <f>IF(Cleaned_Data!P3240&gt;20000,"High-Bill","Normal-Bill")</f>
        <v>Normal-Bill</v>
      </c>
      <c r="V3240" s="19" t="str">
        <f t="shared" si="100"/>
        <v>Senior-Citizen</v>
      </c>
      <c r="W3240" s="19" t="str">
        <f t="shared" si="101"/>
        <v>Follow-Up-required</v>
      </c>
      <c r="X3240" s="20" t="str" cm="1">
        <f t="array" ref="X3240">_xlfn.IFS(P3240&lt;5000,"Low",P3240&lt;=20000,"Medium",P3240&gt;20000,"High")</f>
        <v>Low</v>
      </c>
    </row>
    <row r="3241" spans="1:24" x14ac:dyDescent="0.35">
      <c r="A3241" s="29" t="s">
        <v>737</v>
      </c>
      <c r="B3241" s="21" t="s">
        <v>1103</v>
      </c>
      <c r="C3241" s="21">
        <v>74</v>
      </c>
      <c r="D3241" s="22" t="s">
        <v>14847</v>
      </c>
      <c r="E3241" s="21" t="s">
        <v>9659</v>
      </c>
      <c r="F3241" s="22" t="s">
        <v>8371</v>
      </c>
      <c r="G3241" s="21" t="s">
        <v>6985</v>
      </c>
      <c r="H3241" s="21" t="s">
        <v>6997</v>
      </c>
      <c r="I3241" s="21" t="s">
        <v>7007</v>
      </c>
      <c r="J3241" s="22" t="s">
        <v>8371</v>
      </c>
      <c r="K3241" s="21" t="s">
        <v>14644</v>
      </c>
      <c r="L3241" s="21" t="s">
        <v>8345</v>
      </c>
      <c r="M3241" s="21" t="s">
        <v>8350</v>
      </c>
      <c r="N3241" s="21" t="s">
        <v>8351</v>
      </c>
      <c r="O3241" s="21" t="s">
        <v>14841</v>
      </c>
      <c r="P3241" s="18">
        <v>0</v>
      </c>
      <c r="Q3241" s="21" t="s">
        <v>8364</v>
      </c>
      <c r="R3241" s="21" t="s">
        <v>13971</v>
      </c>
      <c r="S3241" s="21">
        <v>1</v>
      </c>
      <c r="T3241" s="21" t="s">
        <v>14844</v>
      </c>
      <c r="U3241" s="23" t="str">
        <f>IF(Cleaned_Data!P3241&gt;20000,"High-Bill","Normal-Bill")</f>
        <v>Normal-Bill</v>
      </c>
      <c r="V3241" s="23" t="str">
        <f t="shared" si="100"/>
        <v>Senior-Citizen</v>
      </c>
      <c r="W3241" s="23" t="str">
        <f t="shared" si="101"/>
        <v>Follow-Up-required</v>
      </c>
      <c r="X3241" s="24" t="str" cm="1">
        <f t="array" ref="X3241">_xlfn.IFS(P3241&lt;5000,"Low",P3241&lt;=20000,"Medium",P3241&gt;20000,"High")</f>
        <v>Low</v>
      </c>
    </row>
    <row r="3242" spans="1:24" x14ac:dyDescent="0.35">
      <c r="A3242" s="28" t="s">
        <v>737</v>
      </c>
      <c r="B3242" s="17" t="s">
        <v>1055</v>
      </c>
      <c r="C3242" s="22" t="s">
        <v>14854</v>
      </c>
      <c r="D3242" s="22" t="s">
        <v>14847</v>
      </c>
      <c r="E3242" s="17" t="s">
        <v>10046</v>
      </c>
      <c r="F3242" s="17" t="s">
        <v>6725</v>
      </c>
      <c r="G3242" s="17" t="s">
        <v>6985</v>
      </c>
      <c r="H3242" s="17" t="s">
        <v>7000</v>
      </c>
      <c r="I3242" s="17" t="s">
        <v>7004</v>
      </c>
      <c r="J3242" s="17" t="s">
        <v>14052</v>
      </c>
      <c r="K3242" s="17" t="s">
        <v>14469</v>
      </c>
      <c r="L3242" s="17" t="s">
        <v>8340</v>
      </c>
      <c r="M3242" s="17" t="s">
        <v>8346</v>
      </c>
      <c r="N3242" s="17" t="s">
        <v>8353</v>
      </c>
      <c r="O3242" s="17" t="s">
        <v>14841</v>
      </c>
      <c r="P3242" s="25">
        <v>9031</v>
      </c>
      <c r="Q3242" s="17" t="s">
        <v>8362</v>
      </c>
      <c r="R3242" s="17" t="s">
        <v>14074</v>
      </c>
      <c r="S3242" s="17">
        <v>3</v>
      </c>
      <c r="T3242" s="17" t="s">
        <v>14844</v>
      </c>
      <c r="U3242" s="19" t="str">
        <f>IF(Cleaned_Data!P3242&gt;20000,"High-Bill","Normal-Bill")</f>
        <v>Normal-Bill</v>
      </c>
      <c r="V3242" s="19" t="str">
        <f t="shared" si="100"/>
        <v>Senior-Citizen</v>
      </c>
      <c r="W3242" s="19" t="str">
        <f t="shared" si="101"/>
        <v>Follow-Up-required</v>
      </c>
      <c r="X3242" s="20" t="str" cm="1">
        <f t="array" ref="X3242">_xlfn.IFS(P3242&lt;5000,"Low",P3242&lt;=20000,"Medium",P3242&gt;20000,"High")</f>
        <v>Medium</v>
      </c>
    </row>
    <row r="3243" spans="1:24" x14ac:dyDescent="0.35">
      <c r="A3243" s="29" t="s">
        <v>737</v>
      </c>
      <c r="B3243" s="21" t="s">
        <v>1077</v>
      </c>
      <c r="C3243" s="22" t="s">
        <v>14854</v>
      </c>
      <c r="D3243" s="21" t="s">
        <v>1172</v>
      </c>
      <c r="E3243" s="21" t="s">
        <v>10345</v>
      </c>
      <c r="F3243" s="21" t="s">
        <v>6955</v>
      </c>
      <c r="G3243" s="21" t="s">
        <v>6991</v>
      </c>
      <c r="H3243" s="21" t="s">
        <v>6995</v>
      </c>
      <c r="I3243" s="21" t="s">
        <v>7001</v>
      </c>
      <c r="J3243" s="21" t="s">
        <v>14023</v>
      </c>
      <c r="K3243" s="21" t="s">
        <v>14466</v>
      </c>
      <c r="L3243" s="21" t="s">
        <v>8339</v>
      </c>
      <c r="M3243" s="21" t="s">
        <v>8347</v>
      </c>
      <c r="N3243" s="21" t="s">
        <v>8354</v>
      </c>
      <c r="O3243" s="21" t="s">
        <v>8358</v>
      </c>
      <c r="P3243" s="26">
        <v>19801</v>
      </c>
      <c r="Q3243" s="21" t="s">
        <v>8363</v>
      </c>
      <c r="R3243" s="21" t="s">
        <v>14171</v>
      </c>
      <c r="S3243" s="22" t="s">
        <v>8370</v>
      </c>
      <c r="T3243" s="21" t="s">
        <v>14845</v>
      </c>
      <c r="U3243" s="23" t="str">
        <f>IF(Cleaned_Data!P3243&gt;20000,"High-Bill","Normal-Bill")</f>
        <v>Normal-Bill</v>
      </c>
      <c r="V3243" s="23" t="str">
        <f t="shared" si="100"/>
        <v>Senior-Citizen</v>
      </c>
      <c r="W3243" s="23" t="str">
        <f t="shared" si="101"/>
        <v>Follow-Up-required</v>
      </c>
      <c r="X3243" s="24" t="str" cm="1">
        <f t="array" ref="X3243">_xlfn.IFS(P3243&lt;5000,"Low",P3243&lt;=20000,"Medium",P3243&gt;20000,"High")</f>
        <v>Medium</v>
      </c>
    </row>
    <row r="3244" spans="1:24" x14ac:dyDescent="0.35">
      <c r="A3244" s="28" t="s">
        <v>737</v>
      </c>
      <c r="B3244" s="17" t="s">
        <v>1161</v>
      </c>
      <c r="C3244" s="22" t="s">
        <v>14854</v>
      </c>
      <c r="D3244" s="22" t="s">
        <v>14847</v>
      </c>
      <c r="E3244" s="17" t="s">
        <v>12670</v>
      </c>
      <c r="F3244" s="17" t="s">
        <v>6869</v>
      </c>
      <c r="G3244" s="17" t="s">
        <v>6988</v>
      </c>
      <c r="H3244" s="17" t="s">
        <v>6994</v>
      </c>
      <c r="I3244" s="17" t="s">
        <v>7001</v>
      </c>
      <c r="J3244" s="17" t="s">
        <v>13975</v>
      </c>
      <c r="K3244" s="17" t="s">
        <v>14560</v>
      </c>
      <c r="L3244" s="17" t="s">
        <v>8338</v>
      </c>
      <c r="M3244" s="17" t="s">
        <v>8347</v>
      </c>
      <c r="N3244" s="17" t="s">
        <v>8351</v>
      </c>
      <c r="O3244" s="17" t="s">
        <v>8359</v>
      </c>
      <c r="P3244" s="25">
        <v>9205</v>
      </c>
      <c r="Q3244" s="17" t="s">
        <v>8362</v>
      </c>
      <c r="R3244" s="22" t="s">
        <v>8370</v>
      </c>
      <c r="S3244" s="17">
        <v>3</v>
      </c>
      <c r="T3244" s="17" t="s">
        <v>14843</v>
      </c>
      <c r="U3244" s="19" t="str">
        <f>IF(Cleaned_Data!P3244&gt;20000,"High-Bill","Normal-Bill")</f>
        <v>Normal-Bill</v>
      </c>
      <c r="V3244" s="19" t="str">
        <f t="shared" si="100"/>
        <v>Senior-Citizen</v>
      </c>
      <c r="W3244" s="19" t="str">
        <f t="shared" si="101"/>
        <v>Not-Required</v>
      </c>
      <c r="X3244" s="20" t="str" cm="1">
        <f t="array" ref="X3244">_xlfn.IFS(P3244&lt;5000,"Low",P3244&lt;=20000,"Medium",P3244&gt;20000,"High")</f>
        <v>Medium</v>
      </c>
    </row>
    <row r="3245" spans="1:24" x14ac:dyDescent="0.35">
      <c r="A3245" s="29" t="s">
        <v>737</v>
      </c>
      <c r="B3245" s="21" t="s">
        <v>1042</v>
      </c>
      <c r="C3245" s="22" t="s">
        <v>14854</v>
      </c>
      <c r="D3245" s="21" t="s">
        <v>1172</v>
      </c>
      <c r="E3245" s="21" t="s">
        <v>13782</v>
      </c>
      <c r="F3245" s="21" t="s">
        <v>6696</v>
      </c>
      <c r="G3245" s="21" t="s">
        <v>6985</v>
      </c>
      <c r="H3245" s="21" t="s">
        <v>6994</v>
      </c>
      <c r="I3245" s="21" t="s">
        <v>7006</v>
      </c>
      <c r="J3245" s="22" t="s">
        <v>8371</v>
      </c>
      <c r="K3245" s="21" t="s">
        <v>14232</v>
      </c>
      <c r="L3245" s="21" t="s">
        <v>8342</v>
      </c>
      <c r="M3245" s="21" t="s">
        <v>8346</v>
      </c>
      <c r="N3245" s="21" t="s">
        <v>8354</v>
      </c>
      <c r="O3245" s="21" t="s">
        <v>8359</v>
      </c>
      <c r="P3245" s="18">
        <v>0</v>
      </c>
      <c r="Q3245" s="21" t="s">
        <v>8364</v>
      </c>
      <c r="R3245" s="22" t="s">
        <v>8370</v>
      </c>
      <c r="S3245" s="21">
        <v>2</v>
      </c>
      <c r="T3245" s="21" t="s">
        <v>14844</v>
      </c>
      <c r="U3245" s="23" t="str">
        <f>IF(Cleaned_Data!P3245&gt;20000,"High-Bill","Normal-Bill")</f>
        <v>Normal-Bill</v>
      </c>
      <c r="V3245" s="23" t="str">
        <f t="shared" si="100"/>
        <v>Senior-Citizen</v>
      </c>
      <c r="W3245" s="23" t="str">
        <f t="shared" si="101"/>
        <v>Not-Required</v>
      </c>
      <c r="X3245" s="24" t="str" cm="1">
        <f t="array" ref="X3245">_xlfn.IFS(P3245&lt;5000,"Low",P3245&lt;=20000,"Medium",P3245&gt;20000,"High")</f>
        <v>Low</v>
      </c>
    </row>
    <row r="3246" spans="1:24" x14ac:dyDescent="0.35">
      <c r="A3246" s="28" t="s">
        <v>928</v>
      </c>
      <c r="B3246" s="17" t="s">
        <v>1033</v>
      </c>
      <c r="C3246" s="17">
        <v>50</v>
      </c>
      <c r="D3246" s="17" t="s">
        <v>1174</v>
      </c>
      <c r="E3246" s="17" t="s">
        <v>10694</v>
      </c>
      <c r="F3246" s="22" t="s">
        <v>8371</v>
      </c>
      <c r="G3246" s="17" t="s">
        <v>6990</v>
      </c>
      <c r="H3246" s="17" t="s">
        <v>6998</v>
      </c>
      <c r="I3246" s="17" t="s">
        <v>7006</v>
      </c>
      <c r="J3246" s="17" t="s">
        <v>14155</v>
      </c>
      <c r="K3246" s="17" t="s">
        <v>14461</v>
      </c>
      <c r="L3246" s="17" t="s">
        <v>8345</v>
      </c>
      <c r="M3246" s="17" t="s">
        <v>8347</v>
      </c>
      <c r="N3246" s="17" t="s">
        <v>8353</v>
      </c>
      <c r="O3246" s="17" t="s">
        <v>8355</v>
      </c>
      <c r="P3246" s="18">
        <v>0</v>
      </c>
      <c r="Q3246" s="17" t="s">
        <v>8363</v>
      </c>
      <c r="R3246" s="22" t="s">
        <v>8370</v>
      </c>
      <c r="S3246" s="17">
        <v>2</v>
      </c>
      <c r="T3246" s="22" t="s">
        <v>8370</v>
      </c>
      <c r="U3246" s="19" t="str">
        <f>IF(Cleaned_Data!P3246&gt;20000,"High-Bill","Normal-Bill")</f>
        <v>Normal-Bill</v>
      </c>
      <c r="V3246" s="19" t="str">
        <f t="shared" si="100"/>
        <v>Not-Senior-Citizen</v>
      </c>
      <c r="W3246" s="19" t="str">
        <f t="shared" si="101"/>
        <v>Not-Required</v>
      </c>
      <c r="X3246" s="20" t="str" cm="1">
        <f t="array" ref="X3246">_xlfn.IFS(P3246&lt;5000,"Low",P3246&lt;=20000,"Medium",P3246&gt;20000,"High")</f>
        <v>Low</v>
      </c>
    </row>
    <row r="3247" spans="1:24" x14ac:dyDescent="0.35">
      <c r="A3247" s="29" t="s">
        <v>928</v>
      </c>
      <c r="B3247" s="21" t="s">
        <v>1144</v>
      </c>
      <c r="C3247" s="21">
        <v>20</v>
      </c>
      <c r="D3247" s="22" t="s">
        <v>14847</v>
      </c>
      <c r="E3247" s="21" t="s">
        <v>10987</v>
      </c>
      <c r="F3247" s="22" t="s">
        <v>8371</v>
      </c>
      <c r="G3247" s="21" t="s">
        <v>6984</v>
      </c>
      <c r="H3247" s="21" t="s">
        <v>6994</v>
      </c>
      <c r="I3247" s="21" t="s">
        <v>7002</v>
      </c>
      <c r="J3247" s="21" t="s">
        <v>14162</v>
      </c>
      <c r="K3247" s="21" t="s">
        <v>14707</v>
      </c>
      <c r="L3247" s="21" t="s">
        <v>8345</v>
      </c>
      <c r="M3247" s="21" t="s">
        <v>8350</v>
      </c>
      <c r="N3247" s="21" t="s">
        <v>8352</v>
      </c>
      <c r="O3247" s="21" t="s">
        <v>14842</v>
      </c>
      <c r="P3247" s="18">
        <v>0</v>
      </c>
      <c r="Q3247" s="21" t="s">
        <v>8363</v>
      </c>
      <c r="R3247" s="21" t="s">
        <v>13991</v>
      </c>
      <c r="S3247" s="21">
        <v>5</v>
      </c>
      <c r="T3247" s="21" t="s">
        <v>14845</v>
      </c>
      <c r="U3247" s="23" t="str">
        <f>IF(Cleaned_Data!P3247&gt;20000,"High-Bill","Normal-Bill")</f>
        <v>Normal-Bill</v>
      </c>
      <c r="V3247" s="23" t="str">
        <f t="shared" si="100"/>
        <v>Not-Senior-Citizen</v>
      </c>
      <c r="W3247" s="23" t="str">
        <f t="shared" si="101"/>
        <v>Follow-Up-required</v>
      </c>
      <c r="X3247" s="24" t="str" cm="1">
        <f t="array" ref="X3247">_xlfn.IFS(P3247&lt;5000,"Low",P3247&lt;=20000,"Medium",P3247&gt;20000,"High")</f>
        <v>Low</v>
      </c>
    </row>
    <row r="3248" spans="1:24" x14ac:dyDescent="0.35">
      <c r="A3248" s="28" t="s">
        <v>53</v>
      </c>
      <c r="B3248" s="17" t="s">
        <v>1046</v>
      </c>
      <c r="C3248" s="17">
        <v>53</v>
      </c>
      <c r="D3248" s="17" t="s">
        <v>1174</v>
      </c>
      <c r="E3248" s="17" t="s">
        <v>8435</v>
      </c>
      <c r="F3248" s="17" t="s">
        <v>6699</v>
      </c>
      <c r="G3248" s="17" t="s">
        <v>6985</v>
      </c>
      <c r="H3248" s="17" t="s">
        <v>6995</v>
      </c>
      <c r="I3248" s="17" t="s">
        <v>7003</v>
      </c>
      <c r="J3248" s="17" t="s">
        <v>13921</v>
      </c>
      <c r="K3248" s="17" t="s">
        <v>14214</v>
      </c>
      <c r="L3248" s="17" t="s">
        <v>8339</v>
      </c>
      <c r="M3248" s="17" t="s">
        <v>8349</v>
      </c>
      <c r="N3248" s="17" t="s">
        <v>8353</v>
      </c>
      <c r="O3248" s="17" t="s">
        <v>8358</v>
      </c>
      <c r="P3248" s="18">
        <v>0</v>
      </c>
      <c r="Q3248" s="17" t="s">
        <v>8364</v>
      </c>
      <c r="R3248" s="17" t="s">
        <v>14073</v>
      </c>
      <c r="S3248" s="17">
        <v>4</v>
      </c>
      <c r="T3248" s="22" t="s">
        <v>8370</v>
      </c>
      <c r="U3248" s="19" t="str">
        <f>IF(Cleaned_Data!P3248&gt;20000,"High-Bill","Normal-Bill")</f>
        <v>Normal-Bill</v>
      </c>
      <c r="V3248" s="19" t="str">
        <f t="shared" si="100"/>
        <v>Not-Senior-Citizen</v>
      </c>
      <c r="W3248" s="19" t="str">
        <f t="shared" si="101"/>
        <v>Follow-Up-required</v>
      </c>
      <c r="X3248" s="20" t="str" cm="1">
        <f t="array" ref="X3248">_xlfn.IFS(P3248&lt;5000,"Low",P3248&lt;=20000,"Medium",P3248&gt;20000,"High")</f>
        <v>Low</v>
      </c>
    </row>
    <row r="3249" spans="1:24" x14ac:dyDescent="0.35">
      <c r="A3249" s="29" t="s">
        <v>53</v>
      </c>
      <c r="B3249" s="21" t="s">
        <v>1037</v>
      </c>
      <c r="C3249" s="22" t="s">
        <v>14854</v>
      </c>
      <c r="D3249" s="21" t="s">
        <v>1172</v>
      </c>
      <c r="E3249" s="21" t="s">
        <v>9205</v>
      </c>
      <c r="F3249" s="22" t="s">
        <v>8371</v>
      </c>
      <c r="G3249" s="21" t="s">
        <v>6992</v>
      </c>
      <c r="H3249" s="21" t="s">
        <v>6998</v>
      </c>
      <c r="I3249" s="21" t="s">
        <v>7005</v>
      </c>
      <c r="J3249" s="21" t="s">
        <v>13985</v>
      </c>
      <c r="K3249" s="21" t="s">
        <v>14447</v>
      </c>
      <c r="L3249" s="21" t="s">
        <v>8340</v>
      </c>
      <c r="M3249" s="21" t="s">
        <v>8347</v>
      </c>
      <c r="N3249" s="21" t="s">
        <v>8351</v>
      </c>
      <c r="O3249" s="21" t="s">
        <v>8359</v>
      </c>
      <c r="P3249" s="18">
        <v>0</v>
      </c>
      <c r="Q3249" s="22" t="s">
        <v>8370</v>
      </c>
      <c r="R3249" s="21" t="s">
        <v>14071</v>
      </c>
      <c r="S3249" s="22" t="s">
        <v>8370</v>
      </c>
      <c r="T3249" s="22" t="s">
        <v>8370</v>
      </c>
      <c r="U3249" s="23" t="str">
        <f>IF(Cleaned_Data!P3249&gt;20000,"High-Bill","Normal-Bill")</f>
        <v>Normal-Bill</v>
      </c>
      <c r="V3249" s="23" t="str">
        <f t="shared" si="100"/>
        <v>Senior-Citizen</v>
      </c>
      <c r="W3249" s="23" t="str">
        <f t="shared" si="101"/>
        <v>Follow-Up-required</v>
      </c>
      <c r="X3249" s="24" t="str" cm="1">
        <f t="array" ref="X3249">_xlfn.IFS(P3249&lt;5000,"Low",P3249&lt;=20000,"Medium",P3249&gt;20000,"High")</f>
        <v>Low</v>
      </c>
    </row>
    <row r="3250" spans="1:24" x14ac:dyDescent="0.35">
      <c r="A3250" s="28" t="s">
        <v>126</v>
      </c>
      <c r="B3250" s="17" t="s">
        <v>1101</v>
      </c>
      <c r="C3250" s="17">
        <v>46</v>
      </c>
      <c r="D3250" s="17" t="s">
        <v>1172</v>
      </c>
      <c r="E3250" s="17" t="s">
        <v>8515</v>
      </c>
      <c r="F3250" s="17" t="s">
        <v>6748</v>
      </c>
      <c r="G3250" s="17" t="s">
        <v>6990</v>
      </c>
      <c r="H3250" s="17" t="s">
        <v>6999</v>
      </c>
      <c r="I3250" s="17" t="s">
        <v>7001</v>
      </c>
      <c r="J3250" s="17" t="s">
        <v>7087</v>
      </c>
      <c r="K3250" s="17" t="s">
        <v>14192</v>
      </c>
      <c r="L3250" s="17" t="s">
        <v>8338</v>
      </c>
      <c r="M3250" s="17" t="s">
        <v>8350</v>
      </c>
      <c r="N3250" s="17" t="s">
        <v>8354</v>
      </c>
      <c r="O3250" s="17" t="s">
        <v>14842</v>
      </c>
      <c r="P3250" s="18">
        <v>0</v>
      </c>
      <c r="Q3250" s="17" t="s">
        <v>8363</v>
      </c>
      <c r="R3250" s="17" t="s">
        <v>14175</v>
      </c>
      <c r="S3250" s="17">
        <v>4</v>
      </c>
      <c r="T3250" s="17" t="s">
        <v>14845</v>
      </c>
      <c r="U3250" s="19" t="str">
        <f>IF(Cleaned_Data!P3250&gt;20000,"High-Bill","Normal-Bill")</f>
        <v>Normal-Bill</v>
      </c>
      <c r="V3250" s="19" t="str">
        <f t="shared" si="100"/>
        <v>Not-Senior-Citizen</v>
      </c>
      <c r="W3250" s="19" t="str">
        <f t="shared" si="101"/>
        <v>Follow-Up-required</v>
      </c>
      <c r="X3250" s="20" t="str" cm="1">
        <f t="array" ref="X3250">_xlfn.IFS(P3250&lt;5000,"Low",P3250&lt;=20000,"Medium",P3250&gt;20000,"High")</f>
        <v>Low</v>
      </c>
    </row>
    <row r="3251" spans="1:24" x14ac:dyDescent="0.35">
      <c r="A3251" s="29" t="s">
        <v>126</v>
      </c>
      <c r="B3251" s="21" t="s">
        <v>1037</v>
      </c>
      <c r="C3251" s="21">
        <v>47</v>
      </c>
      <c r="D3251" s="21" t="s">
        <v>1172</v>
      </c>
      <c r="E3251" s="21" t="s">
        <v>8842</v>
      </c>
      <c r="F3251" s="22" t="s">
        <v>8371</v>
      </c>
      <c r="G3251" s="21" t="s">
        <v>6990</v>
      </c>
      <c r="H3251" s="21" t="s">
        <v>7000</v>
      </c>
      <c r="I3251" s="21" t="s">
        <v>7004</v>
      </c>
      <c r="J3251" s="21" t="s">
        <v>14072</v>
      </c>
      <c r="K3251" s="21" t="s">
        <v>14292</v>
      </c>
      <c r="L3251" s="21" t="s">
        <v>8342</v>
      </c>
      <c r="M3251" s="21" t="s">
        <v>8348</v>
      </c>
      <c r="N3251" s="21" t="s">
        <v>8354</v>
      </c>
      <c r="O3251" s="21" t="s">
        <v>8355</v>
      </c>
      <c r="P3251" s="18">
        <v>0</v>
      </c>
      <c r="Q3251" s="21" t="s">
        <v>8364</v>
      </c>
      <c r="R3251" s="22" t="s">
        <v>8370</v>
      </c>
      <c r="S3251" s="22" t="s">
        <v>8370</v>
      </c>
      <c r="T3251" s="22" t="s">
        <v>8370</v>
      </c>
      <c r="U3251" s="23" t="str">
        <f>IF(Cleaned_Data!P3251&gt;20000,"High-Bill","Normal-Bill")</f>
        <v>Normal-Bill</v>
      </c>
      <c r="V3251" s="23" t="str">
        <f t="shared" si="100"/>
        <v>Not-Senior-Citizen</v>
      </c>
      <c r="W3251" s="23" t="str">
        <f t="shared" si="101"/>
        <v>Not-Required</v>
      </c>
      <c r="X3251" s="24" t="str" cm="1">
        <f t="array" ref="X3251">_xlfn.IFS(P3251&lt;5000,"Low",P3251&lt;=20000,"Medium",P3251&gt;20000,"High")</f>
        <v>Low</v>
      </c>
    </row>
    <row r="3252" spans="1:24" x14ac:dyDescent="0.35">
      <c r="A3252" s="28" t="s">
        <v>126</v>
      </c>
      <c r="B3252" s="17" t="s">
        <v>1087</v>
      </c>
      <c r="C3252" s="17">
        <v>63</v>
      </c>
      <c r="D3252" s="17" t="s">
        <v>1174</v>
      </c>
      <c r="E3252" s="17" t="s">
        <v>9259</v>
      </c>
      <c r="F3252" s="22" t="s">
        <v>8371</v>
      </c>
      <c r="G3252" s="17" t="s">
        <v>6991</v>
      </c>
      <c r="H3252" s="17" t="s">
        <v>6994</v>
      </c>
      <c r="I3252" s="17" t="s">
        <v>7003</v>
      </c>
      <c r="J3252" s="22" t="s">
        <v>8371</v>
      </c>
      <c r="K3252" s="17" t="s">
        <v>14488</v>
      </c>
      <c r="L3252" s="17" t="s">
        <v>8340</v>
      </c>
      <c r="M3252" s="17" t="s">
        <v>8350</v>
      </c>
      <c r="N3252" s="17" t="s">
        <v>8354</v>
      </c>
      <c r="O3252" s="17" t="s">
        <v>8358</v>
      </c>
      <c r="P3252" s="25">
        <v>38320</v>
      </c>
      <c r="Q3252" s="17" t="s">
        <v>8364</v>
      </c>
      <c r="R3252" s="22" t="s">
        <v>8370</v>
      </c>
      <c r="S3252" s="17">
        <v>4</v>
      </c>
      <c r="T3252" s="17" t="s">
        <v>14843</v>
      </c>
      <c r="U3252" s="19" t="str">
        <f>IF(Cleaned_Data!P3252&gt;20000,"High-Bill","Normal-Bill")</f>
        <v>High-Bill</v>
      </c>
      <c r="V3252" s="19" t="str">
        <f t="shared" si="100"/>
        <v>Senior-Citizen</v>
      </c>
      <c r="W3252" s="19" t="str">
        <f t="shared" si="101"/>
        <v>Not-Required</v>
      </c>
      <c r="X3252" s="20" t="str" cm="1">
        <f t="array" ref="X3252">_xlfn.IFS(P3252&lt;5000,"Low",P3252&lt;=20000,"Medium",P3252&gt;20000,"High")</f>
        <v>High</v>
      </c>
    </row>
    <row r="3253" spans="1:24" x14ac:dyDescent="0.35">
      <c r="A3253" s="29" t="s">
        <v>126</v>
      </c>
      <c r="B3253" s="21" t="s">
        <v>1060</v>
      </c>
      <c r="C3253" s="21">
        <v>58</v>
      </c>
      <c r="D3253" s="21" t="s">
        <v>1172</v>
      </c>
      <c r="E3253" s="21" t="s">
        <v>9309</v>
      </c>
      <c r="F3253" s="21" t="s">
        <v>6709</v>
      </c>
      <c r="G3253" s="21" t="s">
        <v>6992</v>
      </c>
      <c r="H3253" s="21" t="s">
        <v>6997</v>
      </c>
      <c r="I3253" s="21" t="s">
        <v>7004</v>
      </c>
      <c r="J3253" s="21" t="s">
        <v>14031</v>
      </c>
      <c r="K3253" s="21" t="s">
        <v>14560</v>
      </c>
      <c r="L3253" s="21" t="s">
        <v>8341</v>
      </c>
      <c r="M3253" s="21" t="s">
        <v>8346</v>
      </c>
      <c r="N3253" s="21" t="s">
        <v>8354</v>
      </c>
      <c r="O3253" s="21" t="s">
        <v>8358</v>
      </c>
      <c r="P3253" s="18">
        <v>0</v>
      </c>
      <c r="Q3253" s="21" t="s">
        <v>8364</v>
      </c>
      <c r="R3253" s="22" t="s">
        <v>8370</v>
      </c>
      <c r="S3253" s="22" t="s">
        <v>8370</v>
      </c>
      <c r="T3253" s="22" t="s">
        <v>8370</v>
      </c>
      <c r="U3253" s="23" t="str">
        <f>IF(Cleaned_Data!P3253&gt;20000,"High-Bill","Normal-Bill")</f>
        <v>Normal-Bill</v>
      </c>
      <c r="V3253" s="23" t="str">
        <f t="shared" si="100"/>
        <v>Not-Senior-Citizen</v>
      </c>
      <c r="W3253" s="23" t="str">
        <f t="shared" si="101"/>
        <v>Not-Required</v>
      </c>
      <c r="X3253" s="24" t="str" cm="1">
        <f t="array" ref="X3253">_xlfn.IFS(P3253&lt;5000,"Low",P3253&lt;=20000,"Medium",P3253&gt;20000,"High")</f>
        <v>Low</v>
      </c>
    </row>
    <row r="3254" spans="1:24" x14ac:dyDescent="0.35">
      <c r="A3254" s="28" t="s">
        <v>126</v>
      </c>
      <c r="B3254" s="17" t="s">
        <v>1159</v>
      </c>
      <c r="C3254" s="17">
        <v>17</v>
      </c>
      <c r="D3254" s="17" t="s">
        <v>1174</v>
      </c>
      <c r="E3254" s="17" t="s">
        <v>9667</v>
      </c>
      <c r="F3254" s="22" t="s">
        <v>8371</v>
      </c>
      <c r="G3254" s="17" t="s">
        <v>6989</v>
      </c>
      <c r="H3254" s="17" t="s">
        <v>6998</v>
      </c>
      <c r="I3254" s="17" t="s">
        <v>7003</v>
      </c>
      <c r="J3254" s="22" t="s">
        <v>8371</v>
      </c>
      <c r="K3254" s="17" t="s">
        <v>14399</v>
      </c>
      <c r="L3254" s="17" t="s">
        <v>8342</v>
      </c>
      <c r="M3254" s="17" t="s">
        <v>8349</v>
      </c>
      <c r="N3254" s="17" t="s">
        <v>8353</v>
      </c>
      <c r="O3254" s="17" t="s">
        <v>8355</v>
      </c>
      <c r="P3254" s="18">
        <v>0</v>
      </c>
      <c r="Q3254" s="17" t="s">
        <v>8363</v>
      </c>
      <c r="R3254" s="17" t="s">
        <v>7199</v>
      </c>
      <c r="S3254" s="17">
        <v>5</v>
      </c>
      <c r="T3254" s="17" t="s">
        <v>14845</v>
      </c>
      <c r="U3254" s="19" t="str">
        <f>IF(Cleaned_Data!P3254&gt;20000,"High-Bill","Normal-Bill")</f>
        <v>Normal-Bill</v>
      </c>
      <c r="V3254" s="19" t="str">
        <f t="shared" si="100"/>
        <v>Not-Senior-Citizen</v>
      </c>
      <c r="W3254" s="19" t="str">
        <f t="shared" si="101"/>
        <v>Follow-Up-required</v>
      </c>
      <c r="X3254" s="20" t="str" cm="1">
        <f t="array" ref="X3254">_xlfn.IFS(P3254&lt;5000,"Low",P3254&lt;=20000,"Medium",P3254&gt;20000,"High")</f>
        <v>Low</v>
      </c>
    </row>
    <row r="3255" spans="1:24" x14ac:dyDescent="0.35">
      <c r="A3255" s="29" t="s">
        <v>126</v>
      </c>
      <c r="B3255" s="21" t="s">
        <v>1053</v>
      </c>
      <c r="C3255" s="22" t="s">
        <v>14854</v>
      </c>
      <c r="D3255" s="21" t="s">
        <v>1172</v>
      </c>
      <c r="E3255" s="21" t="s">
        <v>10232</v>
      </c>
      <c r="F3255" s="21" t="s">
        <v>6890</v>
      </c>
      <c r="G3255" s="21" t="s">
        <v>6992</v>
      </c>
      <c r="H3255" s="21" t="s">
        <v>6995</v>
      </c>
      <c r="I3255" s="21" t="s">
        <v>7002</v>
      </c>
      <c r="J3255" s="21" t="s">
        <v>14005</v>
      </c>
      <c r="K3255" s="21" t="s">
        <v>14706</v>
      </c>
      <c r="L3255" s="21" t="s">
        <v>8340</v>
      </c>
      <c r="M3255" s="21" t="s">
        <v>8350</v>
      </c>
      <c r="N3255" s="21" t="s">
        <v>8351</v>
      </c>
      <c r="O3255" s="21" t="s">
        <v>8355</v>
      </c>
      <c r="P3255" s="26">
        <v>42022</v>
      </c>
      <c r="Q3255" s="21" t="s">
        <v>8363</v>
      </c>
      <c r="R3255" s="22" t="s">
        <v>8370</v>
      </c>
      <c r="S3255" s="21">
        <v>4</v>
      </c>
      <c r="T3255" s="21" t="s">
        <v>14844</v>
      </c>
      <c r="U3255" s="23" t="str">
        <f>IF(Cleaned_Data!P3255&gt;20000,"High-Bill","Normal-Bill")</f>
        <v>High-Bill</v>
      </c>
      <c r="V3255" s="23" t="str">
        <f t="shared" si="100"/>
        <v>Senior-Citizen</v>
      </c>
      <c r="W3255" s="23" t="str">
        <f t="shared" si="101"/>
        <v>Not-Required</v>
      </c>
      <c r="X3255" s="24" t="str" cm="1">
        <f t="array" ref="X3255">_xlfn.IFS(P3255&lt;5000,"Low",P3255&lt;=20000,"Medium",P3255&gt;20000,"High")</f>
        <v>High</v>
      </c>
    </row>
    <row r="3256" spans="1:24" x14ac:dyDescent="0.35">
      <c r="A3256" s="28" t="s">
        <v>126</v>
      </c>
      <c r="B3256" s="17" t="s">
        <v>1145</v>
      </c>
      <c r="C3256" s="17">
        <v>76</v>
      </c>
      <c r="D3256" s="17" t="s">
        <v>1172</v>
      </c>
      <c r="E3256" s="17" t="s">
        <v>11876</v>
      </c>
      <c r="F3256" s="17" t="s">
        <v>6821</v>
      </c>
      <c r="G3256" s="17" t="s">
        <v>6989</v>
      </c>
      <c r="H3256" s="17" t="s">
        <v>6997</v>
      </c>
      <c r="I3256" s="17" t="s">
        <v>7005</v>
      </c>
      <c r="J3256" s="17" t="s">
        <v>13949</v>
      </c>
      <c r="K3256" s="17" t="s">
        <v>14672</v>
      </c>
      <c r="L3256" s="17" t="s">
        <v>8339</v>
      </c>
      <c r="M3256" s="17" t="s">
        <v>8350</v>
      </c>
      <c r="N3256" s="17" t="s">
        <v>8353</v>
      </c>
      <c r="O3256" s="17" t="s">
        <v>14841</v>
      </c>
      <c r="P3256" s="25">
        <v>22156</v>
      </c>
      <c r="Q3256" s="17" t="s">
        <v>8363</v>
      </c>
      <c r="R3256" s="17" t="s">
        <v>13998</v>
      </c>
      <c r="S3256" s="17">
        <v>5</v>
      </c>
      <c r="T3256" s="17" t="s">
        <v>14844</v>
      </c>
      <c r="U3256" s="19" t="str">
        <f>IF(Cleaned_Data!P3256&gt;20000,"High-Bill","Normal-Bill")</f>
        <v>High-Bill</v>
      </c>
      <c r="V3256" s="19" t="str">
        <f t="shared" si="100"/>
        <v>Senior-Citizen</v>
      </c>
      <c r="W3256" s="19" t="str">
        <f t="shared" si="101"/>
        <v>Follow-Up-required</v>
      </c>
      <c r="X3256" s="20" t="str" cm="1">
        <f t="array" ref="X3256">_xlfn.IFS(P3256&lt;5000,"Low",P3256&lt;=20000,"Medium",P3256&gt;20000,"High")</f>
        <v>High</v>
      </c>
    </row>
    <row r="3257" spans="1:24" x14ac:dyDescent="0.35">
      <c r="A3257" s="29" t="s">
        <v>181</v>
      </c>
      <c r="B3257" s="21" t="s">
        <v>1127</v>
      </c>
      <c r="C3257" s="21">
        <v>44</v>
      </c>
      <c r="D3257" s="21" t="s">
        <v>1174</v>
      </c>
      <c r="E3257" s="21" t="s">
        <v>8579</v>
      </c>
      <c r="F3257" s="21" t="s">
        <v>6778</v>
      </c>
      <c r="G3257" s="21" t="s">
        <v>6990</v>
      </c>
      <c r="H3257" s="21" t="s">
        <v>6996</v>
      </c>
      <c r="I3257" s="21" t="s">
        <v>7002</v>
      </c>
      <c r="J3257" s="21" t="s">
        <v>13919</v>
      </c>
      <c r="K3257" s="21" t="s">
        <v>14333</v>
      </c>
      <c r="L3257" s="21" t="s">
        <v>8341</v>
      </c>
      <c r="M3257" s="21" t="s">
        <v>8346</v>
      </c>
      <c r="N3257" s="21" t="s">
        <v>8352</v>
      </c>
      <c r="O3257" s="21" t="s">
        <v>8355</v>
      </c>
      <c r="P3257" s="18">
        <v>0</v>
      </c>
      <c r="Q3257" s="21" t="s">
        <v>8362</v>
      </c>
      <c r="R3257" s="22" t="s">
        <v>8370</v>
      </c>
      <c r="S3257" s="21">
        <v>2</v>
      </c>
      <c r="T3257" s="21" t="s">
        <v>14843</v>
      </c>
      <c r="U3257" s="23" t="str">
        <f>IF(Cleaned_Data!P3257&gt;20000,"High-Bill","Normal-Bill")</f>
        <v>Normal-Bill</v>
      </c>
      <c r="V3257" s="23" t="str">
        <f t="shared" si="100"/>
        <v>Not-Senior-Citizen</v>
      </c>
      <c r="W3257" s="23" t="str">
        <f t="shared" si="101"/>
        <v>Not-Required</v>
      </c>
      <c r="X3257" s="24" t="str" cm="1">
        <f t="array" ref="X3257">_xlfn.IFS(P3257&lt;5000,"Low",P3257&lt;=20000,"Medium",P3257&gt;20000,"High")</f>
        <v>Low</v>
      </c>
    </row>
    <row r="3258" spans="1:24" x14ac:dyDescent="0.35">
      <c r="A3258" s="28" t="s">
        <v>181</v>
      </c>
      <c r="B3258" s="17" t="s">
        <v>1035</v>
      </c>
      <c r="C3258" s="22" t="s">
        <v>14854</v>
      </c>
      <c r="D3258" s="17" t="s">
        <v>1172</v>
      </c>
      <c r="E3258" s="17" t="s">
        <v>10305</v>
      </c>
      <c r="F3258" s="22" t="s">
        <v>8371</v>
      </c>
      <c r="G3258" s="17" t="s">
        <v>6984</v>
      </c>
      <c r="H3258" s="17" t="s">
        <v>6997</v>
      </c>
      <c r="I3258" s="17" t="s">
        <v>7003</v>
      </c>
      <c r="J3258" s="22" t="s">
        <v>8371</v>
      </c>
      <c r="K3258" s="17" t="s">
        <v>14504</v>
      </c>
      <c r="L3258" s="17" t="s">
        <v>8340</v>
      </c>
      <c r="M3258" s="17" t="s">
        <v>8346</v>
      </c>
      <c r="N3258" s="17" t="s">
        <v>8351</v>
      </c>
      <c r="O3258" s="17" t="s">
        <v>8355</v>
      </c>
      <c r="P3258" s="18">
        <v>0</v>
      </c>
      <c r="Q3258" s="17" t="s">
        <v>8362</v>
      </c>
      <c r="R3258" s="17" t="s">
        <v>14034</v>
      </c>
      <c r="S3258" s="17">
        <v>5</v>
      </c>
      <c r="T3258" s="17" t="s">
        <v>14844</v>
      </c>
      <c r="U3258" s="19" t="str">
        <f>IF(Cleaned_Data!P3258&gt;20000,"High-Bill","Normal-Bill")</f>
        <v>Normal-Bill</v>
      </c>
      <c r="V3258" s="19" t="str">
        <f t="shared" si="100"/>
        <v>Senior-Citizen</v>
      </c>
      <c r="W3258" s="19" t="str">
        <f t="shared" si="101"/>
        <v>Follow-Up-required</v>
      </c>
      <c r="X3258" s="20" t="str" cm="1">
        <f t="array" ref="X3258">_xlfn.IFS(P3258&lt;5000,"Low",P3258&lt;=20000,"Medium",P3258&gt;20000,"High")</f>
        <v>Low</v>
      </c>
    </row>
    <row r="3259" spans="1:24" x14ac:dyDescent="0.35">
      <c r="A3259" s="29" t="s">
        <v>181</v>
      </c>
      <c r="B3259" s="21" t="s">
        <v>1142</v>
      </c>
      <c r="C3259" s="22" t="s">
        <v>14854</v>
      </c>
      <c r="D3259" s="21" t="s">
        <v>1174</v>
      </c>
      <c r="E3259" s="21" t="s">
        <v>11048</v>
      </c>
      <c r="F3259" s="21" t="s">
        <v>6886</v>
      </c>
      <c r="G3259" s="21" t="s">
        <v>6990</v>
      </c>
      <c r="H3259" s="21" t="s">
        <v>6998</v>
      </c>
      <c r="I3259" s="21" t="s">
        <v>7002</v>
      </c>
      <c r="J3259" s="21" t="s">
        <v>7382</v>
      </c>
      <c r="K3259" s="21" t="s">
        <v>14489</v>
      </c>
      <c r="L3259" s="21" t="s">
        <v>8344</v>
      </c>
      <c r="M3259" s="21" t="s">
        <v>8350</v>
      </c>
      <c r="N3259" s="21" t="s">
        <v>8354</v>
      </c>
      <c r="O3259" s="21" t="s">
        <v>14841</v>
      </c>
      <c r="P3259" s="18">
        <v>0</v>
      </c>
      <c r="Q3259" s="21" t="s">
        <v>8362</v>
      </c>
      <c r="R3259" s="22" t="s">
        <v>8370</v>
      </c>
      <c r="S3259" s="22" t="s">
        <v>8370</v>
      </c>
      <c r="T3259" s="21" t="s">
        <v>14845</v>
      </c>
      <c r="U3259" s="23" t="str">
        <f>IF(Cleaned_Data!P3259&gt;20000,"High-Bill","Normal-Bill")</f>
        <v>Normal-Bill</v>
      </c>
      <c r="V3259" s="23" t="str">
        <f t="shared" si="100"/>
        <v>Senior-Citizen</v>
      </c>
      <c r="W3259" s="23" t="str">
        <f t="shared" si="101"/>
        <v>Not-Required</v>
      </c>
      <c r="X3259" s="24" t="str" cm="1">
        <f t="array" ref="X3259">_xlfn.IFS(P3259&lt;5000,"Low",P3259&lt;=20000,"Medium",P3259&gt;20000,"High")</f>
        <v>Low</v>
      </c>
    </row>
    <row r="3260" spans="1:24" x14ac:dyDescent="0.35">
      <c r="A3260" s="28" t="s">
        <v>181</v>
      </c>
      <c r="B3260" s="17" t="s">
        <v>1038</v>
      </c>
      <c r="C3260" s="17">
        <v>38</v>
      </c>
      <c r="D3260" s="17" t="s">
        <v>1172</v>
      </c>
      <c r="E3260" s="17" t="s">
        <v>11423</v>
      </c>
      <c r="F3260" s="17" t="s">
        <v>6776</v>
      </c>
      <c r="G3260" s="17" t="s">
        <v>6993</v>
      </c>
      <c r="H3260" s="17" t="s">
        <v>7000</v>
      </c>
      <c r="I3260" s="17" t="s">
        <v>7006</v>
      </c>
      <c r="J3260" s="17" t="s">
        <v>14140</v>
      </c>
      <c r="K3260" s="17" t="s">
        <v>14211</v>
      </c>
      <c r="L3260" s="17" t="s">
        <v>8343</v>
      </c>
      <c r="M3260" s="17" t="s">
        <v>8350</v>
      </c>
      <c r="N3260" s="17" t="s">
        <v>8354</v>
      </c>
      <c r="O3260" s="17" t="s">
        <v>8358</v>
      </c>
      <c r="P3260" s="18">
        <v>0</v>
      </c>
      <c r="Q3260" s="22" t="s">
        <v>8370</v>
      </c>
      <c r="R3260" s="22" t="s">
        <v>8370</v>
      </c>
      <c r="S3260" s="17">
        <v>4</v>
      </c>
      <c r="T3260" s="17" t="s">
        <v>14845</v>
      </c>
      <c r="U3260" s="19" t="str">
        <f>IF(Cleaned_Data!P3260&gt;20000,"High-Bill","Normal-Bill")</f>
        <v>Normal-Bill</v>
      </c>
      <c r="V3260" s="19" t="str">
        <f t="shared" si="100"/>
        <v>Not-Senior-Citizen</v>
      </c>
      <c r="W3260" s="19" t="str">
        <f t="shared" si="101"/>
        <v>Not-Required</v>
      </c>
      <c r="X3260" s="20" t="str" cm="1">
        <f t="array" ref="X3260">_xlfn.IFS(P3260&lt;5000,"Low",P3260&lt;=20000,"Medium",P3260&gt;20000,"High")</f>
        <v>Low</v>
      </c>
    </row>
    <row r="3261" spans="1:24" x14ac:dyDescent="0.35">
      <c r="A3261" s="29" t="s">
        <v>181</v>
      </c>
      <c r="B3261" s="21" t="s">
        <v>1161</v>
      </c>
      <c r="C3261" s="22" t="s">
        <v>14854</v>
      </c>
      <c r="D3261" s="22" t="s">
        <v>14847</v>
      </c>
      <c r="E3261" s="21" t="s">
        <v>12222</v>
      </c>
      <c r="F3261" s="21" t="s">
        <v>6983</v>
      </c>
      <c r="G3261" s="21" t="s">
        <v>6985</v>
      </c>
      <c r="H3261" s="21" t="s">
        <v>6999</v>
      </c>
      <c r="I3261" s="21" t="s">
        <v>7002</v>
      </c>
      <c r="J3261" s="22" t="s">
        <v>8371</v>
      </c>
      <c r="K3261" s="21" t="s">
        <v>14440</v>
      </c>
      <c r="L3261" s="21" t="s">
        <v>8340</v>
      </c>
      <c r="M3261" s="21" t="s">
        <v>8347</v>
      </c>
      <c r="N3261" s="21" t="s">
        <v>8352</v>
      </c>
      <c r="O3261" s="21" t="s">
        <v>8358</v>
      </c>
      <c r="P3261" s="18">
        <v>0</v>
      </c>
      <c r="Q3261" s="21" t="s">
        <v>8362</v>
      </c>
      <c r="R3261" s="22" t="s">
        <v>8370</v>
      </c>
      <c r="S3261" s="22" t="s">
        <v>8370</v>
      </c>
      <c r="T3261" s="21" t="s">
        <v>14843</v>
      </c>
      <c r="U3261" s="23" t="str">
        <f>IF(Cleaned_Data!P3261&gt;20000,"High-Bill","Normal-Bill")</f>
        <v>Normal-Bill</v>
      </c>
      <c r="V3261" s="23" t="str">
        <f t="shared" si="100"/>
        <v>Senior-Citizen</v>
      </c>
      <c r="W3261" s="23" t="str">
        <f t="shared" si="101"/>
        <v>Not-Required</v>
      </c>
      <c r="X3261" s="24" t="str" cm="1">
        <f t="array" ref="X3261">_xlfn.IFS(P3261&lt;5000,"Low",P3261&lt;=20000,"Medium",P3261&gt;20000,"High")</f>
        <v>Low</v>
      </c>
    </row>
    <row r="3262" spans="1:24" x14ac:dyDescent="0.35">
      <c r="A3262" s="28" t="s">
        <v>181</v>
      </c>
      <c r="B3262" s="17" t="s">
        <v>1148</v>
      </c>
      <c r="C3262" s="17">
        <v>15</v>
      </c>
      <c r="D3262" s="17" t="s">
        <v>1172</v>
      </c>
      <c r="E3262" s="17" t="s">
        <v>13051</v>
      </c>
      <c r="F3262" s="17" t="s">
        <v>6961</v>
      </c>
      <c r="G3262" s="17" t="s">
        <v>6987</v>
      </c>
      <c r="H3262" s="17" t="s">
        <v>6999</v>
      </c>
      <c r="I3262" s="17" t="s">
        <v>7004</v>
      </c>
      <c r="J3262" s="22" t="s">
        <v>8371</v>
      </c>
      <c r="K3262" s="17" t="s">
        <v>14216</v>
      </c>
      <c r="L3262" s="17" t="s">
        <v>8340</v>
      </c>
      <c r="M3262" s="17" t="s">
        <v>8349</v>
      </c>
      <c r="N3262" s="17" t="s">
        <v>8354</v>
      </c>
      <c r="O3262" s="17" t="s">
        <v>14842</v>
      </c>
      <c r="P3262" s="25">
        <v>14403</v>
      </c>
      <c r="Q3262" s="22" t="s">
        <v>8370</v>
      </c>
      <c r="R3262" s="17" t="s">
        <v>14073</v>
      </c>
      <c r="S3262" s="17">
        <v>4</v>
      </c>
      <c r="T3262" s="22" t="s">
        <v>8370</v>
      </c>
      <c r="U3262" s="19" t="str">
        <f>IF(Cleaned_Data!P3262&gt;20000,"High-Bill","Normal-Bill")</f>
        <v>Normal-Bill</v>
      </c>
      <c r="V3262" s="19" t="str">
        <f t="shared" si="100"/>
        <v>Not-Senior-Citizen</v>
      </c>
      <c r="W3262" s="19" t="str">
        <f t="shared" si="101"/>
        <v>Follow-Up-required</v>
      </c>
      <c r="X3262" s="20" t="str" cm="1">
        <f t="array" ref="X3262">_xlfn.IFS(P3262&lt;5000,"Low",P3262&lt;=20000,"Medium",P3262&gt;20000,"High")</f>
        <v>Medium</v>
      </c>
    </row>
    <row r="3263" spans="1:24" x14ac:dyDescent="0.35">
      <c r="A3263" s="29" t="s">
        <v>181</v>
      </c>
      <c r="B3263" s="21" t="s">
        <v>1144</v>
      </c>
      <c r="C3263" s="22" t="s">
        <v>14854</v>
      </c>
      <c r="D3263" s="22" t="s">
        <v>14847</v>
      </c>
      <c r="E3263" s="21" t="s">
        <v>13489</v>
      </c>
      <c r="F3263" s="21" t="s">
        <v>6978</v>
      </c>
      <c r="G3263" s="21" t="s">
        <v>6985</v>
      </c>
      <c r="H3263" s="21" t="s">
        <v>6996</v>
      </c>
      <c r="I3263" s="21" t="s">
        <v>7006</v>
      </c>
      <c r="J3263" s="22" t="s">
        <v>8371</v>
      </c>
      <c r="K3263" s="21" t="s">
        <v>14312</v>
      </c>
      <c r="L3263" s="21" t="s">
        <v>8338</v>
      </c>
      <c r="M3263" s="21" t="s">
        <v>8349</v>
      </c>
      <c r="N3263" s="21" t="s">
        <v>8354</v>
      </c>
      <c r="O3263" s="21" t="s">
        <v>8359</v>
      </c>
      <c r="P3263" s="26">
        <v>13281</v>
      </c>
      <c r="Q3263" s="21" t="s">
        <v>8363</v>
      </c>
      <c r="R3263" s="21" t="s">
        <v>14175</v>
      </c>
      <c r="S3263" s="21">
        <v>4</v>
      </c>
      <c r="T3263" s="21" t="s">
        <v>14845</v>
      </c>
      <c r="U3263" s="23" t="str">
        <f>IF(Cleaned_Data!P3263&gt;20000,"High-Bill","Normal-Bill")</f>
        <v>Normal-Bill</v>
      </c>
      <c r="V3263" s="23" t="str">
        <f t="shared" si="100"/>
        <v>Senior-Citizen</v>
      </c>
      <c r="W3263" s="23" t="str">
        <f t="shared" si="101"/>
        <v>Follow-Up-required</v>
      </c>
      <c r="X3263" s="24" t="str" cm="1">
        <f t="array" ref="X3263">_xlfn.IFS(P3263&lt;5000,"Low",P3263&lt;=20000,"Medium",P3263&gt;20000,"High")</f>
        <v>Medium</v>
      </c>
    </row>
    <row r="3264" spans="1:24" x14ac:dyDescent="0.35">
      <c r="A3264" s="28" t="s">
        <v>181</v>
      </c>
      <c r="B3264" s="17" t="s">
        <v>1071</v>
      </c>
      <c r="C3264" s="22" t="s">
        <v>14854</v>
      </c>
      <c r="D3264" s="17" t="s">
        <v>1174</v>
      </c>
      <c r="E3264" s="17" t="s">
        <v>13662</v>
      </c>
      <c r="F3264" s="17" t="s">
        <v>6844</v>
      </c>
      <c r="G3264" s="17" t="s">
        <v>6987</v>
      </c>
      <c r="H3264" s="17" t="s">
        <v>6996</v>
      </c>
      <c r="I3264" s="17" t="s">
        <v>7001</v>
      </c>
      <c r="J3264" s="22" t="s">
        <v>8371</v>
      </c>
      <c r="K3264" s="17" t="s">
        <v>14351</v>
      </c>
      <c r="L3264" s="17" t="s">
        <v>8338</v>
      </c>
      <c r="M3264" s="17" t="s">
        <v>8346</v>
      </c>
      <c r="N3264" s="17" t="s">
        <v>8352</v>
      </c>
      <c r="O3264" s="17" t="s">
        <v>14842</v>
      </c>
      <c r="P3264" s="25">
        <v>34450</v>
      </c>
      <c r="Q3264" s="17" t="s">
        <v>8362</v>
      </c>
      <c r="R3264" s="17" t="s">
        <v>13958</v>
      </c>
      <c r="S3264" s="17">
        <v>1</v>
      </c>
      <c r="T3264" s="17" t="s">
        <v>14845</v>
      </c>
      <c r="U3264" s="19" t="str">
        <f>IF(Cleaned_Data!P3264&gt;20000,"High-Bill","Normal-Bill")</f>
        <v>High-Bill</v>
      </c>
      <c r="V3264" s="19" t="str">
        <f t="shared" si="100"/>
        <v>Senior-Citizen</v>
      </c>
      <c r="W3264" s="19" t="str">
        <f t="shared" si="101"/>
        <v>Follow-Up-required</v>
      </c>
      <c r="X3264" s="20" t="str" cm="1">
        <f t="array" ref="X3264">_xlfn.IFS(P3264&lt;5000,"Low",P3264&lt;=20000,"Medium",P3264&gt;20000,"High")</f>
        <v>High</v>
      </c>
    </row>
    <row r="3265" spans="1:24" x14ac:dyDescent="0.35">
      <c r="A3265" s="29" t="s">
        <v>888</v>
      </c>
      <c r="B3265" s="21" t="s">
        <v>1101</v>
      </c>
      <c r="C3265" s="21">
        <v>55</v>
      </c>
      <c r="D3265" s="21" t="s">
        <v>1174</v>
      </c>
      <c r="E3265" s="21" t="s">
        <v>10365</v>
      </c>
      <c r="F3265" s="22" t="s">
        <v>8371</v>
      </c>
      <c r="G3265" s="21" t="s">
        <v>6989</v>
      </c>
      <c r="H3265" s="21" t="s">
        <v>6996</v>
      </c>
      <c r="I3265" s="21" t="s">
        <v>7004</v>
      </c>
      <c r="J3265" s="21" t="s">
        <v>14084</v>
      </c>
      <c r="K3265" s="21" t="s">
        <v>14805</v>
      </c>
      <c r="L3265" s="21" t="s">
        <v>8343</v>
      </c>
      <c r="M3265" s="21" t="s">
        <v>8350</v>
      </c>
      <c r="N3265" s="21" t="s">
        <v>8352</v>
      </c>
      <c r="O3265" s="21" t="s">
        <v>8358</v>
      </c>
      <c r="P3265" s="18">
        <v>0</v>
      </c>
      <c r="Q3265" s="21" t="s">
        <v>8363</v>
      </c>
      <c r="R3265" s="22" t="s">
        <v>8370</v>
      </c>
      <c r="S3265" s="21">
        <v>5</v>
      </c>
      <c r="T3265" s="21" t="s">
        <v>14845</v>
      </c>
      <c r="U3265" s="23" t="str">
        <f>IF(Cleaned_Data!P3265&gt;20000,"High-Bill","Normal-Bill")</f>
        <v>Normal-Bill</v>
      </c>
      <c r="V3265" s="23" t="str">
        <f t="shared" si="100"/>
        <v>Not-Senior-Citizen</v>
      </c>
      <c r="W3265" s="23" t="str">
        <f t="shared" si="101"/>
        <v>Not-Required</v>
      </c>
      <c r="X3265" s="24" t="str" cm="1">
        <f t="array" ref="X3265">_xlfn.IFS(P3265&lt;5000,"Low",P3265&lt;=20000,"Medium",P3265&gt;20000,"High")</f>
        <v>Low</v>
      </c>
    </row>
    <row r="3266" spans="1:24" x14ac:dyDescent="0.35">
      <c r="A3266" s="28" t="s">
        <v>888</v>
      </c>
      <c r="B3266" s="17" t="s">
        <v>1058</v>
      </c>
      <c r="C3266" s="22" t="s">
        <v>14854</v>
      </c>
      <c r="D3266" s="17" t="s">
        <v>1172</v>
      </c>
      <c r="E3266" s="17" t="s">
        <v>10870</v>
      </c>
      <c r="F3266" s="17" t="s">
        <v>6707</v>
      </c>
      <c r="G3266" s="17" t="s">
        <v>6990</v>
      </c>
      <c r="H3266" s="17" t="s">
        <v>6997</v>
      </c>
      <c r="I3266" s="17" t="s">
        <v>7001</v>
      </c>
      <c r="J3266" s="22" t="s">
        <v>8371</v>
      </c>
      <c r="K3266" s="17" t="s">
        <v>14577</v>
      </c>
      <c r="L3266" s="17" t="s">
        <v>8343</v>
      </c>
      <c r="M3266" s="17" t="s">
        <v>8349</v>
      </c>
      <c r="N3266" s="17" t="s">
        <v>8354</v>
      </c>
      <c r="O3266" s="17" t="s">
        <v>8358</v>
      </c>
      <c r="P3266" s="25">
        <v>49467</v>
      </c>
      <c r="Q3266" s="22" t="s">
        <v>8370</v>
      </c>
      <c r="R3266" s="22" t="s">
        <v>8370</v>
      </c>
      <c r="S3266" s="22" t="s">
        <v>8370</v>
      </c>
      <c r="T3266" s="22" t="s">
        <v>8370</v>
      </c>
      <c r="U3266" s="19" t="str">
        <f>IF(Cleaned_Data!P3266&gt;20000,"High-Bill","Normal-Bill")</f>
        <v>High-Bill</v>
      </c>
      <c r="V3266" s="19" t="str">
        <f t="shared" ref="V3266:V3329" si="102">IF(C3266&gt;=60,"Senior-Citizen","Not-Senior-Citizen")</f>
        <v>Senior-Citizen</v>
      </c>
      <c r="W3266" s="19" t="str">
        <f t="shared" ref="W3266:W3329" si="103">IF(R3266="N/A","Not-Required","Follow-Up-required")</f>
        <v>Not-Required</v>
      </c>
      <c r="X3266" s="20" t="str" cm="1">
        <f t="array" ref="X3266">_xlfn.IFS(P3266&lt;5000,"Low",P3266&lt;=20000,"Medium",P3266&gt;20000,"High")</f>
        <v>High</v>
      </c>
    </row>
    <row r="3267" spans="1:24" x14ac:dyDescent="0.35">
      <c r="A3267" s="29" t="s">
        <v>374</v>
      </c>
      <c r="B3267" s="21" t="s">
        <v>1076</v>
      </c>
      <c r="C3267" s="22" t="s">
        <v>14854</v>
      </c>
      <c r="D3267" s="21" t="s">
        <v>1174</v>
      </c>
      <c r="E3267" s="21" t="s">
        <v>8847</v>
      </c>
      <c r="F3267" s="22" t="s">
        <v>8371</v>
      </c>
      <c r="G3267" s="21" t="s">
        <v>6988</v>
      </c>
      <c r="H3267" s="21" t="s">
        <v>6999</v>
      </c>
      <c r="I3267" s="21" t="s">
        <v>7004</v>
      </c>
      <c r="J3267" s="21" t="s">
        <v>14074</v>
      </c>
      <c r="K3267" s="21" t="s">
        <v>14492</v>
      </c>
      <c r="L3267" s="21" t="s">
        <v>8345</v>
      </c>
      <c r="M3267" s="21" t="s">
        <v>8350</v>
      </c>
      <c r="N3267" s="21" t="s">
        <v>8353</v>
      </c>
      <c r="O3267" s="21" t="s">
        <v>8355</v>
      </c>
      <c r="P3267" s="18">
        <v>0</v>
      </c>
      <c r="Q3267" s="21" t="s">
        <v>8362</v>
      </c>
      <c r="R3267" s="22" t="s">
        <v>8370</v>
      </c>
      <c r="S3267" s="22" t="s">
        <v>8370</v>
      </c>
      <c r="T3267" s="22" t="s">
        <v>8370</v>
      </c>
      <c r="U3267" s="23" t="str">
        <f>IF(Cleaned_Data!P3267&gt;20000,"High-Bill","Normal-Bill")</f>
        <v>Normal-Bill</v>
      </c>
      <c r="V3267" s="23" t="str">
        <f t="shared" si="102"/>
        <v>Senior-Citizen</v>
      </c>
      <c r="W3267" s="23" t="str">
        <f t="shared" si="103"/>
        <v>Not-Required</v>
      </c>
      <c r="X3267" s="24" t="str" cm="1">
        <f t="array" ref="X3267">_xlfn.IFS(P3267&lt;5000,"Low",P3267&lt;=20000,"Medium",P3267&gt;20000,"High")</f>
        <v>Low</v>
      </c>
    </row>
    <row r="3268" spans="1:24" x14ac:dyDescent="0.35">
      <c r="A3268" s="28" t="s">
        <v>374</v>
      </c>
      <c r="B3268" s="17" t="s">
        <v>1021</v>
      </c>
      <c r="C3268" s="22" t="s">
        <v>14854</v>
      </c>
      <c r="D3268" s="17" t="s">
        <v>1174</v>
      </c>
      <c r="E3268" s="17" t="s">
        <v>9676</v>
      </c>
      <c r="F3268" s="17" t="s">
        <v>6678</v>
      </c>
      <c r="G3268" s="17" t="s">
        <v>6986</v>
      </c>
      <c r="H3268" s="17" t="s">
        <v>6999</v>
      </c>
      <c r="I3268" s="17" t="s">
        <v>7006</v>
      </c>
      <c r="J3268" s="22" t="s">
        <v>8371</v>
      </c>
      <c r="K3268" s="17" t="s">
        <v>14193</v>
      </c>
      <c r="L3268" s="17" t="s">
        <v>8343</v>
      </c>
      <c r="M3268" s="17" t="s">
        <v>8349</v>
      </c>
      <c r="N3268" s="17" t="s">
        <v>8351</v>
      </c>
      <c r="O3268" s="17" t="s">
        <v>8358</v>
      </c>
      <c r="P3268" s="25">
        <v>27365</v>
      </c>
      <c r="Q3268" s="17" t="s">
        <v>8362</v>
      </c>
      <c r="R3268" s="17" t="s">
        <v>7059</v>
      </c>
      <c r="S3268" s="17">
        <v>3</v>
      </c>
      <c r="T3268" s="17" t="s">
        <v>14844</v>
      </c>
      <c r="U3268" s="19" t="str">
        <f>IF(Cleaned_Data!P3268&gt;20000,"High-Bill","Normal-Bill")</f>
        <v>High-Bill</v>
      </c>
      <c r="V3268" s="19" t="str">
        <f t="shared" si="102"/>
        <v>Senior-Citizen</v>
      </c>
      <c r="W3268" s="19" t="str">
        <f t="shared" si="103"/>
        <v>Follow-Up-required</v>
      </c>
      <c r="X3268" s="20" t="str" cm="1">
        <f t="array" ref="X3268">_xlfn.IFS(P3268&lt;5000,"Low",P3268&lt;=20000,"Medium",P3268&gt;20000,"High")</f>
        <v>High</v>
      </c>
    </row>
    <row r="3269" spans="1:24" x14ac:dyDescent="0.35">
      <c r="A3269" s="29" t="s">
        <v>374</v>
      </c>
      <c r="B3269" s="21" t="s">
        <v>1018</v>
      </c>
      <c r="C3269" s="22" t="s">
        <v>14854</v>
      </c>
      <c r="D3269" s="22" t="s">
        <v>14847</v>
      </c>
      <c r="E3269" s="21" t="s">
        <v>9750</v>
      </c>
      <c r="F3269" s="22" t="s">
        <v>8371</v>
      </c>
      <c r="G3269" s="21" t="s">
        <v>6985</v>
      </c>
      <c r="H3269" s="21" t="s">
        <v>6995</v>
      </c>
      <c r="I3269" s="21" t="s">
        <v>7004</v>
      </c>
      <c r="J3269" s="22" t="s">
        <v>8371</v>
      </c>
      <c r="K3269" s="21" t="s">
        <v>14320</v>
      </c>
      <c r="L3269" s="21" t="s">
        <v>8345</v>
      </c>
      <c r="M3269" s="21" t="s">
        <v>8348</v>
      </c>
      <c r="N3269" s="21" t="s">
        <v>8354</v>
      </c>
      <c r="O3269" s="21" t="s">
        <v>8355</v>
      </c>
      <c r="P3269" s="18">
        <v>0</v>
      </c>
      <c r="Q3269" s="22" t="s">
        <v>8370</v>
      </c>
      <c r="R3269" s="22" t="s">
        <v>8370</v>
      </c>
      <c r="S3269" s="21">
        <v>5</v>
      </c>
      <c r="T3269" s="21" t="s">
        <v>14845</v>
      </c>
      <c r="U3269" s="23" t="str">
        <f>IF(Cleaned_Data!P3269&gt;20000,"High-Bill","Normal-Bill")</f>
        <v>Normal-Bill</v>
      </c>
      <c r="V3269" s="23" t="str">
        <f t="shared" si="102"/>
        <v>Senior-Citizen</v>
      </c>
      <c r="W3269" s="23" t="str">
        <f t="shared" si="103"/>
        <v>Not-Required</v>
      </c>
      <c r="X3269" s="24" t="str" cm="1">
        <f t="array" ref="X3269">_xlfn.IFS(P3269&lt;5000,"Low",P3269&lt;=20000,"Medium",P3269&gt;20000,"High")</f>
        <v>Low</v>
      </c>
    </row>
    <row r="3270" spans="1:24" x14ac:dyDescent="0.35">
      <c r="A3270" s="28" t="s">
        <v>374</v>
      </c>
      <c r="B3270" s="17" t="s">
        <v>1166</v>
      </c>
      <c r="C3270" s="17">
        <v>27</v>
      </c>
      <c r="D3270" s="17" t="s">
        <v>1174</v>
      </c>
      <c r="E3270" s="17" t="s">
        <v>12861</v>
      </c>
      <c r="F3270" s="22" t="s">
        <v>8371</v>
      </c>
      <c r="G3270" s="17" t="s">
        <v>6988</v>
      </c>
      <c r="H3270" s="17" t="s">
        <v>6996</v>
      </c>
      <c r="I3270" s="17" t="s">
        <v>7005</v>
      </c>
      <c r="J3270" s="17" t="s">
        <v>13969</v>
      </c>
      <c r="K3270" s="17" t="s">
        <v>14227</v>
      </c>
      <c r="L3270" s="17" t="s">
        <v>8345</v>
      </c>
      <c r="M3270" s="17" t="s">
        <v>8350</v>
      </c>
      <c r="N3270" s="17" t="s">
        <v>8354</v>
      </c>
      <c r="O3270" s="17" t="s">
        <v>8358</v>
      </c>
      <c r="P3270" s="18">
        <v>0</v>
      </c>
      <c r="Q3270" s="17" t="s">
        <v>8364</v>
      </c>
      <c r="R3270" s="17" t="s">
        <v>14170</v>
      </c>
      <c r="S3270" s="17">
        <v>4</v>
      </c>
      <c r="T3270" s="22" t="s">
        <v>8370</v>
      </c>
      <c r="U3270" s="19" t="str">
        <f>IF(Cleaned_Data!P3270&gt;20000,"High-Bill","Normal-Bill")</f>
        <v>Normal-Bill</v>
      </c>
      <c r="V3270" s="19" t="str">
        <f t="shared" si="102"/>
        <v>Not-Senior-Citizen</v>
      </c>
      <c r="W3270" s="19" t="str">
        <f t="shared" si="103"/>
        <v>Follow-Up-required</v>
      </c>
      <c r="X3270" s="20" t="str" cm="1">
        <f t="array" ref="X3270">_xlfn.IFS(P3270&lt;5000,"Low",P3270&lt;=20000,"Medium",P3270&gt;20000,"High")</f>
        <v>Low</v>
      </c>
    </row>
    <row r="3271" spans="1:24" x14ac:dyDescent="0.35">
      <c r="A3271" s="29" t="s">
        <v>810</v>
      </c>
      <c r="B3271" s="21" t="s">
        <v>1084</v>
      </c>
      <c r="C3271" s="22" t="s">
        <v>14854</v>
      </c>
      <c r="D3271" s="21" t="s">
        <v>1174</v>
      </c>
      <c r="E3271" s="21" t="s">
        <v>9955</v>
      </c>
      <c r="F3271" s="21" t="s">
        <v>6729</v>
      </c>
      <c r="G3271" s="21" t="s">
        <v>6987</v>
      </c>
      <c r="H3271" s="21" t="s">
        <v>6994</v>
      </c>
      <c r="I3271" s="21" t="s">
        <v>7006</v>
      </c>
      <c r="J3271" s="21" t="s">
        <v>13933</v>
      </c>
      <c r="K3271" s="21" t="s">
        <v>14609</v>
      </c>
      <c r="L3271" s="21" t="s">
        <v>8341</v>
      </c>
      <c r="M3271" s="21" t="s">
        <v>8349</v>
      </c>
      <c r="N3271" s="21" t="s">
        <v>8354</v>
      </c>
      <c r="O3271" s="21" t="s">
        <v>8355</v>
      </c>
      <c r="P3271" s="18">
        <v>0</v>
      </c>
      <c r="Q3271" s="21" t="s">
        <v>8362</v>
      </c>
      <c r="R3271" s="21" t="s">
        <v>13979</v>
      </c>
      <c r="S3271" s="21">
        <v>5</v>
      </c>
      <c r="T3271" s="21" t="s">
        <v>14844</v>
      </c>
      <c r="U3271" s="23" t="str">
        <f>IF(Cleaned_Data!P3271&gt;20000,"High-Bill","Normal-Bill")</f>
        <v>Normal-Bill</v>
      </c>
      <c r="V3271" s="23" t="str">
        <f t="shared" si="102"/>
        <v>Senior-Citizen</v>
      </c>
      <c r="W3271" s="23" t="str">
        <f t="shared" si="103"/>
        <v>Follow-Up-required</v>
      </c>
      <c r="X3271" s="24" t="str" cm="1">
        <f t="array" ref="X3271">_xlfn.IFS(P3271&lt;5000,"Low",P3271&lt;=20000,"Medium",P3271&gt;20000,"High")</f>
        <v>Low</v>
      </c>
    </row>
    <row r="3272" spans="1:24" x14ac:dyDescent="0.35">
      <c r="A3272" s="28" t="s">
        <v>1007</v>
      </c>
      <c r="B3272" s="17" t="s">
        <v>1080</v>
      </c>
      <c r="C3272" s="17">
        <v>75</v>
      </c>
      <c r="D3272" s="17" t="s">
        <v>1172</v>
      </c>
      <c r="E3272" s="17" t="s">
        <v>12589</v>
      </c>
      <c r="F3272" s="17" t="s">
        <v>6726</v>
      </c>
      <c r="G3272" s="17" t="s">
        <v>6987</v>
      </c>
      <c r="H3272" s="17" t="s">
        <v>6999</v>
      </c>
      <c r="I3272" s="17" t="s">
        <v>7001</v>
      </c>
      <c r="J3272" s="22" t="s">
        <v>8371</v>
      </c>
      <c r="K3272" s="17" t="s">
        <v>14829</v>
      </c>
      <c r="L3272" s="17" t="s">
        <v>8344</v>
      </c>
      <c r="M3272" s="17" t="s">
        <v>8348</v>
      </c>
      <c r="N3272" s="17" t="s">
        <v>8354</v>
      </c>
      <c r="O3272" s="17" t="s">
        <v>8359</v>
      </c>
      <c r="P3272" s="18">
        <v>0</v>
      </c>
      <c r="Q3272" s="22" t="s">
        <v>8370</v>
      </c>
      <c r="R3272" s="22" t="s">
        <v>8370</v>
      </c>
      <c r="S3272" s="17">
        <v>3</v>
      </c>
      <c r="T3272" s="17" t="s">
        <v>14844</v>
      </c>
      <c r="U3272" s="19" t="str">
        <f>IF(Cleaned_Data!P3272&gt;20000,"High-Bill","Normal-Bill")</f>
        <v>Normal-Bill</v>
      </c>
      <c r="V3272" s="19" t="str">
        <f t="shared" si="102"/>
        <v>Senior-Citizen</v>
      </c>
      <c r="W3272" s="19" t="str">
        <f t="shared" si="103"/>
        <v>Not-Required</v>
      </c>
      <c r="X3272" s="20" t="str" cm="1">
        <f t="array" ref="X3272">_xlfn.IFS(P3272&lt;5000,"Low",P3272&lt;=20000,"Medium",P3272&gt;20000,"High")</f>
        <v>Low</v>
      </c>
    </row>
    <row r="3273" spans="1:24" x14ac:dyDescent="0.35">
      <c r="A3273" s="29" t="s">
        <v>94</v>
      </c>
      <c r="B3273" s="21" t="s">
        <v>1021</v>
      </c>
      <c r="C3273" s="21">
        <v>38</v>
      </c>
      <c r="D3273" s="22" t="s">
        <v>14847</v>
      </c>
      <c r="E3273" s="21" t="s">
        <v>8477</v>
      </c>
      <c r="F3273" s="21" t="s">
        <v>6724</v>
      </c>
      <c r="G3273" s="21" t="s">
        <v>6986</v>
      </c>
      <c r="H3273" s="21" t="s">
        <v>7000</v>
      </c>
      <c r="I3273" s="21" t="s">
        <v>7001</v>
      </c>
      <c r="J3273" s="21" t="s">
        <v>13941</v>
      </c>
      <c r="K3273" s="21" t="s">
        <v>14252</v>
      </c>
      <c r="L3273" s="21" t="s">
        <v>8344</v>
      </c>
      <c r="M3273" s="21" t="s">
        <v>8348</v>
      </c>
      <c r="N3273" s="21" t="s">
        <v>8352</v>
      </c>
      <c r="O3273" s="21" t="s">
        <v>8358</v>
      </c>
      <c r="P3273" s="18">
        <v>0</v>
      </c>
      <c r="Q3273" s="21" t="s">
        <v>8362</v>
      </c>
      <c r="R3273" s="22" t="s">
        <v>8370</v>
      </c>
      <c r="S3273" s="21">
        <v>1</v>
      </c>
      <c r="T3273" s="21" t="s">
        <v>14844</v>
      </c>
      <c r="U3273" s="23" t="str">
        <f>IF(Cleaned_Data!P3273&gt;20000,"High-Bill","Normal-Bill")</f>
        <v>Normal-Bill</v>
      </c>
      <c r="V3273" s="23" t="str">
        <f t="shared" si="102"/>
        <v>Not-Senior-Citizen</v>
      </c>
      <c r="W3273" s="23" t="str">
        <f t="shared" si="103"/>
        <v>Not-Required</v>
      </c>
      <c r="X3273" s="24" t="str" cm="1">
        <f t="array" ref="X3273">_xlfn.IFS(P3273&lt;5000,"Low",P3273&lt;=20000,"Medium",P3273&gt;20000,"High")</f>
        <v>Low</v>
      </c>
    </row>
    <row r="3274" spans="1:24" x14ac:dyDescent="0.35">
      <c r="A3274" s="28" t="s">
        <v>94</v>
      </c>
      <c r="B3274" s="17" t="s">
        <v>1080</v>
      </c>
      <c r="C3274" s="17">
        <v>60</v>
      </c>
      <c r="D3274" s="17" t="s">
        <v>1172</v>
      </c>
      <c r="E3274" s="17" t="s">
        <v>8480</v>
      </c>
      <c r="F3274" s="17" t="s">
        <v>6726</v>
      </c>
      <c r="G3274" s="17" t="s">
        <v>6987</v>
      </c>
      <c r="H3274" s="17" t="s">
        <v>6994</v>
      </c>
      <c r="I3274" s="17" t="s">
        <v>7001</v>
      </c>
      <c r="J3274" s="17" t="s">
        <v>13942</v>
      </c>
      <c r="K3274" s="17" t="s">
        <v>14255</v>
      </c>
      <c r="L3274" s="17" t="s">
        <v>8340</v>
      </c>
      <c r="M3274" s="17" t="s">
        <v>8347</v>
      </c>
      <c r="N3274" s="17" t="s">
        <v>8351</v>
      </c>
      <c r="O3274" s="17" t="s">
        <v>8358</v>
      </c>
      <c r="P3274" s="18">
        <v>0</v>
      </c>
      <c r="Q3274" s="17" t="s">
        <v>8363</v>
      </c>
      <c r="R3274" s="17" t="s">
        <v>7118</v>
      </c>
      <c r="S3274" s="22" t="s">
        <v>8370</v>
      </c>
      <c r="T3274" s="17" t="s">
        <v>14843</v>
      </c>
      <c r="U3274" s="19" t="str">
        <f>IF(Cleaned_Data!P3274&gt;20000,"High-Bill","Normal-Bill")</f>
        <v>Normal-Bill</v>
      </c>
      <c r="V3274" s="19" t="str">
        <f t="shared" si="102"/>
        <v>Senior-Citizen</v>
      </c>
      <c r="W3274" s="19" t="str">
        <f t="shared" si="103"/>
        <v>Follow-Up-required</v>
      </c>
      <c r="X3274" s="20" t="str" cm="1">
        <f t="array" ref="X3274">_xlfn.IFS(P3274&lt;5000,"Low",P3274&lt;=20000,"Medium",P3274&gt;20000,"High")</f>
        <v>Low</v>
      </c>
    </row>
    <row r="3275" spans="1:24" x14ac:dyDescent="0.35">
      <c r="A3275" s="29" t="s">
        <v>94</v>
      </c>
      <c r="B3275" s="21" t="s">
        <v>1043</v>
      </c>
      <c r="C3275" s="22" t="s">
        <v>14854</v>
      </c>
      <c r="D3275" s="21" t="s">
        <v>1172</v>
      </c>
      <c r="E3275" s="21" t="s">
        <v>9276</v>
      </c>
      <c r="F3275" s="21" t="s">
        <v>6813</v>
      </c>
      <c r="G3275" s="21" t="s">
        <v>6987</v>
      </c>
      <c r="H3275" s="21" t="s">
        <v>6995</v>
      </c>
      <c r="I3275" s="21" t="s">
        <v>7005</v>
      </c>
      <c r="J3275" s="21" t="s">
        <v>7323</v>
      </c>
      <c r="K3275" s="21" t="s">
        <v>14308</v>
      </c>
      <c r="L3275" s="21" t="s">
        <v>8340</v>
      </c>
      <c r="M3275" s="21" t="s">
        <v>8347</v>
      </c>
      <c r="N3275" s="21" t="s">
        <v>8354</v>
      </c>
      <c r="O3275" s="21" t="s">
        <v>8359</v>
      </c>
      <c r="P3275" s="18">
        <v>0</v>
      </c>
      <c r="Q3275" s="21" t="s">
        <v>8362</v>
      </c>
      <c r="R3275" s="21" t="s">
        <v>14045</v>
      </c>
      <c r="S3275" s="22" t="s">
        <v>8370</v>
      </c>
      <c r="T3275" s="21" t="s">
        <v>14843</v>
      </c>
      <c r="U3275" s="23" t="str">
        <f>IF(Cleaned_Data!P3275&gt;20000,"High-Bill","Normal-Bill")</f>
        <v>Normal-Bill</v>
      </c>
      <c r="V3275" s="23" t="str">
        <f t="shared" si="102"/>
        <v>Senior-Citizen</v>
      </c>
      <c r="W3275" s="23" t="str">
        <f t="shared" si="103"/>
        <v>Follow-Up-required</v>
      </c>
      <c r="X3275" s="24" t="str" cm="1">
        <f t="array" ref="X3275">_xlfn.IFS(P3275&lt;5000,"Low",P3275&lt;=20000,"Medium",P3275&gt;20000,"High")</f>
        <v>Low</v>
      </c>
    </row>
    <row r="3276" spans="1:24" x14ac:dyDescent="0.35">
      <c r="A3276" s="28" t="s">
        <v>94</v>
      </c>
      <c r="B3276" s="17" t="s">
        <v>1120</v>
      </c>
      <c r="C3276" s="17">
        <v>51</v>
      </c>
      <c r="D3276" s="17" t="s">
        <v>1174</v>
      </c>
      <c r="E3276" s="17" t="s">
        <v>10490</v>
      </c>
      <c r="F3276" s="17" t="s">
        <v>6928</v>
      </c>
      <c r="G3276" s="17" t="s">
        <v>6984</v>
      </c>
      <c r="H3276" s="17" t="s">
        <v>6999</v>
      </c>
      <c r="I3276" s="17" t="s">
        <v>7003</v>
      </c>
      <c r="J3276" s="22" t="s">
        <v>8371</v>
      </c>
      <c r="K3276" s="17" t="s">
        <v>14693</v>
      </c>
      <c r="L3276" s="17" t="s">
        <v>8345</v>
      </c>
      <c r="M3276" s="17" t="s">
        <v>8348</v>
      </c>
      <c r="N3276" s="17" t="s">
        <v>8352</v>
      </c>
      <c r="O3276" s="17" t="s">
        <v>8359</v>
      </c>
      <c r="P3276" s="18">
        <v>0</v>
      </c>
      <c r="Q3276" s="22" t="s">
        <v>8370</v>
      </c>
      <c r="R3276" s="17" t="s">
        <v>13974</v>
      </c>
      <c r="S3276" s="22" t="s">
        <v>8370</v>
      </c>
      <c r="T3276" s="17" t="s">
        <v>14845</v>
      </c>
      <c r="U3276" s="19" t="str">
        <f>IF(Cleaned_Data!P3276&gt;20000,"High-Bill","Normal-Bill")</f>
        <v>Normal-Bill</v>
      </c>
      <c r="V3276" s="19" t="str">
        <f t="shared" si="102"/>
        <v>Not-Senior-Citizen</v>
      </c>
      <c r="W3276" s="19" t="str">
        <f t="shared" si="103"/>
        <v>Follow-Up-required</v>
      </c>
      <c r="X3276" s="20" t="str" cm="1">
        <f t="array" ref="X3276">_xlfn.IFS(P3276&lt;5000,"Low",P3276&lt;=20000,"Medium",P3276&gt;20000,"High")</f>
        <v>Low</v>
      </c>
    </row>
    <row r="3277" spans="1:24" x14ac:dyDescent="0.35">
      <c r="A3277" s="29" t="s">
        <v>94</v>
      </c>
      <c r="B3277" s="21" t="s">
        <v>1045</v>
      </c>
      <c r="C3277" s="22" t="s">
        <v>14854</v>
      </c>
      <c r="D3277" s="21" t="s">
        <v>1174</v>
      </c>
      <c r="E3277" s="21" t="s">
        <v>11237</v>
      </c>
      <c r="F3277" s="21" t="s">
        <v>6875</v>
      </c>
      <c r="G3277" s="21" t="s">
        <v>6991</v>
      </c>
      <c r="H3277" s="21" t="s">
        <v>6994</v>
      </c>
      <c r="I3277" s="21" t="s">
        <v>7004</v>
      </c>
      <c r="J3277" s="22" t="s">
        <v>8371</v>
      </c>
      <c r="K3277" s="21" t="s">
        <v>14327</v>
      </c>
      <c r="L3277" s="21" t="s">
        <v>8341</v>
      </c>
      <c r="M3277" s="21" t="s">
        <v>8346</v>
      </c>
      <c r="N3277" s="21" t="s">
        <v>8351</v>
      </c>
      <c r="O3277" s="21" t="s">
        <v>8358</v>
      </c>
      <c r="P3277" s="26">
        <v>43490</v>
      </c>
      <c r="Q3277" s="21" t="s">
        <v>8362</v>
      </c>
      <c r="R3277" s="22" t="s">
        <v>8370</v>
      </c>
      <c r="S3277" s="21">
        <v>4</v>
      </c>
      <c r="T3277" s="21" t="s">
        <v>14845</v>
      </c>
      <c r="U3277" s="23" t="str">
        <f>IF(Cleaned_Data!P3277&gt;20000,"High-Bill","Normal-Bill")</f>
        <v>High-Bill</v>
      </c>
      <c r="V3277" s="23" t="str">
        <f t="shared" si="102"/>
        <v>Senior-Citizen</v>
      </c>
      <c r="W3277" s="23" t="str">
        <f t="shared" si="103"/>
        <v>Not-Required</v>
      </c>
      <c r="X3277" s="24" t="str" cm="1">
        <f t="array" ref="X3277">_xlfn.IFS(P3277&lt;5000,"Low",P3277&lt;=20000,"Medium",P3277&gt;20000,"High")</f>
        <v>High</v>
      </c>
    </row>
    <row r="3278" spans="1:24" x14ac:dyDescent="0.35">
      <c r="A3278" s="28" t="s">
        <v>94</v>
      </c>
      <c r="B3278" s="17" t="s">
        <v>1034</v>
      </c>
      <c r="C3278" s="22" t="s">
        <v>14854</v>
      </c>
      <c r="D3278" s="17" t="s">
        <v>1172</v>
      </c>
      <c r="E3278" s="17" t="s">
        <v>11830</v>
      </c>
      <c r="F3278" s="17" t="s">
        <v>6690</v>
      </c>
      <c r="G3278" s="17" t="s">
        <v>6988</v>
      </c>
      <c r="H3278" s="17" t="s">
        <v>6998</v>
      </c>
      <c r="I3278" s="17" t="s">
        <v>7002</v>
      </c>
      <c r="J3278" s="17" t="s">
        <v>13963</v>
      </c>
      <c r="K3278" s="17" t="s">
        <v>14299</v>
      </c>
      <c r="L3278" s="17" t="s">
        <v>8340</v>
      </c>
      <c r="M3278" s="17" t="s">
        <v>8348</v>
      </c>
      <c r="N3278" s="17" t="s">
        <v>8352</v>
      </c>
      <c r="O3278" s="17" t="s">
        <v>8355</v>
      </c>
      <c r="P3278" s="18">
        <v>0</v>
      </c>
      <c r="Q3278" s="22" t="s">
        <v>8370</v>
      </c>
      <c r="R3278" s="17" t="s">
        <v>7382</v>
      </c>
      <c r="S3278" s="17">
        <v>4</v>
      </c>
      <c r="T3278" s="17" t="s">
        <v>14845</v>
      </c>
      <c r="U3278" s="19" t="str">
        <f>IF(Cleaned_Data!P3278&gt;20000,"High-Bill","Normal-Bill")</f>
        <v>Normal-Bill</v>
      </c>
      <c r="V3278" s="19" t="str">
        <f t="shared" si="102"/>
        <v>Senior-Citizen</v>
      </c>
      <c r="W3278" s="19" t="str">
        <f t="shared" si="103"/>
        <v>Follow-Up-required</v>
      </c>
      <c r="X3278" s="20" t="str" cm="1">
        <f t="array" ref="X3278">_xlfn.IFS(P3278&lt;5000,"Low",P3278&lt;=20000,"Medium",P3278&gt;20000,"High")</f>
        <v>Low</v>
      </c>
    </row>
    <row r="3279" spans="1:24" x14ac:dyDescent="0.35">
      <c r="A3279" s="29" t="s">
        <v>94</v>
      </c>
      <c r="B3279" s="21" t="s">
        <v>1148</v>
      </c>
      <c r="C3279" s="22" t="s">
        <v>14854</v>
      </c>
      <c r="D3279" s="21" t="s">
        <v>1174</v>
      </c>
      <c r="E3279" s="21" t="s">
        <v>12369</v>
      </c>
      <c r="F3279" s="22" t="s">
        <v>8371</v>
      </c>
      <c r="G3279" s="21" t="s">
        <v>6987</v>
      </c>
      <c r="H3279" s="21" t="s">
        <v>6995</v>
      </c>
      <c r="I3279" s="21" t="s">
        <v>7002</v>
      </c>
      <c r="J3279" s="22" t="s">
        <v>8371</v>
      </c>
      <c r="K3279" s="21" t="s">
        <v>14304</v>
      </c>
      <c r="L3279" s="21" t="s">
        <v>8344</v>
      </c>
      <c r="M3279" s="21" t="s">
        <v>8347</v>
      </c>
      <c r="N3279" s="21" t="s">
        <v>8353</v>
      </c>
      <c r="O3279" s="21" t="s">
        <v>8358</v>
      </c>
      <c r="P3279" s="18">
        <v>0</v>
      </c>
      <c r="Q3279" s="22" t="s">
        <v>8370</v>
      </c>
      <c r="R3279" s="22" t="s">
        <v>8370</v>
      </c>
      <c r="S3279" s="22" t="s">
        <v>8370</v>
      </c>
      <c r="T3279" s="21" t="s">
        <v>14843</v>
      </c>
      <c r="U3279" s="23" t="str">
        <f>IF(Cleaned_Data!P3279&gt;20000,"High-Bill","Normal-Bill")</f>
        <v>Normal-Bill</v>
      </c>
      <c r="V3279" s="23" t="str">
        <f t="shared" si="102"/>
        <v>Senior-Citizen</v>
      </c>
      <c r="W3279" s="23" t="str">
        <f t="shared" si="103"/>
        <v>Not-Required</v>
      </c>
      <c r="X3279" s="24" t="str" cm="1">
        <f t="array" ref="X3279">_xlfn.IFS(P3279&lt;5000,"Low",P3279&lt;=20000,"Medium",P3279&gt;20000,"High")</f>
        <v>Low</v>
      </c>
    </row>
    <row r="3280" spans="1:24" x14ac:dyDescent="0.35">
      <c r="A3280" s="28" t="s">
        <v>300</v>
      </c>
      <c r="B3280" s="17" t="s">
        <v>1093</v>
      </c>
      <c r="C3280" s="22" t="s">
        <v>14854</v>
      </c>
      <c r="D3280" s="22" t="s">
        <v>14847</v>
      </c>
      <c r="E3280" s="17" t="s">
        <v>8738</v>
      </c>
      <c r="F3280" s="17" t="s">
        <v>6842</v>
      </c>
      <c r="G3280" s="17" t="s">
        <v>6988</v>
      </c>
      <c r="H3280" s="17" t="s">
        <v>6997</v>
      </c>
      <c r="I3280" s="17" t="s">
        <v>7006</v>
      </c>
      <c r="J3280" s="17" t="s">
        <v>14040</v>
      </c>
      <c r="K3280" s="17" t="s">
        <v>14440</v>
      </c>
      <c r="L3280" s="17" t="s">
        <v>8340</v>
      </c>
      <c r="M3280" s="17" t="s">
        <v>8350</v>
      </c>
      <c r="N3280" s="17" t="s">
        <v>8351</v>
      </c>
      <c r="O3280" s="17" t="s">
        <v>8355</v>
      </c>
      <c r="P3280" s="25">
        <v>37164</v>
      </c>
      <c r="Q3280" s="17" t="s">
        <v>8363</v>
      </c>
      <c r="R3280" s="17" t="s">
        <v>14180</v>
      </c>
      <c r="S3280" s="22" t="s">
        <v>8370</v>
      </c>
      <c r="T3280" s="17" t="s">
        <v>14843</v>
      </c>
      <c r="U3280" s="19" t="str">
        <f>IF(Cleaned_Data!P3280&gt;20000,"High-Bill","Normal-Bill")</f>
        <v>High-Bill</v>
      </c>
      <c r="V3280" s="19" t="str">
        <f t="shared" si="102"/>
        <v>Senior-Citizen</v>
      </c>
      <c r="W3280" s="19" t="str">
        <f t="shared" si="103"/>
        <v>Follow-Up-required</v>
      </c>
      <c r="X3280" s="20" t="str" cm="1">
        <f t="array" ref="X3280">_xlfn.IFS(P3280&lt;5000,"Low",P3280&lt;=20000,"Medium",P3280&gt;20000,"High")</f>
        <v>High</v>
      </c>
    </row>
    <row r="3281" spans="1:24" x14ac:dyDescent="0.35">
      <c r="A3281" s="29" t="s">
        <v>300</v>
      </c>
      <c r="B3281" s="21" t="s">
        <v>1143</v>
      </c>
      <c r="C3281" s="22" t="s">
        <v>14854</v>
      </c>
      <c r="D3281" s="21" t="s">
        <v>1174</v>
      </c>
      <c r="E3281" s="21" t="s">
        <v>9460</v>
      </c>
      <c r="F3281" s="21" t="s">
        <v>6815</v>
      </c>
      <c r="G3281" s="21" t="s">
        <v>6990</v>
      </c>
      <c r="H3281" s="21" t="s">
        <v>7000</v>
      </c>
      <c r="I3281" s="21" t="s">
        <v>7006</v>
      </c>
      <c r="J3281" s="21" t="s">
        <v>7409</v>
      </c>
      <c r="K3281" s="21" t="s">
        <v>14351</v>
      </c>
      <c r="L3281" s="21" t="s">
        <v>8343</v>
      </c>
      <c r="M3281" s="21" t="s">
        <v>8348</v>
      </c>
      <c r="N3281" s="21" t="s">
        <v>8354</v>
      </c>
      <c r="O3281" s="21" t="s">
        <v>8358</v>
      </c>
      <c r="P3281" s="18">
        <v>0</v>
      </c>
      <c r="Q3281" s="22" t="s">
        <v>8370</v>
      </c>
      <c r="R3281" s="21" t="s">
        <v>7648</v>
      </c>
      <c r="S3281" s="21">
        <v>3</v>
      </c>
      <c r="T3281" s="21" t="s">
        <v>14845</v>
      </c>
      <c r="U3281" s="23" t="str">
        <f>IF(Cleaned_Data!P3281&gt;20000,"High-Bill","Normal-Bill")</f>
        <v>Normal-Bill</v>
      </c>
      <c r="V3281" s="23" t="str">
        <f t="shared" si="102"/>
        <v>Senior-Citizen</v>
      </c>
      <c r="W3281" s="23" t="str">
        <f t="shared" si="103"/>
        <v>Follow-Up-required</v>
      </c>
      <c r="X3281" s="24" t="str" cm="1">
        <f t="array" ref="X3281">_xlfn.IFS(P3281&lt;5000,"Low",P3281&lt;=20000,"Medium",P3281&gt;20000,"High")</f>
        <v>Low</v>
      </c>
    </row>
    <row r="3282" spans="1:24" x14ac:dyDescent="0.35">
      <c r="A3282" s="28" t="s">
        <v>300</v>
      </c>
      <c r="B3282" s="17" t="s">
        <v>1052</v>
      </c>
      <c r="C3282" s="22" t="s">
        <v>14854</v>
      </c>
      <c r="D3282" s="17" t="s">
        <v>1172</v>
      </c>
      <c r="E3282" s="17" t="s">
        <v>11989</v>
      </c>
      <c r="F3282" s="22" t="s">
        <v>8371</v>
      </c>
      <c r="G3282" s="17" t="s">
        <v>6991</v>
      </c>
      <c r="H3282" s="17" t="s">
        <v>6994</v>
      </c>
      <c r="I3282" s="17" t="s">
        <v>7004</v>
      </c>
      <c r="J3282" s="17" t="s">
        <v>14064</v>
      </c>
      <c r="K3282" s="17" t="s">
        <v>14284</v>
      </c>
      <c r="L3282" s="17" t="s">
        <v>8342</v>
      </c>
      <c r="M3282" s="17" t="s">
        <v>8348</v>
      </c>
      <c r="N3282" s="17" t="s">
        <v>8354</v>
      </c>
      <c r="O3282" s="17" t="s">
        <v>8355</v>
      </c>
      <c r="P3282" s="18">
        <v>0</v>
      </c>
      <c r="Q3282" s="17" t="s">
        <v>8364</v>
      </c>
      <c r="R3282" s="17" t="s">
        <v>14122</v>
      </c>
      <c r="S3282" s="17">
        <v>4</v>
      </c>
      <c r="T3282" s="17" t="s">
        <v>14843</v>
      </c>
      <c r="U3282" s="19" t="str">
        <f>IF(Cleaned_Data!P3282&gt;20000,"High-Bill","Normal-Bill")</f>
        <v>Normal-Bill</v>
      </c>
      <c r="V3282" s="19" t="str">
        <f t="shared" si="102"/>
        <v>Senior-Citizen</v>
      </c>
      <c r="W3282" s="19" t="str">
        <f t="shared" si="103"/>
        <v>Follow-Up-required</v>
      </c>
      <c r="X3282" s="20" t="str" cm="1">
        <f t="array" ref="X3282">_xlfn.IFS(P3282&lt;5000,"Low",P3282&lt;=20000,"Medium",P3282&gt;20000,"High")</f>
        <v>Low</v>
      </c>
    </row>
    <row r="3283" spans="1:24" x14ac:dyDescent="0.35">
      <c r="A3283" s="29" t="s">
        <v>300</v>
      </c>
      <c r="B3283" s="21" t="s">
        <v>1164</v>
      </c>
      <c r="C3283" s="22" t="s">
        <v>14854</v>
      </c>
      <c r="D3283" s="21" t="s">
        <v>1174</v>
      </c>
      <c r="E3283" s="21" t="s">
        <v>12892</v>
      </c>
      <c r="F3283" s="21" t="s">
        <v>6935</v>
      </c>
      <c r="G3283" s="21" t="s">
        <v>6988</v>
      </c>
      <c r="H3283" s="21" t="s">
        <v>6996</v>
      </c>
      <c r="I3283" s="21" t="s">
        <v>7006</v>
      </c>
      <c r="J3283" s="21" t="s">
        <v>7145</v>
      </c>
      <c r="K3283" s="21" t="s">
        <v>14594</v>
      </c>
      <c r="L3283" s="21" t="s">
        <v>8340</v>
      </c>
      <c r="M3283" s="21" t="s">
        <v>8348</v>
      </c>
      <c r="N3283" s="21" t="s">
        <v>8353</v>
      </c>
      <c r="O3283" s="21" t="s">
        <v>14841</v>
      </c>
      <c r="P3283" s="26">
        <v>3544</v>
      </c>
      <c r="Q3283" s="21" t="s">
        <v>8362</v>
      </c>
      <c r="R3283" s="21" t="s">
        <v>14142</v>
      </c>
      <c r="S3283" s="21">
        <v>4</v>
      </c>
      <c r="T3283" s="22" t="s">
        <v>8370</v>
      </c>
      <c r="U3283" s="23" t="str">
        <f>IF(Cleaned_Data!P3283&gt;20000,"High-Bill","Normal-Bill")</f>
        <v>Normal-Bill</v>
      </c>
      <c r="V3283" s="23" t="str">
        <f t="shared" si="102"/>
        <v>Senior-Citizen</v>
      </c>
      <c r="W3283" s="23" t="str">
        <f t="shared" si="103"/>
        <v>Follow-Up-required</v>
      </c>
      <c r="X3283" s="24" t="str" cm="1">
        <f t="array" ref="X3283">_xlfn.IFS(P3283&lt;5000,"Low",P3283&lt;=20000,"Medium",P3283&gt;20000,"High")</f>
        <v>Low</v>
      </c>
    </row>
    <row r="3284" spans="1:24" x14ac:dyDescent="0.35">
      <c r="A3284" s="28" t="s">
        <v>300</v>
      </c>
      <c r="B3284" s="17" t="s">
        <v>1138</v>
      </c>
      <c r="C3284" s="17">
        <v>47</v>
      </c>
      <c r="D3284" s="17" t="s">
        <v>1174</v>
      </c>
      <c r="E3284" s="17" t="s">
        <v>12943</v>
      </c>
      <c r="F3284" s="17" t="s">
        <v>6805</v>
      </c>
      <c r="G3284" s="17" t="s">
        <v>6990</v>
      </c>
      <c r="H3284" s="17" t="s">
        <v>6995</v>
      </c>
      <c r="I3284" s="17" t="s">
        <v>7001</v>
      </c>
      <c r="J3284" s="22" t="s">
        <v>8371</v>
      </c>
      <c r="K3284" s="17" t="s">
        <v>14298</v>
      </c>
      <c r="L3284" s="17" t="s">
        <v>8344</v>
      </c>
      <c r="M3284" s="17" t="s">
        <v>8346</v>
      </c>
      <c r="N3284" s="17" t="s">
        <v>8351</v>
      </c>
      <c r="O3284" s="17" t="s">
        <v>14842</v>
      </c>
      <c r="P3284" s="18">
        <v>0</v>
      </c>
      <c r="Q3284" s="17" t="s">
        <v>8362</v>
      </c>
      <c r="R3284" s="22" t="s">
        <v>8370</v>
      </c>
      <c r="S3284" s="17">
        <v>1</v>
      </c>
      <c r="T3284" s="17" t="s">
        <v>14843</v>
      </c>
      <c r="U3284" s="19" t="str">
        <f>IF(Cleaned_Data!P3284&gt;20000,"High-Bill","Normal-Bill")</f>
        <v>Normal-Bill</v>
      </c>
      <c r="V3284" s="19" t="str">
        <f t="shared" si="102"/>
        <v>Not-Senior-Citizen</v>
      </c>
      <c r="W3284" s="19" t="str">
        <f t="shared" si="103"/>
        <v>Not-Required</v>
      </c>
      <c r="X3284" s="20" t="str" cm="1">
        <f t="array" ref="X3284">_xlfn.IFS(P3284&lt;5000,"Low",P3284&lt;=20000,"Medium",P3284&gt;20000,"High")</f>
        <v>Low</v>
      </c>
    </row>
    <row r="3285" spans="1:24" x14ac:dyDescent="0.35">
      <c r="A3285" s="29" t="s">
        <v>300</v>
      </c>
      <c r="B3285" s="21" t="s">
        <v>1085</v>
      </c>
      <c r="C3285" s="22" t="s">
        <v>14854</v>
      </c>
      <c r="D3285" s="22" t="s">
        <v>14847</v>
      </c>
      <c r="E3285" s="21" t="s">
        <v>13141</v>
      </c>
      <c r="F3285" s="21" t="s">
        <v>6839</v>
      </c>
      <c r="G3285" s="21" t="s">
        <v>6987</v>
      </c>
      <c r="H3285" s="21" t="s">
        <v>6996</v>
      </c>
      <c r="I3285" s="21" t="s">
        <v>7006</v>
      </c>
      <c r="J3285" s="21" t="s">
        <v>13934</v>
      </c>
      <c r="K3285" s="21" t="s">
        <v>14672</v>
      </c>
      <c r="L3285" s="21" t="s">
        <v>8341</v>
      </c>
      <c r="M3285" s="21" t="s">
        <v>8347</v>
      </c>
      <c r="N3285" s="21" t="s">
        <v>8351</v>
      </c>
      <c r="O3285" s="21" t="s">
        <v>8358</v>
      </c>
      <c r="P3285" s="18">
        <v>0</v>
      </c>
      <c r="Q3285" s="21" t="s">
        <v>8363</v>
      </c>
      <c r="R3285" s="21" t="s">
        <v>14135</v>
      </c>
      <c r="S3285" s="21">
        <v>1</v>
      </c>
      <c r="T3285" s="22" t="s">
        <v>8370</v>
      </c>
      <c r="U3285" s="23" t="str">
        <f>IF(Cleaned_Data!P3285&gt;20000,"High-Bill","Normal-Bill")</f>
        <v>Normal-Bill</v>
      </c>
      <c r="V3285" s="23" t="str">
        <f t="shared" si="102"/>
        <v>Senior-Citizen</v>
      </c>
      <c r="W3285" s="23" t="str">
        <f t="shared" si="103"/>
        <v>Follow-Up-required</v>
      </c>
      <c r="X3285" s="24" t="str" cm="1">
        <f t="array" ref="X3285">_xlfn.IFS(P3285&lt;5000,"Low",P3285&lt;=20000,"Medium",P3285&gt;20000,"High")</f>
        <v>Low</v>
      </c>
    </row>
    <row r="3286" spans="1:24" x14ac:dyDescent="0.35">
      <c r="A3286" s="28" t="s">
        <v>280</v>
      </c>
      <c r="B3286" s="17" t="s">
        <v>1151</v>
      </c>
      <c r="C3286" s="17">
        <v>27</v>
      </c>
      <c r="D3286" s="17" t="s">
        <v>1172</v>
      </c>
      <c r="E3286" s="17" t="s">
        <v>8708</v>
      </c>
      <c r="F3286" s="17" t="s">
        <v>6833</v>
      </c>
      <c r="G3286" s="17" t="s">
        <v>6985</v>
      </c>
      <c r="H3286" s="17" t="s">
        <v>6994</v>
      </c>
      <c r="I3286" s="17" t="s">
        <v>7007</v>
      </c>
      <c r="J3286" s="22" t="s">
        <v>8371</v>
      </c>
      <c r="K3286" s="17" t="s">
        <v>14422</v>
      </c>
      <c r="L3286" s="17" t="s">
        <v>8341</v>
      </c>
      <c r="M3286" s="17" t="s">
        <v>8346</v>
      </c>
      <c r="N3286" s="17" t="s">
        <v>8353</v>
      </c>
      <c r="O3286" s="17" t="s">
        <v>14842</v>
      </c>
      <c r="P3286" s="25">
        <v>12767</v>
      </c>
      <c r="Q3286" s="17" t="s">
        <v>8362</v>
      </c>
      <c r="R3286" s="22" t="s">
        <v>8370</v>
      </c>
      <c r="S3286" s="22" t="s">
        <v>8370</v>
      </c>
      <c r="T3286" s="22" t="s">
        <v>8370</v>
      </c>
      <c r="U3286" s="19" t="str">
        <f>IF(Cleaned_Data!P3286&gt;20000,"High-Bill","Normal-Bill")</f>
        <v>Normal-Bill</v>
      </c>
      <c r="V3286" s="19" t="str">
        <f t="shared" si="102"/>
        <v>Not-Senior-Citizen</v>
      </c>
      <c r="W3286" s="19" t="str">
        <f t="shared" si="103"/>
        <v>Not-Required</v>
      </c>
      <c r="X3286" s="20" t="str" cm="1">
        <f t="array" ref="X3286">_xlfn.IFS(P3286&lt;5000,"Low",P3286&lt;=20000,"Medium",P3286&gt;20000,"High")</f>
        <v>Medium</v>
      </c>
    </row>
    <row r="3287" spans="1:24" x14ac:dyDescent="0.35">
      <c r="A3287" s="29" t="s">
        <v>280</v>
      </c>
      <c r="B3287" s="21" t="s">
        <v>1138</v>
      </c>
      <c r="C3287" s="22" t="s">
        <v>14854</v>
      </c>
      <c r="D3287" s="22" t="s">
        <v>14847</v>
      </c>
      <c r="E3287" s="21" t="s">
        <v>9455</v>
      </c>
      <c r="F3287" s="22" t="s">
        <v>8371</v>
      </c>
      <c r="G3287" s="21" t="s">
        <v>6987</v>
      </c>
      <c r="H3287" s="21" t="s">
        <v>6999</v>
      </c>
      <c r="I3287" s="21" t="s">
        <v>7007</v>
      </c>
      <c r="J3287" s="21" t="s">
        <v>13932</v>
      </c>
      <c r="K3287" s="21" t="s">
        <v>14495</v>
      </c>
      <c r="L3287" s="21" t="s">
        <v>8338</v>
      </c>
      <c r="M3287" s="21" t="s">
        <v>8350</v>
      </c>
      <c r="N3287" s="21" t="s">
        <v>8351</v>
      </c>
      <c r="O3287" s="21" t="s">
        <v>8358</v>
      </c>
      <c r="P3287" s="26">
        <v>22562</v>
      </c>
      <c r="Q3287" s="21" t="s">
        <v>8362</v>
      </c>
      <c r="R3287" s="21" t="s">
        <v>14037</v>
      </c>
      <c r="S3287" s="22" t="s">
        <v>8370</v>
      </c>
      <c r="T3287" s="21" t="s">
        <v>14843</v>
      </c>
      <c r="U3287" s="23" t="str">
        <f>IF(Cleaned_Data!P3287&gt;20000,"High-Bill","Normal-Bill")</f>
        <v>High-Bill</v>
      </c>
      <c r="V3287" s="23" t="str">
        <f t="shared" si="102"/>
        <v>Senior-Citizen</v>
      </c>
      <c r="W3287" s="23" t="str">
        <f t="shared" si="103"/>
        <v>Follow-Up-required</v>
      </c>
      <c r="X3287" s="24" t="str" cm="1">
        <f t="array" ref="X3287">_xlfn.IFS(P3287&lt;5000,"Low",P3287&lt;=20000,"Medium",P3287&gt;20000,"High")</f>
        <v>High</v>
      </c>
    </row>
    <row r="3288" spans="1:24" x14ac:dyDescent="0.35">
      <c r="A3288" s="28" t="s">
        <v>280</v>
      </c>
      <c r="B3288" s="17" t="s">
        <v>1129</v>
      </c>
      <c r="C3288" s="17">
        <v>21</v>
      </c>
      <c r="D3288" s="17" t="s">
        <v>1174</v>
      </c>
      <c r="E3288" s="17" t="s">
        <v>9606</v>
      </c>
      <c r="F3288" s="17" t="s">
        <v>6879</v>
      </c>
      <c r="G3288" s="17" t="s">
        <v>6992</v>
      </c>
      <c r="H3288" s="17" t="s">
        <v>7000</v>
      </c>
      <c r="I3288" s="17" t="s">
        <v>7003</v>
      </c>
      <c r="J3288" s="17" t="s">
        <v>13927</v>
      </c>
      <c r="K3288" s="17" t="s">
        <v>14532</v>
      </c>
      <c r="L3288" s="17" t="s">
        <v>8341</v>
      </c>
      <c r="M3288" s="17" t="s">
        <v>8350</v>
      </c>
      <c r="N3288" s="17" t="s">
        <v>8353</v>
      </c>
      <c r="O3288" s="17" t="s">
        <v>8355</v>
      </c>
      <c r="P3288" s="25">
        <v>11305</v>
      </c>
      <c r="Q3288" s="17" t="s">
        <v>8363</v>
      </c>
      <c r="R3288" s="22" t="s">
        <v>8370</v>
      </c>
      <c r="S3288" s="22" t="s">
        <v>8370</v>
      </c>
      <c r="T3288" s="22" t="s">
        <v>8370</v>
      </c>
      <c r="U3288" s="19" t="str">
        <f>IF(Cleaned_Data!P3288&gt;20000,"High-Bill","Normal-Bill")</f>
        <v>Normal-Bill</v>
      </c>
      <c r="V3288" s="19" t="str">
        <f t="shared" si="102"/>
        <v>Not-Senior-Citizen</v>
      </c>
      <c r="W3288" s="19" t="str">
        <f t="shared" si="103"/>
        <v>Not-Required</v>
      </c>
      <c r="X3288" s="20" t="str" cm="1">
        <f t="array" ref="X3288">_xlfn.IFS(P3288&lt;5000,"Low",P3288&lt;=20000,"Medium",P3288&gt;20000,"High")</f>
        <v>Medium</v>
      </c>
    </row>
    <row r="3289" spans="1:24" x14ac:dyDescent="0.35">
      <c r="A3289" s="29" t="s">
        <v>280</v>
      </c>
      <c r="B3289" s="21" t="s">
        <v>1137</v>
      </c>
      <c r="C3289" s="21">
        <v>57</v>
      </c>
      <c r="D3289" s="21" t="s">
        <v>1174</v>
      </c>
      <c r="E3289" s="21" t="s">
        <v>10449</v>
      </c>
      <c r="F3289" s="21" t="s">
        <v>6804</v>
      </c>
      <c r="G3289" s="21" t="s">
        <v>6993</v>
      </c>
      <c r="H3289" s="21" t="s">
        <v>6995</v>
      </c>
      <c r="I3289" s="21" t="s">
        <v>7006</v>
      </c>
      <c r="J3289" s="22" t="s">
        <v>8371</v>
      </c>
      <c r="K3289" s="21" t="s">
        <v>14523</v>
      </c>
      <c r="L3289" s="21" t="s">
        <v>8341</v>
      </c>
      <c r="M3289" s="21" t="s">
        <v>8347</v>
      </c>
      <c r="N3289" s="21" t="s">
        <v>8352</v>
      </c>
      <c r="O3289" s="21" t="s">
        <v>8359</v>
      </c>
      <c r="P3289" s="18">
        <v>0</v>
      </c>
      <c r="Q3289" s="21" t="s">
        <v>8363</v>
      </c>
      <c r="R3289" s="22" t="s">
        <v>8370</v>
      </c>
      <c r="S3289" s="21">
        <v>3</v>
      </c>
      <c r="T3289" s="21" t="s">
        <v>14845</v>
      </c>
      <c r="U3289" s="23" t="str">
        <f>IF(Cleaned_Data!P3289&gt;20000,"High-Bill","Normal-Bill")</f>
        <v>Normal-Bill</v>
      </c>
      <c r="V3289" s="23" t="str">
        <f t="shared" si="102"/>
        <v>Not-Senior-Citizen</v>
      </c>
      <c r="W3289" s="23" t="str">
        <f t="shared" si="103"/>
        <v>Not-Required</v>
      </c>
      <c r="X3289" s="24" t="str" cm="1">
        <f t="array" ref="X3289">_xlfn.IFS(P3289&lt;5000,"Low",P3289&lt;=20000,"Medium",P3289&gt;20000,"High")</f>
        <v>Low</v>
      </c>
    </row>
    <row r="3290" spans="1:24" x14ac:dyDescent="0.35">
      <c r="A3290" s="28" t="s">
        <v>280</v>
      </c>
      <c r="B3290" s="17" t="s">
        <v>1078</v>
      </c>
      <c r="C3290" s="17">
        <v>73</v>
      </c>
      <c r="D3290" s="17" t="s">
        <v>1174</v>
      </c>
      <c r="E3290" s="17" t="s">
        <v>10685</v>
      </c>
      <c r="F3290" s="17" t="s">
        <v>6722</v>
      </c>
      <c r="G3290" s="17" t="s">
        <v>6989</v>
      </c>
      <c r="H3290" s="17" t="s">
        <v>6997</v>
      </c>
      <c r="I3290" s="17" t="s">
        <v>7003</v>
      </c>
      <c r="J3290" s="17" t="s">
        <v>14142</v>
      </c>
      <c r="K3290" s="17" t="s">
        <v>14746</v>
      </c>
      <c r="L3290" s="17" t="s">
        <v>8342</v>
      </c>
      <c r="M3290" s="17" t="s">
        <v>8350</v>
      </c>
      <c r="N3290" s="17" t="s">
        <v>8351</v>
      </c>
      <c r="O3290" s="17" t="s">
        <v>8358</v>
      </c>
      <c r="P3290" s="18">
        <v>0</v>
      </c>
      <c r="Q3290" s="17" t="s">
        <v>8363</v>
      </c>
      <c r="R3290" s="17" t="s">
        <v>13983</v>
      </c>
      <c r="S3290" s="22" t="s">
        <v>8370</v>
      </c>
      <c r="T3290" s="17" t="s">
        <v>14844</v>
      </c>
      <c r="U3290" s="19" t="str">
        <f>IF(Cleaned_Data!P3290&gt;20000,"High-Bill","Normal-Bill")</f>
        <v>Normal-Bill</v>
      </c>
      <c r="V3290" s="19" t="str">
        <f t="shared" si="102"/>
        <v>Senior-Citizen</v>
      </c>
      <c r="W3290" s="19" t="str">
        <f t="shared" si="103"/>
        <v>Follow-Up-required</v>
      </c>
      <c r="X3290" s="20" t="str" cm="1">
        <f t="array" ref="X3290">_xlfn.IFS(P3290&lt;5000,"Low",P3290&lt;=20000,"Medium",P3290&gt;20000,"High")</f>
        <v>Low</v>
      </c>
    </row>
    <row r="3291" spans="1:24" x14ac:dyDescent="0.35">
      <c r="A3291" s="29" t="s">
        <v>280</v>
      </c>
      <c r="B3291" s="21" t="s">
        <v>1100</v>
      </c>
      <c r="C3291" s="21">
        <v>25</v>
      </c>
      <c r="D3291" s="21" t="s">
        <v>1172</v>
      </c>
      <c r="E3291" s="21" t="s">
        <v>11641</v>
      </c>
      <c r="F3291" s="21" t="s">
        <v>6909</v>
      </c>
      <c r="G3291" s="21" t="s">
        <v>6988</v>
      </c>
      <c r="H3291" s="21" t="s">
        <v>6994</v>
      </c>
      <c r="I3291" s="21" t="s">
        <v>7006</v>
      </c>
      <c r="J3291" s="22" t="s">
        <v>8371</v>
      </c>
      <c r="K3291" s="21" t="s">
        <v>14363</v>
      </c>
      <c r="L3291" s="21" t="s">
        <v>8340</v>
      </c>
      <c r="M3291" s="21" t="s">
        <v>8347</v>
      </c>
      <c r="N3291" s="21" t="s">
        <v>8353</v>
      </c>
      <c r="O3291" s="21" t="s">
        <v>14841</v>
      </c>
      <c r="P3291" s="18">
        <v>0</v>
      </c>
      <c r="Q3291" s="22" t="s">
        <v>8370</v>
      </c>
      <c r="R3291" s="21" t="s">
        <v>13963</v>
      </c>
      <c r="S3291" s="22" t="s">
        <v>8370</v>
      </c>
      <c r="T3291" s="21" t="s">
        <v>14843</v>
      </c>
      <c r="U3291" s="23" t="str">
        <f>IF(Cleaned_Data!P3291&gt;20000,"High-Bill","Normal-Bill")</f>
        <v>Normal-Bill</v>
      </c>
      <c r="V3291" s="23" t="str">
        <f t="shared" si="102"/>
        <v>Not-Senior-Citizen</v>
      </c>
      <c r="W3291" s="23" t="str">
        <f t="shared" si="103"/>
        <v>Follow-Up-required</v>
      </c>
      <c r="X3291" s="24" t="str" cm="1">
        <f t="array" ref="X3291">_xlfn.IFS(P3291&lt;5000,"Low",P3291&lt;=20000,"Medium",P3291&gt;20000,"High")</f>
        <v>Low</v>
      </c>
    </row>
    <row r="3292" spans="1:24" x14ac:dyDescent="0.35">
      <c r="A3292" s="28" t="s">
        <v>280</v>
      </c>
      <c r="B3292" s="17" t="s">
        <v>1163</v>
      </c>
      <c r="C3292" s="17">
        <v>40</v>
      </c>
      <c r="D3292" s="17" t="s">
        <v>1174</v>
      </c>
      <c r="E3292" s="17" t="s">
        <v>13870</v>
      </c>
      <c r="F3292" s="22" t="s">
        <v>8371</v>
      </c>
      <c r="G3292" s="17" t="s">
        <v>6985</v>
      </c>
      <c r="H3292" s="17" t="s">
        <v>6998</v>
      </c>
      <c r="I3292" s="17" t="s">
        <v>7001</v>
      </c>
      <c r="J3292" s="17" t="s">
        <v>14051</v>
      </c>
      <c r="K3292" s="17" t="s">
        <v>14404</v>
      </c>
      <c r="L3292" s="17" t="s">
        <v>8339</v>
      </c>
      <c r="M3292" s="17" t="s">
        <v>8347</v>
      </c>
      <c r="N3292" s="17" t="s">
        <v>8353</v>
      </c>
      <c r="O3292" s="17" t="s">
        <v>8355</v>
      </c>
      <c r="P3292" s="18">
        <v>0</v>
      </c>
      <c r="Q3292" s="17" t="s">
        <v>8363</v>
      </c>
      <c r="R3292" s="22" t="s">
        <v>8370</v>
      </c>
      <c r="S3292" s="17">
        <v>1</v>
      </c>
      <c r="T3292" s="17" t="s">
        <v>14845</v>
      </c>
      <c r="U3292" s="19" t="str">
        <f>IF(Cleaned_Data!P3292&gt;20000,"High-Bill","Normal-Bill")</f>
        <v>Normal-Bill</v>
      </c>
      <c r="V3292" s="19" t="str">
        <f t="shared" si="102"/>
        <v>Not-Senior-Citizen</v>
      </c>
      <c r="W3292" s="19" t="str">
        <f t="shared" si="103"/>
        <v>Not-Required</v>
      </c>
      <c r="X3292" s="20" t="str" cm="1">
        <f t="array" ref="X3292">_xlfn.IFS(P3292&lt;5000,"Low",P3292&lt;=20000,"Medium",P3292&gt;20000,"High")</f>
        <v>Low</v>
      </c>
    </row>
    <row r="3293" spans="1:24" x14ac:dyDescent="0.35">
      <c r="A3293" s="29" t="s">
        <v>630</v>
      </c>
      <c r="B3293" s="21" t="s">
        <v>1061</v>
      </c>
      <c r="C3293" s="22" t="s">
        <v>14854</v>
      </c>
      <c r="D3293" s="21" t="s">
        <v>1172</v>
      </c>
      <c r="E3293" s="21" t="s">
        <v>9310</v>
      </c>
      <c r="F3293" s="21" t="s">
        <v>6914</v>
      </c>
      <c r="G3293" s="21" t="s">
        <v>6986</v>
      </c>
      <c r="H3293" s="21" t="s">
        <v>6997</v>
      </c>
      <c r="I3293" s="21" t="s">
        <v>7003</v>
      </c>
      <c r="J3293" s="22" t="s">
        <v>8371</v>
      </c>
      <c r="K3293" s="21" t="s">
        <v>14400</v>
      </c>
      <c r="L3293" s="21" t="s">
        <v>8338</v>
      </c>
      <c r="M3293" s="21" t="s">
        <v>8349</v>
      </c>
      <c r="N3293" s="21" t="s">
        <v>8351</v>
      </c>
      <c r="O3293" s="21" t="s">
        <v>14841</v>
      </c>
      <c r="P3293" s="26">
        <v>32097</v>
      </c>
      <c r="Q3293" s="21" t="s">
        <v>8363</v>
      </c>
      <c r="R3293" s="22" t="s">
        <v>8370</v>
      </c>
      <c r="S3293" s="22" t="s">
        <v>8370</v>
      </c>
      <c r="T3293" s="21" t="s">
        <v>14845</v>
      </c>
      <c r="U3293" s="23" t="str">
        <f>IF(Cleaned_Data!P3293&gt;20000,"High-Bill","Normal-Bill")</f>
        <v>High-Bill</v>
      </c>
      <c r="V3293" s="23" t="str">
        <f t="shared" si="102"/>
        <v>Senior-Citizen</v>
      </c>
      <c r="W3293" s="23" t="str">
        <f t="shared" si="103"/>
        <v>Not-Required</v>
      </c>
      <c r="X3293" s="24" t="str" cm="1">
        <f t="array" ref="X3293">_xlfn.IFS(P3293&lt;5000,"Low",P3293&lt;=20000,"Medium",P3293&gt;20000,"High")</f>
        <v>High</v>
      </c>
    </row>
    <row r="3294" spans="1:24" x14ac:dyDescent="0.35">
      <c r="A3294" s="28" t="s">
        <v>630</v>
      </c>
      <c r="B3294" s="17" t="s">
        <v>1030</v>
      </c>
      <c r="C3294" s="22" t="s">
        <v>14854</v>
      </c>
      <c r="D3294" s="17" t="s">
        <v>1172</v>
      </c>
      <c r="E3294" s="17" t="s">
        <v>9618</v>
      </c>
      <c r="F3294" s="17" t="s">
        <v>6687</v>
      </c>
      <c r="G3294" s="17" t="s">
        <v>6993</v>
      </c>
      <c r="H3294" s="17" t="s">
        <v>6996</v>
      </c>
      <c r="I3294" s="17" t="s">
        <v>7002</v>
      </c>
      <c r="J3294" s="17" t="s">
        <v>7381</v>
      </c>
      <c r="K3294" s="17" t="s">
        <v>14370</v>
      </c>
      <c r="L3294" s="17" t="s">
        <v>8341</v>
      </c>
      <c r="M3294" s="17" t="s">
        <v>8348</v>
      </c>
      <c r="N3294" s="17" t="s">
        <v>8353</v>
      </c>
      <c r="O3294" s="17" t="s">
        <v>8358</v>
      </c>
      <c r="P3294" s="18">
        <v>0</v>
      </c>
      <c r="Q3294" s="17" t="s">
        <v>8363</v>
      </c>
      <c r="R3294" s="17" t="s">
        <v>13993</v>
      </c>
      <c r="S3294" s="17">
        <v>5</v>
      </c>
      <c r="T3294" s="17" t="s">
        <v>14843</v>
      </c>
      <c r="U3294" s="19" t="str">
        <f>IF(Cleaned_Data!P3294&gt;20000,"High-Bill","Normal-Bill")</f>
        <v>Normal-Bill</v>
      </c>
      <c r="V3294" s="19" t="str">
        <f t="shared" si="102"/>
        <v>Senior-Citizen</v>
      </c>
      <c r="W3294" s="19" t="str">
        <f t="shared" si="103"/>
        <v>Follow-Up-required</v>
      </c>
      <c r="X3294" s="20" t="str" cm="1">
        <f t="array" ref="X3294">_xlfn.IFS(P3294&lt;5000,"Low",P3294&lt;=20000,"Medium",P3294&gt;20000,"High")</f>
        <v>Low</v>
      </c>
    </row>
    <row r="3295" spans="1:24" x14ac:dyDescent="0.35">
      <c r="A3295" s="29" t="s">
        <v>630</v>
      </c>
      <c r="B3295" s="21" t="s">
        <v>1062</v>
      </c>
      <c r="C3295" s="22" t="s">
        <v>14854</v>
      </c>
      <c r="D3295" s="21" t="s">
        <v>1174</v>
      </c>
      <c r="E3295" s="21" t="s">
        <v>9661</v>
      </c>
      <c r="F3295" s="21" t="s">
        <v>6711</v>
      </c>
      <c r="G3295" s="21" t="s">
        <v>6991</v>
      </c>
      <c r="H3295" s="21" t="s">
        <v>6998</v>
      </c>
      <c r="I3295" s="21" t="s">
        <v>7006</v>
      </c>
      <c r="J3295" s="21" t="s">
        <v>7278</v>
      </c>
      <c r="K3295" s="21" t="s">
        <v>14729</v>
      </c>
      <c r="L3295" s="21" t="s">
        <v>8342</v>
      </c>
      <c r="M3295" s="21" t="s">
        <v>8349</v>
      </c>
      <c r="N3295" s="21" t="s">
        <v>8353</v>
      </c>
      <c r="O3295" s="21" t="s">
        <v>14842</v>
      </c>
      <c r="P3295" s="18">
        <v>0</v>
      </c>
      <c r="Q3295" s="21" t="s">
        <v>8362</v>
      </c>
      <c r="R3295" s="21" t="s">
        <v>14167</v>
      </c>
      <c r="S3295" s="22" t="s">
        <v>8370</v>
      </c>
      <c r="T3295" s="22" t="s">
        <v>8370</v>
      </c>
      <c r="U3295" s="23" t="str">
        <f>IF(Cleaned_Data!P3295&gt;20000,"High-Bill","Normal-Bill")</f>
        <v>Normal-Bill</v>
      </c>
      <c r="V3295" s="23" t="str">
        <f t="shared" si="102"/>
        <v>Senior-Citizen</v>
      </c>
      <c r="W3295" s="23" t="str">
        <f t="shared" si="103"/>
        <v>Follow-Up-required</v>
      </c>
      <c r="X3295" s="24" t="str" cm="1">
        <f t="array" ref="X3295">_xlfn.IFS(P3295&lt;5000,"Low",P3295&lt;=20000,"Medium",P3295&gt;20000,"High")</f>
        <v>Low</v>
      </c>
    </row>
    <row r="3296" spans="1:24" x14ac:dyDescent="0.35">
      <c r="A3296" s="28" t="s">
        <v>630</v>
      </c>
      <c r="B3296" s="17" t="s">
        <v>1145</v>
      </c>
      <c r="C3296" s="17">
        <v>29</v>
      </c>
      <c r="D3296" s="17" t="s">
        <v>1174</v>
      </c>
      <c r="E3296" s="17" t="s">
        <v>11884</v>
      </c>
      <c r="F3296" s="17" t="s">
        <v>6841</v>
      </c>
      <c r="G3296" s="17" t="s">
        <v>6987</v>
      </c>
      <c r="H3296" s="17" t="s">
        <v>6998</v>
      </c>
      <c r="I3296" s="17" t="s">
        <v>7001</v>
      </c>
      <c r="J3296" s="22" t="s">
        <v>8371</v>
      </c>
      <c r="K3296" s="17" t="s">
        <v>14501</v>
      </c>
      <c r="L3296" s="17" t="s">
        <v>8338</v>
      </c>
      <c r="M3296" s="17" t="s">
        <v>8347</v>
      </c>
      <c r="N3296" s="17" t="s">
        <v>8353</v>
      </c>
      <c r="O3296" s="17" t="s">
        <v>8359</v>
      </c>
      <c r="P3296" s="18">
        <v>0</v>
      </c>
      <c r="Q3296" s="17" t="s">
        <v>8363</v>
      </c>
      <c r="R3296" s="17" t="s">
        <v>13991</v>
      </c>
      <c r="S3296" s="17">
        <v>5</v>
      </c>
      <c r="T3296" s="17" t="s">
        <v>14843</v>
      </c>
      <c r="U3296" s="19" t="str">
        <f>IF(Cleaned_Data!P3296&gt;20000,"High-Bill","Normal-Bill")</f>
        <v>Normal-Bill</v>
      </c>
      <c r="V3296" s="19" t="str">
        <f t="shared" si="102"/>
        <v>Not-Senior-Citizen</v>
      </c>
      <c r="W3296" s="19" t="str">
        <f t="shared" si="103"/>
        <v>Follow-Up-required</v>
      </c>
      <c r="X3296" s="20" t="str" cm="1">
        <f t="array" ref="X3296">_xlfn.IFS(P3296&lt;5000,"Low",P3296&lt;=20000,"Medium",P3296&gt;20000,"High")</f>
        <v>Low</v>
      </c>
    </row>
    <row r="3297" spans="1:24" x14ac:dyDescent="0.35">
      <c r="A3297" s="29" t="s">
        <v>630</v>
      </c>
      <c r="B3297" s="21" t="s">
        <v>1155</v>
      </c>
      <c r="C3297" s="22" t="s">
        <v>14854</v>
      </c>
      <c r="D3297" s="22" t="s">
        <v>14847</v>
      </c>
      <c r="E3297" s="21" t="s">
        <v>12336</v>
      </c>
      <c r="F3297" s="22" t="s">
        <v>8371</v>
      </c>
      <c r="G3297" s="21" t="s">
        <v>6986</v>
      </c>
      <c r="H3297" s="21" t="s">
        <v>7000</v>
      </c>
      <c r="I3297" s="21" t="s">
        <v>7006</v>
      </c>
      <c r="J3297" s="21" t="s">
        <v>14025</v>
      </c>
      <c r="K3297" s="21" t="s">
        <v>14839</v>
      </c>
      <c r="L3297" s="21" t="s">
        <v>8340</v>
      </c>
      <c r="M3297" s="21" t="s">
        <v>8348</v>
      </c>
      <c r="N3297" s="21" t="s">
        <v>8354</v>
      </c>
      <c r="O3297" s="21" t="s">
        <v>14842</v>
      </c>
      <c r="P3297" s="18">
        <v>0</v>
      </c>
      <c r="Q3297" s="21" t="s">
        <v>8363</v>
      </c>
      <c r="R3297" s="21" t="s">
        <v>13948</v>
      </c>
      <c r="S3297" s="21">
        <v>4</v>
      </c>
      <c r="T3297" s="21" t="s">
        <v>14843</v>
      </c>
      <c r="U3297" s="23" t="str">
        <f>IF(Cleaned_Data!P3297&gt;20000,"High-Bill","Normal-Bill")</f>
        <v>Normal-Bill</v>
      </c>
      <c r="V3297" s="23" t="str">
        <f t="shared" si="102"/>
        <v>Senior-Citizen</v>
      </c>
      <c r="W3297" s="23" t="str">
        <f t="shared" si="103"/>
        <v>Follow-Up-required</v>
      </c>
      <c r="X3297" s="24" t="str" cm="1">
        <f t="array" ref="X3297">_xlfn.IFS(P3297&lt;5000,"Low",P3297&lt;=20000,"Medium",P3297&gt;20000,"High")</f>
        <v>Low</v>
      </c>
    </row>
    <row r="3298" spans="1:24" x14ac:dyDescent="0.35">
      <c r="A3298" s="28" t="s">
        <v>630</v>
      </c>
      <c r="B3298" s="17" t="s">
        <v>1112</v>
      </c>
      <c r="C3298" s="22" t="s">
        <v>14854</v>
      </c>
      <c r="D3298" s="17" t="s">
        <v>1174</v>
      </c>
      <c r="E3298" s="17" t="s">
        <v>12645</v>
      </c>
      <c r="F3298" s="17" t="s">
        <v>6970</v>
      </c>
      <c r="G3298" s="17" t="s">
        <v>6986</v>
      </c>
      <c r="H3298" s="17" t="s">
        <v>6997</v>
      </c>
      <c r="I3298" s="17" t="s">
        <v>7005</v>
      </c>
      <c r="J3298" s="17" t="s">
        <v>7324</v>
      </c>
      <c r="K3298" s="17" t="s">
        <v>14351</v>
      </c>
      <c r="L3298" s="17" t="s">
        <v>8341</v>
      </c>
      <c r="M3298" s="17" t="s">
        <v>8346</v>
      </c>
      <c r="N3298" s="17" t="s">
        <v>8353</v>
      </c>
      <c r="O3298" s="17" t="s">
        <v>8358</v>
      </c>
      <c r="P3298" s="18">
        <v>0</v>
      </c>
      <c r="Q3298" s="17" t="s">
        <v>8362</v>
      </c>
      <c r="R3298" s="22" t="s">
        <v>8370</v>
      </c>
      <c r="S3298" s="17">
        <v>3</v>
      </c>
      <c r="T3298" s="17" t="s">
        <v>14845</v>
      </c>
      <c r="U3298" s="19" t="str">
        <f>IF(Cleaned_Data!P3298&gt;20000,"High-Bill","Normal-Bill")</f>
        <v>Normal-Bill</v>
      </c>
      <c r="V3298" s="19" t="str">
        <f t="shared" si="102"/>
        <v>Senior-Citizen</v>
      </c>
      <c r="W3298" s="19" t="str">
        <f t="shared" si="103"/>
        <v>Not-Required</v>
      </c>
      <c r="X3298" s="20" t="str" cm="1">
        <f t="array" ref="X3298">_xlfn.IFS(P3298&lt;5000,"Low",P3298&lt;=20000,"Medium",P3298&gt;20000,"High")</f>
        <v>Low</v>
      </c>
    </row>
    <row r="3299" spans="1:24" x14ac:dyDescent="0.35">
      <c r="A3299" s="29" t="s">
        <v>630</v>
      </c>
      <c r="B3299" s="21" t="s">
        <v>1039</v>
      </c>
      <c r="C3299" s="22" t="s">
        <v>14854</v>
      </c>
      <c r="D3299" s="21" t="s">
        <v>1174</v>
      </c>
      <c r="E3299" s="21" t="s">
        <v>12831</v>
      </c>
      <c r="F3299" s="21" t="s">
        <v>6911</v>
      </c>
      <c r="G3299" s="21" t="s">
        <v>6992</v>
      </c>
      <c r="H3299" s="21" t="s">
        <v>6995</v>
      </c>
      <c r="I3299" s="21" t="s">
        <v>7001</v>
      </c>
      <c r="J3299" s="21" t="s">
        <v>7015</v>
      </c>
      <c r="K3299" s="21" t="s">
        <v>14772</v>
      </c>
      <c r="L3299" s="21" t="s">
        <v>8340</v>
      </c>
      <c r="M3299" s="21" t="s">
        <v>8346</v>
      </c>
      <c r="N3299" s="21" t="s">
        <v>8352</v>
      </c>
      <c r="O3299" s="21" t="s">
        <v>8358</v>
      </c>
      <c r="P3299" s="26">
        <v>18023</v>
      </c>
      <c r="Q3299" s="21" t="s">
        <v>8362</v>
      </c>
      <c r="R3299" s="21" t="s">
        <v>7247</v>
      </c>
      <c r="S3299" s="22" t="s">
        <v>8370</v>
      </c>
      <c r="T3299" s="21" t="s">
        <v>14844</v>
      </c>
      <c r="U3299" s="23" t="str">
        <f>IF(Cleaned_Data!P3299&gt;20000,"High-Bill","Normal-Bill")</f>
        <v>Normal-Bill</v>
      </c>
      <c r="V3299" s="23" t="str">
        <f t="shared" si="102"/>
        <v>Senior-Citizen</v>
      </c>
      <c r="W3299" s="23" t="str">
        <f t="shared" si="103"/>
        <v>Follow-Up-required</v>
      </c>
      <c r="X3299" s="24" t="str" cm="1">
        <f t="array" ref="X3299">_xlfn.IFS(P3299&lt;5000,"Low",P3299&lt;=20000,"Medium",P3299&gt;20000,"High")</f>
        <v>Medium</v>
      </c>
    </row>
    <row r="3300" spans="1:24" x14ac:dyDescent="0.35">
      <c r="A3300" s="28" t="s">
        <v>900</v>
      </c>
      <c r="B3300" s="17" t="s">
        <v>1166</v>
      </c>
      <c r="C3300" s="22" t="s">
        <v>14854</v>
      </c>
      <c r="D3300" s="17" t="s">
        <v>1174</v>
      </c>
      <c r="E3300" s="17" t="s">
        <v>10414</v>
      </c>
      <c r="F3300" s="17" t="s">
        <v>6975</v>
      </c>
      <c r="G3300" s="17" t="s">
        <v>6992</v>
      </c>
      <c r="H3300" s="17" t="s">
        <v>6996</v>
      </c>
      <c r="I3300" s="17" t="s">
        <v>7002</v>
      </c>
      <c r="J3300" s="17" t="s">
        <v>14081</v>
      </c>
      <c r="K3300" s="17" t="s">
        <v>14628</v>
      </c>
      <c r="L3300" s="17" t="s">
        <v>8338</v>
      </c>
      <c r="M3300" s="17" t="s">
        <v>8347</v>
      </c>
      <c r="N3300" s="17" t="s">
        <v>8352</v>
      </c>
      <c r="O3300" s="17" t="s">
        <v>14841</v>
      </c>
      <c r="P3300" s="18">
        <v>0</v>
      </c>
      <c r="Q3300" s="22" t="s">
        <v>8370</v>
      </c>
      <c r="R3300" s="17" t="s">
        <v>13982</v>
      </c>
      <c r="S3300" s="22" t="s">
        <v>8370</v>
      </c>
      <c r="T3300" s="17" t="s">
        <v>14845</v>
      </c>
      <c r="U3300" s="19" t="str">
        <f>IF(Cleaned_Data!P3300&gt;20000,"High-Bill","Normal-Bill")</f>
        <v>Normal-Bill</v>
      </c>
      <c r="V3300" s="19" t="str">
        <f t="shared" si="102"/>
        <v>Senior-Citizen</v>
      </c>
      <c r="W3300" s="19" t="str">
        <f t="shared" si="103"/>
        <v>Follow-Up-required</v>
      </c>
      <c r="X3300" s="20" t="str" cm="1">
        <f t="array" ref="X3300">_xlfn.IFS(P3300&lt;5000,"Low",P3300&lt;=20000,"Medium",P3300&gt;20000,"High")</f>
        <v>Low</v>
      </c>
    </row>
    <row r="3301" spans="1:24" x14ac:dyDescent="0.35">
      <c r="A3301" s="29" t="s">
        <v>900</v>
      </c>
      <c r="B3301" s="21" t="s">
        <v>1090</v>
      </c>
      <c r="C3301" s="22" t="s">
        <v>14854</v>
      </c>
      <c r="D3301" s="22" t="s">
        <v>14847</v>
      </c>
      <c r="E3301" s="21" t="s">
        <v>10648</v>
      </c>
      <c r="F3301" s="21" t="s">
        <v>6817</v>
      </c>
      <c r="G3301" s="21" t="s">
        <v>6990</v>
      </c>
      <c r="H3301" s="21" t="s">
        <v>6997</v>
      </c>
      <c r="I3301" s="21" t="s">
        <v>7007</v>
      </c>
      <c r="J3301" s="21" t="s">
        <v>14039</v>
      </c>
      <c r="K3301" s="21" t="s">
        <v>14516</v>
      </c>
      <c r="L3301" s="21" t="s">
        <v>8339</v>
      </c>
      <c r="M3301" s="21" t="s">
        <v>8348</v>
      </c>
      <c r="N3301" s="21" t="s">
        <v>8352</v>
      </c>
      <c r="O3301" s="21" t="s">
        <v>8355</v>
      </c>
      <c r="P3301" s="18">
        <v>0</v>
      </c>
      <c r="Q3301" s="21" t="s">
        <v>8363</v>
      </c>
      <c r="R3301" s="22" t="s">
        <v>8370</v>
      </c>
      <c r="S3301" s="21">
        <v>5</v>
      </c>
      <c r="T3301" s="21" t="s">
        <v>14844</v>
      </c>
      <c r="U3301" s="23" t="str">
        <f>IF(Cleaned_Data!P3301&gt;20000,"High-Bill","Normal-Bill")</f>
        <v>Normal-Bill</v>
      </c>
      <c r="V3301" s="23" t="str">
        <f t="shared" si="102"/>
        <v>Senior-Citizen</v>
      </c>
      <c r="W3301" s="23" t="str">
        <f t="shared" si="103"/>
        <v>Not-Required</v>
      </c>
      <c r="X3301" s="24" t="str" cm="1">
        <f t="array" ref="X3301">_xlfn.IFS(P3301&lt;5000,"Low",P3301&lt;=20000,"Medium",P3301&gt;20000,"High")</f>
        <v>Low</v>
      </c>
    </row>
    <row r="3302" spans="1:24" x14ac:dyDescent="0.35">
      <c r="A3302" s="28" t="s">
        <v>900</v>
      </c>
      <c r="B3302" s="17" t="s">
        <v>1159</v>
      </c>
      <c r="C3302" s="22" t="s">
        <v>14854</v>
      </c>
      <c r="D3302" s="17" t="s">
        <v>1174</v>
      </c>
      <c r="E3302" s="17" t="s">
        <v>10734</v>
      </c>
      <c r="F3302" s="17" t="s">
        <v>6895</v>
      </c>
      <c r="G3302" s="17" t="s">
        <v>6988</v>
      </c>
      <c r="H3302" s="17" t="s">
        <v>6997</v>
      </c>
      <c r="I3302" s="17" t="s">
        <v>7006</v>
      </c>
      <c r="J3302" s="17" t="s">
        <v>13975</v>
      </c>
      <c r="K3302" s="17" t="s">
        <v>14769</v>
      </c>
      <c r="L3302" s="17" t="s">
        <v>8343</v>
      </c>
      <c r="M3302" s="17" t="s">
        <v>8348</v>
      </c>
      <c r="N3302" s="17" t="s">
        <v>8353</v>
      </c>
      <c r="O3302" s="17" t="s">
        <v>14841</v>
      </c>
      <c r="P3302" s="18">
        <v>0</v>
      </c>
      <c r="Q3302" s="17" t="s">
        <v>8363</v>
      </c>
      <c r="R3302" s="17" t="s">
        <v>14038</v>
      </c>
      <c r="S3302" s="17">
        <v>3</v>
      </c>
      <c r="T3302" s="22" t="s">
        <v>8370</v>
      </c>
      <c r="U3302" s="19" t="str">
        <f>IF(Cleaned_Data!P3302&gt;20000,"High-Bill","Normal-Bill")</f>
        <v>Normal-Bill</v>
      </c>
      <c r="V3302" s="19" t="str">
        <f t="shared" si="102"/>
        <v>Senior-Citizen</v>
      </c>
      <c r="W3302" s="19" t="str">
        <f t="shared" si="103"/>
        <v>Follow-Up-required</v>
      </c>
      <c r="X3302" s="20" t="str" cm="1">
        <f t="array" ref="X3302">_xlfn.IFS(P3302&lt;5000,"Low",P3302&lt;=20000,"Medium",P3302&gt;20000,"High")</f>
        <v>Low</v>
      </c>
    </row>
    <row r="3303" spans="1:24" x14ac:dyDescent="0.35">
      <c r="A3303" s="29" t="s">
        <v>900</v>
      </c>
      <c r="B3303" s="21" t="s">
        <v>1160</v>
      </c>
      <c r="C3303" s="21">
        <v>36</v>
      </c>
      <c r="D3303" s="21" t="s">
        <v>1174</v>
      </c>
      <c r="E3303" s="21" t="s">
        <v>10910</v>
      </c>
      <c r="F3303" s="21" t="s">
        <v>6859</v>
      </c>
      <c r="G3303" s="21" t="s">
        <v>6990</v>
      </c>
      <c r="H3303" s="21" t="s">
        <v>6995</v>
      </c>
      <c r="I3303" s="21" t="s">
        <v>7006</v>
      </c>
      <c r="J3303" s="21" t="s">
        <v>14139</v>
      </c>
      <c r="K3303" s="21" t="s">
        <v>14427</v>
      </c>
      <c r="L3303" s="21" t="s">
        <v>8338</v>
      </c>
      <c r="M3303" s="21" t="s">
        <v>8350</v>
      </c>
      <c r="N3303" s="21" t="s">
        <v>8352</v>
      </c>
      <c r="O3303" s="21" t="s">
        <v>8358</v>
      </c>
      <c r="P3303" s="18">
        <v>0</v>
      </c>
      <c r="Q3303" s="21" t="s">
        <v>8363</v>
      </c>
      <c r="R3303" s="21" t="s">
        <v>13976</v>
      </c>
      <c r="S3303" s="21">
        <v>1</v>
      </c>
      <c r="T3303" s="21" t="s">
        <v>14843</v>
      </c>
      <c r="U3303" s="23" t="str">
        <f>IF(Cleaned_Data!P3303&gt;20000,"High-Bill","Normal-Bill")</f>
        <v>Normal-Bill</v>
      </c>
      <c r="V3303" s="23" t="str">
        <f t="shared" si="102"/>
        <v>Not-Senior-Citizen</v>
      </c>
      <c r="W3303" s="23" t="str">
        <f t="shared" si="103"/>
        <v>Follow-Up-required</v>
      </c>
      <c r="X3303" s="24" t="str" cm="1">
        <f t="array" ref="X3303">_xlfn.IFS(P3303&lt;5000,"Low",P3303&lt;=20000,"Medium",P3303&gt;20000,"High")</f>
        <v>Low</v>
      </c>
    </row>
    <row r="3304" spans="1:24" x14ac:dyDescent="0.35">
      <c r="A3304" s="28" t="s">
        <v>900</v>
      </c>
      <c r="B3304" s="17" t="s">
        <v>1101</v>
      </c>
      <c r="C3304" s="22" t="s">
        <v>14854</v>
      </c>
      <c r="D3304" s="17" t="s">
        <v>1172</v>
      </c>
      <c r="E3304" s="17" t="s">
        <v>11835</v>
      </c>
      <c r="F3304" s="17" t="s">
        <v>6748</v>
      </c>
      <c r="G3304" s="17" t="s">
        <v>6985</v>
      </c>
      <c r="H3304" s="17" t="s">
        <v>6998</v>
      </c>
      <c r="I3304" s="17" t="s">
        <v>7006</v>
      </c>
      <c r="J3304" s="22" t="s">
        <v>8371</v>
      </c>
      <c r="K3304" s="17" t="s">
        <v>14287</v>
      </c>
      <c r="L3304" s="17" t="s">
        <v>8345</v>
      </c>
      <c r="M3304" s="17" t="s">
        <v>8347</v>
      </c>
      <c r="N3304" s="17" t="s">
        <v>8352</v>
      </c>
      <c r="O3304" s="17" t="s">
        <v>8355</v>
      </c>
      <c r="P3304" s="18">
        <v>0</v>
      </c>
      <c r="Q3304" s="17" t="s">
        <v>8363</v>
      </c>
      <c r="R3304" s="17" t="s">
        <v>13994</v>
      </c>
      <c r="S3304" s="17">
        <v>4</v>
      </c>
      <c r="T3304" s="17" t="s">
        <v>14845</v>
      </c>
      <c r="U3304" s="19" t="str">
        <f>IF(Cleaned_Data!P3304&gt;20000,"High-Bill","Normal-Bill")</f>
        <v>Normal-Bill</v>
      </c>
      <c r="V3304" s="19" t="str">
        <f t="shared" si="102"/>
        <v>Senior-Citizen</v>
      </c>
      <c r="W3304" s="19" t="str">
        <f t="shared" si="103"/>
        <v>Follow-Up-required</v>
      </c>
      <c r="X3304" s="20" t="str" cm="1">
        <f t="array" ref="X3304">_xlfn.IFS(P3304&lt;5000,"Low",P3304&lt;=20000,"Medium",P3304&gt;20000,"High")</f>
        <v>Low</v>
      </c>
    </row>
    <row r="3305" spans="1:24" x14ac:dyDescent="0.35">
      <c r="A3305" s="29" t="s">
        <v>900</v>
      </c>
      <c r="B3305" s="21" t="s">
        <v>1162</v>
      </c>
      <c r="C3305" s="21">
        <v>26</v>
      </c>
      <c r="D3305" s="21" t="s">
        <v>1174</v>
      </c>
      <c r="E3305" s="21" t="s">
        <v>12173</v>
      </c>
      <c r="F3305" s="22" t="s">
        <v>8371</v>
      </c>
      <c r="G3305" s="21" t="s">
        <v>6984</v>
      </c>
      <c r="H3305" s="21" t="s">
        <v>6997</v>
      </c>
      <c r="I3305" s="21" t="s">
        <v>7004</v>
      </c>
      <c r="J3305" s="21" t="s">
        <v>14091</v>
      </c>
      <c r="K3305" s="21" t="s">
        <v>14195</v>
      </c>
      <c r="L3305" s="21" t="s">
        <v>8344</v>
      </c>
      <c r="M3305" s="21" t="s">
        <v>8350</v>
      </c>
      <c r="N3305" s="21" t="s">
        <v>8354</v>
      </c>
      <c r="O3305" s="21" t="s">
        <v>8358</v>
      </c>
      <c r="P3305" s="26">
        <v>23901</v>
      </c>
      <c r="Q3305" s="21" t="s">
        <v>8364</v>
      </c>
      <c r="R3305" s="22" t="s">
        <v>8370</v>
      </c>
      <c r="S3305" s="21">
        <v>1</v>
      </c>
      <c r="T3305" s="21" t="s">
        <v>14844</v>
      </c>
      <c r="U3305" s="23" t="str">
        <f>IF(Cleaned_Data!P3305&gt;20000,"High-Bill","Normal-Bill")</f>
        <v>High-Bill</v>
      </c>
      <c r="V3305" s="23" t="str">
        <f t="shared" si="102"/>
        <v>Not-Senior-Citizen</v>
      </c>
      <c r="W3305" s="23" t="str">
        <f t="shared" si="103"/>
        <v>Not-Required</v>
      </c>
      <c r="X3305" s="24" t="str" cm="1">
        <f t="array" ref="X3305">_xlfn.IFS(P3305&lt;5000,"Low",P3305&lt;=20000,"Medium",P3305&gt;20000,"High")</f>
        <v>High</v>
      </c>
    </row>
    <row r="3306" spans="1:24" x14ac:dyDescent="0.35">
      <c r="A3306" s="28" t="s">
        <v>900</v>
      </c>
      <c r="B3306" s="17" t="s">
        <v>1169</v>
      </c>
      <c r="C3306" s="17">
        <v>33</v>
      </c>
      <c r="D3306" s="17" t="s">
        <v>1172</v>
      </c>
      <c r="E3306" s="17" t="s">
        <v>12570</v>
      </c>
      <c r="F3306" s="17" t="s">
        <v>6910</v>
      </c>
      <c r="G3306" s="17" t="s">
        <v>6991</v>
      </c>
      <c r="H3306" s="17" t="s">
        <v>6999</v>
      </c>
      <c r="I3306" s="17" t="s">
        <v>7002</v>
      </c>
      <c r="J3306" s="17" t="s">
        <v>13932</v>
      </c>
      <c r="K3306" s="17" t="s">
        <v>14325</v>
      </c>
      <c r="L3306" s="17" t="s">
        <v>8341</v>
      </c>
      <c r="M3306" s="17" t="s">
        <v>8350</v>
      </c>
      <c r="N3306" s="17" t="s">
        <v>8351</v>
      </c>
      <c r="O3306" s="17" t="s">
        <v>8358</v>
      </c>
      <c r="P3306" s="18">
        <v>0</v>
      </c>
      <c r="Q3306" s="17" t="s">
        <v>8362</v>
      </c>
      <c r="R3306" s="22" t="s">
        <v>8370</v>
      </c>
      <c r="S3306" s="17">
        <v>2</v>
      </c>
      <c r="T3306" s="17" t="s">
        <v>14845</v>
      </c>
      <c r="U3306" s="19" t="str">
        <f>IF(Cleaned_Data!P3306&gt;20000,"High-Bill","Normal-Bill")</f>
        <v>Normal-Bill</v>
      </c>
      <c r="V3306" s="19" t="str">
        <f t="shared" si="102"/>
        <v>Not-Senior-Citizen</v>
      </c>
      <c r="W3306" s="19" t="str">
        <f t="shared" si="103"/>
        <v>Not-Required</v>
      </c>
      <c r="X3306" s="20" t="str" cm="1">
        <f t="array" ref="X3306">_xlfn.IFS(P3306&lt;5000,"Low",P3306&lt;=20000,"Medium",P3306&gt;20000,"High")</f>
        <v>Low</v>
      </c>
    </row>
    <row r="3307" spans="1:24" x14ac:dyDescent="0.35">
      <c r="A3307" s="29" t="s">
        <v>900</v>
      </c>
      <c r="B3307" s="21" t="s">
        <v>1154</v>
      </c>
      <c r="C3307" s="22" t="s">
        <v>14854</v>
      </c>
      <c r="D3307" s="21" t="s">
        <v>1172</v>
      </c>
      <c r="E3307" s="21" t="s">
        <v>13298</v>
      </c>
      <c r="F3307" s="22" t="s">
        <v>8371</v>
      </c>
      <c r="G3307" s="21" t="s">
        <v>6993</v>
      </c>
      <c r="H3307" s="21" t="s">
        <v>6998</v>
      </c>
      <c r="I3307" s="21" t="s">
        <v>7001</v>
      </c>
      <c r="J3307" s="21" t="s">
        <v>7660</v>
      </c>
      <c r="K3307" s="21" t="s">
        <v>14523</v>
      </c>
      <c r="L3307" s="21" t="s">
        <v>8344</v>
      </c>
      <c r="M3307" s="21" t="s">
        <v>8349</v>
      </c>
      <c r="N3307" s="21" t="s">
        <v>8353</v>
      </c>
      <c r="O3307" s="21" t="s">
        <v>8359</v>
      </c>
      <c r="P3307" s="18">
        <v>0</v>
      </c>
      <c r="Q3307" s="21" t="s">
        <v>8363</v>
      </c>
      <c r="R3307" s="22" t="s">
        <v>8370</v>
      </c>
      <c r="S3307" s="21">
        <v>4</v>
      </c>
      <c r="T3307" s="21" t="s">
        <v>14844</v>
      </c>
      <c r="U3307" s="23" t="str">
        <f>IF(Cleaned_Data!P3307&gt;20000,"High-Bill","Normal-Bill")</f>
        <v>Normal-Bill</v>
      </c>
      <c r="V3307" s="23" t="str">
        <f t="shared" si="102"/>
        <v>Senior-Citizen</v>
      </c>
      <c r="W3307" s="23" t="str">
        <f t="shared" si="103"/>
        <v>Not-Required</v>
      </c>
      <c r="X3307" s="24" t="str" cm="1">
        <f t="array" ref="X3307">_xlfn.IFS(P3307&lt;5000,"Low",P3307&lt;=20000,"Medium",P3307&gt;20000,"High")</f>
        <v>Low</v>
      </c>
    </row>
    <row r="3308" spans="1:24" x14ac:dyDescent="0.35">
      <c r="A3308" s="28" t="s">
        <v>900</v>
      </c>
      <c r="B3308" s="17" t="s">
        <v>1047</v>
      </c>
      <c r="C3308" s="17">
        <v>90</v>
      </c>
      <c r="D3308" s="17" t="s">
        <v>1174</v>
      </c>
      <c r="E3308" s="17" t="s">
        <v>13682</v>
      </c>
      <c r="F3308" s="17" t="s">
        <v>6731</v>
      </c>
      <c r="G3308" s="17" t="s">
        <v>6988</v>
      </c>
      <c r="H3308" s="17" t="s">
        <v>7000</v>
      </c>
      <c r="I3308" s="17" t="s">
        <v>7006</v>
      </c>
      <c r="J3308" s="22" t="s">
        <v>8371</v>
      </c>
      <c r="K3308" s="17" t="s">
        <v>14833</v>
      </c>
      <c r="L3308" s="17" t="s">
        <v>8341</v>
      </c>
      <c r="M3308" s="17" t="s">
        <v>8350</v>
      </c>
      <c r="N3308" s="17" t="s">
        <v>8351</v>
      </c>
      <c r="O3308" s="17" t="s">
        <v>8359</v>
      </c>
      <c r="P3308" s="18">
        <v>0</v>
      </c>
      <c r="Q3308" s="17" t="s">
        <v>8363</v>
      </c>
      <c r="R3308" s="22" t="s">
        <v>8370</v>
      </c>
      <c r="S3308" s="17">
        <v>4</v>
      </c>
      <c r="T3308" s="22" t="s">
        <v>8370</v>
      </c>
      <c r="U3308" s="19" t="str">
        <f>IF(Cleaned_Data!P3308&gt;20000,"High-Bill","Normal-Bill")</f>
        <v>Normal-Bill</v>
      </c>
      <c r="V3308" s="19" t="str">
        <f t="shared" si="102"/>
        <v>Senior-Citizen</v>
      </c>
      <c r="W3308" s="19" t="str">
        <f t="shared" si="103"/>
        <v>Not-Required</v>
      </c>
      <c r="X3308" s="20" t="str" cm="1">
        <f t="array" ref="X3308">_xlfn.IFS(P3308&lt;5000,"Low",P3308&lt;=20000,"Medium",P3308&gt;20000,"High")</f>
        <v>Low</v>
      </c>
    </row>
    <row r="3309" spans="1:24" x14ac:dyDescent="0.35">
      <c r="A3309" s="29" t="s">
        <v>900</v>
      </c>
      <c r="B3309" s="21" t="s">
        <v>1106</v>
      </c>
      <c r="C3309" s="21">
        <v>22</v>
      </c>
      <c r="D3309" s="21" t="s">
        <v>1172</v>
      </c>
      <c r="E3309" s="21" t="s">
        <v>13895</v>
      </c>
      <c r="F3309" s="21" t="s">
        <v>6798</v>
      </c>
      <c r="G3309" s="21" t="s">
        <v>6988</v>
      </c>
      <c r="H3309" s="21" t="s">
        <v>6995</v>
      </c>
      <c r="I3309" s="21" t="s">
        <v>7001</v>
      </c>
      <c r="J3309" s="21" t="s">
        <v>14178</v>
      </c>
      <c r="K3309" s="21" t="s">
        <v>14390</v>
      </c>
      <c r="L3309" s="21" t="s">
        <v>8341</v>
      </c>
      <c r="M3309" s="21" t="s">
        <v>8350</v>
      </c>
      <c r="N3309" s="21" t="s">
        <v>8352</v>
      </c>
      <c r="O3309" s="21" t="s">
        <v>8355</v>
      </c>
      <c r="P3309" s="18">
        <v>0</v>
      </c>
      <c r="Q3309" s="21" t="s">
        <v>8363</v>
      </c>
      <c r="R3309" s="22" t="s">
        <v>8370</v>
      </c>
      <c r="S3309" s="21">
        <v>1</v>
      </c>
      <c r="T3309" s="21" t="s">
        <v>14845</v>
      </c>
      <c r="U3309" s="23" t="str">
        <f>IF(Cleaned_Data!P3309&gt;20000,"High-Bill","Normal-Bill")</f>
        <v>Normal-Bill</v>
      </c>
      <c r="V3309" s="23" t="str">
        <f t="shared" si="102"/>
        <v>Not-Senior-Citizen</v>
      </c>
      <c r="W3309" s="23" t="str">
        <f t="shared" si="103"/>
        <v>Not-Required</v>
      </c>
      <c r="X3309" s="24" t="str" cm="1">
        <f t="array" ref="X3309">_xlfn.IFS(P3309&lt;5000,"Low",P3309&lt;=20000,"Medium",P3309&gt;20000,"High")</f>
        <v>Low</v>
      </c>
    </row>
    <row r="3310" spans="1:24" x14ac:dyDescent="0.35">
      <c r="A3310" s="28" t="s">
        <v>414</v>
      </c>
      <c r="B3310" s="17" t="s">
        <v>1097</v>
      </c>
      <c r="C3310" s="17">
        <v>41</v>
      </c>
      <c r="D3310" s="17" t="s">
        <v>1172</v>
      </c>
      <c r="E3310" s="17" t="s">
        <v>8910</v>
      </c>
      <c r="F3310" s="17" t="s">
        <v>6744</v>
      </c>
      <c r="G3310" s="17" t="s">
        <v>6989</v>
      </c>
      <c r="H3310" s="17" t="s">
        <v>7000</v>
      </c>
      <c r="I3310" s="17" t="s">
        <v>7002</v>
      </c>
      <c r="J3310" s="17" t="s">
        <v>14069</v>
      </c>
      <c r="K3310" s="17" t="s">
        <v>14530</v>
      </c>
      <c r="L3310" s="17" t="s">
        <v>8340</v>
      </c>
      <c r="M3310" s="17" t="s">
        <v>8347</v>
      </c>
      <c r="N3310" s="17" t="s">
        <v>8353</v>
      </c>
      <c r="O3310" s="17" t="s">
        <v>8358</v>
      </c>
      <c r="P3310" s="18">
        <v>0</v>
      </c>
      <c r="Q3310" s="17" t="s">
        <v>8362</v>
      </c>
      <c r="R3310" s="22" t="s">
        <v>8370</v>
      </c>
      <c r="S3310" s="17">
        <v>5</v>
      </c>
      <c r="T3310" s="17" t="s">
        <v>14845</v>
      </c>
      <c r="U3310" s="19" t="str">
        <f>IF(Cleaned_Data!P3310&gt;20000,"High-Bill","Normal-Bill")</f>
        <v>Normal-Bill</v>
      </c>
      <c r="V3310" s="19" t="str">
        <f t="shared" si="102"/>
        <v>Not-Senior-Citizen</v>
      </c>
      <c r="W3310" s="19" t="str">
        <f t="shared" si="103"/>
        <v>Not-Required</v>
      </c>
      <c r="X3310" s="20" t="str" cm="1">
        <f t="array" ref="X3310">_xlfn.IFS(P3310&lt;5000,"Low",P3310&lt;=20000,"Medium",P3310&gt;20000,"High")</f>
        <v>Low</v>
      </c>
    </row>
    <row r="3311" spans="1:24" x14ac:dyDescent="0.35">
      <c r="A3311" s="29" t="s">
        <v>468</v>
      </c>
      <c r="B3311" s="21" t="s">
        <v>1152</v>
      </c>
      <c r="C3311" s="21">
        <v>57</v>
      </c>
      <c r="D3311" s="21" t="s">
        <v>1174</v>
      </c>
      <c r="E3311" s="21" t="s">
        <v>8994</v>
      </c>
      <c r="F3311" s="21" t="s">
        <v>6834</v>
      </c>
      <c r="G3311" s="21" t="s">
        <v>6990</v>
      </c>
      <c r="H3311" s="21" t="s">
        <v>6996</v>
      </c>
      <c r="I3311" s="21" t="s">
        <v>7002</v>
      </c>
      <c r="J3311" s="21" t="s">
        <v>13939</v>
      </c>
      <c r="K3311" s="21" t="s">
        <v>14466</v>
      </c>
      <c r="L3311" s="21" t="s">
        <v>8345</v>
      </c>
      <c r="M3311" s="21" t="s">
        <v>8348</v>
      </c>
      <c r="N3311" s="21" t="s">
        <v>8353</v>
      </c>
      <c r="O3311" s="21" t="s">
        <v>8355</v>
      </c>
      <c r="P3311" s="26">
        <v>25955</v>
      </c>
      <c r="Q3311" s="21" t="s">
        <v>8362</v>
      </c>
      <c r="R3311" s="22" t="s">
        <v>8370</v>
      </c>
      <c r="S3311" s="21">
        <v>3</v>
      </c>
      <c r="T3311" s="21" t="s">
        <v>14843</v>
      </c>
      <c r="U3311" s="23" t="str">
        <f>IF(Cleaned_Data!P3311&gt;20000,"High-Bill","Normal-Bill")</f>
        <v>High-Bill</v>
      </c>
      <c r="V3311" s="23" t="str">
        <f t="shared" si="102"/>
        <v>Not-Senior-Citizen</v>
      </c>
      <c r="W3311" s="23" t="str">
        <f t="shared" si="103"/>
        <v>Not-Required</v>
      </c>
      <c r="X3311" s="24" t="str" cm="1">
        <f t="array" ref="X3311">_xlfn.IFS(P3311&lt;5000,"Low",P3311&lt;=20000,"Medium",P3311&gt;20000,"High")</f>
        <v>High</v>
      </c>
    </row>
    <row r="3312" spans="1:24" x14ac:dyDescent="0.35">
      <c r="A3312" s="28" t="s">
        <v>468</v>
      </c>
      <c r="B3312" s="17" t="s">
        <v>1068</v>
      </c>
      <c r="C3312" s="22" t="s">
        <v>14854</v>
      </c>
      <c r="D3312" s="17" t="s">
        <v>1174</v>
      </c>
      <c r="E3312" s="17" t="s">
        <v>9488</v>
      </c>
      <c r="F3312" s="17" t="s">
        <v>6717</v>
      </c>
      <c r="G3312" s="17" t="s">
        <v>6990</v>
      </c>
      <c r="H3312" s="17" t="s">
        <v>6995</v>
      </c>
      <c r="I3312" s="17" t="s">
        <v>7001</v>
      </c>
      <c r="J3312" s="17" t="s">
        <v>13913</v>
      </c>
      <c r="K3312" s="17" t="s">
        <v>14636</v>
      </c>
      <c r="L3312" s="17" t="s">
        <v>8338</v>
      </c>
      <c r="M3312" s="17" t="s">
        <v>8347</v>
      </c>
      <c r="N3312" s="17" t="s">
        <v>8353</v>
      </c>
      <c r="O3312" s="17" t="s">
        <v>14841</v>
      </c>
      <c r="P3312" s="25">
        <v>12372</v>
      </c>
      <c r="Q3312" s="17" t="s">
        <v>8362</v>
      </c>
      <c r="R3312" s="22" t="s">
        <v>8370</v>
      </c>
      <c r="S3312" s="17">
        <v>5</v>
      </c>
      <c r="T3312" s="17" t="s">
        <v>14843</v>
      </c>
      <c r="U3312" s="19" t="str">
        <f>IF(Cleaned_Data!P3312&gt;20000,"High-Bill","Normal-Bill")</f>
        <v>Normal-Bill</v>
      </c>
      <c r="V3312" s="19" t="str">
        <f t="shared" si="102"/>
        <v>Senior-Citizen</v>
      </c>
      <c r="W3312" s="19" t="str">
        <f t="shared" si="103"/>
        <v>Not-Required</v>
      </c>
      <c r="X3312" s="20" t="str" cm="1">
        <f t="array" ref="X3312">_xlfn.IFS(P3312&lt;5000,"Low",P3312&lt;=20000,"Medium",P3312&gt;20000,"High")</f>
        <v>Medium</v>
      </c>
    </row>
    <row r="3313" spans="1:24" x14ac:dyDescent="0.35">
      <c r="A3313" s="29" t="s">
        <v>468</v>
      </c>
      <c r="B3313" s="21" t="s">
        <v>1140</v>
      </c>
      <c r="C3313" s="22" t="s">
        <v>14854</v>
      </c>
      <c r="D3313" s="21" t="s">
        <v>1174</v>
      </c>
      <c r="E3313" s="21" t="s">
        <v>12511</v>
      </c>
      <c r="F3313" s="21" t="s">
        <v>6866</v>
      </c>
      <c r="G3313" s="21" t="s">
        <v>6985</v>
      </c>
      <c r="H3313" s="21" t="s">
        <v>6997</v>
      </c>
      <c r="I3313" s="21" t="s">
        <v>7005</v>
      </c>
      <c r="J3313" s="21" t="s">
        <v>14023</v>
      </c>
      <c r="K3313" s="21" t="s">
        <v>14562</v>
      </c>
      <c r="L3313" s="21" t="s">
        <v>8343</v>
      </c>
      <c r="M3313" s="21" t="s">
        <v>8347</v>
      </c>
      <c r="N3313" s="21" t="s">
        <v>8351</v>
      </c>
      <c r="O3313" s="21" t="s">
        <v>14841</v>
      </c>
      <c r="P3313" s="18">
        <v>0</v>
      </c>
      <c r="Q3313" s="21" t="s">
        <v>8364</v>
      </c>
      <c r="R3313" s="21" t="s">
        <v>14024</v>
      </c>
      <c r="S3313" s="21">
        <v>3</v>
      </c>
      <c r="T3313" s="22" t="s">
        <v>8370</v>
      </c>
      <c r="U3313" s="23" t="str">
        <f>IF(Cleaned_Data!P3313&gt;20000,"High-Bill","Normal-Bill")</f>
        <v>Normal-Bill</v>
      </c>
      <c r="V3313" s="23" t="str">
        <f t="shared" si="102"/>
        <v>Senior-Citizen</v>
      </c>
      <c r="W3313" s="23" t="str">
        <f t="shared" si="103"/>
        <v>Follow-Up-required</v>
      </c>
      <c r="X3313" s="24" t="str" cm="1">
        <f t="array" ref="X3313">_xlfn.IFS(P3313&lt;5000,"Low",P3313&lt;=20000,"Medium",P3313&gt;20000,"High")</f>
        <v>Low</v>
      </c>
    </row>
    <row r="3314" spans="1:24" x14ac:dyDescent="0.35">
      <c r="A3314" s="28" t="s">
        <v>276</v>
      </c>
      <c r="B3314" s="17" t="s">
        <v>1051</v>
      </c>
      <c r="C3314" s="17">
        <v>20</v>
      </c>
      <c r="D3314" s="17" t="s">
        <v>1172</v>
      </c>
      <c r="E3314" s="17" t="s">
        <v>8704</v>
      </c>
      <c r="F3314" s="17" t="s">
        <v>6703</v>
      </c>
      <c r="G3314" s="17" t="s">
        <v>6986</v>
      </c>
      <c r="H3314" s="17" t="s">
        <v>6999</v>
      </c>
      <c r="I3314" s="17" t="s">
        <v>7004</v>
      </c>
      <c r="J3314" s="17" t="s">
        <v>14034</v>
      </c>
      <c r="K3314" s="17" t="s">
        <v>14419</v>
      </c>
      <c r="L3314" s="17" t="s">
        <v>8341</v>
      </c>
      <c r="M3314" s="17" t="s">
        <v>8348</v>
      </c>
      <c r="N3314" s="17" t="s">
        <v>8351</v>
      </c>
      <c r="O3314" s="17" t="s">
        <v>14841</v>
      </c>
      <c r="P3314" s="18">
        <v>0</v>
      </c>
      <c r="Q3314" s="17" t="s">
        <v>8364</v>
      </c>
      <c r="R3314" s="17" t="s">
        <v>14129</v>
      </c>
      <c r="S3314" s="17">
        <v>5</v>
      </c>
      <c r="T3314" s="17" t="s">
        <v>14844</v>
      </c>
      <c r="U3314" s="19" t="str">
        <f>IF(Cleaned_Data!P3314&gt;20000,"High-Bill","Normal-Bill")</f>
        <v>Normal-Bill</v>
      </c>
      <c r="V3314" s="19" t="str">
        <f t="shared" si="102"/>
        <v>Not-Senior-Citizen</v>
      </c>
      <c r="W3314" s="19" t="str">
        <f t="shared" si="103"/>
        <v>Follow-Up-required</v>
      </c>
      <c r="X3314" s="20" t="str" cm="1">
        <f t="array" ref="X3314">_xlfn.IFS(P3314&lt;5000,"Low",P3314&lt;=20000,"Medium",P3314&gt;20000,"High")</f>
        <v>Low</v>
      </c>
    </row>
    <row r="3315" spans="1:24" x14ac:dyDescent="0.35">
      <c r="A3315" s="29" t="s">
        <v>276</v>
      </c>
      <c r="B3315" s="21" t="s">
        <v>1054</v>
      </c>
      <c r="C3315" s="21">
        <v>13</v>
      </c>
      <c r="D3315" s="21" t="s">
        <v>1174</v>
      </c>
      <c r="E3315" s="21" t="s">
        <v>8948</v>
      </c>
      <c r="F3315" s="21" t="s">
        <v>6852</v>
      </c>
      <c r="G3315" s="21" t="s">
        <v>6992</v>
      </c>
      <c r="H3315" s="21" t="s">
        <v>6996</v>
      </c>
      <c r="I3315" s="21" t="s">
        <v>7004</v>
      </c>
      <c r="J3315" s="21" t="s">
        <v>14095</v>
      </c>
      <c r="K3315" s="21" t="s">
        <v>14551</v>
      </c>
      <c r="L3315" s="21" t="s">
        <v>8341</v>
      </c>
      <c r="M3315" s="21" t="s">
        <v>8347</v>
      </c>
      <c r="N3315" s="21" t="s">
        <v>8352</v>
      </c>
      <c r="O3315" s="21" t="s">
        <v>8358</v>
      </c>
      <c r="P3315" s="18">
        <v>0</v>
      </c>
      <c r="Q3315" s="21" t="s">
        <v>8363</v>
      </c>
      <c r="R3315" s="21" t="s">
        <v>14027</v>
      </c>
      <c r="S3315" s="21">
        <v>5</v>
      </c>
      <c r="T3315" s="21" t="s">
        <v>14843</v>
      </c>
      <c r="U3315" s="23" t="str">
        <f>IF(Cleaned_Data!P3315&gt;20000,"High-Bill","Normal-Bill")</f>
        <v>Normal-Bill</v>
      </c>
      <c r="V3315" s="23" t="str">
        <f t="shared" si="102"/>
        <v>Not-Senior-Citizen</v>
      </c>
      <c r="W3315" s="23" t="str">
        <f t="shared" si="103"/>
        <v>Follow-Up-required</v>
      </c>
      <c r="X3315" s="24" t="str" cm="1">
        <f t="array" ref="X3315">_xlfn.IFS(P3315&lt;5000,"Low",P3315&lt;=20000,"Medium",P3315&gt;20000,"High")</f>
        <v>Low</v>
      </c>
    </row>
    <row r="3316" spans="1:24" x14ac:dyDescent="0.35">
      <c r="A3316" s="28" t="s">
        <v>276</v>
      </c>
      <c r="B3316" s="17" t="s">
        <v>1033</v>
      </c>
      <c r="C3316" s="17">
        <v>47</v>
      </c>
      <c r="D3316" s="17" t="s">
        <v>1172</v>
      </c>
      <c r="E3316" s="17" t="s">
        <v>9992</v>
      </c>
      <c r="F3316" s="17" t="s">
        <v>6689</v>
      </c>
      <c r="G3316" s="17" t="s">
        <v>6989</v>
      </c>
      <c r="H3316" s="17" t="s">
        <v>6998</v>
      </c>
      <c r="I3316" s="17" t="s">
        <v>7002</v>
      </c>
      <c r="J3316" s="17" t="s">
        <v>13990</v>
      </c>
      <c r="K3316" s="17" t="s">
        <v>14288</v>
      </c>
      <c r="L3316" s="17" t="s">
        <v>8340</v>
      </c>
      <c r="M3316" s="17" t="s">
        <v>8348</v>
      </c>
      <c r="N3316" s="17" t="s">
        <v>8351</v>
      </c>
      <c r="O3316" s="17" t="s">
        <v>8359</v>
      </c>
      <c r="P3316" s="18">
        <v>0</v>
      </c>
      <c r="Q3316" s="17" t="s">
        <v>8362</v>
      </c>
      <c r="R3316" s="17" t="s">
        <v>14132</v>
      </c>
      <c r="S3316" s="17">
        <v>3</v>
      </c>
      <c r="T3316" s="17" t="s">
        <v>14845</v>
      </c>
      <c r="U3316" s="19" t="str">
        <f>IF(Cleaned_Data!P3316&gt;20000,"High-Bill","Normal-Bill")</f>
        <v>Normal-Bill</v>
      </c>
      <c r="V3316" s="19" t="str">
        <f t="shared" si="102"/>
        <v>Not-Senior-Citizen</v>
      </c>
      <c r="W3316" s="19" t="str">
        <f t="shared" si="103"/>
        <v>Follow-Up-required</v>
      </c>
      <c r="X3316" s="20" t="str" cm="1">
        <f t="array" ref="X3316">_xlfn.IFS(P3316&lt;5000,"Low",P3316&lt;=20000,"Medium",P3316&gt;20000,"High")</f>
        <v>Low</v>
      </c>
    </row>
    <row r="3317" spans="1:24" x14ac:dyDescent="0.35">
      <c r="A3317" s="29" t="s">
        <v>980</v>
      </c>
      <c r="B3317" s="21" t="s">
        <v>1169</v>
      </c>
      <c r="C3317" s="22" t="s">
        <v>14854</v>
      </c>
      <c r="D3317" s="21" t="s">
        <v>1174</v>
      </c>
      <c r="E3317" s="21" t="s">
        <v>11426</v>
      </c>
      <c r="F3317" s="21" t="s">
        <v>6910</v>
      </c>
      <c r="G3317" s="21" t="s">
        <v>6991</v>
      </c>
      <c r="H3317" s="21" t="s">
        <v>6999</v>
      </c>
      <c r="I3317" s="21" t="s">
        <v>7002</v>
      </c>
      <c r="J3317" s="21" t="s">
        <v>13959</v>
      </c>
      <c r="K3317" s="21" t="s">
        <v>14228</v>
      </c>
      <c r="L3317" s="21" t="s">
        <v>8338</v>
      </c>
      <c r="M3317" s="21" t="s">
        <v>8347</v>
      </c>
      <c r="N3317" s="21" t="s">
        <v>8354</v>
      </c>
      <c r="O3317" s="21" t="s">
        <v>8358</v>
      </c>
      <c r="P3317" s="18">
        <v>0</v>
      </c>
      <c r="Q3317" s="21" t="s">
        <v>8362</v>
      </c>
      <c r="R3317" s="21" t="s">
        <v>14153</v>
      </c>
      <c r="S3317" s="21">
        <v>1</v>
      </c>
      <c r="T3317" s="22" t="s">
        <v>8370</v>
      </c>
      <c r="U3317" s="23" t="str">
        <f>IF(Cleaned_Data!P3317&gt;20000,"High-Bill","Normal-Bill")</f>
        <v>Normal-Bill</v>
      </c>
      <c r="V3317" s="23" t="str">
        <f t="shared" si="102"/>
        <v>Senior-Citizen</v>
      </c>
      <c r="W3317" s="23" t="str">
        <f t="shared" si="103"/>
        <v>Follow-Up-required</v>
      </c>
      <c r="X3317" s="24" t="str" cm="1">
        <f t="array" ref="X3317">_xlfn.IFS(P3317&lt;5000,"Low",P3317&lt;=20000,"Medium",P3317&gt;20000,"High")</f>
        <v>Low</v>
      </c>
    </row>
    <row r="3318" spans="1:24" x14ac:dyDescent="0.35">
      <c r="A3318" s="28" t="s">
        <v>980</v>
      </c>
      <c r="B3318" s="17" t="s">
        <v>1055</v>
      </c>
      <c r="C3318" s="17">
        <v>34</v>
      </c>
      <c r="D3318" s="22" t="s">
        <v>14847</v>
      </c>
      <c r="E3318" s="17" t="s">
        <v>13353</v>
      </c>
      <c r="F3318" s="17" t="s">
        <v>6725</v>
      </c>
      <c r="G3318" s="17" t="s">
        <v>6987</v>
      </c>
      <c r="H3318" s="17" t="s">
        <v>6999</v>
      </c>
      <c r="I3318" s="17" t="s">
        <v>7001</v>
      </c>
      <c r="J3318" s="17" t="s">
        <v>7391</v>
      </c>
      <c r="K3318" s="17" t="s">
        <v>14238</v>
      </c>
      <c r="L3318" s="17" t="s">
        <v>8342</v>
      </c>
      <c r="M3318" s="17" t="s">
        <v>8350</v>
      </c>
      <c r="N3318" s="17" t="s">
        <v>8351</v>
      </c>
      <c r="O3318" s="17" t="s">
        <v>14841</v>
      </c>
      <c r="P3318" s="25">
        <v>13645</v>
      </c>
      <c r="Q3318" s="22" t="s">
        <v>8370</v>
      </c>
      <c r="R3318" s="22" t="s">
        <v>8370</v>
      </c>
      <c r="S3318" s="17">
        <v>1</v>
      </c>
      <c r="T3318" s="17" t="s">
        <v>14845</v>
      </c>
      <c r="U3318" s="19" t="str">
        <f>IF(Cleaned_Data!P3318&gt;20000,"High-Bill","Normal-Bill")</f>
        <v>Normal-Bill</v>
      </c>
      <c r="V3318" s="19" t="str">
        <f t="shared" si="102"/>
        <v>Not-Senior-Citizen</v>
      </c>
      <c r="W3318" s="19" t="str">
        <f t="shared" si="103"/>
        <v>Not-Required</v>
      </c>
      <c r="X3318" s="20" t="str" cm="1">
        <f t="array" ref="X3318">_xlfn.IFS(P3318&lt;5000,"Low",P3318&lt;=20000,"Medium",P3318&gt;20000,"High")</f>
        <v>Medium</v>
      </c>
    </row>
    <row r="3319" spans="1:24" x14ac:dyDescent="0.35">
      <c r="A3319" s="29" t="s">
        <v>1005</v>
      </c>
      <c r="B3319" s="21" t="s">
        <v>1118</v>
      </c>
      <c r="C3319" s="21">
        <v>70</v>
      </c>
      <c r="D3319" s="21" t="s">
        <v>1172</v>
      </c>
      <c r="E3319" s="21" t="s">
        <v>12427</v>
      </c>
      <c r="F3319" s="22" t="s">
        <v>8371</v>
      </c>
      <c r="G3319" s="21" t="s">
        <v>6990</v>
      </c>
      <c r="H3319" s="21" t="s">
        <v>6995</v>
      </c>
      <c r="I3319" s="21" t="s">
        <v>7005</v>
      </c>
      <c r="J3319" s="21" t="s">
        <v>14011</v>
      </c>
      <c r="K3319" s="21" t="s">
        <v>14471</v>
      </c>
      <c r="L3319" s="21" t="s">
        <v>8342</v>
      </c>
      <c r="M3319" s="21" t="s">
        <v>8346</v>
      </c>
      <c r="N3319" s="21" t="s">
        <v>8353</v>
      </c>
      <c r="O3319" s="21" t="s">
        <v>8355</v>
      </c>
      <c r="P3319" s="18">
        <v>0</v>
      </c>
      <c r="Q3319" s="21" t="s">
        <v>8363</v>
      </c>
      <c r="R3319" s="21" t="s">
        <v>13929</v>
      </c>
      <c r="S3319" s="21">
        <v>2</v>
      </c>
      <c r="T3319" s="21" t="s">
        <v>14844</v>
      </c>
      <c r="U3319" s="23" t="str">
        <f>IF(Cleaned_Data!P3319&gt;20000,"High-Bill","Normal-Bill")</f>
        <v>Normal-Bill</v>
      </c>
      <c r="V3319" s="23" t="str">
        <f t="shared" si="102"/>
        <v>Senior-Citizen</v>
      </c>
      <c r="W3319" s="23" t="str">
        <f t="shared" si="103"/>
        <v>Follow-Up-required</v>
      </c>
      <c r="X3319" s="24" t="str" cm="1">
        <f t="array" ref="X3319">_xlfn.IFS(P3319&lt;5000,"Low",P3319&lt;=20000,"Medium",P3319&gt;20000,"High")</f>
        <v>Low</v>
      </c>
    </row>
    <row r="3320" spans="1:24" x14ac:dyDescent="0.35">
      <c r="A3320" s="28" t="s">
        <v>1005</v>
      </c>
      <c r="B3320" s="17" t="s">
        <v>1075</v>
      </c>
      <c r="C3320" s="17">
        <v>77</v>
      </c>
      <c r="D3320" s="17" t="s">
        <v>1172</v>
      </c>
      <c r="E3320" s="17" t="s">
        <v>12660</v>
      </c>
      <c r="F3320" s="22" t="s">
        <v>8371</v>
      </c>
      <c r="G3320" s="17" t="s">
        <v>6991</v>
      </c>
      <c r="H3320" s="17" t="s">
        <v>6998</v>
      </c>
      <c r="I3320" s="17" t="s">
        <v>7004</v>
      </c>
      <c r="J3320" s="17" t="s">
        <v>7577</v>
      </c>
      <c r="K3320" s="17" t="s">
        <v>14349</v>
      </c>
      <c r="L3320" s="17" t="s">
        <v>8340</v>
      </c>
      <c r="M3320" s="17" t="s">
        <v>8349</v>
      </c>
      <c r="N3320" s="17" t="s">
        <v>8353</v>
      </c>
      <c r="O3320" s="17" t="s">
        <v>8359</v>
      </c>
      <c r="P3320" s="18">
        <v>0</v>
      </c>
      <c r="Q3320" s="17" t="s">
        <v>8363</v>
      </c>
      <c r="R3320" s="17" t="s">
        <v>14114</v>
      </c>
      <c r="S3320" s="22" t="s">
        <v>8370</v>
      </c>
      <c r="T3320" s="22" t="s">
        <v>8370</v>
      </c>
      <c r="U3320" s="19" t="str">
        <f>IF(Cleaned_Data!P3320&gt;20000,"High-Bill","Normal-Bill")</f>
        <v>Normal-Bill</v>
      </c>
      <c r="V3320" s="19" t="str">
        <f t="shared" si="102"/>
        <v>Senior-Citizen</v>
      </c>
      <c r="W3320" s="19" t="str">
        <f t="shared" si="103"/>
        <v>Follow-Up-required</v>
      </c>
      <c r="X3320" s="20" t="str" cm="1">
        <f t="array" ref="X3320">_xlfn.IFS(P3320&lt;5000,"Low",P3320&lt;=20000,"Medium",P3320&gt;20000,"High")</f>
        <v>Low</v>
      </c>
    </row>
    <row r="3321" spans="1:24" x14ac:dyDescent="0.35">
      <c r="A3321" s="29" t="s">
        <v>1005</v>
      </c>
      <c r="B3321" s="21" t="s">
        <v>1170</v>
      </c>
      <c r="C3321" s="21">
        <v>10</v>
      </c>
      <c r="D3321" s="21" t="s">
        <v>1172</v>
      </c>
      <c r="E3321" s="21" t="s">
        <v>13360</v>
      </c>
      <c r="F3321" s="21" t="s">
        <v>6967</v>
      </c>
      <c r="G3321" s="21" t="s">
        <v>6989</v>
      </c>
      <c r="H3321" s="21" t="s">
        <v>6998</v>
      </c>
      <c r="I3321" s="21" t="s">
        <v>7001</v>
      </c>
      <c r="J3321" s="21" t="s">
        <v>13913</v>
      </c>
      <c r="K3321" s="21" t="s">
        <v>14629</v>
      </c>
      <c r="L3321" s="21" t="s">
        <v>8340</v>
      </c>
      <c r="M3321" s="21" t="s">
        <v>8348</v>
      </c>
      <c r="N3321" s="21" t="s">
        <v>8351</v>
      </c>
      <c r="O3321" s="21" t="s">
        <v>8358</v>
      </c>
      <c r="P3321" s="26">
        <v>23211</v>
      </c>
      <c r="Q3321" s="21" t="s">
        <v>8362</v>
      </c>
      <c r="R3321" s="22" t="s">
        <v>8370</v>
      </c>
      <c r="S3321" s="21">
        <v>1</v>
      </c>
      <c r="T3321" s="21" t="s">
        <v>14843</v>
      </c>
      <c r="U3321" s="23" t="str">
        <f>IF(Cleaned_Data!P3321&gt;20000,"High-Bill","Normal-Bill")</f>
        <v>High-Bill</v>
      </c>
      <c r="V3321" s="23" t="str">
        <f t="shared" si="102"/>
        <v>Not-Senior-Citizen</v>
      </c>
      <c r="W3321" s="23" t="str">
        <f t="shared" si="103"/>
        <v>Not-Required</v>
      </c>
      <c r="X3321" s="24" t="str" cm="1">
        <f t="array" ref="X3321">_xlfn.IFS(P3321&lt;5000,"Low",P3321&lt;=20000,"Medium",P3321&gt;20000,"High")</f>
        <v>High</v>
      </c>
    </row>
    <row r="3322" spans="1:24" x14ac:dyDescent="0.35">
      <c r="A3322" s="28" t="s">
        <v>807</v>
      </c>
      <c r="B3322" s="17" t="s">
        <v>1086</v>
      </c>
      <c r="C3322" s="17">
        <v>30</v>
      </c>
      <c r="D3322" s="17" t="s">
        <v>1174</v>
      </c>
      <c r="E3322" s="17" t="s">
        <v>9934</v>
      </c>
      <c r="F3322" s="17" t="s">
        <v>6732</v>
      </c>
      <c r="G3322" s="17" t="s">
        <v>6990</v>
      </c>
      <c r="H3322" s="17" t="s">
        <v>6996</v>
      </c>
      <c r="I3322" s="17" t="s">
        <v>7001</v>
      </c>
      <c r="J3322" s="17" t="s">
        <v>14091</v>
      </c>
      <c r="K3322" s="17" t="s">
        <v>14310</v>
      </c>
      <c r="L3322" s="17" t="s">
        <v>8342</v>
      </c>
      <c r="M3322" s="17" t="s">
        <v>8346</v>
      </c>
      <c r="N3322" s="17" t="s">
        <v>8352</v>
      </c>
      <c r="O3322" s="17" t="s">
        <v>14841</v>
      </c>
      <c r="P3322" s="18">
        <v>0</v>
      </c>
      <c r="Q3322" s="17" t="s">
        <v>8363</v>
      </c>
      <c r="R3322" s="22" t="s">
        <v>8370</v>
      </c>
      <c r="S3322" s="17">
        <v>4</v>
      </c>
      <c r="T3322" s="22" t="s">
        <v>8370</v>
      </c>
      <c r="U3322" s="19" t="str">
        <f>IF(Cleaned_Data!P3322&gt;20000,"High-Bill","Normal-Bill")</f>
        <v>Normal-Bill</v>
      </c>
      <c r="V3322" s="19" t="str">
        <f t="shared" si="102"/>
        <v>Not-Senior-Citizen</v>
      </c>
      <c r="W3322" s="19" t="str">
        <f t="shared" si="103"/>
        <v>Not-Required</v>
      </c>
      <c r="X3322" s="20" t="str" cm="1">
        <f t="array" ref="X3322">_xlfn.IFS(P3322&lt;5000,"Low",P3322&lt;=20000,"Medium",P3322&gt;20000,"High")</f>
        <v>Low</v>
      </c>
    </row>
    <row r="3323" spans="1:24" x14ac:dyDescent="0.35">
      <c r="A3323" s="29" t="s">
        <v>807</v>
      </c>
      <c r="B3323" s="21" t="s">
        <v>1096</v>
      </c>
      <c r="C3323" s="21">
        <v>53</v>
      </c>
      <c r="D3323" s="21" t="s">
        <v>1174</v>
      </c>
      <c r="E3323" s="21" t="s">
        <v>10647</v>
      </c>
      <c r="F3323" s="21" t="s">
        <v>6743</v>
      </c>
      <c r="G3323" s="21" t="s">
        <v>6993</v>
      </c>
      <c r="H3323" s="21" t="s">
        <v>6998</v>
      </c>
      <c r="I3323" s="21" t="s">
        <v>7001</v>
      </c>
      <c r="J3323" s="21" t="s">
        <v>14163</v>
      </c>
      <c r="K3323" s="21" t="s">
        <v>14508</v>
      </c>
      <c r="L3323" s="21" t="s">
        <v>8344</v>
      </c>
      <c r="M3323" s="21" t="s">
        <v>8349</v>
      </c>
      <c r="N3323" s="21" t="s">
        <v>8352</v>
      </c>
      <c r="O3323" s="21" t="s">
        <v>8358</v>
      </c>
      <c r="P3323" s="26">
        <v>35092</v>
      </c>
      <c r="Q3323" s="21" t="s">
        <v>8364</v>
      </c>
      <c r="R3323" s="22" t="s">
        <v>8370</v>
      </c>
      <c r="S3323" s="22" t="s">
        <v>8370</v>
      </c>
      <c r="T3323" s="22" t="s">
        <v>8370</v>
      </c>
      <c r="U3323" s="23" t="str">
        <f>IF(Cleaned_Data!P3323&gt;20000,"High-Bill","Normal-Bill")</f>
        <v>High-Bill</v>
      </c>
      <c r="V3323" s="23" t="str">
        <f t="shared" si="102"/>
        <v>Not-Senior-Citizen</v>
      </c>
      <c r="W3323" s="23" t="str">
        <f t="shared" si="103"/>
        <v>Not-Required</v>
      </c>
      <c r="X3323" s="24" t="str" cm="1">
        <f t="array" ref="X3323">_xlfn.IFS(P3323&lt;5000,"Low",P3323&lt;=20000,"Medium",P3323&gt;20000,"High")</f>
        <v>High</v>
      </c>
    </row>
    <row r="3324" spans="1:24" x14ac:dyDescent="0.35">
      <c r="A3324" s="28" t="s">
        <v>807</v>
      </c>
      <c r="B3324" s="17" t="s">
        <v>1163</v>
      </c>
      <c r="C3324" s="22" t="s">
        <v>14854</v>
      </c>
      <c r="D3324" s="17" t="s">
        <v>1172</v>
      </c>
      <c r="E3324" s="17" t="s">
        <v>12595</v>
      </c>
      <c r="F3324" s="17" t="s">
        <v>6936</v>
      </c>
      <c r="G3324" s="17" t="s">
        <v>6993</v>
      </c>
      <c r="H3324" s="17" t="s">
        <v>6997</v>
      </c>
      <c r="I3324" s="17" t="s">
        <v>7001</v>
      </c>
      <c r="J3324" s="17" t="s">
        <v>14006</v>
      </c>
      <c r="K3324" s="17" t="s">
        <v>14815</v>
      </c>
      <c r="L3324" s="17" t="s">
        <v>8342</v>
      </c>
      <c r="M3324" s="17" t="s">
        <v>8348</v>
      </c>
      <c r="N3324" s="17" t="s">
        <v>8354</v>
      </c>
      <c r="O3324" s="17" t="s">
        <v>8358</v>
      </c>
      <c r="P3324" s="18">
        <v>0</v>
      </c>
      <c r="Q3324" s="22" t="s">
        <v>8370</v>
      </c>
      <c r="R3324" s="22" t="s">
        <v>8370</v>
      </c>
      <c r="S3324" s="17">
        <v>2</v>
      </c>
      <c r="T3324" s="22" t="s">
        <v>8370</v>
      </c>
      <c r="U3324" s="19" t="str">
        <f>IF(Cleaned_Data!P3324&gt;20000,"High-Bill","Normal-Bill")</f>
        <v>Normal-Bill</v>
      </c>
      <c r="V3324" s="19" t="str">
        <f t="shared" si="102"/>
        <v>Senior-Citizen</v>
      </c>
      <c r="W3324" s="19" t="str">
        <f t="shared" si="103"/>
        <v>Not-Required</v>
      </c>
      <c r="X3324" s="20" t="str" cm="1">
        <f t="array" ref="X3324">_xlfn.IFS(P3324&lt;5000,"Low",P3324&lt;=20000,"Medium",P3324&gt;20000,"High")</f>
        <v>Low</v>
      </c>
    </row>
    <row r="3325" spans="1:24" x14ac:dyDescent="0.35">
      <c r="A3325" s="29" t="s">
        <v>807</v>
      </c>
      <c r="B3325" s="21" t="s">
        <v>1119</v>
      </c>
      <c r="C3325" s="22" t="s">
        <v>14854</v>
      </c>
      <c r="D3325" s="21" t="s">
        <v>1172</v>
      </c>
      <c r="E3325" s="21" t="s">
        <v>12904</v>
      </c>
      <c r="F3325" s="21" t="s">
        <v>6893</v>
      </c>
      <c r="G3325" s="21" t="s">
        <v>6991</v>
      </c>
      <c r="H3325" s="21" t="s">
        <v>6994</v>
      </c>
      <c r="I3325" s="21" t="s">
        <v>7002</v>
      </c>
      <c r="J3325" s="22" t="s">
        <v>8371</v>
      </c>
      <c r="K3325" s="21" t="s">
        <v>14294</v>
      </c>
      <c r="L3325" s="21" t="s">
        <v>8345</v>
      </c>
      <c r="M3325" s="21" t="s">
        <v>8347</v>
      </c>
      <c r="N3325" s="21" t="s">
        <v>8352</v>
      </c>
      <c r="O3325" s="21" t="s">
        <v>8355</v>
      </c>
      <c r="P3325" s="26">
        <v>9794</v>
      </c>
      <c r="Q3325" s="21" t="s">
        <v>8362</v>
      </c>
      <c r="R3325" s="21" t="s">
        <v>14116</v>
      </c>
      <c r="S3325" s="21">
        <v>2</v>
      </c>
      <c r="T3325" s="21" t="s">
        <v>14843</v>
      </c>
      <c r="U3325" s="23" t="str">
        <f>IF(Cleaned_Data!P3325&gt;20000,"High-Bill","Normal-Bill")</f>
        <v>Normal-Bill</v>
      </c>
      <c r="V3325" s="23" t="str">
        <f t="shared" si="102"/>
        <v>Senior-Citizen</v>
      </c>
      <c r="W3325" s="23" t="str">
        <f t="shared" si="103"/>
        <v>Follow-Up-required</v>
      </c>
      <c r="X3325" s="24" t="str" cm="1">
        <f t="array" ref="X3325">_xlfn.IFS(P3325&lt;5000,"Low",P3325&lt;=20000,"Medium",P3325&gt;20000,"High")</f>
        <v>Medium</v>
      </c>
    </row>
    <row r="3326" spans="1:24" x14ac:dyDescent="0.35">
      <c r="A3326" s="28" t="s">
        <v>807</v>
      </c>
      <c r="B3326" s="17" t="s">
        <v>1078</v>
      </c>
      <c r="C3326" s="17">
        <v>25</v>
      </c>
      <c r="D3326" s="17" t="s">
        <v>1172</v>
      </c>
      <c r="E3326" s="17" t="s">
        <v>13200</v>
      </c>
      <c r="F3326" s="22" t="s">
        <v>8371</v>
      </c>
      <c r="G3326" s="17" t="s">
        <v>6990</v>
      </c>
      <c r="H3326" s="17" t="s">
        <v>6998</v>
      </c>
      <c r="I3326" s="17" t="s">
        <v>7003</v>
      </c>
      <c r="J3326" s="22" t="s">
        <v>8371</v>
      </c>
      <c r="K3326" s="17" t="s">
        <v>14836</v>
      </c>
      <c r="L3326" s="17" t="s">
        <v>8344</v>
      </c>
      <c r="M3326" s="17" t="s">
        <v>8350</v>
      </c>
      <c r="N3326" s="17" t="s">
        <v>8354</v>
      </c>
      <c r="O3326" s="17" t="s">
        <v>14841</v>
      </c>
      <c r="P3326" s="25">
        <v>49959</v>
      </c>
      <c r="Q3326" s="22" t="s">
        <v>8370</v>
      </c>
      <c r="R3326" s="22" t="s">
        <v>8370</v>
      </c>
      <c r="S3326" s="17">
        <v>5</v>
      </c>
      <c r="T3326" s="17" t="s">
        <v>14845</v>
      </c>
      <c r="U3326" s="19" t="str">
        <f>IF(Cleaned_Data!P3326&gt;20000,"High-Bill","Normal-Bill")</f>
        <v>High-Bill</v>
      </c>
      <c r="V3326" s="19" t="str">
        <f t="shared" si="102"/>
        <v>Not-Senior-Citizen</v>
      </c>
      <c r="W3326" s="19" t="str">
        <f t="shared" si="103"/>
        <v>Not-Required</v>
      </c>
      <c r="X3326" s="20" t="str" cm="1">
        <f t="array" ref="X3326">_xlfn.IFS(P3326&lt;5000,"Low",P3326&lt;=20000,"Medium",P3326&gt;20000,"High")</f>
        <v>High</v>
      </c>
    </row>
    <row r="3327" spans="1:24" x14ac:dyDescent="0.35">
      <c r="A3327" s="29" t="s">
        <v>636</v>
      </c>
      <c r="B3327" s="21" t="s">
        <v>1052</v>
      </c>
      <c r="C3327" s="21">
        <v>46</v>
      </c>
      <c r="D3327" s="21" t="s">
        <v>1172</v>
      </c>
      <c r="E3327" s="21" t="s">
        <v>9327</v>
      </c>
      <c r="F3327" s="21" t="s">
        <v>6830</v>
      </c>
      <c r="G3327" s="21" t="s">
        <v>6986</v>
      </c>
      <c r="H3327" s="21" t="s">
        <v>6994</v>
      </c>
      <c r="I3327" s="21" t="s">
        <v>7005</v>
      </c>
      <c r="J3327" s="21" t="s">
        <v>14124</v>
      </c>
      <c r="K3327" s="21" t="s">
        <v>14307</v>
      </c>
      <c r="L3327" s="21" t="s">
        <v>8342</v>
      </c>
      <c r="M3327" s="21" t="s">
        <v>8347</v>
      </c>
      <c r="N3327" s="21" t="s">
        <v>8351</v>
      </c>
      <c r="O3327" s="21" t="s">
        <v>14841</v>
      </c>
      <c r="P3327" s="18">
        <v>0</v>
      </c>
      <c r="Q3327" s="21" t="s">
        <v>8364</v>
      </c>
      <c r="R3327" s="21" t="s">
        <v>14138</v>
      </c>
      <c r="S3327" s="22" t="s">
        <v>8370</v>
      </c>
      <c r="T3327" s="21" t="s">
        <v>14843</v>
      </c>
      <c r="U3327" s="23" t="str">
        <f>IF(Cleaned_Data!P3327&gt;20000,"High-Bill","Normal-Bill")</f>
        <v>Normal-Bill</v>
      </c>
      <c r="V3327" s="23" t="str">
        <f t="shared" si="102"/>
        <v>Not-Senior-Citizen</v>
      </c>
      <c r="W3327" s="23" t="str">
        <f t="shared" si="103"/>
        <v>Follow-Up-required</v>
      </c>
      <c r="X3327" s="24" t="str" cm="1">
        <f t="array" ref="X3327">_xlfn.IFS(P3327&lt;5000,"Low",P3327&lt;=20000,"Medium",P3327&gt;20000,"High")</f>
        <v>Low</v>
      </c>
    </row>
    <row r="3328" spans="1:24" x14ac:dyDescent="0.35">
      <c r="A3328" s="28" t="s">
        <v>636</v>
      </c>
      <c r="B3328" s="17" t="s">
        <v>1140</v>
      </c>
      <c r="C3328" s="17">
        <v>59</v>
      </c>
      <c r="D3328" s="17" t="s">
        <v>1172</v>
      </c>
      <c r="E3328" s="17" t="s">
        <v>9729</v>
      </c>
      <c r="F3328" s="22" t="s">
        <v>8371</v>
      </c>
      <c r="G3328" s="17" t="s">
        <v>6993</v>
      </c>
      <c r="H3328" s="17" t="s">
        <v>6997</v>
      </c>
      <c r="I3328" s="17" t="s">
        <v>7003</v>
      </c>
      <c r="J3328" s="22" t="s">
        <v>8371</v>
      </c>
      <c r="K3328" s="17" t="s">
        <v>14229</v>
      </c>
      <c r="L3328" s="17" t="s">
        <v>8344</v>
      </c>
      <c r="M3328" s="17" t="s">
        <v>8349</v>
      </c>
      <c r="N3328" s="17" t="s">
        <v>8354</v>
      </c>
      <c r="O3328" s="17" t="s">
        <v>14842</v>
      </c>
      <c r="P3328" s="18">
        <v>0</v>
      </c>
      <c r="Q3328" s="17" t="s">
        <v>8363</v>
      </c>
      <c r="R3328" s="22" t="s">
        <v>8370</v>
      </c>
      <c r="S3328" s="22" t="s">
        <v>8370</v>
      </c>
      <c r="T3328" s="22" t="s">
        <v>8370</v>
      </c>
      <c r="U3328" s="19" t="str">
        <f>IF(Cleaned_Data!P3328&gt;20000,"High-Bill","Normal-Bill")</f>
        <v>Normal-Bill</v>
      </c>
      <c r="V3328" s="19" t="str">
        <f t="shared" si="102"/>
        <v>Not-Senior-Citizen</v>
      </c>
      <c r="W3328" s="19" t="str">
        <f t="shared" si="103"/>
        <v>Not-Required</v>
      </c>
      <c r="X3328" s="20" t="str" cm="1">
        <f t="array" ref="X3328">_xlfn.IFS(P3328&lt;5000,"Low",P3328&lt;=20000,"Medium",P3328&gt;20000,"High")</f>
        <v>Low</v>
      </c>
    </row>
    <row r="3329" spans="1:24" x14ac:dyDescent="0.35">
      <c r="A3329" s="29" t="s">
        <v>636</v>
      </c>
      <c r="B3329" s="21" t="s">
        <v>1019</v>
      </c>
      <c r="C3329" s="22" t="s">
        <v>14854</v>
      </c>
      <c r="D3329" s="21" t="s">
        <v>1172</v>
      </c>
      <c r="E3329" s="21" t="s">
        <v>10096</v>
      </c>
      <c r="F3329" s="22" t="s">
        <v>8371</v>
      </c>
      <c r="G3329" s="21" t="s">
        <v>6989</v>
      </c>
      <c r="H3329" s="21" t="s">
        <v>6995</v>
      </c>
      <c r="I3329" s="21" t="s">
        <v>7003</v>
      </c>
      <c r="J3329" s="21" t="s">
        <v>14059</v>
      </c>
      <c r="K3329" s="21" t="s">
        <v>14366</v>
      </c>
      <c r="L3329" s="21" t="s">
        <v>8345</v>
      </c>
      <c r="M3329" s="21" t="s">
        <v>8348</v>
      </c>
      <c r="N3329" s="21" t="s">
        <v>8352</v>
      </c>
      <c r="O3329" s="21" t="s">
        <v>14841</v>
      </c>
      <c r="P3329" s="18">
        <v>0</v>
      </c>
      <c r="Q3329" s="21" t="s">
        <v>8363</v>
      </c>
      <c r="R3329" s="21" t="s">
        <v>13948</v>
      </c>
      <c r="S3329" s="21">
        <v>3</v>
      </c>
      <c r="T3329" s="21" t="s">
        <v>14843</v>
      </c>
      <c r="U3329" s="23" t="str">
        <f>IF(Cleaned_Data!P3329&gt;20000,"High-Bill","Normal-Bill")</f>
        <v>Normal-Bill</v>
      </c>
      <c r="V3329" s="23" t="str">
        <f t="shared" si="102"/>
        <v>Senior-Citizen</v>
      </c>
      <c r="W3329" s="23" t="str">
        <f t="shared" si="103"/>
        <v>Follow-Up-required</v>
      </c>
      <c r="X3329" s="24" t="str" cm="1">
        <f t="array" ref="X3329">_xlfn.IFS(P3329&lt;5000,"Low",P3329&lt;=20000,"Medium",P3329&gt;20000,"High")</f>
        <v>Low</v>
      </c>
    </row>
    <row r="3330" spans="1:24" x14ac:dyDescent="0.35">
      <c r="A3330" s="28" t="s">
        <v>636</v>
      </c>
      <c r="B3330" s="17" t="s">
        <v>1125</v>
      </c>
      <c r="C3330" s="17">
        <v>24</v>
      </c>
      <c r="D3330" s="22" t="s">
        <v>14847</v>
      </c>
      <c r="E3330" s="17" t="s">
        <v>10733</v>
      </c>
      <c r="F3330" s="17" t="s">
        <v>6773</v>
      </c>
      <c r="G3330" s="17" t="s">
        <v>6992</v>
      </c>
      <c r="H3330" s="17" t="s">
        <v>6997</v>
      </c>
      <c r="I3330" s="17" t="s">
        <v>7004</v>
      </c>
      <c r="J3330" s="22" t="s">
        <v>8371</v>
      </c>
      <c r="K3330" s="17" t="s">
        <v>14396</v>
      </c>
      <c r="L3330" s="17" t="s">
        <v>8340</v>
      </c>
      <c r="M3330" s="17" t="s">
        <v>8349</v>
      </c>
      <c r="N3330" s="17" t="s">
        <v>8353</v>
      </c>
      <c r="O3330" s="17" t="s">
        <v>14842</v>
      </c>
      <c r="P3330" s="18">
        <v>0</v>
      </c>
      <c r="Q3330" s="17" t="s">
        <v>8363</v>
      </c>
      <c r="R3330" s="17" t="s">
        <v>14011</v>
      </c>
      <c r="S3330" s="17">
        <v>4</v>
      </c>
      <c r="T3330" s="17" t="s">
        <v>14843</v>
      </c>
      <c r="U3330" s="19" t="str">
        <f>IF(Cleaned_Data!P3330&gt;20000,"High-Bill","Normal-Bill")</f>
        <v>Normal-Bill</v>
      </c>
      <c r="V3330" s="19" t="str">
        <f t="shared" ref="V3330:V3393" si="104">IF(C3330&gt;=60,"Senior-Citizen","Not-Senior-Citizen")</f>
        <v>Not-Senior-Citizen</v>
      </c>
      <c r="W3330" s="19" t="str">
        <f t="shared" ref="W3330:W3393" si="105">IF(R3330="N/A","Not-Required","Follow-Up-required")</f>
        <v>Follow-Up-required</v>
      </c>
      <c r="X3330" s="20" t="str" cm="1">
        <f t="array" ref="X3330">_xlfn.IFS(P3330&lt;5000,"Low",P3330&lt;=20000,"Medium",P3330&gt;20000,"High")</f>
        <v>Low</v>
      </c>
    </row>
    <row r="3331" spans="1:24" x14ac:dyDescent="0.35">
      <c r="A3331" s="29" t="s">
        <v>636</v>
      </c>
      <c r="B3331" s="21" t="s">
        <v>1027</v>
      </c>
      <c r="C3331" s="22" t="s">
        <v>14854</v>
      </c>
      <c r="D3331" s="21" t="s">
        <v>1172</v>
      </c>
      <c r="E3331" s="21" t="s">
        <v>11130</v>
      </c>
      <c r="F3331" s="22" t="s">
        <v>8371</v>
      </c>
      <c r="G3331" s="21" t="s">
        <v>6984</v>
      </c>
      <c r="H3331" s="21" t="s">
        <v>6995</v>
      </c>
      <c r="I3331" s="21" t="s">
        <v>7007</v>
      </c>
      <c r="J3331" s="22" t="s">
        <v>8371</v>
      </c>
      <c r="K3331" s="21" t="s">
        <v>14228</v>
      </c>
      <c r="L3331" s="21" t="s">
        <v>8339</v>
      </c>
      <c r="M3331" s="21" t="s">
        <v>8346</v>
      </c>
      <c r="N3331" s="21" t="s">
        <v>8351</v>
      </c>
      <c r="O3331" s="21" t="s">
        <v>14841</v>
      </c>
      <c r="P3331" s="18">
        <v>0</v>
      </c>
      <c r="Q3331" s="21" t="s">
        <v>8363</v>
      </c>
      <c r="R3331" s="21" t="s">
        <v>13913</v>
      </c>
      <c r="S3331" s="22" t="s">
        <v>8370</v>
      </c>
      <c r="T3331" s="21" t="s">
        <v>14843</v>
      </c>
      <c r="U3331" s="23" t="str">
        <f>IF(Cleaned_Data!P3331&gt;20000,"High-Bill","Normal-Bill")</f>
        <v>Normal-Bill</v>
      </c>
      <c r="V3331" s="23" t="str">
        <f t="shared" si="104"/>
        <v>Senior-Citizen</v>
      </c>
      <c r="W3331" s="23" t="str">
        <f t="shared" si="105"/>
        <v>Follow-Up-required</v>
      </c>
      <c r="X3331" s="24" t="str" cm="1">
        <f t="array" ref="X3331">_xlfn.IFS(P3331&lt;5000,"Low",P3331&lt;=20000,"Medium",P3331&gt;20000,"High")</f>
        <v>Low</v>
      </c>
    </row>
    <row r="3332" spans="1:24" x14ac:dyDescent="0.35">
      <c r="A3332" s="28" t="s">
        <v>636</v>
      </c>
      <c r="B3332" s="17" t="s">
        <v>1131</v>
      </c>
      <c r="C3332" s="17">
        <v>21</v>
      </c>
      <c r="D3332" s="17" t="s">
        <v>1172</v>
      </c>
      <c r="E3332" s="17" t="s">
        <v>12808</v>
      </c>
      <c r="F3332" s="17" t="s">
        <v>6782</v>
      </c>
      <c r="G3332" s="17" t="s">
        <v>6989</v>
      </c>
      <c r="H3332" s="17" t="s">
        <v>6995</v>
      </c>
      <c r="I3332" s="17" t="s">
        <v>7002</v>
      </c>
      <c r="J3332" s="17" t="s">
        <v>14031</v>
      </c>
      <c r="K3332" s="17" t="s">
        <v>14281</v>
      </c>
      <c r="L3332" s="17" t="s">
        <v>8344</v>
      </c>
      <c r="M3332" s="17" t="s">
        <v>8349</v>
      </c>
      <c r="N3332" s="17" t="s">
        <v>8353</v>
      </c>
      <c r="O3332" s="17" t="s">
        <v>8358</v>
      </c>
      <c r="P3332" s="25">
        <v>16827</v>
      </c>
      <c r="Q3332" s="17" t="s">
        <v>8362</v>
      </c>
      <c r="R3332" s="22" t="s">
        <v>8370</v>
      </c>
      <c r="S3332" s="17">
        <v>4</v>
      </c>
      <c r="T3332" s="22" t="s">
        <v>8370</v>
      </c>
      <c r="U3332" s="19" t="str">
        <f>IF(Cleaned_Data!P3332&gt;20000,"High-Bill","Normal-Bill")</f>
        <v>Normal-Bill</v>
      </c>
      <c r="V3332" s="19" t="str">
        <f t="shared" si="104"/>
        <v>Not-Senior-Citizen</v>
      </c>
      <c r="W3332" s="19" t="str">
        <f t="shared" si="105"/>
        <v>Not-Required</v>
      </c>
      <c r="X3332" s="20" t="str" cm="1">
        <f t="array" ref="X3332">_xlfn.IFS(P3332&lt;5000,"Low",P3332&lt;=20000,"Medium",P3332&gt;20000,"High")</f>
        <v>Medium</v>
      </c>
    </row>
    <row r="3333" spans="1:24" x14ac:dyDescent="0.35">
      <c r="A3333" s="29" t="s">
        <v>636</v>
      </c>
      <c r="B3333" s="21" t="s">
        <v>1019</v>
      </c>
      <c r="C3333" s="21">
        <v>14</v>
      </c>
      <c r="D3333" s="21" t="s">
        <v>1172</v>
      </c>
      <c r="E3333" s="21" t="s">
        <v>13099</v>
      </c>
      <c r="F3333" s="21" t="s">
        <v>6753</v>
      </c>
      <c r="G3333" s="21" t="s">
        <v>6989</v>
      </c>
      <c r="H3333" s="21" t="s">
        <v>6994</v>
      </c>
      <c r="I3333" s="21" t="s">
        <v>7004</v>
      </c>
      <c r="J3333" s="21" t="s">
        <v>13943</v>
      </c>
      <c r="K3333" s="21" t="s">
        <v>14482</v>
      </c>
      <c r="L3333" s="21" t="s">
        <v>8342</v>
      </c>
      <c r="M3333" s="21" t="s">
        <v>8349</v>
      </c>
      <c r="N3333" s="21" t="s">
        <v>8354</v>
      </c>
      <c r="O3333" s="21" t="s">
        <v>8359</v>
      </c>
      <c r="P3333" s="18">
        <v>0</v>
      </c>
      <c r="Q3333" s="21" t="s">
        <v>8364</v>
      </c>
      <c r="R3333" s="22" t="s">
        <v>8370</v>
      </c>
      <c r="S3333" s="22" t="s">
        <v>8370</v>
      </c>
      <c r="T3333" s="21" t="s">
        <v>14844</v>
      </c>
      <c r="U3333" s="23" t="str">
        <f>IF(Cleaned_Data!P3333&gt;20000,"High-Bill","Normal-Bill")</f>
        <v>Normal-Bill</v>
      </c>
      <c r="V3333" s="23" t="str">
        <f t="shared" si="104"/>
        <v>Not-Senior-Citizen</v>
      </c>
      <c r="W3333" s="23" t="str">
        <f t="shared" si="105"/>
        <v>Not-Required</v>
      </c>
      <c r="X3333" s="24" t="str" cm="1">
        <f t="array" ref="X3333">_xlfn.IFS(P3333&lt;5000,"Low",P3333&lt;=20000,"Medium",P3333&gt;20000,"High")</f>
        <v>Low</v>
      </c>
    </row>
    <row r="3334" spans="1:24" x14ac:dyDescent="0.35">
      <c r="A3334" s="28" t="s">
        <v>636</v>
      </c>
      <c r="B3334" s="17" t="s">
        <v>1060</v>
      </c>
      <c r="C3334" s="22" t="s">
        <v>14854</v>
      </c>
      <c r="D3334" s="22" t="s">
        <v>14847</v>
      </c>
      <c r="E3334" s="17" t="s">
        <v>13503</v>
      </c>
      <c r="F3334" s="17" t="s">
        <v>6742</v>
      </c>
      <c r="G3334" s="17" t="s">
        <v>6991</v>
      </c>
      <c r="H3334" s="17" t="s">
        <v>7000</v>
      </c>
      <c r="I3334" s="17" t="s">
        <v>7007</v>
      </c>
      <c r="J3334" s="22" t="s">
        <v>8371</v>
      </c>
      <c r="K3334" s="17" t="s">
        <v>14672</v>
      </c>
      <c r="L3334" s="17" t="s">
        <v>8340</v>
      </c>
      <c r="M3334" s="17" t="s">
        <v>8349</v>
      </c>
      <c r="N3334" s="17" t="s">
        <v>8353</v>
      </c>
      <c r="O3334" s="17" t="s">
        <v>8355</v>
      </c>
      <c r="P3334" s="18">
        <v>0</v>
      </c>
      <c r="Q3334" s="17" t="s">
        <v>8363</v>
      </c>
      <c r="R3334" s="17" t="s">
        <v>14107</v>
      </c>
      <c r="S3334" s="22" t="s">
        <v>8370</v>
      </c>
      <c r="T3334" s="17" t="s">
        <v>14843</v>
      </c>
      <c r="U3334" s="19" t="str">
        <f>IF(Cleaned_Data!P3334&gt;20000,"High-Bill","Normal-Bill")</f>
        <v>Normal-Bill</v>
      </c>
      <c r="V3334" s="19" t="str">
        <f t="shared" si="104"/>
        <v>Senior-Citizen</v>
      </c>
      <c r="W3334" s="19" t="str">
        <f t="shared" si="105"/>
        <v>Follow-Up-required</v>
      </c>
      <c r="X3334" s="20" t="str" cm="1">
        <f t="array" ref="X3334">_xlfn.IFS(P3334&lt;5000,"Low",P3334&lt;=20000,"Medium",P3334&gt;20000,"High")</f>
        <v>Low</v>
      </c>
    </row>
    <row r="3335" spans="1:24" x14ac:dyDescent="0.35">
      <c r="A3335" s="29" t="s">
        <v>636</v>
      </c>
      <c r="B3335" s="21" t="s">
        <v>1159</v>
      </c>
      <c r="C3335" s="21">
        <v>52</v>
      </c>
      <c r="D3335" s="21" t="s">
        <v>1172</v>
      </c>
      <c r="E3335" s="21" t="s">
        <v>13625</v>
      </c>
      <c r="F3335" s="22" t="s">
        <v>8371</v>
      </c>
      <c r="G3335" s="21" t="s">
        <v>6993</v>
      </c>
      <c r="H3335" s="21" t="s">
        <v>6995</v>
      </c>
      <c r="I3335" s="21" t="s">
        <v>7006</v>
      </c>
      <c r="J3335" s="21" t="s">
        <v>7087</v>
      </c>
      <c r="K3335" s="21" t="s">
        <v>14307</v>
      </c>
      <c r="L3335" s="21" t="s">
        <v>8338</v>
      </c>
      <c r="M3335" s="21" t="s">
        <v>8346</v>
      </c>
      <c r="N3335" s="21" t="s">
        <v>8351</v>
      </c>
      <c r="O3335" s="21" t="s">
        <v>8355</v>
      </c>
      <c r="P3335" s="18">
        <v>0</v>
      </c>
      <c r="Q3335" s="21" t="s">
        <v>8364</v>
      </c>
      <c r="R3335" s="21" t="s">
        <v>14148</v>
      </c>
      <c r="S3335" s="21">
        <v>2</v>
      </c>
      <c r="T3335" s="21" t="s">
        <v>14845</v>
      </c>
      <c r="U3335" s="23" t="str">
        <f>IF(Cleaned_Data!P3335&gt;20000,"High-Bill","Normal-Bill")</f>
        <v>Normal-Bill</v>
      </c>
      <c r="V3335" s="23" t="str">
        <f t="shared" si="104"/>
        <v>Not-Senior-Citizen</v>
      </c>
      <c r="W3335" s="23" t="str">
        <f t="shared" si="105"/>
        <v>Follow-Up-required</v>
      </c>
      <c r="X3335" s="24" t="str" cm="1">
        <f t="array" ref="X3335">_xlfn.IFS(P3335&lt;5000,"Low",P3335&lt;=20000,"Medium",P3335&gt;20000,"High")</f>
        <v>Low</v>
      </c>
    </row>
    <row r="3336" spans="1:24" x14ac:dyDescent="0.35">
      <c r="A3336" s="28" t="s">
        <v>994</v>
      </c>
      <c r="B3336" s="17" t="s">
        <v>1085</v>
      </c>
      <c r="C3336" s="17">
        <v>59</v>
      </c>
      <c r="D3336" s="17" t="s">
        <v>1174</v>
      </c>
      <c r="E3336" s="17" t="s">
        <v>11849</v>
      </c>
      <c r="F3336" s="17" t="s">
        <v>6730</v>
      </c>
      <c r="G3336" s="17" t="s">
        <v>6988</v>
      </c>
      <c r="H3336" s="17" t="s">
        <v>6995</v>
      </c>
      <c r="I3336" s="17" t="s">
        <v>7001</v>
      </c>
      <c r="J3336" s="22" t="s">
        <v>8371</v>
      </c>
      <c r="K3336" s="17" t="s">
        <v>14683</v>
      </c>
      <c r="L3336" s="17" t="s">
        <v>8338</v>
      </c>
      <c r="M3336" s="17" t="s">
        <v>8349</v>
      </c>
      <c r="N3336" s="17" t="s">
        <v>8353</v>
      </c>
      <c r="O3336" s="17" t="s">
        <v>8358</v>
      </c>
      <c r="P3336" s="18">
        <v>0</v>
      </c>
      <c r="Q3336" s="17" t="s">
        <v>8362</v>
      </c>
      <c r="R3336" s="22" t="s">
        <v>8370</v>
      </c>
      <c r="S3336" s="17">
        <v>5</v>
      </c>
      <c r="T3336" s="17" t="s">
        <v>14843</v>
      </c>
      <c r="U3336" s="19" t="str">
        <f>IF(Cleaned_Data!P3336&gt;20000,"High-Bill","Normal-Bill")</f>
        <v>Normal-Bill</v>
      </c>
      <c r="V3336" s="19" t="str">
        <f t="shared" si="104"/>
        <v>Not-Senior-Citizen</v>
      </c>
      <c r="W3336" s="19" t="str">
        <f t="shared" si="105"/>
        <v>Not-Required</v>
      </c>
      <c r="X3336" s="20" t="str" cm="1">
        <f t="array" ref="X3336">_xlfn.IFS(P3336&lt;5000,"Low",P3336&lt;=20000,"Medium",P3336&gt;20000,"High")</f>
        <v>Low</v>
      </c>
    </row>
    <row r="3337" spans="1:24" x14ac:dyDescent="0.35">
      <c r="A3337" s="29" t="s">
        <v>994</v>
      </c>
      <c r="B3337" s="21" t="s">
        <v>1106</v>
      </c>
      <c r="C3337" s="21">
        <v>15</v>
      </c>
      <c r="D3337" s="21" t="s">
        <v>1174</v>
      </c>
      <c r="E3337" s="21" t="s">
        <v>13733</v>
      </c>
      <c r="F3337" s="21" t="s">
        <v>6798</v>
      </c>
      <c r="G3337" s="21" t="s">
        <v>6985</v>
      </c>
      <c r="H3337" s="21" t="s">
        <v>7000</v>
      </c>
      <c r="I3337" s="21" t="s">
        <v>7002</v>
      </c>
      <c r="J3337" s="21" t="s">
        <v>14047</v>
      </c>
      <c r="K3337" s="21" t="s">
        <v>14539</v>
      </c>
      <c r="L3337" s="21" t="s">
        <v>8345</v>
      </c>
      <c r="M3337" s="21" t="s">
        <v>8347</v>
      </c>
      <c r="N3337" s="21" t="s">
        <v>8354</v>
      </c>
      <c r="O3337" s="21" t="s">
        <v>8359</v>
      </c>
      <c r="P3337" s="18">
        <v>0</v>
      </c>
      <c r="Q3337" s="21" t="s">
        <v>8363</v>
      </c>
      <c r="R3337" s="21" t="s">
        <v>14084</v>
      </c>
      <c r="S3337" s="21">
        <v>2</v>
      </c>
      <c r="T3337" s="21" t="s">
        <v>14843</v>
      </c>
      <c r="U3337" s="23" t="str">
        <f>IF(Cleaned_Data!P3337&gt;20000,"High-Bill","Normal-Bill")</f>
        <v>Normal-Bill</v>
      </c>
      <c r="V3337" s="23" t="str">
        <f t="shared" si="104"/>
        <v>Not-Senior-Citizen</v>
      </c>
      <c r="W3337" s="23" t="str">
        <f t="shared" si="105"/>
        <v>Follow-Up-required</v>
      </c>
      <c r="X3337" s="24" t="str" cm="1">
        <f t="array" ref="X3337">_xlfn.IFS(P3337&lt;5000,"Low",P3337&lt;=20000,"Medium",P3337&gt;20000,"High")</f>
        <v>Low</v>
      </c>
    </row>
    <row r="3338" spans="1:24" x14ac:dyDescent="0.35">
      <c r="A3338" s="28" t="s">
        <v>242</v>
      </c>
      <c r="B3338" s="17" t="s">
        <v>1135</v>
      </c>
      <c r="C3338" s="22" t="s">
        <v>14854</v>
      </c>
      <c r="D3338" s="17" t="s">
        <v>1174</v>
      </c>
      <c r="E3338" s="17" t="s">
        <v>8657</v>
      </c>
      <c r="F3338" s="17" t="s">
        <v>6816</v>
      </c>
      <c r="G3338" s="17" t="s">
        <v>6984</v>
      </c>
      <c r="H3338" s="17" t="s">
        <v>6997</v>
      </c>
      <c r="I3338" s="17" t="s">
        <v>7005</v>
      </c>
      <c r="J3338" s="17" t="s">
        <v>14021</v>
      </c>
      <c r="K3338" s="17" t="s">
        <v>14387</v>
      </c>
      <c r="L3338" s="17" t="s">
        <v>8343</v>
      </c>
      <c r="M3338" s="17" t="s">
        <v>8347</v>
      </c>
      <c r="N3338" s="17" t="s">
        <v>8351</v>
      </c>
      <c r="O3338" s="17" t="s">
        <v>14842</v>
      </c>
      <c r="P3338" s="25">
        <v>3977</v>
      </c>
      <c r="Q3338" s="17" t="s">
        <v>8363</v>
      </c>
      <c r="R3338" s="22" t="s">
        <v>8370</v>
      </c>
      <c r="S3338" s="17">
        <v>4</v>
      </c>
      <c r="T3338" s="17" t="s">
        <v>14843</v>
      </c>
      <c r="U3338" s="19" t="str">
        <f>IF(Cleaned_Data!P3338&gt;20000,"High-Bill","Normal-Bill")</f>
        <v>Normal-Bill</v>
      </c>
      <c r="V3338" s="19" t="str">
        <f t="shared" si="104"/>
        <v>Senior-Citizen</v>
      </c>
      <c r="W3338" s="19" t="str">
        <f t="shared" si="105"/>
        <v>Not-Required</v>
      </c>
      <c r="X3338" s="20" t="str" cm="1">
        <f t="array" ref="X3338">_xlfn.IFS(P3338&lt;5000,"Low",P3338&lt;=20000,"Medium",P3338&gt;20000,"High")</f>
        <v>Low</v>
      </c>
    </row>
    <row r="3339" spans="1:24" x14ac:dyDescent="0.35">
      <c r="A3339" s="29" t="s">
        <v>242</v>
      </c>
      <c r="B3339" s="21" t="s">
        <v>1023</v>
      </c>
      <c r="C3339" s="22" t="s">
        <v>14854</v>
      </c>
      <c r="D3339" s="21" t="s">
        <v>1174</v>
      </c>
      <c r="E3339" s="21" t="s">
        <v>9120</v>
      </c>
      <c r="F3339" s="21" t="s">
        <v>6870</v>
      </c>
      <c r="G3339" s="21" t="s">
        <v>6985</v>
      </c>
      <c r="H3339" s="21" t="s">
        <v>6998</v>
      </c>
      <c r="I3339" s="21" t="s">
        <v>7003</v>
      </c>
      <c r="J3339" s="21" t="s">
        <v>14047</v>
      </c>
      <c r="K3339" s="21" t="s">
        <v>14507</v>
      </c>
      <c r="L3339" s="21" t="s">
        <v>8342</v>
      </c>
      <c r="M3339" s="21" t="s">
        <v>8349</v>
      </c>
      <c r="N3339" s="21" t="s">
        <v>8354</v>
      </c>
      <c r="O3339" s="21" t="s">
        <v>8359</v>
      </c>
      <c r="P3339" s="26">
        <v>6868</v>
      </c>
      <c r="Q3339" s="21" t="s">
        <v>8363</v>
      </c>
      <c r="R3339" s="22" t="s">
        <v>8370</v>
      </c>
      <c r="S3339" s="21">
        <v>2</v>
      </c>
      <c r="T3339" s="21" t="s">
        <v>14844</v>
      </c>
      <c r="U3339" s="23" t="str">
        <f>IF(Cleaned_Data!P3339&gt;20000,"High-Bill","Normal-Bill")</f>
        <v>Normal-Bill</v>
      </c>
      <c r="V3339" s="23" t="str">
        <f t="shared" si="104"/>
        <v>Senior-Citizen</v>
      </c>
      <c r="W3339" s="23" t="str">
        <f t="shared" si="105"/>
        <v>Not-Required</v>
      </c>
      <c r="X3339" s="24" t="str" cm="1">
        <f t="array" ref="X3339">_xlfn.IFS(P3339&lt;5000,"Low",P3339&lt;=20000,"Medium",P3339&gt;20000,"High")</f>
        <v>Medium</v>
      </c>
    </row>
    <row r="3340" spans="1:24" x14ac:dyDescent="0.35">
      <c r="A3340" s="28" t="s">
        <v>242</v>
      </c>
      <c r="B3340" s="17" t="s">
        <v>1164</v>
      </c>
      <c r="C3340" s="22" t="s">
        <v>14854</v>
      </c>
      <c r="D3340" s="17" t="s">
        <v>1172</v>
      </c>
      <c r="E3340" s="17" t="s">
        <v>10206</v>
      </c>
      <c r="F3340" s="17" t="s">
        <v>6921</v>
      </c>
      <c r="G3340" s="17" t="s">
        <v>6988</v>
      </c>
      <c r="H3340" s="17" t="s">
        <v>6996</v>
      </c>
      <c r="I3340" s="17" t="s">
        <v>7001</v>
      </c>
      <c r="J3340" s="17" t="s">
        <v>14118</v>
      </c>
      <c r="K3340" s="17" t="s">
        <v>14420</v>
      </c>
      <c r="L3340" s="17" t="s">
        <v>8340</v>
      </c>
      <c r="M3340" s="17" t="s">
        <v>8346</v>
      </c>
      <c r="N3340" s="17" t="s">
        <v>8351</v>
      </c>
      <c r="O3340" s="17" t="s">
        <v>8358</v>
      </c>
      <c r="P3340" s="18">
        <v>0</v>
      </c>
      <c r="Q3340" s="17" t="s">
        <v>8364</v>
      </c>
      <c r="R3340" s="17" t="s">
        <v>14178</v>
      </c>
      <c r="S3340" s="22" t="s">
        <v>8370</v>
      </c>
      <c r="T3340" s="17" t="s">
        <v>14843</v>
      </c>
      <c r="U3340" s="19" t="str">
        <f>IF(Cleaned_Data!P3340&gt;20000,"High-Bill","Normal-Bill")</f>
        <v>Normal-Bill</v>
      </c>
      <c r="V3340" s="19" t="str">
        <f t="shared" si="104"/>
        <v>Senior-Citizen</v>
      </c>
      <c r="W3340" s="19" t="str">
        <f t="shared" si="105"/>
        <v>Follow-Up-required</v>
      </c>
      <c r="X3340" s="20" t="str" cm="1">
        <f t="array" ref="X3340">_xlfn.IFS(P3340&lt;5000,"Low",P3340&lt;=20000,"Medium",P3340&gt;20000,"High")</f>
        <v>Low</v>
      </c>
    </row>
    <row r="3341" spans="1:24" x14ac:dyDescent="0.35">
      <c r="A3341" s="29" t="s">
        <v>242</v>
      </c>
      <c r="B3341" s="21" t="s">
        <v>1066</v>
      </c>
      <c r="C3341" s="22" t="s">
        <v>14854</v>
      </c>
      <c r="D3341" s="22" t="s">
        <v>14847</v>
      </c>
      <c r="E3341" s="21" t="s">
        <v>10419</v>
      </c>
      <c r="F3341" s="21" t="s">
        <v>6918</v>
      </c>
      <c r="G3341" s="21" t="s">
        <v>6992</v>
      </c>
      <c r="H3341" s="21" t="s">
        <v>7000</v>
      </c>
      <c r="I3341" s="21" t="s">
        <v>7002</v>
      </c>
      <c r="J3341" s="22" t="s">
        <v>8371</v>
      </c>
      <c r="K3341" s="21" t="s">
        <v>14807</v>
      </c>
      <c r="L3341" s="21" t="s">
        <v>8345</v>
      </c>
      <c r="M3341" s="21" t="s">
        <v>8350</v>
      </c>
      <c r="N3341" s="21" t="s">
        <v>8353</v>
      </c>
      <c r="O3341" s="21" t="s">
        <v>8358</v>
      </c>
      <c r="P3341" s="18">
        <v>0</v>
      </c>
      <c r="Q3341" s="21" t="s">
        <v>8363</v>
      </c>
      <c r="R3341" s="21" t="s">
        <v>14140</v>
      </c>
      <c r="S3341" s="21">
        <v>3</v>
      </c>
      <c r="T3341" s="21" t="s">
        <v>14843</v>
      </c>
      <c r="U3341" s="23" t="str">
        <f>IF(Cleaned_Data!P3341&gt;20000,"High-Bill","Normal-Bill")</f>
        <v>Normal-Bill</v>
      </c>
      <c r="V3341" s="23" t="str">
        <f t="shared" si="104"/>
        <v>Senior-Citizen</v>
      </c>
      <c r="W3341" s="23" t="str">
        <f t="shared" si="105"/>
        <v>Follow-Up-required</v>
      </c>
      <c r="X3341" s="24" t="str" cm="1">
        <f t="array" ref="X3341">_xlfn.IFS(P3341&lt;5000,"Low",P3341&lt;=20000,"Medium",P3341&gt;20000,"High")</f>
        <v>Low</v>
      </c>
    </row>
    <row r="3342" spans="1:24" x14ac:dyDescent="0.35">
      <c r="A3342" s="28" t="s">
        <v>242</v>
      </c>
      <c r="B3342" s="17" t="s">
        <v>1019</v>
      </c>
      <c r="C3342" s="22" t="s">
        <v>14854</v>
      </c>
      <c r="D3342" s="22" t="s">
        <v>14847</v>
      </c>
      <c r="E3342" s="17" t="s">
        <v>13450</v>
      </c>
      <c r="F3342" s="17" t="s">
        <v>6753</v>
      </c>
      <c r="G3342" s="17" t="s">
        <v>6985</v>
      </c>
      <c r="H3342" s="17" t="s">
        <v>6998</v>
      </c>
      <c r="I3342" s="17" t="s">
        <v>7001</v>
      </c>
      <c r="J3342" s="17" t="s">
        <v>14124</v>
      </c>
      <c r="K3342" s="17" t="s">
        <v>14211</v>
      </c>
      <c r="L3342" s="17" t="s">
        <v>8342</v>
      </c>
      <c r="M3342" s="17" t="s">
        <v>8347</v>
      </c>
      <c r="N3342" s="17" t="s">
        <v>8354</v>
      </c>
      <c r="O3342" s="17" t="s">
        <v>8359</v>
      </c>
      <c r="P3342" s="25">
        <v>39981</v>
      </c>
      <c r="Q3342" s="22" t="s">
        <v>8370</v>
      </c>
      <c r="R3342" s="17" t="s">
        <v>14108</v>
      </c>
      <c r="S3342" s="17">
        <v>5</v>
      </c>
      <c r="T3342" s="17" t="s">
        <v>14843</v>
      </c>
      <c r="U3342" s="19" t="str">
        <f>IF(Cleaned_Data!P3342&gt;20000,"High-Bill","Normal-Bill")</f>
        <v>High-Bill</v>
      </c>
      <c r="V3342" s="19" t="str">
        <f t="shared" si="104"/>
        <v>Senior-Citizen</v>
      </c>
      <c r="W3342" s="19" t="str">
        <f t="shared" si="105"/>
        <v>Follow-Up-required</v>
      </c>
      <c r="X3342" s="20" t="str" cm="1">
        <f t="array" ref="X3342">_xlfn.IFS(P3342&lt;5000,"Low",P3342&lt;=20000,"Medium",P3342&gt;20000,"High")</f>
        <v>High</v>
      </c>
    </row>
    <row r="3343" spans="1:24" x14ac:dyDescent="0.35">
      <c r="A3343" s="29" t="s">
        <v>899</v>
      </c>
      <c r="B3343" s="21" t="s">
        <v>1048</v>
      </c>
      <c r="C3343" s="22" t="s">
        <v>14854</v>
      </c>
      <c r="D3343" s="21" t="s">
        <v>1174</v>
      </c>
      <c r="E3343" s="21" t="s">
        <v>10408</v>
      </c>
      <c r="F3343" s="21" t="s">
        <v>6700</v>
      </c>
      <c r="G3343" s="21" t="s">
        <v>6987</v>
      </c>
      <c r="H3343" s="21" t="s">
        <v>6998</v>
      </c>
      <c r="I3343" s="21" t="s">
        <v>7006</v>
      </c>
      <c r="J3343" s="21" t="s">
        <v>13935</v>
      </c>
      <c r="K3343" s="21" t="s">
        <v>14610</v>
      </c>
      <c r="L3343" s="21" t="s">
        <v>8339</v>
      </c>
      <c r="M3343" s="21" t="s">
        <v>8350</v>
      </c>
      <c r="N3343" s="21" t="s">
        <v>8353</v>
      </c>
      <c r="O3343" s="21" t="s">
        <v>14842</v>
      </c>
      <c r="P3343" s="26">
        <v>34440</v>
      </c>
      <c r="Q3343" s="21" t="s">
        <v>8362</v>
      </c>
      <c r="R3343" s="21" t="s">
        <v>14153</v>
      </c>
      <c r="S3343" s="22" t="s">
        <v>8370</v>
      </c>
      <c r="T3343" s="21" t="s">
        <v>14845</v>
      </c>
      <c r="U3343" s="23" t="str">
        <f>IF(Cleaned_Data!P3343&gt;20000,"High-Bill","Normal-Bill")</f>
        <v>High-Bill</v>
      </c>
      <c r="V3343" s="23" t="str">
        <f t="shared" si="104"/>
        <v>Senior-Citizen</v>
      </c>
      <c r="W3343" s="23" t="str">
        <f t="shared" si="105"/>
        <v>Follow-Up-required</v>
      </c>
      <c r="X3343" s="24" t="str" cm="1">
        <f t="array" ref="X3343">_xlfn.IFS(P3343&lt;5000,"Low",P3343&lt;=20000,"Medium",P3343&gt;20000,"High")</f>
        <v>High</v>
      </c>
    </row>
    <row r="3344" spans="1:24" x14ac:dyDescent="0.35">
      <c r="A3344" s="28" t="s">
        <v>899</v>
      </c>
      <c r="B3344" s="17" t="s">
        <v>1102</v>
      </c>
      <c r="C3344" s="17">
        <v>25</v>
      </c>
      <c r="D3344" s="17" t="s">
        <v>1174</v>
      </c>
      <c r="E3344" s="17" t="s">
        <v>11593</v>
      </c>
      <c r="F3344" s="22" t="s">
        <v>8371</v>
      </c>
      <c r="G3344" s="17" t="s">
        <v>6985</v>
      </c>
      <c r="H3344" s="17" t="s">
        <v>6997</v>
      </c>
      <c r="I3344" s="17" t="s">
        <v>7001</v>
      </c>
      <c r="J3344" s="17" t="s">
        <v>13938</v>
      </c>
      <c r="K3344" s="17" t="s">
        <v>14254</v>
      </c>
      <c r="L3344" s="17" t="s">
        <v>8343</v>
      </c>
      <c r="M3344" s="17" t="s">
        <v>8350</v>
      </c>
      <c r="N3344" s="17" t="s">
        <v>8353</v>
      </c>
      <c r="O3344" s="17" t="s">
        <v>14842</v>
      </c>
      <c r="P3344" s="18">
        <v>0</v>
      </c>
      <c r="Q3344" s="17" t="s">
        <v>8363</v>
      </c>
      <c r="R3344" s="22" t="s">
        <v>8370</v>
      </c>
      <c r="S3344" s="17">
        <v>5</v>
      </c>
      <c r="T3344" s="17" t="s">
        <v>14843</v>
      </c>
      <c r="U3344" s="19" t="str">
        <f>IF(Cleaned_Data!P3344&gt;20000,"High-Bill","Normal-Bill")</f>
        <v>Normal-Bill</v>
      </c>
      <c r="V3344" s="19" t="str">
        <f t="shared" si="104"/>
        <v>Not-Senior-Citizen</v>
      </c>
      <c r="W3344" s="19" t="str">
        <f t="shared" si="105"/>
        <v>Not-Required</v>
      </c>
      <c r="X3344" s="20" t="str" cm="1">
        <f t="array" ref="X3344">_xlfn.IFS(P3344&lt;5000,"Low",P3344&lt;=20000,"Medium",P3344&gt;20000,"High")</f>
        <v>Low</v>
      </c>
    </row>
    <row r="3345" spans="1:24" x14ac:dyDescent="0.35">
      <c r="A3345" s="29" t="s">
        <v>899</v>
      </c>
      <c r="B3345" s="21" t="s">
        <v>1080</v>
      </c>
      <c r="C3345" s="22" t="s">
        <v>14854</v>
      </c>
      <c r="D3345" s="21" t="s">
        <v>1174</v>
      </c>
      <c r="E3345" s="21" t="s">
        <v>11742</v>
      </c>
      <c r="F3345" s="22" t="s">
        <v>8371</v>
      </c>
      <c r="G3345" s="21" t="s">
        <v>6991</v>
      </c>
      <c r="H3345" s="21" t="s">
        <v>6996</v>
      </c>
      <c r="I3345" s="21" t="s">
        <v>7002</v>
      </c>
      <c r="J3345" s="21" t="s">
        <v>14175</v>
      </c>
      <c r="K3345" s="21" t="s">
        <v>14608</v>
      </c>
      <c r="L3345" s="21" t="s">
        <v>8342</v>
      </c>
      <c r="M3345" s="21" t="s">
        <v>8348</v>
      </c>
      <c r="N3345" s="21" t="s">
        <v>8352</v>
      </c>
      <c r="O3345" s="21" t="s">
        <v>8359</v>
      </c>
      <c r="P3345" s="26">
        <v>10629</v>
      </c>
      <c r="Q3345" s="22" t="s">
        <v>8370</v>
      </c>
      <c r="R3345" s="22" t="s">
        <v>8370</v>
      </c>
      <c r="S3345" s="21">
        <v>2</v>
      </c>
      <c r="T3345" s="21" t="s">
        <v>14844</v>
      </c>
      <c r="U3345" s="23" t="str">
        <f>IF(Cleaned_Data!P3345&gt;20000,"High-Bill","Normal-Bill")</f>
        <v>Normal-Bill</v>
      </c>
      <c r="V3345" s="23" t="str">
        <f t="shared" si="104"/>
        <v>Senior-Citizen</v>
      </c>
      <c r="W3345" s="23" t="str">
        <f t="shared" si="105"/>
        <v>Not-Required</v>
      </c>
      <c r="X3345" s="24" t="str" cm="1">
        <f t="array" ref="X3345">_xlfn.IFS(P3345&lt;5000,"Low",P3345&lt;=20000,"Medium",P3345&gt;20000,"High")</f>
        <v>Medium</v>
      </c>
    </row>
    <row r="3346" spans="1:24" x14ac:dyDescent="0.35">
      <c r="A3346" s="28" t="s">
        <v>899</v>
      </c>
      <c r="B3346" s="17" t="s">
        <v>1096</v>
      </c>
      <c r="C3346" s="22" t="s">
        <v>14854</v>
      </c>
      <c r="D3346" s="17" t="s">
        <v>1172</v>
      </c>
      <c r="E3346" s="17" t="s">
        <v>12856</v>
      </c>
      <c r="F3346" s="17" t="s">
        <v>6786</v>
      </c>
      <c r="G3346" s="17" t="s">
        <v>6987</v>
      </c>
      <c r="H3346" s="17" t="s">
        <v>6996</v>
      </c>
      <c r="I3346" s="17" t="s">
        <v>7005</v>
      </c>
      <c r="J3346" s="17" t="s">
        <v>14030</v>
      </c>
      <c r="K3346" s="17" t="s">
        <v>14653</v>
      </c>
      <c r="L3346" s="17" t="s">
        <v>8342</v>
      </c>
      <c r="M3346" s="17" t="s">
        <v>8348</v>
      </c>
      <c r="N3346" s="17" t="s">
        <v>8354</v>
      </c>
      <c r="O3346" s="17" t="s">
        <v>14841</v>
      </c>
      <c r="P3346" s="25">
        <v>37767</v>
      </c>
      <c r="Q3346" s="22" t="s">
        <v>8370</v>
      </c>
      <c r="R3346" s="17" t="s">
        <v>14106</v>
      </c>
      <c r="S3346" s="22" t="s">
        <v>8370</v>
      </c>
      <c r="T3346" s="17" t="s">
        <v>14845</v>
      </c>
      <c r="U3346" s="19" t="str">
        <f>IF(Cleaned_Data!P3346&gt;20000,"High-Bill","Normal-Bill")</f>
        <v>High-Bill</v>
      </c>
      <c r="V3346" s="19" t="str">
        <f t="shared" si="104"/>
        <v>Senior-Citizen</v>
      </c>
      <c r="W3346" s="19" t="str">
        <f t="shared" si="105"/>
        <v>Follow-Up-required</v>
      </c>
      <c r="X3346" s="20" t="str" cm="1">
        <f t="array" ref="X3346">_xlfn.IFS(P3346&lt;5000,"Low",P3346&lt;=20000,"Medium",P3346&gt;20000,"High")</f>
        <v>High</v>
      </c>
    </row>
    <row r="3347" spans="1:24" x14ac:dyDescent="0.35">
      <c r="A3347" s="29" t="s">
        <v>899</v>
      </c>
      <c r="B3347" s="21" t="s">
        <v>1097</v>
      </c>
      <c r="C3347" s="22" t="s">
        <v>14854</v>
      </c>
      <c r="D3347" s="21" t="s">
        <v>1172</v>
      </c>
      <c r="E3347" s="21" t="s">
        <v>13163</v>
      </c>
      <c r="F3347" s="22" t="s">
        <v>8371</v>
      </c>
      <c r="G3347" s="21" t="s">
        <v>6987</v>
      </c>
      <c r="H3347" s="21" t="s">
        <v>6996</v>
      </c>
      <c r="I3347" s="21" t="s">
        <v>7003</v>
      </c>
      <c r="J3347" s="21" t="s">
        <v>14080</v>
      </c>
      <c r="K3347" s="21" t="s">
        <v>14543</v>
      </c>
      <c r="L3347" s="21" t="s">
        <v>8342</v>
      </c>
      <c r="M3347" s="21" t="s">
        <v>8346</v>
      </c>
      <c r="N3347" s="21" t="s">
        <v>8351</v>
      </c>
      <c r="O3347" s="21" t="s">
        <v>14841</v>
      </c>
      <c r="P3347" s="18">
        <v>0</v>
      </c>
      <c r="Q3347" s="22" t="s">
        <v>8370</v>
      </c>
      <c r="R3347" s="21" t="s">
        <v>14004</v>
      </c>
      <c r="S3347" s="22" t="s">
        <v>8370</v>
      </c>
      <c r="T3347" s="21" t="s">
        <v>14843</v>
      </c>
      <c r="U3347" s="23" t="str">
        <f>IF(Cleaned_Data!P3347&gt;20000,"High-Bill","Normal-Bill")</f>
        <v>Normal-Bill</v>
      </c>
      <c r="V3347" s="23" t="str">
        <f t="shared" si="104"/>
        <v>Senior-Citizen</v>
      </c>
      <c r="W3347" s="23" t="str">
        <f t="shared" si="105"/>
        <v>Follow-Up-required</v>
      </c>
      <c r="X3347" s="24" t="str" cm="1">
        <f t="array" ref="X3347">_xlfn.IFS(P3347&lt;5000,"Low",P3347&lt;=20000,"Medium",P3347&gt;20000,"High")</f>
        <v>Low</v>
      </c>
    </row>
    <row r="3348" spans="1:24" x14ac:dyDescent="0.35">
      <c r="A3348" s="28" t="s">
        <v>482</v>
      </c>
      <c r="B3348" s="17" t="s">
        <v>1097</v>
      </c>
      <c r="C3348" s="22" t="s">
        <v>14854</v>
      </c>
      <c r="D3348" s="17" t="s">
        <v>1174</v>
      </c>
      <c r="E3348" s="17" t="s">
        <v>9015</v>
      </c>
      <c r="F3348" s="17" t="s">
        <v>6744</v>
      </c>
      <c r="G3348" s="17" t="s">
        <v>6992</v>
      </c>
      <c r="H3348" s="17" t="s">
        <v>6995</v>
      </c>
      <c r="I3348" s="17" t="s">
        <v>7001</v>
      </c>
      <c r="J3348" s="17" t="s">
        <v>13993</v>
      </c>
      <c r="K3348" s="17" t="s">
        <v>14576</v>
      </c>
      <c r="L3348" s="17" t="s">
        <v>8340</v>
      </c>
      <c r="M3348" s="17" t="s">
        <v>8350</v>
      </c>
      <c r="N3348" s="17" t="s">
        <v>8353</v>
      </c>
      <c r="O3348" s="17" t="s">
        <v>14841</v>
      </c>
      <c r="P3348" s="18">
        <v>0</v>
      </c>
      <c r="Q3348" s="22" t="s">
        <v>8370</v>
      </c>
      <c r="R3348" s="17" t="s">
        <v>13943</v>
      </c>
      <c r="S3348" s="22" t="s">
        <v>8370</v>
      </c>
      <c r="T3348" s="17" t="s">
        <v>14844</v>
      </c>
      <c r="U3348" s="19" t="str">
        <f>IF(Cleaned_Data!P3348&gt;20000,"High-Bill","Normal-Bill")</f>
        <v>Normal-Bill</v>
      </c>
      <c r="V3348" s="19" t="str">
        <f t="shared" si="104"/>
        <v>Senior-Citizen</v>
      </c>
      <c r="W3348" s="19" t="str">
        <f t="shared" si="105"/>
        <v>Follow-Up-required</v>
      </c>
      <c r="X3348" s="20" t="str" cm="1">
        <f t="array" ref="X3348">_xlfn.IFS(P3348&lt;5000,"Low",P3348&lt;=20000,"Medium",P3348&gt;20000,"High")</f>
        <v>Low</v>
      </c>
    </row>
    <row r="3349" spans="1:24" x14ac:dyDescent="0.35">
      <c r="A3349" s="29" t="s">
        <v>482</v>
      </c>
      <c r="B3349" s="21" t="s">
        <v>1078</v>
      </c>
      <c r="C3349" s="22" t="s">
        <v>14854</v>
      </c>
      <c r="D3349" s="21" t="s">
        <v>1172</v>
      </c>
      <c r="E3349" s="21" t="s">
        <v>9587</v>
      </c>
      <c r="F3349" s="21" t="s">
        <v>6722</v>
      </c>
      <c r="G3349" s="21" t="s">
        <v>6988</v>
      </c>
      <c r="H3349" s="21" t="s">
        <v>6997</v>
      </c>
      <c r="I3349" s="21" t="s">
        <v>7007</v>
      </c>
      <c r="J3349" s="21" t="s">
        <v>7201</v>
      </c>
      <c r="K3349" s="21" t="s">
        <v>14216</v>
      </c>
      <c r="L3349" s="21" t="s">
        <v>8341</v>
      </c>
      <c r="M3349" s="21" t="s">
        <v>8348</v>
      </c>
      <c r="N3349" s="21" t="s">
        <v>8353</v>
      </c>
      <c r="O3349" s="21" t="s">
        <v>8355</v>
      </c>
      <c r="P3349" s="26">
        <v>1185</v>
      </c>
      <c r="Q3349" s="21" t="s">
        <v>8362</v>
      </c>
      <c r="R3349" s="22" t="s">
        <v>8370</v>
      </c>
      <c r="S3349" s="21">
        <v>5</v>
      </c>
      <c r="T3349" s="21" t="s">
        <v>14843</v>
      </c>
      <c r="U3349" s="23" t="str">
        <f>IF(Cleaned_Data!P3349&gt;20000,"High-Bill","Normal-Bill")</f>
        <v>Normal-Bill</v>
      </c>
      <c r="V3349" s="23" t="str">
        <f t="shared" si="104"/>
        <v>Senior-Citizen</v>
      </c>
      <c r="W3349" s="23" t="str">
        <f t="shared" si="105"/>
        <v>Not-Required</v>
      </c>
      <c r="X3349" s="24" t="str" cm="1">
        <f t="array" ref="X3349">_xlfn.IFS(P3349&lt;5000,"Low",P3349&lt;=20000,"Medium",P3349&gt;20000,"High")</f>
        <v>Low</v>
      </c>
    </row>
    <row r="3350" spans="1:24" x14ac:dyDescent="0.35">
      <c r="A3350" s="28" t="s">
        <v>482</v>
      </c>
      <c r="B3350" s="17" t="s">
        <v>1061</v>
      </c>
      <c r="C3350" s="17">
        <v>41</v>
      </c>
      <c r="D3350" s="17" t="s">
        <v>1172</v>
      </c>
      <c r="E3350" s="17" t="s">
        <v>10113</v>
      </c>
      <c r="F3350" s="17" t="s">
        <v>6914</v>
      </c>
      <c r="G3350" s="17" t="s">
        <v>6992</v>
      </c>
      <c r="H3350" s="17" t="s">
        <v>6997</v>
      </c>
      <c r="I3350" s="17" t="s">
        <v>7003</v>
      </c>
      <c r="J3350" s="17" t="s">
        <v>14025</v>
      </c>
      <c r="K3350" s="17" t="s">
        <v>14684</v>
      </c>
      <c r="L3350" s="17" t="s">
        <v>8344</v>
      </c>
      <c r="M3350" s="17" t="s">
        <v>8349</v>
      </c>
      <c r="N3350" s="17" t="s">
        <v>8353</v>
      </c>
      <c r="O3350" s="17" t="s">
        <v>14841</v>
      </c>
      <c r="P3350" s="25">
        <v>17784</v>
      </c>
      <c r="Q3350" s="17" t="s">
        <v>8362</v>
      </c>
      <c r="R3350" s="17" t="s">
        <v>14138</v>
      </c>
      <c r="S3350" s="22" t="s">
        <v>8370</v>
      </c>
      <c r="T3350" s="17" t="s">
        <v>14843</v>
      </c>
      <c r="U3350" s="19" t="str">
        <f>IF(Cleaned_Data!P3350&gt;20000,"High-Bill","Normal-Bill")</f>
        <v>Normal-Bill</v>
      </c>
      <c r="V3350" s="19" t="str">
        <f t="shared" si="104"/>
        <v>Not-Senior-Citizen</v>
      </c>
      <c r="W3350" s="19" t="str">
        <f t="shared" si="105"/>
        <v>Follow-Up-required</v>
      </c>
      <c r="X3350" s="20" t="str" cm="1">
        <f t="array" ref="X3350">_xlfn.IFS(P3350&lt;5000,"Low",P3350&lt;=20000,"Medium",P3350&gt;20000,"High")</f>
        <v>Medium</v>
      </c>
    </row>
    <row r="3351" spans="1:24" x14ac:dyDescent="0.35">
      <c r="A3351" s="29" t="s">
        <v>482</v>
      </c>
      <c r="B3351" s="21" t="s">
        <v>1033</v>
      </c>
      <c r="C3351" s="22" t="s">
        <v>14854</v>
      </c>
      <c r="D3351" s="21" t="s">
        <v>1174</v>
      </c>
      <c r="E3351" s="21" t="s">
        <v>10489</v>
      </c>
      <c r="F3351" s="22" t="s">
        <v>8371</v>
      </c>
      <c r="G3351" s="21" t="s">
        <v>6986</v>
      </c>
      <c r="H3351" s="21" t="s">
        <v>7000</v>
      </c>
      <c r="I3351" s="21" t="s">
        <v>7005</v>
      </c>
      <c r="J3351" s="21" t="s">
        <v>13949</v>
      </c>
      <c r="K3351" s="21" t="s">
        <v>14422</v>
      </c>
      <c r="L3351" s="21" t="s">
        <v>8340</v>
      </c>
      <c r="M3351" s="21" t="s">
        <v>8348</v>
      </c>
      <c r="N3351" s="21" t="s">
        <v>8354</v>
      </c>
      <c r="O3351" s="21" t="s">
        <v>14842</v>
      </c>
      <c r="P3351" s="18">
        <v>0</v>
      </c>
      <c r="Q3351" s="21" t="s">
        <v>8362</v>
      </c>
      <c r="R3351" s="22" t="s">
        <v>8370</v>
      </c>
      <c r="S3351" s="21">
        <v>4</v>
      </c>
      <c r="T3351" s="21" t="s">
        <v>14844</v>
      </c>
      <c r="U3351" s="23" t="str">
        <f>IF(Cleaned_Data!P3351&gt;20000,"High-Bill","Normal-Bill")</f>
        <v>Normal-Bill</v>
      </c>
      <c r="V3351" s="23" t="str">
        <f t="shared" si="104"/>
        <v>Senior-Citizen</v>
      </c>
      <c r="W3351" s="23" t="str">
        <f t="shared" si="105"/>
        <v>Not-Required</v>
      </c>
      <c r="X3351" s="24" t="str" cm="1">
        <f t="array" ref="X3351">_xlfn.IFS(P3351&lt;5000,"Low",P3351&lt;=20000,"Medium",P3351&gt;20000,"High")</f>
        <v>Low</v>
      </c>
    </row>
    <row r="3352" spans="1:24" x14ac:dyDescent="0.35">
      <c r="A3352" s="28" t="s">
        <v>482</v>
      </c>
      <c r="B3352" s="17" t="s">
        <v>1066</v>
      </c>
      <c r="C3352" s="17">
        <v>81</v>
      </c>
      <c r="D3352" s="17" t="s">
        <v>1172</v>
      </c>
      <c r="E3352" s="17" t="s">
        <v>10747</v>
      </c>
      <c r="F3352" s="17" t="s">
        <v>6918</v>
      </c>
      <c r="G3352" s="17" t="s">
        <v>6990</v>
      </c>
      <c r="H3352" s="17" t="s">
        <v>6999</v>
      </c>
      <c r="I3352" s="17" t="s">
        <v>7004</v>
      </c>
      <c r="J3352" s="17" t="s">
        <v>13998</v>
      </c>
      <c r="K3352" s="17" t="s">
        <v>14254</v>
      </c>
      <c r="L3352" s="17" t="s">
        <v>8339</v>
      </c>
      <c r="M3352" s="17" t="s">
        <v>8350</v>
      </c>
      <c r="N3352" s="17" t="s">
        <v>8352</v>
      </c>
      <c r="O3352" s="17" t="s">
        <v>14841</v>
      </c>
      <c r="P3352" s="18">
        <v>0</v>
      </c>
      <c r="Q3352" s="17" t="s">
        <v>8363</v>
      </c>
      <c r="R3352" s="22" t="s">
        <v>8370</v>
      </c>
      <c r="S3352" s="22" t="s">
        <v>8370</v>
      </c>
      <c r="T3352" s="22" t="s">
        <v>8370</v>
      </c>
      <c r="U3352" s="19" t="str">
        <f>IF(Cleaned_Data!P3352&gt;20000,"High-Bill","Normal-Bill")</f>
        <v>Normal-Bill</v>
      </c>
      <c r="V3352" s="19" t="str">
        <f t="shared" si="104"/>
        <v>Senior-Citizen</v>
      </c>
      <c r="W3352" s="19" t="str">
        <f t="shared" si="105"/>
        <v>Not-Required</v>
      </c>
      <c r="X3352" s="20" t="str" cm="1">
        <f t="array" ref="X3352">_xlfn.IFS(P3352&lt;5000,"Low",P3352&lt;=20000,"Medium",P3352&gt;20000,"High")</f>
        <v>Low</v>
      </c>
    </row>
    <row r="3353" spans="1:24" x14ac:dyDescent="0.35">
      <c r="A3353" s="29" t="s">
        <v>482</v>
      </c>
      <c r="B3353" s="21" t="s">
        <v>1109</v>
      </c>
      <c r="C3353" s="21">
        <v>36</v>
      </c>
      <c r="D3353" s="21" t="s">
        <v>1172</v>
      </c>
      <c r="E3353" s="21" t="s">
        <v>13566</v>
      </c>
      <c r="F3353" s="22" t="s">
        <v>8371</v>
      </c>
      <c r="G3353" s="21" t="s">
        <v>6987</v>
      </c>
      <c r="H3353" s="21" t="s">
        <v>6996</v>
      </c>
      <c r="I3353" s="21" t="s">
        <v>7007</v>
      </c>
      <c r="J3353" s="21" t="s">
        <v>13968</v>
      </c>
      <c r="K3353" s="21" t="s">
        <v>14611</v>
      </c>
      <c r="L3353" s="21" t="s">
        <v>8344</v>
      </c>
      <c r="M3353" s="21" t="s">
        <v>8349</v>
      </c>
      <c r="N3353" s="21" t="s">
        <v>8354</v>
      </c>
      <c r="O3353" s="21" t="s">
        <v>14841</v>
      </c>
      <c r="P3353" s="18">
        <v>0</v>
      </c>
      <c r="Q3353" s="21" t="s">
        <v>8364</v>
      </c>
      <c r="R3353" s="21" t="s">
        <v>14121</v>
      </c>
      <c r="S3353" s="21">
        <v>1</v>
      </c>
      <c r="T3353" s="21" t="s">
        <v>14844</v>
      </c>
      <c r="U3353" s="23" t="str">
        <f>IF(Cleaned_Data!P3353&gt;20000,"High-Bill","Normal-Bill")</f>
        <v>Normal-Bill</v>
      </c>
      <c r="V3353" s="23" t="str">
        <f t="shared" si="104"/>
        <v>Not-Senior-Citizen</v>
      </c>
      <c r="W3353" s="23" t="str">
        <f t="shared" si="105"/>
        <v>Follow-Up-required</v>
      </c>
      <c r="X3353" s="24" t="str" cm="1">
        <f t="array" ref="X3353">_xlfn.IFS(P3353&lt;5000,"Low",P3353&lt;=20000,"Medium",P3353&gt;20000,"High")</f>
        <v>Low</v>
      </c>
    </row>
    <row r="3354" spans="1:24" x14ac:dyDescent="0.35">
      <c r="A3354" s="28" t="s">
        <v>823</v>
      </c>
      <c r="B3354" s="17" t="s">
        <v>1155</v>
      </c>
      <c r="C3354" s="17">
        <v>20</v>
      </c>
      <c r="D3354" s="17" t="s">
        <v>1172</v>
      </c>
      <c r="E3354" s="17" t="s">
        <v>10020</v>
      </c>
      <c r="F3354" s="22" t="s">
        <v>8371</v>
      </c>
      <c r="G3354" s="17" t="s">
        <v>6985</v>
      </c>
      <c r="H3354" s="17" t="s">
        <v>6995</v>
      </c>
      <c r="I3354" s="17" t="s">
        <v>7007</v>
      </c>
      <c r="J3354" s="17" t="s">
        <v>14019</v>
      </c>
      <c r="K3354" s="17" t="s">
        <v>14763</v>
      </c>
      <c r="L3354" s="17" t="s">
        <v>8339</v>
      </c>
      <c r="M3354" s="17" t="s">
        <v>8346</v>
      </c>
      <c r="N3354" s="17" t="s">
        <v>8352</v>
      </c>
      <c r="O3354" s="17" t="s">
        <v>14841</v>
      </c>
      <c r="P3354" s="18">
        <v>0</v>
      </c>
      <c r="Q3354" s="17" t="s">
        <v>8362</v>
      </c>
      <c r="R3354" s="17" t="s">
        <v>14079</v>
      </c>
      <c r="S3354" s="17">
        <v>3</v>
      </c>
      <c r="T3354" s="17" t="s">
        <v>14843</v>
      </c>
      <c r="U3354" s="19" t="str">
        <f>IF(Cleaned_Data!P3354&gt;20000,"High-Bill","Normal-Bill")</f>
        <v>Normal-Bill</v>
      </c>
      <c r="V3354" s="19" t="str">
        <f t="shared" si="104"/>
        <v>Not-Senior-Citizen</v>
      </c>
      <c r="W3354" s="19" t="str">
        <f t="shared" si="105"/>
        <v>Follow-Up-required</v>
      </c>
      <c r="X3354" s="20" t="str" cm="1">
        <f t="array" ref="X3354">_xlfn.IFS(P3354&lt;5000,"Low",P3354&lt;=20000,"Medium",P3354&gt;20000,"High")</f>
        <v>Low</v>
      </c>
    </row>
    <row r="3355" spans="1:24" x14ac:dyDescent="0.35">
      <c r="A3355" s="29" t="s">
        <v>823</v>
      </c>
      <c r="B3355" s="21" t="s">
        <v>1153</v>
      </c>
      <c r="C3355" s="22" t="s">
        <v>14854</v>
      </c>
      <c r="D3355" s="21" t="s">
        <v>1174</v>
      </c>
      <c r="E3355" s="21" t="s">
        <v>10045</v>
      </c>
      <c r="F3355" s="21" t="s">
        <v>6938</v>
      </c>
      <c r="G3355" s="21" t="s">
        <v>6990</v>
      </c>
      <c r="H3355" s="21" t="s">
        <v>6995</v>
      </c>
      <c r="I3355" s="21" t="s">
        <v>7003</v>
      </c>
      <c r="J3355" s="21" t="s">
        <v>13963</v>
      </c>
      <c r="K3355" s="21" t="s">
        <v>14364</v>
      </c>
      <c r="L3355" s="21" t="s">
        <v>8341</v>
      </c>
      <c r="M3355" s="21" t="s">
        <v>8350</v>
      </c>
      <c r="N3355" s="21" t="s">
        <v>8354</v>
      </c>
      <c r="O3355" s="21" t="s">
        <v>8358</v>
      </c>
      <c r="P3355" s="18">
        <v>0</v>
      </c>
      <c r="Q3355" s="21" t="s">
        <v>8362</v>
      </c>
      <c r="R3355" s="21" t="s">
        <v>13960</v>
      </c>
      <c r="S3355" s="21">
        <v>1</v>
      </c>
      <c r="T3355" s="21" t="s">
        <v>14845</v>
      </c>
      <c r="U3355" s="23" t="str">
        <f>IF(Cleaned_Data!P3355&gt;20000,"High-Bill","Normal-Bill")</f>
        <v>Normal-Bill</v>
      </c>
      <c r="V3355" s="23" t="str">
        <f t="shared" si="104"/>
        <v>Senior-Citizen</v>
      </c>
      <c r="W3355" s="23" t="str">
        <f t="shared" si="105"/>
        <v>Follow-Up-required</v>
      </c>
      <c r="X3355" s="24" t="str" cm="1">
        <f t="array" ref="X3355">_xlfn.IFS(P3355&lt;5000,"Low",P3355&lt;=20000,"Medium",P3355&gt;20000,"High")</f>
        <v>Low</v>
      </c>
    </row>
    <row r="3356" spans="1:24" x14ac:dyDescent="0.35">
      <c r="A3356" s="28" t="s">
        <v>823</v>
      </c>
      <c r="B3356" s="17" t="s">
        <v>1096</v>
      </c>
      <c r="C3356" s="22" t="s">
        <v>14854</v>
      </c>
      <c r="D3356" s="17" t="s">
        <v>1174</v>
      </c>
      <c r="E3356" s="17" t="s">
        <v>10095</v>
      </c>
      <c r="F3356" s="17" t="s">
        <v>6743</v>
      </c>
      <c r="G3356" s="17" t="s">
        <v>6991</v>
      </c>
      <c r="H3356" s="17" t="s">
        <v>6998</v>
      </c>
      <c r="I3356" s="17" t="s">
        <v>7007</v>
      </c>
      <c r="J3356" s="17" t="s">
        <v>7552</v>
      </c>
      <c r="K3356" s="17" t="s">
        <v>14384</v>
      </c>
      <c r="L3356" s="17" t="s">
        <v>8345</v>
      </c>
      <c r="M3356" s="17" t="s">
        <v>8346</v>
      </c>
      <c r="N3356" s="17" t="s">
        <v>8354</v>
      </c>
      <c r="O3356" s="17" t="s">
        <v>8358</v>
      </c>
      <c r="P3356" s="25">
        <v>9349</v>
      </c>
      <c r="Q3356" s="17" t="s">
        <v>8362</v>
      </c>
      <c r="R3356" s="17" t="s">
        <v>14079</v>
      </c>
      <c r="S3356" s="17">
        <v>4</v>
      </c>
      <c r="T3356" s="17" t="s">
        <v>14843</v>
      </c>
      <c r="U3356" s="19" t="str">
        <f>IF(Cleaned_Data!P3356&gt;20000,"High-Bill","Normal-Bill")</f>
        <v>Normal-Bill</v>
      </c>
      <c r="V3356" s="19" t="str">
        <f t="shared" si="104"/>
        <v>Senior-Citizen</v>
      </c>
      <c r="W3356" s="19" t="str">
        <f t="shared" si="105"/>
        <v>Follow-Up-required</v>
      </c>
      <c r="X3356" s="20" t="str" cm="1">
        <f t="array" ref="X3356">_xlfn.IFS(P3356&lt;5000,"Low",P3356&lt;=20000,"Medium",P3356&gt;20000,"High")</f>
        <v>Medium</v>
      </c>
    </row>
    <row r="3357" spans="1:24" x14ac:dyDescent="0.35">
      <c r="A3357" s="29" t="s">
        <v>823</v>
      </c>
      <c r="B3357" s="21" t="s">
        <v>1124</v>
      </c>
      <c r="C3357" s="22" t="s">
        <v>14854</v>
      </c>
      <c r="D3357" s="21" t="s">
        <v>1174</v>
      </c>
      <c r="E3357" s="21" t="s">
        <v>11688</v>
      </c>
      <c r="F3357" s="21" t="s">
        <v>6791</v>
      </c>
      <c r="G3357" s="21" t="s">
        <v>6989</v>
      </c>
      <c r="H3357" s="21" t="s">
        <v>6994</v>
      </c>
      <c r="I3357" s="21" t="s">
        <v>7007</v>
      </c>
      <c r="J3357" s="21" t="s">
        <v>14104</v>
      </c>
      <c r="K3357" s="21" t="s">
        <v>14685</v>
      </c>
      <c r="L3357" s="21" t="s">
        <v>8344</v>
      </c>
      <c r="M3357" s="21" t="s">
        <v>8350</v>
      </c>
      <c r="N3357" s="21" t="s">
        <v>8354</v>
      </c>
      <c r="O3357" s="21" t="s">
        <v>8359</v>
      </c>
      <c r="P3357" s="18">
        <v>0</v>
      </c>
      <c r="Q3357" s="21" t="s">
        <v>8363</v>
      </c>
      <c r="R3357" s="22" t="s">
        <v>8370</v>
      </c>
      <c r="S3357" s="22" t="s">
        <v>8370</v>
      </c>
      <c r="T3357" s="21" t="s">
        <v>14843</v>
      </c>
      <c r="U3357" s="23" t="str">
        <f>IF(Cleaned_Data!P3357&gt;20000,"High-Bill","Normal-Bill")</f>
        <v>Normal-Bill</v>
      </c>
      <c r="V3357" s="23" t="str">
        <f t="shared" si="104"/>
        <v>Senior-Citizen</v>
      </c>
      <c r="W3357" s="23" t="str">
        <f t="shared" si="105"/>
        <v>Not-Required</v>
      </c>
      <c r="X3357" s="24" t="str" cm="1">
        <f t="array" ref="X3357">_xlfn.IFS(P3357&lt;5000,"Low",P3357&lt;=20000,"Medium",P3357&gt;20000,"High")</f>
        <v>Low</v>
      </c>
    </row>
    <row r="3358" spans="1:24" x14ac:dyDescent="0.35">
      <c r="A3358" s="28" t="s">
        <v>823</v>
      </c>
      <c r="B3358" s="17" t="s">
        <v>1095</v>
      </c>
      <c r="C3358" s="22" t="s">
        <v>14854</v>
      </c>
      <c r="D3358" s="17" t="s">
        <v>1172</v>
      </c>
      <c r="E3358" s="17" t="s">
        <v>12230</v>
      </c>
      <c r="F3358" s="17" t="s">
        <v>6900</v>
      </c>
      <c r="G3358" s="17" t="s">
        <v>6992</v>
      </c>
      <c r="H3358" s="17" t="s">
        <v>7000</v>
      </c>
      <c r="I3358" s="17" t="s">
        <v>7006</v>
      </c>
      <c r="J3358" s="17" t="s">
        <v>7358</v>
      </c>
      <c r="K3358" s="17" t="s">
        <v>14757</v>
      </c>
      <c r="L3358" s="17" t="s">
        <v>8343</v>
      </c>
      <c r="M3358" s="17" t="s">
        <v>8349</v>
      </c>
      <c r="N3358" s="17" t="s">
        <v>8353</v>
      </c>
      <c r="O3358" s="17" t="s">
        <v>8359</v>
      </c>
      <c r="P3358" s="18">
        <v>0</v>
      </c>
      <c r="Q3358" s="17" t="s">
        <v>8363</v>
      </c>
      <c r="R3358" s="22" t="s">
        <v>8370</v>
      </c>
      <c r="S3358" s="22" t="s">
        <v>8370</v>
      </c>
      <c r="T3358" s="22" t="s">
        <v>8370</v>
      </c>
      <c r="U3358" s="19" t="str">
        <f>IF(Cleaned_Data!P3358&gt;20000,"High-Bill","Normal-Bill")</f>
        <v>Normal-Bill</v>
      </c>
      <c r="V3358" s="19" t="str">
        <f t="shared" si="104"/>
        <v>Senior-Citizen</v>
      </c>
      <c r="W3358" s="19" t="str">
        <f t="shared" si="105"/>
        <v>Not-Required</v>
      </c>
      <c r="X3358" s="20" t="str" cm="1">
        <f t="array" ref="X3358">_xlfn.IFS(P3358&lt;5000,"Low",P3358&lt;=20000,"Medium",P3358&gt;20000,"High")</f>
        <v>Low</v>
      </c>
    </row>
    <row r="3359" spans="1:24" x14ac:dyDescent="0.35">
      <c r="A3359" s="29" t="s">
        <v>795</v>
      </c>
      <c r="B3359" s="21" t="s">
        <v>1099</v>
      </c>
      <c r="C3359" s="21">
        <v>28</v>
      </c>
      <c r="D3359" s="21" t="s">
        <v>1172</v>
      </c>
      <c r="E3359" s="21" t="s">
        <v>9888</v>
      </c>
      <c r="F3359" s="22" t="s">
        <v>8371</v>
      </c>
      <c r="G3359" s="21" t="s">
        <v>6985</v>
      </c>
      <c r="H3359" s="21" t="s">
        <v>6998</v>
      </c>
      <c r="I3359" s="21" t="s">
        <v>7002</v>
      </c>
      <c r="J3359" s="21" t="s">
        <v>13947</v>
      </c>
      <c r="K3359" s="21" t="s">
        <v>14209</v>
      </c>
      <c r="L3359" s="21" t="s">
        <v>8344</v>
      </c>
      <c r="M3359" s="21" t="s">
        <v>8348</v>
      </c>
      <c r="N3359" s="21" t="s">
        <v>8353</v>
      </c>
      <c r="O3359" s="21" t="s">
        <v>8359</v>
      </c>
      <c r="P3359" s="26">
        <v>5793</v>
      </c>
      <c r="Q3359" s="21" t="s">
        <v>8362</v>
      </c>
      <c r="R3359" s="21" t="s">
        <v>14002</v>
      </c>
      <c r="S3359" s="21">
        <v>1</v>
      </c>
      <c r="T3359" s="22" t="s">
        <v>8370</v>
      </c>
      <c r="U3359" s="23" t="str">
        <f>IF(Cleaned_Data!P3359&gt;20000,"High-Bill","Normal-Bill")</f>
        <v>Normal-Bill</v>
      </c>
      <c r="V3359" s="23" t="str">
        <f t="shared" si="104"/>
        <v>Not-Senior-Citizen</v>
      </c>
      <c r="W3359" s="23" t="str">
        <f t="shared" si="105"/>
        <v>Follow-Up-required</v>
      </c>
      <c r="X3359" s="24" t="str" cm="1">
        <f t="array" ref="X3359">_xlfn.IFS(P3359&lt;5000,"Low",P3359&lt;=20000,"Medium",P3359&gt;20000,"High")</f>
        <v>Medium</v>
      </c>
    </row>
    <row r="3360" spans="1:24" x14ac:dyDescent="0.35">
      <c r="A3360" s="28" t="s">
        <v>795</v>
      </c>
      <c r="B3360" s="17" t="s">
        <v>1020</v>
      </c>
      <c r="C3360" s="17">
        <v>41</v>
      </c>
      <c r="D3360" s="17" t="s">
        <v>1172</v>
      </c>
      <c r="E3360" s="17" t="s">
        <v>12113</v>
      </c>
      <c r="F3360" s="17" t="s">
        <v>6889</v>
      </c>
      <c r="G3360" s="17" t="s">
        <v>6993</v>
      </c>
      <c r="H3360" s="17" t="s">
        <v>7000</v>
      </c>
      <c r="I3360" s="17" t="s">
        <v>7003</v>
      </c>
      <c r="J3360" s="17" t="s">
        <v>13953</v>
      </c>
      <c r="K3360" s="17" t="s">
        <v>14397</v>
      </c>
      <c r="L3360" s="17" t="s">
        <v>8340</v>
      </c>
      <c r="M3360" s="17" t="s">
        <v>8346</v>
      </c>
      <c r="N3360" s="17" t="s">
        <v>8352</v>
      </c>
      <c r="O3360" s="17" t="s">
        <v>14841</v>
      </c>
      <c r="P3360" s="18">
        <v>0</v>
      </c>
      <c r="Q3360" s="17" t="s">
        <v>8363</v>
      </c>
      <c r="R3360" s="17" t="s">
        <v>14009</v>
      </c>
      <c r="S3360" s="17">
        <v>2</v>
      </c>
      <c r="T3360" s="17" t="s">
        <v>14845</v>
      </c>
      <c r="U3360" s="19" t="str">
        <f>IF(Cleaned_Data!P3360&gt;20000,"High-Bill","Normal-Bill")</f>
        <v>Normal-Bill</v>
      </c>
      <c r="V3360" s="19" t="str">
        <f t="shared" si="104"/>
        <v>Not-Senior-Citizen</v>
      </c>
      <c r="W3360" s="19" t="str">
        <f t="shared" si="105"/>
        <v>Follow-Up-required</v>
      </c>
      <c r="X3360" s="20" t="str" cm="1">
        <f t="array" ref="X3360">_xlfn.IFS(P3360&lt;5000,"Low",P3360&lt;=20000,"Medium",P3360&gt;20000,"High")</f>
        <v>Low</v>
      </c>
    </row>
    <row r="3361" spans="1:24" x14ac:dyDescent="0.35">
      <c r="A3361" s="29" t="s">
        <v>795</v>
      </c>
      <c r="B3361" s="21" t="s">
        <v>1091</v>
      </c>
      <c r="C3361" s="21">
        <v>70</v>
      </c>
      <c r="D3361" s="21" t="s">
        <v>1172</v>
      </c>
      <c r="E3361" s="21" t="s">
        <v>13282</v>
      </c>
      <c r="F3361" s="21" t="s">
        <v>6735</v>
      </c>
      <c r="G3361" s="21" t="s">
        <v>6989</v>
      </c>
      <c r="H3361" s="21" t="s">
        <v>7000</v>
      </c>
      <c r="I3361" s="21" t="s">
        <v>7001</v>
      </c>
      <c r="J3361" s="21" t="s">
        <v>14049</v>
      </c>
      <c r="K3361" s="21" t="s">
        <v>14506</v>
      </c>
      <c r="L3361" s="21" t="s">
        <v>8345</v>
      </c>
      <c r="M3361" s="21" t="s">
        <v>8349</v>
      </c>
      <c r="N3361" s="21" t="s">
        <v>8352</v>
      </c>
      <c r="O3361" s="21" t="s">
        <v>8359</v>
      </c>
      <c r="P3361" s="18">
        <v>0</v>
      </c>
      <c r="Q3361" s="21" t="s">
        <v>8362</v>
      </c>
      <c r="R3361" s="21" t="s">
        <v>14086</v>
      </c>
      <c r="S3361" s="21">
        <v>2</v>
      </c>
      <c r="T3361" s="22" t="s">
        <v>8370</v>
      </c>
      <c r="U3361" s="23" t="str">
        <f>IF(Cleaned_Data!P3361&gt;20000,"High-Bill","Normal-Bill")</f>
        <v>Normal-Bill</v>
      </c>
      <c r="V3361" s="23" t="str">
        <f t="shared" si="104"/>
        <v>Senior-Citizen</v>
      </c>
      <c r="W3361" s="23" t="str">
        <f t="shared" si="105"/>
        <v>Follow-Up-required</v>
      </c>
      <c r="X3361" s="24" t="str" cm="1">
        <f t="array" ref="X3361">_xlfn.IFS(P3361&lt;5000,"Low",P3361&lt;=20000,"Medium",P3361&gt;20000,"High")</f>
        <v>Low</v>
      </c>
    </row>
    <row r="3362" spans="1:24" x14ac:dyDescent="0.35">
      <c r="A3362" s="28" t="s">
        <v>795</v>
      </c>
      <c r="B3362" s="17" t="s">
        <v>1137</v>
      </c>
      <c r="C3362" s="22" t="s">
        <v>14854</v>
      </c>
      <c r="D3362" s="17" t="s">
        <v>1172</v>
      </c>
      <c r="E3362" s="17" t="s">
        <v>13727</v>
      </c>
      <c r="F3362" s="17" t="s">
        <v>6802</v>
      </c>
      <c r="G3362" s="17" t="s">
        <v>6990</v>
      </c>
      <c r="H3362" s="17" t="s">
        <v>6999</v>
      </c>
      <c r="I3362" s="17" t="s">
        <v>7002</v>
      </c>
      <c r="J3362" s="17" t="s">
        <v>13911</v>
      </c>
      <c r="K3362" s="17" t="s">
        <v>14802</v>
      </c>
      <c r="L3362" s="17" t="s">
        <v>8338</v>
      </c>
      <c r="M3362" s="17" t="s">
        <v>8347</v>
      </c>
      <c r="N3362" s="17" t="s">
        <v>8352</v>
      </c>
      <c r="O3362" s="17" t="s">
        <v>8359</v>
      </c>
      <c r="P3362" s="18">
        <v>0</v>
      </c>
      <c r="Q3362" s="17" t="s">
        <v>8362</v>
      </c>
      <c r="R3362" s="17" t="s">
        <v>14083</v>
      </c>
      <c r="S3362" s="22" t="s">
        <v>8370</v>
      </c>
      <c r="T3362" s="17" t="s">
        <v>14845</v>
      </c>
      <c r="U3362" s="19" t="str">
        <f>IF(Cleaned_Data!P3362&gt;20000,"High-Bill","Normal-Bill")</f>
        <v>Normal-Bill</v>
      </c>
      <c r="V3362" s="19" t="str">
        <f t="shared" si="104"/>
        <v>Senior-Citizen</v>
      </c>
      <c r="W3362" s="19" t="str">
        <f t="shared" si="105"/>
        <v>Follow-Up-required</v>
      </c>
      <c r="X3362" s="20" t="str" cm="1">
        <f t="array" ref="X3362">_xlfn.IFS(P3362&lt;5000,"Low",P3362&lt;=20000,"Medium",P3362&gt;20000,"High")</f>
        <v>Low</v>
      </c>
    </row>
    <row r="3363" spans="1:24" x14ac:dyDescent="0.35">
      <c r="A3363" s="29" t="s">
        <v>791</v>
      </c>
      <c r="B3363" s="21" t="s">
        <v>1123</v>
      </c>
      <c r="C3363" s="21">
        <v>8</v>
      </c>
      <c r="D3363" s="21" t="s">
        <v>1174</v>
      </c>
      <c r="E3363" s="21" t="s">
        <v>9876</v>
      </c>
      <c r="F3363" s="21" t="s">
        <v>6780</v>
      </c>
      <c r="G3363" s="21" t="s">
        <v>6984</v>
      </c>
      <c r="H3363" s="21" t="s">
        <v>6994</v>
      </c>
      <c r="I3363" s="21" t="s">
        <v>7003</v>
      </c>
      <c r="J3363" s="22" t="s">
        <v>8371</v>
      </c>
      <c r="K3363" s="21" t="s">
        <v>14319</v>
      </c>
      <c r="L3363" s="21" t="s">
        <v>8340</v>
      </c>
      <c r="M3363" s="21" t="s">
        <v>8348</v>
      </c>
      <c r="N3363" s="21" t="s">
        <v>8354</v>
      </c>
      <c r="O3363" s="21" t="s">
        <v>8355</v>
      </c>
      <c r="P3363" s="18">
        <v>0</v>
      </c>
      <c r="Q3363" s="21" t="s">
        <v>8363</v>
      </c>
      <c r="R3363" s="21" t="s">
        <v>14096</v>
      </c>
      <c r="S3363" s="21">
        <v>1</v>
      </c>
      <c r="T3363" s="21" t="s">
        <v>14843</v>
      </c>
      <c r="U3363" s="23" t="str">
        <f>IF(Cleaned_Data!P3363&gt;20000,"High-Bill","Normal-Bill")</f>
        <v>Normal-Bill</v>
      </c>
      <c r="V3363" s="23" t="str">
        <f t="shared" si="104"/>
        <v>Not-Senior-Citizen</v>
      </c>
      <c r="W3363" s="23" t="str">
        <f t="shared" si="105"/>
        <v>Follow-Up-required</v>
      </c>
      <c r="X3363" s="24" t="str" cm="1">
        <f t="array" ref="X3363">_xlfn.IFS(P3363&lt;5000,"Low",P3363&lt;=20000,"Medium",P3363&gt;20000,"High")</f>
        <v>Low</v>
      </c>
    </row>
    <row r="3364" spans="1:24" x14ac:dyDescent="0.35">
      <c r="A3364" s="28" t="s">
        <v>791</v>
      </c>
      <c r="B3364" s="17" t="s">
        <v>1046</v>
      </c>
      <c r="C3364" s="17">
        <v>66</v>
      </c>
      <c r="D3364" s="17" t="s">
        <v>1172</v>
      </c>
      <c r="E3364" s="17" t="s">
        <v>12289</v>
      </c>
      <c r="F3364" s="17" t="s">
        <v>6950</v>
      </c>
      <c r="G3364" s="17" t="s">
        <v>6988</v>
      </c>
      <c r="H3364" s="17" t="s">
        <v>6999</v>
      </c>
      <c r="I3364" s="17" t="s">
        <v>7001</v>
      </c>
      <c r="J3364" s="22" t="s">
        <v>8371</v>
      </c>
      <c r="K3364" s="17" t="s">
        <v>14191</v>
      </c>
      <c r="L3364" s="17" t="s">
        <v>8345</v>
      </c>
      <c r="M3364" s="17" t="s">
        <v>8346</v>
      </c>
      <c r="N3364" s="17" t="s">
        <v>8351</v>
      </c>
      <c r="O3364" s="17" t="s">
        <v>8358</v>
      </c>
      <c r="P3364" s="25">
        <v>32501</v>
      </c>
      <c r="Q3364" s="17" t="s">
        <v>8364</v>
      </c>
      <c r="R3364" s="22" t="s">
        <v>8370</v>
      </c>
      <c r="S3364" s="17">
        <v>1</v>
      </c>
      <c r="T3364" s="17" t="s">
        <v>14845</v>
      </c>
      <c r="U3364" s="19" t="str">
        <f>IF(Cleaned_Data!P3364&gt;20000,"High-Bill","Normal-Bill")</f>
        <v>High-Bill</v>
      </c>
      <c r="V3364" s="19" t="str">
        <f t="shared" si="104"/>
        <v>Senior-Citizen</v>
      </c>
      <c r="W3364" s="19" t="str">
        <f t="shared" si="105"/>
        <v>Not-Required</v>
      </c>
      <c r="X3364" s="20" t="str" cm="1">
        <f t="array" ref="X3364">_xlfn.IFS(P3364&lt;5000,"Low",P3364&lt;=20000,"Medium",P3364&gt;20000,"High")</f>
        <v>High</v>
      </c>
    </row>
    <row r="3365" spans="1:24" x14ac:dyDescent="0.35">
      <c r="A3365" s="29" t="s">
        <v>791</v>
      </c>
      <c r="B3365" s="21" t="s">
        <v>1099</v>
      </c>
      <c r="C3365" s="22" t="s">
        <v>14854</v>
      </c>
      <c r="D3365" s="21" t="s">
        <v>1172</v>
      </c>
      <c r="E3365" s="21" t="s">
        <v>13209</v>
      </c>
      <c r="F3365" s="21" t="s">
        <v>6800</v>
      </c>
      <c r="G3365" s="21" t="s">
        <v>6988</v>
      </c>
      <c r="H3365" s="21" t="s">
        <v>6999</v>
      </c>
      <c r="I3365" s="21" t="s">
        <v>7007</v>
      </c>
      <c r="J3365" s="21" t="s">
        <v>13954</v>
      </c>
      <c r="K3365" s="21" t="s">
        <v>14424</v>
      </c>
      <c r="L3365" s="21" t="s">
        <v>8342</v>
      </c>
      <c r="M3365" s="21" t="s">
        <v>8347</v>
      </c>
      <c r="N3365" s="21" t="s">
        <v>8352</v>
      </c>
      <c r="O3365" s="21" t="s">
        <v>14841</v>
      </c>
      <c r="P3365" s="18">
        <v>0</v>
      </c>
      <c r="Q3365" s="21" t="s">
        <v>8363</v>
      </c>
      <c r="R3365" s="22" t="s">
        <v>8370</v>
      </c>
      <c r="S3365" s="21">
        <v>5</v>
      </c>
      <c r="T3365" s="21" t="s">
        <v>14844</v>
      </c>
      <c r="U3365" s="23" t="str">
        <f>IF(Cleaned_Data!P3365&gt;20000,"High-Bill","Normal-Bill")</f>
        <v>Normal-Bill</v>
      </c>
      <c r="V3365" s="23" t="str">
        <f t="shared" si="104"/>
        <v>Senior-Citizen</v>
      </c>
      <c r="W3365" s="23" t="str">
        <f t="shared" si="105"/>
        <v>Not-Required</v>
      </c>
      <c r="X3365" s="24" t="str" cm="1">
        <f t="array" ref="X3365">_xlfn.IFS(P3365&lt;5000,"Low",P3365&lt;=20000,"Medium",P3365&gt;20000,"High")</f>
        <v>Low</v>
      </c>
    </row>
    <row r="3366" spans="1:24" x14ac:dyDescent="0.35">
      <c r="A3366" s="28" t="s">
        <v>863</v>
      </c>
      <c r="B3366" s="17" t="s">
        <v>1069</v>
      </c>
      <c r="C3366" s="17">
        <v>87</v>
      </c>
      <c r="D3366" s="17" t="s">
        <v>1172</v>
      </c>
      <c r="E3366" s="17" t="s">
        <v>10233</v>
      </c>
      <c r="F3366" s="17" t="s">
        <v>6937</v>
      </c>
      <c r="G3366" s="17" t="s">
        <v>6992</v>
      </c>
      <c r="H3366" s="17" t="s">
        <v>7000</v>
      </c>
      <c r="I3366" s="17" t="s">
        <v>7003</v>
      </c>
      <c r="J3366" s="17" t="s">
        <v>13934</v>
      </c>
      <c r="K3366" s="17" t="s">
        <v>14661</v>
      </c>
      <c r="L3366" s="17" t="s">
        <v>8343</v>
      </c>
      <c r="M3366" s="17" t="s">
        <v>8346</v>
      </c>
      <c r="N3366" s="17" t="s">
        <v>8354</v>
      </c>
      <c r="O3366" s="17" t="s">
        <v>14841</v>
      </c>
      <c r="P3366" s="18">
        <v>0</v>
      </c>
      <c r="Q3366" s="17" t="s">
        <v>8364</v>
      </c>
      <c r="R3366" s="17" t="s">
        <v>14084</v>
      </c>
      <c r="S3366" s="22" t="s">
        <v>8370</v>
      </c>
      <c r="T3366" s="17" t="s">
        <v>14843</v>
      </c>
      <c r="U3366" s="19" t="str">
        <f>IF(Cleaned_Data!P3366&gt;20000,"High-Bill","Normal-Bill")</f>
        <v>Normal-Bill</v>
      </c>
      <c r="V3366" s="19" t="str">
        <f t="shared" si="104"/>
        <v>Senior-Citizen</v>
      </c>
      <c r="W3366" s="19" t="str">
        <f t="shared" si="105"/>
        <v>Follow-Up-required</v>
      </c>
      <c r="X3366" s="20" t="str" cm="1">
        <f t="array" ref="X3366">_xlfn.IFS(P3366&lt;5000,"Low",P3366&lt;=20000,"Medium",P3366&gt;20000,"High")</f>
        <v>Low</v>
      </c>
    </row>
    <row r="3367" spans="1:24" x14ac:dyDescent="0.35">
      <c r="A3367" s="29" t="s">
        <v>863</v>
      </c>
      <c r="B3367" s="21" t="s">
        <v>1089</v>
      </c>
      <c r="C3367" s="22" t="s">
        <v>14854</v>
      </c>
      <c r="D3367" s="21" t="s">
        <v>1172</v>
      </c>
      <c r="E3367" s="21" t="s">
        <v>10458</v>
      </c>
      <c r="F3367" s="21" t="s">
        <v>6919</v>
      </c>
      <c r="G3367" s="21" t="s">
        <v>6986</v>
      </c>
      <c r="H3367" s="21" t="s">
        <v>6997</v>
      </c>
      <c r="I3367" s="21" t="s">
        <v>7005</v>
      </c>
      <c r="J3367" s="21" t="s">
        <v>14176</v>
      </c>
      <c r="K3367" s="21" t="s">
        <v>14250</v>
      </c>
      <c r="L3367" s="21" t="s">
        <v>8338</v>
      </c>
      <c r="M3367" s="21" t="s">
        <v>8350</v>
      </c>
      <c r="N3367" s="21" t="s">
        <v>8354</v>
      </c>
      <c r="O3367" s="21" t="s">
        <v>8355</v>
      </c>
      <c r="P3367" s="26">
        <v>38410</v>
      </c>
      <c r="Q3367" s="21" t="s">
        <v>8362</v>
      </c>
      <c r="R3367" s="22" t="s">
        <v>8370</v>
      </c>
      <c r="S3367" s="21">
        <v>3</v>
      </c>
      <c r="T3367" s="22" t="s">
        <v>8370</v>
      </c>
      <c r="U3367" s="23" t="str">
        <f>IF(Cleaned_Data!P3367&gt;20000,"High-Bill","Normal-Bill")</f>
        <v>High-Bill</v>
      </c>
      <c r="V3367" s="23" t="str">
        <f t="shared" si="104"/>
        <v>Senior-Citizen</v>
      </c>
      <c r="W3367" s="23" t="str">
        <f t="shared" si="105"/>
        <v>Not-Required</v>
      </c>
      <c r="X3367" s="24" t="str" cm="1">
        <f t="array" ref="X3367">_xlfn.IFS(P3367&lt;5000,"Low",P3367&lt;=20000,"Medium",P3367&gt;20000,"High")</f>
        <v>High</v>
      </c>
    </row>
    <row r="3368" spans="1:24" x14ac:dyDescent="0.35">
      <c r="A3368" s="28" t="s">
        <v>863</v>
      </c>
      <c r="B3368" s="17" t="s">
        <v>1040</v>
      </c>
      <c r="C3368" s="22" t="s">
        <v>14854</v>
      </c>
      <c r="D3368" s="22" t="s">
        <v>14847</v>
      </c>
      <c r="E3368" s="17" t="s">
        <v>11590</v>
      </c>
      <c r="F3368" s="17" t="s">
        <v>6695</v>
      </c>
      <c r="G3368" s="17" t="s">
        <v>6987</v>
      </c>
      <c r="H3368" s="17" t="s">
        <v>7000</v>
      </c>
      <c r="I3368" s="17" t="s">
        <v>7007</v>
      </c>
      <c r="J3368" s="17" t="s">
        <v>14159</v>
      </c>
      <c r="K3368" s="17" t="s">
        <v>14712</v>
      </c>
      <c r="L3368" s="17" t="s">
        <v>8341</v>
      </c>
      <c r="M3368" s="17" t="s">
        <v>8347</v>
      </c>
      <c r="N3368" s="17" t="s">
        <v>8352</v>
      </c>
      <c r="O3368" s="17" t="s">
        <v>8355</v>
      </c>
      <c r="P3368" s="25">
        <v>30760</v>
      </c>
      <c r="Q3368" s="17" t="s">
        <v>8362</v>
      </c>
      <c r="R3368" s="17" t="s">
        <v>13913</v>
      </c>
      <c r="S3368" s="17">
        <v>3</v>
      </c>
      <c r="T3368" s="17" t="s">
        <v>14845</v>
      </c>
      <c r="U3368" s="19" t="str">
        <f>IF(Cleaned_Data!P3368&gt;20000,"High-Bill","Normal-Bill")</f>
        <v>High-Bill</v>
      </c>
      <c r="V3368" s="19" t="str">
        <f t="shared" si="104"/>
        <v>Senior-Citizen</v>
      </c>
      <c r="W3368" s="19" t="str">
        <f t="shared" si="105"/>
        <v>Follow-Up-required</v>
      </c>
      <c r="X3368" s="20" t="str" cm="1">
        <f t="array" ref="X3368">_xlfn.IFS(P3368&lt;5000,"Low",P3368&lt;=20000,"Medium",P3368&gt;20000,"High")</f>
        <v>High</v>
      </c>
    </row>
    <row r="3369" spans="1:24" x14ac:dyDescent="0.35">
      <c r="A3369" s="29" t="s">
        <v>863</v>
      </c>
      <c r="B3369" s="21" t="s">
        <v>1080</v>
      </c>
      <c r="C3369" s="21">
        <v>42</v>
      </c>
      <c r="D3369" s="21" t="s">
        <v>1174</v>
      </c>
      <c r="E3369" s="21" t="s">
        <v>11724</v>
      </c>
      <c r="F3369" s="21" t="s">
        <v>6923</v>
      </c>
      <c r="G3369" s="21" t="s">
        <v>6986</v>
      </c>
      <c r="H3369" s="21" t="s">
        <v>6994</v>
      </c>
      <c r="I3369" s="21" t="s">
        <v>7001</v>
      </c>
      <c r="J3369" s="22" t="s">
        <v>8371</v>
      </c>
      <c r="K3369" s="21" t="s">
        <v>14363</v>
      </c>
      <c r="L3369" s="21" t="s">
        <v>8342</v>
      </c>
      <c r="M3369" s="21" t="s">
        <v>8350</v>
      </c>
      <c r="N3369" s="21" t="s">
        <v>8352</v>
      </c>
      <c r="O3369" s="21" t="s">
        <v>8355</v>
      </c>
      <c r="P3369" s="18">
        <v>0</v>
      </c>
      <c r="Q3369" s="21" t="s">
        <v>8363</v>
      </c>
      <c r="R3369" s="21" t="s">
        <v>13950</v>
      </c>
      <c r="S3369" s="21">
        <v>5</v>
      </c>
      <c r="T3369" s="22" t="s">
        <v>8370</v>
      </c>
      <c r="U3369" s="23" t="str">
        <f>IF(Cleaned_Data!P3369&gt;20000,"High-Bill","Normal-Bill")</f>
        <v>Normal-Bill</v>
      </c>
      <c r="V3369" s="23" t="str">
        <f t="shared" si="104"/>
        <v>Not-Senior-Citizen</v>
      </c>
      <c r="W3369" s="23" t="str">
        <f t="shared" si="105"/>
        <v>Follow-Up-required</v>
      </c>
      <c r="X3369" s="24" t="str" cm="1">
        <f t="array" ref="X3369">_xlfn.IFS(P3369&lt;5000,"Low",P3369&lt;=20000,"Medium",P3369&gt;20000,"High")</f>
        <v>Low</v>
      </c>
    </row>
    <row r="3370" spans="1:24" x14ac:dyDescent="0.35">
      <c r="A3370" s="28" t="s">
        <v>863</v>
      </c>
      <c r="B3370" s="17" t="s">
        <v>1025</v>
      </c>
      <c r="C3370" s="22" t="s">
        <v>14854</v>
      </c>
      <c r="D3370" s="17" t="s">
        <v>1174</v>
      </c>
      <c r="E3370" s="17" t="s">
        <v>11861</v>
      </c>
      <c r="F3370" s="22" t="s">
        <v>8371</v>
      </c>
      <c r="G3370" s="17" t="s">
        <v>6984</v>
      </c>
      <c r="H3370" s="17" t="s">
        <v>6998</v>
      </c>
      <c r="I3370" s="17" t="s">
        <v>7005</v>
      </c>
      <c r="J3370" s="17" t="s">
        <v>13951</v>
      </c>
      <c r="K3370" s="17" t="s">
        <v>14221</v>
      </c>
      <c r="L3370" s="17" t="s">
        <v>8339</v>
      </c>
      <c r="M3370" s="17" t="s">
        <v>8347</v>
      </c>
      <c r="N3370" s="17" t="s">
        <v>8351</v>
      </c>
      <c r="O3370" s="17" t="s">
        <v>8359</v>
      </c>
      <c r="P3370" s="18">
        <v>0</v>
      </c>
      <c r="Q3370" s="17" t="s">
        <v>8362</v>
      </c>
      <c r="R3370" s="22" t="s">
        <v>8370</v>
      </c>
      <c r="S3370" s="17">
        <v>4</v>
      </c>
      <c r="T3370" s="17" t="s">
        <v>14845</v>
      </c>
      <c r="U3370" s="19" t="str">
        <f>IF(Cleaned_Data!P3370&gt;20000,"High-Bill","Normal-Bill")</f>
        <v>Normal-Bill</v>
      </c>
      <c r="V3370" s="19" t="str">
        <f t="shared" si="104"/>
        <v>Senior-Citizen</v>
      </c>
      <c r="W3370" s="19" t="str">
        <f t="shared" si="105"/>
        <v>Not-Required</v>
      </c>
      <c r="X3370" s="20" t="str" cm="1">
        <f t="array" ref="X3370">_xlfn.IFS(P3370&lt;5000,"Low",P3370&lt;=20000,"Medium",P3370&gt;20000,"High")</f>
        <v>Low</v>
      </c>
    </row>
    <row r="3371" spans="1:24" x14ac:dyDescent="0.35">
      <c r="A3371" s="29" t="s">
        <v>863</v>
      </c>
      <c r="B3371" s="21" t="s">
        <v>1151</v>
      </c>
      <c r="C3371" s="22" t="s">
        <v>14854</v>
      </c>
      <c r="D3371" s="21" t="s">
        <v>1172</v>
      </c>
      <c r="E3371" s="21" t="s">
        <v>12432</v>
      </c>
      <c r="F3371" s="21" t="s">
        <v>6833</v>
      </c>
      <c r="G3371" s="21" t="s">
        <v>6986</v>
      </c>
      <c r="H3371" s="21" t="s">
        <v>6995</v>
      </c>
      <c r="I3371" s="21" t="s">
        <v>7003</v>
      </c>
      <c r="J3371" s="21" t="s">
        <v>14037</v>
      </c>
      <c r="K3371" s="21" t="s">
        <v>14547</v>
      </c>
      <c r="L3371" s="21" t="s">
        <v>8340</v>
      </c>
      <c r="M3371" s="21" t="s">
        <v>8346</v>
      </c>
      <c r="N3371" s="21" t="s">
        <v>8353</v>
      </c>
      <c r="O3371" s="21" t="s">
        <v>8355</v>
      </c>
      <c r="P3371" s="18">
        <v>0</v>
      </c>
      <c r="Q3371" s="22" t="s">
        <v>8370</v>
      </c>
      <c r="R3371" s="22" t="s">
        <v>8370</v>
      </c>
      <c r="S3371" s="21">
        <v>1</v>
      </c>
      <c r="T3371" s="22" t="s">
        <v>8370</v>
      </c>
      <c r="U3371" s="23" t="str">
        <f>IF(Cleaned_Data!P3371&gt;20000,"High-Bill","Normal-Bill")</f>
        <v>Normal-Bill</v>
      </c>
      <c r="V3371" s="23" t="str">
        <f t="shared" si="104"/>
        <v>Senior-Citizen</v>
      </c>
      <c r="W3371" s="23" t="str">
        <f t="shared" si="105"/>
        <v>Not-Required</v>
      </c>
      <c r="X3371" s="24" t="str" cm="1">
        <f t="array" ref="X3371">_xlfn.IFS(P3371&lt;5000,"Low",P3371&lt;=20000,"Medium",P3371&gt;20000,"High")</f>
        <v>Low</v>
      </c>
    </row>
    <row r="3372" spans="1:24" x14ac:dyDescent="0.35">
      <c r="A3372" s="28" t="s">
        <v>863</v>
      </c>
      <c r="B3372" s="17" t="s">
        <v>1076</v>
      </c>
      <c r="C3372" s="17">
        <v>5</v>
      </c>
      <c r="D3372" s="17" t="s">
        <v>1172</v>
      </c>
      <c r="E3372" s="17" t="s">
        <v>13271</v>
      </c>
      <c r="F3372" s="22" t="s">
        <v>8371</v>
      </c>
      <c r="G3372" s="17" t="s">
        <v>6991</v>
      </c>
      <c r="H3372" s="17" t="s">
        <v>6994</v>
      </c>
      <c r="I3372" s="17" t="s">
        <v>7007</v>
      </c>
      <c r="J3372" s="17" t="s">
        <v>14059</v>
      </c>
      <c r="K3372" s="17" t="s">
        <v>14497</v>
      </c>
      <c r="L3372" s="17" t="s">
        <v>8343</v>
      </c>
      <c r="M3372" s="17" t="s">
        <v>8347</v>
      </c>
      <c r="N3372" s="17" t="s">
        <v>8354</v>
      </c>
      <c r="O3372" s="17" t="s">
        <v>8358</v>
      </c>
      <c r="P3372" s="18">
        <v>0</v>
      </c>
      <c r="Q3372" s="17" t="s">
        <v>8362</v>
      </c>
      <c r="R3372" s="17" t="s">
        <v>14102</v>
      </c>
      <c r="S3372" s="17">
        <v>1</v>
      </c>
      <c r="T3372" s="17" t="s">
        <v>14844</v>
      </c>
      <c r="U3372" s="19" t="str">
        <f>IF(Cleaned_Data!P3372&gt;20000,"High-Bill","Normal-Bill")</f>
        <v>Normal-Bill</v>
      </c>
      <c r="V3372" s="19" t="str">
        <f t="shared" si="104"/>
        <v>Not-Senior-Citizen</v>
      </c>
      <c r="W3372" s="19" t="str">
        <f t="shared" si="105"/>
        <v>Follow-Up-required</v>
      </c>
      <c r="X3372" s="20" t="str" cm="1">
        <f t="array" ref="X3372">_xlfn.IFS(P3372&lt;5000,"Low",P3372&lt;=20000,"Medium",P3372&gt;20000,"High")</f>
        <v>Low</v>
      </c>
    </row>
    <row r="3373" spans="1:24" x14ac:dyDescent="0.35">
      <c r="A3373" s="29" t="s">
        <v>995</v>
      </c>
      <c r="B3373" s="21" t="s">
        <v>1080</v>
      </c>
      <c r="C3373" s="21">
        <v>45</v>
      </c>
      <c r="D3373" s="22" t="s">
        <v>14847</v>
      </c>
      <c r="E3373" s="21" t="s">
        <v>11850</v>
      </c>
      <c r="F3373" s="22" t="s">
        <v>8371</v>
      </c>
      <c r="G3373" s="21" t="s">
        <v>6985</v>
      </c>
      <c r="H3373" s="21" t="s">
        <v>7000</v>
      </c>
      <c r="I3373" s="21" t="s">
        <v>7007</v>
      </c>
      <c r="J3373" s="22" t="s">
        <v>8371</v>
      </c>
      <c r="K3373" s="21" t="s">
        <v>14238</v>
      </c>
      <c r="L3373" s="21" t="s">
        <v>8342</v>
      </c>
      <c r="M3373" s="21" t="s">
        <v>8350</v>
      </c>
      <c r="N3373" s="21" t="s">
        <v>8353</v>
      </c>
      <c r="O3373" s="21" t="s">
        <v>14842</v>
      </c>
      <c r="P3373" s="18">
        <v>0</v>
      </c>
      <c r="Q3373" s="21" t="s">
        <v>8364</v>
      </c>
      <c r="R3373" s="22" t="s">
        <v>8370</v>
      </c>
      <c r="S3373" s="21">
        <v>3</v>
      </c>
      <c r="T3373" s="21" t="s">
        <v>14843</v>
      </c>
      <c r="U3373" s="23" t="str">
        <f>IF(Cleaned_Data!P3373&gt;20000,"High-Bill","Normal-Bill")</f>
        <v>Normal-Bill</v>
      </c>
      <c r="V3373" s="23" t="str">
        <f t="shared" si="104"/>
        <v>Not-Senior-Citizen</v>
      </c>
      <c r="W3373" s="23" t="str">
        <f t="shared" si="105"/>
        <v>Not-Required</v>
      </c>
      <c r="X3373" s="24" t="str" cm="1">
        <f t="array" ref="X3373">_xlfn.IFS(P3373&lt;5000,"Low",P3373&lt;=20000,"Medium",P3373&gt;20000,"High")</f>
        <v>Low</v>
      </c>
    </row>
    <row r="3374" spans="1:24" x14ac:dyDescent="0.35">
      <c r="A3374" s="28" t="s">
        <v>995</v>
      </c>
      <c r="B3374" s="17" t="s">
        <v>1064</v>
      </c>
      <c r="C3374" s="17">
        <v>52</v>
      </c>
      <c r="D3374" s="17" t="s">
        <v>1172</v>
      </c>
      <c r="E3374" s="17" t="s">
        <v>12619</v>
      </c>
      <c r="F3374" s="22" t="s">
        <v>8371</v>
      </c>
      <c r="G3374" s="17" t="s">
        <v>6991</v>
      </c>
      <c r="H3374" s="17" t="s">
        <v>6999</v>
      </c>
      <c r="I3374" s="17" t="s">
        <v>7001</v>
      </c>
      <c r="J3374" s="17" t="s">
        <v>13957</v>
      </c>
      <c r="K3374" s="17" t="s">
        <v>14225</v>
      </c>
      <c r="L3374" s="17" t="s">
        <v>8343</v>
      </c>
      <c r="M3374" s="17" t="s">
        <v>8346</v>
      </c>
      <c r="N3374" s="17" t="s">
        <v>8353</v>
      </c>
      <c r="O3374" s="17" t="s">
        <v>14841</v>
      </c>
      <c r="P3374" s="25">
        <v>34538</v>
      </c>
      <c r="Q3374" s="17" t="s">
        <v>8362</v>
      </c>
      <c r="R3374" s="17" t="s">
        <v>14105</v>
      </c>
      <c r="S3374" s="17">
        <v>5</v>
      </c>
      <c r="T3374" s="22" t="s">
        <v>8370</v>
      </c>
      <c r="U3374" s="19" t="str">
        <f>IF(Cleaned_Data!P3374&gt;20000,"High-Bill","Normal-Bill")</f>
        <v>High-Bill</v>
      </c>
      <c r="V3374" s="19" t="str">
        <f t="shared" si="104"/>
        <v>Not-Senior-Citizen</v>
      </c>
      <c r="W3374" s="19" t="str">
        <f t="shared" si="105"/>
        <v>Follow-Up-required</v>
      </c>
      <c r="X3374" s="20" t="str" cm="1">
        <f t="array" ref="X3374">_xlfn.IFS(P3374&lt;5000,"Low",P3374&lt;=20000,"Medium",P3374&gt;20000,"High")</f>
        <v>High</v>
      </c>
    </row>
    <row r="3375" spans="1:24" x14ac:dyDescent="0.35">
      <c r="A3375" s="29" t="s">
        <v>995</v>
      </c>
      <c r="B3375" s="21" t="s">
        <v>1028</v>
      </c>
      <c r="C3375" s="22" t="s">
        <v>14854</v>
      </c>
      <c r="D3375" s="21" t="s">
        <v>1172</v>
      </c>
      <c r="E3375" s="21" t="s">
        <v>12966</v>
      </c>
      <c r="F3375" s="21" t="s">
        <v>6685</v>
      </c>
      <c r="G3375" s="21" t="s">
        <v>6989</v>
      </c>
      <c r="H3375" s="21" t="s">
        <v>7000</v>
      </c>
      <c r="I3375" s="21" t="s">
        <v>7007</v>
      </c>
      <c r="J3375" s="21" t="s">
        <v>14079</v>
      </c>
      <c r="K3375" s="21" t="s">
        <v>14563</v>
      </c>
      <c r="L3375" s="21" t="s">
        <v>8342</v>
      </c>
      <c r="M3375" s="21" t="s">
        <v>8350</v>
      </c>
      <c r="N3375" s="21" t="s">
        <v>8354</v>
      </c>
      <c r="O3375" s="21" t="s">
        <v>14841</v>
      </c>
      <c r="P3375" s="26">
        <v>20853</v>
      </c>
      <c r="Q3375" s="22" t="s">
        <v>8370</v>
      </c>
      <c r="R3375" s="22" t="s">
        <v>8370</v>
      </c>
      <c r="S3375" s="21">
        <v>1</v>
      </c>
      <c r="T3375" s="21" t="s">
        <v>14843</v>
      </c>
      <c r="U3375" s="23" t="str">
        <f>IF(Cleaned_Data!P3375&gt;20000,"High-Bill","Normal-Bill")</f>
        <v>High-Bill</v>
      </c>
      <c r="V3375" s="23" t="str">
        <f t="shared" si="104"/>
        <v>Senior-Citizen</v>
      </c>
      <c r="W3375" s="23" t="str">
        <f t="shared" si="105"/>
        <v>Not-Required</v>
      </c>
      <c r="X3375" s="24" t="str" cm="1">
        <f t="array" ref="X3375">_xlfn.IFS(P3375&lt;5000,"Low",P3375&lt;=20000,"Medium",P3375&gt;20000,"High")</f>
        <v>High</v>
      </c>
    </row>
    <row r="3376" spans="1:24" x14ac:dyDescent="0.35">
      <c r="A3376" s="28" t="s">
        <v>322</v>
      </c>
      <c r="B3376" s="17" t="s">
        <v>1019</v>
      </c>
      <c r="C3376" s="22" t="s">
        <v>14854</v>
      </c>
      <c r="D3376" s="17" t="s">
        <v>1172</v>
      </c>
      <c r="E3376" s="17" t="s">
        <v>8768</v>
      </c>
      <c r="F3376" s="17" t="s">
        <v>6753</v>
      </c>
      <c r="G3376" s="17" t="s">
        <v>6985</v>
      </c>
      <c r="H3376" s="17" t="s">
        <v>6999</v>
      </c>
      <c r="I3376" s="17" t="s">
        <v>7001</v>
      </c>
      <c r="J3376" s="17" t="s">
        <v>13905</v>
      </c>
      <c r="K3376" s="17" t="s">
        <v>14363</v>
      </c>
      <c r="L3376" s="17" t="s">
        <v>8344</v>
      </c>
      <c r="M3376" s="17" t="s">
        <v>8349</v>
      </c>
      <c r="N3376" s="17" t="s">
        <v>8352</v>
      </c>
      <c r="O3376" s="17" t="s">
        <v>8355</v>
      </c>
      <c r="P3376" s="18">
        <v>0</v>
      </c>
      <c r="Q3376" s="17" t="s">
        <v>8364</v>
      </c>
      <c r="R3376" s="22" t="s">
        <v>8370</v>
      </c>
      <c r="S3376" s="17">
        <v>4</v>
      </c>
      <c r="T3376" s="17" t="s">
        <v>14844</v>
      </c>
      <c r="U3376" s="19" t="str">
        <f>IF(Cleaned_Data!P3376&gt;20000,"High-Bill","Normal-Bill")</f>
        <v>Normal-Bill</v>
      </c>
      <c r="V3376" s="19" t="str">
        <f t="shared" si="104"/>
        <v>Senior-Citizen</v>
      </c>
      <c r="W3376" s="19" t="str">
        <f t="shared" si="105"/>
        <v>Not-Required</v>
      </c>
      <c r="X3376" s="20" t="str" cm="1">
        <f t="array" ref="X3376">_xlfn.IFS(P3376&lt;5000,"Low",P3376&lt;=20000,"Medium",P3376&gt;20000,"High")</f>
        <v>Low</v>
      </c>
    </row>
    <row r="3377" spans="1:24" x14ac:dyDescent="0.35">
      <c r="A3377" s="29" t="s">
        <v>322</v>
      </c>
      <c r="B3377" s="21" t="s">
        <v>1143</v>
      </c>
      <c r="C3377" s="21">
        <v>56</v>
      </c>
      <c r="D3377" s="21" t="s">
        <v>1174</v>
      </c>
      <c r="E3377" s="21" t="s">
        <v>9633</v>
      </c>
      <c r="F3377" s="21" t="s">
        <v>6933</v>
      </c>
      <c r="G3377" s="21" t="s">
        <v>6989</v>
      </c>
      <c r="H3377" s="21" t="s">
        <v>7000</v>
      </c>
      <c r="I3377" s="21" t="s">
        <v>7006</v>
      </c>
      <c r="J3377" s="22" t="s">
        <v>8371</v>
      </c>
      <c r="K3377" s="21" t="s">
        <v>14652</v>
      </c>
      <c r="L3377" s="21" t="s">
        <v>8339</v>
      </c>
      <c r="M3377" s="21" t="s">
        <v>8346</v>
      </c>
      <c r="N3377" s="21" t="s">
        <v>8351</v>
      </c>
      <c r="O3377" s="21" t="s">
        <v>14842</v>
      </c>
      <c r="P3377" s="18">
        <v>0</v>
      </c>
      <c r="Q3377" s="22" t="s">
        <v>8370</v>
      </c>
      <c r="R3377" s="22" t="s">
        <v>8370</v>
      </c>
      <c r="S3377" s="22" t="s">
        <v>8370</v>
      </c>
      <c r="T3377" s="21" t="s">
        <v>14844</v>
      </c>
      <c r="U3377" s="23" t="str">
        <f>IF(Cleaned_Data!P3377&gt;20000,"High-Bill","Normal-Bill")</f>
        <v>Normal-Bill</v>
      </c>
      <c r="V3377" s="23" t="str">
        <f t="shared" si="104"/>
        <v>Not-Senior-Citizen</v>
      </c>
      <c r="W3377" s="23" t="str">
        <f t="shared" si="105"/>
        <v>Not-Required</v>
      </c>
      <c r="X3377" s="24" t="str" cm="1">
        <f t="array" ref="X3377">_xlfn.IFS(P3377&lt;5000,"Low",P3377&lt;=20000,"Medium",P3377&gt;20000,"High")</f>
        <v>Low</v>
      </c>
    </row>
    <row r="3378" spans="1:24" x14ac:dyDescent="0.35">
      <c r="A3378" s="28" t="s">
        <v>322</v>
      </c>
      <c r="B3378" s="17" t="s">
        <v>1019</v>
      </c>
      <c r="C3378" s="22" t="s">
        <v>14854</v>
      </c>
      <c r="D3378" s="22" t="s">
        <v>14847</v>
      </c>
      <c r="E3378" s="17" t="s">
        <v>10066</v>
      </c>
      <c r="F3378" s="17" t="s">
        <v>6753</v>
      </c>
      <c r="G3378" s="17" t="s">
        <v>6984</v>
      </c>
      <c r="H3378" s="17" t="s">
        <v>6999</v>
      </c>
      <c r="I3378" s="17" t="s">
        <v>7006</v>
      </c>
      <c r="J3378" s="17" t="s">
        <v>14172</v>
      </c>
      <c r="K3378" s="17" t="s">
        <v>14196</v>
      </c>
      <c r="L3378" s="17" t="s">
        <v>8338</v>
      </c>
      <c r="M3378" s="17" t="s">
        <v>8347</v>
      </c>
      <c r="N3378" s="17" t="s">
        <v>8352</v>
      </c>
      <c r="O3378" s="17" t="s">
        <v>14841</v>
      </c>
      <c r="P3378" s="18">
        <v>0</v>
      </c>
      <c r="Q3378" s="17" t="s">
        <v>8362</v>
      </c>
      <c r="R3378" s="17" t="s">
        <v>7513</v>
      </c>
      <c r="S3378" s="17">
        <v>3</v>
      </c>
      <c r="T3378" s="17" t="s">
        <v>14845</v>
      </c>
      <c r="U3378" s="19" t="str">
        <f>IF(Cleaned_Data!P3378&gt;20000,"High-Bill","Normal-Bill")</f>
        <v>Normal-Bill</v>
      </c>
      <c r="V3378" s="19" t="str">
        <f t="shared" si="104"/>
        <v>Senior-Citizen</v>
      </c>
      <c r="W3378" s="19" t="str">
        <f t="shared" si="105"/>
        <v>Follow-Up-required</v>
      </c>
      <c r="X3378" s="20" t="str" cm="1">
        <f t="array" ref="X3378">_xlfn.IFS(P3378&lt;5000,"Low",P3378&lt;=20000,"Medium",P3378&gt;20000,"High")</f>
        <v>Low</v>
      </c>
    </row>
    <row r="3379" spans="1:24" x14ac:dyDescent="0.35">
      <c r="A3379" s="29" t="s">
        <v>322</v>
      </c>
      <c r="B3379" s="21" t="s">
        <v>1104</v>
      </c>
      <c r="C3379" s="22" t="s">
        <v>14854</v>
      </c>
      <c r="D3379" s="21" t="s">
        <v>1174</v>
      </c>
      <c r="E3379" s="21" t="s">
        <v>10173</v>
      </c>
      <c r="F3379" s="21" t="s">
        <v>6749</v>
      </c>
      <c r="G3379" s="21" t="s">
        <v>6993</v>
      </c>
      <c r="H3379" s="21" t="s">
        <v>6997</v>
      </c>
      <c r="I3379" s="21" t="s">
        <v>7007</v>
      </c>
      <c r="J3379" s="21" t="s">
        <v>13979</v>
      </c>
      <c r="K3379" s="21" t="s">
        <v>14762</v>
      </c>
      <c r="L3379" s="21" t="s">
        <v>8340</v>
      </c>
      <c r="M3379" s="21" t="s">
        <v>8348</v>
      </c>
      <c r="N3379" s="21" t="s">
        <v>8354</v>
      </c>
      <c r="O3379" s="21" t="s">
        <v>8355</v>
      </c>
      <c r="P3379" s="26">
        <v>15052</v>
      </c>
      <c r="Q3379" s="21" t="s">
        <v>8363</v>
      </c>
      <c r="R3379" s="22" t="s">
        <v>8370</v>
      </c>
      <c r="S3379" s="22" t="s">
        <v>8370</v>
      </c>
      <c r="T3379" s="22" t="s">
        <v>8370</v>
      </c>
      <c r="U3379" s="23" t="str">
        <f>IF(Cleaned_Data!P3379&gt;20000,"High-Bill","Normal-Bill")</f>
        <v>Normal-Bill</v>
      </c>
      <c r="V3379" s="23" t="str">
        <f t="shared" si="104"/>
        <v>Senior-Citizen</v>
      </c>
      <c r="W3379" s="23" t="str">
        <f t="shared" si="105"/>
        <v>Not-Required</v>
      </c>
      <c r="X3379" s="24" t="str" cm="1">
        <f t="array" ref="X3379">_xlfn.IFS(P3379&lt;5000,"Low",P3379&lt;=20000,"Medium",P3379&gt;20000,"High")</f>
        <v>Medium</v>
      </c>
    </row>
    <row r="3380" spans="1:24" x14ac:dyDescent="0.35">
      <c r="A3380" s="28" t="s">
        <v>322</v>
      </c>
      <c r="B3380" s="17" t="s">
        <v>1135</v>
      </c>
      <c r="C3380" s="22" t="s">
        <v>14854</v>
      </c>
      <c r="D3380" s="17" t="s">
        <v>1172</v>
      </c>
      <c r="E3380" s="17" t="s">
        <v>10346</v>
      </c>
      <c r="F3380" s="22" t="s">
        <v>8371</v>
      </c>
      <c r="G3380" s="17" t="s">
        <v>6986</v>
      </c>
      <c r="H3380" s="17" t="s">
        <v>7000</v>
      </c>
      <c r="I3380" s="17" t="s">
        <v>7001</v>
      </c>
      <c r="J3380" s="17" t="s">
        <v>14019</v>
      </c>
      <c r="K3380" s="17" t="s">
        <v>14640</v>
      </c>
      <c r="L3380" s="17" t="s">
        <v>8343</v>
      </c>
      <c r="M3380" s="17" t="s">
        <v>8346</v>
      </c>
      <c r="N3380" s="17" t="s">
        <v>8354</v>
      </c>
      <c r="O3380" s="17" t="s">
        <v>8359</v>
      </c>
      <c r="P3380" s="18">
        <v>0</v>
      </c>
      <c r="Q3380" s="22" t="s">
        <v>8370</v>
      </c>
      <c r="R3380" s="22" t="s">
        <v>8370</v>
      </c>
      <c r="S3380" s="22" t="s">
        <v>8370</v>
      </c>
      <c r="T3380" s="17" t="s">
        <v>14844</v>
      </c>
      <c r="U3380" s="19" t="str">
        <f>IF(Cleaned_Data!P3380&gt;20000,"High-Bill","Normal-Bill")</f>
        <v>Normal-Bill</v>
      </c>
      <c r="V3380" s="19" t="str">
        <f t="shared" si="104"/>
        <v>Senior-Citizen</v>
      </c>
      <c r="W3380" s="19" t="str">
        <f t="shared" si="105"/>
        <v>Not-Required</v>
      </c>
      <c r="X3380" s="20" t="str" cm="1">
        <f t="array" ref="X3380">_xlfn.IFS(P3380&lt;5000,"Low",P3380&lt;=20000,"Medium",P3380&gt;20000,"High")</f>
        <v>Low</v>
      </c>
    </row>
    <row r="3381" spans="1:24" x14ac:dyDescent="0.35">
      <c r="A3381" s="29" t="s">
        <v>322</v>
      </c>
      <c r="B3381" s="21" t="s">
        <v>1167</v>
      </c>
      <c r="C3381" s="22" t="s">
        <v>14854</v>
      </c>
      <c r="D3381" s="21" t="s">
        <v>1174</v>
      </c>
      <c r="E3381" s="21" t="s">
        <v>12509</v>
      </c>
      <c r="F3381" s="21" t="s">
        <v>6894</v>
      </c>
      <c r="G3381" s="21" t="s">
        <v>6989</v>
      </c>
      <c r="H3381" s="21" t="s">
        <v>7000</v>
      </c>
      <c r="I3381" s="21" t="s">
        <v>7003</v>
      </c>
      <c r="J3381" s="22" t="s">
        <v>8371</v>
      </c>
      <c r="K3381" s="21" t="s">
        <v>14802</v>
      </c>
      <c r="L3381" s="21" t="s">
        <v>8338</v>
      </c>
      <c r="M3381" s="21" t="s">
        <v>8346</v>
      </c>
      <c r="N3381" s="21" t="s">
        <v>8353</v>
      </c>
      <c r="O3381" s="21" t="s">
        <v>8359</v>
      </c>
      <c r="P3381" s="18">
        <v>0</v>
      </c>
      <c r="Q3381" s="21" t="s">
        <v>8362</v>
      </c>
      <c r="R3381" s="22" t="s">
        <v>8370</v>
      </c>
      <c r="S3381" s="22" t="s">
        <v>8370</v>
      </c>
      <c r="T3381" s="21" t="s">
        <v>14845</v>
      </c>
      <c r="U3381" s="23" t="str">
        <f>IF(Cleaned_Data!P3381&gt;20000,"High-Bill","Normal-Bill")</f>
        <v>Normal-Bill</v>
      </c>
      <c r="V3381" s="23" t="str">
        <f t="shared" si="104"/>
        <v>Senior-Citizen</v>
      </c>
      <c r="W3381" s="23" t="str">
        <f t="shared" si="105"/>
        <v>Not-Required</v>
      </c>
      <c r="X3381" s="24" t="str" cm="1">
        <f t="array" ref="X3381">_xlfn.IFS(P3381&lt;5000,"Low",P3381&lt;=20000,"Medium",P3381&gt;20000,"High")</f>
        <v>Low</v>
      </c>
    </row>
    <row r="3382" spans="1:24" x14ac:dyDescent="0.35">
      <c r="A3382" s="28" t="s">
        <v>322</v>
      </c>
      <c r="B3382" s="17" t="s">
        <v>1116</v>
      </c>
      <c r="C3382" s="17">
        <v>43</v>
      </c>
      <c r="D3382" s="22" t="s">
        <v>14847</v>
      </c>
      <c r="E3382" s="17" t="s">
        <v>13101</v>
      </c>
      <c r="F3382" s="17" t="s">
        <v>6763</v>
      </c>
      <c r="G3382" s="17" t="s">
        <v>6986</v>
      </c>
      <c r="H3382" s="17" t="s">
        <v>6999</v>
      </c>
      <c r="I3382" s="17" t="s">
        <v>7005</v>
      </c>
      <c r="J3382" s="17" t="s">
        <v>14065</v>
      </c>
      <c r="K3382" s="17" t="s">
        <v>14597</v>
      </c>
      <c r="L3382" s="17" t="s">
        <v>8344</v>
      </c>
      <c r="M3382" s="17" t="s">
        <v>8349</v>
      </c>
      <c r="N3382" s="17" t="s">
        <v>8354</v>
      </c>
      <c r="O3382" s="17" t="s">
        <v>8359</v>
      </c>
      <c r="P3382" s="18">
        <v>0</v>
      </c>
      <c r="Q3382" s="17" t="s">
        <v>8364</v>
      </c>
      <c r="R3382" s="22" t="s">
        <v>8370</v>
      </c>
      <c r="S3382" s="17">
        <v>3</v>
      </c>
      <c r="T3382" s="17" t="s">
        <v>14845</v>
      </c>
      <c r="U3382" s="19" t="str">
        <f>IF(Cleaned_Data!P3382&gt;20000,"High-Bill","Normal-Bill")</f>
        <v>Normal-Bill</v>
      </c>
      <c r="V3382" s="19" t="str">
        <f t="shared" si="104"/>
        <v>Not-Senior-Citizen</v>
      </c>
      <c r="W3382" s="19" t="str">
        <f t="shared" si="105"/>
        <v>Not-Required</v>
      </c>
      <c r="X3382" s="20" t="str" cm="1">
        <f t="array" ref="X3382">_xlfn.IFS(P3382&lt;5000,"Low",P3382&lt;=20000,"Medium",P3382&gt;20000,"High")</f>
        <v>Low</v>
      </c>
    </row>
    <row r="3383" spans="1:24" x14ac:dyDescent="0.35">
      <c r="A3383" s="29" t="s">
        <v>322</v>
      </c>
      <c r="B3383" s="21" t="s">
        <v>1171</v>
      </c>
      <c r="C3383" s="22" t="s">
        <v>14854</v>
      </c>
      <c r="D3383" s="21" t="s">
        <v>1172</v>
      </c>
      <c r="E3383" s="21" t="s">
        <v>13413</v>
      </c>
      <c r="F3383" s="21" t="s">
        <v>6982</v>
      </c>
      <c r="G3383" s="21" t="s">
        <v>6993</v>
      </c>
      <c r="H3383" s="21" t="s">
        <v>6996</v>
      </c>
      <c r="I3383" s="21" t="s">
        <v>7007</v>
      </c>
      <c r="J3383" s="21" t="s">
        <v>13981</v>
      </c>
      <c r="K3383" s="21" t="s">
        <v>14595</v>
      </c>
      <c r="L3383" s="21" t="s">
        <v>8342</v>
      </c>
      <c r="M3383" s="21" t="s">
        <v>8348</v>
      </c>
      <c r="N3383" s="21" t="s">
        <v>8353</v>
      </c>
      <c r="O3383" s="21" t="s">
        <v>14842</v>
      </c>
      <c r="P3383" s="26">
        <v>47927</v>
      </c>
      <c r="Q3383" s="22" t="s">
        <v>8370</v>
      </c>
      <c r="R3383" s="22" t="s">
        <v>8370</v>
      </c>
      <c r="S3383" s="21">
        <v>1</v>
      </c>
      <c r="T3383" s="21" t="s">
        <v>14844</v>
      </c>
      <c r="U3383" s="23" t="str">
        <f>IF(Cleaned_Data!P3383&gt;20000,"High-Bill","Normal-Bill")</f>
        <v>High-Bill</v>
      </c>
      <c r="V3383" s="23" t="str">
        <f t="shared" si="104"/>
        <v>Senior-Citizen</v>
      </c>
      <c r="W3383" s="23" t="str">
        <f t="shared" si="105"/>
        <v>Not-Required</v>
      </c>
      <c r="X3383" s="24" t="str" cm="1">
        <f t="array" ref="X3383">_xlfn.IFS(P3383&lt;5000,"Low",P3383&lt;=20000,"Medium",P3383&gt;20000,"High")</f>
        <v>High</v>
      </c>
    </row>
    <row r="3384" spans="1:24" x14ac:dyDescent="0.35">
      <c r="A3384" s="28" t="s">
        <v>153</v>
      </c>
      <c r="B3384" s="17" t="s">
        <v>1117</v>
      </c>
      <c r="C3384" s="22" t="s">
        <v>14854</v>
      </c>
      <c r="D3384" s="17" t="s">
        <v>1172</v>
      </c>
      <c r="E3384" s="17" t="s">
        <v>8545</v>
      </c>
      <c r="F3384" s="22" t="s">
        <v>8371</v>
      </c>
      <c r="G3384" s="17" t="s">
        <v>6984</v>
      </c>
      <c r="H3384" s="17" t="s">
        <v>6998</v>
      </c>
      <c r="I3384" s="17" t="s">
        <v>7002</v>
      </c>
      <c r="J3384" s="17" t="s">
        <v>13944</v>
      </c>
      <c r="K3384" s="17" t="s">
        <v>14247</v>
      </c>
      <c r="L3384" s="17" t="s">
        <v>8344</v>
      </c>
      <c r="M3384" s="17" t="s">
        <v>8349</v>
      </c>
      <c r="N3384" s="17" t="s">
        <v>8352</v>
      </c>
      <c r="O3384" s="17" t="s">
        <v>14841</v>
      </c>
      <c r="P3384" s="25">
        <v>13132</v>
      </c>
      <c r="Q3384" s="17" t="s">
        <v>8363</v>
      </c>
      <c r="R3384" s="22" t="s">
        <v>8370</v>
      </c>
      <c r="S3384" s="17">
        <v>1</v>
      </c>
      <c r="T3384" s="17" t="s">
        <v>14845</v>
      </c>
      <c r="U3384" s="19" t="str">
        <f>IF(Cleaned_Data!P3384&gt;20000,"High-Bill","Normal-Bill")</f>
        <v>Normal-Bill</v>
      </c>
      <c r="V3384" s="19" t="str">
        <f t="shared" si="104"/>
        <v>Senior-Citizen</v>
      </c>
      <c r="W3384" s="19" t="str">
        <f t="shared" si="105"/>
        <v>Not-Required</v>
      </c>
      <c r="X3384" s="20" t="str" cm="1">
        <f t="array" ref="X3384">_xlfn.IFS(P3384&lt;5000,"Low",P3384&lt;=20000,"Medium",P3384&gt;20000,"High")</f>
        <v>Medium</v>
      </c>
    </row>
    <row r="3385" spans="1:24" x14ac:dyDescent="0.35">
      <c r="A3385" s="29" t="s">
        <v>153</v>
      </c>
      <c r="B3385" s="21" t="s">
        <v>1115</v>
      </c>
      <c r="C3385" s="22" t="s">
        <v>14854</v>
      </c>
      <c r="D3385" s="21" t="s">
        <v>1174</v>
      </c>
      <c r="E3385" s="21" t="s">
        <v>8909</v>
      </c>
      <c r="F3385" s="21" t="s">
        <v>6887</v>
      </c>
      <c r="G3385" s="21" t="s">
        <v>6989</v>
      </c>
      <c r="H3385" s="21" t="s">
        <v>6998</v>
      </c>
      <c r="I3385" s="21" t="s">
        <v>7006</v>
      </c>
      <c r="J3385" s="21" t="s">
        <v>13971</v>
      </c>
      <c r="K3385" s="21" t="s">
        <v>14529</v>
      </c>
      <c r="L3385" s="21" t="s">
        <v>8342</v>
      </c>
      <c r="M3385" s="21" t="s">
        <v>8350</v>
      </c>
      <c r="N3385" s="21" t="s">
        <v>8351</v>
      </c>
      <c r="O3385" s="21" t="s">
        <v>14841</v>
      </c>
      <c r="P3385" s="18">
        <v>0</v>
      </c>
      <c r="Q3385" s="21" t="s">
        <v>8364</v>
      </c>
      <c r="R3385" s="22" t="s">
        <v>8370</v>
      </c>
      <c r="S3385" s="22" t="s">
        <v>8370</v>
      </c>
      <c r="T3385" s="21" t="s">
        <v>14844</v>
      </c>
      <c r="U3385" s="23" t="str">
        <f>IF(Cleaned_Data!P3385&gt;20000,"High-Bill","Normal-Bill")</f>
        <v>Normal-Bill</v>
      </c>
      <c r="V3385" s="23" t="str">
        <f t="shared" si="104"/>
        <v>Senior-Citizen</v>
      </c>
      <c r="W3385" s="23" t="str">
        <f t="shared" si="105"/>
        <v>Not-Required</v>
      </c>
      <c r="X3385" s="24" t="str" cm="1">
        <f t="array" ref="X3385">_xlfn.IFS(P3385&lt;5000,"Low",P3385&lt;=20000,"Medium",P3385&gt;20000,"High")</f>
        <v>Low</v>
      </c>
    </row>
    <row r="3386" spans="1:24" x14ac:dyDescent="0.35">
      <c r="A3386" s="28" t="s">
        <v>153</v>
      </c>
      <c r="B3386" s="17" t="s">
        <v>1128</v>
      </c>
      <c r="C3386" s="22" t="s">
        <v>14854</v>
      </c>
      <c r="D3386" s="17" t="s">
        <v>1172</v>
      </c>
      <c r="E3386" s="17" t="s">
        <v>9323</v>
      </c>
      <c r="F3386" s="17" t="s">
        <v>6868</v>
      </c>
      <c r="G3386" s="17" t="s">
        <v>6984</v>
      </c>
      <c r="H3386" s="17" t="s">
        <v>6997</v>
      </c>
      <c r="I3386" s="17" t="s">
        <v>7004</v>
      </c>
      <c r="J3386" s="22" t="s">
        <v>8371</v>
      </c>
      <c r="K3386" s="17" t="s">
        <v>14259</v>
      </c>
      <c r="L3386" s="17" t="s">
        <v>8339</v>
      </c>
      <c r="M3386" s="17" t="s">
        <v>8346</v>
      </c>
      <c r="N3386" s="17" t="s">
        <v>8351</v>
      </c>
      <c r="O3386" s="17" t="s">
        <v>8359</v>
      </c>
      <c r="P3386" s="18">
        <v>0</v>
      </c>
      <c r="Q3386" s="17" t="s">
        <v>8363</v>
      </c>
      <c r="R3386" s="22" t="s">
        <v>8370</v>
      </c>
      <c r="S3386" s="17">
        <v>4</v>
      </c>
      <c r="T3386" s="17" t="s">
        <v>14844</v>
      </c>
      <c r="U3386" s="19" t="str">
        <f>IF(Cleaned_Data!P3386&gt;20000,"High-Bill","Normal-Bill")</f>
        <v>Normal-Bill</v>
      </c>
      <c r="V3386" s="19" t="str">
        <f t="shared" si="104"/>
        <v>Senior-Citizen</v>
      </c>
      <c r="W3386" s="19" t="str">
        <f t="shared" si="105"/>
        <v>Not-Required</v>
      </c>
      <c r="X3386" s="20" t="str" cm="1">
        <f t="array" ref="X3386">_xlfn.IFS(P3386&lt;5000,"Low",P3386&lt;=20000,"Medium",P3386&gt;20000,"High")</f>
        <v>Low</v>
      </c>
    </row>
    <row r="3387" spans="1:24" x14ac:dyDescent="0.35">
      <c r="A3387" s="29" t="s">
        <v>153</v>
      </c>
      <c r="B3387" s="21" t="s">
        <v>1033</v>
      </c>
      <c r="C3387" s="21">
        <v>42</v>
      </c>
      <c r="D3387" s="22" t="s">
        <v>14847</v>
      </c>
      <c r="E3387" s="21" t="s">
        <v>9887</v>
      </c>
      <c r="F3387" s="21" t="s">
        <v>6966</v>
      </c>
      <c r="G3387" s="21" t="s">
        <v>6988</v>
      </c>
      <c r="H3387" s="21" t="s">
        <v>6999</v>
      </c>
      <c r="I3387" s="21" t="s">
        <v>7004</v>
      </c>
      <c r="J3387" s="22" t="s">
        <v>8371</v>
      </c>
      <c r="K3387" s="21" t="s">
        <v>14435</v>
      </c>
      <c r="L3387" s="21" t="s">
        <v>8340</v>
      </c>
      <c r="M3387" s="21" t="s">
        <v>8347</v>
      </c>
      <c r="N3387" s="21" t="s">
        <v>8352</v>
      </c>
      <c r="O3387" s="21" t="s">
        <v>8355</v>
      </c>
      <c r="P3387" s="26">
        <v>15480</v>
      </c>
      <c r="Q3387" s="21" t="s">
        <v>8362</v>
      </c>
      <c r="R3387" s="21" t="s">
        <v>14099</v>
      </c>
      <c r="S3387" s="21">
        <v>2</v>
      </c>
      <c r="T3387" s="21" t="s">
        <v>14843</v>
      </c>
      <c r="U3387" s="23" t="str">
        <f>IF(Cleaned_Data!P3387&gt;20000,"High-Bill","Normal-Bill")</f>
        <v>Normal-Bill</v>
      </c>
      <c r="V3387" s="23" t="str">
        <f t="shared" si="104"/>
        <v>Not-Senior-Citizen</v>
      </c>
      <c r="W3387" s="23" t="str">
        <f t="shared" si="105"/>
        <v>Follow-Up-required</v>
      </c>
      <c r="X3387" s="24" t="str" cm="1">
        <f t="array" ref="X3387">_xlfn.IFS(P3387&lt;5000,"Low",P3387&lt;=20000,"Medium",P3387&gt;20000,"High")</f>
        <v>Medium</v>
      </c>
    </row>
    <row r="3388" spans="1:24" x14ac:dyDescent="0.35">
      <c r="A3388" s="28" t="s">
        <v>153</v>
      </c>
      <c r="B3388" s="17" t="s">
        <v>1053</v>
      </c>
      <c r="C3388" s="22" t="s">
        <v>14854</v>
      </c>
      <c r="D3388" s="17" t="s">
        <v>1174</v>
      </c>
      <c r="E3388" s="17" t="s">
        <v>9959</v>
      </c>
      <c r="F3388" s="22" t="s">
        <v>8371</v>
      </c>
      <c r="G3388" s="17" t="s">
        <v>6987</v>
      </c>
      <c r="H3388" s="17" t="s">
        <v>6996</v>
      </c>
      <c r="I3388" s="17" t="s">
        <v>7007</v>
      </c>
      <c r="J3388" s="17" t="s">
        <v>13970</v>
      </c>
      <c r="K3388" s="17" t="s">
        <v>14623</v>
      </c>
      <c r="L3388" s="17" t="s">
        <v>8342</v>
      </c>
      <c r="M3388" s="17" t="s">
        <v>8346</v>
      </c>
      <c r="N3388" s="17" t="s">
        <v>8354</v>
      </c>
      <c r="O3388" s="17" t="s">
        <v>8355</v>
      </c>
      <c r="P3388" s="18">
        <v>0</v>
      </c>
      <c r="Q3388" s="17" t="s">
        <v>8363</v>
      </c>
      <c r="R3388" s="22" t="s">
        <v>8370</v>
      </c>
      <c r="S3388" s="17">
        <v>2</v>
      </c>
      <c r="T3388" s="17" t="s">
        <v>14845</v>
      </c>
      <c r="U3388" s="19" t="str">
        <f>IF(Cleaned_Data!P3388&gt;20000,"High-Bill","Normal-Bill")</f>
        <v>Normal-Bill</v>
      </c>
      <c r="V3388" s="19" t="str">
        <f t="shared" si="104"/>
        <v>Senior-Citizen</v>
      </c>
      <c r="W3388" s="19" t="str">
        <f t="shared" si="105"/>
        <v>Not-Required</v>
      </c>
      <c r="X3388" s="20" t="str" cm="1">
        <f t="array" ref="X3388">_xlfn.IFS(P3388&lt;5000,"Low",P3388&lt;=20000,"Medium",P3388&gt;20000,"High")</f>
        <v>Low</v>
      </c>
    </row>
    <row r="3389" spans="1:24" x14ac:dyDescent="0.35">
      <c r="A3389" s="29" t="s">
        <v>153</v>
      </c>
      <c r="B3389" s="21" t="s">
        <v>1135</v>
      </c>
      <c r="C3389" s="21">
        <v>33</v>
      </c>
      <c r="D3389" s="21" t="s">
        <v>1172</v>
      </c>
      <c r="E3389" s="21" t="s">
        <v>11201</v>
      </c>
      <c r="F3389" s="22" t="s">
        <v>8371</v>
      </c>
      <c r="G3389" s="21" t="s">
        <v>6993</v>
      </c>
      <c r="H3389" s="21" t="s">
        <v>6999</v>
      </c>
      <c r="I3389" s="21" t="s">
        <v>7005</v>
      </c>
      <c r="J3389" s="21" t="s">
        <v>13914</v>
      </c>
      <c r="K3389" s="21" t="s">
        <v>14564</v>
      </c>
      <c r="L3389" s="21" t="s">
        <v>8342</v>
      </c>
      <c r="M3389" s="21" t="s">
        <v>8348</v>
      </c>
      <c r="N3389" s="21" t="s">
        <v>8353</v>
      </c>
      <c r="O3389" s="21" t="s">
        <v>8355</v>
      </c>
      <c r="P3389" s="18">
        <v>0</v>
      </c>
      <c r="Q3389" s="21" t="s">
        <v>8364</v>
      </c>
      <c r="R3389" s="22" t="s">
        <v>8370</v>
      </c>
      <c r="S3389" s="22" t="s">
        <v>8370</v>
      </c>
      <c r="T3389" s="21" t="s">
        <v>14844</v>
      </c>
      <c r="U3389" s="23" t="str">
        <f>IF(Cleaned_Data!P3389&gt;20000,"High-Bill","Normal-Bill")</f>
        <v>Normal-Bill</v>
      </c>
      <c r="V3389" s="23" t="str">
        <f t="shared" si="104"/>
        <v>Not-Senior-Citizen</v>
      </c>
      <c r="W3389" s="23" t="str">
        <f t="shared" si="105"/>
        <v>Not-Required</v>
      </c>
      <c r="X3389" s="24" t="str" cm="1">
        <f t="array" ref="X3389">_xlfn.IFS(P3389&lt;5000,"Low",P3389&lt;=20000,"Medium",P3389&gt;20000,"High")</f>
        <v>Low</v>
      </c>
    </row>
    <row r="3390" spans="1:24" x14ac:dyDescent="0.35">
      <c r="A3390" s="28" t="s">
        <v>153</v>
      </c>
      <c r="B3390" s="17" t="s">
        <v>1123</v>
      </c>
      <c r="C3390" s="17">
        <v>41</v>
      </c>
      <c r="D3390" s="22" t="s">
        <v>14847</v>
      </c>
      <c r="E3390" s="17" t="s">
        <v>12290</v>
      </c>
      <c r="F3390" s="17" t="s">
        <v>6780</v>
      </c>
      <c r="G3390" s="17" t="s">
        <v>6989</v>
      </c>
      <c r="H3390" s="17" t="s">
        <v>6999</v>
      </c>
      <c r="I3390" s="17" t="s">
        <v>7001</v>
      </c>
      <c r="J3390" s="17" t="s">
        <v>14161</v>
      </c>
      <c r="K3390" s="17" t="s">
        <v>14806</v>
      </c>
      <c r="L3390" s="17" t="s">
        <v>8341</v>
      </c>
      <c r="M3390" s="17" t="s">
        <v>8348</v>
      </c>
      <c r="N3390" s="17" t="s">
        <v>8351</v>
      </c>
      <c r="O3390" s="17" t="s">
        <v>14842</v>
      </c>
      <c r="P3390" s="18">
        <v>0</v>
      </c>
      <c r="Q3390" s="17" t="s">
        <v>8363</v>
      </c>
      <c r="R3390" s="22" t="s">
        <v>8370</v>
      </c>
      <c r="S3390" s="17">
        <v>3</v>
      </c>
      <c r="T3390" s="17" t="s">
        <v>14844</v>
      </c>
      <c r="U3390" s="19" t="str">
        <f>IF(Cleaned_Data!P3390&gt;20000,"High-Bill","Normal-Bill")</f>
        <v>Normal-Bill</v>
      </c>
      <c r="V3390" s="19" t="str">
        <f t="shared" si="104"/>
        <v>Not-Senior-Citizen</v>
      </c>
      <c r="W3390" s="19" t="str">
        <f t="shared" si="105"/>
        <v>Not-Required</v>
      </c>
      <c r="X3390" s="20" t="str" cm="1">
        <f t="array" ref="X3390">_xlfn.IFS(P3390&lt;5000,"Low",P3390&lt;=20000,"Medium",P3390&gt;20000,"High")</f>
        <v>Low</v>
      </c>
    </row>
    <row r="3391" spans="1:24" x14ac:dyDescent="0.35">
      <c r="A3391" s="29" t="s">
        <v>153</v>
      </c>
      <c r="B3391" s="21" t="s">
        <v>1027</v>
      </c>
      <c r="C3391" s="21">
        <v>31</v>
      </c>
      <c r="D3391" s="22" t="s">
        <v>14847</v>
      </c>
      <c r="E3391" s="21" t="s">
        <v>13134</v>
      </c>
      <c r="F3391" s="21" t="s">
        <v>6769</v>
      </c>
      <c r="G3391" s="21" t="s">
        <v>6993</v>
      </c>
      <c r="H3391" s="21" t="s">
        <v>7000</v>
      </c>
      <c r="I3391" s="21" t="s">
        <v>7007</v>
      </c>
      <c r="J3391" s="21" t="s">
        <v>14141</v>
      </c>
      <c r="K3391" s="21" t="s">
        <v>14295</v>
      </c>
      <c r="L3391" s="21" t="s">
        <v>8341</v>
      </c>
      <c r="M3391" s="21" t="s">
        <v>8348</v>
      </c>
      <c r="N3391" s="21" t="s">
        <v>8354</v>
      </c>
      <c r="O3391" s="21" t="s">
        <v>8359</v>
      </c>
      <c r="P3391" s="18">
        <v>0</v>
      </c>
      <c r="Q3391" s="22" t="s">
        <v>8370</v>
      </c>
      <c r="R3391" s="22" t="s">
        <v>8370</v>
      </c>
      <c r="S3391" s="21">
        <v>3</v>
      </c>
      <c r="T3391" s="22" t="s">
        <v>8370</v>
      </c>
      <c r="U3391" s="23" t="str">
        <f>IF(Cleaned_Data!P3391&gt;20000,"High-Bill","Normal-Bill")</f>
        <v>Normal-Bill</v>
      </c>
      <c r="V3391" s="23" t="str">
        <f t="shared" si="104"/>
        <v>Not-Senior-Citizen</v>
      </c>
      <c r="W3391" s="23" t="str">
        <f t="shared" si="105"/>
        <v>Not-Required</v>
      </c>
      <c r="X3391" s="24" t="str" cm="1">
        <f t="array" ref="X3391">_xlfn.IFS(P3391&lt;5000,"Low",P3391&lt;=20000,"Medium",P3391&gt;20000,"High")</f>
        <v>Low</v>
      </c>
    </row>
    <row r="3392" spans="1:24" x14ac:dyDescent="0.35">
      <c r="A3392" s="28" t="s">
        <v>516</v>
      </c>
      <c r="B3392" s="17" t="s">
        <v>1162</v>
      </c>
      <c r="C3392" s="17">
        <v>65</v>
      </c>
      <c r="D3392" s="17" t="s">
        <v>1174</v>
      </c>
      <c r="E3392" s="17" t="s">
        <v>9081</v>
      </c>
      <c r="F3392" s="17" t="s">
        <v>6880</v>
      </c>
      <c r="G3392" s="17" t="s">
        <v>6988</v>
      </c>
      <c r="H3392" s="17" t="s">
        <v>6994</v>
      </c>
      <c r="I3392" s="17" t="s">
        <v>7004</v>
      </c>
      <c r="J3392" s="17" t="s">
        <v>14117</v>
      </c>
      <c r="K3392" s="17" t="s">
        <v>14272</v>
      </c>
      <c r="L3392" s="17" t="s">
        <v>8344</v>
      </c>
      <c r="M3392" s="17" t="s">
        <v>8346</v>
      </c>
      <c r="N3392" s="17" t="s">
        <v>8354</v>
      </c>
      <c r="O3392" s="17" t="s">
        <v>14842</v>
      </c>
      <c r="P3392" s="18">
        <v>0</v>
      </c>
      <c r="Q3392" s="17" t="s">
        <v>8362</v>
      </c>
      <c r="R3392" s="22" t="s">
        <v>8370</v>
      </c>
      <c r="S3392" s="17">
        <v>1</v>
      </c>
      <c r="T3392" s="17" t="s">
        <v>14845</v>
      </c>
      <c r="U3392" s="19" t="str">
        <f>IF(Cleaned_Data!P3392&gt;20000,"High-Bill","Normal-Bill")</f>
        <v>Normal-Bill</v>
      </c>
      <c r="V3392" s="19" t="str">
        <f t="shared" si="104"/>
        <v>Senior-Citizen</v>
      </c>
      <c r="W3392" s="19" t="str">
        <f t="shared" si="105"/>
        <v>Not-Required</v>
      </c>
      <c r="X3392" s="20" t="str" cm="1">
        <f t="array" ref="X3392">_xlfn.IFS(P3392&lt;5000,"Low",P3392&lt;=20000,"Medium",P3392&gt;20000,"High")</f>
        <v>Low</v>
      </c>
    </row>
    <row r="3393" spans="1:24" x14ac:dyDescent="0.35">
      <c r="A3393" s="29" t="s">
        <v>516</v>
      </c>
      <c r="B3393" s="21" t="s">
        <v>1037</v>
      </c>
      <c r="C3393" s="22" t="s">
        <v>14854</v>
      </c>
      <c r="D3393" s="21" t="s">
        <v>1172</v>
      </c>
      <c r="E3393" s="21" t="s">
        <v>11813</v>
      </c>
      <c r="F3393" s="21" t="s">
        <v>6974</v>
      </c>
      <c r="G3393" s="21" t="s">
        <v>6987</v>
      </c>
      <c r="H3393" s="21" t="s">
        <v>6995</v>
      </c>
      <c r="I3393" s="21" t="s">
        <v>7005</v>
      </c>
      <c r="J3393" s="21" t="s">
        <v>13904</v>
      </c>
      <c r="K3393" s="21" t="s">
        <v>14474</v>
      </c>
      <c r="L3393" s="21" t="s">
        <v>8340</v>
      </c>
      <c r="M3393" s="21" t="s">
        <v>8347</v>
      </c>
      <c r="N3393" s="21" t="s">
        <v>8353</v>
      </c>
      <c r="O3393" s="21" t="s">
        <v>8359</v>
      </c>
      <c r="P3393" s="18">
        <v>0</v>
      </c>
      <c r="Q3393" s="21" t="s">
        <v>8364</v>
      </c>
      <c r="R3393" s="22" t="s">
        <v>8370</v>
      </c>
      <c r="S3393" s="21">
        <v>3</v>
      </c>
      <c r="T3393" s="22" t="s">
        <v>8370</v>
      </c>
      <c r="U3393" s="23" t="str">
        <f>IF(Cleaned_Data!P3393&gt;20000,"High-Bill","Normal-Bill")</f>
        <v>Normal-Bill</v>
      </c>
      <c r="V3393" s="23" t="str">
        <f t="shared" si="104"/>
        <v>Senior-Citizen</v>
      </c>
      <c r="W3393" s="23" t="str">
        <f t="shared" si="105"/>
        <v>Not-Required</v>
      </c>
      <c r="X3393" s="24" t="str" cm="1">
        <f t="array" ref="X3393">_xlfn.IFS(P3393&lt;5000,"Low",P3393&lt;=20000,"Medium",P3393&gt;20000,"High")</f>
        <v>Low</v>
      </c>
    </row>
    <row r="3394" spans="1:24" x14ac:dyDescent="0.35">
      <c r="A3394" s="28" t="s">
        <v>148</v>
      </c>
      <c r="B3394" s="17" t="s">
        <v>1115</v>
      </c>
      <c r="C3394" s="22" t="s">
        <v>14854</v>
      </c>
      <c r="D3394" s="17" t="s">
        <v>1172</v>
      </c>
      <c r="E3394" s="17" t="s">
        <v>8539</v>
      </c>
      <c r="F3394" s="22" t="s">
        <v>8371</v>
      </c>
      <c r="G3394" s="17" t="s">
        <v>6984</v>
      </c>
      <c r="H3394" s="17" t="s">
        <v>6995</v>
      </c>
      <c r="I3394" s="17" t="s">
        <v>7004</v>
      </c>
      <c r="J3394" s="17" t="s">
        <v>7106</v>
      </c>
      <c r="K3394" s="17" t="s">
        <v>14300</v>
      </c>
      <c r="L3394" s="17" t="s">
        <v>8338</v>
      </c>
      <c r="M3394" s="17" t="s">
        <v>8347</v>
      </c>
      <c r="N3394" s="17" t="s">
        <v>8354</v>
      </c>
      <c r="O3394" s="17" t="s">
        <v>14841</v>
      </c>
      <c r="P3394" s="18">
        <v>0</v>
      </c>
      <c r="Q3394" s="17" t="s">
        <v>8363</v>
      </c>
      <c r="R3394" s="22" t="s">
        <v>8370</v>
      </c>
      <c r="S3394" s="22" t="s">
        <v>8370</v>
      </c>
      <c r="T3394" s="17" t="s">
        <v>14844</v>
      </c>
      <c r="U3394" s="19" t="str">
        <f>IF(Cleaned_Data!P3394&gt;20000,"High-Bill","Normal-Bill")</f>
        <v>Normal-Bill</v>
      </c>
      <c r="V3394" s="19" t="str">
        <f t="shared" ref="V3394:V3457" si="106">IF(C3394&gt;=60,"Senior-Citizen","Not-Senior-Citizen")</f>
        <v>Senior-Citizen</v>
      </c>
      <c r="W3394" s="19" t="str">
        <f t="shared" ref="W3394:W3457" si="107">IF(R3394="N/A","Not-Required","Follow-Up-required")</f>
        <v>Not-Required</v>
      </c>
      <c r="X3394" s="20" t="str" cm="1">
        <f t="array" ref="X3394">_xlfn.IFS(P3394&lt;5000,"Low",P3394&lt;=20000,"Medium",P3394&gt;20000,"High")</f>
        <v>Low</v>
      </c>
    </row>
    <row r="3395" spans="1:24" x14ac:dyDescent="0.35">
      <c r="A3395" s="29" t="s">
        <v>148</v>
      </c>
      <c r="B3395" s="21" t="s">
        <v>1097</v>
      </c>
      <c r="C3395" s="21">
        <v>32</v>
      </c>
      <c r="D3395" s="21" t="s">
        <v>1174</v>
      </c>
      <c r="E3395" s="21" t="s">
        <v>10634</v>
      </c>
      <c r="F3395" s="21" t="s">
        <v>6926</v>
      </c>
      <c r="G3395" s="21" t="s">
        <v>6990</v>
      </c>
      <c r="H3395" s="21" t="s">
        <v>6999</v>
      </c>
      <c r="I3395" s="21" t="s">
        <v>7002</v>
      </c>
      <c r="J3395" s="21" t="s">
        <v>13966</v>
      </c>
      <c r="K3395" s="21" t="s">
        <v>14821</v>
      </c>
      <c r="L3395" s="21" t="s">
        <v>8342</v>
      </c>
      <c r="M3395" s="21" t="s">
        <v>8349</v>
      </c>
      <c r="N3395" s="21" t="s">
        <v>8351</v>
      </c>
      <c r="O3395" s="21" t="s">
        <v>8358</v>
      </c>
      <c r="P3395" s="18">
        <v>0</v>
      </c>
      <c r="Q3395" s="21" t="s">
        <v>8363</v>
      </c>
      <c r="R3395" s="21" t="s">
        <v>14154</v>
      </c>
      <c r="S3395" s="21">
        <v>3</v>
      </c>
      <c r="T3395" s="21" t="s">
        <v>14843</v>
      </c>
      <c r="U3395" s="23" t="str">
        <f>IF(Cleaned_Data!P3395&gt;20000,"High-Bill","Normal-Bill")</f>
        <v>Normal-Bill</v>
      </c>
      <c r="V3395" s="23" t="str">
        <f t="shared" si="106"/>
        <v>Not-Senior-Citizen</v>
      </c>
      <c r="W3395" s="23" t="str">
        <f t="shared" si="107"/>
        <v>Follow-Up-required</v>
      </c>
      <c r="X3395" s="24" t="str" cm="1">
        <f t="array" ref="X3395">_xlfn.IFS(P3395&lt;5000,"Low",P3395&lt;=20000,"Medium",P3395&gt;20000,"High")</f>
        <v>Low</v>
      </c>
    </row>
    <row r="3396" spans="1:24" x14ac:dyDescent="0.35">
      <c r="A3396" s="28" t="s">
        <v>148</v>
      </c>
      <c r="B3396" s="17" t="s">
        <v>1148</v>
      </c>
      <c r="C3396" s="17">
        <v>43</v>
      </c>
      <c r="D3396" s="22" t="s">
        <v>14847</v>
      </c>
      <c r="E3396" s="17" t="s">
        <v>11012</v>
      </c>
      <c r="F3396" s="17" t="s">
        <v>6961</v>
      </c>
      <c r="G3396" s="17" t="s">
        <v>6992</v>
      </c>
      <c r="H3396" s="17" t="s">
        <v>6994</v>
      </c>
      <c r="I3396" s="17" t="s">
        <v>7006</v>
      </c>
      <c r="J3396" s="22" t="s">
        <v>8371</v>
      </c>
      <c r="K3396" s="17" t="s">
        <v>14723</v>
      </c>
      <c r="L3396" s="17" t="s">
        <v>8342</v>
      </c>
      <c r="M3396" s="17" t="s">
        <v>8348</v>
      </c>
      <c r="N3396" s="17" t="s">
        <v>8352</v>
      </c>
      <c r="O3396" s="17" t="s">
        <v>8359</v>
      </c>
      <c r="P3396" s="18">
        <v>0</v>
      </c>
      <c r="Q3396" s="22" t="s">
        <v>8370</v>
      </c>
      <c r="R3396" s="17" t="s">
        <v>14060</v>
      </c>
      <c r="S3396" s="22" t="s">
        <v>8370</v>
      </c>
      <c r="T3396" s="17" t="s">
        <v>14845</v>
      </c>
      <c r="U3396" s="19" t="str">
        <f>IF(Cleaned_Data!P3396&gt;20000,"High-Bill","Normal-Bill")</f>
        <v>Normal-Bill</v>
      </c>
      <c r="V3396" s="19" t="str">
        <f t="shared" si="106"/>
        <v>Not-Senior-Citizen</v>
      </c>
      <c r="W3396" s="19" t="str">
        <f t="shared" si="107"/>
        <v>Follow-Up-required</v>
      </c>
      <c r="X3396" s="20" t="str" cm="1">
        <f t="array" ref="X3396">_xlfn.IFS(P3396&lt;5000,"Low",P3396&lt;=20000,"Medium",P3396&gt;20000,"High")</f>
        <v>Low</v>
      </c>
    </row>
    <row r="3397" spans="1:24" x14ac:dyDescent="0.35">
      <c r="A3397" s="29" t="s">
        <v>148</v>
      </c>
      <c r="B3397" s="21" t="s">
        <v>1069</v>
      </c>
      <c r="C3397" s="22" t="s">
        <v>14854</v>
      </c>
      <c r="D3397" s="21" t="s">
        <v>1172</v>
      </c>
      <c r="E3397" s="21" t="s">
        <v>12264</v>
      </c>
      <c r="F3397" s="22" t="s">
        <v>8371</v>
      </c>
      <c r="G3397" s="21" t="s">
        <v>6988</v>
      </c>
      <c r="H3397" s="21" t="s">
        <v>6996</v>
      </c>
      <c r="I3397" s="21" t="s">
        <v>7001</v>
      </c>
      <c r="J3397" s="22" t="s">
        <v>8371</v>
      </c>
      <c r="K3397" s="21" t="s">
        <v>14333</v>
      </c>
      <c r="L3397" s="21" t="s">
        <v>8342</v>
      </c>
      <c r="M3397" s="21" t="s">
        <v>8347</v>
      </c>
      <c r="N3397" s="21" t="s">
        <v>8353</v>
      </c>
      <c r="O3397" s="21" t="s">
        <v>14842</v>
      </c>
      <c r="P3397" s="18">
        <v>0</v>
      </c>
      <c r="Q3397" s="21" t="s">
        <v>8362</v>
      </c>
      <c r="R3397" s="22" t="s">
        <v>8370</v>
      </c>
      <c r="S3397" s="21">
        <v>3</v>
      </c>
      <c r="T3397" s="21" t="s">
        <v>14843</v>
      </c>
      <c r="U3397" s="23" t="str">
        <f>IF(Cleaned_Data!P3397&gt;20000,"High-Bill","Normal-Bill")</f>
        <v>Normal-Bill</v>
      </c>
      <c r="V3397" s="23" t="str">
        <f t="shared" si="106"/>
        <v>Senior-Citizen</v>
      </c>
      <c r="W3397" s="23" t="str">
        <f t="shared" si="107"/>
        <v>Not-Required</v>
      </c>
      <c r="X3397" s="24" t="str" cm="1">
        <f t="array" ref="X3397">_xlfn.IFS(P3397&lt;5000,"Low",P3397&lt;=20000,"Medium",P3397&gt;20000,"High")</f>
        <v>Low</v>
      </c>
    </row>
    <row r="3398" spans="1:24" x14ac:dyDescent="0.35">
      <c r="A3398" s="28" t="s">
        <v>148</v>
      </c>
      <c r="B3398" s="17" t="s">
        <v>1037</v>
      </c>
      <c r="C3398" s="22" t="s">
        <v>14854</v>
      </c>
      <c r="D3398" s="17" t="s">
        <v>1172</v>
      </c>
      <c r="E3398" s="17" t="s">
        <v>13567</v>
      </c>
      <c r="F3398" s="22" t="s">
        <v>8371</v>
      </c>
      <c r="G3398" s="17" t="s">
        <v>6992</v>
      </c>
      <c r="H3398" s="17" t="s">
        <v>6994</v>
      </c>
      <c r="I3398" s="17" t="s">
        <v>7003</v>
      </c>
      <c r="J3398" s="22" t="s">
        <v>8371</v>
      </c>
      <c r="K3398" s="17" t="s">
        <v>14262</v>
      </c>
      <c r="L3398" s="17" t="s">
        <v>8338</v>
      </c>
      <c r="M3398" s="17" t="s">
        <v>8349</v>
      </c>
      <c r="N3398" s="17" t="s">
        <v>8351</v>
      </c>
      <c r="O3398" s="17" t="s">
        <v>8359</v>
      </c>
      <c r="P3398" s="25">
        <v>41966</v>
      </c>
      <c r="Q3398" s="22" t="s">
        <v>8370</v>
      </c>
      <c r="R3398" s="22" t="s">
        <v>8370</v>
      </c>
      <c r="S3398" s="17">
        <v>5</v>
      </c>
      <c r="T3398" s="17" t="s">
        <v>14844</v>
      </c>
      <c r="U3398" s="19" t="str">
        <f>IF(Cleaned_Data!P3398&gt;20000,"High-Bill","Normal-Bill")</f>
        <v>High-Bill</v>
      </c>
      <c r="V3398" s="19" t="str">
        <f t="shared" si="106"/>
        <v>Senior-Citizen</v>
      </c>
      <c r="W3398" s="19" t="str">
        <f t="shared" si="107"/>
        <v>Not-Required</v>
      </c>
      <c r="X3398" s="20" t="str" cm="1">
        <f t="array" ref="X3398">_xlfn.IFS(P3398&lt;5000,"Low",P3398&lt;=20000,"Medium",P3398&gt;20000,"High")</f>
        <v>High</v>
      </c>
    </row>
    <row r="3399" spans="1:24" x14ac:dyDescent="0.35">
      <c r="A3399" s="29" t="s">
        <v>314</v>
      </c>
      <c r="B3399" s="21" t="s">
        <v>1050</v>
      </c>
      <c r="C3399" s="22" t="s">
        <v>14854</v>
      </c>
      <c r="D3399" s="21" t="s">
        <v>1172</v>
      </c>
      <c r="E3399" s="21" t="s">
        <v>8760</v>
      </c>
      <c r="F3399" s="21" t="s">
        <v>6853</v>
      </c>
      <c r="G3399" s="21" t="s">
        <v>6990</v>
      </c>
      <c r="H3399" s="21" t="s">
        <v>6998</v>
      </c>
      <c r="I3399" s="21" t="s">
        <v>7006</v>
      </c>
      <c r="J3399" s="21" t="s">
        <v>14050</v>
      </c>
      <c r="K3399" s="21" t="s">
        <v>14451</v>
      </c>
      <c r="L3399" s="21" t="s">
        <v>8339</v>
      </c>
      <c r="M3399" s="21" t="s">
        <v>8349</v>
      </c>
      <c r="N3399" s="21" t="s">
        <v>8351</v>
      </c>
      <c r="O3399" s="21" t="s">
        <v>14841</v>
      </c>
      <c r="P3399" s="26">
        <v>33754</v>
      </c>
      <c r="Q3399" s="21" t="s">
        <v>8363</v>
      </c>
      <c r="R3399" s="22" t="s">
        <v>8370</v>
      </c>
      <c r="S3399" s="21">
        <v>2</v>
      </c>
      <c r="T3399" s="21" t="s">
        <v>14843</v>
      </c>
      <c r="U3399" s="23" t="str">
        <f>IF(Cleaned_Data!P3399&gt;20000,"High-Bill","Normal-Bill")</f>
        <v>High-Bill</v>
      </c>
      <c r="V3399" s="23" t="str">
        <f t="shared" si="106"/>
        <v>Senior-Citizen</v>
      </c>
      <c r="W3399" s="23" t="str">
        <f t="shared" si="107"/>
        <v>Not-Required</v>
      </c>
      <c r="X3399" s="24" t="str" cm="1">
        <f t="array" ref="X3399">_xlfn.IFS(P3399&lt;5000,"Low",P3399&lt;=20000,"Medium",P3399&gt;20000,"High")</f>
        <v>High</v>
      </c>
    </row>
    <row r="3400" spans="1:24" x14ac:dyDescent="0.35">
      <c r="A3400" s="28" t="s">
        <v>314</v>
      </c>
      <c r="B3400" s="17" t="s">
        <v>1066</v>
      </c>
      <c r="C3400" s="17">
        <v>32</v>
      </c>
      <c r="D3400" s="17" t="s">
        <v>1172</v>
      </c>
      <c r="E3400" s="17" t="s">
        <v>9401</v>
      </c>
      <c r="F3400" s="22" t="s">
        <v>8371</v>
      </c>
      <c r="G3400" s="17" t="s">
        <v>6986</v>
      </c>
      <c r="H3400" s="17" t="s">
        <v>6996</v>
      </c>
      <c r="I3400" s="17" t="s">
        <v>7001</v>
      </c>
      <c r="J3400" s="17" t="s">
        <v>14139</v>
      </c>
      <c r="K3400" s="17" t="s">
        <v>14347</v>
      </c>
      <c r="L3400" s="17" t="s">
        <v>8342</v>
      </c>
      <c r="M3400" s="17" t="s">
        <v>8347</v>
      </c>
      <c r="N3400" s="17" t="s">
        <v>8352</v>
      </c>
      <c r="O3400" s="17" t="s">
        <v>8358</v>
      </c>
      <c r="P3400" s="25">
        <v>29483</v>
      </c>
      <c r="Q3400" s="22" t="s">
        <v>8370</v>
      </c>
      <c r="R3400" s="17" t="s">
        <v>13979</v>
      </c>
      <c r="S3400" s="17">
        <v>1</v>
      </c>
      <c r="T3400" s="17" t="s">
        <v>14845</v>
      </c>
      <c r="U3400" s="19" t="str">
        <f>IF(Cleaned_Data!P3400&gt;20000,"High-Bill","Normal-Bill")</f>
        <v>High-Bill</v>
      </c>
      <c r="V3400" s="19" t="str">
        <f t="shared" si="106"/>
        <v>Not-Senior-Citizen</v>
      </c>
      <c r="W3400" s="19" t="str">
        <f t="shared" si="107"/>
        <v>Follow-Up-required</v>
      </c>
      <c r="X3400" s="20" t="str" cm="1">
        <f t="array" ref="X3400">_xlfn.IFS(P3400&lt;5000,"Low",P3400&lt;=20000,"Medium",P3400&gt;20000,"High")</f>
        <v>High</v>
      </c>
    </row>
    <row r="3401" spans="1:24" x14ac:dyDescent="0.35">
      <c r="A3401" s="29" t="s">
        <v>314</v>
      </c>
      <c r="B3401" s="21" t="s">
        <v>1069</v>
      </c>
      <c r="C3401" s="22" t="s">
        <v>14854</v>
      </c>
      <c r="D3401" s="21" t="s">
        <v>1174</v>
      </c>
      <c r="E3401" s="21" t="s">
        <v>9713</v>
      </c>
      <c r="F3401" s="22" t="s">
        <v>8371</v>
      </c>
      <c r="G3401" s="21" t="s">
        <v>6989</v>
      </c>
      <c r="H3401" s="21" t="s">
        <v>6994</v>
      </c>
      <c r="I3401" s="21" t="s">
        <v>7001</v>
      </c>
      <c r="J3401" s="21" t="s">
        <v>13989</v>
      </c>
      <c r="K3401" s="21" t="s">
        <v>14265</v>
      </c>
      <c r="L3401" s="21" t="s">
        <v>8342</v>
      </c>
      <c r="M3401" s="21" t="s">
        <v>8347</v>
      </c>
      <c r="N3401" s="21" t="s">
        <v>8352</v>
      </c>
      <c r="O3401" s="21" t="s">
        <v>14841</v>
      </c>
      <c r="P3401" s="18">
        <v>0</v>
      </c>
      <c r="Q3401" s="22" t="s">
        <v>8370</v>
      </c>
      <c r="R3401" s="21" t="s">
        <v>14092</v>
      </c>
      <c r="S3401" s="21">
        <v>4</v>
      </c>
      <c r="T3401" s="21" t="s">
        <v>14844</v>
      </c>
      <c r="U3401" s="23" t="str">
        <f>IF(Cleaned_Data!P3401&gt;20000,"High-Bill","Normal-Bill")</f>
        <v>Normal-Bill</v>
      </c>
      <c r="V3401" s="23" t="str">
        <f t="shared" si="106"/>
        <v>Senior-Citizen</v>
      </c>
      <c r="W3401" s="23" t="str">
        <f t="shared" si="107"/>
        <v>Follow-Up-required</v>
      </c>
      <c r="X3401" s="24" t="str" cm="1">
        <f t="array" ref="X3401">_xlfn.IFS(P3401&lt;5000,"Low",P3401&lt;=20000,"Medium",P3401&gt;20000,"High")</f>
        <v>Low</v>
      </c>
    </row>
    <row r="3402" spans="1:24" x14ac:dyDescent="0.35">
      <c r="A3402" s="28" t="s">
        <v>314</v>
      </c>
      <c r="B3402" s="17" t="s">
        <v>1076</v>
      </c>
      <c r="C3402" s="22" t="s">
        <v>14854</v>
      </c>
      <c r="D3402" s="17" t="s">
        <v>1174</v>
      </c>
      <c r="E3402" s="17" t="s">
        <v>10994</v>
      </c>
      <c r="F3402" s="22" t="s">
        <v>8371</v>
      </c>
      <c r="G3402" s="17" t="s">
        <v>6990</v>
      </c>
      <c r="H3402" s="17" t="s">
        <v>6998</v>
      </c>
      <c r="I3402" s="17" t="s">
        <v>7001</v>
      </c>
      <c r="J3402" s="17" t="s">
        <v>13935</v>
      </c>
      <c r="K3402" s="17" t="s">
        <v>14643</v>
      </c>
      <c r="L3402" s="17" t="s">
        <v>8342</v>
      </c>
      <c r="M3402" s="17" t="s">
        <v>8348</v>
      </c>
      <c r="N3402" s="17" t="s">
        <v>8354</v>
      </c>
      <c r="O3402" s="17" t="s">
        <v>8359</v>
      </c>
      <c r="P3402" s="18">
        <v>0</v>
      </c>
      <c r="Q3402" s="17" t="s">
        <v>8362</v>
      </c>
      <c r="R3402" s="17" t="s">
        <v>14062</v>
      </c>
      <c r="S3402" s="17">
        <v>2</v>
      </c>
      <c r="T3402" s="17" t="s">
        <v>14843</v>
      </c>
      <c r="U3402" s="19" t="str">
        <f>IF(Cleaned_Data!P3402&gt;20000,"High-Bill","Normal-Bill")</f>
        <v>Normal-Bill</v>
      </c>
      <c r="V3402" s="19" t="str">
        <f t="shared" si="106"/>
        <v>Senior-Citizen</v>
      </c>
      <c r="W3402" s="19" t="str">
        <f t="shared" si="107"/>
        <v>Follow-Up-required</v>
      </c>
      <c r="X3402" s="20" t="str" cm="1">
        <f t="array" ref="X3402">_xlfn.IFS(P3402&lt;5000,"Low",P3402&lt;=20000,"Medium",P3402&gt;20000,"High")</f>
        <v>Low</v>
      </c>
    </row>
    <row r="3403" spans="1:24" x14ac:dyDescent="0.35">
      <c r="A3403" s="29" t="s">
        <v>314</v>
      </c>
      <c r="B3403" s="21" t="s">
        <v>1086</v>
      </c>
      <c r="C3403" s="22" t="s">
        <v>14854</v>
      </c>
      <c r="D3403" s="21" t="s">
        <v>1174</v>
      </c>
      <c r="E3403" s="21" t="s">
        <v>11555</v>
      </c>
      <c r="F3403" s="21" t="s">
        <v>6732</v>
      </c>
      <c r="G3403" s="21" t="s">
        <v>6986</v>
      </c>
      <c r="H3403" s="21" t="s">
        <v>6999</v>
      </c>
      <c r="I3403" s="21" t="s">
        <v>7003</v>
      </c>
      <c r="J3403" s="22" t="s">
        <v>8371</v>
      </c>
      <c r="K3403" s="21" t="s">
        <v>14657</v>
      </c>
      <c r="L3403" s="21" t="s">
        <v>8338</v>
      </c>
      <c r="M3403" s="21" t="s">
        <v>8346</v>
      </c>
      <c r="N3403" s="21" t="s">
        <v>8353</v>
      </c>
      <c r="O3403" s="21" t="s">
        <v>14842</v>
      </c>
      <c r="P3403" s="18">
        <v>0</v>
      </c>
      <c r="Q3403" s="21" t="s">
        <v>8362</v>
      </c>
      <c r="R3403" s="21" t="s">
        <v>14168</v>
      </c>
      <c r="S3403" s="21">
        <v>3</v>
      </c>
      <c r="T3403" s="21" t="s">
        <v>14843</v>
      </c>
      <c r="U3403" s="23" t="str">
        <f>IF(Cleaned_Data!P3403&gt;20000,"High-Bill","Normal-Bill")</f>
        <v>Normal-Bill</v>
      </c>
      <c r="V3403" s="23" t="str">
        <f t="shared" si="106"/>
        <v>Senior-Citizen</v>
      </c>
      <c r="W3403" s="23" t="str">
        <f t="shared" si="107"/>
        <v>Follow-Up-required</v>
      </c>
      <c r="X3403" s="24" t="str" cm="1">
        <f t="array" ref="X3403">_xlfn.IFS(P3403&lt;5000,"Low",P3403&lt;=20000,"Medium",P3403&gt;20000,"High")</f>
        <v>Low</v>
      </c>
    </row>
    <row r="3404" spans="1:24" x14ac:dyDescent="0.35">
      <c r="A3404" s="28" t="s">
        <v>314</v>
      </c>
      <c r="B3404" s="17" t="s">
        <v>1051</v>
      </c>
      <c r="C3404" s="17">
        <v>56</v>
      </c>
      <c r="D3404" s="22" t="s">
        <v>14847</v>
      </c>
      <c r="E3404" s="17" t="s">
        <v>13291</v>
      </c>
      <c r="F3404" s="17" t="s">
        <v>6703</v>
      </c>
      <c r="G3404" s="17" t="s">
        <v>6989</v>
      </c>
      <c r="H3404" s="17" t="s">
        <v>6999</v>
      </c>
      <c r="I3404" s="17" t="s">
        <v>7001</v>
      </c>
      <c r="J3404" s="22" t="s">
        <v>8371</v>
      </c>
      <c r="K3404" s="17" t="s">
        <v>14325</v>
      </c>
      <c r="L3404" s="17" t="s">
        <v>8342</v>
      </c>
      <c r="M3404" s="17" t="s">
        <v>8348</v>
      </c>
      <c r="N3404" s="17" t="s">
        <v>8353</v>
      </c>
      <c r="O3404" s="17" t="s">
        <v>8359</v>
      </c>
      <c r="P3404" s="25">
        <v>49892</v>
      </c>
      <c r="Q3404" s="17" t="s">
        <v>8363</v>
      </c>
      <c r="R3404" s="22" t="s">
        <v>8370</v>
      </c>
      <c r="S3404" s="17">
        <v>5</v>
      </c>
      <c r="T3404" s="17" t="s">
        <v>14843</v>
      </c>
      <c r="U3404" s="19" t="str">
        <f>IF(Cleaned_Data!P3404&gt;20000,"High-Bill","Normal-Bill")</f>
        <v>High-Bill</v>
      </c>
      <c r="V3404" s="19" t="str">
        <f t="shared" si="106"/>
        <v>Not-Senior-Citizen</v>
      </c>
      <c r="W3404" s="19" t="str">
        <f t="shared" si="107"/>
        <v>Not-Required</v>
      </c>
      <c r="X3404" s="20" t="str" cm="1">
        <f t="array" ref="X3404">_xlfn.IFS(P3404&lt;5000,"Low",P3404&lt;=20000,"Medium",P3404&gt;20000,"High")</f>
        <v>High</v>
      </c>
    </row>
    <row r="3405" spans="1:24" x14ac:dyDescent="0.35">
      <c r="A3405" s="29" t="s">
        <v>422</v>
      </c>
      <c r="B3405" s="21" t="s">
        <v>1124</v>
      </c>
      <c r="C3405" s="22" t="s">
        <v>14854</v>
      </c>
      <c r="D3405" s="21" t="s">
        <v>1174</v>
      </c>
      <c r="E3405" s="21" t="s">
        <v>8922</v>
      </c>
      <c r="F3405" s="21" t="s">
        <v>6785</v>
      </c>
      <c r="G3405" s="21" t="s">
        <v>6984</v>
      </c>
      <c r="H3405" s="21" t="s">
        <v>7000</v>
      </c>
      <c r="I3405" s="21" t="s">
        <v>7007</v>
      </c>
      <c r="J3405" s="22" t="s">
        <v>8371</v>
      </c>
      <c r="K3405" s="21" t="s">
        <v>14268</v>
      </c>
      <c r="L3405" s="21" t="s">
        <v>8339</v>
      </c>
      <c r="M3405" s="21" t="s">
        <v>8346</v>
      </c>
      <c r="N3405" s="21" t="s">
        <v>8352</v>
      </c>
      <c r="O3405" s="21" t="s">
        <v>14842</v>
      </c>
      <c r="P3405" s="26">
        <v>42043</v>
      </c>
      <c r="Q3405" s="21" t="s">
        <v>8362</v>
      </c>
      <c r="R3405" s="22" t="s">
        <v>8370</v>
      </c>
      <c r="S3405" s="21">
        <v>1</v>
      </c>
      <c r="T3405" s="21" t="s">
        <v>14844</v>
      </c>
      <c r="U3405" s="23" t="str">
        <f>IF(Cleaned_Data!P3405&gt;20000,"High-Bill","Normal-Bill")</f>
        <v>High-Bill</v>
      </c>
      <c r="V3405" s="23" t="str">
        <f t="shared" si="106"/>
        <v>Senior-Citizen</v>
      </c>
      <c r="W3405" s="23" t="str">
        <f t="shared" si="107"/>
        <v>Not-Required</v>
      </c>
      <c r="X3405" s="24" t="str" cm="1">
        <f t="array" ref="X3405">_xlfn.IFS(P3405&lt;5000,"Low",P3405&lt;=20000,"Medium",P3405&gt;20000,"High")</f>
        <v>High</v>
      </c>
    </row>
    <row r="3406" spans="1:24" x14ac:dyDescent="0.35">
      <c r="A3406" s="28" t="s">
        <v>422</v>
      </c>
      <c r="B3406" s="17" t="s">
        <v>1083</v>
      </c>
      <c r="C3406" s="17">
        <v>49</v>
      </c>
      <c r="D3406" s="17" t="s">
        <v>1174</v>
      </c>
      <c r="E3406" s="17" t="s">
        <v>11504</v>
      </c>
      <c r="F3406" s="17" t="s">
        <v>6728</v>
      </c>
      <c r="G3406" s="17" t="s">
        <v>6984</v>
      </c>
      <c r="H3406" s="17" t="s">
        <v>6997</v>
      </c>
      <c r="I3406" s="17" t="s">
        <v>7003</v>
      </c>
      <c r="J3406" s="17" t="s">
        <v>13918</v>
      </c>
      <c r="K3406" s="17" t="s">
        <v>14389</v>
      </c>
      <c r="L3406" s="17" t="s">
        <v>8342</v>
      </c>
      <c r="M3406" s="17" t="s">
        <v>8347</v>
      </c>
      <c r="N3406" s="17" t="s">
        <v>8354</v>
      </c>
      <c r="O3406" s="17" t="s">
        <v>8355</v>
      </c>
      <c r="P3406" s="18">
        <v>0</v>
      </c>
      <c r="Q3406" s="17" t="s">
        <v>8362</v>
      </c>
      <c r="R3406" s="22" t="s">
        <v>8370</v>
      </c>
      <c r="S3406" s="17">
        <v>1</v>
      </c>
      <c r="T3406" s="17" t="s">
        <v>14843</v>
      </c>
      <c r="U3406" s="19" t="str">
        <f>IF(Cleaned_Data!P3406&gt;20000,"High-Bill","Normal-Bill")</f>
        <v>Normal-Bill</v>
      </c>
      <c r="V3406" s="19" t="str">
        <f t="shared" si="106"/>
        <v>Not-Senior-Citizen</v>
      </c>
      <c r="W3406" s="19" t="str">
        <f t="shared" si="107"/>
        <v>Not-Required</v>
      </c>
      <c r="X3406" s="20" t="str" cm="1">
        <f t="array" ref="X3406">_xlfn.IFS(P3406&lt;5000,"Low",P3406&lt;=20000,"Medium",P3406&gt;20000,"High")</f>
        <v>Low</v>
      </c>
    </row>
    <row r="3407" spans="1:24" x14ac:dyDescent="0.35">
      <c r="A3407" s="29" t="s">
        <v>422</v>
      </c>
      <c r="B3407" s="21" t="s">
        <v>1089</v>
      </c>
      <c r="C3407" s="21">
        <v>19</v>
      </c>
      <c r="D3407" s="22" t="s">
        <v>14847</v>
      </c>
      <c r="E3407" s="21" t="s">
        <v>13626</v>
      </c>
      <c r="F3407" s="21" t="s">
        <v>6969</v>
      </c>
      <c r="G3407" s="21" t="s">
        <v>6984</v>
      </c>
      <c r="H3407" s="21" t="s">
        <v>6997</v>
      </c>
      <c r="I3407" s="21" t="s">
        <v>7004</v>
      </c>
      <c r="J3407" s="22" t="s">
        <v>8371</v>
      </c>
      <c r="K3407" s="21" t="s">
        <v>14399</v>
      </c>
      <c r="L3407" s="21" t="s">
        <v>8338</v>
      </c>
      <c r="M3407" s="21" t="s">
        <v>8349</v>
      </c>
      <c r="N3407" s="21" t="s">
        <v>8353</v>
      </c>
      <c r="O3407" s="21" t="s">
        <v>8359</v>
      </c>
      <c r="P3407" s="18">
        <v>0</v>
      </c>
      <c r="Q3407" s="21" t="s">
        <v>8362</v>
      </c>
      <c r="R3407" s="21" t="s">
        <v>13960</v>
      </c>
      <c r="S3407" s="22" t="s">
        <v>8370</v>
      </c>
      <c r="T3407" s="22" t="s">
        <v>8370</v>
      </c>
      <c r="U3407" s="23" t="str">
        <f>IF(Cleaned_Data!P3407&gt;20000,"High-Bill","Normal-Bill")</f>
        <v>Normal-Bill</v>
      </c>
      <c r="V3407" s="23" t="str">
        <f t="shared" si="106"/>
        <v>Not-Senior-Citizen</v>
      </c>
      <c r="W3407" s="23" t="str">
        <f t="shared" si="107"/>
        <v>Follow-Up-required</v>
      </c>
      <c r="X3407" s="24" t="str" cm="1">
        <f t="array" ref="X3407">_xlfn.IFS(P3407&lt;5000,"Low",P3407&lt;=20000,"Medium",P3407&gt;20000,"High")</f>
        <v>Low</v>
      </c>
    </row>
    <row r="3408" spans="1:24" x14ac:dyDescent="0.35">
      <c r="A3408" s="28" t="s">
        <v>862</v>
      </c>
      <c r="B3408" s="17" t="s">
        <v>1100</v>
      </c>
      <c r="C3408" s="22" t="s">
        <v>14854</v>
      </c>
      <c r="D3408" s="17" t="s">
        <v>1172</v>
      </c>
      <c r="E3408" s="17" t="s">
        <v>10231</v>
      </c>
      <c r="F3408" s="17" t="s">
        <v>6909</v>
      </c>
      <c r="G3408" s="17" t="s">
        <v>6991</v>
      </c>
      <c r="H3408" s="17" t="s">
        <v>6996</v>
      </c>
      <c r="I3408" s="17" t="s">
        <v>7007</v>
      </c>
      <c r="J3408" s="17" t="s">
        <v>13975</v>
      </c>
      <c r="K3408" s="17" t="s">
        <v>14271</v>
      </c>
      <c r="L3408" s="17" t="s">
        <v>8345</v>
      </c>
      <c r="M3408" s="17" t="s">
        <v>8346</v>
      </c>
      <c r="N3408" s="17" t="s">
        <v>8351</v>
      </c>
      <c r="O3408" s="17" t="s">
        <v>14841</v>
      </c>
      <c r="P3408" s="18">
        <v>0</v>
      </c>
      <c r="Q3408" s="22" t="s">
        <v>8370</v>
      </c>
      <c r="R3408" s="17" t="s">
        <v>13949</v>
      </c>
      <c r="S3408" s="17">
        <v>5</v>
      </c>
      <c r="T3408" s="17" t="s">
        <v>14845</v>
      </c>
      <c r="U3408" s="19" t="str">
        <f>IF(Cleaned_Data!P3408&gt;20000,"High-Bill","Normal-Bill")</f>
        <v>Normal-Bill</v>
      </c>
      <c r="V3408" s="19" t="str">
        <f t="shared" si="106"/>
        <v>Senior-Citizen</v>
      </c>
      <c r="W3408" s="19" t="str">
        <f t="shared" si="107"/>
        <v>Follow-Up-required</v>
      </c>
      <c r="X3408" s="20" t="str" cm="1">
        <f t="array" ref="X3408">_xlfn.IFS(P3408&lt;5000,"Low",P3408&lt;=20000,"Medium",P3408&gt;20000,"High")</f>
        <v>Low</v>
      </c>
    </row>
    <row r="3409" spans="1:24" x14ac:dyDescent="0.35">
      <c r="A3409" s="29" t="s">
        <v>862</v>
      </c>
      <c r="B3409" s="21" t="s">
        <v>1135</v>
      </c>
      <c r="C3409" s="21">
        <v>40</v>
      </c>
      <c r="D3409" s="21" t="s">
        <v>1174</v>
      </c>
      <c r="E3409" s="21" t="s">
        <v>10530</v>
      </c>
      <c r="F3409" s="21" t="s">
        <v>6816</v>
      </c>
      <c r="G3409" s="21" t="s">
        <v>6985</v>
      </c>
      <c r="H3409" s="21" t="s">
        <v>6995</v>
      </c>
      <c r="I3409" s="21" t="s">
        <v>7001</v>
      </c>
      <c r="J3409" s="21" t="s">
        <v>13922</v>
      </c>
      <c r="K3409" s="21" t="s">
        <v>14543</v>
      </c>
      <c r="L3409" s="21" t="s">
        <v>8341</v>
      </c>
      <c r="M3409" s="21" t="s">
        <v>8350</v>
      </c>
      <c r="N3409" s="21" t="s">
        <v>8352</v>
      </c>
      <c r="O3409" s="21" t="s">
        <v>8355</v>
      </c>
      <c r="P3409" s="26">
        <v>14617</v>
      </c>
      <c r="Q3409" s="21" t="s">
        <v>8364</v>
      </c>
      <c r="R3409" s="22" t="s">
        <v>8370</v>
      </c>
      <c r="S3409" s="21">
        <v>4</v>
      </c>
      <c r="T3409" s="22" t="s">
        <v>8370</v>
      </c>
      <c r="U3409" s="23" t="str">
        <f>IF(Cleaned_Data!P3409&gt;20000,"High-Bill","Normal-Bill")</f>
        <v>Normal-Bill</v>
      </c>
      <c r="V3409" s="23" t="str">
        <f t="shared" si="106"/>
        <v>Not-Senior-Citizen</v>
      </c>
      <c r="W3409" s="23" t="str">
        <f t="shared" si="107"/>
        <v>Not-Required</v>
      </c>
      <c r="X3409" s="24" t="str" cm="1">
        <f t="array" ref="X3409">_xlfn.IFS(P3409&lt;5000,"Low",P3409&lt;=20000,"Medium",P3409&gt;20000,"High")</f>
        <v>Medium</v>
      </c>
    </row>
    <row r="3410" spans="1:24" x14ac:dyDescent="0.35">
      <c r="A3410" s="28" t="s">
        <v>862</v>
      </c>
      <c r="B3410" s="17" t="s">
        <v>1127</v>
      </c>
      <c r="C3410" s="17">
        <v>30</v>
      </c>
      <c r="D3410" s="17" t="s">
        <v>1174</v>
      </c>
      <c r="E3410" s="17" t="s">
        <v>10616</v>
      </c>
      <c r="F3410" s="17" t="s">
        <v>6897</v>
      </c>
      <c r="G3410" s="17" t="s">
        <v>6992</v>
      </c>
      <c r="H3410" s="17" t="s">
        <v>6994</v>
      </c>
      <c r="I3410" s="17" t="s">
        <v>7002</v>
      </c>
      <c r="J3410" s="17" t="s">
        <v>13966</v>
      </c>
      <c r="K3410" s="17" t="s">
        <v>14581</v>
      </c>
      <c r="L3410" s="17" t="s">
        <v>8339</v>
      </c>
      <c r="M3410" s="17" t="s">
        <v>8346</v>
      </c>
      <c r="N3410" s="17" t="s">
        <v>8352</v>
      </c>
      <c r="O3410" s="17" t="s">
        <v>14841</v>
      </c>
      <c r="P3410" s="18">
        <v>0</v>
      </c>
      <c r="Q3410" s="17" t="s">
        <v>8363</v>
      </c>
      <c r="R3410" s="17" t="s">
        <v>7660</v>
      </c>
      <c r="S3410" s="22" t="s">
        <v>8370</v>
      </c>
      <c r="T3410" s="17" t="s">
        <v>14843</v>
      </c>
      <c r="U3410" s="19" t="str">
        <f>IF(Cleaned_Data!P3410&gt;20000,"High-Bill","Normal-Bill")</f>
        <v>Normal-Bill</v>
      </c>
      <c r="V3410" s="19" t="str">
        <f t="shared" si="106"/>
        <v>Not-Senior-Citizen</v>
      </c>
      <c r="W3410" s="19" t="str">
        <f t="shared" si="107"/>
        <v>Follow-Up-required</v>
      </c>
      <c r="X3410" s="20" t="str" cm="1">
        <f t="array" ref="X3410">_xlfn.IFS(P3410&lt;5000,"Low",P3410&lt;=20000,"Medium",P3410&gt;20000,"High")</f>
        <v>Low</v>
      </c>
    </row>
    <row r="3411" spans="1:24" x14ac:dyDescent="0.35">
      <c r="A3411" s="29" t="s">
        <v>862</v>
      </c>
      <c r="B3411" s="21" t="s">
        <v>1051</v>
      </c>
      <c r="C3411" s="22" t="s">
        <v>14854</v>
      </c>
      <c r="D3411" s="22" t="s">
        <v>14847</v>
      </c>
      <c r="E3411" s="21" t="s">
        <v>12365</v>
      </c>
      <c r="F3411" s="22" t="s">
        <v>8371</v>
      </c>
      <c r="G3411" s="21" t="s">
        <v>6984</v>
      </c>
      <c r="H3411" s="21" t="s">
        <v>6996</v>
      </c>
      <c r="I3411" s="21" t="s">
        <v>7002</v>
      </c>
      <c r="J3411" s="22" t="s">
        <v>8371</v>
      </c>
      <c r="K3411" s="21" t="s">
        <v>14628</v>
      </c>
      <c r="L3411" s="21" t="s">
        <v>8341</v>
      </c>
      <c r="M3411" s="21" t="s">
        <v>8349</v>
      </c>
      <c r="N3411" s="21" t="s">
        <v>8354</v>
      </c>
      <c r="O3411" s="21" t="s">
        <v>8359</v>
      </c>
      <c r="P3411" s="26">
        <v>32537</v>
      </c>
      <c r="Q3411" s="21" t="s">
        <v>8362</v>
      </c>
      <c r="R3411" s="21" t="s">
        <v>7052</v>
      </c>
      <c r="S3411" s="22" t="s">
        <v>8370</v>
      </c>
      <c r="T3411" s="21" t="s">
        <v>14844</v>
      </c>
      <c r="U3411" s="23" t="str">
        <f>IF(Cleaned_Data!P3411&gt;20000,"High-Bill","Normal-Bill")</f>
        <v>High-Bill</v>
      </c>
      <c r="V3411" s="23" t="str">
        <f t="shared" si="106"/>
        <v>Senior-Citizen</v>
      </c>
      <c r="W3411" s="23" t="str">
        <f t="shared" si="107"/>
        <v>Follow-Up-required</v>
      </c>
      <c r="X3411" s="24" t="str" cm="1">
        <f t="array" ref="X3411">_xlfn.IFS(P3411&lt;5000,"Low",P3411&lt;=20000,"Medium",P3411&gt;20000,"High")</f>
        <v>High</v>
      </c>
    </row>
    <row r="3412" spans="1:24" x14ac:dyDescent="0.35">
      <c r="A3412" s="28" t="s">
        <v>862</v>
      </c>
      <c r="B3412" s="17" t="s">
        <v>1115</v>
      </c>
      <c r="C3412" s="22" t="s">
        <v>14854</v>
      </c>
      <c r="D3412" s="22" t="s">
        <v>14847</v>
      </c>
      <c r="E3412" s="17" t="s">
        <v>12562</v>
      </c>
      <c r="F3412" s="22" t="s">
        <v>8371</v>
      </c>
      <c r="G3412" s="17" t="s">
        <v>6991</v>
      </c>
      <c r="H3412" s="17" t="s">
        <v>6998</v>
      </c>
      <c r="I3412" s="17" t="s">
        <v>7004</v>
      </c>
      <c r="J3412" s="22" t="s">
        <v>8371</v>
      </c>
      <c r="K3412" s="17" t="s">
        <v>14538</v>
      </c>
      <c r="L3412" s="17" t="s">
        <v>8338</v>
      </c>
      <c r="M3412" s="17" t="s">
        <v>8350</v>
      </c>
      <c r="N3412" s="17" t="s">
        <v>8351</v>
      </c>
      <c r="O3412" s="17" t="s">
        <v>8358</v>
      </c>
      <c r="P3412" s="25">
        <v>28552</v>
      </c>
      <c r="Q3412" s="17" t="s">
        <v>8362</v>
      </c>
      <c r="R3412" s="17" t="s">
        <v>14064</v>
      </c>
      <c r="S3412" s="17">
        <v>2</v>
      </c>
      <c r="T3412" s="17" t="s">
        <v>14844</v>
      </c>
      <c r="U3412" s="19" t="str">
        <f>IF(Cleaned_Data!P3412&gt;20000,"High-Bill","Normal-Bill")</f>
        <v>High-Bill</v>
      </c>
      <c r="V3412" s="19" t="str">
        <f t="shared" si="106"/>
        <v>Senior-Citizen</v>
      </c>
      <c r="W3412" s="19" t="str">
        <f t="shared" si="107"/>
        <v>Follow-Up-required</v>
      </c>
      <c r="X3412" s="20" t="str" cm="1">
        <f t="array" ref="X3412">_xlfn.IFS(P3412&lt;5000,"Low",P3412&lt;=20000,"Medium",P3412&gt;20000,"High")</f>
        <v>High</v>
      </c>
    </row>
    <row r="3413" spans="1:24" x14ac:dyDescent="0.35">
      <c r="A3413" s="29" t="s">
        <v>862</v>
      </c>
      <c r="B3413" s="21" t="s">
        <v>1042</v>
      </c>
      <c r="C3413" s="22" t="s">
        <v>14854</v>
      </c>
      <c r="D3413" s="21" t="s">
        <v>1172</v>
      </c>
      <c r="E3413" s="21" t="s">
        <v>13259</v>
      </c>
      <c r="F3413" s="21" t="s">
        <v>6976</v>
      </c>
      <c r="G3413" s="21" t="s">
        <v>6984</v>
      </c>
      <c r="H3413" s="21" t="s">
        <v>6997</v>
      </c>
      <c r="I3413" s="21" t="s">
        <v>7003</v>
      </c>
      <c r="J3413" s="21" t="s">
        <v>14136</v>
      </c>
      <c r="K3413" s="21" t="s">
        <v>14229</v>
      </c>
      <c r="L3413" s="21" t="s">
        <v>8339</v>
      </c>
      <c r="M3413" s="21" t="s">
        <v>8346</v>
      </c>
      <c r="N3413" s="21" t="s">
        <v>8352</v>
      </c>
      <c r="O3413" s="21" t="s">
        <v>14841</v>
      </c>
      <c r="P3413" s="18">
        <v>0</v>
      </c>
      <c r="Q3413" s="21" t="s">
        <v>8362</v>
      </c>
      <c r="R3413" s="21" t="s">
        <v>7552</v>
      </c>
      <c r="S3413" s="22" t="s">
        <v>8370</v>
      </c>
      <c r="T3413" s="21" t="s">
        <v>14845</v>
      </c>
      <c r="U3413" s="23" t="str">
        <f>IF(Cleaned_Data!P3413&gt;20000,"High-Bill","Normal-Bill")</f>
        <v>Normal-Bill</v>
      </c>
      <c r="V3413" s="23" t="str">
        <f t="shared" si="106"/>
        <v>Senior-Citizen</v>
      </c>
      <c r="W3413" s="23" t="str">
        <f t="shared" si="107"/>
        <v>Follow-Up-required</v>
      </c>
      <c r="X3413" s="24" t="str" cm="1">
        <f t="array" ref="X3413">_xlfn.IFS(P3413&lt;5000,"Low",P3413&lt;=20000,"Medium",P3413&gt;20000,"High")</f>
        <v>Low</v>
      </c>
    </row>
    <row r="3414" spans="1:24" x14ac:dyDescent="0.35">
      <c r="A3414" s="28" t="s">
        <v>862</v>
      </c>
      <c r="B3414" s="17" t="s">
        <v>1131</v>
      </c>
      <c r="C3414" s="22" t="s">
        <v>14854</v>
      </c>
      <c r="D3414" s="22" t="s">
        <v>14847</v>
      </c>
      <c r="E3414" s="17" t="s">
        <v>13881</v>
      </c>
      <c r="F3414" s="22" t="s">
        <v>8371</v>
      </c>
      <c r="G3414" s="17" t="s">
        <v>6989</v>
      </c>
      <c r="H3414" s="17" t="s">
        <v>6995</v>
      </c>
      <c r="I3414" s="17" t="s">
        <v>7007</v>
      </c>
      <c r="J3414" s="17" t="s">
        <v>14109</v>
      </c>
      <c r="K3414" s="17" t="s">
        <v>14348</v>
      </c>
      <c r="L3414" s="17" t="s">
        <v>8342</v>
      </c>
      <c r="M3414" s="17" t="s">
        <v>8348</v>
      </c>
      <c r="N3414" s="17" t="s">
        <v>8354</v>
      </c>
      <c r="O3414" s="17" t="s">
        <v>8355</v>
      </c>
      <c r="P3414" s="25">
        <v>14943</v>
      </c>
      <c r="Q3414" s="17" t="s">
        <v>8363</v>
      </c>
      <c r="R3414" s="17" t="s">
        <v>13943</v>
      </c>
      <c r="S3414" s="22" t="s">
        <v>8370</v>
      </c>
      <c r="T3414" s="22" t="s">
        <v>8370</v>
      </c>
      <c r="U3414" s="19" t="str">
        <f>IF(Cleaned_Data!P3414&gt;20000,"High-Bill","Normal-Bill")</f>
        <v>Normal-Bill</v>
      </c>
      <c r="V3414" s="19" t="str">
        <f t="shared" si="106"/>
        <v>Senior-Citizen</v>
      </c>
      <c r="W3414" s="19" t="str">
        <f t="shared" si="107"/>
        <v>Follow-Up-required</v>
      </c>
      <c r="X3414" s="20" t="str" cm="1">
        <f t="array" ref="X3414">_xlfn.IFS(P3414&lt;5000,"Low",P3414&lt;=20000,"Medium",P3414&gt;20000,"High")</f>
        <v>Medium</v>
      </c>
    </row>
    <row r="3415" spans="1:24" x14ac:dyDescent="0.35">
      <c r="A3415" s="29" t="s">
        <v>542</v>
      </c>
      <c r="B3415" s="21" t="s">
        <v>1066</v>
      </c>
      <c r="C3415" s="22" t="s">
        <v>14854</v>
      </c>
      <c r="D3415" s="21" t="s">
        <v>1172</v>
      </c>
      <c r="E3415" s="21" t="s">
        <v>9131</v>
      </c>
      <c r="F3415" s="21" t="s">
        <v>6918</v>
      </c>
      <c r="G3415" s="21" t="s">
        <v>6988</v>
      </c>
      <c r="H3415" s="21" t="s">
        <v>6994</v>
      </c>
      <c r="I3415" s="21" t="s">
        <v>7005</v>
      </c>
      <c r="J3415" s="22" t="s">
        <v>8371</v>
      </c>
      <c r="K3415" s="21" t="s">
        <v>14518</v>
      </c>
      <c r="L3415" s="21" t="s">
        <v>8339</v>
      </c>
      <c r="M3415" s="21" t="s">
        <v>8347</v>
      </c>
      <c r="N3415" s="21" t="s">
        <v>8352</v>
      </c>
      <c r="O3415" s="21" t="s">
        <v>14841</v>
      </c>
      <c r="P3415" s="18">
        <v>0</v>
      </c>
      <c r="Q3415" s="22" t="s">
        <v>8370</v>
      </c>
      <c r="R3415" s="22" t="s">
        <v>8370</v>
      </c>
      <c r="S3415" s="21">
        <v>1</v>
      </c>
      <c r="T3415" s="22" t="s">
        <v>8370</v>
      </c>
      <c r="U3415" s="23" t="str">
        <f>IF(Cleaned_Data!P3415&gt;20000,"High-Bill","Normal-Bill")</f>
        <v>Normal-Bill</v>
      </c>
      <c r="V3415" s="23" t="str">
        <f t="shared" si="106"/>
        <v>Senior-Citizen</v>
      </c>
      <c r="W3415" s="23" t="str">
        <f t="shared" si="107"/>
        <v>Not-Required</v>
      </c>
      <c r="X3415" s="24" t="str" cm="1">
        <f t="array" ref="X3415">_xlfn.IFS(P3415&lt;5000,"Low",P3415&lt;=20000,"Medium",P3415&gt;20000,"High")</f>
        <v>Low</v>
      </c>
    </row>
    <row r="3416" spans="1:24" x14ac:dyDescent="0.35">
      <c r="A3416" s="28" t="s">
        <v>542</v>
      </c>
      <c r="B3416" s="17" t="s">
        <v>1088</v>
      </c>
      <c r="C3416" s="17">
        <v>68</v>
      </c>
      <c r="D3416" s="22" t="s">
        <v>14847</v>
      </c>
      <c r="E3416" s="17" t="s">
        <v>10524</v>
      </c>
      <c r="F3416" s="17" t="s">
        <v>6801</v>
      </c>
      <c r="G3416" s="17" t="s">
        <v>6987</v>
      </c>
      <c r="H3416" s="17" t="s">
        <v>7000</v>
      </c>
      <c r="I3416" s="17" t="s">
        <v>7001</v>
      </c>
      <c r="J3416" s="22" t="s">
        <v>8371</v>
      </c>
      <c r="K3416" s="17" t="s">
        <v>14736</v>
      </c>
      <c r="L3416" s="17" t="s">
        <v>8344</v>
      </c>
      <c r="M3416" s="17" t="s">
        <v>8348</v>
      </c>
      <c r="N3416" s="17" t="s">
        <v>8353</v>
      </c>
      <c r="O3416" s="17" t="s">
        <v>14842</v>
      </c>
      <c r="P3416" s="18">
        <v>0</v>
      </c>
      <c r="Q3416" s="17" t="s">
        <v>8363</v>
      </c>
      <c r="R3416" s="22" t="s">
        <v>8370</v>
      </c>
      <c r="S3416" s="17">
        <v>5</v>
      </c>
      <c r="T3416" s="17" t="s">
        <v>14844</v>
      </c>
      <c r="U3416" s="19" t="str">
        <f>IF(Cleaned_Data!P3416&gt;20000,"High-Bill","Normal-Bill")</f>
        <v>Normal-Bill</v>
      </c>
      <c r="V3416" s="19" t="str">
        <f t="shared" si="106"/>
        <v>Senior-Citizen</v>
      </c>
      <c r="W3416" s="19" t="str">
        <f t="shared" si="107"/>
        <v>Not-Required</v>
      </c>
      <c r="X3416" s="20" t="str" cm="1">
        <f t="array" ref="X3416">_xlfn.IFS(P3416&lt;5000,"Low",P3416&lt;=20000,"Medium",P3416&gt;20000,"High")</f>
        <v>Low</v>
      </c>
    </row>
    <row r="3417" spans="1:24" x14ac:dyDescent="0.35">
      <c r="A3417" s="29" t="s">
        <v>542</v>
      </c>
      <c r="B3417" s="21" t="s">
        <v>1136</v>
      </c>
      <c r="C3417" s="21">
        <v>35</v>
      </c>
      <c r="D3417" s="21" t="s">
        <v>1172</v>
      </c>
      <c r="E3417" s="21" t="s">
        <v>12536</v>
      </c>
      <c r="F3417" s="21" t="s">
        <v>6799</v>
      </c>
      <c r="G3417" s="21" t="s">
        <v>6990</v>
      </c>
      <c r="H3417" s="21" t="s">
        <v>6994</v>
      </c>
      <c r="I3417" s="21" t="s">
        <v>7005</v>
      </c>
      <c r="J3417" s="21" t="s">
        <v>7145</v>
      </c>
      <c r="K3417" s="21" t="s">
        <v>14520</v>
      </c>
      <c r="L3417" s="21" t="s">
        <v>8341</v>
      </c>
      <c r="M3417" s="21" t="s">
        <v>8350</v>
      </c>
      <c r="N3417" s="21" t="s">
        <v>8351</v>
      </c>
      <c r="O3417" s="21" t="s">
        <v>8355</v>
      </c>
      <c r="P3417" s="18">
        <v>0</v>
      </c>
      <c r="Q3417" s="21" t="s">
        <v>8363</v>
      </c>
      <c r="R3417" s="22" t="s">
        <v>8370</v>
      </c>
      <c r="S3417" s="22" t="s">
        <v>8370</v>
      </c>
      <c r="T3417" s="21" t="s">
        <v>14843</v>
      </c>
      <c r="U3417" s="23" t="str">
        <f>IF(Cleaned_Data!P3417&gt;20000,"High-Bill","Normal-Bill")</f>
        <v>Normal-Bill</v>
      </c>
      <c r="V3417" s="23" t="str">
        <f t="shared" si="106"/>
        <v>Not-Senior-Citizen</v>
      </c>
      <c r="W3417" s="23" t="str">
        <f t="shared" si="107"/>
        <v>Not-Required</v>
      </c>
      <c r="X3417" s="24" t="str" cm="1">
        <f t="array" ref="X3417">_xlfn.IFS(P3417&lt;5000,"Low",P3417&lt;=20000,"Medium",P3417&gt;20000,"High")</f>
        <v>Low</v>
      </c>
    </row>
    <row r="3418" spans="1:24" x14ac:dyDescent="0.35">
      <c r="A3418" s="28" t="s">
        <v>542</v>
      </c>
      <c r="B3418" s="17" t="s">
        <v>1031</v>
      </c>
      <c r="C3418" s="17">
        <v>86</v>
      </c>
      <c r="D3418" s="17" t="s">
        <v>1174</v>
      </c>
      <c r="E3418" s="17" t="s">
        <v>13506</v>
      </c>
      <c r="F3418" s="17" t="s">
        <v>6942</v>
      </c>
      <c r="G3418" s="17" t="s">
        <v>6985</v>
      </c>
      <c r="H3418" s="17" t="s">
        <v>6996</v>
      </c>
      <c r="I3418" s="17" t="s">
        <v>7003</v>
      </c>
      <c r="J3418" s="17" t="s">
        <v>13941</v>
      </c>
      <c r="K3418" s="17" t="s">
        <v>14274</v>
      </c>
      <c r="L3418" s="17" t="s">
        <v>8343</v>
      </c>
      <c r="M3418" s="17" t="s">
        <v>8349</v>
      </c>
      <c r="N3418" s="17" t="s">
        <v>8351</v>
      </c>
      <c r="O3418" s="17" t="s">
        <v>8358</v>
      </c>
      <c r="P3418" s="18">
        <v>0</v>
      </c>
      <c r="Q3418" s="17" t="s">
        <v>8363</v>
      </c>
      <c r="R3418" s="22" t="s">
        <v>8370</v>
      </c>
      <c r="S3418" s="17">
        <v>4</v>
      </c>
      <c r="T3418" s="17" t="s">
        <v>14843</v>
      </c>
      <c r="U3418" s="19" t="str">
        <f>IF(Cleaned_Data!P3418&gt;20000,"High-Bill","Normal-Bill")</f>
        <v>Normal-Bill</v>
      </c>
      <c r="V3418" s="19" t="str">
        <f t="shared" si="106"/>
        <v>Senior-Citizen</v>
      </c>
      <c r="W3418" s="19" t="str">
        <f t="shared" si="107"/>
        <v>Not-Required</v>
      </c>
      <c r="X3418" s="20" t="str" cm="1">
        <f t="array" ref="X3418">_xlfn.IFS(P3418&lt;5000,"Low",P3418&lt;=20000,"Medium",P3418&gt;20000,"High")</f>
        <v>Low</v>
      </c>
    </row>
    <row r="3419" spans="1:24" x14ac:dyDescent="0.35">
      <c r="A3419" s="29" t="s">
        <v>542</v>
      </c>
      <c r="B3419" s="21" t="s">
        <v>1035</v>
      </c>
      <c r="C3419" s="21">
        <v>18</v>
      </c>
      <c r="D3419" s="21" t="s">
        <v>1172</v>
      </c>
      <c r="E3419" s="21" t="s">
        <v>13830</v>
      </c>
      <c r="F3419" s="21" t="s">
        <v>6920</v>
      </c>
      <c r="G3419" s="21" t="s">
        <v>6989</v>
      </c>
      <c r="H3419" s="21" t="s">
        <v>6994</v>
      </c>
      <c r="I3419" s="21" t="s">
        <v>7003</v>
      </c>
      <c r="J3419" s="21" t="s">
        <v>7370</v>
      </c>
      <c r="K3419" s="21" t="s">
        <v>14473</v>
      </c>
      <c r="L3419" s="21" t="s">
        <v>8340</v>
      </c>
      <c r="M3419" s="21" t="s">
        <v>8349</v>
      </c>
      <c r="N3419" s="21" t="s">
        <v>8353</v>
      </c>
      <c r="O3419" s="21" t="s">
        <v>8359</v>
      </c>
      <c r="P3419" s="26">
        <v>20570</v>
      </c>
      <c r="Q3419" s="21" t="s">
        <v>8362</v>
      </c>
      <c r="R3419" s="21" t="s">
        <v>13983</v>
      </c>
      <c r="S3419" s="21">
        <v>3</v>
      </c>
      <c r="T3419" s="21" t="s">
        <v>14845</v>
      </c>
      <c r="U3419" s="23" t="str">
        <f>IF(Cleaned_Data!P3419&gt;20000,"High-Bill","Normal-Bill")</f>
        <v>High-Bill</v>
      </c>
      <c r="V3419" s="23" t="str">
        <f t="shared" si="106"/>
        <v>Not-Senior-Citizen</v>
      </c>
      <c r="W3419" s="23" t="str">
        <f t="shared" si="107"/>
        <v>Follow-Up-required</v>
      </c>
      <c r="X3419" s="24" t="str" cm="1">
        <f t="array" ref="X3419">_xlfn.IFS(P3419&lt;5000,"Low",P3419&lt;=20000,"Medium",P3419&gt;20000,"High")</f>
        <v>High</v>
      </c>
    </row>
    <row r="3420" spans="1:24" x14ac:dyDescent="0.35">
      <c r="A3420" s="28" t="s">
        <v>229</v>
      </c>
      <c r="B3420" s="17" t="s">
        <v>1139</v>
      </c>
      <c r="C3420" s="17">
        <v>17</v>
      </c>
      <c r="D3420" s="17" t="s">
        <v>1174</v>
      </c>
      <c r="E3420" s="17" t="s">
        <v>8640</v>
      </c>
      <c r="F3420" s="17" t="s">
        <v>6808</v>
      </c>
      <c r="G3420" s="17" t="s">
        <v>6989</v>
      </c>
      <c r="H3420" s="17" t="s">
        <v>6994</v>
      </c>
      <c r="I3420" s="17" t="s">
        <v>7004</v>
      </c>
      <c r="J3420" s="17" t="s">
        <v>13986</v>
      </c>
      <c r="K3420" s="17" t="s">
        <v>14375</v>
      </c>
      <c r="L3420" s="17" t="s">
        <v>8344</v>
      </c>
      <c r="M3420" s="17" t="s">
        <v>8346</v>
      </c>
      <c r="N3420" s="17" t="s">
        <v>8354</v>
      </c>
      <c r="O3420" s="17" t="s">
        <v>14842</v>
      </c>
      <c r="P3420" s="18">
        <v>0</v>
      </c>
      <c r="Q3420" s="17" t="s">
        <v>8363</v>
      </c>
      <c r="R3420" s="17" t="s">
        <v>13976</v>
      </c>
      <c r="S3420" s="22" t="s">
        <v>8370</v>
      </c>
      <c r="T3420" s="17" t="s">
        <v>14843</v>
      </c>
      <c r="U3420" s="19" t="str">
        <f>IF(Cleaned_Data!P3420&gt;20000,"High-Bill","Normal-Bill")</f>
        <v>Normal-Bill</v>
      </c>
      <c r="V3420" s="19" t="str">
        <f t="shared" si="106"/>
        <v>Not-Senior-Citizen</v>
      </c>
      <c r="W3420" s="19" t="str">
        <f t="shared" si="107"/>
        <v>Follow-Up-required</v>
      </c>
      <c r="X3420" s="20" t="str" cm="1">
        <f t="array" ref="X3420">_xlfn.IFS(P3420&lt;5000,"Low",P3420&lt;=20000,"Medium",P3420&gt;20000,"High")</f>
        <v>Low</v>
      </c>
    </row>
    <row r="3421" spans="1:24" x14ac:dyDescent="0.35">
      <c r="A3421" s="29" t="s">
        <v>229</v>
      </c>
      <c r="B3421" s="21" t="s">
        <v>1069</v>
      </c>
      <c r="C3421" s="22" t="s">
        <v>14854</v>
      </c>
      <c r="D3421" s="21" t="s">
        <v>1172</v>
      </c>
      <c r="E3421" s="21" t="s">
        <v>12855</v>
      </c>
      <c r="F3421" s="22" t="s">
        <v>8371</v>
      </c>
      <c r="G3421" s="21" t="s">
        <v>6984</v>
      </c>
      <c r="H3421" s="21" t="s">
        <v>6995</v>
      </c>
      <c r="I3421" s="21" t="s">
        <v>7005</v>
      </c>
      <c r="J3421" s="21" t="s">
        <v>14040</v>
      </c>
      <c r="K3421" s="21" t="s">
        <v>14619</v>
      </c>
      <c r="L3421" s="21" t="s">
        <v>8345</v>
      </c>
      <c r="M3421" s="21" t="s">
        <v>8349</v>
      </c>
      <c r="N3421" s="21" t="s">
        <v>8351</v>
      </c>
      <c r="O3421" s="21" t="s">
        <v>8358</v>
      </c>
      <c r="P3421" s="18">
        <v>0</v>
      </c>
      <c r="Q3421" s="21" t="s">
        <v>8362</v>
      </c>
      <c r="R3421" s="21" t="s">
        <v>13908</v>
      </c>
      <c r="S3421" s="22" t="s">
        <v>8370</v>
      </c>
      <c r="T3421" s="21" t="s">
        <v>14843</v>
      </c>
      <c r="U3421" s="23" t="str">
        <f>IF(Cleaned_Data!P3421&gt;20000,"High-Bill","Normal-Bill")</f>
        <v>Normal-Bill</v>
      </c>
      <c r="V3421" s="23" t="str">
        <f t="shared" si="106"/>
        <v>Senior-Citizen</v>
      </c>
      <c r="W3421" s="23" t="str">
        <f t="shared" si="107"/>
        <v>Follow-Up-required</v>
      </c>
      <c r="X3421" s="24" t="str" cm="1">
        <f t="array" ref="X3421">_xlfn.IFS(P3421&lt;5000,"Low",P3421&lt;=20000,"Medium",P3421&gt;20000,"High")</f>
        <v>Low</v>
      </c>
    </row>
    <row r="3422" spans="1:24" x14ac:dyDescent="0.35">
      <c r="A3422" s="28" t="s">
        <v>40</v>
      </c>
      <c r="B3422" s="17" t="s">
        <v>1034</v>
      </c>
      <c r="C3422" s="17">
        <v>55</v>
      </c>
      <c r="D3422" s="17" t="s">
        <v>1172</v>
      </c>
      <c r="E3422" s="17" t="s">
        <v>8422</v>
      </c>
      <c r="F3422" s="22" t="s">
        <v>8371</v>
      </c>
      <c r="G3422" s="17" t="s">
        <v>6986</v>
      </c>
      <c r="H3422" s="17" t="s">
        <v>7000</v>
      </c>
      <c r="I3422" s="17" t="s">
        <v>7003</v>
      </c>
      <c r="J3422" s="22" t="s">
        <v>8371</v>
      </c>
      <c r="K3422" s="17" t="s">
        <v>14201</v>
      </c>
      <c r="L3422" s="17" t="s">
        <v>8343</v>
      </c>
      <c r="M3422" s="17" t="s">
        <v>8348</v>
      </c>
      <c r="N3422" s="17" t="s">
        <v>8354</v>
      </c>
      <c r="O3422" s="17" t="s">
        <v>8359</v>
      </c>
      <c r="P3422" s="18">
        <v>0</v>
      </c>
      <c r="Q3422" s="17" t="s">
        <v>8362</v>
      </c>
      <c r="R3422" s="22" t="s">
        <v>8370</v>
      </c>
      <c r="S3422" s="17">
        <v>5</v>
      </c>
      <c r="T3422" s="22" t="s">
        <v>8370</v>
      </c>
      <c r="U3422" s="19" t="str">
        <f>IF(Cleaned_Data!P3422&gt;20000,"High-Bill","Normal-Bill")</f>
        <v>Normal-Bill</v>
      </c>
      <c r="V3422" s="19" t="str">
        <f t="shared" si="106"/>
        <v>Not-Senior-Citizen</v>
      </c>
      <c r="W3422" s="19" t="str">
        <f t="shared" si="107"/>
        <v>Not-Required</v>
      </c>
      <c r="X3422" s="20" t="str" cm="1">
        <f t="array" ref="X3422">_xlfn.IFS(P3422&lt;5000,"Low",P3422&lt;=20000,"Medium",P3422&gt;20000,"High")</f>
        <v>Low</v>
      </c>
    </row>
    <row r="3423" spans="1:24" x14ac:dyDescent="0.35">
      <c r="A3423" s="29" t="s">
        <v>40</v>
      </c>
      <c r="B3423" s="21" t="s">
        <v>1035</v>
      </c>
      <c r="C3423" s="21">
        <v>26</v>
      </c>
      <c r="D3423" s="21" t="s">
        <v>1172</v>
      </c>
      <c r="E3423" s="21" t="s">
        <v>10012</v>
      </c>
      <c r="F3423" s="21" t="s">
        <v>6960</v>
      </c>
      <c r="G3423" s="21" t="s">
        <v>6993</v>
      </c>
      <c r="H3423" s="21" t="s">
        <v>7000</v>
      </c>
      <c r="I3423" s="21" t="s">
        <v>7007</v>
      </c>
      <c r="J3423" s="21" t="s">
        <v>14118</v>
      </c>
      <c r="K3423" s="21" t="s">
        <v>14730</v>
      </c>
      <c r="L3423" s="21" t="s">
        <v>8345</v>
      </c>
      <c r="M3423" s="21" t="s">
        <v>8348</v>
      </c>
      <c r="N3423" s="21" t="s">
        <v>8354</v>
      </c>
      <c r="O3423" s="21" t="s">
        <v>14841</v>
      </c>
      <c r="P3423" s="26">
        <v>10166</v>
      </c>
      <c r="Q3423" s="21" t="s">
        <v>8363</v>
      </c>
      <c r="R3423" s="21" t="s">
        <v>14042</v>
      </c>
      <c r="S3423" s="22" t="s">
        <v>8370</v>
      </c>
      <c r="T3423" s="21" t="s">
        <v>14845</v>
      </c>
      <c r="U3423" s="23" t="str">
        <f>IF(Cleaned_Data!P3423&gt;20000,"High-Bill","Normal-Bill")</f>
        <v>Normal-Bill</v>
      </c>
      <c r="V3423" s="23" t="str">
        <f t="shared" si="106"/>
        <v>Not-Senior-Citizen</v>
      </c>
      <c r="W3423" s="23" t="str">
        <f t="shared" si="107"/>
        <v>Follow-Up-required</v>
      </c>
      <c r="X3423" s="24" t="str" cm="1">
        <f t="array" ref="X3423">_xlfn.IFS(P3423&lt;5000,"Low",P3423&lt;=20000,"Medium",P3423&gt;20000,"High")</f>
        <v>Medium</v>
      </c>
    </row>
    <row r="3424" spans="1:24" x14ac:dyDescent="0.35">
      <c r="A3424" s="28" t="s">
        <v>40</v>
      </c>
      <c r="B3424" s="17" t="s">
        <v>1132</v>
      </c>
      <c r="C3424" s="22" t="s">
        <v>14854</v>
      </c>
      <c r="D3424" s="17" t="s">
        <v>1172</v>
      </c>
      <c r="E3424" s="17" t="s">
        <v>13122</v>
      </c>
      <c r="F3424" s="17" t="s">
        <v>6803</v>
      </c>
      <c r="G3424" s="17" t="s">
        <v>6992</v>
      </c>
      <c r="H3424" s="17" t="s">
        <v>6997</v>
      </c>
      <c r="I3424" s="17" t="s">
        <v>7006</v>
      </c>
      <c r="J3424" s="17" t="s">
        <v>7439</v>
      </c>
      <c r="K3424" s="17" t="s">
        <v>14808</v>
      </c>
      <c r="L3424" s="17" t="s">
        <v>8338</v>
      </c>
      <c r="M3424" s="17" t="s">
        <v>8348</v>
      </c>
      <c r="N3424" s="17" t="s">
        <v>8351</v>
      </c>
      <c r="O3424" s="17" t="s">
        <v>8359</v>
      </c>
      <c r="P3424" s="25">
        <v>43026</v>
      </c>
      <c r="Q3424" s="22" t="s">
        <v>8370</v>
      </c>
      <c r="R3424" s="22" t="s">
        <v>8370</v>
      </c>
      <c r="S3424" s="17">
        <v>3</v>
      </c>
      <c r="T3424" s="17" t="s">
        <v>14845</v>
      </c>
      <c r="U3424" s="19" t="str">
        <f>IF(Cleaned_Data!P3424&gt;20000,"High-Bill","Normal-Bill")</f>
        <v>High-Bill</v>
      </c>
      <c r="V3424" s="19" t="str">
        <f t="shared" si="106"/>
        <v>Senior-Citizen</v>
      </c>
      <c r="W3424" s="19" t="str">
        <f t="shared" si="107"/>
        <v>Not-Required</v>
      </c>
      <c r="X3424" s="20" t="str" cm="1">
        <f t="array" ref="X3424">_xlfn.IFS(P3424&lt;5000,"Low",P3424&lt;=20000,"Medium",P3424&gt;20000,"High")</f>
        <v>High</v>
      </c>
    </row>
    <row r="3425" spans="1:24" x14ac:dyDescent="0.35">
      <c r="A3425" s="29" t="s">
        <v>758</v>
      </c>
      <c r="B3425" s="21" t="s">
        <v>1120</v>
      </c>
      <c r="C3425" s="21">
        <v>25</v>
      </c>
      <c r="D3425" s="21" t="s">
        <v>1172</v>
      </c>
      <c r="E3425" s="21" t="s">
        <v>9751</v>
      </c>
      <c r="F3425" s="21" t="s">
        <v>6928</v>
      </c>
      <c r="G3425" s="21" t="s">
        <v>6991</v>
      </c>
      <c r="H3425" s="21" t="s">
        <v>6995</v>
      </c>
      <c r="I3425" s="21" t="s">
        <v>7007</v>
      </c>
      <c r="J3425" s="21" t="s">
        <v>14036</v>
      </c>
      <c r="K3425" s="21" t="s">
        <v>14292</v>
      </c>
      <c r="L3425" s="21" t="s">
        <v>8342</v>
      </c>
      <c r="M3425" s="21" t="s">
        <v>8346</v>
      </c>
      <c r="N3425" s="21" t="s">
        <v>8352</v>
      </c>
      <c r="O3425" s="21" t="s">
        <v>8359</v>
      </c>
      <c r="P3425" s="18">
        <v>0</v>
      </c>
      <c r="Q3425" s="21" t="s">
        <v>8363</v>
      </c>
      <c r="R3425" s="22" t="s">
        <v>8370</v>
      </c>
      <c r="S3425" s="21">
        <v>4</v>
      </c>
      <c r="T3425" s="21" t="s">
        <v>14844</v>
      </c>
      <c r="U3425" s="23" t="str">
        <f>IF(Cleaned_Data!P3425&gt;20000,"High-Bill","Normal-Bill")</f>
        <v>Normal-Bill</v>
      </c>
      <c r="V3425" s="23" t="str">
        <f t="shared" si="106"/>
        <v>Not-Senior-Citizen</v>
      </c>
      <c r="W3425" s="23" t="str">
        <f t="shared" si="107"/>
        <v>Not-Required</v>
      </c>
      <c r="X3425" s="24" t="str" cm="1">
        <f t="array" ref="X3425">_xlfn.IFS(P3425&lt;5000,"Low",P3425&lt;=20000,"Medium",P3425&gt;20000,"High")</f>
        <v>Low</v>
      </c>
    </row>
    <row r="3426" spans="1:24" x14ac:dyDescent="0.35">
      <c r="A3426" s="28" t="s">
        <v>758</v>
      </c>
      <c r="B3426" s="17" t="s">
        <v>1061</v>
      </c>
      <c r="C3426" s="17">
        <v>33</v>
      </c>
      <c r="D3426" s="17" t="s">
        <v>1172</v>
      </c>
      <c r="E3426" s="17" t="s">
        <v>10215</v>
      </c>
      <c r="F3426" s="17" t="s">
        <v>6914</v>
      </c>
      <c r="G3426" s="17" t="s">
        <v>6988</v>
      </c>
      <c r="H3426" s="17" t="s">
        <v>6995</v>
      </c>
      <c r="I3426" s="17" t="s">
        <v>7001</v>
      </c>
      <c r="J3426" s="22" t="s">
        <v>8371</v>
      </c>
      <c r="K3426" s="17" t="s">
        <v>14479</v>
      </c>
      <c r="L3426" s="17" t="s">
        <v>8341</v>
      </c>
      <c r="M3426" s="17" t="s">
        <v>8348</v>
      </c>
      <c r="N3426" s="17" t="s">
        <v>8354</v>
      </c>
      <c r="O3426" s="17" t="s">
        <v>14841</v>
      </c>
      <c r="P3426" s="18">
        <v>0</v>
      </c>
      <c r="Q3426" s="17" t="s">
        <v>8362</v>
      </c>
      <c r="R3426" s="22" t="s">
        <v>8370</v>
      </c>
      <c r="S3426" s="17">
        <v>3</v>
      </c>
      <c r="T3426" s="17" t="s">
        <v>14843</v>
      </c>
      <c r="U3426" s="19" t="str">
        <f>IF(Cleaned_Data!P3426&gt;20000,"High-Bill","Normal-Bill")</f>
        <v>Normal-Bill</v>
      </c>
      <c r="V3426" s="19" t="str">
        <f t="shared" si="106"/>
        <v>Not-Senior-Citizen</v>
      </c>
      <c r="W3426" s="19" t="str">
        <f t="shared" si="107"/>
        <v>Not-Required</v>
      </c>
      <c r="X3426" s="20" t="str" cm="1">
        <f t="array" ref="X3426">_xlfn.IFS(P3426&lt;5000,"Low",P3426&lt;=20000,"Medium",P3426&gt;20000,"High")</f>
        <v>Low</v>
      </c>
    </row>
    <row r="3427" spans="1:24" x14ac:dyDescent="0.35">
      <c r="A3427" s="29" t="s">
        <v>758</v>
      </c>
      <c r="B3427" s="21" t="s">
        <v>1130</v>
      </c>
      <c r="C3427" s="22" t="s">
        <v>14854</v>
      </c>
      <c r="D3427" s="21" t="s">
        <v>1174</v>
      </c>
      <c r="E3427" s="21" t="s">
        <v>12317</v>
      </c>
      <c r="F3427" s="21" t="s">
        <v>6781</v>
      </c>
      <c r="G3427" s="21" t="s">
        <v>6987</v>
      </c>
      <c r="H3427" s="21" t="s">
        <v>6999</v>
      </c>
      <c r="I3427" s="21" t="s">
        <v>7007</v>
      </c>
      <c r="J3427" s="21" t="s">
        <v>13903</v>
      </c>
      <c r="K3427" s="21" t="s">
        <v>14434</v>
      </c>
      <c r="L3427" s="21" t="s">
        <v>8343</v>
      </c>
      <c r="M3427" s="21" t="s">
        <v>8346</v>
      </c>
      <c r="N3427" s="21" t="s">
        <v>8353</v>
      </c>
      <c r="O3427" s="21" t="s">
        <v>14842</v>
      </c>
      <c r="P3427" s="18">
        <v>0</v>
      </c>
      <c r="Q3427" s="21" t="s">
        <v>8362</v>
      </c>
      <c r="R3427" s="21" t="s">
        <v>14111</v>
      </c>
      <c r="S3427" s="22" t="s">
        <v>8370</v>
      </c>
      <c r="T3427" s="21" t="s">
        <v>14845</v>
      </c>
      <c r="U3427" s="23" t="str">
        <f>IF(Cleaned_Data!P3427&gt;20000,"High-Bill","Normal-Bill")</f>
        <v>Normal-Bill</v>
      </c>
      <c r="V3427" s="23" t="str">
        <f t="shared" si="106"/>
        <v>Senior-Citizen</v>
      </c>
      <c r="W3427" s="23" t="str">
        <f t="shared" si="107"/>
        <v>Follow-Up-required</v>
      </c>
      <c r="X3427" s="24" t="str" cm="1">
        <f t="array" ref="X3427">_xlfn.IFS(P3427&lt;5000,"Low",P3427&lt;=20000,"Medium",P3427&gt;20000,"High")</f>
        <v>Low</v>
      </c>
    </row>
    <row r="3428" spans="1:24" x14ac:dyDescent="0.35">
      <c r="A3428" s="28" t="s">
        <v>758</v>
      </c>
      <c r="B3428" s="17" t="s">
        <v>1035</v>
      </c>
      <c r="C3428" s="17">
        <v>29</v>
      </c>
      <c r="D3428" s="17" t="s">
        <v>1174</v>
      </c>
      <c r="E3428" s="17" t="s">
        <v>13121</v>
      </c>
      <c r="F3428" s="22" t="s">
        <v>8371</v>
      </c>
      <c r="G3428" s="17" t="s">
        <v>6987</v>
      </c>
      <c r="H3428" s="17" t="s">
        <v>7000</v>
      </c>
      <c r="I3428" s="17" t="s">
        <v>7005</v>
      </c>
      <c r="J3428" s="17" t="s">
        <v>14048</v>
      </c>
      <c r="K3428" s="17" t="s">
        <v>14678</v>
      </c>
      <c r="L3428" s="17" t="s">
        <v>8340</v>
      </c>
      <c r="M3428" s="17" t="s">
        <v>8350</v>
      </c>
      <c r="N3428" s="17" t="s">
        <v>8352</v>
      </c>
      <c r="O3428" s="17" t="s">
        <v>14841</v>
      </c>
      <c r="P3428" s="18">
        <v>0</v>
      </c>
      <c r="Q3428" s="17" t="s">
        <v>8362</v>
      </c>
      <c r="R3428" s="22" t="s">
        <v>8370</v>
      </c>
      <c r="S3428" s="17">
        <v>2</v>
      </c>
      <c r="T3428" s="17" t="s">
        <v>14843</v>
      </c>
      <c r="U3428" s="19" t="str">
        <f>IF(Cleaned_Data!P3428&gt;20000,"High-Bill","Normal-Bill")</f>
        <v>Normal-Bill</v>
      </c>
      <c r="V3428" s="19" t="str">
        <f t="shared" si="106"/>
        <v>Not-Senior-Citizen</v>
      </c>
      <c r="W3428" s="19" t="str">
        <f t="shared" si="107"/>
        <v>Not-Required</v>
      </c>
      <c r="X3428" s="20" t="str" cm="1">
        <f t="array" ref="X3428">_xlfn.IFS(P3428&lt;5000,"Low",P3428&lt;=20000,"Medium",P3428&gt;20000,"High")</f>
        <v>Low</v>
      </c>
    </row>
    <row r="3429" spans="1:24" x14ac:dyDescent="0.35">
      <c r="A3429" s="29" t="s">
        <v>758</v>
      </c>
      <c r="B3429" s="21" t="s">
        <v>1098</v>
      </c>
      <c r="C3429" s="21">
        <v>78</v>
      </c>
      <c r="D3429" s="21" t="s">
        <v>1172</v>
      </c>
      <c r="E3429" s="21" t="s">
        <v>13208</v>
      </c>
      <c r="F3429" s="21" t="s">
        <v>6745</v>
      </c>
      <c r="G3429" s="21" t="s">
        <v>6984</v>
      </c>
      <c r="H3429" s="21" t="s">
        <v>6998</v>
      </c>
      <c r="I3429" s="21" t="s">
        <v>7005</v>
      </c>
      <c r="J3429" s="21" t="s">
        <v>13939</v>
      </c>
      <c r="K3429" s="21" t="s">
        <v>14792</v>
      </c>
      <c r="L3429" s="21" t="s">
        <v>8339</v>
      </c>
      <c r="M3429" s="21" t="s">
        <v>8349</v>
      </c>
      <c r="N3429" s="21" t="s">
        <v>8351</v>
      </c>
      <c r="O3429" s="21" t="s">
        <v>8359</v>
      </c>
      <c r="P3429" s="18">
        <v>0</v>
      </c>
      <c r="Q3429" s="22" t="s">
        <v>8370</v>
      </c>
      <c r="R3429" s="21" t="s">
        <v>13966</v>
      </c>
      <c r="S3429" s="21">
        <v>3</v>
      </c>
      <c r="T3429" s="21" t="s">
        <v>14843</v>
      </c>
      <c r="U3429" s="23" t="str">
        <f>IF(Cleaned_Data!P3429&gt;20000,"High-Bill","Normal-Bill")</f>
        <v>Normal-Bill</v>
      </c>
      <c r="V3429" s="23" t="str">
        <f t="shared" si="106"/>
        <v>Senior-Citizen</v>
      </c>
      <c r="W3429" s="23" t="str">
        <f t="shared" si="107"/>
        <v>Follow-Up-required</v>
      </c>
      <c r="X3429" s="24" t="str" cm="1">
        <f t="array" ref="X3429">_xlfn.IFS(P3429&lt;5000,"Low",P3429&lt;=20000,"Medium",P3429&gt;20000,"High")</f>
        <v>Low</v>
      </c>
    </row>
    <row r="3430" spans="1:24" x14ac:dyDescent="0.35">
      <c r="A3430" s="28" t="s">
        <v>91</v>
      </c>
      <c r="B3430" s="17" t="s">
        <v>1077</v>
      </c>
      <c r="C3430" s="22" t="s">
        <v>14854</v>
      </c>
      <c r="D3430" s="17" t="s">
        <v>1172</v>
      </c>
      <c r="E3430" s="17" t="s">
        <v>8474</v>
      </c>
      <c r="F3430" s="17" t="s">
        <v>6721</v>
      </c>
      <c r="G3430" s="17" t="s">
        <v>6991</v>
      </c>
      <c r="H3430" s="17" t="s">
        <v>7000</v>
      </c>
      <c r="I3430" s="17" t="s">
        <v>7003</v>
      </c>
      <c r="J3430" s="17" t="s">
        <v>13940</v>
      </c>
      <c r="K3430" s="17" t="s">
        <v>14249</v>
      </c>
      <c r="L3430" s="17" t="s">
        <v>8345</v>
      </c>
      <c r="M3430" s="17" t="s">
        <v>8349</v>
      </c>
      <c r="N3430" s="17" t="s">
        <v>8354</v>
      </c>
      <c r="O3430" s="17" t="s">
        <v>8355</v>
      </c>
      <c r="P3430" s="25">
        <v>42376</v>
      </c>
      <c r="Q3430" s="17" t="s">
        <v>8363</v>
      </c>
      <c r="R3430" s="22" t="s">
        <v>8370</v>
      </c>
      <c r="S3430" s="22" t="s">
        <v>8370</v>
      </c>
      <c r="T3430" s="17" t="s">
        <v>14845</v>
      </c>
      <c r="U3430" s="19" t="str">
        <f>IF(Cleaned_Data!P3430&gt;20000,"High-Bill","Normal-Bill")</f>
        <v>High-Bill</v>
      </c>
      <c r="V3430" s="19" t="str">
        <f t="shared" si="106"/>
        <v>Senior-Citizen</v>
      </c>
      <c r="W3430" s="19" t="str">
        <f t="shared" si="107"/>
        <v>Not-Required</v>
      </c>
      <c r="X3430" s="20" t="str" cm="1">
        <f t="array" ref="X3430">_xlfn.IFS(P3430&lt;5000,"Low",P3430&lt;=20000,"Medium",P3430&gt;20000,"High")</f>
        <v>High</v>
      </c>
    </row>
    <row r="3431" spans="1:24" x14ac:dyDescent="0.35">
      <c r="A3431" s="29" t="s">
        <v>91</v>
      </c>
      <c r="B3431" s="21" t="s">
        <v>1088</v>
      </c>
      <c r="C3431" s="21">
        <v>31</v>
      </c>
      <c r="D3431" s="21" t="s">
        <v>1174</v>
      </c>
      <c r="E3431" s="21" t="s">
        <v>8491</v>
      </c>
      <c r="F3431" s="21" t="s">
        <v>6734</v>
      </c>
      <c r="G3431" s="21" t="s">
        <v>6986</v>
      </c>
      <c r="H3431" s="21" t="s">
        <v>6996</v>
      </c>
      <c r="I3431" s="21" t="s">
        <v>7004</v>
      </c>
      <c r="J3431" s="21" t="s">
        <v>13947</v>
      </c>
      <c r="K3431" s="21" t="s">
        <v>14263</v>
      </c>
      <c r="L3431" s="21" t="s">
        <v>8343</v>
      </c>
      <c r="M3431" s="21" t="s">
        <v>8346</v>
      </c>
      <c r="N3431" s="21" t="s">
        <v>8351</v>
      </c>
      <c r="O3431" s="21" t="s">
        <v>8359</v>
      </c>
      <c r="P3431" s="18">
        <v>0</v>
      </c>
      <c r="Q3431" s="21" t="s">
        <v>8364</v>
      </c>
      <c r="R3431" s="22" t="s">
        <v>8370</v>
      </c>
      <c r="S3431" s="21">
        <v>5</v>
      </c>
      <c r="T3431" s="21" t="s">
        <v>14845</v>
      </c>
      <c r="U3431" s="23" t="str">
        <f>IF(Cleaned_Data!P3431&gt;20000,"High-Bill","Normal-Bill")</f>
        <v>Normal-Bill</v>
      </c>
      <c r="V3431" s="23" t="str">
        <f t="shared" si="106"/>
        <v>Not-Senior-Citizen</v>
      </c>
      <c r="W3431" s="23" t="str">
        <f t="shared" si="107"/>
        <v>Not-Required</v>
      </c>
      <c r="X3431" s="24" t="str" cm="1">
        <f t="array" ref="X3431">_xlfn.IFS(P3431&lt;5000,"Low",P3431&lt;=20000,"Medium",P3431&gt;20000,"High")</f>
        <v>Low</v>
      </c>
    </row>
    <row r="3432" spans="1:24" x14ac:dyDescent="0.35">
      <c r="A3432" s="28" t="s">
        <v>91</v>
      </c>
      <c r="B3432" s="17" t="s">
        <v>1027</v>
      </c>
      <c r="C3432" s="22" t="s">
        <v>14854</v>
      </c>
      <c r="D3432" s="17" t="s">
        <v>1174</v>
      </c>
      <c r="E3432" s="17" t="s">
        <v>9251</v>
      </c>
      <c r="F3432" s="17" t="s">
        <v>6769</v>
      </c>
      <c r="G3432" s="17" t="s">
        <v>6989</v>
      </c>
      <c r="H3432" s="17" t="s">
        <v>7000</v>
      </c>
      <c r="I3432" s="17" t="s">
        <v>7002</v>
      </c>
      <c r="J3432" s="17" t="s">
        <v>14117</v>
      </c>
      <c r="K3432" s="17" t="s">
        <v>14566</v>
      </c>
      <c r="L3432" s="17" t="s">
        <v>8341</v>
      </c>
      <c r="M3432" s="17" t="s">
        <v>8349</v>
      </c>
      <c r="N3432" s="17" t="s">
        <v>8353</v>
      </c>
      <c r="O3432" s="17" t="s">
        <v>14841</v>
      </c>
      <c r="P3432" s="25">
        <v>23871</v>
      </c>
      <c r="Q3432" s="17" t="s">
        <v>8364</v>
      </c>
      <c r="R3432" s="22" t="s">
        <v>8370</v>
      </c>
      <c r="S3432" s="17">
        <v>1</v>
      </c>
      <c r="T3432" s="17" t="s">
        <v>14844</v>
      </c>
      <c r="U3432" s="19" t="str">
        <f>IF(Cleaned_Data!P3432&gt;20000,"High-Bill","Normal-Bill")</f>
        <v>High-Bill</v>
      </c>
      <c r="V3432" s="19" t="str">
        <f t="shared" si="106"/>
        <v>Senior-Citizen</v>
      </c>
      <c r="W3432" s="19" t="str">
        <f t="shared" si="107"/>
        <v>Not-Required</v>
      </c>
      <c r="X3432" s="20" t="str" cm="1">
        <f t="array" ref="X3432">_xlfn.IFS(P3432&lt;5000,"Low",P3432&lt;=20000,"Medium",P3432&gt;20000,"High")</f>
        <v>High</v>
      </c>
    </row>
    <row r="3433" spans="1:24" x14ac:dyDescent="0.35">
      <c r="A3433" s="29" t="s">
        <v>91</v>
      </c>
      <c r="B3433" s="21" t="s">
        <v>1018</v>
      </c>
      <c r="C3433" s="22" t="s">
        <v>14854</v>
      </c>
      <c r="D3433" s="21" t="s">
        <v>1172</v>
      </c>
      <c r="E3433" s="21" t="s">
        <v>9328</v>
      </c>
      <c r="F3433" s="21" t="s">
        <v>6676</v>
      </c>
      <c r="G3433" s="21" t="s">
        <v>6984</v>
      </c>
      <c r="H3433" s="21" t="s">
        <v>6996</v>
      </c>
      <c r="I3433" s="21" t="s">
        <v>7005</v>
      </c>
      <c r="J3433" s="21" t="s">
        <v>14045</v>
      </c>
      <c r="K3433" s="21" t="s">
        <v>14598</v>
      </c>
      <c r="L3433" s="21" t="s">
        <v>8343</v>
      </c>
      <c r="M3433" s="21" t="s">
        <v>8347</v>
      </c>
      <c r="N3433" s="21" t="s">
        <v>8352</v>
      </c>
      <c r="O3433" s="21" t="s">
        <v>8359</v>
      </c>
      <c r="P3433" s="26">
        <v>28016</v>
      </c>
      <c r="Q3433" s="21" t="s">
        <v>8362</v>
      </c>
      <c r="R3433" s="22" t="s">
        <v>8370</v>
      </c>
      <c r="S3433" s="22" t="s">
        <v>8370</v>
      </c>
      <c r="T3433" s="22" t="s">
        <v>8370</v>
      </c>
      <c r="U3433" s="23" t="str">
        <f>IF(Cleaned_Data!P3433&gt;20000,"High-Bill","Normal-Bill")</f>
        <v>High-Bill</v>
      </c>
      <c r="V3433" s="23" t="str">
        <f t="shared" si="106"/>
        <v>Senior-Citizen</v>
      </c>
      <c r="W3433" s="23" t="str">
        <f t="shared" si="107"/>
        <v>Not-Required</v>
      </c>
      <c r="X3433" s="24" t="str" cm="1">
        <f t="array" ref="X3433">_xlfn.IFS(P3433&lt;5000,"Low",P3433&lt;=20000,"Medium",P3433&gt;20000,"High")</f>
        <v>High</v>
      </c>
    </row>
    <row r="3434" spans="1:24" x14ac:dyDescent="0.35">
      <c r="A3434" s="28" t="s">
        <v>91</v>
      </c>
      <c r="B3434" s="17" t="s">
        <v>1160</v>
      </c>
      <c r="C3434" s="22" t="s">
        <v>14854</v>
      </c>
      <c r="D3434" s="17" t="s">
        <v>1172</v>
      </c>
      <c r="E3434" s="17" t="s">
        <v>9566</v>
      </c>
      <c r="F3434" s="17" t="s">
        <v>6959</v>
      </c>
      <c r="G3434" s="17" t="s">
        <v>6992</v>
      </c>
      <c r="H3434" s="17" t="s">
        <v>6995</v>
      </c>
      <c r="I3434" s="17" t="s">
        <v>7005</v>
      </c>
      <c r="J3434" s="22" t="s">
        <v>8371</v>
      </c>
      <c r="K3434" s="17" t="s">
        <v>14571</v>
      </c>
      <c r="L3434" s="17" t="s">
        <v>8340</v>
      </c>
      <c r="M3434" s="17" t="s">
        <v>8346</v>
      </c>
      <c r="N3434" s="17" t="s">
        <v>8353</v>
      </c>
      <c r="O3434" s="17" t="s">
        <v>8358</v>
      </c>
      <c r="P3434" s="18">
        <v>0</v>
      </c>
      <c r="Q3434" s="22" t="s">
        <v>8370</v>
      </c>
      <c r="R3434" s="22" t="s">
        <v>8370</v>
      </c>
      <c r="S3434" s="22" t="s">
        <v>8370</v>
      </c>
      <c r="T3434" s="22" t="s">
        <v>8370</v>
      </c>
      <c r="U3434" s="19" t="str">
        <f>IF(Cleaned_Data!P3434&gt;20000,"High-Bill","Normal-Bill")</f>
        <v>Normal-Bill</v>
      </c>
      <c r="V3434" s="19" t="str">
        <f t="shared" si="106"/>
        <v>Senior-Citizen</v>
      </c>
      <c r="W3434" s="19" t="str">
        <f t="shared" si="107"/>
        <v>Not-Required</v>
      </c>
      <c r="X3434" s="20" t="str" cm="1">
        <f t="array" ref="X3434">_xlfn.IFS(P3434&lt;5000,"Low",P3434&lt;=20000,"Medium",P3434&gt;20000,"High")</f>
        <v>Low</v>
      </c>
    </row>
    <row r="3435" spans="1:24" x14ac:dyDescent="0.35">
      <c r="A3435" s="29" t="s">
        <v>91</v>
      </c>
      <c r="B3435" s="21" t="s">
        <v>1112</v>
      </c>
      <c r="C3435" s="22" t="s">
        <v>14854</v>
      </c>
      <c r="D3435" s="22" t="s">
        <v>14847</v>
      </c>
      <c r="E3435" s="21" t="s">
        <v>9748</v>
      </c>
      <c r="F3435" s="22" t="s">
        <v>8371</v>
      </c>
      <c r="G3435" s="21" t="s">
        <v>6992</v>
      </c>
      <c r="H3435" s="21" t="s">
        <v>6998</v>
      </c>
      <c r="I3435" s="21" t="s">
        <v>7004</v>
      </c>
      <c r="J3435" s="22" t="s">
        <v>8371</v>
      </c>
      <c r="K3435" s="21" t="s">
        <v>14323</v>
      </c>
      <c r="L3435" s="21" t="s">
        <v>8343</v>
      </c>
      <c r="M3435" s="21" t="s">
        <v>8350</v>
      </c>
      <c r="N3435" s="21" t="s">
        <v>8354</v>
      </c>
      <c r="O3435" s="21" t="s">
        <v>8359</v>
      </c>
      <c r="P3435" s="18">
        <v>0</v>
      </c>
      <c r="Q3435" s="21" t="s">
        <v>8362</v>
      </c>
      <c r="R3435" s="21" t="s">
        <v>13933</v>
      </c>
      <c r="S3435" s="22" t="s">
        <v>8370</v>
      </c>
      <c r="T3435" s="22" t="s">
        <v>8370</v>
      </c>
      <c r="U3435" s="23" t="str">
        <f>IF(Cleaned_Data!P3435&gt;20000,"High-Bill","Normal-Bill")</f>
        <v>Normal-Bill</v>
      </c>
      <c r="V3435" s="23" t="str">
        <f t="shared" si="106"/>
        <v>Senior-Citizen</v>
      </c>
      <c r="W3435" s="23" t="str">
        <f t="shared" si="107"/>
        <v>Follow-Up-required</v>
      </c>
      <c r="X3435" s="24" t="str" cm="1">
        <f t="array" ref="X3435">_xlfn.IFS(P3435&lt;5000,"Low",P3435&lt;=20000,"Medium",P3435&gt;20000,"High")</f>
        <v>Low</v>
      </c>
    </row>
    <row r="3436" spans="1:24" x14ac:dyDescent="0.35">
      <c r="A3436" s="28" t="s">
        <v>91</v>
      </c>
      <c r="B3436" s="17" t="s">
        <v>1059</v>
      </c>
      <c r="C3436" s="22" t="s">
        <v>14854</v>
      </c>
      <c r="D3436" s="17" t="s">
        <v>1172</v>
      </c>
      <c r="E3436" s="17" t="s">
        <v>10644</v>
      </c>
      <c r="F3436" s="17" t="s">
        <v>6757</v>
      </c>
      <c r="G3436" s="17" t="s">
        <v>6989</v>
      </c>
      <c r="H3436" s="17" t="s">
        <v>6996</v>
      </c>
      <c r="I3436" s="17" t="s">
        <v>7001</v>
      </c>
      <c r="J3436" s="17" t="s">
        <v>14129</v>
      </c>
      <c r="K3436" s="17" t="s">
        <v>14748</v>
      </c>
      <c r="L3436" s="17" t="s">
        <v>8343</v>
      </c>
      <c r="M3436" s="17" t="s">
        <v>8348</v>
      </c>
      <c r="N3436" s="17" t="s">
        <v>8354</v>
      </c>
      <c r="O3436" s="17" t="s">
        <v>8359</v>
      </c>
      <c r="P3436" s="25">
        <v>5634</v>
      </c>
      <c r="Q3436" s="17" t="s">
        <v>8363</v>
      </c>
      <c r="R3436" s="17" t="s">
        <v>14069</v>
      </c>
      <c r="S3436" s="17">
        <v>1</v>
      </c>
      <c r="T3436" s="17" t="s">
        <v>14843</v>
      </c>
      <c r="U3436" s="19" t="str">
        <f>IF(Cleaned_Data!P3436&gt;20000,"High-Bill","Normal-Bill")</f>
        <v>Normal-Bill</v>
      </c>
      <c r="V3436" s="19" t="str">
        <f t="shared" si="106"/>
        <v>Senior-Citizen</v>
      </c>
      <c r="W3436" s="19" t="str">
        <f t="shared" si="107"/>
        <v>Follow-Up-required</v>
      </c>
      <c r="X3436" s="20" t="str" cm="1">
        <f t="array" ref="X3436">_xlfn.IFS(P3436&lt;5000,"Low",P3436&lt;=20000,"Medium",P3436&gt;20000,"High")</f>
        <v>Medium</v>
      </c>
    </row>
    <row r="3437" spans="1:24" x14ac:dyDescent="0.35">
      <c r="A3437" s="29" t="s">
        <v>91</v>
      </c>
      <c r="B3437" s="21" t="s">
        <v>1129</v>
      </c>
      <c r="C3437" s="22" t="s">
        <v>14854</v>
      </c>
      <c r="D3437" s="21" t="s">
        <v>1174</v>
      </c>
      <c r="E3437" s="21" t="s">
        <v>11483</v>
      </c>
      <c r="F3437" s="22" t="s">
        <v>8371</v>
      </c>
      <c r="G3437" s="21" t="s">
        <v>6987</v>
      </c>
      <c r="H3437" s="21" t="s">
        <v>6996</v>
      </c>
      <c r="I3437" s="21" t="s">
        <v>7003</v>
      </c>
      <c r="J3437" s="21" t="s">
        <v>14004</v>
      </c>
      <c r="K3437" s="21" t="s">
        <v>14236</v>
      </c>
      <c r="L3437" s="21" t="s">
        <v>8338</v>
      </c>
      <c r="M3437" s="21" t="s">
        <v>8346</v>
      </c>
      <c r="N3437" s="21" t="s">
        <v>8353</v>
      </c>
      <c r="O3437" s="21" t="s">
        <v>14842</v>
      </c>
      <c r="P3437" s="26">
        <v>3412</v>
      </c>
      <c r="Q3437" s="22" t="s">
        <v>8370</v>
      </c>
      <c r="R3437" s="22" t="s">
        <v>8370</v>
      </c>
      <c r="S3437" s="22" t="s">
        <v>8370</v>
      </c>
      <c r="T3437" s="22" t="s">
        <v>8370</v>
      </c>
      <c r="U3437" s="23" t="str">
        <f>IF(Cleaned_Data!P3437&gt;20000,"High-Bill","Normal-Bill")</f>
        <v>Normal-Bill</v>
      </c>
      <c r="V3437" s="23" t="str">
        <f t="shared" si="106"/>
        <v>Senior-Citizen</v>
      </c>
      <c r="W3437" s="23" t="str">
        <f t="shared" si="107"/>
        <v>Not-Required</v>
      </c>
      <c r="X3437" s="24" t="str" cm="1">
        <f t="array" ref="X3437">_xlfn.IFS(P3437&lt;5000,"Low",P3437&lt;=20000,"Medium",P3437&gt;20000,"High")</f>
        <v>Low</v>
      </c>
    </row>
    <row r="3438" spans="1:24" x14ac:dyDescent="0.35">
      <c r="A3438" s="28" t="s">
        <v>91</v>
      </c>
      <c r="B3438" s="17" t="s">
        <v>1112</v>
      </c>
      <c r="C3438" s="22" t="s">
        <v>14854</v>
      </c>
      <c r="D3438" s="17" t="s">
        <v>1172</v>
      </c>
      <c r="E3438" s="17" t="s">
        <v>11759</v>
      </c>
      <c r="F3438" s="17" t="s">
        <v>6970</v>
      </c>
      <c r="G3438" s="17" t="s">
        <v>6992</v>
      </c>
      <c r="H3438" s="17" t="s">
        <v>6996</v>
      </c>
      <c r="I3438" s="17" t="s">
        <v>7004</v>
      </c>
      <c r="J3438" s="17" t="s">
        <v>14060</v>
      </c>
      <c r="K3438" s="17" t="s">
        <v>14587</v>
      </c>
      <c r="L3438" s="17" t="s">
        <v>8339</v>
      </c>
      <c r="M3438" s="17" t="s">
        <v>8347</v>
      </c>
      <c r="N3438" s="17" t="s">
        <v>8352</v>
      </c>
      <c r="O3438" s="17" t="s">
        <v>8359</v>
      </c>
      <c r="P3438" s="18">
        <v>0</v>
      </c>
      <c r="Q3438" s="17" t="s">
        <v>8363</v>
      </c>
      <c r="R3438" s="17" t="s">
        <v>7630</v>
      </c>
      <c r="S3438" s="17">
        <v>2</v>
      </c>
      <c r="T3438" s="17" t="s">
        <v>14843</v>
      </c>
      <c r="U3438" s="19" t="str">
        <f>IF(Cleaned_Data!P3438&gt;20000,"High-Bill","Normal-Bill")</f>
        <v>Normal-Bill</v>
      </c>
      <c r="V3438" s="19" t="str">
        <f t="shared" si="106"/>
        <v>Senior-Citizen</v>
      </c>
      <c r="W3438" s="19" t="str">
        <f t="shared" si="107"/>
        <v>Follow-Up-required</v>
      </c>
      <c r="X3438" s="20" t="str" cm="1">
        <f t="array" ref="X3438">_xlfn.IFS(P3438&lt;5000,"Low",P3438&lt;=20000,"Medium",P3438&gt;20000,"High")</f>
        <v>Low</v>
      </c>
    </row>
    <row r="3439" spans="1:24" x14ac:dyDescent="0.35">
      <c r="A3439" s="29" t="s">
        <v>91</v>
      </c>
      <c r="B3439" s="21" t="s">
        <v>1166</v>
      </c>
      <c r="C3439" s="21">
        <v>61</v>
      </c>
      <c r="D3439" s="21" t="s">
        <v>1172</v>
      </c>
      <c r="E3439" s="21" t="s">
        <v>12713</v>
      </c>
      <c r="F3439" s="21" t="s">
        <v>6975</v>
      </c>
      <c r="G3439" s="21" t="s">
        <v>6991</v>
      </c>
      <c r="H3439" s="21" t="s">
        <v>6997</v>
      </c>
      <c r="I3439" s="21" t="s">
        <v>7006</v>
      </c>
      <c r="J3439" s="22" t="s">
        <v>8371</v>
      </c>
      <c r="K3439" s="21" t="s">
        <v>14729</v>
      </c>
      <c r="L3439" s="21" t="s">
        <v>8345</v>
      </c>
      <c r="M3439" s="21" t="s">
        <v>8349</v>
      </c>
      <c r="N3439" s="21" t="s">
        <v>8354</v>
      </c>
      <c r="O3439" s="21" t="s">
        <v>8359</v>
      </c>
      <c r="P3439" s="26">
        <v>41983</v>
      </c>
      <c r="Q3439" s="21" t="s">
        <v>8363</v>
      </c>
      <c r="R3439" s="21" t="s">
        <v>14162</v>
      </c>
      <c r="S3439" s="21">
        <v>5</v>
      </c>
      <c r="T3439" s="21" t="s">
        <v>14845</v>
      </c>
      <c r="U3439" s="23" t="str">
        <f>IF(Cleaned_Data!P3439&gt;20000,"High-Bill","Normal-Bill")</f>
        <v>High-Bill</v>
      </c>
      <c r="V3439" s="23" t="str">
        <f t="shared" si="106"/>
        <v>Senior-Citizen</v>
      </c>
      <c r="W3439" s="23" t="str">
        <f t="shared" si="107"/>
        <v>Follow-Up-required</v>
      </c>
      <c r="X3439" s="24" t="str" cm="1">
        <f t="array" ref="X3439">_xlfn.IFS(P3439&lt;5000,"Low",P3439&lt;=20000,"Medium",P3439&gt;20000,"High")</f>
        <v>High</v>
      </c>
    </row>
    <row r="3440" spans="1:24" x14ac:dyDescent="0.35">
      <c r="A3440" s="28" t="s">
        <v>91</v>
      </c>
      <c r="B3440" s="17" t="s">
        <v>1058</v>
      </c>
      <c r="C3440" s="22" t="s">
        <v>14854</v>
      </c>
      <c r="D3440" s="17" t="s">
        <v>1174</v>
      </c>
      <c r="E3440" s="17" t="s">
        <v>13610</v>
      </c>
      <c r="F3440" s="17" t="s">
        <v>6741</v>
      </c>
      <c r="G3440" s="17" t="s">
        <v>6986</v>
      </c>
      <c r="H3440" s="17" t="s">
        <v>6996</v>
      </c>
      <c r="I3440" s="17" t="s">
        <v>7004</v>
      </c>
      <c r="J3440" s="22" t="s">
        <v>8371</v>
      </c>
      <c r="K3440" s="17" t="s">
        <v>14710</v>
      </c>
      <c r="L3440" s="17" t="s">
        <v>8339</v>
      </c>
      <c r="M3440" s="17" t="s">
        <v>8346</v>
      </c>
      <c r="N3440" s="17" t="s">
        <v>8352</v>
      </c>
      <c r="O3440" s="17" t="s">
        <v>8359</v>
      </c>
      <c r="P3440" s="18">
        <v>0</v>
      </c>
      <c r="Q3440" s="17" t="s">
        <v>8362</v>
      </c>
      <c r="R3440" s="22" t="s">
        <v>8370</v>
      </c>
      <c r="S3440" s="17">
        <v>3</v>
      </c>
      <c r="T3440" s="17" t="s">
        <v>14845</v>
      </c>
      <c r="U3440" s="19" t="str">
        <f>IF(Cleaned_Data!P3440&gt;20000,"High-Bill","Normal-Bill")</f>
        <v>Normal-Bill</v>
      </c>
      <c r="V3440" s="19" t="str">
        <f t="shared" si="106"/>
        <v>Senior-Citizen</v>
      </c>
      <c r="W3440" s="19" t="str">
        <f t="shared" si="107"/>
        <v>Not-Required</v>
      </c>
      <c r="X3440" s="20" t="str" cm="1">
        <f t="array" ref="X3440">_xlfn.IFS(P3440&lt;5000,"Low",P3440&lt;=20000,"Medium",P3440&gt;20000,"High")</f>
        <v>Low</v>
      </c>
    </row>
    <row r="3441" spans="1:24" x14ac:dyDescent="0.35">
      <c r="A3441" s="29" t="s">
        <v>91</v>
      </c>
      <c r="B3441" s="21" t="s">
        <v>1103</v>
      </c>
      <c r="C3441" s="22" t="s">
        <v>14854</v>
      </c>
      <c r="D3441" s="21" t="s">
        <v>1172</v>
      </c>
      <c r="E3441" s="21" t="s">
        <v>13808</v>
      </c>
      <c r="F3441" s="21" t="s">
        <v>6945</v>
      </c>
      <c r="G3441" s="21" t="s">
        <v>6993</v>
      </c>
      <c r="H3441" s="21" t="s">
        <v>6996</v>
      </c>
      <c r="I3441" s="21" t="s">
        <v>7003</v>
      </c>
      <c r="J3441" s="21" t="s">
        <v>14154</v>
      </c>
      <c r="K3441" s="21" t="s">
        <v>14231</v>
      </c>
      <c r="L3441" s="21" t="s">
        <v>8339</v>
      </c>
      <c r="M3441" s="21" t="s">
        <v>8346</v>
      </c>
      <c r="N3441" s="21" t="s">
        <v>8352</v>
      </c>
      <c r="O3441" s="21" t="s">
        <v>14842</v>
      </c>
      <c r="P3441" s="18">
        <v>0</v>
      </c>
      <c r="Q3441" s="21" t="s">
        <v>8363</v>
      </c>
      <c r="R3441" s="21" t="s">
        <v>7066</v>
      </c>
      <c r="S3441" s="22" t="s">
        <v>8370</v>
      </c>
      <c r="T3441" s="21" t="s">
        <v>14844</v>
      </c>
      <c r="U3441" s="23" t="str">
        <f>IF(Cleaned_Data!P3441&gt;20000,"High-Bill","Normal-Bill")</f>
        <v>Normal-Bill</v>
      </c>
      <c r="V3441" s="23" t="str">
        <f t="shared" si="106"/>
        <v>Senior-Citizen</v>
      </c>
      <c r="W3441" s="23" t="str">
        <f t="shared" si="107"/>
        <v>Follow-Up-required</v>
      </c>
      <c r="X3441" s="24" t="str" cm="1">
        <f t="array" ref="X3441">_xlfn.IFS(P3441&lt;5000,"Low",P3441&lt;=20000,"Medium",P3441&gt;20000,"High")</f>
        <v>Low</v>
      </c>
    </row>
    <row r="3442" spans="1:24" x14ac:dyDescent="0.35">
      <c r="A3442" s="28" t="s">
        <v>65</v>
      </c>
      <c r="B3442" s="17" t="s">
        <v>1058</v>
      </c>
      <c r="C3442" s="22" t="s">
        <v>14854</v>
      </c>
      <c r="D3442" s="17" t="s">
        <v>1172</v>
      </c>
      <c r="E3442" s="17" t="s">
        <v>8447</v>
      </c>
      <c r="F3442" s="17" t="s">
        <v>6707</v>
      </c>
      <c r="G3442" s="17" t="s">
        <v>6992</v>
      </c>
      <c r="H3442" s="17" t="s">
        <v>6994</v>
      </c>
      <c r="I3442" s="17" t="s">
        <v>7004</v>
      </c>
      <c r="J3442" s="17" t="s">
        <v>13928</v>
      </c>
      <c r="K3442" s="17" t="s">
        <v>14225</v>
      </c>
      <c r="L3442" s="17" t="s">
        <v>8343</v>
      </c>
      <c r="M3442" s="17" t="s">
        <v>8350</v>
      </c>
      <c r="N3442" s="17" t="s">
        <v>8354</v>
      </c>
      <c r="O3442" s="17" t="s">
        <v>8359</v>
      </c>
      <c r="P3442" s="25">
        <v>43935</v>
      </c>
      <c r="Q3442" s="22" t="s">
        <v>8370</v>
      </c>
      <c r="R3442" s="17" t="s">
        <v>7119</v>
      </c>
      <c r="S3442" s="17">
        <v>1</v>
      </c>
      <c r="T3442" s="17" t="s">
        <v>14845</v>
      </c>
      <c r="U3442" s="19" t="str">
        <f>IF(Cleaned_Data!P3442&gt;20000,"High-Bill","Normal-Bill")</f>
        <v>High-Bill</v>
      </c>
      <c r="V3442" s="19" t="str">
        <f t="shared" si="106"/>
        <v>Senior-Citizen</v>
      </c>
      <c r="W3442" s="19" t="str">
        <f t="shared" si="107"/>
        <v>Follow-Up-required</v>
      </c>
      <c r="X3442" s="20" t="str" cm="1">
        <f t="array" ref="X3442">_xlfn.IFS(P3442&lt;5000,"Low",P3442&lt;=20000,"Medium",P3442&gt;20000,"High")</f>
        <v>High</v>
      </c>
    </row>
    <row r="3443" spans="1:24" x14ac:dyDescent="0.35">
      <c r="A3443" s="29" t="s">
        <v>65</v>
      </c>
      <c r="B3443" s="21" t="s">
        <v>1043</v>
      </c>
      <c r="C3443" s="21">
        <v>33</v>
      </c>
      <c r="D3443" s="22" t="s">
        <v>14847</v>
      </c>
      <c r="E3443" s="21" t="s">
        <v>8645</v>
      </c>
      <c r="F3443" s="21" t="s">
        <v>6697</v>
      </c>
      <c r="G3443" s="21" t="s">
        <v>6988</v>
      </c>
      <c r="H3443" s="21" t="s">
        <v>6995</v>
      </c>
      <c r="I3443" s="21" t="s">
        <v>7006</v>
      </c>
      <c r="J3443" s="22" t="s">
        <v>8371</v>
      </c>
      <c r="K3443" s="21" t="s">
        <v>14380</v>
      </c>
      <c r="L3443" s="21" t="s">
        <v>8340</v>
      </c>
      <c r="M3443" s="21" t="s">
        <v>8346</v>
      </c>
      <c r="N3443" s="21" t="s">
        <v>8352</v>
      </c>
      <c r="O3443" s="21" t="s">
        <v>14842</v>
      </c>
      <c r="P3443" s="26">
        <v>6031</v>
      </c>
      <c r="Q3443" s="21" t="s">
        <v>8362</v>
      </c>
      <c r="R3443" s="22" t="s">
        <v>8370</v>
      </c>
      <c r="S3443" s="22" t="s">
        <v>8370</v>
      </c>
      <c r="T3443" s="21" t="s">
        <v>14844</v>
      </c>
      <c r="U3443" s="23" t="str">
        <f>IF(Cleaned_Data!P3443&gt;20000,"High-Bill","Normal-Bill")</f>
        <v>Normal-Bill</v>
      </c>
      <c r="V3443" s="23" t="str">
        <f t="shared" si="106"/>
        <v>Not-Senior-Citizen</v>
      </c>
      <c r="W3443" s="23" t="str">
        <f t="shared" si="107"/>
        <v>Not-Required</v>
      </c>
      <c r="X3443" s="24" t="str" cm="1">
        <f t="array" ref="X3443">_xlfn.IFS(P3443&lt;5000,"Low",P3443&lt;=20000,"Medium",P3443&gt;20000,"High")</f>
        <v>Medium</v>
      </c>
    </row>
    <row r="3444" spans="1:24" x14ac:dyDescent="0.35">
      <c r="A3444" s="28" t="s">
        <v>65</v>
      </c>
      <c r="B3444" s="17" t="s">
        <v>1149</v>
      </c>
      <c r="C3444" s="17">
        <v>19</v>
      </c>
      <c r="D3444" s="22" t="s">
        <v>14847</v>
      </c>
      <c r="E3444" s="17" t="s">
        <v>8967</v>
      </c>
      <c r="F3444" s="17" t="s">
        <v>6831</v>
      </c>
      <c r="G3444" s="17" t="s">
        <v>6987</v>
      </c>
      <c r="H3444" s="17" t="s">
        <v>6995</v>
      </c>
      <c r="I3444" s="17" t="s">
        <v>7002</v>
      </c>
      <c r="J3444" s="17" t="s">
        <v>13984</v>
      </c>
      <c r="K3444" s="17" t="s">
        <v>14292</v>
      </c>
      <c r="L3444" s="17" t="s">
        <v>8340</v>
      </c>
      <c r="M3444" s="17" t="s">
        <v>8348</v>
      </c>
      <c r="N3444" s="17" t="s">
        <v>8354</v>
      </c>
      <c r="O3444" s="17" t="s">
        <v>14841</v>
      </c>
      <c r="P3444" s="25">
        <v>42714</v>
      </c>
      <c r="Q3444" s="17" t="s">
        <v>8363</v>
      </c>
      <c r="R3444" s="22" t="s">
        <v>8370</v>
      </c>
      <c r="S3444" s="17">
        <v>5</v>
      </c>
      <c r="T3444" s="22" t="s">
        <v>8370</v>
      </c>
      <c r="U3444" s="19" t="str">
        <f>IF(Cleaned_Data!P3444&gt;20000,"High-Bill","Normal-Bill")</f>
        <v>High-Bill</v>
      </c>
      <c r="V3444" s="19" t="str">
        <f t="shared" si="106"/>
        <v>Not-Senior-Citizen</v>
      </c>
      <c r="W3444" s="19" t="str">
        <f t="shared" si="107"/>
        <v>Not-Required</v>
      </c>
      <c r="X3444" s="20" t="str" cm="1">
        <f t="array" ref="X3444">_xlfn.IFS(P3444&lt;5000,"Low",P3444&lt;=20000,"Medium",P3444&gt;20000,"High")</f>
        <v>High</v>
      </c>
    </row>
    <row r="3445" spans="1:24" x14ac:dyDescent="0.35">
      <c r="A3445" s="29" t="s">
        <v>65</v>
      </c>
      <c r="B3445" s="21" t="s">
        <v>1019</v>
      </c>
      <c r="C3445" s="22" t="s">
        <v>14854</v>
      </c>
      <c r="D3445" s="21" t="s">
        <v>1174</v>
      </c>
      <c r="E3445" s="21" t="s">
        <v>9738</v>
      </c>
      <c r="F3445" s="22" t="s">
        <v>8371</v>
      </c>
      <c r="G3445" s="21" t="s">
        <v>6985</v>
      </c>
      <c r="H3445" s="21" t="s">
        <v>7000</v>
      </c>
      <c r="I3445" s="21" t="s">
        <v>7006</v>
      </c>
      <c r="J3445" s="21" t="s">
        <v>14098</v>
      </c>
      <c r="K3445" s="21" t="s">
        <v>14183</v>
      </c>
      <c r="L3445" s="21" t="s">
        <v>8339</v>
      </c>
      <c r="M3445" s="21" t="s">
        <v>8346</v>
      </c>
      <c r="N3445" s="21" t="s">
        <v>8351</v>
      </c>
      <c r="O3445" s="21" t="s">
        <v>8355</v>
      </c>
      <c r="P3445" s="18">
        <v>0</v>
      </c>
      <c r="Q3445" s="21" t="s">
        <v>8362</v>
      </c>
      <c r="R3445" s="22" t="s">
        <v>8370</v>
      </c>
      <c r="S3445" s="21">
        <v>5</v>
      </c>
      <c r="T3445" s="21" t="s">
        <v>14845</v>
      </c>
      <c r="U3445" s="23" t="str">
        <f>IF(Cleaned_Data!P3445&gt;20000,"High-Bill","Normal-Bill")</f>
        <v>Normal-Bill</v>
      </c>
      <c r="V3445" s="23" t="str">
        <f t="shared" si="106"/>
        <v>Senior-Citizen</v>
      </c>
      <c r="W3445" s="23" t="str">
        <f t="shared" si="107"/>
        <v>Not-Required</v>
      </c>
      <c r="X3445" s="24" t="str" cm="1">
        <f t="array" ref="X3445">_xlfn.IFS(P3445&lt;5000,"Low",P3445&lt;=20000,"Medium",P3445&gt;20000,"High")</f>
        <v>Low</v>
      </c>
    </row>
    <row r="3446" spans="1:24" x14ac:dyDescent="0.35">
      <c r="A3446" s="28" t="s">
        <v>65</v>
      </c>
      <c r="B3446" s="17" t="s">
        <v>1087</v>
      </c>
      <c r="C3446" s="17">
        <v>44</v>
      </c>
      <c r="D3446" s="17" t="s">
        <v>1174</v>
      </c>
      <c r="E3446" s="17" t="s">
        <v>10484</v>
      </c>
      <c r="F3446" s="17" t="s">
        <v>6739</v>
      </c>
      <c r="G3446" s="17" t="s">
        <v>6986</v>
      </c>
      <c r="H3446" s="17" t="s">
        <v>6997</v>
      </c>
      <c r="I3446" s="17" t="s">
        <v>7005</v>
      </c>
      <c r="J3446" s="17" t="s">
        <v>14145</v>
      </c>
      <c r="K3446" s="17" t="s">
        <v>14810</v>
      </c>
      <c r="L3446" s="17" t="s">
        <v>8343</v>
      </c>
      <c r="M3446" s="17" t="s">
        <v>8348</v>
      </c>
      <c r="N3446" s="17" t="s">
        <v>8352</v>
      </c>
      <c r="O3446" s="17" t="s">
        <v>14841</v>
      </c>
      <c r="P3446" s="18">
        <v>0</v>
      </c>
      <c r="Q3446" s="17" t="s">
        <v>8362</v>
      </c>
      <c r="R3446" s="17" t="s">
        <v>13976</v>
      </c>
      <c r="S3446" s="17">
        <v>2</v>
      </c>
      <c r="T3446" s="17" t="s">
        <v>14845</v>
      </c>
      <c r="U3446" s="19" t="str">
        <f>IF(Cleaned_Data!P3446&gt;20000,"High-Bill","Normal-Bill")</f>
        <v>Normal-Bill</v>
      </c>
      <c r="V3446" s="19" t="str">
        <f t="shared" si="106"/>
        <v>Not-Senior-Citizen</v>
      </c>
      <c r="W3446" s="19" t="str">
        <f t="shared" si="107"/>
        <v>Follow-Up-required</v>
      </c>
      <c r="X3446" s="20" t="str" cm="1">
        <f t="array" ref="X3446">_xlfn.IFS(P3446&lt;5000,"Low",P3446&lt;=20000,"Medium",P3446&gt;20000,"High")</f>
        <v>Low</v>
      </c>
    </row>
    <row r="3447" spans="1:24" x14ac:dyDescent="0.35">
      <c r="A3447" s="29" t="s">
        <v>65</v>
      </c>
      <c r="B3447" s="21" t="s">
        <v>1062</v>
      </c>
      <c r="C3447" s="22" t="s">
        <v>14854</v>
      </c>
      <c r="D3447" s="21" t="s">
        <v>1172</v>
      </c>
      <c r="E3447" s="21" t="s">
        <v>11125</v>
      </c>
      <c r="F3447" s="22" t="s">
        <v>8371</v>
      </c>
      <c r="G3447" s="21" t="s">
        <v>6987</v>
      </c>
      <c r="H3447" s="21" t="s">
        <v>6999</v>
      </c>
      <c r="I3447" s="21" t="s">
        <v>7001</v>
      </c>
      <c r="J3447" s="21" t="s">
        <v>14142</v>
      </c>
      <c r="K3447" s="21" t="s">
        <v>14372</v>
      </c>
      <c r="L3447" s="21" t="s">
        <v>8343</v>
      </c>
      <c r="M3447" s="21" t="s">
        <v>8347</v>
      </c>
      <c r="N3447" s="21" t="s">
        <v>8353</v>
      </c>
      <c r="O3447" s="21" t="s">
        <v>8358</v>
      </c>
      <c r="P3447" s="18">
        <v>0</v>
      </c>
      <c r="Q3447" s="21" t="s">
        <v>8364</v>
      </c>
      <c r="R3447" s="21" t="s">
        <v>13958</v>
      </c>
      <c r="S3447" s="21">
        <v>2</v>
      </c>
      <c r="T3447" s="21" t="s">
        <v>14843</v>
      </c>
      <c r="U3447" s="23" t="str">
        <f>IF(Cleaned_Data!P3447&gt;20000,"High-Bill","Normal-Bill")</f>
        <v>Normal-Bill</v>
      </c>
      <c r="V3447" s="23" t="str">
        <f t="shared" si="106"/>
        <v>Senior-Citizen</v>
      </c>
      <c r="W3447" s="23" t="str">
        <f t="shared" si="107"/>
        <v>Follow-Up-required</v>
      </c>
      <c r="X3447" s="24" t="str" cm="1">
        <f t="array" ref="X3447">_xlfn.IFS(P3447&lt;5000,"Low",P3447&lt;=20000,"Medium",P3447&gt;20000,"High")</f>
        <v>Low</v>
      </c>
    </row>
    <row r="3448" spans="1:24" x14ac:dyDescent="0.35">
      <c r="A3448" s="28" t="s">
        <v>334</v>
      </c>
      <c r="B3448" s="17" t="s">
        <v>1068</v>
      </c>
      <c r="C3448" s="22" t="s">
        <v>14854</v>
      </c>
      <c r="D3448" s="17" t="s">
        <v>1172</v>
      </c>
      <c r="E3448" s="17" t="s">
        <v>8786</v>
      </c>
      <c r="F3448" s="17" t="s">
        <v>6863</v>
      </c>
      <c r="G3448" s="17" t="s">
        <v>6984</v>
      </c>
      <c r="H3448" s="17" t="s">
        <v>6995</v>
      </c>
      <c r="I3448" s="17" t="s">
        <v>7001</v>
      </c>
      <c r="J3448" s="22" t="s">
        <v>8371</v>
      </c>
      <c r="K3448" s="17" t="s">
        <v>14431</v>
      </c>
      <c r="L3448" s="17" t="s">
        <v>8343</v>
      </c>
      <c r="M3448" s="17" t="s">
        <v>8349</v>
      </c>
      <c r="N3448" s="17" t="s">
        <v>8352</v>
      </c>
      <c r="O3448" s="17" t="s">
        <v>14842</v>
      </c>
      <c r="P3448" s="18">
        <v>0</v>
      </c>
      <c r="Q3448" s="17" t="s">
        <v>8364</v>
      </c>
      <c r="R3448" s="22" t="s">
        <v>8370</v>
      </c>
      <c r="S3448" s="17">
        <v>4</v>
      </c>
      <c r="T3448" s="17" t="s">
        <v>14843</v>
      </c>
      <c r="U3448" s="19" t="str">
        <f>IF(Cleaned_Data!P3448&gt;20000,"High-Bill","Normal-Bill")</f>
        <v>Normal-Bill</v>
      </c>
      <c r="V3448" s="19" t="str">
        <f t="shared" si="106"/>
        <v>Senior-Citizen</v>
      </c>
      <c r="W3448" s="19" t="str">
        <f t="shared" si="107"/>
        <v>Not-Required</v>
      </c>
      <c r="X3448" s="20" t="str" cm="1">
        <f t="array" ref="X3448">_xlfn.IFS(P3448&lt;5000,"Low",P3448&lt;=20000,"Medium",P3448&gt;20000,"High")</f>
        <v>Low</v>
      </c>
    </row>
    <row r="3449" spans="1:24" x14ac:dyDescent="0.35">
      <c r="A3449" s="29" t="s">
        <v>334</v>
      </c>
      <c r="B3449" s="21" t="s">
        <v>1029</v>
      </c>
      <c r="C3449" s="21">
        <v>57</v>
      </c>
      <c r="D3449" s="21" t="s">
        <v>1172</v>
      </c>
      <c r="E3449" s="21" t="s">
        <v>9902</v>
      </c>
      <c r="F3449" s="21" t="s">
        <v>6903</v>
      </c>
      <c r="G3449" s="21" t="s">
        <v>6985</v>
      </c>
      <c r="H3449" s="21" t="s">
        <v>6994</v>
      </c>
      <c r="I3449" s="21" t="s">
        <v>7007</v>
      </c>
      <c r="J3449" s="21" t="s">
        <v>14052</v>
      </c>
      <c r="K3449" s="21" t="s">
        <v>14577</v>
      </c>
      <c r="L3449" s="21" t="s">
        <v>8341</v>
      </c>
      <c r="M3449" s="21" t="s">
        <v>8350</v>
      </c>
      <c r="N3449" s="21" t="s">
        <v>8352</v>
      </c>
      <c r="O3449" s="21" t="s">
        <v>14842</v>
      </c>
      <c r="P3449" s="18">
        <v>0</v>
      </c>
      <c r="Q3449" s="21" t="s">
        <v>8363</v>
      </c>
      <c r="R3449" s="22" t="s">
        <v>8370</v>
      </c>
      <c r="S3449" s="21">
        <v>3</v>
      </c>
      <c r="T3449" s="21" t="s">
        <v>14845</v>
      </c>
      <c r="U3449" s="23" t="str">
        <f>IF(Cleaned_Data!P3449&gt;20000,"High-Bill","Normal-Bill")</f>
        <v>Normal-Bill</v>
      </c>
      <c r="V3449" s="23" t="str">
        <f t="shared" si="106"/>
        <v>Not-Senior-Citizen</v>
      </c>
      <c r="W3449" s="23" t="str">
        <f t="shared" si="107"/>
        <v>Not-Required</v>
      </c>
      <c r="X3449" s="24" t="str" cm="1">
        <f t="array" ref="X3449">_xlfn.IFS(P3449&lt;5000,"Low",P3449&lt;=20000,"Medium",P3449&gt;20000,"High")</f>
        <v>Low</v>
      </c>
    </row>
    <row r="3450" spans="1:24" x14ac:dyDescent="0.35">
      <c r="A3450" s="28" t="s">
        <v>334</v>
      </c>
      <c r="B3450" s="17" t="s">
        <v>1119</v>
      </c>
      <c r="C3450" s="17">
        <v>81</v>
      </c>
      <c r="D3450" s="17" t="s">
        <v>1174</v>
      </c>
      <c r="E3450" s="17" t="s">
        <v>10302</v>
      </c>
      <c r="F3450" s="17" t="s">
        <v>6893</v>
      </c>
      <c r="G3450" s="17" t="s">
        <v>6992</v>
      </c>
      <c r="H3450" s="17" t="s">
        <v>6998</v>
      </c>
      <c r="I3450" s="17" t="s">
        <v>7001</v>
      </c>
      <c r="J3450" s="17" t="s">
        <v>13955</v>
      </c>
      <c r="K3450" s="17" t="s">
        <v>14711</v>
      </c>
      <c r="L3450" s="17" t="s">
        <v>8338</v>
      </c>
      <c r="M3450" s="17" t="s">
        <v>8349</v>
      </c>
      <c r="N3450" s="17" t="s">
        <v>8352</v>
      </c>
      <c r="O3450" s="17" t="s">
        <v>14842</v>
      </c>
      <c r="P3450" s="18">
        <v>0</v>
      </c>
      <c r="Q3450" s="17" t="s">
        <v>8363</v>
      </c>
      <c r="R3450" s="22" t="s">
        <v>8370</v>
      </c>
      <c r="S3450" s="17">
        <v>3</v>
      </c>
      <c r="T3450" s="17" t="s">
        <v>14843</v>
      </c>
      <c r="U3450" s="19" t="str">
        <f>IF(Cleaned_Data!P3450&gt;20000,"High-Bill","Normal-Bill")</f>
        <v>Normal-Bill</v>
      </c>
      <c r="V3450" s="19" t="str">
        <f t="shared" si="106"/>
        <v>Senior-Citizen</v>
      </c>
      <c r="W3450" s="19" t="str">
        <f t="shared" si="107"/>
        <v>Not-Required</v>
      </c>
      <c r="X3450" s="20" t="str" cm="1">
        <f t="array" ref="X3450">_xlfn.IFS(P3450&lt;5000,"Low",P3450&lt;=20000,"Medium",P3450&gt;20000,"High")</f>
        <v>Low</v>
      </c>
    </row>
    <row r="3451" spans="1:24" x14ac:dyDescent="0.35">
      <c r="A3451" s="29" t="s">
        <v>334</v>
      </c>
      <c r="B3451" s="21" t="s">
        <v>1042</v>
      </c>
      <c r="C3451" s="22" t="s">
        <v>14854</v>
      </c>
      <c r="D3451" s="21" t="s">
        <v>1172</v>
      </c>
      <c r="E3451" s="21" t="s">
        <v>10810</v>
      </c>
      <c r="F3451" s="22" t="s">
        <v>8371</v>
      </c>
      <c r="G3451" s="21" t="s">
        <v>6993</v>
      </c>
      <c r="H3451" s="21" t="s">
        <v>7000</v>
      </c>
      <c r="I3451" s="21" t="s">
        <v>7004</v>
      </c>
      <c r="J3451" s="22" t="s">
        <v>8371</v>
      </c>
      <c r="K3451" s="21" t="s">
        <v>14375</v>
      </c>
      <c r="L3451" s="21" t="s">
        <v>8338</v>
      </c>
      <c r="M3451" s="21" t="s">
        <v>8347</v>
      </c>
      <c r="N3451" s="21" t="s">
        <v>8353</v>
      </c>
      <c r="O3451" s="21" t="s">
        <v>8355</v>
      </c>
      <c r="P3451" s="18">
        <v>0</v>
      </c>
      <c r="Q3451" s="21" t="s">
        <v>8364</v>
      </c>
      <c r="R3451" s="22" t="s">
        <v>8370</v>
      </c>
      <c r="S3451" s="21">
        <v>4</v>
      </c>
      <c r="T3451" s="21" t="s">
        <v>14843</v>
      </c>
      <c r="U3451" s="23" t="str">
        <f>IF(Cleaned_Data!P3451&gt;20000,"High-Bill","Normal-Bill")</f>
        <v>Normal-Bill</v>
      </c>
      <c r="V3451" s="23" t="str">
        <f t="shared" si="106"/>
        <v>Senior-Citizen</v>
      </c>
      <c r="W3451" s="23" t="str">
        <f t="shared" si="107"/>
        <v>Not-Required</v>
      </c>
      <c r="X3451" s="24" t="str" cm="1">
        <f t="array" ref="X3451">_xlfn.IFS(P3451&lt;5000,"Low",P3451&lt;=20000,"Medium",P3451&gt;20000,"High")</f>
        <v>Low</v>
      </c>
    </row>
    <row r="3452" spans="1:24" x14ac:dyDescent="0.35">
      <c r="A3452" s="28" t="s">
        <v>334</v>
      </c>
      <c r="B3452" s="17" t="s">
        <v>1062</v>
      </c>
      <c r="C3452" s="17">
        <v>47</v>
      </c>
      <c r="D3452" s="17" t="s">
        <v>1172</v>
      </c>
      <c r="E3452" s="17" t="s">
        <v>10893</v>
      </c>
      <c r="F3452" s="17" t="s">
        <v>6779</v>
      </c>
      <c r="G3452" s="17" t="s">
        <v>6987</v>
      </c>
      <c r="H3452" s="17" t="s">
        <v>6994</v>
      </c>
      <c r="I3452" s="17" t="s">
        <v>7007</v>
      </c>
      <c r="J3452" s="22" t="s">
        <v>8371</v>
      </c>
      <c r="K3452" s="17" t="s">
        <v>14209</v>
      </c>
      <c r="L3452" s="17" t="s">
        <v>8338</v>
      </c>
      <c r="M3452" s="17" t="s">
        <v>8348</v>
      </c>
      <c r="N3452" s="17" t="s">
        <v>8352</v>
      </c>
      <c r="O3452" s="17" t="s">
        <v>14842</v>
      </c>
      <c r="P3452" s="18">
        <v>0</v>
      </c>
      <c r="Q3452" s="17" t="s">
        <v>8362</v>
      </c>
      <c r="R3452" s="17" t="s">
        <v>7439</v>
      </c>
      <c r="S3452" s="17">
        <v>4</v>
      </c>
      <c r="T3452" s="17" t="s">
        <v>14843</v>
      </c>
      <c r="U3452" s="19" t="str">
        <f>IF(Cleaned_Data!P3452&gt;20000,"High-Bill","Normal-Bill")</f>
        <v>Normal-Bill</v>
      </c>
      <c r="V3452" s="19" t="str">
        <f t="shared" si="106"/>
        <v>Not-Senior-Citizen</v>
      </c>
      <c r="W3452" s="19" t="str">
        <f t="shared" si="107"/>
        <v>Follow-Up-required</v>
      </c>
      <c r="X3452" s="20" t="str" cm="1">
        <f t="array" ref="X3452">_xlfn.IFS(P3452&lt;5000,"Low",P3452&lt;=20000,"Medium",P3452&gt;20000,"High")</f>
        <v>Low</v>
      </c>
    </row>
    <row r="3453" spans="1:24" x14ac:dyDescent="0.35">
      <c r="A3453" s="29" t="s">
        <v>334</v>
      </c>
      <c r="B3453" s="21" t="s">
        <v>1079</v>
      </c>
      <c r="C3453" s="22" t="s">
        <v>14854</v>
      </c>
      <c r="D3453" s="21" t="s">
        <v>1172</v>
      </c>
      <c r="E3453" s="21" t="s">
        <v>13719</v>
      </c>
      <c r="F3453" s="21" t="s">
        <v>6736</v>
      </c>
      <c r="G3453" s="21" t="s">
        <v>6985</v>
      </c>
      <c r="H3453" s="21" t="s">
        <v>6994</v>
      </c>
      <c r="I3453" s="21" t="s">
        <v>7004</v>
      </c>
      <c r="J3453" s="21" t="s">
        <v>13956</v>
      </c>
      <c r="K3453" s="21" t="s">
        <v>14182</v>
      </c>
      <c r="L3453" s="21" t="s">
        <v>8340</v>
      </c>
      <c r="M3453" s="21" t="s">
        <v>8348</v>
      </c>
      <c r="N3453" s="21" t="s">
        <v>8352</v>
      </c>
      <c r="O3453" s="21" t="s">
        <v>14841</v>
      </c>
      <c r="P3453" s="18">
        <v>0</v>
      </c>
      <c r="Q3453" s="22" t="s">
        <v>8370</v>
      </c>
      <c r="R3453" s="21" t="s">
        <v>7630</v>
      </c>
      <c r="S3453" s="21">
        <v>2</v>
      </c>
      <c r="T3453" s="21" t="s">
        <v>14845</v>
      </c>
      <c r="U3453" s="23" t="str">
        <f>IF(Cleaned_Data!P3453&gt;20000,"High-Bill","Normal-Bill")</f>
        <v>Normal-Bill</v>
      </c>
      <c r="V3453" s="23" t="str">
        <f t="shared" si="106"/>
        <v>Senior-Citizen</v>
      </c>
      <c r="W3453" s="23" t="str">
        <f t="shared" si="107"/>
        <v>Follow-Up-required</v>
      </c>
      <c r="X3453" s="24" t="str" cm="1">
        <f t="array" ref="X3453">_xlfn.IFS(P3453&lt;5000,"Low",P3453&lt;=20000,"Medium",P3453&gt;20000,"High")</f>
        <v>Low</v>
      </c>
    </row>
    <row r="3454" spans="1:24" x14ac:dyDescent="0.35">
      <c r="A3454" s="28" t="s">
        <v>253</v>
      </c>
      <c r="B3454" s="17" t="s">
        <v>1146</v>
      </c>
      <c r="C3454" s="17">
        <v>58</v>
      </c>
      <c r="D3454" s="17" t="s">
        <v>1174</v>
      </c>
      <c r="E3454" s="17" t="s">
        <v>8670</v>
      </c>
      <c r="F3454" s="17" t="s">
        <v>6822</v>
      </c>
      <c r="G3454" s="17" t="s">
        <v>6987</v>
      </c>
      <c r="H3454" s="17" t="s">
        <v>6996</v>
      </c>
      <c r="I3454" s="17" t="s">
        <v>7001</v>
      </c>
      <c r="J3454" s="17" t="s">
        <v>13935</v>
      </c>
      <c r="K3454" s="17" t="s">
        <v>14398</v>
      </c>
      <c r="L3454" s="17" t="s">
        <v>8341</v>
      </c>
      <c r="M3454" s="17" t="s">
        <v>8350</v>
      </c>
      <c r="N3454" s="17" t="s">
        <v>8354</v>
      </c>
      <c r="O3454" s="17" t="s">
        <v>14841</v>
      </c>
      <c r="P3454" s="18">
        <v>0</v>
      </c>
      <c r="Q3454" s="17" t="s">
        <v>8362</v>
      </c>
      <c r="R3454" s="17" t="s">
        <v>14007</v>
      </c>
      <c r="S3454" s="22" t="s">
        <v>8370</v>
      </c>
      <c r="T3454" s="17" t="s">
        <v>14845</v>
      </c>
      <c r="U3454" s="19" t="str">
        <f>IF(Cleaned_Data!P3454&gt;20000,"High-Bill","Normal-Bill")</f>
        <v>Normal-Bill</v>
      </c>
      <c r="V3454" s="19" t="str">
        <f t="shared" si="106"/>
        <v>Not-Senior-Citizen</v>
      </c>
      <c r="W3454" s="19" t="str">
        <f t="shared" si="107"/>
        <v>Follow-Up-required</v>
      </c>
      <c r="X3454" s="20" t="str" cm="1">
        <f t="array" ref="X3454">_xlfn.IFS(P3454&lt;5000,"Low",P3454&lt;=20000,"Medium",P3454&gt;20000,"High")</f>
        <v>Low</v>
      </c>
    </row>
    <row r="3455" spans="1:24" x14ac:dyDescent="0.35">
      <c r="A3455" s="29" t="s">
        <v>253</v>
      </c>
      <c r="B3455" s="21" t="s">
        <v>1170</v>
      </c>
      <c r="C3455" s="21">
        <v>30</v>
      </c>
      <c r="D3455" s="21" t="s">
        <v>1172</v>
      </c>
      <c r="E3455" s="21" t="s">
        <v>10433</v>
      </c>
      <c r="F3455" s="21" t="s">
        <v>6967</v>
      </c>
      <c r="G3455" s="21" t="s">
        <v>6991</v>
      </c>
      <c r="H3455" s="21" t="s">
        <v>6999</v>
      </c>
      <c r="I3455" s="21" t="s">
        <v>7001</v>
      </c>
      <c r="J3455" s="21" t="s">
        <v>13907</v>
      </c>
      <c r="K3455" s="21" t="s">
        <v>14394</v>
      </c>
      <c r="L3455" s="21" t="s">
        <v>8345</v>
      </c>
      <c r="M3455" s="21" t="s">
        <v>8347</v>
      </c>
      <c r="N3455" s="21" t="s">
        <v>8353</v>
      </c>
      <c r="O3455" s="21" t="s">
        <v>8359</v>
      </c>
      <c r="P3455" s="18">
        <v>0</v>
      </c>
      <c r="Q3455" s="22" t="s">
        <v>8370</v>
      </c>
      <c r="R3455" s="21" t="s">
        <v>14087</v>
      </c>
      <c r="S3455" s="21">
        <v>1</v>
      </c>
      <c r="T3455" s="22" t="s">
        <v>8370</v>
      </c>
      <c r="U3455" s="23" t="str">
        <f>IF(Cleaned_Data!P3455&gt;20000,"High-Bill","Normal-Bill")</f>
        <v>Normal-Bill</v>
      </c>
      <c r="V3455" s="23" t="str">
        <f t="shared" si="106"/>
        <v>Not-Senior-Citizen</v>
      </c>
      <c r="W3455" s="23" t="str">
        <f t="shared" si="107"/>
        <v>Follow-Up-required</v>
      </c>
      <c r="X3455" s="24" t="str" cm="1">
        <f t="array" ref="X3455">_xlfn.IFS(P3455&lt;5000,"Low",P3455&lt;=20000,"Medium",P3455&gt;20000,"High")</f>
        <v>Low</v>
      </c>
    </row>
    <row r="3456" spans="1:24" x14ac:dyDescent="0.35">
      <c r="A3456" s="28" t="s">
        <v>253</v>
      </c>
      <c r="B3456" s="17" t="s">
        <v>1050</v>
      </c>
      <c r="C3456" s="17">
        <v>23</v>
      </c>
      <c r="D3456" s="17" t="s">
        <v>1174</v>
      </c>
      <c r="E3456" s="17" t="s">
        <v>11557</v>
      </c>
      <c r="F3456" s="22" t="s">
        <v>8371</v>
      </c>
      <c r="G3456" s="17" t="s">
        <v>6989</v>
      </c>
      <c r="H3456" s="17" t="s">
        <v>6994</v>
      </c>
      <c r="I3456" s="17" t="s">
        <v>7004</v>
      </c>
      <c r="J3456" s="22" t="s">
        <v>8371</v>
      </c>
      <c r="K3456" s="17" t="s">
        <v>14655</v>
      </c>
      <c r="L3456" s="17" t="s">
        <v>8340</v>
      </c>
      <c r="M3456" s="17" t="s">
        <v>8349</v>
      </c>
      <c r="N3456" s="17" t="s">
        <v>8351</v>
      </c>
      <c r="O3456" s="17" t="s">
        <v>14841</v>
      </c>
      <c r="P3456" s="18">
        <v>0</v>
      </c>
      <c r="Q3456" s="22" t="s">
        <v>8370</v>
      </c>
      <c r="R3456" s="17" t="s">
        <v>14131</v>
      </c>
      <c r="S3456" s="22" t="s">
        <v>8370</v>
      </c>
      <c r="T3456" s="17" t="s">
        <v>14844</v>
      </c>
      <c r="U3456" s="19" t="str">
        <f>IF(Cleaned_Data!P3456&gt;20000,"High-Bill","Normal-Bill")</f>
        <v>Normal-Bill</v>
      </c>
      <c r="V3456" s="19" t="str">
        <f t="shared" si="106"/>
        <v>Not-Senior-Citizen</v>
      </c>
      <c r="W3456" s="19" t="str">
        <f t="shared" si="107"/>
        <v>Follow-Up-required</v>
      </c>
      <c r="X3456" s="20" t="str" cm="1">
        <f t="array" ref="X3456">_xlfn.IFS(P3456&lt;5000,"Low",P3456&lt;=20000,"Medium",P3456&gt;20000,"High")</f>
        <v>Low</v>
      </c>
    </row>
    <row r="3457" spans="1:24" x14ac:dyDescent="0.35">
      <c r="A3457" s="29" t="s">
        <v>253</v>
      </c>
      <c r="B3457" s="21" t="s">
        <v>1092</v>
      </c>
      <c r="C3457" s="22" t="s">
        <v>14854</v>
      </c>
      <c r="D3457" s="22" t="s">
        <v>14847</v>
      </c>
      <c r="E3457" s="21" t="s">
        <v>12737</v>
      </c>
      <c r="F3457" s="22" t="s">
        <v>8371</v>
      </c>
      <c r="G3457" s="21" t="s">
        <v>6992</v>
      </c>
      <c r="H3457" s="21" t="s">
        <v>6998</v>
      </c>
      <c r="I3457" s="21" t="s">
        <v>7006</v>
      </c>
      <c r="J3457" s="22" t="s">
        <v>8371</v>
      </c>
      <c r="K3457" s="21" t="s">
        <v>14351</v>
      </c>
      <c r="L3457" s="21" t="s">
        <v>8339</v>
      </c>
      <c r="M3457" s="21" t="s">
        <v>8347</v>
      </c>
      <c r="N3457" s="21" t="s">
        <v>8351</v>
      </c>
      <c r="O3457" s="21" t="s">
        <v>8355</v>
      </c>
      <c r="P3457" s="26">
        <v>12162</v>
      </c>
      <c r="Q3457" s="21" t="s">
        <v>8363</v>
      </c>
      <c r="R3457" s="21" t="s">
        <v>13967</v>
      </c>
      <c r="S3457" s="22" t="s">
        <v>8370</v>
      </c>
      <c r="T3457" s="21" t="s">
        <v>14843</v>
      </c>
      <c r="U3457" s="23" t="str">
        <f>IF(Cleaned_Data!P3457&gt;20000,"High-Bill","Normal-Bill")</f>
        <v>Normal-Bill</v>
      </c>
      <c r="V3457" s="23" t="str">
        <f t="shared" si="106"/>
        <v>Senior-Citizen</v>
      </c>
      <c r="W3457" s="23" t="str">
        <f t="shared" si="107"/>
        <v>Follow-Up-required</v>
      </c>
      <c r="X3457" s="24" t="str" cm="1">
        <f t="array" ref="X3457">_xlfn.IFS(P3457&lt;5000,"Low",P3457&lt;=20000,"Medium",P3457&gt;20000,"High")</f>
        <v>Medium</v>
      </c>
    </row>
    <row r="3458" spans="1:24" x14ac:dyDescent="0.35">
      <c r="A3458" s="28" t="s">
        <v>253</v>
      </c>
      <c r="B3458" s="17" t="s">
        <v>1057</v>
      </c>
      <c r="C3458" s="22" t="s">
        <v>14854</v>
      </c>
      <c r="D3458" s="22" t="s">
        <v>14847</v>
      </c>
      <c r="E3458" s="17" t="s">
        <v>13075</v>
      </c>
      <c r="F3458" s="22" t="s">
        <v>8371</v>
      </c>
      <c r="G3458" s="17" t="s">
        <v>6990</v>
      </c>
      <c r="H3458" s="17" t="s">
        <v>6998</v>
      </c>
      <c r="I3458" s="17" t="s">
        <v>7003</v>
      </c>
      <c r="J3458" s="17" t="s">
        <v>14081</v>
      </c>
      <c r="K3458" s="17" t="s">
        <v>14781</v>
      </c>
      <c r="L3458" s="17" t="s">
        <v>8338</v>
      </c>
      <c r="M3458" s="17" t="s">
        <v>8348</v>
      </c>
      <c r="N3458" s="17" t="s">
        <v>8353</v>
      </c>
      <c r="O3458" s="17" t="s">
        <v>8358</v>
      </c>
      <c r="P3458" s="25">
        <v>33710</v>
      </c>
      <c r="Q3458" s="17" t="s">
        <v>8364</v>
      </c>
      <c r="R3458" s="22" t="s">
        <v>8370</v>
      </c>
      <c r="S3458" s="22" t="s">
        <v>8370</v>
      </c>
      <c r="T3458" s="17" t="s">
        <v>14843</v>
      </c>
      <c r="U3458" s="19" t="str">
        <f>IF(Cleaned_Data!P3458&gt;20000,"High-Bill","Normal-Bill")</f>
        <v>High-Bill</v>
      </c>
      <c r="V3458" s="19" t="str">
        <f t="shared" ref="V3458:V3521" si="108">IF(C3458&gt;=60,"Senior-Citizen","Not-Senior-Citizen")</f>
        <v>Senior-Citizen</v>
      </c>
      <c r="W3458" s="19" t="str">
        <f t="shared" ref="W3458:W3521" si="109">IF(R3458="N/A","Not-Required","Follow-Up-required")</f>
        <v>Not-Required</v>
      </c>
      <c r="X3458" s="20" t="str" cm="1">
        <f t="array" ref="X3458">_xlfn.IFS(P3458&lt;5000,"Low",P3458&lt;=20000,"Medium",P3458&gt;20000,"High")</f>
        <v>High</v>
      </c>
    </row>
    <row r="3459" spans="1:24" x14ac:dyDescent="0.35">
      <c r="A3459" s="29" t="s">
        <v>253</v>
      </c>
      <c r="B3459" s="21" t="s">
        <v>1142</v>
      </c>
      <c r="C3459" s="22" t="s">
        <v>14854</v>
      </c>
      <c r="D3459" s="21" t="s">
        <v>1172</v>
      </c>
      <c r="E3459" s="21" t="s">
        <v>13335</v>
      </c>
      <c r="F3459" s="21" t="s">
        <v>6812</v>
      </c>
      <c r="G3459" s="21" t="s">
        <v>6984</v>
      </c>
      <c r="H3459" s="21" t="s">
        <v>6995</v>
      </c>
      <c r="I3459" s="21" t="s">
        <v>7006</v>
      </c>
      <c r="J3459" s="21" t="s">
        <v>14137</v>
      </c>
      <c r="K3459" s="21" t="s">
        <v>14745</v>
      </c>
      <c r="L3459" s="21" t="s">
        <v>8341</v>
      </c>
      <c r="M3459" s="21" t="s">
        <v>8347</v>
      </c>
      <c r="N3459" s="21" t="s">
        <v>8352</v>
      </c>
      <c r="O3459" s="21" t="s">
        <v>8358</v>
      </c>
      <c r="P3459" s="26">
        <v>22552</v>
      </c>
      <c r="Q3459" s="21" t="s">
        <v>8362</v>
      </c>
      <c r="R3459" s="22" t="s">
        <v>8370</v>
      </c>
      <c r="S3459" s="22" t="s">
        <v>8370</v>
      </c>
      <c r="T3459" s="21" t="s">
        <v>14845</v>
      </c>
      <c r="U3459" s="23" t="str">
        <f>IF(Cleaned_Data!P3459&gt;20000,"High-Bill","Normal-Bill")</f>
        <v>High-Bill</v>
      </c>
      <c r="V3459" s="23" t="str">
        <f t="shared" si="108"/>
        <v>Senior-Citizen</v>
      </c>
      <c r="W3459" s="23" t="str">
        <f t="shared" si="109"/>
        <v>Not-Required</v>
      </c>
      <c r="X3459" s="24" t="str" cm="1">
        <f t="array" ref="X3459">_xlfn.IFS(P3459&lt;5000,"Low",P3459&lt;=20000,"Medium",P3459&gt;20000,"High")</f>
        <v>High</v>
      </c>
    </row>
    <row r="3460" spans="1:24" x14ac:dyDescent="0.35">
      <c r="A3460" s="28" t="s">
        <v>248</v>
      </c>
      <c r="B3460" s="17" t="s">
        <v>1032</v>
      </c>
      <c r="C3460" s="17">
        <v>47</v>
      </c>
      <c r="D3460" s="22" t="s">
        <v>14847</v>
      </c>
      <c r="E3460" s="17" t="s">
        <v>8664</v>
      </c>
      <c r="F3460" s="17" t="s">
        <v>6688</v>
      </c>
      <c r="G3460" s="17" t="s">
        <v>6988</v>
      </c>
      <c r="H3460" s="17" t="s">
        <v>7000</v>
      </c>
      <c r="I3460" s="17" t="s">
        <v>7005</v>
      </c>
      <c r="J3460" s="22" t="s">
        <v>8371</v>
      </c>
      <c r="K3460" s="17" t="s">
        <v>14394</v>
      </c>
      <c r="L3460" s="17" t="s">
        <v>8343</v>
      </c>
      <c r="M3460" s="17" t="s">
        <v>8349</v>
      </c>
      <c r="N3460" s="17" t="s">
        <v>8353</v>
      </c>
      <c r="O3460" s="17" t="s">
        <v>14842</v>
      </c>
      <c r="P3460" s="18">
        <v>0</v>
      </c>
      <c r="Q3460" s="22" t="s">
        <v>8370</v>
      </c>
      <c r="R3460" s="17" t="s">
        <v>14113</v>
      </c>
      <c r="S3460" s="17">
        <v>1</v>
      </c>
      <c r="T3460" s="17" t="s">
        <v>14845</v>
      </c>
      <c r="U3460" s="19" t="str">
        <f>IF(Cleaned_Data!P3460&gt;20000,"High-Bill","Normal-Bill")</f>
        <v>Normal-Bill</v>
      </c>
      <c r="V3460" s="19" t="str">
        <f t="shared" si="108"/>
        <v>Not-Senior-Citizen</v>
      </c>
      <c r="W3460" s="19" t="str">
        <f t="shared" si="109"/>
        <v>Follow-Up-required</v>
      </c>
      <c r="X3460" s="20" t="str" cm="1">
        <f t="array" ref="X3460">_xlfn.IFS(P3460&lt;5000,"Low",P3460&lt;=20000,"Medium",P3460&gt;20000,"High")</f>
        <v>Low</v>
      </c>
    </row>
    <row r="3461" spans="1:24" x14ac:dyDescent="0.35">
      <c r="A3461" s="29" t="s">
        <v>248</v>
      </c>
      <c r="B3461" s="21" t="s">
        <v>1034</v>
      </c>
      <c r="C3461" s="22" t="s">
        <v>14854</v>
      </c>
      <c r="D3461" s="21" t="s">
        <v>1174</v>
      </c>
      <c r="E3461" s="21" t="s">
        <v>9919</v>
      </c>
      <c r="F3461" s="22" t="s">
        <v>8371</v>
      </c>
      <c r="G3461" s="21" t="s">
        <v>6986</v>
      </c>
      <c r="H3461" s="21" t="s">
        <v>6997</v>
      </c>
      <c r="I3461" s="21" t="s">
        <v>7005</v>
      </c>
      <c r="J3461" s="21" t="s">
        <v>7381</v>
      </c>
      <c r="K3461" s="21" t="s">
        <v>14394</v>
      </c>
      <c r="L3461" s="21" t="s">
        <v>8338</v>
      </c>
      <c r="M3461" s="21" t="s">
        <v>8349</v>
      </c>
      <c r="N3461" s="21" t="s">
        <v>8354</v>
      </c>
      <c r="O3461" s="21" t="s">
        <v>8359</v>
      </c>
      <c r="P3461" s="18">
        <v>0</v>
      </c>
      <c r="Q3461" s="21" t="s">
        <v>8363</v>
      </c>
      <c r="R3461" s="22" t="s">
        <v>8370</v>
      </c>
      <c r="S3461" s="21">
        <v>5</v>
      </c>
      <c r="T3461" s="21" t="s">
        <v>14843</v>
      </c>
      <c r="U3461" s="23" t="str">
        <f>IF(Cleaned_Data!P3461&gt;20000,"High-Bill","Normal-Bill")</f>
        <v>Normal-Bill</v>
      </c>
      <c r="V3461" s="23" t="str">
        <f t="shared" si="108"/>
        <v>Senior-Citizen</v>
      </c>
      <c r="W3461" s="23" t="str">
        <f t="shared" si="109"/>
        <v>Not-Required</v>
      </c>
      <c r="X3461" s="24" t="str" cm="1">
        <f t="array" ref="X3461">_xlfn.IFS(P3461&lt;5000,"Low",P3461&lt;=20000,"Medium",P3461&gt;20000,"High")</f>
        <v>Low</v>
      </c>
    </row>
    <row r="3462" spans="1:24" x14ac:dyDescent="0.35">
      <c r="A3462" s="28" t="s">
        <v>248</v>
      </c>
      <c r="B3462" s="17" t="s">
        <v>1123</v>
      </c>
      <c r="C3462" s="17">
        <v>28</v>
      </c>
      <c r="D3462" s="17" t="s">
        <v>1174</v>
      </c>
      <c r="E3462" s="17" t="s">
        <v>10309</v>
      </c>
      <c r="F3462" s="22" t="s">
        <v>8371</v>
      </c>
      <c r="G3462" s="17" t="s">
        <v>6985</v>
      </c>
      <c r="H3462" s="17" t="s">
        <v>6995</v>
      </c>
      <c r="I3462" s="17" t="s">
        <v>7006</v>
      </c>
      <c r="J3462" s="17" t="s">
        <v>14128</v>
      </c>
      <c r="K3462" s="17" t="s">
        <v>14296</v>
      </c>
      <c r="L3462" s="17" t="s">
        <v>8342</v>
      </c>
      <c r="M3462" s="17" t="s">
        <v>8349</v>
      </c>
      <c r="N3462" s="17" t="s">
        <v>8354</v>
      </c>
      <c r="O3462" s="17" t="s">
        <v>14842</v>
      </c>
      <c r="P3462" s="18">
        <v>0</v>
      </c>
      <c r="Q3462" s="17" t="s">
        <v>8362</v>
      </c>
      <c r="R3462" s="17" t="s">
        <v>7324</v>
      </c>
      <c r="S3462" s="17">
        <v>5</v>
      </c>
      <c r="T3462" s="17" t="s">
        <v>14843</v>
      </c>
      <c r="U3462" s="19" t="str">
        <f>IF(Cleaned_Data!P3462&gt;20000,"High-Bill","Normal-Bill")</f>
        <v>Normal-Bill</v>
      </c>
      <c r="V3462" s="19" t="str">
        <f t="shared" si="108"/>
        <v>Not-Senior-Citizen</v>
      </c>
      <c r="W3462" s="19" t="str">
        <f t="shared" si="109"/>
        <v>Follow-Up-required</v>
      </c>
      <c r="X3462" s="20" t="str" cm="1">
        <f t="array" ref="X3462">_xlfn.IFS(P3462&lt;5000,"Low",P3462&lt;=20000,"Medium",P3462&gt;20000,"High")</f>
        <v>Low</v>
      </c>
    </row>
    <row r="3463" spans="1:24" x14ac:dyDescent="0.35">
      <c r="A3463" s="29" t="s">
        <v>248</v>
      </c>
      <c r="B3463" s="21" t="s">
        <v>1050</v>
      </c>
      <c r="C3463" s="22" t="s">
        <v>14854</v>
      </c>
      <c r="D3463" s="22" t="s">
        <v>14847</v>
      </c>
      <c r="E3463" s="21" t="s">
        <v>10896</v>
      </c>
      <c r="F3463" s="22" t="s">
        <v>8371</v>
      </c>
      <c r="G3463" s="21" t="s">
        <v>6990</v>
      </c>
      <c r="H3463" s="21" t="s">
        <v>6995</v>
      </c>
      <c r="I3463" s="21" t="s">
        <v>7002</v>
      </c>
      <c r="J3463" s="21" t="s">
        <v>14115</v>
      </c>
      <c r="K3463" s="21" t="s">
        <v>14749</v>
      </c>
      <c r="L3463" s="21" t="s">
        <v>8342</v>
      </c>
      <c r="M3463" s="21" t="s">
        <v>8347</v>
      </c>
      <c r="N3463" s="21" t="s">
        <v>8353</v>
      </c>
      <c r="O3463" s="21" t="s">
        <v>14842</v>
      </c>
      <c r="P3463" s="18">
        <v>0</v>
      </c>
      <c r="Q3463" s="21" t="s">
        <v>8362</v>
      </c>
      <c r="R3463" s="21" t="s">
        <v>7119</v>
      </c>
      <c r="S3463" s="21">
        <v>3</v>
      </c>
      <c r="T3463" s="22" t="s">
        <v>8370</v>
      </c>
      <c r="U3463" s="23" t="str">
        <f>IF(Cleaned_Data!P3463&gt;20000,"High-Bill","Normal-Bill")</f>
        <v>Normal-Bill</v>
      </c>
      <c r="V3463" s="23" t="str">
        <f t="shared" si="108"/>
        <v>Senior-Citizen</v>
      </c>
      <c r="W3463" s="23" t="str">
        <f t="shared" si="109"/>
        <v>Follow-Up-required</v>
      </c>
      <c r="X3463" s="24" t="str" cm="1">
        <f t="array" ref="X3463">_xlfn.IFS(P3463&lt;5000,"Low",P3463&lt;=20000,"Medium",P3463&gt;20000,"High")</f>
        <v>Low</v>
      </c>
    </row>
    <row r="3464" spans="1:24" x14ac:dyDescent="0.35">
      <c r="A3464" s="28" t="s">
        <v>248</v>
      </c>
      <c r="B3464" s="17" t="s">
        <v>1147</v>
      </c>
      <c r="C3464" s="22" t="s">
        <v>14854</v>
      </c>
      <c r="D3464" s="17" t="s">
        <v>1174</v>
      </c>
      <c r="E3464" s="17" t="s">
        <v>11217</v>
      </c>
      <c r="F3464" s="17" t="s">
        <v>6861</v>
      </c>
      <c r="G3464" s="17" t="s">
        <v>6987</v>
      </c>
      <c r="H3464" s="17" t="s">
        <v>6997</v>
      </c>
      <c r="I3464" s="17" t="s">
        <v>7006</v>
      </c>
      <c r="J3464" s="22" t="s">
        <v>8371</v>
      </c>
      <c r="K3464" s="17" t="s">
        <v>14197</v>
      </c>
      <c r="L3464" s="17" t="s">
        <v>8345</v>
      </c>
      <c r="M3464" s="17" t="s">
        <v>8346</v>
      </c>
      <c r="N3464" s="17" t="s">
        <v>8354</v>
      </c>
      <c r="O3464" s="17" t="s">
        <v>14841</v>
      </c>
      <c r="P3464" s="18">
        <v>0</v>
      </c>
      <c r="Q3464" s="17" t="s">
        <v>8362</v>
      </c>
      <c r="R3464" s="17" t="s">
        <v>14172</v>
      </c>
      <c r="S3464" s="22" t="s">
        <v>8370</v>
      </c>
      <c r="T3464" s="17" t="s">
        <v>14843</v>
      </c>
      <c r="U3464" s="19" t="str">
        <f>IF(Cleaned_Data!P3464&gt;20000,"High-Bill","Normal-Bill")</f>
        <v>Normal-Bill</v>
      </c>
      <c r="V3464" s="19" t="str">
        <f t="shared" si="108"/>
        <v>Senior-Citizen</v>
      </c>
      <c r="W3464" s="19" t="str">
        <f t="shared" si="109"/>
        <v>Follow-Up-required</v>
      </c>
      <c r="X3464" s="20" t="str" cm="1">
        <f t="array" ref="X3464">_xlfn.IFS(P3464&lt;5000,"Low",P3464&lt;=20000,"Medium",P3464&gt;20000,"High")</f>
        <v>Low</v>
      </c>
    </row>
    <row r="3465" spans="1:24" x14ac:dyDescent="0.35">
      <c r="A3465" s="29" t="s">
        <v>248</v>
      </c>
      <c r="B3465" s="21" t="s">
        <v>1154</v>
      </c>
      <c r="C3465" s="21">
        <v>43</v>
      </c>
      <c r="D3465" s="22" t="s">
        <v>14847</v>
      </c>
      <c r="E3465" s="21" t="s">
        <v>11381</v>
      </c>
      <c r="F3465" s="21" t="s">
        <v>6925</v>
      </c>
      <c r="G3465" s="21" t="s">
        <v>6991</v>
      </c>
      <c r="H3465" s="21" t="s">
        <v>6999</v>
      </c>
      <c r="I3465" s="21" t="s">
        <v>7004</v>
      </c>
      <c r="J3465" s="22" t="s">
        <v>8371</v>
      </c>
      <c r="K3465" s="21" t="s">
        <v>14541</v>
      </c>
      <c r="L3465" s="21" t="s">
        <v>8342</v>
      </c>
      <c r="M3465" s="21" t="s">
        <v>8347</v>
      </c>
      <c r="N3465" s="21" t="s">
        <v>8352</v>
      </c>
      <c r="O3465" s="21" t="s">
        <v>8355</v>
      </c>
      <c r="P3465" s="18">
        <v>0</v>
      </c>
      <c r="Q3465" s="22" t="s">
        <v>8370</v>
      </c>
      <c r="R3465" s="22" t="s">
        <v>8370</v>
      </c>
      <c r="S3465" s="21">
        <v>4</v>
      </c>
      <c r="T3465" s="21" t="s">
        <v>14845</v>
      </c>
      <c r="U3465" s="23" t="str">
        <f>IF(Cleaned_Data!P3465&gt;20000,"High-Bill","Normal-Bill")</f>
        <v>Normal-Bill</v>
      </c>
      <c r="V3465" s="23" t="str">
        <f t="shared" si="108"/>
        <v>Not-Senior-Citizen</v>
      </c>
      <c r="W3465" s="23" t="str">
        <f t="shared" si="109"/>
        <v>Not-Required</v>
      </c>
      <c r="X3465" s="24" t="str" cm="1">
        <f t="array" ref="X3465">_xlfn.IFS(P3465&lt;5000,"Low",P3465&lt;=20000,"Medium",P3465&gt;20000,"High")</f>
        <v>Low</v>
      </c>
    </row>
    <row r="3466" spans="1:24" x14ac:dyDescent="0.35">
      <c r="A3466" s="28" t="s">
        <v>248</v>
      </c>
      <c r="B3466" s="17" t="s">
        <v>1047</v>
      </c>
      <c r="C3466" s="17">
        <v>48</v>
      </c>
      <c r="D3466" s="22" t="s">
        <v>14847</v>
      </c>
      <c r="E3466" s="17" t="s">
        <v>11820</v>
      </c>
      <c r="F3466" s="17" t="s">
        <v>6905</v>
      </c>
      <c r="G3466" s="17" t="s">
        <v>6990</v>
      </c>
      <c r="H3466" s="17" t="s">
        <v>6999</v>
      </c>
      <c r="I3466" s="17" t="s">
        <v>7007</v>
      </c>
      <c r="J3466" s="17" t="s">
        <v>14009</v>
      </c>
      <c r="K3466" s="17" t="s">
        <v>14295</v>
      </c>
      <c r="L3466" s="17" t="s">
        <v>8342</v>
      </c>
      <c r="M3466" s="17" t="s">
        <v>8350</v>
      </c>
      <c r="N3466" s="17" t="s">
        <v>8353</v>
      </c>
      <c r="O3466" s="17" t="s">
        <v>14841</v>
      </c>
      <c r="P3466" s="18">
        <v>0</v>
      </c>
      <c r="Q3466" s="17" t="s">
        <v>8362</v>
      </c>
      <c r="R3466" s="17" t="s">
        <v>14147</v>
      </c>
      <c r="S3466" s="17">
        <v>4</v>
      </c>
      <c r="T3466" s="17" t="s">
        <v>14844</v>
      </c>
      <c r="U3466" s="19" t="str">
        <f>IF(Cleaned_Data!P3466&gt;20000,"High-Bill","Normal-Bill")</f>
        <v>Normal-Bill</v>
      </c>
      <c r="V3466" s="19" t="str">
        <f t="shared" si="108"/>
        <v>Not-Senior-Citizen</v>
      </c>
      <c r="W3466" s="19" t="str">
        <f t="shared" si="109"/>
        <v>Follow-Up-required</v>
      </c>
      <c r="X3466" s="20" t="str" cm="1">
        <f t="array" ref="X3466">_xlfn.IFS(P3466&lt;5000,"Low",P3466&lt;=20000,"Medium",P3466&gt;20000,"High")</f>
        <v>Low</v>
      </c>
    </row>
    <row r="3467" spans="1:24" x14ac:dyDescent="0.35">
      <c r="A3467" s="29" t="s">
        <v>638</v>
      </c>
      <c r="B3467" s="21" t="s">
        <v>1091</v>
      </c>
      <c r="C3467" s="22" t="s">
        <v>14854</v>
      </c>
      <c r="D3467" s="21" t="s">
        <v>1172</v>
      </c>
      <c r="E3467" s="21" t="s">
        <v>9332</v>
      </c>
      <c r="F3467" s="21" t="s">
        <v>6777</v>
      </c>
      <c r="G3467" s="21" t="s">
        <v>6993</v>
      </c>
      <c r="H3467" s="21" t="s">
        <v>6996</v>
      </c>
      <c r="I3467" s="21" t="s">
        <v>7005</v>
      </c>
      <c r="J3467" s="21" t="s">
        <v>14019</v>
      </c>
      <c r="K3467" s="21" t="s">
        <v>14437</v>
      </c>
      <c r="L3467" s="21" t="s">
        <v>8341</v>
      </c>
      <c r="M3467" s="21" t="s">
        <v>8349</v>
      </c>
      <c r="N3467" s="21" t="s">
        <v>8351</v>
      </c>
      <c r="O3467" s="21" t="s">
        <v>14842</v>
      </c>
      <c r="P3467" s="18">
        <v>0</v>
      </c>
      <c r="Q3467" s="21" t="s">
        <v>8364</v>
      </c>
      <c r="R3467" s="22" t="s">
        <v>8370</v>
      </c>
      <c r="S3467" s="21">
        <v>5</v>
      </c>
      <c r="T3467" s="21" t="s">
        <v>14845</v>
      </c>
      <c r="U3467" s="23" t="str">
        <f>IF(Cleaned_Data!P3467&gt;20000,"High-Bill","Normal-Bill")</f>
        <v>Normal-Bill</v>
      </c>
      <c r="V3467" s="23" t="str">
        <f t="shared" si="108"/>
        <v>Senior-Citizen</v>
      </c>
      <c r="W3467" s="23" t="str">
        <f t="shared" si="109"/>
        <v>Not-Required</v>
      </c>
      <c r="X3467" s="24" t="str" cm="1">
        <f t="array" ref="X3467">_xlfn.IFS(P3467&lt;5000,"Low",P3467&lt;=20000,"Medium",P3467&gt;20000,"High")</f>
        <v>Low</v>
      </c>
    </row>
    <row r="3468" spans="1:24" x14ac:dyDescent="0.35">
      <c r="A3468" s="28" t="s">
        <v>638</v>
      </c>
      <c r="B3468" s="17" t="s">
        <v>1056</v>
      </c>
      <c r="C3468" s="22" t="s">
        <v>14854</v>
      </c>
      <c r="D3468" s="22" t="s">
        <v>14847</v>
      </c>
      <c r="E3468" s="17" t="s">
        <v>10416</v>
      </c>
      <c r="F3468" s="17" t="s">
        <v>6951</v>
      </c>
      <c r="G3468" s="17" t="s">
        <v>6986</v>
      </c>
      <c r="H3468" s="17" t="s">
        <v>6996</v>
      </c>
      <c r="I3468" s="17" t="s">
        <v>7004</v>
      </c>
      <c r="J3468" s="22" t="s">
        <v>8371</v>
      </c>
      <c r="K3468" s="17" t="s">
        <v>14637</v>
      </c>
      <c r="L3468" s="17" t="s">
        <v>8339</v>
      </c>
      <c r="M3468" s="17" t="s">
        <v>8349</v>
      </c>
      <c r="N3468" s="17" t="s">
        <v>8354</v>
      </c>
      <c r="O3468" s="17" t="s">
        <v>14842</v>
      </c>
      <c r="P3468" s="18">
        <v>0</v>
      </c>
      <c r="Q3468" s="22" t="s">
        <v>8370</v>
      </c>
      <c r="R3468" s="17" t="s">
        <v>14031</v>
      </c>
      <c r="S3468" s="17">
        <v>1</v>
      </c>
      <c r="T3468" s="17" t="s">
        <v>14845</v>
      </c>
      <c r="U3468" s="19" t="str">
        <f>IF(Cleaned_Data!P3468&gt;20000,"High-Bill","Normal-Bill")</f>
        <v>Normal-Bill</v>
      </c>
      <c r="V3468" s="19" t="str">
        <f t="shared" si="108"/>
        <v>Senior-Citizen</v>
      </c>
      <c r="W3468" s="19" t="str">
        <f t="shared" si="109"/>
        <v>Follow-Up-required</v>
      </c>
      <c r="X3468" s="20" t="str" cm="1">
        <f t="array" ref="X3468">_xlfn.IFS(P3468&lt;5000,"Low",P3468&lt;=20000,"Medium",P3468&gt;20000,"High")</f>
        <v>Low</v>
      </c>
    </row>
    <row r="3469" spans="1:24" x14ac:dyDescent="0.35">
      <c r="A3469" s="29" t="s">
        <v>638</v>
      </c>
      <c r="B3469" s="21" t="s">
        <v>1165</v>
      </c>
      <c r="C3469" s="22" t="s">
        <v>14854</v>
      </c>
      <c r="D3469" s="21" t="s">
        <v>1172</v>
      </c>
      <c r="E3469" s="21" t="s">
        <v>11847</v>
      </c>
      <c r="F3469" s="21" t="s">
        <v>6980</v>
      </c>
      <c r="G3469" s="21" t="s">
        <v>6985</v>
      </c>
      <c r="H3469" s="21" t="s">
        <v>6995</v>
      </c>
      <c r="I3469" s="21" t="s">
        <v>7006</v>
      </c>
      <c r="J3469" s="21" t="s">
        <v>14011</v>
      </c>
      <c r="K3469" s="21" t="s">
        <v>14364</v>
      </c>
      <c r="L3469" s="21" t="s">
        <v>8341</v>
      </c>
      <c r="M3469" s="21" t="s">
        <v>8349</v>
      </c>
      <c r="N3469" s="21" t="s">
        <v>8351</v>
      </c>
      <c r="O3469" s="21" t="s">
        <v>14841</v>
      </c>
      <c r="P3469" s="26">
        <v>31764</v>
      </c>
      <c r="Q3469" s="21" t="s">
        <v>8362</v>
      </c>
      <c r="R3469" s="22" t="s">
        <v>8370</v>
      </c>
      <c r="S3469" s="21">
        <v>3</v>
      </c>
      <c r="T3469" s="21" t="s">
        <v>14843</v>
      </c>
      <c r="U3469" s="23" t="str">
        <f>IF(Cleaned_Data!P3469&gt;20000,"High-Bill","Normal-Bill")</f>
        <v>High-Bill</v>
      </c>
      <c r="V3469" s="23" t="str">
        <f t="shared" si="108"/>
        <v>Senior-Citizen</v>
      </c>
      <c r="W3469" s="23" t="str">
        <f t="shared" si="109"/>
        <v>Not-Required</v>
      </c>
      <c r="X3469" s="24" t="str" cm="1">
        <f t="array" ref="X3469">_xlfn.IFS(P3469&lt;5000,"Low",P3469&lt;=20000,"Medium",P3469&gt;20000,"High")</f>
        <v>High</v>
      </c>
    </row>
    <row r="3470" spans="1:24" x14ac:dyDescent="0.35">
      <c r="A3470" s="28" t="s">
        <v>638</v>
      </c>
      <c r="B3470" s="17" t="s">
        <v>1062</v>
      </c>
      <c r="C3470" s="17">
        <v>84</v>
      </c>
      <c r="D3470" s="22" t="s">
        <v>14847</v>
      </c>
      <c r="E3470" s="17" t="s">
        <v>11954</v>
      </c>
      <c r="F3470" s="22" t="s">
        <v>8371</v>
      </c>
      <c r="G3470" s="17" t="s">
        <v>6988</v>
      </c>
      <c r="H3470" s="17" t="s">
        <v>6994</v>
      </c>
      <c r="I3470" s="17" t="s">
        <v>7002</v>
      </c>
      <c r="J3470" s="17" t="s">
        <v>7118</v>
      </c>
      <c r="K3470" s="17" t="s">
        <v>14458</v>
      </c>
      <c r="L3470" s="17" t="s">
        <v>8342</v>
      </c>
      <c r="M3470" s="17" t="s">
        <v>8349</v>
      </c>
      <c r="N3470" s="17" t="s">
        <v>8353</v>
      </c>
      <c r="O3470" s="17" t="s">
        <v>8355</v>
      </c>
      <c r="P3470" s="18">
        <v>0</v>
      </c>
      <c r="Q3470" s="17" t="s">
        <v>8362</v>
      </c>
      <c r="R3470" s="17" t="s">
        <v>14151</v>
      </c>
      <c r="S3470" s="17">
        <v>1</v>
      </c>
      <c r="T3470" s="17" t="s">
        <v>14843</v>
      </c>
      <c r="U3470" s="19" t="str">
        <f>IF(Cleaned_Data!P3470&gt;20000,"High-Bill","Normal-Bill")</f>
        <v>Normal-Bill</v>
      </c>
      <c r="V3470" s="19" t="str">
        <f t="shared" si="108"/>
        <v>Senior-Citizen</v>
      </c>
      <c r="W3470" s="19" t="str">
        <f t="shared" si="109"/>
        <v>Follow-Up-required</v>
      </c>
      <c r="X3470" s="20" t="str" cm="1">
        <f t="array" ref="X3470">_xlfn.IFS(P3470&lt;5000,"Low",P3470&lt;=20000,"Medium",P3470&gt;20000,"High")</f>
        <v>Low</v>
      </c>
    </row>
    <row r="3471" spans="1:24" x14ac:dyDescent="0.35">
      <c r="A3471" s="29" t="s">
        <v>638</v>
      </c>
      <c r="B3471" s="21" t="s">
        <v>1165</v>
      </c>
      <c r="C3471" s="22" t="s">
        <v>14854</v>
      </c>
      <c r="D3471" s="21" t="s">
        <v>1172</v>
      </c>
      <c r="E3471" s="21" t="s">
        <v>11973</v>
      </c>
      <c r="F3471" s="21" t="s">
        <v>6979</v>
      </c>
      <c r="G3471" s="21" t="s">
        <v>6993</v>
      </c>
      <c r="H3471" s="21" t="s">
        <v>6995</v>
      </c>
      <c r="I3471" s="21" t="s">
        <v>7003</v>
      </c>
      <c r="J3471" s="21" t="s">
        <v>7329</v>
      </c>
      <c r="K3471" s="21" t="s">
        <v>14205</v>
      </c>
      <c r="L3471" s="21" t="s">
        <v>8341</v>
      </c>
      <c r="M3471" s="21" t="s">
        <v>8348</v>
      </c>
      <c r="N3471" s="21" t="s">
        <v>8353</v>
      </c>
      <c r="O3471" s="21" t="s">
        <v>8355</v>
      </c>
      <c r="P3471" s="18">
        <v>0</v>
      </c>
      <c r="Q3471" s="21" t="s">
        <v>8363</v>
      </c>
      <c r="R3471" s="21" t="s">
        <v>14171</v>
      </c>
      <c r="S3471" s="22" t="s">
        <v>8370</v>
      </c>
      <c r="T3471" s="22" t="s">
        <v>8370</v>
      </c>
      <c r="U3471" s="23" t="str">
        <f>IF(Cleaned_Data!P3471&gt;20000,"High-Bill","Normal-Bill")</f>
        <v>Normal-Bill</v>
      </c>
      <c r="V3471" s="23" t="str">
        <f t="shared" si="108"/>
        <v>Senior-Citizen</v>
      </c>
      <c r="W3471" s="23" t="str">
        <f t="shared" si="109"/>
        <v>Follow-Up-required</v>
      </c>
      <c r="X3471" s="24" t="str" cm="1">
        <f t="array" ref="X3471">_xlfn.IFS(P3471&lt;5000,"Low",P3471&lt;=20000,"Medium",P3471&gt;20000,"High")</f>
        <v>Low</v>
      </c>
    </row>
    <row r="3472" spans="1:24" x14ac:dyDescent="0.35">
      <c r="A3472" s="28" t="s">
        <v>638</v>
      </c>
      <c r="B3472" s="17" t="s">
        <v>1108</v>
      </c>
      <c r="C3472" s="17">
        <v>36</v>
      </c>
      <c r="D3472" s="17" t="s">
        <v>1174</v>
      </c>
      <c r="E3472" s="17" t="s">
        <v>12045</v>
      </c>
      <c r="F3472" s="22" t="s">
        <v>8371</v>
      </c>
      <c r="G3472" s="17" t="s">
        <v>6984</v>
      </c>
      <c r="H3472" s="17" t="s">
        <v>6995</v>
      </c>
      <c r="I3472" s="17" t="s">
        <v>7005</v>
      </c>
      <c r="J3472" s="22" t="s">
        <v>8371</v>
      </c>
      <c r="K3472" s="17" t="s">
        <v>14289</v>
      </c>
      <c r="L3472" s="17" t="s">
        <v>8339</v>
      </c>
      <c r="M3472" s="17" t="s">
        <v>8346</v>
      </c>
      <c r="N3472" s="17" t="s">
        <v>8353</v>
      </c>
      <c r="O3472" s="17" t="s">
        <v>14842</v>
      </c>
      <c r="P3472" s="18">
        <v>0</v>
      </c>
      <c r="Q3472" s="17" t="s">
        <v>8362</v>
      </c>
      <c r="R3472" s="22" t="s">
        <v>8370</v>
      </c>
      <c r="S3472" s="17">
        <v>1</v>
      </c>
      <c r="T3472" s="22" t="s">
        <v>8370</v>
      </c>
      <c r="U3472" s="19" t="str">
        <f>IF(Cleaned_Data!P3472&gt;20000,"High-Bill","Normal-Bill")</f>
        <v>Normal-Bill</v>
      </c>
      <c r="V3472" s="19" t="str">
        <f t="shared" si="108"/>
        <v>Not-Senior-Citizen</v>
      </c>
      <c r="W3472" s="19" t="str">
        <f t="shared" si="109"/>
        <v>Not-Required</v>
      </c>
      <c r="X3472" s="20" t="str" cm="1">
        <f t="array" ref="X3472">_xlfn.IFS(P3472&lt;5000,"Low",P3472&lt;=20000,"Medium",P3472&gt;20000,"High")</f>
        <v>Low</v>
      </c>
    </row>
    <row r="3473" spans="1:24" x14ac:dyDescent="0.35">
      <c r="A3473" s="29" t="s">
        <v>1013</v>
      </c>
      <c r="B3473" s="21" t="s">
        <v>1142</v>
      </c>
      <c r="C3473" s="21">
        <v>44</v>
      </c>
      <c r="D3473" s="22" t="s">
        <v>14847</v>
      </c>
      <c r="E3473" s="21" t="s">
        <v>13365</v>
      </c>
      <c r="F3473" s="22" t="s">
        <v>8371</v>
      </c>
      <c r="G3473" s="21" t="s">
        <v>6989</v>
      </c>
      <c r="H3473" s="21" t="s">
        <v>6998</v>
      </c>
      <c r="I3473" s="21" t="s">
        <v>7001</v>
      </c>
      <c r="J3473" s="21" t="s">
        <v>7427</v>
      </c>
      <c r="K3473" s="21" t="s">
        <v>14255</v>
      </c>
      <c r="L3473" s="21" t="s">
        <v>8341</v>
      </c>
      <c r="M3473" s="21" t="s">
        <v>8346</v>
      </c>
      <c r="N3473" s="21" t="s">
        <v>8353</v>
      </c>
      <c r="O3473" s="21" t="s">
        <v>8359</v>
      </c>
      <c r="P3473" s="26">
        <v>29771</v>
      </c>
      <c r="Q3473" s="21" t="s">
        <v>8364</v>
      </c>
      <c r="R3473" s="22" t="s">
        <v>8370</v>
      </c>
      <c r="S3473" s="21">
        <v>2</v>
      </c>
      <c r="T3473" s="21" t="s">
        <v>14845</v>
      </c>
      <c r="U3473" s="23" t="str">
        <f>IF(Cleaned_Data!P3473&gt;20000,"High-Bill","Normal-Bill")</f>
        <v>High-Bill</v>
      </c>
      <c r="V3473" s="23" t="str">
        <f t="shared" si="108"/>
        <v>Not-Senior-Citizen</v>
      </c>
      <c r="W3473" s="23" t="str">
        <f t="shared" si="109"/>
        <v>Not-Required</v>
      </c>
      <c r="X3473" s="24" t="str" cm="1">
        <f t="array" ref="X3473">_xlfn.IFS(P3473&lt;5000,"Low",P3473&lt;=20000,"Medium",P3473&gt;20000,"High")</f>
        <v>High</v>
      </c>
    </row>
    <row r="3474" spans="1:24" x14ac:dyDescent="0.35">
      <c r="A3474" s="28" t="s">
        <v>601</v>
      </c>
      <c r="B3474" s="17" t="s">
        <v>1135</v>
      </c>
      <c r="C3474" s="17">
        <v>48</v>
      </c>
      <c r="D3474" s="17" t="s">
        <v>1174</v>
      </c>
      <c r="E3474" s="17" t="s">
        <v>9239</v>
      </c>
      <c r="F3474" s="17" t="s">
        <v>6797</v>
      </c>
      <c r="G3474" s="17" t="s">
        <v>6990</v>
      </c>
      <c r="H3474" s="17" t="s">
        <v>7000</v>
      </c>
      <c r="I3474" s="17" t="s">
        <v>7001</v>
      </c>
      <c r="J3474" s="17" t="s">
        <v>7201</v>
      </c>
      <c r="K3474" s="17" t="s">
        <v>14476</v>
      </c>
      <c r="L3474" s="17" t="s">
        <v>8345</v>
      </c>
      <c r="M3474" s="17" t="s">
        <v>8348</v>
      </c>
      <c r="N3474" s="17" t="s">
        <v>8354</v>
      </c>
      <c r="O3474" s="17" t="s">
        <v>14841</v>
      </c>
      <c r="P3474" s="18">
        <v>0</v>
      </c>
      <c r="Q3474" s="17" t="s">
        <v>8363</v>
      </c>
      <c r="R3474" s="17" t="s">
        <v>7324</v>
      </c>
      <c r="S3474" s="22" t="s">
        <v>8370</v>
      </c>
      <c r="T3474" s="17" t="s">
        <v>14844</v>
      </c>
      <c r="U3474" s="19" t="str">
        <f>IF(Cleaned_Data!P3474&gt;20000,"High-Bill","Normal-Bill")</f>
        <v>Normal-Bill</v>
      </c>
      <c r="V3474" s="19" t="str">
        <f t="shared" si="108"/>
        <v>Not-Senior-Citizen</v>
      </c>
      <c r="W3474" s="19" t="str">
        <f t="shared" si="109"/>
        <v>Follow-Up-required</v>
      </c>
      <c r="X3474" s="20" t="str" cm="1">
        <f t="array" ref="X3474">_xlfn.IFS(P3474&lt;5000,"Low",P3474&lt;=20000,"Medium",P3474&gt;20000,"High")</f>
        <v>Low</v>
      </c>
    </row>
    <row r="3475" spans="1:24" x14ac:dyDescent="0.35">
      <c r="A3475" s="29" t="s">
        <v>601</v>
      </c>
      <c r="B3475" s="21" t="s">
        <v>1047</v>
      </c>
      <c r="C3475" s="21">
        <v>32</v>
      </c>
      <c r="D3475" s="22" t="s">
        <v>14847</v>
      </c>
      <c r="E3475" s="21" t="s">
        <v>9442</v>
      </c>
      <c r="F3475" s="21" t="s">
        <v>6731</v>
      </c>
      <c r="G3475" s="21" t="s">
        <v>6984</v>
      </c>
      <c r="H3475" s="21" t="s">
        <v>6998</v>
      </c>
      <c r="I3475" s="21" t="s">
        <v>7007</v>
      </c>
      <c r="J3475" s="22" t="s">
        <v>8371</v>
      </c>
      <c r="K3475" s="21" t="s">
        <v>14662</v>
      </c>
      <c r="L3475" s="21" t="s">
        <v>8341</v>
      </c>
      <c r="M3475" s="21" t="s">
        <v>8348</v>
      </c>
      <c r="N3475" s="21" t="s">
        <v>8351</v>
      </c>
      <c r="O3475" s="21" t="s">
        <v>8355</v>
      </c>
      <c r="P3475" s="26">
        <v>2886</v>
      </c>
      <c r="Q3475" s="21" t="s">
        <v>8363</v>
      </c>
      <c r="R3475" s="21" t="s">
        <v>14126</v>
      </c>
      <c r="S3475" s="21">
        <v>1</v>
      </c>
      <c r="T3475" s="21" t="s">
        <v>14844</v>
      </c>
      <c r="U3475" s="23" t="str">
        <f>IF(Cleaned_Data!P3475&gt;20000,"High-Bill","Normal-Bill")</f>
        <v>Normal-Bill</v>
      </c>
      <c r="V3475" s="23" t="str">
        <f t="shared" si="108"/>
        <v>Not-Senior-Citizen</v>
      </c>
      <c r="W3475" s="23" t="str">
        <f t="shared" si="109"/>
        <v>Follow-Up-required</v>
      </c>
      <c r="X3475" s="24" t="str" cm="1">
        <f t="array" ref="X3475">_xlfn.IFS(P3475&lt;5000,"Low",P3475&lt;=20000,"Medium",P3475&gt;20000,"High")</f>
        <v>Low</v>
      </c>
    </row>
    <row r="3476" spans="1:24" x14ac:dyDescent="0.35">
      <c r="A3476" s="28" t="s">
        <v>601</v>
      </c>
      <c r="B3476" s="17" t="s">
        <v>1093</v>
      </c>
      <c r="C3476" s="22" t="s">
        <v>14854</v>
      </c>
      <c r="D3476" s="17" t="s">
        <v>1174</v>
      </c>
      <c r="E3476" s="17" t="s">
        <v>10124</v>
      </c>
      <c r="F3476" s="17" t="s">
        <v>6842</v>
      </c>
      <c r="G3476" s="17" t="s">
        <v>6992</v>
      </c>
      <c r="H3476" s="17" t="s">
        <v>6997</v>
      </c>
      <c r="I3476" s="17" t="s">
        <v>7001</v>
      </c>
      <c r="J3476" s="22" t="s">
        <v>8371</v>
      </c>
      <c r="K3476" s="17" t="s">
        <v>14705</v>
      </c>
      <c r="L3476" s="17" t="s">
        <v>8342</v>
      </c>
      <c r="M3476" s="17" t="s">
        <v>8347</v>
      </c>
      <c r="N3476" s="17" t="s">
        <v>8351</v>
      </c>
      <c r="O3476" s="17" t="s">
        <v>8355</v>
      </c>
      <c r="P3476" s="18">
        <v>0</v>
      </c>
      <c r="Q3476" s="17" t="s">
        <v>8364</v>
      </c>
      <c r="R3476" s="17" t="s">
        <v>7382</v>
      </c>
      <c r="S3476" s="17">
        <v>4</v>
      </c>
      <c r="T3476" s="17" t="s">
        <v>14844</v>
      </c>
      <c r="U3476" s="19" t="str">
        <f>IF(Cleaned_Data!P3476&gt;20000,"High-Bill","Normal-Bill")</f>
        <v>Normal-Bill</v>
      </c>
      <c r="V3476" s="19" t="str">
        <f t="shared" si="108"/>
        <v>Senior-Citizen</v>
      </c>
      <c r="W3476" s="19" t="str">
        <f t="shared" si="109"/>
        <v>Follow-Up-required</v>
      </c>
      <c r="X3476" s="20" t="str" cm="1">
        <f t="array" ref="X3476">_xlfn.IFS(P3476&lt;5000,"Low",P3476&lt;=20000,"Medium",P3476&gt;20000,"High")</f>
        <v>Low</v>
      </c>
    </row>
    <row r="3477" spans="1:24" x14ac:dyDescent="0.35">
      <c r="A3477" s="29" t="s">
        <v>601</v>
      </c>
      <c r="B3477" s="21" t="s">
        <v>1142</v>
      </c>
      <c r="C3477" s="22" t="s">
        <v>14854</v>
      </c>
      <c r="D3477" s="21" t="s">
        <v>1174</v>
      </c>
      <c r="E3477" s="21" t="s">
        <v>11474</v>
      </c>
      <c r="F3477" s="22" t="s">
        <v>8371</v>
      </c>
      <c r="G3477" s="21" t="s">
        <v>6984</v>
      </c>
      <c r="H3477" s="21" t="s">
        <v>7000</v>
      </c>
      <c r="I3477" s="21" t="s">
        <v>7007</v>
      </c>
      <c r="J3477" s="21" t="s">
        <v>14015</v>
      </c>
      <c r="K3477" s="21" t="s">
        <v>14671</v>
      </c>
      <c r="L3477" s="21" t="s">
        <v>8343</v>
      </c>
      <c r="M3477" s="21" t="s">
        <v>8347</v>
      </c>
      <c r="N3477" s="21" t="s">
        <v>8353</v>
      </c>
      <c r="O3477" s="21" t="s">
        <v>8358</v>
      </c>
      <c r="P3477" s="26">
        <v>39950</v>
      </c>
      <c r="Q3477" s="22" t="s">
        <v>8370</v>
      </c>
      <c r="R3477" s="21" t="s">
        <v>7654</v>
      </c>
      <c r="S3477" s="21">
        <v>1</v>
      </c>
      <c r="T3477" s="21" t="s">
        <v>14844</v>
      </c>
      <c r="U3477" s="23" t="str">
        <f>IF(Cleaned_Data!P3477&gt;20000,"High-Bill","Normal-Bill")</f>
        <v>High-Bill</v>
      </c>
      <c r="V3477" s="23" t="str">
        <f t="shared" si="108"/>
        <v>Senior-Citizen</v>
      </c>
      <c r="W3477" s="23" t="str">
        <f t="shared" si="109"/>
        <v>Follow-Up-required</v>
      </c>
      <c r="X3477" s="24" t="str" cm="1">
        <f t="array" ref="X3477">_xlfn.IFS(P3477&lt;5000,"Low",P3477&lt;=20000,"Medium",P3477&gt;20000,"High")</f>
        <v>High</v>
      </c>
    </row>
    <row r="3478" spans="1:24" x14ac:dyDescent="0.35">
      <c r="A3478" s="28" t="s">
        <v>601</v>
      </c>
      <c r="B3478" s="17" t="s">
        <v>1039</v>
      </c>
      <c r="C3478" s="22" t="s">
        <v>14854</v>
      </c>
      <c r="D3478" s="17" t="s">
        <v>1172</v>
      </c>
      <c r="E3478" s="17" t="s">
        <v>13070</v>
      </c>
      <c r="F3478" s="17" t="s">
        <v>6911</v>
      </c>
      <c r="G3478" s="17" t="s">
        <v>6992</v>
      </c>
      <c r="H3478" s="17" t="s">
        <v>6996</v>
      </c>
      <c r="I3478" s="17" t="s">
        <v>7006</v>
      </c>
      <c r="J3478" s="17" t="s">
        <v>13959</v>
      </c>
      <c r="K3478" s="17" t="s">
        <v>14610</v>
      </c>
      <c r="L3478" s="17" t="s">
        <v>8341</v>
      </c>
      <c r="M3478" s="17" t="s">
        <v>8350</v>
      </c>
      <c r="N3478" s="17" t="s">
        <v>8354</v>
      </c>
      <c r="O3478" s="17" t="s">
        <v>8358</v>
      </c>
      <c r="P3478" s="18">
        <v>0</v>
      </c>
      <c r="Q3478" s="22" t="s">
        <v>8370</v>
      </c>
      <c r="R3478" s="17" t="s">
        <v>14049</v>
      </c>
      <c r="S3478" s="22" t="s">
        <v>8370</v>
      </c>
      <c r="T3478" s="17" t="s">
        <v>14845</v>
      </c>
      <c r="U3478" s="19" t="str">
        <f>IF(Cleaned_Data!P3478&gt;20000,"High-Bill","Normal-Bill")</f>
        <v>Normal-Bill</v>
      </c>
      <c r="V3478" s="19" t="str">
        <f t="shared" si="108"/>
        <v>Senior-Citizen</v>
      </c>
      <c r="W3478" s="19" t="str">
        <f t="shared" si="109"/>
        <v>Follow-Up-required</v>
      </c>
      <c r="X3478" s="20" t="str" cm="1">
        <f t="array" ref="X3478">_xlfn.IFS(P3478&lt;5000,"Low",P3478&lt;=20000,"Medium",P3478&gt;20000,"High")</f>
        <v>Low</v>
      </c>
    </row>
    <row r="3479" spans="1:24" x14ac:dyDescent="0.35">
      <c r="A3479" s="29" t="s">
        <v>601</v>
      </c>
      <c r="B3479" s="21" t="s">
        <v>1071</v>
      </c>
      <c r="C3479" s="21">
        <v>11</v>
      </c>
      <c r="D3479" s="22" t="s">
        <v>14847</v>
      </c>
      <c r="E3479" s="21" t="s">
        <v>13305</v>
      </c>
      <c r="F3479" s="22" t="s">
        <v>8371</v>
      </c>
      <c r="G3479" s="21" t="s">
        <v>6985</v>
      </c>
      <c r="H3479" s="21" t="s">
        <v>6996</v>
      </c>
      <c r="I3479" s="21" t="s">
        <v>7006</v>
      </c>
      <c r="J3479" s="21" t="s">
        <v>7069</v>
      </c>
      <c r="K3479" s="21" t="s">
        <v>14253</v>
      </c>
      <c r="L3479" s="21" t="s">
        <v>8344</v>
      </c>
      <c r="M3479" s="21" t="s">
        <v>8349</v>
      </c>
      <c r="N3479" s="21" t="s">
        <v>8352</v>
      </c>
      <c r="O3479" s="21" t="s">
        <v>8355</v>
      </c>
      <c r="P3479" s="18">
        <v>0</v>
      </c>
      <c r="Q3479" s="22" t="s">
        <v>8370</v>
      </c>
      <c r="R3479" s="21" t="s">
        <v>7066</v>
      </c>
      <c r="S3479" s="21">
        <v>4</v>
      </c>
      <c r="T3479" s="21" t="s">
        <v>14843</v>
      </c>
      <c r="U3479" s="23" t="str">
        <f>IF(Cleaned_Data!P3479&gt;20000,"High-Bill","Normal-Bill")</f>
        <v>Normal-Bill</v>
      </c>
      <c r="V3479" s="23" t="str">
        <f t="shared" si="108"/>
        <v>Not-Senior-Citizen</v>
      </c>
      <c r="W3479" s="23" t="str">
        <f t="shared" si="109"/>
        <v>Follow-Up-required</v>
      </c>
      <c r="X3479" s="24" t="str" cm="1">
        <f t="array" ref="X3479">_xlfn.IFS(P3479&lt;5000,"Low",P3479&lt;=20000,"Medium",P3479&gt;20000,"High")</f>
        <v>Low</v>
      </c>
    </row>
    <row r="3480" spans="1:24" x14ac:dyDescent="0.35">
      <c r="A3480" s="28" t="s">
        <v>601</v>
      </c>
      <c r="B3480" s="17" t="s">
        <v>1019</v>
      </c>
      <c r="C3480" s="17">
        <v>62</v>
      </c>
      <c r="D3480" s="22" t="s">
        <v>14847</v>
      </c>
      <c r="E3480" s="17" t="s">
        <v>13882</v>
      </c>
      <c r="F3480" s="17" t="s">
        <v>6753</v>
      </c>
      <c r="G3480" s="17" t="s">
        <v>6990</v>
      </c>
      <c r="H3480" s="17" t="s">
        <v>6995</v>
      </c>
      <c r="I3480" s="17" t="s">
        <v>7006</v>
      </c>
      <c r="J3480" s="17" t="s">
        <v>14151</v>
      </c>
      <c r="K3480" s="17" t="s">
        <v>14767</v>
      </c>
      <c r="L3480" s="17" t="s">
        <v>8344</v>
      </c>
      <c r="M3480" s="17" t="s">
        <v>8347</v>
      </c>
      <c r="N3480" s="17" t="s">
        <v>8353</v>
      </c>
      <c r="O3480" s="17" t="s">
        <v>8358</v>
      </c>
      <c r="P3480" s="18">
        <v>0</v>
      </c>
      <c r="Q3480" s="22" t="s">
        <v>8370</v>
      </c>
      <c r="R3480" s="22" t="s">
        <v>8370</v>
      </c>
      <c r="S3480" s="22" t="s">
        <v>8370</v>
      </c>
      <c r="T3480" s="22" t="s">
        <v>8370</v>
      </c>
      <c r="U3480" s="19" t="str">
        <f>IF(Cleaned_Data!P3480&gt;20000,"High-Bill","Normal-Bill")</f>
        <v>Normal-Bill</v>
      </c>
      <c r="V3480" s="19" t="str">
        <f t="shared" si="108"/>
        <v>Senior-Citizen</v>
      </c>
      <c r="W3480" s="19" t="str">
        <f t="shared" si="109"/>
        <v>Not-Required</v>
      </c>
      <c r="X3480" s="20" t="str" cm="1">
        <f t="array" ref="X3480">_xlfn.IFS(P3480&lt;5000,"Low",P3480&lt;=20000,"Medium",P3480&gt;20000,"High")</f>
        <v>Low</v>
      </c>
    </row>
    <row r="3481" spans="1:24" x14ac:dyDescent="0.35">
      <c r="A3481" s="29" t="s">
        <v>891</v>
      </c>
      <c r="B3481" s="21" t="s">
        <v>1128</v>
      </c>
      <c r="C3481" s="22" t="s">
        <v>14854</v>
      </c>
      <c r="D3481" s="21" t="s">
        <v>1174</v>
      </c>
      <c r="E3481" s="21" t="s">
        <v>10378</v>
      </c>
      <c r="F3481" s="22" t="s">
        <v>8371</v>
      </c>
      <c r="G3481" s="21" t="s">
        <v>6989</v>
      </c>
      <c r="H3481" s="21" t="s">
        <v>6997</v>
      </c>
      <c r="I3481" s="21" t="s">
        <v>7006</v>
      </c>
      <c r="J3481" s="21" t="s">
        <v>14160</v>
      </c>
      <c r="K3481" s="21" t="s">
        <v>14806</v>
      </c>
      <c r="L3481" s="21" t="s">
        <v>8344</v>
      </c>
      <c r="M3481" s="21" t="s">
        <v>8346</v>
      </c>
      <c r="N3481" s="21" t="s">
        <v>8354</v>
      </c>
      <c r="O3481" s="21" t="s">
        <v>8358</v>
      </c>
      <c r="P3481" s="18">
        <v>0</v>
      </c>
      <c r="Q3481" s="21" t="s">
        <v>8363</v>
      </c>
      <c r="R3481" s="22" t="s">
        <v>8370</v>
      </c>
      <c r="S3481" s="21">
        <v>1</v>
      </c>
      <c r="T3481" s="21" t="s">
        <v>14843</v>
      </c>
      <c r="U3481" s="23" t="str">
        <f>IF(Cleaned_Data!P3481&gt;20000,"High-Bill","Normal-Bill")</f>
        <v>Normal-Bill</v>
      </c>
      <c r="V3481" s="23" t="str">
        <f t="shared" si="108"/>
        <v>Senior-Citizen</v>
      </c>
      <c r="W3481" s="23" t="str">
        <f t="shared" si="109"/>
        <v>Not-Required</v>
      </c>
      <c r="X3481" s="24" t="str" cm="1">
        <f t="array" ref="X3481">_xlfn.IFS(P3481&lt;5000,"Low",P3481&lt;=20000,"Medium",P3481&gt;20000,"High")</f>
        <v>Low</v>
      </c>
    </row>
    <row r="3482" spans="1:24" x14ac:dyDescent="0.35">
      <c r="A3482" s="28" t="s">
        <v>891</v>
      </c>
      <c r="B3482" s="17" t="s">
        <v>1160</v>
      </c>
      <c r="C3482" s="22" t="s">
        <v>14854</v>
      </c>
      <c r="D3482" s="17" t="s">
        <v>1174</v>
      </c>
      <c r="E3482" s="17" t="s">
        <v>10443</v>
      </c>
      <c r="F3482" s="17" t="s">
        <v>6959</v>
      </c>
      <c r="G3482" s="17" t="s">
        <v>6991</v>
      </c>
      <c r="H3482" s="17" t="s">
        <v>6997</v>
      </c>
      <c r="I3482" s="17" t="s">
        <v>7005</v>
      </c>
      <c r="J3482" s="17" t="s">
        <v>7593</v>
      </c>
      <c r="K3482" s="17" t="s">
        <v>14671</v>
      </c>
      <c r="L3482" s="17" t="s">
        <v>8340</v>
      </c>
      <c r="M3482" s="17" t="s">
        <v>8350</v>
      </c>
      <c r="N3482" s="17" t="s">
        <v>8353</v>
      </c>
      <c r="O3482" s="17" t="s">
        <v>8359</v>
      </c>
      <c r="P3482" s="18">
        <v>0</v>
      </c>
      <c r="Q3482" s="17" t="s">
        <v>8364</v>
      </c>
      <c r="R3482" s="22" t="s">
        <v>8370</v>
      </c>
      <c r="S3482" s="22" t="s">
        <v>8370</v>
      </c>
      <c r="T3482" s="22" t="s">
        <v>8370</v>
      </c>
      <c r="U3482" s="19" t="str">
        <f>IF(Cleaned_Data!P3482&gt;20000,"High-Bill","Normal-Bill")</f>
        <v>Normal-Bill</v>
      </c>
      <c r="V3482" s="19" t="str">
        <f t="shared" si="108"/>
        <v>Senior-Citizen</v>
      </c>
      <c r="W3482" s="19" t="str">
        <f t="shared" si="109"/>
        <v>Not-Required</v>
      </c>
      <c r="X3482" s="20" t="str" cm="1">
        <f t="array" ref="X3482">_xlfn.IFS(P3482&lt;5000,"Low",P3482&lt;=20000,"Medium",P3482&gt;20000,"High")</f>
        <v>Low</v>
      </c>
    </row>
    <row r="3483" spans="1:24" x14ac:dyDescent="0.35">
      <c r="A3483" s="29" t="s">
        <v>891</v>
      </c>
      <c r="B3483" s="21" t="s">
        <v>1102</v>
      </c>
      <c r="C3483" s="22" t="s">
        <v>14854</v>
      </c>
      <c r="D3483" s="21" t="s">
        <v>1172</v>
      </c>
      <c r="E3483" s="21" t="s">
        <v>11577</v>
      </c>
      <c r="F3483" s="22" t="s">
        <v>8371</v>
      </c>
      <c r="G3483" s="21" t="s">
        <v>6990</v>
      </c>
      <c r="H3483" s="21" t="s">
        <v>6994</v>
      </c>
      <c r="I3483" s="21" t="s">
        <v>7006</v>
      </c>
      <c r="J3483" s="21" t="s">
        <v>14084</v>
      </c>
      <c r="K3483" s="21" t="s">
        <v>14512</v>
      </c>
      <c r="L3483" s="21" t="s">
        <v>8343</v>
      </c>
      <c r="M3483" s="21" t="s">
        <v>8346</v>
      </c>
      <c r="N3483" s="21" t="s">
        <v>8354</v>
      </c>
      <c r="O3483" s="21" t="s">
        <v>14841</v>
      </c>
      <c r="P3483" s="18">
        <v>0</v>
      </c>
      <c r="Q3483" s="21" t="s">
        <v>8363</v>
      </c>
      <c r="R3483" s="21" t="s">
        <v>14017</v>
      </c>
      <c r="S3483" s="22" t="s">
        <v>8370</v>
      </c>
      <c r="T3483" s="21" t="s">
        <v>14844</v>
      </c>
      <c r="U3483" s="23" t="str">
        <f>IF(Cleaned_Data!P3483&gt;20000,"High-Bill","Normal-Bill")</f>
        <v>Normal-Bill</v>
      </c>
      <c r="V3483" s="23" t="str">
        <f t="shared" si="108"/>
        <v>Senior-Citizen</v>
      </c>
      <c r="W3483" s="23" t="str">
        <f t="shared" si="109"/>
        <v>Follow-Up-required</v>
      </c>
      <c r="X3483" s="24" t="str" cm="1">
        <f t="array" ref="X3483">_xlfn.IFS(P3483&lt;5000,"Low",P3483&lt;=20000,"Medium",P3483&gt;20000,"High")</f>
        <v>Low</v>
      </c>
    </row>
    <row r="3484" spans="1:24" x14ac:dyDescent="0.35">
      <c r="A3484" s="28" t="s">
        <v>891</v>
      </c>
      <c r="B3484" s="17" t="s">
        <v>1120</v>
      </c>
      <c r="C3484" s="22" t="s">
        <v>14854</v>
      </c>
      <c r="D3484" s="17" t="s">
        <v>1174</v>
      </c>
      <c r="E3484" s="17" t="s">
        <v>13854</v>
      </c>
      <c r="F3484" s="17" t="s">
        <v>6928</v>
      </c>
      <c r="G3484" s="17" t="s">
        <v>6986</v>
      </c>
      <c r="H3484" s="17" t="s">
        <v>6999</v>
      </c>
      <c r="I3484" s="17" t="s">
        <v>7005</v>
      </c>
      <c r="J3484" s="22" t="s">
        <v>8371</v>
      </c>
      <c r="K3484" s="17" t="s">
        <v>14771</v>
      </c>
      <c r="L3484" s="17" t="s">
        <v>8342</v>
      </c>
      <c r="M3484" s="17" t="s">
        <v>8348</v>
      </c>
      <c r="N3484" s="17" t="s">
        <v>8354</v>
      </c>
      <c r="O3484" s="17" t="s">
        <v>8355</v>
      </c>
      <c r="P3484" s="18">
        <v>0</v>
      </c>
      <c r="Q3484" s="17" t="s">
        <v>8362</v>
      </c>
      <c r="R3484" s="17" t="s">
        <v>14143</v>
      </c>
      <c r="S3484" s="17">
        <v>3</v>
      </c>
      <c r="T3484" s="17" t="s">
        <v>14844</v>
      </c>
      <c r="U3484" s="19" t="str">
        <f>IF(Cleaned_Data!P3484&gt;20000,"High-Bill","Normal-Bill")</f>
        <v>Normal-Bill</v>
      </c>
      <c r="V3484" s="19" t="str">
        <f t="shared" si="108"/>
        <v>Senior-Citizen</v>
      </c>
      <c r="W3484" s="19" t="str">
        <f t="shared" si="109"/>
        <v>Follow-Up-required</v>
      </c>
      <c r="X3484" s="20" t="str" cm="1">
        <f t="array" ref="X3484">_xlfn.IFS(P3484&lt;5000,"Low",P3484&lt;=20000,"Medium",P3484&gt;20000,"High")</f>
        <v>Low</v>
      </c>
    </row>
    <row r="3485" spans="1:24" x14ac:dyDescent="0.35">
      <c r="A3485" s="29" t="s">
        <v>212</v>
      </c>
      <c r="B3485" s="21" t="s">
        <v>1135</v>
      </c>
      <c r="C3485" s="22" t="s">
        <v>14854</v>
      </c>
      <c r="D3485" s="21" t="s">
        <v>1174</v>
      </c>
      <c r="E3485" s="21" t="s">
        <v>8615</v>
      </c>
      <c r="F3485" s="21" t="s">
        <v>6797</v>
      </c>
      <c r="G3485" s="21" t="s">
        <v>6990</v>
      </c>
      <c r="H3485" s="21" t="s">
        <v>6994</v>
      </c>
      <c r="I3485" s="21" t="s">
        <v>7004</v>
      </c>
      <c r="J3485" s="21" t="s">
        <v>13953</v>
      </c>
      <c r="K3485" s="21" t="s">
        <v>14287</v>
      </c>
      <c r="L3485" s="21" t="s">
        <v>8339</v>
      </c>
      <c r="M3485" s="21" t="s">
        <v>8348</v>
      </c>
      <c r="N3485" s="21" t="s">
        <v>8354</v>
      </c>
      <c r="O3485" s="21" t="s">
        <v>8358</v>
      </c>
      <c r="P3485" s="18">
        <v>0</v>
      </c>
      <c r="Q3485" s="21" t="s">
        <v>8362</v>
      </c>
      <c r="R3485" s="21" t="s">
        <v>14169</v>
      </c>
      <c r="S3485" s="21">
        <v>2</v>
      </c>
      <c r="T3485" s="21" t="s">
        <v>14845</v>
      </c>
      <c r="U3485" s="23" t="str">
        <f>IF(Cleaned_Data!P3485&gt;20000,"High-Bill","Normal-Bill")</f>
        <v>Normal-Bill</v>
      </c>
      <c r="V3485" s="23" t="str">
        <f t="shared" si="108"/>
        <v>Senior-Citizen</v>
      </c>
      <c r="W3485" s="23" t="str">
        <f t="shared" si="109"/>
        <v>Follow-Up-required</v>
      </c>
      <c r="X3485" s="24" t="str" cm="1">
        <f t="array" ref="X3485">_xlfn.IFS(P3485&lt;5000,"Low",P3485&lt;=20000,"Medium",P3485&gt;20000,"High")</f>
        <v>Low</v>
      </c>
    </row>
    <row r="3486" spans="1:24" x14ac:dyDescent="0.35">
      <c r="A3486" s="28" t="s">
        <v>212</v>
      </c>
      <c r="B3486" s="17" t="s">
        <v>1070</v>
      </c>
      <c r="C3486" s="17">
        <v>51</v>
      </c>
      <c r="D3486" s="22" t="s">
        <v>14847</v>
      </c>
      <c r="E3486" s="17" t="s">
        <v>8988</v>
      </c>
      <c r="F3486" s="17" t="s">
        <v>6772</v>
      </c>
      <c r="G3486" s="17" t="s">
        <v>6993</v>
      </c>
      <c r="H3486" s="17" t="s">
        <v>6994</v>
      </c>
      <c r="I3486" s="17" t="s">
        <v>7006</v>
      </c>
      <c r="J3486" s="17" t="s">
        <v>14002</v>
      </c>
      <c r="K3486" s="17" t="s">
        <v>14229</v>
      </c>
      <c r="L3486" s="17" t="s">
        <v>8338</v>
      </c>
      <c r="M3486" s="17" t="s">
        <v>8347</v>
      </c>
      <c r="N3486" s="17" t="s">
        <v>8351</v>
      </c>
      <c r="O3486" s="17" t="s">
        <v>14841</v>
      </c>
      <c r="P3486" s="25">
        <v>41988</v>
      </c>
      <c r="Q3486" s="17" t="s">
        <v>8364</v>
      </c>
      <c r="R3486" s="22" t="s">
        <v>8370</v>
      </c>
      <c r="S3486" s="17">
        <v>5</v>
      </c>
      <c r="T3486" s="17" t="s">
        <v>14843</v>
      </c>
      <c r="U3486" s="19" t="str">
        <f>IF(Cleaned_Data!P3486&gt;20000,"High-Bill","Normal-Bill")</f>
        <v>High-Bill</v>
      </c>
      <c r="V3486" s="19" t="str">
        <f t="shared" si="108"/>
        <v>Not-Senior-Citizen</v>
      </c>
      <c r="W3486" s="19" t="str">
        <f t="shared" si="109"/>
        <v>Not-Required</v>
      </c>
      <c r="X3486" s="20" t="str" cm="1">
        <f t="array" ref="X3486">_xlfn.IFS(P3486&lt;5000,"Low",P3486&lt;=20000,"Medium",P3486&gt;20000,"High")</f>
        <v>High</v>
      </c>
    </row>
    <row r="3487" spans="1:24" x14ac:dyDescent="0.35">
      <c r="A3487" s="29" t="s">
        <v>212</v>
      </c>
      <c r="B3487" s="21" t="s">
        <v>1139</v>
      </c>
      <c r="C3487" s="21">
        <v>23</v>
      </c>
      <c r="D3487" s="21" t="s">
        <v>1174</v>
      </c>
      <c r="E3487" s="21" t="s">
        <v>9544</v>
      </c>
      <c r="F3487" s="22" t="s">
        <v>8371</v>
      </c>
      <c r="G3487" s="21" t="s">
        <v>6990</v>
      </c>
      <c r="H3487" s="21" t="s">
        <v>6997</v>
      </c>
      <c r="I3487" s="21" t="s">
        <v>7007</v>
      </c>
      <c r="J3487" s="21" t="s">
        <v>14064</v>
      </c>
      <c r="K3487" s="21" t="s">
        <v>14211</v>
      </c>
      <c r="L3487" s="21" t="s">
        <v>8341</v>
      </c>
      <c r="M3487" s="21" t="s">
        <v>8349</v>
      </c>
      <c r="N3487" s="21" t="s">
        <v>8351</v>
      </c>
      <c r="O3487" s="21" t="s">
        <v>8355</v>
      </c>
      <c r="P3487" s="26">
        <v>39217</v>
      </c>
      <c r="Q3487" s="21" t="s">
        <v>8364</v>
      </c>
      <c r="R3487" s="22" t="s">
        <v>8370</v>
      </c>
      <c r="S3487" s="21">
        <v>2</v>
      </c>
      <c r="T3487" s="21" t="s">
        <v>14845</v>
      </c>
      <c r="U3487" s="23" t="str">
        <f>IF(Cleaned_Data!P3487&gt;20000,"High-Bill","Normal-Bill")</f>
        <v>High-Bill</v>
      </c>
      <c r="V3487" s="23" t="str">
        <f t="shared" si="108"/>
        <v>Not-Senior-Citizen</v>
      </c>
      <c r="W3487" s="23" t="str">
        <f t="shared" si="109"/>
        <v>Not-Required</v>
      </c>
      <c r="X3487" s="24" t="str" cm="1">
        <f t="array" ref="X3487">_xlfn.IFS(P3487&lt;5000,"Low",P3487&lt;=20000,"Medium",P3487&gt;20000,"High")</f>
        <v>High</v>
      </c>
    </row>
    <row r="3488" spans="1:24" x14ac:dyDescent="0.35">
      <c r="A3488" s="28" t="s">
        <v>212</v>
      </c>
      <c r="B3488" s="17" t="s">
        <v>1044</v>
      </c>
      <c r="C3488" s="17">
        <v>52</v>
      </c>
      <c r="D3488" s="17" t="s">
        <v>1174</v>
      </c>
      <c r="E3488" s="17" t="s">
        <v>10679</v>
      </c>
      <c r="F3488" s="17" t="s">
        <v>6698</v>
      </c>
      <c r="G3488" s="17" t="s">
        <v>6993</v>
      </c>
      <c r="H3488" s="17" t="s">
        <v>6999</v>
      </c>
      <c r="I3488" s="17" t="s">
        <v>7003</v>
      </c>
      <c r="J3488" s="17" t="s">
        <v>13902</v>
      </c>
      <c r="K3488" s="17" t="s">
        <v>14745</v>
      </c>
      <c r="L3488" s="17" t="s">
        <v>8343</v>
      </c>
      <c r="M3488" s="17" t="s">
        <v>8346</v>
      </c>
      <c r="N3488" s="17" t="s">
        <v>8354</v>
      </c>
      <c r="O3488" s="17" t="s">
        <v>8358</v>
      </c>
      <c r="P3488" s="25">
        <v>2924</v>
      </c>
      <c r="Q3488" s="22" t="s">
        <v>8370</v>
      </c>
      <c r="R3488" s="17" t="s">
        <v>14116</v>
      </c>
      <c r="S3488" s="17">
        <v>2</v>
      </c>
      <c r="T3488" s="17" t="s">
        <v>14844</v>
      </c>
      <c r="U3488" s="19" t="str">
        <f>IF(Cleaned_Data!P3488&gt;20000,"High-Bill","Normal-Bill")</f>
        <v>Normal-Bill</v>
      </c>
      <c r="V3488" s="19" t="str">
        <f t="shared" si="108"/>
        <v>Not-Senior-Citizen</v>
      </c>
      <c r="W3488" s="19" t="str">
        <f t="shared" si="109"/>
        <v>Follow-Up-required</v>
      </c>
      <c r="X3488" s="20" t="str" cm="1">
        <f t="array" ref="X3488">_xlfn.IFS(P3488&lt;5000,"Low",P3488&lt;=20000,"Medium",P3488&gt;20000,"High")</f>
        <v>Low</v>
      </c>
    </row>
    <row r="3489" spans="1:24" x14ac:dyDescent="0.35">
      <c r="A3489" s="29" t="s">
        <v>212</v>
      </c>
      <c r="B3489" s="21" t="s">
        <v>1044</v>
      </c>
      <c r="C3489" s="22" t="s">
        <v>14854</v>
      </c>
      <c r="D3489" s="21" t="s">
        <v>1172</v>
      </c>
      <c r="E3489" s="21" t="s">
        <v>12184</v>
      </c>
      <c r="F3489" s="21" t="s">
        <v>6946</v>
      </c>
      <c r="G3489" s="21" t="s">
        <v>6990</v>
      </c>
      <c r="H3489" s="21" t="s">
        <v>6995</v>
      </c>
      <c r="I3489" s="21" t="s">
        <v>7006</v>
      </c>
      <c r="J3489" s="21" t="s">
        <v>14178</v>
      </c>
      <c r="K3489" s="21" t="s">
        <v>14588</v>
      </c>
      <c r="L3489" s="21" t="s">
        <v>8343</v>
      </c>
      <c r="M3489" s="21" t="s">
        <v>8346</v>
      </c>
      <c r="N3489" s="21" t="s">
        <v>8354</v>
      </c>
      <c r="O3489" s="21" t="s">
        <v>14842</v>
      </c>
      <c r="P3489" s="18">
        <v>0</v>
      </c>
      <c r="Q3489" s="21" t="s">
        <v>8362</v>
      </c>
      <c r="R3489" s="21" t="s">
        <v>14021</v>
      </c>
      <c r="S3489" s="22" t="s">
        <v>8370</v>
      </c>
      <c r="T3489" s="21" t="s">
        <v>14845</v>
      </c>
      <c r="U3489" s="23" t="str">
        <f>IF(Cleaned_Data!P3489&gt;20000,"High-Bill","Normal-Bill")</f>
        <v>Normal-Bill</v>
      </c>
      <c r="V3489" s="23" t="str">
        <f t="shared" si="108"/>
        <v>Senior-Citizen</v>
      </c>
      <c r="W3489" s="23" t="str">
        <f t="shared" si="109"/>
        <v>Follow-Up-required</v>
      </c>
      <c r="X3489" s="24" t="str" cm="1">
        <f t="array" ref="X3489">_xlfn.IFS(P3489&lt;5000,"Low",P3489&lt;=20000,"Medium",P3489&gt;20000,"High")</f>
        <v>Low</v>
      </c>
    </row>
    <row r="3490" spans="1:24" x14ac:dyDescent="0.35">
      <c r="A3490" s="28" t="s">
        <v>212</v>
      </c>
      <c r="B3490" s="17" t="s">
        <v>1162</v>
      </c>
      <c r="C3490" s="22" t="s">
        <v>14854</v>
      </c>
      <c r="D3490" s="17" t="s">
        <v>1174</v>
      </c>
      <c r="E3490" s="17" t="s">
        <v>13692</v>
      </c>
      <c r="F3490" s="17" t="s">
        <v>6880</v>
      </c>
      <c r="G3490" s="17" t="s">
        <v>6986</v>
      </c>
      <c r="H3490" s="17" t="s">
        <v>6996</v>
      </c>
      <c r="I3490" s="17" t="s">
        <v>7001</v>
      </c>
      <c r="J3490" s="17" t="s">
        <v>14025</v>
      </c>
      <c r="K3490" s="17" t="s">
        <v>14294</v>
      </c>
      <c r="L3490" s="17" t="s">
        <v>8339</v>
      </c>
      <c r="M3490" s="17" t="s">
        <v>8346</v>
      </c>
      <c r="N3490" s="17" t="s">
        <v>8352</v>
      </c>
      <c r="O3490" s="17" t="s">
        <v>8358</v>
      </c>
      <c r="P3490" s="18">
        <v>0</v>
      </c>
      <c r="Q3490" s="17" t="s">
        <v>8362</v>
      </c>
      <c r="R3490" s="22" t="s">
        <v>8370</v>
      </c>
      <c r="S3490" s="22" t="s">
        <v>8370</v>
      </c>
      <c r="T3490" s="22" t="s">
        <v>8370</v>
      </c>
      <c r="U3490" s="19" t="str">
        <f>IF(Cleaned_Data!P3490&gt;20000,"High-Bill","Normal-Bill")</f>
        <v>Normal-Bill</v>
      </c>
      <c r="V3490" s="19" t="str">
        <f t="shared" si="108"/>
        <v>Senior-Citizen</v>
      </c>
      <c r="W3490" s="19" t="str">
        <f t="shared" si="109"/>
        <v>Not-Required</v>
      </c>
      <c r="X3490" s="20" t="str" cm="1">
        <f t="array" ref="X3490">_xlfn.IFS(P3490&lt;5000,"Low",P3490&lt;=20000,"Medium",P3490&gt;20000,"High")</f>
        <v>Low</v>
      </c>
    </row>
    <row r="3491" spans="1:24" x14ac:dyDescent="0.35">
      <c r="A3491" s="29" t="s">
        <v>212</v>
      </c>
      <c r="B3491" s="21" t="s">
        <v>1139</v>
      </c>
      <c r="C3491" s="22" t="s">
        <v>14854</v>
      </c>
      <c r="D3491" s="21" t="s">
        <v>1174</v>
      </c>
      <c r="E3491" s="21" t="s">
        <v>13723</v>
      </c>
      <c r="F3491" s="21" t="s">
        <v>6809</v>
      </c>
      <c r="G3491" s="21" t="s">
        <v>6984</v>
      </c>
      <c r="H3491" s="21" t="s">
        <v>6994</v>
      </c>
      <c r="I3491" s="21" t="s">
        <v>7002</v>
      </c>
      <c r="J3491" s="22" t="s">
        <v>8371</v>
      </c>
      <c r="K3491" s="21" t="s">
        <v>14257</v>
      </c>
      <c r="L3491" s="21" t="s">
        <v>8345</v>
      </c>
      <c r="M3491" s="21" t="s">
        <v>8349</v>
      </c>
      <c r="N3491" s="21" t="s">
        <v>8351</v>
      </c>
      <c r="O3491" s="21" t="s">
        <v>14841</v>
      </c>
      <c r="P3491" s="18">
        <v>0</v>
      </c>
      <c r="Q3491" s="21" t="s">
        <v>8363</v>
      </c>
      <c r="R3491" s="21" t="s">
        <v>14166</v>
      </c>
      <c r="S3491" s="21">
        <v>2</v>
      </c>
      <c r="T3491" s="21" t="s">
        <v>14845</v>
      </c>
      <c r="U3491" s="23" t="str">
        <f>IF(Cleaned_Data!P3491&gt;20000,"High-Bill","Normal-Bill")</f>
        <v>Normal-Bill</v>
      </c>
      <c r="V3491" s="23" t="str">
        <f t="shared" si="108"/>
        <v>Senior-Citizen</v>
      </c>
      <c r="W3491" s="23" t="str">
        <f t="shared" si="109"/>
        <v>Follow-Up-required</v>
      </c>
      <c r="X3491" s="24" t="str" cm="1">
        <f t="array" ref="X3491">_xlfn.IFS(P3491&lt;5000,"Low",P3491&lt;=20000,"Medium",P3491&gt;20000,"High")</f>
        <v>Low</v>
      </c>
    </row>
    <row r="3492" spans="1:24" x14ac:dyDescent="0.35">
      <c r="A3492" s="28" t="s">
        <v>503</v>
      </c>
      <c r="B3492" s="17" t="s">
        <v>1137</v>
      </c>
      <c r="C3492" s="22" t="s">
        <v>14854</v>
      </c>
      <c r="D3492" s="17" t="s">
        <v>1174</v>
      </c>
      <c r="E3492" s="17" t="s">
        <v>9058</v>
      </c>
      <c r="F3492" s="17" t="s">
        <v>6804</v>
      </c>
      <c r="G3492" s="17" t="s">
        <v>6984</v>
      </c>
      <c r="H3492" s="17" t="s">
        <v>7000</v>
      </c>
      <c r="I3492" s="17" t="s">
        <v>7006</v>
      </c>
      <c r="J3492" s="22" t="s">
        <v>8371</v>
      </c>
      <c r="K3492" s="17" t="s">
        <v>14571</v>
      </c>
      <c r="L3492" s="17" t="s">
        <v>8340</v>
      </c>
      <c r="M3492" s="17" t="s">
        <v>8349</v>
      </c>
      <c r="N3492" s="17" t="s">
        <v>8354</v>
      </c>
      <c r="O3492" s="17" t="s">
        <v>8359</v>
      </c>
      <c r="P3492" s="18">
        <v>0</v>
      </c>
      <c r="Q3492" s="17" t="s">
        <v>8363</v>
      </c>
      <c r="R3492" s="17" t="s">
        <v>7066</v>
      </c>
      <c r="S3492" s="17">
        <v>1</v>
      </c>
      <c r="T3492" s="17" t="s">
        <v>14844</v>
      </c>
      <c r="U3492" s="19" t="str">
        <f>IF(Cleaned_Data!P3492&gt;20000,"High-Bill","Normal-Bill")</f>
        <v>Normal-Bill</v>
      </c>
      <c r="V3492" s="19" t="str">
        <f t="shared" si="108"/>
        <v>Senior-Citizen</v>
      </c>
      <c r="W3492" s="19" t="str">
        <f t="shared" si="109"/>
        <v>Follow-Up-required</v>
      </c>
      <c r="X3492" s="20" t="str" cm="1">
        <f t="array" ref="X3492">_xlfn.IFS(P3492&lt;5000,"Low",P3492&lt;=20000,"Medium",P3492&gt;20000,"High")</f>
        <v>Low</v>
      </c>
    </row>
    <row r="3493" spans="1:24" x14ac:dyDescent="0.35">
      <c r="A3493" s="29" t="s">
        <v>503</v>
      </c>
      <c r="B3493" s="21" t="s">
        <v>1074</v>
      </c>
      <c r="C3493" s="22" t="s">
        <v>14854</v>
      </c>
      <c r="D3493" s="21" t="s">
        <v>1172</v>
      </c>
      <c r="E3493" s="21" t="s">
        <v>10933</v>
      </c>
      <c r="F3493" s="22" t="s">
        <v>8371</v>
      </c>
      <c r="G3493" s="21" t="s">
        <v>6987</v>
      </c>
      <c r="H3493" s="21" t="s">
        <v>6997</v>
      </c>
      <c r="I3493" s="21" t="s">
        <v>7005</v>
      </c>
      <c r="J3493" s="22" t="s">
        <v>8371</v>
      </c>
      <c r="K3493" s="21" t="s">
        <v>14512</v>
      </c>
      <c r="L3493" s="21" t="s">
        <v>8340</v>
      </c>
      <c r="M3493" s="21" t="s">
        <v>8350</v>
      </c>
      <c r="N3493" s="21" t="s">
        <v>8351</v>
      </c>
      <c r="O3493" s="21" t="s">
        <v>14841</v>
      </c>
      <c r="P3493" s="18">
        <v>0</v>
      </c>
      <c r="Q3493" s="21" t="s">
        <v>8363</v>
      </c>
      <c r="R3493" s="22" t="s">
        <v>8370</v>
      </c>
      <c r="S3493" s="22" t="s">
        <v>8370</v>
      </c>
      <c r="T3493" s="21" t="s">
        <v>14845</v>
      </c>
      <c r="U3493" s="23" t="str">
        <f>IF(Cleaned_Data!P3493&gt;20000,"High-Bill","Normal-Bill")</f>
        <v>Normal-Bill</v>
      </c>
      <c r="V3493" s="23" t="str">
        <f t="shared" si="108"/>
        <v>Senior-Citizen</v>
      </c>
      <c r="W3493" s="23" t="str">
        <f t="shared" si="109"/>
        <v>Not-Required</v>
      </c>
      <c r="X3493" s="24" t="str" cm="1">
        <f t="array" ref="X3493">_xlfn.IFS(P3493&lt;5000,"Low",P3493&lt;=20000,"Medium",P3493&gt;20000,"High")</f>
        <v>Low</v>
      </c>
    </row>
    <row r="3494" spans="1:24" x14ac:dyDescent="0.35">
      <c r="A3494" s="28" t="s">
        <v>503</v>
      </c>
      <c r="B3494" s="17" t="s">
        <v>1141</v>
      </c>
      <c r="C3494" s="17">
        <v>25</v>
      </c>
      <c r="D3494" s="17" t="s">
        <v>1172</v>
      </c>
      <c r="E3494" s="17" t="s">
        <v>12980</v>
      </c>
      <c r="F3494" s="22" t="s">
        <v>8371</v>
      </c>
      <c r="G3494" s="17" t="s">
        <v>6986</v>
      </c>
      <c r="H3494" s="17" t="s">
        <v>7000</v>
      </c>
      <c r="I3494" s="17" t="s">
        <v>7007</v>
      </c>
      <c r="J3494" s="17" t="s">
        <v>14104</v>
      </c>
      <c r="K3494" s="17" t="s">
        <v>14527</v>
      </c>
      <c r="L3494" s="17" t="s">
        <v>8339</v>
      </c>
      <c r="M3494" s="17" t="s">
        <v>8348</v>
      </c>
      <c r="N3494" s="17" t="s">
        <v>8351</v>
      </c>
      <c r="O3494" s="17" t="s">
        <v>8358</v>
      </c>
      <c r="P3494" s="18">
        <v>0</v>
      </c>
      <c r="Q3494" s="17" t="s">
        <v>8364</v>
      </c>
      <c r="R3494" s="17" t="s">
        <v>14015</v>
      </c>
      <c r="S3494" s="17">
        <v>1</v>
      </c>
      <c r="T3494" s="17" t="s">
        <v>14843</v>
      </c>
      <c r="U3494" s="19" t="str">
        <f>IF(Cleaned_Data!P3494&gt;20000,"High-Bill","Normal-Bill")</f>
        <v>Normal-Bill</v>
      </c>
      <c r="V3494" s="19" t="str">
        <f t="shared" si="108"/>
        <v>Not-Senior-Citizen</v>
      </c>
      <c r="W3494" s="19" t="str">
        <f t="shared" si="109"/>
        <v>Follow-Up-required</v>
      </c>
      <c r="X3494" s="20" t="str" cm="1">
        <f t="array" ref="X3494">_xlfn.IFS(P3494&lt;5000,"Low",P3494&lt;=20000,"Medium",P3494&gt;20000,"High")</f>
        <v>Low</v>
      </c>
    </row>
    <row r="3495" spans="1:24" x14ac:dyDescent="0.35">
      <c r="A3495" s="29" t="s">
        <v>503</v>
      </c>
      <c r="B3495" s="21" t="s">
        <v>1041</v>
      </c>
      <c r="C3495" s="22" t="s">
        <v>14854</v>
      </c>
      <c r="D3495" s="22" t="s">
        <v>14847</v>
      </c>
      <c r="E3495" s="21" t="s">
        <v>13851</v>
      </c>
      <c r="F3495" s="21" t="s">
        <v>6764</v>
      </c>
      <c r="G3495" s="21" t="s">
        <v>6991</v>
      </c>
      <c r="H3495" s="21" t="s">
        <v>6997</v>
      </c>
      <c r="I3495" s="21" t="s">
        <v>7007</v>
      </c>
      <c r="J3495" s="21" t="s">
        <v>14179</v>
      </c>
      <c r="K3495" s="21" t="s">
        <v>14603</v>
      </c>
      <c r="L3495" s="21" t="s">
        <v>8340</v>
      </c>
      <c r="M3495" s="21" t="s">
        <v>8348</v>
      </c>
      <c r="N3495" s="21" t="s">
        <v>8351</v>
      </c>
      <c r="O3495" s="21" t="s">
        <v>8359</v>
      </c>
      <c r="P3495" s="26">
        <v>2090</v>
      </c>
      <c r="Q3495" s="22" t="s">
        <v>8370</v>
      </c>
      <c r="R3495" s="21" t="s">
        <v>14165</v>
      </c>
      <c r="S3495" s="21">
        <v>1</v>
      </c>
      <c r="T3495" s="22" t="s">
        <v>8370</v>
      </c>
      <c r="U3495" s="23" t="str">
        <f>IF(Cleaned_Data!P3495&gt;20000,"High-Bill","Normal-Bill")</f>
        <v>Normal-Bill</v>
      </c>
      <c r="V3495" s="23" t="str">
        <f t="shared" si="108"/>
        <v>Senior-Citizen</v>
      </c>
      <c r="W3495" s="23" t="str">
        <f t="shared" si="109"/>
        <v>Follow-Up-required</v>
      </c>
      <c r="X3495" s="24" t="str" cm="1">
        <f t="array" ref="X3495">_xlfn.IFS(P3495&lt;5000,"Low",P3495&lt;=20000,"Medium",P3495&gt;20000,"High")</f>
        <v>Low</v>
      </c>
    </row>
    <row r="3496" spans="1:24" x14ac:dyDescent="0.35">
      <c r="A3496" s="28" t="s">
        <v>511</v>
      </c>
      <c r="B3496" s="17" t="s">
        <v>1066</v>
      </c>
      <c r="C3496" s="22" t="s">
        <v>14854</v>
      </c>
      <c r="D3496" s="17" t="s">
        <v>1172</v>
      </c>
      <c r="E3496" s="17" t="s">
        <v>9069</v>
      </c>
      <c r="F3496" s="17" t="s">
        <v>6918</v>
      </c>
      <c r="G3496" s="17" t="s">
        <v>6984</v>
      </c>
      <c r="H3496" s="17" t="s">
        <v>6999</v>
      </c>
      <c r="I3496" s="17" t="s">
        <v>7001</v>
      </c>
      <c r="J3496" s="22" t="s">
        <v>8371</v>
      </c>
      <c r="K3496" s="17" t="s">
        <v>14461</v>
      </c>
      <c r="L3496" s="17" t="s">
        <v>8340</v>
      </c>
      <c r="M3496" s="17" t="s">
        <v>8350</v>
      </c>
      <c r="N3496" s="17" t="s">
        <v>8352</v>
      </c>
      <c r="O3496" s="17" t="s">
        <v>14842</v>
      </c>
      <c r="P3496" s="25">
        <v>3579</v>
      </c>
      <c r="Q3496" s="17" t="s">
        <v>8363</v>
      </c>
      <c r="R3496" s="17" t="s">
        <v>13995</v>
      </c>
      <c r="S3496" s="17">
        <v>5</v>
      </c>
      <c r="T3496" s="22" t="s">
        <v>8370</v>
      </c>
      <c r="U3496" s="19" t="str">
        <f>IF(Cleaned_Data!P3496&gt;20000,"High-Bill","Normal-Bill")</f>
        <v>Normal-Bill</v>
      </c>
      <c r="V3496" s="19" t="str">
        <f t="shared" si="108"/>
        <v>Senior-Citizen</v>
      </c>
      <c r="W3496" s="19" t="str">
        <f t="shared" si="109"/>
        <v>Follow-Up-required</v>
      </c>
      <c r="X3496" s="20" t="str" cm="1">
        <f t="array" ref="X3496">_xlfn.IFS(P3496&lt;5000,"Low",P3496&lt;=20000,"Medium",P3496&gt;20000,"High")</f>
        <v>Low</v>
      </c>
    </row>
    <row r="3497" spans="1:24" x14ac:dyDescent="0.35">
      <c r="A3497" s="29" t="s">
        <v>511</v>
      </c>
      <c r="B3497" s="21" t="s">
        <v>1034</v>
      </c>
      <c r="C3497" s="21">
        <v>25</v>
      </c>
      <c r="D3497" s="22" t="s">
        <v>14847</v>
      </c>
      <c r="E3497" s="21" t="s">
        <v>9527</v>
      </c>
      <c r="F3497" s="21" t="s">
        <v>6952</v>
      </c>
      <c r="G3497" s="21" t="s">
        <v>6993</v>
      </c>
      <c r="H3497" s="21" t="s">
        <v>6997</v>
      </c>
      <c r="I3497" s="21" t="s">
        <v>7002</v>
      </c>
      <c r="J3497" s="21" t="s">
        <v>7015</v>
      </c>
      <c r="K3497" s="21" t="s">
        <v>14449</v>
      </c>
      <c r="L3497" s="21" t="s">
        <v>8340</v>
      </c>
      <c r="M3497" s="21" t="s">
        <v>8346</v>
      </c>
      <c r="N3497" s="21" t="s">
        <v>8351</v>
      </c>
      <c r="O3497" s="21" t="s">
        <v>14842</v>
      </c>
      <c r="P3497" s="26">
        <v>27377</v>
      </c>
      <c r="Q3497" s="21" t="s">
        <v>8362</v>
      </c>
      <c r="R3497" s="21" t="s">
        <v>14032</v>
      </c>
      <c r="S3497" s="21">
        <v>2</v>
      </c>
      <c r="T3497" s="21" t="s">
        <v>14845</v>
      </c>
      <c r="U3497" s="23" t="str">
        <f>IF(Cleaned_Data!P3497&gt;20000,"High-Bill","Normal-Bill")</f>
        <v>High-Bill</v>
      </c>
      <c r="V3497" s="23" t="str">
        <f t="shared" si="108"/>
        <v>Not-Senior-Citizen</v>
      </c>
      <c r="W3497" s="23" t="str">
        <f t="shared" si="109"/>
        <v>Follow-Up-required</v>
      </c>
      <c r="X3497" s="24" t="str" cm="1">
        <f t="array" ref="X3497">_xlfn.IFS(P3497&lt;5000,"Low",P3497&lt;=20000,"Medium",P3497&gt;20000,"High")</f>
        <v>High</v>
      </c>
    </row>
    <row r="3498" spans="1:24" x14ac:dyDescent="0.35">
      <c r="A3498" s="28" t="s">
        <v>511</v>
      </c>
      <c r="B3498" s="17" t="s">
        <v>1149</v>
      </c>
      <c r="C3498" s="17">
        <v>50</v>
      </c>
      <c r="D3498" s="17" t="s">
        <v>1172</v>
      </c>
      <c r="E3498" s="17" t="s">
        <v>11620</v>
      </c>
      <c r="F3498" s="17" t="s">
        <v>6906</v>
      </c>
      <c r="G3498" s="17" t="s">
        <v>6985</v>
      </c>
      <c r="H3498" s="17" t="s">
        <v>6999</v>
      </c>
      <c r="I3498" s="17" t="s">
        <v>7003</v>
      </c>
      <c r="J3498" s="17" t="s">
        <v>13953</v>
      </c>
      <c r="K3498" s="17" t="s">
        <v>14417</v>
      </c>
      <c r="L3498" s="17" t="s">
        <v>8342</v>
      </c>
      <c r="M3498" s="17" t="s">
        <v>8348</v>
      </c>
      <c r="N3498" s="17" t="s">
        <v>8353</v>
      </c>
      <c r="O3498" s="17" t="s">
        <v>8359</v>
      </c>
      <c r="P3498" s="18">
        <v>0</v>
      </c>
      <c r="Q3498" s="17" t="s">
        <v>8364</v>
      </c>
      <c r="R3498" s="17" t="s">
        <v>7278</v>
      </c>
      <c r="S3498" s="17">
        <v>1</v>
      </c>
      <c r="T3498" s="17" t="s">
        <v>14845</v>
      </c>
      <c r="U3498" s="19" t="str">
        <f>IF(Cleaned_Data!P3498&gt;20000,"High-Bill","Normal-Bill")</f>
        <v>Normal-Bill</v>
      </c>
      <c r="V3498" s="19" t="str">
        <f t="shared" si="108"/>
        <v>Not-Senior-Citizen</v>
      </c>
      <c r="W3498" s="19" t="str">
        <f t="shared" si="109"/>
        <v>Follow-Up-required</v>
      </c>
      <c r="X3498" s="20" t="str" cm="1">
        <f t="array" ref="X3498">_xlfn.IFS(P3498&lt;5000,"Low",P3498&lt;=20000,"Medium",P3498&gt;20000,"High")</f>
        <v>Low</v>
      </c>
    </row>
    <row r="3499" spans="1:24" x14ac:dyDescent="0.35">
      <c r="A3499" s="29" t="s">
        <v>511</v>
      </c>
      <c r="B3499" s="21" t="s">
        <v>1019</v>
      </c>
      <c r="C3499" s="22" t="s">
        <v>14854</v>
      </c>
      <c r="D3499" s="21" t="s">
        <v>1174</v>
      </c>
      <c r="E3499" s="21" t="s">
        <v>13624</v>
      </c>
      <c r="F3499" s="21" t="s">
        <v>6677</v>
      </c>
      <c r="G3499" s="21" t="s">
        <v>6984</v>
      </c>
      <c r="H3499" s="21" t="s">
        <v>6998</v>
      </c>
      <c r="I3499" s="21" t="s">
        <v>7005</v>
      </c>
      <c r="J3499" s="21" t="s">
        <v>14108</v>
      </c>
      <c r="K3499" s="21" t="s">
        <v>14819</v>
      </c>
      <c r="L3499" s="21" t="s">
        <v>8342</v>
      </c>
      <c r="M3499" s="21" t="s">
        <v>8348</v>
      </c>
      <c r="N3499" s="21" t="s">
        <v>8352</v>
      </c>
      <c r="O3499" s="21" t="s">
        <v>8359</v>
      </c>
      <c r="P3499" s="18">
        <v>0</v>
      </c>
      <c r="Q3499" s="21" t="s">
        <v>8364</v>
      </c>
      <c r="R3499" s="21" t="s">
        <v>13948</v>
      </c>
      <c r="S3499" s="21">
        <v>4</v>
      </c>
      <c r="T3499" s="21" t="s">
        <v>14843</v>
      </c>
      <c r="U3499" s="23" t="str">
        <f>IF(Cleaned_Data!P3499&gt;20000,"High-Bill","Normal-Bill")</f>
        <v>Normal-Bill</v>
      </c>
      <c r="V3499" s="23" t="str">
        <f t="shared" si="108"/>
        <v>Senior-Citizen</v>
      </c>
      <c r="W3499" s="23" t="str">
        <f t="shared" si="109"/>
        <v>Follow-Up-required</v>
      </c>
      <c r="X3499" s="24" t="str" cm="1">
        <f t="array" ref="X3499">_xlfn.IFS(P3499&lt;5000,"Low",P3499&lt;=20000,"Medium",P3499&gt;20000,"High")</f>
        <v>Low</v>
      </c>
    </row>
    <row r="3500" spans="1:24" x14ac:dyDescent="0.35">
      <c r="A3500" s="28" t="s">
        <v>915</v>
      </c>
      <c r="B3500" s="17" t="s">
        <v>1094</v>
      </c>
      <c r="C3500" s="22" t="s">
        <v>14854</v>
      </c>
      <c r="D3500" s="22" t="s">
        <v>14847</v>
      </c>
      <c r="E3500" s="17" t="s">
        <v>10562</v>
      </c>
      <c r="F3500" s="22" t="s">
        <v>8371</v>
      </c>
      <c r="G3500" s="17" t="s">
        <v>6988</v>
      </c>
      <c r="H3500" s="17" t="s">
        <v>6999</v>
      </c>
      <c r="I3500" s="17" t="s">
        <v>7007</v>
      </c>
      <c r="J3500" s="22" t="s">
        <v>8371</v>
      </c>
      <c r="K3500" s="17" t="s">
        <v>14345</v>
      </c>
      <c r="L3500" s="17" t="s">
        <v>8340</v>
      </c>
      <c r="M3500" s="17" t="s">
        <v>8346</v>
      </c>
      <c r="N3500" s="17" t="s">
        <v>8352</v>
      </c>
      <c r="O3500" s="17" t="s">
        <v>14841</v>
      </c>
      <c r="P3500" s="25">
        <v>19330</v>
      </c>
      <c r="Q3500" s="17" t="s">
        <v>8362</v>
      </c>
      <c r="R3500" s="17" t="s">
        <v>14094</v>
      </c>
      <c r="S3500" s="17">
        <v>2</v>
      </c>
      <c r="T3500" s="17" t="s">
        <v>14843</v>
      </c>
      <c r="U3500" s="19" t="str">
        <f>IF(Cleaned_Data!P3500&gt;20000,"High-Bill","Normal-Bill")</f>
        <v>Normal-Bill</v>
      </c>
      <c r="V3500" s="19" t="str">
        <f t="shared" si="108"/>
        <v>Senior-Citizen</v>
      </c>
      <c r="W3500" s="19" t="str">
        <f t="shared" si="109"/>
        <v>Follow-Up-required</v>
      </c>
      <c r="X3500" s="20" t="str" cm="1">
        <f t="array" ref="X3500">_xlfn.IFS(P3500&lt;5000,"Low",P3500&lt;=20000,"Medium",P3500&gt;20000,"High")</f>
        <v>Medium</v>
      </c>
    </row>
    <row r="3501" spans="1:24" x14ac:dyDescent="0.35">
      <c r="A3501" s="29" t="s">
        <v>915</v>
      </c>
      <c r="B3501" s="21" t="s">
        <v>1127</v>
      </c>
      <c r="C3501" s="22" t="s">
        <v>14854</v>
      </c>
      <c r="D3501" s="21" t="s">
        <v>1172</v>
      </c>
      <c r="E3501" s="21" t="s">
        <v>11670</v>
      </c>
      <c r="F3501" s="22" t="s">
        <v>8371</v>
      </c>
      <c r="G3501" s="21" t="s">
        <v>6991</v>
      </c>
      <c r="H3501" s="21" t="s">
        <v>6996</v>
      </c>
      <c r="I3501" s="21" t="s">
        <v>7003</v>
      </c>
      <c r="J3501" s="21" t="s">
        <v>14160</v>
      </c>
      <c r="K3501" s="21" t="s">
        <v>14488</v>
      </c>
      <c r="L3501" s="21" t="s">
        <v>8338</v>
      </c>
      <c r="M3501" s="21" t="s">
        <v>8350</v>
      </c>
      <c r="N3501" s="21" t="s">
        <v>8354</v>
      </c>
      <c r="O3501" s="21" t="s">
        <v>8358</v>
      </c>
      <c r="P3501" s="26">
        <v>24641</v>
      </c>
      <c r="Q3501" s="21" t="s">
        <v>8364</v>
      </c>
      <c r="R3501" s="22" t="s">
        <v>8370</v>
      </c>
      <c r="S3501" s="21">
        <v>4</v>
      </c>
      <c r="T3501" s="21" t="s">
        <v>14844</v>
      </c>
      <c r="U3501" s="23" t="str">
        <f>IF(Cleaned_Data!P3501&gt;20000,"High-Bill","Normal-Bill")</f>
        <v>High-Bill</v>
      </c>
      <c r="V3501" s="23" t="str">
        <f t="shared" si="108"/>
        <v>Senior-Citizen</v>
      </c>
      <c r="W3501" s="23" t="str">
        <f t="shared" si="109"/>
        <v>Not-Required</v>
      </c>
      <c r="X3501" s="24" t="str" cm="1">
        <f t="array" ref="X3501">_xlfn.IFS(P3501&lt;5000,"Low",P3501&lt;=20000,"Medium",P3501&gt;20000,"High")</f>
        <v>High</v>
      </c>
    </row>
    <row r="3502" spans="1:24" x14ac:dyDescent="0.35">
      <c r="A3502" s="28" t="s">
        <v>915</v>
      </c>
      <c r="B3502" s="17" t="s">
        <v>1038</v>
      </c>
      <c r="C3502" s="22" t="s">
        <v>14854</v>
      </c>
      <c r="D3502" s="17" t="s">
        <v>1174</v>
      </c>
      <c r="E3502" s="17" t="s">
        <v>13263</v>
      </c>
      <c r="F3502" s="22" t="s">
        <v>8371</v>
      </c>
      <c r="G3502" s="17" t="s">
        <v>6990</v>
      </c>
      <c r="H3502" s="17" t="s">
        <v>6997</v>
      </c>
      <c r="I3502" s="17" t="s">
        <v>7002</v>
      </c>
      <c r="J3502" s="22" t="s">
        <v>8371</v>
      </c>
      <c r="K3502" s="17" t="s">
        <v>14541</v>
      </c>
      <c r="L3502" s="17" t="s">
        <v>8338</v>
      </c>
      <c r="M3502" s="17" t="s">
        <v>8349</v>
      </c>
      <c r="N3502" s="17" t="s">
        <v>8354</v>
      </c>
      <c r="O3502" s="17" t="s">
        <v>14841</v>
      </c>
      <c r="P3502" s="18">
        <v>0</v>
      </c>
      <c r="Q3502" s="17" t="s">
        <v>8363</v>
      </c>
      <c r="R3502" s="17" t="s">
        <v>14091</v>
      </c>
      <c r="S3502" s="17">
        <v>5</v>
      </c>
      <c r="T3502" s="17" t="s">
        <v>14844</v>
      </c>
      <c r="U3502" s="19" t="str">
        <f>IF(Cleaned_Data!P3502&gt;20000,"High-Bill","Normal-Bill")</f>
        <v>Normal-Bill</v>
      </c>
      <c r="V3502" s="19" t="str">
        <f t="shared" si="108"/>
        <v>Senior-Citizen</v>
      </c>
      <c r="W3502" s="19" t="str">
        <f t="shared" si="109"/>
        <v>Follow-Up-required</v>
      </c>
      <c r="X3502" s="20" t="str" cm="1">
        <f t="array" ref="X3502">_xlfn.IFS(P3502&lt;5000,"Low",P3502&lt;=20000,"Medium",P3502&gt;20000,"High")</f>
        <v>Low</v>
      </c>
    </row>
    <row r="3503" spans="1:24" x14ac:dyDescent="0.35">
      <c r="A3503" s="29" t="s">
        <v>967</v>
      </c>
      <c r="B3503" s="21" t="s">
        <v>1026</v>
      </c>
      <c r="C3503" s="22" t="s">
        <v>14854</v>
      </c>
      <c r="D3503" s="21" t="s">
        <v>1172</v>
      </c>
      <c r="E3503" s="21" t="s">
        <v>11127</v>
      </c>
      <c r="F3503" s="21" t="s">
        <v>6683</v>
      </c>
      <c r="G3503" s="21" t="s">
        <v>6986</v>
      </c>
      <c r="H3503" s="21" t="s">
        <v>6999</v>
      </c>
      <c r="I3503" s="21" t="s">
        <v>7007</v>
      </c>
      <c r="J3503" s="21" t="s">
        <v>13903</v>
      </c>
      <c r="K3503" s="21" t="s">
        <v>14491</v>
      </c>
      <c r="L3503" s="21" t="s">
        <v>8344</v>
      </c>
      <c r="M3503" s="21" t="s">
        <v>8350</v>
      </c>
      <c r="N3503" s="21" t="s">
        <v>8351</v>
      </c>
      <c r="O3503" s="21" t="s">
        <v>8358</v>
      </c>
      <c r="P3503" s="18">
        <v>0</v>
      </c>
      <c r="Q3503" s="21" t="s">
        <v>8362</v>
      </c>
      <c r="R3503" s="22" t="s">
        <v>8370</v>
      </c>
      <c r="S3503" s="21">
        <v>4</v>
      </c>
      <c r="T3503" s="21" t="s">
        <v>14843</v>
      </c>
      <c r="U3503" s="23" t="str">
        <f>IF(Cleaned_Data!P3503&gt;20000,"High-Bill","Normal-Bill")</f>
        <v>Normal-Bill</v>
      </c>
      <c r="V3503" s="23" t="str">
        <f t="shared" si="108"/>
        <v>Senior-Citizen</v>
      </c>
      <c r="W3503" s="23" t="str">
        <f t="shared" si="109"/>
        <v>Not-Required</v>
      </c>
      <c r="X3503" s="24" t="str" cm="1">
        <f t="array" ref="X3503">_xlfn.IFS(P3503&lt;5000,"Low",P3503&lt;=20000,"Medium",P3503&gt;20000,"High")</f>
        <v>Low</v>
      </c>
    </row>
    <row r="3504" spans="1:24" x14ac:dyDescent="0.35">
      <c r="A3504" s="28" t="s">
        <v>967</v>
      </c>
      <c r="B3504" s="17" t="s">
        <v>1164</v>
      </c>
      <c r="C3504" s="22" t="s">
        <v>14854</v>
      </c>
      <c r="D3504" s="17" t="s">
        <v>1172</v>
      </c>
      <c r="E3504" s="17" t="s">
        <v>13857</v>
      </c>
      <c r="F3504" s="22" t="s">
        <v>8371</v>
      </c>
      <c r="G3504" s="17" t="s">
        <v>6984</v>
      </c>
      <c r="H3504" s="17" t="s">
        <v>6996</v>
      </c>
      <c r="I3504" s="17" t="s">
        <v>7002</v>
      </c>
      <c r="J3504" s="17" t="s">
        <v>13956</v>
      </c>
      <c r="K3504" s="17" t="s">
        <v>14724</v>
      </c>
      <c r="L3504" s="17" t="s">
        <v>8343</v>
      </c>
      <c r="M3504" s="17" t="s">
        <v>8348</v>
      </c>
      <c r="N3504" s="17" t="s">
        <v>8353</v>
      </c>
      <c r="O3504" s="17" t="s">
        <v>8355</v>
      </c>
      <c r="P3504" s="18">
        <v>0</v>
      </c>
      <c r="Q3504" s="17" t="s">
        <v>8363</v>
      </c>
      <c r="R3504" s="22" t="s">
        <v>8370</v>
      </c>
      <c r="S3504" s="17">
        <v>4</v>
      </c>
      <c r="T3504" s="22" t="s">
        <v>8370</v>
      </c>
      <c r="U3504" s="19" t="str">
        <f>IF(Cleaned_Data!P3504&gt;20000,"High-Bill","Normal-Bill")</f>
        <v>Normal-Bill</v>
      </c>
      <c r="V3504" s="19" t="str">
        <f t="shared" si="108"/>
        <v>Senior-Citizen</v>
      </c>
      <c r="W3504" s="19" t="str">
        <f t="shared" si="109"/>
        <v>Not-Required</v>
      </c>
      <c r="X3504" s="20" t="str" cm="1">
        <f t="array" ref="X3504">_xlfn.IFS(P3504&lt;5000,"Low",P3504&lt;=20000,"Medium",P3504&gt;20000,"High")</f>
        <v>Low</v>
      </c>
    </row>
    <row r="3505" spans="1:24" x14ac:dyDescent="0.35">
      <c r="A3505" s="29" t="s">
        <v>130</v>
      </c>
      <c r="B3505" s="21" t="s">
        <v>1104</v>
      </c>
      <c r="C3505" s="21">
        <v>59</v>
      </c>
      <c r="D3505" s="21" t="s">
        <v>1172</v>
      </c>
      <c r="E3505" s="21" t="s">
        <v>8519</v>
      </c>
      <c r="F3505" s="21" t="s">
        <v>6749</v>
      </c>
      <c r="G3505" s="21" t="s">
        <v>6988</v>
      </c>
      <c r="H3505" s="21" t="s">
        <v>6998</v>
      </c>
      <c r="I3505" s="21" t="s">
        <v>7007</v>
      </c>
      <c r="J3505" s="21" t="s">
        <v>13963</v>
      </c>
      <c r="K3505" s="21" t="s">
        <v>14284</v>
      </c>
      <c r="L3505" s="21" t="s">
        <v>8340</v>
      </c>
      <c r="M3505" s="21" t="s">
        <v>8349</v>
      </c>
      <c r="N3505" s="21" t="s">
        <v>8353</v>
      </c>
      <c r="O3505" s="21" t="s">
        <v>8359</v>
      </c>
      <c r="P3505" s="18">
        <v>0</v>
      </c>
      <c r="Q3505" s="21" t="s">
        <v>8362</v>
      </c>
      <c r="R3505" s="22" t="s">
        <v>8370</v>
      </c>
      <c r="S3505" s="22" t="s">
        <v>8370</v>
      </c>
      <c r="T3505" s="22" t="s">
        <v>8370</v>
      </c>
      <c r="U3505" s="23" t="str">
        <f>IF(Cleaned_Data!P3505&gt;20000,"High-Bill","Normal-Bill")</f>
        <v>Normal-Bill</v>
      </c>
      <c r="V3505" s="23" t="str">
        <f t="shared" si="108"/>
        <v>Not-Senior-Citizen</v>
      </c>
      <c r="W3505" s="23" t="str">
        <f t="shared" si="109"/>
        <v>Not-Required</v>
      </c>
      <c r="X3505" s="24" t="str" cm="1">
        <f t="array" ref="X3505">_xlfn.IFS(P3505&lt;5000,"Low",P3505&lt;=20000,"Medium",P3505&gt;20000,"High")</f>
        <v>Low</v>
      </c>
    </row>
    <row r="3506" spans="1:24" x14ac:dyDescent="0.35">
      <c r="A3506" s="28" t="s">
        <v>130</v>
      </c>
      <c r="B3506" s="17" t="s">
        <v>1067</v>
      </c>
      <c r="C3506" s="22" t="s">
        <v>14854</v>
      </c>
      <c r="D3506" s="22" t="s">
        <v>14847</v>
      </c>
      <c r="E3506" s="17" t="s">
        <v>8674</v>
      </c>
      <c r="F3506" s="17" t="s">
        <v>6823</v>
      </c>
      <c r="G3506" s="17" t="s">
        <v>6989</v>
      </c>
      <c r="H3506" s="17" t="s">
        <v>6998</v>
      </c>
      <c r="I3506" s="17" t="s">
        <v>7002</v>
      </c>
      <c r="J3506" s="17" t="s">
        <v>13984</v>
      </c>
      <c r="K3506" s="17" t="s">
        <v>14401</v>
      </c>
      <c r="L3506" s="17" t="s">
        <v>8340</v>
      </c>
      <c r="M3506" s="17" t="s">
        <v>8348</v>
      </c>
      <c r="N3506" s="17" t="s">
        <v>8351</v>
      </c>
      <c r="O3506" s="17" t="s">
        <v>8359</v>
      </c>
      <c r="P3506" s="18">
        <v>0</v>
      </c>
      <c r="Q3506" s="17" t="s">
        <v>8363</v>
      </c>
      <c r="R3506" s="17" t="s">
        <v>14056</v>
      </c>
      <c r="S3506" s="17">
        <v>3</v>
      </c>
      <c r="T3506" s="17" t="s">
        <v>14845</v>
      </c>
      <c r="U3506" s="19" t="str">
        <f>IF(Cleaned_Data!P3506&gt;20000,"High-Bill","Normal-Bill")</f>
        <v>Normal-Bill</v>
      </c>
      <c r="V3506" s="19" t="str">
        <f t="shared" si="108"/>
        <v>Senior-Citizen</v>
      </c>
      <c r="W3506" s="19" t="str">
        <f t="shared" si="109"/>
        <v>Follow-Up-required</v>
      </c>
      <c r="X3506" s="20" t="str" cm="1">
        <f t="array" ref="X3506">_xlfn.IFS(P3506&lt;5000,"Low",P3506&lt;=20000,"Medium",P3506&gt;20000,"High")</f>
        <v>Low</v>
      </c>
    </row>
    <row r="3507" spans="1:24" x14ac:dyDescent="0.35">
      <c r="A3507" s="29" t="s">
        <v>130</v>
      </c>
      <c r="B3507" s="21" t="s">
        <v>1097</v>
      </c>
      <c r="C3507" s="22" t="s">
        <v>14854</v>
      </c>
      <c r="D3507" s="22" t="s">
        <v>14847</v>
      </c>
      <c r="E3507" s="21" t="s">
        <v>11982</v>
      </c>
      <c r="F3507" s="21" t="s">
        <v>6926</v>
      </c>
      <c r="G3507" s="21" t="s">
        <v>6993</v>
      </c>
      <c r="H3507" s="21" t="s">
        <v>6996</v>
      </c>
      <c r="I3507" s="21" t="s">
        <v>7001</v>
      </c>
      <c r="J3507" s="22" t="s">
        <v>8371</v>
      </c>
      <c r="K3507" s="21" t="s">
        <v>14219</v>
      </c>
      <c r="L3507" s="21" t="s">
        <v>8339</v>
      </c>
      <c r="M3507" s="21" t="s">
        <v>8347</v>
      </c>
      <c r="N3507" s="21" t="s">
        <v>8351</v>
      </c>
      <c r="O3507" s="21" t="s">
        <v>14841</v>
      </c>
      <c r="P3507" s="18">
        <v>0</v>
      </c>
      <c r="Q3507" s="22" t="s">
        <v>8370</v>
      </c>
      <c r="R3507" s="22" t="s">
        <v>8370</v>
      </c>
      <c r="S3507" s="21">
        <v>1</v>
      </c>
      <c r="T3507" s="21" t="s">
        <v>14845</v>
      </c>
      <c r="U3507" s="23" t="str">
        <f>IF(Cleaned_Data!P3507&gt;20000,"High-Bill","Normal-Bill")</f>
        <v>Normal-Bill</v>
      </c>
      <c r="V3507" s="23" t="str">
        <f t="shared" si="108"/>
        <v>Senior-Citizen</v>
      </c>
      <c r="W3507" s="23" t="str">
        <f t="shared" si="109"/>
        <v>Not-Required</v>
      </c>
      <c r="X3507" s="24" t="str" cm="1">
        <f t="array" ref="X3507">_xlfn.IFS(P3507&lt;5000,"Low",P3507&lt;=20000,"Medium",P3507&gt;20000,"High")</f>
        <v>Low</v>
      </c>
    </row>
    <row r="3508" spans="1:24" x14ac:dyDescent="0.35">
      <c r="A3508" s="28" t="s">
        <v>130</v>
      </c>
      <c r="B3508" s="17" t="s">
        <v>1105</v>
      </c>
      <c r="C3508" s="22" t="s">
        <v>14854</v>
      </c>
      <c r="D3508" s="17" t="s">
        <v>1174</v>
      </c>
      <c r="E3508" s="17" t="s">
        <v>13127</v>
      </c>
      <c r="F3508" s="17" t="s">
        <v>6750</v>
      </c>
      <c r="G3508" s="17" t="s">
        <v>6992</v>
      </c>
      <c r="H3508" s="17" t="s">
        <v>6997</v>
      </c>
      <c r="I3508" s="17" t="s">
        <v>7003</v>
      </c>
      <c r="J3508" s="22" t="s">
        <v>8371</v>
      </c>
      <c r="K3508" s="17" t="s">
        <v>14630</v>
      </c>
      <c r="L3508" s="17" t="s">
        <v>8344</v>
      </c>
      <c r="M3508" s="17" t="s">
        <v>8347</v>
      </c>
      <c r="N3508" s="17" t="s">
        <v>8353</v>
      </c>
      <c r="O3508" s="17" t="s">
        <v>8358</v>
      </c>
      <c r="P3508" s="25">
        <v>41060</v>
      </c>
      <c r="Q3508" s="17" t="s">
        <v>8363</v>
      </c>
      <c r="R3508" s="17" t="s">
        <v>14161</v>
      </c>
      <c r="S3508" s="17">
        <v>1</v>
      </c>
      <c r="T3508" s="17" t="s">
        <v>14844</v>
      </c>
      <c r="U3508" s="19" t="str">
        <f>IF(Cleaned_Data!P3508&gt;20000,"High-Bill","Normal-Bill")</f>
        <v>High-Bill</v>
      </c>
      <c r="V3508" s="19" t="str">
        <f t="shared" si="108"/>
        <v>Senior-Citizen</v>
      </c>
      <c r="W3508" s="19" t="str">
        <f t="shared" si="109"/>
        <v>Follow-Up-required</v>
      </c>
      <c r="X3508" s="20" t="str" cm="1">
        <f t="array" ref="X3508">_xlfn.IFS(P3508&lt;5000,"Low",P3508&lt;=20000,"Medium",P3508&gt;20000,"High")</f>
        <v>High</v>
      </c>
    </row>
    <row r="3509" spans="1:24" x14ac:dyDescent="0.35">
      <c r="A3509" s="29" t="s">
        <v>203</v>
      </c>
      <c r="B3509" s="21" t="s">
        <v>1061</v>
      </c>
      <c r="C3509" s="21">
        <v>71</v>
      </c>
      <c r="D3509" s="21" t="s">
        <v>1174</v>
      </c>
      <c r="E3509" s="21" t="s">
        <v>8603</v>
      </c>
      <c r="F3509" s="21" t="s">
        <v>6710</v>
      </c>
      <c r="G3509" s="21" t="s">
        <v>6993</v>
      </c>
      <c r="H3509" s="21" t="s">
        <v>6997</v>
      </c>
      <c r="I3509" s="21" t="s">
        <v>7002</v>
      </c>
      <c r="J3509" s="21" t="s">
        <v>14003</v>
      </c>
      <c r="K3509" s="21" t="s">
        <v>14348</v>
      </c>
      <c r="L3509" s="21" t="s">
        <v>8342</v>
      </c>
      <c r="M3509" s="21" t="s">
        <v>8350</v>
      </c>
      <c r="N3509" s="21" t="s">
        <v>8351</v>
      </c>
      <c r="O3509" s="21" t="s">
        <v>14842</v>
      </c>
      <c r="P3509" s="26">
        <v>38818</v>
      </c>
      <c r="Q3509" s="21" t="s">
        <v>8363</v>
      </c>
      <c r="R3509" s="21" t="s">
        <v>13993</v>
      </c>
      <c r="S3509" s="21">
        <v>1</v>
      </c>
      <c r="T3509" s="21" t="s">
        <v>14844</v>
      </c>
      <c r="U3509" s="23" t="str">
        <f>IF(Cleaned_Data!P3509&gt;20000,"High-Bill","Normal-Bill")</f>
        <v>High-Bill</v>
      </c>
      <c r="V3509" s="23" t="str">
        <f t="shared" si="108"/>
        <v>Senior-Citizen</v>
      </c>
      <c r="W3509" s="23" t="str">
        <f t="shared" si="109"/>
        <v>Follow-Up-required</v>
      </c>
      <c r="X3509" s="24" t="str" cm="1">
        <f t="array" ref="X3509">_xlfn.IFS(P3509&lt;5000,"Low",P3509&lt;=20000,"Medium",P3509&gt;20000,"High")</f>
        <v>High</v>
      </c>
    </row>
    <row r="3510" spans="1:24" x14ac:dyDescent="0.35">
      <c r="A3510" s="28" t="s">
        <v>203</v>
      </c>
      <c r="B3510" s="17" t="s">
        <v>1021</v>
      </c>
      <c r="C3510" s="17">
        <v>46</v>
      </c>
      <c r="D3510" s="17" t="s">
        <v>1174</v>
      </c>
      <c r="E3510" s="17" t="s">
        <v>8899</v>
      </c>
      <c r="F3510" s="17" t="s">
        <v>6724</v>
      </c>
      <c r="G3510" s="17" t="s">
        <v>6990</v>
      </c>
      <c r="H3510" s="17" t="s">
        <v>6997</v>
      </c>
      <c r="I3510" s="17" t="s">
        <v>7002</v>
      </c>
      <c r="J3510" s="17" t="s">
        <v>14089</v>
      </c>
      <c r="K3510" s="17" t="s">
        <v>14524</v>
      </c>
      <c r="L3510" s="17" t="s">
        <v>8341</v>
      </c>
      <c r="M3510" s="17" t="s">
        <v>8346</v>
      </c>
      <c r="N3510" s="17" t="s">
        <v>8354</v>
      </c>
      <c r="O3510" s="17" t="s">
        <v>8358</v>
      </c>
      <c r="P3510" s="25">
        <v>31536</v>
      </c>
      <c r="Q3510" s="17" t="s">
        <v>8364</v>
      </c>
      <c r="R3510" s="22" t="s">
        <v>8370</v>
      </c>
      <c r="S3510" s="17">
        <v>4</v>
      </c>
      <c r="T3510" s="17" t="s">
        <v>14844</v>
      </c>
      <c r="U3510" s="19" t="str">
        <f>IF(Cleaned_Data!P3510&gt;20000,"High-Bill","Normal-Bill")</f>
        <v>High-Bill</v>
      </c>
      <c r="V3510" s="19" t="str">
        <f t="shared" si="108"/>
        <v>Not-Senior-Citizen</v>
      </c>
      <c r="W3510" s="19" t="str">
        <f t="shared" si="109"/>
        <v>Not-Required</v>
      </c>
      <c r="X3510" s="20" t="str" cm="1">
        <f t="array" ref="X3510">_xlfn.IFS(P3510&lt;5000,"Low",P3510&lt;=20000,"Medium",P3510&gt;20000,"High")</f>
        <v>High</v>
      </c>
    </row>
    <row r="3511" spans="1:24" x14ac:dyDescent="0.35">
      <c r="A3511" s="29" t="s">
        <v>203</v>
      </c>
      <c r="B3511" s="21" t="s">
        <v>1071</v>
      </c>
      <c r="C3511" s="21">
        <v>35</v>
      </c>
      <c r="D3511" s="22" t="s">
        <v>14847</v>
      </c>
      <c r="E3511" s="21" t="s">
        <v>10582</v>
      </c>
      <c r="F3511" s="21" t="s">
        <v>6844</v>
      </c>
      <c r="G3511" s="21" t="s">
        <v>6987</v>
      </c>
      <c r="H3511" s="21" t="s">
        <v>6995</v>
      </c>
      <c r="I3511" s="21" t="s">
        <v>7003</v>
      </c>
      <c r="J3511" s="22" t="s">
        <v>8371</v>
      </c>
      <c r="K3511" s="21" t="s">
        <v>14577</v>
      </c>
      <c r="L3511" s="21" t="s">
        <v>8343</v>
      </c>
      <c r="M3511" s="21" t="s">
        <v>8349</v>
      </c>
      <c r="N3511" s="21" t="s">
        <v>8354</v>
      </c>
      <c r="O3511" s="21" t="s">
        <v>8358</v>
      </c>
      <c r="P3511" s="18">
        <v>0</v>
      </c>
      <c r="Q3511" s="21" t="s">
        <v>8362</v>
      </c>
      <c r="R3511" s="22" t="s">
        <v>8370</v>
      </c>
      <c r="S3511" s="21">
        <v>5</v>
      </c>
      <c r="T3511" s="21" t="s">
        <v>14843</v>
      </c>
      <c r="U3511" s="23" t="str">
        <f>IF(Cleaned_Data!P3511&gt;20000,"High-Bill","Normal-Bill")</f>
        <v>Normal-Bill</v>
      </c>
      <c r="V3511" s="23" t="str">
        <f t="shared" si="108"/>
        <v>Not-Senior-Citizen</v>
      </c>
      <c r="W3511" s="23" t="str">
        <f t="shared" si="109"/>
        <v>Not-Required</v>
      </c>
      <c r="X3511" s="24" t="str" cm="1">
        <f t="array" ref="X3511">_xlfn.IFS(P3511&lt;5000,"Low",P3511&lt;=20000,"Medium",P3511&gt;20000,"High")</f>
        <v>Low</v>
      </c>
    </row>
    <row r="3512" spans="1:24" x14ac:dyDescent="0.35">
      <c r="A3512" s="28" t="s">
        <v>203</v>
      </c>
      <c r="B3512" s="17" t="s">
        <v>1051</v>
      </c>
      <c r="C3512" s="17">
        <v>50</v>
      </c>
      <c r="D3512" s="17" t="s">
        <v>1172</v>
      </c>
      <c r="E3512" s="17" t="s">
        <v>10989</v>
      </c>
      <c r="F3512" s="17" t="s">
        <v>6703</v>
      </c>
      <c r="G3512" s="17" t="s">
        <v>6993</v>
      </c>
      <c r="H3512" s="17" t="s">
        <v>6997</v>
      </c>
      <c r="I3512" s="17" t="s">
        <v>7007</v>
      </c>
      <c r="J3512" s="17" t="s">
        <v>14179</v>
      </c>
      <c r="K3512" s="17" t="s">
        <v>14262</v>
      </c>
      <c r="L3512" s="17" t="s">
        <v>8340</v>
      </c>
      <c r="M3512" s="17" t="s">
        <v>8350</v>
      </c>
      <c r="N3512" s="17" t="s">
        <v>8353</v>
      </c>
      <c r="O3512" s="17" t="s">
        <v>14841</v>
      </c>
      <c r="P3512" s="25">
        <v>17261</v>
      </c>
      <c r="Q3512" s="17" t="s">
        <v>8362</v>
      </c>
      <c r="R3512" s="17" t="s">
        <v>14008</v>
      </c>
      <c r="S3512" s="17">
        <v>3</v>
      </c>
      <c r="T3512" s="22" t="s">
        <v>8370</v>
      </c>
      <c r="U3512" s="19" t="str">
        <f>IF(Cleaned_Data!P3512&gt;20000,"High-Bill","Normal-Bill")</f>
        <v>Normal-Bill</v>
      </c>
      <c r="V3512" s="19" t="str">
        <f t="shared" si="108"/>
        <v>Not-Senior-Citizen</v>
      </c>
      <c r="W3512" s="19" t="str">
        <f t="shared" si="109"/>
        <v>Follow-Up-required</v>
      </c>
      <c r="X3512" s="20" t="str" cm="1">
        <f t="array" ref="X3512">_xlfn.IFS(P3512&lt;5000,"Low",P3512&lt;=20000,"Medium",P3512&gt;20000,"High")</f>
        <v>Medium</v>
      </c>
    </row>
    <row r="3513" spans="1:24" x14ac:dyDescent="0.35">
      <c r="A3513" s="29" t="s">
        <v>203</v>
      </c>
      <c r="B3513" s="21" t="s">
        <v>1046</v>
      </c>
      <c r="C3513" s="22" t="s">
        <v>14854</v>
      </c>
      <c r="D3513" s="21" t="s">
        <v>1174</v>
      </c>
      <c r="E3513" s="21" t="s">
        <v>11058</v>
      </c>
      <c r="F3513" s="22" t="s">
        <v>8371</v>
      </c>
      <c r="G3513" s="21" t="s">
        <v>6984</v>
      </c>
      <c r="H3513" s="21" t="s">
        <v>6994</v>
      </c>
      <c r="I3513" s="21" t="s">
        <v>7007</v>
      </c>
      <c r="J3513" s="21" t="s">
        <v>14010</v>
      </c>
      <c r="K3513" s="21" t="s">
        <v>14653</v>
      </c>
      <c r="L3513" s="21" t="s">
        <v>8343</v>
      </c>
      <c r="M3513" s="21" t="s">
        <v>8350</v>
      </c>
      <c r="N3513" s="21" t="s">
        <v>8352</v>
      </c>
      <c r="O3513" s="21" t="s">
        <v>8358</v>
      </c>
      <c r="P3513" s="18">
        <v>0</v>
      </c>
      <c r="Q3513" s="21" t="s">
        <v>8364</v>
      </c>
      <c r="R3513" s="21" t="s">
        <v>7015</v>
      </c>
      <c r="S3513" s="21">
        <v>3</v>
      </c>
      <c r="T3513" s="21" t="s">
        <v>14843</v>
      </c>
      <c r="U3513" s="23" t="str">
        <f>IF(Cleaned_Data!P3513&gt;20000,"High-Bill","Normal-Bill")</f>
        <v>Normal-Bill</v>
      </c>
      <c r="V3513" s="23" t="str">
        <f t="shared" si="108"/>
        <v>Senior-Citizen</v>
      </c>
      <c r="W3513" s="23" t="str">
        <f t="shared" si="109"/>
        <v>Follow-Up-required</v>
      </c>
      <c r="X3513" s="24" t="str" cm="1">
        <f t="array" ref="X3513">_xlfn.IFS(P3513&lt;5000,"Low",P3513&lt;=20000,"Medium",P3513&gt;20000,"High")</f>
        <v>Low</v>
      </c>
    </row>
    <row r="3514" spans="1:24" x14ac:dyDescent="0.35">
      <c r="A3514" s="28" t="s">
        <v>203</v>
      </c>
      <c r="B3514" s="17" t="s">
        <v>1030</v>
      </c>
      <c r="C3514" s="17">
        <v>28</v>
      </c>
      <c r="D3514" s="17" t="s">
        <v>1172</v>
      </c>
      <c r="E3514" s="17" t="s">
        <v>11442</v>
      </c>
      <c r="F3514" s="17" t="s">
        <v>6687</v>
      </c>
      <c r="G3514" s="17" t="s">
        <v>6989</v>
      </c>
      <c r="H3514" s="17" t="s">
        <v>7000</v>
      </c>
      <c r="I3514" s="17" t="s">
        <v>7003</v>
      </c>
      <c r="J3514" s="22" t="s">
        <v>8371</v>
      </c>
      <c r="K3514" s="17" t="s">
        <v>14303</v>
      </c>
      <c r="L3514" s="17" t="s">
        <v>8341</v>
      </c>
      <c r="M3514" s="17" t="s">
        <v>8349</v>
      </c>
      <c r="N3514" s="17" t="s">
        <v>8352</v>
      </c>
      <c r="O3514" s="17" t="s">
        <v>8355</v>
      </c>
      <c r="P3514" s="18">
        <v>0</v>
      </c>
      <c r="Q3514" s="17" t="s">
        <v>8362</v>
      </c>
      <c r="R3514" s="17" t="s">
        <v>13927</v>
      </c>
      <c r="S3514" s="22" t="s">
        <v>8370</v>
      </c>
      <c r="T3514" s="17" t="s">
        <v>14844</v>
      </c>
      <c r="U3514" s="19" t="str">
        <f>IF(Cleaned_Data!P3514&gt;20000,"High-Bill","Normal-Bill")</f>
        <v>Normal-Bill</v>
      </c>
      <c r="V3514" s="19" t="str">
        <f t="shared" si="108"/>
        <v>Not-Senior-Citizen</v>
      </c>
      <c r="W3514" s="19" t="str">
        <f t="shared" si="109"/>
        <v>Follow-Up-required</v>
      </c>
      <c r="X3514" s="20" t="str" cm="1">
        <f t="array" ref="X3514">_xlfn.IFS(P3514&lt;5000,"Low",P3514&lt;=20000,"Medium",P3514&gt;20000,"High")</f>
        <v>Low</v>
      </c>
    </row>
    <row r="3515" spans="1:24" x14ac:dyDescent="0.35">
      <c r="A3515" s="29" t="s">
        <v>203</v>
      </c>
      <c r="B3515" s="21" t="s">
        <v>1127</v>
      </c>
      <c r="C3515" s="21">
        <v>78</v>
      </c>
      <c r="D3515" s="22" t="s">
        <v>14847</v>
      </c>
      <c r="E3515" s="21" t="s">
        <v>11984</v>
      </c>
      <c r="F3515" s="21" t="s">
        <v>6897</v>
      </c>
      <c r="G3515" s="21" t="s">
        <v>6985</v>
      </c>
      <c r="H3515" s="21" t="s">
        <v>6995</v>
      </c>
      <c r="I3515" s="21" t="s">
        <v>7002</v>
      </c>
      <c r="J3515" s="22" t="s">
        <v>8371</v>
      </c>
      <c r="K3515" s="21" t="s">
        <v>14707</v>
      </c>
      <c r="L3515" s="21" t="s">
        <v>8340</v>
      </c>
      <c r="M3515" s="21" t="s">
        <v>8350</v>
      </c>
      <c r="N3515" s="21" t="s">
        <v>8354</v>
      </c>
      <c r="O3515" s="21" t="s">
        <v>14842</v>
      </c>
      <c r="P3515" s="18">
        <v>0</v>
      </c>
      <c r="Q3515" s="21" t="s">
        <v>8364</v>
      </c>
      <c r="R3515" s="22" t="s">
        <v>8370</v>
      </c>
      <c r="S3515" s="21">
        <v>4</v>
      </c>
      <c r="T3515" s="21" t="s">
        <v>14843</v>
      </c>
      <c r="U3515" s="23" t="str">
        <f>IF(Cleaned_Data!P3515&gt;20000,"High-Bill","Normal-Bill")</f>
        <v>Normal-Bill</v>
      </c>
      <c r="V3515" s="23" t="str">
        <f t="shared" si="108"/>
        <v>Senior-Citizen</v>
      </c>
      <c r="W3515" s="23" t="str">
        <f t="shared" si="109"/>
        <v>Not-Required</v>
      </c>
      <c r="X3515" s="24" t="str" cm="1">
        <f t="array" ref="X3515">_xlfn.IFS(P3515&lt;5000,"Low",P3515&lt;=20000,"Medium",P3515&gt;20000,"High")</f>
        <v>Low</v>
      </c>
    </row>
    <row r="3516" spans="1:24" x14ac:dyDescent="0.35">
      <c r="A3516" s="28" t="s">
        <v>203</v>
      </c>
      <c r="B3516" s="17" t="s">
        <v>1124</v>
      </c>
      <c r="C3516" s="22" t="s">
        <v>14854</v>
      </c>
      <c r="D3516" s="17" t="s">
        <v>1174</v>
      </c>
      <c r="E3516" s="17" t="s">
        <v>12851</v>
      </c>
      <c r="F3516" s="17" t="s">
        <v>6785</v>
      </c>
      <c r="G3516" s="17" t="s">
        <v>6993</v>
      </c>
      <c r="H3516" s="17" t="s">
        <v>6994</v>
      </c>
      <c r="I3516" s="17" t="s">
        <v>7004</v>
      </c>
      <c r="J3516" s="17" t="s">
        <v>14111</v>
      </c>
      <c r="K3516" s="17" t="s">
        <v>14588</v>
      </c>
      <c r="L3516" s="17" t="s">
        <v>8341</v>
      </c>
      <c r="M3516" s="17" t="s">
        <v>8348</v>
      </c>
      <c r="N3516" s="17" t="s">
        <v>8353</v>
      </c>
      <c r="O3516" s="17" t="s">
        <v>8355</v>
      </c>
      <c r="P3516" s="18">
        <v>0</v>
      </c>
      <c r="Q3516" s="17" t="s">
        <v>8362</v>
      </c>
      <c r="R3516" s="22" t="s">
        <v>8370</v>
      </c>
      <c r="S3516" s="17">
        <v>5</v>
      </c>
      <c r="T3516" s="22" t="s">
        <v>8370</v>
      </c>
      <c r="U3516" s="19" t="str">
        <f>IF(Cleaned_Data!P3516&gt;20000,"High-Bill","Normal-Bill")</f>
        <v>Normal-Bill</v>
      </c>
      <c r="V3516" s="19" t="str">
        <f t="shared" si="108"/>
        <v>Senior-Citizen</v>
      </c>
      <c r="W3516" s="19" t="str">
        <f t="shared" si="109"/>
        <v>Not-Required</v>
      </c>
      <c r="X3516" s="20" t="str" cm="1">
        <f t="array" ref="X3516">_xlfn.IFS(P3516&lt;5000,"Low",P3516&lt;=20000,"Medium",P3516&gt;20000,"High")</f>
        <v>Low</v>
      </c>
    </row>
    <row r="3517" spans="1:24" x14ac:dyDescent="0.35">
      <c r="A3517" s="29" t="s">
        <v>903</v>
      </c>
      <c r="B3517" s="21" t="s">
        <v>1026</v>
      </c>
      <c r="C3517" s="21">
        <v>10</v>
      </c>
      <c r="D3517" s="22" t="s">
        <v>14847</v>
      </c>
      <c r="E3517" s="21" t="s">
        <v>10457</v>
      </c>
      <c r="F3517" s="21" t="s">
        <v>6683</v>
      </c>
      <c r="G3517" s="21" t="s">
        <v>6989</v>
      </c>
      <c r="H3517" s="21" t="s">
        <v>6996</v>
      </c>
      <c r="I3517" s="21" t="s">
        <v>7001</v>
      </c>
      <c r="J3517" s="21" t="s">
        <v>7066</v>
      </c>
      <c r="K3517" s="21" t="s">
        <v>14404</v>
      </c>
      <c r="L3517" s="21" t="s">
        <v>8343</v>
      </c>
      <c r="M3517" s="21" t="s">
        <v>8347</v>
      </c>
      <c r="N3517" s="21" t="s">
        <v>8351</v>
      </c>
      <c r="O3517" s="21" t="s">
        <v>8358</v>
      </c>
      <c r="P3517" s="18">
        <v>0</v>
      </c>
      <c r="Q3517" s="21" t="s">
        <v>8364</v>
      </c>
      <c r="R3517" s="21" t="s">
        <v>14054</v>
      </c>
      <c r="S3517" s="21">
        <v>4</v>
      </c>
      <c r="T3517" s="21" t="s">
        <v>14845</v>
      </c>
      <c r="U3517" s="23" t="str">
        <f>IF(Cleaned_Data!P3517&gt;20000,"High-Bill","Normal-Bill")</f>
        <v>Normal-Bill</v>
      </c>
      <c r="V3517" s="23" t="str">
        <f t="shared" si="108"/>
        <v>Not-Senior-Citizen</v>
      </c>
      <c r="W3517" s="23" t="str">
        <f t="shared" si="109"/>
        <v>Follow-Up-required</v>
      </c>
      <c r="X3517" s="24" t="str" cm="1">
        <f t="array" ref="X3517">_xlfn.IFS(P3517&lt;5000,"Low",P3517&lt;=20000,"Medium",P3517&gt;20000,"High")</f>
        <v>Low</v>
      </c>
    </row>
    <row r="3518" spans="1:24" x14ac:dyDescent="0.35">
      <c r="A3518" s="28" t="s">
        <v>903</v>
      </c>
      <c r="B3518" s="17" t="s">
        <v>1052</v>
      </c>
      <c r="C3518" s="22" t="s">
        <v>14854</v>
      </c>
      <c r="D3518" s="17" t="s">
        <v>1172</v>
      </c>
      <c r="E3518" s="17" t="s">
        <v>11424</v>
      </c>
      <c r="F3518" s="17" t="s">
        <v>6830</v>
      </c>
      <c r="G3518" s="17" t="s">
        <v>6985</v>
      </c>
      <c r="H3518" s="17" t="s">
        <v>6999</v>
      </c>
      <c r="I3518" s="17" t="s">
        <v>7001</v>
      </c>
      <c r="J3518" s="17" t="s">
        <v>13948</v>
      </c>
      <c r="K3518" s="17" t="s">
        <v>14416</v>
      </c>
      <c r="L3518" s="17" t="s">
        <v>8338</v>
      </c>
      <c r="M3518" s="17" t="s">
        <v>8347</v>
      </c>
      <c r="N3518" s="17" t="s">
        <v>8352</v>
      </c>
      <c r="O3518" s="17" t="s">
        <v>14841</v>
      </c>
      <c r="P3518" s="25">
        <v>18435</v>
      </c>
      <c r="Q3518" s="17" t="s">
        <v>8362</v>
      </c>
      <c r="R3518" s="22" t="s">
        <v>8370</v>
      </c>
      <c r="S3518" s="17">
        <v>4</v>
      </c>
      <c r="T3518" s="17" t="s">
        <v>14845</v>
      </c>
      <c r="U3518" s="19" t="str">
        <f>IF(Cleaned_Data!P3518&gt;20000,"High-Bill","Normal-Bill")</f>
        <v>Normal-Bill</v>
      </c>
      <c r="V3518" s="19" t="str">
        <f t="shared" si="108"/>
        <v>Senior-Citizen</v>
      </c>
      <c r="W3518" s="19" t="str">
        <f t="shared" si="109"/>
        <v>Not-Required</v>
      </c>
      <c r="X3518" s="20" t="str" cm="1">
        <f t="array" ref="X3518">_xlfn.IFS(P3518&lt;5000,"Low",P3518&lt;=20000,"Medium",P3518&gt;20000,"High")</f>
        <v>Medium</v>
      </c>
    </row>
    <row r="3519" spans="1:24" x14ac:dyDescent="0.35">
      <c r="A3519" s="29" t="s">
        <v>644</v>
      </c>
      <c r="B3519" s="21" t="s">
        <v>1069</v>
      </c>
      <c r="C3519" s="21">
        <v>10</v>
      </c>
      <c r="D3519" s="21" t="s">
        <v>1172</v>
      </c>
      <c r="E3519" s="21" t="s">
        <v>9346</v>
      </c>
      <c r="F3519" s="21" t="s">
        <v>6937</v>
      </c>
      <c r="G3519" s="21" t="s">
        <v>6990</v>
      </c>
      <c r="H3519" s="21" t="s">
        <v>6995</v>
      </c>
      <c r="I3519" s="21" t="s">
        <v>7001</v>
      </c>
      <c r="J3519" s="21" t="s">
        <v>14111</v>
      </c>
      <c r="K3519" s="21" t="s">
        <v>14444</v>
      </c>
      <c r="L3519" s="21" t="s">
        <v>8340</v>
      </c>
      <c r="M3519" s="21" t="s">
        <v>8350</v>
      </c>
      <c r="N3519" s="21" t="s">
        <v>8352</v>
      </c>
      <c r="O3519" s="21" t="s">
        <v>8355</v>
      </c>
      <c r="P3519" s="26">
        <v>9247</v>
      </c>
      <c r="Q3519" s="21" t="s">
        <v>8362</v>
      </c>
      <c r="R3519" s="22" t="s">
        <v>8370</v>
      </c>
      <c r="S3519" s="21">
        <v>1</v>
      </c>
      <c r="T3519" s="21" t="s">
        <v>14843</v>
      </c>
      <c r="U3519" s="23" t="str">
        <f>IF(Cleaned_Data!P3519&gt;20000,"High-Bill","Normal-Bill")</f>
        <v>Normal-Bill</v>
      </c>
      <c r="V3519" s="23" t="str">
        <f t="shared" si="108"/>
        <v>Not-Senior-Citizen</v>
      </c>
      <c r="W3519" s="23" t="str">
        <f t="shared" si="109"/>
        <v>Not-Required</v>
      </c>
      <c r="X3519" s="24" t="str" cm="1">
        <f t="array" ref="X3519">_xlfn.IFS(P3519&lt;5000,"Low",P3519&lt;=20000,"Medium",P3519&gt;20000,"High")</f>
        <v>Medium</v>
      </c>
    </row>
    <row r="3520" spans="1:24" x14ac:dyDescent="0.35">
      <c r="A3520" s="28" t="s">
        <v>644</v>
      </c>
      <c r="B3520" s="17" t="s">
        <v>1125</v>
      </c>
      <c r="C3520" s="22" t="s">
        <v>14854</v>
      </c>
      <c r="D3520" s="17" t="s">
        <v>1172</v>
      </c>
      <c r="E3520" s="17" t="s">
        <v>9951</v>
      </c>
      <c r="F3520" s="17" t="s">
        <v>6877</v>
      </c>
      <c r="G3520" s="17" t="s">
        <v>6990</v>
      </c>
      <c r="H3520" s="17" t="s">
        <v>7000</v>
      </c>
      <c r="I3520" s="17" t="s">
        <v>7007</v>
      </c>
      <c r="J3520" s="17" t="s">
        <v>13927</v>
      </c>
      <c r="K3520" s="17" t="s">
        <v>14770</v>
      </c>
      <c r="L3520" s="17" t="s">
        <v>8341</v>
      </c>
      <c r="M3520" s="17" t="s">
        <v>8346</v>
      </c>
      <c r="N3520" s="17" t="s">
        <v>8351</v>
      </c>
      <c r="O3520" s="17" t="s">
        <v>14842</v>
      </c>
      <c r="P3520" s="18">
        <v>0</v>
      </c>
      <c r="Q3520" s="17" t="s">
        <v>8364</v>
      </c>
      <c r="R3520" s="22" t="s">
        <v>8370</v>
      </c>
      <c r="S3520" s="17">
        <v>2</v>
      </c>
      <c r="T3520" s="17" t="s">
        <v>14845</v>
      </c>
      <c r="U3520" s="19" t="str">
        <f>IF(Cleaned_Data!P3520&gt;20000,"High-Bill","Normal-Bill")</f>
        <v>Normal-Bill</v>
      </c>
      <c r="V3520" s="19" t="str">
        <f t="shared" si="108"/>
        <v>Senior-Citizen</v>
      </c>
      <c r="W3520" s="19" t="str">
        <f t="shared" si="109"/>
        <v>Not-Required</v>
      </c>
      <c r="X3520" s="20" t="str" cm="1">
        <f t="array" ref="X3520">_xlfn.IFS(P3520&lt;5000,"Low",P3520&lt;=20000,"Medium",P3520&gt;20000,"High")</f>
        <v>Low</v>
      </c>
    </row>
    <row r="3521" spans="1:24" x14ac:dyDescent="0.35">
      <c r="A3521" s="29" t="s">
        <v>644</v>
      </c>
      <c r="B3521" s="21" t="s">
        <v>1103</v>
      </c>
      <c r="C3521" s="22" t="s">
        <v>14854</v>
      </c>
      <c r="D3521" s="21" t="s">
        <v>1174</v>
      </c>
      <c r="E3521" s="21" t="s">
        <v>10010</v>
      </c>
      <c r="F3521" s="21" t="s">
        <v>6945</v>
      </c>
      <c r="G3521" s="21" t="s">
        <v>6989</v>
      </c>
      <c r="H3521" s="21" t="s">
        <v>6995</v>
      </c>
      <c r="I3521" s="21" t="s">
        <v>7004</v>
      </c>
      <c r="J3521" s="21" t="s">
        <v>14147</v>
      </c>
      <c r="K3521" s="21" t="s">
        <v>14372</v>
      </c>
      <c r="L3521" s="21" t="s">
        <v>8340</v>
      </c>
      <c r="M3521" s="21" t="s">
        <v>8346</v>
      </c>
      <c r="N3521" s="21" t="s">
        <v>8353</v>
      </c>
      <c r="O3521" s="21" t="s">
        <v>14842</v>
      </c>
      <c r="P3521" s="18">
        <v>0</v>
      </c>
      <c r="Q3521" s="21" t="s">
        <v>8363</v>
      </c>
      <c r="R3521" s="22" t="s">
        <v>8370</v>
      </c>
      <c r="S3521" s="21">
        <v>4</v>
      </c>
      <c r="T3521" s="21" t="s">
        <v>14844</v>
      </c>
      <c r="U3521" s="23" t="str">
        <f>IF(Cleaned_Data!P3521&gt;20000,"High-Bill","Normal-Bill")</f>
        <v>Normal-Bill</v>
      </c>
      <c r="V3521" s="23" t="str">
        <f t="shared" si="108"/>
        <v>Senior-Citizen</v>
      </c>
      <c r="W3521" s="23" t="str">
        <f t="shared" si="109"/>
        <v>Not-Required</v>
      </c>
      <c r="X3521" s="24" t="str" cm="1">
        <f t="array" ref="X3521">_xlfn.IFS(P3521&lt;5000,"Low",P3521&lt;=20000,"Medium",P3521&gt;20000,"High")</f>
        <v>Low</v>
      </c>
    </row>
    <row r="3522" spans="1:24" x14ac:dyDescent="0.35">
      <c r="A3522" s="28" t="s">
        <v>644</v>
      </c>
      <c r="B3522" s="17" t="s">
        <v>1082</v>
      </c>
      <c r="C3522" s="22" t="s">
        <v>14854</v>
      </c>
      <c r="D3522" s="17" t="s">
        <v>1174</v>
      </c>
      <c r="E3522" s="17" t="s">
        <v>12146</v>
      </c>
      <c r="F3522" s="22" t="s">
        <v>8371</v>
      </c>
      <c r="G3522" s="17" t="s">
        <v>6988</v>
      </c>
      <c r="H3522" s="17" t="s">
        <v>6998</v>
      </c>
      <c r="I3522" s="17" t="s">
        <v>7007</v>
      </c>
      <c r="J3522" s="22" t="s">
        <v>8371</v>
      </c>
      <c r="K3522" s="17" t="s">
        <v>14602</v>
      </c>
      <c r="L3522" s="17" t="s">
        <v>8341</v>
      </c>
      <c r="M3522" s="17" t="s">
        <v>8347</v>
      </c>
      <c r="N3522" s="17" t="s">
        <v>8354</v>
      </c>
      <c r="O3522" s="17" t="s">
        <v>8358</v>
      </c>
      <c r="P3522" s="18">
        <v>0</v>
      </c>
      <c r="Q3522" s="17" t="s">
        <v>8363</v>
      </c>
      <c r="R3522" s="17" t="s">
        <v>13985</v>
      </c>
      <c r="S3522" s="17">
        <v>1</v>
      </c>
      <c r="T3522" s="17" t="s">
        <v>14843</v>
      </c>
      <c r="U3522" s="19" t="str">
        <f>IF(Cleaned_Data!P3522&gt;20000,"High-Bill","Normal-Bill")</f>
        <v>Normal-Bill</v>
      </c>
      <c r="V3522" s="19" t="str">
        <f t="shared" ref="V3522:V3585" si="110">IF(C3522&gt;=60,"Senior-Citizen","Not-Senior-Citizen")</f>
        <v>Senior-Citizen</v>
      </c>
      <c r="W3522" s="19" t="str">
        <f t="shared" ref="W3522:W3585" si="111">IF(R3522="N/A","Not-Required","Follow-Up-required")</f>
        <v>Follow-Up-required</v>
      </c>
      <c r="X3522" s="20" t="str" cm="1">
        <f t="array" ref="X3522">_xlfn.IFS(P3522&lt;5000,"Low",P3522&lt;=20000,"Medium",P3522&gt;20000,"High")</f>
        <v>Low</v>
      </c>
    </row>
    <row r="3523" spans="1:24" x14ac:dyDescent="0.35">
      <c r="A3523" s="29" t="s">
        <v>644</v>
      </c>
      <c r="B3523" s="21" t="s">
        <v>1041</v>
      </c>
      <c r="C3523" s="22" t="s">
        <v>14854</v>
      </c>
      <c r="D3523" s="21" t="s">
        <v>1172</v>
      </c>
      <c r="E3523" s="21" t="s">
        <v>12916</v>
      </c>
      <c r="F3523" s="22" t="s">
        <v>8371</v>
      </c>
      <c r="G3523" s="21" t="s">
        <v>6990</v>
      </c>
      <c r="H3523" s="21" t="s">
        <v>7000</v>
      </c>
      <c r="I3523" s="21" t="s">
        <v>7007</v>
      </c>
      <c r="J3523" s="22" t="s">
        <v>8371</v>
      </c>
      <c r="K3523" s="21" t="s">
        <v>14221</v>
      </c>
      <c r="L3523" s="21" t="s">
        <v>8339</v>
      </c>
      <c r="M3523" s="21" t="s">
        <v>8348</v>
      </c>
      <c r="N3523" s="21" t="s">
        <v>8351</v>
      </c>
      <c r="O3523" s="21" t="s">
        <v>14842</v>
      </c>
      <c r="P3523" s="18">
        <v>0</v>
      </c>
      <c r="Q3523" s="21" t="s">
        <v>8362</v>
      </c>
      <c r="R3523" s="22" t="s">
        <v>8370</v>
      </c>
      <c r="S3523" s="21">
        <v>4</v>
      </c>
      <c r="T3523" s="21" t="s">
        <v>14843</v>
      </c>
      <c r="U3523" s="23" t="str">
        <f>IF(Cleaned_Data!P3523&gt;20000,"High-Bill","Normal-Bill")</f>
        <v>Normal-Bill</v>
      </c>
      <c r="V3523" s="23" t="str">
        <f t="shared" si="110"/>
        <v>Senior-Citizen</v>
      </c>
      <c r="W3523" s="23" t="str">
        <f t="shared" si="111"/>
        <v>Not-Required</v>
      </c>
      <c r="X3523" s="24" t="str" cm="1">
        <f t="array" ref="X3523">_xlfn.IFS(P3523&lt;5000,"Low",P3523&lt;=20000,"Medium",P3523&gt;20000,"High")</f>
        <v>Low</v>
      </c>
    </row>
    <row r="3524" spans="1:24" x14ac:dyDescent="0.35">
      <c r="A3524" s="28" t="s">
        <v>345</v>
      </c>
      <c r="B3524" s="17" t="s">
        <v>1055</v>
      </c>
      <c r="C3524" s="22" t="s">
        <v>14854</v>
      </c>
      <c r="D3524" s="17" t="s">
        <v>1172</v>
      </c>
      <c r="E3524" s="17" t="s">
        <v>8798</v>
      </c>
      <c r="F3524" s="17" t="s">
        <v>6725</v>
      </c>
      <c r="G3524" s="17" t="s">
        <v>6993</v>
      </c>
      <c r="H3524" s="17" t="s">
        <v>7000</v>
      </c>
      <c r="I3524" s="17" t="s">
        <v>7007</v>
      </c>
      <c r="J3524" s="22" t="s">
        <v>8371</v>
      </c>
      <c r="K3524" s="17" t="s">
        <v>14471</v>
      </c>
      <c r="L3524" s="17" t="s">
        <v>8345</v>
      </c>
      <c r="M3524" s="17" t="s">
        <v>8350</v>
      </c>
      <c r="N3524" s="17" t="s">
        <v>8352</v>
      </c>
      <c r="O3524" s="17" t="s">
        <v>8358</v>
      </c>
      <c r="P3524" s="18">
        <v>0</v>
      </c>
      <c r="Q3524" s="22" t="s">
        <v>8370</v>
      </c>
      <c r="R3524" s="17" t="s">
        <v>7119</v>
      </c>
      <c r="S3524" s="22" t="s">
        <v>8370</v>
      </c>
      <c r="T3524" s="17" t="s">
        <v>14844</v>
      </c>
      <c r="U3524" s="19" t="str">
        <f>IF(Cleaned_Data!P3524&gt;20000,"High-Bill","Normal-Bill")</f>
        <v>Normal-Bill</v>
      </c>
      <c r="V3524" s="19" t="str">
        <f t="shared" si="110"/>
        <v>Senior-Citizen</v>
      </c>
      <c r="W3524" s="19" t="str">
        <f t="shared" si="111"/>
        <v>Follow-Up-required</v>
      </c>
      <c r="X3524" s="20" t="str" cm="1">
        <f t="array" ref="X3524">_xlfn.IFS(P3524&lt;5000,"Low",P3524&lt;=20000,"Medium",P3524&gt;20000,"High")</f>
        <v>Low</v>
      </c>
    </row>
    <row r="3525" spans="1:24" x14ac:dyDescent="0.35">
      <c r="A3525" s="29" t="s">
        <v>345</v>
      </c>
      <c r="B3525" s="21" t="s">
        <v>1039</v>
      </c>
      <c r="C3525" s="21">
        <v>42</v>
      </c>
      <c r="D3525" s="21" t="s">
        <v>1174</v>
      </c>
      <c r="E3525" s="21" t="s">
        <v>9623</v>
      </c>
      <c r="F3525" s="22" t="s">
        <v>8371</v>
      </c>
      <c r="G3525" s="21" t="s">
        <v>6984</v>
      </c>
      <c r="H3525" s="21" t="s">
        <v>6997</v>
      </c>
      <c r="I3525" s="21" t="s">
        <v>7004</v>
      </c>
      <c r="J3525" s="21" t="s">
        <v>7247</v>
      </c>
      <c r="K3525" s="21" t="s">
        <v>14613</v>
      </c>
      <c r="L3525" s="21" t="s">
        <v>8344</v>
      </c>
      <c r="M3525" s="21" t="s">
        <v>8346</v>
      </c>
      <c r="N3525" s="21" t="s">
        <v>8354</v>
      </c>
      <c r="O3525" s="21" t="s">
        <v>8355</v>
      </c>
      <c r="P3525" s="18">
        <v>0</v>
      </c>
      <c r="Q3525" s="22" t="s">
        <v>8370</v>
      </c>
      <c r="R3525" s="21" t="s">
        <v>14062</v>
      </c>
      <c r="S3525" s="22" t="s">
        <v>8370</v>
      </c>
      <c r="T3525" s="21" t="s">
        <v>14845</v>
      </c>
      <c r="U3525" s="23" t="str">
        <f>IF(Cleaned_Data!P3525&gt;20000,"High-Bill","Normal-Bill")</f>
        <v>Normal-Bill</v>
      </c>
      <c r="V3525" s="23" t="str">
        <f t="shared" si="110"/>
        <v>Not-Senior-Citizen</v>
      </c>
      <c r="W3525" s="23" t="str">
        <f t="shared" si="111"/>
        <v>Follow-Up-required</v>
      </c>
      <c r="X3525" s="24" t="str" cm="1">
        <f t="array" ref="X3525">_xlfn.IFS(P3525&lt;5000,"Low",P3525&lt;=20000,"Medium",P3525&gt;20000,"High")</f>
        <v>Low</v>
      </c>
    </row>
    <row r="3526" spans="1:24" x14ac:dyDescent="0.35">
      <c r="A3526" s="28" t="s">
        <v>345</v>
      </c>
      <c r="B3526" s="17" t="s">
        <v>1078</v>
      </c>
      <c r="C3526" s="17">
        <v>28</v>
      </c>
      <c r="D3526" s="17" t="s">
        <v>1174</v>
      </c>
      <c r="E3526" s="17" t="s">
        <v>11146</v>
      </c>
      <c r="F3526" s="22" t="s">
        <v>8371</v>
      </c>
      <c r="G3526" s="17" t="s">
        <v>6987</v>
      </c>
      <c r="H3526" s="17" t="s">
        <v>7000</v>
      </c>
      <c r="I3526" s="17" t="s">
        <v>7006</v>
      </c>
      <c r="J3526" s="17" t="s">
        <v>14134</v>
      </c>
      <c r="K3526" s="17" t="s">
        <v>14228</v>
      </c>
      <c r="L3526" s="17" t="s">
        <v>8338</v>
      </c>
      <c r="M3526" s="17" t="s">
        <v>8348</v>
      </c>
      <c r="N3526" s="17" t="s">
        <v>8354</v>
      </c>
      <c r="O3526" s="17" t="s">
        <v>8355</v>
      </c>
      <c r="P3526" s="18">
        <v>0</v>
      </c>
      <c r="Q3526" s="22" t="s">
        <v>8370</v>
      </c>
      <c r="R3526" s="22" t="s">
        <v>8370</v>
      </c>
      <c r="S3526" s="17">
        <v>3</v>
      </c>
      <c r="T3526" s="17" t="s">
        <v>14845</v>
      </c>
      <c r="U3526" s="19" t="str">
        <f>IF(Cleaned_Data!P3526&gt;20000,"High-Bill","Normal-Bill")</f>
        <v>Normal-Bill</v>
      </c>
      <c r="V3526" s="19" t="str">
        <f t="shared" si="110"/>
        <v>Not-Senior-Citizen</v>
      </c>
      <c r="W3526" s="19" t="str">
        <f t="shared" si="111"/>
        <v>Not-Required</v>
      </c>
      <c r="X3526" s="20" t="str" cm="1">
        <f t="array" ref="X3526">_xlfn.IFS(P3526&lt;5000,"Low",P3526&lt;=20000,"Medium",P3526&gt;20000,"High")</f>
        <v>Low</v>
      </c>
    </row>
    <row r="3527" spans="1:24" x14ac:dyDescent="0.35">
      <c r="A3527" s="29" t="s">
        <v>345</v>
      </c>
      <c r="B3527" s="21" t="s">
        <v>1037</v>
      </c>
      <c r="C3527" s="21">
        <v>22</v>
      </c>
      <c r="D3527" s="21" t="s">
        <v>1172</v>
      </c>
      <c r="E3527" s="21" t="s">
        <v>12686</v>
      </c>
      <c r="F3527" s="22" t="s">
        <v>8371</v>
      </c>
      <c r="G3527" s="21" t="s">
        <v>6993</v>
      </c>
      <c r="H3527" s="21" t="s">
        <v>7000</v>
      </c>
      <c r="I3527" s="21" t="s">
        <v>7006</v>
      </c>
      <c r="J3527" s="21" t="s">
        <v>14137</v>
      </c>
      <c r="K3527" s="21" t="s">
        <v>14494</v>
      </c>
      <c r="L3527" s="21" t="s">
        <v>8341</v>
      </c>
      <c r="M3527" s="21" t="s">
        <v>8347</v>
      </c>
      <c r="N3527" s="21" t="s">
        <v>8352</v>
      </c>
      <c r="O3527" s="21" t="s">
        <v>8355</v>
      </c>
      <c r="P3527" s="18">
        <v>0</v>
      </c>
      <c r="Q3527" s="22" t="s">
        <v>8370</v>
      </c>
      <c r="R3527" s="22" t="s">
        <v>8370</v>
      </c>
      <c r="S3527" s="21">
        <v>4</v>
      </c>
      <c r="T3527" s="21" t="s">
        <v>14843</v>
      </c>
      <c r="U3527" s="23" t="str">
        <f>IF(Cleaned_Data!P3527&gt;20000,"High-Bill","Normal-Bill")</f>
        <v>Normal-Bill</v>
      </c>
      <c r="V3527" s="23" t="str">
        <f t="shared" si="110"/>
        <v>Not-Senior-Citizen</v>
      </c>
      <c r="W3527" s="23" t="str">
        <f t="shared" si="111"/>
        <v>Not-Required</v>
      </c>
      <c r="X3527" s="24" t="str" cm="1">
        <f t="array" ref="X3527">_xlfn.IFS(P3527&lt;5000,"Low",P3527&lt;=20000,"Medium",P3527&gt;20000,"High")</f>
        <v>Low</v>
      </c>
    </row>
    <row r="3528" spans="1:24" x14ac:dyDescent="0.35">
      <c r="A3528" s="28" t="s">
        <v>345</v>
      </c>
      <c r="B3528" s="17" t="s">
        <v>1098</v>
      </c>
      <c r="C3528" s="22" t="s">
        <v>14854</v>
      </c>
      <c r="D3528" s="17" t="s">
        <v>1174</v>
      </c>
      <c r="E3528" s="17" t="s">
        <v>13690</v>
      </c>
      <c r="F3528" s="22" t="s">
        <v>8371</v>
      </c>
      <c r="G3528" s="17" t="s">
        <v>6990</v>
      </c>
      <c r="H3528" s="17" t="s">
        <v>6999</v>
      </c>
      <c r="I3528" s="17" t="s">
        <v>7005</v>
      </c>
      <c r="J3528" s="17" t="s">
        <v>13994</v>
      </c>
      <c r="K3528" s="17" t="s">
        <v>14182</v>
      </c>
      <c r="L3528" s="17" t="s">
        <v>8345</v>
      </c>
      <c r="M3528" s="17" t="s">
        <v>8349</v>
      </c>
      <c r="N3528" s="17" t="s">
        <v>8353</v>
      </c>
      <c r="O3528" s="17" t="s">
        <v>8355</v>
      </c>
      <c r="P3528" s="25">
        <v>31072</v>
      </c>
      <c r="Q3528" s="17" t="s">
        <v>8364</v>
      </c>
      <c r="R3528" s="17" t="s">
        <v>7564</v>
      </c>
      <c r="S3528" s="17">
        <v>4</v>
      </c>
      <c r="T3528" s="22" t="s">
        <v>8370</v>
      </c>
      <c r="U3528" s="19" t="str">
        <f>IF(Cleaned_Data!P3528&gt;20000,"High-Bill","Normal-Bill")</f>
        <v>High-Bill</v>
      </c>
      <c r="V3528" s="19" t="str">
        <f t="shared" si="110"/>
        <v>Senior-Citizen</v>
      </c>
      <c r="W3528" s="19" t="str">
        <f t="shared" si="111"/>
        <v>Follow-Up-required</v>
      </c>
      <c r="X3528" s="20" t="str" cm="1">
        <f t="array" ref="X3528">_xlfn.IFS(P3528&lt;5000,"Low",P3528&lt;=20000,"Medium",P3528&gt;20000,"High")</f>
        <v>High</v>
      </c>
    </row>
    <row r="3529" spans="1:24" x14ac:dyDescent="0.35">
      <c r="A3529" s="29" t="s">
        <v>345</v>
      </c>
      <c r="B3529" s="21" t="s">
        <v>1032</v>
      </c>
      <c r="C3529" s="22" t="s">
        <v>14854</v>
      </c>
      <c r="D3529" s="21" t="s">
        <v>1174</v>
      </c>
      <c r="E3529" s="21" t="s">
        <v>13709</v>
      </c>
      <c r="F3529" s="21" t="s">
        <v>6688</v>
      </c>
      <c r="G3529" s="21" t="s">
        <v>6991</v>
      </c>
      <c r="H3529" s="21" t="s">
        <v>6999</v>
      </c>
      <c r="I3529" s="21" t="s">
        <v>7004</v>
      </c>
      <c r="J3529" s="22" t="s">
        <v>8371</v>
      </c>
      <c r="K3529" s="21" t="s">
        <v>14494</v>
      </c>
      <c r="L3529" s="21" t="s">
        <v>8338</v>
      </c>
      <c r="M3529" s="21" t="s">
        <v>8350</v>
      </c>
      <c r="N3529" s="21" t="s">
        <v>8351</v>
      </c>
      <c r="O3529" s="21" t="s">
        <v>8355</v>
      </c>
      <c r="P3529" s="18">
        <v>0</v>
      </c>
      <c r="Q3529" s="21" t="s">
        <v>8363</v>
      </c>
      <c r="R3529" s="22" t="s">
        <v>8370</v>
      </c>
      <c r="S3529" s="21">
        <v>3</v>
      </c>
      <c r="T3529" s="21" t="s">
        <v>14844</v>
      </c>
      <c r="U3529" s="23" t="str">
        <f>IF(Cleaned_Data!P3529&gt;20000,"High-Bill","Normal-Bill")</f>
        <v>Normal-Bill</v>
      </c>
      <c r="V3529" s="23" t="str">
        <f t="shared" si="110"/>
        <v>Senior-Citizen</v>
      </c>
      <c r="W3529" s="23" t="str">
        <f t="shared" si="111"/>
        <v>Not-Required</v>
      </c>
      <c r="X3529" s="24" t="str" cm="1">
        <f t="array" ref="X3529">_xlfn.IFS(P3529&lt;5000,"Low",P3529&lt;=20000,"Medium",P3529&gt;20000,"High")</f>
        <v>Low</v>
      </c>
    </row>
    <row r="3530" spans="1:24" x14ac:dyDescent="0.35">
      <c r="A3530" s="28" t="s">
        <v>345</v>
      </c>
      <c r="B3530" s="17" t="s">
        <v>1074</v>
      </c>
      <c r="C3530" s="22" t="s">
        <v>14854</v>
      </c>
      <c r="D3530" s="22" t="s">
        <v>14847</v>
      </c>
      <c r="E3530" s="17" t="s">
        <v>13825</v>
      </c>
      <c r="F3530" s="17" t="s">
        <v>6901</v>
      </c>
      <c r="G3530" s="17" t="s">
        <v>6985</v>
      </c>
      <c r="H3530" s="17" t="s">
        <v>6994</v>
      </c>
      <c r="I3530" s="17" t="s">
        <v>7002</v>
      </c>
      <c r="J3530" s="22" t="s">
        <v>8371</v>
      </c>
      <c r="K3530" s="17" t="s">
        <v>14578</v>
      </c>
      <c r="L3530" s="17" t="s">
        <v>8339</v>
      </c>
      <c r="M3530" s="17" t="s">
        <v>8348</v>
      </c>
      <c r="N3530" s="17" t="s">
        <v>8351</v>
      </c>
      <c r="O3530" s="17" t="s">
        <v>14841</v>
      </c>
      <c r="P3530" s="18">
        <v>0</v>
      </c>
      <c r="Q3530" s="22" t="s">
        <v>8370</v>
      </c>
      <c r="R3530" s="17" t="s">
        <v>7358</v>
      </c>
      <c r="S3530" s="22" t="s">
        <v>8370</v>
      </c>
      <c r="T3530" s="17" t="s">
        <v>14844</v>
      </c>
      <c r="U3530" s="19" t="str">
        <f>IF(Cleaned_Data!P3530&gt;20000,"High-Bill","Normal-Bill")</f>
        <v>Normal-Bill</v>
      </c>
      <c r="V3530" s="19" t="str">
        <f t="shared" si="110"/>
        <v>Senior-Citizen</v>
      </c>
      <c r="W3530" s="19" t="str">
        <f t="shared" si="111"/>
        <v>Follow-Up-required</v>
      </c>
      <c r="X3530" s="20" t="str" cm="1">
        <f t="array" ref="X3530">_xlfn.IFS(P3530&lt;5000,"Low",P3530&lt;=20000,"Medium",P3530&gt;20000,"High")</f>
        <v>Low</v>
      </c>
    </row>
    <row r="3531" spans="1:24" x14ac:dyDescent="0.35">
      <c r="A3531" s="29" t="s">
        <v>893</v>
      </c>
      <c r="B3531" s="21" t="s">
        <v>1070</v>
      </c>
      <c r="C3531" s="22" t="s">
        <v>14854</v>
      </c>
      <c r="D3531" s="21" t="s">
        <v>1174</v>
      </c>
      <c r="E3531" s="21" t="s">
        <v>10380</v>
      </c>
      <c r="F3531" s="22" t="s">
        <v>8371</v>
      </c>
      <c r="G3531" s="21" t="s">
        <v>6991</v>
      </c>
      <c r="H3531" s="21" t="s">
        <v>6997</v>
      </c>
      <c r="I3531" s="21" t="s">
        <v>7007</v>
      </c>
      <c r="J3531" s="21" t="s">
        <v>14106</v>
      </c>
      <c r="K3531" s="21" t="s">
        <v>14239</v>
      </c>
      <c r="L3531" s="21" t="s">
        <v>8344</v>
      </c>
      <c r="M3531" s="21" t="s">
        <v>8349</v>
      </c>
      <c r="N3531" s="21" t="s">
        <v>8352</v>
      </c>
      <c r="O3531" s="21" t="s">
        <v>8359</v>
      </c>
      <c r="P3531" s="26">
        <v>29743</v>
      </c>
      <c r="Q3531" s="21" t="s">
        <v>8362</v>
      </c>
      <c r="R3531" s="21" t="s">
        <v>14094</v>
      </c>
      <c r="S3531" s="22" t="s">
        <v>8370</v>
      </c>
      <c r="T3531" s="21" t="s">
        <v>14843</v>
      </c>
      <c r="U3531" s="23" t="str">
        <f>IF(Cleaned_Data!P3531&gt;20000,"High-Bill","Normal-Bill")</f>
        <v>High-Bill</v>
      </c>
      <c r="V3531" s="23" t="str">
        <f t="shared" si="110"/>
        <v>Senior-Citizen</v>
      </c>
      <c r="W3531" s="23" t="str">
        <f t="shared" si="111"/>
        <v>Follow-Up-required</v>
      </c>
      <c r="X3531" s="24" t="str" cm="1">
        <f t="array" ref="X3531">_xlfn.IFS(P3531&lt;5000,"Low",P3531&lt;=20000,"Medium",P3531&gt;20000,"High")</f>
        <v>High</v>
      </c>
    </row>
    <row r="3532" spans="1:24" x14ac:dyDescent="0.35">
      <c r="A3532" s="28" t="s">
        <v>893</v>
      </c>
      <c r="B3532" s="17" t="s">
        <v>1120</v>
      </c>
      <c r="C3532" s="17">
        <v>68</v>
      </c>
      <c r="D3532" s="22" t="s">
        <v>14847</v>
      </c>
      <c r="E3532" s="17" t="s">
        <v>10700</v>
      </c>
      <c r="F3532" s="22" t="s">
        <v>8371</v>
      </c>
      <c r="G3532" s="17" t="s">
        <v>6986</v>
      </c>
      <c r="H3532" s="17" t="s">
        <v>6998</v>
      </c>
      <c r="I3532" s="17" t="s">
        <v>7002</v>
      </c>
      <c r="J3532" s="17" t="s">
        <v>14102</v>
      </c>
      <c r="K3532" s="17" t="s">
        <v>14339</v>
      </c>
      <c r="L3532" s="17" t="s">
        <v>8343</v>
      </c>
      <c r="M3532" s="17" t="s">
        <v>8346</v>
      </c>
      <c r="N3532" s="17" t="s">
        <v>8351</v>
      </c>
      <c r="O3532" s="17" t="s">
        <v>14841</v>
      </c>
      <c r="P3532" s="25">
        <v>32691</v>
      </c>
      <c r="Q3532" s="22" t="s">
        <v>8370</v>
      </c>
      <c r="R3532" s="22" t="s">
        <v>8370</v>
      </c>
      <c r="S3532" s="17">
        <v>3</v>
      </c>
      <c r="T3532" s="17" t="s">
        <v>14845</v>
      </c>
      <c r="U3532" s="19" t="str">
        <f>IF(Cleaned_Data!P3532&gt;20000,"High-Bill","Normal-Bill")</f>
        <v>High-Bill</v>
      </c>
      <c r="V3532" s="19" t="str">
        <f t="shared" si="110"/>
        <v>Senior-Citizen</v>
      </c>
      <c r="W3532" s="19" t="str">
        <f t="shared" si="111"/>
        <v>Not-Required</v>
      </c>
      <c r="X3532" s="20" t="str" cm="1">
        <f t="array" ref="X3532">_xlfn.IFS(P3532&lt;5000,"Low",P3532&lt;=20000,"Medium",P3532&gt;20000,"High")</f>
        <v>High</v>
      </c>
    </row>
    <row r="3533" spans="1:24" x14ac:dyDescent="0.35">
      <c r="A3533" s="29" t="s">
        <v>893</v>
      </c>
      <c r="B3533" s="21" t="s">
        <v>1090</v>
      </c>
      <c r="C3533" s="21">
        <v>90</v>
      </c>
      <c r="D3533" s="21" t="s">
        <v>1174</v>
      </c>
      <c r="E3533" s="21" t="s">
        <v>11278</v>
      </c>
      <c r="F3533" s="21" t="s">
        <v>6784</v>
      </c>
      <c r="G3533" s="21" t="s">
        <v>6992</v>
      </c>
      <c r="H3533" s="21" t="s">
        <v>6994</v>
      </c>
      <c r="I3533" s="21" t="s">
        <v>7006</v>
      </c>
      <c r="J3533" s="21" t="s">
        <v>14107</v>
      </c>
      <c r="K3533" s="21" t="s">
        <v>14416</v>
      </c>
      <c r="L3533" s="21" t="s">
        <v>8343</v>
      </c>
      <c r="M3533" s="21" t="s">
        <v>8346</v>
      </c>
      <c r="N3533" s="21" t="s">
        <v>8351</v>
      </c>
      <c r="O3533" s="21" t="s">
        <v>8359</v>
      </c>
      <c r="P3533" s="18">
        <v>0</v>
      </c>
      <c r="Q3533" s="21" t="s">
        <v>8363</v>
      </c>
      <c r="R3533" s="22" t="s">
        <v>8370</v>
      </c>
      <c r="S3533" s="21">
        <v>2</v>
      </c>
      <c r="T3533" s="21" t="s">
        <v>14845</v>
      </c>
      <c r="U3533" s="23" t="str">
        <f>IF(Cleaned_Data!P3533&gt;20000,"High-Bill","Normal-Bill")</f>
        <v>Normal-Bill</v>
      </c>
      <c r="V3533" s="23" t="str">
        <f t="shared" si="110"/>
        <v>Senior-Citizen</v>
      </c>
      <c r="W3533" s="23" t="str">
        <f t="shared" si="111"/>
        <v>Not-Required</v>
      </c>
      <c r="X3533" s="24" t="str" cm="1">
        <f t="array" ref="X3533">_xlfn.IFS(P3533&lt;5000,"Low",P3533&lt;=20000,"Medium",P3533&gt;20000,"High")</f>
        <v>Low</v>
      </c>
    </row>
    <row r="3534" spans="1:24" x14ac:dyDescent="0.35">
      <c r="A3534" s="28" t="s">
        <v>893</v>
      </c>
      <c r="B3534" s="17" t="s">
        <v>1166</v>
      </c>
      <c r="C3534" s="22" t="s">
        <v>14854</v>
      </c>
      <c r="D3534" s="17" t="s">
        <v>1172</v>
      </c>
      <c r="E3534" s="17" t="s">
        <v>12826</v>
      </c>
      <c r="F3534" s="17" t="s">
        <v>6975</v>
      </c>
      <c r="G3534" s="17" t="s">
        <v>6988</v>
      </c>
      <c r="H3534" s="17" t="s">
        <v>6999</v>
      </c>
      <c r="I3534" s="17" t="s">
        <v>7003</v>
      </c>
      <c r="J3534" s="17" t="s">
        <v>14053</v>
      </c>
      <c r="K3534" s="17" t="s">
        <v>14353</v>
      </c>
      <c r="L3534" s="17" t="s">
        <v>8339</v>
      </c>
      <c r="M3534" s="17" t="s">
        <v>8350</v>
      </c>
      <c r="N3534" s="17" t="s">
        <v>8351</v>
      </c>
      <c r="O3534" s="17" t="s">
        <v>14841</v>
      </c>
      <c r="P3534" s="18">
        <v>0</v>
      </c>
      <c r="Q3534" s="17" t="s">
        <v>8362</v>
      </c>
      <c r="R3534" s="22" t="s">
        <v>8370</v>
      </c>
      <c r="S3534" s="17">
        <v>4</v>
      </c>
      <c r="T3534" s="17" t="s">
        <v>14843</v>
      </c>
      <c r="U3534" s="19" t="str">
        <f>IF(Cleaned_Data!P3534&gt;20000,"High-Bill","Normal-Bill")</f>
        <v>Normal-Bill</v>
      </c>
      <c r="V3534" s="19" t="str">
        <f t="shared" si="110"/>
        <v>Senior-Citizen</v>
      </c>
      <c r="W3534" s="19" t="str">
        <f t="shared" si="111"/>
        <v>Not-Required</v>
      </c>
      <c r="X3534" s="20" t="str" cm="1">
        <f t="array" ref="X3534">_xlfn.IFS(P3534&lt;5000,"Low",P3534&lt;=20000,"Medium",P3534&gt;20000,"High")</f>
        <v>Low</v>
      </c>
    </row>
    <row r="3535" spans="1:24" x14ac:dyDescent="0.35">
      <c r="A3535" s="29" t="s">
        <v>359</v>
      </c>
      <c r="B3535" s="21" t="s">
        <v>1071</v>
      </c>
      <c r="C3535" s="21">
        <v>75</v>
      </c>
      <c r="D3535" s="21" t="s">
        <v>1172</v>
      </c>
      <c r="E3535" s="21" t="s">
        <v>8819</v>
      </c>
      <c r="F3535" s="21" t="s">
        <v>6871</v>
      </c>
      <c r="G3535" s="21" t="s">
        <v>6985</v>
      </c>
      <c r="H3535" s="21" t="s">
        <v>6995</v>
      </c>
      <c r="I3535" s="21" t="s">
        <v>7001</v>
      </c>
      <c r="J3535" s="21" t="s">
        <v>13959</v>
      </c>
      <c r="K3535" s="21" t="s">
        <v>14482</v>
      </c>
      <c r="L3535" s="21" t="s">
        <v>8343</v>
      </c>
      <c r="M3535" s="21" t="s">
        <v>8346</v>
      </c>
      <c r="N3535" s="21" t="s">
        <v>8352</v>
      </c>
      <c r="O3535" s="21" t="s">
        <v>14842</v>
      </c>
      <c r="P3535" s="26">
        <v>24341</v>
      </c>
      <c r="Q3535" s="21" t="s">
        <v>8364</v>
      </c>
      <c r="R3535" s="21" t="s">
        <v>13977</v>
      </c>
      <c r="S3535" s="22" t="s">
        <v>8370</v>
      </c>
      <c r="T3535" s="21" t="s">
        <v>14844</v>
      </c>
      <c r="U3535" s="23" t="str">
        <f>IF(Cleaned_Data!P3535&gt;20000,"High-Bill","Normal-Bill")</f>
        <v>High-Bill</v>
      </c>
      <c r="V3535" s="23" t="str">
        <f t="shared" si="110"/>
        <v>Senior-Citizen</v>
      </c>
      <c r="W3535" s="23" t="str">
        <f t="shared" si="111"/>
        <v>Follow-Up-required</v>
      </c>
      <c r="X3535" s="24" t="str" cm="1">
        <f t="array" ref="X3535">_xlfn.IFS(P3535&lt;5000,"Low",P3535&lt;=20000,"Medium",P3535&gt;20000,"High")</f>
        <v>High</v>
      </c>
    </row>
    <row r="3536" spans="1:24" x14ac:dyDescent="0.35">
      <c r="A3536" s="28" t="s">
        <v>359</v>
      </c>
      <c r="B3536" s="17" t="s">
        <v>1142</v>
      </c>
      <c r="C3536" s="17">
        <v>73</v>
      </c>
      <c r="D3536" s="22" t="s">
        <v>14847</v>
      </c>
      <c r="E3536" s="17" t="s">
        <v>8931</v>
      </c>
      <c r="F3536" s="17" t="s">
        <v>6886</v>
      </c>
      <c r="G3536" s="17" t="s">
        <v>6990</v>
      </c>
      <c r="H3536" s="17" t="s">
        <v>6996</v>
      </c>
      <c r="I3536" s="17" t="s">
        <v>7006</v>
      </c>
      <c r="J3536" s="17" t="s">
        <v>7535</v>
      </c>
      <c r="K3536" s="17" t="s">
        <v>14348</v>
      </c>
      <c r="L3536" s="17" t="s">
        <v>8345</v>
      </c>
      <c r="M3536" s="17" t="s">
        <v>8347</v>
      </c>
      <c r="N3536" s="17" t="s">
        <v>8354</v>
      </c>
      <c r="O3536" s="17" t="s">
        <v>14841</v>
      </c>
      <c r="P3536" s="18">
        <v>0</v>
      </c>
      <c r="Q3536" s="17" t="s">
        <v>8363</v>
      </c>
      <c r="R3536" s="22" t="s">
        <v>8370</v>
      </c>
      <c r="S3536" s="17">
        <v>4</v>
      </c>
      <c r="T3536" s="17" t="s">
        <v>14844</v>
      </c>
      <c r="U3536" s="19" t="str">
        <f>IF(Cleaned_Data!P3536&gt;20000,"High-Bill","Normal-Bill")</f>
        <v>Normal-Bill</v>
      </c>
      <c r="V3536" s="19" t="str">
        <f t="shared" si="110"/>
        <v>Senior-Citizen</v>
      </c>
      <c r="W3536" s="19" t="str">
        <f t="shared" si="111"/>
        <v>Not-Required</v>
      </c>
      <c r="X3536" s="20" t="str" cm="1">
        <f t="array" ref="X3536">_xlfn.IFS(P3536&lt;5000,"Low",P3536&lt;=20000,"Medium",P3536&gt;20000,"High")</f>
        <v>Low</v>
      </c>
    </row>
    <row r="3537" spans="1:24" x14ac:dyDescent="0.35">
      <c r="A3537" s="29" t="s">
        <v>359</v>
      </c>
      <c r="B3537" s="21" t="s">
        <v>1020</v>
      </c>
      <c r="C3537" s="22" t="s">
        <v>14854</v>
      </c>
      <c r="D3537" s="21" t="s">
        <v>1172</v>
      </c>
      <c r="E3537" s="21" t="s">
        <v>9228</v>
      </c>
      <c r="F3537" s="22" t="s">
        <v>8371</v>
      </c>
      <c r="G3537" s="21" t="s">
        <v>6988</v>
      </c>
      <c r="H3537" s="21" t="s">
        <v>6999</v>
      </c>
      <c r="I3537" s="21" t="s">
        <v>7006</v>
      </c>
      <c r="J3537" s="21" t="s">
        <v>14087</v>
      </c>
      <c r="K3537" s="21" t="s">
        <v>14647</v>
      </c>
      <c r="L3537" s="21" t="s">
        <v>8338</v>
      </c>
      <c r="M3537" s="21" t="s">
        <v>8347</v>
      </c>
      <c r="N3537" s="21" t="s">
        <v>8352</v>
      </c>
      <c r="O3537" s="21" t="s">
        <v>8358</v>
      </c>
      <c r="P3537" s="18">
        <v>0</v>
      </c>
      <c r="Q3537" s="21" t="s">
        <v>8363</v>
      </c>
      <c r="R3537" s="21" t="s">
        <v>13953</v>
      </c>
      <c r="S3537" s="21">
        <v>1</v>
      </c>
      <c r="T3537" s="21" t="s">
        <v>14845</v>
      </c>
      <c r="U3537" s="23" t="str">
        <f>IF(Cleaned_Data!P3537&gt;20000,"High-Bill","Normal-Bill")</f>
        <v>Normal-Bill</v>
      </c>
      <c r="V3537" s="23" t="str">
        <f t="shared" si="110"/>
        <v>Senior-Citizen</v>
      </c>
      <c r="W3537" s="23" t="str">
        <f t="shared" si="111"/>
        <v>Follow-Up-required</v>
      </c>
      <c r="X3537" s="24" t="str" cm="1">
        <f t="array" ref="X3537">_xlfn.IFS(P3537&lt;5000,"Low",P3537&lt;=20000,"Medium",P3537&gt;20000,"High")</f>
        <v>Low</v>
      </c>
    </row>
    <row r="3538" spans="1:24" x14ac:dyDescent="0.35">
      <c r="A3538" s="28" t="s">
        <v>359</v>
      </c>
      <c r="B3538" s="17" t="s">
        <v>1019</v>
      </c>
      <c r="C3538" s="22" t="s">
        <v>14854</v>
      </c>
      <c r="D3538" s="17" t="s">
        <v>1172</v>
      </c>
      <c r="E3538" s="17" t="s">
        <v>10299</v>
      </c>
      <c r="F3538" s="17" t="s">
        <v>6677</v>
      </c>
      <c r="G3538" s="17" t="s">
        <v>6988</v>
      </c>
      <c r="H3538" s="17" t="s">
        <v>6998</v>
      </c>
      <c r="I3538" s="17" t="s">
        <v>7004</v>
      </c>
      <c r="J3538" s="22" t="s">
        <v>8371</v>
      </c>
      <c r="K3538" s="17" t="s">
        <v>14750</v>
      </c>
      <c r="L3538" s="17" t="s">
        <v>8344</v>
      </c>
      <c r="M3538" s="17" t="s">
        <v>8347</v>
      </c>
      <c r="N3538" s="17" t="s">
        <v>8351</v>
      </c>
      <c r="O3538" s="17" t="s">
        <v>8358</v>
      </c>
      <c r="P3538" s="18">
        <v>0</v>
      </c>
      <c r="Q3538" s="22" t="s">
        <v>8370</v>
      </c>
      <c r="R3538" s="17" t="s">
        <v>14014</v>
      </c>
      <c r="S3538" s="22" t="s">
        <v>8370</v>
      </c>
      <c r="T3538" s="22" t="s">
        <v>8370</v>
      </c>
      <c r="U3538" s="19" t="str">
        <f>IF(Cleaned_Data!P3538&gt;20000,"High-Bill","Normal-Bill")</f>
        <v>Normal-Bill</v>
      </c>
      <c r="V3538" s="19" t="str">
        <f t="shared" si="110"/>
        <v>Senior-Citizen</v>
      </c>
      <c r="W3538" s="19" t="str">
        <f t="shared" si="111"/>
        <v>Follow-Up-required</v>
      </c>
      <c r="X3538" s="20" t="str" cm="1">
        <f t="array" ref="X3538">_xlfn.IFS(P3538&lt;5000,"Low",P3538&lt;=20000,"Medium",P3538&gt;20000,"High")</f>
        <v>Low</v>
      </c>
    </row>
    <row r="3539" spans="1:24" x14ac:dyDescent="0.35">
      <c r="A3539" s="29" t="s">
        <v>359</v>
      </c>
      <c r="B3539" s="21" t="s">
        <v>1166</v>
      </c>
      <c r="C3539" s="21">
        <v>28</v>
      </c>
      <c r="D3539" s="21" t="s">
        <v>1174</v>
      </c>
      <c r="E3539" s="21" t="s">
        <v>10809</v>
      </c>
      <c r="F3539" s="22" t="s">
        <v>8371</v>
      </c>
      <c r="G3539" s="21" t="s">
        <v>6992</v>
      </c>
      <c r="H3539" s="21" t="s">
        <v>6998</v>
      </c>
      <c r="I3539" s="21" t="s">
        <v>7005</v>
      </c>
      <c r="J3539" s="22" t="s">
        <v>8371</v>
      </c>
      <c r="K3539" s="21" t="s">
        <v>14334</v>
      </c>
      <c r="L3539" s="21" t="s">
        <v>8340</v>
      </c>
      <c r="M3539" s="21" t="s">
        <v>8349</v>
      </c>
      <c r="N3539" s="21" t="s">
        <v>8353</v>
      </c>
      <c r="O3539" s="21" t="s">
        <v>8358</v>
      </c>
      <c r="P3539" s="18">
        <v>0</v>
      </c>
      <c r="Q3539" s="22" t="s">
        <v>8370</v>
      </c>
      <c r="R3539" s="21" t="s">
        <v>14129</v>
      </c>
      <c r="S3539" s="21">
        <v>2</v>
      </c>
      <c r="T3539" s="21" t="s">
        <v>14845</v>
      </c>
      <c r="U3539" s="23" t="str">
        <f>IF(Cleaned_Data!P3539&gt;20000,"High-Bill","Normal-Bill")</f>
        <v>Normal-Bill</v>
      </c>
      <c r="V3539" s="23" t="str">
        <f t="shared" si="110"/>
        <v>Not-Senior-Citizen</v>
      </c>
      <c r="W3539" s="23" t="str">
        <f t="shared" si="111"/>
        <v>Follow-Up-required</v>
      </c>
      <c r="X3539" s="24" t="str" cm="1">
        <f t="array" ref="X3539">_xlfn.IFS(P3539&lt;5000,"Low",P3539&lt;=20000,"Medium",P3539&gt;20000,"High")</f>
        <v>Low</v>
      </c>
    </row>
    <row r="3540" spans="1:24" x14ac:dyDescent="0.35">
      <c r="A3540" s="28" t="s">
        <v>359</v>
      </c>
      <c r="B3540" s="17" t="s">
        <v>1086</v>
      </c>
      <c r="C3540" s="22" t="s">
        <v>14854</v>
      </c>
      <c r="D3540" s="17" t="s">
        <v>1172</v>
      </c>
      <c r="E3540" s="17" t="s">
        <v>11880</v>
      </c>
      <c r="F3540" s="17" t="s">
        <v>6862</v>
      </c>
      <c r="G3540" s="17" t="s">
        <v>6991</v>
      </c>
      <c r="H3540" s="17" t="s">
        <v>6998</v>
      </c>
      <c r="I3540" s="17" t="s">
        <v>7003</v>
      </c>
      <c r="J3540" s="22" t="s">
        <v>8371</v>
      </c>
      <c r="K3540" s="17" t="s">
        <v>14759</v>
      </c>
      <c r="L3540" s="17" t="s">
        <v>8342</v>
      </c>
      <c r="M3540" s="17" t="s">
        <v>8346</v>
      </c>
      <c r="N3540" s="17" t="s">
        <v>8351</v>
      </c>
      <c r="O3540" s="17" t="s">
        <v>8358</v>
      </c>
      <c r="P3540" s="18">
        <v>0</v>
      </c>
      <c r="Q3540" s="17" t="s">
        <v>8364</v>
      </c>
      <c r="R3540" s="22" t="s">
        <v>8370</v>
      </c>
      <c r="S3540" s="17">
        <v>5</v>
      </c>
      <c r="T3540" s="17" t="s">
        <v>14844</v>
      </c>
      <c r="U3540" s="19" t="str">
        <f>IF(Cleaned_Data!P3540&gt;20000,"High-Bill","Normal-Bill")</f>
        <v>Normal-Bill</v>
      </c>
      <c r="V3540" s="19" t="str">
        <f t="shared" si="110"/>
        <v>Senior-Citizen</v>
      </c>
      <c r="W3540" s="19" t="str">
        <f t="shared" si="111"/>
        <v>Not-Required</v>
      </c>
      <c r="X3540" s="20" t="str" cm="1">
        <f t="array" ref="X3540">_xlfn.IFS(P3540&lt;5000,"Low",P3540&lt;=20000,"Medium",P3540&gt;20000,"High")</f>
        <v>Low</v>
      </c>
    </row>
    <row r="3541" spans="1:24" x14ac:dyDescent="0.35">
      <c r="A3541" s="29" t="s">
        <v>359</v>
      </c>
      <c r="B3541" s="21" t="s">
        <v>1140</v>
      </c>
      <c r="C3541" s="21">
        <v>29</v>
      </c>
      <c r="D3541" s="21" t="s">
        <v>1174</v>
      </c>
      <c r="E3541" s="21" t="s">
        <v>13597</v>
      </c>
      <c r="F3541" s="21" t="s">
        <v>6845</v>
      </c>
      <c r="G3541" s="21" t="s">
        <v>6991</v>
      </c>
      <c r="H3541" s="21" t="s">
        <v>6998</v>
      </c>
      <c r="I3541" s="21" t="s">
        <v>7007</v>
      </c>
      <c r="J3541" s="21" t="s">
        <v>14017</v>
      </c>
      <c r="K3541" s="21" t="s">
        <v>14801</v>
      </c>
      <c r="L3541" s="21" t="s">
        <v>8343</v>
      </c>
      <c r="M3541" s="21" t="s">
        <v>8348</v>
      </c>
      <c r="N3541" s="21" t="s">
        <v>8353</v>
      </c>
      <c r="O3541" s="21" t="s">
        <v>8358</v>
      </c>
      <c r="P3541" s="26">
        <v>43980</v>
      </c>
      <c r="Q3541" s="21" t="s">
        <v>8362</v>
      </c>
      <c r="R3541" s="21" t="s">
        <v>13958</v>
      </c>
      <c r="S3541" s="22" t="s">
        <v>8370</v>
      </c>
      <c r="T3541" s="21" t="s">
        <v>14843</v>
      </c>
      <c r="U3541" s="23" t="str">
        <f>IF(Cleaned_Data!P3541&gt;20000,"High-Bill","Normal-Bill")</f>
        <v>High-Bill</v>
      </c>
      <c r="V3541" s="23" t="str">
        <f t="shared" si="110"/>
        <v>Not-Senior-Citizen</v>
      </c>
      <c r="W3541" s="23" t="str">
        <f t="shared" si="111"/>
        <v>Follow-Up-required</v>
      </c>
      <c r="X3541" s="24" t="str" cm="1">
        <f t="array" ref="X3541">_xlfn.IFS(P3541&lt;5000,"Low",P3541&lt;=20000,"Medium",P3541&gt;20000,"High")</f>
        <v>High</v>
      </c>
    </row>
    <row r="3542" spans="1:24" x14ac:dyDescent="0.35">
      <c r="A3542" s="28" t="s">
        <v>64</v>
      </c>
      <c r="B3542" s="17" t="s">
        <v>1057</v>
      </c>
      <c r="C3542" s="17">
        <v>39</v>
      </c>
      <c r="D3542" s="17" t="s">
        <v>1174</v>
      </c>
      <c r="E3542" s="17" t="s">
        <v>8446</v>
      </c>
      <c r="F3542" s="17" t="s">
        <v>6706</v>
      </c>
      <c r="G3542" s="17" t="s">
        <v>6989</v>
      </c>
      <c r="H3542" s="17" t="s">
        <v>7000</v>
      </c>
      <c r="I3542" s="17" t="s">
        <v>7006</v>
      </c>
      <c r="J3542" s="17" t="s">
        <v>13927</v>
      </c>
      <c r="K3542" s="17" t="s">
        <v>14224</v>
      </c>
      <c r="L3542" s="17" t="s">
        <v>8342</v>
      </c>
      <c r="M3542" s="17" t="s">
        <v>8346</v>
      </c>
      <c r="N3542" s="17" t="s">
        <v>8354</v>
      </c>
      <c r="O3542" s="17" t="s">
        <v>8355</v>
      </c>
      <c r="P3542" s="18">
        <v>0</v>
      </c>
      <c r="Q3542" s="17" t="s">
        <v>8362</v>
      </c>
      <c r="R3542" s="17" t="s">
        <v>7654</v>
      </c>
      <c r="S3542" s="22" t="s">
        <v>8370</v>
      </c>
      <c r="T3542" s="17" t="s">
        <v>14844</v>
      </c>
      <c r="U3542" s="19" t="str">
        <f>IF(Cleaned_Data!P3542&gt;20000,"High-Bill","Normal-Bill")</f>
        <v>Normal-Bill</v>
      </c>
      <c r="V3542" s="19" t="str">
        <f t="shared" si="110"/>
        <v>Not-Senior-Citizen</v>
      </c>
      <c r="W3542" s="19" t="str">
        <f t="shared" si="111"/>
        <v>Follow-Up-required</v>
      </c>
      <c r="X3542" s="20" t="str" cm="1">
        <f t="array" ref="X3542">_xlfn.IFS(P3542&lt;5000,"Low",P3542&lt;=20000,"Medium",P3542&gt;20000,"High")</f>
        <v>Low</v>
      </c>
    </row>
    <row r="3543" spans="1:24" x14ac:dyDescent="0.35">
      <c r="A3543" s="29" t="s">
        <v>64</v>
      </c>
      <c r="B3543" s="21" t="s">
        <v>1077</v>
      </c>
      <c r="C3543" s="21">
        <v>54</v>
      </c>
      <c r="D3543" s="21" t="s">
        <v>1174</v>
      </c>
      <c r="E3543" s="21" t="s">
        <v>9009</v>
      </c>
      <c r="F3543" s="21" t="s">
        <v>6721</v>
      </c>
      <c r="G3543" s="21" t="s">
        <v>6985</v>
      </c>
      <c r="H3543" s="21" t="s">
        <v>6994</v>
      </c>
      <c r="I3543" s="21" t="s">
        <v>7007</v>
      </c>
      <c r="J3543" s="21" t="s">
        <v>7323</v>
      </c>
      <c r="K3543" s="21" t="s">
        <v>14572</v>
      </c>
      <c r="L3543" s="21" t="s">
        <v>8343</v>
      </c>
      <c r="M3543" s="21" t="s">
        <v>8349</v>
      </c>
      <c r="N3543" s="21" t="s">
        <v>8352</v>
      </c>
      <c r="O3543" s="21" t="s">
        <v>8359</v>
      </c>
      <c r="P3543" s="26">
        <v>11116</v>
      </c>
      <c r="Q3543" s="21" t="s">
        <v>8362</v>
      </c>
      <c r="R3543" s="21" t="s">
        <v>14160</v>
      </c>
      <c r="S3543" s="21">
        <v>4</v>
      </c>
      <c r="T3543" s="21" t="s">
        <v>14845</v>
      </c>
      <c r="U3543" s="23" t="str">
        <f>IF(Cleaned_Data!P3543&gt;20000,"High-Bill","Normal-Bill")</f>
        <v>Normal-Bill</v>
      </c>
      <c r="V3543" s="23" t="str">
        <f t="shared" si="110"/>
        <v>Not-Senior-Citizen</v>
      </c>
      <c r="W3543" s="23" t="str">
        <f t="shared" si="111"/>
        <v>Follow-Up-required</v>
      </c>
      <c r="X3543" s="24" t="str" cm="1">
        <f t="array" ref="X3543">_xlfn.IFS(P3543&lt;5000,"Low",P3543&lt;=20000,"Medium",P3543&gt;20000,"High")</f>
        <v>Medium</v>
      </c>
    </row>
    <row r="3544" spans="1:24" x14ac:dyDescent="0.35">
      <c r="A3544" s="28" t="s">
        <v>64</v>
      </c>
      <c r="B3544" s="17" t="s">
        <v>1152</v>
      </c>
      <c r="C3544" s="22" t="s">
        <v>14854</v>
      </c>
      <c r="D3544" s="17" t="s">
        <v>1174</v>
      </c>
      <c r="E3544" s="17" t="s">
        <v>11320</v>
      </c>
      <c r="F3544" s="22" t="s">
        <v>8371</v>
      </c>
      <c r="G3544" s="17" t="s">
        <v>6989</v>
      </c>
      <c r="H3544" s="17" t="s">
        <v>6998</v>
      </c>
      <c r="I3544" s="17" t="s">
        <v>7001</v>
      </c>
      <c r="J3544" s="22" t="s">
        <v>8371</v>
      </c>
      <c r="K3544" s="17" t="s">
        <v>14320</v>
      </c>
      <c r="L3544" s="17" t="s">
        <v>8343</v>
      </c>
      <c r="M3544" s="17" t="s">
        <v>8350</v>
      </c>
      <c r="N3544" s="17" t="s">
        <v>8351</v>
      </c>
      <c r="O3544" s="17" t="s">
        <v>8359</v>
      </c>
      <c r="P3544" s="18">
        <v>0</v>
      </c>
      <c r="Q3544" s="17" t="s">
        <v>8362</v>
      </c>
      <c r="R3544" s="17" t="s">
        <v>13922</v>
      </c>
      <c r="S3544" s="22" t="s">
        <v>8370</v>
      </c>
      <c r="T3544" s="17" t="s">
        <v>14844</v>
      </c>
      <c r="U3544" s="19" t="str">
        <f>IF(Cleaned_Data!P3544&gt;20000,"High-Bill","Normal-Bill")</f>
        <v>Normal-Bill</v>
      </c>
      <c r="V3544" s="19" t="str">
        <f t="shared" si="110"/>
        <v>Senior-Citizen</v>
      </c>
      <c r="W3544" s="19" t="str">
        <f t="shared" si="111"/>
        <v>Follow-Up-required</v>
      </c>
      <c r="X3544" s="20" t="str" cm="1">
        <f t="array" ref="X3544">_xlfn.IFS(P3544&lt;5000,"Low",P3544&lt;=20000,"Medium",P3544&gt;20000,"High")</f>
        <v>Low</v>
      </c>
    </row>
    <row r="3545" spans="1:24" x14ac:dyDescent="0.35">
      <c r="A3545" s="29" t="s">
        <v>64</v>
      </c>
      <c r="B3545" s="21" t="s">
        <v>1171</v>
      </c>
      <c r="C3545" s="22" t="s">
        <v>14854</v>
      </c>
      <c r="D3545" s="22" t="s">
        <v>14847</v>
      </c>
      <c r="E3545" s="21" t="s">
        <v>12923</v>
      </c>
      <c r="F3545" s="21" t="s">
        <v>6982</v>
      </c>
      <c r="G3545" s="21" t="s">
        <v>6991</v>
      </c>
      <c r="H3545" s="21" t="s">
        <v>6998</v>
      </c>
      <c r="I3545" s="21" t="s">
        <v>7006</v>
      </c>
      <c r="J3545" s="21" t="s">
        <v>13946</v>
      </c>
      <c r="K3545" s="21" t="s">
        <v>14575</v>
      </c>
      <c r="L3545" s="21" t="s">
        <v>8339</v>
      </c>
      <c r="M3545" s="21" t="s">
        <v>8348</v>
      </c>
      <c r="N3545" s="21" t="s">
        <v>8352</v>
      </c>
      <c r="O3545" s="21" t="s">
        <v>8355</v>
      </c>
      <c r="P3545" s="18">
        <v>0</v>
      </c>
      <c r="Q3545" s="22" t="s">
        <v>8370</v>
      </c>
      <c r="R3545" s="21" t="s">
        <v>14031</v>
      </c>
      <c r="S3545" s="21">
        <v>1</v>
      </c>
      <c r="T3545" s="21" t="s">
        <v>14843</v>
      </c>
      <c r="U3545" s="23" t="str">
        <f>IF(Cleaned_Data!P3545&gt;20000,"High-Bill","Normal-Bill")</f>
        <v>Normal-Bill</v>
      </c>
      <c r="V3545" s="23" t="str">
        <f t="shared" si="110"/>
        <v>Senior-Citizen</v>
      </c>
      <c r="W3545" s="23" t="str">
        <f t="shared" si="111"/>
        <v>Follow-Up-required</v>
      </c>
      <c r="X3545" s="24" t="str" cm="1">
        <f t="array" ref="X3545">_xlfn.IFS(P3545&lt;5000,"Low",P3545&lt;=20000,"Medium",P3545&gt;20000,"High")</f>
        <v>Low</v>
      </c>
    </row>
    <row r="3546" spans="1:24" x14ac:dyDescent="0.35">
      <c r="A3546" s="28" t="s">
        <v>702</v>
      </c>
      <c r="B3546" s="17" t="s">
        <v>1143</v>
      </c>
      <c r="C3546" s="17">
        <v>25</v>
      </c>
      <c r="D3546" s="17" t="s">
        <v>1172</v>
      </c>
      <c r="E3546" s="17" t="s">
        <v>9522</v>
      </c>
      <c r="F3546" s="17" t="s">
        <v>6933</v>
      </c>
      <c r="G3546" s="17" t="s">
        <v>6990</v>
      </c>
      <c r="H3546" s="17" t="s">
        <v>6997</v>
      </c>
      <c r="I3546" s="17" t="s">
        <v>7005</v>
      </c>
      <c r="J3546" s="17" t="s">
        <v>14000</v>
      </c>
      <c r="K3546" s="17" t="s">
        <v>14392</v>
      </c>
      <c r="L3546" s="17" t="s">
        <v>8340</v>
      </c>
      <c r="M3546" s="17" t="s">
        <v>8350</v>
      </c>
      <c r="N3546" s="17" t="s">
        <v>8354</v>
      </c>
      <c r="O3546" s="17" t="s">
        <v>14841</v>
      </c>
      <c r="P3546" s="18">
        <v>0</v>
      </c>
      <c r="Q3546" s="17" t="s">
        <v>8363</v>
      </c>
      <c r="R3546" s="22" t="s">
        <v>8370</v>
      </c>
      <c r="S3546" s="17">
        <v>2</v>
      </c>
      <c r="T3546" s="17" t="s">
        <v>14843</v>
      </c>
      <c r="U3546" s="19" t="str">
        <f>IF(Cleaned_Data!P3546&gt;20000,"High-Bill","Normal-Bill")</f>
        <v>Normal-Bill</v>
      </c>
      <c r="V3546" s="19" t="str">
        <f t="shared" si="110"/>
        <v>Not-Senior-Citizen</v>
      </c>
      <c r="W3546" s="19" t="str">
        <f t="shared" si="111"/>
        <v>Not-Required</v>
      </c>
      <c r="X3546" s="20" t="str" cm="1">
        <f t="array" ref="X3546">_xlfn.IFS(P3546&lt;5000,"Low",P3546&lt;=20000,"Medium",P3546&gt;20000,"High")</f>
        <v>Low</v>
      </c>
    </row>
    <row r="3547" spans="1:24" x14ac:dyDescent="0.35">
      <c r="A3547" s="29" t="s">
        <v>702</v>
      </c>
      <c r="B3547" s="21" t="s">
        <v>1075</v>
      </c>
      <c r="C3547" s="22" t="s">
        <v>14854</v>
      </c>
      <c r="D3547" s="22" t="s">
        <v>14847</v>
      </c>
      <c r="E3547" s="21" t="s">
        <v>9656</v>
      </c>
      <c r="F3547" s="21" t="s">
        <v>6719</v>
      </c>
      <c r="G3547" s="21" t="s">
        <v>6988</v>
      </c>
      <c r="H3547" s="21" t="s">
        <v>6994</v>
      </c>
      <c r="I3547" s="21" t="s">
        <v>7006</v>
      </c>
      <c r="J3547" s="21" t="s">
        <v>14021</v>
      </c>
      <c r="K3547" s="21" t="s">
        <v>14354</v>
      </c>
      <c r="L3547" s="21" t="s">
        <v>8345</v>
      </c>
      <c r="M3547" s="21" t="s">
        <v>8349</v>
      </c>
      <c r="N3547" s="21" t="s">
        <v>8354</v>
      </c>
      <c r="O3547" s="21" t="s">
        <v>14842</v>
      </c>
      <c r="P3547" s="26">
        <v>44633</v>
      </c>
      <c r="Q3547" s="21" t="s">
        <v>8363</v>
      </c>
      <c r="R3547" s="21" t="s">
        <v>7648</v>
      </c>
      <c r="S3547" s="21">
        <v>4</v>
      </c>
      <c r="T3547" s="21" t="s">
        <v>14844</v>
      </c>
      <c r="U3547" s="23" t="str">
        <f>IF(Cleaned_Data!P3547&gt;20000,"High-Bill","Normal-Bill")</f>
        <v>High-Bill</v>
      </c>
      <c r="V3547" s="23" t="str">
        <f t="shared" si="110"/>
        <v>Senior-Citizen</v>
      </c>
      <c r="W3547" s="23" t="str">
        <f t="shared" si="111"/>
        <v>Follow-Up-required</v>
      </c>
      <c r="X3547" s="24" t="str" cm="1">
        <f t="array" ref="X3547">_xlfn.IFS(P3547&lt;5000,"Low",P3547&lt;=20000,"Medium",P3547&gt;20000,"High")</f>
        <v>High</v>
      </c>
    </row>
    <row r="3548" spans="1:24" x14ac:dyDescent="0.35">
      <c r="A3548" s="28" t="s">
        <v>702</v>
      </c>
      <c r="B3548" s="17" t="s">
        <v>1037</v>
      </c>
      <c r="C3548" s="17">
        <v>49</v>
      </c>
      <c r="D3548" s="17" t="s">
        <v>1172</v>
      </c>
      <c r="E3548" s="17" t="s">
        <v>11845</v>
      </c>
      <c r="F3548" s="17" t="s">
        <v>6692</v>
      </c>
      <c r="G3548" s="17" t="s">
        <v>6993</v>
      </c>
      <c r="H3548" s="17" t="s">
        <v>6994</v>
      </c>
      <c r="I3548" s="17" t="s">
        <v>7004</v>
      </c>
      <c r="J3548" s="22" t="s">
        <v>8371</v>
      </c>
      <c r="K3548" s="17" t="s">
        <v>14310</v>
      </c>
      <c r="L3548" s="17" t="s">
        <v>8343</v>
      </c>
      <c r="M3548" s="17" t="s">
        <v>8349</v>
      </c>
      <c r="N3548" s="17" t="s">
        <v>8351</v>
      </c>
      <c r="O3548" s="17" t="s">
        <v>14841</v>
      </c>
      <c r="P3548" s="18">
        <v>0</v>
      </c>
      <c r="Q3548" s="22" t="s">
        <v>8370</v>
      </c>
      <c r="R3548" s="17" t="s">
        <v>7011</v>
      </c>
      <c r="S3548" s="22" t="s">
        <v>8370</v>
      </c>
      <c r="T3548" s="22" t="s">
        <v>8370</v>
      </c>
      <c r="U3548" s="19" t="str">
        <f>IF(Cleaned_Data!P3548&gt;20000,"High-Bill","Normal-Bill")</f>
        <v>Normal-Bill</v>
      </c>
      <c r="V3548" s="19" t="str">
        <f t="shared" si="110"/>
        <v>Not-Senior-Citizen</v>
      </c>
      <c r="W3548" s="19" t="str">
        <f t="shared" si="111"/>
        <v>Follow-Up-required</v>
      </c>
      <c r="X3548" s="20" t="str" cm="1">
        <f t="array" ref="X3548">_xlfn.IFS(P3548&lt;5000,"Low",P3548&lt;=20000,"Medium",P3548&gt;20000,"High")</f>
        <v>Low</v>
      </c>
    </row>
    <row r="3549" spans="1:24" x14ac:dyDescent="0.35">
      <c r="A3549" s="29" t="s">
        <v>702</v>
      </c>
      <c r="B3549" s="21" t="s">
        <v>1036</v>
      </c>
      <c r="C3549" s="22" t="s">
        <v>14854</v>
      </c>
      <c r="D3549" s="21" t="s">
        <v>1174</v>
      </c>
      <c r="E3549" s="21" t="s">
        <v>12149</v>
      </c>
      <c r="F3549" s="22" t="s">
        <v>8371</v>
      </c>
      <c r="G3549" s="21" t="s">
        <v>6990</v>
      </c>
      <c r="H3549" s="21" t="s">
        <v>6995</v>
      </c>
      <c r="I3549" s="21" t="s">
        <v>7003</v>
      </c>
      <c r="J3549" s="21" t="s">
        <v>7145</v>
      </c>
      <c r="K3549" s="21" t="s">
        <v>14748</v>
      </c>
      <c r="L3549" s="21" t="s">
        <v>8343</v>
      </c>
      <c r="M3549" s="21" t="s">
        <v>8347</v>
      </c>
      <c r="N3549" s="21" t="s">
        <v>8354</v>
      </c>
      <c r="O3549" s="21" t="s">
        <v>14841</v>
      </c>
      <c r="P3549" s="18">
        <v>0</v>
      </c>
      <c r="Q3549" s="21" t="s">
        <v>8363</v>
      </c>
      <c r="R3549" s="22" t="s">
        <v>8370</v>
      </c>
      <c r="S3549" s="21">
        <v>2</v>
      </c>
      <c r="T3549" s="22" t="s">
        <v>8370</v>
      </c>
      <c r="U3549" s="23" t="str">
        <f>IF(Cleaned_Data!P3549&gt;20000,"High-Bill","Normal-Bill")</f>
        <v>Normal-Bill</v>
      </c>
      <c r="V3549" s="23" t="str">
        <f t="shared" si="110"/>
        <v>Senior-Citizen</v>
      </c>
      <c r="W3549" s="23" t="str">
        <f t="shared" si="111"/>
        <v>Not-Required</v>
      </c>
      <c r="X3549" s="24" t="str" cm="1">
        <f t="array" ref="X3549">_xlfn.IFS(P3549&lt;5000,"Low",P3549&lt;=20000,"Medium",P3549&gt;20000,"High")</f>
        <v>Low</v>
      </c>
    </row>
    <row r="3550" spans="1:24" x14ac:dyDescent="0.35">
      <c r="A3550" s="28" t="s">
        <v>622</v>
      </c>
      <c r="B3550" s="17" t="s">
        <v>1099</v>
      </c>
      <c r="C3550" s="22" t="s">
        <v>14854</v>
      </c>
      <c r="D3550" s="17" t="s">
        <v>1174</v>
      </c>
      <c r="E3550" s="17" t="s">
        <v>9286</v>
      </c>
      <c r="F3550" s="17" t="s">
        <v>6912</v>
      </c>
      <c r="G3550" s="17" t="s">
        <v>6989</v>
      </c>
      <c r="H3550" s="17" t="s">
        <v>7000</v>
      </c>
      <c r="I3550" s="17" t="s">
        <v>7007</v>
      </c>
      <c r="J3550" s="22" t="s">
        <v>8371</v>
      </c>
      <c r="K3550" s="17" t="s">
        <v>14558</v>
      </c>
      <c r="L3550" s="17" t="s">
        <v>8342</v>
      </c>
      <c r="M3550" s="17" t="s">
        <v>8350</v>
      </c>
      <c r="N3550" s="17" t="s">
        <v>8352</v>
      </c>
      <c r="O3550" s="17" t="s">
        <v>8358</v>
      </c>
      <c r="P3550" s="18">
        <v>0</v>
      </c>
      <c r="Q3550" s="17" t="s">
        <v>8362</v>
      </c>
      <c r="R3550" s="22" t="s">
        <v>8370</v>
      </c>
      <c r="S3550" s="17">
        <v>3</v>
      </c>
      <c r="T3550" s="22" t="s">
        <v>8370</v>
      </c>
      <c r="U3550" s="19" t="str">
        <f>IF(Cleaned_Data!P3550&gt;20000,"High-Bill","Normal-Bill")</f>
        <v>Normal-Bill</v>
      </c>
      <c r="V3550" s="19" t="str">
        <f t="shared" si="110"/>
        <v>Senior-Citizen</v>
      </c>
      <c r="W3550" s="19" t="str">
        <f t="shared" si="111"/>
        <v>Not-Required</v>
      </c>
      <c r="X3550" s="20" t="str" cm="1">
        <f t="array" ref="X3550">_xlfn.IFS(P3550&lt;5000,"Low",P3550&lt;=20000,"Medium",P3550&gt;20000,"High")</f>
        <v>Low</v>
      </c>
    </row>
    <row r="3551" spans="1:24" x14ac:dyDescent="0.35">
      <c r="A3551" s="29" t="s">
        <v>622</v>
      </c>
      <c r="B3551" s="21" t="s">
        <v>1148</v>
      </c>
      <c r="C3551" s="22" t="s">
        <v>14854</v>
      </c>
      <c r="D3551" s="22" t="s">
        <v>14847</v>
      </c>
      <c r="E3551" s="21" t="s">
        <v>9705</v>
      </c>
      <c r="F3551" s="22" t="s">
        <v>8371</v>
      </c>
      <c r="G3551" s="21" t="s">
        <v>6985</v>
      </c>
      <c r="H3551" s="21" t="s">
        <v>6996</v>
      </c>
      <c r="I3551" s="21" t="s">
        <v>7007</v>
      </c>
      <c r="J3551" s="21" t="s">
        <v>14072</v>
      </c>
      <c r="K3551" s="21" t="s">
        <v>14348</v>
      </c>
      <c r="L3551" s="21" t="s">
        <v>8341</v>
      </c>
      <c r="M3551" s="21" t="s">
        <v>8349</v>
      </c>
      <c r="N3551" s="21" t="s">
        <v>8351</v>
      </c>
      <c r="O3551" s="21" t="s">
        <v>14841</v>
      </c>
      <c r="P3551" s="26">
        <v>47140</v>
      </c>
      <c r="Q3551" s="21" t="s">
        <v>8362</v>
      </c>
      <c r="R3551" s="21" t="s">
        <v>13986</v>
      </c>
      <c r="S3551" s="21">
        <v>3</v>
      </c>
      <c r="T3551" s="21" t="s">
        <v>14845</v>
      </c>
      <c r="U3551" s="23" t="str">
        <f>IF(Cleaned_Data!P3551&gt;20000,"High-Bill","Normal-Bill")</f>
        <v>High-Bill</v>
      </c>
      <c r="V3551" s="23" t="str">
        <f t="shared" si="110"/>
        <v>Senior-Citizen</v>
      </c>
      <c r="W3551" s="23" t="str">
        <f t="shared" si="111"/>
        <v>Follow-Up-required</v>
      </c>
      <c r="X3551" s="24" t="str" cm="1">
        <f t="array" ref="X3551">_xlfn.IFS(P3551&lt;5000,"Low",P3551&lt;=20000,"Medium",P3551&gt;20000,"High")</f>
        <v>High</v>
      </c>
    </row>
    <row r="3552" spans="1:24" x14ac:dyDescent="0.35">
      <c r="A3552" s="28" t="s">
        <v>622</v>
      </c>
      <c r="B3552" s="17" t="s">
        <v>1139</v>
      </c>
      <c r="C3552" s="17">
        <v>26</v>
      </c>
      <c r="D3552" s="22" t="s">
        <v>14847</v>
      </c>
      <c r="E3552" s="17" t="s">
        <v>12086</v>
      </c>
      <c r="F3552" s="17" t="s">
        <v>6808</v>
      </c>
      <c r="G3552" s="17" t="s">
        <v>6992</v>
      </c>
      <c r="H3552" s="17" t="s">
        <v>6998</v>
      </c>
      <c r="I3552" s="17" t="s">
        <v>7003</v>
      </c>
      <c r="J3552" s="22" t="s">
        <v>8371</v>
      </c>
      <c r="K3552" s="17" t="s">
        <v>14808</v>
      </c>
      <c r="L3552" s="17" t="s">
        <v>8345</v>
      </c>
      <c r="M3552" s="17" t="s">
        <v>8347</v>
      </c>
      <c r="N3552" s="17" t="s">
        <v>8352</v>
      </c>
      <c r="O3552" s="17" t="s">
        <v>14842</v>
      </c>
      <c r="P3552" s="18">
        <v>0</v>
      </c>
      <c r="Q3552" s="17" t="s">
        <v>8363</v>
      </c>
      <c r="R3552" s="22" t="s">
        <v>8370</v>
      </c>
      <c r="S3552" s="17">
        <v>2</v>
      </c>
      <c r="T3552" s="17" t="s">
        <v>14844</v>
      </c>
      <c r="U3552" s="19" t="str">
        <f>IF(Cleaned_Data!P3552&gt;20000,"High-Bill","Normal-Bill")</f>
        <v>Normal-Bill</v>
      </c>
      <c r="V3552" s="19" t="str">
        <f t="shared" si="110"/>
        <v>Not-Senior-Citizen</v>
      </c>
      <c r="W3552" s="19" t="str">
        <f t="shared" si="111"/>
        <v>Not-Required</v>
      </c>
      <c r="X3552" s="20" t="str" cm="1">
        <f t="array" ref="X3552">_xlfn.IFS(P3552&lt;5000,"Low",P3552&lt;=20000,"Medium",P3552&gt;20000,"High")</f>
        <v>Low</v>
      </c>
    </row>
    <row r="3553" spans="1:24" x14ac:dyDescent="0.35">
      <c r="A3553" s="29" t="s">
        <v>622</v>
      </c>
      <c r="B3553" s="21" t="s">
        <v>1075</v>
      </c>
      <c r="C3553" s="22" t="s">
        <v>14854</v>
      </c>
      <c r="D3553" s="21" t="s">
        <v>1174</v>
      </c>
      <c r="E3553" s="21" t="s">
        <v>12404</v>
      </c>
      <c r="F3553" s="21" t="s">
        <v>6723</v>
      </c>
      <c r="G3553" s="21" t="s">
        <v>6986</v>
      </c>
      <c r="H3553" s="21" t="s">
        <v>6999</v>
      </c>
      <c r="I3553" s="21" t="s">
        <v>7004</v>
      </c>
      <c r="J3553" s="22" t="s">
        <v>8371</v>
      </c>
      <c r="K3553" s="21" t="s">
        <v>14839</v>
      </c>
      <c r="L3553" s="21" t="s">
        <v>8339</v>
      </c>
      <c r="M3553" s="21" t="s">
        <v>8347</v>
      </c>
      <c r="N3553" s="21" t="s">
        <v>8352</v>
      </c>
      <c r="O3553" s="21" t="s">
        <v>14842</v>
      </c>
      <c r="P3553" s="18">
        <v>0</v>
      </c>
      <c r="Q3553" s="21" t="s">
        <v>8363</v>
      </c>
      <c r="R3553" s="21" t="s">
        <v>14111</v>
      </c>
      <c r="S3553" s="21">
        <v>3</v>
      </c>
      <c r="T3553" s="21" t="s">
        <v>14844</v>
      </c>
      <c r="U3553" s="23" t="str">
        <f>IF(Cleaned_Data!P3553&gt;20000,"High-Bill","Normal-Bill")</f>
        <v>Normal-Bill</v>
      </c>
      <c r="V3553" s="23" t="str">
        <f t="shared" si="110"/>
        <v>Senior-Citizen</v>
      </c>
      <c r="W3553" s="23" t="str">
        <f t="shared" si="111"/>
        <v>Follow-Up-required</v>
      </c>
      <c r="X3553" s="24" t="str" cm="1">
        <f t="array" ref="X3553">_xlfn.IFS(P3553&lt;5000,"Low",P3553&lt;=20000,"Medium",P3553&gt;20000,"High")</f>
        <v>Low</v>
      </c>
    </row>
    <row r="3554" spans="1:24" x14ac:dyDescent="0.35">
      <c r="A3554" s="28" t="s">
        <v>622</v>
      </c>
      <c r="B3554" s="17" t="s">
        <v>1142</v>
      </c>
      <c r="C3554" s="22" t="s">
        <v>14854</v>
      </c>
      <c r="D3554" s="17" t="s">
        <v>1174</v>
      </c>
      <c r="E3554" s="17" t="s">
        <v>13341</v>
      </c>
      <c r="F3554" s="17" t="s">
        <v>6886</v>
      </c>
      <c r="G3554" s="17" t="s">
        <v>6984</v>
      </c>
      <c r="H3554" s="17" t="s">
        <v>6994</v>
      </c>
      <c r="I3554" s="17" t="s">
        <v>7004</v>
      </c>
      <c r="J3554" s="22" t="s">
        <v>8371</v>
      </c>
      <c r="K3554" s="17" t="s">
        <v>14680</v>
      </c>
      <c r="L3554" s="17" t="s">
        <v>8344</v>
      </c>
      <c r="M3554" s="17" t="s">
        <v>8346</v>
      </c>
      <c r="N3554" s="17" t="s">
        <v>8352</v>
      </c>
      <c r="O3554" s="17" t="s">
        <v>8355</v>
      </c>
      <c r="P3554" s="25">
        <v>26087</v>
      </c>
      <c r="Q3554" s="22" t="s">
        <v>8370</v>
      </c>
      <c r="R3554" s="17" t="s">
        <v>14131</v>
      </c>
      <c r="S3554" s="17">
        <v>2</v>
      </c>
      <c r="T3554" s="17" t="s">
        <v>14844</v>
      </c>
      <c r="U3554" s="19" t="str">
        <f>IF(Cleaned_Data!P3554&gt;20000,"High-Bill","Normal-Bill")</f>
        <v>High-Bill</v>
      </c>
      <c r="V3554" s="19" t="str">
        <f t="shared" si="110"/>
        <v>Senior-Citizen</v>
      </c>
      <c r="W3554" s="19" t="str">
        <f t="shared" si="111"/>
        <v>Follow-Up-required</v>
      </c>
      <c r="X3554" s="20" t="str" cm="1">
        <f t="array" ref="X3554">_xlfn.IFS(P3554&lt;5000,"Low",P3554&lt;=20000,"Medium",P3554&gt;20000,"High")</f>
        <v>High</v>
      </c>
    </row>
    <row r="3555" spans="1:24" x14ac:dyDescent="0.35">
      <c r="A3555" s="29" t="s">
        <v>387</v>
      </c>
      <c r="B3555" s="21" t="s">
        <v>1034</v>
      </c>
      <c r="C3555" s="21">
        <v>28</v>
      </c>
      <c r="D3555" s="22" t="s">
        <v>14847</v>
      </c>
      <c r="E3555" s="21" t="s">
        <v>8865</v>
      </c>
      <c r="F3555" s="22" t="s">
        <v>8371</v>
      </c>
      <c r="G3555" s="21" t="s">
        <v>6991</v>
      </c>
      <c r="H3555" s="21" t="s">
        <v>6996</v>
      </c>
      <c r="I3555" s="21" t="s">
        <v>7002</v>
      </c>
      <c r="J3555" s="21" t="s">
        <v>14080</v>
      </c>
      <c r="K3555" s="21" t="s">
        <v>14210</v>
      </c>
      <c r="L3555" s="21" t="s">
        <v>8341</v>
      </c>
      <c r="M3555" s="21" t="s">
        <v>8349</v>
      </c>
      <c r="N3555" s="21" t="s">
        <v>8351</v>
      </c>
      <c r="O3555" s="21" t="s">
        <v>14841</v>
      </c>
      <c r="P3555" s="18">
        <v>0</v>
      </c>
      <c r="Q3555" s="22" t="s">
        <v>8370</v>
      </c>
      <c r="R3555" s="21" t="s">
        <v>14168</v>
      </c>
      <c r="S3555" s="22" t="s">
        <v>8370</v>
      </c>
      <c r="T3555" s="22" t="s">
        <v>8370</v>
      </c>
      <c r="U3555" s="23" t="str">
        <f>IF(Cleaned_Data!P3555&gt;20000,"High-Bill","Normal-Bill")</f>
        <v>Normal-Bill</v>
      </c>
      <c r="V3555" s="23" t="str">
        <f t="shared" si="110"/>
        <v>Not-Senior-Citizen</v>
      </c>
      <c r="W3555" s="23" t="str">
        <f t="shared" si="111"/>
        <v>Follow-Up-required</v>
      </c>
      <c r="X3555" s="24" t="str" cm="1">
        <f t="array" ref="X3555">_xlfn.IFS(P3555&lt;5000,"Low",P3555&lt;=20000,"Medium",P3555&gt;20000,"High")</f>
        <v>Low</v>
      </c>
    </row>
    <row r="3556" spans="1:24" x14ac:dyDescent="0.35">
      <c r="A3556" s="28" t="s">
        <v>387</v>
      </c>
      <c r="B3556" s="17" t="s">
        <v>1021</v>
      </c>
      <c r="C3556" s="22" t="s">
        <v>14854</v>
      </c>
      <c r="D3556" s="22" t="s">
        <v>14847</v>
      </c>
      <c r="E3556" s="17" t="s">
        <v>9505</v>
      </c>
      <c r="F3556" s="22" t="s">
        <v>8371</v>
      </c>
      <c r="G3556" s="17" t="s">
        <v>6985</v>
      </c>
      <c r="H3556" s="17" t="s">
        <v>6994</v>
      </c>
      <c r="I3556" s="17" t="s">
        <v>7005</v>
      </c>
      <c r="J3556" s="22" t="s">
        <v>8371</v>
      </c>
      <c r="K3556" s="17" t="s">
        <v>14341</v>
      </c>
      <c r="L3556" s="17" t="s">
        <v>8344</v>
      </c>
      <c r="M3556" s="17" t="s">
        <v>8347</v>
      </c>
      <c r="N3556" s="17" t="s">
        <v>8353</v>
      </c>
      <c r="O3556" s="17" t="s">
        <v>14842</v>
      </c>
      <c r="P3556" s="25">
        <v>41488</v>
      </c>
      <c r="Q3556" s="17" t="s">
        <v>8362</v>
      </c>
      <c r="R3556" s="17" t="s">
        <v>7324</v>
      </c>
      <c r="S3556" s="17">
        <v>2</v>
      </c>
      <c r="T3556" s="17" t="s">
        <v>14844</v>
      </c>
      <c r="U3556" s="19" t="str">
        <f>IF(Cleaned_Data!P3556&gt;20000,"High-Bill","Normal-Bill")</f>
        <v>High-Bill</v>
      </c>
      <c r="V3556" s="19" t="str">
        <f t="shared" si="110"/>
        <v>Senior-Citizen</v>
      </c>
      <c r="W3556" s="19" t="str">
        <f t="shared" si="111"/>
        <v>Follow-Up-required</v>
      </c>
      <c r="X3556" s="20" t="str" cm="1">
        <f t="array" ref="X3556">_xlfn.IFS(P3556&lt;5000,"Low",P3556&lt;=20000,"Medium",P3556&gt;20000,"High")</f>
        <v>High</v>
      </c>
    </row>
    <row r="3557" spans="1:24" x14ac:dyDescent="0.35">
      <c r="A3557" s="29" t="s">
        <v>387</v>
      </c>
      <c r="B3557" s="21" t="s">
        <v>1020</v>
      </c>
      <c r="C3557" s="22" t="s">
        <v>14854</v>
      </c>
      <c r="D3557" s="21" t="s">
        <v>1174</v>
      </c>
      <c r="E3557" s="21" t="s">
        <v>11213</v>
      </c>
      <c r="F3557" s="21" t="s">
        <v>6788</v>
      </c>
      <c r="G3557" s="21" t="s">
        <v>6987</v>
      </c>
      <c r="H3557" s="21" t="s">
        <v>6994</v>
      </c>
      <c r="I3557" s="21" t="s">
        <v>7007</v>
      </c>
      <c r="J3557" s="21" t="s">
        <v>14028</v>
      </c>
      <c r="K3557" s="21" t="s">
        <v>14794</v>
      </c>
      <c r="L3557" s="21" t="s">
        <v>8344</v>
      </c>
      <c r="M3557" s="21" t="s">
        <v>8348</v>
      </c>
      <c r="N3557" s="21" t="s">
        <v>8353</v>
      </c>
      <c r="O3557" s="21" t="s">
        <v>8358</v>
      </c>
      <c r="P3557" s="18">
        <v>0</v>
      </c>
      <c r="Q3557" s="21" t="s">
        <v>8362</v>
      </c>
      <c r="R3557" s="22" t="s">
        <v>8370</v>
      </c>
      <c r="S3557" s="22" t="s">
        <v>8370</v>
      </c>
      <c r="T3557" s="21" t="s">
        <v>14844</v>
      </c>
      <c r="U3557" s="23" t="str">
        <f>IF(Cleaned_Data!P3557&gt;20000,"High-Bill","Normal-Bill")</f>
        <v>Normal-Bill</v>
      </c>
      <c r="V3557" s="23" t="str">
        <f t="shared" si="110"/>
        <v>Senior-Citizen</v>
      </c>
      <c r="W3557" s="23" t="str">
        <f t="shared" si="111"/>
        <v>Not-Required</v>
      </c>
      <c r="X3557" s="24" t="str" cm="1">
        <f t="array" ref="X3557">_xlfn.IFS(P3557&lt;5000,"Low",P3557&lt;=20000,"Medium",P3557&gt;20000,"High")</f>
        <v>Low</v>
      </c>
    </row>
    <row r="3558" spans="1:24" x14ac:dyDescent="0.35">
      <c r="A3558" s="28" t="s">
        <v>387</v>
      </c>
      <c r="B3558" s="17" t="s">
        <v>1055</v>
      </c>
      <c r="C3558" s="22" t="s">
        <v>14854</v>
      </c>
      <c r="D3558" s="22" t="s">
        <v>14847</v>
      </c>
      <c r="E3558" s="17" t="s">
        <v>12649</v>
      </c>
      <c r="F3558" s="17" t="s">
        <v>6965</v>
      </c>
      <c r="G3558" s="17" t="s">
        <v>6987</v>
      </c>
      <c r="H3558" s="17" t="s">
        <v>6997</v>
      </c>
      <c r="I3558" s="17" t="s">
        <v>7003</v>
      </c>
      <c r="J3558" s="17" t="s">
        <v>13973</v>
      </c>
      <c r="K3558" s="17" t="s">
        <v>14697</v>
      </c>
      <c r="L3558" s="17" t="s">
        <v>8341</v>
      </c>
      <c r="M3558" s="17" t="s">
        <v>8347</v>
      </c>
      <c r="N3558" s="17" t="s">
        <v>8351</v>
      </c>
      <c r="O3558" s="17" t="s">
        <v>8359</v>
      </c>
      <c r="P3558" s="18">
        <v>0</v>
      </c>
      <c r="Q3558" s="17" t="s">
        <v>8363</v>
      </c>
      <c r="R3558" s="22" t="s">
        <v>8370</v>
      </c>
      <c r="S3558" s="17">
        <v>5</v>
      </c>
      <c r="T3558" s="17" t="s">
        <v>14843</v>
      </c>
      <c r="U3558" s="19" t="str">
        <f>IF(Cleaned_Data!P3558&gt;20000,"High-Bill","Normal-Bill")</f>
        <v>Normal-Bill</v>
      </c>
      <c r="V3558" s="19" t="str">
        <f t="shared" si="110"/>
        <v>Senior-Citizen</v>
      </c>
      <c r="W3558" s="19" t="str">
        <f t="shared" si="111"/>
        <v>Not-Required</v>
      </c>
      <c r="X3558" s="20" t="str" cm="1">
        <f t="array" ref="X3558">_xlfn.IFS(P3558&lt;5000,"Low",P3558&lt;=20000,"Medium",P3558&gt;20000,"High")</f>
        <v>Low</v>
      </c>
    </row>
    <row r="3559" spans="1:24" x14ac:dyDescent="0.35">
      <c r="A3559" s="29" t="s">
        <v>387</v>
      </c>
      <c r="B3559" s="21" t="s">
        <v>1084</v>
      </c>
      <c r="C3559" s="22" t="s">
        <v>14854</v>
      </c>
      <c r="D3559" s="21" t="s">
        <v>1172</v>
      </c>
      <c r="E3559" s="21" t="s">
        <v>13828</v>
      </c>
      <c r="F3559" s="21" t="s">
        <v>6729</v>
      </c>
      <c r="G3559" s="21" t="s">
        <v>6988</v>
      </c>
      <c r="H3559" s="21" t="s">
        <v>6999</v>
      </c>
      <c r="I3559" s="21" t="s">
        <v>7002</v>
      </c>
      <c r="J3559" s="22" t="s">
        <v>8371</v>
      </c>
      <c r="K3559" s="21" t="s">
        <v>14358</v>
      </c>
      <c r="L3559" s="21" t="s">
        <v>8345</v>
      </c>
      <c r="M3559" s="21" t="s">
        <v>8348</v>
      </c>
      <c r="N3559" s="21" t="s">
        <v>8351</v>
      </c>
      <c r="O3559" s="21" t="s">
        <v>8359</v>
      </c>
      <c r="P3559" s="18">
        <v>0</v>
      </c>
      <c r="Q3559" s="21" t="s">
        <v>8364</v>
      </c>
      <c r="R3559" s="21" t="s">
        <v>14014</v>
      </c>
      <c r="S3559" s="21">
        <v>2</v>
      </c>
      <c r="T3559" s="21" t="s">
        <v>14844</v>
      </c>
      <c r="U3559" s="23" t="str">
        <f>IF(Cleaned_Data!P3559&gt;20000,"High-Bill","Normal-Bill")</f>
        <v>Normal-Bill</v>
      </c>
      <c r="V3559" s="23" t="str">
        <f t="shared" si="110"/>
        <v>Senior-Citizen</v>
      </c>
      <c r="W3559" s="23" t="str">
        <f t="shared" si="111"/>
        <v>Follow-Up-required</v>
      </c>
      <c r="X3559" s="24" t="str" cm="1">
        <f t="array" ref="X3559">_xlfn.IFS(P3559&lt;5000,"Low",P3559&lt;=20000,"Medium",P3559&gt;20000,"High")</f>
        <v>Low</v>
      </c>
    </row>
    <row r="3560" spans="1:24" x14ac:dyDescent="0.35">
      <c r="A3560" s="28" t="s">
        <v>20</v>
      </c>
      <c r="B3560" s="17" t="s">
        <v>1018</v>
      </c>
      <c r="C3560" s="22" t="s">
        <v>14854</v>
      </c>
      <c r="D3560" s="17" t="s">
        <v>1172</v>
      </c>
      <c r="E3560" s="17" t="s">
        <v>8402</v>
      </c>
      <c r="F3560" s="17" t="s">
        <v>6676</v>
      </c>
      <c r="G3560" s="17" t="s">
        <v>6984</v>
      </c>
      <c r="H3560" s="17" t="s">
        <v>6994</v>
      </c>
      <c r="I3560" s="17" t="s">
        <v>7001</v>
      </c>
      <c r="J3560" s="17" t="s">
        <v>13902</v>
      </c>
      <c r="K3560" s="17" t="s">
        <v>14181</v>
      </c>
      <c r="L3560" s="17" t="s">
        <v>8338</v>
      </c>
      <c r="M3560" s="17" t="s">
        <v>8346</v>
      </c>
      <c r="N3560" s="17" t="s">
        <v>8351</v>
      </c>
      <c r="O3560" s="17" t="s">
        <v>8355</v>
      </c>
      <c r="P3560" s="25">
        <v>27993</v>
      </c>
      <c r="Q3560" s="17" t="s">
        <v>8363</v>
      </c>
      <c r="R3560" s="17" t="s">
        <v>14143</v>
      </c>
      <c r="S3560" s="22" t="s">
        <v>8370</v>
      </c>
      <c r="T3560" s="17" t="s">
        <v>14843</v>
      </c>
      <c r="U3560" s="19" t="str">
        <f>IF(Cleaned_Data!P3560&gt;20000,"High-Bill","Normal-Bill")</f>
        <v>High-Bill</v>
      </c>
      <c r="V3560" s="19" t="str">
        <f t="shared" si="110"/>
        <v>Senior-Citizen</v>
      </c>
      <c r="W3560" s="19" t="str">
        <f t="shared" si="111"/>
        <v>Follow-Up-required</v>
      </c>
      <c r="X3560" s="20" t="str" cm="1">
        <f t="array" ref="X3560">_xlfn.IFS(P3560&lt;5000,"Low",P3560&lt;=20000,"Medium",P3560&gt;20000,"High")</f>
        <v>High</v>
      </c>
    </row>
    <row r="3561" spans="1:24" x14ac:dyDescent="0.35">
      <c r="A3561" s="29" t="s">
        <v>20</v>
      </c>
      <c r="B3561" s="21" t="s">
        <v>1047</v>
      </c>
      <c r="C3561" s="22" t="s">
        <v>14854</v>
      </c>
      <c r="D3561" s="21" t="s">
        <v>1172</v>
      </c>
      <c r="E3561" s="21" t="s">
        <v>8487</v>
      </c>
      <c r="F3561" s="21" t="s">
        <v>6731</v>
      </c>
      <c r="G3561" s="21" t="s">
        <v>6986</v>
      </c>
      <c r="H3561" s="21" t="s">
        <v>6995</v>
      </c>
      <c r="I3561" s="21" t="s">
        <v>7001</v>
      </c>
      <c r="J3561" s="21" t="s">
        <v>7066</v>
      </c>
      <c r="K3561" s="21" t="s">
        <v>14260</v>
      </c>
      <c r="L3561" s="21" t="s">
        <v>8343</v>
      </c>
      <c r="M3561" s="21" t="s">
        <v>8349</v>
      </c>
      <c r="N3561" s="21" t="s">
        <v>8352</v>
      </c>
      <c r="O3561" s="21" t="s">
        <v>8355</v>
      </c>
      <c r="P3561" s="18">
        <v>0</v>
      </c>
      <c r="Q3561" s="22" t="s">
        <v>8370</v>
      </c>
      <c r="R3561" s="21" t="s">
        <v>14051</v>
      </c>
      <c r="S3561" s="21">
        <v>1</v>
      </c>
      <c r="T3561" s="21" t="s">
        <v>14843</v>
      </c>
      <c r="U3561" s="23" t="str">
        <f>IF(Cleaned_Data!P3561&gt;20000,"High-Bill","Normal-Bill")</f>
        <v>Normal-Bill</v>
      </c>
      <c r="V3561" s="23" t="str">
        <f t="shared" si="110"/>
        <v>Senior-Citizen</v>
      </c>
      <c r="W3561" s="23" t="str">
        <f t="shared" si="111"/>
        <v>Follow-Up-required</v>
      </c>
      <c r="X3561" s="24" t="str" cm="1">
        <f t="array" ref="X3561">_xlfn.IFS(P3561&lt;5000,"Low",P3561&lt;=20000,"Medium",P3561&gt;20000,"High")</f>
        <v>Low</v>
      </c>
    </row>
    <row r="3562" spans="1:24" x14ac:dyDescent="0.35">
      <c r="A3562" s="28" t="s">
        <v>20</v>
      </c>
      <c r="B3562" s="17" t="s">
        <v>1027</v>
      </c>
      <c r="C3562" s="22" t="s">
        <v>14854</v>
      </c>
      <c r="D3562" s="17" t="s">
        <v>1174</v>
      </c>
      <c r="E3562" s="17" t="s">
        <v>9092</v>
      </c>
      <c r="F3562" s="17" t="s">
        <v>6684</v>
      </c>
      <c r="G3562" s="17" t="s">
        <v>6993</v>
      </c>
      <c r="H3562" s="17" t="s">
        <v>6996</v>
      </c>
      <c r="I3562" s="17" t="s">
        <v>7006</v>
      </c>
      <c r="J3562" s="22" t="s">
        <v>8371</v>
      </c>
      <c r="K3562" s="17" t="s">
        <v>14336</v>
      </c>
      <c r="L3562" s="17" t="s">
        <v>8341</v>
      </c>
      <c r="M3562" s="17" t="s">
        <v>8349</v>
      </c>
      <c r="N3562" s="17" t="s">
        <v>8354</v>
      </c>
      <c r="O3562" s="17" t="s">
        <v>14841</v>
      </c>
      <c r="P3562" s="25">
        <v>35847</v>
      </c>
      <c r="Q3562" s="17" t="s">
        <v>8363</v>
      </c>
      <c r="R3562" s="17" t="s">
        <v>13987</v>
      </c>
      <c r="S3562" s="17">
        <v>5</v>
      </c>
      <c r="T3562" s="17" t="s">
        <v>14845</v>
      </c>
      <c r="U3562" s="19" t="str">
        <f>IF(Cleaned_Data!P3562&gt;20000,"High-Bill","Normal-Bill")</f>
        <v>High-Bill</v>
      </c>
      <c r="V3562" s="19" t="str">
        <f t="shared" si="110"/>
        <v>Senior-Citizen</v>
      </c>
      <c r="W3562" s="19" t="str">
        <f t="shared" si="111"/>
        <v>Follow-Up-required</v>
      </c>
      <c r="X3562" s="20" t="str" cm="1">
        <f t="array" ref="X3562">_xlfn.IFS(P3562&lt;5000,"Low",P3562&lt;=20000,"Medium",P3562&gt;20000,"High")</f>
        <v>High</v>
      </c>
    </row>
    <row r="3563" spans="1:24" x14ac:dyDescent="0.35">
      <c r="A3563" s="29" t="s">
        <v>20</v>
      </c>
      <c r="B3563" s="21" t="s">
        <v>1079</v>
      </c>
      <c r="C3563" s="22" t="s">
        <v>14854</v>
      </c>
      <c r="D3563" s="21" t="s">
        <v>1172</v>
      </c>
      <c r="E3563" s="21" t="s">
        <v>10122</v>
      </c>
      <c r="F3563" s="22" t="s">
        <v>8371</v>
      </c>
      <c r="G3563" s="21" t="s">
        <v>6989</v>
      </c>
      <c r="H3563" s="21" t="s">
        <v>6994</v>
      </c>
      <c r="I3563" s="21" t="s">
        <v>7001</v>
      </c>
      <c r="J3563" s="21" t="s">
        <v>13942</v>
      </c>
      <c r="K3563" s="21" t="s">
        <v>14409</v>
      </c>
      <c r="L3563" s="21" t="s">
        <v>8342</v>
      </c>
      <c r="M3563" s="21" t="s">
        <v>8348</v>
      </c>
      <c r="N3563" s="21" t="s">
        <v>8353</v>
      </c>
      <c r="O3563" s="21" t="s">
        <v>8358</v>
      </c>
      <c r="P3563" s="18">
        <v>0</v>
      </c>
      <c r="Q3563" s="21" t="s">
        <v>8362</v>
      </c>
      <c r="R3563" s="21" t="s">
        <v>13935</v>
      </c>
      <c r="S3563" s="21">
        <v>3</v>
      </c>
      <c r="T3563" s="21" t="s">
        <v>14844</v>
      </c>
      <c r="U3563" s="23" t="str">
        <f>IF(Cleaned_Data!P3563&gt;20000,"High-Bill","Normal-Bill")</f>
        <v>Normal-Bill</v>
      </c>
      <c r="V3563" s="23" t="str">
        <f t="shared" si="110"/>
        <v>Senior-Citizen</v>
      </c>
      <c r="W3563" s="23" t="str">
        <f t="shared" si="111"/>
        <v>Follow-Up-required</v>
      </c>
      <c r="X3563" s="24" t="str" cm="1">
        <f t="array" ref="X3563">_xlfn.IFS(P3563&lt;5000,"Low",P3563&lt;=20000,"Medium",P3563&gt;20000,"High")</f>
        <v>Low</v>
      </c>
    </row>
    <row r="3564" spans="1:24" x14ac:dyDescent="0.35">
      <c r="A3564" s="28" t="s">
        <v>20</v>
      </c>
      <c r="B3564" s="17" t="s">
        <v>1046</v>
      </c>
      <c r="C3564" s="22" t="s">
        <v>14854</v>
      </c>
      <c r="D3564" s="17" t="s">
        <v>1172</v>
      </c>
      <c r="E3564" s="17" t="s">
        <v>11306</v>
      </c>
      <c r="F3564" s="17" t="s">
        <v>6950</v>
      </c>
      <c r="G3564" s="17" t="s">
        <v>6985</v>
      </c>
      <c r="H3564" s="17" t="s">
        <v>7000</v>
      </c>
      <c r="I3564" s="17" t="s">
        <v>7003</v>
      </c>
      <c r="J3564" s="17" t="s">
        <v>14013</v>
      </c>
      <c r="K3564" s="17" t="s">
        <v>14508</v>
      </c>
      <c r="L3564" s="17" t="s">
        <v>8341</v>
      </c>
      <c r="M3564" s="17" t="s">
        <v>8348</v>
      </c>
      <c r="N3564" s="17" t="s">
        <v>8354</v>
      </c>
      <c r="O3564" s="17" t="s">
        <v>8359</v>
      </c>
      <c r="P3564" s="18">
        <v>0</v>
      </c>
      <c r="Q3564" s="17" t="s">
        <v>8364</v>
      </c>
      <c r="R3564" s="17" t="s">
        <v>14058</v>
      </c>
      <c r="S3564" s="17">
        <v>3</v>
      </c>
      <c r="T3564" s="17" t="s">
        <v>14843</v>
      </c>
      <c r="U3564" s="19" t="str">
        <f>IF(Cleaned_Data!P3564&gt;20000,"High-Bill","Normal-Bill")</f>
        <v>Normal-Bill</v>
      </c>
      <c r="V3564" s="19" t="str">
        <f t="shared" si="110"/>
        <v>Senior-Citizen</v>
      </c>
      <c r="W3564" s="19" t="str">
        <f t="shared" si="111"/>
        <v>Follow-Up-required</v>
      </c>
      <c r="X3564" s="20" t="str" cm="1">
        <f t="array" ref="X3564">_xlfn.IFS(P3564&lt;5000,"Low",P3564&lt;=20000,"Medium",P3564&gt;20000,"High")</f>
        <v>Low</v>
      </c>
    </row>
    <row r="3565" spans="1:24" x14ac:dyDescent="0.35">
      <c r="A3565" s="29" t="s">
        <v>20</v>
      </c>
      <c r="B3565" s="21" t="s">
        <v>1030</v>
      </c>
      <c r="C3565" s="21">
        <v>56</v>
      </c>
      <c r="D3565" s="22" t="s">
        <v>14847</v>
      </c>
      <c r="E3565" s="21" t="s">
        <v>11438</v>
      </c>
      <c r="F3565" s="22" t="s">
        <v>8371</v>
      </c>
      <c r="G3565" s="21" t="s">
        <v>6987</v>
      </c>
      <c r="H3565" s="21" t="s">
        <v>6996</v>
      </c>
      <c r="I3565" s="21" t="s">
        <v>7007</v>
      </c>
      <c r="J3565" s="22" t="s">
        <v>8371</v>
      </c>
      <c r="K3565" s="21" t="s">
        <v>14368</v>
      </c>
      <c r="L3565" s="21" t="s">
        <v>8343</v>
      </c>
      <c r="M3565" s="21" t="s">
        <v>8347</v>
      </c>
      <c r="N3565" s="21" t="s">
        <v>8351</v>
      </c>
      <c r="O3565" s="21" t="s">
        <v>14841</v>
      </c>
      <c r="P3565" s="18">
        <v>0</v>
      </c>
      <c r="Q3565" s="22" t="s">
        <v>8370</v>
      </c>
      <c r="R3565" s="22" t="s">
        <v>8370</v>
      </c>
      <c r="S3565" s="22" t="s">
        <v>8370</v>
      </c>
      <c r="T3565" s="21" t="s">
        <v>14844</v>
      </c>
      <c r="U3565" s="23" t="str">
        <f>IF(Cleaned_Data!P3565&gt;20000,"High-Bill","Normal-Bill")</f>
        <v>Normal-Bill</v>
      </c>
      <c r="V3565" s="23" t="str">
        <f t="shared" si="110"/>
        <v>Not-Senior-Citizen</v>
      </c>
      <c r="W3565" s="23" t="str">
        <f t="shared" si="111"/>
        <v>Not-Required</v>
      </c>
      <c r="X3565" s="24" t="str" cm="1">
        <f t="array" ref="X3565">_xlfn.IFS(P3565&lt;5000,"Low",P3565&lt;=20000,"Medium",P3565&gt;20000,"High")</f>
        <v>Low</v>
      </c>
    </row>
    <row r="3566" spans="1:24" x14ac:dyDescent="0.35">
      <c r="A3566" s="28" t="s">
        <v>20</v>
      </c>
      <c r="B3566" s="17" t="s">
        <v>1121</v>
      </c>
      <c r="C3566" s="17">
        <v>26</v>
      </c>
      <c r="D3566" s="17" t="s">
        <v>1174</v>
      </c>
      <c r="E3566" s="17" t="s">
        <v>12170</v>
      </c>
      <c r="F3566" s="22" t="s">
        <v>8371</v>
      </c>
      <c r="G3566" s="17" t="s">
        <v>6991</v>
      </c>
      <c r="H3566" s="17" t="s">
        <v>6998</v>
      </c>
      <c r="I3566" s="17" t="s">
        <v>7006</v>
      </c>
      <c r="J3566" s="17" t="s">
        <v>14066</v>
      </c>
      <c r="K3566" s="17" t="s">
        <v>14694</v>
      </c>
      <c r="L3566" s="17" t="s">
        <v>8344</v>
      </c>
      <c r="M3566" s="17" t="s">
        <v>8346</v>
      </c>
      <c r="N3566" s="17" t="s">
        <v>8354</v>
      </c>
      <c r="O3566" s="17" t="s">
        <v>8358</v>
      </c>
      <c r="P3566" s="18">
        <v>0</v>
      </c>
      <c r="Q3566" s="17" t="s">
        <v>8363</v>
      </c>
      <c r="R3566" s="22" t="s">
        <v>8370</v>
      </c>
      <c r="S3566" s="17">
        <v>4</v>
      </c>
      <c r="T3566" s="17" t="s">
        <v>14843</v>
      </c>
      <c r="U3566" s="19" t="str">
        <f>IF(Cleaned_Data!P3566&gt;20000,"High-Bill","Normal-Bill")</f>
        <v>Normal-Bill</v>
      </c>
      <c r="V3566" s="19" t="str">
        <f t="shared" si="110"/>
        <v>Not-Senior-Citizen</v>
      </c>
      <c r="W3566" s="19" t="str">
        <f t="shared" si="111"/>
        <v>Not-Required</v>
      </c>
      <c r="X3566" s="20" t="str" cm="1">
        <f t="array" ref="X3566">_xlfn.IFS(P3566&lt;5000,"Low",P3566&lt;=20000,"Medium",P3566&gt;20000,"High")</f>
        <v>Low</v>
      </c>
    </row>
    <row r="3567" spans="1:24" x14ac:dyDescent="0.35">
      <c r="A3567" s="29" t="s">
        <v>20</v>
      </c>
      <c r="B3567" s="21" t="s">
        <v>1129</v>
      </c>
      <c r="C3567" s="22" t="s">
        <v>14854</v>
      </c>
      <c r="D3567" s="21" t="s">
        <v>1174</v>
      </c>
      <c r="E3567" s="21" t="s">
        <v>12431</v>
      </c>
      <c r="F3567" s="21" t="s">
        <v>6879</v>
      </c>
      <c r="G3567" s="21" t="s">
        <v>6988</v>
      </c>
      <c r="H3567" s="21" t="s">
        <v>6997</v>
      </c>
      <c r="I3567" s="21" t="s">
        <v>7006</v>
      </c>
      <c r="J3567" s="21" t="s">
        <v>14163</v>
      </c>
      <c r="K3567" s="21" t="s">
        <v>14744</v>
      </c>
      <c r="L3567" s="21" t="s">
        <v>8343</v>
      </c>
      <c r="M3567" s="21" t="s">
        <v>8346</v>
      </c>
      <c r="N3567" s="21" t="s">
        <v>8352</v>
      </c>
      <c r="O3567" s="21" t="s">
        <v>14842</v>
      </c>
      <c r="P3567" s="18">
        <v>0</v>
      </c>
      <c r="Q3567" s="21" t="s">
        <v>8362</v>
      </c>
      <c r="R3567" s="22" t="s">
        <v>8370</v>
      </c>
      <c r="S3567" s="21">
        <v>3</v>
      </c>
      <c r="T3567" s="21" t="s">
        <v>14844</v>
      </c>
      <c r="U3567" s="23" t="str">
        <f>IF(Cleaned_Data!P3567&gt;20000,"High-Bill","Normal-Bill")</f>
        <v>Normal-Bill</v>
      </c>
      <c r="V3567" s="23" t="str">
        <f t="shared" si="110"/>
        <v>Senior-Citizen</v>
      </c>
      <c r="W3567" s="23" t="str">
        <f t="shared" si="111"/>
        <v>Not-Required</v>
      </c>
      <c r="X3567" s="24" t="str" cm="1">
        <f t="array" ref="X3567">_xlfn.IFS(P3567&lt;5000,"Low",P3567&lt;=20000,"Medium",P3567&gt;20000,"High")</f>
        <v>Low</v>
      </c>
    </row>
    <row r="3568" spans="1:24" x14ac:dyDescent="0.35">
      <c r="A3568" s="28" t="s">
        <v>843</v>
      </c>
      <c r="B3568" s="17" t="s">
        <v>1073</v>
      </c>
      <c r="C3568" s="22" t="s">
        <v>14854</v>
      </c>
      <c r="D3568" s="22" t="s">
        <v>14847</v>
      </c>
      <c r="E3568" s="17" t="s">
        <v>10100</v>
      </c>
      <c r="F3568" s="22" t="s">
        <v>8371</v>
      </c>
      <c r="G3568" s="17" t="s">
        <v>6991</v>
      </c>
      <c r="H3568" s="17" t="s">
        <v>6996</v>
      </c>
      <c r="I3568" s="17" t="s">
        <v>7005</v>
      </c>
      <c r="J3568" s="17" t="s">
        <v>14000</v>
      </c>
      <c r="K3568" s="17" t="s">
        <v>14777</v>
      </c>
      <c r="L3568" s="17" t="s">
        <v>8341</v>
      </c>
      <c r="M3568" s="17" t="s">
        <v>8349</v>
      </c>
      <c r="N3568" s="17" t="s">
        <v>8354</v>
      </c>
      <c r="O3568" s="17" t="s">
        <v>8358</v>
      </c>
      <c r="P3568" s="18">
        <v>0</v>
      </c>
      <c r="Q3568" s="22" t="s">
        <v>8370</v>
      </c>
      <c r="R3568" s="17" t="s">
        <v>7506</v>
      </c>
      <c r="S3568" s="22" t="s">
        <v>8370</v>
      </c>
      <c r="T3568" s="17" t="s">
        <v>14845</v>
      </c>
      <c r="U3568" s="19" t="str">
        <f>IF(Cleaned_Data!P3568&gt;20000,"High-Bill","Normal-Bill")</f>
        <v>Normal-Bill</v>
      </c>
      <c r="V3568" s="19" t="str">
        <f t="shared" si="110"/>
        <v>Senior-Citizen</v>
      </c>
      <c r="W3568" s="19" t="str">
        <f t="shared" si="111"/>
        <v>Follow-Up-required</v>
      </c>
      <c r="X3568" s="20" t="str" cm="1">
        <f t="array" ref="X3568">_xlfn.IFS(P3568&lt;5000,"Low",P3568&lt;=20000,"Medium",P3568&gt;20000,"High")</f>
        <v>Low</v>
      </c>
    </row>
    <row r="3569" spans="1:24" x14ac:dyDescent="0.35">
      <c r="A3569" s="29" t="s">
        <v>843</v>
      </c>
      <c r="B3569" s="21" t="s">
        <v>1129</v>
      </c>
      <c r="C3569" s="21">
        <v>58</v>
      </c>
      <c r="D3569" s="21" t="s">
        <v>1172</v>
      </c>
      <c r="E3569" s="21" t="s">
        <v>10331</v>
      </c>
      <c r="F3569" s="21" t="s">
        <v>6879</v>
      </c>
      <c r="G3569" s="21" t="s">
        <v>6985</v>
      </c>
      <c r="H3569" s="21" t="s">
        <v>7000</v>
      </c>
      <c r="I3569" s="21" t="s">
        <v>7006</v>
      </c>
      <c r="J3569" s="22" t="s">
        <v>8371</v>
      </c>
      <c r="K3569" s="21" t="s">
        <v>14533</v>
      </c>
      <c r="L3569" s="21" t="s">
        <v>8338</v>
      </c>
      <c r="M3569" s="21" t="s">
        <v>8350</v>
      </c>
      <c r="N3569" s="21" t="s">
        <v>8352</v>
      </c>
      <c r="O3569" s="21" t="s">
        <v>8359</v>
      </c>
      <c r="P3569" s="26">
        <v>46309</v>
      </c>
      <c r="Q3569" s="21" t="s">
        <v>8363</v>
      </c>
      <c r="R3569" s="21" t="s">
        <v>13974</v>
      </c>
      <c r="S3569" s="21">
        <v>4</v>
      </c>
      <c r="T3569" s="21" t="s">
        <v>14843</v>
      </c>
      <c r="U3569" s="23" t="str">
        <f>IF(Cleaned_Data!P3569&gt;20000,"High-Bill","Normal-Bill")</f>
        <v>High-Bill</v>
      </c>
      <c r="V3569" s="23" t="str">
        <f t="shared" si="110"/>
        <v>Not-Senior-Citizen</v>
      </c>
      <c r="W3569" s="23" t="str">
        <f t="shared" si="111"/>
        <v>Follow-Up-required</v>
      </c>
      <c r="X3569" s="24" t="str" cm="1">
        <f t="array" ref="X3569">_xlfn.IFS(P3569&lt;5000,"Low",P3569&lt;=20000,"Medium",P3569&gt;20000,"High")</f>
        <v>High</v>
      </c>
    </row>
    <row r="3570" spans="1:24" x14ac:dyDescent="0.35">
      <c r="A3570" s="28" t="s">
        <v>843</v>
      </c>
      <c r="B3570" s="17" t="s">
        <v>1067</v>
      </c>
      <c r="C3570" s="22" t="s">
        <v>14854</v>
      </c>
      <c r="D3570" s="17" t="s">
        <v>1174</v>
      </c>
      <c r="E3570" s="17" t="s">
        <v>10986</v>
      </c>
      <c r="F3570" s="17" t="s">
        <v>6716</v>
      </c>
      <c r="G3570" s="17" t="s">
        <v>6992</v>
      </c>
      <c r="H3570" s="17" t="s">
        <v>6997</v>
      </c>
      <c r="I3570" s="17" t="s">
        <v>7003</v>
      </c>
      <c r="J3570" s="17" t="s">
        <v>14005</v>
      </c>
      <c r="K3570" s="17" t="s">
        <v>14812</v>
      </c>
      <c r="L3570" s="17" t="s">
        <v>8340</v>
      </c>
      <c r="M3570" s="17" t="s">
        <v>8346</v>
      </c>
      <c r="N3570" s="17" t="s">
        <v>8353</v>
      </c>
      <c r="O3570" s="17" t="s">
        <v>8358</v>
      </c>
      <c r="P3570" s="18">
        <v>0</v>
      </c>
      <c r="Q3570" s="17" t="s">
        <v>8363</v>
      </c>
      <c r="R3570" s="22" t="s">
        <v>8370</v>
      </c>
      <c r="S3570" s="17">
        <v>3</v>
      </c>
      <c r="T3570" s="22" t="s">
        <v>8370</v>
      </c>
      <c r="U3570" s="19" t="str">
        <f>IF(Cleaned_Data!P3570&gt;20000,"High-Bill","Normal-Bill")</f>
        <v>Normal-Bill</v>
      </c>
      <c r="V3570" s="19" t="str">
        <f t="shared" si="110"/>
        <v>Senior-Citizen</v>
      </c>
      <c r="W3570" s="19" t="str">
        <f t="shared" si="111"/>
        <v>Not-Required</v>
      </c>
      <c r="X3570" s="20" t="str" cm="1">
        <f t="array" ref="X3570">_xlfn.IFS(P3570&lt;5000,"Low",P3570&lt;=20000,"Medium",P3570&gt;20000,"High")</f>
        <v>Low</v>
      </c>
    </row>
    <row r="3571" spans="1:24" x14ac:dyDescent="0.35">
      <c r="A3571" s="29" t="s">
        <v>843</v>
      </c>
      <c r="B3571" s="21" t="s">
        <v>1045</v>
      </c>
      <c r="C3571" s="21">
        <v>79</v>
      </c>
      <c r="D3571" s="22" t="s">
        <v>14847</v>
      </c>
      <c r="E3571" s="21" t="s">
        <v>11312</v>
      </c>
      <c r="F3571" s="22" t="s">
        <v>8371</v>
      </c>
      <c r="G3571" s="21" t="s">
        <v>6989</v>
      </c>
      <c r="H3571" s="21" t="s">
        <v>6999</v>
      </c>
      <c r="I3571" s="21" t="s">
        <v>7005</v>
      </c>
      <c r="J3571" s="22" t="s">
        <v>8371</v>
      </c>
      <c r="K3571" s="21" t="s">
        <v>14208</v>
      </c>
      <c r="L3571" s="21" t="s">
        <v>8345</v>
      </c>
      <c r="M3571" s="21" t="s">
        <v>8348</v>
      </c>
      <c r="N3571" s="21" t="s">
        <v>8352</v>
      </c>
      <c r="O3571" s="21" t="s">
        <v>14842</v>
      </c>
      <c r="P3571" s="18">
        <v>0</v>
      </c>
      <c r="Q3571" s="21" t="s">
        <v>8363</v>
      </c>
      <c r="R3571" s="22" t="s">
        <v>8370</v>
      </c>
      <c r="S3571" s="21">
        <v>3</v>
      </c>
      <c r="T3571" s="21" t="s">
        <v>14845</v>
      </c>
      <c r="U3571" s="23" t="str">
        <f>IF(Cleaned_Data!P3571&gt;20000,"High-Bill","Normal-Bill")</f>
        <v>Normal-Bill</v>
      </c>
      <c r="V3571" s="23" t="str">
        <f t="shared" si="110"/>
        <v>Senior-Citizen</v>
      </c>
      <c r="W3571" s="23" t="str">
        <f t="shared" si="111"/>
        <v>Not-Required</v>
      </c>
      <c r="X3571" s="24" t="str" cm="1">
        <f t="array" ref="X3571">_xlfn.IFS(P3571&lt;5000,"Low",P3571&lt;=20000,"Medium",P3571&gt;20000,"High")</f>
        <v>Low</v>
      </c>
    </row>
    <row r="3572" spans="1:24" x14ac:dyDescent="0.35">
      <c r="A3572" s="28" t="s">
        <v>843</v>
      </c>
      <c r="B3572" s="17" t="s">
        <v>1025</v>
      </c>
      <c r="C3572" s="17">
        <v>20</v>
      </c>
      <c r="D3572" s="17" t="s">
        <v>1172</v>
      </c>
      <c r="E3572" s="17" t="s">
        <v>12890</v>
      </c>
      <c r="F3572" s="17" t="s">
        <v>6824</v>
      </c>
      <c r="G3572" s="17" t="s">
        <v>6988</v>
      </c>
      <c r="H3572" s="17" t="s">
        <v>6994</v>
      </c>
      <c r="I3572" s="17" t="s">
        <v>7004</v>
      </c>
      <c r="J3572" s="17" t="s">
        <v>14153</v>
      </c>
      <c r="K3572" s="17" t="s">
        <v>14296</v>
      </c>
      <c r="L3572" s="17" t="s">
        <v>8341</v>
      </c>
      <c r="M3572" s="17" t="s">
        <v>8349</v>
      </c>
      <c r="N3572" s="17" t="s">
        <v>8353</v>
      </c>
      <c r="O3572" s="17" t="s">
        <v>8359</v>
      </c>
      <c r="P3572" s="18">
        <v>0</v>
      </c>
      <c r="Q3572" s="17" t="s">
        <v>8362</v>
      </c>
      <c r="R3572" s="22" t="s">
        <v>8370</v>
      </c>
      <c r="S3572" s="17">
        <v>4</v>
      </c>
      <c r="T3572" s="17" t="s">
        <v>14845</v>
      </c>
      <c r="U3572" s="19" t="str">
        <f>IF(Cleaned_Data!P3572&gt;20000,"High-Bill","Normal-Bill")</f>
        <v>Normal-Bill</v>
      </c>
      <c r="V3572" s="19" t="str">
        <f t="shared" si="110"/>
        <v>Not-Senior-Citizen</v>
      </c>
      <c r="W3572" s="19" t="str">
        <f t="shared" si="111"/>
        <v>Not-Required</v>
      </c>
      <c r="X3572" s="20" t="str" cm="1">
        <f t="array" ref="X3572">_xlfn.IFS(P3572&lt;5000,"Low",P3572&lt;=20000,"Medium",P3572&gt;20000,"High")</f>
        <v>Low</v>
      </c>
    </row>
    <row r="3573" spans="1:24" x14ac:dyDescent="0.35">
      <c r="A3573" s="29" t="s">
        <v>843</v>
      </c>
      <c r="B3573" s="21" t="s">
        <v>1157</v>
      </c>
      <c r="C3573" s="22" t="s">
        <v>14854</v>
      </c>
      <c r="D3573" s="21" t="s">
        <v>1172</v>
      </c>
      <c r="E3573" s="21" t="s">
        <v>13332</v>
      </c>
      <c r="F3573" s="21" t="s">
        <v>6917</v>
      </c>
      <c r="G3573" s="21" t="s">
        <v>6985</v>
      </c>
      <c r="H3573" s="21" t="s">
        <v>6994</v>
      </c>
      <c r="I3573" s="21" t="s">
        <v>7007</v>
      </c>
      <c r="J3573" s="21" t="s">
        <v>14119</v>
      </c>
      <c r="K3573" s="21" t="s">
        <v>14568</v>
      </c>
      <c r="L3573" s="21" t="s">
        <v>8339</v>
      </c>
      <c r="M3573" s="21" t="s">
        <v>8349</v>
      </c>
      <c r="N3573" s="21" t="s">
        <v>8353</v>
      </c>
      <c r="O3573" s="21" t="s">
        <v>14842</v>
      </c>
      <c r="P3573" s="18">
        <v>0</v>
      </c>
      <c r="Q3573" s="21" t="s">
        <v>8362</v>
      </c>
      <c r="R3573" s="22" t="s">
        <v>8370</v>
      </c>
      <c r="S3573" s="22" t="s">
        <v>8370</v>
      </c>
      <c r="T3573" s="21" t="s">
        <v>14843</v>
      </c>
      <c r="U3573" s="23" t="str">
        <f>IF(Cleaned_Data!P3573&gt;20000,"High-Bill","Normal-Bill")</f>
        <v>Normal-Bill</v>
      </c>
      <c r="V3573" s="23" t="str">
        <f t="shared" si="110"/>
        <v>Senior-Citizen</v>
      </c>
      <c r="W3573" s="23" t="str">
        <f t="shared" si="111"/>
        <v>Not-Required</v>
      </c>
      <c r="X3573" s="24" t="str" cm="1">
        <f t="array" ref="X3573">_xlfn.IFS(P3573&lt;5000,"Low",P3573&lt;=20000,"Medium",P3573&gt;20000,"High")</f>
        <v>Low</v>
      </c>
    </row>
    <row r="3574" spans="1:24" x14ac:dyDescent="0.35">
      <c r="A3574" s="28" t="s">
        <v>457</v>
      </c>
      <c r="B3574" s="17" t="s">
        <v>1074</v>
      </c>
      <c r="C3574" s="17">
        <v>29</v>
      </c>
      <c r="D3574" s="17" t="s">
        <v>1174</v>
      </c>
      <c r="E3574" s="17" t="s">
        <v>8973</v>
      </c>
      <c r="F3574" s="17" t="s">
        <v>6901</v>
      </c>
      <c r="G3574" s="17" t="s">
        <v>6988</v>
      </c>
      <c r="H3574" s="17" t="s">
        <v>6998</v>
      </c>
      <c r="I3574" s="17" t="s">
        <v>7006</v>
      </c>
      <c r="J3574" s="22" t="s">
        <v>8371</v>
      </c>
      <c r="K3574" s="17" t="s">
        <v>14446</v>
      </c>
      <c r="L3574" s="17" t="s">
        <v>8338</v>
      </c>
      <c r="M3574" s="17" t="s">
        <v>8350</v>
      </c>
      <c r="N3574" s="17" t="s">
        <v>8352</v>
      </c>
      <c r="O3574" s="17" t="s">
        <v>8359</v>
      </c>
      <c r="P3574" s="25">
        <v>1906</v>
      </c>
      <c r="Q3574" s="17" t="s">
        <v>8363</v>
      </c>
      <c r="R3574" s="22" t="s">
        <v>8370</v>
      </c>
      <c r="S3574" s="17">
        <v>3</v>
      </c>
      <c r="T3574" s="17" t="s">
        <v>14843</v>
      </c>
      <c r="U3574" s="19" t="str">
        <f>IF(Cleaned_Data!P3574&gt;20000,"High-Bill","Normal-Bill")</f>
        <v>Normal-Bill</v>
      </c>
      <c r="V3574" s="19" t="str">
        <f t="shared" si="110"/>
        <v>Not-Senior-Citizen</v>
      </c>
      <c r="W3574" s="19" t="str">
        <f t="shared" si="111"/>
        <v>Not-Required</v>
      </c>
      <c r="X3574" s="20" t="str" cm="1">
        <f t="array" ref="X3574">_xlfn.IFS(P3574&lt;5000,"Low",P3574&lt;=20000,"Medium",P3574&gt;20000,"High")</f>
        <v>Low</v>
      </c>
    </row>
    <row r="3575" spans="1:24" x14ac:dyDescent="0.35">
      <c r="A3575" s="29" t="s">
        <v>457</v>
      </c>
      <c r="B3575" s="21" t="s">
        <v>1074</v>
      </c>
      <c r="C3575" s="21">
        <v>50</v>
      </c>
      <c r="D3575" s="21" t="s">
        <v>1174</v>
      </c>
      <c r="E3575" s="21" t="s">
        <v>12945</v>
      </c>
      <c r="F3575" s="22" t="s">
        <v>8371</v>
      </c>
      <c r="G3575" s="21" t="s">
        <v>6988</v>
      </c>
      <c r="H3575" s="21" t="s">
        <v>6995</v>
      </c>
      <c r="I3575" s="21" t="s">
        <v>7007</v>
      </c>
      <c r="J3575" s="21" t="s">
        <v>7569</v>
      </c>
      <c r="K3575" s="21" t="s">
        <v>14195</v>
      </c>
      <c r="L3575" s="21" t="s">
        <v>8344</v>
      </c>
      <c r="M3575" s="21" t="s">
        <v>8348</v>
      </c>
      <c r="N3575" s="21" t="s">
        <v>8354</v>
      </c>
      <c r="O3575" s="21" t="s">
        <v>8355</v>
      </c>
      <c r="P3575" s="18">
        <v>0</v>
      </c>
      <c r="Q3575" s="21" t="s">
        <v>8363</v>
      </c>
      <c r="R3575" s="21" t="s">
        <v>14154</v>
      </c>
      <c r="S3575" s="21">
        <v>2</v>
      </c>
      <c r="T3575" s="21" t="s">
        <v>14845</v>
      </c>
      <c r="U3575" s="23" t="str">
        <f>IF(Cleaned_Data!P3575&gt;20000,"High-Bill","Normal-Bill")</f>
        <v>Normal-Bill</v>
      </c>
      <c r="V3575" s="23" t="str">
        <f t="shared" si="110"/>
        <v>Not-Senior-Citizen</v>
      </c>
      <c r="W3575" s="23" t="str">
        <f t="shared" si="111"/>
        <v>Follow-Up-required</v>
      </c>
      <c r="X3575" s="24" t="str" cm="1">
        <f t="array" ref="X3575">_xlfn.IFS(P3575&lt;5000,"Low",P3575&lt;=20000,"Medium",P3575&gt;20000,"High")</f>
        <v>Low</v>
      </c>
    </row>
    <row r="3576" spans="1:24" x14ac:dyDescent="0.35">
      <c r="A3576" s="28" t="s">
        <v>457</v>
      </c>
      <c r="B3576" s="17" t="s">
        <v>1074</v>
      </c>
      <c r="C3576" s="17">
        <v>56</v>
      </c>
      <c r="D3576" s="17" t="s">
        <v>1172</v>
      </c>
      <c r="E3576" s="17" t="s">
        <v>13608</v>
      </c>
      <c r="F3576" s="17" t="s">
        <v>6901</v>
      </c>
      <c r="G3576" s="17" t="s">
        <v>6988</v>
      </c>
      <c r="H3576" s="17" t="s">
        <v>6994</v>
      </c>
      <c r="I3576" s="17" t="s">
        <v>7003</v>
      </c>
      <c r="J3576" s="22" t="s">
        <v>8371</v>
      </c>
      <c r="K3576" s="17" t="s">
        <v>14450</v>
      </c>
      <c r="L3576" s="17" t="s">
        <v>8344</v>
      </c>
      <c r="M3576" s="17" t="s">
        <v>8349</v>
      </c>
      <c r="N3576" s="17" t="s">
        <v>8354</v>
      </c>
      <c r="O3576" s="17" t="s">
        <v>8355</v>
      </c>
      <c r="P3576" s="25">
        <v>47523</v>
      </c>
      <c r="Q3576" s="17" t="s">
        <v>8364</v>
      </c>
      <c r="R3576" s="22" t="s">
        <v>8370</v>
      </c>
      <c r="S3576" s="17">
        <v>5</v>
      </c>
      <c r="T3576" s="17" t="s">
        <v>14844</v>
      </c>
      <c r="U3576" s="19" t="str">
        <f>IF(Cleaned_Data!P3576&gt;20000,"High-Bill","Normal-Bill")</f>
        <v>High-Bill</v>
      </c>
      <c r="V3576" s="19" t="str">
        <f t="shared" si="110"/>
        <v>Not-Senior-Citizen</v>
      </c>
      <c r="W3576" s="19" t="str">
        <f t="shared" si="111"/>
        <v>Not-Required</v>
      </c>
      <c r="X3576" s="20" t="str" cm="1">
        <f t="array" ref="X3576">_xlfn.IFS(P3576&lt;5000,"Low",P3576&lt;=20000,"Medium",P3576&gt;20000,"High")</f>
        <v>High</v>
      </c>
    </row>
    <row r="3577" spans="1:24" x14ac:dyDescent="0.35">
      <c r="A3577" s="29" t="s">
        <v>402</v>
      </c>
      <c r="B3577" s="21" t="s">
        <v>1150</v>
      </c>
      <c r="C3577" s="22" t="s">
        <v>14854</v>
      </c>
      <c r="D3577" s="21" t="s">
        <v>1174</v>
      </c>
      <c r="E3577" s="21" t="s">
        <v>8893</v>
      </c>
      <c r="F3577" s="21" t="s">
        <v>6885</v>
      </c>
      <c r="G3577" s="21" t="s">
        <v>6986</v>
      </c>
      <c r="H3577" s="21" t="s">
        <v>6996</v>
      </c>
      <c r="I3577" s="21" t="s">
        <v>7004</v>
      </c>
      <c r="J3577" s="22" t="s">
        <v>8371</v>
      </c>
      <c r="K3577" s="21" t="s">
        <v>14521</v>
      </c>
      <c r="L3577" s="21" t="s">
        <v>8339</v>
      </c>
      <c r="M3577" s="21" t="s">
        <v>8350</v>
      </c>
      <c r="N3577" s="21" t="s">
        <v>8353</v>
      </c>
      <c r="O3577" s="21" t="s">
        <v>8359</v>
      </c>
      <c r="P3577" s="18">
        <v>0</v>
      </c>
      <c r="Q3577" s="21" t="s">
        <v>8362</v>
      </c>
      <c r="R3577" s="21" t="s">
        <v>7324</v>
      </c>
      <c r="S3577" s="22" t="s">
        <v>8370</v>
      </c>
      <c r="T3577" s="21" t="s">
        <v>14843</v>
      </c>
      <c r="U3577" s="23" t="str">
        <f>IF(Cleaned_Data!P3577&gt;20000,"High-Bill","Normal-Bill")</f>
        <v>Normal-Bill</v>
      </c>
      <c r="V3577" s="23" t="str">
        <f t="shared" si="110"/>
        <v>Senior-Citizen</v>
      </c>
      <c r="W3577" s="23" t="str">
        <f t="shared" si="111"/>
        <v>Follow-Up-required</v>
      </c>
      <c r="X3577" s="24" t="str" cm="1">
        <f t="array" ref="X3577">_xlfn.IFS(P3577&lt;5000,"Low",P3577&lt;=20000,"Medium",P3577&gt;20000,"High")</f>
        <v>Low</v>
      </c>
    </row>
    <row r="3578" spans="1:24" x14ac:dyDescent="0.35">
      <c r="A3578" s="28" t="s">
        <v>402</v>
      </c>
      <c r="B3578" s="17" t="s">
        <v>1038</v>
      </c>
      <c r="C3578" s="22" t="s">
        <v>14854</v>
      </c>
      <c r="D3578" s="17" t="s">
        <v>1174</v>
      </c>
      <c r="E3578" s="17" t="s">
        <v>9406</v>
      </c>
      <c r="F3578" s="17" t="s">
        <v>6776</v>
      </c>
      <c r="G3578" s="17" t="s">
        <v>6992</v>
      </c>
      <c r="H3578" s="17" t="s">
        <v>6994</v>
      </c>
      <c r="I3578" s="17" t="s">
        <v>7001</v>
      </c>
      <c r="J3578" s="22" t="s">
        <v>8371</v>
      </c>
      <c r="K3578" s="17" t="s">
        <v>14433</v>
      </c>
      <c r="L3578" s="17" t="s">
        <v>8344</v>
      </c>
      <c r="M3578" s="17" t="s">
        <v>8347</v>
      </c>
      <c r="N3578" s="17" t="s">
        <v>8352</v>
      </c>
      <c r="O3578" s="17" t="s">
        <v>8358</v>
      </c>
      <c r="P3578" s="18">
        <v>0</v>
      </c>
      <c r="Q3578" s="17" t="s">
        <v>8364</v>
      </c>
      <c r="R3578" s="22" t="s">
        <v>8370</v>
      </c>
      <c r="S3578" s="22" t="s">
        <v>8370</v>
      </c>
      <c r="T3578" s="17" t="s">
        <v>14845</v>
      </c>
      <c r="U3578" s="19" t="str">
        <f>IF(Cleaned_Data!P3578&gt;20000,"High-Bill","Normal-Bill")</f>
        <v>Normal-Bill</v>
      </c>
      <c r="V3578" s="19" t="str">
        <f t="shared" si="110"/>
        <v>Senior-Citizen</v>
      </c>
      <c r="W3578" s="19" t="str">
        <f t="shared" si="111"/>
        <v>Not-Required</v>
      </c>
      <c r="X3578" s="20" t="str" cm="1">
        <f t="array" ref="X3578">_xlfn.IFS(P3578&lt;5000,"Low",P3578&lt;=20000,"Medium",P3578&gt;20000,"High")</f>
        <v>Low</v>
      </c>
    </row>
    <row r="3579" spans="1:24" x14ac:dyDescent="0.35">
      <c r="A3579" s="29" t="s">
        <v>402</v>
      </c>
      <c r="B3579" s="21" t="s">
        <v>1128</v>
      </c>
      <c r="C3579" s="21">
        <v>53</v>
      </c>
      <c r="D3579" s="21" t="s">
        <v>1174</v>
      </c>
      <c r="E3579" s="21" t="s">
        <v>9420</v>
      </c>
      <c r="F3579" s="21" t="s">
        <v>6873</v>
      </c>
      <c r="G3579" s="21" t="s">
        <v>6988</v>
      </c>
      <c r="H3579" s="21" t="s">
        <v>6997</v>
      </c>
      <c r="I3579" s="21" t="s">
        <v>7004</v>
      </c>
      <c r="J3579" s="21" t="s">
        <v>13943</v>
      </c>
      <c r="K3579" s="21" t="s">
        <v>14483</v>
      </c>
      <c r="L3579" s="21" t="s">
        <v>8342</v>
      </c>
      <c r="M3579" s="21" t="s">
        <v>8349</v>
      </c>
      <c r="N3579" s="21" t="s">
        <v>8351</v>
      </c>
      <c r="O3579" s="21" t="s">
        <v>14842</v>
      </c>
      <c r="P3579" s="18">
        <v>0</v>
      </c>
      <c r="Q3579" s="21" t="s">
        <v>8363</v>
      </c>
      <c r="R3579" s="22" t="s">
        <v>8370</v>
      </c>
      <c r="S3579" s="21">
        <v>4</v>
      </c>
      <c r="T3579" s="22" t="s">
        <v>8370</v>
      </c>
      <c r="U3579" s="23" t="str">
        <f>IF(Cleaned_Data!P3579&gt;20000,"High-Bill","Normal-Bill")</f>
        <v>Normal-Bill</v>
      </c>
      <c r="V3579" s="23" t="str">
        <f t="shared" si="110"/>
        <v>Not-Senior-Citizen</v>
      </c>
      <c r="W3579" s="23" t="str">
        <f t="shared" si="111"/>
        <v>Not-Required</v>
      </c>
      <c r="X3579" s="24" t="str" cm="1">
        <f t="array" ref="X3579">_xlfn.IFS(P3579&lt;5000,"Low",P3579&lt;=20000,"Medium",P3579&gt;20000,"High")</f>
        <v>Low</v>
      </c>
    </row>
    <row r="3580" spans="1:24" x14ac:dyDescent="0.35">
      <c r="A3580" s="28" t="s">
        <v>402</v>
      </c>
      <c r="B3580" s="17" t="s">
        <v>1066</v>
      </c>
      <c r="C3580" s="17">
        <v>81</v>
      </c>
      <c r="D3580" s="17" t="s">
        <v>1174</v>
      </c>
      <c r="E3580" s="17" t="s">
        <v>10326</v>
      </c>
      <c r="F3580" s="22" t="s">
        <v>8371</v>
      </c>
      <c r="G3580" s="17" t="s">
        <v>6993</v>
      </c>
      <c r="H3580" s="17" t="s">
        <v>6995</v>
      </c>
      <c r="I3580" s="17" t="s">
        <v>7002</v>
      </c>
      <c r="J3580" s="17" t="s">
        <v>13913</v>
      </c>
      <c r="K3580" s="17" t="s">
        <v>14491</v>
      </c>
      <c r="L3580" s="17" t="s">
        <v>8341</v>
      </c>
      <c r="M3580" s="17" t="s">
        <v>8346</v>
      </c>
      <c r="N3580" s="17" t="s">
        <v>8353</v>
      </c>
      <c r="O3580" s="17" t="s">
        <v>8359</v>
      </c>
      <c r="P3580" s="18">
        <v>0</v>
      </c>
      <c r="Q3580" s="22" t="s">
        <v>8370</v>
      </c>
      <c r="R3580" s="17" t="s">
        <v>14144</v>
      </c>
      <c r="S3580" s="17">
        <v>4</v>
      </c>
      <c r="T3580" s="17" t="s">
        <v>14844</v>
      </c>
      <c r="U3580" s="19" t="str">
        <f>IF(Cleaned_Data!P3580&gt;20000,"High-Bill","Normal-Bill")</f>
        <v>Normal-Bill</v>
      </c>
      <c r="V3580" s="19" t="str">
        <f t="shared" si="110"/>
        <v>Senior-Citizen</v>
      </c>
      <c r="W3580" s="19" t="str">
        <f t="shared" si="111"/>
        <v>Follow-Up-required</v>
      </c>
      <c r="X3580" s="20" t="str" cm="1">
        <f t="array" ref="X3580">_xlfn.IFS(P3580&lt;5000,"Low",P3580&lt;=20000,"Medium",P3580&gt;20000,"High")</f>
        <v>Low</v>
      </c>
    </row>
    <row r="3581" spans="1:24" x14ac:dyDescent="0.35">
      <c r="A3581" s="29" t="s">
        <v>402</v>
      </c>
      <c r="B3581" s="21" t="s">
        <v>1079</v>
      </c>
      <c r="C3581" s="22" t="s">
        <v>14854</v>
      </c>
      <c r="D3581" s="21" t="s">
        <v>1174</v>
      </c>
      <c r="E3581" s="21" t="s">
        <v>10392</v>
      </c>
      <c r="F3581" s="21" t="s">
        <v>6736</v>
      </c>
      <c r="G3581" s="21" t="s">
        <v>6990</v>
      </c>
      <c r="H3581" s="21" t="s">
        <v>7000</v>
      </c>
      <c r="I3581" s="21" t="s">
        <v>7007</v>
      </c>
      <c r="J3581" s="21" t="s">
        <v>13911</v>
      </c>
      <c r="K3581" s="21" t="s">
        <v>14456</v>
      </c>
      <c r="L3581" s="21" t="s">
        <v>8338</v>
      </c>
      <c r="M3581" s="21" t="s">
        <v>8346</v>
      </c>
      <c r="N3581" s="21" t="s">
        <v>8354</v>
      </c>
      <c r="O3581" s="21" t="s">
        <v>8359</v>
      </c>
      <c r="P3581" s="26">
        <v>6308</v>
      </c>
      <c r="Q3581" s="21" t="s">
        <v>8363</v>
      </c>
      <c r="R3581" s="22" t="s">
        <v>8370</v>
      </c>
      <c r="S3581" s="21">
        <v>5</v>
      </c>
      <c r="T3581" s="21" t="s">
        <v>14843</v>
      </c>
      <c r="U3581" s="23" t="str">
        <f>IF(Cleaned_Data!P3581&gt;20000,"High-Bill","Normal-Bill")</f>
        <v>Normal-Bill</v>
      </c>
      <c r="V3581" s="23" t="str">
        <f t="shared" si="110"/>
        <v>Senior-Citizen</v>
      </c>
      <c r="W3581" s="23" t="str">
        <f t="shared" si="111"/>
        <v>Not-Required</v>
      </c>
      <c r="X3581" s="24" t="str" cm="1">
        <f t="array" ref="X3581">_xlfn.IFS(P3581&lt;5000,"Low",P3581&lt;=20000,"Medium",P3581&gt;20000,"High")</f>
        <v>Medium</v>
      </c>
    </row>
    <row r="3582" spans="1:24" x14ac:dyDescent="0.35">
      <c r="A3582" s="28" t="s">
        <v>402</v>
      </c>
      <c r="B3582" s="17" t="s">
        <v>1165</v>
      </c>
      <c r="C3582" s="22" t="s">
        <v>14854</v>
      </c>
      <c r="D3582" s="17" t="s">
        <v>1174</v>
      </c>
      <c r="E3582" s="17" t="s">
        <v>10440</v>
      </c>
      <c r="F3582" s="17" t="s">
        <v>6980</v>
      </c>
      <c r="G3582" s="17" t="s">
        <v>6989</v>
      </c>
      <c r="H3582" s="17" t="s">
        <v>6994</v>
      </c>
      <c r="I3582" s="17" t="s">
        <v>7006</v>
      </c>
      <c r="J3582" s="17" t="s">
        <v>13989</v>
      </c>
      <c r="K3582" s="17" t="s">
        <v>14258</v>
      </c>
      <c r="L3582" s="17" t="s">
        <v>8342</v>
      </c>
      <c r="M3582" s="17" t="s">
        <v>8346</v>
      </c>
      <c r="N3582" s="17" t="s">
        <v>8351</v>
      </c>
      <c r="O3582" s="17" t="s">
        <v>8359</v>
      </c>
      <c r="P3582" s="25">
        <v>42332</v>
      </c>
      <c r="Q3582" s="17" t="s">
        <v>8362</v>
      </c>
      <c r="R3582" s="22" t="s">
        <v>8370</v>
      </c>
      <c r="S3582" s="17">
        <v>4</v>
      </c>
      <c r="T3582" s="17" t="s">
        <v>14844</v>
      </c>
      <c r="U3582" s="19" t="str">
        <f>IF(Cleaned_Data!P3582&gt;20000,"High-Bill","Normal-Bill")</f>
        <v>High-Bill</v>
      </c>
      <c r="V3582" s="19" t="str">
        <f t="shared" si="110"/>
        <v>Senior-Citizen</v>
      </c>
      <c r="W3582" s="19" t="str">
        <f t="shared" si="111"/>
        <v>Not-Required</v>
      </c>
      <c r="X3582" s="20" t="str" cm="1">
        <f t="array" ref="X3582">_xlfn.IFS(P3582&lt;5000,"Low",P3582&lt;=20000,"Medium",P3582&gt;20000,"High")</f>
        <v>High</v>
      </c>
    </row>
    <row r="3583" spans="1:24" x14ac:dyDescent="0.35">
      <c r="A3583" s="29" t="s">
        <v>402</v>
      </c>
      <c r="B3583" s="21" t="s">
        <v>1063</v>
      </c>
      <c r="C3583" s="21">
        <v>7</v>
      </c>
      <c r="D3583" s="21" t="s">
        <v>1172</v>
      </c>
      <c r="E3583" s="21" t="s">
        <v>12702</v>
      </c>
      <c r="F3583" s="22" t="s">
        <v>8371</v>
      </c>
      <c r="G3583" s="21" t="s">
        <v>6987</v>
      </c>
      <c r="H3583" s="21" t="s">
        <v>6994</v>
      </c>
      <c r="I3583" s="21" t="s">
        <v>7005</v>
      </c>
      <c r="J3583" s="21" t="s">
        <v>14047</v>
      </c>
      <c r="K3583" s="21" t="s">
        <v>14290</v>
      </c>
      <c r="L3583" s="21" t="s">
        <v>8343</v>
      </c>
      <c r="M3583" s="21" t="s">
        <v>8350</v>
      </c>
      <c r="N3583" s="21" t="s">
        <v>8352</v>
      </c>
      <c r="O3583" s="21" t="s">
        <v>8355</v>
      </c>
      <c r="P3583" s="18">
        <v>0</v>
      </c>
      <c r="Q3583" s="21" t="s">
        <v>8363</v>
      </c>
      <c r="R3583" s="21" t="s">
        <v>7608</v>
      </c>
      <c r="S3583" s="21">
        <v>5</v>
      </c>
      <c r="T3583" s="21" t="s">
        <v>14845</v>
      </c>
      <c r="U3583" s="23" t="str">
        <f>IF(Cleaned_Data!P3583&gt;20000,"High-Bill","Normal-Bill")</f>
        <v>Normal-Bill</v>
      </c>
      <c r="V3583" s="23" t="str">
        <f t="shared" si="110"/>
        <v>Not-Senior-Citizen</v>
      </c>
      <c r="W3583" s="23" t="str">
        <f t="shared" si="111"/>
        <v>Follow-Up-required</v>
      </c>
      <c r="X3583" s="24" t="str" cm="1">
        <f t="array" ref="X3583">_xlfn.IFS(P3583&lt;5000,"Low",P3583&lt;=20000,"Medium",P3583&gt;20000,"High")</f>
        <v>Low</v>
      </c>
    </row>
    <row r="3584" spans="1:24" x14ac:dyDescent="0.35">
      <c r="A3584" s="28" t="s">
        <v>402</v>
      </c>
      <c r="B3584" s="17" t="s">
        <v>1096</v>
      </c>
      <c r="C3584" s="17">
        <v>87</v>
      </c>
      <c r="D3584" s="17" t="s">
        <v>1174</v>
      </c>
      <c r="E3584" s="17" t="s">
        <v>13705</v>
      </c>
      <c r="F3584" s="22" t="s">
        <v>8371</v>
      </c>
      <c r="G3584" s="17" t="s">
        <v>6985</v>
      </c>
      <c r="H3584" s="17" t="s">
        <v>6999</v>
      </c>
      <c r="I3584" s="17" t="s">
        <v>7005</v>
      </c>
      <c r="J3584" s="22" t="s">
        <v>8371</v>
      </c>
      <c r="K3584" s="17" t="s">
        <v>14662</v>
      </c>
      <c r="L3584" s="17" t="s">
        <v>8342</v>
      </c>
      <c r="M3584" s="17" t="s">
        <v>8350</v>
      </c>
      <c r="N3584" s="17" t="s">
        <v>8353</v>
      </c>
      <c r="O3584" s="17" t="s">
        <v>14842</v>
      </c>
      <c r="P3584" s="18">
        <v>0</v>
      </c>
      <c r="Q3584" s="17" t="s">
        <v>8363</v>
      </c>
      <c r="R3584" s="22" t="s">
        <v>8370</v>
      </c>
      <c r="S3584" s="17">
        <v>1</v>
      </c>
      <c r="T3584" s="22" t="s">
        <v>8370</v>
      </c>
      <c r="U3584" s="19" t="str">
        <f>IF(Cleaned_Data!P3584&gt;20000,"High-Bill","Normal-Bill")</f>
        <v>Normal-Bill</v>
      </c>
      <c r="V3584" s="19" t="str">
        <f t="shared" si="110"/>
        <v>Senior-Citizen</v>
      </c>
      <c r="W3584" s="19" t="str">
        <f t="shared" si="111"/>
        <v>Not-Required</v>
      </c>
      <c r="X3584" s="20" t="str" cm="1">
        <f t="array" ref="X3584">_xlfn.IFS(P3584&lt;5000,"Low",P3584&lt;=20000,"Medium",P3584&gt;20000,"High")</f>
        <v>Low</v>
      </c>
    </row>
    <row r="3585" spans="1:24" x14ac:dyDescent="0.35">
      <c r="A3585" s="29" t="s">
        <v>948</v>
      </c>
      <c r="B3585" s="21" t="s">
        <v>1107</v>
      </c>
      <c r="C3585" s="22" t="s">
        <v>14854</v>
      </c>
      <c r="D3585" s="21" t="s">
        <v>1172</v>
      </c>
      <c r="E3585" s="21" t="s">
        <v>10856</v>
      </c>
      <c r="F3585" s="21" t="s">
        <v>6814</v>
      </c>
      <c r="G3585" s="21" t="s">
        <v>6984</v>
      </c>
      <c r="H3585" s="21" t="s">
        <v>6997</v>
      </c>
      <c r="I3585" s="21" t="s">
        <v>7007</v>
      </c>
      <c r="J3585" s="21" t="s">
        <v>14134</v>
      </c>
      <c r="K3585" s="21" t="s">
        <v>14677</v>
      </c>
      <c r="L3585" s="21" t="s">
        <v>8344</v>
      </c>
      <c r="M3585" s="21" t="s">
        <v>8347</v>
      </c>
      <c r="N3585" s="21" t="s">
        <v>8353</v>
      </c>
      <c r="O3585" s="21" t="s">
        <v>14842</v>
      </c>
      <c r="P3585" s="18">
        <v>0</v>
      </c>
      <c r="Q3585" s="21" t="s">
        <v>8363</v>
      </c>
      <c r="R3585" s="22" t="s">
        <v>8370</v>
      </c>
      <c r="S3585" s="21">
        <v>2</v>
      </c>
      <c r="T3585" s="21" t="s">
        <v>14843</v>
      </c>
      <c r="U3585" s="23" t="str">
        <f>IF(Cleaned_Data!P3585&gt;20000,"High-Bill","Normal-Bill")</f>
        <v>Normal-Bill</v>
      </c>
      <c r="V3585" s="23" t="str">
        <f t="shared" si="110"/>
        <v>Senior-Citizen</v>
      </c>
      <c r="W3585" s="23" t="str">
        <f t="shared" si="111"/>
        <v>Not-Required</v>
      </c>
      <c r="X3585" s="24" t="str" cm="1">
        <f t="array" ref="X3585">_xlfn.IFS(P3585&lt;5000,"Low",P3585&lt;=20000,"Medium",P3585&gt;20000,"High")</f>
        <v>Low</v>
      </c>
    </row>
    <row r="3586" spans="1:24" x14ac:dyDescent="0.35">
      <c r="A3586" s="28" t="s">
        <v>948</v>
      </c>
      <c r="B3586" s="17" t="s">
        <v>1090</v>
      </c>
      <c r="C3586" s="17">
        <v>33</v>
      </c>
      <c r="D3586" s="17" t="s">
        <v>1174</v>
      </c>
      <c r="E3586" s="17" t="s">
        <v>10868</v>
      </c>
      <c r="F3586" s="17" t="s">
        <v>6817</v>
      </c>
      <c r="G3586" s="17" t="s">
        <v>6988</v>
      </c>
      <c r="H3586" s="17" t="s">
        <v>6997</v>
      </c>
      <c r="I3586" s="17" t="s">
        <v>7005</v>
      </c>
      <c r="J3586" s="22" t="s">
        <v>8371</v>
      </c>
      <c r="K3586" s="17" t="s">
        <v>14266</v>
      </c>
      <c r="L3586" s="17" t="s">
        <v>8341</v>
      </c>
      <c r="M3586" s="17" t="s">
        <v>8347</v>
      </c>
      <c r="N3586" s="17" t="s">
        <v>8353</v>
      </c>
      <c r="O3586" s="17" t="s">
        <v>8355</v>
      </c>
      <c r="P3586" s="25">
        <v>948</v>
      </c>
      <c r="Q3586" s="17" t="s">
        <v>8362</v>
      </c>
      <c r="R3586" s="17" t="s">
        <v>13932</v>
      </c>
      <c r="S3586" s="17">
        <v>5</v>
      </c>
      <c r="T3586" s="17" t="s">
        <v>14843</v>
      </c>
      <c r="U3586" s="19" t="str">
        <f>IF(Cleaned_Data!P3586&gt;20000,"High-Bill","Normal-Bill")</f>
        <v>Normal-Bill</v>
      </c>
      <c r="V3586" s="19" t="str">
        <f t="shared" ref="V3586:V3649" si="112">IF(C3586&gt;=60,"Senior-Citizen","Not-Senior-Citizen")</f>
        <v>Not-Senior-Citizen</v>
      </c>
      <c r="W3586" s="19" t="str">
        <f t="shared" ref="W3586:W3649" si="113">IF(R3586="N/A","Not-Required","Follow-Up-required")</f>
        <v>Follow-Up-required</v>
      </c>
      <c r="X3586" s="20" t="str" cm="1">
        <f t="array" ref="X3586">_xlfn.IFS(P3586&lt;5000,"Low",P3586&lt;=20000,"Medium",P3586&gt;20000,"High")</f>
        <v>Low</v>
      </c>
    </row>
    <row r="3587" spans="1:24" x14ac:dyDescent="0.35">
      <c r="A3587" s="29" t="s">
        <v>948</v>
      </c>
      <c r="B3587" s="21" t="s">
        <v>1053</v>
      </c>
      <c r="C3587" s="21">
        <v>87</v>
      </c>
      <c r="D3587" s="21" t="s">
        <v>1172</v>
      </c>
      <c r="E3587" s="21" t="s">
        <v>12900</v>
      </c>
      <c r="F3587" s="21" t="s">
        <v>6890</v>
      </c>
      <c r="G3587" s="21" t="s">
        <v>6989</v>
      </c>
      <c r="H3587" s="21" t="s">
        <v>7000</v>
      </c>
      <c r="I3587" s="21" t="s">
        <v>7003</v>
      </c>
      <c r="J3587" s="21" t="s">
        <v>13934</v>
      </c>
      <c r="K3587" s="21" t="s">
        <v>14580</v>
      </c>
      <c r="L3587" s="21" t="s">
        <v>8343</v>
      </c>
      <c r="M3587" s="21" t="s">
        <v>8348</v>
      </c>
      <c r="N3587" s="21" t="s">
        <v>8351</v>
      </c>
      <c r="O3587" s="21" t="s">
        <v>14842</v>
      </c>
      <c r="P3587" s="18">
        <v>0</v>
      </c>
      <c r="Q3587" s="21" t="s">
        <v>8363</v>
      </c>
      <c r="R3587" s="21" t="s">
        <v>14024</v>
      </c>
      <c r="S3587" s="22" t="s">
        <v>8370</v>
      </c>
      <c r="T3587" s="22" t="s">
        <v>8370</v>
      </c>
      <c r="U3587" s="23" t="str">
        <f>IF(Cleaned_Data!P3587&gt;20000,"High-Bill","Normal-Bill")</f>
        <v>Normal-Bill</v>
      </c>
      <c r="V3587" s="23" t="str">
        <f t="shared" si="112"/>
        <v>Senior-Citizen</v>
      </c>
      <c r="W3587" s="23" t="str">
        <f t="shared" si="113"/>
        <v>Follow-Up-required</v>
      </c>
      <c r="X3587" s="24" t="str" cm="1">
        <f t="array" ref="X3587">_xlfn.IFS(P3587&lt;5000,"Low",P3587&lt;=20000,"Medium",P3587&gt;20000,"High")</f>
        <v>Low</v>
      </c>
    </row>
    <row r="3588" spans="1:24" x14ac:dyDescent="0.35">
      <c r="A3588" s="28" t="s">
        <v>984</v>
      </c>
      <c r="B3588" s="17" t="s">
        <v>1112</v>
      </c>
      <c r="C3588" s="17">
        <v>19</v>
      </c>
      <c r="D3588" s="17" t="s">
        <v>1172</v>
      </c>
      <c r="E3588" s="17" t="s">
        <v>11628</v>
      </c>
      <c r="F3588" s="17" t="s">
        <v>6759</v>
      </c>
      <c r="G3588" s="17" t="s">
        <v>6991</v>
      </c>
      <c r="H3588" s="17" t="s">
        <v>6995</v>
      </c>
      <c r="I3588" s="17" t="s">
        <v>7003</v>
      </c>
      <c r="J3588" s="17" t="s">
        <v>13913</v>
      </c>
      <c r="K3588" s="17" t="s">
        <v>14435</v>
      </c>
      <c r="L3588" s="17" t="s">
        <v>8343</v>
      </c>
      <c r="M3588" s="17" t="s">
        <v>8348</v>
      </c>
      <c r="N3588" s="17" t="s">
        <v>8351</v>
      </c>
      <c r="O3588" s="17" t="s">
        <v>14841</v>
      </c>
      <c r="P3588" s="18">
        <v>0</v>
      </c>
      <c r="Q3588" s="17" t="s">
        <v>8363</v>
      </c>
      <c r="R3588" s="17" t="s">
        <v>14126</v>
      </c>
      <c r="S3588" s="22" t="s">
        <v>8370</v>
      </c>
      <c r="T3588" s="17" t="s">
        <v>14844</v>
      </c>
      <c r="U3588" s="19" t="str">
        <f>IF(Cleaned_Data!P3588&gt;20000,"High-Bill","Normal-Bill")</f>
        <v>Normal-Bill</v>
      </c>
      <c r="V3588" s="19" t="str">
        <f t="shared" si="112"/>
        <v>Not-Senior-Citizen</v>
      </c>
      <c r="W3588" s="19" t="str">
        <f t="shared" si="113"/>
        <v>Follow-Up-required</v>
      </c>
      <c r="X3588" s="20" t="str" cm="1">
        <f t="array" ref="X3588">_xlfn.IFS(P3588&lt;5000,"Low",P3588&lt;=20000,"Medium",P3588&gt;20000,"High")</f>
        <v>Low</v>
      </c>
    </row>
    <row r="3589" spans="1:24" x14ac:dyDescent="0.35">
      <c r="A3589" s="29" t="s">
        <v>984</v>
      </c>
      <c r="B3589" s="21" t="s">
        <v>1143</v>
      </c>
      <c r="C3589" s="22" t="s">
        <v>14854</v>
      </c>
      <c r="D3589" s="21" t="s">
        <v>1174</v>
      </c>
      <c r="E3589" s="21" t="s">
        <v>12241</v>
      </c>
      <c r="F3589" s="21" t="s">
        <v>6815</v>
      </c>
      <c r="G3589" s="21" t="s">
        <v>6985</v>
      </c>
      <c r="H3589" s="21" t="s">
        <v>6994</v>
      </c>
      <c r="I3589" s="21" t="s">
        <v>7001</v>
      </c>
      <c r="J3589" s="22" t="s">
        <v>8371</v>
      </c>
      <c r="K3589" s="21" t="s">
        <v>14372</v>
      </c>
      <c r="L3589" s="21" t="s">
        <v>8339</v>
      </c>
      <c r="M3589" s="21" t="s">
        <v>8346</v>
      </c>
      <c r="N3589" s="21" t="s">
        <v>8351</v>
      </c>
      <c r="O3589" s="21" t="s">
        <v>14841</v>
      </c>
      <c r="P3589" s="18">
        <v>0</v>
      </c>
      <c r="Q3589" s="21" t="s">
        <v>8363</v>
      </c>
      <c r="R3589" s="22" t="s">
        <v>8370</v>
      </c>
      <c r="S3589" s="21">
        <v>5</v>
      </c>
      <c r="T3589" s="21" t="s">
        <v>14843</v>
      </c>
      <c r="U3589" s="23" t="str">
        <f>IF(Cleaned_Data!P3589&gt;20000,"High-Bill","Normal-Bill")</f>
        <v>Normal-Bill</v>
      </c>
      <c r="V3589" s="23" t="str">
        <f t="shared" si="112"/>
        <v>Senior-Citizen</v>
      </c>
      <c r="W3589" s="23" t="str">
        <f t="shared" si="113"/>
        <v>Not-Required</v>
      </c>
      <c r="X3589" s="24" t="str" cm="1">
        <f t="array" ref="X3589">_xlfn.IFS(P3589&lt;5000,"Low",P3589&lt;=20000,"Medium",P3589&gt;20000,"High")</f>
        <v>Low</v>
      </c>
    </row>
    <row r="3590" spans="1:24" x14ac:dyDescent="0.35">
      <c r="A3590" s="28" t="s">
        <v>984</v>
      </c>
      <c r="B3590" s="17" t="s">
        <v>1160</v>
      </c>
      <c r="C3590" s="22" t="s">
        <v>14854</v>
      </c>
      <c r="D3590" s="17" t="s">
        <v>1172</v>
      </c>
      <c r="E3590" s="17" t="s">
        <v>13076</v>
      </c>
      <c r="F3590" s="17" t="s">
        <v>6859</v>
      </c>
      <c r="G3590" s="17" t="s">
        <v>6987</v>
      </c>
      <c r="H3590" s="17" t="s">
        <v>6995</v>
      </c>
      <c r="I3590" s="17" t="s">
        <v>7005</v>
      </c>
      <c r="J3590" s="17" t="s">
        <v>14078</v>
      </c>
      <c r="K3590" s="17" t="s">
        <v>14647</v>
      </c>
      <c r="L3590" s="17" t="s">
        <v>8340</v>
      </c>
      <c r="M3590" s="17" t="s">
        <v>8347</v>
      </c>
      <c r="N3590" s="17" t="s">
        <v>8354</v>
      </c>
      <c r="O3590" s="17" t="s">
        <v>14842</v>
      </c>
      <c r="P3590" s="25">
        <v>762</v>
      </c>
      <c r="Q3590" s="17" t="s">
        <v>8362</v>
      </c>
      <c r="R3590" s="17" t="s">
        <v>14112</v>
      </c>
      <c r="S3590" s="17">
        <v>4</v>
      </c>
      <c r="T3590" s="17" t="s">
        <v>14844</v>
      </c>
      <c r="U3590" s="19" t="str">
        <f>IF(Cleaned_Data!P3590&gt;20000,"High-Bill","Normal-Bill")</f>
        <v>Normal-Bill</v>
      </c>
      <c r="V3590" s="19" t="str">
        <f t="shared" si="112"/>
        <v>Senior-Citizen</v>
      </c>
      <c r="W3590" s="19" t="str">
        <f t="shared" si="113"/>
        <v>Follow-Up-required</v>
      </c>
      <c r="X3590" s="20" t="str" cm="1">
        <f t="array" ref="X3590">_xlfn.IFS(P3590&lt;5000,"Low",P3590&lt;=20000,"Medium",P3590&gt;20000,"High")</f>
        <v>Low</v>
      </c>
    </row>
    <row r="3591" spans="1:24" x14ac:dyDescent="0.35">
      <c r="A3591" s="29" t="s">
        <v>984</v>
      </c>
      <c r="B3591" s="21" t="s">
        <v>1130</v>
      </c>
      <c r="C3591" s="21">
        <v>42</v>
      </c>
      <c r="D3591" s="21" t="s">
        <v>1172</v>
      </c>
      <c r="E3591" s="21" t="s">
        <v>13546</v>
      </c>
      <c r="F3591" s="21" t="s">
        <v>6807</v>
      </c>
      <c r="G3591" s="21" t="s">
        <v>6984</v>
      </c>
      <c r="H3591" s="21" t="s">
        <v>6994</v>
      </c>
      <c r="I3591" s="21" t="s">
        <v>7007</v>
      </c>
      <c r="J3591" s="21" t="s">
        <v>7052</v>
      </c>
      <c r="K3591" s="21" t="s">
        <v>14376</v>
      </c>
      <c r="L3591" s="21" t="s">
        <v>8342</v>
      </c>
      <c r="M3591" s="21" t="s">
        <v>8349</v>
      </c>
      <c r="N3591" s="21" t="s">
        <v>8353</v>
      </c>
      <c r="O3591" s="21" t="s">
        <v>14842</v>
      </c>
      <c r="P3591" s="26">
        <v>48698</v>
      </c>
      <c r="Q3591" s="21" t="s">
        <v>8363</v>
      </c>
      <c r="R3591" s="22" t="s">
        <v>8370</v>
      </c>
      <c r="S3591" s="22" t="s">
        <v>8370</v>
      </c>
      <c r="T3591" s="22" t="s">
        <v>8370</v>
      </c>
      <c r="U3591" s="23" t="str">
        <f>IF(Cleaned_Data!P3591&gt;20000,"High-Bill","Normal-Bill")</f>
        <v>High-Bill</v>
      </c>
      <c r="V3591" s="23" t="str">
        <f t="shared" si="112"/>
        <v>Not-Senior-Citizen</v>
      </c>
      <c r="W3591" s="23" t="str">
        <f t="shared" si="113"/>
        <v>Not-Required</v>
      </c>
      <c r="X3591" s="24" t="str" cm="1">
        <f t="array" ref="X3591">_xlfn.IFS(P3591&lt;5000,"Low",P3591&lt;=20000,"Medium",P3591&gt;20000,"High")</f>
        <v>High</v>
      </c>
    </row>
    <row r="3592" spans="1:24" x14ac:dyDescent="0.35">
      <c r="A3592" s="28" t="s">
        <v>228</v>
      </c>
      <c r="B3592" s="17" t="s">
        <v>1130</v>
      </c>
      <c r="C3592" s="22" t="s">
        <v>14854</v>
      </c>
      <c r="D3592" s="22" t="s">
        <v>14847</v>
      </c>
      <c r="E3592" s="17" t="s">
        <v>8639</v>
      </c>
      <c r="F3592" s="17" t="s">
        <v>6807</v>
      </c>
      <c r="G3592" s="17" t="s">
        <v>6989</v>
      </c>
      <c r="H3592" s="17" t="s">
        <v>6998</v>
      </c>
      <c r="I3592" s="17" t="s">
        <v>7005</v>
      </c>
      <c r="J3592" s="17" t="s">
        <v>14017</v>
      </c>
      <c r="K3592" s="17" t="s">
        <v>14374</v>
      </c>
      <c r="L3592" s="17" t="s">
        <v>8341</v>
      </c>
      <c r="M3592" s="17" t="s">
        <v>8349</v>
      </c>
      <c r="N3592" s="17" t="s">
        <v>8351</v>
      </c>
      <c r="O3592" s="17" t="s">
        <v>14842</v>
      </c>
      <c r="P3592" s="18">
        <v>0</v>
      </c>
      <c r="Q3592" s="22" t="s">
        <v>8370</v>
      </c>
      <c r="R3592" s="22" t="s">
        <v>8370</v>
      </c>
      <c r="S3592" s="17">
        <v>1</v>
      </c>
      <c r="T3592" s="22" t="s">
        <v>8370</v>
      </c>
      <c r="U3592" s="19" t="str">
        <f>IF(Cleaned_Data!P3592&gt;20000,"High-Bill","Normal-Bill")</f>
        <v>Normal-Bill</v>
      </c>
      <c r="V3592" s="19" t="str">
        <f t="shared" si="112"/>
        <v>Senior-Citizen</v>
      </c>
      <c r="W3592" s="19" t="str">
        <f t="shared" si="113"/>
        <v>Not-Required</v>
      </c>
      <c r="X3592" s="20" t="str" cm="1">
        <f t="array" ref="X3592">_xlfn.IFS(P3592&lt;5000,"Low",P3592&lt;=20000,"Medium",P3592&gt;20000,"High")</f>
        <v>Low</v>
      </c>
    </row>
    <row r="3593" spans="1:24" x14ac:dyDescent="0.35">
      <c r="A3593" s="29" t="s">
        <v>228</v>
      </c>
      <c r="B3593" s="21" t="s">
        <v>1111</v>
      </c>
      <c r="C3593" s="22" t="s">
        <v>14854</v>
      </c>
      <c r="D3593" s="21" t="s">
        <v>1172</v>
      </c>
      <c r="E3593" s="21" t="s">
        <v>8993</v>
      </c>
      <c r="F3593" s="21" t="s">
        <v>6851</v>
      </c>
      <c r="G3593" s="21" t="s">
        <v>6987</v>
      </c>
      <c r="H3593" s="21" t="s">
        <v>6998</v>
      </c>
      <c r="I3593" s="21" t="s">
        <v>7005</v>
      </c>
      <c r="J3593" s="21" t="s">
        <v>14101</v>
      </c>
      <c r="K3593" s="21" t="s">
        <v>14272</v>
      </c>
      <c r="L3593" s="21" t="s">
        <v>8344</v>
      </c>
      <c r="M3593" s="21" t="s">
        <v>8350</v>
      </c>
      <c r="N3593" s="21" t="s">
        <v>8353</v>
      </c>
      <c r="O3593" s="21" t="s">
        <v>8358</v>
      </c>
      <c r="P3593" s="18">
        <v>0</v>
      </c>
      <c r="Q3593" s="22" t="s">
        <v>8370</v>
      </c>
      <c r="R3593" s="21" t="s">
        <v>13925</v>
      </c>
      <c r="S3593" s="21">
        <v>1</v>
      </c>
      <c r="T3593" s="21" t="s">
        <v>14843</v>
      </c>
      <c r="U3593" s="23" t="str">
        <f>IF(Cleaned_Data!P3593&gt;20000,"High-Bill","Normal-Bill")</f>
        <v>Normal-Bill</v>
      </c>
      <c r="V3593" s="23" t="str">
        <f t="shared" si="112"/>
        <v>Senior-Citizen</v>
      </c>
      <c r="W3593" s="23" t="str">
        <f t="shared" si="113"/>
        <v>Follow-Up-required</v>
      </c>
      <c r="X3593" s="24" t="str" cm="1">
        <f t="array" ref="X3593">_xlfn.IFS(P3593&lt;5000,"Low",P3593&lt;=20000,"Medium",P3593&gt;20000,"High")</f>
        <v>Low</v>
      </c>
    </row>
    <row r="3594" spans="1:24" x14ac:dyDescent="0.35">
      <c r="A3594" s="28" t="s">
        <v>228</v>
      </c>
      <c r="B3594" s="17" t="s">
        <v>1073</v>
      </c>
      <c r="C3594" s="17">
        <v>29</v>
      </c>
      <c r="D3594" s="22" t="s">
        <v>14847</v>
      </c>
      <c r="E3594" s="17" t="s">
        <v>9870</v>
      </c>
      <c r="F3594" s="17" t="s">
        <v>6908</v>
      </c>
      <c r="G3594" s="17" t="s">
        <v>6989</v>
      </c>
      <c r="H3594" s="17" t="s">
        <v>6999</v>
      </c>
      <c r="I3594" s="17" t="s">
        <v>7001</v>
      </c>
      <c r="J3594" s="22" t="s">
        <v>8371</v>
      </c>
      <c r="K3594" s="17" t="s">
        <v>14375</v>
      </c>
      <c r="L3594" s="17" t="s">
        <v>8339</v>
      </c>
      <c r="M3594" s="17" t="s">
        <v>8348</v>
      </c>
      <c r="N3594" s="17" t="s">
        <v>8354</v>
      </c>
      <c r="O3594" s="17" t="s">
        <v>14842</v>
      </c>
      <c r="P3594" s="18">
        <v>0</v>
      </c>
      <c r="Q3594" s="17" t="s">
        <v>8362</v>
      </c>
      <c r="R3594" s="17" t="s">
        <v>14012</v>
      </c>
      <c r="S3594" s="22" t="s">
        <v>8370</v>
      </c>
      <c r="T3594" s="17" t="s">
        <v>14845</v>
      </c>
      <c r="U3594" s="19" t="str">
        <f>IF(Cleaned_Data!P3594&gt;20000,"High-Bill","Normal-Bill")</f>
        <v>Normal-Bill</v>
      </c>
      <c r="V3594" s="19" t="str">
        <f t="shared" si="112"/>
        <v>Not-Senior-Citizen</v>
      </c>
      <c r="W3594" s="19" t="str">
        <f t="shared" si="113"/>
        <v>Follow-Up-required</v>
      </c>
      <c r="X3594" s="20" t="str" cm="1">
        <f t="array" ref="X3594">_xlfn.IFS(P3594&lt;5000,"Low",P3594&lt;=20000,"Medium",P3594&gt;20000,"High")</f>
        <v>Low</v>
      </c>
    </row>
    <row r="3595" spans="1:24" x14ac:dyDescent="0.35">
      <c r="A3595" s="29" t="s">
        <v>228</v>
      </c>
      <c r="B3595" s="21" t="s">
        <v>1036</v>
      </c>
      <c r="C3595" s="21">
        <v>38</v>
      </c>
      <c r="D3595" s="21" t="s">
        <v>1174</v>
      </c>
      <c r="E3595" s="21" t="s">
        <v>9923</v>
      </c>
      <c r="F3595" s="22" t="s">
        <v>8371</v>
      </c>
      <c r="G3595" s="21" t="s">
        <v>6990</v>
      </c>
      <c r="H3595" s="21" t="s">
        <v>6999</v>
      </c>
      <c r="I3595" s="21" t="s">
        <v>7005</v>
      </c>
      <c r="J3595" s="22" t="s">
        <v>8371</v>
      </c>
      <c r="K3595" s="21" t="s">
        <v>14375</v>
      </c>
      <c r="L3595" s="21" t="s">
        <v>8345</v>
      </c>
      <c r="M3595" s="21" t="s">
        <v>8348</v>
      </c>
      <c r="N3595" s="21" t="s">
        <v>8354</v>
      </c>
      <c r="O3595" s="21" t="s">
        <v>14841</v>
      </c>
      <c r="P3595" s="26">
        <v>14932</v>
      </c>
      <c r="Q3595" s="22" t="s">
        <v>8370</v>
      </c>
      <c r="R3595" s="22" t="s">
        <v>8370</v>
      </c>
      <c r="S3595" s="22" t="s">
        <v>8370</v>
      </c>
      <c r="T3595" s="21" t="s">
        <v>14844</v>
      </c>
      <c r="U3595" s="23" t="str">
        <f>IF(Cleaned_Data!P3595&gt;20000,"High-Bill","Normal-Bill")</f>
        <v>Normal-Bill</v>
      </c>
      <c r="V3595" s="23" t="str">
        <f t="shared" si="112"/>
        <v>Not-Senior-Citizen</v>
      </c>
      <c r="W3595" s="23" t="str">
        <f t="shared" si="113"/>
        <v>Not-Required</v>
      </c>
      <c r="X3595" s="24" t="str" cm="1">
        <f t="array" ref="X3595">_xlfn.IFS(P3595&lt;5000,"Low",P3595&lt;=20000,"Medium",P3595&gt;20000,"High")</f>
        <v>Medium</v>
      </c>
    </row>
    <row r="3596" spans="1:24" x14ac:dyDescent="0.35">
      <c r="A3596" s="28" t="s">
        <v>228</v>
      </c>
      <c r="B3596" s="17" t="s">
        <v>1160</v>
      </c>
      <c r="C3596" s="17">
        <v>60</v>
      </c>
      <c r="D3596" s="17" t="s">
        <v>1174</v>
      </c>
      <c r="E3596" s="17" t="s">
        <v>10469</v>
      </c>
      <c r="F3596" s="17" t="s">
        <v>6859</v>
      </c>
      <c r="G3596" s="17" t="s">
        <v>6984</v>
      </c>
      <c r="H3596" s="17" t="s">
        <v>6999</v>
      </c>
      <c r="I3596" s="17" t="s">
        <v>7004</v>
      </c>
      <c r="J3596" s="17" t="s">
        <v>14103</v>
      </c>
      <c r="K3596" s="17" t="s">
        <v>14707</v>
      </c>
      <c r="L3596" s="17" t="s">
        <v>8340</v>
      </c>
      <c r="M3596" s="17" t="s">
        <v>8348</v>
      </c>
      <c r="N3596" s="17" t="s">
        <v>8353</v>
      </c>
      <c r="O3596" s="17" t="s">
        <v>14841</v>
      </c>
      <c r="P3596" s="18">
        <v>0</v>
      </c>
      <c r="Q3596" s="17" t="s">
        <v>8364</v>
      </c>
      <c r="R3596" s="22" t="s">
        <v>8370</v>
      </c>
      <c r="S3596" s="17">
        <v>4</v>
      </c>
      <c r="T3596" s="22" t="s">
        <v>8370</v>
      </c>
      <c r="U3596" s="19" t="str">
        <f>IF(Cleaned_Data!P3596&gt;20000,"High-Bill","Normal-Bill")</f>
        <v>Normal-Bill</v>
      </c>
      <c r="V3596" s="19" t="str">
        <f t="shared" si="112"/>
        <v>Senior-Citizen</v>
      </c>
      <c r="W3596" s="19" t="str">
        <f t="shared" si="113"/>
        <v>Not-Required</v>
      </c>
      <c r="X3596" s="20" t="str" cm="1">
        <f t="array" ref="X3596">_xlfn.IFS(P3596&lt;5000,"Low",P3596&lt;=20000,"Medium",P3596&gt;20000,"High")</f>
        <v>Low</v>
      </c>
    </row>
    <row r="3597" spans="1:24" x14ac:dyDescent="0.35">
      <c r="A3597" s="29" t="s">
        <v>228</v>
      </c>
      <c r="B3597" s="21" t="s">
        <v>1097</v>
      </c>
      <c r="C3597" s="21">
        <v>41</v>
      </c>
      <c r="D3597" s="22" t="s">
        <v>14847</v>
      </c>
      <c r="E3597" s="21" t="s">
        <v>11420</v>
      </c>
      <c r="F3597" s="21" t="s">
        <v>6744</v>
      </c>
      <c r="G3597" s="21" t="s">
        <v>6984</v>
      </c>
      <c r="H3597" s="21" t="s">
        <v>6994</v>
      </c>
      <c r="I3597" s="21" t="s">
        <v>7003</v>
      </c>
      <c r="J3597" s="21" t="s">
        <v>14018</v>
      </c>
      <c r="K3597" s="21" t="s">
        <v>14627</v>
      </c>
      <c r="L3597" s="21" t="s">
        <v>8340</v>
      </c>
      <c r="M3597" s="21" t="s">
        <v>8350</v>
      </c>
      <c r="N3597" s="21" t="s">
        <v>8352</v>
      </c>
      <c r="O3597" s="21" t="s">
        <v>8355</v>
      </c>
      <c r="P3597" s="26">
        <v>27421</v>
      </c>
      <c r="Q3597" s="21" t="s">
        <v>8362</v>
      </c>
      <c r="R3597" s="21" t="s">
        <v>7586</v>
      </c>
      <c r="S3597" s="21">
        <v>1</v>
      </c>
      <c r="T3597" s="22" t="s">
        <v>8370</v>
      </c>
      <c r="U3597" s="23" t="str">
        <f>IF(Cleaned_Data!P3597&gt;20000,"High-Bill","Normal-Bill")</f>
        <v>High-Bill</v>
      </c>
      <c r="V3597" s="23" t="str">
        <f t="shared" si="112"/>
        <v>Not-Senior-Citizen</v>
      </c>
      <c r="W3597" s="23" t="str">
        <f t="shared" si="113"/>
        <v>Follow-Up-required</v>
      </c>
      <c r="X3597" s="24" t="str" cm="1">
        <f t="array" ref="X3597">_xlfn.IFS(P3597&lt;5000,"Low",P3597&lt;=20000,"Medium",P3597&gt;20000,"High")</f>
        <v>High</v>
      </c>
    </row>
    <row r="3598" spans="1:24" x14ac:dyDescent="0.35">
      <c r="A3598" s="28" t="s">
        <v>228</v>
      </c>
      <c r="B3598" s="17" t="s">
        <v>1171</v>
      </c>
      <c r="C3598" s="17">
        <v>35</v>
      </c>
      <c r="D3598" s="17" t="s">
        <v>1172</v>
      </c>
      <c r="E3598" s="17" t="s">
        <v>12040</v>
      </c>
      <c r="F3598" s="22" t="s">
        <v>8371</v>
      </c>
      <c r="G3598" s="17" t="s">
        <v>6985</v>
      </c>
      <c r="H3598" s="17" t="s">
        <v>6996</v>
      </c>
      <c r="I3598" s="17" t="s">
        <v>7007</v>
      </c>
      <c r="J3598" s="17" t="s">
        <v>7370</v>
      </c>
      <c r="K3598" s="17" t="s">
        <v>14331</v>
      </c>
      <c r="L3598" s="17" t="s">
        <v>8344</v>
      </c>
      <c r="M3598" s="17" t="s">
        <v>8347</v>
      </c>
      <c r="N3598" s="17" t="s">
        <v>8353</v>
      </c>
      <c r="O3598" s="17" t="s">
        <v>8359</v>
      </c>
      <c r="P3598" s="18">
        <v>0</v>
      </c>
      <c r="Q3598" s="17" t="s">
        <v>8364</v>
      </c>
      <c r="R3598" s="17" t="s">
        <v>7659</v>
      </c>
      <c r="S3598" s="17">
        <v>5</v>
      </c>
      <c r="T3598" s="22" t="s">
        <v>8370</v>
      </c>
      <c r="U3598" s="19" t="str">
        <f>IF(Cleaned_Data!P3598&gt;20000,"High-Bill","Normal-Bill")</f>
        <v>Normal-Bill</v>
      </c>
      <c r="V3598" s="19" t="str">
        <f t="shared" si="112"/>
        <v>Not-Senior-Citizen</v>
      </c>
      <c r="W3598" s="19" t="str">
        <f t="shared" si="113"/>
        <v>Follow-Up-required</v>
      </c>
      <c r="X3598" s="20" t="str" cm="1">
        <f t="array" ref="X3598">_xlfn.IFS(P3598&lt;5000,"Low",P3598&lt;=20000,"Medium",P3598&gt;20000,"High")</f>
        <v>Low</v>
      </c>
    </row>
    <row r="3599" spans="1:24" x14ac:dyDescent="0.35">
      <c r="A3599" s="29" t="s">
        <v>228</v>
      </c>
      <c r="B3599" s="21" t="s">
        <v>1132</v>
      </c>
      <c r="C3599" s="22" t="s">
        <v>14854</v>
      </c>
      <c r="D3599" s="22" t="s">
        <v>14847</v>
      </c>
      <c r="E3599" s="21" t="s">
        <v>12114</v>
      </c>
      <c r="F3599" s="22" t="s">
        <v>8371</v>
      </c>
      <c r="G3599" s="21" t="s">
        <v>6986</v>
      </c>
      <c r="H3599" s="21" t="s">
        <v>6998</v>
      </c>
      <c r="I3599" s="21" t="s">
        <v>7004</v>
      </c>
      <c r="J3599" s="22" t="s">
        <v>8371</v>
      </c>
      <c r="K3599" s="21" t="s">
        <v>14383</v>
      </c>
      <c r="L3599" s="21" t="s">
        <v>8341</v>
      </c>
      <c r="M3599" s="21" t="s">
        <v>8349</v>
      </c>
      <c r="N3599" s="21" t="s">
        <v>8354</v>
      </c>
      <c r="O3599" s="21" t="s">
        <v>8355</v>
      </c>
      <c r="P3599" s="18">
        <v>0</v>
      </c>
      <c r="Q3599" s="21" t="s">
        <v>8364</v>
      </c>
      <c r="R3599" s="21" t="s">
        <v>13903</v>
      </c>
      <c r="S3599" s="21">
        <v>3</v>
      </c>
      <c r="T3599" s="21" t="s">
        <v>14843</v>
      </c>
      <c r="U3599" s="23" t="str">
        <f>IF(Cleaned_Data!P3599&gt;20000,"High-Bill","Normal-Bill")</f>
        <v>Normal-Bill</v>
      </c>
      <c r="V3599" s="23" t="str">
        <f t="shared" si="112"/>
        <v>Senior-Citizen</v>
      </c>
      <c r="W3599" s="23" t="str">
        <f t="shared" si="113"/>
        <v>Follow-Up-required</v>
      </c>
      <c r="X3599" s="24" t="str" cm="1">
        <f t="array" ref="X3599">_xlfn.IFS(P3599&lt;5000,"Low",P3599&lt;=20000,"Medium",P3599&gt;20000,"High")</f>
        <v>Low</v>
      </c>
    </row>
    <row r="3600" spans="1:24" x14ac:dyDescent="0.35">
      <c r="A3600" s="28" t="s">
        <v>228</v>
      </c>
      <c r="B3600" s="17" t="s">
        <v>1065</v>
      </c>
      <c r="C3600" s="22" t="s">
        <v>14854</v>
      </c>
      <c r="D3600" s="17" t="s">
        <v>1174</v>
      </c>
      <c r="E3600" s="17" t="s">
        <v>13645</v>
      </c>
      <c r="F3600" s="22" t="s">
        <v>8371</v>
      </c>
      <c r="G3600" s="17" t="s">
        <v>6989</v>
      </c>
      <c r="H3600" s="17" t="s">
        <v>6999</v>
      </c>
      <c r="I3600" s="17" t="s">
        <v>7003</v>
      </c>
      <c r="J3600" s="22" t="s">
        <v>8371</v>
      </c>
      <c r="K3600" s="17" t="s">
        <v>14437</v>
      </c>
      <c r="L3600" s="17" t="s">
        <v>8339</v>
      </c>
      <c r="M3600" s="17" t="s">
        <v>8347</v>
      </c>
      <c r="N3600" s="17" t="s">
        <v>8354</v>
      </c>
      <c r="O3600" s="17" t="s">
        <v>8358</v>
      </c>
      <c r="P3600" s="18">
        <v>0</v>
      </c>
      <c r="Q3600" s="17" t="s">
        <v>8364</v>
      </c>
      <c r="R3600" s="17" t="s">
        <v>13974</v>
      </c>
      <c r="S3600" s="17">
        <v>2</v>
      </c>
      <c r="T3600" s="22" t="s">
        <v>8370</v>
      </c>
      <c r="U3600" s="19" t="str">
        <f>IF(Cleaned_Data!P3600&gt;20000,"High-Bill","Normal-Bill")</f>
        <v>Normal-Bill</v>
      </c>
      <c r="V3600" s="19" t="str">
        <f t="shared" si="112"/>
        <v>Senior-Citizen</v>
      </c>
      <c r="W3600" s="19" t="str">
        <f t="shared" si="113"/>
        <v>Follow-Up-required</v>
      </c>
      <c r="X3600" s="20" t="str" cm="1">
        <f t="array" ref="X3600">_xlfn.IFS(P3600&lt;5000,"Low",P3600&lt;=20000,"Medium",P3600&gt;20000,"High")</f>
        <v>Low</v>
      </c>
    </row>
    <row r="3601" spans="1:24" x14ac:dyDescent="0.35">
      <c r="A3601" s="29" t="s">
        <v>79</v>
      </c>
      <c r="B3601" s="21" t="s">
        <v>1026</v>
      </c>
      <c r="C3601" s="21">
        <v>66</v>
      </c>
      <c r="D3601" s="21" t="s">
        <v>1174</v>
      </c>
      <c r="E3601" s="21" t="s">
        <v>8461</v>
      </c>
      <c r="F3601" s="21" t="s">
        <v>6712</v>
      </c>
      <c r="G3601" s="21" t="s">
        <v>6987</v>
      </c>
      <c r="H3601" s="21" t="s">
        <v>7000</v>
      </c>
      <c r="I3601" s="21" t="s">
        <v>7003</v>
      </c>
      <c r="J3601" s="21" t="s">
        <v>13934</v>
      </c>
      <c r="K3601" s="21" t="s">
        <v>14237</v>
      </c>
      <c r="L3601" s="21" t="s">
        <v>8339</v>
      </c>
      <c r="M3601" s="21" t="s">
        <v>8346</v>
      </c>
      <c r="N3601" s="21" t="s">
        <v>8352</v>
      </c>
      <c r="O3601" s="21" t="s">
        <v>14842</v>
      </c>
      <c r="P3601" s="26">
        <v>41003</v>
      </c>
      <c r="Q3601" s="21" t="s">
        <v>8362</v>
      </c>
      <c r="R3601" s="21" t="s">
        <v>14066</v>
      </c>
      <c r="S3601" s="21">
        <v>2</v>
      </c>
      <c r="T3601" s="21" t="s">
        <v>14843</v>
      </c>
      <c r="U3601" s="23" t="str">
        <f>IF(Cleaned_Data!P3601&gt;20000,"High-Bill","Normal-Bill")</f>
        <v>High-Bill</v>
      </c>
      <c r="V3601" s="23" t="str">
        <f t="shared" si="112"/>
        <v>Senior-Citizen</v>
      </c>
      <c r="W3601" s="23" t="str">
        <f t="shared" si="113"/>
        <v>Follow-Up-required</v>
      </c>
      <c r="X3601" s="24" t="str" cm="1">
        <f t="array" ref="X3601">_xlfn.IFS(P3601&lt;5000,"Low",P3601&lt;=20000,"Medium",P3601&gt;20000,"High")</f>
        <v>High</v>
      </c>
    </row>
    <row r="3602" spans="1:24" x14ac:dyDescent="0.35">
      <c r="A3602" s="28" t="s">
        <v>79</v>
      </c>
      <c r="B3602" s="17" t="s">
        <v>1084</v>
      </c>
      <c r="C3602" s="22" t="s">
        <v>14854</v>
      </c>
      <c r="D3602" s="22" t="s">
        <v>14847</v>
      </c>
      <c r="E3602" s="17" t="s">
        <v>8484</v>
      </c>
      <c r="F3602" s="17" t="s">
        <v>6729</v>
      </c>
      <c r="G3602" s="17" t="s">
        <v>6989</v>
      </c>
      <c r="H3602" s="17" t="s">
        <v>6997</v>
      </c>
      <c r="I3602" s="17" t="s">
        <v>7006</v>
      </c>
      <c r="J3602" s="17" t="s">
        <v>13944</v>
      </c>
      <c r="K3602" s="17" t="s">
        <v>14258</v>
      </c>
      <c r="L3602" s="17" t="s">
        <v>8345</v>
      </c>
      <c r="M3602" s="17" t="s">
        <v>8350</v>
      </c>
      <c r="N3602" s="17" t="s">
        <v>8352</v>
      </c>
      <c r="O3602" s="17" t="s">
        <v>14842</v>
      </c>
      <c r="P3602" s="18">
        <v>0</v>
      </c>
      <c r="Q3602" s="17" t="s">
        <v>8363</v>
      </c>
      <c r="R3602" s="22" t="s">
        <v>8370</v>
      </c>
      <c r="S3602" s="22" t="s">
        <v>8370</v>
      </c>
      <c r="T3602" s="17" t="s">
        <v>14844</v>
      </c>
      <c r="U3602" s="19" t="str">
        <f>IF(Cleaned_Data!P3602&gt;20000,"High-Bill","Normal-Bill")</f>
        <v>Normal-Bill</v>
      </c>
      <c r="V3602" s="19" t="str">
        <f t="shared" si="112"/>
        <v>Senior-Citizen</v>
      </c>
      <c r="W3602" s="19" t="str">
        <f t="shared" si="113"/>
        <v>Not-Required</v>
      </c>
      <c r="X3602" s="20" t="str" cm="1">
        <f t="array" ref="X3602">_xlfn.IFS(P3602&lt;5000,"Low",P3602&lt;=20000,"Medium",P3602&gt;20000,"High")</f>
        <v>Low</v>
      </c>
    </row>
    <row r="3603" spans="1:24" x14ac:dyDescent="0.35">
      <c r="A3603" s="29" t="s">
        <v>79</v>
      </c>
      <c r="B3603" s="21" t="s">
        <v>1042</v>
      </c>
      <c r="C3603" s="21">
        <v>29</v>
      </c>
      <c r="D3603" s="21" t="s">
        <v>1174</v>
      </c>
      <c r="E3603" s="21" t="s">
        <v>8838</v>
      </c>
      <c r="F3603" s="22" t="s">
        <v>8371</v>
      </c>
      <c r="G3603" s="21" t="s">
        <v>6987</v>
      </c>
      <c r="H3603" s="21" t="s">
        <v>6994</v>
      </c>
      <c r="I3603" s="21" t="s">
        <v>7001</v>
      </c>
      <c r="J3603" s="22" t="s">
        <v>8371</v>
      </c>
      <c r="K3603" s="21" t="s">
        <v>14444</v>
      </c>
      <c r="L3603" s="21" t="s">
        <v>8344</v>
      </c>
      <c r="M3603" s="21" t="s">
        <v>8350</v>
      </c>
      <c r="N3603" s="21" t="s">
        <v>8351</v>
      </c>
      <c r="O3603" s="21" t="s">
        <v>14842</v>
      </c>
      <c r="P3603" s="26">
        <v>32951</v>
      </c>
      <c r="Q3603" s="21" t="s">
        <v>8362</v>
      </c>
      <c r="R3603" s="22" t="s">
        <v>8370</v>
      </c>
      <c r="S3603" s="22" t="s">
        <v>8370</v>
      </c>
      <c r="T3603" s="21" t="s">
        <v>14845</v>
      </c>
      <c r="U3603" s="23" t="str">
        <f>IF(Cleaned_Data!P3603&gt;20000,"High-Bill","Normal-Bill")</f>
        <v>High-Bill</v>
      </c>
      <c r="V3603" s="23" t="str">
        <f t="shared" si="112"/>
        <v>Not-Senior-Citizen</v>
      </c>
      <c r="W3603" s="23" t="str">
        <f t="shared" si="113"/>
        <v>Not-Required</v>
      </c>
      <c r="X3603" s="24" t="str" cm="1">
        <f t="array" ref="X3603">_xlfn.IFS(P3603&lt;5000,"Low",P3603&lt;=20000,"Medium",P3603&gt;20000,"High")</f>
        <v>High</v>
      </c>
    </row>
    <row r="3604" spans="1:24" x14ac:dyDescent="0.35">
      <c r="A3604" s="28" t="s">
        <v>79</v>
      </c>
      <c r="B3604" s="17" t="s">
        <v>1110</v>
      </c>
      <c r="C3604" s="17">
        <v>59</v>
      </c>
      <c r="D3604" s="17" t="s">
        <v>1172</v>
      </c>
      <c r="E3604" s="17" t="s">
        <v>8927</v>
      </c>
      <c r="F3604" s="17" t="s">
        <v>6892</v>
      </c>
      <c r="G3604" s="17" t="s">
        <v>6993</v>
      </c>
      <c r="H3604" s="17" t="s">
        <v>7000</v>
      </c>
      <c r="I3604" s="17" t="s">
        <v>7003</v>
      </c>
      <c r="J3604" s="17" t="s">
        <v>14031</v>
      </c>
      <c r="K3604" s="17" t="s">
        <v>14536</v>
      </c>
      <c r="L3604" s="17" t="s">
        <v>8343</v>
      </c>
      <c r="M3604" s="17" t="s">
        <v>8349</v>
      </c>
      <c r="N3604" s="17" t="s">
        <v>8354</v>
      </c>
      <c r="O3604" s="17" t="s">
        <v>14842</v>
      </c>
      <c r="P3604" s="25">
        <v>7501</v>
      </c>
      <c r="Q3604" s="17" t="s">
        <v>8362</v>
      </c>
      <c r="R3604" s="22" t="s">
        <v>8370</v>
      </c>
      <c r="S3604" s="22" t="s">
        <v>8370</v>
      </c>
      <c r="T3604" s="17" t="s">
        <v>14844</v>
      </c>
      <c r="U3604" s="19" t="str">
        <f>IF(Cleaned_Data!P3604&gt;20000,"High-Bill","Normal-Bill")</f>
        <v>Normal-Bill</v>
      </c>
      <c r="V3604" s="19" t="str">
        <f t="shared" si="112"/>
        <v>Not-Senior-Citizen</v>
      </c>
      <c r="W3604" s="19" t="str">
        <f t="shared" si="113"/>
        <v>Not-Required</v>
      </c>
      <c r="X3604" s="20" t="str" cm="1">
        <f t="array" ref="X3604">_xlfn.IFS(P3604&lt;5000,"Low",P3604&lt;=20000,"Medium",P3604&gt;20000,"High")</f>
        <v>Medium</v>
      </c>
    </row>
    <row r="3605" spans="1:24" x14ac:dyDescent="0.35">
      <c r="A3605" s="29" t="s">
        <v>79</v>
      </c>
      <c r="B3605" s="21" t="s">
        <v>1107</v>
      </c>
      <c r="C3605" s="22" t="s">
        <v>14854</v>
      </c>
      <c r="D3605" s="22" t="s">
        <v>14847</v>
      </c>
      <c r="E3605" s="21" t="s">
        <v>9382</v>
      </c>
      <c r="F3605" s="21" t="s">
        <v>6754</v>
      </c>
      <c r="G3605" s="21" t="s">
        <v>6986</v>
      </c>
      <c r="H3605" s="21" t="s">
        <v>6995</v>
      </c>
      <c r="I3605" s="21" t="s">
        <v>7001</v>
      </c>
      <c r="J3605" s="22" t="s">
        <v>8371</v>
      </c>
      <c r="K3605" s="21" t="s">
        <v>14601</v>
      </c>
      <c r="L3605" s="21" t="s">
        <v>8344</v>
      </c>
      <c r="M3605" s="21" t="s">
        <v>8350</v>
      </c>
      <c r="N3605" s="21" t="s">
        <v>8353</v>
      </c>
      <c r="O3605" s="21" t="s">
        <v>14842</v>
      </c>
      <c r="P3605" s="18">
        <v>0</v>
      </c>
      <c r="Q3605" s="21" t="s">
        <v>8362</v>
      </c>
      <c r="R3605" s="21" t="s">
        <v>7082</v>
      </c>
      <c r="S3605" s="21">
        <v>2</v>
      </c>
      <c r="T3605" s="21" t="s">
        <v>14844</v>
      </c>
      <c r="U3605" s="23" t="str">
        <f>IF(Cleaned_Data!P3605&gt;20000,"High-Bill","Normal-Bill")</f>
        <v>Normal-Bill</v>
      </c>
      <c r="V3605" s="23" t="str">
        <f t="shared" si="112"/>
        <v>Senior-Citizen</v>
      </c>
      <c r="W3605" s="23" t="str">
        <f t="shared" si="113"/>
        <v>Follow-Up-required</v>
      </c>
      <c r="X3605" s="24" t="str" cm="1">
        <f t="array" ref="X3605">_xlfn.IFS(P3605&lt;5000,"Low",P3605&lt;=20000,"Medium",P3605&gt;20000,"High")</f>
        <v>Low</v>
      </c>
    </row>
    <row r="3606" spans="1:24" x14ac:dyDescent="0.35">
      <c r="A3606" s="28" t="s">
        <v>79</v>
      </c>
      <c r="B3606" s="17" t="s">
        <v>1102</v>
      </c>
      <c r="C3606" s="22" t="s">
        <v>14854</v>
      </c>
      <c r="D3606" s="17" t="s">
        <v>1174</v>
      </c>
      <c r="E3606" s="17" t="s">
        <v>9408</v>
      </c>
      <c r="F3606" s="22" t="s">
        <v>8371</v>
      </c>
      <c r="G3606" s="17" t="s">
        <v>6985</v>
      </c>
      <c r="H3606" s="17" t="s">
        <v>6995</v>
      </c>
      <c r="I3606" s="17" t="s">
        <v>7007</v>
      </c>
      <c r="J3606" s="22" t="s">
        <v>8371</v>
      </c>
      <c r="K3606" s="17" t="s">
        <v>14436</v>
      </c>
      <c r="L3606" s="17" t="s">
        <v>8341</v>
      </c>
      <c r="M3606" s="17" t="s">
        <v>8347</v>
      </c>
      <c r="N3606" s="17" t="s">
        <v>8353</v>
      </c>
      <c r="O3606" s="17" t="s">
        <v>8359</v>
      </c>
      <c r="P3606" s="25">
        <v>48730</v>
      </c>
      <c r="Q3606" s="17" t="s">
        <v>8362</v>
      </c>
      <c r="R3606" s="17" t="s">
        <v>7407</v>
      </c>
      <c r="S3606" s="17">
        <v>5</v>
      </c>
      <c r="T3606" s="17" t="s">
        <v>14844</v>
      </c>
      <c r="U3606" s="19" t="str">
        <f>IF(Cleaned_Data!P3606&gt;20000,"High-Bill","Normal-Bill")</f>
        <v>High-Bill</v>
      </c>
      <c r="V3606" s="19" t="str">
        <f t="shared" si="112"/>
        <v>Senior-Citizen</v>
      </c>
      <c r="W3606" s="19" t="str">
        <f t="shared" si="113"/>
        <v>Follow-Up-required</v>
      </c>
      <c r="X3606" s="20" t="str" cm="1">
        <f t="array" ref="X3606">_xlfn.IFS(P3606&lt;5000,"Low",P3606&lt;=20000,"Medium",P3606&gt;20000,"High")</f>
        <v>High</v>
      </c>
    </row>
    <row r="3607" spans="1:24" x14ac:dyDescent="0.35">
      <c r="A3607" s="29" t="s">
        <v>79</v>
      </c>
      <c r="B3607" s="21" t="s">
        <v>1062</v>
      </c>
      <c r="C3607" s="22" t="s">
        <v>14854</v>
      </c>
      <c r="D3607" s="21" t="s">
        <v>1174</v>
      </c>
      <c r="E3607" s="21" t="s">
        <v>9523</v>
      </c>
      <c r="F3607" s="21" t="s">
        <v>6779</v>
      </c>
      <c r="G3607" s="21" t="s">
        <v>6987</v>
      </c>
      <c r="H3607" s="21" t="s">
        <v>6997</v>
      </c>
      <c r="I3607" s="21" t="s">
        <v>7004</v>
      </c>
      <c r="J3607" s="21" t="s">
        <v>14147</v>
      </c>
      <c r="K3607" s="21" t="s">
        <v>14602</v>
      </c>
      <c r="L3607" s="21" t="s">
        <v>8339</v>
      </c>
      <c r="M3607" s="21" t="s">
        <v>8348</v>
      </c>
      <c r="N3607" s="21" t="s">
        <v>8353</v>
      </c>
      <c r="O3607" s="21" t="s">
        <v>14842</v>
      </c>
      <c r="P3607" s="18">
        <v>0</v>
      </c>
      <c r="Q3607" s="21" t="s">
        <v>8362</v>
      </c>
      <c r="R3607" s="21" t="s">
        <v>14137</v>
      </c>
      <c r="S3607" s="22" t="s">
        <v>8370</v>
      </c>
      <c r="T3607" s="22" t="s">
        <v>8370</v>
      </c>
      <c r="U3607" s="23" t="str">
        <f>IF(Cleaned_Data!P3607&gt;20000,"High-Bill","Normal-Bill")</f>
        <v>Normal-Bill</v>
      </c>
      <c r="V3607" s="23" t="str">
        <f t="shared" si="112"/>
        <v>Senior-Citizen</v>
      </c>
      <c r="W3607" s="23" t="str">
        <f t="shared" si="113"/>
        <v>Follow-Up-required</v>
      </c>
      <c r="X3607" s="24" t="str" cm="1">
        <f t="array" ref="X3607">_xlfn.IFS(P3607&lt;5000,"Low",P3607&lt;=20000,"Medium",P3607&gt;20000,"High")</f>
        <v>Low</v>
      </c>
    </row>
    <row r="3608" spans="1:24" x14ac:dyDescent="0.35">
      <c r="A3608" s="28" t="s">
        <v>79</v>
      </c>
      <c r="B3608" s="17" t="s">
        <v>1045</v>
      </c>
      <c r="C3608" s="22" t="s">
        <v>14854</v>
      </c>
      <c r="D3608" s="17" t="s">
        <v>1172</v>
      </c>
      <c r="E3608" s="17" t="s">
        <v>10158</v>
      </c>
      <c r="F3608" s="17" t="s">
        <v>6875</v>
      </c>
      <c r="G3608" s="17" t="s">
        <v>6987</v>
      </c>
      <c r="H3608" s="17" t="s">
        <v>6995</v>
      </c>
      <c r="I3608" s="17" t="s">
        <v>7006</v>
      </c>
      <c r="J3608" s="17" t="s">
        <v>7323</v>
      </c>
      <c r="K3608" s="17" t="s">
        <v>14387</v>
      </c>
      <c r="L3608" s="17" t="s">
        <v>8345</v>
      </c>
      <c r="M3608" s="17" t="s">
        <v>8347</v>
      </c>
      <c r="N3608" s="17" t="s">
        <v>8351</v>
      </c>
      <c r="O3608" s="17" t="s">
        <v>8358</v>
      </c>
      <c r="P3608" s="18">
        <v>0</v>
      </c>
      <c r="Q3608" s="17" t="s">
        <v>8362</v>
      </c>
      <c r="R3608" s="22" t="s">
        <v>8370</v>
      </c>
      <c r="S3608" s="17">
        <v>1</v>
      </c>
      <c r="T3608" s="17" t="s">
        <v>14843</v>
      </c>
      <c r="U3608" s="19" t="str">
        <f>IF(Cleaned_Data!P3608&gt;20000,"High-Bill","Normal-Bill")</f>
        <v>Normal-Bill</v>
      </c>
      <c r="V3608" s="19" t="str">
        <f t="shared" si="112"/>
        <v>Senior-Citizen</v>
      </c>
      <c r="W3608" s="19" t="str">
        <f t="shared" si="113"/>
        <v>Not-Required</v>
      </c>
      <c r="X3608" s="20" t="str" cm="1">
        <f t="array" ref="X3608">_xlfn.IFS(P3608&lt;5000,"Low",P3608&lt;=20000,"Medium",P3608&gt;20000,"High")</f>
        <v>Low</v>
      </c>
    </row>
    <row r="3609" spans="1:24" x14ac:dyDescent="0.35">
      <c r="A3609" s="29" t="s">
        <v>79</v>
      </c>
      <c r="B3609" s="21" t="s">
        <v>1127</v>
      </c>
      <c r="C3609" s="22" t="s">
        <v>14854</v>
      </c>
      <c r="D3609" s="21" t="s">
        <v>1172</v>
      </c>
      <c r="E3609" s="21" t="s">
        <v>13722</v>
      </c>
      <c r="F3609" s="21" t="s">
        <v>6897</v>
      </c>
      <c r="G3609" s="21" t="s">
        <v>6989</v>
      </c>
      <c r="H3609" s="21" t="s">
        <v>6996</v>
      </c>
      <c r="I3609" s="21" t="s">
        <v>7003</v>
      </c>
      <c r="J3609" s="22" t="s">
        <v>8371</v>
      </c>
      <c r="K3609" s="21" t="s">
        <v>14348</v>
      </c>
      <c r="L3609" s="21" t="s">
        <v>8345</v>
      </c>
      <c r="M3609" s="21" t="s">
        <v>8348</v>
      </c>
      <c r="N3609" s="21" t="s">
        <v>8352</v>
      </c>
      <c r="O3609" s="21" t="s">
        <v>14841</v>
      </c>
      <c r="P3609" s="18">
        <v>0</v>
      </c>
      <c r="Q3609" s="21" t="s">
        <v>8362</v>
      </c>
      <c r="R3609" s="22" t="s">
        <v>8370</v>
      </c>
      <c r="S3609" s="21">
        <v>4</v>
      </c>
      <c r="T3609" s="21" t="s">
        <v>14844</v>
      </c>
      <c r="U3609" s="23" t="str">
        <f>IF(Cleaned_Data!P3609&gt;20000,"High-Bill","Normal-Bill")</f>
        <v>Normal-Bill</v>
      </c>
      <c r="V3609" s="23" t="str">
        <f t="shared" si="112"/>
        <v>Senior-Citizen</v>
      </c>
      <c r="W3609" s="23" t="str">
        <f t="shared" si="113"/>
        <v>Not-Required</v>
      </c>
      <c r="X3609" s="24" t="str" cm="1">
        <f t="array" ref="X3609">_xlfn.IFS(P3609&lt;5000,"Low",P3609&lt;=20000,"Medium",P3609&gt;20000,"High")</f>
        <v>Low</v>
      </c>
    </row>
    <row r="3610" spans="1:24" x14ac:dyDescent="0.35">
      <c r="A3610" s="28" t="s">
        <v>930</v>
      </c>
      <c r="B3610" s="17" t="s">
        <v>1067</v>
      </c>
      <c r="C3610" s="17">
        <v>40</v>
      </c>
      <c r="D3610" s="22" t="s">
        <v>14847</v>
      </c>
      <c r="E3610" s="17" t="s">
        <v>10703</v>
      </c>
      <c r="F3610" s="17" t="s">
        <v>6823</v>
      </c>
      <c r="G3610" s="17" t="s">
        <v>6991</v>
      </c>
      <c r="H3610" s="17" t="s">
        <v>6995</v>
      </c>
      <c r="I3610" s="17" t="s">
        <v>7007</v>
      </c>
      <c r="J3610" s="17" t="s">
        <v>7520</v>
      </c>
      <c r="K3610" s="17" t="s">
        <v>14663</v>
      </c>
      <c r="L3610" s="17" t="s">
        <v>8344</v>
      </c>
      <c r="M3610" s="17" t="s">
        <v>8350</v>
      </c>
      <c r="N3610" s="17" t="s">
        <v>8353</v>
      </c>
      <c r="O3610" s="17" t="s">
        <v>8358</v>
      </c>
      <c r="P3610" s="25">
        <v>26906</v>
      </c>
      <c r="Q3610" s="17" t="s">
        <v>8363</v>
      </c>
      <c r="R3610" s="17" t="s">
        <v>7552</v>
      </c>
      <c r="S3610" s="17">
        <v>5</v>
      </c>
      <c r="T3610" s="17" t="s">
        <v>14843</v>
      </c>
      <c r="U3610" s="19" t="str">
        <f>IF(Cleaned_Data!P3610&gt;20000,"High-Bill","Normal-Bill")</f>
        <v>High-Bill</v>
      </c>
      <c r="V3610" s="19" t="str">
        <f t="shared" si="112"/>
        <v>Not-Senior-Citizen</v>
      </c>
      <c r="W3610" s="19" t="str">
        <f t="shared" si="113"/>
        <v>Follow-Up-required</v>
      </c>
      <c r="X3610" s="20" t="str" cm="1">
        <f t="array" ref="X3610">_xlfn.IFS(P3610&lt;5000,"Low",P3610&lt;=20000,"Medium",P3610&gt;20000,"High")</f>
        <v>High</v>
      </c>
    </row>
    <row r="3611" spans="1:24" x14ac:dyDescent="0.35">
      <c r="A3611" s="29" t="s">
        <v>930</v>
      </c>
      <c r="B3611" s="21" t="s">
        <v>1168</v>
      </c>
      <c r="C3611" s="21">
        <v>4</v>
      </c>
      <c r="D3611" s="21" t="s">
        <v>1172</v>
      </c>
      <c r="E3611" s="21" t="s">
        <v>11635</v>
      </c>
      <c r="F3611" s="21" t="s">
        <v>6930</v>
      </c>
      <c r="G3611" s="21" t="s">
        <v>6991</v>
      </c>
      <c r="H3611" s="21" t="s">
        <v>7000</v>
      </c>
      <c r="I3611" s="21" t="s">
        <v>7006</v>
      </c>
      <c r="J3611" s="21" t="s">
        <v>14137</v>
      </c>
      <c r="K3611" s="21" t="s">
        <v>14656</v>
      </c>
      <c r="L3611" s="21" t="s">
        <v>8340</v>
      </c>
      <c r="M3611" s="21" t="s">
        <v>8346</v>
      </c>
      <c r="N3611" s="21" t="s">
        <v>8351</v>
      </c>
      <c r="O3611" s="21" t="s">
        <v>8358</v>
      </c>
      <c r="P3611" s="18">
        <v>0</v>
      </c>
      <c r="Q3611" s="21" t="s">
        <v>8362</v>
      </c>
      <c r="R3611" s="21" t="s">
        <v>14083</v>
      </c>
      <c r="S3611" s="21">
        <v>4</v>
      </c>
      <c r="T3611" s="22" t="s">
        <v>8370</v>
      </c>
      <c r="U3611" s="23" t="str">
        <f>IF(Cleaned_Data!P3611&gt;20000,"High-Bill","Normal-Bill")</f>
        <v>Normal-Bill</v>
      </c>
      <c r="V3611" s="23" t="str">
        <f t="shared" si="112"/>
        <v>Not-Senior-Citizen</v>
      </c>
      <c r="W3611" s="23" t="str">
        <f t="shared" si="113"/>
        <v>Follow-Up-required</v>
      </c>
      <c r="X3611" s="24" t="str" cm="1">
        <f t="array" ref="X3611">_xlfn.IFS(P3611&lt;5000,"Low",P3611&lt;=20000,"Medium",P3611&gt;20000,"High")</f>
        <v>Low</v>
      </c>
    </row>
    <row r="3612" spans="1:24" x14ac:dyDescent="0.35">
      <c r="A3612" s="28" t="s">
        <v>930</v>
      </c>
      <c r="B3612" s="17" t="s">
        <v>1040</v>
      </c>
      <c r="C3612" s="22" t="s">
        <v>14854</v>
      </c>
      <c r="D3612" s="17" t="s">
        <v>1172</v>
      </c>
      <c r="E3612" s="17" t="s">
        <v>12055</v>
      </c>
      <c r="F3612" s="22" t="s">
        <v>8371</v>
      </c>
      <c r="G3612" s="17" t="s">
        <v>6986</v>
      </c>
      <c r="H3612" s="17" t="s">
        <v>6995</v>
      </c>
      <c r="I3612" s="17" t="s">
        <v>7007</v>
      </c>
      <c r="J3612" s="22" t="s">
        <v>8371</v>
      </c>
      <c r="K3612" s="17" t="s">
        <v>14699</v>
      </c>
      <c r="L3612" s="17" t="s">
        <v>8340</v>
      </c>
      <c r="M3612" s="17" t="s">
        <v>8348</v>
      </c>
      <c r="N3612" s="17" t="s">
        <v>8352</v>
      </c>
      <c r="O3612" s="17" t="s">
        <v>8358</v>
      </c>
      <c r="P3612" s="18">
        <v>0</v>
      </c>
      <c r="Q3612" s="17" t="s">
        <v>8363</v>
      </c>
      <c r="R3612" s="22" t="s">
        <v>8370</v>
      </c>
      <c r="S3612" s="17">
        <v>1</v>
      </c>
      <c r="T3612" s="17" t="s">
        <v>14844</v>
      </c>
      <c r="U3612" s="19" t="str">
        <f>IF(Cleaned_Data!P3612&gt;20000,"High-Bill","Normal-Bill")</f>
        <v>Normal-Bill</v>
      </c>
      <c r="V3612" s="19" t="str">
        <f t="shared" si="112"/>
        <v>Senior-Citizen</v>
      </c>
      <c r="W3612" s="19" t="str">
        <f t="shared" si="113"/>
        <v>Not-Required</v>
      </c>
      <c r="X3612" s="20" t="str" cm="1">
        <f t="array" ref="X3612">_xlfn.IFS(P3612&lt;5000,"Low",P3612&lt;=20000,"Medium",P3612&gt;20000,"High")</f>
        <v>Low</v>
      </c>
    </row>
    <row r="3613" spans="1:24" x14ac:dyDescent="0.35">
      <c r="A3613" s="29" t="s">
        <v>930</v>
      </c>
      <c r="B3613" s="21" t="s">
        <v>1019</v>
      </c>
      <c r="C3613" s="22" t="s">
        <v>14854</v>
      </c>
      <c r="D3613" s="21" t="s">
        <v>1172</v>
      </c>
      <c r="E3613" s="21" t="s">
        <v>12891</v>
      </c>
      <c r="F3613" s="21" t="s">
        <v>6677</v>
      </c>
      <c r="G3613" s="21" t="s">
        <v>6992</v>
      </c>
      <c r="H3613" s="21" t="s">
        <v>6995</v>
      </c>
      <c r="I3613" s="21" t="s">
        <v>7005</v>
      </c>
      <c r="J3613" s="21" t="s">
        <v>13905</v>
      </c>
      <c r="K3613" s="21" t="s">
        <v>14833</v>
      </c>
      <c r="L3613" s="21" t="s">
        <v>8338</v>
      </c>
      <c r="M3613" s="21" t="s">
        <v>8348</v>
      </c>
      <c r="N3613" s="21" t="s">
        <v>8354</v>
      </c>
      <c r="O3613" s="21" t="s">
        <v>8359</v>
      </c>
      <c r="P3613" s="26">
        <v>38158</v>
      </c>
      <c r="Q3613" s="21" t="s">
        <v>8362</v>
      </c>
      <c r="R3613" s="21" t="s">
        <v>7659</v>
      </c>
      <c r="S3613" s="21">
        <v>1</v>
      </c>
      <c r="T3613" s="21" t="s">
        <v>14845</v>
      </c>
      <c r="U3613" s="23" t="str">
        <f>IF(Cleaned_Data!P3613&gt;20000,"High-Bill","Normal-Bill")</f>
        <v>High-Bill</v>
      </c>
      <c r="V3613" s="23" t="str">
        <f t="shared" si="112"/>
        <v>Senior-Citizen</v>
      </c>
      <c r="W3613" s="23" t="str">
        <f t="shared" si="113"/>
        <v>Follow-Up-required</v>
      </c>
      <c r="X3613" s="24" t="str" cm="1">
        <f t="array" ref="X3613">_xlfn.IFS(P3613&lt;5000,"Low",P3613&lt;=20000,"Medium",P3613&gt;20000,"High")</f>
        <v>High</v>
      </c>
    </row>
    <row r="3614" spans="1:24" x14ac:dyDescent="0.35">
      <c r="A3614" s="28" t="s">
        <v>930</v>
      </c>
      <c r="B3614" s="17" t="s">
        <v>1065</v>
      </c>
      <c r="C3614" s="17">
        <v>60</v>
      </c>
      <c r="D3614" s="17" t="s">
        <v>1174</v>
      </c>
      <c r="E3614" s="17" t="s">
        <v>13129</v>
      </c>
      <c r="F3614" s="22" t="s">
        <v>8371</v>
      </c>
      <c r="G3614" s="17" t="s">
        <v>6991</v>
      </c>
      <c r="H3614" s="17" t="s">
        <v>6997</v>
      </c>
      <c r="I3614" s="17" t="s">
        <v>7002</v>
      </c>
      <c r="J3614" s="17" t="s">
        <v>14036</v>
      </c>
      <c r="K3614" s="17" t="s">
        <v>14743</v>
      </c>
      <c r="L3614" s="17" t="s">
        <v>8343</v>
      </c>
      <c r="M3614" s="17" t="s">
        <v>8350</v>
      </c>
      <c r="N3614" s="17" t="s">
        <v>8351</v>
      </c>
      <c r="O3614" s="17" t="s">
        <v>14841</v>
      </c>
      <c r="P3614" s="18">
        <v>0</v>
      </c>
      <c r="Q3614" s="17" t="s">
        <v>8362</v>
      </c>
      <c r="R3614" s="17" t="s">
        <v>14062</v>
      </c>
      <c r="S3614" s="22" t="s">
        <v>8370</v>
      </c>
      <c r="T3614" s="17" t="s">
        <v>14843</v>
      </c>
      <c r="U3614" s="19" t="str">
        <f>IF(Cleaned_Data!P3614&gt;20000,"High-Bill","Normal-Bill")</f>
        <v>Normal-Bill</v>
      </c>
      <c r="V3614" s="19" t="str">
        <f t="shared" si="112"/>
        <v>Senior-Citizen</v>
      </c>
      <c r="W3614" s="19" t="str">
        <f t="shared" si="113"/>
        <v>Follow-Up-required</v>
      </c>
      <c r="X3614" s="20" t="str" cm="1">
        <f t="array" ref="X3614">_xlfn.IFS(P3614&lt;5000,"Low",P3614&lt;=20000,"Medium",P3614&gt;20000,"High")</f>
        <v>Low</v>
      </c>
    </row>
    <row r="3615" spans="1:24" x14ac:dyDescent="0.35">
      <c r="A3615" s="29" t="s">
        <v>752</v>
      </c>
      <c r="B3615" s="21" t="s">
        <v>1075</v>
      </c>
      <c r="C3615" s="21">
        <v>39</v>
      </c>
      <c r="D3615" s="22" t="s">
        <v>14847</v>
      </c>
      <c r="E3615" s="21" t="s">
        <v>9730</v>
      </c>
      <c r="F3615" s="22" t="s">
        <v>8371</v>
      </c>
      <c r="G3615" s="21" t="s">
        <v>6992</v>
      </c>
      <c r="H3615" s="21" t="s">
        <v>6996</v>
      </c>
      <c r="I3615" s="21" t="s">
        <v>7005</v>
      </c>
      <c r="J3615" s="21" t="s">
        <v>13997</v>
      </c>
      <c r="K3615" s="21" t="s">
        <v>14740</v>
      </c>
      <c r="L3615" s="21" t="s">
        <v>8343</v>
      </c>
      <c r="M3615" s="21" t="s">
        <v>8349</v>
      </c>
      <c r="N3615" s="21" t="s">
        <v>8354</v>
      </c>
      <c r="O3615" s="21" t="s">
        <v>14842</v>
      </c>
      <c r="P3615" s="18">
        <v>0</v>
      </c>
      <c r="Q3615" s="21" t="s">
        <v>8362</v>
      </c>
      <c r="R3615" s="21" t="s">
        <v>7052</v>
      </c>
      <c r="S3615" s="22" t="s">
        <v>8370</v>
      </c>
      <c r="T3615" s="22" t="s">
        <v>8370</v>
      </c>
      <c r="U3615" s="23" t="str">
        <f>IF(Cleaned_Data!P3615&gt;20000,"High-Bill","Normal-Bill")</f>
        <v>Normal-Bill</v>
      </c>
      <c r="V3615" s="23" t="str">
        <f t="shared" si="112"/>
        <v>Not-Senior-Citizen</v>
      </c>
      <c r="W3615" s="23" t="str">
        <f t="shared" si="113"/>
        <v>Follow-Up-required</v>
      </c>
      <c r="X3615" s="24" t="str" cm="1">
        <f t="array" ref="X3615">_xlfn.IFS(P3615&lt;5000,"Low",P3615&lt;=20000,"Medium",P3615&gt;20000,"High")</f>
        <v>Low</v>
      </c>
    </row>
    <row r="3616" spans="1:24" x14ac:dyDescent="0.35">
      <c r="A3616" s="28" t="s">
        <v>752</v>
      </c>
      <c r="B3616" s="17" t="s">
        <v>1128</v>
      </c>
      <c r="C3616" s="17">
        <v>86</v>
      </c>
      <c r="D3616" s="17" t="s">
        <v>1174</v>
      </c>
      <c r="E3616" s="17" t="s">
        <v>10039</v>
      </c>
      <c r="F3616" s="22" t="s">
        <v>8371</v>
      </c>
      <c r="G3616" s="17" t="s">
        <v>6991</v>
      </c>
      <c r="H3616" s="17" t="s">
        <v>6998</v>
      </c>
      <c r="I3616" s="17" t="s">
        <v>7003</v>
      </c>
      <c r="J3616" s="22" t="s">
        <v>8371</v>
      </c>
      <c r="K3616" s="17" t="s">
        <v>14688</v>
      </c>
      <c r="L3616" s="17" t="s">
        <v>8345</v>
      </c>
      <c r="M3616" s="17" t="s">
        <v>8346</v>
      </c>
      <c r="N3616" s="17" t="s">
        <v>8353</v>
      </c>
      <c r="O3616" s="17" t="s">
        <v>14841</v>
      </c>
      <c r="P3616" s="25">
        <v>4885</v>
      </c>
      <c r="Q3616" s="17" t="s">
        <v>8363</v>
      </c>
      <c r="R3616" s="22" t="s">
        <v>8370</v>
      </c>
      <c r="S3616" s="22" t="s">
        <v>8370</v>
      </c>
      <c r="T3616" s="17" t="s">
        <v>14845</v>
      </c>
      <c r="U3616" s="19" t="str">
        <f>IF(Cleaned_Data!P3616&gt;20000,"High-Bill","Normal-Bill")</f>
        <v>Normal-Bill</v>
      </c>
      <c r="V3616" s="19" t="str">
        <f t="shared" si="112"/>
        <v>Senior-Citizen</v>
      </c>
      <c r="W3616" s="19" t="str">
        <f t="shared" si="113"/>
        <v>Not-Required</v>
      </c>
      <c r="X3616" s="20" t="str" cm="1">
        <f t="array" ref="X3616">_xlfn.IFS(P3616&lt;5000,"Low",P3616&lt;=20000,"Medium",P3616&gt;20000,"High")</f>
        <v>Low</v>
      </c>
    </row>
    <row r="3617" spans="1:24" x14ac:dyDescent="0.35">
      <c r="A3617" s="29" t="s">
        <v>752</v>
      </c>
      <c r="B3617" s="21" t="s">
        <v>1127</v>
      </c>
      <c r="C3617" s="21">
        <v>13</v>
      </c>
      <c r="D3617" s="22" t="s">
        <v>14847</v>
      </c>
      <c r="E3617" s="21" t="s">
        <v>10335</v>
      </c>
      <c r="F3617" s="22" t="s">
        <v>8371</v>
      </c>
      <c r="G3617" s="21" t="s">
        <v>6992</v>
      </c>
      <c r="H3617" s="21" t="s">
        <v>6996</v>
      </c>
      <c r="I3617" s="21" t="s">
        <v>7006</v>
      </c>
      <c r="J3617" s="22" t="s">
        <v>8371</v>
      </c>
      <c r="K3617" s="21" t="s">
        <v>14803</v>
      </c>
      <c r="L3617" s="21" t="s">
        <v>8344</v>
      </c>
      <c r="M3617" s="21" t="s">
        <v>8350</v>
      </c>
      <c r="N3617" s="21" t="s">
        <v>8353</v>
      </c>
      <c r="O3617" s="21" t="s">
        <v>8355</v>
      </c>
      <c r="P3617" s="18">
        <v>0</v>
      </c>
      <c r="Q3617" s="21" t="s">
        <v>8363</v>
      </c>
      <c r="R3617" s="22" t="s">
        <v>8370</v>
      </c>
      <c r="S3617" s="21">
        <v>1</v>
      </c>
      <c r="T3617" s="21" t="s">
        <v>14844</v>
      </c>
      <c r="U3617" s="23" t="str">
        <f>IF(Cleaned_Data!P3617&gt;20000,"High-Bill","Normal-Bill")</f>
        <v>Normal-Bill</v>
      </c>
      <c r="V3617" s="23" t="str">
        <f t="shared" si="112"/>
        <v>Not-Senior-Citizen</v>
      </c>
      <c r="W3617" s="23" t="str">
        <f t="shared" si="113"/>
        <v>Not-Required</v>
      </c>
      <c r="X3617" s="24" t="str" cm="1">
        <f t="array" ref="X3617">_xlfn.IFS(P3617&lt;5000,"Low",P3617&lt;=20000,"Medium",P3617&gt;20000,"High")</f>
        <v>Low</v>
      </c>
    </row>
    <row r="3618" spans="1:24" x14ac:dyDescent="0.35">
      <c r="A3618" s="28" t="s">
        <v>752</v>
      </c>
      <c r="B3618" s="17" t="s">
        <v>1135</v>
      </c>
      <c r="C3618" s="22" t="s">
        <v>14854</v>
      </c>
      <c r="D3618" s="17" t="s">
        <v>1174</v>
      </c>
      <c r="E3618" s="17" t="s">
        <v>12638</v>
      </c>
      <c r="F3618" s="17" t="s">
        <v>6797</v>
      </c>
      <c r="G3618" s="17" t="s">
        <v>6993</v>
      </c>
      <c r="H3618" s="17" t="s">
        <v>6995</v>
      </c>
      <c r="I3618" s="17" t="s">
        <v>7005</v>
      </c>
      <c r="J3618" s="17" t="s">
        <v>13908</v>
      </c>
      <c r="K3618" s="17" t="s">
        <v>14396</v>
      </c>
      <c r="L3618" s="17" t="s">
        <v>8338</v>
      </c>
      <c r="M3618" s="17" t="s">
        <v>8350</v>
      </c>
      <c r="N3618" s="17" t="s">
        <v>8352</v>
      </c>
      <c r="O3618" s="17" t="s">
        <v>8359</v>
      </c>
      <c r="P3618" s="25">
        <v>39503</v>
      </c>
      <c r="Q3618" s="17" t="s">
        <v>8362</v>
      </c>
      <c r="R3618" s="22" t="s">
        <v>8370</v>
      </c>
      <c r="S3618" s="22" t="s">
        <v>8370</v>
      </c>
      <c r="T3618" s="17" t="s">
        <v>14844</v>
      </c>
      <c r="U3618" s="19" t="str">
        <f>IF(Cleaned_Data!P3618&gt;20000,"High-Bill","Normal-Bill")</f>
        <v>High-Bill</v>
      </c>
      <c r="V3618" s="19" t="str">
        <f t="shared" si="112"/>
        <v>Senior-Citizen</v>
      </c>
      <c r="W3618" s="19" t="str">
        <f t="shared" si="113"/>
        <v>Not-Required</v>
      </c>
      <c r="X3618" s="20" t="str" cm="1">
        <f t="array" ref="X3618">_xlfn.IFS(P3618&lt;5000,"Low",P3618&lt;=20000,"Medium",P3618&gt;20000,"High")</f>
        <v>High</v>
      </c>
    </row>
    <row r="3619" spans="1:24" x14ac:dyDescent="0.35">
      <c r="A3619" s="29" t="s">
        <v>752</v>
      </c>
      <c r="B3619" s="21" t="s">
        <v>1035</v>
      </c>
      <c r="C3619" s="22" t="s">
        <v>14854</v>
      </c>
      <c r="D3619" s="22" t="s">
        <v>14847</v>
      </c>
      <c r="E3619" s="21" t="s">
        <v>13446</v>
      </c>
      <c r="F3619" s="21" t="s">
        <v>6920</v>
      </c>
      <c r="G3619" s="21" t="s">
        <v>6985</v>
      </c>
      <c r="H3619" s="21" t="s">
        <v>6997</v>
      </c>
      <c r="I3619" s="21" t="s">
        <v>7007</v>
      </c>
      <c r="J3619" s="22" t="s">
        <v>8371</v>
      </c>
      <c r="K3619" s="21" t="s">
        <v>14200</v>
      </c>
      <c r="L3619" s="21" t="s">
        <v>8339</v>
      </c>
      <c r="M3619" s="21" t="s">
        <v>8349</v>
      </c>
      <c r="N3619" s="21" t="s">
        <v>8353</v>
      </c>
      <c r="O3619" s="21" t="s">
        <v>8359</v>
      </c>
      <c r="P3619" s="18">
        <v>0</v>
      </c>
      <c r="Q3619" s="21" t="s">
        <v>8362</v>
      </c>
      <c r="R3619" s="21" t="s">
        <v>14074</v>
      </c>
      <c r="S3619" s="21">
        <v>2</v>
      </c>
      <c r="T3619" s="22" t="s">
        <v>8370</v>
      </c>
      <c r="U3619" s="23" t="str">
        <f>IF(Cleaned_Data!P3619&gt;20000,"High-Bill","Normal-Bill")</f>
        <v>Normal-Bill</v>
      </c>
      <c r="V3619" s="23" t="str">
        <f t="shared" si="112"/>
        <v>Senior-Citizen</v>
      </c>
      <c r="W3619" s="23" t="str">
        <f t="shared" si="113"/>
        <v>Follow-Up-required</v>
      </c>
      <c r="X3619" s="24" t="str" cm="1">
        <f t="array" ref="X3619">_xlfn.IFS(P3619&lt;5000,"Low",P3619&lt;=20000,"Medium",P3619&gt;20000,"High")</f>
        <v>Low</v>
      </c>
    </row>
    <row r="3620" spans="1:24" x14ac:dyDescent="0.35">
      <c r="A3620" s="28" t="s">
        <v>752</v>
      </c>
      <c r="B3620" s="17" t="s">
        <v>1160</v>
      </c>
      <c r="C3620" s="17">
        <v>5</v>
      </c>
      <c r="D3620" s="17" t="s">
        <v>1172</v>
      </c>
      <c r="E3620" s="17" t="s">
        <v>13884</v>
      </c>
      <c r="F3620" s="17" t="s">
        <v>6859</v>
      </c>
      <c r="G3620" s="17" t="s">
        <v>6991</v>
      </c>
      <c r="H3620" s="17" t="s">
        <v>6999</v>
      </c>
      <c r="I3620" s="17" t="s">
        <v>7006</v>
      </c>
      <c r="J3620" s="17" t="s">
        <v>14118</v>
      </c>
      <c r="K3620" s="17" t="s">
        <v>14744</v>
      </c>
      <c r="L3620" s="17" t="s">
        <v>8344</v>
      </c>
      <c r="M3620" s="17" t="s">
        <v>8349</v>
      </c>
      <c r="N3620" s="17" t="s">
        <v>8353</v>
      </c>
      <c r="O3620" s="17" t="s">
        <v>8358</v>
      </c>
      <c r="P3620" s="18">
        <v>0</v>
      </c>
      <c r="Q3620" s="17" t="s">
        <v>8362</v>
      </c>
      <c r="R3620" s="17" t="s">
        <v>14031</v>
      </c>
      <c r="S3620" s="17">
        <v>1</v>
      </c>
      <c r="T3620" s="17" t="s">
        <v>14844</v>
      </c>
      <c r="U3620" s="19" t="str">
        <f>IF(Cleaned_Data!P3620&gt;20000,"High-Bill","Normal-Bill")</f>
        <v>Normal-Bill</v>
      </c>
      <c r="V3620" s="19" t="str">
        <f t="shared" si="112"/>
        <v>Not-Senior-Citizen</v>
      </c>
      <c r="W3620" s="19" t="str">
        <f t="shared" si="113"/>
        <v>Follow-Up-required</v>
      </c>
      <c r="X3620" s="20" t="str" cm="1">
        <f t="array" ref="X3620">_xlfn.IFS(P3620&lt;5000,"Low",P3620&lt;=20000,"Medium",P3620&gt;20000,"High")</f>
        <v>Low</v>
      </c>
    </row>
    <row r="3621" spans="1:24" x14ac:dyDescent="0.35">
      <c r="A3621" s="29" t="s">
        <v>360</v>
      </c>
      <c r="B3621" s="21" t="s">
        <v>1150</v>
      </c>
      <c r="C3621" s="22" t="s">
        <v>14854</v>
      </c>
      <c r="D3621" s="22" t="s">
        <v>14847</v>
      </c>
      <c r="E3621" s="21" t="s">
        <v>8820</v>
      </c>
      <c r="F3621" s="21" t="s">
        <v>6832</v>
      </c>
      <c r="G3621" s="21" t="s">
        <v>6992</v>
      </c>
      <c r="H3621" s="21" t="s">
        <v>6994</v>
      </c>
      <c r="I3621" s="21" t="s">
        <v>7005</v>
      </c>
      <c r="J3621" s="22" t="s">
        <v>8371</v>
      </c>
      <c r="K3621" s="21" t="s">
        <v>14235</v>
      </c>
      <c r="L3621" s="21" t="s">
        <v>8344</v>
      </c>
      <c r="M3621" s="21" t="s">
        <v>8347</v>
      </c>
      <c r="N3621" s="21" t="s">
        <v>8353</v>
      </c>
      <c r="O3621" s="21" t="s">
        <v>8358</v>
      </c>
      <c r="P3621" s="18">
        <v>0</v>
      </c>
      <c r="Q3621" s="22" t="s">
        <v>8370</v>
      </c>
      <c r="R3621" s="21" t="s">
        <v>14021</v>
      </c>
      <c r="S3621" s="22" t="s">
        <v>8370</v>
      </c>
      <c r="T3621" s="22" t="s">
        <v>8370</v>
      </c>
      <c r="U3621" s="23" t="str">
        <f>IF(Cleaned_Data!P3621&gt;20000,"High-Bill","Normal-Bill")</f>
        <v>Normal-Bill</v>
      </c>
      <c r="V3621" s="23" t="str">
        <f t="shared" si="112"/>
        <v>Senior-Citizen</v>
      </c>
      <c r="W3621" s="23" t="str">
        <f t="shared" si="113"/>
        <v>Follow-Up-required</v>
      </c>
      <c r="X3621" s="24" t="str" cm="1">
        <f t="array" ref="X3621">_xlfn.IFS(P3621&lt;5000,"Low",P3621&lt;=20000,"Medium",P3621&gt;20000,"High")</f>
        <v>Low</v>
      </c>
    </row>
    <row r="3622" spans="1:24" x14ac:dyDescent="0.35">
      <c r="A3622" s="28" t="s">
        <v>360</v>
      </c>
      <c r="B3622" s="17" t="s">
        <v>1145</v>
      </c>
      <c r="C3622" s="17">
        <v>27</v>
      </c>
      <c r="D3622" s="22" t="s">
        <v>14847</v>
      </c>
      <c r="E3622" s="17" t="s">
        <v>10591</v>
      </c>
      <c r="F3622" s="17" t="s">
        <v>6841</v>
      </c>
      <c r="G3622" s="17" t="s">
        <v>6988</v>
      </c>
      <c r="H3622" s="17" t="s">
        <v>6998</v>
      </c>
      <c r="I3622" s="17" t="s">
        <v>7007</v>
      </c>
      <c r="J3622" s="17" t="s">
        <v>14100</v>
      </c>
      <c r="K3622" s="17" t="s">
        <v>14374</v>
      </c>
      <c r="L3622" s="17" t="s">
        <v>8339</v>
      </c>
      <c r="M3622" s="17" t="s">
        <v>8348</v>
      </c>
      <c r="N3622" s="17" t="s">
        <v>8353</v>
      </c>
      <c r="O3622" s="17" t="s">
        <v>8355</v>
      </c>
      <c r="P3622" s="18">
        <v>0</v>
      </c>
      <c r="Q3622" s="17" t="s">
        <v>8362</v>
      </c>
      <c r="R3622" s="17" t="s">
        <v>7427</v>
      </c>
      <c r="S3622" s="22" t="s">
        <v>8370</v>
      </c>
      <c r="T3622" s="17" t="s">
        <v>14843</v>
      </c>
      <c r="U3622" s="19" t="str">
        <f>IF(Cleaned_Data!P3622&gt;20000,"High-Bill","Normal-Bill")</f>
        <v>Normal-Bill</v>
      </c>
      <c r="V3622" s="19" t="str">
        <f t="shared" si="112"/>
        <v>Not-Senior-Citizen</v>
      </c>
      <c r="W3622" s="19" t="str">
        <f t="shared" si="113"/>
        <v>Follow-Up-required</v>
      </c>
      <c r="X3622" s="20" t="str" cm="1">
        <f t="array" ref="X3622">_xlfn.IFS(P3622&lt;5000,"Low",P3622&lt;=20000,"Medium",P3622&gt;20000,"High")</f>
        <v>Low</v>
      </c>
    </row>
    <row r="3623" spans="1:24" x14ac:dyDescent="0.35">
      <c r="A3623" s="29" t="s">
        <v>360</v>
      </c>
      <c r="B3623" s="21" t="s">
        <v>1116</v>
      </c>
      <c r="C3623" s="22" t="s">
        <v>14854</v>
      </c>
      <c r="D3623" s="21" t="s">
        <v>1174</v>
      </c>
      <c r="E3623" s="21" t="s">
        <v>10901</v>
      </c>
      <c r="F3623" s="22" t="s">
        <v>8371</v>
      </c>
      <c r="G3623" s="21" t="s">
        <v>6986</v>
      </c>
      <c r="H3623" s="21" t="s">
        <v>6999</v>
      </c>
      <c r="I3623" s="21" t="s">
        <v>7004</v>
      </c>
      <c r="J3623" s="21" t="s">
        <v>14018</v>
      </c>
      <c r="K3623" s="21" t="s">
        <v>14275</v>
      </c>
      <c r="L3623" s="21" t="s">
        <v>8344</v>
      </c>
      <c r="M3623" s="21" t="s">
        <v>8346</v>
      </c>
      <c r="N3623" s="21" t="s">
        <v>8354</v>
      </c>
      <c r="O3623" s="21" t="s">
        <v>8355</v>
      </c>
      <c r="P3623" s="18">
        <v>0</v>
      </c>
      <c r="Q3623" s="21" t="s">
        <v>8363</v>
      </c>
      <c r="R3623" s="22" t="s">
        <v>8370</v>
      </c>
      <c r="S3623" s="21">
        <v>2</v>
      </c>
      <c r="T3623" s="21" t="s">
        <v>14845</v>
      </c>
      <c r="U3623" s="23" t="str">
        <f>IF(Cleaned_Data!P3623&gt;20000,"High-Bill","Normal-Bill")</f>
        <v>Normal-Bill</v>
      </c>
      <c r="V3623" s="23" t="str">
        <f t="shared" si="112"/>
        <v>Senior-Citizen</v>
      </c>
      <c r="W3623" s="23" t="str">
        <f t="shared" si="113"/>
        <v>Not-Required</v>
      </c>
      <c r="X3623" s="24" t="str" cm="1">
        <f t="array" ref="X3623">_xlfn.IFS(P3623&lt;5000,"Low",P3623&lt;=20000,"Medium",P3623&gt;20000,"High")</f>
        <v>Low</v>
      </c>
    </row>
    <row r="3624" spans="1:24" x14ac:dyDescent="0.35">
      <c r="A3624" s="28" t="s">
        <v>360</v>
      </c>
      <c r="B3624" s="17" t="s">
        <v>1100</v>
      </c>
      <c r="C3624" s="22" t="s">
        <v>14854</v>
      </c>
      <c r="D3624" s="17" t="s">
        <v>1174</v>
      </c>
      <c r="E3624" s="17" t="s">
        <v>11930</v>
      </c>
      <c r="F3624" s="22" t="s">
        <v>8371</v>
      </c>
      <c r="G3624" s="17" t="s">
        <v>6987</v>
      </c>
      <c r="H3624" s="17" t="s">
        <v>6995</v>
      </c>
      <c r="I3624" s="17" t="s">
        <v>7004</v>
      </c>
      <c r="J3624" s="17" t="s">
        <v>7637</v>
      </c>
      <c r="K3624" s="17" t="s">
        <v>14260</v>
      </c>
      <c r="L3624" s="17" t="s">
        <v>8338</v>
      </c>
      <c r="M3624" s="17" t="s">
        <v>8348</v>
      </c>
      <c r="N3624" s="17" t="s">
        <v>8354</v>
      </c>
      <c r="O3624" s="17" t="s">
        <v>8358</v>
      </c>
      <c r="P3624" s="18">
        <v>0</v>
      </c>
      <c r="Q3624" s="17" t="s">
        <v>8363</v>
      </c>
      <c r="R3624" s="17" t="s">
        <v>14045</v>
      </c>
      <c r="S3624" s="17">
        <v>2</v>
      </c>
      <c r="T3624" s="17" t="s">
        <v>14845</v>
      </c>
      <c r="U3624" s="19" t="str">
        <f>IF(Cleaned_Data!P3624&gt;20000,"High-Bill","Normal-Bill")</f>
        <v>Normal-Bill</v>
      </c>
      <c r="V3624" s="19" t="str">
        <f t="shared" si="112"/>
        <v>Senior-Citizen</v>
      </c>
      <c r="W3624" s="19" t="str">
        <f t="shared" si="113"/>
        <v>Follow-Up-required</v>
      </c>
      <c r="X3624" s="20" t="str" cm="1">
        <f t="array" ref="X3624">_xlfn.IFS(P3624&lt;5000,"Low",P3624&lt;=20000,"Medium",P3624&gt;20000,"High")</f>
        <v>Low</v>
      </c>
    </row>
    <row r="3625" spans="1:24" x14ac:dyDescent="0.35">
      <c r="A3625" s="29" t="s">
        <v>58</v>
      </c>
      <c r="B3625" s="21" t="s">
        <v>1051</v>
      </c>
      <c r="C3625" s="21">
        <v>54</v>
      </c>
      <c r="D3625" s="21" t="s">
        <v>1174</v>
      </c>
      <c r="E3625" s="21" t="s">
        <v>8440</v>
      </c>
      <c r="F3625" s="21" t="s">
        <v>6703</v>
      </c>
      <c r="G3625" s="21" t="s">
        <v>6986</v>
      </c>
      <c r="H3625" s="21" t="s">
        <v>6998</v>
      </c>
      <c r="I3625" s="21" t="s">
        <v>7001</v>
      </c>
      <c r="J3625" s="22" t="s">
        <v>8371</v>
      </c>
      <c r="K3625" s="21" t="s">
        <v>14218</v>
      </c>
      <c r="L3625" s="21" t="s">
        <v>8345</v>
      </c>
      <c r="M3625" s="21" t="s">
        <v>8349</v>
      </c>
      <c r="N3625" s="21" t="s">
        <v>8352</v>
      </c>
      <c r="O3625" s="21" t="s">
        <v>8358</v>
      </c>
      <c r="P3625" s="18">
        <v>0</v>
      </c>
      <c r="Q3625" s="22" t="s">
        <v>8370</v>
      </c>
      <c r="R3625" s="22" t="s">
        <v>8370</v>
      </c>
      <c r="S3625" s="21">
        <v>2</v>
      </c>
      <c r="T3625" s="21" t="s">
        <v>14845</v>
      </c>
      <c r="U3625" s="23" t="str">
        <f>IF(Cleaned_Data!P3625&gt;20000,"High-Bill","Normal-Bill")</f>
        <v>Normal-Bill</v>
      </c>
      <c r="V3625" s="23" t="str">
        <f t="shared" si="112"/>
        <v>Not-Senior-Citizen</v>
      </c>
      <c r="W3625" s="23" t="str">
        <f t="shared" si="113"/>
        <v>Not-Required</v>
      </c>
      <c r="X3625" s="24" t="str" cm="1">
        <f t="array" ref="X3625">_xlfn.IFS(P3625&lt;5000,"Low",P3625&lt;=20000,"Medium",P3625&gt;20000,"High")</f>
        <v>Low</v>
      </c>
    </row>
    <row r="3626" spans="1:24" x14ac:dyDescent="0.35">
      <c r="A3626" s="28" t="s">
        <v>58</v>
      </c>
      <c r="B3626" s="17" t="s">
        <v>1115</v>
      </c>
      <c r="C3626" s="17">
        <v>4</v>
      </c>
      <c r="D3626" s="17" t="s">
        <v>1172</v>
      </c>
      <c r="E3626" s="17" t="s">
        <v>10659</v>
      </c>
      <c r="F3626" s="17" t="s">
        <v>6977</v>
      </c>
      <c r="G3626" s="17" t="s">
        <v>6993</v>
      </c>
      <c r="H3626" s="17" t="s">
        <v>6996</v>
      </c>
      <c r="I3626" s="17" t="s">
        <v>7004</v>
      </c>
      <c r="J3626" s="22" t="s">
        <v>8371</v>
      </c>
      <c r="K3626" s="17" t="s">
        <v>14794</v>
      </c>
      <c r="L3626" s="17" t="s">
        <v>8343</v>
      </c>
      <c r="M3626" s="17" t="s">
        <v>8350</v>
      </c>
      <c r="N3626" s="17" t="s">
        <v>8352</v>
      </c>
      <c r="O3626" s="17" t="s">
        <v>8359</v>
      </c>
      <c r="P3626" s="25">
        <v>29262</v>
      </c>
      <c r="Q3626" s="22" t="s">
        <v>8370</v>
      </c>
      <c r="R3626" s="22" t="s">
        <v>8370</v>
      </c>
      <c r="S3626" s="22" t="s">
        <v>8370</v>
      </c>
      <c r="T3626" s="17" t="s">
        <v>14844</v>
      </c>
      <c r="U3626" s="19" t="str">
        <f>IF(Cleaned_Data!P3626&gt;20000,"High-Bill","Normal-Bill")</f>
        <v>High-Bill</v>
      </c>
      <c r="V3626" s="19" t="str">
        <f t="shared" si="112"/>
        <v>Not-Senior-Citizen</v>
      </c>
      <c r="W3626" s="19" t="str">
        <f t="shared" si="113"/>
        <v>Not-Required</v>
      </c>
      <c r="X3626" s="20" t="str" cm="1">
        <f t="array" ref="X3626">_xlfn.IFS(P3626&lt;5000,"Low",P3626&lt;=20000,"Medium",P3626&gt;20000,"High")</f>
        <v>High</v>
      </c>
    </row>
    <row r="3627" spans="1:24" x14ac:dyDescent="0.35">
      <c r="A3627" s="29" t="s">
        <v>58</v>
      </c>
      <c r="B3627" s="21" t="s">
        <v>1140</v>
      </c>
      <c r="C3627" s="22" t="s">
        <v>14854</v>
      </c>
      <c r="D3627" s="21" t="s">
        <v>1172</v>
      </c>
      <c r="E3627" s="21" t="s">
        <v>11756</v>
      </c>
      <c r="F3627" s="21" t="s">
        <v>6866</v>
      </c>
      <c r="G3627" s="21" t="s">
        <v>6987</v>
      </c>
      <c r="H3627" s="21" t="s">
        <v>6998</v>
      </c>
      <c r="I3627" s="21" t="s">
        <v>7001</v>
      </c>
      <c r="J3627" s="22" t="s">
        <v>8371</v>
      </c>
      <c r="K3627" s="21" t="s">
        <v>14588</v>
      </c>
      <c r="L3627" s="21" t="s">
        <v>8339</v>
      </c>
      <c r="M3627" s="21" t="s">
        <v>8349</v>
      </c>
      <c r="N3627" s="21" t="s">
        <v>8352</v>
      </c>
      <c r="O3627" s="21" t="s">
        <v>8355</v>
      </c>
      <c r="P3627" s="18">
        <v>0</v>
      </c>
      <c r="Q3627" s="22" t="s">
        <v>8370</v>
      </c>
      <c r="R3627" s="22" t="s">
        <v>8370</v>
      </c>
      <c r="S3627" s="21">
        <v>2</v>
      </c>
      <c r="T3627" s="21" t="s">
        <v>14845</v>
      </c>
      <c r="U3627" s="23" t="str">
        <f>IF(Cleaned_Data!P3627&gt;20000,"High-Bill","Normal-Bill")</f>
        <v>Normal-Bill</v>
      </c>
      <c r="V3627" s="23" t="str">
        <f t="shared" si="112"/>
        <v>Senior-Citizen</v>
      </c>
      <c r="W3627" s="23" t="str">
        <f t="shared" si="113"/>
        <v>Not-Required</v>
      </c>
      <c r="X3627" s="24" t="str" cm="1">
        <f t="array" ref="X3627">_xlfn.IFS(P3627&lt;5000,"Low",P3627&lt;=20000,"Medium",P3627&gt;20000,"High")</f>
        <v>Low</v>
      </c>
    </row>
    <row r="3628" spans="1:24" x14ac:dyDescent="0.35">
      <c r="A3628" s="28" t="s">
        <v>58</v>
      </c>
      <c r="B3628" s="17" t="s">
        <v>1030</v>
      </c>
      <c r="C3628" s="17">
        <v>48</v>
      </c>
      <c r="D3628" s="17" t="s">
        <v>1172</v>
      </c>
      <c r="E3628" s="17" t="s">
        <v>12328</v>
      </c>
      <c r="F3628" s="17" t="s">
        <v>6872</v>
      </c>
      <c r="G3628" s="17" t="s">
        <v>6990</v>
      </c>
      <c r="H3628" s="17" t="s">
        <v>6999</v>
      </c>
      <c r="I3628" s="17" t="s">
        <v>7006</v>
      </c>
      <c r="J3628" s="22" t="s">
        <v>8371</v>
      </c>
      <c r="K3628" s="17" t="s">
        <v>14625</v>
      </c>
      <c r="L3628" s="17" t="s">
        <v>8345</v>
      </c>
      <c r="M3628" s="17" t="s">
        <v>8348</v>
      </c>
      <c r="N3628" s="17" t="s">
        <v>8351</v>
      </c>
      <c r="O3628" s="17" t="s">
        <v>14841</v>
      </c>
      <c r="P3628" s="18">
        <v>0</v>
      </c>
      <c r="Q3628" s="17" t="s">
        <v>8362</v>
      </c>
      <c r="R3628" s="22" t="s">
        <v>8370</v>
      </c>
      <c r="S3628" s="22" t="s">
        <v>8370</v>
      </c>
      <c r="T3628" s="17" t="s">
        <v>14845</v>
      </c>
      <c r="U3628" s="19" t="str">
        <f>IF(Cleaned_Data!P3628&gt;20000,"High-Bill","Normal-Bill")</f>
        <v>Normal-Bill</v>
      </c>
      <c r="V3628" s="19" t="str">
        <f t="shared" si="112"/>
        <v>Not-Senior-Citizen</v>
      </c>
      <c r="W3628" s="19" t="str">
        <f t="shared" si="113"/>
        <v>Not-Required</v>
      </c>
      <c r="X3628" s="20" t="str" cm="1">
        <f t="array" ref="X3628">_xlfn.IFS(P3628&lt;5000,"Low",P3628&lt;=20000,"Medium",P3628&gt;20000,"High")</f>
        <v>Low</v>
      </c>
    </row>
    <row r="3629" spans="1:24" x14ac:dyDescent="0.35">
      <c r="A3629" s="29" t="s">
        <v>58</v>
      </c>
      <c r="B3629" s="21" t="s">
        <v>1082</v>
      </c>
      <c r="C3629" s="21">
        <v>2</v>
      </c>
      <c r="D3629" s="21" t="s">
        <v>1174</v>
      </c>
      <c r="E3629" s="21" t="s">
        <v>13131</v>
      </c>
      <c r="F3629" s="21" t="s">
        <v>6727</v>
      </c>
      <c r="G3629" s="21" t="s">
        <v>6988</v>
      </c>
      <c r="H3629" s="21" t="s">
        <v>6996</v>
      </c>
      <c r="I3629" s="21" t="s">
        <v>7007</v>
      </c>
      <c r="J3629" s="21" t="s">
        <v>14041</v>
      </c>
      <c r="K3629" s="21" t="s">
        <v>14450</v>
      </c>
      <c r="L3629" s="21" t="s">
        <v>8345</v>
      </c>
      <c r="M3629" s="21" t="s">
        <v>8349</v>
      </c>
      <c r="N3629" s="21" t="s">
        <v>8352</v>
      </c>
      <c r="O3629" s="21" t="s">
        <v>14842</v>
      </c>
      <c r="P3629" s="18">
        <v>0</v>
      </c>
      <c r="Q3629" s="21" t="s">
        <v>8363</v>
      </c>
      <c r="R3629" s="22" t="s">
        <v>8370</v>
      </c>
      <c r="S3629" s="22" t="s">
        <v>8370</v>
      </c>
      <c r="T3629" s="21" t="s">
        <v>14843</v>
      </c>
      <c r="U3629" s="23" t="str">
        <f>IF(Cleaned_Data!P3629&gt;20000,"High-Bill","Normal-Bill")</f>
        <v>Normal-Bill</v>
      </c>
      <c r="V3629" s="23" t="str">
        <f t="shared" si="112"/>
        <v>Not-Senior-Citizen</v>
      </c>
      <c r="W3629" s="23" t="str">
        <f t="shared" si="113"/>
        <v>Not-Required</v>
      </c>
      <c r="X3629" s="24" t="str" cm="1">
        <f t="array" ref="X3629">_xlfn.IFS(P3629&lt;5000,"Low",P3629&lt;=20000,"Medium",P3629&gt;20000,"High")</f>
        <v>Low</v>
      </c>
    </row>
    <row r="3630" spans="1:24" x14ac:dyDescent="0.35">
      <c r="A3630" s="28" t="s">
        <v>631</v>
      </c>
      <c r="B3630" s="17" t="s">
        <v>1150</v>
      </c>
      <c r="C3630" s="17">
        <v>27</v>
      </c>
      <c r="D3630" s="17" t="s">
        <v>1174</v>
      </c>
      <c r="E3630" s="17" t="s">
        <v>9311</v>
      </c>
      <c r="F3630" s="17" t="s">
        <v>6885</v>
      </c>
      <c r="G3630" s="17" t="s">
        <v>6989</v>
      </c>
      <c r="H3630" s="17" t="s">
        <v>6998</v>
      </c>
      <c r="I3630" s="17" t="s">
        <v>7002</v>
      </c>
      <c r="J3630" s="17" t="s">
        <v>13978</v>
      </c>
      <c r="K3630" s="17" t="s">
        <v>14566</v>
      </c>
      <c r="L3630" s="17" t="s">
        <v>8344</v>
      </c>
      <c r="M3630" s="17" t="s">
        <v>8346</v>
      </c>
      <c r="N3630" s="17" t="s">
        <v>8351</v>
      </c>
      <c r="O3630" s="17" t="s">
        <v>8359</v>
      </c>
      <c r="P3630" s="25">
        <v>25062</v>
      </c>
      <c r="Q3630" s="17" t="s">
        <v>8363</v>
      </c>
      <c r="R3630" s="17" t="s">
        <v>14095</v>
      </c>
      <c r="S3630" s="17">
        <v>2</v>
      </c>
      <c r="T3630" s="17" t="s">
        <v>14843</v>
      </c>
      <c r="U3630" s="19" t="str">
        <f>IF(Cleaned_Data!P3630&gt;20000,"High-Bill","Normal-Bill")</f>
        <v>High-Bill</v>
      </c>
      <c r="V3630" s="19" t="str">
        <f t="shared" si="112"/>
        <v>Not-Senior-Citizen</v>
      </c>
      <c r="W3630" s="19" t="str">
        <f t="shared" si="113"/>
        <v>Follow-Up-required</v>
      </c>
      <c r="X3630" s="20" t="str" cm="1">
        <f t="array" ref="X3630">_xlfn.IFS(P3630&lt;5000,"Low",P3630&lt;=20000,"Medium",P3630&gt;20000,"High")</f>
        <v>High</v>
      </c>
    </row>
    <row r="3631" spans="1:24" x14ac:dyDescent="0.35">
      <c r="A3631" s="29" t="s">
        <v>631</v>
      </c>
      <c r="B3631" s="21" t="s">
        <v>1097</v>
      </c>
      <c r="C3631" s="22" t="s">
        <v>14854</v>
      </c>
      <c r="D3631" s="21" t="s">
        <v>1172</v>
      </c>
      <c r="E3631" s="21" t="s">
        <v>10881</v>
      </c>
      <c r="F3631" s="22" t="s">
        <v>8371</v>
      </c>
      <c r="G3631" s="21" t="s">
        <v>6989</v>
      </c>
      <c r="H3631" s="21" t="s">
        <v>6997</v>
      </c>
      <c r="I3631" s="21" t="s">
        <v>7007</v>
      </c>
      <c r="J3631" s="22" t="s">
        <v>8371</v>
      </c>
      <c r="K3631" s="21" t="s">
        <v>14339</v>
      </c>
      <c r="L3631" s="21" t="s">
        <v>8339</v>
      </c>
      <c r="M3631" s="21" t="s">
        <v>8348</v>
      </c>
      <c r="N3631" s="21" t="s">
        <v>8353</v>
      </c>
      <c r="O3631" s="21" t="s">
        <v>14841</v>
      </c>
      <c r="P3631" s="26">
        <v>22991</v>
      </c>
      <c r="Q3631" s="21" t="s">
        <v>8363</v>
      </c>
      <c r="R3631" s="21" t="s">
        <v>13953</v>
      </c>
      <c r="S3631" s="21">
        <v>3</v>
      </c>
      <c r="T3631" s="22" t="s">
        <v>8370</v>
      </c>
      <c r="U3631" s="23" t="str">
        <f>IF(Cleaned_Data!P3631&gt;20000,"High-Bill","Normal-Bill")</f>
        <v>High-Bill</v>
      </c>
      <c r="V3631" s="23" t="str">
        <f t="shared" si="112"/>
        <v>Senior-Citizen</v>
      </c>
      <c r="W3631" s="23" t="str">
        <f t="shared" si="113"/>
        <v>Follow-Up-required</v>
      </c>
      <c r="X3631" s="24" t="str" cm="1">
        <f t="array" ref="X3631">_xlfn.IFS(P3631&lt;5000,"Low",P3631&lt;=20000,"Medium",P3631&gt;20000,"High")</f>
        <v>High</v>
      </c>
    </row>
    <row r="3632" spans="1:24" x14ac:dyDescent="0.35">
      <c r="A3632" s="28" t="s">
        <v>631</v>
      </c>
      <c r="B3632" s="17" t="s">
        <v>1087</v>
      </c>
      <c r="C3632" s="17">
        <v>70</v>
      </c>
      <c r="D3632" s="17" t="s">
        <v>1172</v>
      </c>
      <c r="E3632" s="17" t="s">
        <v>10979</v>
      </c>
      <c r="F3632" s="17" t="s">
        <v>6739</v>
      </c>
      <c r="G3632" s="17" t="s">
        <v>6989</v>
      </c>
      <c r="H3632" s="17" t="s">
        <v>6998</v>
      </c>
      <c r="I3632" s="17" t="s">
        <v>7002</v>
      </c>
      <c r="J3632" s="17" t="s">
        <v>7630</v>
      </c>
      <c r="K3632" s="17" t="s">
        <v>14573</v>
      </c>
      <c r="L3632" s="17" t="s">
        <v>8343</v>
      </c>
      <c r="M3632" s="17" t="s">
        <v>8346</v>
      </c>
      <c r="N3632" s="17" t="s">
        <v>8354</v>
      </c>
      <c r="O3632" s="17" t="s">
        <v>8359</v>
      </c>
      <c r="P3632" s="18">
        <v>0</v>
      </c>
      <c r="Q3632" s="17" t="s">
        <v>8363</v>
      </c>
      <c r="R3632" s="22" t="s">
        <v>8370</v>
      </c>
      <c r="S3632" s="17">
        <v>1</v>
      </c>
      <c r="T3632" s="22" t="s">
        <v>8370</v>
      </c>
      <c r="U3632" s="19" t="str">
        <f>IF(Cleaned_Data!P3632&gt;20000,"High-Bill","Normal-Bill")</f>
        <v>Normal-Bill</v>
      </c>
      <c r="V3632" s="19" t="str">
        <f t="shared" si="112"/>
        <v>Senior-Citizen</v>
      </c>
      <c r="W3632" s="19" t="str">
        <f t="shared" si="113"/>
        <v>Not-Required</v>
      </c>
      <c r="X3632" s="20" t="str" cm="1">
        <f t="array" ref="X3632">_xlfn.IFS(P3632&lt;5000,"Low",P3632&lt;=20000,"Medium",P3632&gt;20000,"High")</f>
        <v>Low</v>
      </c>
    </row>
    <row r="3633" spans="1:24" x14ac:dyDescent="0.35">
      <c r="A3633" s="29" t="s">
        <v>631</v>
      </c>
      <c r="B3633" s="21" t="s">
        <v>1129</v>
      </c>
      <c r="C3633" s="22" t="s">
        <v>14854</v>
      </c>
      <c r="D3633" s="21" t="s">
        <v>1174</v>
      </c>
      <c r="E3633" s="21" t="s">
        <v>11210</v>
      </c>
      <c r="F3633" s="22" t="s">
        <v>8371</v>
      </c>
      <c r="G3633" s="21" t="s">
        <v>6987</v>
      </c>
      <c r="H3633" s="21" t="s">
        <v>6994</v>
      </c>
      <c r="I3633" s="21" t="s">
        <v>7001</v>
      </c>
      <c r="J3633" s="22" t="s">
        <v>8371</v>
      </c>
      <c r="K3633" s="21" t="s">
        <v>14628</v>
      </c>
      <c r="L3633" s="21" t="s">
        <v>8339</v>
      </c>
      <c r="M3633" s="21" t="s">
        <v>8346</v>
      </c>
      <c r="N3633" s="21" t="s">
        <v>8351</v>
      </c>
      <c r="O3633" s="21" t="s">
        <v>14842</v>
      </c>
      <c r="P3633" s="18">
        <v>0</v>
      </c>
      <c r="Q3633" s="21" t="s">
        <v>8362</v>
      </c>
      <c r="R3633" s="21" t="s">
        <v>14121</v>
      </c>
      <c r="S3633" s="21">
        <v>5</v>
      </c>
      <c r="T3633" s="21" t="s">
        <v>14844</v>
      </c>
      <c r="U3633" s="23" t="str">
        <f>IF(Cleaned_Data!P3633&gt;20000,"High-Bill","Normal-Bill")</f>
        <v>Normal-Bill</v>
      </c>
      <c r="V3633" s="23" t="str">
        <f t="shared" si="112"/>
        <v>Senior-Citizen</v>
      </c>
      <c r="W3633" s="23" t="str">
        <f t="shared" si="113"/>
        <v>Follow-Up-required</v>
      </c>
      <c r="X3633" s="24" t="str" cm="1">
        <f t="array" ref="X3633">_xlfn.IFS(P3633&lt;5000,"Low",P3633&lt;=20000,"Medium",P3633&gt;20000,"High")</f>
        <v>Low</v>
      </c>
    </row>
    <row r="3634" spans="1:24" x14ac:dyDescent="0.35">
      <c r="A3634" s="28" t="s">
        <v>631</v>
      </c>
      <c r="B3634" s="17" t="s">
        <v>1125</v>
      </c>
      <c r="C3634" s="17">
        <v>55</v>
      </c>
      <c r="D3634" s="17" t="s">
        <v>1174</v>
      </c>
      <c r="E3634" s="17" t="s">
        <v>11890</v>
      </c>
      <c r="F3634" s="17" t="s">
        <v>6877</v>
      </c>
      <c r="G3634" s="17" t="s">
        <v>6985</v>
      </c>
      <c r="H3634" s="17" t="s">
        <v>6998</v>
      </c>
      <c r="I3634" s="17" t="s">
        <v>7006</v>
      </c>
      <c r="J3634" s="17" t="s">
        <v>14033</v>
      </c>
      <c r="K3634" s="17" t="s">
        <v>14535</v>
      </c>
      <c r="L3634" s="17" t="s">
        <v>8343</v>
      </c>
      <c r="M3634" s="17" t="s">
        <v>8350</v>
      </c>
      <c r="N3634" s="17" t="s">
        <v>8354</v>
      </c>
      <c r="O3634" s="17" t="s">
        <v>14841</v>
      </c>
      <c r="P3634" s="18">
        <v>0</v>
      </c>
      <c r="Q3634" s="17" t="s">
        <v>8362</v>
      </c>
      <c r="R3634" s="22" t="s">
        <v>8370</v>
      </c>
      <c r="S3634" s="22" t="s">
        <v>8370</v>
      </c>
      <c r="T3634" s="17" t="s">
        <v>14844</v>
      </c>
      <c r="U3634" s="19" t="str">
        <f>IF(Cleaned_Data!P3634&gt;20000,"High-Bill","Normal-Bill")</f>
        <v>Normal-Bill</v>
      </c>
      <c r="V3634" s="19" t="str">
        <f t="shared" si="112"/>
        <v>Not-Senior-Citizen</v>
      </c>
      <c r="W3634" s="19" t="str">
        <f t="shared" si="113"/>
        <v>Not-Required</v>
      </c>
      <c r="X3634" s="20" t="str" cm="1">
        <f t="array" ref="X3634">_xlfn.IFS(P3634&lt;5000,"Low",P3634&lt;=20000,"Medium",P3634&gt;20000,"High")</f>
        <v>Low</v>
      </c>
    </row>
    <row r="3635" spans="1:24" x14ac:dyDescent="0.35">
      <c r="A3635" s="29" t="s">
        <v>631</v>
      </c>
      <c r="B3635" s="21" t="s">
        <v>1120</v>
      </c>
      <c r="C3635" s="22" t="s">
        <v>14854</v>
      </c>
      <c r="D3635" s="21" t="s">
        <v>1174</v>
      </c>
      <c r="E3635" s="21" t="s">
        <v>12284</v>
      </c>
      <c r="F3635" s="21" t="s">
        <v>6939</v>
      </c>
      <c r="G3635" s="21" t="s">
        <v>6992</v>
      </c>
      <c r="H3635" s="21" t="s">
        <v>6994</v>
      </c>
      <c r="I3635" s="21" t="s">
        <v>7002</v>
      </c>
      <c r="J3635" s="21" t="s">
        <v>14020</v>
      </c>
      <c r="K3635" s="21" t="s">
        <v>14761</v>
      </c>
      <c r="L3635" s="21" t="s">
        <v>8341</v>
      </c>
      <c r="M3635" s="21" t="s">
        <v>8349</v>
      </c>
      <c r="N3635" s="21" t="s">
        <v>8354</v>
      </c>
      <c r="O3635" s="21" t="s">
        <v>14841</v>
      </c>
      <c r="P3635" s="18">
        <v>0</v>
      </c>
      <c r="Q3635" s="21" t="s">
        <v>8362</v>
      </c>
      <c r="R3635" s="22" t="s">
        <v>8370</v>
      </c>
      <c r="S3635" s="21">
        <v>4</v>
      </c>
      <c r="T3635" s="21" t="s">
        <v>14845</v>
      </c>
      <c r="U3635" s="23" t="str">
        <f>IF(Cleaned_Data!P3635&gt;20000,"High-Bill","Normal-Bill")</f>
        <v>Normal-Bill</v>
      </c>
      <c r="V3635" s="23" t="str">
        <f t="shared" si="112"/>
        <v>Senior-Citizen</v>
      </c>
      <c r="W3635" s="23" t="str">
        <f t="shared" si="113"/>
        <v>Not-Required</v>
      </c>
      <c r="X3635" s="24" t="str" cm="1">
        <f t="array" ref="X3635">_xlfn.IFS(P3635&lt;5000,"Low",P3635&lt;=20000,"Medium",P3635&gt;20000,"High")</f>
        <v>Low</v>
      </c>
    </row>
    <row r="3636" spans="1:24" x14ac:dyDescent="0.35">
      <c r="A3636" s="28" t="s">
        <v>631</v>
      </c>
      <c r="B3636" s="17" t="s">
        <v>1140</v>
      </c>
      <c r="C3636" s="22" t="s">
        <v>14854</v>
      </c>
      <c r="D3636" s="22" t="s">
        <v>14847</v>
      </c>
      <c r="E3636" s="17" t="s">
        <v>13390</v>
      </c>
      <c r="F3636" s="22" t="s">
        <v>8371</v>
      </c>
      <c r="G3636" s="17" t="s">
        <v>6988</v>
      </c>
      <c r="H3636" s="17" t="s">
        <v>6998</v>
      </c>
      <c r="I3636" s="17" t="s">
        <v>7001</v>
      </c>
      <c r="J3636" s="22" t="s">
        <v>8371</v>
      </c>
      <c r="K3636" s="17" t="s">
        <v>14535</v>
      </c>
      <c r="L3636" s="17" t="s">
        <v>8345</v>
      </c>
      <c r="M3636" s="17" t="s">
        <v>8349</v>
      </c>
      <c r="N3636" s="17" t="s">
        <v>8352</v>
      </c>
      <c r="O3636" s="17" t="s">
        <v>14841</v>
      </c>
      <c r="P3636" s="18">
        <v>0</v>
      </c>
      <c r="Q3636" s="17" t="s">
        <v>8364</v>
      </c>
      <c r="R3636" s="22" t="s">
        <v>8370</v>
      </c>
      <c r="S3636" s="17">
        <v>4</v>
      </c>
      <c r="T3636" s="17" t="s">
        <v>14843</v>
      </c>
      <c r="U3636" s="19" t="str">
        <f>IF(Cleaned_Data!P3636&gt;20000,"High-Bill","Normal-Bill")</f>
        <v>Normal-Bill</v>
      </c>
      <c r="V3636" s="19" t="str">
        <f t="shared" si="112"/>
        <v>Senior-Citizen</v>
      </c>
      <c r="W3636" s="19" t="str">
        <f t="shared" si="113"/>
        <v>Not-Required</v>
      </c>
      <c r="X3636" s="20" t="str" cm="1">
        <f t="array" ref="X3636">_xlfn.IFS(P3636&lt;5000,"Low",P3636&lt;=20000,"Medium",P3636&gt;20000,"High")</f>
        <v>Low</v>
      </c>
    </row>
    <row r="3637" spans="1:24" x14ac:dyDescent="0.35">
      <c r="A3637" s="29" t="s">
        <v>588</v>
      </c>
      <c r="B3637" s="21" t="s">
        <v>1097</v>
      </c>
      <c r="C3637" s="22" t="s">
        <v>14854</v>
      </c>
      <c r="D3637" s="22" t="s">
        <v>14847</v>
      </c>
      <c r="E3637" s="21" t="s">
        <v>9207</v>
      </c>
      <c r="F3637" s="21" t="s">
        <v>6744</v>
      </c>
      <c r="G3637" s="21" t="s">
        <v>6991</v>
      </c>
      <c r="H3637" s="21" t="s">
        <v>6999</v>
      </c>
      <c r="I3637" s="21" t="s">
        <v>7004</v>
      </c>
      <c r="J3637" s="22" t="s">
        <v>8371</v>
      </c>
      <c r="K3637" s="21" t="s">
        <v>14221</v>
      </c>
      <c r="L3637" s="21" t="s">
        <v>8345</v>
      </c>
      <c r="M3637" s="21" t="s">
        <v>8349</v>
      </c>
      <c r="N3637" s="21" t="s">
        <v>8352</v>
      </c>
      <c r="O3637" s="21" t="s">
        <v>8355</v>
      </c>
      <c r="P3637" s="18">
        <v>0</v>
      </c>
      <c r="Q3637" s="21" t="s">
        <v>8363</v>
      </c>
      <c r="R3637" s="21" t="s">
        <v>13983</v>
      </c>
      <c r="S3637" s="21">
        <v>1</v>
      </c>
      <c r="T3637" s="21" t="s">
        <v>14845</v>
      </c>
      <c r="U3637" s="23" t="str">
        <f>IF(Cleaned_Data!P3637&gt;20000,"High-Bill","Normal-Bill")</f>
        <v>Normal-Bill</v>
      </c>
      <c r="V3637" s="23" t="str">
        <f t="shared" si="112"/>
        <v>Senior-Citizen</v>
      </c>
      <c r="W3637" s="23" t="str">
        <f t="shared" si="113"/>
        <v>Follow-Up-required</v>
      </c>
      <c r="X3637" s="24" t="str" cm="1">
        <f t="array" ref="X3637">_xlfn.IFS(P3637&lt;5000,"Low",P3637&lt;=20000,"Medium",P3637&gt;20000,"High")</f>
        <v>Low</v>
      </c>
    </row>
    <row r="3638" spans="1:24" x14ac:dyDescent="0.35">
      <c r="A3638" s="28" t="s">
        <v>588</v>
      </c>
      <c r="B3638" s="17" t="s">
        <v>1165</v>
      </c>
      <c r="C3638" s="17">
        <v>73</v>
      </c>
      <c r="D3638" s="17" t="s">
        <v>1172</v>
      </c>
      <c r="E3638" s="17" t="s">
        <v>9315</v>
      </c>
      <c r="F3638" s="22" t="s">
        <v>8371</v>
      </c>
      <c r="G3638" s="17" t="s">
        <v>6985</v>
      </c>
      <c r="H3638" s="17" t="s">
        <v>6999</v>
      </c>
      <c r="I3638" s="17" t="s">
        <v>7006</v>
      </c>
      <c r="J3638" s="17" t="s">
        <v>14056</v>
      </c>
      <c r="K3638" s="17" t="s">
        <v>14670</v>
      </c>
      <c r="L3638" s="17" t="s">
        <v>8345</v>
      </c>
      <c r="M3638" s="17" t="s">
        <v>8348</v>
      </c>
      <c r="N3638" s="17" t="s">
        <v>8351</v>
      </c>
      <c r="O3638" s="17" t="s">
        <v>8355</v>
      </c>
      <c r="P3638" s="18">
        <v>0</v>
      </c>
      <c r="Q3638" s="17" t="s">
        <v>8362</v>
      </c>
      <c r="R3638" s="22" t="s">
        <v>8370</v>
      </c>
      <c r="S3638" s="17">
        <v>1</v>
      </c>
      <c r="T3638" s="17" t="s">
        <v>14844</v>
      </c>
      <c r="U3638" s="19" t="str">
        <f>IF(Cleaned_Data!P3638&gt;20000,"High-Bill","Normal-Bill")</f>
        <v>Normal-Bill</v>
      </c>
      <c r="V3638" s="19" t="str">
        <f t="shared" si="112"/>
        <v>Senior-Citizen</v>
      </c>
      <c r="W3638" s="19" t="str">
        <f t="shared" si="113"/>
        <v>Not-Required</v>
      </c>
      <c r="X3638" s="20" t="str" cm="1">
        <f t="array" ref="X3638">_xlfn.IFS(P3638&lt;5000,"Low",P3638&lt;=20000,"Medium",P3638&gt;20000,"High")</f>
        <v>Low</v>
      </c>
    </row>
    <row r="3639" spans="1:24" x14ac:dyDescent="0.35">
      <c r="A3639" s="29" t="s">
        <v>588</v>
      </c>
      <c r="B3639" s="21" t="s">
        <v>1064</v>
      </c>
      <c r="C3639" s="22" t="s">
        <v>14854</v>
      </c>
      <c r="D3639" s="21" t="s">
        <v>1174</v>
      </c>
      <c r="E3639" s="21" t="s">
        <v>9377</v>
      </c>
      <c r="F3639" s="21" t="s">
        <v>6898</v>
      </c>
      <c r="G3639" s="21" t="s">
        <v>6993</v>
      </c>
      <c r="H3639" s="21" t="s">
        <v>6995</v>
      </c>
      <c r="I3639" s="21" t="s">
        <v>7007</v>
      </c>
      <c r="J3639" s="21" t="s">
        <v>14081</v>
      </c>
      <c r="K3639" s="21" t="s">
        <v>14623</v>
      </c>
      <c r="L3639" s="21" t="s">
        <v>8345</v>
      </c>
      <c r="M3639" s="21" t="s">
        <v>8348</v>
      </c>
      <c r="N3639" s="21" t="s">
        <v>8351</v>
      </c>
      <c r="O3639" s="21" t="s">
        <v>14841</v>
      </c>
      <c r="P3639" s="18">
        <v>0</v>
      </c>
      <c r="Q3639" s="22" t="s">
        <v>8370</v>
      </c>
      <c r="R3639" s="21" t="s">
        <v>13988</v>
      </c>
      <c r="S3639" s="21">
        <v>5</v>
      </c>
      <c r="T3639" s="22" t="s">
        <v>8370</v>
      </c>
      <c r="U3639" s="23" t="str">
        <f>IF(Cleaned_Data!P3639&gt;20000,"High-Bill","Normal-Bill")</f>
        <v>Normal-Bill</v>
      </c>
      <c r="V3639" s="23" t="str">
        <f t="shared" si="112"/>
        <v>Senior-Citizen</v>
      </c>
      <c r="W3639" s="23" t="str">
        <f t="shared" si="113"/>
        <v>Follow-Up-required</v>
      </c>
      <c r="X3639" s="24" t="str" cm="1">
        <f t="array" ref="X3639">_xlfn.IFS(P3639&lt;5000,"Low",P3639&lt;=20000,"Medium",P3639&gt;20000,"High")</f>
        <v>Low</v>
      </c>
    </row>
    <row r="3640" spans="1:24" x14ac:dyDescent="0.35">
      <c r="A3640" s="28" t="s">
        <v>588</v>
      </c>
      <c r="B3640" s="17" t="s">
        <v>1121</v>
      </c>
      <c r="C3640" s="22" t="s">
        <v>14854</v>
      </c>
      <c r="D3640" s="17" t="s">
        <v>1172</v>
      </c>
      <c r="E3640" s="17" t="s">
        <v>9564</v>
      </c>
      <c r="F3640" s="22" t="s">
        <v>8371</v>
      </c>
      <c r="G3640" s="17" t="s">
        <v>6984</v>
      </c>
      <c r="H3640" s="17" t="s">
        <v>6998</v>
      </c>
      <c r="I3640" s="17" t="s">
        <v>7004</v>
      </c>
      <c r="J3640" s="17" t="s">
        <v>14152</v>
      </c>
      <c r="K3640" s="17" t="s">
        <v>14590</v>
      </c>
      <c r="L3640" s="17" t="s">
        <v>8344</v>
      </c>
      <c r="M3640" s="17" t="s">
        <v>8346</v>
      </c>
      <c r="N3640" s="17" t="s">
        <v>8352</v>
      </c>
      <c r="O3640" s="17" t="s">
        <v>8355</v>
      </c>
      <c r="P3640" s="18">
        <v>0</v>
      </c>
      <c r="Q3640" s="17" t="s">
        <v>8364</v>
      </c>
      <c r="R3640" s="17" t="s">
        <v>7654</v>
      </c>
      <c r="S3640" s="17">
        <v>1</v>
      </c>
      <c r="T3640" s="22" t="s">
        <v>8370</v>
      </c>
      <c r="U3640" s="19" t="str">
        <f>IF(Cleaned_Data!P3640&gt;20000,"High-Bill","Normal-Bill")</f>
        <v>Normal-Bill</v>
      </c>
      <c r="V3640" s="19" t="str">
        <f t="shared" si="112"/>
        <v>Senior-Citizen</v>
      </c>
      <c r="W3640" s="19" t="str">
        <f t="shared" si="113"/>
        <v>Follow-Up-required</v>
      </c>
      <c r="X3640" s="20" t="str" cm="1">
        <f t="array" ref="X3640">_xlfn.IFS(P3640&lt;5000,"Low",P3640&lt;=20000,"Medium",P3640&gt;20000,"High")</f>
        <v>Low</v>
      </c>
    </row>
    <row r="3641" spans="1:24" x14ac:dyDescent="0.35">
      <c r="A3641" s="29" t="s">
        <v>588</v>
      </c>
      <c r="B3641" s="21" t="s">
        <v>1042</v>
      </c>
      <c r="C3641" s="21">
        <v>44</v>
      </c>
      <c r="D3641" s="21" t="s">
        <v>1172</v>
      </c>
      <c r="E3641" s="21" t="s">
        <v>10094</v>
      </c>
      <c r="F3641" s="22" t="s">
        <v>8371</v>
      </c>
      <c r="G3641" s="21" t="s">
        <v>6988</v>
      </c>
      <c r="H3641" s="21" t="s">
        <v>6999</v>
      </c>
      <c r="I3641" s="21" t="s">
        <v>7003</v>
      </c>
      <c r="J3641" s="21" t="s">
        <v>14112</v>
      </c>
      <c r="K3641" s="21" t="s">
        <v>14785</v>
      </c>
      <c r="L3641" s="21" t="s">
        <v>8338</v>
      </c>
      <c r="M3641" s="21" t="s">
        <v>8348</v>
      </c>
      <c r="N3641" s="21" t="s">
        <v>8353</v>
      </c>
      <c r="O3641" s="21" t="s">
        <v>8359</v>
      </c>
      <c r="P3641" s="26">
        <v>24746</v>
      </c>
      <c r="Q3641" s="21" t="s">
        <v>8363</v>
      </c>
      <c r="R3641" s="22" t="s">
        <v>8370</v>
      </c>
      <c r="S3641" s="22" t="s">
        <v>8370</v>
      </c>
      <c r="T3641" s="21" t="s">
        <v>14843</v>
      </c>
      <c r="U3641" s="23" t="str">
        <f>IF(Cleaned_Data!P3641&gt;20000,"High-Bill","Normal-Bill")</f>
        <v>High-Bill</v>
      </c>
      <c r="V3641" s="23" t="str">
        <f t="shared" si="112"/>
        <v>Not-Senior-Citizen</v>
      </c>
      <c r="W3641" s="23" t="str">
        <f t="shared" si="113"/>
        <v>Not-Required</v>
      </c>
      <c r="X3641" s="24" t="str" cm="1">
        <f t="array" ref="X3641">_xlfn.IFS(P3641&lt;5000,"Low",P3641&lt;=20000,"Medium",P3641&gt;20000,"High")</f>
        <v>High</v>
      </c>
    </row>
    <row r="3642" spans="1:24" x14ac:dyDescent="0.35">
      <c r="A3642" s="28" t="s">
        <v>588</v>
      </c>
      <c r="B3642" s="17" t="s">
        <v>1035</v>
      </c>
      <c r="C3642" s="22" t="s">
        <v>14854</v>
      </c>
      <c r="D3642" s="17" t="s">
        <v>1174</v>
      </c>
      <c r="E3642" s="17" t="s">
        <v>10259</v>
      </c>
      <c r="F3642" s="22" t="s">
        <v>8371</v>
      </c>
      <c r="G3642" s="17" t="s">
        <v>6993</v>
      </c>
      <c r="H3642" s="17" t="s">
        <v>6999</v>
      </c>
      <c r="I3642" s="17" t="s">
        <v>7002</v>
      </c>
      <c r="J3642" s="17" t="s">
        <v>14098</v>
      </c>
      <c r="K3642" s="17" t="s">
        <v>14588</v>
      </c>
      <c r="L3642" s="17" t="s">
        <v>8342</v>
      </c>
      <c r="M3642" s="17" t="s">
        <v>8347</v>
      </c>
      <c r="N3642" s="17" t="s">
        <v>8351</v>
      </c>
      <c r="O3642" s="17" t="s">
        <v>14842</v>
      </c>
      <c r="P3642" s="18">
        <v>0</v>
      </c>
      <c r="Q3642" s="17" t="s">
        <v>8364</v>
      </c>
      <c r="R3642" s="17" t="s">
        <v>14042</v>
      </c>
      <c r="S3642" s="22" t="s">
        <v>8370</v>
      </c>
      <c r="T3642" s="17" t="s">
        <v>14845</v>
      </c>
      <c r="U3642" s="19" t="str">
        <f>IF(Cleaned_Data!P3642&gt;20000,"High-Bill","Normal-Bill")</f>
        <v>Normal-Bill</v>
      </c>
      <c r="V3642" s="19" t="str">
        <f t="shared" si="112"/>
        <v>Senior-Citizen</v>
      </c>
      <c r="W3642" s="19" t="str">
        <f t="shared" si="113"/>
        <v>Follow-Up-required</v>
      </c>
      <c r="X3642" s="20" t="str" cm="1">
        <f t="array" ref="X3642">_xlfn.IFS(P3642&lt;5000,"Low",P3642&lt;=20000,"Medium",P3642&gt;20000,"High")</f>
        <v>Low</v>
      </c>
    </row>
    <row r="3643" spans="1:24" x14ac:dyDescent="0.35">
      <c r="A3643" s="29" t="s">
        <v>588</v>
      </c>
      <c r="B3643" s="21" t="s">
        <v>1084</v>
      </c>
      <c r="C3643" s="22" t="s">
        <v>14854</v>
      </c>
      <c r="D3643" s="21" t="s">
        <v>1172</v>
      </c>
      <c r="E3643" s="21" t="s">
        <v>11135</v>
      </c>
      <c r="F3643" s="21" t="s">
        <v>6934</v>
      </c>
      <c r="G3643" s="21" t="s">
        <v>6993</v>
      </c>
      <c r="H3643" s="21" t="s">
        <v>6995</v>
      </c>
      <c r="I3643" s="21" t="s">
        <v>7002</v>
      </c>
      <c r="J3643" s="22" t="s">
        <v>8371</v>
      </c>
      <c r="K3643" s="21" t="s">
        <v>14520</v>
      </c>
      <c r="L3643" s="21" t="s">
        <v>8345</v>
      </c>
      <c r="M3643" s="21" t="s">
        <v>8348</v>
      </c>
      <c r="N3643" s="21" t="s">
        <v>8354</v>
      </c>
      <c r="O3643" s="21" t="s">
        <v>8358</v>
      </c>
      <c r="P3643" s="18">
        <v>0</v>
      </c>
      <c r="Q3643" s="21" t="s">
        <v>8362</v>
      </c>
      <c r="R3643" s="21" t="s">
        <v>13905</v>
      </c>
      <c r="S3643" s="21">
        <v>2</v>
      </c>
      <c r="T3643" s="22" t="s">
        <v>8370</v>
      </c>
      <c r="U3643" s="23" t="str">
        <f>IF(Cleaned_Data!P3643&gt;20000,"High-Bill","Normal-Bill")</f>
        <v>Normal-Bill</v>
      </c>
      <c r="V3643" s="23" t="str">
        <f t="shared" si="112"/>
        <v>Senior-Citizen</v>
      </c>
      <c r="W3643" s="23" t="str">
        <f t="shared" si="113"/>
        <v>Follow-Up-required</v>
      </c>
      <c r="X3643" s="24" t="str" cm="1">
        <f t="array" ref="X3643">_xlfn.IFS(P3643&lt;5000,"Low",P3643&lt;=20000,"Medium",P3643&gt;20000,"High")</f>
        <v>Low</v>
      </c>
    </row>
    <row r="3644" spans="1:24" x14ac:dyDescent="0.35">
      <c r="A3644" s="28" t="s">
        <v>588</v>
      </c>
      <c r="B3644" s="17" t="s">
        <v>1021</v>
      </c>
      <c r="C3644" s="22" t="s">
        <v>14854</v>
      </c>
      <c r="D3644" s="17" t="s">
        <v>1172</v>
      </c>
      <c r="E3644" s="17" t="s">
        <v>11927</v>
      </c>
      <c r="F3644" s="17" t="s">
        <v>6724</v>
      </c>
      <c r="G3644" s="17" t="s">
        <v>6985</v>
      </c>
      <c r="H3644" s="17" t="s">
        <v>6999</v>
      </c>
      <c r="I3644" s="17" t="s">
        <v>7007</v>
      </c>
      <c r="J3644" s="17" t="s">
        <v>14179</v>
      </c>
      <c r="K3644" s="17" t="s">
        <v>14463</v>
      </c>
      <c r="L3644" s="17" t="s">
        <v>8342</v>
      </c>
      <c r="M3644" s="17" t="s">
        <v>8346</v>
      </c>
      <c r="N3644" s="17" t="s">
        <v>8353</v>
      </c>
      <c r="O3644" s="17" t="s">
        <v>8355</v>
      </c>
      <c r="P3644" s="25">
        <v>44227</v>
      </c>
      <c r="Q3644" s="17" t="s">
        <v>8363</v>
      </c>
      <c r="R3644" s="22" t="s">
        <v>8370</v>
      </c>
      <c r="S3644" s="17">
        <v>5</v>
      </c>
      <c r="T3644" s="22" t="s">
        <v>8370</v>
      </c>
      <c r="U3644" s="19" t="str">
        <f>IF(Cleaned_Data!P3644&gt;20000,"High-Bill","Normal-Bill")</f>
        <v>High-Bill</v>
      </c>
      <c r="V3644" s="19" t="str">
        <f t="shared" si="112"/>
        <v>Senior-Citizen</v>
      </c>
      <c r="W3644" s="19" t="str">
        <f t="shared" si="113"/>
        <v>Not-Required</v>
      </c>
      <c r="X3644" s="20" t="str" cm="1">
        <f t="array" ref="X3644">_xlfn.IFS(P3644&lt;5000,"Low",P3644&lt;=20000,"Medium",P3644&gt;20000,"High")</f>
        <v>High</v>
      </c>
    </row>
    <row r="3645" spans="1:24" x14ac:dyDescent="0.35">
      <c r="A3645" s="29" t="s">
        <v>588</v>
      </c>
      <c r="B3645" s="21" t="s">
        <v>1031</v>
      </c>
      <c r="C3645" s="21">
        <v>35</v>
      </c>
      <c r="D3645" s="21" t="s">
        <v>1172</v>
      </c>
      <c r="E3645" s="21" t="s">
        <v>12220</v>
      </c>
      <c r="F3645" s="21" t="s">
        <v>6942</v>
      </c>
      <c r="G3645" s="21" t="s">
        <v>6987</v>
      </c>
      <c r="H3645" s="21" t="s">
        <v>6999</v>
      </c>
      <c r="I3645" s="21" t="s">
        <v>7005</v>
      </c>
      <c r="J3645" s="22" t="s">
        <v>8371</v>
      </c>
      <c r="K3645" s="21" t="s">
        <v>14209</v>
      </c>
      <c r="L3645" s="21" t="s">
        <v>8340</v>
      </c>
      <c r="M3645" s="21" t="s">
        <v>8349</v>
      </c>
      <c r="N3645" s="21" t="s">
        <v>8354</v>
      </c>
      <c r="O3645" s="21" t="s">
        <v>14842</v>
      </c>
      <c r="P3645" s="18">
        <v>0</v>
      </c>
      <c r="Q3645" s="22" t="s">
        <v>8370</v>
      </c>
      <c r="R3645" s="21" t="s">
        <v>13958</v>
      </c>
      <c r="S3645" s="22" t="s">
        <v>8370</v>
      </c>
      <c r="T3645" s="21" t="s">
        <v>14844</v>
      </c>
      <c r="U3645" s="23" t="str">
        <f>IF(Cleaned_Data!P3645&gt;20000,"High-Bill","Normal-Bill")</f>
        <v>Normal-Bill</v>
      </c>
      <c r="V3645" s="23" t="str">
        <f t="shared" si="112"/>
        <v>Not-Senior-Citizen</v>
      </c>
      <c r="W3645" s="23" t="str">
        <f t="shared" si="113"/>
        <v>Follow-Up-required</v>
      </c>
      <c r="X3645" s="24" t="str" cm="1">
        <f t="array" ref="X3645">_xlfn.IFS(P3645&lt;5000,"Low",P3645&lt;=20000,"Medium",P3645&gt;20000,"High")</f>
        <v>Low</v>
      </c>
    </row>
    <row r="3646" spans="1:24" x14ac:dyDescent="0.35">
      <c r="A3646" s="28" t="s">
        <v>588</v>
      </c>
      <c r="B3646" s="17" t="s">
        <v>1055</v>
      </c>
      <c r="C3646" s="17">
        <v>60</v>
      </c>
      <c r="D3646" s="17" t="s">
        <v>1174</v>
      </c>
      <c r="E3646" s="17" t="s">
        <v>12674</v>
      </c>
      <c r="F3646" s="22" t="s">
        <v>8371</v>
      </c>
      <c r="G3646" s="17" t="s">
        <v>6988</v>
      </c>
      <c r="H3646" s="17" t="s">
        <v>6999</v>
      </c>
      <c r="I3646" s="17" t="s">
        <v>7005</v>
      </c>
      <c r="J3646" s="17" t="s">
        <v>14145</v>
      </c>
      <c r="K3646" s="17" t="s">
        <v>14812</v>
      </c>
      <c r="L3646" s="17" t="s">
        <v>8342</v>
      </c>
      <c r="M3646" s="17" t="s">
        <v>8346</v>
      </c>
      <c r="N3646" s="17" t="s">
        <v>8353</v>
      </c>
      <c r="O3646" s="17" t="s">
        <v>14841</v>
      </c>
      <c r="P3646" s="18">
        <v>0</v>
      </c>
      <c r="Q3646" s="17" t="s">
        <v>8362</v>
      </c>
      <c r="R3646" s="17" t="s">
        <v>14129</v>
      </c>
      <c r="S3646" s="17">
        <v>5</v>
      </c>
      <c r="T3646" s="17" t="s">
        <v>14843</v>
      </c>
      <c r="U3646" s="19" t="str">
        <f>IF(Cleaned_Data!P3646&gt;20000,"High-Bill","Normal-Bill")</f>
        <v>Normal-Bill</v>
      </c>
      <c r="V3646" s="19" t="str">
        <f t="shared" si="112"/>
        <v>Senior-Citizen</v>
      </c>
      <c r="W3646" s="19" t="str">
        <f t="shared" si="113"/>
        <v>Follow-Up-required</v>
      </c>
      <c r="X3646" s="20" t="str" cm="1">
        <f t="array" ref="X3646">_xlfn.IFS(P3646&lt;5000,"Low",P3646&lt;=20000,"Medium",P3646&gt;20000,"High")</f>
        <v>Low</v>
      </c>
    </row>
    <row r="3647" spans="1:24" x14ac:dyDescent="0.35">
      <c r="A3647" s="29" t="s">
        <v>588</v>
      </c>
      <c r="B3647" s="21" t="s">
        <v>1109</v>
      </c>
      <c r="C3647" s="21">
        <v>29</v>
      </c>
      <c r="D3647" s="22" t="s">
        <v>14847</v>
      </c>
      <c r="E3647" s="21" t="s">
        <v>13198</v>
      </c>
      <c r="F3647" s="21" t="s">
        <v>6878</v>
      </c>
      <c r="G3647" s="21" t="s">
        <v>6993</v>
      </c>
      <c r="H3647" s="21" t="s">
        <v>6999</v>
      </c>
      <c r="I3647" s="21" t="s">
        <v>7005</v>
      </c>
      <c r="J3647" s="22" t="s">
        <v>8371</v>
      </c>
      <c r="K3647" s="21" t="s">
        <v>14679</v>
      </c>
      <c r="L3647" s="21" t="s">
        <v>8342</v>
      </c>
      <c r="M3647" s="21" t="s">
        <v>8350</v>
      </c>
      <c r="N3647" s="21" t="s">
        <v>8353</v>
      </c>
      <c r="O3647" s="21" t="s">
        <v>14841</v>
      </c>
      <c r="P3647" s="26">
        <v>4825</v>
      </c>
      <c r="Q3647" s="21" t="s">
        <v>8363</v>
      </c>
      <c r="R3647" s="21" t="s">
        <v>7552</v>
      </c>
      <c r="S3647" s="21">
        <v>3</v>
      </c>
      <c r="T3647" s="21" t="s">
        <v>14844</v>
      </c>
      <c r="U3647" s="23" t="str">
        <f>IF(Cleaned_Data!P3647&gt;20000,"High-Bill","Normal-Bill")</f>
        <v>Normal-Bill</v>
      </c>
      <c r="V3647" s="23" t="str">
        <f t="shared" si="112"/>
        <v>Not-Senior-Citizen</v>
      </c>
      <c r="W3647" s="23" t="str">
        <f t="shared" si="113"/>
        <v>Follow-Up-required</v>
      </c>
      <c r="X3647" s="24" t="str" cm="1">
        <f t="array" ref="X3647">_xlfn.IFS(P3647&lt;5000,"Low",P3647&lt;=20000,"Medium",P3647&gt;20000,"High")</f>
        <v>Low</v>
      </c>
    </row>
    <row r="3648" spans="1:24" x14ac:dyDescent="0.35">
      <c r="A3648" s="28" t="s">
        <v>588</v>
      </c>
      <c r="B3648" s="17" t="s">
        <v>1149</v>
      </c>
      <c r="C3648" s="22" t="s">
        <v>14854</v>
      </c>
      <c r="D3648" s="17" t="s">
        <v>1172</v>
      </c>
      <c r="E3648" s="17" t="s">
        <v>13257</v>
      </c>
      <c r="F3648" s="17" t="s">
        <v>6906</v>
      </c>
      <c r="G3648" s="17" t="s">
        <v>6984</v>
      </c>
      <c r="H3648" s="17" t="s">
        <v>6995</v>
      </c>
      <c r="I3648" s="17" t="s">
        <v>7005</v>
      </c>
      <c r="J3648" s="22" t="s">
        <v>8371</v>
      </c>
      <c r="K3648" s="17" t="s">
        <v>14759</v>
      </c>
      <c r="L3648" s="17" t="s">
        <v>8340</v>
      </c>
      <c r="M3648" s="17" t="s">
        <v>8350</v>
      </c>
      <c r="N3648" s="17" t="s">
        <v>8352</v>
      </c>
      <c r="O3648" s="17" t="s">
        <v>14841</v>
      </c>
      <c r="P3648" s="18">
        <v>0</v>
      </c>
      <c r="Q3648" s="22" t="s">
        <v>8370</v>
      </c>
      <c r="R3648" s="22" t="s">
        <v>8370</v>
      </c>
      <c r="S3648" s="22" t="s">
        <v>8370</v>
      </c>
      <c r="T3648" s="17" t="s">
        <v>14843</v>
      </c>
      <c r="U3648" s="19" t="str">
        <f>IF(Cleaned_Data!P3648&gt;20000,"High-Bill","Normal-Bill")</f>
        <v>Normal-Bill</v>
      </c>
      <c r="V3648" s="19" t="str">
        <f t="shared" si="112"/>
        <v>Senior-Citizen</v>
      </c>
      <c r="W3648" s="19" t="str">
        <f t="shared" si="113"/>
        <v>Not-Required</v>
      </c>
      <c r="X3648" s="20" t="str" cm="1">
        <f t="array" ref="X3648">_xlfn.IFS(P3648&lt;5000,"Low",P3648&lt;=20000,"Medium",P3648&gt;20000,"High")</f>
        <v>Low</v>
      </c>
    </row>
    <row r="3649" spans="1:24" x14ac:dyDescent="0.35">
      <c r="A3649" s="29" t="s">
        <v>742</v>
      </c>
      <c r="B3649" s="21" t="s">
        <v>1036</v>
      </c>
      <c r="C3649" s="21">
        <v>31</v>
      </c>
      <c r="D3649" s="21" t="s">
        <v>1174</v>
      </c>
      <c r="E3649" s="21" t="s">
        <v>9680</v>
      </c>
      <c r="F3649" s="22" t="s">
        <v>8371</v>
      </c>
      <c r="G3649" s="21" t="s">
        <v>6991</v>
      </c>
      <c r="H3649" s="21" t="s">
        <v>6996</v>
      </c>
      <c r="I3649" s="21" t="s">
        <v>7002</v>
      </c>
      <c r="J3649" s="21" t="s">
        <v>14120</v>
      </c>
      <c r="K3649" s="21" t="s">
        <v>14330</v>
      </c>
      <c r="L3649" s="21" t="s">
        <v>8340</v>
      </c>
      <c r="M3649" s="21" t="s">
        <v>8350</v>
      </c>
      <c r="N3649" s="21" t="s">
        <v>8354</v>
      </c>
      <c r="O3649" s="21" t="s">
        <v>14841</v>
      </c>
      <c r="P3649" s="26">
        <v>10377</v>
      </c>
      <c r="Q3649" s="22" t="s">
        <v>8370</v>
      </c>
      <c r="R3649" s="21" t="s">
        <v>14072</v>
      </c>
      <c r="S3649" s="21">
        <v>1</v>
      </c>
      <c r="T3649" s="21" t="s">
        <v>14843</v>
      </c>
      <c r="U3649" s="23" t="str">
        <f>IF(Cleaned_Data!P3649&gt;20000,"High-Bill","Normal-Bill")</f>
        <v>Normal-Bill</v>
      </c>
      <c r="V3649" s="23" t="str">
        <f t="shared" si="112"/>
        <v>Not-Senior-Citizen</v>
      </c>
      <c r="W3649" s="23" t="str">
        <f t="shared" si="113"/>
        <v>Follow-Up-required</v>
      </c>
      <c r="X3649" s="24" t="str" cm="1">
        <f t="array" ref="X3649">_xlfn.IFS(P3649&lt;5000,"Low",P3649&lt;=20000,"Medium",P3649&gt;20000,"High")</f>
        <v>Medium</v>
      </c>
    </row>
    <row r="3650" spans="1:24" x14ac:dyDescent="0.35">
      <c r="A3650" s="28" t="s">
        <v>742</v>
      </c>
      <c r="B3650" s="17" t="s">
        <v>1104</v>
      </c>
      <c r="C3650" s="22" t="s">
        <v>14854</v>
      </c>
      <c r="D3650" s="17" t="s">
        <v>1172</v>
      </c>
      <c r="E3650" s="17" t="s">
        <v>9835</v>
      </c>
      <c r="F3650" s="17" t="s">
        <v>6749</v>
      </c>
      <c r="G3650" s="17" t="s">
        <v>6985</v>
      </c>
      <c r="H3650" s="17" t="s">
        <v>6998</v>
      </c>
      <c r="I3650" s="17" t="s">
        <v>7004</v>
      </c>
      <c r="J3650" s="17" t="s">
        <v>14162</v>
      </c>
      <c r="K3650" s="17" t="s">
        <v>14322</v>
      </c>
      <c r="L3650" s="17" t="s">
        <v>8338</v>
      </c>
      <c r="M3650" s="17" t="s">
        <v>8350</v>
      </c>
      <c r="N3650" s="17" t="s">
        <v>8352</v>
      </c>
      <c r="O3650" s="17" t="s">
        <v>8355</v>
      </c>
      <c r="P3650" s="18">
        <v>0</v>
      </c>
      <c r="Q3650" s="17" t="s">
        <v>8363</v>
      </c>
      <c r="R3650" s="17" t="s">
        <v>7230</v>
      </c>
      <c r="S3650" s="17">
        <v>5</v>
      </c>
      <c r="T3650" s="17" t="s">
        <v>14845</v>
      </c>
      <c r="U3650" s="19" t="str">
        <f>IF(Cleaned_Data!P3650&gt;20000,"High-Bill","Normal-Bill")</f>
        <v>Normal-Bill</v>
      </c>
      <c r="V3650" s="19" t="str">
        <f t="shared" ref="V3650:V3713" si="114">IF(C3650&gt;=60,"Senior-Citizen","Not-Senior-Citizen")</f>
        <v>Senior-Citizen</v>
      </c>
      <c r="W3650" s="19" t="str">
        <f t="shared" ref="W3650:W3713" si="115">IF(R3650="N/A","Not-Required","Follow-Up-required")</f>
        <v>Follow-Up-required</v>
      </c>
      <c r="X3650" s="20" t="str" cm="1">
        <f t="array" ref="X3650">_xlfn.IFS(P3650&lt;5000,"Low",P3650&lt;=20000,"Medium",P3650&gt;20000,"High")</f>
        <v>Low</v>
      </c>
    </row>
    <row r="3651" spans="1:24" x14ac:dyDescent="0.35">
      <c r="A3651" s="29" t="s">
        <v>742</v>
      </c>
      <c r="B3651" s="21" t="s">
        <v>1151</v>
      </c>
      <c r="C3651" s="22" t="s">
        <v>14854</v>
      </c>
      <c r="D3651" s="21" t="s">
        <v>1174</v>
      </c>
      <c r="E3651" s="21" t="s">
        <v>10681</v>
      </c>
      <c r="F3651" s="22" t="s">
        <v>8371</v>
      </c>
      <c r="G3651" s="21" t="s">
        <v>6991</v>
      </c>
      <c r="H3651" s="21" t="s">
        <v>6996</v>
      </c>
      <c r="I3651" s="21" t="s">
        <v>7007</v>
      </c>
      <c r="J3651" s="21" t="s">
        <v>13995</v>
      </c>
      <c r="K3651" s="21" t="s">
        <v>14753</v>
      </c>
      <c r="L3651" s="21" t="s">
        <v>8342</v>
      </c>
      <c r="M3651" s="21" t="s">
        <v>8348</v>
      </c>
      <c r="N3651" s="21" t="s">
        <v>8354</v>
      </c>
      <c r="O3651" s="21" t="s">
        <v>8358</v>
      </c>
      <c r="P3651" s="18">
        <v>0</v>
      </c>
      <c r="Q3651" s="22" t="s">
        <v>8370</v>
      </c>
      <c r="R3651" s="21" t="s">
        <v>14029</v>
      </c>
      <c r="S3651" s="21">
        <v>5</v>
      </c>
      <c r="T3651" s="21" t="s">
        <v>14843</v>
      </c>
      <c r="U3651" s="23" t="str">
        <f>IF(Cleaned_Data!P3651&gt;20000,"High-Bill","Normal-Bill")</f>
        <v>Normal-Bill</v>
      </c>
      <c r="V3651" s="23" t="str">
        <f t="shared" si="114"/>
        <v>Senior-Citizen</v>
      </c>
      <c r="W3651" s="23" t="str">
        <f t="shared" si="115"/>
        <v>Follow-Up-required</v>
      </c>
      <c r="X3651" s="24" t="str" cm="1">
        <f t="array" ref="X3651">_xlfn.IFS(P3651&lt;5000,"Low",P3651&lt;=20000,"Medium",P3651&gt;20000,"High")</f>
        <v>Low</v>
      </c>
    </row>
    <row r="3652" spans="1:24" x14ac:dyDescent="0.35">
      <c r="A3652" s="28" t="s">
        <v>742</v>
      </c>
      <c r="B3652" s="17" t="s">
        <v>1099</v>
      </c>
      <c r="C3652" s="17">
        <v>51</v>
      </c>
      <c r="D3652" s="17" t="s">
        <v>1172</v>
      </c>
      <c r="E3652" s="17" t="s">
        <v>11958</v>
      </c>
      <c r="F3652" s="22" t="s">
        <v>8371</v>
      </c>
      <c r="G3652" s="17" t="s">
        <v>6990</v>
      </c>
      <c r="H3652" s="17" t="s">
        <v>6994</v>
      </c>
      <c r="I3652" s="17" t="s">
        <v>7001</v>
      </c>
      <c r="J3652" s="22" t="s">
        <v>8371</v>
      </c>
      <c r="K3652" s="17" t="s">
        <v>14260</v>
      </c>
      <c r="L3652" s="17" t="s">
        <v>8340</v>
      </c>
      <c r="M3652" s="17" t="s">
        <v>8350</v>
      </c>
      <c r="N3652" s="17" t="s">
        <v>8351</v>
      </c>
      <c r="O3652" s="17" t="s">
        <v>14842</v>
      </c>
      <c r="P3652" s="18">
        <v>0</v>
      </c>
      <c r="Q3652" s="17" t="s">
        <v>8364</v>
      </c>
      <c r="R3652" s="17" t="s">
        <v>13904</v>
      </c>
      <c r="S3652" s="22" t="s">
        <v>8370</v>
      </c>
      <c r="T3652" s="17" t="s">
        <v>14843</v>
      </c>
      <c r="U3652" s="19" t="str">
        <f>IF(Cleaned_Data!P3652&gt;20000,"High-Bill","Normal-Bill")</f>
        <v>Normal-Bill</v>
      </c>
      <c r="V3652" s="19" t="str">
        <f t="shared" si="114"/>
        <v>Not-Senior-Citizen</v>
      </c>
      <c r="W3652" s="19" t="str">
        <f t="shared" si="115"/>
        <v>Follow-Up-required</v>
      </c>
      <c r="X3652" s="20" t="str" cm="1">
        <f t="array" ref="X3652">_xlfn.IFS(P3652&lt;5000,"Low",P3652&lt;=20000,"Medium",P3652&gt;20000,"High")</f>
        <v>Low</v>
      </c>
    </row>
    <row r="3653" spans="1:24" x14ac:dyDescent="0.35">
      <c r="A3653" s="29" t="s">
        <v>742</v>
      </c>
      <c r="B3653" s="21" t="s">
        <v>1114</v>
      </c>
      <c r="C3653" s="22" t="s">
        <v>14854</v>
      </c>
      <c r="D3653" s="21" t="s">
        <v>1174</v>
      </c>
      <c r="E3653" s="21" t="s">
        <v>12569</v>
      </c>
      <c r="F3653" s="21" t="s">
        <v>6761</v>
      </c>
      <c r="G3653" s="21" t="s">
        <v>6987</v>
      </c>
      <c r="H3653" s="21" t="s">
        <v>6998</v>
      </c>
      <c r="I3653" s="21" t="s">
        <v>7004</v>
      </c>
      <c r="J3653" s="22" t="s">
        <v>8371</v>
      </c>
      <c r="K3653" s="21" t="s">
        <v>14741</v>
      </c>
      <c r="L3653" s="21" t="s">
        <v>8339</v>
      </c>
      <c r="M3653" s="21" t="s">
        <v>8346</v>
      </c>
      <c r="N3653" s="21" t="s">
        <v>8353</v>
      </c>
      <c r="O3653" s="21" t="s">
        <v>8359</v>
      </c>
      <c r="P3653" s="18">
        <v>0</v>
      </c>
      <c r="Q3653" s="22" t="s">
        <v>8370</v>
      </c>
      <c r="R3653" s="21" t="s">
        <v>14089</v>
      </c>
      <c r="S3653" s="21">
        <v>2</v>
      </c>
      <c r="T3653" s="21" t="s">
        <v>14845</v>
      </c>
      <c r="U3653" s="23" t="str">
        <f>IF(Cleaned_Data!P3653&gt;20000,"High-Bill","Normal-Bill")</f>
        <v>Normal-Bill</v>
      </c>
      <c r="V3653" s="23" t="str">
        <f t="shared" si="114"/>
        <v>Senior-Citizen</v>
      </c>
      <c r="W3653" s="23" t="str">
        <f t="shared" si="115"/>
        <v>Follow-Up-required</v>
      </c>
      <c r="X3653" s="24" t="str" cm="1">
        <f t="array" ref="X3653">_xlfn.IFS(P3653&lt;5000,"Low",P3653&lt;=20000,"Medium",P3653&gt;20000,"High")</f>
        <v>Low</v>
      </c>
    </row>
    <row r="3654" spans="1:24" x14ac:dyDescent="0.35">
      <c r="A3654" s="28" t="s">
        <v>716</v>
      </c>
      <c r="B3654" s="17" t="s">
        <v>1105</v>
      </c>
      <c r="C3654" s="22" t="s">
        <v>14854</v>
      </c>
      <c r="D3654" s="17" t="s">
        <v>1174</v>
      </c>
      <c r="E3654" s="17" t="s">
        <v>9584</v>
      </c>
      <c r="F3654" s="17" t="s">
        <v>6750</v>
      </c>
      <c r="G3654" s="17" t="s">
        <v>6989</v>
      </c>
      <c r="H3654" s="17" t="s">
        <v>7000</v>
      </c>
      <c r="I3654" s="17" t="s">
        <v>7001</v>
      </c>
      <c r="J3654" s="17" t="s">
        <v>13990</v>
      </c>
      <c r="K3654" s="17" t="s">
        <v>14199</v>
      </c>
      <c r="L3654" s="17" t="s">
        <v>8339</v>
      </c>
      <c r="M3654" s="17" t="s">
        <v>8346</v>
      </c>
      <c r="N3654" s="17" t="s">
        <v>8354</v>
      </c>
      <c r="O3654" s="17" t="s">
        <v>8355</v>
      </c>
      <c r="P3654" s="25">
        <v>15073</v>
      </c>
      <c r="Q3654" s="17" t="s">
        <v>8362</v>
      </c>
      <c r="R3654" s="17" t="s">
        <v>7145</v>
      </c>
      <c r="S3654" s="17">
        <v>4</v>
      </c>
      <c r="T3654" s="17" t="s">
        <v>14845</v>
      </c>
      <c r="U3654" s="19" t="str">
        <f>IF(Cleaned_Data!P3654&gt;20000,"High-Bill","Normal-Bill")</f>
        <v>Normal-Bill</v>
      </c>
      <c r="V3654" s="19" t="str">
        <f t="shared" si="114"/>
        <v>Senior-Citizen</v>
      </c>
      <c r="W3654" s="19" t="str">
        <f t="shared" si="115"/>
        <v>Follow-Up-required</v>
      </c>
      <c r="X3654" s="20" t="str" cm="1">
        <f t="array" ref="X3654">_xlfn.IFS(P3654&lt;5000,"Low",P3654&lt;=20000,"Medium",P3654&gt;20000,"High")</f>
        <v>Medium</v>
      </c>
    </row>
    <row r="3655" spans="1:24" x14ac:dyDescent="0.35">
      <c r="A3655" s="29" t="s">
        <v>716</v>
      </c>
      <c r="B3655" s="21" t="s">
        <v>1055</v>
      </c>
      <c r="C3655" s="22" t="s">
        <v>14854</v>
      </c>
      <c r="D3655" s="21" t="s">
        <v>1172</v>
      </c>
      <c r="E3655" s="21" t="s">
        <v>12561</v>
      </c>
      <c r="F3655" s="21" t="s">
        <v>6965</v>
      </c>
      <c r="G3655" s="21" t="s">
        <v>6993</v>
      </c>
      <c r="H3655" s="21" t="s">
        <v>7000</v>
      </c>
      <c r="I3655" s="21" t="s">
        <v>7001</v>
      </c>
      <c r="J3655" s="21" t="s">
        <v>14153</v>
      </c>
      <c r="K3655" s="21" t="s">
        <v>14812</v>
      </c>
      <c r="L3655" s="21" t="s">
        <v>8342</v>
      </c>
      <c r="M3655" s="21" t="s">
        <v>8346</v>
      </c>
      <c r="N3655" s="21" t="s">
        <v>8352</v>
      </c>
      <c r="O3655" s="21" t="s">
        <v>14841</v>
      </c>
      <c r="P3655" s="18">
        <v>0</v>
      </c>
      <c r="Q3655" s="22" t="s">
        <v>8370</v>
      </c>
      <c r="R3655" s="22" t="s">
        <v>8370</v>
      </c>
      <c r="S3655" s="21">
        <v>5</v>
      </c>
      <c r="T3655" s="22" t="s">
        <v>8370</v>
      </c>
      <c r="U3655" s="23" t="str">
        <f>IF(Cleaned_Data!P3655&gt;20000,"High-Bill","Normal-Bill")</f>
        <v>Normal-Bill</v>
      </c>
      <c r="V3655" s="23" t="str">
        <f t="shared" si="114"/>
        <v>Senior-Citizen</v>
      </c>
      <c r="W3655" s="23" t="str">
        <f t="shared" si="115"/>
        <v>Not-Required</v>
      </c>
      <c r="X3655" s="24" t="str" cm="1">
        <f t="array" ref="X3655">_xlfn.IFS(P3655&lt;5000,"Low",P3655&lt;=20000,"Medium",P3655&gt;20000,"High")</f>
        <v>Low</v>
      </c>
    </row>
    <row r="3656" spans="1:24" x14ac:dyDescent="0.35">
      <c r="A3656" s="28" t="s">
        <v>716</v>
      </c>
      <c r="B3656" s="17" t="s">
        <v>1100</v>
      </c>
      <c r="C3656" s="22" t="s">
        <v>14854</v>
      </c>
      <c r="D3656" s="22" t="s">
        <v>14847</v>
      </c>
      <c r="E3656" s="17" t="s">
        <v>12631</v>
      </c>
      <c r="F3656" s="17" t="s">
        <v>6747</v>
      </c>
      <c r="G3656" s="17" t="s">
        <v>6987</v>
      </c>
      <c r="H3656" s="17" t="s">
        <v>6997</v>
      </c>
      <c r="I3656" s="17" t="s">
        <v>7002</v>
      </c>
      <c r="J3656" s="17" t="s">
        <v>7106</v>
      </c>
      <c r="K3656" s="17" t="s">
        <v>14473</v>
      </c>
      <c r="L3656" s="17" t="s">
        <v>8344</v>
      </c>
      <c r="M3656" s="17" t="s">
        <v>8346</v>
      </c>
      <c r="N3656" s="17" t="s">
        <v>8351</v>
      </c>
      <c r="O3656" s="17" t="s">
        <v>14842</v>
      </c>
      <c r="P3656" s="25">
        <v>35578</v>
      </c>
      <c r="Q3656" s="17" t="s">
        <v>8364</v>
      </c>
      <c r="R3656" s="17" t="s">
        <v>14121</v>
      </c>
      <c r="S3656" s="22" t="s">
        <v>8370</v>
      </c>
      <c r="T3656" s="17" t="s">
        <v>14843</v>
      </c>
      <c r="U3656" s="19" t="str">
        <f>IF(Cleaned_Data!P3656&gt;20000,"High-Bill","Normal-Bill")</f>
        <v>High-Bill</v>
      </c>
      <c r="V3656" s="19" t="str">
        <f t="shared" si="114"/>
        <v>Senior-Citizen</v>
      </c>
      <c r="W3656" s="19" t="str">
        <f t="shared" si="115"/>
        <v>Follow-Up-required</v>
      </c>
      <c r="X3656" s="20" t="str" cm="1">
        <f t="array" ref="X3656">_xlfn.IFS(P3656&lt;5000,"Low",P3656&lt;=20000,"Medium",P3656&gt;20000,"High")</f>
        <v>High</v>
      </c>
    </row>
    <row r="3657" spans="1:24" x14ac:dyDescent="0.35">
      <c r="A3657" s="29" t="s">
        <v>716</v>
      </c>
      <c r="B3657" s="21" t="s">
        <v>1079</v>
      </c>
      <c r="C3657" s="21">
        <v>46</v>
      </c>
      <c r="D3657" s="21" t="s">
        <v>1174</v>
      </c>
      <c r="E3657" s="21" t="s">
        <v>12714</v>
      </c>
      <c r="F3657" s="21" t="s">
        <v>6929</v>
      </c>
      <c r="G3657" s="21" t="s">
        <v>6985</v>
      </c>
      <c r="H3657" s="21" t="s">
        <v>6999</v>
      </c>
      <c r="I3657" s="21" t="s">
        <v>7001</v>
      </c>
      <c r="J3657" s="21" t="s">
        <v>13926</v>
      </c>
      <c r="K3657" s="21" t="s">
        <v>14511</v>
      </c>
      <c r="L3657" s="21" t="s">
        <v>8340</v>
      </c>
      <c r="M3657" s="21" t="s">
        <v>8349</v>
      </c>
      <c r="N3657" s="21" t="s">
        <v>8352</v>
      </c>
      <c r="O3657" s="21" t="s">
        <v>14841</v>
      </c>
      <c r="P3657" s="18">
        <v>0</v>
      </c>
      <c r="Q3657" s="21" t="s">
        <v>8363</v>
      </c>
      <c r="R3657" s="21" t="s">
        <v>14016</v>
      </c>
      <c r="S3657" s="21">
        <v>1</v>
      </c>
      <c r="T3657" s="21" t="s">
        <v>14844</v>
      </c>
      <c r="U3657" s="23" t="str">
        <f>IF(Cleaned_Data!P3657&gt;20000,"High-Bill","Normal-Bill")</f>
        <v>Normal-Bill</v>
      </c>
      <c r="V3657" s="23" t="str">
        <f t="shared" si="114"/>
        <v>Not-Senior-Citizen</v>
      </c>
      <c r="W3657" s="23" t="str">
        <f t="shared" si="115"/>
        <v>Follow-Up-required</v>
      </c>
      <c r="X3657" s="24" t="str" cm="1">
        <f t="array" ref="X3657">_xlfn.IFS(P3657&lt;5000,"Low",P3657&lt;=20000,"Medium",P3657&gt;20000,"High")</f>
        <v>Low</v>
      </c>
    </row>
    <row r="3658" spans="1:24" x14ac:dyDescent="0.35">
      <c r="A3658" s="28" t="s">
        <v>716</v>
      </c>
      <c r="B3658" s="17" t="s">
        <v>1071</v>
      </c>
      <c r="C3658" s="22" t="s">
        <v>14854</v>
      </c>
      <c r="D3658" s="17" t="s">
        <v>1172</v>
      </c>
      <c r="E3658" s="17" t="s">
        <v>13518</v>
      </c>
      <c r="F3658" s="17" t="s">
        <v>6871</v>
      </c>
      <c r="G3658" s="17" t="s">
        <v>6985</v>
      </c>
      <c r="H3658" s="17" t="s">
        <v>6995</v>
      </c>
      <c r="I3658" s="17" t="s">
        <v>7006</v>
      </c>
      <c r="J3658" s="22" t="s">
        <v>8371</v>
      </c>
      <c r="K3658" s="17" t="s">
        <v>14428</v>
      </c>
      <c r="L3658" s="17" t="s">
        <v>8338</v>
      </c>
      <c r="M3658" s="17" t="s">
        <v>8349</v>
      </c>
      <c r="N3658" s="17" t="s">
        <v>8352</v>
      </c>
      <c r="O3658" s="17" t="s">
        <v>8359</v>
      </c>
      <c r="P3658" s="18">
        <v>0</v>
      </c>
      <c r="Q3658" s="17" t="s">
        <v>8364</v>
      </c>
      <c r="R3658" s="22" t="s">
        <v>8370</v>
      </c>
      <c r="S3658" s="17">
        <v>2</v>
      </c>
      <c r="T3658" s="17" t="s">
        <v>14845</v>
      </c>
      <c r="U3658" s="19" t="str">
        <f>IF(Cleaned_Data!P3658&gt;20000,"High-Bill","Normal-Bill")</f>
        <v>Normal-Bill</v>
      </c>
      <c r="V3658" s="19" t="str">
        <f t="shared" si="114"/>
        <v>Senior-Citizen</v>
      </c>
      <c r="W3658" s="19" t="str">
        <f t="shared" si="115"/>
        <v>Not-Required</v>
      </c>
      <c r="X3658" s="20" t="str" cm="1">
        <f t="array" ref="X3658">_xlfn.IFS(P3658&lt;5000,"Low",P3658&lt;=20000,"Medium",P3658&gt;20000,"High")</f>
        <v>Low</v>
      </c>
    </row>
    <row r="3659" spans="1:24" x14ac:dyDescent="0.35">
      <c r="A3659" s="29" t="s">
        <v>320</v>
      </c>
      <c r="B3659" s="21" t="s">
        <v>1023</v>
      </c>
      <c r="C3659" s="22" t="s">
        <v>14854</v>
      </c>
      <c r="D3659" s="21" t="s">
        <v>1172</v>
      </c>
      <c r="E3659" s="21" t="s">
        <v>8766</v>
      </c>
      <c r="F3659" s="21" t="s">
        <v>6680</v>
      </c>
      <c r="G3659" s="21" t="s">
        <v>6987</v>
      </c>
      <c r="H3659" s="21" t="s">
        <v>6999</v>
      </c>
      <c r="I3659" s="21" t="s">
        <v>7005</v>
      </c>
      <c r="J3659" s="21" t="s">
        <v>14053</v>
      </c>
      <c r="K3659" s="21" t="s">
        <v>14455</v>
      </c>
      <c r="L3659" s="21" t="s">
        <v>8338</v>
      </c>
      <c r="M3659" s="21" t="s">
        <v>8349</v>
      </c>
      <c r="N3659" s="21" t="s">
        <v>8351</v>
      </c>
      <c r="O3659" s="21" t="s">
        <v>14842</v>
      </c>
      <c r="P3659" s="18">
        <v>0</v>
      </c>
      <c r="Q3659" s="22" t="s">
        <v>8370</v>
      </c>
      <c r="R3659" s="21" t="s">
        <v>14021</v>
      </c>
      <c r="S3659" s="21">
        <v>1</v>
      </c>
      <c r="T3659" s="21" t="s">
        <v>14845</v>
      </c>
      <c r="U3659" s="23" t="str">
        <f>IF(Cleaned_Data!P3659&gt;20000,"High-Bill","Normal-Bill")</f>
        <v>Normal-Bill</v>
      </c>
      <c r="V3659" s="23" t="str">
        <f t="shared" si="114"/>
        <v>Senior-Citizen</v>
      </c>
      <c r="W3659" s="23" t="str">
        <f t="shared" si="115"/>
        <v>Follow-Up-required</v>
      </c>
      <c r="X3659" s="24" t="str" cm="1">
        <f t="array" ref="X3659">_xlfn.IFS(P3659&lt;5000,"Low",P3659&lt;=20000,"Medium",P3659&gt;20000,"High")</f>
        <v>Low</v>
      </c>
    </row>
    <row r="3660" spans="1:24" x14ac:dyDescent="0.35">
      <c r="A3660" s="28" t="s">
        <v>320</v>
      </c>
      <c r="B3660" s="17" t="s">
        <v>1072</v>
      </c>
      <c r="C3660" s="17">
        <v>59</v>
      </c>
      <c r="D3660" s="17" t="s">
        <v>1172</v>
      </c>
      <c r="E3660" s="17" t="s">
        <v>9585</v>
      </c>
      <c r="F3660" s="17" t="s">
        <v>6864</v>
      </c>
      <c r="G3660" s="17" t="s">
        <v>6991</v>
      </c>
      <c r="H3660" s="17" t="s">
        <v>6996</v>
      </c>
      <c r="I3660" s="17" t="s">
        <v>7007</v>
      </c>
      <c r="J3660" s="22" t="s">
        <v>8371</v>
      </c>
      <c r="K3660" s="17" t="s">
        <v>14718</v>
      </c>
      <c r="L3660" s="17" t="s">
        <v>8338</v>
      </c>
      <c r="M3660" s="17" t="s">
        <v>8347</v>
      </c>
      <c r="N3660" s="17" t="s">
        <v>8353</v>
      </c>
      <c r="O3660" s="17" t="s">
        <v>8355</v>
      </c>
      <c r="P3660" s="18">
        <v>0</v>
      </c>
      <c r="Q3660" s="22" t="s">
        <v>8370</v>
      </c>
      <c r="R3660" s="17" t="s">
        <v>13923</v>
      </c>
      <c r="S3660" s="17">
        <v>2</v>
      </c>
      <c r="T3660" s="17" t="s">
        <v>14845</v>
      </c>
      <c r="U3660" s="19" t="str">
        <f>IF(Cleaned_Data!P3660&gt;20000,"High-Bill","Normal-Bill")</f>
        <v>Normal-Bill</v>
      </c>
      <c r="V3660" s="19" t="str">
        <f t="shared" si="114"/>
        <v>Not-Senior-Citizen</v>
      </c>
      <c r="W3660" s="19" t="str">
        <f t="shared" si="115"/>
        <v>Follow-Up-required</v>
      </c>
      <c r="X3660" s="20" t="str" cm="1">
        <f t="array" ref="X3660">_xlfn.IFS(P3660&lt;5000,"Low",P3660&lt;=20000,"Medium",P3660&gt;20000,"High")</f>
        <v>Low</v>
      </c>
    </row>
    <row r="3661" spans="1:24" x14ac:dyDescent="0.35">
      <c r="A3661" s="29" t="s">
        <v>320</v>
      </c>
      <c r="B3661" s="21" t="s">
        <v>1044</v>
      </c>
      <c r="C3661" s="21">
        <v>46</v>
      </c>
      <c r="D3661" s="21" t="s">
        <v>1172</v>
      </c>
      <c r="E3661" s="21" t="s">
        <v>10117</v>
      </c>
      <c r="F3661" s="21" t="s">
        <v>6698</v>
      </c>
      <c r="G3661" s="21" t="s">
        <v>6990</v>
      </c>
      <c r="H3661" s="21" t="s">
        <v>6995</v>
      </c>
      <c r="I3661" s="21" t="s">
        <v>7003</v>
      </c>
      <c r="J3661" s="21" t="s">
        <v>14081</v>
      </c>
      <c r="K3661" s="21" t="s">
        <v>14679</v>
      </c>
      <c r="L3661" s="21" t="s">
        <v>8339</v>
      </c>
      <c r="M3661" s="21" t="s">
        <v>8349</v>
      </c>
      <c r="N3661" s="21" t="s">
        <v>8352</v>
      </c>
      <c r="O3661" s="21" t="s">
        <v>8359</v>
      </c>
      <c r="P3661" s="18">
        <v>0</v>
      </c>
      <c r="Q3661" s="21" t="s">
        <v>8362</v>
      </c>
      <c r="R3661" s="21" t="s">
        <v>13955</v>
      </c>
      <c r="S3661" s="22" t="s">
        <v>8370</v>
      </c>
      <c r="T3661" s="22" t="s">
        <v>8370</v>
      </c>
      <c r="U3661" s="23" t="str">
        <f>IF(Cleaned_Data!P3661&gt;20000,"High-Bill","Normal-Bill")</f>
        <v>Normal-Bill</v>
      </c>
      <c r="V3661" s="23" t="str">
        <f t="shared" si="114"/>
        <v>Not-Senior-Citizen</v>
      </c>
      <c r="W3661" s="23" t="str">
        <f t="shared" si="115"/>
        <v>Follow-Up-required</v>
      </c>
      <c r="X3661" s="24" t="str" cm="1">
        <f t="array" ref="X3661">_xlfn.IFS(P3661&lt;5000,"Low",P3661&lt;=20000,"Medium",P3661&gt;20000,"High")</f>
        <v>Low</v>
      </c>
    </row>
    <row r="3662" spans="1:24" x14ac:dyDescent="0.35">
      <c r="A3662" s="28" t="s">
        <v>320</v>
      </c>
      <c r="B3662" s="17" t="s">
        <v>1100</v>
      </c>
      <c r="C3662" s="22" t="s">
        <v>14854</v>
      </c>
      <c r="D3662" s="17" t="s">
        <v>1174</v>
      </c>
      <c r="E3662" s="17" t="s">
        <v>10418</v>
      </c>
      <c r="F3662" s="17" t="s">
        <v>6747</v>
      </c>
      <c r="G3662" s="17" t="s">
        <v>6985</v>
      </c>
      <c r="H3662" s="17" t="s">
        <v>6994</v>
      </c>
      <c r="I3662" s="17" t="s">
        <v>7007</v>
      </c>
      <c r="J3662" s="22" t="s">
        <v>8371</v>
      </c>
      <c r="K3662" s="17" t="s">
        <v>14551</v>
      </c>
      <c r="L3662" s="17" t="s">
        <v>8343</v>
      </c>
      <c r="M3662" s="17" t="s">
        <v>8349</v>
      </c>
      <c r="N3662" s="17" t="s">
        <v>8353</v>
      </c>
      <c r="O3662" s="17" t="s">
        <v>8358</v>
      </c>
      <c r="P3662" s="25">
        <v>49325</v>
      </c>
      <c r="Q3662" s="17" t="s">
        <v>8364</v>
      </c>
      <c r="R3662" s="17" t="s">
        <v>14072</v>
      </c>
      <c r="S3662" s="22" t="s">
        <v>8370</v>
      </c>
      <c r="T3662" s="17" t="s">
        <v>14845</v>
      </c>
      <c r="U3662" s="19" t="str">
        <f>IF(Cleaned_Data!P3662&gt;20000,"High-Bill","Normal-Bill")</f>
        <v>High-Bill</v>
      </c>
      <c r="V3662" s="19" t="str">
        <f t="shared" si="114"/>
        <v>Senior-Citizen</v>
      </c>
      <c r="W3662" s="19" t="str">
        <f t="shared" si="115"/>
        <v>Follow-Up-required</v>
      </c>
      <c r="X3662" s="20" t="str" cm="1">
        <f t="array" ref="X3662">_xlfn.IFS(P3662&lt;5000,"Low",P3662&lt;=20000,"Medium",P3662&gt;20000,"High")</f>
        <v>High</v>
      </c>
    </row>
    <row r="3663" spans="1:24" x14ac:dyDescent="0.35">
      <c r="A3663" s="29" t="s">
        <v>320</v>
      </c>
      <c r="B3663" s="21" t="s">
        <v>1111</v>
      </c>
      <c r="C3663" s="22" t="s">
        <v>14854</v>
      </c>
      <c r="D3663" s="21" t="s">
        <v>1174</v>
      </c>
      <c r="E3663" s="21" t="s">
        <v>11633</v>
      </c>
      <c r="F3663" s="21" t="s">
        <v>6758</v>
      </c>
      <c r="G3663" s="21" t="s">
        <v>6985</v>
      </c>
      <c r="H3663" s="21" t="s">
        <v>6997</v>
      </c>
      <c r="I3663" s="21" t="s">
        <v>7007</v>
      </c>
      <c r="J3663" s="22" t="s">
        <v>8371</v>
      </c>
      <c r="K3663" s="21" t="s">
        <v>14383</v>
      </c>
      <c r="L3663" s="21" t="s">
        <v>8340</v>
      </c>
      <c r="M3663" s="21" t="s">
        <v>8348</v>
      </c>
      <c r="N3663" s="21" t="s">
        <v>8352</v>
      </c>
      <c r="O3663" s="21" t="s">
        <v>8355</v>
      </c>
      <c r="P3663" s="26">
        <v>33323</v>
      </c>
      <c r="Q3663" s="21" t="s">
        <v>8362</v>
      </c>
      <c r="R3663" s="22" t="s">
        <v>8370</v>
      </c>
      <c r="S3663" s="21">
        <v>2</v>
      </c>
      <c r="T3663" s="21" t="s">
        <v>14845</v>
      </c>
      <c r="U3663" s="23" t="str">
        <f>IF(Cleaned_Data!P3663&gt;20000,"High-Bill","Normal-Bill")</f>
        <v>High-Bill</v>
      </c>
      <c r="V3663" s="23" t="str">
        <f t="shared" si="114"/>
        <v>Senior-Citizen</v>
      </c>
      <c r="W3663" s="23" t="str">
        <f t="shared" si="115"/>
        <v>Not-Required</v>
      </c>
      <c r="X3663" s="24" t="str" cm="1">
        <f t="array" ref="X3663">_xlfn.IFS(P3663&lt;5000,"Low",P3663&lt;=20000,"Medium",P3663&gt;20000,"High")</f>
        <v>High</v>
      </c>
    </row>
    <row r="3664" spans="1:24" x14ac:dyDescent="0.35">
      <c r="A3664" s="28" t="s">
        <v>320</v>
      </c>
      <c r="B3664" s="17" t="s">
        <v>1104</v>
      </c>
      <c r="C3664" s="22" t="s">
        <v>14854</v>
      </c>
      <c r="D3664" s="17" t="s">
        <v>1172</v>
      </c>
      <c r="E3664" s="17" t="s">
        <v>12519</v>
      </c>
      <c r="F3664" s="22" t="s">
        <v>8371</v>
      </c>
      <c r="G3664" s="17" t="s">
        <v>6986</v>
      </c>
      <c r="H3664" s="17" t="s">
        <v>6994</v>
      </c>
      <c r="I3664" s="17" t="s">
        <v>7001</v>
      </c>
      <c r="J3664" s="22" t="s">
        <v>8371</v>
      </c>
      <c r="K3664" s="17" t="s">
        <v>14261</v>
      </c>
      <c r="L3664" s="17" t="s">
        <v>8340</v>
      </c>
      <c r="M3664" s="17" t="s">
        <v>8348</v>
      </c>
      <c r="N3664" s="17" t="s">
        <v>8351</v>
      </c>
      <c r="O3664" s="17" t="s">
        <v>8355</v>
      </c>
      <c r="P3664" s="25">
        <v>44591</v>
      </c>
      <c r="Q3664" s="17" t="s">
        <v>8362</v>
      </c>
      <c r="R3664" s="17" t="s">
        <v>14143</v>
      </c>
      <c r="S3664" s="17">
        <v>2</v>
      </c>
      <c r="T3664" s="17" t="s">
        <v>14843</v>
      </c>
      <c r="U3664" s="19" t="str">
        <f>IF(Cleaned_Data!P3664&gt;20000,"High-Bill","Normal-Bill")</f>
        <v>High-Bill</v>
      </c>
      <c r="V3664" s="19" t="str">
        <f t="shared" si="114"/>
        <v>Senior-Citizen</v>
      </c>
      <c r="W3664" s="19" t="str">
        <f t="shared" si="115"/>
        <v>Follow-Up-required</v>
      </c>
      <c r="X3664" s="20" t="str" cm="1">
        <f t="array" ref="X3664">_xlfn.IFS(P3664&lt;5000,"Low",P3664&lt;=20000,"Medium",P3664&gt;20000,"High")</f>
        <v>High</v>
      </c>
    </row>
    <row r="3665" spans="1:24" x14ac:dyDescent="0.35">
      <c r="A3665" s="29" t="s">
        <v>693</v>
      </c>
      <c r="B3665" s="21" t="s">
        <v>1093</v>
      </c>
      <c r="C3665" s="22" t="s">
        <v>14854</v>
      </c>
      <c r="D3665" s="22" t="s">
        <v>14847</v>
      </c>
      <c r="E3665" s="21" t="s">
        <v>9491</v>
      </c>
      <c r="F3665" s="21" t="s">
        <v>6842</v>
      </c>
      <c r="G3665" s="21" t="s">
        <v>6993</v>
      </c>
      <c r="H3665" s="21" t="s">
        <v>6996</v>
      </c>
      <c r="I3665" s="21" t="s">
        <v>7005</v>
      </c>
      <c r="J3665" s="21" t="s">
        <v>14032</v>
      </c>
      <c r="K3665" s="21" t="s">
        <v>14659</v>
      </c>
      <c r="L3665" s="21" t="s">
        <v>8342</v>
      </c>
      <c r="M3665" s="21" t="s">
        <v>8346</v>
      </c>
      <c r="N3665" s="21" t="s">
        <v>8354</v>
      </c>
      <c r="O3665" s="21" t="s">
        <v>14841</v>
      </c>
      <c r="P3665" s="18">
        <v>0</v>
      </c>
      <c r="Q3665" s="21" t="s">
        <v>8362</v>
      </c>
      <c r="R3665" s="22" t="s">
        <v>8370</v>
      </c>
      <c r="S3665" s="21">
        <v>5</v>
      </c>
      <c r="T3665" s="21" t="s">
        <v>14845</v>
      </c>
      <c r="U3665" s="23" t="str">
        <f>IF(Cleaned_Data!P3665&gt;20000,"High-Bill","Normal-Bill")</f>
        <v>Normal-Bill</v>
      </c>
      <c r="V3665" s="23" t="str">
        <f t="shared" si="114"/>
        <v>Senior-Citizen</v>
      </c>
      <c r="W3665" s="23" t="str">
        <f t="shared" si="115"/>
        <v>Not-Required</v>
      </c>
      <c r="X3665" s="24" t="str" cm="1">
        <f t="array" ref="X3665">_xlfn.IFS(P3665&lt;5000,"Low",P3665&lt;=20000,"Medium",P3665&gt;20000,"High")</f>
        <v>Low</v>
      </c>
    </row>
    <row r="3666" spans="1:24" x14ac:dyDescent="0.35">
      <c r="A3666" s="28" t="s">
        <v>693</v>
      </c>
      <c r="B3666" s="17" t="s">
        <v>1022</v>
      </c>
      <c r="C3666" s="22" t="s">
        <v>14854</v>
      </c>
      <c r="D3666" s="17" t="s">
        <v>1174</v>
      </c>
      <c r="E3666" s="17" t="s">
        <v>10018</v>
      </c>
      <c r="F3666" s="17" t="s">
        <v>6679</v>
      </c>
      <c r="G3666" s="17" t="s">
        <v>6993</v>
      </c>
      <c r="H3666" s="17" t="s">
        <v>6995</v>
      </c>
      <c r="I3666" s="17" t="s">
        <v>7001</v>
      </c>
      <c r="J3666" s="17" t="s">
        <v>13997</v>
      </c>
      <c r="K3666" s="17" t="s">
        <v>14490</v>
      </c>
      <c r="L3666" s="17" t="s">
        <v>8342</v>
      </c>
      <c r="M3666" s="17" t="s">
        <v>8350</v>
      </c>
      <c r="N3666" s="17" t="s">
        <v>8351</v>
      </c>
      <c r="O3666" s="17" t="s">
        <v>14841</v>
      </c>
      <c r="P3666" s="18">
        <v>0</v>
      </c>
      <c r="Q3666" s="17" t="s">
        <v>8362</v>
      </c>
      <c r="R3666" s="17" t="s">
        <v>14055</v>
      </c>
      <c r="S3666" s="17">
        <v>4</v>
      </c>
      <c r="T3666" s="17" t="s">
        <v>14845</v>
      </c>
      <c r="U3666" s="19" t="str">
        <f>IF(Cleaned_Data!P3666&gt;20000,"High-Bill","Normal-Bill")</f>
        <v>Normal-Bill</v>
      </c>
      <c r="V3666" s="19" t="str">
        <f t="shared" si="114"/>
        <v>Senior-Citizen</v>
      </c>
      <c r="W3666" s="19" t="str">
        <f t="shared" si="115"/>
        <v>Follow-Up-required</v>
      </c>
      <c r="X3666" s="20" t="str" cm="1">
        <f t="array" ref="X3666">_xlfn.IFS(P3666&lt;5000,"Low",P3666&lt;=20000,"Medium",P3666&gt;20000,"High")</f>
        <v>Low</v>
      </c>
    </row>
    <row r="3667" spans="1:24" x14ac:dyDescent="0.35">
      <c r="A3667" s="29" t="s">
        <v>693</v>
      </c>
      <c r="B3667" s="21" t="s">
        <v>1157</v>
      </c>
      <c r="C3667" s="22" t="s">
        <v>14854</v>
      </c>
      <c r="D3667" s="22" t="s">
        <v>14847</v>
      </c>
      <c r="E3667" s="21" t="s">
        <v>10769</v>
      </c>
      <c r="F3667" s="21" t="s">
        <v>6917</v>
      </c>
      <c r="G3667" s="21" t="s">
        <v>6990</v>
      </c>
      <c r="H3667" s="21" t="s">
        <v>6997</v>
      </c>
      <c r="I3667" s="21" t="s">
        <v>7007</v>
      </c>
      <c r="J3667" s="22" t="s">
        <v>8371</v>
      </c>
      <c r="K3667" s="21" t="s">
        <v>14576</v>
      </c>
      <c r="L3667" s="21" t="s">
        <v>8343</v>
      </c>
      <c r="M3667" s="21" t="s">
        <v>8350</v>
      </c>
      <c r="N3667" s="21" t="s">
        <v>8351</v>
      </c>
      <c r="O3667" s="21" t="s">
        <v>14841</v>
      </c>
      <c r="P3667" s="18">
        <v>0</v>
      </c>
      <c r="Q3667" s="21" t="s">
        <v>8363</v>
      </c>
      <c r="R3667" s="22" t="s">
        <v>8370</v>
      </c>
      <c r="S3667" s="21">
        <v>1</v>
      </c>
      <c r="T3667" s="21" t="s">
        <v>14844</v>
      </c>
      <c r="U3667" s="23" t="str">
        <f>IF(Cleaned_Data!P3667&gt;20000,"High-Bill","Normal-Bill")</f>
        <v>Normal-Bill</v>
      </c>
      <c r="V3667" s="23" t="str">
        <f t="shared" si="114"/>
        <v>Senior-Citizen</v>
      </c>
      <c r="W3667" s="23" t="str">
        <f t="shared" si="115"/>
        <v>Not-Required</v>
      </c>
      <c r="X3667" s="24" t="str" cm="1">
        <f t="array" ref="X3667">_xlfn.IFS(P3667&lt;5000,"Low",P3667&lt;=20000,"Medium",P3667&gt;20000,"High")</f>
        <v>Low</v>
      </c>
    </row>
    <row r="3668" spans="1:24" x14ac:dyDescent="0.35">
      <c r="A3668" s="28" t="s">
        <v>693</v>
      </c>
      <c r="B3668" s="17" t="s">
        <v>1090</v>
      </c>
      <c r="C3668" s="17">
        <v>36</v>
      </c>
      <c r="D3668" s="17" t="s">
        <v>1172</v>
      </c>
      <c r="E3668" s="17" t="s">
        <v>11208</v>
      </c>
      <c r="F3668" s="17" t="s">
        <v>6817</v>
      </c>
      <c r="G3668" s="17" t="s">
        <v>6988</v>
      </c>
      <c r="H3668" s="17" t="s">
        <v>6999</v>
      </c>
      <c r="I3668" s="17" t="s">
        <v>7005</v>
      </c>
      <c r="J3668" s="17" t="s">
        <v>7066</v>
      </c>
      <c r="K3668" s="17" t="s">
        <v>14779</v>
      </c>
      <c r="L3668" s="17" t="s">
        <v>8341</v>
      </c>
      <c r="M3668" s="17" t="s">
        <v>8347</v>
      </c>
      <c r="N3668" s="17" t="s">
        <v>8352</v>
      </c>
      <c r="O3668" s="17" t="s">
        <v>14841</v>
      </c>
      <c r="P3668" s="18">
        <v>0</v>
      </c>
      <c r="Q3668" s="17" t="s">
        <v>8363</v>
      </c>
      <c r="R3668" s="22" t="s">
        <v>8370</v>
      </c>
      <c r="S3668" s="17">
        <v>3</v>
      </c>
      <c r="T3668" s="17" t="s">
        <v>14843</v>
      </c>
      <c r="U3668" s="19" t="str">
        <f>IF(Cleaned_Data!P3668&gt;20000,"High-Bill","Normal-Bill")</f>
        <v>Normal-Bill</v>
      </c>
      <c r="V3668" s="19" t="str">
        <f t="shared" si="114"/>
        <v>Not-Senior-Citizen</v>
      </c>
      <c r="W3668" s="19" t="str">
        <f t="shared" si="115"/>
        <v>Not-Required</v>
      </c>
      <c r="X3668" s="20" t="str" cm="1">
        <f t="array" ref="X3668">_xlfn.IFS(P3668&lt;5000,"Low",P3668&lt;=20000,"Medium",P3668&gt;20000,"High")</f>
        <v>Low</v>
      </c>
    </row>
    <row r="3669" spans="1:24" x14ac:dyDescent="0.35">
      <c r="A3669" s="29" t="s">
        <v>693</v>
      </c>
      <c r="B3669" s="21" t="s">
        <v>1100</v>
      </c>
      <c r="C3669" s="21">
        <v>59</v>
      </c>
      <c r="D3669" s="22" t="s">
        <v>14847</v>
      </c>
      <c r="E3669" s="21" t="s">
        <v>12026</v>
      </c>
      <c r="F3669" s="22" t="s">
        <v>8371</v>
      </c>
      <c r="G3669" s="21" t="s">
        <v>6990</v>
      </c>
      <c r="H3669" s="21" t="s">
        <v>6999</v>
      </c>
      <c r="I3669" s="21" t="s">
        <v>7003</v>
      </c>
      <c r="J3669" s="21" t="s">
        <v>14167</v>
      </c>
      <c r="K3669" s="21" t="s">
        <v>14662</v>
      </c>
      <c r="L3669" s="21" t="s">
        <v>8343</v>
      </c>
      <c r="M3669" s="21" t="s">
        <v>8350</v>
      </c>
      <c r="N3669" s="21" t="s">
        <v>8352</v>
      </c>
      <c r="O3669" s="21" t="s">
        <v>8359</v>
      </c>
      <c r="P3669" s="18">
        <v>0</v>
      </c>
      <c r="Q3669" s="21" t="s">
        <v>8363</v>
      </c>
      <c r="R3669" s="21" t="s">
        <v>13994</v>
      </c>
      <c r="S3669" s="21">
        <v>3</v>
      </c>
      <c r="T3669" s="21" t="s">
        <v>14845</v>
      </c>
      <c r="U3669" s="23" t="str">
        <f>IF(Cleaned_Data!P3669&gt;20000,"High-Bill","Normal-Bill")</f>
        <v>Normal-Bill</v>
      </c>
      <c r="V3669" s="23" t="str">
        <f t="shared" si="114"/>
        <v>Not-Senior-Citizen</v>
      </c>
      <c r="W3669" s="23" t="str">
        <f t="shared" si="115"/>
        <v>Follow-Up-required</v>
      </c>
      <c r="X3669" s="24" t="str" cm="1">
        <f t="array" ref="X3669">_xlfn.IFS(P3669&lt;5000,"Low",P3669&lt;=20000,"Medium",P3669&gt;20000,"High")</f>
        <v>Low</v>
      </c>
    </row>
    <row r="3670" spans="1:24" x14ac:dyDescent="0.35">
      <c r="A3670" s="28" t="s">
        <v>693</v>
      </c>
      <c r="B3670" s="17" t="s">
        <v>1049</v>
      </c>
      <c r="C3670" s="17">
        <v>82</v>
      </c>
      <c r="D3670" s="17" t="s">
        <v>1174</v>
      </c>
      <c r="E3670" s="17" t="s">
        <v>12685</v>
      </c>
      <c r="F3670" s="22" t="s">
        <v>8371</v>
      </c>
      <c r="G3670" s="17" t="s">
        <v>6990</v>
      </c>
      <c r="H3670" s="17" t="s">
        <v>6996</v>
      </c>
      <c r="I3670" s="17" t="s">
        <v>7001</v>
      </c>
      <c r="J3670" s="22" t="s">
        <v>8371</v>
      </c>
      <c r="K3670" s="17" t="s">
        <v>14755</v>
      </c>
      <c r="L3670" s="17" t="s">
        <v>8339</v>
      </c>
      <c r="M3670" s="17" t="s">
        <v>8350</v>
      </c>
      <c r="N3670" s="17" t="s">
        <v>8351</v>
      </c>
      <c r="O3670" s="17" t="s">
        <v>8358</v>
      </c>
      <c r="P3670" s="18">
        <v>0</v>
      </c>
      <c r="Q3670" s="17" t="s">
        <v>8363</v>
      </c>
      <c r="R3670" s="22" t="s">
        <v>8370</v>
      </c>
      <c r="S3670" s="17">
        <v>1</v>
      </c>
      <c r="T3670" s="17" t="s">
        <v>14845</v>
      </c>
      <c r="U3670" s="19" t="str">
        <f>IF(Cleaned_Data!P3670&gt;20000,"High-Bill","Normal-Bill")</f>
        <v>Normal-Bill</v>
      </c>
      <c r="V3670" s="19" t="str">
        <f t="shared" si="114"/>
        <v>Senior-Citizen</v>
      </c>
      <c r="W3670" s="19" t="str">
        <f t="shared" si="115"/>
        <v>Not-Required</v>
      </c>
      <c r="X3670" s="20" t="str" cm="1">
        <f t="array" ref="X3670">_xlfn.IFS(P3670&lt;5000,"Low",P3670&lt;=20000,"Medium",P3670&gt;20000,"High")</f>
        <v>Low</v>
      </c>
    </row>
    <row r="3671" spans="1:24" x14ac:dyDescent="0.35">
      <c r="A3671" s="29" t="s">
        <v>693</v>
      </c>
      <c r="B3671" s="21" t="s">
        <v>1096</v>
      </c>
      <c r="C3671" s="22" t="s">
        <v>14854</v>
      </c>
      <c r="D3671" s="21" t="s">
        <v>1174</v>
      </c>
      <c r="E3671" s="21" t="s">
        <v>13525</v>
      </c>
      <c r="F3671" s="21" t="s">
        <v>6743</v>
      </c>
      <c r="G3671" s="21" t="s">
        <v>6986</v>
      </c>
      <c r="H3671" s="21" t="s">
        <v>6995</v>
      </c>
      <c r="I3671" s="21" t="s">
        <v>7005</v>
      </c>
      <c r="J3671" s="22" t="s">
        <v>8371</v>
      </c>
      <c r="K3671" s="21" t="s">
        <v>14234</v>
      </c>
      <c r="L3671" s="21" t="s">
        <v>8344</v>
      </c>
      <c r="M3671" s="21" t="s">
        <v>8346</v>
      </c>
      <c r="N3671" s="21" t="s">
        <v>8354</v>
      </c>
      <c r="O3671" s="21" t="s">
        <v>14841</v>
      </c>
      <c r="P3671" s="26">
        <v>3084</v>
      </c>
      <c r="Q3671" s="21" t="s">
        <v>8363</v>
      </c>
      <c r="R3671" s="21" t="s">
        <v>14087</v>
      </c>
      <c r="S3671" s="21">
        <v>2</v>
      </c>
      <c r="T3671" s="21" t="s">
        <v>14845</v>
      </c>
      <c r="U3671" s="23" t="str">
        <f>IF(Cleaned_Data!P3671&gt;20000,"High-Bill","Normal-Bill")</f>
        <v>Normal-Bill</v>
      </c>
      <c r="V3671" s="23" t="str">
        <f t="shared" si="114"/>
        <v>Senior-Citizen</v>
      </c>
      <c r="W3671" s="23" t="str">
        <f t="shared" si="115"/>
        <v>Follow-Up-required</v>
      </c>
      <c r="X3671" s="24" t="str" cm="1">
        <f t="array" ref="X3671">_xlfn.IFS(P3671&lt;5000,"Low",P3671&lt;=20000,"Medium",P3671&gt;20000,"High")</f>
        <v>Low</v>
      </c>
    </row>
    <row r="3672" spans="1:24" x14ac:dyDescent="0.35">
      <c r="A3672" s="28" t="s">
        <v>586</v>
      </c>
      <c r="B3672" s="17" t="s">
        <v>1072</v>
      </c>
      <c r="C3672" s="22" t="s">
        <v>14854</v>
      </c>
      <c r="D3672" s="17" t="s">
        <v>1172</v>
      </c>
      <c r="E3672" s="17" t="s">
        <v>9204</v>
      </c>
      <c r="F3672" s="22" t="s">
        <v>8371</v>
      </c>
      <c r="G3672" s="17" t="s">
        <v>6992</v>
      </c>
      <c r="H3672" s="17" t="s">
        <v>7000</v>
      </c>
      <c r="I3672" s="17" t="s">
        <v>7001</v>
      </c>
      <c r="J3672" s="17" t="s">
        <v>13992</v>
      </c>
      <c r="K3672" s="17" t="s">
        <v>14638</v>
      </c>
      <c r="L3672" s="17" t="s">
        <v>8344</v>
      </c>
      <c r="M3672" s="17" t="s">
        <v>8348</v>
      </c>
      <c r="N3672" s="17" t="s">
        <v>8352</v>
      </c>
      <c r="O3672" s="17" t="s">
        <v>8359</v>
      </c>
      <c r="P3672" s="18">
        <v>0</v>
      </c>
      <c r="Q3672" s="17" t="s">
        <v>8364</v>
      </c>
      <c r="R3672" s="22" t="s">
        <v>8370</v>
      </c>
      <c r="S3672" s="17">
        <v>1</v>
      </c>
      <c r="T3672" s="22" t="s">
        <v>8370</v>
      </c>
      <c r="U3672" s="19" t="str">
        <f>IF(Cleaned_Data!P3672&gt;20000,"High-Bill","Normal-Bill")</f>
        <v>Normal-Bill</v>
      </c>
      <c r="V3672" s="19" t="str">
        <f t="shared" si="114"/>
        <v>Senior-Citizen</v>
      </c>
      <c r="W3672" s="19" t="str">
        <f t="shared" si="115"/>
        <v>Not-Required</v>
      </c>
      <c r="X3672" s="20" t="str" cm="1">
        <f t="array" ref="X3672">_xlfn.IFS(P3672&lt;5000,"Low",P3672&lt;=20000,"Medium",P3672&gt;20000,"High")</f>
        <v>Low</v>
      </c>
    </row>
    <row r="3673" spans="1:24" x14ac:dyDescent="0.35">
      <c r="A3673" s="29" t="s">
        <v>586</v>
      </c>
      <c r="B3673" s="21" t="s">
        <v>1115</v>
      </c>
      <c r="C3673" s="21">
        <v>56</v>
      </c>
      <c r="D3673" s="21" t="s">
        <v>1172</v>
      </c>
      <c r="E3673" s="21" t="s">
        <v>13176</v>
      </c>
      <c r="F3673" s="21" t="s">
        <v>6977</v>
      </c>
      <c r="G3673" s="21" t="s">
        <v>6989</v>
      </c>
      <c r="H3673" s="21" t="s">
        <v>6998</v>
      </c>
      <c r="I3673" s="21" t="s">
        <v>7001</v>
      </c>
      <c r="J3673" s="22" t="s">
        <v>8371</v>
      </c>
      <c r="K3673" s="21" t="s">
        <v>14607</v>
      </c>
      <c r="L3673" s="21" t="s">
        <v>8345</v>
      </c>
      <c r="M3673" s="21" t="s">
        <v>8346</v>
      </c>
      <c r="N3673" s="21" t="s">
        <v>8352</v>
      </c>
      <c r="O3673" s="21" t="s">
        <v>8358</v>
      </c>
      <c r="P3673" s="18">
        <v>0</v>
      </c>
      <c r="Q3673" s="22" t="s">
        <v>8370</v>
      </c>
      <c r="R3673" s="21" t="s">
        <v>14020</v>
      </c>
      <c r="S3673" s="22" t="s">
        <v>8370</v>
      </c>
      <c r="T3673" s="21" t="s">
        <v>14844</v>
      </c>
      <c r="U3673" s="23" t="str">
        <f>IF(Cleaned_Data!P3673&gt;20000,"High-Bill","Normal-Bill")</f>
        <v>Normal-Bill</v>
      </c>
      <c r="V3673" s="23" t="str">
        <f t="shared" si="114"/>
        <v>Not-Senior-Citizen</v>
      </c>
      <c r="W3673" s="23" t="str">
        <f t="shared" si="115"/>
        <v>Follow-Up-required</v>
      </c>
      <c r="X3673" s="24" t="str" cm="1">
        <f t="array" ref="X3673">_xlfn.IFS(P3673&lt;5000,"Low",P3673&lt;=20000,"Medium",P3673&gt;20000,"High")</f>
        <v>Low</v>
      </c>
    </row>
    <row r="3674" spans="1:24" x14ac:dyDescent="0.35">
      <c r="A3674" s="28" t="s">
        <v>169</v>
      </c>
      <c r="B3674" s="17" t="s">
        <v>1091</v>
      </c>
      <c r="C3674" s="17">
        <v>52</v>
      </c>
      <c r="D3674" s="17" t="s">
        <v>1172</v>
      </c>
      <c r="E3674" s="17" t="s">
        <v>8564</v>
      </c>
      <c r="F3674" s="17" t="s">
        <v>6735</v>
      </c>
      <c r="G3674" s="17" t="s">
        <v>6987</v>
      </c>
      <c r="H3674" s="17" t="s">
        <v>7000</v>
      </c>
      <c r="I3674" s="17" t="s">
        <v>7006</v>
      </c>
      <c r="J3674" s="17" t="s">
        <v>13983</v>
      </c>
      <c r="K3674" s="17" t="s">
        <v>14320</v>
      </c>
      <c r="L3674" s="17" t="s">
        <v>8345</v>
      </c>
      <c r="M3674" s="17" t="s">
        <v>8346</v>
      </c>
      <c r="N3674" s="17" t="s">
        <v>8353</v>
      </c>
      <c r="O3674" s="17" t="s">
        <v>8355</v>
      </c>
      <c r="P3674" s="25">
        <v>41956</v>
      </c>
      <c r="Q3674" s="17" t="s">
        <v>8362</v>
      </c>
      <c r="R3674" s="22" t="s">
        <v>8370</v>
      </c>
      <c r="S3674" s="22" t="s">
        <v>8370</v>
      </c>
      <c r="T3674" s="17" t="s">
        <v>14845</v>
      </c>
      <c r="U3674" s="19" t="str">
        <f>IF(Cleaned_Data!P3674&gt;20000,"High-Bill","Normal-Bill")</f>
        <v>High-Bill</v>
      </c>
      <c r="V3674" s="19" t="str">
        <f t="shared" si="114"/>
        <v>Not-Senior-Citizen</v>
      </c>
      <c r="W3674" s="19" t="str">
        <f t="shared" si="115"/>
        <v>Not-Required</v>
      </c>
      <c r="X3674" s="20" t="str" cm="1">
        <f t="array" ref="X3674">_xlfn.IFS(P3674&lt;5000,"Low",P3674&lt;=20000,"Medium",P3674&gt;20000,"High")</f>
        <v>High</v>
      </c>
    </row>
    <row r="3675" spans="1:24" x14ac:dyDescent="0.35">
      <c r="A3675" s="29" t="s">
        <v>169</v>
      </c>
      <c r="B3675" s="21" t="s">
        <v>1031</v>
      </c>
      <c r="C3675" s="21">
        <v>53</v>
      </c>
      <c r="D3675" s="22" t="s">
        <v>14847</v>
      </c>
      <c r="E3675" s="21" t="s">
        <v>9348</v>
      </c>
      <c r="F3675" s="21" t="s">
        <v>6942</v>
      </c>
      <c r="G3675" s="21" t="s">
        <v>6987</v>
      </c>
      <c r="H3675" s="21" t="s">
        <v>6999</v>
      </c>
      <c r="I3675" s="21" t="s">
        <v>7002</v>
      </c>
      <c r="J3675" s="21" t="s">
        <v>13996</v>
      </c>
      <c r="K3675" s="21" t="s">
        <v>14680</v>
      </c>
      <c r="L3675" s="21" t="s">
        <v>8344</v>
      </c>
      <c r="M3675" s="21" t="s">
        <v>8350</v>
      </c>
      <c r="N3675" s="21" t="s">
        <v>8351</v>
      </c>
      <c r="O3675" s="21" t="s">
        <v>8355</v>
      </c>
      <c r="P3675" s="18">
        <v>0</v>
      </c>
      <c r="Q3675" s="21" t="s">
        <v>8363</v>
      </c>
      <c r="R3675" s="22" t="s">
        <v>8370</v>
      </c>
      <c r="S3675" s="21">
        <v>2</v>
      </c>
      <c r="T3675" s="21" t="s">
        <v>14844</v>
      </c>
      <c r="U3675" s="23" t="str">
        <f>IF(Cleaned_Data!P3675&gt;20000,"High-Bill","Normal-Bill")</f>
        <v>Normal-Bill</v>
      </c>
      <c r="V3675" s="23" t="str">
        <f t="shared" si="114"/>
        <v>Not-Senior-Citizen</v>
      </c>
      <c r="W3675" s="23" t="str">
        <f t="shared" si="115"/>
        <v>Not-Required</v>
      </c>
      <c r="X3675" s="24" t="str" cm="1">
        <f t="array" ref="X3675">_xlfn.IFS(P3675&lt;5000,"Low",P3675&lt;=20000,"Medium",P3675&gt;20000,"High")</f>
        <v>Low</v>
      </c>
    </row>
    <row r="3676" spans="1:24" x14ac:dyDescent="0.35">
      <c r="A3676" s="28" t="s">
        <v>169</v>
      </c>
      <c r="B3676" s="17" t="s">
        <v>1134</v>
      </c>
      <c r="C3676" s="17">
        <v>31</v>
      </c>
      <c r="D3676" s="17" t="s">
        <v>1174</v>
      </c>
      <c r="E3676" s="17" t="s">
        <v>11690</v>
      </c>
      <c r="F3676" s="22" t="s">
        <v>8371</v>
      </c>
      <c r="G3676" s="17" t="s">
        <v>6991</v>
      </c>
      <c r="H3676" s="17" t="s">
        <v>6995</v>
      </c>
      <c r="I3676" s="17" t="s">
        <v>7004</v>
      </c>
      <c r="J3676" s="22" t="s">
        <v>8371</v>
      </c>
      <c r="K3676" s="17" t="s">
        <v>14246</v>
      </c>
      <c r="L3676" s="17" t="s">
        <v>8342</v>
      </c>
      <c r="M3676" s="17" t="s">
        <v>8347</v>
      </c>
      <c r="N3676" s="17" t="s">
        <v>8351</v>
      </c>
      <c r="O3676" s="17" t="s">
        <v>8355</v>
      </c>
      <c r="P3676" s="18">
        <v>0</v>
      </c>
      <c r="Q3676" s="17" t="s">
        <v>8363</v>
      </c>
      <c r="R3676" s="17" t="s">
        <v>14016</v>
      </c>
      <c r="S3676" s="17">
        <v>5</v>
      </c>
      <c r="T3676" s="22" t="s">
        <v>8370</v>
      </c>
      <c r="U3676" s="19" t="str">
        <f>IF(Cleaned_Data!P3676&gt;20000,"High-Bill","Normal-Bill")</f>
        <v>Normal-Bill</v>
      </c>
      <c r="V3676" s="19" t="str">
        <f t="shared" si="114"/>
        <v>Not-Senior-Citizen</v>
      </c>
      <c r="W3676" s="19" t="str">
        <f t="shared" si="115"/>
        <v>Follow-Up-required</v>
      </c>
      <c r="X3676" s="20" t="str" cm="1">
        <f t="array" ref="X3676">_xlfn.IFS(P3676&lt;5000,"Low",P3676&lt;=20000,"Medium",P3676&gt;20000,"High")</f>
        <v>Low</v>
      </c>
    </row>
    <row r="3677" spans="1:24" x14ac:dyDescent="0.35">
      <c r="A3677" s="29" t="s">
        <v>169</v>
      </c>
      <c r="B3677" s="21" t="s">
        <v>1095</v>
      </c>
      <c r="C3677" s="21">
        <v>19</v>
      </c>
      <c r="D3677" s="21" t="s">
        <v>1174</v>
      </c>
      <c r="E3677" s="21" t="s">
        <v>11955</v>
      </c>
      <c r="F3677" s="21" t="s">
        <v>6882</v>
      </c>
      <c r="G3677" s="21" t="s">
        <v>6993</v>
      </c>
      <c r="H3677" s="21" t="s">
        <v>6996</v>
      </c>
      <c r="I3677" s="21" t="s">
        <v>7003</v>
      </c>
      <c r="J3677" s="21" t="s">
        <v>7659</v>
      </c>
      <c r="K3677" s="21" t="s">
        <v>14489</v>
      </c>
      <c r="L3677" s="21" t="s">
        <v>8343</v>
      </c>
      <c r="M3677" s="21" t="s">
        <v>8349</v>
      </c>
      <c r="N3677" s="21" t="s">
        <v>8352</v>
      </c>
      <c r="O3677" s="21" t="s">
        <v>14841</v>
      </c>
      <c r="P3677" s="18">
        <v>0</v>
      </c>
      <c r="Q3677" s="21" t="s">
        <v>8363</v>
      </c>
      <c r="R3677" s="21" t="s">
        <v>7308</v>
      </c>
      <c r="S3677" s="21">
        <v>5</v>
      </c>
      <c r="T3677" s="21" t="s">
        <v>14844</v>
      </c>
      <c r="U3677" s="23" t="str">
        <f>IF(Cleaned_Data!P3677&gt;20000,"High-Bill","Normal-Bill")</f>
        <v>Normal-Bill</v>
      </c>
      <c r="V3677" s="23" t="str">
        <f t="shared" si="114"/>
        <v>Not-Senior-Citizen</v>
      </c>
      <c r="W3677" s="23" t="str">
        <f t="shared" si="115"/>
        <v>Follow-Up-required</v>
      </c>
      <c r="X3677" s="24" t="str" cm="1">
        <f t="array" ref="X3677">_xlfn.IFS(P3677&lt;5000,"Low",P3677&lt;=20000,"Medium",P3677&gt;20000,"High")</f>
        <v>Low</v>
      </c>
    </row>
    <row r="3678" spans="1:24" x14ac:dyDescent="0.35">
      <c r="A3678" s="28" t="s">
        <v>169</v>
      </c>
      <c r="B3678" s="17" t="s">
        <v>1159</v>
      </c>
      <c r="C3678" s="17">
        <v>72</v>
      </c>
      <c r="D3678" s="17" t="s">
        <v>1174</v>
      </c>
      <c r="E3678" s="17" t="s">
        <v>13114</v>
      </c>
      <c r="F3678" s="17" t="s">
        <v>6858</v>
      </c>
      <c r="G3678" s="17" t="s">
        <v>6990</v>
      </c>
      <c r="H3678" s="17" t="s">
        <v>6996</v>
      </c>
      <c r="I3678" s="17" t="s">
        <v>7005</v>
      </c>
      <c r="J3678" s="17" t="s">
        <v>14104</v>
      </c>
      <c r="K3678" s="17" t="s">
        <v>14781</v>
      </c>
      <c r="L3678" s="17" t="s">
        <v>8344</v>
      </c>
      <c r="M3678" s="17" t="s">
        <v>8348</v>
      </c>
      <c r="N3678" s="17" t="s">
        <v>8353</v>
      </c>
      <c r="O3678" s="17" t="s">
        <v>14841</v>
      </c>
      <c r="P3678" s="18">
        <v>0</v>
      </c>
      <c r="Q3678" s="17" t="s">
        <v>8364</v>
      </c>
      <c r="R3678" s="22" t="s">
        <v>8370</v>
      </c>
      <c r="S3678" s="17">
        <v>1</v>
      </c>
      <c r="T3678" s="17" t="s">
        <v>14843</v>
      </c>
      <c r="U3678" s="19" t="str">
        <f>IF(Cleaned_Data!P3678&gt;20000,"High-Bill","Normal-Bill")</f>
        <v>Normal-Bill</v>
      </c>
      <c r="V3678" s="19" t="str">
        <f t="shared" si="114"/>
        <v>Senior-Citizen</v>
      </c>
      <c r="W3678" s="19" t="str">
        <f t="shared" si="115"/>
        <v>Not-Required</v>
      </c>
      <c r="X3678" s="20" t="str" cm="1">
        <f t="array" ref="X3678">_xlfn.IFS(P3678&lt;5000,"Low",P3678&lt;=20000,"Medium",P3678&gt;20000,"High")</f>
        <v>Low</v>
      </c>
    </row>
    <row r="3679" spans="1:24" x14ac:dyDescent="0.35">
      <c r="A3679" s="29" t="s">
        <v>169</v>
      </c>
      <c r="B3679" s="21" t="s">
        <v>1138</v>
      </c>
      <c r="C3679" s="21">
        <v>39</v>
      </c>
      <c r="D3679" s="21" t="s">
        <v>1172</v>
      </c>
      <c r="E3679" s="21" t="s">
        <v>13762</v>
      </c>
      <c r="F3679" s="22" t="s">
        <v>8371</v>
      </c>
      <c r="G3679" s="21" t="s">
        <v>6992</v>
      </c>
      <c r="H3679" s="21" t="s">
        <v>7000</v>
      </c>
      <c r="I3679" s="21" t="s">
        <v>7004</v>
      </c>
      <c r="J3679" s="21" t="s">
        <v>7420</v>
      </c>
      <c r="K3679" s="21" t="s">
        <v>14439</v>
      </c>
      <c r="L3679" s="21" t="s">
        <v>8342</v>
      </c>
      <c r="M3679" s="21" t="s">
        <v>8347</v>
      </c>
      <c r="N3679" s="21" t="s">
        <v>8354</v>
      </c>
      <c r="O3679" s="21" t="s">
        <v>8355</v>
      </c>
      <c r="P3679" s="18">
        <v>0</v>
      </c>
      <c r="Q3679" s="21" t="s">
        <v>8363</v>
      </c>
      <c r="R3679" s="21" t="s">
        <v>13948</v>
      </c>
      <c r="S3679" s="21">
        <v>1</v>
      </c>
      <c r="T3679" s="21" t="s">
        <v>14844</v>
      </c>
      <c r="U3679" s="23" t="str">
        <f>IF(Cleaned_Data!P3679&gt;20000,"High-Bill","Normal-Bill")</f>
        <v>Normal-Bill</v>
      </c>
      <c r="V3679" s="23" t="str">
        <f t="shared" si="114"/>
        <v>Not-Senior-Citizen</v>
      </c>
      <c r="W3679" s="23" t="str">
        <f t="shared" si="115"/>
        <v>Follow-Up-required</v>
      </c>
      <c r="X3679" s="24" t="str" cm="1">
        <f t="array" ref="X3679">_xlfn.IFS(P3679&lt;5000,"Low",P3679&lt;=20000,"Medium",P3679&gt;20000,"High")</f>
        <v>Low</v>
      </c>
    </row>
    <row r="3680" spans="1:24" x14ac:dyDescent="0.35">
      <c r="A3680" s="28" t="s">
        <v>637</v>
      </c>
      <c r="B3680" s="17" t="s">
        <v>1093</v>
      </c>
      <c r="C3680" s="17">
        <v>50</v>
      </c>
      <c r="D3680" s="17" t="s">
        <v>1174</v>
      </c>
      <c r="E3680" s="17" t="s">
        <v>9331</v>
      </c>
      <c r="F3680" s="17" t="s">
        <v>6842</v>
      </c>
      <c r="G3680" s="17" t="s">
        <v>6987</v>
      </c>
      <c r="H3680" s="17" t="s">
        <v>6998</v>
      </c>
      <c r="I3680" s="17" t="s">
        <v>7002</v>
      </c>
      <c r="J3680" s="17" t="s">
        <v>14041</v>
      </c>
      <c r="K3680" s="17" t="s">
        <v>14480</v>
      </c>
      <c r="L3680" s="17" t="s">
        <v>8344</v>
      </c>
      <c r="M3680" s="17" t="s">
        <v>8350</v>
      </c>
      <c r="N3680" s="17" t="s">
        <v>8354</v>
      </c>
      <c r="O3680" s="17" t="s">
        <v>14842</v>
      </c>
      <c r="P3680" s="25">
        <v>22794</v>
      </c>
      <c r="Q3680" s="17" t="s">
        <v>8362</v>
      </c>
      <c r="R3680" s="17" t="s">
        <v>14017</v>
      </c>
      <c r="S3680" s="17">
        <v>1</v>
      </c>
      <c r="T3680" s="17" t="s">
        <v>14844</v>
      </c>
      <c r="U3680" s="19" t="str">
        <f>IF(Cleaned_Data!P3680&gt;20000,"High-Bill","Normal-Bill")</f>
        <v>High-Bill</v>
      </c>
      <c r="V3680" s="19" t="str">
        <f t="shared" si="114"/>
        <v>Not-Senior-Citizen</v>
      </c>
      <c r="W3680" s="19" t="str">
        <f t="shared" si="115"/>
        <v>Follow-Up-required</v>
      </c>
      <c r="X3680" s="20" t="str" cm="1">
        <f t="array" ref="X3680">_xlfn.IFS(P3680&lt;5000,"Low",P3680&lt;=20000,"Medium",P3680&gt;20000,"High")</f>
        <v>High</v>
      </c>
    </row>
    <row r="3681" spans="1:24" x14ac:dyDescent="0.35">
      <c r="A3681" s="29" t="s">
        <v>637</v>
      </c>
      <c r="B3681" s="21" t="s">
        <v>1057</v>
      </c>
      <c r="C3681" s="22" t="s">
        <v>14854</v>
      </c>
      <c r="D3681" s="21" t="s">
        <v>1174</v>
      </c>
      <c r="E3681" s="21" t="s">
        <v>9810</v>
      </c>
      <c r="F3681" s="21" t="s">
        <v>6706</v>
      </c>
      <c r="G3681" s="21" t="s">
        <v>6992</v>
      </c>
      <c r="H3681" s="21" t="s">
        <v>6994</v>
      </c>
      <c r="I3681" s="21" t="s">
        <v>7005</v>
      </c>
      <c r="J3681" s="21" t="s">
        <v>14083</v>
      </c>
      <c r="K3681" s="21" t="s">
        <v>14541</v>
      </c>
      <c r="L3681" s="21" t="s">
        <v>8338</v>
      </c>
      <c r="M3681" s="21" t="s">
        <v>8347</v>
      </c>
      <c r="N3681" s="21" t="s">
        <v>8353</v>
      </c>
      <c r="O3681" s="21" t="s">
        <v>8359</v>
      </c>
      <c r="P3681" s="26">
        <v>10649</v>
      </c>
      <c r="Q3681" s="21" t="s">
        <v>8363</v>
      </c>
      <c r="R3681" s="22" t="s">
        <v>8370</v>
      </c>
      <c r="S3681" s="21">
        <v>4</v>
      </c>
      <c r="T3681" s="21" t="s">
        <v>14845</v>
      </c>
      <c r="U3681" s="23" t="str">
        <f>IF(Cleaned_Data!P3681&gt;20000,"High-Bill","Normal-Bill")</f>
        <v>Normal-Bill</v>
      </c>
      <c r="V3681" s="23" t="str">
        <f t="shared" si="114"/>
        <v>Senior-Citizen</v>
      </c>
      <c r="W3681" s="23" t="str">
        <f t="shared" si="115"/>
        <v>Not-Required</v>
      </c>
      <c r="X3681" s="24" t="str" cm="1">
        <f t="array" ref="X3681">_xlfn.IFS(P3681&lt;5000,"Low",P3681&lt;=20000,"Medium",P3681&gt;20000,"High")</f>
        <v>Medium</v>
      </c>
    </row>
    <row r="3682" spans="1:24" x14ac:dyDescent="0.35">
      <c r="A3682" s="28" t="s">
        <v>637</v>
      </c>
      <c r="B3682" s="17" t="s">
        <v>1164</v>
      </c>
      <c r="C3682" s="22" t="s">
        <v>14854</v>
      </c>
      <c r="D3682" s="22" t="s">
        <v>14847</v>
      </c>
      <c r="E3682" s="17" t="s">
        <v>11187</v>
      </c>
      <c r="F3682" s="17" t="s">
        <v>6935</v>
      </c>
      <c r="G3682" s="17" t="s">
        <v>6989</v>
      </c>
      <c r="H3682" s="17" t="s">
        <v>6996</v>
      </c>
      <c r="I3682" s="17" t="s">
        <v>7007</v>
      </c>
      <c r="J3682" s="17" t="s">
        <v>14069</v>
      </c>
      <c r="K3682" s="17" t="s">
        <v>14738</v>
      </c>
      <c r="L3682" s="17" t="s">
        <v>8338</v>
      </c>
      <c r="M3682" s="17" t="s">
        <v>8350</v>
      </c>
      <c r="N3682" s="17" t="s">
        <v>8352</v>
      </c>
      <c r="O3682" s="17" t="s">
        <v>8358</v>
      </c>
      <c r="P3682" s="18">
        <v>0</v>
      </c>
      <c r="Q3682" s="17" t="s">
        <v>8364</v>
      </c>
      <c r="R3682" s="22" t="s">
        <v>8370</v>
      </c>
      <c r="S3682" s="17">
        <v>4</v>
      </c>
      <c r="T3682" s="17" t="s">
        <v>14844</v>
      </c>
      <c r="U3682" s="19" t="str">
        <f>IF(Cleaned_Data!P3682&gt;20000,"High-Bill","Normal-Bill")</f>
        <v>Normal-Bill</v>
      </c>
      <c r="V3682" s="19" t="str">
        <f t="shared" si="114"/>
        <v>Senior-Citizen</v>
      </c>
      <c r="W3682" s="19" t="str">
        <f t="shared" si="115"/>
        <v>Not-Required</v>
      </c>
      <c r="X3682" s="20" t="str" cm="1">
        <f t="array" ref="X3682">_xlfn.IFS(P3682&lt;5000,"Low",P3682&lt;=20000,"Medium",P3682&gt;20000,"High")</f>
        <v>Low</v>
      </c>
    </row>
    <row r="3683" spans="1:24" x14ac:dyDescent="0.35">
      <c r="A3683" s="29" t="s">
        <v>637</v>
      </c>
      <c r="B3683" s="21" t="s">
        <v>1099</v>
      </c>
      <c r="C3683" s="21">
        <v>25</v>
      </c>
      <c r="D3683" s="21" t="s">
        <v>1172</v>
      </c>
      <c r="E3683" s="21" t="s">
        <v>12098</v>
      </c>
      <c r="F3683" s="21" t="s">
        <v>6912</v>
      </c>
      <c r="G3683" s="21" t="s">
        <v>6985</v>
      </c>
      <c r="H3683" s="21" t="s">
        <v>6994</v>
      </c>
      <c r="I3683" s="21" t="s">
        <v>7007</v>
      </c>
      <c r="J3683" s="21" t="s">
        <v>14094</v>
      </c>
      <c r="K3683" s="21" t="s">
        <v>14377</v>
      </c>
      <c r="L3683" s="21" t="s">
        <v>8339</v>
      </c>
      <c r="M3683" s="21" t="s">
        <v>8347</v>
      </c>
      <c r="N3683" s="21" t="s">
        <v>8352</v>
      </c>
      <c r="O3683" s="21" t="s">
        <v>8355</v>
      </c>
      <c r="P3683" s="26">
        <v>32055</v>
      </c>
      <c r="Q3683" s="21" t="s">
        <v>8363</v>
      </c>
      <c r="R3683" s="21" t="s">
        <v>13951</v>
      </c>
      <c r="S3683" s="22" t="s">
        <v>8370</v>
      </c>
      <c r="T3683" s="21" t="s">
        <v>14844</v>
      </c>
      <c r="U3683" s="23" t="str">
        <f>IF(Cleaned_Data!P3683&gt;20000,"High-Bill","Normal-Bill")</f>
        <v>High-Bill</v>
      </c>
      <c r="V3683" s="23" t="str">
        <f t="shared" si="114"/>
        <v>Not-Senior-Citizen</v>
      </c>
      <c r="W3683" s="23" t="str">
        <f t="shared" si="115"/>
        <v>Follow-Up-required</v>
      </c>
      <c r="X3683" s="24" t="str" cm="1">
        <f t="array" ref="X3683">_xlfn.IFS(P3683&lt;5000,"Low",P3683&lt;=20000,"Medium",P3683&gt;20000,"High")</f>
        <v>High</v>
      </c>
    </row>
    <row r="3684" spans="1:24" x14ac:dyDescent="0.35">
      <c r="A3684" s="28" t="s">
        <v>637</v>
      </c>
      <c r="B3684" s="17" t="s">
        <v>1026</v>
      </c>
      <c r="C3684" s="17">
        <v>12</v>
      </c>
      <c r="D3684" s="17" t="s">
        <v>1172</v>
      </c>
      <c r="E3684" s="17" t="s">
        <v>13512</v>
      </c>
      <c r="F3684" s="17" t="s">
        <v>6712</v>
      </c>
      <c r="G3684" s="17" t="s">
        <v>6984</v>
      </c>
      <c r="H3684" s="17" t="s">
        <v>6995</v>
      </c>
      <c r="I3684" s="17" t="s">
        <v>7003</v>
      </c>
      <c r="J3684" s="22" t="s">
        <v>8371</v>
      </c>
      <c r="K3684" s="17" t="s">
        <v>14400</v>
      </c>
      <c r="L3684" s="17" t="s">
        <v>8344</v>
      </c>
      <c r="M3684" s="17" t="s">
        <v>8346</v>
      </c>
      <c r="N3684" s="17" t="s">
        <v>8351</v>
      </c>
      <c r="O3684" s="17" t="s">
        <v>8355</v>
      </c>
      <c r="P3684" s="18">
        <v>0</v>
      </c>
      <c r="Q3684" s="17" t="s">
        <v>8362</v>
      </c>
      <c r="R3684" s="17" t="s">
        <v>14087</v>
      </c>
      <c r="S3684" s="22" t="s">
        <v>8370</v>
      </c>
      <c r="T3684" s="17" t="s">
        <v>14843</v>
      </c>
      <c r="U3684" s="19" t="str">
        <f>IF(Cleaned_Data!P3684&gt;20000,"High-Bill","Normal-Bill")</f>
        <v>Normal-Bill</v>
      </c>
      <c r="V3684" s="19" t="str">
        <f t="shared" si="114"/>
        <v>Not-Senior-Citizen</v>
      </c>
      <c r="W3684" s="19" t="str">
        <f t="shared" si="115"/>
        <v>Follow-Up-required</v>
      </c>
      <c r="X3684" s="20" t="str" cm="1">
        <f t="array" ref="X3684">_xlfn.IFS(P3684&lt;5000,"Low",P3684&lt;=20000,"Medium",P3684&gt;20000,"High")</f>
        <v>Low</v>
      </c>
    </row>
    <row r="3685" spans="1:24" x14ac:dyDescent="0.35">
      <c r="A3685" s="29" t="s">
        <v>637</v>
      </c>
      <c r="B3685" s="21" t="s">
        <v>1122</v>
      </c>
      <c r="C3685" s="22" t="s">
        <v>14854</v>
      </c>
      <c r="D3685" s="21" t="s">
        <v>1174</v>
      </c>
      <c r="E3685" s="21" t="s">
        <v>13807</v>
      </c>
      <c r="F3685" s="22" t="s">
        <v>8371</v>
      </c>
      <c r="G3685" s="21" t="s">
        <v>6984</v>
      </c>
      <c r="H3685" s="21" t="s">
        <v>6995</v>
      </c>
      <c r="I3685" s="21" t="s">
        <v>7002</v>
      </c>
      <c r="J3685" s="21" t="s">
        <v>14130</v>
      </c>
      <c r="K3685" s="21" t="s">
        <v>14736</v>
      </c>
      <c r="L3685" s="21" t="s">
        <v>8341</v>
      </c>
      <c r="M3685" s="21" t="s">
        <v>8350</v>
      </c>
      <c r="N3685" s="21" t="s">
        <v>8351</v>
      </c>
      <c r="O3685" s="21" t="s">
        <v>8355</v>
      </c>
      <c r="P3685" s="26">
        <v>9753</v>
      </c>
      <c r="Q3685" s="21" t="s">
        <v>8362</v>
      </c>
      <c r="R3685" s="21" t="s">
        <v>13910</v>
      </c>
      <c r="S3685" s="21">
        <v>1</v>
      </c>
      <c r="T3685" s="22" t="s">
        <v>8370</v>
      </c>
      <c r="U3685" s="23" t="str">
        <f>IF(Cleaned_Data!P3685&gt;20000,"High-Bill","Normal-Bill")</f>
        <v>Normal-Bill</v>
      </c>
      <c r="V3685" s="23" t="str">
        <f t="shared" si="114"/>
        <v>Senior-Citizen</v>
      </c>
      <c r="W3685" s="23" t="str">
        <f t="shared" si="115"/>
        <v>Follow-Up-required</v>
      </c>
      <c r="X3685" s="24" t="str" cm="1">
        <f t="array" ref="X3685">_xlfn.IFS(P3685&lt;5000,"Low",P3685&lt;=20000,"Medium",P3685&gt;20000,"High")</f>
        <v>Medium</v>
      </c>
    </row>
    <row r="3686" spans="1:24" x14ac:dyDescent="0.35">
      <c r="A3686" s="28" t="s">
        <v>264</v>
      </c>
      <c r="B3686" s="17" t="s">
        <v>1065</v>
      </c>
      <c r="C3686" s="17">
        <v>56</v>
      </c>
      <c r="D3686" s="17" t="s">
        <v>1172</v>
      </c>
      <c r="E3686" s="17" t="s">
        <v>8685</v>
      </c>
      <c r="F3686" s="17" t="s">
        <v>6715</v>
      </c>
      <c r="G3686" s="17" t="s">
        <v>6984</v>
      </c>
      <c r="H3686" s="17" t="s">
        <v>6994</v>
      </c>
      <c r="I3686" s="17" t="s">
        <v>7006</v>
      </c>
      <c r="J3686" s="22" t="s">
        <v>8371</v>
      </c>
      <c r="K3686" s="17" t="s">
        <v>14364</v>
      </c>
      <c r="L3686" s="17" t="s">
        <v>8345</v>
      </c>
      <c r="M3686" s="17" t="s">
        <v>8348</v>
      </c>
      <c r="N3686" s="17" t="s">
        <v>8352</v>
      </c>
      <c r="O3686" s="17" t="s">
        <v>8359</v>
      </c>
      <c r="P3686" s="25">
        <v>39196</v>
      </c>
      <c r="Q3686" s="17" t="s">
        <v>8362</v>
      </c>
      <c r="R3686" s="22" t="s">
        <v>8370</v>
      </c>
      <c r="S3686" s="22" t="s">
        <v>8370</v>
      </c>
      <c r="T3686" s="22" t="s">
        <v>8370</v>
      </c>
      <c r="U3686" s="19" t="str">
        <f>IF(Cleaned_Data!P3686&gt;20000,"High-Bill","Normal-Bill")</f>
        <v>High-Bill</v>
      </c>
      <c r="V3686" s="19" t="str">
        <f t="shared" si="114"/>
        <v>Not-Senior-Citizen</v>
      </c>
      <c r="W3686" s="19" t="str">
        <f t="shared" si="115"/>
        <v>Not-Required</v>
      </c>
      <c r="X3686" s="20" t="str" cm="1">
        <f t="array" ref="X3686">_xlfn.IFS(P3686&lt;5000,"Low",P3686&lt;=20000,"Medium",P3686&gt;20000,"High")</f>
        <v>High</v>
      </c>
    </row>
    <row r="3687" spans="1:24" x14ac:dyDescent="0.35">
      <c r="A3687" s="29" t="s">
        <v>264</v>
      </c>
      <c r="B3687" s="21" t="s">
        <v>1158</v>
      </c>
      <c r="C3687" s="21">
        <v>77</v>
      </c>
      <c r="D3687" s="21" t="s">
        <v>1174</v>
      </c>
      <c r="E3687" s="21" t="s">
        <v>11938</v>
      </c>
      <c r="F3687" s="21" t="s">
        <v>6850</v>
      </c>
      <c r="G3687" s="21" t="s">
        <v>6990</v>
      </c>
      <c r="H3687" s="21" t="s">
        <v>6996</v>
      </c>
      <c r="I3687" s="21" t="s">
        <v>7003</v>
      </c>
      <c r="J3687" s="22" t="s">
        <v>8371</v>
      </c>
      <c r="K3687" s="21" t="s">
        <v>14692</v>
      </c>
      <c r="L3687" s="21" t="s">
        <v>8340</v>
      </c>
      <c r="M3687" s="21" t="s">
        <v>8350</v>
      </c>
      <c r="N3687" s="21" t="s">
        <v>8352</v>
      </c>
      <c r="O3687" s="21" t="s">
        <v>8358</v>
      </c>
      <c r="P3687" s="18">
        <v>0</v>
      </c>
      <c r="Q3687" s="22" t="s">
        <v>8370</v>
      </c>
      <c r="R3687" s="21" t="s">
        <v>14133</v>
      </c>
      <c r="S3687" s="22" t="s">
        <v>8370</v>
      </c>
      <c r="T3687" s="22" t="s">
        <v>8370</v>
      </c>
      <c r="U3687" s="23" t="str">
        <f>IF(Cleaned_Data!P3687&gt;20000,"High-Bill","Normal-Bill")</f>
        <v>Normal-Bill</v>
      </c>
      <c r="V3687" s="23" t="str">
        <f t="shared" si="114"/>
        <v>Senior-Citizen</v>
      </c>
      <c r="W3687" s="23" t="str">
        <f t="shared" si="115"/>
        <v>Follow-Up-required</v>
      </c>
      <c r="X3687" s="24" t="str" cm="1">
        <f t="array" ref="X3687">_xlfn.IFS(P3687&lt;5000,"Low",P3687&lt;=20000,"Medium",P3687&gt;20000,"High")</f>
        <v>Low</v>
      </c>
    </row>
    <row r="3688" spans="1:24" x14ac:dyDescent="0.35">
      <c r="A3688" s="28" t="s">
        <v>264</v>
      </c>
      <c r="B3688" s="17" t="s">
        <v>1137</v>
      </c>
      <c r="C3688" s="22" t="s">
        <v>14854</v>
      </c>
      <c r="D3688" s="17" t="s">
        <v>1172</v>
      </c>
      <c r="E3688" s="17" t="s">
        <v>12192</v>
      </c>
      <c r="F3688" s="17" t="s">
        <v>6804</v>
      </c>
      <c r="G3688" s="17" t="s">
        <v>6992</v>
      </c>
      <c r="H3688" s="17" t="s">
        <v>6997</v>
      </c>
      <c r="I3688" s="17" t="s">
        <v>7003</v>
      </c>
      <c r="J3688" s="22" t="s">
        <v>8371</v>
      </c>
      <c r="K3688" s="17" t="s">
        <v>14604</v>
      </c>
      <c r="L3688" s="17" t="s">
        <v>8340</v>
      </c>
      <c r="M3688" s="17" t="s">
        <v>8347</v>
      </c>
      <c r="N3688" s="17" t="s">
        <v>8353</v>
      </c>
      <c r="O3688" s="17" t="s">
        <v>8355</v>
      </c>
      <c r="P3688" s="25">
        <v>39492</v>
      </c>
      <c r="Q3688" s="17" t="s">
        <v>8362</v>
      </c>
      <c r="R3688" s="17" t="s">
        <v>13988</v>
      </c>
      <c r="S3688" s="17">
        <v>1</v>
      </c>
      <c r="T3688" s="22" t="s">
        <v>8370</v>
      </c>
      <c r="U3688" s="19" t="str">
        <f>IF(Cleaned_Data!P3688&gt;20000,"High-Bill","Normal-Bill")</f>
        <v>High-Bill</v>
      </c>
      <c r="V3688" s="19" t="str">
        <f t="shared" si="114"/>
        <v>Senior-Citizen</v>
      </c>
      <c r="W3688" s="19" t="str">
        <f t="shared" si="115"/>
        <v>Follow-Up-required</v>
      </c>
      <c r="X3688" s="20" t="str" cm="1">
        <f t="array" ref="X3688">_xlfn.IFS(P3688&lt;5000,"Low",P3688&lt;=20000,"Medium",P3688&gt;20000,"High")</f>
        <v>High</v>
      </c>
    </row>
    <row r="3689" spans="1:24" x14ac:dyDescent="0.35">
      <c r="A3689" s="29" t="s">
        <v>264</v>
      </c>
      <c r="B3689" s="21" t="s">
        <v>1095</v>
      </c>
      <c r="C3689" s="21">
        <v>46</v>
      </c>
      <c r="D3689" s="21" t="s">
        <v>1172</v>
      </c>
      <c r="E3689" s="21" t="s">
        <v>12233</v>
      </c>
      <c r="F3689" s="21" t="s">
        <v>6900</v>
      </c>
      <c r="G3689" s="21" t="s">
        <v>6990</v>
      </c>
      <c r="H3689" s="21" t="s">
        <v>6996</v>
      </c>
      <c r="I3689" s="21" t="s">
        <v>7006</v>
      </c>
      <c r="J3689" s="21" t="s">
        <v>14135</v>
      </c>
      <c r="K3689" s="21" t="s">
        <v>14552</v>
      </c>
      <c r="L3689" s="21" t="s">
        <v>8338</v>
      </c>
      <c r="M3689" s="21" t="s">
        <v>8346</v>
      </c>
      <c r="N3689" s="21" t="s">
        <v>8352</v>
      </c>
      <c r="O3689" s="21" t="s">
        <v>14842</v>
      </c>
      <c r="P3689" s="26">
        <v>41653</v>
      </c>
      <c r="Q3689" s="21" t="s">
        <v>8362</v>
      </c>
      <c r="R3689" s="21" t="s">
        <v>13974</v>
      </c>
      <c r="S3689" s="21">
        <v>3</v>
      </c>
      <c r="T3689" s="21" t="s">
        <v>14844</v>
      </c>
      <c r="U3689" s="23" t="str">
        <f>IF(Cleaned_Data!P3689&gt;20000,"High-Bill","Normal-Bill")</f>
        <v>High-Bill</v>
      </c>
      <c r="V3689" s="23" t="str">
        <f t="shared" si="114"/>
        <v>Not-Senior-Citizen</v>
      </c>
      <c r="W3689" s="23" t="str">
        <f t="shared" si="115"/>
        <v>Follow-Up-required</v>
      </c>
      <c r="X3689" s="24" t="str" cm="1">
        <f t="array" ref="X3689">_xlfn.IFS(P3689&lt;5000,"Low",P3689&lt;=20000,"Medium",P3689&gt;20000,"High")</f>
        <v>High</v>
      </c>
    </row>
    <row r="3690" spans="1:24" x14ac:dyDescent="0.35">
      <c r="A3690" s="28" t="s">
        <v>264</v>
      </c>
      <c r="B3690" s="17" t="s">
        <v>1083</v>
      </c>
      <c r="C3690" s="17">
        <v>55</v>
      </c>
      <c r="D3690" s="17" t="s">
        <v>1172</v>
      </c>
      <c r="E3690" s="17" t="s">
        <v>12308</v>
      </c>
      <c r="F3690" s="17" t="s">
        <v>6932</v>
      </c>
      <c r="G3690" s="17" t="s">
        <v>6992</v>
      </c>
      <c r="H3690" s="17" t="s">
        <v>6998</v>
      </c>
      <c r="I3690" s="17" t="s">
        <v>7005</v>
      </c>
      <c r="J3690" s="22" t="s">
        <v>8371</v>
      </c>
      <c r="K3690" s="17" t="s">
        <v>14307</v>
      </c>
      <c r="L3690" s="17" t="s">
        <v>8340</v>
      </c>
      <c r="M3690" s="17" t="s">
        <v>8350</v>
      </c>
      <c r="N3690" s="17" t="s">
        <v>8353</v>
      </c>
      <c r="O3690" s="17" t="s">
        <v>14841</v>
      </c>
      <c r="P3690" s="25">
        <v>43567</v>
      </c>
      <c r="Q3690" s="17" t="s">
        <v>8363</v>
      </c>
      <c r="R3690" s="22" t="s">
        <v>8370</v>
      </c>
      <c r="S3690" s="17">
        <v>2</v>
      </c>
      <c r="T3690" s="22" t="s">
        <v>8370</v>
      </c>
      <c r="U3690" s="19" t="str">
        <f>IF(Cleaned_Data!P3690&gt;20000,"High-Bill","Normal-Bill")</f>
        <v>High-Bill</v>
      </c>
      <c r="V3690" s="19" t="str">
        <f t="shared" si="114"/>
        <v>Not-Senior-Citizen</v>
      </c>
      <c r="W3690" s="19" t="str">
        <f t="shared" si="115"/>
        <v>Not-Required</v>
      </c>
      <c r="X3690" s="20" t="str" cm="1">
        <f t="array" ref="X3690">_xlfn.IFS(P3690&lt;5000,"Low",P3690&lt;=20000,"Medium",P3690&gt;20000,"High")</f>
        <v>High</v>
      </c>
    </row>
    <row r="3691" spans="1:24" x14ac:dyDescent="0.35">
      <c r="A3691" s="29" t="s">
        <v>1015</v>
      </c>
      <c r="B3691" s="21" t="s">
        <v>1047</v>
      </c>
      <c r="C3691" s="22" t="s">
        <v>14854</v>
      </c>
      <c r="D3691" s="21" t="s">
        <v>1172</v>
      </c>
      <c r="E3691" s="21" t="s">
        <v>13660</v>
      </c>
      <c r="F3691" s="21" t="s">
        <v>6905</v>
      </c>
      <c r="G3691" s="21" t="s">
        <v>6991</v>
      </c>
      <c r="H3691" s="21" t="s">
        <v>6995</v>
      </c>
      <c r="I3691" s="21" t="s">
        <v>7004</v>
      </c>
      <c r="J3691" s="21" t="s">
        <v>13942</v>
      </c>
      <c r="K3691" s="21" t="s">
        <v>14294</v>
      </c>
      <c r="L3691" s="21" t="s">
        <v>8339</v>
      </c>
      <c r="M3691" s="21" t="s">
        <v>8350</v>
      </c>
      <c r="N3691" s="21" t="s">
        <v>8351</v>
      </c>
      <c r="O3691" s="21" t="s">
        <v>8358</v>
      </c>
      <c r="P3691" s="18">
        <v>0</v>
      </c>
      <c r="Q3691" s="21" t="s">
        <v>8363</v>
      </c>
      <c r="R3691" s="22" t="s">
        <v>8370</v>
      </c>
      <c r="S3691" s="21">
        <v>4</v>
      </c>
      <c r="T3691" s="21" t="s">
        <v>14844</v>
      </c>
      <c r="U3691" s="23" t="str">
        <f>IF(Cleaned_Data!P3691&gt;20000,"High-Bill","Normal-Bill")</f>
        <v>Normal-Bill</v>
      </c>
      <c r="V3691" s="23" t="str">
        <f t="shared" si="114"/>
        <v>Senior-Citizen</v>
      </c>
      <c r="W3691" s="23" t="str">
        <f t="shared" si="115"/>
        <v>Not-Required</v>
      </c>
      <c r="X3691" s="24" t="str" cm="1">
        <f t="array" ref="X3691">_xlfn.IFS(P3691&lt;5000,"Low",P3691&lt;=20000,"Medium",P3691&gt;20000,"High")</f>
        <v>Low</v>
      </c>
    </row>
    <row r="3692" spans="1:24" x14ac:dyDescent="0.35">
      <c r="A3692" s="28" t="s">
        <v>1015</v>
      </c>
      <c r="B3692" s="17" t="s">
        <v>1139</v>
      </c>
      <c r="C3692" s="22" t="s">
        <v>14854</v>
      </c>
      <c r="D3692" s="17" t="s">
        <v>1172</v>
      </c>
      <c r="E3692" s="17" t="s">
        <v>13737</v>
      </c>
      <c r="F3692" s="17" t="s">
        <v>6808</v>
      </c>
      <c r="G3692" s="17" t="s">
        <v>6993</v>
      </c>
      <c r="H3692" s="17" t="s">
        <v>6999</v>
      </c>
      <c r="I3692" s="17" t="s">
        <v>7003</v>
      </c>
      <c r="J3692" s="22" t="s">
        <v>8371</v>
      </c>
      <c r="K3692" s="17" t="s">
        <v>14211</v>
      </c>
      <c r="L3692" s="17" t="s">
        <v>8344</v>
      </c>
      <c r="M3692" s="17" t="s">
        <v>8350</v>
      </c>
      <c r="N3692" s="17" t="s">
        <v>8353</v>
      </c>
      <c r="O3692" s="17" t="s">
        <v>14842</v>
      </c>
      <c r="P3692" s="18">
        <v>0</v>
      </c>
      <c r="Q3692" s="17" t="s">
        <v>8363</v>
      </c>
      <c r="R3692" s="22" t="s">
        <v>8370</v>
      </c>
      <c r="S3692" s="17">
        <v>3</v>
      </c>
      <c r="T3692" s="17" t="s">
        <v>14845</v>
      </c>
      <c r="U3692" s="19" t="str">
        <f>IF(Cleaned_Data!P3692&gt;20000,"High-Bill","Normal-Bill")</f>
        <v>Normal-Bill</v>
      </c>
      <c r="V3692" s="19" t="str">
        <f t="shared" si="114"/>
        <v>Senior-Citizen</v>
      </c>
      <c r="W3692" s="19" t="str">
        <f t="shared" si="115"/>
        <v>Not-Required</v>
      </c>
      <c r="X3692" s="20" t="str" cm="1">
        <f t="array" ref="X3692">_xlfn.IFS(P3692&lt;5000,"Low",P3692&lt;=20000,"Medium",P3692&gt;20000,"High")</f>
        <v>Low</v>
      </c>
    </row>
    <row r="3693" spans="1:24" x14ac:dyDescent="0.35">
      <c r="A3693" s="29" t="s">
        <v>978</v>
      </c>
      <c r="B3693" s="21" t="s">
        <v>1114</v>
      </c>
      <c r="C3693" s="22" t="s">
        <v>14854</v>
      </c>
      <c r="D3693" s="21" t="s">
        <v>1172</v>
      </c>
      <c r="E3693" s="21" t="s">
        <v>11380</v>
      </c>
      <c r="F3693" s="21" t="s">
        <v>6860</v>
      </c>
      <c r="G3693" s="21" t="s">
        <v>6984</v>
      </c>
      <c r="H3693" s="21" t="s">
        <v>7000</v>
      </c>
      <c r="I3693" s="21" t="s">
        <v>7005</v>
      </c>
      <c r="J3693" s="21" t="s">
        <v>13908</v>
      </c>
      <c r="K3693" s="21" t="s">
        <v>14697</v>
      </c>
      <c r="L3693" s="21" t="s">
        <v>8345</v>
      </c>
      <c r="M3693" s="21" t="s">
        <v>8350</v>
      </c>
      <c r="N3693" s="21" t="s">
        <v>8353</v>
      </c>
      <c r="O3693" s="21" t="s">
        <v>8359</v>
      </c>
      <c r="P3693" s="18">
        <v>0</v>
      </c>
      <c r="Q3693" s="21" t="s">
        <v>8363</v>
      </c>
      <c r="R3693" s="21" t="s">
        <v>14144</v>
      </c>
      <c r="S3693" s="21">
        <v>4</v>
      </c>
      <c r="T3693" s="21" t="s">
        <v>14844</v>
      </c>
      <c r="U3693" s="23" t="str">
        <f>IF(Cleaned_Data!P3693&gt;20000,"High-Bill","Normal-Bill")</f>
        <v>Normal-Bill</v>
      </c>
      <c r="V3693" s="23" t="str">
        <f t="shared" si="114"/>
        <v>Senior-Citizen</v>
      </c>
      <c r="W3693" s="23" t="str">
        <f t="shared" si="115"/>
        <v>Follow-Up-required</v>
      </c>
      <c r="X3693" s="24" t="str" cm="1">
        <f t="array" ref="X3693">_xlfn.IFS(P3693&lt;5000,"Low",P3693&lt;=20000,"Medium",P3693&gt;20000,"High")</f>
        <v>Low</v>
      </c>
    </row>
    <row r="3694" spans="1:24" x14ac:dyDescent="0.35">
      <c r="A3694" s="28" t="s">
        <v>978</v>
      </c>
      <c r="B3694" s="17" t="s">
        <v>1040</v>
      </c>
      <c r="C3694" s="17">
        <v>21</v>
      </c>
      <c r="D3694" s="17" t="s">
        <v>1174</v>
      </c>
      <c r="E3694" s="17" t="s">
        <v>11702</v>
      </c>
      <c r="F3694" s="17" t="s">
        <v>6971</v>
      </c>
      <c r="G3694" s="17" t="s">
        <v>6992</v>
      </c>
      <c r="H3694" s="17" t="s">
        <v>6996</v>
      </c>
      <c r="I3694" s="17" t="s">
        <v>7002</v>
      </c>
      <c r="J3694" s="22" t="s">
        <v>8371</v>
      </c>
      <c r="K3694" s="17" t="s">
        <v>14360</v>
      </c>
      <c r="L3694" s="17" t="s">
        <v>8339</v>
      </c>
      <c r="M3694" s="17" t="s">
        <v>8349</v>
      </c>
      <c r="N3694" s="17" t="s">
        <v>8352</v>
      </c>
      <c r="O3694" s="17" t="s">
        <v>8359</v>
      </c>
      <c r="P3694" s="18">
        <v>0</v>
      </c>
      <c r="Q3694" s="17" t="s">
        <v>8363</v>
      </c>
      <c r="R3694" s="17" t="s">
        <v>13982</v>
      </c>
      <c r="S3694" s="17">
        <v>2</v>
      </c>
      <c r="T3694" s="17" t="s">
        <v>14845</v>
      </c>
      <c r="U3694" s="19" t="str">
        <f>IF(Cleaned_Data!P3694&gt;20000,"High-Bill","Normal-Bill")</f>
        <v>Normal-Bill</v>
      </c>
      <c r="V3694" s="19" t="str">
        <f t="shared" si="114"/>
        <v>Not-Senior-Citizen</v>
      </c>
      <c r="W3694" s="19" t="str">
        <f t="shared" si="115"/>
        <v>Follow-Up-required</v>
      </c>
      <c r="X3694" s="20" t="str" cm="1">
        <f t="array" ref="X3694">_xlfn.IFS(P3694&lt;5000,"Low",P3694&lt;=20000,"Medium",P3694&gt;20000,"High")</f>
        <v>Low</v>
      </c>
    </row>
    <row r="3695" spans="1:24" x14ac:dyDescent="0.35">
      <c r="A3695" s="29" t="s">
        <v>978</v>
      </c>
      <c r="B3695" s="21" t="s">
        <v>1154</v>
      </c>
      <c r="C3695" s="21">
        <v>10</v>
      </c>
      <c r="D3695" s="21" t="s">
        <v>1172</v>
      </c>
      <c r="E3695" s="21" t="s">
        <v>12332</v>
      </c>
      <c r="F3695" s="21" t="s">
        <v>6837</v>
      </c>
      <c r="G3695" s="21" t="s">
        <v>6987</v>
      </c>
      <c r="H3695" s="21" t="s">
        <v>6994</v>
      </c>
      <c r="I3695" s="21" t="s">
        <v>7002</v>
      </c>
      <c r="J3695" s="21" t="s">
        <v>14076</v>
      </c>
      <c r="K3695" s="21" t="s">
        <v>14735</v>
      </c>
      <c r="L3695" s="21" t="s">
        <v>8345</v>
      </c>
      <c r="M3695" s="21" t="s">
        <v>8346</v>
      </c>
      <c r="N3695" s="21" t="s">
        <v>8352</v>
      </c>
      <c r="O3695" s="21" t="s">
        <v>14841</v>
      </c>
      <c r="P3695" s="26">
        <v>31288</v>
      </c>
      <c r="Q3695" s="21" t="s">
        <v>8362</v>
      </c>
      <c r="R3695" s="21" t="s">
        <v>14139</v>
      </c>
      <c r="S3695" s="21">
        <v>1</v>
      </c>
      <c r="T3695" s="22" t="s">
        <v>8370</v>
      </c>
      <c r="U3695" s="23" t="str">
        <f>IF(Cleaned_Data!P3695&gt;20000,"High-Bill","Normal-Bill")</f>
        <v>High-Bill</v>
      </c>
      <c r="V3695" s="23" t="str">
        <f t="shared" si="114"/>
        <v>Not-Senior-Citizen</v>
      </c>
      <c r="W3695" s="23" t="str">
        <f t="shared" si="115"/>
        <v>Follow-Up-required</v>
      </c>
      <c r="X3695" s="24" t="str" cm="1">
        <f t="array" ref="X3695">_xlfn.IFS(P3695&lt;5000,"Low",P3695&lt;=20000,"Medium",P3695&gt;20000,"High")</f>
        <v>High</v>
      </c>
    </row>
    <row r="3696" spans="1:24" x14ac:dyDescent="0.35">
      <c r="A3696" s="28" t="s">
        <v>978</v>
      </c>
      <c r="B3696" s="17" t="s">
        <v>1055</v>
      </c>
      <c r="C3696" s="22" t="s">
        <v>14854</v>
      </c>
      <c r="D3696" s="22" t="s">
        <v>14847</v>
      </c>
      <c r="E3696" s="17" t="s">
        <v>13601</v>
      </c>
      <c r="F3696" s="17" t="s">
        <v>6725</v>
      </c>
      <c r="G3696" s="17" t="s">
        <v>6989</v>
      </c>
      <c r="H3696" s="17" t="s">
        <v>6994</v>
      </c>
      <c r="I3696" s="17" t="s">
        <v>7006</v>
      </c>
      <c r="J3696" s="17" t="s">
        <v>13923</v>
      </c>
      <c r="K3696" s="17" t="s">
        <v>14558</v>
      </c>
      <c r="L3696" s="17" t="s">
        <v>8339</v>
      </c>
      <c r="M3696" s="17" t="s">
        <v>8346</v>
      </c>
      <c r="N3696" s="17" t="s">
        <v>8351</v>
      </c>
      <c r="O3696" s="17" t="s">
        <v>14842</v>
      </c>
      <c r="P3696" s="25">
        <v>23336</v>
      </c>
      <c r="Q3696" s="17" t="s">
        <v>8363</v>
      </c>
      <c r="R3696" s="17" t="s">
        <v>7066</v>
      </c>
      <c r="S3696" s="17">
        <v>2</v>
      </c>
      <c r="T3696" s="17" t="s">
        <v>14843</v>
      </c>
      <c r="U3696" s="19" t="str">
        <f>IF(Cleaned_Data!P3696&gt;20000,"High-Bill","Normal-Bill")</f>
        <v>High-Bill</v>
      </c>
      <c r="V3696" s="19" t="str">
        <f t="shared" si="114"/>
        <v>Senior-Citizen</v>
      </c>
      <c r="W3696" s="19" t="str">
        <f t="shared" si="115"/>
        <v>Follow-Up-required</v>
      </c>
      <c r="X3696" s="20" t="str" cm="1">
        <f t="array" ref="X3696">_xlfn.IFS(P3696&lt;5000,"Low",P3696&lt;=20000,"Medium",P3696&gt;20000,"High")</f>
        <v>High</v>
      </c>
    </row>
    <row r="3697" spans="1:24" x14ac:dyDescent="0.35">
      <c r="A3697" s="29" t="s">
        <v>734</v>
      </c>
      <c r="B3697" s="21" t="s">
        <v>1049</v>
      </c>
      <c r="C3697" s="22" t="s">
        <v>14854</v>
      </c>
      <c r="D3697" s="21" t="s">
        <v>1174</v>
      </c>
      <c r="E3697" s="21" t="s">
        <v>9643</v>
      </c>
      <c r="F3697" s="21" t="s">
        <v>6916</v>
      </c>
      <c r="G3697" s="21" t="s">
        <v>6990</v>
      </c>
      <c r="H3697" s="21" t="s">
        <v>6998</v>
      </c>
      <c r="I3697" s="21" t="s">
        <v>7006</v>
      </c>
      <c r="J3697" s="21" t="s">
        <v>13985</v>
      </c>
      <c r="K3697" s="21" t="s">
        <v>14533</v>
      </c>
      <c r="L3697" s="21" t="s">
        <v>8342</v>
      </c>
      <c r="M3697" s="21" t="s">
        <v>8346</v>
      </c>
      <c r="N3697" s="21" t="s">
        <v>8352</v>
      </c>
      <c r="O3697" s="21" t="s">
        <v>8358</v>
      </c>
      <c r="P3697" s="18">
        <v>0</v>
      </c>
      <c r="Q3697" s="21" t="s">
        <v>8363</v>
      </c>
      <c r="R3697" s="21" t="s">
        <v>13932</v>
      </c>
      <c r="S3697" s="22" t="s">
        <v>8370</v>
      </c>
      <c r="T3697" s="22" t="s">
        <v>8370</v>
      </c>
      <c r="U3697" s="23" t="str">
        <f>IF(Cleaned_Data!P3697&gt;20000,"High-Bill","Normal-Bill")</f>
        <v>Normal-Bill</v>
      </c>
      <c r="V3697" s="23" t="str">
        <f t="shared" si="114"/>
        <v>Senior-Citizen</v>
      </c>
      <c r="W3697" s="23" t="str">
        <f t="shared" si="115"/>
        <v>Follow-Up-required</v>
      </c>
      <c r="X3697" s="24" t="str" cm="1">
        <f t="array" ref="X3697">_xlfn.IFS(P3697&lt;5000,"Low",P3697&lt;=20000,"Medium",P3697&gt;20000,"High")</f>
        <v>Low</v>
      </c>
    </row>
    <row r="3698" spans="1:24" x14ac:dyDescent="0.35">
      <c r="A3698" s="28" t="s">
        <v>734</v>
      </c>
      <c r="B3698" s="17" t="s">
        <v>1078</v>
      </c>
      <c r="C3698" s="22" t="s">
        <v>14854</v>
      </c>
      <c r="D3698" s="17" t="s">
        <v>1172</v>
      </c>
      <c r="E3698" s="17" t="s">
        <v>10025</v>
      </c>
      <c r="F3698" s="22" t="s">
        <v>8371</v>
      </c>
      <c r="G3698" s="17" t="s">
        <v>6984</v>
      </c>
      <c r="H3698" s="17" t="s">
        <v>6998</v>
      </c>
      <c r="I3698" s="17" t="s">
        <v>7004</v>
      </c>
      <c r="J3698" s="22" t="s">
        <v>8371</v>
      </c>
      <c r="K3698" s="17" t="s">
        <v>14395</v>
      </c>
      <c r="L3698" s="17" t="s">
        <v>8339</v>
      </c>
      <c r="M3698" s="17" t="s">
        <v>8347</v>
      </c>
      <c r="N3698" s="17" t="s">
        <v>8353</v>
      </c>
      <c r="O3698" s="17" t="s">
        <v>8358</v>
      </c>
      <c r="P3698" s="18">
        <v>0</v>
      </c>
      <c r="Q3698" s="17" t="s">
        <v>8364</v>
      </c>
      <c r="R3698" s="22" t="s">
        <v>8370</v>
      </c>
      <c r="S3698" s="22" t="s">
        <v>8370</v>
      </c>
      <c r="T3698" s="17" t="s">
        <v>14843</v>
      </c>
      <c r="U3698" s="19" t="str">
        <f>IF(Cleaned_Data!P3698&gt;20000,"High-Bill","Normal-Bill")</f>
        <v>Normal-Bill</v>
      </c>
      <c r="V3698" s="19" t="str">
        <f t="shared" si="114"/>
        <v>Senior-Citizen</v>
      </c>
      <c r="W3698" s="19" t="str">
        <f t="shared" si="115"/>
        <v>Not-Required</v>
      </c>
      <c r="X3698" s="20" t="str" cm="1">
        <f t="array" ref="X3698">_xlfn.IFS(P3698&lt;5000,"Low",P3698&lt;=20000,"Medium",P3698&gt;20000,"High")</f>
        <v>Low</v>
      </c>
    </row>
    <row r="3699" spans="1:24" x14ac:dyDescent="0.35">
      <c r="A3699" s="29" t="s">
        <v>734</v>
      </c>
      <c r="B3699" s="21" t="s">
        <v>1118</v>
      </c>
      <c r="C3699" s="22" t="s">
        <v>14854</v>
      </c>
      <c r="D3699" s="22" t="s">
        <v>14847</v>
      </c>
      <c r="E3699" s="21" t="s">
        <v>11441</v>
      </c>
      <c r="F3699" s="21" t="s">
        <v>6849</v>
      </c>
      <c r="G3699" s="21" t="s">
        <v>6987</v>
      </c>
      <c r="H3699" s="21" t="s">
        <v>6997</v>
      </c>
      <c r="I3699" s="21" t="s">
        <v>7004</v>
      </c>
      <c r="J3699" s="21" t="s">
        <v>14043</v>
      </c>
      <c r="K3699" s="21" t="s">
        <v>14611</v>
      </c>
      <c r="L3699" s="21" t="s">
        <v>8338</v>
      </c>
      <c r="M3699" s="21" t="s">
        <v>8349</v>
      </c>
      <c r="N3699" s="21" t="s">
        <v>8353</v>
      </c>
      <c r="O3699" s="21" t="s">
        <v>8355</v>
      </c>
      <c r="P3699" s="18">
        <v>0</v>
      </c>
      <c r="Q3699" s="21" t="s">
        <v>8362</v>
      </c>
      <c r="R3699" s="21" t="s">
        <v>13994</v>
      </c>
      <c r="S3699" s="21">
        <v>2</v>
      </c>
      <c r="T3699" s="21" t="s">
        <v>14844</v>
      </c>
      <c r="U3699" s="23" t="str">
        <f>IF(Cleaned_Data!P3699&gt;20000,"High-Bill","Normal-Bill")</f>
        <v>Normal-Bill</v>
      </c>
      <c r="V3699" s="23" t="str">
        <f t="shared" si="114"/>
        <v>Senior-Citizen</v>
      </c>
      <c r="W3699" s="23" t="str">
        <f t="shared" si="115"/>
        <v>Follow-Up-required</v>
      </c>
      <c r="X3699" s="24" t="str" cm="1">
        <f t="array" ref="X3699">_xlfn.IFS(P3699&lt;5000,"Low",P3699&lt;=20000,"Medium",P3699&gt;20000,"High")</f>
        <v>Low</v>
      </c>
    </row>
    <row r="3700" spans="1:24" x14ac:dyDescent="0.35">
      <c r="A3700" s="28" t="s">
        <v>734</v>
      </c>
      <c r="B3700" s="17" t="s">
        <v>1111</v>
      </c>
      <c r="C3700" s="22" t="s">
        <v>14854</v>
      </c>
      <c r="D3700" s="22" t="s">
        <v>14847</v>
      </c>
      <c r="E3700" s="17" t="s">
        <v>11848</v>
      </c>
      <c r="F3700" s="17" t="s">
        <v>6851</v>
      </c>
      <c r="G3700" s="17" t="s">
        <v>6990</v>
      </c>
      <c r="H3700" s="17" t="s">
        <v>6995</v>
      </c>
      <c r="I3700" s="17" t="s">
        <v>7003</v>
      </c>
      <c r="J3700" s="17" t="s">
        <v>14041</v>
      </c>
      <c r="K3700" s="17" t="s">
        <v>14521</v>
      </c>
      <c r="L3700" s="17" t="s">
        <v>8338</v>
      </c>
      <c r="M3700" s="17" t="s">
        <v>8346</v>
      </c>
      <c r="N3700" s="17" t="s">
        <v>8352</v>
      </c>
      <c r="O3700" s="17" t="s">
        <v>14841</v>
      </c>
      <c r="P3700" s="25">
        <v>13880</v>
      </c>
      <c r="Q3700" s="17" t="s">
        <v>8363</v>
      </c>
      <c r="R3700" s="22" t="s">
        <v>8370</v>
      </c>
      <c r="S3700" s="22" t="s">
        <v>8370</v>
      </c>
      <c r="T3700" s="17" t="s">
        <v>14843</v>
      </c>
      <c r="U3700" s="19" t="str">
        <f>IF(Cleaned_Data!P3700&gt;20000,"High-Bill","Normal-Bill")</f>
        <v>Normal-Bill</v>
      </c>
      <c r="V3700" s="19" t="str">
        <f t="shared" si="114"/>
        <v>Senior-Citizen</v>
      </c>
      <c r="W3700" s="19" t="str">
        <f t="shared" si="115"/>
        <v>Not-Required</v>
      </c>
      <c r="X3700" s="20" t="str" cm="1">
        <f t="array" ref="X3700">_xlfn.IFS(P3700&lt;5000,"Low",P3700&lt;=20000,"Medium",P3700&gt;20000,"High")</f>
        <v>Medium</v>
      </c>
    </row>
    <row r="3701" spans="1:24" x14ac:dyDescent="0.35">
      <c r="A3701" s="29" t="s">
        <v>734</v>
      </c>
      <c r="B3701" s="21" t="s">
        <v>1104</v>
      </c>
      <c r="C3701" s="21">
        <v>62</v>
      </c>
      <c r="D3701" s="21" t="s">
        <v>1172</v>
      </c>
      <c r="E3701" s="21" t="s">
        <v>12367</v>
      </c>
      <c r="F3701" s="22" t="s">
        <v>8371</v>
      </c>
      <c r="G3701" s="21" t="s">
        <v>6989</v>
      </c>
      <c r="H3701" s="21" t="s">
        <v>6996</v>
      </c>
      <c r="I3701" s="21" t="s">
        <v>7002</v>
      </c>
      <c r="J3701" s="21" t="s">
        <v>14075</v>
      </c>
      <c r="K3701" s="21" t="s">
        <v>14714</v>
      </c>
      <c r="L3701" s="21" t="s">
        <v>8341</v>
      </c>
      <c r="M3701" s="21" t="s">
        <v>8347</v>
      </c>
      <c r="N3701" s="21" t="s">
        <v>8353</v>
      </c>
      <c r="O3701" s="21" t="s">
        <v>14842</v>
      </c>
      <c r="P3701" s="18">
        <v>0</v>
      </c>
      <c r="Q3701" s="21" t="s">
        <v>8363</v>
      </c>
      <c r="R3701" s="22" t="s">
        <v>8370</v>
      </c>
      <c r="S3701" s="21">
        <v>4</v>
      </c>
      <c r="T3701" s="21" t="s">
        <v>14845</v>
      </c>
      <c r="U3701" s="23" t="str">
        <f>IF(Cleaned_Data!P3701&gt;20000,"High-Bill","Normal-Bill")</f>
        <v>Normal-Bill</v>
      </c>
      <c r="V3701" s="23" t="str">
        <f t="shared" si="114"/>
        <v>Senior-Citizen</v>
      </c>
      <c r="W3701" s="23" t="str">
        <f t="shared" si="115"/>
        <v>Not-Required</v>
      </c>
      <c r="X3701" s="24" t="str" cm="1">
        <f t="array" ref="X3701">_xlfn.IFS(P3701&lt;5000,"Low",P3701&lt;=20000,"Medium",P3701&gt;20000,"High")</f>
        <v>Low</v>
      </c>
    </row>
    <row r="3702" spans="1:24" x14ac:dyDescent="0.35">
      <c r="A3702" s="28" t="s">
        <v>495</v>
      </c>
      <c r="B3702" s="17" t="s">
        <v>1135</v>
      </c>
      <c r="C3702" s="22" t="s">
        <v>14854</v>
      </c>
      <c r="D3702" s="17" t="s">
        <v>1174</v>
      </c>
      <c r="E3702" s="17" t="s">
        <v>9037</v>
      </c>
      <c r="F3702" s="17" t="s">
        <v>6797</v>
      </c>
      <c r="G3702" s="17" t="s">
        <v>6985</v>
      </c>
      <c r="H3702" s="17" t="s">
        <v>6999</v>
      </c>
      <c r="I3702" s="17" t="s">
        <v>7003</v>
      </c>
      <c r="J3702" s="17" t="s">
        <v>13935</v>
      </c>
      <c r="K3702" s="17" t="s">
        <v>14554</v>
      </c>
      <c r="L3702" s="17" t="s">
        <v>8340</v>
      </c>
      <c r="M3702" s="17" t="s">
        <v>8349</v>
      </c>
      <c r="N3702" s="17" t="s">
        <v>8352</v>
      </c>
      <c r="O3702" s="17" t="s">
        <v>8359</v>
      </c>
      <c r="P3702" s="18">
        <v>0</v>
      </c>
      <c r="Q3702" s="17" t="s">
        <v>8363</v>
      </c>
      <c r="R3702" s="22" t="s">
        <v>8370</v>
      </c>
      <c r="S3702" s="17">
        <v>2</v>
      </c>
      <c r="T3702" s="17" t="s">
        <v>14843</v>
      </c>
      <c r="U3702" s="19" t="str">
        <f>IF(Cleaned_Data!P3702&gt;20000,"High-Bill","Normal-Bill")</f>
        <v>Normal-Bill</v>
      </c>
      <c r="V3702" s="19" t="str">
        <f t="shared" si="114"/>
        <v>Senior-Citizen</v>
      </c>
      <c r="W3702" s="19" t="str">
        <f t="shared" si="115"/>
        <v>Not-Required</v>
      </c>
      <c r="X3702" s="20" t="str" cm="1">
        <f t="array" ref="X3702">_xlfn.IFS(P3702&lt;5000,"Low",P3702&lt;=20000,"Medium",P3702&gt;20000,"High")</f>
        <v>Low</v>
      </c>
    </row>
    <row r="3703" spans="1:24" x14ac:dyDescent="0.35">
      <c r="A3703" s="29" t="s">
        <v>495</v>
      </c>
      <c r="B3703" s="21" t="s">
        <v>1110</v>
      </c>
      <c r="C3703" s="21">
        <v>47</v>
      </c>
      <c r="D3703" s="21" t="s">
        <v>1174</v>
      </c>
      <c r="E3703" s="21" t="s">
        <v>9230</v>
      </c>
      <c r="F3703" s="21" t="s">
        <v>6892</v>
      </c>
      <c r="G3703" s="21" t="s">
        <v>6993</v>
      </c>
      <c r="H3703" s="21" t="s">
        <v>6996</v>
      </c>
      <c r="I3703" s="21" t="s">
        <v>7001</v>
      </c>
      <c r="J3703" s="21" t="s">
        <v>7076</v>
      </c>
      <c r="K3703" s="21" t="s">
        <v>14553</v>
      </c>
      <c r="L3703" s="21" t="s">
        <v>8343</v>
      </c>
      <c r="M3703" s="21" t="s">
        <v>8350</v>
      </c>
      <c r="N3703" s="21" t="s">
        <v>8351</v>
      </c>
      <c r="O3703" s="21" t="s">
        <v>8355</v>
      </c>
      <c r="P3703" s="26">
        <v>3150</v>
      </c>
      <c r="Q3703" s="21" t="s">
        <v>8364</v>
      </c>
      <c r="R3703" s="21" t="s">
        <v>14009</v>
      </c>
      <c r="S3703" s="22" t="s">
        <v>8370</v>
      </c>
      <c r="T3703" s="21" t="s">
        <v>14843</v>
      </c>
      <c r="U3703" s="23" t="str">
        <f>IF(Cleaned_Data!P3703&gt;20000,"High-Bill","Normal-Bill")</f>
        <v>Normal-Bill</v>
      </c>
      <c r="V3703" s="23" t="str">
        <f t="shared" si="114"/>
        <v>Not-Senior-Citizen</v>
      </c>
      <c r="W3703" s="23" t="str">
        <f t="shared" si="115"/>
        <v>Follow-Up-required</v>
      </c>
      <c r="X3703" s="24" t="str" cm="1">
        <f t="array" ref="X3703">_xlfn.IFS(P3703&lt;5000,"Low",P3703&lt;=20000,"Medium",P3703&gt;20000,"High")</f>
        <v>Low</v>
      </c>
    </row>
    <row r="3704" spans="1:24" x14ac:dyDescent="0.35">
      <c r="A3704" s="28" t="s">
        <v>495</v>
      </c>
      <c r="B3704" s="17" t="s">
        <v>1065</v>
      </c>
      <c r="C3704" s="17">
        <v>25</v>
      </c>
      <c r="D3704" s="17" t="s">
        <v>1172</v>
      </c>
      <c r="E3704" s="17" t="s">
        <v>10118</v>
      </c>
      <c r="F3704" s="17" t="s">
        <v>6715</v>
      </c>
      <c r="G3704" s="17" t="s">
        <v>6992</v>
      </c>
      <c r="H3704" s="17" t="s">
        <v>6999</v>
      </c>
      <c r="I3704" s="17" t="s">
        <v>7001</v>
      </c>
      <c r="J3704" s="17" t="s">
        <v>14163</v>
      </c>
      <c r="K3704" s="17" t="s">
        <v>14685</v>
      </c>
      <c r="L3704" s="17" t="s">
        <v>8339</v>
      </c>
      <c r="M3704" s="17" t="s">
        <v>8348</v>
      </c>
      <c r="N3704" s="17" t="s">
        <v>8353</v>
      </c>
      <c r="O3704" s="17" t="s">
        <v>14841</v>
      </c>
      <c r="P3704" s="18">
        <v>0</v>
      </c>
      <c r="Q3704" s="17" t="s">
        <v>8363</v>
      </c>
      <c r="R3704" s="17" t="s">
        <v>13923</v>
      </c>
      <c r="S3704" s="22" t="s">
        <v>8370</v>
      </c>
      <c r="T3704" s="17" t="s">
        <v>14845</v>
      </c>
      <c r="U3704" s="19" t="str">
        <f>IF(Cleaned_Data!P3704&gt;20000,"High-Bill","Normal-Bill")</f>
        <v>Normal-Bill</v>
      </c>
      <c r="V3704" s="19" t="str">
        <f t="shared" si="114"/>
        <v>Not-Senior-Citizen</v>
      </c>
      <c r="W3704" s="19" t="str">
        <f t="shared" si="115"/>
        <v>Follow-Up-required</v>
      </c>
      <c r="X3704" s="20" t="str" cm="1">
        <f t="array" ref="X3704">_xlfn.IFS(P3704&lt;5000,"Low",P3704&lt;=20000,"Medium",P3704&gt;20000,"High")</f>
        <v>Low</v>
      </c>
    </row>
    <row r="3705" spans="1:24" x14ac:dyDescent="0.35">
      <c r="A3705" s="29" t="s">
        <v>495</v>
      </c>
      <c r="B3705" s="21" t="s">
        <v>1018</v>
      </c>
      <c r="C3705" s="22" t="s">
        <v>14854</v>
      </c>
      <c r="D3705" s="21" t="s">
        <v>1172</v>
      </c>
      <c r="E3705" s="21" t="s">
        <v>10622</v>
      </c>
      <c r="F3705" s="21" t="s">
        <v>6676</v>
      </c>
      <c r="G3705" s="21" t="s">
        <v>6988</v>
      </c>
      <c r="H3705" s="21" t="s">
        <v>6997</v>
      </c>
      <c r="I3705" s="21" t="s">
        <v>7001</v>
      </c>
      <c r="J3705" s="21" t="s">
        <v>14116</v>
      </c>
      <c r="K3705" s="21" t="s">
        <v>14197</v>
      </c>
      <c r="L3705" s="21" t="s">
        <v>8343</v>
      </c>
      <c r="M3705" s="21" t="s">
        <v>8349</v>
      </c>
      <c r="N3705" s="21" t="s">
        <v>8351</v>
      </c>
      <c r="O3705" s="21" t="s">
        <v>14841</v>
      </c>
      <c r="P3705" s="18">
        <v>0</v>
      </c>
      <c r="Q3705" s="21" t="s">
        <v>8364</v>
      </c>
      <c r="R3705" s="21" t="s">
        <v>14076</v>
      </c>
      <c r="S3705" s="21">
        <v>2</v>
      </c>
      <c r="T3705" s="21" t="s">
        <v>14844</v>
      </c>
      <c r="U3705" s="23" t="str">
        <f>IF(Cleaned_Data!P3705&gt;20000,"High-Bill","Normal-Bill")</f>
        <v>Normal-Bill</v>
      </c>
      <c r="V3705" s="23" t="str">
        <f t="shared" si="114"/>
        <v>Senior-Citizen</v>
      </c>
      <c r="W3705" s="23" t="str">
        <f t="shared" si="115"/>
        <v>Follow-Up-required</v>
      </c>
      <c r="X3705" s="24" t="str" cm="1">
        <f t="array" ref="X3705">_xlfn.IFS(P3705&lt;5000,"Low",P3705&lt;=20000,"Medium",P3705&gt;20000,"High")</f>
        <v>Low</v>
      </c>
    </row>
    <row r="3706" spans="1:24" x14ac:dyDescent="0.35">
      <c r="A3706" s="28" t="s">
        <v>495</v>
      </c>
      <c r="B3706" s="17" t="s">
        <v>1153</v>
      </c>
      <c r="C3706" s="17">
        <v>16</v>
      </c>
      <c r="D3706" s="17" t="s">
        <v>1172</v>
      </c>
      <c r="E3706" s="17" t="s">
        <v>11039</v>
      </c>
      <c r="F3706" s="17" t="s">
        <v>6938</v>
      </c>
      <c r="G3706" s="17" t="s">
        <v>6993</v>
      </c>
      <c r="H3706" s="17" t="s">
        <v>6995</v>
      </c>
      <c r="I3706" s="17" t="s">
        <v>7004</v>
      </c>
      <c r="J3706" s="17" t="s">
        <v>13976</v>
      </c>
      <c r="K3706" s="17" t="s">
        <v>14468</v>
      </c>
      <c r="L3706" s="17" t="s">
        <v>8343</v>
      </c>
      <c r="M3706" s="17" t="s">
        <v>8347</v>
      </c>
      <c r="N3706" s="17" t="s">
        <v>8351</v>
      </c>
      <c r="O3706" s="17" t="s">
        <v>8359</v>
      </c>
      <c r="P3706" s="25">
        <v>22429</v>
      </c>
      <c r="Q3706" s="17" t="s">
        <v>8362</v>
      </c>
      <c r="R3706" s="17" t="s">
        <v>13971</v>
      </c>
      <c r="S3706" s="22" t="s">
        <v>8370</v>
      </c>
      <c r="T3706" s="17" t="s">
        <v>14844</v>
      </c>
      <c r="U3706" s="19" t="str">
        <f>IF(Cleaned_Data!P3706&gt;20000,"High-Bill","Normal-Bill")</f>
        <v>High-Bill</v>
      </c>
      <c r="V3706" s="19" t="str">
        <f t="shared" si="114"/>
        <v>Not-Senior-Citizen</v>
      </c>
      <c r="W3706" s="19" t="str">
        <f t="shared" si="115"/>
        <v>Follow-Up-required</v>
      </c>
      <c r="X3706" s="20" t="str" cm="1">
        <f t="array" ref="X3706">_xlfn.IFS(P3706&lt;5000,"Low",P3706&lt;=20000,"Medium",P3706&gt;20000,"High")</f>
        <v>High</v>
      </c>
    </row>
    <row r="3707" spans="1:24" x14ac:dyDescent="0.35">
      <c r="A3707" s="29" t="s">
        <v>495</v>
      </c>
      <c r="B3707" s="21" t="s">
        <v>1120</v>
      </c>
      <c r="C3707" s="21">
        <v>57</v>
      </c>
      <c r="D3707" s="21" t="s">
        <v>1172</v>
      </c>
      <c r="E3707" s="21" t="s">
        <v>12902</v>
      </c>
      <c r="F3707" s="21" t="s">
        <v>6939</v>
      </c>
      <c r="G3707" s="21" t="s">
        <v>6991</v>
      </c>
      <c r="H3707" s="21" t="s">
        <v>6996</v>
      </c>
      <c r="I3707" s="21" t="s">
        <v>7004</v>
      </c>
      <c r="J3707" s="21" t="s">
        <v>14117</v>
      </c>
      <c r="K3707" s="21" t="s">
        <v>14518</v>
      </c>
      <c r="L3707" s="21" t="s">
        <v>8340</v>
      </c>
      <c r="M3707" s="21" t="s">
        <v>8349</v>
      </c>
      <c r="N3707" s="21" t="s">
        <v>8354</v>
      </c>
      <c r="O3707" s="21" t="s">
        <v>8358</v>
      </c>
      <c r="P3707" s="26">
        <v>22819</v>
      </c>
      <c r="Q3707" s="21" t="s">
        <v>8363</v>
      </c>
      <c r="R3707" s="22" t="s">
        <v>8370</v>
      </c>
      <c r="S3707" s="21">
        <v>1</v>
      </c>
      <c r="T3707" s="22" t="s">
        <v>8370</v>
      </c>
      <c r="U3707" s="23" t="str">
        <f>IF(Cleaned_Data!P3707&gt;20000,"High-Bill","Normal-Bill")</f>
        <v>High-Bill</v>
      </c>
      <c r="V3707" s="23" t="str">
        <f t="shared" si="114"/>
        <v>Not-Senior-Citizen</v>
      </c>
      <c r="W3707" s="23" t="str">
        <f t="shared" si="115"/>
        <v>Not-Required</v>
      </c>
      <c r="X3707" s="24" t="str" cm="1">
        <f t="array" ref="X3707">_xlfn.IFS(P3707&lt;5000,"Low",P3707&lt;=20000,"Medium",P3707&gt;20000,"High")</f>
        <v>High</v>
      </c>
    </row>
    <row r="3708" spans="1:24" x14ac:dyDescent="0.35">
      <c r="A3708" s="28" t="s">
        <v>495</v>
      </c>
      <c r="B3708" s="17" t="s">
        <v>1029</v>
      </c>
      <c r="C3708" s="17">
        <v>46</v>
      </c>
      <c r="D3708" s="17" t="s">
        <v>1172</v>
      </c>
      <c r="E3708" s="17" t="s">
        <v>13167</v>
      </c>
      <c r="F3708" s="22" t="s">
        <v>8371</v>
      </c>
      <c r="G3708" s="17" t="s">
        <v>6988</v>
      </c>
      <c r="H3708" s="17" t="s">
        <v>6999</v>
      </c>
      <c r="I3708" s="17" t="s">
        <v>7007</v>
      </c>
      <c r="J3708" s="22" t="s">
        <v>8371</v>
      </c>
      <c r="K3708" s="17" t="s">
        <v>14459</v>
      </c>
      <c r="L3708" s="17" t="s">
        <v>8339</v>
      </c>
      <c r="M3708" s="17" t="s">
        <v>8347</v>
      </c>
      <c r="N3708" s="17" t="s">
        <v>8352</v>
      </c>
      <c r="O3708" s="17" t="s">
        <v>8359</v>
      </c>
      <c r="P3708" s="25">
        <v>8836</v>
      </c>
      <c r="Q3708" s="17" t="s">
        <v>8363</v>
      </c>
      <c r="R3708" s="22" t="s">
        <v>8370</v>
      </c>
      <c r="S3708" s="22" t="s">
        <v>8370</v>
      </c>
      <c r="T3708" s="22" t="s">
        <v>8370</v>
      </c>
      <c r="U3708" s="19" t="str">
        <f>IF(Cleaned_Data!P3708&gt;20000,"High-Bill","Normal-Bill")</f>
        <v>Normal-Bill</v>
      </c>
      <c r="V3708" s="19" t="str">
        <f t="shared" si="114"/>
        <v>Not-Senior-Citizen</v>
      </c>
      <c r="W3708" s="19" t="str">
        <f t="shared" si="115"/>
        <v>Not-Required</v>
      </c>
      <c r="X3708" s="20" t="str" cm="1">
        <f t="array" ref="X3708">_xlfn.IFS(P3708&lt;5000,"Low",P3708&lt;=20000,"Medium",P3708&gt;20000,"High")</f>
        <v>Medium</v>
      </c>
    </row>
    <row r="3709" spans="1:24" x14ac:dyDescent="0.35">
      <c r="A3709" s="29" t="s">
        <v>495</v>
      </c>
      <c r="B3709" s="21" t="s">
        <v>1076</v>
      </c>
      <c r="C3709" s="22" t="s">
        <v>14854</v>
      </c>
      <c r="D3709" s="21" t="s">
        <v>1172</v>
      </c>
      <c r="E3709" s="21" t="s">
        <v>13729</v>
      </c>
      <c r="F3709" s="21" t="s">
        <v>6720</v>
      </c>
      <c r="G3709" s="21" t="s">
        <v>6986</v>
      </c>
      <c r="H3709" s="21" t="s">
        <v>6997</v>
      </c>
      <c r="I3709" s="21" t="s">
        <v>7007</v>
      </c>
      <c r="J3709" s="22" t="s">
        <v>8371</v>
      </c>
      <c r="K3709" s="21" t="s">
        <v>14659</v>
      </c>
      <c r="L3709" s="21" t="s">
        <v>8338</v>
      </c>
      <c r="M3709" s="21" t="s">
        <v>8349</v>
      </c>
      <c r="N3709" s="21" t="s">
        <v>8352</v>
      </c>
      <c r="O3709" s="21" t="s">
        <v>14841</v>
      </c>
      <c r="P3709" s="18">
        <v>0</v>
      </c>
      <c r="Q3709" s="21" t="s">
        <v>8362</v>
      </c>
      <c r="R3709" s="21" t="s">
        <v>7427</v>
      </c>
      <c r="S3709" s="21">
        <v>1</v>
      </c>
      <c r="T3709" s="21" t="s">
        <v>14845</v>
      </c>
      <c r="U3709" s="23" t="str">
        <f>IF(Cleaned_Data!P3709&gt;20000,"High-Bill","Normal-Bill")</f>
        <v>Normal-Bill</v>
      </c>
      <c r="V3709" s="23" t="str">
        <f t="shared" si="114"/>
        <v>Senior-Citizen</v>
      </c>
      <c r="W3709" s="23" t="str">
        <f t="shared" si="115"/>
        <v>Follow-Up-required</v>
      </c>
      <c r="X3709" s="24" t="str" cm="1">
        <f t="array" ref="X3709">_xlfn.IFS(P3709&lt;5000,"Low",P3709&lt;=20000,"Medium",P3709&gt;20000,"High")</f>
        <v>Low</v>
      </c>
    </row>
    <row r="3710" spans="1:24" x14ac:dyDescent="0.35">
      <c r="A3710" s="28" t="s">
        <v>495</v>
      </c>
      <c r="B3710" s="17" t="s">
        <v>1076</v>
      </c>
      <c r="C3710" s="22" t="s">
        <v>14854</v>
      </c>
      <c r="D3710" s="22" t="s">
        <v>14847</v>
      </c>
      <c r="E3710" s="17" t="s">
        <v>13865</v>
      </c>
      <c r="F3710" s="17" t="s">
        <v>6720</v>
      </c>
      <c r="G3710" s="17" t="s">
        <v>6988</v>
      </c>
      <c r="H3710" s="17" t="s">
        <v>6997</v>
      </c>
      <c r="I3710" s="17" t="s">
        <v>7004</v>
      </c>
      <c r="J3710" s="17" t="s">
        <v>13979</v>
      </c>
      <c r="K3710" s="17" t="s">
        <v>14490</v>
      </c>
      <c r="L3710" s="17" t="s">
        <v>8340</v>
      </c>
      <c r="M3710" s="17" t="s">
        <v>8350</v>
      </c>
      <c r="N3710" s="17" t="s">
        <v>8351</v>
      </c>
      <c r="O3710" s="17" t="s">
        <v>8355</v>
      </c>
      <c r="P3710" s="18">
        <v>0</v>
      </c>
      <c r="Q3710" s="17" t="s">
        <v>8362</v>
      </c>
      <c r="R3710" s="17" t="s">
        <v>14092</v>
      </c>
      <c r="S3710" s="17">
        <v>2</v>
      </c>
      <c r="T3710" s="17" t="s">
        <v>14845</v>
      </c>
      <c r="U3710" s="19" t="str">
        <f>IF(Cleaned_Data!P3710&gt;20000,"High-Bill","Normal-Bill")</f>
        <v>Normal-Bill</v>
      </c>
      <c r="V3710" s="19" t="str">
        <f t="shared" si="114"/>
        <v>Senior-Citizen</v>
      </c>
      <c r="W3710" s="19" t="str">
        <f t="shared" si="115"/>
        <v>Follow-Up-required</v>
      </c>
      <c r="X3710" s="20" t="str" cm="1">
        <f t="array" ref="X3710">_xlfn.IFS(P3710&lt;5000,"Low",P3710&lt;=20000,"Medium",P3710&gt;20000,"High")</f>
        <v>Low</v>
      </c>
    </row>
    <row r="3711" spans="1:24" x14ac:dyDescent="0.35">
      <c r="A3711" s="29" t="s">
        <v>379</v>
      </c>
      <c r="B3711" s="21" t="s">
        <v>1027</v>
      </c>
      <c r="C3711" s="22" t="s">
        <v>14854</v>
      </c>
      <c r="D3711" s="21" t="s">
        <v>1172</v>
      </c>
      <c r="E3711" s="21" t="s">
        <v>8853</v>
      </c>
      <c r="F3711" s="21" t="s">
        <v>6769</v>
      </c>
      <c r="G3711" s="21" t="s">
        <v>6987</v>
      </c>
      <c r="H3711" s="21" t="s">
        <v>6994</v>
      </c>
      <c r="I3711" s="21" t="s">
        <v>7005</v>
      </c>
      <c r="J3711" s="21" t="s">
        <v>14048</v>
      </c>
      <c r="K3711" s="21" t="s">
        <v>14502</v>
      </c>
      <c r="L3711" s="21" t="s">
        <v>8339</v>
      </c>
      <c r="M3711" s="21" t="s">
        <v>8350</v>
      </c>
      <c r="N3711" s="21" t="s">
        <v>8352</v>
      </c>
      <c r="O3711" s="21" t="s">
        <v>8358</v>
      </c>
      <c r="P3711" s="18">
        <v>0</v>
      </c>
      <c r="Q3711" s="22" t="s">
        <v>8370</v>
      </c>
      <c r="R3711" s="21" t="s">
        <v>13944</v>
      </c>
      <c r="S3711" s="21">
        <v>3</v>
      </c>
      <c r="T3711" s="22" t="s">
        <v>8370</v>
      </c>
      <c r="U3711" s="23" t="str">
        <f>IF(Cleaned_Data!P3711&gt;20000,"High-Bill","Normal-Bill")</f>
        <v>Normal-Bill</v>
      </c>
      <c r="V3711" s="23" t="str">
        <f t="shared" si="114"/>
        <v>Senior-Citizen</v>
      </c>
      <c r="W3711" s="23" t="str">
        <f t="shared" si="115"/>
        <v>Follow-Up-required</v>
      </c>
      <c r="X3711" s="24" t="str" cm="1">
        <f t="array" ref="X3711">_xlfn.IFS(P3711&lt;5000,"Low",P3711&lt;=20000,"Medium",P3711&gt;20000,"High")</f>
        <v>Low</v>
      </c>
    </row>
    <row r="3712" spans="1:24" x14ac:dyDescent="0.35">
      <c r="A3712" s="28" t="s">
        <v>379</v>
      </c>
      <c r="B3712" s="17" t="s">
        <v>1128</v>
      </c>
      <c r="C3712" s="22" t="s">
        <v>14854</v>
      </c>
      <c r="D3712" s="17" t="s">
        <v>1174</v>
      </c>
      <c r="E3712" s="17" t="s">
        <v>9189</v>
      </c>
      <c r="F3712" s="17" t="s">
        <v>6873</v>
      </c>
      <c r="G3712" s="17" t="s">
        <v>6990</v>
      </c>
      <c r="H3712" s="17" t="s">
        <v>6995</v>
      </c>
      <c r="I3712" s="17" t="s">
        <v>7001</v>
      </c>
      <c r="J3712" s="22" t="s">
        <v>8371</v>
      </c>
      <c r="K3712" s="17" t="s">
        <v>14583</v>
      </c>
      <c r="L3712" s="17" t="s">
        <v>8339</v>
      </c>
      <c r="M3712" s="17" t="s">
        <v>8346</v>
      </c>
      <c r="N3712" s="17" t="s">
        <v>8354</v>
      </c>
      <c r="O3712" s="17" t="s">
        <v>14841</v>
      </c>
      <c r="P3712" s="25">
        <v>42408</v>
      </c>
      <c r="Q3712" s="22" t="s">
        <v>8370</v>
      </c>
      <c r="R3712" s="17" t="s">
        <v>7660</v>
      </c>
      <c r="S3712" s="22" t="s">
        <v>8370</v>
      </c>
      <c r="T3712" s="17" t="s">
        <v>14844</v>
      </c>
      <c r="U3712" s="19" t="str">
        <f>IF(Cleaned_Data!P3712&gt;20000,"High-Bill","Normal-Bill")</f>
        <v>High-Bill</v>
      </c>
      <c r="V3712" s="19" t="str">
        <f t="shared" si="114"/>
        <v>Senior-Citizen</v>
      </c>
      <c r="W3712" s="19" t="str">
        <f t="shared" si="115"/>
        <v>Follow-Up-required</v>
      </c>
      <c r="X3712" s="20" t="str" cm="1">
        <f t="array" ref="X3712">_xlfn.IFS(P3712&lt;5000,"Low",P3712&lt;=20000,"Medium",P3712&gt;20000,"High")</f>
        <v>High</v>
      </c>
    </row>
    <row r="3713" spans="1:24" x14ac:dyDescent="0.35">
      <c r="A3713" s="29" t="s">
        <v>379</v>
      </c>
      <c r="B3713" s="21" t="s">
        <v>1159</v>
      </c>
      <c r="C3713" s="21">
        <v>45</v>
      </c>
      <c r="D3713" s="21" t="s">
        <v>1174</v>
      </c>
      <c r="E3713" s="21" t="s">
        <v>10771</v>
      </c>
      <c r="F3713" s="21" t="s">
        <v>6895</v>
      </c>
      <c r="G3713" s="21" t="s">
        <v>6987</v>
      </c>
      <c r="H3713" s="21" t="s">
        <v>7000</v>
      </c>
      <c r="I3713" s="21" t="s">
        <v>7002</v>
      </c>
      <c r="J3713" s="21" t="s">
        <v>13952</v>
      </c>
      <c r="K3713" s="21" t="s">
        <v>14265</v>
      </c>
      <c r="L3713" s="21" t="s">
        <v>8343</v>
      </c>
      <c r="M3713" s="21" t="s">
        <v>8347</v>
      </c>
      <c r="N3713" s="21" t="s">
        <v>8353</v>
      </c>
      <c r="O3713" s="21" t="s">
        <v>8358</v>
      </c>
      <c r="P3713" s="18">
        <v>0</v>
      </c>
      <c r="Q3713" s="21" t="s">
        <v>8362</v>
      </c>
      <c r="R3713" s="22" t="s">
        <v>8370</v>
      </c>
      <c r="S3713" s="21">
        <v>4</v>
      </c>
      <c r="T3713" s="21" t="s">
        <v>14845</v>
      </c>
      <c r="U3713" s="23" t="str">
        <f>IF(Cleaned_Data!P3713&gt;20000,"High-Bill","Normal-Bill")</f>
        <v>Normal-Bill</v>
      </c>
      <c r="V3713" s="23" t="str">
        <f t="shared" si="114"/>
        <v>Not-Senior-Citizen</v>
      </c>
      <c r="W3713" s="23" t="str">
        <f t="shared" si="115"/>
        <v>Not-Required</v>
      </c>
      <c r="X3713" s="24" t="str" cm="1">
        <f t="array" ref="X3713">_xlfn.IFS(P3713&lt;5000,"Low",P3713&lt;=20000,"Medium",P3713&gt;20000,"High")</f>
        <v>Low</v>
      </c>
    </row>
    <row r="3714" spans="1:24" x14ac:dyDescent="0.35">
      <c r="A3714" s="28" t="s">
        <v>379</v>
      </c>
      <c r="B3714" s="17" t="s">
        <v>1031</v>
      </c>
      <c r="C3714" s="22" t="s">
        <v>14854</v>
      </c>
      <c r="D3714" s="22" t="s">
        <v>14847</v>
      </c>
      <c r="E3714" s="17" t="s">
        <v>12010</v>
      </c>
      <c r="F3714" s="22" t="s">
        <v>8371</v>
      </c>
      <c r="G3714" s="17" t="s">
        <v>6992</v>
      </c>
      <c r="H3714" s="17" t="s">
        <v>6999</v>
      </c>
      <c r="I3714" s="17" t="s">
        <v>7006</v>
      </c>
      <c r="J3714" s="22" t="s">
        <v>8371</v>
      </c>
      <c r="K3714" s="17" t="s">
        <v>14500</v>
      </c>
      <c r="L3714" s="17" t="s">
        <v>8343</v>
      </c>
      <c r="M3714" s="17" t="s">
        <v>8347</v>
      </c>
      <c r="N3714" s="17" t="s">
        <v>8351</v>
      </c>
      <c r="O3714" s="17" t="s">
        <v>14841</v>
      </c>
      <c r="P3714" s="18">
        <v>0</v>
      </c>
      <c r="Q3714" s="22" t="s">
        <v>8370</v>
      </c>
      <c r="R3714" s="17" t="s">
        <v>13942</v>
      </c>
      <c r="S3714" s="22" t="s">
        <v>8370</v>
      </c>
      <c r="T3714" s="17" t="s">
        <v>14845</v>
      </c>
      <c r="U3714" s="19" t="str">
        <f>IF(Cleaned_Data!P3714&gt;20000,"High-Bill","Normal-Bill")</f>
        <v>Normal-Bill</v>
      </c>
      <c r="V3714" s="19" t="str">
        <f t="shared" ref="V3714:V3777" si="116">IF(C3714&gt;=60,"Senior-Citizen","Not-Senior-Citizen")</f>
        <v>Senior-Citizen</v>
      </c>
      <c r="W3714" s="19" t="str">
        <f t="shared" ref="W3714:W3777" si="117">IF(R3714="N/A","Not-Required","Follow-Up-required")</f>
        <v>Follow-Up-required</v>
      </c>
      <c r="X3714" s="20" t="str" cm="1">
        <f t="array" ref="X3714">_xlfn.IFS(P3714&lt;5000,"Low",P3714&lt;=20000,"Medium",P3714&gt;20000,"High")</f>
        <v>Low</v>
      </c>
    </row>
    <row r="3715" spans="1:24" x14ac:dyDescent="0.35">
      <c r="A3715" s="29" t="s">
        <v>379</v>
      </c>
      <c r="B3715" s="21" t="s">
        <v>1090</v>
      </c>
      <c r="C3715" s="21">
        <v>55</v>
      </c>
      <c r="D3715" s="21" t="s">
        <v>1172</v>
      </c>
      <c r="E3715" s="21" t="s">
        <v>12330</v>
      </c>
      <c r="F3715" s="22" t="s">
        <v>8371</v>
      </c>
      <c r="G3715" s="21" t="s">
        <v>6991</v>
      </c>
      <c r="H3715" s="21" t="s">
        <v>6994</v>
      </c>
      <c r="I3715" s="21" t="s">
        <v>7004</v>
      </c>
      <c r="J3715" s="21" t="s">
        <v>14158</v>
      </c>
      <c r="K3715" s="21" t="s">
        <v>14690</v>
      </c>
      <c r="L3715" s="21" t="s">
        <v>8340</v>
      </c>
      <c r="M3715" s="21" t="s">
        <v>8348</v>
      </c>
      <c r="N3715" s="21" t="s">
        <v>8354</v>
      </c>
      <c r="O3715" s="21" t="s">
        <v>14841</v>
      </c>
      <c r="P3715" s="18">
        <v>0</v>
      </c>
      <c r="Q3715" s="22" t="s">
        <v>8370</v>
      </c>
      <c r="R3715" s="21" t="s">
        <v>7087</v>
      </c>
      <c r="S3715" s="21">
        <v>2</v>
      </c>
      <c r="T3715" s="22" t="s">
        <v>8370</v>
      </c>
      <c r="U3715" s="23" t="str">
        <f>IF(Cleaned_Data!P3715&gt;20000,"High-Bill","Normal-Bill")</f>
        <v>Normal-Bill</v>
      </c>
      <c r="V3715" s="23" t="str">
        <f t="shared" si="116"/>
        <v>Not-Senior-Citizen</v>
      </c>
      <c r="W3715" s="23" t="str">
        <f t="shared" si="117"/>
        <v>Follow-Up-required</v>
      </c>
      <c r="X3715" s="24" t="str" cm="1">
        <f t="array" ref="X3715">_xlfn.IFS(P3715&lt;5000,"Low",P3715&lt;=20000,"Medium",P3715&gt;20000,"High")</f>
        <v>Low</v>
      </c>
    </row>
    <row r="3716" spans="1:24" x14ac:dyDescent="0.35">
      <c r="A3716" s="28" t="s">
        <v>379</v>
      </c>
      <c r="B3716" s="17" t="s">
        <v>1159</v>
      </c>
      <c r="C3716" s="22" t="s">
        <v>14854</v>
      </c>
      <c r="D3716" s="17" t="s">
        <v>1172</v>
      </c>
      <c r="E3716" s="17" t="s">
        <v>12854</v>
      </c>
      <c r="F3716" s="17" t="s">
        <v>6858</v>
      </c>
      <c r="G3716" s="17" t="s">
        <v>6989</v>
      </c>
      <c r="H3716" s="17" t="s">
        <v>6996</v>
      </c>
      <c r="I3716" s="17" t="s">
        <v>7005</v>
      </c>
      <c r="J3716" s="17" t="s">
        <v>14006</v>
      </c>
      <c r="K3716" s="17" t="s">
        <v>14648</v>
      </c>
      <c r="L3716" s="17" t="s">
        <v>8341</v>
      </c>
      <c r="M3716" s="17" t="s">
        <v>8350</v>
      </c>
      <c r="N3716" s="17" t="s">
        <v>8353</v>
      </c>
      <c r="O3716" s="17" t="s">
        <v>14842</v>
      </c>
      <c r="P3716" s="18">
        <v>0</v>
      </c>
      <c r="Q3716" s="17" t="s">
        <v>8362</v>
      </c>
      <c r="R3716" s="22" t="s">
        <v>8370</v>
      </c>
      <c r="S3716" s="22" t="s">
        <v>8370</v>
      </c>
      <c r="T3716" s="22" t="s">
        <v>8370</v>
      </c>
      <c r="U3716" s="19" t="str">
        <f>IF(Cleaned_Data!P3716&gt;20000,"High-Bill","Normal-Bill")</f>
        <v>Normal-Bill</v>
      </c>
      <c r="V3716" s="19" t="str">
        <f t="shared" si="116"/>
        <v>Senior-Citizen</v>
      </c>
      <c r="W3716" s="19" t="str">
        <f t="shared" si="117"/>
        <v>Not-Required</v>
      </c>
      <c r="X3716" s="20" t="str" cm="1">
        <f t="array" ref="X3716">_xlfn.IFS(P3716&lt;5000,"Low",P3716&lt;=20000,"Medium",P3716&gt;20000,"High")</f>
        <v>Low</v>
      </c>
    </row>
    <row r="3717" spans="1:24" x14ac:dyDescent="0.35">
      <c r="A3717" s="29" t="s">
        <v>492</v>
      </c>
      <c r="B3717" s="21" t="s">
        <v>1154</v>
      </c>
      <c r="C3717" s="21">
        <v>73</v>
      </c>
      <c r="D3717" s="21" t="s">
        <v>1172</v>
      </c>
      <c r="E3717" s="21" t="s">
        <v>9030</v>
      </c>
      <c r="F3717" s="22" t="s">
        <v>8371</v>
      </c>
      <c r="G3717" s="21" t="s">
        <v>6992</v>
      </c>
      <c r="H3717" s="21" t="s">
        <v>6995</v>
      </c>
      <c r="I3717" s="21" t="s">
        <v>7004</v>
      </c>
      <c r="J3717" s="21" t="s">
        <v>7329</v>
      </c>
      <c r="K3717" s="21" t="s">
        <v>14547</v>
      </c>
      <c r="L3717" s="21" t="s">
        <v>8343</v>
      </c>
      <c r="M3717" s="21" t="s">
        <v>8350</v>
      </c>
      <c r="N3717" s="21" t="s">
        <v>8354</v>
      </c>
      <c r="O3717" s="21" t="s">
        <v>14842</v>
      </c>
      <c r="P3717" s="26">
        <v>26347</v>
      </c>
      <c r="Q3717" s="21" t="s">
        <v>8363</v>
      </c>
      <c r="R3717" s="21" t="s">
        <v>14171</v>
      </c>
      <c r="S3717" s="21">
        <v>2</v>
      </c>
      <c r="T3717" s="21" t="s">
        <v>14843</v>
      </c>
      <c r="U3717" s="23" t="str">
        <f>IF(Cleaned_Data!P3717&gt;20000,"High-Bill","Normal-Bill")</f>
        <v>High-Bill</v>
      </c>
      <c r="V3717" s="23" t="str">
        <f t="shared" si="116"/>
        <v>Senior-Citizen</v>
      </c>
      <c r="W3717" s="23" t="str">
        <f t="shared" si="117"/>
        <v>Follow-Up-required</v>
      </c>
      <c r="X3717" s="24" t="str" cm="1">
        <f t="array" ref="X3717">_xlfn.IFS(P3717&lt;5000,"Low",P3717&lt;=20000,"Medium",P3717&gt;20000,"High")</f>
        <v>High</v>
      </c>
    </row>
    <row r="3718" spans="1:24" x14ac:dyDescent="0.35">
      <c r="A3718" s="28" t="s">
        <v>492</v>
      </c>
      <c r="B3718" s="17" t="s">
        <v>1037</v>
      </c>
      <c r="C3718" s="17">
        <v>32</v>
      </c>
      <c r="D3718" s="17" t="s">
        <v>1174</v>
      </c>
      <c r="E3718" s="17" t="s">
        <v>10344</v>
      </c>
      <c r="F3718" s="17" t="s">
        <v>6692</v>
      </c>
      <c r="G3718" s="17" t="s">
        <v>6992</v>
      </c>
      <c r="H3718" s="17" t="s">
        <v>6995</v>
      </c>
      <c r="I3718" s="17" t="s">
        <v>7007</v>
      </c>
      <c r="J3718" s="22" t="s">
        <v>8371</v>
      </c>
      <c r="K3718" s="17" t="s">
        <v>14314</v>
      </c>
      <c r="L3718" s="17" t="s">
        <v>8339</v>
      </c>
      <c r="M3718" s="17" t="s">
        <v>8349</v>
      </c>
      <c r="N3718" s="17" t="s">
        <v>8354</v>
      </c>
      <c r="O3718" s="17" t="s">
        <v>14842</v>
      </c>
      <c r="P3718" s="18">
        <v>0</v>
      </c>
      <c r="Q3718" s="17" t="s">
        <v>8364</v>
      </c>
      <c r="R3718" s="22" t="s">
        <v>8370</v>
      </c>
      <c r="S3718" s="17">
        <v>2</v>
      </c>
      <c r="T3718" s="17" t="s">
        <v>14843</v>
      </c>
      <c r="U3718" s="19" t="str">
        <f>IF(Cleaned_Data!P3718&gt;20000,"High-Bill","Normal-Bill")</f>
        <v>Normal-Bill</v>
      </c>
      <c r="V3718" s="19" t="str">
        <f t="shared" si="116"/>
        <v>Not-Senior-Citizen</v>
      </c>
      <c r="W3718" s="19" t="str">
        <f t="shared" si="117"/>
        <v>Not-Required</v>
      </c>
      <c r="X3718" s="20" t="str" cm="1">
        <f t="array" ref="X3718">_xlfn.IFS(P3718&lt;5000,"Low",P3718&lt;=20000,"Medium",P3718&gt;20000,"High")</f>
        <v>Low</v>
      </c>
    </row>
    <row r="3719" spans="1:24" x14ac:dyDescent="0.35">
      <c r="A3719" s="29" t="s">
        <v>492</v>
      </c>
      <c r="B3719" s="21" t="s">
        <v>1169</v>
      </c>
      <c r="C3719" s="21">
        <v>20</v>
      </c>
      <c r="D3719" s="22" t="s">
        <v>14847</v>
      </c>
      <c r="E3719" s="21" t="s">
        <v>11188</v>
      </c>
      <c r="F3719" s="21" t="s">
        <v>6968</v>
      </c>
      <c r="G3719" s="21" t="s">
        <v>6988</v>
      </c>
      <c r="H3719" s="21" t="s">
        <v>6998</v>
      </c>
      <c r="I3719" s="21" t="s">
        <v>7002</v>
      </c>
      <c r="J3719" s="22" t="s">
        <v>8371</v>
      </c>
      <c r="K3719" s="21" t="s">
        <v>14285</v>
      </c>
      <c r="L3719" s="21" t="s">
        <v>8341</v>
      </c>
      <c r="M3719" s="21" t="s">
        <v>8349</v>
      </c>
      <c r="N3719" s="21" t="s">
        <v>8354</v>
      </c>
      <c r="O3719" s="21" t="s">
        <v>8355</v>
      </c>
      <c r="P3719" s="26">
        <v>17757</v>
      </c>
      <c r="Q3719" s="21" t="s">
        <v>8363</v>
      </c>
      <c r="R3719" s="22" t="s">
        <v>8370</v>
      </c>
      <c r="S3719" s="21">
        <v>1</v>
      </c>
      <c r="T3719" s="22" t="s">
        <v>8370</v>
      </c>
      <c r="U3719" s="23" t="str">
        <f>IF(Cleaned_Data!P3719&gt;20000,"High-Bill","Normal-Bill")</f>
        <v>Normal-Bill</v>
      </c>
      <c r="V3719" s="23" t="str">
        <f t="shared" si="116"/>
        <v>Not-Senior-Citizen</v>
      </c>
      <c r="W3719" s="23" t="str">
        <f t="shared" si="117"/>
        <v>Not-Required</v>
      </c>
      <c r="X3719" s="24" t="str" cm="1">
        <f t="array" ref="X3719">_xlfn.IFS(P3719&lt;5000,"Low",P3719&lt;=20000,"Medium",P3719&gt;20000,"High")</f>
        <v>Medium</v>
      </c>
    </row>
    <row r="3720" spans="1:24" x14ac:dyDescent="0.35">
      <c r="A3720" s="28" t="s">
        <v>492</v>
      </c>
      <c r="B3720" s="17" t="s">
        <v>1098</v>
      </c>
      <c r="C3720" s="22" t="s">
        <v>14854</v>
      </c>
      <c r="D3720" s="22" t="s">
        <v>14847</v>
      </c>
      <c r="E3720" s="17" t="s">
        <v>11975</v>
      </c>
      <c r="F3720" s="22" t="s">
        <v>8371</v>
      </c>
      <c r="G3720" s="17" t="s">
        <v>6984</v>
      </c>
      <c r="H3720" s="17" t="s">
        <v>6998</v>
      </c>
      <c r="I3720" s="17" t="s">
        <v>7005</v>
      </c>
      <c r="J3720" s="22" t="s">
        <v>8371</v>
      </c>
      <c r="K3720" s="17" t="s">
        <v>14359</v>
      </c>
      <c r="L3720" s="17" t="s">
        <v>8339</v>
      </c>
      <c r="M3720" s="17" t="s">
        <v>8347</v>
      </c>
      <c r="N3720" s="17" t="s">
        <v>8351</v>
      </c>
      <c r="O3720" s="17" t="s">
        <v>14841</v>
      </c>
      <c r="P3720" s="18">
        <v>0</v>
      </c>
      <c r="Q3720" s="17" t="s">
        <v>8362</v>
      </c>
      <c r="R3720" s="17" t="s">
        <v>7622</v>
      </c>
      <c r="S3720" s="22" t="s">
        <v>8370</v>
      </c>
      <c r="T3720" s="17" t="s">
        <v>14845</v>
      </c>
      <c r="U3720" s="19" t="str">
        <f>IF(Cleaned_Data!P3720&gt;20000,"High-Bill","Normal-Bill")</f>
        <v>Normal-Bill</v>
      </c>
      <c r="V3720" s="19" t="str">
        <f t="shared" si="116"/>
        <v>Senior-Citizen</v>
      </c>
      <c r="W3720" s="19" t="str">
        <f t="shared" si="117"/>
        <v>Follow-Up-required</v>
      </c>
      <c r="X3720" s="20" t="str" cm="1">
        <f t="array" ref="X3720">_xlfn.IFS(P3720&lt;5000,"Low",P3720&lt;=20000,"Medium",P3720&gt;20000,"High")</f>
        <v>Low</v>
      </c>
    </row>
    <row r="3721" spans="1:24" x14ac:dyDescent="0.35">
      <c r="A3721" s="29" t="s">
        <v>492</v>
      </c>
      <c r="B3721" s="21" t="s">
        <v>1160</v>
      </c>
      <c r="C3721" s="22" t="s">
        <v>14854</v>
      </c>
      <c r="D3721" s="21" t="s">
        <v>1172</v>
      </c>
      <c r="E3721" s="21" t="s">
        <v>12928</v>
      </c>
      <c r="F3721" s="21" t="s">
        <v>6859</v>
      </c>
      <c r="G3721" s="21" t="s">
        <v>6984</v>
      </c>
      <c r="H3721" s="21" t="s">
        <v>7000</v>
      </c>
      <c r="I3721" s="21" t="s">
        <v>7003</v>
      </c>
      <c r="J3721" s="22" t="s">
        <v>8371</v>
      </c>
      <c r="K3721" s="21" t="s">
        <v>14291</v>
      </c>
      <c r="L3721" s="21" t="s">
        <v>8345</v>
      </c>
      <c r="M3721" s="21" t="s">
        <v>8347</v>
      </c>
      <c r="N3721" s="21" t="s">
        <v>8351</v>
      </c>
      <c r="O3721" s="21" t="s">
        <v>8359</v>
      </c>
      <c r="P3721" s="18">
        <v>0</v>
      </c>
      <c r="Q3721" s="22" t="s">
        <v>8370</v>
      </c>
      <c r="R3721" s="21" t="s">
        <v>13913</v>
      </c>
      <c r="S3721" s="22" t="s">
        <v>8370</v>
      </c>
      <c r="T3721" s="21" t="s">
        <v>14843</v>
      </c>
      <c r="U3721" s="23" t="str">
        <f>IF(Cleaned_Data!P3721&gt;20000,"High-Bill","Normal-Bill")</f>
        <v>Normal-Bill</v>
      </c>
      <c r="V3721" s="23" t="str">
        <f t="shared" si="116"/>
        <v>Senior-Citizen</v>
      </c>
      <c r="W3721" s="23" t="str">
        <f t="shared" si="117"/>
        <v>Follow-Up-required</v>
      </c>
      <c r="X3721" s="24" t="str" cm="1">
        <f t="array" ref="X3721">_xlfn.IFS(P3721&lt;5000,"Low",P3721&lt;=20000,"Medium",P3721&gt;20000,"High")</f>
        <v>Low</v>
      </c>
    </row>
    <row r="3722" spans="1:24" x14ac:dyDescent="0.35">
      <c r="A3722" s="28" t="s">
        <v>540</v>
      </c>
      <c r="B3722" s="17" t="s">
        <v>1114</v>
      </c>
      <c r="C3722" s="17">
        <v>41</v>
      </c>
      <c r="D3722" s="17" t="s">
        <v>1174</v>
      </c>
      <c r="E3722" s="17" t="s">
        <v>9129</v>
      </c>
      <c r="F3722" s="17" t="s">
        <v>6860</v>
      </c>
      <c r="G3722" s="17" t="s">
        <v>6984</v>
      </c>
      <c r="H3722" s="17" t="s">
        <v>6994</v>
      </c>
      <c r="I3722" s="17" t="s">
        <v>7003</v>
      </c>
      <c r="J3722" s="22" t="s">
        <v>8371</v>
      </c>
      <c r="K3722" s="17" t="s">
        <v>14618</v>
      </c>
      <c r="L3722" s="17" t="s">
        <v>8344</v>
      </c>
      <c r="M3722" s="17" t="s">
        <v>8346</v>
      </c>
      <c r="N3722" s="17" t="s">
        <v>8354</v>
      </c>
      <c r="O3722" s="17" t="s">
        <v>14841</v>
      </c>
      <c r="P3722" s="25">
        <v>42969</v>
      </c>
      <c r="Q3722" s="17" t="s">
        <v>8362</v>
      </c>
      <c r="R3722" s="22" t="s">
        <v>8370</v>
      </c>
      <c r="S3722" s="22" t="s">
        <v>8370</v>
      </c>
      <c r="T3722" s="22" t="s">
        <v>8370</v>
      </c>
      <c r="U3722" s="19" t="str">
        <f>IF(Cleaned_Data!P3722&gt;20000,"High-Bill","Normal-Bill")</f>
        <v>High-Bill</v>
      </c>
      <c r="V3722" s="19" t="str">
        <f t="shared" si="116"/>
        <v>Not-Senior-Citizen</v>
      </c>
      <c r="W3722" s="19" t="str">
        <f t="shared" si="117"/>
        <v>Not-Required</v>
      </c>
      <c r="X3722" s="20" t="str" cm="1">
        <f t="array" ref="X3722">_xlfn.IFS(P3722&lt;5000,"Low",P3722&lt;=20000,"Medium",P3722&gt;20000,"High")</f>
        <v>High</v>
      </c>
    </row>
    <row r="3723" spans="1:24" x14ac:dyDescent="0.35">
      <c r="A3723" s="29" t="s">
        <v>540</v>
      </c>
      <c r="B3723" s="21" t="s">
        <v>1149</v>
      </c>
      <c r="C3723" s="22" t="s">
        <v>14854</v>
      </c>
      <c r="D3723" s="21" t="s">
        <v>1172</v>
      </c>
      <c r="E3723" s="21" t="s">
        <v>9498</v>
      </c>
      <c r="F3723" s="21" t="s">
        <v>6831</v>
      </c>
      <c r="G3723" s="21" t="s">
        <v>6988</v>
      </c>
      <c r="H3723" s="21" t="s">
        <v>6998</v>
      </c>
      <c r="I3723" s="21" t="s">
        <v>7006</v>
      </c>
      <c r="J3723" s="21" t="s">
        <v>14008</v>
      </c>
      <c r="K3723" s="21" t="s">
        <v>14706</v>
      </c>
      <c r="L3723" s="21" t="s">
        <v>8341</v>
      </c>
      <c r="M3723" s="21" t="s">
        <v>8347</v>
      </c>
      <c r="N3723" s="21" t="s">
        <v>8351</v>
      </c>
      <c r="O3723" s="21" t="s">
        <v>8359</v>
      </c>
      <c r="P3723" s="18">
        <v>0</v>
      </c>
      <c r="Q3723" s="21" t="s">
        <v>8363</v>
      </c>
      <c r="R3723" s="21" t="s">
        <v>7201</v>
      </c>
      <c r="S3723" s="21">
        <v>1</v>
      </c>
      <c r="T3723" s="21" t="s">
        <v>14844</v>
      </c>
      <c r="U3723" s="23" t="str">
        <f>IF(Cleaned_Data!P3723&gt;20000,"High-Bill","Normal-Bill")</f>
        <v>Normal-Bill</v>
      </c>
      <c r="V3723" s="23" t="str">
        <f t="shared" si="116"/>
        <v>Senior-Citizen</v>
      </c>
      <c r="W3723" s="23" t="str">
        <f t="shared" si="117"/>
        <v>Follow-Up-required</v>
      </c>
      <c r="X3723" s="24" t="str" cm="1">
        <f t="array" ref="X3723">_xlfn.IFS(P3723&lt;5000,"Low",P3723&lt;=20000,"Medium",P3723&gt;20000,"High")</f>
        <v>Low</v>
      </c>
    </row>
    <row r="3724" spans="1:24" x14ac:dyDescent="0.35">
      <c r="A3724" s="28" t="s">
        <v>540</v>
      </c>
      <c r="B3724" s="17" t="s">
        <v>1031</v>
      </c>
      <c r="C3724" s="22" t="s">
        <v>14854</v>
      </c>
      <c r="D3724" s="17" t="s">
        <v>1172</v>
      </c>
      <c r="E3724" s="17" t="s">
        <v>10604</v>
      </c>
      <c r="F3724" s="22" t="s">
        <v>8371</v>
      </c>
      <c r="G3724" s="17" t="s">
        <v>6985</v>
      </c>
      <c r="H3724" s="17" t="s">
        <v>6999</v>
      </c>
      <c r="I3724" s="17" t="s">
        <v>7002</v>
      </c>
      <c r="J3724" s="22" t="s">
        <v>8371</v>
      </c>
      <c r="K3724" s="17" t="s">
        <v>14820</v>
      </c>
      <c r="L3724" s="17" t="s">
        <v>8343</v>
      </c>
      <c r="M3724" s="17" t="s">
        <v>8348</v>
      </c>
      <c r="N3724" s="17" t="s">
        <v>8353</v>
      </c>
      <c r="O3724" s="17" t="s">
        <v>14841</v>
      </c>
      <c r="P3724" s="18">
        <v>0</v>
      </c>
      <c r="Q3724" s="17" t="s">
        <v>8363</v>
      </c>
      <c r="R3724" s="17" t="s">
        <v>14095</v>
      </c>
      <c r="S3724" s="17">
        <v>2</v>
      </c>
      <c r="T3724" s="17" t="s">
        <v>14844</v>
      </c>
      <c r="U3724" s="19" t="str">
        <f>IF(Cleaned_Data!P3724&gt;20000,"High-Bill","Normal-Bill")</f>
        <v>Normal-Bill</v>
      </c>
      <c r="V3724" s="19" t="str">
        <f t="shared" si="116"/>
        <v>Senior-Citizen</v>
      </c>
      <c r="W3724" s="19" t="str">
        <f t="shared" si="117"/>
        <v>Follow-Up-required</v>
      </c>
      <c r="X3724" s="20" t="str" cm="1">
        <f t="array" ref="X3724">_xlfn.IFS(P3724&lt;5000,"Low",P3724&lt;=20000,"Medium",P3724&gt;20000,"High")</f>
        <v>Low</v>
      </c>
    </row>
    <row r="3725" spans="1:24" x14ac:dyDescent="0.35">
      <c r="A3725" s="29" t="s">
        <v>540</v>
      </c>
      <c r="B3725" s="21" t="s">
        <v>1104</v>
      </c>
      <c r="C3725" s="21">
        <v>11</v>
      </c>
      <c r="D3725" s="22" t="s">
        <v>14847</v>
      </c>
      <c r="E3725" s="21" t="s">
        <v>11269</v>
      </c>
      <c r="F3725" s="22" t="s">
        <v>8371</v>
      </c>
      <c r="G3725" s="21" t="s">
        <v>6989</v>
      </c>
      <c r="H3725" s="21" t="s">
        <v>6996</v>
      </c>
      <c r="I3725" s="21" t="s">
        <v>7003</v>
      </c>
      <c r="J3725" s="21" t="s">
        <v>14066</v>
      </c>
      <c r="K3725" s="21" t="s">
        <v>14381</v>
      </c>
      <c r="L3725" s="21" t="s">
        <v>8343</v>
      </c>
      <c r="M3725" s="21" t="s">
        <v>8348</v>
      </c>
      <c r="N3725" s="21" t="s">
        <v>8351</v>
      </c>
      <c r="O3725" s="21" t="s">
        <v>8355</v>
      </c>
      <c r="P3725" s="26">
        <v>17467</v>
      </c>
      <c r="Q3725" s="21" t="s">
        <v>8363</v>
      </c>
      <c r="R3725" s="22" t="s">
        <v>8370</v>
      </c>
      <c r="S3725" s="22" t="s">
        <v>8370</v>
      </c>
      <c r="T3725" s="22" t="s">
        <v>8370</v>
      </c>
      <c r="U3725" s="23" t="str">
        <f>IF(Cleaned_Data!P3725&gt;20000,"High-Bill","Normal-Bill")</f>
        <v>Normal-Bill</v>
      </c>
      <c r="V3725" s="23" t="str">
        <f t="shared" si="116"/>
        <v>Not-Senior-Citizen</v>
      </c>
      <c r="W3725" s="23" t="str">
        <f t="shared" si="117"/>
        <v>Not-Required</v>
      </c>
      <c r="X3725" s="24" t="str" cm="1">
        <f t="array" ref="X3725">_xlfn.IFS(P3725&lt;5000,"Low",P3725&lt;=20000,"Medium",P3725&gt;20000,"High")</f>
        <v>Medium</v>
      </c>
    </row>
    <row r="3726" spans="1:24" x14ac:dyDescent="0.35">
      <c r="A3726" s="28" t="s">
        <v>540</v>
      </c>
      <c r="B3726" s="17" t="s">
        <v>1136</v>
      </c>
      <c r="C3726" s="17">
        <v>65</v>
      </c>
      <c r="D3726" s="17" t="s">
        <v>1174</v>
      </c>
      <c r="E3726" s="17" t="s">
        <v>11997</v>
      </c>
      <c r="F3726" s="22" t="s">
        <v>8371</v>
      </c>
      <c r="G3726" s="17" t="s">
        <v>6987</v>
      </c>
      <c r="H3726" s="17" t="s">
        <v>7000</v>
      </c>
      <c r="I3726" s="17" t="s">
        <v>7002</v>
      </c>
      <c r="J3726" s="17" t="s">
        <v>14118</v>
      </c>
      <c r="K3726" s="17" t="s">
        <v>14511</v>
      </c>
      <c r="L3726" s="17" t="s">
        <v>8342</v>
      </c>
      <c r="M3726" s="17" t="s">
        <v>8348</v>
      </c>
      <c r="N3726" s="17" t="s">
        <v>8352</v>
      </c>
      <c r="O3726" s="17" t="s">
        <v>8358</v>
      </c>
      <c r="P3726" s="25">
        <v>39069</v>
      </c>
      <c r="Q3726" s="17" t="s">
        <v>8362</v>
      </c>
      <c r="R3726" s="22" t="s">
        <v>8370</v>
      </c>
      <c r="S3726" s="17">
        <v>1</v>
      </c>
      <c r="T3726" s="17" t="s">
        <v>14845</v>
      </c>
      <c r="U3726" s="19" t="str">
        <f>IF(Cleaned_Data!P3726&gt;20000,"High-Bill","Normal-Bill")</f>
        <v>High-Bill</v>
      </c>
      <c r="V3726" s="19" t="str">
        <f t="shared" si="116"/>
        <v>Senior-Citizen</v>
      </c>
      <c r="W3726" s="19" t="str">
        <f t="shared" si="117"/>
        <v>Not-Required</v>
      </c>
      <c r="X3726" s="20" t="str" cm="1">
        <f t="array" ref="X3726">_xlfn.IFS(P3726&lt;5000,"Low",P3726&lt;=20000,"Medium",P3726&gt;20000,"High")</f>
        <v>High</v>
      </c>
    </row>
    <row r="3727" spans="1:24" x14ac:dyDescent="0.35">
      <c r="A3727" s="29" t="s">
        <v>540</v>
      </c>
      <c r="B3727" s="21" t="s">
        <v>1055</v>
      </c>
      <c r="C3727" s="21">
        <v>37</v>
      </c>
      <c r="D3727" s="21" t="s">
        <v>1172</v>
      </c>
      <c r="E3727" s="21" t="s">
        <v>12344</v>
      </c>
      <c r="F3727" s="21" t="s">
        <v>6965</v>
      </c>
      <c r="G3727" s="21" t="s">
        <v>6984</v>
      </c>
      <c r="H3727" s="21" t="s">
        <v>6998</v>
      </c>
      <c r="I3727" s="21" t="s">
        <v>7004</v>
      </c>
      <c r="J3727" s="22" t="s">
        <v>8371</v>
      </c>
      <c r="K3727" s="21" t="s">
        <v>14518</v>
      </c>
      <c r="L3727" s="21" t="s">
        <v>8341</v>
      </c>
      <c r="M3727" s="21" t="s">
        <v>8347</v>
      </c>
      <c r="N3727" s="21" t="s">
        <v>8354</v>
      </c>
      <c r="O3727" s="21" t="s">
        <v>14842</v>
      </c>
      <c r="P3727" s="18">
        <v>0</v>
      </c>
      <c r="Q3727" s="21" t="s">
        <v>8362</v>
      </c>
      <c r="R3727" s="22" t="s">
        <v>8370</v>
      </c>
      <c r="S3727" s="21">
        <v>1</v>
      </c>
      <c r="T3727" s="22" t="s">
        <v>8370</v>
      </c>
      <c r="U3727" s="23" t="str">
        <f>IF(Cleaned_Data!P3727&gt;20000,"High-Bill","Normal-Bill")</f>
        <v>Normal-Bill</v>
      </c>
      <c r="V3727" s="23" t="str">
        <f t="shared" si="116"/>
        <v>Not-Senior-Citizen</v>
      </c>
      <c r="W3727" s="23" t="str">
        <f t="shared" si="117"/>
        <v>Not-Required</v>
      </c>
      <c r="X3727" s="24" t="str" cm="1">
        <f t="array" ref="X3727">_xlfn.IFS(P3727&lt;5000,"Low",P3727&lt;=20000,"Medium",P3727&gt;20000,"High")</f>
        <v>Low</v>
      </c>
    </row>
    <row r="3728" spans="1:24" x14ac:dyDescent="0.35">
      <c r="A3728" s="28" t="s">
        <v>540</v>
      </c>
      <c r="B3728" s="17" t="s">
        <v>1143</v>
      </c>
      <c r="C3728" s="17">
        <v>59</v>
      </c>
      <c r="D3728" s="17" t="s">
        <v>1174</v>
      </c>
      <c r="E3728" s="17" t="s">
        <v>12774</v>
      </c>
      <c r="F3728" s="17" t="s">
        <v>6933</v>
      </c>
      <c r="G3728" s="17" t="s">
        <v>6990</v>
      </c>
      <c r="H3728" s="17" t="s">
        <v>6999</v>
      </c>
      <c r="I3728" s="17" t="s">
        <v>7005</v>
      </c>
      <c r="J3728" s="17" t="s">
        <v>13926</v>
      </c>
      <c r="K3728" s="17" t="s">
        <v>14837</v>
      </c>
      <c r="L3728" s="17" t="s">
        <v>8338</v>
      </c>
      <c r="M3728" s="17" t="s">
        <v>8349</v>
      </c>
      <c r="N3728" s="17" t="s">
        <v>8351</v>
      </c>
      <c r="O3728" s="17" t="s">
        <v>14841</v>
      </c>
      <c r="P3728" s="25">
        <v>13715</v>
      </c>
      <c r="Q3728" s="17" t="s">
        <v>8364</v>
      </c>
      <c r="R3728" s="22" t="s">
        <v>8370</v>
      </c>
      <c r="S3728" s="17">
        <v>1</v>
      </c>
      <c r="T3728" s="22" t="s">
        <v>8370</v>
      </c>
      <c r="U3728" s="19" t="str">
        <f>IF(Cleaned_Data!P3728&gt;20000,"High-Bill","Normal-Bill")</f>
        <v>Normal-Bill</v>
      </c>
      <c r="V3728" s="19" t="str">
        <f t="shared" si="116"/>
        <v>Not-Senior-Citizen</v>
      </c>
      <c r="W3728" s="19" t="str">
        <f t="shared" si="117"/>
        <v>Not-Required</v>
      </c>
      <c r="X3728" s="20" t="str" cm="1">
        <f t="array" ref="X3728">_xlfn.IFS(P3728&lt;5000,"Low",P3728&lt;=20000,"Medium",P3728&gt;20000,"High")</f>
        <v>Medium</v>
      </c>
    </row>
    <row r="3729" spans="1:24" x14ac:dyDescent="0.35">
      <c r="A3729" s="29" t="s">
        <v>540</v>
      </c>
      <c r="B3729" s="21" t="s">
        <v>1076</v>
      </c>
      <c r="C3729" s="21">
        <v>71</v>
      </c>
      <c r="D3729" s="21" t="s">
        <v>1172</v>
      </c>
      <c r="E3729" s="21" t="s">
        <v>12800</v>
      </c>
      <c r="F3729" s="21" t="s">
        <v>6720</v>
      </c>
      <c r="G3729" s="21" t="s">
        <v>6991</v>
      </c>
      <c r="H3729" s="21" t="s">
        <v>6994</v>
      </c>
      <c r="I3729" s="21" t="s">
        <v>7006</v>
      </c>
      <c r="J3729" s="21" t="s">
        <v>13916</v>
      </c>
      <c r="K3729" s="21" t="s">
        <v>14463</v>
      </c>
      <c r="L3729" s="21" t="s">
        <v>8342</v>
      </c>
      <c r="M3729" s="21" t="s">
        <v>8346</v>
      </c>
      <c r="N3729" s="21" t="s">
        <v>8351</v>
      </c>
      <c r="O3729" s="21" t="s">
        <v>8355</v>
      </c>
      <c r="P3729" s="18">
        <v>0</v>
      </c>
      <c r="Q3729" s="21" t="s">
        <v>8363</v>
      </c>
      <c r="R3729" s="22" t="s">
        <v>8370</v>
      </c>
      <c r="S3729" s="21">
        <v>4</v>
      </c>
      <c r="T3729" s="21" t="s">
        <v>14843</v>
      </c>
      <c r="U3729" s="23" t="str">
        <f>IF(Cleaned_Data!P3729&gt;20000,"High-Bill","Normal-Bill")</f>
        <v>Normal-Bill</v>
      </c>
      <c r="V3729" s="23" t="str">
        <f t="shared" si="116"/>
        <v>Senior-Citizen</v>
      </c>
      <c r="W3729" s="23" t="str">
        <f t="shared" si="117"/>
        <v>Not-Required</v>
      </c>
      <c r="X3729" s="24" t="str" cm="1">
        <f t="array" ref="X3729">_xlfn.IFS(P3729&lt;5000,"Low",P3729&lt;=20000,"Medium",P3729&gt;20000,"High")</f>
        <v>Low</v>
      </c>
    </row>
    <row r="3730" spans="1:24" x14ac:dyDescent="0.35">
      <c r="A3730" s="28" t="s">
        <v>540</v>
      </c>
      <c r="B3730" s="17" t="s">
        <v>1150</v>
      </c>
      <c r="C3730" s="22" t="s">
        <v>14854</v>
      </c>
      <c r="D3730" s="17" t="s">
        <v>1174</v>
      </c>
      <c r="E3730" s="17" t="s">
        <v>13579</v>
      </c>
      <c r="F3730" s="17" t="s">
        <v>6832</v>
      </c>
      <c r="G3730" s="17" t="s">
        <v>6993</v>
      </c>
      <c r="H3730" s="17" t="s">
        <v>6999</v>
      </c>
      <c r="I3730" s="17" t="s">
        <v>7001</v>
      </c>
      <c r="J3730" s="17" t="s">
        <v>14091</v>
      </c>
      <c r="K3730" s="17" t="s">
        <v>14302</v>
      </c>
      <c r="L3730" s="17" t="s">
        <v>8341</v>
      </c>
      <c r="M3730" s="17" t="s">
        <v>8350</v>
      </c>
      <c r="N3730" s="17" t="s">
        <v>8352</v>
      </c>
      <c r="O3730" s="17" t="s">
        <v>14841</v>
      </c>
      <c r="P3730" s="18">
        <v>0</v>
      </c>
      <c r="Q3730" s="17" t="s">
        <v>8363</v>
      </c>
      <c r="R3730" s="22" t="s">
        <v>8370</v>
      </c>
      <c r="S3730" s="17">
        <v>4</v>
      </c>
      <c r="T3730" s="22" t="s">
        <v>8370</v>
      </c>
      <c r="U3730" s="19" t="str">
        <f>IF(Cleaned_Data!P3730&gt;20000,"High-Bill","Normal-Bill")</f>
        <v>Normal-Bill</v>
      </c>
      <c r="V3730" s="19" t="str">
        <f t="shared" si="116"/>
        <v>Senior-Citizen</v>
      </c>
      <c r="W3730" s="19" t="str">
        <f t="shared" si="117"/>
        <v>Not-Required</v>
      </c>
      <c r="X3730" s="20" t="str" cm="1">
        <f t="array" ref="X3730">_xlfn.IFS(P3730&lt;5000,"Low",P3730&lt;=20000,"Medium",P3730&gt;20000,"High")</f>
        <v>Low</v>
      </c>
    </row>
    <row r="3731" spans="1:24" x14ac:dyDescent="0.35">
      <c r="A3731" s="29" t="s">
        <v>837</v>
      </c>
      <c r="B3731" s="21" t="s">
        <v>1163</v>
      </c>
      <c r="C3731" s="22" t="s">
        <v>14854</v>
      </c>
      <c r="D3731" s="21" t="s">
        <v>1172</v>
      </c>
      <c r="E3731" s="21" t="s">
        <v>10069</v>
      </c>
      <c r="F3731" s="21" t="s">
        <v>6881</v>
      </c>
      <c r="G3731" s="21" t="s">
        <v>6988</v>
      </c>
      <c r="H3731" s="21" t="s">
        <v>6996</v>
      </c>
      <c r="I3731" s="21" t="s">
        <v>7005</v>
      </c>
      <c r="J3731" s="22" t="s">
        <v>8371</v>
      </c>
      <c r="K3731" s="21" t="s">
        <v>14406</v>
      </c>
      <c r="L3731" s="21" t="s">
        <v>8341</v>
      </c>
      <c r="M3731" s="21" t="s">
        <v>8350</v>
      </c>
      <c r="N3731" s="21" t="s">
        <v>8353</v>
      </c>
      <c r="O3731" s="21" t="s">
        <v>14841</v>
      </c>
      <c r="P3731" s="18">
        <v>0</v>
      </c>
      <c r="Q3731" s="22" t="s">
        <v>8370</v>
      </c>
      <c r="R3731" s="22" t="s">
        <v>8370</v>
      </c>
      <c r="S3731" s="21">
        <v>2</v>
      </c>
      <c r="T3731" s="21" t="s">
        <v>14844</v>
      </c>
      <c r="U3731" s="23" t="str">
        <f>IF(Cleaned_Data!P3731&gt;20000,"High-Bill","Normal-Bill")</f>
        <v>Normal-Bill</v>
      </c>
      <c r="V3731" s="23" t="str">
        <f t="shared" si="116"/>
        <v>Senior-Citizen</v>
      </c>
      <c r="W3731" s="23" t="str">
        <f t="shared" si="117"/>
        <v>Not-Required</v>
      </c>
      <c r="X3731" s="24" t="str" cm="1">
        <f t="array" ref="X3731">_xlfn.IFS(P3731&lt;5000,"Low",P3731&lt;=20000,"Medium",P3731&gt;20000,"High")</f>
        <v>Low</v>
      </c>
    </row>
    <row r="3732" spans="1:24" x14ac:dyDescent="0.35">
      <c r="A3732" s="28" t="s">
        <v>837</v>
      </c>
      <c r="B3732" s="17" t="s">
        <v>1072</v>
      </c>
      <c r="C3732" s="17">
        <v>37</v>
      </c>
      <c r="D3732" s="22" t="s">
        <v>14847</v>
      </c>
      <c r="E3732" s="17" t="s">
        <v>10194</v>
      </c>
      <c r="F3732" s="22" t="s">
        <v>8371</v>
      </c>
      <c r="G3732" s="17" t="s">
        <v>6993</v>
      </c>
      <c r="H3732" s="17" t="s">
        <v>6997</v>
      </c>
      <c r="I3732" s="17" t="s">
        <v>7005</v>
      </c>
      <c r="J3732" s="17" t="s">
        <v>13929</v>
      </c>
      <c r="K3732" s="17" t="s">
        <v>14550</v>
      </c>
      <c r="L3732" s="17" t="s">
        <v>8338</v>
      </c>
      <c r="M3732" s="17" t="s">
        <v>8348</v>
      </c>
      <c r="N3732" s="17" t="s">
        <v>8354</v>
      </c>
      <c r="O3732" s="17" t="s">
        <v>8358</v>
      </c>
      <c r="P3732" s="25">
        <v>28988</v>
      </c>
      <c r="Q3732" s="17" t="s">
        <v>8363</v>
      </c>
      <c r="R3732" s="17" t="s">
        <v>14058</v>
      </c>
      <c r="S3732" s="17">
        <v>4</v>
      </c>
      <c r="T3732" s="17" t="s">
        <v>14845</v>
      </c>
      <c r="U3732" s="19" t="str">
        <f>IF(Cleaned_Data!P3732&gt;20000,"High-Bill","Normal-Bill")</f>
        <v>High-Bill</v>
      </c>
      <c r="V3732" s="19" t="str">
        <f t="shared" si="116"/>
        <v>Not-Senior-Citizen</v>
      </c>
      <c r="W3732" s="19" t="str">
        <f t="shared" si="117"/>
        <v>Follow-Up-required</v>
      </c>
      <c r="X3732" s="20" t="str" cm="1">
        <f t="array" ref="X3732">_xlfn.IFS(P3732&lt;5000,"Low",P3732&lt;=20000,"Medium",P3732&gt;20000,"High")</f>
        <v>High</v>
      </c>
    </row>
    <row r="3733" spans="1:24" x14ac:dyDescent="0.35">
      <c r="A3733" s="29" t="s">
        <v>724</v>
      </c>
      <c r="B3733" s="21" t="s">
        <v>1064</v>
      </c>
      <c r="C3733" s="22" t="s">
        <v>14854</v>
      </c>
      <c r="D3733" s="21" t="s">
        <v>1174</v>
      </c>
      <c r="E3733" s="21" t="s">
        <v>9605</v>
      </c>
      <c r="F3733" s="21" t="s">
        <v>6898</v>
      </c>
      <c r="G3733" s="21" t="s">
        <v>6989</v>
      </c>
      <c r="H3733" s="21" t="s">
        <v>6994</v>
      </c>
      <c r="I3733" s="21" t="s">
        <v>7003</v>
      </c>
      <c r="J3733" s="22" t="s">
        <v>8371</v>
      </c>
      <c r="K3733" s="21" t="s">
        <v>14721</v>
      </c>
      <c r="L3733" s="21" t="s">
        <v>8343</v>
      </c>
      <c r="M3733" s="21" t="s">
        <v>8349</v>
      </c>
      <c r="N3733" s="21" t="s">
        <v>8351</v>
      </c>
      <c r="O3733" s="21" t="s">
        <v>8355</v>
      </c>
      <c r="P3733" s="26">
        <v>29988</v>
      </c>
      <c r="Q3733" s="21" t="s">
        <v>8364</v>
      </c>
      <c r="R3733" s="21" t="s">
        <v>7230</v>
      </c>
      <c r="S3733" s="22" t="s">
        <v>8370</v>
      </c>
      <c r="T3733" s="21" t="s">
        <v>14844</v>
      </c>
      <c r="U3733" s="23" t="str">
        <f>IF(Cleaned_Data!P3733&gt;20000,"High-Bill","Normal-Bill")</f>
        <v>High-Bill</v>
      </c>
      <c r="V3733" s="23" t="str">
        <f t="shared" si="116"/>
        <v>Senior-Citizen</v>
      </c>
      <c r="W3733" s="23" t="str">
        <f t="shared" si="117"/>
        <v>Follow-Up-required</v>
      </c>
      <c r="X3733" s="24" t="str" cm="1">
        <f t="array" ref="X3733">_xlfn.IFS(P3733&lt;5000,"Low",P3733&lt;=20000,"Medium",P3733&gt;20000,"High")</f>
        <v>High</v>
      </c>
    </row>
    <row r="3734" spans="1:24" x14ac:dyDescent="0.35">
      <c r="A3734" s="28" t="s">
        <v>724</v>
      </c>
      <c r="B3734" s="17" t="s">
        <v>1078</v>
      </c>
      <c r="C3734" s="17">
        <v>59</v>
      </c>
      <c r="D3734" s="17" t="s">
        <v>1174</v>
      </c>
      <c r="E3734" s="17" t="s">
        <v>9701</v>
      </c>
      <c r="F3734" s="17" t="s">
        <v>6958</v>
      </c>
      <c r="G3734" s="17" t="s">
        <v>6988</v>
      </c>
      <c r="H3734" s="17" t="s">
        <v>6997</v>
      </c>
      <c r="I3734" s="17" t="s">
        <v>7004</v>
      </c>
      <c r="J3734" s="17" t="s">
        <v>14022</v>
      </c>
      <c r="K3734" s="17" t="s">
        <v>14475</v>
      </c>
      <c r="L3734" s="17" t="s">
        <v>8344</v>
      </c>
      <c r="M3734" s="17" t="s">
        <v>8348</v>
      </c>
      <c r="N3734" s="17" t="s">
        <v>8351</v>
      </c>
      <c r="O3734" s="17" t="s">
        <v>8358</v>
      </c>
      <c r="P3734" s="18">
        <v>0</v>
      </c>
      <c r="Q3734" s="17" t="s">
        <v>8362</v>
      </c>
      <c r="R3734" s="22" t="s">
        <v>8370</v>
      </c>
      <c r="S3734" s="17">
        <v>5</v>
      </c>
      <c r="T3734" s="17" t="s">
        <v>14845</v>
      </c>
      <c r="U3734" s="19" t="str">
        <f>IF(Cleaned_Data!P3734&gt;20000,"High-Bill","Normal-Bill")</f>
        <v>Normal-Bill</v>
      </c>
      <c r="V3734" s="19" t="str">
        <f t="shared" si="116"/>
        <v>Not-Senior-Citizen</v>
      </c>
      <c r="W3734" s="19" t="str">
        <f t="shared" si="117"/>
        <v>Not-Required</v>
      </c>
      <c r="X3734" s="20" t="str" cm="1">
        <f t="array" ref="X3734">_xlfn.IFS(P3734&lt;5000,"Low",P3734&lt;=20000,"Medium",P3734&gt;20000,"High")</f>
        <v>Low</v>
      </c>
    </row>
    <row r="3735" spans="1:24" x14ac:dyDescent="0.35">
      <c r="A3735" s="29" t="s">
        <v>724</v>
      </c>
      <c r="B3735" s="21" t="s">
        <v>1128</v>
      </c>
      <c r="C3735" s="21">
        <v>55</v>
      </c>
      <c r="D3735" s="21" t="s">
        <v>1172</v>
      </c>
      <c r="E3735" s="21" t="s">
        <v>9880</v>
      </c>
      <c r="F3735" s="21" t="s">
        <v>6868</v>
      </c>
      <c r="G3735" s="21" t="s">
        <v>6992</v>
      </c>
      <c r="H3735" s="21" t="s">
        <v>6995</v>
      </c>
      <c r="I3735" s="21" t="s">
        <v>7003</v>
      </c>
      <c r="J3735" s="21" t="s">
        <v>7322</v>
      </c>
      <c r="K3735" s="21" t="s">
        <v>14750</v>
      </c>
      <c r="L3735" s="21" t="s">
        <v>8340</v>
      </c>
      <c r="M3735" s="21" t="s">
        <v>8347</v>
      </c>
      <c r="N3735" s="21" t="s">
        <v>8352</v>
      </c>
      <c r="O3735" s="21" t="s">
        <v>8355</v>
      </c>
      <c r="P3735" s="18">
        <v>0</v>
      </c>
      <c r="Q3735" s="21" t="s">
        <v>8364</v>
      </c>
      <c r="R3735" s="22" t="s">
        <v>8370</v>
      </c>
      <c r="S3735" s="21">
        <v>5</v>
      </c>
      <c r="T3735" s="21" t="s">
        <v>14843</v>
      </c>
      <c r="U3735" s="23" t="str">
        <f>IF(Cleaned_Data!P3735&gt;20000,"High-Bill","Normal-Bill")</f>
        <v>Normal-Bill</v>
      </c>
      <c r="V3735" s="23" t="str">
        <f t="shared" si="116"/>
        <v>Not-Senior-Citizen</v>
      </c>
      <c r="W3735" s="23" t="str">
        <f t="shared" si="117"/>
        <v>Not-Required</v>
      </c>
      <c r="X3735" s="24" t="str" cm="1">
        <f t="array" ref="X3735">_xlfn.IFS(P3735&lt;5000,"Low",P3735&lt;=20000,"Medium",P3735&gt;20000,"High")</f>
        <v>Low</v>
      </c>
    </row>
    <row r="3736" spans="1:24" x14ac:dyDescent="0.35">
      <c r="A3736" s="28" t="s">
        <v>724</v>
      </c>
      <c r="B3736" s="17" t="s">
        <v>1061</v>
      </c>
      <c r="C3736" s="17">
        <v>44</v>
      </c>
      <c r="D3736" s="17" t="s">
        <v>1174</v>
      </c>
      <c r="E3736" s="17" t="s">
        <v>10282</v>
      </c>
      <c r="F3736" s="22" t="s">
        <v>8371</v>
      </c>
      <c r="G3736" s="17" t="s">
        <v>6987</v>
      </c>
      <c r="H3736" s="17" t="s">
        <v>6996</v>
      </c>
      <c r="I3736" s="17" t="s">
        <v>7004</v>
      </c>
      <c r="J3736" s="22" t="s">
        <v>8371</v>
      </c>
      <c r="K3736" s="17" t="s">
        <v>14413</v>
      </c>
      <c r="L3736" s="17" t="s">
        <v>8338</v>
      </c>
      <c r="M3736" s="17" t="s">
        <v>8347</v>
      </c>
      <c r="N3736" s="17" t="s">
        <v>8354</v>
      </c>
      <c r="O3736" s="17" t="s">
        <v>8359</v>
      </c>
      <c r="P3736" s="18">
        <v>0</v>
      </c>
      <c r="Q3736" s="17" t="s">
        <v>8363</v>
      </c>
      <c r="R3736" s="17" t="s">
        <v>14150</v>
      </c>
      <c r="S3736" s="17">
        <v>1</v>
      </c>
      <c r="T3736" s="17" t="s">
        <v>14844</v>
      </c>
      <c r="U3736" s="19" t="str">
        <f>IF(Cleaned_Data!P3736&gt;20000,"High-Bill","Normal-Bill")</f>
        <v>Normal-Bill</v>
      </c>
      <c r="V3736" s="19" t="str">
        <f t="shared" si="116"/>
        <v>Not-Senior-Citizen</v>
      </c>
      <c r="W3736" s="19" t="str">
        <f t="shared" si="117"/>
        <v>Follow-Up-required</v>
      </c>
      <c r="X3736" s="20" t="str" cm="1">
        <f t="array" ref="X3736">_xlfn.IFS(P3736&lt;5000,"Low",P3736&lt;=20000,"Medium",P3736&gt;20000,"High")</f>
        <v>Low</v>
      </c>
    </row>
    <row r="3737" spans="1:24" x14ac:dyDescent="0.35">
      <c r="A3737" s="29" t="s">
        <v>724</v>
      </c>
      <c r="B3737" s="21" t="s">
        <v>1047</v>
      </c>
      <c r="C3737" s="22" t="s">
        <v>14854</v>
      </c>
      <c r="D3737" s="21" t="s">
        <v>1172</v>
      </c>
      <c r="E3737" s="21" t="s">
        <v>10453</v>
      </c>
      <c r="F3737" s="21" t="s">
        <v>6731</v>
      </c>
      <c r="G3737" s="21" t="s">
        <v>6986</v>
      </c>
      <c r="H3737" s="21" t="s">
        <v>6996</v>
      </c>
      <c r="I3737" s="21" t="s">
        <v>7001</v>
      </c>
      <c r="J3737" s="21" t="s">
        <v>13908</v>
      </c>
      <c r="K3737" s="21" t="s">
        <v>14546</v>
      </c>
      <c r="L3737" s="21" t="s">
        <v>8343</v>
      </c>
      <c r="M3737" s="21" t="s">
        <v>8347</v>
      </c>
      <c r="N3737" s="21" t="s">
        <v>8351</v>
      </c>
      <c r="O3737" s="21" t="s">
        <v>8358</v>
      </c>
      <c r="P3737" s="26">
        <v>42148</v>
      </c>
      <c r="Q3737" s="21" t="s">
        <v>8364</v>
      </c>
      <c r="R3737" s="21" t="s">
        <v>7145</v>
      </c>
      <c r="S3737" s="22" t="s">
        <v>8370</v>
      </c>
      <c r="T3737" s="21" t="s">
        <v>14844</v>
      </c>
      <c r="U3737" s="23" t="str">
        <f>IF(Cleaned_Data!P3737&gt;20000,"High-Bill","Normal-Bill")</f>
        <v>High-Bill</v>
      </c>
      <c r="V3737" s="23" t="str">
        <f t="shared" si="116"/>
        <v>Senior-Citizen</v>
      </c>
      <c r="W3737" s="23" t="str">
        <f t="shared" si="117"/>
        <v>Follow-Up-required</v>
      </c>
      <c r="X3737" s="24" t="str" cm="1">
        <f t="array" ref="X3737">_xlfn.IFS(P3737&lt;5000,"Low",P3737&lt;=20000,"Medium",P3737&gt;20000,"High")</f>
        <v>High</v>
      </c>
    </row>
    <row r="3738" spans="1:24" x14ac:dyDescent="0.35">
      <c r="A3738" s="28" t="s">
        <v>724</v>
      </c>
      <c r="B3738" s="17" t="s">
        <v>1164</v>
      </c>
      <c r="C3738" s="22" t="s">
        <v>14854</v>
      </c>
      <c r="D3738" s="17" t="s">
        <v>1174</v>
      </c>
      <c r="E3738" s="17" t="s">
        <v>10639</v>
      </c>
      <c r="F3738" s="22" t="s">
        <v>8371</v>
      </c>
      <c r="G3738" s="17" t="s">
        <v>6990</v>
      </c>
      <c r="H3738" s="17" t="s">
        <v>6997</v>
      </c>
      <c r="I3738" s="17" t="s">
        <v>7005</v>
      </c>
      <c r="J3738" s="17" t="s">
        <v>14140</v>
      </c>
      <c r="K3738" s="17" t="s">
        <v>14465</v>
      </c>
      <c r="L3738" s="17" t="s">
        <v>8340</v>
      </c>
      <c r="M3738" s="17" t="s">
        <v>8348</v>
      </c>
      <c r="N3738" s="17" t="s">
        <v>8353</v>
      </c>
      <c r="O3738" s="17" t="s">
        <v>8358</v>
      </c>
      <c r="P3738" s="25">
        <v>33467</v>
      </c>
      <c r="Q3738" s="17" t="s">
        <v>8363</v>
      </c>
      <c r="R3738" s="17" t="s">
        <v>14102</v>
      </c>
      <c r="S3738" s="17">
        <v>1</v>
      </c>
      <c r="T3738" s="17" t="s">
        <v>14844</v>
      </c>
      <c r="U3738" s="19" t="str">
        <f>IF(Cleaned_Data!P3738&gt;20000,"High-Bill","Normal-Bill")</f>
        <v>High-Bill</v>
      </c>
      <c r="V3738" s="19" t="str">
        <f t="shared" si="116"/>
        <v>Senior-Citizen</v>
      </c>
      <c r="W3738" s="19" t="str">
        <f t="shared" si="117"/>
        <v>Follow-Up-required</v>
      </c>
      <c r="X3738" s="20" t="str" cm="1">
        <f t="array" ref="X3738">_xlfn.IFS(P3738&lt;5000,"Low",P3738&lt;=20000,"Medium",P3738&gt;20000,"High")</f>
        <v>High</v>
      </c>
    </row>
    <row r="3739" spans="1:24" x14ac:dyDescent="0.35">
      <c r="A3739" s="29" t="s">
        <v>724</v>
      </c>
      <c r="B3739" s="21" t="s">
        <v>1161</v>
      </c>
      <c r="C3739" s="21">
        <v>30</v>
      </c>
      <c r="D3739" s="21" t="s">
        <v>1174</v>
      </c>
      <c r="E3739" s="21" t="s">
        <v>10686</v>
      </c>
      <c r="F3739" s="21" t="s">
        <v>6869</v>
      </c>
      <c r="G3739" s="21" t="s">
        <v>6986</v>
      </c>
      <c r="H3739" s="21" t="s">
        <v>6999</v>
      </c>
      <c r="I3739" s="21" t="s">
        <v>7006</v>
      </c>
      <c r="J3739" s="21" t="s">
        <v>14051</v>
      </c>
      <c r="K3739" s="21" t="s">
        <v>14400</v>
      </c>
      <c r="L3739" s="21" t="s">
        <v>8340</v>
      </c>
      <c r="M3739" s="21" t="s">
        <v>8347</v>
      </c>
      <c r="N3739" s="21" t="s">
        <v>8352</v>
      </c>
      <c r="O3739" s="21" t="s">
        <v>8358</v>
      </c>
      <c r="P3739" s="18">
        <v>0</v>
      </c>
      <c r="Q3739" s="21" t="s">
        <v>8363</v>
      </c>
      <c r="R3739" s="22" t="s">
        <v>8370</v>
      </c>
      <c r="S3739" s="21">
        <v>2</v>
      </c>
      <c r="T3739" s="21" t="s">
        <v>14843</v>
      </c>
      <c r="U3739" s="23" t="str">
        <f>IF(Cleaned_Data!P3739&gt;20000,"High-Bill","Normal-Bill")</f>
        <v>Normal-Bill</v>
      </c>
      <c r="V3739" s="23" t="str">
        <f t="shared" si="116"/>
        <v>Not-Senior-Citizen</v>
      </c>
      <c r="W3739" s="23" t="str">
        <f t="shared" si="117"/>
        <v>Not-Required</v>
      </c>
      <c r="X3739" s="24" t="str" cm="1">
        <f t="array" ref="X3739">_xlfn.IFS(P3739&lt;5000,"Low",P3739&lt;=20000,"Medium",P3739&gt;20000,"High")</f>
        <v>Low</v>
      </c>
    </row>
    <row r="3740" spans="1:24" x14ac:dyDescent="0.35">
      <c r="A3740" s="28" t="s">
        <v>724</v>
      </c>
      <c r="B3740" s="17" t="s">
        <v>1086</v>
      </c>
      <c r="C3740" s="17">
        <v>34</v>
      </c>
      <c r="D3740" s="17" t="s">
        <v>1172</v>
      </c>
      <c r="E3740" s="17" t="s">
        <v>11603</v>
      </c>
      <c r="F3740" s="17" t="s">
        <v>6862</v>
      </c>
      <c r="G3740" s="17" t="s">
        <v>6988</v>
      </c>
      <c r="H3740" s="17" t="s">
        <v>6996</v>
      </c>
      <c r="I3740" s="17" t="s">
        <v>7006</v>
      </c>
      <c r="J3740" s="22" t="s">
        <v>8371</v>
      </c>
      <c r="K3740" s="17" t="s">
        <v>14816</v>
      </c>
      <c r="L3740" s="17" t="s">
        <v>8340</v>
      </c>
      <c r="M3740" s="17" t="s">
        <v>8348</v>
      </c>
      <c r="N3740" s="17" t="s">
        <v>8352</v>
      </c>
      <c r="O3740" s="17" t="s">
        <v>8355</v>
      </c>
      <c r="P3740" s="25">
        <v>19608</v>
      </c>
      <c r="Q3740" s="17" t="s">
        <v>8364</v>
      </c>
      <c r="R3740" s="17" t="s">
        <v>14043</v>
      </c>
      <c r="S3740" s="22" t="s">
        <v>8370</v>
      </c>
      <c r="T3740" s="22" t="s">
        <v>8370</v>
      </c>
      <c r="U3740" s="19" t="str">
        <f>IF(Cleaned_Data!P3740&gt;20000,"High-Bill","Normal-Bill")</f>
        <v>Normal-Bill</v>
      </c>
      <c r="V3740" s="19" t="str">
        <f t="shared" si="116"/>
        <v>Not-Senior-Citizen</v>
      </c>
      <c r="W3740" s="19" t="str">
        <f t="shared" si="117"/>
        <v>Follow-Up-required</v>
      </c>
      <c r="X3740" s="20" t="str" cm="1">
        <f t="array" ref="X3740">_xlfn.IFS(P3740&lt;5000,"Low",P3740&lt;=20000,"Medium",P3740&gt;20000,"High")</f>
        <v>Medium</v>
      </c>
    </row>
    <row r="3741" spans="1:24" x14ac:dyDescent="0.35">
      <c r="A3741" s="29" t="s">
        <v>724</v>
      </c>
      <c r="B3741" s="21" t="s">
        <v>1146</v>
      </c>
      <c r="C3741" s="22" t="s">
        <v>14854</v>
      </c>
      <c r="D3741" s="21" t="s">
        <v>1174</v>
      </c>
      <c r="E3741" s="21" t="s">
        <v>11649</v>
      </c>
      <c r="F3741" s="21" t="s">
        <v>6822</v>
      </c>
      <c r="G3741" s="21" t="s">
        <v>6984</v>
      </c>
      <c r="H3741" s="21" t="s">
        <v>6996</v>
      </c>
      <c r="I3741" s="21" t="s">
        <v>7006</v>
      </c>
      <c r="J3741" s="22" t="s">
        <v>8371</v>
      </c>
      <c r="K3741" s="21" t="s">
        <v>14680</v>
      </c>
      <c r="L3741" s="21" t="s">
        <v>8344</v>
      </c>
      <c r="M3741" s="21" t="s">
        <v>8349</v>
      </c>
      <c r="N3741" s="21" t="s">
        <v>8352</v>
      </c>
      <c r="O3741" s="21" t="s">
        <v>14841</v>
      </c>
      <c r="P3741" s="18">
        <v>0</v>
      </c>
      <c r="Q3741" s="21" t="s">
        <v>8363</v>
      </c>
      <c r="R3741" s="22" t="s">
        <v>8370</v>
      </c>
      <c r="S3741" s="21">
        <v>2</v>
      </c>
      <c r="T3741" s="21" t="s">
        <v>14845</v>
      </c>
      <c r="U3741" s="23" t="str">
        <f>IF(Cleaned_Data!P3741&gt;20000,"High-Bill","Normal-Bill")</f>
        <v>Normal-Bill</v>
      </c>
      <c r="V3741" s="23" t="str">
        <f t="shared" si="116"/>
        <v>Senior-Citizen</v>
      </c>
      <c r="W3741" s="23" t="str">
        <f t="shared" si="117"/>
        <v>Not-Required</v>
      </c>
      <c r="X3741" s="24" t="str" cm="1">
        <f t="array" ref="X3741">_xlfn.IFS(P3741&lt;5000,"Low",P3741&lt;=20000,"Medium",P3741&gt;20000,"High")</f>
        <v>Low</v>
      </c>
    </row>
    <row r="3742" spans="1:24" x14ac:dyDescent="0.35">
      <c r="A3742" s="28" t="s">
        <v>724</v>
      </c>
      <c r="B3742" s="17" t="s">
        <v>1034</v>
      </c>
      <c r="C3742" s="17">
        <v>36</v>
      </c>
      <c r="D3742" s="17" t="s">
        <v>1174</v>
      </c>
      <c r="E3742" s="17" t="s">
        <v>13217</v>
      </c>
      <c r="F3742" s="22" t="s">
        <v>8371</v>
      </c>
      <c r="G3742" s="17" t="s">
        <v>6993</v>
      </c>
      <c r="H3742" s="17" t="s">
        <v>6997</v>
      </c>
      <c r="I3742" s="17" t="s">
        <v>7007</v>
      </c>
      <c r="J3742" s="22" t="s">
        <v>8371</v>
      </c>
      <c r="K3742" s="17" t="s">
        <v>14750</v>
      </c>
      <c r="L3742" s="17" t="s">
        <v>8344</v>
      </c>
      <c r="M3742" s="17" t="s">
        <v>8348</v>
      </c>
      <c r="N3742" s="17" t="s">
        <v>8352</v>
      </c>
      <c r="O3742" s="17" t="s">
        <v>8358</v>
      </c>
      <c r="P3742" s="25">
        <v>32798</v>
      </c>
      <c r="Q3742" s="17" t="s">
        <v>8363</v>
      </c>
      <c r="R3742" s="17" t="s">
        <v>14073</v>
      </c>
      <c r="S3742" s="17">
        <v>1</v>
      </c>
      <c r="T3742" s="17" t="s">
        <v>14844</v>
      </c>
      <c r="U3742" s="19" t="str">
        <f>IF(Cleaned_Data!P3742&gt;20000,"High-Bill","Normal-Bill")</f>
        <v>High-Bill</v>
      </c>
      <c r="V3742" s="19" t="str">
        <f t="shared" si="116"/>
        <v>Not-Senior-Citizen</v>
      </c>
      <c r="W3742" s="19" t="str">
        <f t="shared" si="117"/>
        <v>Follow-Up-required</v>
      </c>
      <c r="X3742" s="20" t="str" cm="1">
        <f t="array" ref="X3742">_xlfn.IFS(P3742&lt;5000,"Low",P3742&lt;=20000,"Medium",P3742&gt;20000,"High")</f>
        <v>High</v>
      </c>
    </row>
    <row r="3743" spans="1:24" x14ac:dyDescent="0.35">
      <c r="A3743" s="29" t="s">
        <v>905</v>
      </c>
      <c r="B3743" s="21" t="s">
        <v>1163</v>
      </c>
      <c r="C3743" s="22" t="s">
        <v>14854</v>
      </c>
      <c r="D3743" s="21" t="s">
        <v>1172</v>
      </c>
      <c r="E3743" s="21" t="s">
        <v>10481</v>
      </c>
      <c r="F3743" s="21" t="s">
        <v>6881</v>
      </c>
      <c r="G3743" s="21" t="s">
        <v>6985</v>
      </c>
      <c r="H3743" s="21" t="s">
        <v>6999</v>
      </c>
      <c r="I3743" s="21" t="s">
        <v>7004</v>
      </c>
      <c r="J3743" s="21" t="s">
        <v>14072</v>
      </c>
      <c r="K3743" s="21" t="s">
        <v>14343</v>
      </c>
      <c r="L3743" s="21" t="s">
        <v>8338</v>
      </c>
      <c r="M3743" s="21" t="s">
        <v>8346</v>
      </c>
      <c r="N3743" s="21" t="s">
        <v>8352</v>
      </c>
      <c r="O3743" s="21" t="s">
        <v>14841</v>
      </c>
      <c r="P3743" s="18">
        <v>0</v>
      </c>
      <c r="Q3743" s="21" t="s">
        <v>8362</v>
      </c>
      <c r="R3743" s="22" t="s">
        <v>8370</v>
      </c>
      <c r="S3743" s="21">
        <v>1</v>
      </c>
      <c r="T3743" s="21" t="s">
        <v>14843</v>
      </c>
      <c r="U3743" s="23" t="str">
        <f>IF(Cleaned_Data!P3743&gt;20000,"High-Bill","Normal-Bill")</f>
        <v>Normal-Bill</v>
      </c>
      <c r="V3743" s="23" t="str">
        <f t="shared" si="116"/>
        <v>Senior-Citizen</v>
      </c>
      <c r="W3743" s="23" t="str">
        <f t="shared" si="117"/>
        <v>Not-Required</v>
      </c>
      <c r="X3743" s="24" t="str" cm="1">
        <f t="array" ref="X3743">_xlfn.IFS(P3743&lt;5000,"Low",P3743&lt;=20000,"Medium",P3743&gt;20000,"High")</f>
        <v>Low</v>
      </c>
    </row>
    <row r="3744" spans="1:24" x14ac:dyDescent="0.35">
      <c r="A3744" s="28" t="s">
        <v>905</v>
      </c>
      <c r="B3744" s="17" t="s">
        <v>1148</v>
      </c>
      <c r="C3744" s="22" t="s">
        <v>14854</v>
      </c>
      <c r="D3744" s="17" t="s">
        <v>1172</v>
      </c>
      <c r="E3744" s="17" t="s">
        <v>10545</v>
      </c>
      <c r="F3744" s="17" t="s">
        <v>6961</v>
      </c>
      <c r="G3744" s="17" t="s">
        <v>6987</v>
      </c>
      <c r="H3744" s="17" t="s">
        <v>6998</v>
      </c>
      <c r="I3744" s="17" t="s">
        <v>7004</v>
      </c>
      <c r="J3744" s="17" t="s">
        <v>13915</v>
      </c>
      <c r="K3744" s="17" t="s">
        <v>14257</v>
      </c>
      <c r="L3744" s="17" t="s">
        <v>8340</v>
      </c>
      <c r="M3744" s="17" t="s">
        <v>8346</v>
      </c>
      <c r="N3744" s="17" t="s">
        <v>8353</v>
      </c>
      <c r="O3744" s="17" t="s">
        <v>14842</v>
      </c>
      <c r="P3744" s="18">
        <v>0</v>
      </c>
      <c r="Q3744" s="17" t="s">
        <v>8362</v>
      </c>
      <c r="R3744" s="22" t="s">
        <v>8370</v>
      </c>
      <c r="S3744" s="17">
        <v>3</v>
      </c>
      <c r="T3744" s="17" t="s">
        <v>14843</v>
      </c>
      <c r="U3744" s="19" t="str">
        <f>IF(Cleaned_Data!P3744&gt;20000,"High-Bill","Normal-Bill")</f>
        <v>Normal-Bill</v>
      </c>
      <c r="V3744" s="19" t="str">
        <f t="shared" si="116"/>
        <v>Senior-Citizen</v>
      </c>
      <c r="W3744" s="19" t="str">
        <f t="shared" si="117"/>
        <v>Not-Required</v>
      </c>
      <c r="X3744" s="20" t="str" cm="1">
        <f t="array" ref="X3744">_xlfn.IFS(P3744&lt;5000,"Low",P3744&lt;=20000,"Medium",P3744&gt;20000,"High")</f>
        <v>Low</v>
      </c>
    </row>
    <row r="3745" spans="1:24" x14ac:dyDescent="0.35">
      <c r="A3745" s="29" t="s">
        <v>905</v>
      </c>
      <c r="B3745" s="21" t="s">
        <v>1096</v>
      </c>
      <c r="C3745" s="22" t="s">
        <v>14854</v>
      </c>
      <c r="D3745" s="22" t="s">
        <v>14847</v>
      </c>
      <c r="E3745" s="21" t="s">
        <v>10855</v>
      </c>
      <c r="F3745" s="21" t="s">
        <v>6743</v>
      </c>
      <c r="G3745" s="21" t="s">
        <v>6987</v>
      </c>
      <c r="H3745" s="21" t="s">
        <v>6997</v>
      </c>
      <c r="I3745" s="21" t="s">
        <v>7003</v>
      </c>
      <c r="J3745" s="21" t="s">
        <v>14155</v>
      </c>
      <c r="K3745" s="21" t="s">
        <v>14641</v>
      </c>
      <c r="L3745" s="21" t="s">
        <v>8344</v>
      </c>
      <c r="M3745" s="21" t="s">
        <v>8346</v>
      </c>
      <c r="N3745" s="21" t="s">
        <v>8351</v>
      </c>
      <c r="O3745" s="21" t="s">
        <v>8355</v>
      </c>
      <c r="P3745" s="26">
        <v>38975</v>
      </c>
      <c r="Q3745" s="21" t="s">
        <v>8364</v>
      </c>
      <c r="R3745" s="21" t="s">
        <v>14043</v>
      </c>
      <c r="S3745" s="22" t="s">
        <v>8370</v>
      </c>
      <c r="T3745" s="21" t="s">
        <v>14845</v>
      </c>
      <c r="U3745" s="23" t="str">
        <f>IF(Cleaned_Data!P3745&gt;20000,"High-Bill","Normal-Bill")</f>
        <v>High-Bill</v>
      </c>
      <c r="V3745" s="23" t="str">
        <f t="shared" si="116"/>
        <v>Senior-Citizen</v>
      </c>
      <c r="W3745" s="23" t="str">
        <f t="shared" si="117"/>
        <v>Follow-Up-required</v>
      </c>
      <c r="X3745" s="24" t="str" cm="1">
        <f t="array" ref="X3745">_xlfn.IFS(P3745&lt;5000,"Low",P3745&lt;=20000,"Medium",P3745&gt;20000,"High")</f>
        <v>High</v>
      </c>
    </row>
    <row r="3746" spans="1:24" x14ac:dyDescent="0.35">
      <c r="A3746" s="28" t="s">
        <v>905</v>
      </c>
      <c r="B3746" s="17" t="s">
        <v>1074</v>
      </c>
      <c r="C3746" s="17">
        <v>89</v>
      </c>
      <c r="D3746" s="22" t="s">
        <v>14847</v>
      </c>
      <c r="E3746" s="17" t="s">
        <v>11399</v>
      </c>
      <c r="F3746" s="17" t="s">
        <v>6806</v>
      </c>
      <c r="G3746" s="17" t="s">
        <v>6988</v>
      </c>
      <c r="H3746" s="17" t="s">
        <v>7000</v>
      </c>
      <c r="I3746" s="17" t="s">
        <v>7005</v>
      </c>
      <c r="J3746" s="17" t="s">
        <v>14107</v>
      </c>
      <c r="K3746" s="17" t="s">
        <v>14277</v>
      </c>
      <c r="L3746" s="17" t="s">
        <v>8341</v>
      </c>
      <c r="M3746" s="17" t="s">
        <v>8346</v>
      </c>
      <c r="N3746" s="17" t="s">
        <v>8353</v>
      </c>
      <c r="O3746" s="17" t="s">
        <v>8359</v>
      </c>
      <c r="P3746" s="18">
        <v>0</v>
      </c>
      <c r="Q3746" s="17" t="s">
        <v>8363</v>
      </c>
      <c r="R3746" s="17" t="s">
        <v>14046</v>
      </c>
      <c r="S3746" s="17">
        <v>1</v>
      </c>
      <c r="T3746" s="17" t="s">
        <v>14843</v>
      </c>
      <c r="U3746" s="19" t="str">
        <f>IF(Cleaned_Data!P3746&gt;20000,"High-Bill","Normal-Bill")</f>
        <v>Normal-Bill</v>
      </c>
      <c r="V3746" s="19" t="str">
        <f t="shared" si="116"/>
        <v>Senior-Citizen</v>
      </c>
      <c r="W3746" s="19" t="str">
        <f t="shared" si="117"/>
        <v>Follow-Up-required</v>
      </c>
      <c r="X3746" s="20" t="str" cm="1">
        <f t="array" ref="X3746">_xlfn.IFS(P3746&lt;5000,"Low",P3746&lt;=20000,"Medium",P3746&gt;20000,"High")</f>
        <v>Low</v>
      </c>
    </row>
    <row r="3747" spans="1:24" x14ac:dyDescent="0.35">
      <c r="A3747" s="29" t="s">
        <v>905</v>
      </c>
      <c r="B3747" s="21" t="s">
        <v>1023</v>
      </c>
      <c r="C3747" s="22" t="s">
        <v>14854</v>
      </c>
      <c r="D3747" s="21" t="s">
        <v>1174</v>
      </c>
      <c r="E3747" s="21" t="s">
        <v>12610</v>
      </c>
      <c r="F3747" s="22" t="s">
        <v>8371</v>
      </c>
      <c r="G3747" s="21" t="s">
        <v>6986</v>
      </c>
      <c r="H3747" s="21" t="s">
        <v>6997</v>
      </c>
      <c r="I3747" s="21" t="s">
        <v>7001</v>
      </c>
      <c r="J3747" s="22" t="s">
        <v>8371</v>
      </c>
      <c r="K3747" s="21" t="s">
        <v>14373</v>
      </c>
      <c r="L3747" s="21" t="s">
        <v>8345</v>
      </c>
      <c r="M3747" s="21" t="s">
        <v>8349</v>
      </c>
      <c r="N3747" s="21" t="s">
        <v>8351</v>
      </c>
      <c r="O3747" s="21" t="s">
        <v>8358</v>
      </c>
      <c r="P3747" s="26">
        <v>16994</v>
      </c>
      <c r="Q3747" s="22" t="s">
        <v>8370</v>
      </c>
      <c r="R3747" s="22" t="s">
        <v>8370</v>
      </c>
      <c r="S3747" s="21">
        <v>2</v>
      </c>
      <c r="T3747" s="21" t="s">
        <v>14845</v>
      </c>
      <c r="U3747" s="23" t="str">
        <f>IF(Cleaned_Data!P3747&gt;20000,"High-Bill","Normal-Bill")</f>
        <v>Normal-Bill</v>
      </c>
      <c r="V3747" s="23" t="str">
        <f t="shared" si="116"/>
        <v>Senior-Citizen</v>
      </c>
      <c r="W3747" s="23" t="str">
        <f t="shared" si="117"/>
        <v>Not-Required</v>
      </c>
      <c r="X3747" s="24" t="str" cm="1">
        <f t="array" ref="X3747">_xlfn.IFS(P3747&lt;5000,"Low",P3747&lt;=20000,"Medium",P3747&gt;20000,"High")</f>
        <v>Medium</v>
      </c>
    </row>
    <row r="3748" spans="1:24" x14ac:dyDescent="0.35">
      <c r="A3748" s="28" t="s">
        <v>267</v>
      </c>
      <c r="B3748" s="17" t="s">
        <v>1117</v>
      </c>
      <c r="C3748" s="22" t="s">
        <v>14854</v>
      </c>
      <c r="D3748" s="17" t="s">
        <v>1174</v>
      </c>
      <c r="E3748" s="17" t="s">
        <v>8692</v>
      </c>
      <c r="F3748" s="17" t="s">
        <v>6828</v>
      </c>
      <c r="G3748" s="17" t="s">
        <v>6984</v>
      </c>
      <c r="H3748" s="17" t="s">
        <v>6994</v>
      </c>
      <c r="I3748" s="17" t="s">
        <v>7001</v>
      </c>
      <c r="J3748" s="17" t="s">
        <v>13995</v>
      </c>
      <c r="K3748" s="17" t="s">
        <v>14412</v>
      </c>
      <c r="L3748" s="17" t="s">
        <v>8339</v>
      </c>
      <c r="M3748" s="17" t="s">
        <v>8348</v>
      </c>
      <c r="N3748" s="17" t="s">
        <v>8353</v>
      </c>
      <c r="O3748" s="17" t="s">
        <v>8355</v>
      </c>
      <c r="P3748" s="18">
        <v>0</v>
      </c>
      <c r="Q3748" s="22" t="s">
        <v>8370</v>
      </c>
      <c r="R3748" s="22" t="s">
        <v>8370</v>
      </c>
      <c r="S3748" s="17">
        <v>2</v>
      </c>
      <c r="T3748" s="17" t="s">
        <v>14843</v>
      </c>
      <c r="U3748" s="19" t="str">
        <f>IF(Cleaned_Data!P3748&gt;20000,"High-Bill","Normal-Bill")</f>
        <v>Normal-Bill</v>
      </c>
      <c r="V3748" s="19" t="str">
        <f t="shared" si="116"/>
        <v>Senior-Citizen</v>
      </c>
      <c r="W3748" s="19" t="str">
        <f t="shared" si="117"/>
        <v>Not-Required</v>
      </c>
      <c r="X3748" s="20" t="str" cm="1">
        <f t="array" ref="X3748">_xlfn.IFS(P3748&lt;5000,"Low",P3748&lt;=20000,"Medium",P3748&gt;20000,"High")</f>
        <v>Low</v>
      </c>
    </row>
    <row r="3749" spans="1:24" x14ac:dyDescent="0.35">
      <c r="A3749" s="29" t="s">
        <v>267</v>
      </c>
      <c r="B3749" s="21" t="s">
        <v>1092</v>
      </c>
      <c r="C3749" s="22" t="s">
        <v>14854</v>
      </c>
      <c r="D3749" s="21" t="s">
        <v>1174</v>
      </c>
      <c r="E3749" s="21" t="s">
        <v>10928</v>
      </c>
      <c r="F3749" s="21" t="s">
        <v>6738</v>
      </c>
      <c r="G3749" s="21" t="s">
        <v>6984</v>
      </c>
      <c r="H3749" s="21" t="s">
        <v>6998</v>
      </c>
      <c r="I3749" s="21" t="s">
        <v>7002</v>
      </c>
      <c r="J3749" s="21" t="s">
        <v>7106</v>
      </c>
      <c r="K3749" s="21" t="s">
        <v>14761</v>
      </c>
      <c r="L3749" s="21" t="s">
        <v>8339</v>
      </c>
      <c r="M3749" s="21" t="s">
        <v>8347</v>
      </c>
      <c r="N3749" s="21" t="s">
        <v>8352</v>
      </c>
      <c r="O3749" s="21" t="s">
        <v>8359</v>
      </c>
      <c r="P3749" s="26">
        <v>32924</v>
      </c>
      <c r="Q3749" s="21" t="s">
        <v>8362</v>
      </c>
      <c r="R3749" s="22" t="s">
        <v>8370</v>
      </c>
      <c r="S3749" s="21">
        <v>2</v>
      </c>
      <c r="T3749" s="22" t="s">
        <v>8370</v>
      </c>
      <c r="U3749" s="23" t="str">
        <f>IF(Cleaned_Data!P3749&gt;20000,"High-Bill","Normal-Bill")</f>
        <v>High-Bill</v>
      </c>
      <c r="V3749" s="23" t="str">
        <f t="shared" si="116"/>
        <v>Senior-Citizen</v>
      </c>
      <c r="W3749" s="23" t="str">
        <f t="shared" si="117"/>
        <v>Not-Required</v>
      </c>
      <c r="X3749" s="24" t="str" cm="1">
        <f t="array" ref="X3749">_xlfn.IFS(P3749&lt;5000,"Low",P3749&lt;=20000,"Medium",P3749&gt;20000,"High")</f>
        <v>High</v>
      </c>
    </row>
    <row r="3750" spans="1:24" x14ac:dyDescent="0.35">
      <c r="A3750" s="28" t="s">
        <v>267</v>
      </c>
      <c r="B3750" s="17" t="s">
        <v>1046</v>
      </c>
      <c r="C3750" s="22" t="s">
        <v>14854</v>
      </c>
      <c r="D3750" s="17" t="s">
        <v>1174</v>
      </c>
      <c r="E3750" s="17" t="s">
        <v>12889</v>
      </c>
      <c r="F3750" s="17" t="s">
        <v>6699</v>
      </c>
      <c r="G3750" s="17" t="s">
        <v>6992</v>
      </c>
      <c r="H3750" s="17" t="s">
        <v>6996</v>
      </c>
      <c r="I3750" s="17" t="s">
        <v>7005</v>
      </c>
      <c r="J3750" s="22" t="s">
        <v>8371</v>
      </c>
      <c r="K3750" s="17" t="s">
        <v>14462</v>
      </c>
      <c r="L3750" s="17" t="s">
        <v>8342</v>
      </c>
      <c r="M3750" s="17" t="s">
        <v>8346</v>
      </c>
      <c r="N3750" s="17" t="s">
        <v>8353</v>
      </c>
      <c r="O3750" s="17" t="s">
        <v>8358</v>
      </c>
      <c r="P3750" s="18">
        <v>0</v>
      </c>
      <c r="Q3750" s="17" t="s">
        <v>8364</v>
      </c>
      <c r="R3750" s="17" t="s">
        <v>14061</v>
      </c>
      <c r="S3750" s="17">
        <v>1</v>
      </c>
      <c r="T3750" s="17" t="s">
        <v>14844</v>
      </c>
      <c r="U3750" s="19" t="str">
        <f>IF(Cleaned_Data!P3750&gt;20000,"High-Bill","Normal-Bill")</f>
        <v>Normal-Bill</v>
      </c>
      <c r="V3750" s="19" t="str">
        <f t="shared" si="116"/>
        <v>Senior-Citizen</v>
      </c>
      <c r="W3750" s="19" t="str">
        <f t="shared" si="117"/>
        <v>Follow-Up-required</v>
      </c>
      <c r="X3750" s="20" t="str" cm="1">
        <f t="array" ref="X3750">_xlfn.IFS(P3750&lt;5000,"Low",P3750&lt;=20000,"Medium",P3750&gt;20000,"High")</f>
        <v>Low</v>
      </c>
    </row>
    <row r="3751" spans="1:24" x14ac:dyDescent="0.35">
      <c r="A3751" s="29" t="s">
        <v>713</v>
      </c>
      <c r="B3751" s="21" t="s">
        <v>1038</v>
      </c>
      <c r="C3751" s="22" t="s">
        <v>14854</v>
      </c>
      <c r="D3751" s="21" t="s">
        <v>1172</v>
      </c>
      <c r="E3751" s="21" t="s">
        <v>9580</v>
      </c>
      <c r="F3751" s="21" t="s">
        <v>6899</v>
      </c>
      <c r="G3751" s="21" t="s">
        <v>6985</v>
      </c>
      <c r="H3751" s="21" t="s">
        <v>6994</v>
      </c>
      <c r="I3751" s="21" t="s">
        <v>7007</v>
      </c>
      <c r="J3751" s="22" t="s">
        <v>8371</v>
      </c>
      <c r="K3751" s="21" t="s">
        <v>14520</v>
      </c>
      <c r="L3751" s="21" t="s">
        <v>8342</v>
      </c>
      <c r="M3751" s="21" t="s">
        <v>8346</v>
      </c>
      <c r="N3751" s="21" t="s">
        <v>8353</v>
      </c>
      <c r="O3751" s="21" t="s">
        <v>8358</v>
      </c>
      <c r="P3751" s="18">
        <v>0</v>
      </c>
      <c r="Q3751" s="21" t="s">
        <v>8364</v>
      </c>
      <c r="R3751" s="22" t="s">
        <v>8370</v>
      </c>
      <c r="S3751" s="21">
        <v>4</v>
      </c>
      <c r="T3751" s="21" t="s">
        <v>14845</v>
      </c>
      <c r="U3751" s="23" t="str">
        <f>IF(Cleaned_Data!P3751&gt;20000,"High-Bill","Normal-Bill")</f>
        <v>Normal-Bill</v>
      </c>
      <c r="V3751" s="23" t="str">
        <f t="shared" si="116"/>
        <v>Senior-Citizen</v>
      </c>
      <c r="W3751" s="23" t="str">
        <f t="shared" si="117"/>
        <v>Not-Required</v>
      </c>
      <c r="X3751" s="24" t="str" cm="1">
        <f t="array" ref="X3751">_xlfn.IFS(P3751&lt;5000,"Low",P3751&lt;=20000,"Medium",P3751&gt;20000,"High")</f>
        <v>Low</v>
      </c>
    </row>
    <row r="3752" spans="1:24" x14ac:dyDescent="0.35">
      <c r="A3752" s="28" t="s">
        <v>713</v>
      </c>
      <c r="B3752" s="17" t="s">
        <v>1037</v>
      </c>
      <c r="C3752" s="17">
        <v>67</v>
      </c>
      <c r="D3752" s="17" t="s">
        <v>1172</v>
      </c>
      <c r="E3752" s="17" t="s">
        <v>9767</v>
      </c>
      <c r="F3752" s="17" t="s">
        <v>6692</v>
      </c>
      <c r="G3752" s="17" t="s">
        <v>6985</v>
      </c>
      <c r="H3752" s="17" t="s">
        <v>6997</v>
      </c>
      <c r="I3752" s="17" t="s">
        <v>7001</v>
      </c>
      <c r="J3752" s="17" t="s">
        <v>14127</v>
      </c>
      <c r="K3752" s="17" t="s">
        <v>14185</v>
      </c>
      <c r="L3752" s="17" t="s">
        <v>8340</v>
      </c>
      <c r="M3752" s="17" t="s">
        <v>8346</v>
      </c>
      <c r="N3752" s="17" t="s">
        <v>8354</v>
      </c>
      <c r="O3752" s="17" t="s">
        <v>8358</v>
      </c>
      <c r="P3752" s="25">
        <v>1016</v>
      </c>
      <c r="Q3752" s="17" t="s">
        <v>8364</v>
      </c>
      <c r="R3752" s="17" t="s">
        <v>14007</v>
      </c>
      <c r="S3752" s="17">
        <v>3</v>
      </c>
      <c r="T3752" s="17" t="s">
        <v>14844</v>
      </c>
      <c r="U3752" s="19" t="str">
        <f>IF(Cleaned_Data!P3752&gt;20000,"High-Bill","Normal-Bill")</f>
        <v>Normal-Bill</v>
      </c>
      <c r="V3752" s="19" t="str">
        <f t="shared" si="116"/>
        <v>Senior-Citizen</v>
      </c>
      <c r="W3752" s="19" t="str">
        <f t="shared" si="117"/>
        <v>Follow-Up-required</v>
      </c>
      <c r="X3752" s="20" t="str" cm="1">
        <f t="array" ref="X3752">_xlfn.IFS(P3752&lt;5000,"Low",P3752&lt;=20000,"Medium",P3752&gt;20000,"High")</f>
        <v>Low</v>
      </c>
    </row>
    <row r="3753" spans="1:24" x14ac:dyDescent="0.35">
      <c r="A3753" s="29" t="s">
        <v>713</v>
      </c>
      <c r="B3753" s="21" t="s">
        <v>1170</v>
      </c>
      <c r="C3753" s="22" t="s">
        <v>14854</v>
      </c>
      <c r="D3753" s="22" t="s">
        <v>14847</v>
      </c>
      <c r="E3753" s="21" t="s">
        <v>12155</v>
      </c>
      <c r="F3753" s="21" t="s">
        <v>6967</v>
      </c>
      <c r="G3753" s="21" t="s">
        <v>6987</v>
      </c>
      <c r="H3753" s="21" t="s">
        <v>7000</v>
      </c>
      <c r="I3753" s="21" t="s">
        <v>7007</v>
      </c>
      <c r="J3753" s="22" t="s">
        <v>8371</v>
      </c>
      <c r="K3753" s="21" t="s">
        <v>14805</v>
      </c>
      <c r="L3753" s="21" t="s">
        <v>8338</v>
      </c>
      <c r="M3753" s="21" t="s">
        <v>8348</v>
      </c>
      <c r="N3753" s="21" t="s">
        <v>8352</v>
      </c>
      <c r="O3753" s="21" t="s">
        <v>14842</v>
      </c>
      <c r="P3753" s="18">
        <v>0</v>
      </c>
      <c r="Q3753" s="21" t="s">
        <v>8364</v>
      </c>
      <c r="R3753" s="22" t="s">
        <v>8370</v>
      </c>
      <c r="S3753" s="21">
        <v>4</v>
      </c>
      <c r="T3753" s="21" t="s">
        <v>14844</v>
      </c>
      <c r="U3753" s="23" t="str">
        <f>IF(Cleaned_Data!P3753&gt;20000,"High-Bill","Normal-Bill")</f>
        <v>Normal-Bill</v>
      </c>
      <c r="V3753" s="23" t="str">
        <f t="shared" si="116"/>
        <v>Senior-Citizen</v>
      </c>
      <c r="W3753" s="23" t="str">
        <f t="shared" si="117"/>
        <v>Not-Required</v>
      </c>
      <c r="X3753" s="24" t="str" cm="1">
        <f t="array" ref="X3753">_xlfn.IFS(P3753&lt;5000,"Low",P3753&lt;=20000,"Medium",P3753&gt;20000,"High")</f>
        <v>Low</v>
      </c>
    </row>
    <row r="3754" spans="1:24" x14ac:dyDescent="0.35">
      <c r="A3754" s="28" t="s">
        <v>713</v>
      </c>
      <c r="B3754" s="17" t="s">
        <v>1115</v>
      </c>
      <c r="C3754" s="17">
        <v>29</v>
      </c>
      <c r="D3754" s="17" t="s">
        <v>1174</v>
      </c>
      <c r="E3754" s="17" t="s">
        <v>12320</v>
      </c>
      <c r="F3754" s="17" t="s">
        <v>6977</v>
      </c>
      <c r="G3754" s="17" t="s">
        <v>6984</v>
      </c>
      <c r="H3754" s="17" t="s">
        <v>6996</v>
      </c>
      <c r="I3754" s="17" t="s">
        <v>7007</v>
      </c>
      <c r="J3754" s="17" t="s">
        <v>14175</v>
      </c>
      <c r="K3754" s="17" t="s">
        <v>14674</v>
      </c>
      <c r="L3754" s="17" t="s">
        <v>8339</v>
      </c>
      <c r="M3754" s="17" t="s">
        <v>8349</v>
      </c>
      <c r="N3754" s="17" t="s">
        <v>8353</v>
      </c>
      <c r="O3754" s="17" t="s">
        <v>8358</v>
      </c>
      <c r="P3754" s="18">
        <v>0</v>
      </c>
      <c r="Q3754" s="22" t="s">
        <v>8370</v>
      </c>
      <c r="R3754" s="17" t="s">
        <v>13989</v>
      </c>
      <c r="S3754" s="17">
        <v>3</v>
      </c>
      <c r="T3754" s="22" t="s">
        <v>8370</v>
      </c>
      <c r="U3754" s="19" t="str">
        <f>IF(Cleaned_Data!P3754&gt;20000,"High-Bill","Normal-Bill")</f>
        <v>Normal-Bill</v>
      </c>
      <c r="V3754" s="19" t="str">
        <f t="shared" si="116"/>
        <v>Not-Senior-Citizen</v>
      </c>
      <c r="W3754" s="19" t="str">
        <f t="shared" si="117"/>
        <v>Follow-Up-required</v>
      </c>
      <c r="X3754" s="20" t="str" cm="1">
        <f t="array" ref="X3754">_xlfn.IFS(P3754&lt;5000,"Low",P3754&lt;=20000,"Medium",P3754&gt;20000,"High")</f>
        <v>Low</v>
      </c>
    </row>
    <row r="3755" spans="1:24" x14ac:dyDescent="0.35">
      <c r="A3755" s="29" t="s">
        <v>713</v>
      </c>
      <c r="B3755" s="21" t="s">
        <v>1109</v>
      </c>
      <c r="C3755" s="22" t="s">
        <v>14854</v>
      </c>
      <c r="D3755" s="21" t="s">
        <v>1172</v>
      </c>
      <c r="E3755" s="21" t="s">
        <v>13247</v>
      </c>
      <c r="F3755" s="21" t="s">
        <v>6867</v>
      </c>
      <c r="G3755" s="21" t="s">
        <v>6992</v>
      </c>
      <c r="H3755" s="21" t="s">
        <v>6994</v>
      </c>
      <c r="I3755" s="21" t="s">
        <v>7004</v>
      </c>
      <c r="J3755" s="21" t="s">
        <v>14006</v>
      </c>
      <c r="K3755" s="21" t="s">
        <v>14469</v>
      </c>
      <c r="L3755" s="21" t="s">
        <v>8340</v>
      </c>
      <c r="M3755" s="21" t="s">
        <v>8346</v>
      </c>
      <c r="N3755" s="21" t="s">
        <v>8353</v>
      </c>
      <c r="O3755" s="21" t="s">
        <v>14841</v>
      </c>
      <c r="P3755" s="18">
        <v>0</v>
      </c>
      <c r="Q3755" s="21" t="s">
        <v>8362</v>
      </c>
      <c r="R3755" s="21" t="s">
        <v>13989</v>
      </c>
      <c r="S3755" s="21">
        <v>4</v>
      </c>
      <c r="T3755" s="21" t="s">
        <v>14845</v>
      </c>
      <c r="U3755" s="23" t="str">
        <f>IF(Cleaned_Data!P3755&gt;20000,"High-Bill","Normal-Bill")</f>
        <v>Normal-Bill</v>
      </c>
      <c r="V3755" s="23" t="str">
        <f t="shared" si="116"/>
        <v>Senior-Citizen</v>
      </c>
      <c r="W3755" s="23" t="str">
        <f t="shared" si="117"/>
        <v>Follow-Up-required</v>
      </c>
      <c r="X3755" s="24" t="str" cm="1">
        <f t="array" ref="X3755">_xlfn.IFS(P3755&lt;5000,"Low",P3755&lt;=20000,"Medium",P3755&gt;20000,"High")</f>
        <v>Low</v>
      </c>
    </row>
    <row r="3756" spans="1:24" x14ac:dyDescent="0.35">
      <c r="A3756" s="28" t="s">
        <v>713</v>
      </c>
      <c r="B3756" s="17" t="s">
        <v>1116</v>
      </c>
      <c r="C3756" s="22" t="s">
        <v>14854</v>
      </c>
      <c r="D3756" s="17" t="s">
        <v>1174</v>
      </c>
      <c r="E3756" s="17" t="s">
        <v>13386</v>
      </c>
      <c r="F3756" s="17" t="s">
        <v>6915</v>
      </c>
      <c r="G3756" s="17" t="s">
        <v>6990</v>
      </c>
      <c r="H3756" s="17" t="s">
        <v>6998</v>
      </c>
      <c r="I3756" s="17" t="s">
        <v>7001</v>
      </c>
      <c r="J3756" s="17" t="s">
        <v>13960</v>
      </c>
      <c r="K3756" s="17" t="s">
        <v>14306</v>
      </c>
      <c r="L3756" s="17" t="s">
        <v>8339</v>
      </c>
      <c r="M3756" s="17" t="s">
        <v>8346</v>
      </c>
      <c r="N3756" s="17" t="s">
        <v>8352</v>
      </c>
      <c r="O3756" s="17" t="s">
        <v>8355</v>
      </c>
      <c r="P3756" s="18">
        <v>0</v>
      </c>
      <c r="Q3756" s="17" t="s">
        <v>8362</v>
      </c>
      <c r="R3756" s="17" t="s">
        <v>13998</v>
      </c>
      <c r="S3756" s="17">
        <v>5</v>
      </c>
      <c r="T3756" s="22" t="s">
        <v>8370</v>
      </c>
      <c r="U3756" s="19" t="str">
        <f>IF(Cleaned_Data!P3756&gt;20000,"High-Bill","Normal-Bill")</f>
        <v>Normal-Bill</v>
      </c>
      <c r="V3756" s="19" t="str">
        <f t="shared" si="116"/>
        <v>Senior-Citizen</v>
      </c>
      <c r="W3756" s="19" t="str">
        <f t="shared" si="117"/>
        <v>Follow-Up-required</v>
      </c>
      <c r="X3756" s="20" t="str" cm="1">
        <f t="array" ref="X3756">_xlfn.IFS(P3756&lt;5000,"Low",P3756&lt;=20000,"Medium",P3756&gt;20000,"High")</f>
        <v>Low</v>
      </c>
    </row>
    <row r="3757" spans="1:24" x14ac:dyDescent="0.35">
      <c r="A3757" s="29" t="s">
        <v>107</v>
      </c>
      <c r="B3757" s="21" t="s">
        <v>1091</v>
      </c>
      <c r="C3757" s="22" t="s">
        <v>14854</v>
      </c>
      <c r="D3757" s="22" t="s">
        <v>14847</v>
      </c>
      <c r="E3757" s="21" t="s">
        <v>8494</v>
      </c>
      <c r="F3757" s="21" t="s">
        <v>6735</v>
      </c>
      <c r="G3757" s="21" t="s">
        <v>6984</v>
      </c>
      <c r="H3757" s="21" t="s">
        <v>6997</v>
      </c>
      <c r="I3757" s="21" t="s">
        <v>7006</v>
      </c>
      <c r="J3757" s="21" t="s">
        <v>13948</v>
      </c>
      <c r="K3757" s="21" t="s">
        <v>14266</v>
      </c>
      <c r="L3757" s="21" t="s">
        <v>8339</v>
      </c>
      <c r="M3757" s="21" t="s">
        <v>8347</v>
      </c>
      <c r="N3757" s="21" t="s">
        <v>8351</v>
      </c>
      <c r="O3757" s="21" t="s">
        <v>8355</v>
      </c>
      <c r="P3757" s="26">
        <v>46622</v>
      </c>
      <c r="Q3757" s="21" t="s">
        <v>8363</v>
      </c>
      <c r="R3757" s="22" t="s">
        <v>8370</v>
      </c>
      <c r="S3757" s="22" t="s">
        <v>8370</v>
      </c>
      <c r="T3757" s="21" t="s">
        <v>14845</v>
      </c>
      <c r="U3757" s="23" t="str">
        <f>IF(Cleaned_Data!P3757&gt;20000,"High-Bill","Normal-Bill")</f>
        <v>High-Bill</v>
      </c>
      <c r="V3757" s="23" t="str">
        <f t="shared" si="116"/>
        <v>Senior-Citizen</v>
      </c>
      <c r="W3757" s="23" t="str">
        <f t="shared" si="117"/>
        <v>Not-Required</v>
      </c>
      <c r="X3757" s="24" t="str" cm="1">
        <f t="array" ref="X3757">_xlfn.IFS(P3757&lt;5000,"Low",P3757&lt;=20000,"Medium",P3757&gt;20000,"High")</f>
        <v>High</v>
      </c>
    </row>
    <row r="3758" spans="1:24" x14ac:dyDescent="0.35">
      <c r="A3758" s="28" t="s">
        <v>107</v>
      </c>
      <c r="B3758" s="17" t="s">
        <v>1109</v>
      </c>
      <c r="C3758" s="17">
        <v>2</v>
      </c>
      <c r="D3758" s="17" t="s">
        <v>1172</v>
      </c>
      <c r="E3758" s="17" t="s">
        <v>9184</v>
      </c>
      <c r="F3758" s="22" t="s">
        <v>8371</v>
      </c>
      <c r="G3758" s="17" t="s">
        <v>6988</v>
      </c>
      <c r="H3758" s="17" t="s">
        <v>6997</v>
      </c>
      <c r="I3758" s="17" t="s">
        <v>7003</v>
      </c>
      <c r="J3758" s="17" t="s">
        <v>7382</v>
      </c>
      <c r="K3758" s="17" t="s">
        <v>14229</v>
      </c>
      <c r="L3758" s="17" t="s">
        <v>8340</v>
      </c>
      <c r="M3758" s="17" t="s">
        <v>8350</v>
      </c>
      <c r="N3758" s="17" t="s">
        <v>8351</v>
      </c>
      <c r="O3758" s="17" t="s">
        <v>14842</v>
      </c>
      <c r="P3758" s="25">
        <v>47545</v>
      </c>
      <c r="Q3758" s="17" t="s">
        <v>8363</v>
      </c>
      <c r="R3758" s="17" t="s">
        <v>13959</v>
      </c>
      <c r="S3758" s="17">
        <v>4</v>
      </c>
      <c r="T3758" s="17" t="s">
        <v>14845</v>
      </c>
      <c r="U3758" s="19" t="str">
        <f>IF(Cleaned_Data!P3758&gt;20000,"High-Bill","Normal-Bill")</f>
        <v>High-Bill</v>
      </c>
      <c r="V3758" s="19" t="str">
        <f t="shared" si="116"/>
        <v>Not-Senior-Citizen</v>
      </c>
      <c r="W3758" s="19" t="str">
        <f t="shared" si="117"/>
        <v>Follow-Up-required</v>
      </c>
      <c r="X3758" s="20" t="str" cm="1">
        <f t="array" ref="X3758">_xlfn.IFS(P3758&lt;5000,"Low",P3758&lt;=20000,"Medium",P3758&gt;20000,"High")</f>
        <v>High</v>
      </c>
    </row>
    <row r="3759" spans="1:24" x14ac:dyDescent="0.35">
      <c r="A3759" s="29" t="s">
        <v>107</v>
      </c>
      <c r="B3759" s="21" t="s">
        <v>1157</v>
      </c>
      <c r="C3759" s="22" t="s">
        <v>14854</v>
      </c>
      <c r="D3759" s="21" t="s">
        <v>1172</v>
      </c>
      <c r="E3759" s="21" t="s">
        <v>9379</v>
      </c>
      <c r="F3759" s="22" t="s">
        <v>8371</v>
      </c>
      <c r="G3759" s="21" t="s">
        <v>6986</v>
      </c>
      <c r="H3759" s="21" t="s">
        <v>6999</v>
      </c>
      <c r="I3759" s="21" t="s">
        <v>7005</v>
      </c>
      <c r="J3759" s="22" t="s">
        <v>8371</v>
      </c>
      <c r="K3759" s="21" t="s">
        <v>14687</v>
      </c>
      <c r="L3759" s="21" t="s">
        <v>8344</v>
      </c>
      <c r="M3759" s="21" t="s">
        <v>8348</v>
      </c>
      <c r="N3759" s="21" t="s">
        <v>8354</v>
      </c>
      <c r="O3759" s="21" t="s">
        <v>8359</v>
      </c>
      <c r="P3759" s="26">
        <v>29529</v>
      </c>
      <c r="Q3759" s="21" t="s">
        <v>8362</v>
      </c>
      <c r="R3759" s="21" t="s">
        <v>14157</v>
      </c>
      <c r="S3759" s="21">
        <v>2</v>
      </c>
      <c r="T3759" s="21" t="s">
        <v>14844</v>
      </c>
      <c r="U3759" s="23" t="str">
        <f>IF(Cleaned_Data!P3759&gt;20000,"High-Bill","Normal-Bill")</f>
        <v>High-Bill</v>
      </c>
      <c r="V3759" s="23" t="str">
        <f t="shared" si="116"/>
        <v>Senior-Citizen</v>
      </c>
      <c r="W3759" s="23" t="str">
        <f t="shared" si="117"/>
        <v>Follow-Up-required</v>
      </c>
      <c r="X3759" s="24" t="str" cm="1">
        <f t="array" ref="X3759">_xlfn.IFS(P3759&lt;5000,"Low",P3759&lt;=20000,"Medium",P3759&gt;20000,"High")</f>
        <v>High</v>
      </c>
    </row>
    <row r="3760" spans="1:24" x14ac:dyDescent="0.35">
      <c r="A3760" s="28" t="s">
        <v>107</v>
      </c>
      <c r="B3760" s="17" t="s">
        <v>1033</v>
      </c>
      <c r="C3760" s="22" t="s">
        <v>14854</v>
      </c>
      <c r="D3760" s="17" t="s">
        <v>1174</v>
      </c>
      <c r="E3760" s="17" t="s">
        <v>10444</v>
      </c>
      <c r="F3760" s="22" t="s">
        <v>8371</v>
      </c>
      <c r="G3760" s="17" t="s">
        <v>6988</v>
      </c>
      <c r="H3760" s="17" t="s">
        <v>6997</v>
      </c>
      <c r="I3760" s="17" t="s">
        <v>7006</v>
      </c>
      <c r="J3760" s="17" t="s">
        <v>14015</v>
      </c>
      <c r="K3760" s="17" t="s">
        <v>14369</v>
      </c>
      <c r="L3760" s="17" t="s">
        <v>8338</v>
      </c>
      <c r="M3760" s="17" t="s">
        <v>8349</v>
      </c>
      <c r="N3760" s="17" t="s">
        <v>8352</v>
      </c>
      <c r="O3760" s="17" t="s">
        <v>8355</v>
      </c>
      <c r="P3760" s="18">
        <v>0</v>
      </c>
      <c r="Q3760" s="17" t="s">
        <v>8363</v>
      </c>
      <c r="R3760" s="17" t="s">
        <v>7302</v>
      </c>
      <c r="S3760" s="17">
        <v>3</v>
      </c>
      <c r="T3760" s="22" t="s">
        <v>8370</v>
      </c>
      <c r="U3760" s="19" t="str">
        <f>IF(Cleaned_Data!P3760&gt;20000,"High-Bill","Normal-Bill")</f>
        <v>Normal-Bill</v>
      </c>
      <c r="V3760" s="19" t="str">
        <f t="shared" si="116"/>
        <v>Senior-Citizen</v>
      </c>
      <c r="W3760" s="19" t="str">
        <f t="shared" si="117"/>
        <v>Follow-Up-required</v>
      </c>
      <c r="X3760" s="20" t="str" cm="1">
        <f t="array" ref="X3760">_xlfn.IFS(P3760&lt;5000,"Low",P3760&lt;=20000,"Medium",P3760&gt;20000,"High")</f>
        <v>Low</v>
      </c>
    </row>
    <row r="3761" spans="1:24" x14ac:dyDescent="0.35">
      <c r="A3761" s="29" t="s">
        <v>107</v>
      </c>
      <c r="B3761" s="21" t="s">
        <v>1077</v>
      </c>
      <c r="C3761" s="22" t="s">
        <v>14854</v>
      </c>
      <c r="D3761" s="21" t="s">
        <v>1172</v>
      </c>
      <c r="E3761" s="21" t="s">
        <v>10941</v>
      </c>
      <c r="F3761" s="21" t="s">
        <v>6955</v>
      </c>
      <c r="G3761" s="21" t="s">
        <v>6987</v>
      </c>
      <c r="H3761" s="21" t="s">
        <v>7000</v>
      </c>
      <c r="I3761" s="21" t="s">
        <v>7002</v>
      </c>
      <c r="J3761" s="21" t="s">
        <v>14022</v>
      </c>
      <c r="K3761" s="21" t="s">
        <v>14803</v>
      </c>
      <c r="L3761" s="21" t="s">
        <v>8338</v>
      </c>
      <c r="M3761" s="21" t="s">
        <v>8348</v>
      </c>
      <c r="N3761" s="21" t="s">
        <v>8353</v>
      </c>
      <c r="O3761" s="21" t="s">
        <v>8355</v>
      </c>
      <c r="P3761" s="18">
        <v>0</v>
      </c>
      <c r="Q3761" s="21" t="s">
        <v>8362</v>
      </c>
      <c r="R3761" s="22" t="s">
        <v>8370</v>
      </c>
      <c r="S3761" s="22" t="s">
        <v>8370</v>
      </c>
      <c r="T3761" s="21" t="s">
        <v>14845</v>
      </c>
      <c r="U3761" s="23" t="str">
        <f>IF(Cleaned_Data!P3761&gt;20000,"High-Bill","Normal-Bill")</f>
        <v>Normal-Bill</v>
      </c>
      <c r="V3761" s="23" t="str">
        <f t="shared" si="116"/>
        <v>Senior-Citizen</v>
      </c>
      <c r="W3761" s="23" t="str">
        <f t="shared" si="117"/>
        <v>Not-Required</v>
      </c>
      <c r="X3761" s="24" t="str" cm="1">
        <f t="array" ref="X3761">_xlfn.IFS(P3761&lt;5000,"Low",P3761&lt;=20000,"Medium",P3761&gt;20000,"High")</f>
        <v>Low</v>
      </c>
    </row>
    <row r="3762" spans="1:24" x14ac:dyDescent="0.35">
      <c r="A3762" s="28" t="s">
        <v>107</v>
      </c>
      <c r="B3762" s="17" t="s">
        <v>1025</v>
      </c>
      <c r="C3762" s="17">
        <v>43</v>
      </c>
      <c r="D3762" s="17" t="s">
        <v>1172</v>
      </c>
      <c r="E3762" s="17" t="s">
        <v>10990</v>
      </c>
      <c r="F3762" s="17" t="s">
        <v>6682</v>
      </c>
      <c r="G3762" s="17" t="s">
        <v>6986</v>
      </c>
      <c r="H3762" s="17" t="s">
        <v>6997</v>
      </c>
      <c r="I3762" s="17" t="s">
        <v>7002</v>
      </c>
      <c r="J3762" s="17" t="s">
        <v>13994</v>
      </c>
      <c r="K3762" s="17" t="s">
        <v>14403</v>
      </c>
      <c r="L3762" s="17" t="s">
        <v>8338</v>
      </c>
      <c r="M3762" s="17" t="s">
        <v>8347</v>
      </c>
      <c r="N3762" s="17" t="s">
        <v>8351</v>
      </c>
      <c r="O3762" s="17" t="s">
        <v>14842</v>
      </c>
      <c r="P3762" s="25">
        <v>32810</v>
      </c>
      <c r="Q3762" s="22" t="s">
        <v>8370</v>
      </c>
      <c r="R3762" s="17" t="s">
        <v>14175</v>
      </c>
      <c r="S3762" s="17">
        <v>5</v>
      </c>
      <c r="T3762" s="17" t="s">
        <v>14844</v>
      </c>
      <c r="U3762" s="19" t="str">
        <f>IF(Cleaned_Data!P3762&gt;20000,"High-Bill","Normal-Bill")</f>
        <v>High-Bill</v>
      </c>
      <c r="V3762" s="19" t="str">
        <f t="shared" si="116"/>
        <v>Not-Senior-Citizen</v>
      </c>
      <c r="W3762" s="19" t="str">
        <f t="shared" si="117"/>
        <v>Follow-Up-required</v>
      </c>
      <c r="X3762" s="20" t="str" cm="1">
        <f t="array" ref="X3762">_xlfn.IFS(P3762&lt;5000,"Low",P3762&lt;=20000,"Medium",P3762&gt;20000,"High")</f>
        <v>High</v>
      </c>
    </row>
    <row r="3763" spans="1:24" x14ac:dyDescent="0.35">
      <c r="A3763" s="29" t="s">
        <v>107</v>
      </c>
      <c r="B3763" s="21" t="s">
        <v>1130</v>
      </c>
      <c r="C3763" s="22" t="s">
        <v>14854</v>
      </c>
      <c r="D3763" s="22" t="s">
        <v>14847</v>
      </c>
      <c r="E3763" s="21" t="s">
        <v>13681</v>
      </c>
      <c r="F3763" s="21" t="s">
        <v>6807</v>
      </c>
      <c r="G3763" s="21" t="s">
        <v>6987</v>
      </c>
      <c r="H3763" s="21" t="s">
        <v>6998</v>
      </c>
      <c r="I3763" s="21" t="s">
        <v>7006</v>
      </c>
      <c r="J3763" s="22" t="s">
        <v>8371</v>
      </c>
      <c r="K3763" s="21" t="s">
        <v>14245</v>
      </c>
      <c r="L3763" s="21" t="s">
        <v>8339</v>
      </c>
      <c r="M3763" s="21" t="s">
        <v>8350</v>
      </c>
      <c r="N3763" s="21" t="s">
        <v>8354</v>
      </c>
      <c r="O3763" s="21" t="s">
        <v>8355</v>
      </c>
      <c r="P3763" s="26">
        <v>34329</v>
      </c>
      <c r="Q3763" s="21" t="s">
        <v>8364</v>
      </c>
      <c r="R3763" s="22" t="s">
        <v>8370</v>
      </c>
      <c r="S3763" s="21">
        <v>3</v>
      </c>
      <c r="T3763" s="21" t="s">
        <v>14845</v>
      </c>
      <c r="U3763" s="23" t="str">
        <f>IF(Cleaned_Data!P3763&gt;20000,"High-Bill","Normal-Bill")</f>
        <v>High-Bill</v>
      </c>
      <c r="V3763" s="23" t="str">
        <f t="shared" si="116"/>
        <v>Senior-Citizen</v>
      </c>
      <c r="W3763" s="23" t="str">
        <f t="shared" si="117"/>
        <v>Not-Required</v>
      </c>
      <c r="X3763" s="24" t="str" cm="1">
        <f t="array" ref="X3763">_xlfn.IFS(P3763&lt;5000,"Low",P3763&lt;=20000,"Medium",P3763&gt;20000,"High")</f>
        <v>High</v>
      </c>
    </row>
    <row r="3764" spans="1:24" x14ac:dyDescent="0.35">
      <c r="A3764" s="28" t="s">
        <v>107</v>
      </c>
      <c r="B3764" s="17" t="s">
        <v>1096</v>
      </c>
      <c r="C3764" s="17">
        <v>37</v>
      </c>
      <c r="D3764" s="17" t="s">
        <v>1172</v>
      </c>
      <c r="E3764" s="17" t="s">
        <v>13875</v>
      </c>
      <c r="F3764" s="17" t="s">
        <v>6786</v>
      </c>
      <c r="G3764" s="17" t="s">
        <v>6988</v>
      </c>
      <c r="H3764" s="17" t="s">
        <v>7000</v>
      </c>
      <c r="I3764" s="17" t="s">
        <v>7002</v>
      </c>
      <c r="J3764" s="17" t="s">
        <v>7593</v>
      </c>
      <c r="K3764" s="17" t="s">
        <v>14233</v>
      </c>
      <c r="L3764" s="17" t="s">
        <v>8339</v>
      </c>
      <c r="M3764" s="17" t="s">
        <v>8347</v>
      </c>
      <c r="N3764" s="17" t="s">
        <v>8353</v>
      </c>
      <c r="O3764" s="17" t="s">
        <v>8358</v>
      </c>
      <c r="P3764" s="18">
        <v>0</v>
      </c>
      <c r="Q3764" s="17" t="s">
        <v>8362</v>
      </c>
      <c r="R3764" s="22" t="s">
        <v>8370</v>
      </c>
      <c r="S3764" s="17">
        <v>5</v>
      </c>
      <c r="T3764" s="22" t="s">
        <v>8370</v>
      </c>
      <c r="U3764" s="19" t="str">
        <f>IF(Cleaned_Data!P3764&gt;20000,"High-Bill","Normal-Bill")</f>
        <v>Normal-Bill</v>
      </c>
      <c r="V3764" s="19" t="str">
        <f t="shared" si="116"/>
        <v>Not-Senior-Citizen</v>
      </c>
      <c r="W3764" s="19" t="str">
        <f t="shared" si="117"/>
        <v>Not-Required</v>
      </c>
      <c r="X3764" s="20" t="str" cm="1">
        <f t="array" ref="X3764">_xlfn.IFS(P3764&lt;5000,"Low",P3764&lt;=20000,"Medium",P3764&gt;20000,"High")</f>
        <v>Low</v>
      </c>
    </row>
    <row r="3765" spans="1:24" x14ac:dyDescent="0.35">
      <c r="A3765" s="29" t="s">
        <v>545</v>
      </c>
      <c r="B3765" s="21" t="s">
        <v>1159</v>
      </c>
      <c r="C3765" s="21">
        <v>30</v>
      </c>
      <c r="D3765" s="22" t="s">
        <v>14847</v>
      </c>
      <c r="E3765" s="21" t="s">
        <v>9134</v>
      </c>
      <c r="F3765" s="21" t="s">
        <v>6858</v>
      </c>
      <c r="G3765" s="21" t="s">
        <v>6988</v>
      </c>
      <c r="H3765" s="21" t="s">
        <v>6999</v>
      </c>
      <c r="I3765" s="21" t="s">
        <v>7004</v>
      </c>
      <c r="J3765" s="21" t="s">
        <v>7370</v>
      </c>
      <c r="K3765" s="21" t="s">
        <v>14605</v>
      </c>
      <c r="L3765" s="21" t="s">
        <v>8338</v>
      </c>
      <c r="M3765" s="21" t="s">
        <v>8348</v>
      </c>
      <c r="N3765" s="21" t="s">
        <v>8352</v>
      </c>
      <c r="O3765" s="21" t="s">
        <v>8355</v>
      </c>
      <c r="P3765" s="26">
        <v>23741</v>
      </c>
      <c r="Q3765" s="22" t="s">
        <v>8370</v>
      </c>
      <c r="R3765" s="21" t="s">
        <v>14076</v>
      </c>
      <c r="S3765" s="22" t="s">
        <v>8370</v>
      </c>
      <c r="T3765" s="21" t="s">
        <v>14844</v>
      </c>
      <c r="U3765" s="23" t="str">
        <f>IF(Cleaned_Data!P3765&gt;20000,"High-Bill","Normal-Bill")</f>
        <v>High-Bill</v>
      </c>
      <c r="V3765" s="23" t="str">
        <f t="shared" si="116"/>
        <v>Not-Senior-Citizen</v>
      </c>
      <c r="W3765" s="23" t="str">
        <f t="shared" si="117"/>
        <v>Follow-Up-required</v>
      </c>
      <c r="X3765" s="24" t="str" cm="1">
        <f t="array" ref="X3765">_xlfn.IFS(P3765&lt;5000,"Low",P3765&lt;=20000,"Medium",P3765&gt;20000,"High")</f>
        <v>High</v>
      </c>
    </row>
    <row r="3766" spans="1:24" x14ac:dyDescent="0.35">
      <c r="A3766" s="28" t="s">
        <v>545</v>
      </c>
      <c r="B3766" s="17" t="s">
        <v>1071</v>
      </c>
      <c r="C3766" s="17">
        <v>41</v>
      </c>
      <c r="D3766" s="17" t="s">
        <v>1174</v>
      </c>
      <c r="E3766" s="17" t="s">
        <v>9864</v>
      </c>
      <c r="F3766" s="17" t="s">
        <v>6871</v>
      </c>
      <c r="G3766" s="17" t="s">
        <v>6986</v>
      </c>
      <c r="H3766" s="17" t="s">
        <v>6995</v>
      </c>
      <c r="I3766" s="17" t="s">
        <v>7002</v>
      </c>
      <c r="J3766" s="17" t="s">
        <v>13961</v>
      </c>
      <c r="K3766" s="17" t="s">
        <v>14759</v>
      </c>
      <c r="L3766" s="17" t="s">
        <v>8339</v>
      </c>
      <c r="M3766" s="17" t="s">
        <v>8348</v>
      </c>
      <c r="N3766" s="17" t="s">
        <v>8351</v>
      </c>
      <c r="O3766" s="17" t="s">
        <v>14841</v>
      </c>
      <c r="P3766" s="25">
        <v>7391</v>
      </c>
      <c r="Q3766" s="17" t="s">
        <v>8362</v>
      </c>
      <c r="R3766" s="17" t="s">
        <v>14035</v>
      </c>
      <c r="S3766" s="17">
        <v>2</v>
      </c>
      <c r="T3766" s="22" t="s">
        <v>8370</v>
      </c>
      <c r="U3766" s="19" t="str">
        <f>IF(Cleaned_Data!P3766&gt;20000,"High-Bill","Normal-Bill")</f>
        <v>Normal-Bill</v>
      </c>
      <c r="V3766" s="19" t="str">
        <f t="shared" si="116"/>
        <v>Not-Senior-Citizen</v>
      </c>
      <c r="W3766" s="19" t="str">
        <f t="shared" si="117"/>
        <v>Follow-Up-required</v>
      </c>
      <c r="X3766" s="20" t="str" cm="1">
        <f t="array" ref="X3766">_xlfn.IFS(P3766&lt;5000,"Low",P3766&lt;=20000,"Medium",P3766&gt;20000,"High")</f>
        <v>Medium</v>
      </c>
    </row>
    <row r="3767" spans="1:24" x14ac:dyDescent="0.35">
      <c r="A3767" s="29" t="s">
        <v>545</v>
      </c>
      <c r="B3767" s="21" t="s">
        <v>1049</v>
      </c>
      <c r="C3767" s="22" t="s">
        <v>14854</v>
      </c>
      <c r="D3767" s="21" t="s">
        <v>1172</v>
      </c>
      <c r="E3767" s="21" t="s">
        <v>11428</v>
      </c>
      <c r="F3767" s="21" t="s">
        <v>6916</v>
      </c>
      <c r="G3767" s="21" t="s">
        <v>6988</v>
      </c>
      <c r="H3767" s="21" t="s">
        <v>6999</v>
      </c>
      <c r="I3767" s="21" t="s">
        <v>7003</v>
      </c>
      <c r="J3767" s="22" t="s">
        <v>8371</v>
      </c>
      <c r="K3767" s="21" t="s">
        <v>14273</v>
      </c>
      <c r="L3767" s="21" t="s">
        <v>8339</v>
      </c>
      <c r="M3767" s="21" t="s">
        <v>8346</v>
      </c>
      <c r="N3767" s="21" t="s">
        <v>8354</v>
      </c>
      <c r="O3767" s="21" t="s">
        <v>8358</v>
      </c>
      <c r="P3767" s="18">
        <v>0</v>
      </c>
      <c r="Q3767" s="21" t="s">
        <v>8363</v>
      </c>
      <c r="R3767" s="22" t="s">
        <v>8370</v>
      </c>
      <c r="S3767" s="21">
        <v>1</v>
      </c>
      <c r="T3767" s="22" t="s">
        <v>8370</v>
      </c>
      <c r="U3767" s="23" t="str">
        <f>IF(Cleaned_Data!P3767&gt;20000,"High-Bill","Normal-Bill")</f>
        <v>Normal-Bill</v>
      </c>
      <c r="V3767" s="23" t="str">
        <f t="shared" si="116"/>
        <v>Senior-Citizen</v>
      </c>
      <c r="W3767" s="23" t="str">
        <f t="shared" si="117"/>
        <v>Not-Required</v>
      </c>
      <c r="X3767" s="24" t="str" cm="1">
        <f t="array" ref="X3767">_xlfn.IFS(P3767&lt;5000,"Low",P3767&lt;=20000,"Medium",P3767&gt;20000,"High")</f>
        <v>Low</v>
      </c>
    </row>
    <row r="3768" spans="1:24" x14ac:dyDescent="0.35">
      <c r="A3768" s="28" t="s">
        <v>545</v>
      </c>
      <c r="B3768" s="17" t="s">
        <v>1021</v>
      </c>
      <c r="C3768" s="17">
        <v>44</v>
      </c>
      <c r="D3768" s="22" t="s">
        <v>14847</v>
      </c>
      <c r="E3768" s="17" t="s">
        <v>11431</v>
      </c>
      <c r="F3768" s="17" t="s">
        <v>6724</v>
      </c>
      <c r="G3768" s="17" t="s">
        <v>6987</v>
      </c>
      <c r="H3768" s="17" t="s">
        <v>6997</v>
      </c>
      <c r="I3768" s="17" t="s">
        <v>7003</v>
      </c>
      <c r="J3768" s="17" t="s">
        <v>14155</v>
      </c>
      <c r="K3768" s="17" t="s">
        <v>14313</v>
      </c>
      <c r="L3768" s="17" t="s">
        <v>8339</v>
      </c>
      <c r="M3768" s="17" t="s">
        <v>8348</v>
      </c>
      <c r="N3768" s="17" t="s">
        <v>8352</v>
      </c>
      <c r="O3768" s="17" t="s">
        <v>8359</v>
      </c>
      <c r="P3768" s="18">
        <v>0</v>
      </c>
      <c r="Q3768" s="22" t="s">
        <v>8370</v>
      </c>
      <c r="R3768" s="17" t="s">
        <v>14120</v>
      </c>
      <c r="S3768" s="17">
        <v>4</v>
      </c>
      <c r="T3768" s="22" t="s">
        <v>8370</v>
      </c>
      <c r="U3768" s="19" t="str">
        <f>IF(Cleaned_Data!P3768&gt;20000,"High-Bill","Normal-Bill")</f>
        <v>Normal-Bill</v>
      </c>
      <c r="V3768" s="19" t="str">
        <f t="shared" si="116"/>
        <v>Not-Senior-Citizen</v>
      </c>
      <c r="W3768" s="19" t="str">
        <f t="shared" si="117"/>
        <v>Follow-Up-required</v>
      </c>
      <c r="X3768" s="20" t="str" cm="1">
        <f t="array" ref="X3768">_xlfn.IFS(P3768&lt;5000,"Low",P3768&lt;=20000,"Medium",P3768&gt;20000,"High")</f>
        <v>Low</v>
      </c>
    </row>
    <row r="3769" spans="1:24" x14ac:dyDescent="0.35">
      <c r="A3769" s="29" t="s">
        <v>545</v>
      </c>
      <c r="B3769" s="21" t="s">
        <v>1089</v>
      </c>
      <c r="C3769" s="21">
        <v>32</v>
      </c>
      <c r="D3769" s="21" t="s">
        <v>1174</v>
      </c>
      <c r="E3769" s="21" t="s">
        <v>11703</v>
      </c>
      <c r="F3769" s="21" t="s">
        <v>6969</v>
      </c>
      <c r="G3769" s="21" t="s">
        <v>6992</v>
      </c>
      <c r="H3769" s="21" t="s">
        <v>6999</v>
      </c>
      <c r="I3769" s="21" t="s">
        <v>7006</v>
      </c>
      <c r="J3769" s="22" t="s">
        <v>8371</v>
      </c>
      <c r="K3769" s="21" t="s">
        <v>14615</v>
      </c>
      <c r="L3769" s="21" t="s">
        <v>8339</v>
      </c>
      <c r="M3769" s="21" t="s">
        <v>8349</v>
      </c>
      <c r="N3769" s="21" t="s">
        <v>8351</v>
      </c>
      <c r="O3769" s="21" t="s">
        <v>14841</v>
      </c>
      <c r="P3769" s="18">
        <v>0</v>
      </c>
      <c r="Q3769" s="22" t="s">
        <v>8370</v>
      </c>
      <c r="R3769" s="22" t="s">
        <v>8370</v>
      </c>
      <c r="S3769" s="21">
        <v>1</v>
      </c>
      <c r="T3769" s="21" t="s">
        <v>14843</v>
      </c>
      <c r="U3769" s="23" t="str">
        <f>IF(Cleaned_Data!P3769&gt;20000,"High-Bill","Normal-Bill")</f>
        <v>Normal-Bill</v>
      </c>
      <c r="V3769" s="23" t="str">
        <f t="shared" si="116"/>
        <v>Not-Senior-Citizen</v>
      </c>
      <c r="W3769" s="23" t="str">
        <f t="shared" si="117"/>
        <v>Not-Required</v>
      </c>
      <c r="X3769" s="24" t="str" cm="1">
        <f t="array" ref="X3769">_xlfn.IFS(P3769&lt;5000,"Low",P3769&lt;=20000,"Medium",P3769&gt;20000,"High")</f>
        <v>Low</v>
      </c>
    </row>
    <row r="3770" spans="1:24" x14ac:dyDescent="0.35">
      <c r="A3770" s="28" t="s">
        <v>545</v>
      </c>
      <c r="B3770" s="17" t="s">
        <v>1153</v>
      </c>
      <c r="C3770" s="22" t="s">
        <v>14854</v>
      </c>
      <c r="D3770" s="17" t="s">
        <v>1174</v>
      </c>
      <c r="E3770" s="17" t="s">
        <v>12120</v>
      </c>
      <c r="F3770" s="22" t="s">
        <v>8371</v>
      </c>
      <c r="G3770" s="17" t="s">
        <v>6986</v>
      </c>
      <c r="H3770" s="17" t="s">
        <v>6997</v>
      </c>
      <c r="I3770" s="17" t="s">
        <v>7006</v>
      </c>
      <c r="J3770" s="17" t="s">
        <v>7577</v>
      </c>
      <c r="K3770" s="17" t="s">
        <v>14458</v>
      </c>
      <c r="L3770" s="17" t="s">
        <v>8340</v>
      </c>
      <c r="M3770" s="17" t="s">
        <v>8350</v>
      </c>
      <c r="N3770" s="17" t="s">
        <v>8351</v>
      </c>
      <c r="O3770" s="17" t="s">
        <v>8359</v>
      </c>
      <c r="P3770" s="18">
        <v>0</v>
      </c>
      <c r="Q3770" s="17" t="s">
        <v>8364</v>
      </c>
      <c r="R3770" s="17" t="s">
        <v>14075</v>
      </c>
      <c r="S3770" s="22" t="s">
        <v>8370</v>
      </c>
      <c r="T3770" s="17" t="s">
        <v>14845</v>
      </c>
      <c r="U3770" s="19" t="str">
        <f>IF(Cleaned_Data!P3770&gt;20000,"High-Bill","Normal-Bill")</f>
        <v>Normal-Bill</v>
      </c>
      <c r="V3770" s="19" t="str">
        <f t="shared" si="116"/>
        <v>Senior-Citizen</v>
      </c>
      <c r="W3770" s="19" t="str">
        <f t="shared" si="117"/>
        <v>Follow-Up-required</v>
      </c>
      <c r="X3770" s="20" t="str" cm="1">
        <f t="array" ref="X3770">_xlfn.IFS(P3770&lt;5000,"Low",P3770&lt;=20000,"Medium",P3770&gt;20000,"High")</f>
        <v>Low</v>
      </c>
    </row>
    <row r="3771" spans="1:24" x14ac:dyDescent="0.35">
      <c r="A3771" s="29" t="s">
        <v>545</v>
      </c>
      <c r="B3771" s="21" t="s">
        <v>1168</v>
      </c>
      <c r="C3771" s="22" t="s">
        <v>14854</v>
      </c>
      <c r="D3771" s="21" t="s">
        <v>1172</v>
      </c>
      <c r="E3771" s="21" t="s">
        <v>13561</v>
      </c>
      <c r="F3771" s="21" t="s">
        <v>6954</v>
      </c>
      <c r="G3771" s="21" t="s">
        <v>6984</v>
      </c>
      <c r="H3771" s="21" t="s">
        <v>6998</v>
      </c>
      <c r="I3771" s="21" t="s">
        <v>7003</v>
      </c>
      <c r="J3771" s="22" t="s">
        <v>8371</v>
      </c>
      <c r="K3771" s="21" t="s">
        <v>14690</v>
      </c>
      <c r="L3771" s="21" t="s">
        <v>8343</v>
      </c>
      <c r="M3771" s="21" t="s">
        <v>8350</v>
      </c>
      <c r="N3771" s="21" t="s">
        <v>8353</v>
      </c>
      <c r="O3771" s="21" t="s">
        <v>14841</v>
      </c>
      <c r="P3771" s="26">
        <v>32401</v>
      </c>
      <c r="Q3771" s="21" t="s">
        <v>8362</v>
      </c>
      <c r="R3771" s="22" t="s">
        <v>8370</v>
      </c>
      <c r="S3771" s="21">
        <v>1</v>
      </c>
      <c r="T3771" s="21" t="s">
        <v>14845</v>
      </c>
      <c r="U3771" s="23" t="str">
        <f>IF(Cleaned_Data!P3771&gt;20000,"High-Bill","Normal-Bill")</f>
        <v>High-Bill</v>
      </c>
      <c r="V3771" s="23" t="str">
        <f t="shared" si="116"/>
        <v>Senior-Citizen</v>
      </c>
      <c r="W3771" s="23" t="str">
        <f t="shared" si="117"/>
        <v>Not-Required</v>
      </c>
      <c r="X3771" s="24" t="str" cm="1">
        <f t="array" ref="X3771">_xlfn.IFS(P3771&lt;5000,"Low",P3771&lt;=20000,"Medium",P3771&gt;20000,"High")</f>
        <v>High</v>
      </c>
    </row>
    <row r="3772" spans="1:24" x14ac:dyDescent="0.35">
      <c r="A3772" s="28" t="s">
        <v>305</v>
      </c>
      <c r="B3772" s="17" t="s">
        <v>1140</v>
      </c>
      <c r="C3772" s="22" t="s">
        <v>14854</v>
      </c>
      <c r="D3772" s="22" t="s">
        <v>14847</v>
      </c>
      <c r="E3772" s="17" t="s">
        <v>8746</v>
      </c>
      <c r="F3772" s="17" t="s">
        <v>6845</v>
      </c>
      <c r="G3772" s="17" t="s">
        <v>6984</v>
      </c>
      <c r="H3772" s="17" t="s">
        <v>7000</v>
      </c>
      <c r="I3772" s="17" t="s">
        <v>7007</v>
      </c>
      <c r="J3772" s="17" t="s">
        <v>14045</v>
      </c>
      <c r="K3772" s="17" t="s">
        <v>14444</v>
      </c>
      <c r="L3772" s="17" t="s">
        <v>8338</v>
      </c>
      <c r="M3772" s="17" t="s">
        <v>8347</v>
      </c>
      <c r="N3772" s="17" t="s">
        <v>8351</v>
      </c>
      <c r="O3772" s="17" t="s">
        <v>8358</v>
      </c>
      <c r="P3772" s="25">
        <v>15414</v>
      </c>
      <c r="Q3772" s="22" t="s">
        <v>8370</v>
      </c>
      <c r="R3772" s="22" t="s">
        <v>8370</v>
      </c>
      <c r="S3772" s="17">
        <v>2</v>
      </c>
      <c r="T3772" s="17" t="s">
        <v>14844</v>
      </c>
      <c r="U3772" s="19" t="str">
        <f>IF(Cleaned_Data!P3772&gt;20000,"High-Bill","Normal-Bill")</f>
        <v>Normal-Bill</v>
      </c>
      <c r="V3772" s="19" t="str">
        <f t="shared" si="116"/>
        <v>Senior-Citizen</v>
      </c>
      <c r="W3772" s="19" t="str">
        <f t="shared" si="117"/>
        <v>Not-Required</v>
      </c>
      <c r="X3772" s="20" t="str" cm="1">
        <f t="array" ref="X3772">_xlfn.IFS(P3772&lt;5000,"Low",P3772&lt;=20000,"Medium",P3772&gt;20000,"High")</f>
        <v>Medium</v>
      </c>
    </row>
    <row r="3773" spans="1:24" x14ac:dyDescent="0.35">
      <c r="A3773" s="29" t="s">
        <v>305</v>
      </c>
      <c r="B3773" s="21" t="s">
        <v>1134</v>
      </c>
      <c r="C3773" s="22" t="s">
        <v>14854</v>
      </c>
      <c r="D3773" s="21" t="s">
        <v>1172</v>
      </c>
      <c r="E3773" s="21" t="s">
        <v>9473</v>
      </c>
      <c r="F3773" s="21" t="s">
        <v>6811</v>
      </c>
      <c r="G3773" s="21" t="s">
        <v>6986</v>
      </c>
      <c r="H3773" s="21" t="s">
        <v>6999</v>
      </c>
      <c r="I3773" s="21" t="s">
        <v>7007</v>
      </c>
      <c r="J3773" s="21" t="s">
        <v>7157</v>
      </c>
      <c r="K3773" s="21" t="s">
        <v>14701</v>
      </c>
      <c r="L3773" s="21" t="s">
        <v>8341</v>
      </c>
      <c r="M3773" s="21" t="s">
        <v>8350</v>
      </c>
      <c r="N3773" s="21" t="s">
        <v>8354</v>
      </c>
      <c r="O3773" s="21" t="s">
        <v>14842</v>
      </c>
      <c r="P3773" s="18">
        <v>0</v>
      </c>
      <c r="Q3773" s="21" t="s">
        <v>8363</v>
      </c>
      <c r="R3773" s="22" t="s">
        <v>8370</v>
      </c>
      <c r="S3773" s="22" t="s">
        <v>8370</v>
      </c>
      <c r="T3773" s="21" t="s">
        <v>14844</v>
      </c>
      <c r="U3773" s="23" t="str">
        <f>IF(Cleaned_Data!P3773&gt;20000,"High-Bill","Normal-Bill")</f>
        <v>Normal-Bill</v>
      </c>
      <c r="V3773" s="23" t="str">
        <f t="shared" si="116"/>
        <v>Senior-Citizen</v>
      </c>
      <c r="W3773" s="23" t="str">
        <f t="shared" si="117"/>
        <v>Not-Required</v>
      </c>
      <c r="X3773" s="24" t="str" cm="1">
        <f t="array" ref="X3773">_xlfn.IFS(P3773&lt;5000,"Low",P3773&lt;=20000,"Medium",P3773&gt;20000,"High")</f>
        <v>Low</v>
      </c>
    </row>
    <row r="3774" spans="1:24" x14ac:dyDescent="0.35">
      <c r="A3774" s="28" t="s">
        <v>305</v>
      </c>
      <c r="B3774" s="17" t="s">
        <v>1147</v>
      </c>
      <c r="C3774" s="17">
        <v>58</v>
      </c>
      <c r="D3774" s="22" t="s">
        <v>14847</v>
      </c>
      <c r="E3774" s="17" t="s">
        <v>12437</v>
      </c>
      <c r="F3774" s="17" t="s">
        <v>6825</v>
      </c>
      <c r="G3774" s="17" t="s">
        <v>6986</v>
      </c>
      <c r="H3774" s="17" t="s">
        <v>6995</v>
      </c>
      <c r="I3774" s="17" t="s">
        <v>7002</v>
      </c>
      <c r="J3774" s="17" t="s">
        <v>13926</v>
      </c>
      <c r="K3774" s="17" t="s">
        <v>14805</v>
      </c>
      <c r="L3774" s="17" t="s">
        <v>8340</v>
      </c>
      <c r="M3774" s="17" t="s">
        <v>8349</v>
      </c>
      <c r="N3774" s="17" t="s">
        <v>8353</v>
      </c>
      <c r="O3774" s="17" t="s">
        <v>14841</v>
      </c>
      <c r="P3774" s="18">
        <v>0</v>
      </c>
      <c r="Q3774" s="17" t="s">
        <v>8363</v>
      </c>
      <c r="R3774" s="22" t="s">
        <v>8370</v>
      </c>
      <c r="S3774" s="17">
        <v>2</v>
      </c>
      <c r="T3774" s="22" t="s">
        <v>8370</v>
      </c>
      <c r="U3774" s="19" t="str">
        <f>IF(Cleaned_Data!P3774&gt;20000,"High-Bill","Normal-Bill")</f>
        <v>Normal-Bill</v>
      </c>
      <c r="V3774" s="19" t="str">
        <f t="shared" si="116"/>
        <v>Not-Senior-Citizen</v>
      </c>
      <c r="W3774" s="19" t="str">
        <f t="shared" si="117"/>
        <v>Not-Required</v>
      </c>
      <c r="X3774" s="20" t="str" cm="1">
        <f t="array" ref="X3774">_xlfn.IFS(P3774&lt;5000,"Low",P3774&lt;=20000,"Medium",P3774&gt;20000,"High")</f>
        <v>Low</v>
      </c>
    </row>
    <row r="3775" spans="1:24" x14ac:dyDescent="0.35">
      <c r="A3775" s="29" t="s">
        <v>305</v>
      </c>
      <c r="B3775" s="21" t="s">
        <v>1056</v>
      </c>
      <c r="C3775" s="22" t="s">
        <v>14854</v>
      </c>
      <c r="D3775" s="21" t="s">
        <v>1172</v>
      </c>
      <c r="E3775" s="21" t="s">
        <v>12639</v>
      </c>
      <c r="F3775" s="21" t="s">
        <v>6891</v>
      </c>
      <c r="G3775" s="21" t="s">
        <v>6988</v>
      </c>
      <c r="H3775" s="21" t="s">
        <v>6998</v>
      </c>
      <c r="I3775" s="21" t="s">
        <v>7004</v>
      </c>
      <c r="J3775" s="22" t="s">
        <v>8371</v>
      </c>
      <c r="K3775" s="21" t="s">
        <v>14326</v>
      </c>
      <c r="L3775" s="21" t="s">
        <v>8343</v>
      </c>
      <c r="M3775" s="21" t="s">
        <v>8346</v>
      </c>
      <c r="N3775" s="21" t="s">
        <v>8353</v>
      </c>
      <c r="O3775" s="21" t="s">
        <v>14841</v>
      </c>
      <c r="P3775" s="26">
        <v>18904</v>
      </c>
      <c r="Q3775" s="21" t="s">
        <v>8363</v>
      </c>
      <c r="R3775" s="22" t="s">
        <v>8370</v>
      </c>
      <c r="S3775" s="22" t="s">
        <v>8370</v>
      </c>
      <c r="T3775" s="21" t="s">
        <v>14845</v>
      </c>
      <c r="U3775" s="23" t="str">
        <f>IF(Cleaned_Data!P3775&gt;20000,"High-Bill","Normal-Bill")</f>
        <v>Normal-Bill</v>
      </c>
      <c r="V3775" s="23" t="str">
        <f t="shared" si="116"/>
        <v>Senior-Citizen</v>
      </c>
      <c r="W3775" s="23" t="str">
        <f t="shared" si="117"/>
        <v>Not-Required</v>
      </c>
      <c r="X3775" s="24" t="str" cm="1">
        <f t="array" ref="X3775">_xlfn.IFS(P3775&lt;5000,"Low",P3775&lt;=20000,"Medium",P3775&gt;20000,"High")</f>
        <v>Medium</v>
      </c>
    </row>
    <row r="3776" spans="1:24" x14ac:dyDescent="0.35">
      <c r="A3776" s="28" t="s">
        <v>613</v>
      </c>
      <c r="B3776" s="17" t="s">
        <v>1134</v>
      </c>
      <c r="C3776" s="22" t="s">
        <v>14854</v>
      </c>
      <c r="D3776" s="22" t="s">
        <v>14847</v>
      </c>
      <c r="E3776" s="17" t="s">
        <v>9266</v>
      </c>
      <c r="F3776" s="17" t="s">
        <v>6787</v>
      </c>
      <c r="G3776" s="17" t="s">
        <v>6989</v>
      </c>
      <c r="H3776" s="17" t="s">
        <v>6996</v>
      </c>
      <c r="I3776" s="17" t="s">
        <v>7006</v>
      </c>
      <c r="J3776" s="17" t="s">
        <v>13906</v>
      </c>
      <c r="K3776" s="17" t="s">
        <v>14538</v>
      </c>
      <c r="L3776" s="17" t="s">
        <v>8338</v>
      </c>
      <c r="M3776" s="17" t="s">
        <v>8346</v>
      </c>
      <c r="N3776" s="17" t="s">
        <v>8351</v>
      </c>
      <c r="O3776" s="17" t="s">
        <v>14841</v>
      </c>
      <c r="P3776" s="18">
        <v>0</v>
      </c>
      <c r="Q3776" s="17" t="s">
        <v>8364</v>
      </c>
      <c r="R3776" s="22" t="s">
        <v>8370</v>
      </c>
      <c r="S3776" s="22" t="s">
        <v>8370</v>
      </c>
      <c r="T3776" s="17" t="s">
        <v>14845</v>
      </c>
      <c r="U3776" s="19" t="str">
        <f>IF(Cleaned_Data!P3776&gt;20000,"High-Bill","Normal-Bill")</f>
        <v>Normal-Bill</v>
      </c>
      <c r="V3776" s="19" t="str">
        <f t="shared" si="116"/>
        <v>Senior-Citizen</v>
      </c>
      <c r="W3776" s="19" t="str">
        <f t="shared" si="117"/>
        <v>Not-Required</v>
      </c>
      <c r="X3776" s="20" t="str" cm="1">
        <f t="array" ref="X3776">_xlfn.IFS(P3776&lt;5000,"Low",P3776&lt;=20000,"Medium",P3776&gt;20000,"High")</f>
        <v>Low</v>
      </c>
    </row>
    <row r="3777" spans="1:24" x14ac:dyDescent="0.35">
      <c r="A3777" s="29" t="s">
        <v>613</v>
      </c>
      <c r="B3777" s="21" t="s">
        <v>1036</v>
      </c>
      <c r="C3777" s="22" t="s">
        <v>14854</v>
      </c>
      <c r="D3777" s="21" t="s">
        <v>1172</v>
      </c>
      <c r="E3777" s="21" t="s">
        <v>12030</v>
      </c>
      <c r="F3777" s="21" t="s">
        <v>6820</v>
      </c>
      <c r="G3777" s="21" t="s">
        <v>6987</v>
      </c>
      <c r="H3777" s="21" t="s">
        <v>6995</v>
      </c>
      <c r="I3777" s="21" t="s">
        <v>7006</v>
      </c>
      <c r="J3777" s="21" t="s">
        <v>7577</v>
      </c>
      <c r="K3777" s="21" t="s">
        <v>14335</v>
      </c>
      <c r="L3777" s="21" t="s">
        <v>8338</v>
      </c>
      <c r="M3777" s="21" t="s">
        <v>8346</v>
      </c>
      <c r="N3777" s="21" t="s">
        <v>8351</v>
      </c>
      <c r="O3777" s="21" t="s">
        <v>14841</v>
      </c>
      <c r="P3777" s="18">
        <v>0</v>
      </c>
      <c r="Q3777" s="21" t="s">
        <v>8362</v>
      </c>
      <c r="R3777" s="22" t="s">
        <v>8370</v>
      </c>
      <c r="S3777" s="21">
        <v>5</v>
      </c>
      <c r="T3777" s="21" t="s">
        <v>14843</v>
      </c>
      <c r="U3777" s="23" t="str">
        <f>IF(Cleaned_Data!P3777&gt;20000,"High-Bill","Normal-Bill")</f>
        <v>Normal-Bill</v>
      </c>
      <c r="V3777" s="23" t="str">
        <f t="shared" si="116"/>
        <v>Senior-Citizen</v>
      </c>
      <c r="W3777" s="23" t="str">
        <f t="shared" si="117"/>
        <v>Not-Required</v>
      </c>
      <c r="X3777" s="24" t="str" cm="1">
        <f t="array" ref="X3777">_xlfn.IFS(P3777&lt;5000,"Low",P3777&lt;=20000,"Medium",P3777&gt;20000,"High")</f>
        <v>Low</v>
      </c>
    </row>
    <row r="3778" spans="1:24" x14ac:dyDescent="0.35">
      <c r="A3778" s="28" t="s">
        <v>234</v>
      </c>
      <c r="B3778" s="17" t="s">
        <v>1104</v>
      </c>
      <c r="C3778" s="17">
        <v>41</v>
      </c>
      <c r="D3778" s="17" t="s">
        <v>1174</v>
      </c>
      <c r="E3778" s="17" t="s">
        <v>8648</v>
      </c>
      <c r="F3778" s="17" t="s">
        <v>6749</v>
      </c>
      <c r="G3778" s="17" t="s">
        <v>6989</v>
      </c>
      <c r="H3778" s="17" t="s">
        <v>6999</v>
      </c>
      <c r="I3778" s="17" t="s">
        <v>7007</v>
      </c>
      <c r="J3778" s="17" t="s">
        <v>7168</v>
      </c>
      <c r="K3778" s="17" t="s">
        <v>14382</v>
      </c>
      <c r="L3778" s="17" t="s">
        <v>8345</v>
      </c>
      <c r="M3778" s="17" t="s">
        <v>8348</v>
      </c>
      <c r="N3778" s="17" t="s">
        <v>8351</v>
      </c>
      <c r="O3778" s="17" t="s">
        <v>8359</v>
      </c>
      <c r="P3778" s="18">
        <v>0</v>
      </c>
      <c r="Q3778" s="17" t="s">
        <v>8363</v>
      </c>
      <c r="R3778" s="17" t="s">
        <v>14159</v>
      </c>
      <c r="S3778" s="17">
        <v>5</v>
      </c>
      <c r="T3778" s="22" t="s">
        <v>8370</v>
      </c>
      <c r="U3778" s="19" t="str">
        <f>IF(Cleaned_Data!P3778&gt;20000,"High-Bill","Normal-Bill")</f>
        <v>Normal-Bill</v>
      </c>
      <c r="V3778" s="19" t="str">
        <f t="shared" ref="V3778:V3841" si="118">IF(C3778&gt;=60,"Senior-Citizen","Not-Senior-Citizen")</f>
        <v>Not-Senior-Citizen</v>
      </c>
      <c r="W3778" s="19" t="str">
        <f t="shared" ref="W3778:W3841" si="119">IF(R3778="N/A","Not-Required","Follow-Up-required")</f>
        <v>Follow-Up-required</v>
      </c>
      <c r="X3778" s="20" t="str" cm="1">
        <f t="array" ref="X3778">_xlfn.IFS(P3778&lt;5000,"Low",P3778&lt;=20000,"Medium",P3778&gt;20000,"High")</f>
        <v>Low</v>
      </c>
    </row>
    <row r="3779" spans="1:24" x14ac:dyDescent="0.35">
      <c r="A3779" s="29" t="s">
        <v>234</v>
      </c>
      <c r="B3779" s="21" t="s">
        <v>1032</v>
      </c>
      <c r="C3779" s="21">
        <v>75</v>
      </c>
      <c r="D3779" s="21" t="s">
        <v>1172</v>
      </c>
      <c r="E3779" s="21" t="s">
        <v>9392</v>
      </c>
      <c r="F3779" s="22" t="s">
        <v>8371</v>
      </c>
      <c r="G3779" s="21" t="s">
        <v>6989</v>
      </c>
      <c r="H3779" s="21" t="s">
        <v>6997</v>
      </c>
      <c r="I3779" s="21" t="s">
        <v>7004</v>
      </c>
      <c r="J3779" s="22" t="s">
        <v>8371</v>
      </c>
      <c r="K3779" s="21" t="s">
        <v>14369</v>
      </c>
      <c r="L3779" s="21" t="s">
        <v>8343</v>
      </c>
      <c r="M3779" s="21" t="s">
        <v>8350</v>
      </c>
      <c r="N3779" s="21" t="s">
        <v>8353</v>
      </c>
      <c r="O3779" s="21" t="s">
        <v>8355</v>
      </c>
      <c r="P3779" s="26">
        <v>39852</v>
      </c>
      <c r="Q3779" s="21" t="s">
        <v>8364</v>
      </c>
      <c r="R3779" s="21" t="s">
        <v>14058</v>
      </c>
      <c r="S3779" s="21">
        <v>4</v>
      </c>
      <c r="T3779" s="21" t="s">
        <v>14843</v>
      </c>
      <c r="U3779" s="23" t="str">
        <f>IF(Cleaned_Data!P3779&gt;20000,"High-Bill","Normal-Bill")</f>
        <v>High-Bill</v>
      </c>
      <c r="V3779" s="23" t="str">
        <f t="shared" si="118"/>
        <v>Senior-Citizen</v>
      </c>
      <c r="W3779" s="23" t="str">
        <f t="shared" si="119"/>
        <v>Follow-Up-required</v>
      </c>
      <c r="X3779" s="24" t="str" cm="1">
        <f t="array" ref="X3779">_xlfn.IFS(P3779&lt;5000,"Low",P3779&lt;=20000,"Medium",P3779&gt;20000,"High")</f>
        <v>High</v>
      </c>
    </row>
    <row r="3780" spans="1:24" x14ac:dyDescent="0.35">
      <c r="A3780" s="28" t="s">
        <v>234</v>
      </c>
      <c r="B3780" s="17" t="s">
        <v>1119</v>
      </c>
      <c r="C3780" s="17">
        <v>78</v>
      </c>
      <c r="D3780" s="17" t="s">
        <v>1172</v>
      </c>
      <c r="E3780" s="17" t="s">
        <v>9967</v>
      </c>
      <c r="F3780" s="17" t="s">
        <v>6893</v>
      </c>
      <c r="G3780" s="17" t="s">
        <v>6984</v>
      </c>
      <c r="H3780" s="17" t="s">
        <v>6994</v>
      </c>
      <c r="I3780" s="17" t="s">
        <v>7004</v>
      </c>
      <c r="J3780" s="22" t="s">
        <v>8371</v>
      </c>
      <c r="K3780" s="17" t="s">
        <v>14454</v>
      </c>
      <c r="L3780" s="17" t="s">
        <v>8344</v>
      </c>
      <c r="M3780" s="17" t="s">
        <v>8347</v>
      </c>
      <c r="N3780" s="17" t="s">
        <v>8354</v>
      </c>
      <c r="O3780" s="17" t="s">
        <v>8358</v>
      </c>
      <c r="P3780" s="18">
        <v>0</v>
      </c>
      <c r="Q3780" s="17" t="s">
        <v>8363</v>
      </c>
      <c r="R3780" s="22" t="s">
        <v>8370</v>
      </c>
      <c r="S3780" s="22" t="s">
        <v>8370</v>
      </c>
      <c r="T3780" s="17" t="s">
        <v>14844</v>
      </c>
      <c r="U3780" s="19" t="str">
        <f>IF(Cleaned_Data!P3780&gt;20000,"High-Bill","Normal-Bill")</f>
        <v>Normal-Bill</v>
      </c>
      <c r="V3780" s="19" t="str">
        <f t="shared" si="118"/>
        <v>Senior-Citizen</v>
      </c>
      <c r="W3780" s="19" t="str">
        <f t="shared" si="119"/>
        <v>Not-Required</v>
      </c>
      <c r="X3780" s="20" t="str" cm="1">
        <f t="array" ref="X3780">_xlfn.IFS(P3780&lt;5000,"Low",P3780&lt;=20000,"Medium",P3780&gt;20000,"High")</f>
        <v>Low</v>
      </c>
    </row>
    <row r="3781" spans="1:24" x14ac:dyDescent="0.35">
      <c r="A3781" s="29" t="s">
        <v>234</v>
      </c>
      <c r="B3781" s="21" t="s">
        <v>1125</v>
      </c>
      <c r="C3781" s="21">
        <v>67</v>
      </c>
      <c r="D3781" s="22" t="s">
        <v>14847</v>
      </c>
      <c r="E3781" s="21" t="s">
        <v>10242</v>
      </c>
      <c r="F3781" s="21" t="s">
        <v>6773</v>
      </c>
      <c r="G3781" s="21" t="s">
        <v>6989</v>
      </c>
      <c r="H3781" s="21" t="s">
        <v>6999</v>
      </c>
      <c r="I3781" s="21" t="s">
        <v>7007</v>
      </c>
      <c r="J3781" s="21" t="s">
        <v>7586</v>
      </c>
      <c r="K3781" s="21" t="s">
        <v>14486</v>
      </c>
      <c r="L3781" s="21" t="s">
        <v>8343</v>
      </c>
      <c r="M3781" s="21" t="s">
        <v>8347</v>
      </c>
      <c r="N3781" s="21" t="s">
        <v>8352</v>
      </c>
      <c r="O3781" s="21" t="s">
        <v>8355</v>
      </c>
      <c r="P3781" s="18">
        <v>0</v>
      </c>
      <c r="Q3781" s="21" t="s">
        <v>8362</v>
      </c>
      <c r="R3781" s="22" t="s">
        <v>8370</v>
      </c>
      <c r="S3781" s="21">
        <v>3</v>
      </c>
      <c r="T3781" s="21" t="s">
        <v>14845</v>
      </c>
      <c r="U3781" s="23" t="str">
        <f>IF(Cleaned_Data!P3781&gt;20000,"High-Bill","Normal-Bill")</f>
        <v>Normal-Bill</v>
      </c>
      <c r="V3781" s="23" t="str">
        <f t="shared" si="118"/>
        <v>Senior-Citizen</v>
      </c>
      <c r="W3781" s="23" t="str">
        <f t="shared" si="119"/>
        <v>Not-Required</v>
      </c>
      <c r="X3781" s="24" t="str" cm="1">
        <f t="array" ref="X3781">_xlfn.IFS(P3781&lt;5000,"Low",P3781&lt;=20000,"Medium",P3781&gt;20000,"High")</f>
        <v>Low</v>
      </c>
    </row>
    <row r="3782" spans="1:24" x14ac:dyDescent="0.35">
      <c r="A3782" s="28" t="s">
        <v>234</v>
      </c>
      <c r="B3782" s="17" t="s">
        <v>1140</v>
      </c>
      <c r="C3782" s="22" t="s">
        <v>14854</v>
      </c>
      <c r="D3782" s="17" t="s">
        <v>1172</v>
      </c>
      <c r="E3782" s="17" t="s">
        <v>12111</v>
      </c>
      <c r="F3782" s="17" t="s">
        <v>6866</v>
      </c>
      <c r="G3782" s="17" t="s">
        <v>6991</v>
      </c>
      <c r="H3782" s="17" t="s">
        <v>6996</v>
      </c>
      <c r="I3782" s="17" t="s">
        <v>7001</v>
      </c>
      <c r="J3782" s="17" t="s">
        <v>14173</v>
      </c>
      <c r="K3782" s="17" t="s">
        <v>14797</v>
      </c>
      <c r="L3782" s="17" t="s">
        <v>8342</v>
      </c>
      <c r="M3782" s="17" t="s">
        <v>8349</v>
      </c>
      <c r="N3782" s="17" t="s">
        <v>8351</v>
      </c>
      <c r="O3782" s="17" t="s">
        <v>8358</v>
      </c>
      <c r="P3782" s="25">
        <v>28091</v>
      </c>
      <c r="Q3782" s="17" t="s">
        <v>8363</v>
      </c>
      <c r="R3782" s="17" t="s">
        <v>13910</v>
      </c>
      <c r="S3782" s="17">
        <v>4</v>
      </c>
      <c r="T3782" s="17" t="s">
        <v>14844</v>
      </c>
      <c r="U3782" s="19" t="str">
        <f>IF(Cleaned_Data!P3782&gt;20000,"High-Bill","Normal-Bill")</f>
        <v>High-Bill</v>
      </c>
      <c r="V3782" s="19" t="str">
        <f t="shared" si="118"/>
        <v>Senior-Citizen</v>
      </c>
      <c r="W3782" s="19" t="str">
        <f t="shared" si="119"/>
        <v>Follow-Up-required</v>
      </c>
      <c r="X3782" s="20" t="str" cm="1">
        <f t="array" ref="X3782">_xlfn.IFS(P3782&lt;5000,"Low",P3782&lt;=20000,"Medium",P3782&gt;20000,"High")</f>
        <v>High</v>
      </c>
    </row>
    <row r="3783" spans="1:24" x14ac:dyDescent="0.35">
      <c r="A3783" s="29" t="s">
        <v>234</v>
      </c>
      <c r="B3783" s="21" t="s">
        <v>1096</v>
      </c>
      <c r="C3783" s="22" t="s">
        <v>14854</v>
      </c>
      <c r="D3783" s="21" t="s">
        <v>1174</v>
      </c>
      <c r="E3783" s="21" t="s">
        <v>13840</v>
      </c>
      <c r="F3783" s="21" t="s">
        <v>6786</v>
      </c>
      <c r="G3783" s="21" t="s">
        <v>6987</v>
      </c>
      <c r="H3783" s="21" t="s">
        <v>6998</v>
      </c>
      <c r="I3783" s="21" t="s">
        <v>7003</v>
      </c>
      <c r="J3783" s="21" t="s">
        <v>13919</v>
      </c>
      <c r="K3783" s="21" t="s">
        <v>14211</v>
      </c>
      <c r="L3783" s="21" t="s">
        <v>8341</v>
      </c>
      <c r="M3783" s="21" t="s">
        <v>8348</v>
      </c>
      <c r="N3783" s="21" t="s">
        <v>8354</v>
      </c>
      <c r="O3783" s="21" t="s">
        <v>8359</v>
      </c>
      <c r="P3783" s="26">
        <v>7858</v>
      </c>
      <c r="Q3783" s="21" t="s">
        <v>8363</v>
      </c>
      <c r="R3783" s="21" t="s">
        <v>13956</v>
      </c>
      <c r="S3783" s="21">
        <v>4</v>
      </c>
      <c r="T3783" s="22" t="s">
        <v>8370</v>
      </c>
      <c r="U3783" s="23" t="str">
        <f>IF(Cleaned_Data!P3783&gt;20000,"High-Bill","Normal-Bill")</f>
        <v>Normal-Bill</v>
      </c>
      <c r="V3783" s="23" t="str">
        <f t="shared" si="118"/>
        <v>Senior-Citizen</v>
      </c>
      <c r="W3783" s="23" t="str">
        <f t="shared" si="119"/>
        <v>Follow-Up-required</v>
      </c>
      <c r="X3783" s="24" t="str" cm="1">
        <f t="array" ref="X3783">_xlfn.IFS(P3783&lt;5000,"Low",P3783&lt;=20000,"Medium",P3783&gt;20000,"High")</f>
        <v>Medium</v>
      </c>
    </row>
    <row r="3784" spans="1:24" x14ac:dyDescent="0.35">
      <c r="A3784" s="28" t="s">
        <v>327</v>
      </c>
      <c r="B3784" s="17" t="s">
        <v>1082</v>
      </c>
      <c r="C3784" s="17">
        <v>51</v>
      </c>
      <c r="D3784" s="22" t="s">
        <v>14847</v>
      </c>
      <c r="E3784" s="17" t="s">
        <v>8775</v>
      </c>
      <c r="F3784" s="22" t="s">
        <v>8371</v>
      </c>
      <c r="G3784" s="17" t="s">
        <v>6993</v>
      </c>
      <c r="H3784" s="17" t="s">
        <v>6995</v>
      </c>
      <c r="I3784" s="17" t="s">
        <v>7005</v>
      </c>
      <c r="J3784" s="17" t="s">
        <v>14026</v>
      </c>
      <c r="K3784" s="17" t="s">
        <v>14252</v>
      </c>
      <c r="L3784" s="17" t="s">
        <v>8338</v>
      </c>
      <c r="M3784" s="17" t="s">
        <v>8348</v>
      </c>
      <c r="N3784" s="17" t="s">
        <v>8354</v>
      </c>
      <c r="O3784" s="17" t="s">
        <v>14841</v>
      </c>
      <c r="P3784" s="25">
        <v>38324</v>
      </c>
      <c r="Q3784" s="17" t="s">
        <v>8363</v>
      </c>
      <c r="R3784" s="22" t="s">
        <v>8370</v>
      </c>
      <c r="S3784" s="17">
        <v>2</v>
      </c>
      <c r="T3784" s="17" t="s">
        <v>14843</v>
      </c>
      <c r="U3784" s="19" t="str">
        <f>IF(Cleaned_Data!P3784&gt;20000,"High-Bill","Normal-Bill")</f>
        <v>High-Bill</v>
      </c>
      <c r="V3784" s="19" t="str">
        <f t="shared" si="118"/>
        <v>Not-Senior-Citizen</v>
      </c>
      <c r="W3784" s="19" t="str">
        <f t="shared" si="119"/>
        <v>Not-Required</v>
      </c>
      <c r="X3784" s="20" t="str" cm="1">
        <f t="array" ref="X3784">_xlfn.IFS(P3784&lt;5000,"Low",P3784&lt;=20000,"Medium",P3784&gt;20000,"High")</f>
        <v>High</v>
      </c>
    </row>
    <row r="3785" spans="1:24" x14ac:dyDescent="0.35">
      <c r="A3785" s="29" t="s">
        <v>327</v>
      </c>
      <c r="B3785" s="21" t="s">
        <v>1154</v>
      </c>
      <c r="C3785" s="22" t="s">
        <v>14854</v>
      </c>
      <c r="D3785" s="21" t="s">
        <v>1172</v>
      </c>
      <c r="E3785" s="21" t="s">
        <v>10001</v>
      </c>
      <c r="F3785" s="22" t="s">
        <v>8371</v>
      </c>
      <c r="G3785" s="21" t="s">
        <v>6991</v>
      </c>
      <c r="H3785" s="21" t="s">
        <v>6996</v>
      </c>
      <c r="I3785" s="21" t="s">
        <v>7007</v>
      </c>
      <c r="J3785" s="21" t="s">
        <v>14134</v>
      </c>
      <c r="K3785" s="21" t="s">
        <v>14709</v>
      </c>
      <c r="L3785" s="21" t="s">
        <v>8339</v>
      </c>
      <c r="M3785" s="21" t="s">
        <v>8348</v>
      </c>
      <c r="N3785" s="21" t="s">
        <v>8354</v>
      </c>
      <c r="O3785" s="21" t="s">
        <v>8358</v>
      </c>
      <c r="P3785" s="26">
        <v>16861</v>
      </c>
      <c r="Q3785" s="21" t="s">
        <v>8362</v>
      </c>
      <c r="R3785" s="21" t="s">
        <v>13903</v>
      </c>
      <c r="S3785" s="21">
        <v>3</v>
      </c>
      <c r="T3785" s="21" t="s">
        <v>14844</v>
      </c>
      <c r="U3785" s="23" t="str">
        <f>IF(Cleaned_Data!P3785&gt;20000,"High-Bill","Normal-Bill")</f>
        <v>Normal-Bill</v>
      </c>
      <c r="V3785" s="23" t="str">
        <f t="shared" si="118"/>
        <v>Senior-Citizen</v>
      </c>
      <c r="W3785" s="23" t="str">
        <f t="shared" si="119"/>
        <v>Follow-Up-required</v>
      </c>
      <c r="X3785" s="24" t="str" cm="1">
        <f t="array" ref="X3785">_xlfn.IFS(P3785&lt;5000,"Low",P3785&lt;=20000,"Medium",P3785&gt;20000,"High")</f>
        <v>Medium</v>
      </c>
    </row>
    <row r="3786" spans="1:24" x14ac:dyDescent="0.35">
      <c r="A3786" s="28" t="s">
        <v>327</v>
      </c>
      <c r="B3786" s="17" t="s">
        <v>1157</v>
      </c>
      <c r="C3786" s="17">
        <v>48</v>
      </c>
      <c r="D3786" s="17" t="s">
        <v>1174</v>
      </c>
      <c r="E3786" s="17" t="s">
        <v>10486</v>
      </c>
      <c r="F3786" s="17" t="s">
        <v>6843</v>
      </c>
      <c r="G3786" s="17" t="s">
        <v>6989</v>
      </c>
      <c r="H3786" s="17" t="s">
        <v>6997</v>
      </c>
      <c r="I3786" s="17" t="s">
        <v>7002</v>
      </c>
      <c r="J3786" s="22" t="s">
        <v>8371</v>
      </c>
      <c r="K3786" s="17" t="s">
        <v>14811</v>
      </c>
      <c r="L3786" s="17" t="s">
        <v>8339</v>
      </c>
      <c r="M3786" s="17" t="s">
        <v>8350</v>
      </c>
      <c r="N3786" s="17" t="s">
        <v>8351</v>
      </c>
      <c r="O3786" s="17" t="s">
        <v>14841</v>
      </c>
      <c r="P3786" s="18">
        <v>0</v>
      </c>
      <c r="Q3786" s="17" t="s">
        <v>8364</v>
      </c>
      <c r="R3786" s="17" t="s">
        <v>14179</v>
      </c>
      <c r="S3786" s="17">
        <v>2</v>
      </c>
      <c r="T3786" s="17" t="s">
        <v>14844</v>
      </c>
      <c r="U3786" s="19" t="str">
        <f>IF(Cleaned_Data!P3786&gt;20000,"High-Bill","Normal-Bill")</f>
        <v>Normal-Bill</v>
      </c>
      <c r="V3786" s="19" t="str">
        <f t="shared" si="118"/>
        <v>Not-Senior-Citizen</v>
      </c>
      <c r="W3786" s="19" t="str">
        <f t="shared" si="119"/>
        <v>Follow-Up-required</v>
      </c>
      <c r="X3786" s="20" t="str" cm="1">
        <f t="array" ref="X3786">_xlfn.IFS(P3786&lt;5000,"Low",P3786&lt;=20000,"Medium",P3786&gt;20000,"High")</f>
        <v>Low</v>
      </c>
    </row>
    <row r="3787" spans="1:24" x14ac:dyDescent="0.35">
      <c r="A3787" s="29" t="s">
        <v>327</v>
      </c>
      <c r="B3787" s="21" t="s">
        <v>1032</v>
      </c>
      <c r="C3787" s="21">
        <v>85</v>
      </c>
      <c r="D3787" s="22" t="s">
        <v>14847</v>
      </c>
      <c r="E3787" s="21" t="s">
        <v>10960</v>
      </c>
      <c r="F3787" s="21" t="s">
        <v>6767</v>
      </c>
      <c r="G3787" s="21" t="s">
        <v>6984</v>
      </c>
      <c r="H3787" s="21" t="s">
        <v>6997</v>
      </c>
      <c r="I3787" s="21" t="s">
        <v>7004</v>
      </c>
      <c r="J3787" s="21" t="s">
        <v>14124</v>
      </c>
      <c r="K3787" s="21" t="s">
        <v>14677</v>
      </c>
      <c r="L3787" s="21" t="s">
        <v>8339</v>
      </c>
      <c r="M3787" s="21" t="s">
        <v>8347</v>
      </c>
      <c r="N3787" s="21" t="s">
        <v>8354</v>
      </c>
      <c r="O3787" s="21" t="s">
        <v>14841</v>
      </c>
      <c r="P3787" s="26">
        <v>39885</v>
      </c>
      <c r="Q3787" s="21" t="s">
        <v>8362</v>
      </c>
      <c r="R3787" s="22" t="s">
        <v>8370</v>
      </c>
      <c r="S3787" s="21">
        <v>2</v>
      </c>
      <c r="T3787" s="22" t="s">
        <v>8370</v>
      </c>
      <c r="U3787" s="23" t="str">
        <f>IF(Cleaned_Data!P3787&gt;20000,"High-Bill","Normal-Bill")</f>
        <v>High-Bill</v>
      </c>
      <c r="V3787" s="23" t="str">
        <f t="shared" si="118"/>
        <v>Senior-Citizen</v>
      </c>
      <c r="W3787" s="23" t="str">
        <f t="shared" si="119"/>
        <v>Not-Required</v>
      </c>
      <c r="X3787" s="24" t="str" cm="1">
        <f t="array" ref="X3787">_xlfn.IFS(P3787&lt;5000,"Low",P3787&lt;=20000,"Medium",P3787&gt;20000,"High")</f>
        <v>High</v>
      </c>
    </row>
    <row r="3788" spans="1:24" x14ac:dyDescent="0.35">
      <c r="A3788" s="28" t="s">
        <v>327</v>
      </c>
      <c r="B3788" s="17" t="s">
        <v>1158</v>
      </c>
      <c r="C3788" s="22" t="s">
        <v>14854</v>
      </c>
      <c r="D3788" s="17" t="s">
        <v>1174</v>
      </c>
      <c r="E3788" s="17" t="s">
        <v>11351</v>
      </c>
      <c r="F3788" s="22" t="s">
        <v>8371</v>
      </c>
      <c r="G3788" s="17" t="s">
        <v>6987</v>
      </c>
      <c r="H3788" s="17" t="s">
        <v>6994</v>
      </c>
      <c r="I3788" s="17" t="s">
        <v>7005</v>
      </c>
      <c r="J3788" s="22" t="s">
        <v>8371</v>
      </c>
      <c r="K3788" s="17" t="s">
        <v>14799</v>
      </c>
      <c r="L3788" s="17" t="s">
        <v>8342</v>
      </c>
      <c r="M3788" s="17" t="s">
        <v>8349</v>
      </c>
      <c r="N3788" s="17" t="s">
        <v>8351</v>
      </c>
      <c r="O3788" s="17" t="s">
        <v>14841</v>
      </c>
      <c r="P3788" s="18">
        <v>0</v>
      </c>
      <c r="Q3788" s="17" t="s">
        <v>8362</v>
      </c>
      <c r="R3788" s="22" t="s">
        <v>8370</v>
      </c>
      <c r="S3788" s="17">
        <v>2</v>
      </c>
      <c r="T3788" s="17" t="s">
        <v>14843</v>
      </c>
      <c r="U3788" s="19" t="str">
        <f>IF(Cleaned_Data!P3788&gt;20000,"High-Bill","Normal-Bill")</f>
        <v>Normal-Bill</v>
      </c>
      <c r="V3788" s="19" t="str">
        <f t="shared" si="118"/>
        <v>Senior-Citizen</v>
      </c>
      <c r="W3788" s="19" t="str">
        <f t="shared" si="119"/>
        <v>Not-Required</v>
      </c>
      <c r="X3788" s="20" t="str" cm="1">
        <f t="array" ref="X3788">_xlfn.IFS(P3788&lt;5000,"Low",P3788&lt;=20000,"Medium",P3788&gt;20000,"High")</f>
        <v>Low</v>
      </c>
    </row>
    <row r="3789" spans="1:24" x14ac:dyDescent="0.35">
      <c r="A3789" s="29" t="s">
        <v>327</v>
      </c>
      <c r="B3789" s="21" t="s">
        <v>1047</v>
      </c>
      <c r="C3789" s="22" t="s">
        <v>14854</v>
      </c>
      <c r="D3789" s="21" t="s">
        <v>1172</v>
      </c>
      <c r="E3789" s="21" t="s">
        <v>11730</v>
      </c>
      <c r="F3789" s="22" t="s">
        <v>8371</v>
      </c>
      <c r="G3789" s="21" t="s">
        <v>6984</v>
      </c>
      <c r="H3789" s="21" t="s">
        <v>6997</v>
      </c>
      <c r="I3789" s="21" t="s">
        <v>7006</v>
      </c>
      <c r="J3789" s="21" t="s">
        <v>13947</v>
      </c>
      <c r="K3789" s="21" t="s">
        <v>14647</v>
      </c>
      <c r="L3789" s="21" t="s">
        <v>8338</v>
      </c>
      <c r="M3789" s="21" t="s">
        <v>8348</v>
      </c>
      <c r="N3789" s="21" t="s">
        <v>8352</v>
      </c>
      <c r="O3789" s="21" t="s">
        <v>8358</v>
      </c>
      <c r="P3789" s="18">
        <v>0</v>
      </c>
      <c r="Q3789" s="21" t="s">
        <v>8364</v>
      </c>
      <c r="R3789" s="21" t="s">
        <v>14120</v>
      </c>
      <c r="S3789" s="21">
        <v>1</v>
      </c>
      <c r="T3789" s="21" t="s">
        <v>14843</v>
      </c>
      <c r="U3789" s="23" t="str">
        <f>IF(Cleaned_Data!P3789&gt;20000,"High-Bill","Normal-Bill")</f>
        <v>Normal-Bill</v>
      </c>
      <c r="V3789" s="23" t="str">
        <f t="shared" si="118"/>
        <v>Senior-Citizen</v>
      </c>
      <c r="W3789" s="23" t="str">
        <f t="shared" si="119"/>
        <v>Follow-Up-required</v>
      </c>
      <c r="X3789" s="24" t="str" cm="1">
        <f t="array" ref="X3789">_xlfn.IFS(P3789&lt;5000,"Low",P3789&lt;=20000,"Medium",P3789&gt;20000,"High")</f>
        <v>Low</v>
      </c>
    </row>
    <row r="3790" spans="1:24" x14ac:dyDescent="0.35">
      <c r="A3790" s="28" t="s">
        <v>327</v>
      </c>
      <c r="B3790" s="17" t="s">
        <v>1111</v>
      </c>
      <c r="C3790" s="22" t="s">
        <v>14854</v>
      </c>
      <c r="D3790" s="17" t="s">
        <v>1172</v>
      </c>
      <c r="E3790" s="17" t="s">
        <v>12266</v>
      </c>
      <c r="F3790" s="22" t="s">
        <v>8371</v>
      </c>
      <c r="G3790" s="17" t="s">
        <v>6992</v>
      </c>
      <c r="H3790" s="17" t="s">
        <v>6998</v>
      </c>
      <c r="I3790" s="17" t="s">
        <v>7001</v>
      </c>
      <c r="J3790" s="22" t="s">
        <v>8371</v>
      </c>
      <c r="K3790" s="17" t="s">
        <v>14807</v>
      </c>
      <c r="L3790" s="17" t="s">
        <v>8338</v>
      </c>
      <c r="M3790" s="17" t="s">
        <v>8346</v>
      </c>
      <c r="N3790" s="17" t="s">
        <v>8354</v>
      </c>
      <c r="O3790" s="17" t="s">
        <v>8358</v>
      </c>
      <c r="P3790" s="18">
        <v>0</v>
      </c>
      <c r="Q3790" s="17" t="s">
        <v>8362</v>
      </c>
      <c r="R3790" s="17" t="s">
        <v>14052</v>
      </c>
      <c r="S3790" s="17">
        <v>3</v>
      </c>
      <c r="T3790" s="17" t="s">
        <v>14844</v>
      </c>
      <c r="U3790" s="19" t="str">
        <f>IF(Cleaned_Data!P3790&gt;20000,"High-Bill","Normal-Bill")</f>
        <v>Normal-Bill</v>
      </c>
      <c r="V3790" s="19" t="str">
        <f t="shared" si="118"/>
        <v>Senior-Citizen</v>
      </c>
      <c r="W3790" s="19" t="str">
        <f t="shared" si="119"/>
        <v>Follow-Up-required</v>
      </c>
      <c r="X3790" s="20" t="str" cm="1">
        <f t="array" ref="X3790">_xlfn.IFS(P3790&lt;5000,"Low",P3790&lt;=20000,"Medium",P3790&gt;20000,"High")</f>
        <v>Low</v>
      </c>
    </row>
    <row r="3791" spans="1:24" x14ac:dyDescent="0.35">
      <c r="A3791" s="29" t="s">
        <v>327</v>
      </c>
      <c r="B3791" s="21" t="s">
        <v>1107</v>
      </c>
      <c r="C3791" s="21">
        <v>45</v>
      </c>
      <c r="D3791" s="21" t="s">
        <v>1172</v>
      </c>
      <c r="E3791" s="21" t="s">
        <v>12497</v>
      </c>
      <c r="F3791" s="21" t="s">
        <v>6754</v>
      </c>
      <c r="G3791" s="21" t="s">
        <v>6993</v>
      </c>
      <c r="H3791" s="21" t="s">
        <v>6997</v>
      </c>
      <c r="I3791" s="21" t="s">
        <v>7003</v>
      </c>
      <c r="J3791" s="21" t="s">
        <v>14166</v>
      </c>
      <c r="K3791" s="21" t="s">
        <v>14187</v>
      </c>
      <c r="L3791" s="21" t="s">
        <v>8343</v>
      </c>
      <c r="M3791" s="21" t="s">
        <v>8350</v>
      </c>
      <c r="N3791" s="21" t="s">
        <v>8352</v>
      </c>
      <c r="O3791" s="21" t="s">
        <v>8359</v>
      </c>
      <c r="P3791" s="26">
        <v>11565</v>
      </c>
      <c r="Q3791" s="21" t="s">
        <v>8364</v>
      </c>
      <c r="R3791" s="22" t="s">
        <v>8370</v>
      </c>
      <c r="S3791" s="22" t="s">
        <v>8370</v>
      </c>
      <c r="T3791" s="21" t="s">
        <v>14845</v>
      </c>
      <c r="U3791" s="23" t="str">
        <f>IF(Cleaned_Data!P3791&gt;20000,"High-Bill","Normal-Bill")</f>
        <v>Normal-Bill</v>
      </c>
      <c r="V3791" s="23" t="str">
        <f t="shared" si="118"/>
        <v>Not-Senior-Citizen</v>
      </c>
      <c r="W3791" s="23" t="str">
        <f t="shared" si="119"/>
        <v>Not-Required</v>
      </c>
      <c r="X3791" s="24" t="str" cm="1">
        <f t="array" ref="X3791">_xlfn.IFS(P3791&lt;5000,"Low",P3791&lt;=20000,"Medium",P3791&gt;20000,"High")</f>
        <v>Medium</v>
      </c>
    </row>
    <row r="3792" spans="1:24" x14ac:dyDescent="0.35">
      <c r="A3792" s="28" t="s">
        <v>327</v>
      </c>
      <c r="B3792" s="17" t="s">
        <v>1026</v>
      </c>
      <c r="C3792" s="22" t="s">
        <v>14854</v>
      </c>
      <c r="D3792" s="17" t="s">
        <v>1174</v>
      </c>
      <c r="E3792" s="17" t="s">
        <v>12859</v>
      </c>
      <c r="F3792" s="17" t="s">
        <v>6683</v>
      </c>
      <c r="G3792" s="17" t="s">
        <v>6992</v>
      </c>
      <c r="H3792" s="17" t="s">
        <v>6996</v>
      </c>
      <c r="I3792" s="17" t="s">
        <v>7001</v>
      </c>
      <c r="J3792" s="22" t="s">
        <v>8371</v>
      </c>
      <c r="K3792" s="17" t="s">
        <v>14218</v>
      </c>
      <c r="L3792" s="17" t="s">
        <v>8343</v>
      </c>
      <c r="M3792" s="17" t="s">
        <v>8346</v>
      </c>
      <c r="N3792" s="17" t="s">
        <v>8354</v>
      </c>
      <c r="O3792" s="17" t="s">
        <v>8359</v>
      </c>
      <c r="P3792" s="18">
        <v>0</v>
      </c>
      <c r="Q3792" s="17" t="s">
        <v>8363</v>
      </c>
      <c r="R3792" s="22" t="s">
        <v>8370</v>
      </c>
      <c r="S3792" s="17">
        <v>5</v>
      </c>
      <c r="T3792" s="17" t="s">
        <v>14845</v>
      </c>
      <c r="U3792" s="19" t="str">
        <f>IF(Cleaned_Data!P3792&gt;20000,"High-Bill","Normal-Bill")</f>
        <v>Normal-Bill</v>
      </c>
      <c r="V3792" s="19" t="str">
        <f t="shared" si="118"/>
        <v>Senior-Citizen</v>
      </c>
      <c r="W3792" s="19" t="str">
        <f t="shared" si="119"/>
        <v>Not-Required</v>
      </c>
      <c r="X3792" s="20" t="str" cm="1">
        <f t="array" ref="X3792">_xlfn.IFS(P3792&lt;5000,"Low",P3792&lt;=20000,"Medium",P3792&gt;20000,"High")</f>
        <v>Low</v>
      </c>
    </row>
    <row r="3793" spans="1:24" x14ac:dyDescent="0.35">
      <c r="A3793" s="29" t="s">
        <v>36</v>
      </c>
      <c r="B3793" s="21" t="s">
        <v>1034</v>
      </c>
      <c r="C3793" s="21">
        <v>43</v>
      </c>
      <c r="D3793" s="21" t="s">
        <v>1174</v>
      </c>
      <c r="E3793" s="21" t="s">
        <v>8418</v>
      </c>
      <c r="F3793" s="21" t="s">
        <v>6690</v>
      </c>
      <c r="G3793" s="21" t="s">
        <v>6993</v>
      </c>
      <c r="H3793" s="21" t="s">
        <v>6994</v>
      </c>
      <c r="I3793" s="21" t="s">
        <v>7007</v>
      </c>
      <c r="J3793" s="21" t="s">
        <v>13909</v>
      </c>
      <c r="K3793" s="21" t="s">
        <v>14197</v>
      </c>
      <c r="L3793" s="21" t="s">
        <v>8339</v>
      </c>
      <c r="M3793" s="21" t="s">
        <v>8347</v>
      </c>
      <c r="N3793" s="21" t="s">
        <v>8351</v>
      </c>
      <c r="O3793" s="21" t="s">
        <v>14842</v>
      </c>
      <c r="P3793" s="18">
        <v>0</v>
      </c>
      <c r="Q3793" s="21" t="s">
        <v>8363</v>
      </c>
      <c r="R3793" s="21" t="s">
        <v>14008</v>
      </c>
      <c r="S3793" s="21">
        <v>3</v>
      </c>
      <c r="T3793" s="21" t="s">
        <v>14844</v>
      </c>
      <c r="U3793" s="23" t="str">
        <f>IF(Cleaned_Data!P3793&gt;20000,"High-Bill","Normal-Bill")</f>
        <v>Normal-Bill</v>
      </c>
      <c r="V3793" s="23" t="str">
        <f t="shared" si="118"/>
        <v>Not-Senior-Citizen</v>
      </c>
      <c r="W3793" s="23" t="str">
        <f t="shared" si="119"/>
        <v>Follow-Up-required</v>
      </c>
      <c r="X3793" s="24" t="str" cm="1">
        <f t="array" ref="X3793">_xlfn.IFS(P3793&lt;5000,"Low",P3793&lt;=20000,"Medium",P3793&gt;20000,"High")</f>
        <v>Low</v>
      </c>
    </row>
    <row r="3794" spans="1:24" x14ac:dyDescent="0.35">
      <c r="A3794" s="28" t="s">
        <v>36</v>
      </c>
      <c r="B3794" s="17" t="s">
        <v>1034</v>
      </c>
      <c r="C3794" s="22" t="s">
        <v>14854</v>
      </c>
      <c r="D3794" s="17" t="s">
        <v>1172</v>
      </c>
      <c r="E3794" s="17" t="s">
        <v>9792</v>
      </c>
      <c r="F3794" s="17" t="s">
        <v>6690</v>
      </c>
      <c r="G3794" s="17" t="s">
        <v>6993</v>
      </c>
      <c r="H3794" s="17" t="s">
        <v>7000</v>
      </c>
      <c r="I3794" s="17" t="s">
        <v>7007</v>
      </c>
      <c r="J3794" s="22" t="s">
        <v>8371</v>
      </c>
      <c r="K3794" s="17" t="s">
        <v>14613</v>
      </c>
      <c r="L3794" s="17" t="s">
        <v>8341</v>
      </c>
      <c r="M3794" s="17" t="s">
        <v>8346</v>
      </c>
      <c r="N3794" s="17" t="s">
        <v>8352</v>
      </c>
      <c r="O3794" s="17" t="s">
        <v>14842</v>
      </c>
      <c r="P3794" s="18">
        <v>0</v>
      </c>
      <c r="Q3794" s="17" t="s">
        <v>8362</v>
      </c>
      <c r="R3794" s="22" t="s">
        <v>8370</v>
      </c>
      <c r="S3794" s="17">
        <v>4</v>
      </c>
      <c r="T3794" s="17" t="s">
        <v>14843</v>
      </c>
      <c r="U3794" s="19" t="str">
        <f>IF(Cleaned_Data!P3794&gt;20000,"High-Bill","Normal-Bill")</f>
        <v>Normal-Bill</v>
      </c>
      <c r="V3794" s="19" t="str">
        <f t="shared" si="118"/>
        <v>Senior-Citizen</v>
      </c>
      <c r="W3794" s="19" t="str">
        <f t="shared" si="119"/>
        <v>Not-Required</v>
      </c>
      <c r="X3794" s="20" t="str" cm="1">
        <f t="array" ref="X3794">_xlfn.IFS(P3794&lt;5000,"Low",P3794&lt;=20000,"Medium",P3794&gt;20000,"High")</f>
        <v>Low</v>
      </c>
    </row>
    <row r="3795" spans="1:24" x14ac:dyDescent="0.35">
      <c r="A3795" s="29" t="s">
        <v>36</v>
      </c>
      <c r="B3795" s="21" t="s">
        <v>1084</v>
      </c>
      <c r="C3795" s="21">
        <v>35</v>
      </c>
      <c r="D3795" s="22" t="s">
        <v>14847</v>
      </c>
      <c r="E3795" s="21" t="s">
        <v>10258</v>
      </c>
      <c r="F3795" s="22" t="s">
        <v>8371</v>
      </c>
      <c r="G3795" s="21" t="s">
        <v>6984</v>
      </c>
      <c r="H3795" s="21" t="s">
        <v>7000</v>
      </c>
      <c r="I3795" s="21" t="s">
        <v>7001</v>
      </c>
      <c r="J3795" s="21" t="s">
        <v>14090</v>
      </c>
      <c r="K3795" s="21" t="s">
        <v>14404</v>
      </c>
      <c r="L3795" s="21" t="s">
        <v>8343</v>
      </c>
      <c r="M3795" s="21" t="s">
        <v>8346</v>
      </c>
      <c r="N3795" s="21" t="s">
        <v>8354</v>
      </c>
      <c r="O3795" s="21" t="s">
        <v>8355</v>
      </c>
      <c r="P3795" s="26">
        <v>41825</v>
      </c>
      <c r="Q3795" s="21" t="s">
        <v>8363</v>
      </c>
      <c r="R3795" s="21" t="s">
        <v>14037</v>
      </c>
      <c r="S3795" s="22" t="s">
        <v>8370</v>
      </c>
      <c r="T3795" s="21" t="s">
        <v>14844</v>
      </c>
      <c r="U3795" s="23" t="str">
        <f>IF(Cleaned_Data!P3795&gt;20000,"High-Bill","Normal-Bill")</f>
        <v>High-Bill</v>
      </c>
      <c r="V3795" s="23" t="str">
        <f t="shared" si="118"/>
        <v>Not-Senior-Citizen</v>
      </c>
      <c r="W3795" s="23" t="str">
        <f t="shared" si="119"/>
        <v>Follow-Up-required</v>
      </c>
      <c r="X3795" s="24" t="str" cm="1">
        <f t="array" ref="X3795">_xlfn.IFS(P3795&lt;5000,"Low",P3795&lt;=20000,"Medium",P3795&gt;20000,"High")</f>
        <v>High</v>
      </c>
    </row>
    <row r="3796" spans="1:24" x14ac:dyDescent="0.35">
      <c r="A3796" s="28" t="s">
        <v>36</v>
      </c>
      <c r="B3796" s="17" t="s">
        <v>1092</v>
      </c>
      <c r="C3796" s="22" t="s">
        <v>14854</v>
      </c>
      <c r="D3796" s="17" t="s">
        <v>1174</v>
      </c>
      <c r="E3796" s="17" t="s">
        <v>10358</v>
      </c>
      <c r="F3796" s="22" t="s">
        <v>8371</v>
      </c>
      <c r="G3796" s="17" t="s">
        <v>6993</v>
      </c>
      <c r="H3796" s="17" t="s">
        <v>6997</v>
      </c>
      <c r="I3796" s="17" t="s">
        <v>7005</v>
      </c>
      <c r="J3796" s="17" t="s">
        <v>14005</v>
      </c>
      <c r="K3796" s="17" t="s">
        <v>14792</v>
      </c>
      <c r="L3796" s="17" t="s">
        <v>8338</v>
      </c>
      <c r="M3796" s="17" t="s">
        <v>8349</v>
      </c>
      <c r="N3796" s="17" t="s">
        <v>8351</v>
      </c>
      <c r="O3796" s="17" t="s">
        <v>14841</v>
      </c>
      <c r="P3796" s="25">
        <v>46536</v>
      </c>
      <c r="Q3796" s="17" t="s">
        <v>8363</v>
      </c>
      <c r="R3796" s="17" t="s">
        <v>14128</v>
      </c>
      <c r="S3796" s="17">
        <v>2</v>
      </c>
      <c r="T3796" s="17" t="s">
        <v>14844</v>
      </c>
      <c r="U3796" s="19" t="str">
        <f>IF(Cleaned_Data!P3796&gt;20000,"High-Bill","Normal-Bill")</f>
        <v>High-Bill</v>
      </c>
      <c r="V3796" s="19" t="str">
        <f t="shared" si="118"/>
        <v>Senior-Citizen</v>
      </c>
      <c r="W3796" s="19" t="str">
        <f t="shared" si="119"/>
        <v>Follow-Up-required</v>
      </c>
      <c r="X3796" s="20" t="str" cm="1">
        <f t="array" ref="X3796">_xlfn.IFS(P3796&lt;5000,"Low",P3796&lt;=20000,"Medium",P3796&gt;20000,"High")</f>
        <v>High</v>
      </c>
    </row>
    <row r="3797" spans="1:24" x14ac:dyDescent="0.35">
      <c r="A3797" s="29" t="s">
        <v>36</v>
      </c>
      <c r="B3797" s="21" t="s">
        <v>1123</v>
      </c>
      <c r="C3797" s="22" t="s">
        <v>14854</v>
      </c>
      <c r="D3797" s="21" t="s">
        <v>1174</v>
      </c>
      <c r="E3797" s="21" t="s">
        <v>11322</v>
      </c>
      <c r="F3797" s="22" t="s">
        <v>8371</v>
      </c>
      <c r="G3797" s="21" t="s">
        <v>6989</v>
      </c>
      <c r="H3797" s="21" t="s">
        <v>6998</v>
      </c>
      <c r="I3797" s="21" t="s">
        <v>7005</v>
      </c>
      <c r="J3797" s="21" t="s">
        <v>13937</v>
      </c>
      <c r="K3797" s="21" t="s">
        <v>14260</v>
      </c>
      <c r="L3797" s="21" t="s">
        <v>8338</v>
      </c>
      <c r="M3797" s="21" t="s">
        <v>8348</v>
      </c>
      <c r="N3797" s="21" t="s">
        <v>8352</v>
      </c>
      <c r="O3797" s="21" t="s">
        <v>14841</v>
      </c>
      <c r="P3797" s="18">
        <v>0</v>
      </c>
      <c r="Q3797" s="21" t="s">
        <v>8363</v>
      </c>
      <c r="R3797" s="21" t="s">
        <v>14023</v>
      </c>
      <c r="S3797" s="21">
        <v>2</v>
      </c>
      <c r="T3797" s="21" t="s">
        <v>14843</v>
      </c>
      <c r="U3797" s="23" t="str">
        <f>IF(Cleaned_Data!P3797&gt;20000,"High-Bill","Normal-Bill")</f>
        <v>Normal-Bill</v>
      </c>
      <c r="V3797" s="23" t="str">
        <f t="shared" si="118"/>
        <v>Senior-Citizen</v>
      </c>
      <c r="W3797" s="23" t="str">
        <f t="shared" si="119"/>
        <v>Follow-Up-required</v>
      </c>
      <c r="X3797" s="24" t="str" cm="1">
        <f t="array" ref="X3797">_xlfn.IFS(P3797&lt;5000,"Low",P3797&lt;=20000,"Medium",P3797&gt;20000,"High")</f>
        <v>Low</v>
      </c>
    </row>
    <row r="3798" spans="1:24" x14ac:dyDescent="0.35">
      <c r="A3798" s="28" t="s">
        <v>36</v>
      </c>
      <c r="B3798" s="17" t="s">
        <v>1075</v>
      </c>
      <c r="C3798" s="22" t="s">
        <v>14854</v>
      </c>
      <c r="D3798" s="17" t="s">
        <v>1172</v>
      </c>
      <c r="E3798" s="17" t="s">
        <v>11502</v>
      </c>
      <c r="F3798" s="22" t="s">
        <v>8371</v>
      </c>
      <c r="G3798" s="17" t="s">
        <v>6988</v>
      </c>
      <c r="H3798" s="17" t="s">
        <v>6997</v>
      </c>
      <c r="I3798" s="17" t="s">
        <v>7001</v>
      </c>
      <c r="J3798" s="17" t="s">
        <v>14028</v>
      </c>
      <c r="K3798" s="17" t="s">
        <v>14642</v>
      </c>
      <c r="L3798" s="17" t="s">
        <v>8338</v>
      </c>
      <c r="M3798" s="17" t="s">
        <v>8350</v>
      </c>
      <c r="N3798" s="17" t="s">
        <v>8354</v>
      </c>
      <c r="O3798" s="17" t="s">
        <v>8359</v>
      </c>
      <c r="P3798" s="25">
        <v>33521</v>
      </c>
      <c r="Q3798" s="17" t="s">
        <v>8362</v>
      </c>
      <c r="R3798" s="17" t="s">
        <v>14003</v>
      </c>
      <c r="S3798" s="17">
        <v>5</v>
      </c>
      <c r="T3798" s="17" t="s">
        <v>14844</v>
      </c>
      <c r="U3798" s="19" t="str">
        <f>IF(Cleaned_Data!P3798&gt;20000,"High-Bill","Normal-Bill")</f>
        <v>High-Bill</v>
      </c>
      <c r="V3798" s="19" t="str">
        <f t="shared" si="118"/>
        <v>Senior-Citizen</v>
      </c>
      <c r="W3798" s="19" t="str">
        <f t="shared" si="119"/>
        <v>Follow-Up-required</v>
      </c>
      <c r="X3798" s="20" t="str" cm="1">
        <f t="array" ref="X3798">_xlfn.IFS(P3798&lt;5000,"Low",P3798&lt;=20000,"Medium",P3798&gt;20000,"High")</f>
        <v>High</v>
      </c>
    </row>
    <row r="3799" spans="1:24" x14ac:dyDescent="0.35">
      <c r="A3799" s="29" t="s">
        <v>36</v>
      </c>
      <c r="B3799" s="21" t="s">
        <v>1126</v>
      </c>
      <c r="C3799" s="21">
        <v>43</v>
      </c>
      <c r="D3799" s="21" t="s">
        <v>1174</v>
      </c>
      <c r="E3799" s="21" t="s">
        <v>11727</v>
      </c>
      <c r="F3799" s="21" t="s">
        <v>6774</v>
      </c>
      <c r="G3799" s="21" t="s">
        <v>6991</v>
      </c>
      <c r="H3799" s="21" t="s">
        <v>6996</v>
      </c>
      <c r="I3799" s="21" t="s">
        <v>7003</v>
      </c>
      <c r="J3799" s="22" t="s">
        <v>8371</v>
      </c>
      <c r="K3799" s="21" t="s">
        <v>14517</v>
      </c>
      <c r="L3799" s="21" t="s">
        <v>8339</v>
      </c>
      <c r="M3799" s="21" t="s">
        <v>8347</v>
      </c>
      <c r="N3799" s="21" t="s">
        <v>8354</v>
      </c>
      <c r="O3799" s="21" t="s">
        <v>8359</v>
      </c>
      <c r="P3799" s="18">
        <v>0</v>
      </c>
      <c r="Q3799" s="21" t="s">
        <v>8362</v>
      </c>
      <c r="R3799" s="21" t="s">
        <v>7076</v>
      </c>
      <c r="S3799" s="22" t="s">
        <v>8370</v>
      </c>
      <c r="T3799" s="22" t="s">
        <v>8370</v>
      </c>
      <c r="U3799" s="23" t="str">
        <f>IF(Cleaned_Data!P3799&gt;20000,"High-Bill","Normal-Bill")</f>
        <v>Normal-Bill</v>
      </c>
      <c r="V3799" s="23" t="str">
        <f t="shared" si="118"/>
        <v>Not-Senior-Citizen</v>
      </c>
      <c r="W3799" s="23" t="str">
        <f t="shared" si="119"/>
        <v>Follow-Up-required</v>
      </c>
      <c r="X3799" s="24" t="str" cm="1">
        <f t="array" ref="X3799">_xlfn.IFS(P3799&lt;5000,"Low",P3799&lt;=20000,"Medium",P3799&gt;20000,"High")</f>
        <v>Low</v>
      </c>
    </row>
    <row r="3800" spans="1:24" x14ac:dyDescent="0.35">
      <c r="A3800" s="28" t="s">
        <v>36</v>
      </c>
      <c r="B3800" s="17" t="s">
        <v>1044</v>
      </c>
      <c r="C3800" s="22" t="s">
        <v>14854</v>
      </c>
      <c r="D3800" s="17" t="s">
        <v>1174</v>
      </c>
      <c r="E3800" s="17" t="s">
        <v>12643</v>
      </c>
      <c r="F3800" s="17" t="s">
        <v>6698</v>
      </c>
      <c r="G3800" s="17" t="s">
        <v>6990</v>
      </c>
      <c r="H3800" s="17" t="s">
        <v>6995</v>
      </c>
      <c r="I3800" s="17" t="s">
        <v>7006</v>
      </c>
      <c r="J3800" s="17" t="s">
        <v>7520</v>
      </c>
      <c r="K3800" s="17" t="s">
        <v>14359</v>
      </c>
      <c r="L3800" s="17" t="s">
        <v>8338</v>
      </c>
      <c r="M3800" s="17" t="s">
        <v>8347</v>
      </c>
      <c r="N3800" s="17" t="s">
        <v>8351</v>
      </c>
      <c r="O3800" s="17" t="s">
        <v>8358</v>
      </c>
      <c r="P3800" s="25">
        <v>36245</v>
      </c>
      <c r="Q3800" s="17" t="s">
        <v>8362</v>
      </c>
      <c r="R3800" s="22" t="s">
        <v>8370</v>
      </c>
      <c r="S3800" s="22" t="s">
        <v>8370</v>
      </c>
      <c r="T3800" s="17" t="s">
        <v>14843</v>
      </c>
      <c r="U3800" s="19" t="str">
        <f>IF(Cleaned_Data!P3800&gt;20000,"High-Bill","Normal-Bill")</f>
        <v>High-Bill</v>
      </c>
      <c r="V3800" s="19" t="str">
        <f t="shared" si="118"/>
        <v>Senior-Citizen</v>
      </c>
      <c r="W3800" s="19" t="str">
        <f t="shared" si="119"/>
        <v>Not-Required</v>
      </c>
      <c r="X3800" s="20" t="str" cm="1">
        <f t="array" ref="X3800">_xlfn.IFS(P3800&lt;5000,"Low",P3800&lt;=20000,"Medium",P3800&gt;20000,"High")</f>
        <v>High</v>
      </c>
    </row>
    <row r="3801" spans="1:24" x14ac:dyDescent="0.35">
      <c r="A3801" s="29" t="s">
        <v>36</v>
      </c>
      <c r="B3801" s="21" t="s">
        <v>1070</v>
      </c>
      <c r="C3801" s="21">
        <v>49</v>
      </c>
      <c r="D3801" s="22" t="s">
        <v>14847</v>
      </c>
      <c r="E3801" s="21" t="s">
        <v>13030</v>
      </c>
      <c r="F3801" s="22" t="s">
        <v>8371</v>
      </c>
      <c r="G3801" s="21" t="s">
        <v>6988</v>
      </c>
      <c r="H3801" s="21" t="s">
        <v>6998</v>
      </c>
      <c r="I3801" s="21" t="s">
        <v>7006</v>
      </c>
      <c r="J3801" s="21" t="s">
        <v>7322</v>
      </c>
      <c r="K3801" s="21" t="s">
        <v>14745</v>
      </c>
      <c r="L3801" s="21" t="s">
        <v>8339</v>
      </c>
      <c r="M3801" s="21" t="s">
        <v>8350</v>
      </c>
      <c r="N3801" s="21" t="s">
        <v>8352</v>
      </c>
      <c r="O3801" s="21" t="s">
        <v>8359</v>
      </c>
      <c r="P3801" s="26">
        <v>18868</v>
      </c>
      <c r="Q3801" s="21" t="s">
        <v>8364</v>
      </c>
      <c r="R3801" s="21" t="s">
        <v>14018</v>
      </c>
      <c r="S3801" s="21">
        <v>5</v>
      </c>
      <c r="T3801" s="21" t="s">
        <v>14843</v>
      </c>
      <c r="U3801" s="23" t="str">
        <f>IF(Cleaned_Data!P3801&gt;20000,"High-Bill","Normal-Bill")</f>
        <v>Normal-Bill</v>
      </c>
      <c r="V3801" s="23" t="str">
        <f t="shared" si="118"/>
        <v>Not-Senior-Citizen</v>
      </c>
      <c r="W3801" s="23" t="str">
        <f t="shared" si="119"/>
        <v>Follow-Up-required</v>
      </c>
      <c r="X3801" s="24" t="str" cm="1">
        <f t="array" ref="X3801">_xlfn.IFS(P3801&lt;5000,"Low",P3801&lt;=20000,"Medium",P3801&gt;20000,"High")</f>
        <v>Medium</v>
      </c>
    </row>
    <row r="3802" spans="1:24" x14ac:dyDescent="0.35">
      <c r="A3802" s="28" t="s">
        <v>90</v>
      </c>
      <c r="B3802" s="17" t="s">
        <v>1076</v>
      </c>
      <c r="C3802" s="22" t="s">
        <v>14854</v>
      </c>
      <c r="D3802" s="17" t="s">
        <v>1172</v>
      </c>
      <c r="E3802" s="17" t="s">
        <v>8473</v>
      </c>
      <c r="F3802" s="17" t="s">
        <v>6720</v>
      </c>
      <c r="G3802" s="17" t="s">
        <v>6989</v>
      </c>
      <c r="H3802" s="17" t="s">
        <v>6998</v>
      </c>
      <c r="I3802" s="17" t="s">
        <v>7007</v>
      </c>
      <c r="J3802" s="17" t="s">
        <v>13939</v>
      </c>
      <c r="K3802" s="17" t="s">
        <v>14248</v>
      </c>
      <c r="L3802" s="17" t="s">
        <v>8343</v>
      </c>
      <c r="M3802" s="17" t="s">
        <v>8348</v>
      </c>
      <c r="N3802" s="17" t="s">
        <v>8353</v>
      </c>
      <c r="O3802" s="17" t="s">
        <v>8359</v>
      </c>
      <c r="P3802" s="25">
        <v>16923</v>
      </c>
      <c r="Q3802" s="22" t="s">
        <v>8370</v>
      </c>
      <c r="R3802" s="17" t="s">
        <v>14016</v>
      </c>
      <c r="S3802" s="22" t="s">
        <v>8370</v>
      </c>
      <c r="T3802" s="17" t="s">
        <v>14845</v>
      </c>
      <c r="U3802" s="19" t="str">
        <f>IF(Cleaned_Data!P3802&gt;20000,"High-Bill","Normal-Bill")</f>
        <v>Normal-Bill</v>
      </c>
      <c r="V3802" s="19" t="str">
        <f t="shared" si="118"/>
        <v>Senior-Citizen</v>
      </c>
      <c r="W3802" s="19" t="str">
        <f t="shared" si="119"/>
        <v>Follow-Up-required</v>
      </c>
      <c r="X3802" s="20" t="str" cm="1">
        <f t="array" ref="X3802">_xlfn.IFS(P3802&lt;5000,"Low",P3802&lt;=20000,"Medium",P3802&gt;20000,"High")</f>
        <v>Medium</v>
      </c>
    </row>
    <row r="3803" spans="1:24" x14ac:dyDescent="0.35">
      <c r="A3803" s="29" t="s">
        <v>90</v>
      </c>
      <c r="B3803" s="21" t="s">
        <v>1089</v>
      </c>
      <c r="C3803" s="21">
        <v>26</v>
      </c>
      <c r="D3803" s="21" t="s">
        <v>1172</v>
      </c>
      <c r="E3803" s="21" t="s">
        <v>10463</v>
      </c>
      <c r="F3803" s="21" t="s">
        <v>6969</v>
      </c>
      <c r="G3803" s="21" t="s">
        <v>6991</v>
      </c>
      <c r="H3803" s="21" t="s">
        <v>6994</v>
      </c>
      <c r="I3803" s="21" t="s">
        <v>7005</v>
      </c>
      <c r="J3803" s="21" t="s">
        <v>13966</v>
      </c>
      <c r="K3803" s="21" t="s">
        <v>14402</v>
      </c>
      <c r="L3803" s="21" t="s">
        <v>8338</v>
      </c>
      <c r="M3803" s="21" t="s">
        <v>8349</v>
      </c>
      <c r="N3803" s="21" t="s">
        <v>8353</v>
      </c>
      <c r="O3803" s="21" t="s">
        <v>8355</v>
      </c>
      <c r="P3803" s="18">
        <v>0</v>
      </c>
      <c r="Q3803" s="21" t="s">
        <v>8362</v>
      </c>
      <c r="R3803" s="21" t="s">
        <v>14129</v>
      </c>
      <c r="S3803" s="21">
        <v>2</v>
      </c>
      <c r="T3803" s="21" t="s">
        <v>14843</v>
      </c>
      <c r="U3803" s="23" t="str">
        <f>IF(Cleaned_Data!P3803&gt;20000,"High-Bill","Normal-Bill")</f>
        <v>Normal-Bill</v>
      </c>
      <c r="V3803" s="23" t="str">
        <f t="shared" si="118"/>
        <v>Not-Senior-Citizen</v>
      </c>
      <c r="W3803" s="23" t="str">
        <f t="shared" si="119"/>
        <v>Follow-Up-required</v>
      </c>
      <c r="X3803" s="24" t="str" cm="1">
        <f t="array" ref="X3803">_xlfn.IFS(P3803&lt;5000,"Low",P3803&lt;=20000,"Medium",P3803&gt;20000,"High")</f>
        <v>Low</v>
      </c>
    </row>
    <row r="3804" spans="1:24" x14ac:dyDescent="0.35">
      <c r="A3804" s="28" t="s">
        <v>898</v>
      </c>
      <c r="B3804" s="17" t="s">
        <v>1149</v>
      </c>
      <c r="C3804" s="17">
        <v>61</v>
      </c>
      <c r="D3804" s="17" t="s">
        <v>1172</v>
      </c>
      <c r="E3804" s="17" t="s">
        <v>10399</v>
      </c>
      <c r="F3804" s="22" t="s">
        <v>8371</v>
      </c>
      <c r="G3804" s="17" t="s">
        <v>6985</v>
      </c>
      <c r="H3804" s="17" t="s">
        <v>6994</v>
      </c>
      <c r="I3804" s="17" t="s">
        <v>7007</v>
      </c>
      <c r="J3804" s="17" t="s">
        <v>7011</v>
      </c>
      <c r="K3804" s="17" t="s">
        <v>14416</v>
      </c>
      <c r="L3804" s="17" t="s">
        <v>8345</v>
      </c>
      <c r="M3804" s="17" t="s">
        <v>8350</v>
      </c>
      <c r="N3804" s="17" t="s">
        <v>8352</v>
      </c>
      <c r="O3804" s="17" t="s">
        <v>8359</v>
      </c>
      <c r="P3804" s="18">
        <v>0</v>
      </c>
      <c r="Q3804" s="17" t="s">
        <v>8362</v>
      </c>
      <c r="R3804" s="17" t="s">
        <v>13991</v>
      </c>
      <c r="S3804" s="22" t="s">
        <v>8370</v>
      </c>
      <c r="T3804" s="17" t="s">
        <v>14845</v>
      </c>
      <c r="U3804" s="19" t="str">
        <f>IF(Cleaned_Data!P3804&gt;20000,"High-Bill","Normal-Bill")</f>
        <v>Normal-Bill</v>
      </c>
      <c r="V3804" s="19" t="str">
        <f t="shared" si="118"/>
        <v>Senior-Citizen</v>
      </c>
      <c r="W3804" s="19" t="str">
        <f t="shared" si="119"/>
        <v>Follow-Up-required</v>
      </c>
      <c r="X3804" s="20" t="str" cm="1">
        <f t="array" ref="X3804">_xlfn.IFS(P3804&lt;5000,"Low",P3804&lt;=20000,"Medium",P3804&gt;20000,"High")</f>
        <v>Low</v>
      </c>
    </row>
    <row r="3805" spans="1:24" x14ac:dyDescent="0.35">
      <c r="A3805" s="29" t="s">
        <v>898</v>
      </c>
      <c r="B3805" s="21" t="s">
        <v>1080</v>
      </c>
      <c r="C3805" s="21">
        <v>24</v>
      </c>
      <c r="D3805" s="22" t="s">
        <v>14847</v>
      </c>
      <c r="E3805" s="21" t="s">
        <v>10452</v>
      </c>
      <c r="F3805" s="21" t="s">
        <v>6923</v>
      </c>
      <c r="G3805" s="21" t="s">
        <v>6988</v>
      </c>
      <c r="H3805" s="21" t="s">
        <v>6997</v>
      </c>
      <c r="I3805" s="21" t="s">
        <v>7003</v>
      </c>
      <c r="J3805" s="22" t="s">
        <v>8371</v>
      </c>
      <c r="K3805" s="21" t="s">
        <v>14234</v>
      </c>
      <c r="L3805" s="21" t="s">
        <v>8341</v>
      </c>
      <c r="M3805" s="21" t="s">
        <v>8348</v>
      </c>
      <c r="N3805" s="21" t="s">
        <v>8354</v>
      </c>
      <c r="O3805" s="21" t="s">
        <v>8358</v>
      </c>
      <c r="P3805" s="18">
        <v>0</v>
      </c>
      <c r="Q3805" s="21" t="s">
        <v>8363</v>
      </c>
      <c r="R3805" s="22" t="s">
        <v>8370</v>
      </c>
      <c r="S3805" s="21">
        <v>2</v>
      </c>
      <c r="T3805" s="21" t="s">
        <v>14843</v>
      </c>
      <c r="U3805" s="23" t="str">
        <f>IF(Cleaned_Data!P3805&gt;20000,"High-Bill","Normal-Bill")</f>
        <v>Normal-Bill</v>
      </c>
      <c r="V3805" s="23" t="str">
        <f t="shared" si="118"/>
        <v>Not-Senior-Citizen</v>
      </c>
      <c r="W3805" s="23" t="str">
        <f t="shared" si="119"/>
        <v>Not-Required</v>
      </c>
      <c r="X3805" s="24" t="str" cm="1">
        <f t="array" ref="X3805">_xlfn.IFS(P3805&lt;5000,"Low",P3805&lt;=20000,"Medium",P3805&gt;20000,"High")</f>
        <v>Low</v>
      </c>
    </row>
    <row r="3806" spans="1:24" x14ac:dyDescent="0.35">
      <c r="A3806" s="28" t="s">
        <v>898</v>
      </c>
      <c r="B3806" s="17" t="s">
        <v>1136</v>
      </c>
      <c r="C3806" s="22" t="s">
        <v>14854</v>
      </c>
      <c r="D3806" s="17" t="s">
        <v>1174</v>
      </c>
      <c r="E3806" s="17" t="s">
        <v>11601</v>
      </c>
      <c r="F3806" s="17" t="s">
        <v>6829</v>
      </c>
      <c r="G3806" s="17" t="s">
        <v>6992</v>
      </c>
      <c r="H3806" s="17" t="s">
        <v>6999</v>
      </c>
      <c r="I3806" s="17" t="s">
        <v>7001</v>
      </c>
      <c r="J3806" s="22" t="s">
        <v>8371</v>
      </c>
      <c r="K3806" s="17" t="s">
        <v>14835</v>
      </c>
      <c r="L3806" s="17" t="s">
        <v>8339</v>
      </c>
      <c r="M3806" s="17" t="s">
        <v>8350</v>
      </c>
      <c r="N3806" s="17" t="s">
        <v>8352</v>
      </c>
      <c r="O3806" s="17" t="s">
        <v>14841</v>
      </c>
      <c r="P3806" s="18">
        <v>0</v>
      </c>
      <c r="Q3806" s="22" t="s">
        <v>8370</v>
      </c>
      <c r="R3806" s="17" t="s">
        <v>14020</v>
      </c>
      <c r="S3806" s="17">
        <v>1</v>
      </c>
      <c r="T3806" s="17" t="s">
        <v>14844</v>
      </c>
      <c r="U3806" s="19" t="str">
        <f>IF(Cleaned_Data!P3806&gt;20000,"High-Bill","Normal-Bill")</f>
        <v>Normal-Bill</v>
      </c>
      <c r="V3806" s="19" t="str">
        <f t="shared" si="118"/>
        <v>Senior-Citizen</v>
      </c>
      <c r="W3806" s="19" t="str">
        <f t="shared" si="119"/>
        <v>Follow-Up-required</v>
      </c>
      <c r="X3806" s="20" t="str" cm="1">
        <f t="array" ref="X3806">_xlfn.IFS(P3806&lt;5000,"Low",P3806&lt;=20000,"Medium",P3806&gt;20000,"High")</f>
        <v>Low</v>
      </c>
    </row>
    <row r="3807" spans="1:24" x14ac:dyDescent="0.35">
      <c r="A3807" s="29" t="s">
        <v>898</v>
      </c>
      <c r="B3807" s="21" t="s">
        <v>1035</v>
      </c>
      <c r="C3807" s="21">
        <v>43</v>
      </c>
      <c r="D3807" s="22" t="s">
        <v>14847</v>
      </c>
      <c r="E3807" s="21" t="s">
        <v>12675</v>
      </c>
      <c r="F3807" s="21" t="s">
        <v>6920</v>
      </c>
      <c r="G3807" s="21" t="s">
        <v>6986</v>
      </c>
      <c r="H3807" s="21" t="s">
        <v>6998</v>
      </c>
      <c r="I3807" s="21" t="s">
        <v>7002</v>
      </c>
      <c r="J3807" s="22" t="s">
        <v>8371</v>
      </c>
      <c r="K3807" s="21" t="s">
        <v>14696</v>
      </c>
      <c r="L3807" s="21" t="s">
        <v>8343</v>
      </c>
      <c r="M3807" s="21" t="s">
        <v>8346</v>
      </c>
      <c r="N3807" s="21" t="s">
        <v>8353</v>
      </c>
      <c r="O3807" s="21" t="s">
        <v>14841</v>
      </c>
      <c r="P3807" s="18">
        <v>0</v>
      </c>
      <c r="Q3807" s="21" t="s">
        <v>8363</v>
      </c>
      <c r="R3807" s="22" t="s">
        <v>8370</v>
      </c>
      <c r="S3807" s="21">
        <v>1</v>
      </c>
      <c r="T3807" s="22" t="s">
        <v>8370</v>
      </c>
      <c r="U3807" s="23" t="str">
        <f>IF(Cleaned_Data!P3807&gt;20000,"High-Bill","Normal-Bill")</f>
        <v>Normal-Bill</v>
      </c>
      <c r="V3807" s="23" t="str">
        <f t="shared" si="118"/>
        <v>Not-Senior-Citizen</v>
      </c>
      <c r="W3807" s="23" t="str">
        <f t="shared" si="119"/>
        <v>Not-Required</v>
      </c>
      <c r="X3807" s="24" t="str" cm="1">
        <f t="array" ref="X3807">_xlfn.IFS(P3807&lt;5000,"Low",P3807&lt;=20000,"Medium",P3807&gt;20000,"High")</f>
        <v>Low</v>
      </c>
    </row>
    <row r="3808" spans="1:24" x14ac:dyDescent="0.35">
      <c r="A3808" s="28" t="s">
        <v>898</v>
      </c>
      <c r="B3808" s="17" t="s">
        <v>1099</v>
      </c>
      <c r="C3808" s="17">
        <v>8</v>
      </c>
      <c r="D3808" s="22" t="s">
        <v>14847</v>
      </c>
      <c r="E3808" s="17" t="s">
        <v>13117</v>
      </c>
      <c r="F3808" s="17" t="s">
        <v>6912</v>
      </c>
      <c r="G3808" s="17" t="s">
        <v>6985</v>
      </c>
      <c r="H3808" s="17" t="s">
        <v>6994</v>
      </c>
      <c r="I3808" s="17" t="s">
        <v>7001</v>
      </c>
      <c r="J3808" s="17" t="s">
        <v>13941</v>
      </c>
      <c r="K3808" s="17" t="s">
        <v>14336</v>
      </c>
      <c r="L3808" s="17" t="s">
        <v>8340</v>
      </c>
      <c r="M3808" s="17" t="s">
        <v>8347</v>
      </c>
      <c r="N3808" s="17" t="s">
        <v>8353</v>
      </c>
      <c r="O3808" s="17" t="s">
        <v>8355</v>
      </c>
      <c r="P3808" s="25">
        <v>45761</v>
      </c>
      <c r="Q3808" s="17" t="s">
        <v>8362</v>
      </c>
      <c r="R3808" s="17" t="s">
        <v>13954</v>
      </c>
      <c r="S3808" s="17">
        <v>3</v>
      </c>
      <c r="T3808" s="17" t="s">
        <v>14845</v>
      </c>
      <c r="U3808" s="19" t="str">
        <f>IF(Cleaned_Data!P3808&gt;20000,"High-Bill","Normal-Bill")</f>
        <v>High-Bill</v>
      </c>
      <c r="V3808" s="19" t="str">
        <f t="shared" si="118"/>
        <v>Not-Senior-Citizen</v>
      </c>
      <c r="W3808" s="19" t="str">
        <f t="shared" si="119"/>
        <v>Follow-Up-required</v>
      </c>
      <c r="X3808" s="20" t="str" cm="1">
        <f t="array" ref="X3808">_xlfn.IFS(P3808&lt;5000,"Low",P3808&lt;=20000,"Medium",P3808&gt;20000,"High")</f>
        <v>High</v>
      </c>
    </row>
    <row r="3809" spans="1:24" x14ac:dyDescent="0.35">
      <c r="A3809" s="29" t="s">
        <v>816</v>
      </c>
      <c r="B3809" s="21" t="s">
        <v>1130</v>
      </c>
      <c r="C3809" s="22" t="s">
        <v>14854</v>
      </c>
      <c r="D3809" s="21" t="s">
        <v>1172</v>
      </c>
      <c r="E3809" s="21" t="s">
        <v>9980</v>
      </c>
      <c r="F3809" s="22" t="s">
        <v>8371</v>
      </c>
      <c r="G3809" s="21" t="s">
        <v>6989</v>
      </c>
      <c r="H3809" s="21" t="s">
        <v>6999</v>
      </c>
      <c r="I3809" s="21" t="s">
        <v>7003</v>
      </c>
      <c r="J3809" s="21" t="s">
        <v>13942</v>
      </c>
      <c r="K3809" s="21" t="s">
        <v>14735</v>
      </c>
      <c r="L3809" s="21" t="s">
        <v>8344</v>
      </c>
      <c r="M3809" s="21" t="s">
        <v>8347</v>
      </c>
      <c r="N3809" s="21" t="s">
        <v>8351</v>
      </c>
      <c r="O3809" s="21" t="s">
        <v>14842</v>
      </c>
      <c r="P3809" s="18">
        <v>0</v>
      </c>
      <c r="Q3809" s="21" t="s">
        <v>8364</v>
      </c>
      <c r="R3809" s="22" t="s">
        <v>8370</v>
      </c>
      <c r="S3809" s="21">
        <v>2</v>
      </c>
      <c r="T3809" s="21" t="s">
        <v>14845</v>
      </c>
      <c r="U3809" s="23" t="str">
        <f>IF(Cleaned_Data!P3809&gt;20000,"High-Bill","Normal-Bill")</f>
        <v>Normal-Bill</v>
      </c>
      <c r="V3809" s="23" t="str">
        <f t="shared" si="118"/>
        <v>Senior-Citizen</v>
      </c>
      <c r="W3809" s="23" t="str">
        <f t="shared" si="119"/>
        <v>Not-Required</v>
      </c>
      <c r="X3809" s="24" t="str" cm="1">
        <f t="array" ref="X3809">_xlfn.IFS(P3809&lt;5000,"Low",P3809&lt;=20000,"Medium",P3809&gt;20000,"High")</f>
        <v>Low</v>
      </c>
    </row>
    <row r="3810" spans="1:24" x14ac:dyDescent="0.35">
      <c r="A3810" s="28" t="s">
        <v>816</v>
      </c>
      <c r="B3810" s="17" t="s">
        <v>1168</v>
      </c>
      <c r="C3810" s="17">
        <v>54</v>
      </c>
      <c r="D3810" s="17" t="s">
        <v>1174</v>
      </c>
      <c r="E3810" s="17" t="s">
        <v>10415</v>
      </c>
      <c r="F3810" s="17" t="s">
        <v>6930</v>
      </c>
      <c r="G3810" s="17" t="s">
        <v>6987</v>
      </c>
      <c r="H3810" s="17" t="s">
        <v>6994</v>
      </c>
      <c r="I3810" s="17" t="s">
        <v>7003</v>
      </c>
      <c r="J3810" s="17" t="s">
        <v>14049</v>
      </c>
      <c r="K3810" s="17" t="s">
        <v>14203</v>
      </c>
      <c r="L3810" s="17" t="s">
        <v>8342</v>
      </c>
      <c r="M3810" s="17" t="s">
        <v>8347</v>
      </c>
      <c r="N3810" s="17" t="s">
        <v>8353</v>
      </c>
      <c r="O3810" s="17" t="s">
        <v>14841</v>
      </c>
      <c r="P3810" s="25">
        <v>12674</v>
      </c>
      <c r="Q3810" s="22" t="s">
        <v>8370</v>
      </c>
      <c r="R3810" s="22" t="s">
        <v>8370</v>
      </c>
      <c r="S3810" s="17">
        <v>3</v>
      </c>
      <c r="T3810" s="17" t="s">
        <v>14845</v>
      </c>
      <c r="U3810" s="19" t="str">
        <f>IF(Cleaned_Data!P3810&gt;20000,"High-Bill","Normal-Bill")</f>
        <v>Normal-Bill</v>
      </c>
      <c r="V3810" s="19" t="str">
        <f t="shared" si="118"/>
        <v>Not-Senior-Citizen</v>
      </c>
      <c r="W3810" s="19" t="str">
        <f t="shared" si="119"/>
        <v>Not-Required</v>
      </c>
      <c r="X3810" s="20" t="str" cm="1">
        <f t="array" ref="X3810">_xlfn.IFS(P3810&lt;5000,"Low",P3810&lt;=20000,"Medium",P3810&gt;20000,"High")</f>
        <v>Medium</v>
      </c>
    </row>
    <row r="3811" spans="1:24" x14ac:dyDescent="0.35">
      <c r="A3811" s="29" t="s">
        <v>816</v>
      </c>
      <c r="B3811" s="21" t="s">
        <v>1023</v>
      </c>
      <c r="C3811" s="22" t="s">
        <v>14854</v>
      </c>
      <c r="D3811" s="21" t="s">
        <v>1172</v>
      </c>
      <c r="E3811" s="21" t="s">
        <v>11979</v>
      </c>
      <c r="F3811" s="22" t="s">
        <v>8371</v>
      </c>
      <c r="G3811" s="21" t="s">
        <v>6988</v>
      </c>
      <c r="H3811" s="21" t="s">
        <v>7000</v>
      </c>
      <c r="I3811" s="21" t="s">
        <v>7002</v>
      </c>
      <c r="J3811" s="21" t="s">
        <v>13950</v>
      </c>
      <c r="K3811" s="21" t="s">
        <v>14643</v>
      </c>
      <c r="L3811" s="21" t="s">
        <v>8341</v>
      </c>
      <c r="M3811" s="21" t="s">
        <v>8349</v>
      </c>
      <c r="N3811" s="21" t="s">
        <v>8351</v>
      </c>
      <c r="O3811" s="21" t="s">
        <v>8359</v>
      </c>
      <c r="P3811" s="18">
        <v>0</v>
      </c>
      <c r="Q3811" s="21" t="s">
        <v>8363</v>
      </c>
      <c r="R3811" s="21" t="s">
        <v>14140</v>
      </c>
      <c r="S3811" s="22" t="s">
        <v>8370</v>
      </c>
      <c r="T3811" s="21" t="s">
        <v>14844</v>
      </c>
      <c r="U3811" s="23" t="str">
        <f>IF(Cleaned_Data!P3811&gt;20000,"High-Bill","Normal-Bill")</f>
        <v>Normal-Bill</v>
      </c>
      <c r="V3811" s="23" t="str">
        <f t="shared" si="118"/>
        <v>Senior-Citizen</v>
      </c>
      <c r="W3811" s="23" t="str">
        <f t="shared" si="119"/>
        <v>Follow-Up-required</v>
      </c>
      <c r="X3811" s="24" t="str" cm="1">
        <f t="array" ref="X3811">_xlfn.IFS(P3811&lt;5000,"Low",P3811&lt;=20000,"Medium",P3811&gt;20000,"High")</f>
        <v>Low</v>
      </c>
    </row>
    <row r="3812" spans="1:24" x14ac:dyDescent="0.35">
      <c r="A3812" s="28" t="s">
        <v>816</v>
      </c>
      <c r="B3812" s="17" t="s">
        <v>1133</v>
      </c>
      <c r="C3812" s="17">
        <v>22</v>
      </c>
      <c r="D3812" s="17" t="s">
        <v>1172</v>
      </c>
      <c r="E3812" s="17" t="s">
        <v>12103</v>
      </c>
      <c r="F3812" s="22" t="s">
        <v>8371</v>
      </c>
      <c r="G3812" s="17" t="s">
        <v>6985</v>
      </c>
      <c r="H3812" s="17" t="s">
        <v>6999</v>
      </c>
      <c r="I3812" s="17" t="s">
        <v>7001</v>
      </c>
      <c r="J3812" s="17" t="s">
        <v>13992</v>
      </c>
      <c r="K3812" s="17" t="s">
        <v>14675</v>
      </c>
      <c r="L3812" s="17" t="s">
        <v>8338</v>
      </c>
      <c r="M3812" s="17" t="s">
        <v>8350</v>
      </c>
      <c r="N3812" s="17" t="s">
        <v>8353</v>
      </c>
      <c r="O3812" s="17" t="s">
        <v>8358</v>
      </c>
      <c r="P3812" s="18">
        <v>0</v>
      </c>
      <c r="Q3812" s="17" t="s">
        <v>8363</v>
      </c>
      <c r="R3812" s="17" t="s">
        <v>14154</v>
      </c>
      <c r="S3812" s="17">
        <v>1</v>
      </c>
      <c r="T3812" s="22" t="s">
        <v>8370</v>
      </c>
      <c r="U3812" s="19" t="str">
        <f>IF(Cleaned_Data!P3812&gt;20000,"High-Bill","Normal-Bill")</f>
        <v>Normal-Bill</v>
      </c>
      <c r="V3812" s="19" t="str">
        <f t="shared" si="118"/>
        <v>Not-Senior-Citizen</v>
      </c>
      <c r="W3812" s="19" t="str">
        <f t="shared" si="119"/>
        <v>Follow-Up-required</v>
      </c>
      <c r="X3812" s="20" t="str" cm="1">
        <f t="array" ref="X3812">_xlfn.IFS(P3812&lt;5000,"Low",P3812&lt;=20000,"Medium",P3812&gt;20000,"High")</f>
        <v>Low</v>
      </c>
    </row>
    <row r="3813" spans="1:24" x14ac:dyDescent="0.35">
      <c r="A3813" s="29" t="s">
        <v>816</v>
      </c>
      <c r="B3813" s="21" t="s">
        <v>1132</v>
      </c>
      <c r="C3813" s="22" t="s">
        <v>14854</v>
      </c>
      <c r="D3813" s="21" t="s">
        <v>1174</v>
      </c>
      <c r="E3813" s="21" t="s">
        <v>12138</v>
      </c>
      <c r="F3813" s="22" t="s">
        <v>8371</v>
      </c>
      <c r="G3813" s="21" t="s">
        <v>6987</v>
      </c>
      <c r="H3813" s="21" t="s">
        <v>6998</v>
      </c>
      <c r="I3813" s="21" t="s">
        <v>7006</v>
      </c>
      <c r="J3813" s="21" t="s">
        <v>14017</v>
      </c>
      <c r="K3813" s="21" t="s">
        <v>14443</v>
      </c>
      <c r="L3813" s="21" t="s">
        <v>8341</v>
      </c>
      <c r="M3813" s="21" t="s">
        <v>8348</v>
      </c>
      <c r="N3813" s="21" t="s">
        <v>8354</v>
      </c>
      <c r="O3813" s="21" t="s">
        <v>14841</v>
      </c>
      <c r="P3813" s="18">
        <v>0</v>
      </c>
      <c r="Q3813" s="21" t="s">
        <v>8363</v>
      </c>
      <c r="R3813" s="21" t="s">
        <v>13972</v>
      </c>
      <c r="S3813" s="21">
        <v>1</v>
      </c>
      <c r="T3813" s="22" t="s">
        <v>8370</v>
      </c>
      <c r="U3813" s="23" t="str">
        <f>IF(Cleaned_Data!P3813&gt;20000,"High-Bill","Normal-Bill")</f>
        <v>Normal-Bill</v>
      </c>
      <c r="V3813" s="23" t="str">
        <f t="shared" si="118"/>
        <v>Senior-Citizen</v>
      </c>
      <c r="W3813" s="23" t="str">
        <f t="shared" si="119"/>
        <v>Follow-Up-required</v>
      </c>
      <c r="X3813" s="24" t="str" cm="1">
        <f t="array" ref="X3813">_xlfn.IFS(P3813&lt;5000,"Low",P3813&lt;=20000,"Medium",P3813&gt;20000,"High")</f>
        <v>Low</v>
      </c>
    </row>
    <row r="3814" spans="1:24" x14ac:dyDescent="0.35">
      <c r="A3814" s="28" t="s">
        <v>816</v>
      </c>
      <c r="B3814" s="17" t="s">
        <v>1159</v>
      </c>
      <c r="C3814" s="22" t="s">
        <v>14854</v>
      </c>
      <c r="D3814" s="17" t="s">
        <v>1172</v>
      </c>
      <c r="E3814" s="17" t="s">
        <v>12164</v>
      </c>
      <c r="F3814" s="22" t="s">
        <v>8371</v>
      </c>
      <c r="G3814" s="17" t="s">
        <v>6988</v>
      </c>
      <c r="H3814" s="17" t="s">
        <v>6998</v>
      </c>
      <c r="I3814" s="17" t="s">
        <v>7003</v>
      </c>
      <c r="J3814" s="22" t="s">
        <v>8371</v>
      </c>
      <c r="K3814" s="17" t="s">
        <v>14483</v>
      </c>
      <c r="L3814" s="17" t="s">
        <v>8341</v>
      </c>
      <c r="M3814" s="17" t="s">
        <v>8347</v>
      </c>
      <c r="N3814" s="17" t="s">
        <v>8352</v>
      </c>
      <c r="O3814" s="17" t="s">
        <v>8359</v>
      </c>
      <c r="P3814" s="25">
        <v>2923</v>
      </c>
      <c r="Q3814" s="17" t="s">
        <v>8363</v>
      </c>
      <c r="R3814" s="22" t="s">
        <v>8370</v>
      </c>
      <c r="S3814" s="17">
        <v>5</v>
      </c>
      <c r="T3814" s="17" t="s">
        <v>14844</v>
      </c>
      <c r="U3814" s="19" t="str">
        <f>IF(Cleaned_Data!P3814&gt;20000,"High-Bill","Normal-Bill")</f>
        <v>Normal-Bill</v>
      </c>
      <c r="V3814" s="19" t="str">
        <f t="shared" si="118"/>
        <v>Senior-Citizen</v>
      </c>
      <c r="W3814" s="19" t="str">
        <f t="shared" si="119"/>
        <v>Not-Required</v>
      </c>
      <c r="X3814" s="20" t="str" cm="1">
        <f t="array" ref="X3814">_xlfn.IFS(P3814&lt;5000,"Low",P3814&lt;=20000,"Medium",P3814&gt;20000,"High")</f>
        <v>Low</v>
      </c>
    </row>
    <row r="3815" spans="1:24" x14ac:dyDescent="0.35">
      <c r="A3815" s="29" t="s">
        <v>816</v>
      </c>
      <c r="B3815" s="21" t="s">
        <v>1169</v>
      </c>
      <c r="C3815" s="21">
        <v>62</v>
      </c>
      <c r="D3815" s="22" t="s">
        <v>14847</v>
      </c>
      <c r="E3815" s="21" t="s">
        <v>12219</v>
      </c>
      <c r="F3815" s="21" t="s">
        <v>6910</v>
      </c>
      <c r="G3815" s="21" t="s">
        <v>6993</v>
      </c>
      <c r="H3815" s="21" t="s">
        <v>6997</v>
      </c>
      <c r="I3815" s="21" t="s">
        <v>7001</v>
      </c>
      <c r="J3815" s="21" t="s">
        <v>7427</v>
      </c>
      <c r="K3815" s="21" t="s">
        <v>14460</v>
      </c>
      <c r="L3815" s="21" t="s">
        <v>8345</v>
      </c>
      <c r="M3815" s="21" t="s">
        <v>8347</v>
      </c>
      <c r="N3815" s="21" t="s">
        <v>8354</v>
      </c>
      <c r="O3815" s="21" t="s">
        <v>14842</v>
      </c>
      <c r="P3815" s="18">
        <v>0</v>
      </c>
      <c r="Q3815" s="21" t="s">
        <v>8364</v>
      </c>
      <c r="R3815" s="22" t="s">
        <v>8370</v>
      </c>
      <c r="S3815" s="21">
        <v>3</v>
      </c>
      <c r="T3815" s="21" t="s">
        <v>14845</v>
      </c>
      <c r="U3815" s="23" t="str">
        <f>IF(Cleaned_Data!P3815&gt;20000,"High-Bill","Normal-Bill")</f>
        <v>Normal-Bill</v>
      </c>
      <c r="V3815" s="23" t="str">
        <f t="shared" si="118"/>
        <v>Senior-Citizen</v>
      </c>
      <c r="W3815" s="23" t="str">
        <f t="shared" si="119"/>
        <v>Not-Required</v>
      </c>
      <c r="X3815" s="24" t="str" cm="1">
        <f t="array" ref="X3815">_xlfn.IFS(P3815&lt;5000,"Low",P3815&lt;=20000,"Medium",P3815&gt;20000,"High")</f>
        <v>Low</v>
      </c>
    </row>
    <row r="3816" spans="1:24" x14ac:dyDescent="0.35">
      <c r="A3816" s="28" t="s">
        <v>816</v>
      </c>
      <c r="B3816" s="17" t="s">
        <v>1166</v>
      </c>
      <c r="C3816" s="17">
        <v>26</v>
      </c>
      <c r="D3816" s="17" t="s">
        <v>1172</v>
      </c>
      <c r="E3816" s="17" t="s">
        <v>12756</v>
      </c>
      <c r="F3816" s="17" t="s">
        <v>6884</v>
      </c>
      <c r="G3816" s="17" t="s">
        <v>6993</v>
      </c>
      <c r="H3816" s="17" t="s">
        <v>6999</v>
      </c>
      <c r="I3816" s="17" t="s">
        <v>7002</v>
      </c>
      <c r="J3816" s="17" t="s">
        <v>13977</v>
      </c>
      <c r="K3816" s="17" t="s">
        <v>14408</v>
      </c>
      <c r="L3816" s="17" t="s">
        <v>8345</v>
      </c>
      <c r="M3816" s="17" t="s">
        <v>8347</v>
      </c>
      <c r="N3816" s="17" t="s">
        <v>8354</v>
      </c>
      <c r="O3816" s="17" t="s">
        <v>14841</v>
      </c>
      <c r="P3816" s="25">
        <v>27243</v>
      </c>
      <c r="Q3816" s="17" t="s">
        <v>8362</v>
      </c>
      <c r="R3816" s="17" t="s">
        <v>14154</v>
      </c>
      <c r="S3816" s="17">
        <v>1</v>
      </c>
      <c r="T3816" s="17" t="s">
        <v>14844</v>
      </c>
      <c r="U3816" s="19" t="str">
        <f>IF(Cleaned_Data!P3816&gt;20000,"High-Bill","Normal-Bill")</f>
        <v>High-Bill</v>
      </c>
      <c r="V3816" s="19" t="str">
        <f t="shared" si="118"/>
        <v>Not-Senior-Citizen</v>
      </c>
      <c r="W3816" s="19" t="str">
        <f t="shared" si="119"/>
        <v>Follow-Up-required</v>
      </c>
      <c r="X3816" s="20" t="str" cm="1">
        <f t="array" ref="X3816">_xlfn.IFS(P3816&lt;5000,"Low",P3816&lt;=20000,"Medium",P3816&gt;20000,"High")</f>
        <v>High</v>
      </c>
    </row>
    <row r="3817" spans="1:24" x14ac:dyDescent="0.35">
      <c r="A3817" s="29" t="s">
        <v>816</v>
      </c>
      <c r="B3817" s="21" t="s">
        <v>1037</v>
      </c>
      <c r="C3817" s="22" t="s">
        <v>14854</v>
      </c>
      <c r="D3817" s="21" t="s">
        <v>1172</v>
      </c>
      <c r="E3817" s="21" t="s">
        <v>12772</v>
      </c>
      <c r="F3817" s="22" t="s">
        <v>8371</v>
      </c>
      <c r="G3817" s="21" t="s">
        <v>6984</v>
      </c>
      <c r="H3817" s="21" t="s">
        <v>7000</v>
      </c>
      <c r="I3817" s="21" t="s">
        <v>7005</v>
      </c>
      <c r="J3817" s="22" t="s">
        <v>8371</v>
      </c>
      <c r="K3817" s="21" t="s">
        <v>14369</v>
      </c>
      <c r="L3817" s="21" t="s">
        <v>8344</v>
      </c>
      <c r="M3817" s="21" t="s">
        <v>8350</v>
      </c>
      <c r="N3817" s="21" t="s">
        <v>8353</v>
      </c>
      <c r="O3817" s="21" t="s">
        <v>8358</v>
      </c>
      <c r="P3817" s="18">
        <v>0</v>
      </c>
      <c r="Q3817" s="21" t="s">
        <v>8362</v>
      </c>
      <c r="R3817" s="22" t="s">
        <v>8370</v>
      </c>
      <c r="S3817" s="21">
        <v>4</v>
      </c>
      <c r="T3817" s="22" t="s">
        <v>8370</v>
      </c>
      <c r="U3817" s="23" t="str">
        <f>IF(Cleaned_Data!P3817&gt;20000,"High-Bill","Normal-Bill")</f>
        <v>Normal-Bill</v>
      </c>
      <c r="V3817" s="23" t="str">
        <f t="shared" si="118"/>
        <v>Senior-Citizen</v>
      </c>
      <c r="W3817" s="23" t="str">
        <f t="shared" si="119"/>
        <v>Not-Required</v>
      </c>
      <c r="X3817" s="24" t="str" cm="1">
        <f t="array" ref="X3817">_xlfn.IFS(P3817&lt;5000,"Low",P3817&lt;=20000,"Medium",P3817&gt;20000,"High")</f>
        <v>Low</v>
      </c>
    </row>
    <row r="3818" spans="1:24" x14ac:dyDescent="0.35">
      <c r="A3818" s="28" t="s">
        <v>816</v>
      </c>
      <c r="B3818" s="17" t="s">
        <v>1143</v>
      </c>
      <c r="C3818" s="17">
        <v>1</v>
      </c>
      <c r="D3818" s="17" t="s">
        <v>1172</v>
      </c>
      <c r="E3818" s="17" t="s">
        <v>13443</v>
      </c>
      <c r="F3818" s="17" t="s">
        <v>6815</v>
      </c>
      <c r="G3818" s="17" t="s">
        <v>6985</v>
      </c>
      <c r="H3818" s="17" t="s">
        <v>6996</v>
      </c>
      <c r="I3818" s="17" t="s">
        <v>7005</v>
      </c>
      <c r="J3818" s="17" t="s">
        <v>14063</v>
      </c>
      <c r="K3818" s="17" t="s">
        <v>14521</v>
      </c>
      <c r="L3818" s="17" t="s">
        <v>8339</v>
      </c>
      <c r="M3818" s="17" t="s">
        <v>8348</v>
      </c>
      <c r="N3818" s="17" t="s">
        <v>8353</v>
      </c>
      <c r="O3818" s="17" t="s">
        <v>14841</v>
      </c>
      <c r="P3818" s="18">
        <v>0</v>
      </c>
      <c r="Q3818" s="17" t="s">
        <v>8363</v>
      </c>
      <c r="R3818" s="22" t="s">
        <v>8370</v>
      </c>
      <c r="S3818" s="22" t="s">
        <v>8370</v>
      </c>
      <c r="T3818" s="22" t="s">
        <v>8370</v>
      </c>
      <c r="U3818" s="19" t="str">
        <f>IF(Cleaned_Data!P3818&gt;20000,"High-Bill","Normal-Bill")</f>
        <v>Normal-Bill</v>
      </c>
      <c r="V3818" s="19" t="str">
        <f t="shared" si="118"/>
        <v>Not-Senior-Citizen</v>
      </c>
      <c r="W3818" s="19" t="str">
        <f t="shared" si="119"/>
        <v>Not-Required</v>
      </c>
      <c r="X3818" s="20" t="str" cm="1">
        <f t="array" ref="X3818">_xlfn.IFS(P3818&lt;5000,"Low",P3818&lt;=20000,"Medium",P3818&gt;20000,"High")</f>
        <v>Low</v>
      </c>
    </row>
    <row r="3819" spans="1:24" x14ac:dyDescent="0.35">
      <c r="A3819" s="29" t="s">
        <v>456</v>
      </c>
      <c r="B3819" s="21" t="s">
        <v>1106</v>
      </c>
      <c r="C3819" s="21">
        <v>42</v>
      </c>
      <c r="D3819" s="21" t="s">
        <v>1172</v>
      </c>
      <c r="E3819" s="21" t="s">
        <v>8970</v>
      </c>
      <c r="F3819" s="21" t="s">
        <v>6752</v>
      </c>
      <c r="G3819" s="21" t="s">
        <v>6986</v>
      </c>
      <c r="H3819" s="21" t="s">
        <v>6996</v>
      </c>
      <c r="I3819" s="21" t="s">
        <v>7002</v>
      </c>
      <c r="J3819" s="22" t="s">
        <v>8371</v>
      </c>
      <c r="K3819" s="21" t="s">
        <v>14283</v>
      </c>
      <c r="L3819" s="21" t="s">
        <v>8345</v>
      </c>
      <c r="M3819" s="21" t="s">
        <v>8349</v>
      </c>
      <c r="N3819" s="21" t="s">
        <v>8353</v>
      </c>
      <c r="O3819" s="21" t="s">
        <v>8359</v>
      </c>
      <c r="P3819" s="18">
        <v>0</v>
      </c>
      <c r="Q3819" s="21" t="s">
        <v>8362</v>
      </c>
      <c r="R3819" s="22" t="s">
        <v>8370</v>
      </c>
      <c r="S3819" s="22" t="s">
        <v>8370</v>
      </c>
      <c r="T3819" s="21" t="s">
        <v>14843</v>
      </c>
      <c r="U3819" s="23" t="str">
        <f>IF(Cleaned_Data!P3819&gt;20000,"High-Bill","Normal-Bill")</f>
        <v>Normal-Bill</v>
      </c>
      <c r="V3819" s="23" t="str">
        <f t="shared" si="118"/>
        <v>Not-Senior-Citizen</v>
      </c>
      <c r="W3819" s="23" t="str">
        <f t="shared" si="119"/>
        <v>Not-Required</v>
      </c>
      <c r="X3819" s="24" t="str" cm="1">
        <f t="array" ref="X3819">_xlfn.IFS(P3819&lt;5000,"Low",P3819&lt;=20000,"Medium",P3819&gt;20000,"High")</f>
        <v>Low</v>
      </c>
    </row>
    <row r="3820" spans="1:24" x14ac:dyDescent="0.35">
      <c r="A3820" s="28" t="s">
        <v>456</v>
      </c>
      <c r="B3820" s="17" t="s">
        <v>1127</v>
      </c>
      <c r="C3820" s="22" t="s">
        <v>14854</v>
      </c>
      <c r="D3820" s="17" t="s">
        <v>1172</v>
      </c>
      <c r="E3820" s="17" t="s">
        <v>9100</v>
      </c>
      <c r="F3820" s="17" t="s">
        <v>6778</v>
      </c>
      <c r="G3820" s="17" t="s">
        <v>6990</v>
      </c>
      <c r="H3820" s="17" t="s">
        <v>7000</v>
      </c>
      <c r="I3820" s="17" t="s">
        <v>7006</v>
      </c>
      <c r="J3820" s="22" t="s">
        <v>8371</v>
      </c>
      <c r="K3820" s="17" t="s">
        <v>14606</v>
      </c>
      <c r="L3820" s="17" t="s">
        <v>8342</v>
      </c>
      <c r="M3820" s="17" t="s">
        <v>8347</v>
      </c>
      <c r="N3820" s="17" t="s">
        <v>8351</v>
      </c>
      <c r="O3820" s="17" t="s">
        <v>14842</v>
      </c>
      <c r="P3820" s="25">
        <v>25998</v>
      </c>
      <c r="Q3820" s="17" t="s">
        <v>8362</v>
      </c>
      <c r="R3820" s="17" t="s">
        <v>14125</v>
      </c>
      <c r="S3820" s="22" t="s">
        <v>8370</v>
      </c>
      <c r="T3820" s="17" t="s">
        <v>14843</v>
      </c>
      <c r="U3820" s="19" t="str">
        <f>IF(Cleaned_Data!P3820&gt;20000,"High-Bill","Normal-Bill")</f>
        <v>High-Bill</v>
      </c>
      <c r="V3820" s="19" t="str">
        <f t="shared" si="118"/>
        <v>Senior-Citizen</v>
      </c>
      <c r="W3820" s="19" t="str">
        <f t="shared" si="119"/>
        <v>Follow-Up-required</v>
      </c>
      <c r="X3820" s="20" t="str" cm="1">
        <f t="array" ref="X3820">_xlfn.IFS(P3820&lt;5000,"Low",P3820&lt;=20000,"Medium",P3820&gt;20000,"High")</f>
        <v>High</v>
      </c>
    </row>
    <row r="3821" spans="1:24" x14ac:dyDescent="0.35">
      <c r="A3821" s="29" t="s">
        <v>456</v>
      </c>
      <c r="B3821" s="21" t="s">
        <v>1073</v>
      </c>
      <c r="C3821" s="21">
        <v>46</v>
      </c>
      <c r="D3821" s="21" t="s">
        <v>1172</v>
      </c>
      <c r="E3821" s="21" t="s">
        <v>9340</v>
      </c>
      <c r="F3821" s="21" t="s">
        <v>6746</v>
      </c>
      <c r="G3821" s="21" t="s">
        <v>6990</v>
      </c>
      <c r="H3821" s="21" t="s">
        <v>6999</v>
      </c>
      <c r="I3821" s="21" t="s">
        <v>7003</v>
      </c>
      <c r="J3821" s="21" t="s">
        <v>14034</v>
      </c>
      <c r="K3821" s="21" t="s">
        <v>14279</v>
      </c>
      <c r="L3821" s="21" t="s">
        <v>8340</v>
      </c>
      <c r="M3821" s="21" t="s">
        <v>8346</v>
      </c>
      <c r="N3821" s="21" t="s">
        <v>8352</v>
      </c>
      <c r="O3821" s="21" t="s">
        <v>8355</v>
      </c>
      <c r="P3821" s="26">
        <v>35660</v>
      </c>
      <c r="Q3821" s="21" t="s">
        <v>8363</v>
      </c>
      <c r="R3821" s="21" t="s">
        <v>14086</v>
      </c>
      <c r="S3821" s="21">
        <v>4</v>
      </c>
      <c r="T3821" s="21" t="s">
        <v>14845</v>
      </c>
      <c r="U3821" s="23" t="str">
        <f>IF(Cleaned_Data!P3821&gt;20000,"High-Bill","Normal-Bill")</f>
        <v>High-Bill</v>
      </c>
      <c r="V3821" s="23" t="str">
        <f t="shared" si="118"/>
        <v>Not-Senior-Citizen</v>
      </c>
      <c r="W3821" s="23" t="str">
        <f t="shared" si="119"/>
        <v>Follow-Up-required</v>
      </c>
      <c r="X3821" s="24" t="str" cm="1">
        <f t="array" ref="X3821">_xlfn.IFS(P3821&lt;5000,"Low",P3821&lt;=20000,"Medium",P3821&gt;20000,"High")</f>
        <v>High</v>
      </c>
    </row>
    <row r="3822" spans="1:24" x14ac:dyDescent="0.35">
      <c r="A3822" s="28" t="s">
        <v>456</v>
      </c>
      <c r="B3822" s="17" t="s">
        <v>1107</v>
      </c>
      <c r="C3822" s="22" t="s">
        <v>14854</v>
      </c>
      <c r="D3822" s="17" t="s">
        <v>1174</v>
      </c>
      <c r="E3822" s="17" t="s">
        <v>9594</v>
      </c>
      <c r="F3822" s="17" t="s">
        <v>6814</v>
      </c>
      <c r="G3822" s="17" t="s">
        <v>6987</v>
      </c>
      <c r="H3822" s="17" t="s">
        <v>6996</v>
      </c>
      <c r="I3822" s="17" t="s">
        <v>7007</v>
      </c>
      <c r="J3822" s="17" t="s">
        <v>14099</v>
      </c>
      <c r="K3822" s="17" t="s">
        <v>14398</v>
      </c>
      <c r="L3822" s="17" t="s">
        <v>8342</v>
      </c>
      <c r="M3822" s="17" t="s">
        <v>8347</v>
      </c>
      <c r="N3822" s="17" t="s">
        <v>8352</v>
      </c>
      <c r="O3822" s="17" t="s">
        <v>8358</v>
      </c>
      <c r="P3822" s="18">
        <v>0</v>
      </c>
      <c r="Q3822" s="17" t="s">
        <v>8362</v>
      </c>
      <c r="R3822" s="17" t="s">
        <v>7059</v>
      </c>
      <c r="S3822" s="22" t="s">
        <v>8370</v>
      </c>
      <c r="T3822" s="17" t="s">
        <v>14844</v>
      </c>
      <c r="U3822" s="19" t="str">
        <f>IF(Cleaned_Data!P3822&gt;20000,"High-Bill","Normal-Bill")</f>
        <v>Normal-Bill</v>
      </c>
      <c r="V3822" s="19" t="str">
        <f t="shared" si="118"/>
        <v>Senior-Citizen</v>
      </c>
      <c r="W3822" s="19" t="str">
        <f t="shared" si="119"/>
        <v>Follow-Up-required</v>
      </c>
      <c r="X3822" s="20" t="str" cm="1">
        <f t="array" ref="X3822">_xlfn.IFS(P3822&lt;5000,"Low",P3822&lt;=20000,"Medium",P3822&gt;20000,"High")</f>
        <v>Low</v>
      </c>
    </row>
    <row r="3823" spans="1:24" x14ac:dyDescent="0.35">
      <c r="A3823" s="29" t="s">
        <v>456</v>
      </c>
      <c r="B3823" s="21" t="s">
        <v>1113</v>
      </c>
      <c r="C3823" s="22" t="s">
        <v>14854</v>
      </c>
      <c r="D3823" s="21" t="s">
        <v>1174</v>
      </c>
      <c r="E3823" s="21" t="s">
        <v>9817</v>
      </c>
      <c r="F3823" s="21" t="s">
        <v>6760</v>
      </c>
      <c r="G3823" s="21" t="s">
        <v>6988</v>
      </c>
      <c r="H3823" s="21" t="s">
        <v>7000</v>
      </c>
      <c r="I3823" s="21" t="s">
        <v>7006</v>
      </c>
      <c r="J3823" s="21" t="s">
        <v>14140</v>
      </c>
      <c r="K3823" s="21" t="s">
        <v>14708</v>
      </c>
      <c r="L3823" s="21" t="s">
        <v>8343</v>
      </c>
      <c r="M3823" s="21" t="s">
        <v>8346</v>
      </c>
      <c r="N3823" s="21" t="s">
        <v>8353</v>
      </c>
      <c r="O3823" s="21" t="s">
        <v>14841</v>
      </c>
      <c r="P3823" s="18">
        <v>0</v>
      </c>
      <c r="Q3823" s="21" t="s">
        <v>8364</v>
      </c>
      <c r="R3823" s="22" t="s">
        <v>8370</v>
      </c>
      <c r="S3823" s="21">
        <v>3</v>
      </c>
      <c r="T3823" s="21" t="s">
        <v>14843</v>
      </c>
      <c r="U3823" s="23" t="str">
        <f>IF(Cleaned_Data!P3823&gt;20000,"High-Bill","Normal-Bill")</f>
        <v>Normal-Bill</v>
      </c>
      <c r="V3823" s="23" t="str">
        <f t="shared" si="118"/>
        <v>Senior-Citizen</v>
      </c>
      <c r="W3823" s="23" t="str">
        <f t="shared" si="119"/>
        <v>Not-Required</v>
      </c>
      <c r="X3823" s="24" t="str" cm="1">
        <f t="array" ref="X3823">_xlfn.IFS(P3823&lt;5000,"Low",P3823&lt;=20000,"Medium",P3823&gt;20000,"High")</f>
        <v>Low</v>
      </c>
    </row>
    <row r="3824" spans="1:24" x14ac:dyDescent="0.35">
      <c r="A3824" s="28" t="s">
        <v>456</v>
      </c>
      <c r="B3824" s="17" t="s">
        <v>1111</v>
      </c>
      <c r="C3824" s="22" t="s">
        <v>14854</v>
      </c>
      <c r="D3824" s="17" t="s">
        <v>1172</v>
      </c>
      <c r="E3824" s="17" t="s">
        <v>10847</v>
      </c>
      <c r="F3824" s="17" t="s">
        <v>6758</v>
      </c>
      <c r="G3824" s="17" t="s">
        <v>6992</v>
      </c>
      <c r="H3824" s="17" t="s">
        <v>7000</v>
      </c>
      <c r="I3824" s="17" t="s">
        <v>7005</v>
      </c>
      <c r="J3824" s="17" t="s">
        <v>13964</v>
      </c>
      <c r="K3824" s="17" t="s">
        <v>14436</v>
      </c>
      <c r="L3824" s="17" t="s">
        <v>8345</v>
      </c>
      <c r="M3824" s="17" t="s">
        <v>8346</v>
      </c>
      <c r="N3824" s="17" t="s">
        <v>8354</v>
      </c>
      <c r="O3824" s="17" t="s">
        <v>14841</v>
      </c>
      <c r="P3824" s="18">
        <v>0</v>
      </c>
      <c r="Q3824" s="17" t="s">
        <v>8363</v>
      </c>
      <c r="R3824" s="17" t="s">
        <v>7044</v>
      </c>
      <c r="S3824" s="17">
        <v>2</v>
      </c>
      <c r="T3824" s="17" t="s">
        <v>14843</v>
      </c>
      <c r="U3824" s="19" t="str">
        <f>IF(Cleaned_Data!P3824&gt;20000,"High-Bill","Normal-Bill")</f>
        <v>Normal-Bill</v>
      </c>
      <c r="V3824" s="19" t="str">
        <f t="shared" si="118"/>
        <v>Senior-Citizen</v>
      </c>
      <c r="W3824" s="19" t="str">
        <f t="shared" si="119"/>
        <v>Follow-Up-required</v>
      </c>
      <c r="X3824" s="20" t="str" cm="1">
        <f t="array" ref="X3824">_xlfn.IFS(P3824&lt;5000,"Low",P3824&lt;=20000,"Medium",P3824&gt;20000,"High")</f>
        <v>Low</v>
      </c>
    </row>
    <row r="3825" spans="1:24" x14ac:dyDescent="0.35">
      <c r="A3825" s="29" t="s">
        <v>456</v>
      </c>
      <c r="B3825" s="21" t="s">
        <v>1082</v>
      </c>
      <c r="C3825" s="22" t="s">
        <v>14854</v>
      </c>
      <c r="D3825" s="21" t="s">
        <v>1172</v>
      </c>
      <c r="E3825" s="21" t="s">
        <v>12121</v>
      </c>
      <c r="F3825" s="21" t="s">
        <v>6768</v>
      </c>
      <c r="G3825" s="21" t="s">
        <v>6988</v>
      </c>
      <c r="H3825" s="21" t="s">
        <v>6995</v>
      </c>
      <c r="I3825" s="21" t="s">
        <v>7006</v>
      </c>
      <c r="J3825" s="22" t="s">
        <v>8371</v>
      </c>
      <c r="K3825" s="21" t="s">
        <v>14805</v>
      </c>
      <c r="L3825" s="21" t="s">
        <v>8338</v>
      </c>
      <c r="M3825" s="21" t="s">
        <v>8346</v>
      </c>
      <c r="N3825" s="21" t="s">
        <v>8351</v>
      </c>
      <c r="O3825" s="21" t="s">
        <v>14841</v>
      </c>
      <c r="P3825" s="18">
        <v>0</v>
      </c>
      <c r="Q3825" s="21" t="s">
        <v>8363</v>
      </c>
      <c r="R3825" s="22" t="s">
        <v>8370</v>
      </c>
      <c r="S3825" s="22" t="s">
        <v>8370</v>
      </c>
      <c r="T3825" s="21" t="s">
        <v>14845</v>
      </c>
      <c r="U3825" s="23" t="str">
        <f>IF(Cleaned_Data!P3825&gt;20000,"High-Bill","Normal-Bill")</f>
        <v>Normal-Bill</v>
      </c>
      <c r="V3825" s="23" t="str">
        <f t="shared" si="118"/>
        <v>Senior-Citizen</v>
      </c>
      <c r="W3825" s="23" t="str">
        <f t="shared" si="119"/>
        <v>Not-Required</v>
      </c>
      <c r="X3825" s="24" t="str" cm="1">
        <f t="array" ref="X3825">_xlfn.IFS(P3825&lt;5000,"Low",P3825&lt;=20000,"Medium",P3825&gt;20000,"High")</f>
        <v>Low</v>
      </c>
    </row>
    <row r="3826" spans="1:24" x14ac:dyDescent="0.35">
      <c r="A3826" s="28" t="s">
        <v>214</v>
      </c>
      <c r="B3826" s="17" t="s">
        <v>1133</v>
      </c>
      <c r="C3826" s="22" t="s">
        <v>14854</v>
      </c>
      <c r="D3826" s="22" t="s">
        <v>14847</v>
      </c>
      <c r="E3826" s="17" t="s">
        <v>8618</v>
      </c>
      <c r="F3826" s="17" t="s">
        <v>6795</v>
      </c>
      <c r="G3826" s="17" t="s">
        <v>6993</v>
      </c>
      <c r="H3826" s="17" t="s">
        <v>6999</v>
      </c>
      <c r="I3826" s="17" t="s">
        <v>7003</v>
      </c>
      <c r="J3826" s="17" t="s">
        <v>14008</v>
      </c>
      <c r="K3826" s="17" t="s">
        <v>14357</v>
      </c>
      <c r="L3826" s="17" t="s">
        <v>8344</v>
      </c>
      <c r="M3826" s="17" t="s">
        <v>8349</v>
      </c>
      <c r="N3826" s="17" t="s">
        <v>8352</v>
      </c>
      <c r="O3826" s="17" t="s">
        <v>8358</v>
      </c>
      <c r="P3826" s="18">
        <v>0</v>
      </c>
      <c r="Q3826" s="17" t="s">
        <v>8362</v>
      </c>
      <c r="R3826" s="17" t="s">
        <v>7409</v>
      </c>
      <c r="S3826" s="17">
        <v>4</v>
      </c>
      <c r="T3826" s="17" t="s">
        <v>14843</v>
      </c>
      <c r="U3826" s="19" t="str">
        <f>IF(Cleaned_Data!P3826&gt;20000,"High-Bill","Normal-Bill")</f>
        <v>Normal-Bill</v>
      </c>
      <c r="V3826" s="19" t="str">
        <f t="shared" si="118"/>
        <v>Senior-Citizen</v>
      </c>
      <c r="W3826" s="19" t="str">
        <f t="shared" si="119"/>
        <v>Follow-Up-required</v>
      </c>
      <c r="X3826" s="20" t="str" cm="1">
        <f t="array" ref="X3826">_xlfn.IFS(P3826&lt;5000,"Low",P3826&lt;=20000,"Medium",P3826&gt;20000,"High")</f>
        <v>Low</v>
      </c>
    </row>
    <row r="3827" spans="1:24" x14ac:dyDescent="0.35">
      <c r="A3827" s="29" t="s">
        <v>214</v>
      </c>
      <c r="B3827" s="21" t="s">
        <v>1171</v>
      </c>
      <c r="C3827" s="21">
        <v>46</v>
      </c>
      <c r="D3827" s="21" t="s">
        <v>1174</v>
      </c>
      <c r="E3827" s="21" t="s">
        <v>11693</v>
      </c>
      <c r="F3827" s="21" t="s">
        <v>6982</v>
      </c>
      <c r="G3827" s="21" t="s">
        <v>6987</v>
      </c>
      <c r="H3827" s="21" t="s">
        <v>6998</v>
      </c>
      <c r="I3827" s="21" t="s">
        <v>7004</v>
      </c>
      <c r="J3827" s="22" t="s">
        <v>8371</v>
      </c>
      <c r="K3827" s="21" t="s">
        <v>14260</v>
      </c>
      <c r="L3827" s="21" t="s">
        <v>8342</v>
      </c>
      <c r="M3827" s="21" t="s">
        <v>8349</v>
      </c>
      <c r="N3827" s="21" t="s">
        <v>8353</v>
      </c>
      <c r="O3827" s="21" t="s">
        <v>8355</v>
      </c>
      <c r="P3827" s="26">
        <v>34039</v>
      </c>
      <c r="Q3827" s="21" t="s">
        <v>8364</v>
      </c>
      <c r="R3827" s="22" t="s">
        <v>8370</v>
      </c>
      <c r="S3827" s="22" t="s">
        <v>8370</v>
      </c>
      <c r="T3827" s="21" t="s">
        <v>14843</v>
      </c>
      <c r="U3827" s="23" t="str">
        <f>IF(Cleaned_Data!P3827&gt;20000,"High-Bill","Normal-Bill")</f>
        <v>High-Bill</v>
      </c>
      <c r="V3827" s="23" t="str">
        <f t="shared" si="118"/>
        <v>Not-Senior-Citizen</v>
      </c>
      <c r="W3827" s="23" t="str">
        <f t="shared" si="119"/>
        <v>Not-Required</v>
      </c>
      <c r="X3827" s="24" t="str" cm="1">
        <f t="array" ref="X3827">_xlfn.IFS(P3827&lt;5000,"Low",P3827&lt;=20000,"Medium",P3827&gt;20000,"High")</f>
        <v>High</v>
      </c>
    </row>
    <row r="3828" spans="1:24" x14ac:dyDescent="0.35">
      <c r="A3828" s="28" t="s">
        <v>214</v>
      </c>
      <c r="B3828" s="17" t="s">
        <v>1079</v>
      </c>
      <c r="C3828" s="17">
        <v>54</v>
      </c>
      <c r="D3828" s="17" t="s">
        <v>1172</v>
      </c>
      <c r="E3828" s="17" t="s">
        <v>11743</v>
      </c>
      <c r="F3828" s="17" t="s">
        <v>6736</v>
      </c>
      <c r="G3828" s="17" t="s">
        <v>6984</v>
      </c>
      <c r="H3828" s="17" t="s">
        <v>6997</v>
      </c>
      <c r="I3828" s="17" t="s">
        <v>7001</v>
      </c>
      <c r="J3828" s="17" t="s">
        <v>7593</v>
      </c>
      <c r="K3828" s="17" t="s">
        <v>14697</v>
      </c>
      <c r="L3828" s="17" t="s">
        <v>8338</v>
      </c>
      <c r="M3828" s="17" t="s">
        <v>8346</v>
      </c>
      <c r="N3828" s="17" t="s">
        <v>8353</v>
      </c>
      <c r="O3828" s="17" t="s">
        <v>14841</v>
      </c>
      <c r="P3828" s="25">
        <v>19013</v>
      </c>
      <c r="Q3828" s="17" t="s">
        <v>8363</v>
      </c>
      <c r="R3828" s="17" t="s">
        <v>14075</v>
      </c>
      <c r="S3828" s="17">
        <v>1</v>
      </c>
      <c r="T3828" s="17" t="s">
        <v>14843</v>
      </c>
      <c r="U3828" s="19" t="str">
        <f>IF(Cleaned_Data!P3828&gt;20000,"High-Bill","Normal-Bill")</f>
        <v>Normal-Bill</v>
      </c>
      <c r="V3828" s="19" t="str">
        <f t="shared" si="118"/>
        <v>Not-Senior-Citizen</v>
      </c>
      <c r="W3828" s="19" t="str">
        <f t="shared" si="119"/>
        <v>Follow-Up-required</v>
      </c>
      <c r="X3828" s="20" t="str" cm="1">
        <f t="array" ref="X3828">_xlfn.IFS(P3828&lt;5000,"Low",P3828&lt;=20000,"Medium",P3828&gt;20000,"High")</f>
        <v>Medium</v>
      </c>
    </row>
    <row r="3829" spans="1:24" x14ac:dyDescent="0.35">
      <c r="A3829" s="29" t="s">
        <v>214</v>
      </c>
      <c r="B3829" s="21" t="s">
        <v>1059</v>
      </c>
      <c r="C3829" s="21">
        <v>41</v>
      </c>
      <c r="D3829" s="21" t="s">
        <v>1172</v>
      </c>
      <c r="E3829" s="21" t="s">
        <v>11796</v>
      </c>
      <c r="F3829" s="21" t="s">
        <v>6757</v>
      </c>
      <c r="G3829" s="21" t="s">
        <v>6990</v>
      </c>
      <c r="H3829" s="21" t="s">
        <v>6997</v>
      </c>
      <c r="I3829" s="21" t="s">
        <v>7007</v>
      </c>
      <c r="J3829" s="22" t="s">
        <v>8371</v>
      </c>
      <c r="K3829" s="21" t="s">
        <v>14399</v>
      </c>
      <c r="L3829" s="21" t="s">
        <v>8344</v>
      </c>
      <c r="M3829" s="21" t="s">
        <v>8346</v>
      </c>
      <c r="N3829" s="21" t="s">
        <v>8353</v>
      </c>
      <c r="O3829" s="21" t="s">
        <v>14842</v>
      </c>
      <c r="P3829" s="18">
        <v>0</v>
      </c>
      <c r="Q3829" s="21" t="s">
        <v>8364</v>
      </c>
      <c r="R3829" s="21" t="s">
        <v>14088</v>
      </c>
      <c r="S3829" s="22" t="s">
        <v>8370</v>
      </c>
      <c r="T3829" s="22" t="s">
        <v>8370</v>
      </c>
      <c r="U3829" s="23" t="str">
        <f>IF(Cleaned_Data!P3829&gt;20000,"High-Bill","Normal-Bill")</f>
        <v>Normal-Bill</v>
      </c>
      <c r="V3829" s="23" t="str">
        <f t="shared" si="118"/>
        <v>Not-Senior-Citizen</v>
      </c>
      <c r="W3829" s="23" t="str">
        <f t="shared" si="119"/>
        <v>Follow-Up-required</v>
      </c>
      <c r="X3829" s="24" t="str" cm="1">
        <f t="array" ref="X3829">_xlfn.IFS(P3829&lt;5000,"Low",P3829&lt;=20000,"Medium",P3829&gt;20000,"High")</f>
        <v>Low</v>
      </c>
    </row>
    <row r="3830" spans="1:24" x14ac:dyDescent="0.35">
      <c r="A3830" s="28" t="s">
        <v>214</v>
      </c>
      <c r="B3830" s="17" t="s">
        <v>1157</v>
      </c>
      <c r="C3830" s="17">
        <v>20</v>
      </c>
      <c r="D3830" s="17" t="s">
        <v>1172</v>
      </c>
      <c r="E3830" s="17" t="s">
        <v>13529</v>
      </c>
      <c r="F3830" s="17" t="s">
        <v>6917</v>
      </c>
      <c r="G3830" s="17" t="s">
        <v>6988</v>
      </c>
      <c r="H3830" s="17" t="s">
        <v>6995</v>
      </c>
      <c r="I3830" s="17" t="s">
        <v>7005</v>
      </c>
      <c r="J3830" s="22" t="s">
        <v>8371</v>
      </c>
      <c r="K3830" s="17" t="s">
        <v>14320</v>
      </c>
      <c r="L3830" s="17" t="s">
        <v>8339</v>
      </c>
      <c r="M3830" s="17" t="s">
        <v>8349</v>
      </c>
      <c r="N3830" s="17" t="s">
        <v>8351</v>
      </c>
      <c r="O3830" s="17" t="s">
        <v>14842</v>
      </c>
      <c r="P3830" s="18">
        <v>0</v>
      </c>
      <c r="Q3830" s="17" t="s">
        <v>8363</v>
      </c>
      <c r="R3830" s="22" t="s">
        <v>8370</v>
      </c>
      <c r="S3830" s="17">
        <v>5</v>
      </c>
      <c r="T3830" s="17" t="s">
        <v>14845</v>
      </c>
      <c r="U3830" s="19" t="str">
        <f>IF(Cleaned_Data!P3830&gt;20000,"High-Bill","Normal-Bill")</f>
        <v>Normal-Bill</v>
      </c>
      <c r="V3830" s="19" t="str">
        <f t="shared" si="118"/>
        <v>Not-Senior-Citizen</v>
      </c>
      <c r="W3830" s="19" t="str">
        <f t="shared" si="119"/>
        <v>Not-Required</v>
      </c>
      <c r="X3830" s="20" t="str" cm="1">
        <f t="array" ref="X3830">_xlfn.IFS(P3830&lt;5000,"Low",P3830&lt;=20000,"Medium",P3830&gt;20000,"High")</f>
        <v>Low</v>
      </c>
    </row>
    <row r="3831" spans="1:24" x14ac:dyDescent="0.35">
      <c r="A3831" s="29" t="s">
        <v>214</v>
      </c>
      <c r="B3831" s="21" t="s">
        <v>1138</v>
      </c>
      <c r="C3831" s="22" t="s">
        <v>14854</v>
      </c>
      <c r="D3831" s="22" t="s">
        <v>14847</v>
      </c>
      <c r="E3831" s="21" t="s">
        <v>13672</v>
      </c>
      <c r="F3831" s="21" t="s">
        <v>6805</v>
      </c>
      <c r="G3831" s="21" t="s">
        <v>6986</v>
      </c>
      <c r="H3831" s="21" t="s">
        <v>6998</v>
      </c>
      <c r="I3831" s="21" t="s">
        <v>7001</v>
      </c>
      <c r="J3831" s="22" t="s">
        <v>8371</v>
      </c>
      <c r="K3831" s="21" t="s">
        <v>14631</v>
      </c>
      <c r="L3831" s="21" t="s">
        <v>8342</v>
      </c>
      <c r="M3831" s="21" t="s">
        <v>8350</v>
      </c>
      <c r="N3831" s="21" t="s">
        <v>8351</v>
      </c>
      <c r="O3831" s="21" t="s">
        <v>14841</v>
      </c>
      <c r="P3831" s="26">
        <v>517</v>
      </c>
      <c r="Q3831" s="21" t="s">
        <v>8362</v>
      </c>
      <c r="R3831" s="21" t="s">
        <v>7391</v>
      </c>
      <c r="S3831" s="21">
        <v>3</v>
      </c>
      <c r="T3831" s="22" t="s">
        <v>8370</v>
      </c>
      <c r="U3831" s="23" t="str">
        <f>IF(Cleaned_Data!P3831&gt;20000,"High-Bill","Normal-Bill")</f>
        <v>Normal-Bill</v>
      </c>
      <c r="V3831" s="23" t="str">
        <f t="shared" si="118"/>
        <v>Senior-Citizen</v>
      </c>
      <c r="W3831" s="23" t="str">
        <f t="shared" si="119"/>
        <v>Follow-Up-required</v>
      </c>
      <c r="X3831" s="24" t="str" cm="1">
        <f t="array" ref="X3831">_xlfn.IFS(P3831&lt;5000,"Low",P3831&lt;=20000,"Medium",P3831&gt;20000,"High")</f>
        <v>Low</v>
      </c>
    </row>
    <row r="3832" spans="1:24" x14ac:dyDescent="0.35">
      <c r="A3832" s="28" t="s">
        <v>23</v>
      </c>
      <c r="B3832" s="17" t="s">
        <v>1021</v>
      </c>
      <c r="C3832" s="22" t="s">
        <v>14854</v>
      </c>
      <c r="D3832" s="17" t="s">
        <v>1172</v>
      </c>
      <c r="E3832" s="17" t="s">
        <v>8405</v>
      </c>
      <c r="F3832" s="17" t="s">
        <v>6678</v>
      </c>
      <c r="G3832" s="17" t="s">
        <v>6987</v>
      </c>
      <c r="H3832" s="17" t="s">
        <v>6996</v>
      </c>
      <c r="I3832" s="17" t="s">
        <v>7004</v>
      </c>
      <c r="J3832" s="17" t="s">
        <v>7011</v>
      </c>
      <c r="K3832" s="17" t="s">
        <v>14184</v>
      </c>
      <c r="L3832" s="17" t="s">
        <v>8340</v>
      </c>
      <c r="M3832" s="17" t="s">
        <v>8348</v>
      </c>
      <c r="N3832" s="17" t="s">
        <v>8351</v>
      </c>
      <c r="O3832" s="17" t="s">
        <v>14841</v>
      </c>
      <c r="P3832" s="18">
        <v>0</v>
      </c>
      <c r="Q3832" s="17" t="s">
        <v>8362</v>
      </c>
      <c r="R3832" s="22" t="s">
        <v>8370</v>
      </c>
      <c r="S3832" s="17">
        <v>5</v>
      </c>
      <c r="T3832" s="17" t="s">
        <v>14844</v>
      </c>
      <c r="U3832" s="19" t="str">
        <f>IF(Cleaned_Data!P3832&gt;20000,"High-Bill","Normal-Bill")</f>
        <v>Normal-Bill</v>
      </c>
      <c r="V3832" s="19" t="str">
        <f t="shared" si="118"/>
        <v>Senior-Citizen</v>
      </c>
      <c r="W3832" s="19" t="str">
        <f t="shared" si="119"/>
        <v>Not-Required</v>
      </c>
      <c r="X3832" s="20" t="str" cm="1">
        <f t="array" ref="X3832">_xlfn.IFS(P3832&lt;5000,"Low",P3832&lt;=20000,"Medium",P3832&gt;20000,"High")</f>
        <v>Low</v>
      </c>
    </row>
    <row r="3833" spans="1:24" x14ac:dyDescent="0.35">
      <c r="A3833" s="29" t="s">
        <v>23</v>
      </c>
      <c r="B3833" s="21" t="s">
        <v>1045</v>
      </c>
      <c r="C3833" s="22" t="s">
        <v>14854</v>
      </c>
      <c r="D3833" s="21" t="s">
        <v>1174</v>
      </c>
      <c r="E3833" s="21" t="s">
        <v>10006</v>
      </c>
      <c r="F3833" s="22" t="s">
        <v>8371</v>
      </c>
      <c r="G3833" s="21" t="s">
        <v>6993</v>
      </c>
      <c r="H3833" s="21" t="s">
        <v>6994</v>
      </c>
      <c r="I3833" s="21" t="s">
        <v>7003</v>
      </c>
      <c r="J3833" s="22" t="s">
        <v>8371</v>
      </c>
      <c r="K3833" s="21" t="s">
        <v>14591</v>
      </c>
      <c r="L3833" s="21" t="s">
        <v>8343</v>
      </c>
      <c r="M3833" s="21" t="s">
        <v>8350</v>
      </c>
      <c r="N3833" s="21" t="s">
        <v>8353</v>
      </c>
      <c r="O3833" s="21" t="s">
        <v>8359</v>
      </c>
      <c r="P3833" s="26">
        <v>3853</v>
      </c>
      <c r="Q3833" s="21" t="s">
        <v>8364</v>
      </c>
      <c r="R3833" s="21" t="s">
        <v>14002</v>
      </c>
      <c r="S3833" s="21">
        <v>2</v>
      </c>
      <c r="T3833" s="21" t="s">
        <v>14843</v>
      </c>
      <c r="U3833" s="23" t="str">
        <f>IF(Cleaned_Data!P3833&gt;20000,"High-Bill","Normal-Bill")</f>
        <v>Normal-Bill</v>
      </c>
      <c r="V3833" s="23" t="str">
        <f t="shared" si="118"/>
        <v>Senior-Citizen</v>
      </c>
      <c r="W3833" s="23" t="str">
        <f t="shared" si="119"/>
        <v>Follow-Up-required</v>
      </c>
      <c r="X3833" s="24" t="str" cm="1">
        <f t="array" ref="X3833">_xlfn.IFS(P3833&lt;5000,"Low",P3833&lt;=20000,"Medium",P3833&gt;20000,"High")</f>
        <v>Low</v>
      </c>
    </row>
    <row r="3834" spans="1:24" x14ac:dyDescent="0.35">
      <c r="A3834" s="28" t="s">
        <v>23</v>
      </c>
      <c r="B3834" s="17" t="s">
        <v>1042</v>
      </c>
      <c r="C3834" s="22" t="s">
        <v>14854</v>
      </c>
      <c r="D3834" s="17" t="s">
        <v>1174</v>
      </c>
      <c r="E3834" s="17" t="s">
        <v>10373</v>
      </c>
      <c r="F3834" s="17" t="s">
        <v>6696</v>
      </c>
      <c r="G3834" s="17" t="s">
        <v>6992</v>
      </c>
      <c r="H3834" s="17" t="s">
        <v>6995</v>
      </c>
      <c r="I3834" s="17" t="s">
        <v>7001</v>
      </c>
      <c r="J3834" s="17" t="s">
        <v>13946</v>
      </c>
      <c r="K3834" s="17" t="s">
        <v>14720</v>
      </c>
      <c r="L3834" s="17" t="s">
        <v>8338</v>
      </c>
      <c r="M3834" s="17" t="s">
        <v>8347</v>
      </c>
      <c r="N3834" s="17" t="s">
        <v>8354</v>
      </c>
      <c r="O3834" s="17" t="s">
        <v>14842</v>
      </c>
      <c r="P3834" s="25">
        <v>42933</v>
      </c>
      <c r="Q3834" s="17" t="s">
        <v>8364</v>
      </c>
      <c r="R3834" s="17" t="s">
        <v>14076</v>
      </c>
      <c r="S3834" s="17">
        <v>3</v>
      </c>
      <c r="T3834" s="22" t="s">
        <v>8370</v>
      </c>
      <c r="U3834" s="19" t="str">
        <f>IF(Cleaned_Data!P3834&gt;20000,"High-Bill","Normal-Bill")</f>
        <v>High-Bill</v>
      </c>
      <c r="V3834" s="19" t="str">
        <f t="shared" si="118"/>
        <v>Senior-Citizen</v>
      </c>
      <c r="W3834" s="19" t="str">
        <f t="shared" si="119"/>
        <v>Follow-Up-required</v>
      </c>
      <c r="X3834" s="20" t="str" cm="1">
        <f t="array" ref="X3834">_xlfn.IFS(P3834&lt;5000,"Low",P3834&lt;=20000,"Medium",P3834&gt;20000,"High")</f>
        <v>High</v>
      </c>
    </row>
    <row r="3835" spans="1:24" x14ac:dyDescent="0.35">
      <c r="A3835" s="29" t="s">
        <v>23</v>
      </c>
      <c r="B3835" s="21" t="s">
        <v>1083</v>
      </c>
      <c r="C3835" s="21">
        <v>64</v>
      </c>
      <c r="D3835" s="21" t="s">
        <v>1172</v>
      </c>
      <c r="E3835" s="21" t="s">
        <v>11868</v>
      </c>
      <c r="F3835" s="21" t="s">
        <v>6728</v>
      </c>
      <c r="G3835" s="21" t="s">
        <v>6986</v>
      </c>
      <c r="H3835" s="21" t="s">
        <v>6997</v>
      </c>
      <c r="I3835" s="21" t="s">
        <v>7005</v>
      </c>
      <c r="J3835" s="21" t="s">
        <v>14103</v>
      </c>
      <c r="K3835" s="21" t="s">
        <v>14256</v>
      </c>
      <c r="L3835" s="21" t="s">
        <v>8342</v>
      </c>
      <c r="M3835" s="21" t="s">
        <v>8347</v>
      </c>
      <c r="N3835" s="21" t="s">
        <v>8351</v>
      </c>
      <c r="O3835" s="21" t="s">
        <v>8358</v>
      </c>
      <c r="P3835" s="18">
        <v>0</v>
      </c>
      <c r="Q3835" s="21" t="s">
        <v>8363</v>
      </c>
      <c r="R3835" s="22" t="s">
        <v>8370</v>
      </c>
      <c r="S3835" s="21">
        <v>5</v>
      </c>
      <c r="T3835" s="21" t="s">
        <v>14843</v>
      </c>
      <c r="U3835" s="23" t="str">
        <f>IF(Cleaned_Data!P3835&gt;20000,"High-Bill","Normal-Bill")</f>
        <v>Normal-Bill</v>
      </c>
      <c r="V3835" s="23" t="str">
        <f t="shared" si="118"/>
        <v>Senior-Citizen</v>
      </c>
      <c r="W3835" s="23" t="str">
        <f t="shared" si="119"/>
        <v>Not-Required</v>
      </c>
      <c r="X3835" s="24" t="str" cm="1">
        <f t="array" ref="X3835">_xlfn.IFS(P3835&lt;5000,"Low",P3835&lt;=20000,"Medium",P3835&gt;20000,"High")</f>
        <v>Low</v>
      </c>
    </row>
    <row r="3836" spans="1:24" x14ac:dyDescent="0.35">
      <c r="A3836" s="28" t="s">
        <v>526</v>
      </c>
      <c r="B3836" s="17" t="s">
        <v>1106</v>
      </c>
      <c r="C3836" s="17">
        <v>5</v>
      </c>
      <c r="D3836" s="17" t="s">
        <v>1172</v>
      </c>
      <c r="E3836" s="17" t="s">
        <v>9099</v>
      </c>
      <c r="F3836" s="17" t="s">
        <v>6798</v>
      </c>
      <c r="G3836" s="17" t="s">
        <v>6988</v>
      </c>
      <c r="H3836" s="17" t="s">
        <v>6998</v>
      </c>
      <c r="I3836" s="17" t="s">
        <v>7004</v>
      </c>
      <c r="J3836" s="17" t="s">
        <v>14116</v>
      </c>
      <c r="K3836" s="17" t="s">
        <v>14253</v>
      </c>
      <c r="L3836" s="17" t="s">
        <v>8341</v>
      </c>
      <c r="M3836" s="17" t="s">
        <v>8346</v>
      </c>
      <c r="N3836" s="17" t="s">
        <v>8354</v>
      </c>
      <c r="O3836" s="17" t="s">
        <v>14841</v>
      </c>
      <c r="P3836" s="18">
        <v>0</v>
      </c>
      <c r="Q3836" s="17" t="s">
        <v>8362</v>
      </c>
      <c r="R3836" s="17" t="s">
        <v>14089</v>
      </c>
      <c r="S3836" s="22" t="s">
        <v>8370</v>
      </c>
      <c r="T3836" s="17" t="s">
        <v>14843</v>
      </c>
      <c r="U3836" s="19" t="str">
        <f>IF(Cleaned_Data!P3836&gt;20000,"High-Bill","Normal-Bill")</f>
        <v>Normal-Bill</v>
      </c>
      <c r="V3836" s="19" t="str">
        <f t="shared" si="118"/>
        <v>Not-Senior-Citizen</v>
      </c>
      <c r="W3836" s="19" t="str">
        <f t="shared" si="119"/>
        <v>Follow-Up-required</v>
      </c>
      <c r="X3836" s="20" t="str" cm="1">
        <f t="array" ref="X3836">_xlfn.IFS(P3836&lt;5000,"Low",P3836&lt;=20000,"Medium",P3836&gt;20000,"High")</f>
        <v>Low</v>
      </c>
    </row>
    <row r="3837" spans="1:24" x14ac:dyDescent="0.35">
      <c r="A3837" s="29" t="s">
        <v>526</v>
      </c>
      <c r="B3837" s="21" t="s">
        <v>1049</v>
      </c>
      <c r="C3837" s="22" t="s">
        <v>14854</v>
      </c>
      <c r="D3837" s="22" t="s">
        <v>14847</v>
      </c>
      <c r="E3837" s="21" t="s">
        <v>13448</v>
      </c>
      <c r="F3837" s="21" t="s">
        <v>6916</v>
      </c>
      <c r="G3837" s="21" t="s">
        <v>6993</v>
      </c>
      <c r="H3837" s="21" t="s">
        <v>6997</v>
      </c>
      <c r="I3837" s="21" t="s">
        <v>7003</v>
      </c>
      <c r="J3837" s="21" t="s">
        <v>14145</v>
      </c>
      <c r="K3837" s="21" t="s">
        <v>14245</v>
      </c>
      <c r="L3837" s="21" t="s">
        <v>8341</v>
      </c>
      <c r="M3837" s="21" t="s">
        <v>8348</v>
      </c>
      <c r="N3837" s="21" t="s">
        <v>8354</v>
      </c>
      <c r="O3837" s="21" t="s">
        <v>8358</v>
      </c>
      <c r="P3837" s="18">
        <v>0</v>
      </c>
      <c r="Q3837" s="21" t="s">
        <v>8362</v>
      </c>
      <c r="R3837" s="22" t="s">
        <v>8370</v>
      </c>
      <c r="S3837" s="22" t="s">
        <v>8370</v>
      </c>
      <c r="T3837" s="22" t="s">
        <v>8370</v>
      </c>
      <c r="U3837" s="23" t="str">
        <f>IF(Cleaned_Data!P3837&gt;20000,"High-Bill","Normal-Bill")</f>
        <v>Normal-Bill</v>
      </c>
      <c r="V3837" s="23" t="str">
        <f t="shared" si="118"/>
        <v>Senior-Citizen</v>
      </c>
      <c r="W3837" s="23" t="str">
        <f t="shared" si="119"/>
        <v>Not-Required</v>
      </c>
      <c r="X3837" s="24" t="str" cm="1">
        <f t="array" ref="X3837">_xlfn.IFS(P3837&lt;5000,"Low",P3837&lt;=20000,"Medium",P3837&gt;20000,"High")</f>
        <v>Low</v>
      </c>
    </row>
    <row r="3838" spans="1:24" x14ac:dyDescent="0.35">
      <c r="A3838" s="28" t="s">
        <v>526</v>
      </c>
      <c r="B3838" s="17" t="s">
        <v>1045</v>
      </c>
      <c r="C3838" s="17">
        <v>51</v>
      </c>
      <c r="D3838" s="17" t="s">
        <v>1174</v>
      </c>
      <c r="E3838" s="17" t="s">
        <v>13872</v>
      </c>
      <c r="F3838" s="17" t="s">
        <v>6943</v>
      </c>
      <c r="G3838" s="17" t="s">
        <v>6993</v>
      </c>
      <c r="H3838" s="17" t="s">
        <v>6995</v>
      </c>
      <c r="I3838" s="17" t="s">
        <v>7004</v>
      </c>
      <c r="J3838" s="22" t="s">
        <v>8371</v>
      </c>
      <c r="K3838" s="17" t="s">
        <v>14530</v>
      </c>
      <c r="L3838" s="17" t="s">
        <v>8341</v>
      </c>
      <c r="M3838" s="17" t="s">
        <v>8348</v>
      </c>
      <c r="N3838" s="17" t="s">
        <v>8351</v>
      </c>
      <c r="O3838" s="17" t="s">
        <v>8358</v>
      </c>
      <c r="P3838" s="25">
        <v>33312</v>
      </c>
      <c r="Q3838" s="22" t="s">
        <v>8370</v>
      </c>
      <c r="R3838" s="17" t="s">
        <v>13957</v>
      </c>
      <c r="S3838" s="22" t="s">
        <v>8370</v>
      </c>
      <c r="T3838" s="17" t="s">
        <v>14845</v>
      </c>
      <c r="U3838" s="19" t="str">
        <f>IF(Cleaned_Data!P3838&gt;20000,"High-Bill","Normal-Bill")</f>
        <v>High-Bill</v>
      </c>
      <c r="V3838" s="19" t="str">
        <f t="shared" si="118"/>
        <v>Not-Senior-Citizen</v>
      </c>
      <c r="W3838" s="19" t="str">
        <f t="shared" si="119"/>
        <v>Follow-Up-required</v>
      </c>
      <c r="X3838" s="20" t="str" cm="1">
        <f t="array" ref="X3838">_xlfn.IFS(P3838&lt;5000,"Low",P3838&lt;=20000,"Medium",P3838&gt;20000,"High")</f>
        <v>High</v>
      </c>
    </row>
    <row r="3839" spans="1:24" x14ac:dyDescent="0.35">
      <c r="A3839" s="29" t="s">
        <v>332</v>
      </c>
      <c r="B3839" s="21" t="s">
        <v>1086</v>
      </c>
      <c r="C3839" s="22" t="s">
        <v>14854</v>
      </c>
      <c r="D3839" s="21" t="s">
        <v>1172</v>
      </c>
      <c r="E3839" s="21" t="s">
        <v>8784</v>
      </c>
      <c r="F3839" s="21" t="s">
        <v>6862</v>
      </c>
      <c r="G3839" s="21" t="s">
        <v>6993</v>
      </c>
      <c r="H3839" s="21" t="s">
        <v>6994</v>
      </c>
      <c r="I3839" s="21" t="s">
        <v>7004</v>
      </c>
      <c r="J3839" s="21" t="s">
        <v>14056</v>
      </c>
      <c r="K3839" s="21" t="s">
        <v>14463</v>
      </c>
      <c r="L3839" s="21" t="s">
        <v>8344</v>
      </c>
      <c r="M3839" s="21" t="s">
        <v>8347</v>
      </c>
      <c r="N3839" s="21" t="s">
        <v>8351</v>
      </c>
      <c r="O3839" s="21" t="s">
        <v>8358</v>
      </c>
      <c r="P3839" s="18">
        <v>0</v>
      </c>
      <c r="Q3839" s="21" t="s">
        <v>8362</v>
      </c>
      <c r="R3839" s="22" t="s">
        <v>8370</v>
      </c>
      <c r="S3839" s="21">
        <v>5</v>
      </c>
      <c r="T3839" s="21" t="s">
        <v>14843</v>
      </c>
      <c r="U3839" s="23" t="str">
        <f>IF(Cleaned_Data!P3839&gt;20000,"High-Bill","Normal-Bill")</f>
        <v>Normal-Bill</v>
      </c>
      <c r="V3839" s="23" t="str">
        <f t="shared" si="118"/>
        <v>Senior-Citizen</v>
      </c>
      <c r="W3839" s="23" t="str">
        <f t="shared" si="119"/>
        <v>Not-Required</v>
      </c>
      <c r="X3839" s="24" t="str" cm="1">
        <f t="array" ref="X3839">_xlfn.IFS(P3839&lt;5000,"Low",P3839&lt;=20000,"Medium",P3839&gt;20000,"High")</f>
        <v>Low</v>
      </c>
    </row>
    <row r="3840" spans="1:24" x14ac:dyDescent="0.35">
      <c r="A3840" s="28" t="s">
        <v>332</v>
      </c>
      <c r="B3840" s="17" t="s">
        <v>1107</v>
      </c>
      <c r="C3840" s="17">
        <v>9</v>
      </c>
      <c r="D3840" s="17" t="s">
        <v>1172</v>
      </c>
      <c r="E3840" s="17" t="s">
        <v>8800</v>
      </c>
      <c r="F3840" s="22" t="s">
        <v>8371</v>
      </c>
      <c r="G3840" s="17" t="s">
        <v>6985</v>
      </c>
      <c r="H3840" s="17" t="s">
        <v>6994</v>
      </c>
      <c r="I3840" s="17" t="s">
        <v>7004</v>
      </c>
      <c r="J3840" s="17" t="s">
        <v>13939</v>
      </c>
      <c r="K3840" s="17" t="s">
        <v>14335</v>
      </c>
      <c r="L3840" s="17" t="s">
        <v>8344</v>
      </c>
      <c r="M3840" s="17" t="s">
        <v>8347</v>
      </c>
      <c r="N3840" s="17" t="s">
        <v>8352</v>
      </c>
      <c r="O3840" s="17" t="s">
        <v>8359</v>
      </c>
      <c r="P3840" s="18">
        <v>0</v>
      </c>
      <c r="Q3840" s="17" t="s">
        <v>8363</v>
      </c>
      <c r="R3840" s="17" t="s">
        <v>14075</v>
      </c>
      <c r="S3840" s="17">
        <v>3</v>
      </c>
      <c r="T3840" s="17" t="s">
        <v>14843</v>
      </c>
      <c r="U3840" s="19" t="str">
        <f>IF(Cleaned_Data!P3840&gt;20000,"High-Bill","Normal-Bill")</f>
        <v>Normal-Bill</v>
      </c>
      <c r="V3840" s="19" t="str">
        <f t="shared" si="118"/>
        <v>Not-Senior-Citizen</v>
      </c>
      <c r="W3840" s="19" t="str">
        <f t="shared" si="119"/>
        <v>Follow-Up-required</v>
      </c>
      <c r="X3840" s="20" t="str" cm="1">
        <f t="array" ref="X3840">_xlfn.IFS(P3840&lt;5000,"Low",P3840&lt;=20000,"Medium",P3840&gt;20000,"High")</f>
        <v>Low</v>
      </c>
    </row>
    <row r="3841" spans="1:24" x14ac:dyDescent="0.35">
      <c r="A3841" s="29" t="s">
        <v>332</v>
      </c>
      <c r="B3841" s="21" t="s">
        <v>1103</v>
      </c>
      <c r="C3841" s="22" t="s">
        <v>14854</v>
      </c>
      <c r="D3841" s="21" t="s">
        <v>1172</v>
      </c>
      <c r="E3841" s="21" t="s">
        <v>11576</v>
      </c>
      <c r="F3841" s="22" t="s">
        <v>8371</v>
      </c>
      <c r="G3841" s="21" t="s">
        <v>6991</v>
      </c>
      <c r="H3841" s="21" t="s">
        <v>6999</v>
      </c>
      <c r="I3841" s="21" t="s">
        <v>7006</v>
      </c>
      <c r="J3841" s="21" t="s">
        <v>14023</v>
      </c>
      <c r="K3841" s="21" t="s">
        <v>14418</v>
      </c>
      <c r="L3841" s="21" t="s">
        <v>8338</v>
      </c>
      <c r="M3841" s="21" t="s">
        <v>8349</v>
      </c>
      <c r="N3841" s="21" t="s">
        <v>8354</v>
      </c>
      <c r="O3841" s="21" t="s">
        <v>8358</v>
      </c>
      <c r="P3841" s="18">
        <v>0</v>
      </c>
      <c r="Q3841" s="21" t="s">
        <v>8363</v>
      </c>
      <c r="R3841" s="22" t="s">
        <v>8370</v>
      </c>
      <c r="S3841" s="22" t="s">
        <v>8370</v>
      </c>
      <c r="T3841" s="21" t="s">
        <v>14844</v>
      </c>
      <c r="U3841" s="23" t="str">
        <f>IF(Cleaned_Data!P3841&gt;20000,"High-Bill","Normal-Bill")</f>
        <v>Normal-Bill</v>
      </c>
      <c r="V3841" s="23" t="str">
        <f t="shared" si="118"/>
        <v>Senior-Citizen</v>
      </c>
      <c r="W3841" s="23" t="str">
        <f t="shared" si="119"/>
        <v>Not-Required</v>
      </c>
      <c r="X3841" s="24" t="str" cm="1">
        <f t="array" ref="X3841">_xlfn.IFS(P3841&lt;5000,"Low",P3841&lt;=20000,"Medium",P3841&gt;20000,"High")</f>
        <v>Low</v>
      </c>
    </row>
    <row r="3842" spans="1:24" x14ac:dyDescent="0.35">
      <c r="A3842" s="28" t="s">
        <v>332</v>
      </c>
      <c r="B3842" s="17" t="s">
        <v>1138</v>
      </c>
      <c r="C3842" s="17">
        <v>64</v>
      </c>
      <c r="D3842" s="17" t="s">
        <v>1174</v>
      </c>
      <c r="E3842" s="17" t="s">
        <v>12227</v>
      </c>
      <c r="F3842" s="17" t="s">
        <v>6847</v>
      </c>
      <c r="G3842" s="17" t="s">
        <v>6987</v>
      </c>
      <c r="H3842" s="17" t="s">
        <v>6994</v>
      </c>
      <c r="I3842" s="17" t="s">
        <v>7005</v>
      </c>
      <c r="J3842" s="17" t="s">
        <v>14112</v>
      </c>
      <c r="K3842" s="17" t="s">
        <v>14659</v>
      </c>
      <c r="L3842" s="17" t="s">
        <v>8340</v>
      </c>
      <c r="M3842" s="17" t="s">
        <v>8347</v>
      </c>
      <c r="N3842" s="17" t="s">
        <v>8354</v>
      </c>
      <c r="O3842" s="17" t="s">
        <v>8358</v>
      </c>
      <c r="P3842" s="18">
        <v>0</v>
      </c>
      <c r="Q3842" s="22" t="s">
        <v>8370</v>
      </c>
      <c r="R3842" s="17" t="s">
        <v>7637</v>
      </c>
      <c r="S3842" s="17">
        <v>3</v>
      </c>
      <c r="T3842" s="17" t="s">
        <v>14843</v>
      </c>
      <c r="U3842" s="19" t="str">
        <f>IF(Cleaned_Data!P3842&gt;20000,"High-Bill","Normal-Bill")</f>
        <v>Normal-Bill</v>
      </c>
      <c r="V3842" s="19" t="str">
        <f t="shared" ref="V3842:V3905" si="120">IF(C3842&gt;=60,"Senior-Citizen","Not-Senior-Citizen")</f>
        <v>Senior-Citizen</v>
      </c>
      <c r="W3842" s="19" t="str">
        <f t="shared" ref="W3842:W3905" si="121">IF(R3842="N/A","Not-Required","Follow-Up-required")</f>
        <v>Follow-Up-required</v>
      </c>
      <c r="X3842" s="20" t="str" cm="1">
        <f t="array" ref="X3842">_xlfn.IFS(P3842&lt;5000,"Low",P3842&lt;=20000,"Medium",P3842&gt;20000,"High")</f>
        <v>Low</v>
      </c>
    </row>
    <row r="3843" spans="1:24" x14ac:dyDescent="0.35">
      <c r="A3843" s="29" t="s">
        <v>332</v>
      </c>
      <c r="B3843" s="21" t="s">
        <v>1052</v>
      </c>
      <c r="C3843" s="22" t="s">
        <v>14854</v>
      </c>
      <c r="D3843" s="21" t="s">
        <v>1174</v>
      </c>
      <c r="E3843" s="21" t="s">
        <v>12277</v>
      </c>
      <c r="F3843" s="21" t="s">
        <v>6907</v>
      </c>
      <c r="G3843" s="21" t="s">
        <v>6991</v>
      </c>
      <c r="H3843" s="21" t="s">
        <v>6994</v>
      </c>
      <c r="I3843" s="21" t="s">
        <v>7005</v>
      </c>
      <c r="J3843" s="21" t="s">
        <v>14109</v>
      </c>
      <c r="K3843" s="21" t="s">
        <v>14487</v>
      </c>
      <c r="L3843" s="21" t="s">
        <v>8344</v>
      </c>
      <c r="M3843" s="21" t="s">
        <v>8348</v>
      </c>
      <c r="N3843" s="21" t="s">
        <v>8353</v>
      </c>
      <c r="O3843" s="21" t="s">
        <v>8355</v>
      </c>
      <c r="P3843" s="18">
        <v>0</v>
      </c>
      <c r="Q3843" s="21" t="s">
        <v>8362</v>
      </c>
      <c r="R3843" s="22" t="s">
        <v>8370</v>
      </c>
      <c r="S3843" s="21">
        <v>1</v>
      </c>
      <c r="T3843" s="21" t="s">
        <v>14844</v>
      </c>
      <c r="U3843" s="23" t="str">
        <f>IF(Cleaned_Data!P3843&gt;20000,"High-Bill","Normal-Bill")</f>
        <v>Normal-Bill</v>
      </c>
      <c r="V3843" s="23" t="str">
        <f t="shared" si="120"/>
        <v>Senior-Citizen</v>
      </c>
      <c r="W3843" s="23" t="str">
        <f t="shared" si="121"/>
        <v>Not-Required</v>
      </c>
      <c r="X3843" s="24" t="str" cm="1">
        <f t="array" ref="X3843">_xlfn.IFS(P3843&lt;5000,"Low",P3843&lt;=20000,"Medium",P3843&gt;20000,"High")</f>
        <v>Low</v>
      </c>
    </row>
    <row r="3844" spans="1:24" x14ac:dyDescent="0.35">
      <c r="A3844" s="28" t="s">
        <v>332</v>
      </c>
      <c r="B3844" s="17" t="s">
        <v>1066</v>
      </c>
      <c r="C3844" s="22" t="s">
        <v>14854</v>
      </c>
      <c r="D3844" s="17" t="s">
        <v>1172</v>
      </c>
      <c r="E3844" s="17" t="s">
        <v>12858</v>
      </c>
      <c r="F3844" s="17" t="s">
        <v>6956</v>
      </c>
      <c r="G3844" s="17" t="s">
        <v>6986</v>
      </c>
      <c r="H3844" s="17" t="s">
        <v>6999</v>
      </c>
      <c r="I3844" s="17" t="s">
        <v>7005</v>
      </c>
      <c r="J3844" s="17" t="s">
        <v>14104</v>
      </c>
      <c r="K3844" s="17" t="s">
        <v>14445</v>
      </c>
      <c r="L3844" s="17" t="s">
        <v>8341</v>
      </c>
      <c r="M3844" s="17" t="s">
        <v>8348</v>
      </c>
      <c r="N3844" s="17" t="s">
        <v>8354</v>
      </c>
      <c r="O3844" s="17" t="s">
        <v>8358</v>
      </c>
      <c r="P3844" s="25">
        <v>2820</v>
      </c>
      <c r="Q3844" s="17" t="s">
        <v>8362</v>
      </c>
      <c r="R3844" s="22" t="s">
        <v>8370</v>
      </c>
      <c r="S3844" s="17">
        <v>5</v>
      </c>
      <c r="T3844" s="17" t="s">
        <v>14843</v>
      </c>
      <c r="U3844" s="19" t="str">
        <f>IF(Cleaned_Data!P3844&gt;20000,"High-Bill","Normal-Bill")</f>
        <v>Normal-Bill</v>
      </c>
      <c r="V3844" s="19" t="str">
        <f t="shared" si="120"/>
        <v>Senior-Citizen</v>
      </c>
      <c r="W3844" s="19" t="str">
        <f t="shared" si="121"/>
        <v>Not-Required</v>
      </c>
      <c r="X3844" s="20" t="str" cm="1">
        <f t="array" ref="X3844">_xlfn.IFS(P3844&lt;5000,"Low",P3844&lt;=20000,"Medium",P3844&gt;20000,"High")</f>
        <v>Low</v>
      </c>
    </row>
    <row r="3845" spans="1:24" x14ac:dyDescent="0.35">
      <c r="A3845" s="29" t="s">
        <v>204</v>
      </c>
      <c r="B3845" s="21" t="s">
        <v>1098</v>
      </c>
      <c r="C3845" s="22" t="s">
        <v>14854</v>
      </c>
      <c r="D3845" s="21" t="s">
        <v>1172</v>
      </c>
      <c r="E3845" s="21" t="s">
        <v>8604</v>
      </c>
      <c r="F3845" s="21" t="s">
        <v>6790</v>
      </c>
      <c r="G3845" s="21" t="s">
        <v>6991</v>
      </c>
      <c r="H3845" s="21" t="s">
        <v>7000</v>
      </c>
      <c r="I3845" s="21" t="s">
        <v>7003</v>
      </c>
      <c r="J3845" s="22" t="s">
        <v>8371</v>
      </c>
      <c r="K3845" s="21" t="s">
        <v>14349</v>
      </c>
      <c r="L3845" s="21" t="s">
        <v>8339</v>
      </c>
      <c r="M3845" s="21" t="s">
        <v>8349</v>
      </c>
      <c r="N3845" s="21" t="s">
        <v>8354</v>
      </c>
      <c r="O3845" s="21" t="s">
        <v>14841</v>
      </c>
      <c r="P3845" s="18">
        <v>0</v>
      </c>
      <c r="Q3845" s="22" t="s">
        <v>8370</v>
      </c>
      <c r="R3845" s="22" t="s">
        <v>8370</v>
      </c>
      <c r="S3845" s="22" t="s">
        <v>8370</v>
      </c>
      <c r="T3845" s="21" t="s">
        <v>14843</v>
      </c>
      <c r="U3845" s="23" t="str">
        <f>IF(Cleaned_Data!P3845&gt;20000,"High-Bill","Normal-Bill")</f>
        <v>Normal-Bill</v>
      </c>
      <c r="V3845" s="23" t="str">
        <f t="shared" si="120"/>
        <v>Senior-Citizen</v>
      </c>
      <c r="W3845" s="23" t="str">
        <f t="shared" si="121"/>
        <v>Not-Required</v>
      </c>
      <c r="X3845" s="24" t="str" cm="1">
        <f t="array" ref="X3845">_xlfn.IFS(P3845&lt;5000,"Low",P3845&lt;=20000,"Medium",P3845&gt;20000,"High")</f>
        <v>Low</v>
      </c>
    </row>
    <row r="3846" spans="1:24" x14ac:dyDescent="0.35">
      <c r="A3846" s="28" t="s">
        <v>204</v>
      </c>
      <c r="B3846" s="17" t="s">
        <v>1059</v>
      </c>
      <c r="C3846" s="17">
        <v>33</v>
      </c>
      <c r="D3846" s="17" t="s">
        <v>1174</v>
      </c>
      <c r="E3846" s="17" t="s">
        <v>10256</v>
      </c>
      <c r="F3846" s="17" t="s">
        <v>6757</v>
      </c>
      <c r="G3846" s="17" t="s">
        <v>6989</v>
      </c>
      <c r="H3846" s="17" t="s">
        <v>6996</v>
      </c>
      <c r="I3846" s="17" t="s">
        <v>7001</v>
      </c>
      <c r="J3846" s="22" t="s">
        <v>8371</v>
      </c>
      <c r="K3846" s="17" t="s">
        <v>14758</v>
      </c>
      <c r="L3846" s="17" t="s">
        <v>8345</v>
      </c>
      <c r="M3846" s="17" t="s">
        <v>8347</v>
      </c>
      <c r="N3846" s="17" t="s">
        <v>8353</v>
      </c>
      <c r="O3846" s="17" t="s">
        <v>8358</v>
      </c>
      <c r="P3846" s="25">
        <v>3200</v>
      </c>
      <c r="Q3846" s="17" t="s">
        <v>8362</v>
      </c>
      <c r="R3846" s="22" t="s">
        <v>8370</v>
      </c>
      <c r="S3846" s="17">
        <v>3</v>
      </c>
      <c r="T3846" s="22" t="s">
        <v>8370</v>
      </c>
      <c r="U3846" s="19" t="str">
        <f>IF(Cleaned_Data!P3846&gt;20000,"High-Bill","Normal-Bill")</f>
        <v>Normal-Bill</v>
      </c>
      <c r="V3846" s="19" t="str">
        <f t="shared" si="120"/>
        <v>Not-Senior-Citizen</v>
      </c>
      <c r="W3846" s="19" t="str">
        <f t="shared" si="121"/>
        <v>Not-Required</v>
      </c>
      <c r="X3846" s="20" t="str" cm="1">
        <f t="array" ref="X3846">_xlfn.IFS(P3846&lt;5000,"Low",P3846&lt;=20000,"Medium",P3846&gt;20000,"High")</f>
        <v>Low</v>
      </c>
    </row>
    <row r="3847" spans="1:24" x14ac:dyDescent="0.35">
      <c r="A3847" s="29" t="s">
        <v>204</v>
      </c>
      <c r="B3847" s="21" t="s">
        <v>1100</v>
      </c>
      <c r="C3847" s="21">
        <v>33</v>
      </c>
      <c r="D3847" s="21" t="s">
        <v>1172</v>
      </c>
      <c r="E3847" s="21" t="s">
        <v>11245</v>
      </c>
      <c r="F3847" s="21" t="s">
        <v>6909</v>
      </c>
      <c r="G3847" s="21" t="s">
        <v>6984</v>
      </c>
      <c r="H3847" s="21" t="s">
        <v>6997</v>
      </c>
      <c r="I3847" s="21" t="s">
        <v>7001</v>
      </c>
      <c r="J3847" s="22" t="s">
        <v>8371</v>
      </c>
      <c r="K3847" s="21" t="s">
        <v>14806</v>
      </c>
      <c r="L3847" s="21" t="s">
        <v>8342</v>
      </c>
      <c r="M3847" s="21" t="s">
        <v>8349</v>
      </c>
      <c r="N3847" s="21" t="s">
        <v>8351</v>
      </c>
      <c r="O3847" s="21" t="s">
        <v>14841</v>
      </c>
      <c r="P3847" s="26">
        <v>40827</v>
      </c>
      <c r="Q3847" s="21" t="s">
        <v>8363</v>
      </c>
      <c r="R3847" s="21" t="s">
        <v>14112</v>
      </c>
      <c r="S3847" s="22" t="s">
        <v>8370</v>
      </c>
      <c r="T3847" s="21" t="s">
        <v>14843</v>
      </c>
      <c r="U3847" s="23" t="str">
        <f>IF(Cleaned_Data!P3847&gt;20000,"High-Bill","Normal-Bill")</f>
        <v>High-Bill</v>
      </c>
      <c r="V3847" s="23" t="str">
        <f t="shared" si="120"/>
        <v>Not-Senior-Citizen</v>
      </c>
      <c r="W3847" s="23" t="str">
        <f t="shared" si="121"/>
        <v>Follow-Up-required</v>
      </c>
      <c r="X3847" s="24" t="str" cm="1">
        <f t="array" ref="X3847">_xlfn.IFS(P3847&lt;5000,"Low",P3847&lt;=20000,"Medium",P3847&gt;20000,"High")</f>
        <v>High</v>
      </c>
    </row>
    <row r="3848" spans="1:24" x14ac:dyDescent="0.35">
      <c r="A3848" s="28" t="s">
        <v>204</v>
      </c>
      <c r="B3848" s="17" t="s">
        <v>1123</v>
      </c>
      <c r="C3848" s="22" t="s">
        <v>14854</v>
      </c>
      <c r="D3848" s="22" t="s">
        <v>14847</v>
      </c>
      <c r="E3848" s="17" t="s">
        <v>11389</v>
      </c>
      <c r="F3848" s="22" t="s">
        <v>8371</v>
      </c>
      <c r="G3848" s="17" t="s">
        <v>6984</v>
      </c>
      <c r="H3848" s="17" t="s">
        <v>6996</v>
      </c>
      <c r="I3848" s="17" t="s">
        <v>7006</v>
      </c>
      <c r="J3848" s="17" t="s">
        <v>13954</v>
      </c>
      <c r="K3848" s="17" t="s">
        <v>14673</v>
      </c>
      <c r="L3848" s="17" t="s">
        <v>8339</v>
      </c>
      <c r="M3848" s="17" t="s">
        <v>8349</v>
      </c>
      <c r="N3848" s="17" t="s">
        <v>8351</v>
      </c>
      <c r="O3848" s="17" t="s">
        <v>14841</v>
      </c>
      <c r="P3848" s="25">
        <v>45190</v>
      </c>
      <c r="Q3848" s="17" t="s">
        <v>8363</v>
      </c>
      <c r="R3848" s="17" t="s">
        <v>7552</v>
      </c>
      <c r="S3848" s="17">
        <v>5</v>
      </c>
      <c r="T3848" s="22" t="s">
        <v>8370</v>
      </c>
      <c r="U3848" s="19" t="str">
        <f>IF(Cleaned_Data!P3848&gt;20000,"High-Bill","Normal-Bill")</f>
        <v>High-Bill</v>
      </c>
      <c r="V3848" s="19" t="str">
        <f t="shared" si="120"/>
        <v>Senior-Citizen</v>
      </c>
      <c r="W3848" s="19" t="str">
        <f t="shared" si="121"/>
        <v>Follow-Up-required</v>
      </c>
      <c r="X3848" s="20" t="str" cm="1">
        <f t="array" ref="X3848">_xlfn.IFS(P3848&lt;5000,"Low",P3848&lt;=20000,"Medium",P3848&gt;20000,"High")</f>
        <v>High</v>
      </c>
    </row>
    <row r="3849" spans="1:24" x14ac:dyDescent="0.35">
      <c r="A3849" s="29" t="s">
        <v>204</v>
      </c>
      <c r="B3849" s="21" t="s">
        <v>1089</v>
      </c>
      <c r="C3849" s="22" t="s">
        <v>14854</v>
      </c>
      <c r="D3849" s="22" t="s">
        <v>14847</v>
      </c>
      <c r="E3849" s="21" t="s">
        <v>11780</v>
      </c>
      <c r="F3849" s="22" t="s">
        <v>8371</v>
      </c>
      <c r="G3849" s="21" t="s">
        <v>6987</v>
      </c>
      <c r="H3849" s="21" t="s">
        <v>6999</v>
      </c>
      <c r="I3849" s="21" t="s">
        <v>7007</v>
      </c>
      <c r="J3849" s="22" t="s">
        <v>8371</v>
      </c>
      <c r="K3849" s="21" t="s">
        <v>14581</v>
      </c>
      <c r="L3849" s="21" t="s">
        <v>8342</v>
      </c>
      <c r="M3849" s="21" t="s">
        <v>8346</v>
      </c>
      <c r="N3849" s="21" t="s">
        <v>8354</v>
      </c>
      <c r="O3849" s="21" t="s">
        <v>14842</v>
      </c>
      <c r="P3849" s="18">
        <v>0</v>
      </c>
      <c r="Q3849" s="21" t="s">
        <v>8363</v>
      </c>
      <c r="R3849" s="21" t="s">
        <v>7630</v>
      </c>
      <c r="S3849" s="21">
        <v>2</v>
      </c>
      <c r="T3849" s="21" t="s">
        <v>14843</v>
      </c>
      <c r="U3849" s="23" t="str">
        <f>IF(Cleaned_Data!P3849&gt;20000,"High-Bill","Normal-Bill")</f>
        <v>Normal-Bill</v>
      </c>
      <c r="V3849" s="23" t="str">
        <f t="shared" si="120"/>
        <v>Senior-Citizen</v>
      </c>
      <c r="W3849" s="23" t="str">
        <f t="shared" si="121"/>
        <v>Follow-Up-required</v>
      </c>
      <c r="X3849" s="24" t="str" cm="1">
        <f t="array" ref="X3849">_xlfn.IFS(P3849&lt;5000,"Low",P3849&lt;=20000,"Medium",P3849&gt;20000,"High")</f>
        <v>Low</v>
      </c>
    </row>
    <row r="3850" spans="1:24" x14ac:dyDescent="0.35">
      <c r="A3850" s="28" t="s">
        <v>204</v>
      </c>
      <c r="B3850" s="17" t="s">
        <v>1165</v>
      </c>
      <c r="C3850" s="17">
        <v>77</v>
      </c>
      <c r="D3850" s="17" t="s">
        <v>1172</v>
      </c>
      <c r="E3850" s="17" t="s">
        <v>11789</v>
      </c>
      <c r="F3850" s="17" t="s">
        <v>6980</v>
      </c>
      <c r="G3850" s="17" t="s">
        <v>6992</v>
      </c>
      <c r="H3850" s="17" t="s">
        <v>6994</v>
      </c>
      <c r="I3850" s="17" t="s">
        <v>7001</v>
      </c>
      <c r="J3850" s="17" t="s">
        <v>14160</v>
      </c>
      <c r="K3850" s="17" t="s">
        <v>14666</v>
      </c>
      <c r="L3850" s="17" t="s">
        <v>8342</v>
      </c>
      <c r="M3850" s="17" t="s">
        <v>8348</v>
      </c>
      <c r="N3850" s="17" t="s">
        <v>8351</v>
      </c>
      <c r="O3850" s="17" t="s">
        <v>8358</v>
      </c>
      <c r="P3850" s="18">
        <v>0</v>
      </c>
      <c r="Q3850" s="17" t="s">
        <v>8362</v>
      </c>
      <c r="R3850" s="17" t="s">
        <v>7439</v>
      </c>
      <c r="S3850" s="17">
        <v>4</v>
      </c>
      <c r="T3850" s="22" t="s">
        <v>8370</v>
      </c>
      <c r="U3850" s="19" t="str">
        <f>IF(Cleaned_Data!P3850&gt;20000,"High-Bill","Normal-Bill")</f>
        <v>Normal-Bill</v>
      </c>
      <c r="V3850" s="19" t="str">
        <f t="shared" si="120"/>
        <v>Senior-Citizen</v>
      </c>
      <c r="W3850" s="19" t="str">
        <f t="shared" si="121"/>
        <v>Follow-Up-required</v>
      </c>
      <c r="X3850" s="20" t="str" cm="1">
        <f t="array" ref="X3850">_xlfn.IFS(P3850&lt;5000,"Low",P3850&lt;=20000,"Medium",P3850&gt;20000,"High")</f>
        <v>Low</v>
      </c>
    </row>
    <row r="3851" spans="1:24" x14ac:dyDescent="0.35">
      <c r="A3851" s="29" t="s">
        <v>204</v>
      </c>
      <c r="B3851" s="21" t="s">
        <v>1089</v>
      </c>
      <c r="C3851" s="22" t="s">
        <v>14854</v>
      </c>
      <c r="D3851" s="21" t="s">
        <v>1174</v>
      </c>
      <c r="E3851" s="21" t="s">
        <v>11991</v>
      </c>
      <c r="F3851" s="21" t="s">
        <v>6969</v>
      </c>
      <c r="G3851" s="21" t="s">
        <v>6984</v>
      </c>
      <c r="H3851" s="21" t="s">
        <v>7000</v>
      </c>
      <c r="I3851" s="21" t="s">
        <v>7003</v>
      </c>
      <c r="J3851" s="22" t="s">
        <v>8371</v>
      </c>
      <c r="K3851" s="21" t="s">
        <v>14320</v>
      </c>
      <c r="L3851" s="21" t="s">
        <v>8342</v>
      </c>
      <c r="M3851" s="21" t="s">
        <v>8346</v>
      </c>
      <c r="N3851" s="21" t="s">
        <v>8351</v>
      </c>
      <c r="O3851" s="21" t="s">
        <v>8355</v>
      </c>
      <c r="P3851" s="18">
        <v>0</v>
      </c>
      <c r="Q3851" s="22" t="s">
        <v>8370</v>
      </c>
      <c r="R3851" s="22" t="s">
        <v>8370</v>
      </c>
      <c r="S3851" s="21">
        <v>5</v>
      </c>
      <c r="T3851" s="21" t="s">
        <v>14843</v>
      </c>
      <c r="U3851" s="23" t="str">
        <f>IF(Cleaned_Data!P3851&gt;20000,"High-Bill","Normal-Bill")</f>
        <v>Normal-Bill</v>
      </c>
      <c r="V3851" s="23" t="str">
        <f t="shared" si="120"/>
        <v>Senior-Citizen</v>
      </c>
      <c r="W3851" s="23" t="str">
        <f t="shared" si="121"/>
        <v>Not-Required</v>
      </c>
      <c r="X3851" s="24" t="str" cm="1">
        <f t="array" ref="X3851">_xlfn.IFS(P3851&lt;5000,"Low",P3851&lt;=20000,"Medium",P3851&gt;20000,"High")</f>
        <v>Low</v>
      </c>
    </row>
    <row r="3852" spans="1:24" x14ac:dyDescent="0.35">
      <c r="A3852" s="28" t="s">
        <v>204</v>
      </c>
      <c r="B3852" s="17" t="s">
        <v>1096</v>
      </c>
      <c r="C3852" s="17">
        <v>24</v>
      </c>
      <c r="D3852" s="17" t="s">
        <v>1172</v>
      </c>
      <c r="E3852" s="17" t="s">
        <v>12578</v>
      </c>
      <c r="F3852" s="22" t="s">
        <v>8371</v>
      </c>
      <c r="G3852" s="17" t="s">
        <v>6990</v>
      </c>
      <c r="H3852" s="17" t="s">
        <v>6998</v>
      </c>
      <c r="I3852" s="17" t="s">
        <v>7007</v>
      </c>
      <c r="J3852" s="17" t="s">
        <v>14126</v>
      </c>
      <c r="K3852" s="17" t="s">
        <v>14593</v>
      </c>
      <c r="L3852" s="17" t="s">
        <v>8345</v>
      </c>
      <c r="M3852" s="17" t="s">
        <v>8347</v>
      </c>
      <c r="N3852" s="17" t="s">
        <v>8352</v>
      </c>
      <c r="O3852" s="17" t="s">
        <v>8355</v>
      </c>
      <c r="P3852" s="18">
        <v>0</v>
      </c>
      <c r="Q3852" s="17" t="s">
        <v>8364</v>
      </c>
      <c r="R3852" s="17" t="s">
        <v>13914</v>
      </c>
      <c r="S3852" s="17">
        <v>3</v>
      </c>
      <c r="T3852" s="17" t="s">
        <v>14845</v>
      </c>
      <c r="U3852" s="19" t="str">
        <f>IF(Cleaned_Data!P3852&gt;20000,"High-Bill","Normal-Bill")</f>
        <v>Normal-Bill</v>
      </c>
      <c r="V3852" s="19" t="str">
        <f t="shared" si="120"/>
        <v>Not-Senior-Citizen</v>
      </c>
      <c r="W3852" s="19" t="str">
        <f t="shared" si="121"/>
        <v>Follow-Up-required</v>
      </c>
      <c r="X3852" s="20" t="str" cm="1">
        <f t="array" ref="X3852">_xlfn.IFS(P3852&lt;5000,"Low",P3852&lt;=20000,"Medium",P3852&gt;20000,"High")</f>
        <v>Low</v>
      </c>
    </row>
    <row r="3853" spans="1:24" x14ac:dyDescent="0.35">
      <c r="A3853" s="29" t="s">
        <v>204</v>
      </c>
      <c r="B3853" s="21" t="s">
        <v>1045</v>
      </c>
      <c r="C3853" s="21">
        <v>29</v>
      </c>
      <c r="D3853" s="21" t="s">
        <v>1174</v>
      </c>
      <c r="E3853" s="21" t="s">
        <v>12830</v>
      </c>
      <c r="F3853" s="21" t="s">
        <v>6943</v>
      </c>
      <c r="G3853" s="21" t="s">
        <v>6990</v>
      </c>
      <c r="H3853" s="21" t="s">
        <v>6995</v>
      </c>
      <c r="I3853" s="21" t="s">
        <v>7001</v>
      </c>
      <c r="J3853" s="21" t="s">
        <v>14157</v>
      </c>
      <c r="K3853" s="21" t="s">
        <v>14772</v>
      </c>
      <c r="L3853" s="21" t="s">
        <v>8342</v>
      </c>
      <c r="M3853" s="21" t="s">
        <v>8349</v>
      </c>
      <c r="N3853" s="21" t="s">
        <v>8353</v>
      </c>
      <c r="O3853" s="21" t="s">
        <v>14842</v>
      </c>
      <c r="P3853" s="18">
        <v>0</v>
      </c>
      <c r="Q3853" s="21" t="s">
        <v>8362</v>
      </c>
      <c r="R3853" s="21" t="s">
        <v>7247</v>
      </c>
      <c r="S3853" s="21">
        <v>5</v>
      </c>
      <c r="T3853" s="22" t="s">
        <v>8370</v>
      </c>
      <c r="U3853" s="23" t="str">
        <f>IF(Cleaned_Data!P3853&gt;20000,"High-Bill","Normal-Bill")</f>
        <v>Normal-Bill</v>
      </c>
      <c r="V3853" s="23" t="str">
        <f t="shared" si="120"/>
        <v>Not-Senior-Citizen</v>
      </c>
      <c r="W3853" s="23" t="str">
        <f t="shared" si="121"/>
        <v>Follow-Up-required</v>
      </c>
      <c r="X3853" s="24" t="str" cm="1">
        <f t="array" ref="X3853">_xlfn.IFS(P3853&lt;5000,"Low",P3853&lt;=20000,"Medium",P3853&gt;20000,"High")</f>
        <v>Low</v>
      </c>
    </row>
    <row r="3854" spans="1:24" x14ac:dyDescent="0.35">
      <c r="A3854" s="28" t="s">
        <v>504</v>
      </c>
      <c r="B3854" s="17" t="s">
        <v>1124</v>
      </c>
      <c r="C3854" s="17">
        <v>20</v>
      </c>
      <c r="D3854" s="17" t="s">
        <v>1172</v>
      </c>
      <c r="E3854" s="17" t="s">
        <v>9060</v>
      </c>
      <c r="F3854" s="22" t="s">
        <v>8371</v>
      </c>
      <c r="G3854" s="17" t="s">
        <v>6992</v>
      </c>
      <c r="H3854" s="17" t="s">
        <v>6994</v>
      </c>
      <c r="I3854" s="17" t="s">
        <v>7007</v>
      </c>
      <c r="J3854" s="17" t="s">
        <v>14108</v>
      </c>
      <c r="K3854" s="17" t="s">
        <v>14562</v>
      </c>
      <c r="L3854" s="17" t="s">
        <v>8342</v>
      </c>
      <c r="M3854" s="17" t="s">
        <v>8348</v>
      </c>
      <c r="N3854" s="17" t="s">
        <v>8354</v>
      </c>
      <c r="O3854" s="17" t="s">
        <v>8355</v>
      </c>
      <c r="P3854" s="25">
        <v>46109</v>
      </c>
      <c r="Q3854" s="17" t="s">
        <v>8363</v>
      </c>
      <c r="R3854" s="17" t="s">
        <v>13937</v>
      </c>
      <c r="S3854" s="22" t="s">
        <v>8370</v>
      </c>
      <c r="T3854" s="17" t="s">
        <v>14845</v>
      </c>
      <c r="U3854" s="19" t="str">
        <f>IF(Cleaned_Data!P3854&gt;20000,"High-Bill","Normal-Bill")</f>
        <v>High-Bill</v>
      </c>
      <c r="V3854" s="19" t="str">
        <f t="shared" si="120"/>
        <v>Not-Senior-Citizen</v>
      </c>
      <c r="W3854" s="19" t="str">
        <f t="shared" si="121"/>
        <v>Follow-Up-required</v>
      </c>
      <c r="X3854" s="20" t="str" cm="1">
        <f t="array" ref="X3854">_xlfn.IFS(P3854&lt;5000,"Low",P3854&lt;=20000,"Medium",P3854&gt;20000,"High")</f>
        <v>High</v>
      </c>
    </row>
    <row r="3855" spans="1:24" x14ac:dyDescent="0.35">
      <c r="A3855" s="29" t="s">
        <v>504</v>
      </c>
      <c r="B3855" s="21" t="s">
        <v>1055</v>
      </c>
      <c r="C3855" s="22" t="s">
        <v>14854</v>
      </c>
      <c r="D3855" s="21" t="s">
        <v>1174</v>
      </c>
      <c r="E3855" s="21" t="s">
        <v>9549</v>
      </c>
      <c r="F3855" s="21" t="s">
        <v>6725</v>
      </c>
      <c r="G3855" s="21" t="s">
        <v>6990</v>
      </c>
      <c r="H3855" s="21" t="s">
        <v>6997</v>
      </c>
      <c r="I3855" s="21" t="s">
        <v>7007</v>
      </c>
      <c r="J3855" s="21" t="s">
        <v>14151</v>
      </c>
      <c r="K3855" s="21" t="s">
        <v>14581</v>
      </c>
      <c r="L3855" s="21" t="s">
        <v>8339</v>
      </c>
      <c r="M3855" s="21" t="s">
        <v>8348</v>
      </c>
      <c r="N3855" s="21" t="s">
        <v>8354</v>
      </c>
      <c r="O3855" s="21" t="s">
        <v>8359</v>
      </c>
      <c r="P3855" s="26">
        <v>13387</v>
      </c>
      <c r="Q3855" s="21" t="s">
        <v>8363</v>
      </c>
      <c r="R3855" s="22" t="s">
        <v>8370</v>
      </c>
      <c r="S3855" s="21">
        <v>3</v>
      </c>
      <c r="T3855" s="21" t="s">
        <v>14843</v>
      </c>
      <c r="U3855" s="23" t="str">
        <f>IF(Cleaned_Data!P3855&gt;20000,"High-Bill","Normal-Bill")</f>
        <v>Normal-Bill</v>
      </c>
      <c r="V3855" s="23" t="str">
        <f t="shared" si="120"/>
        <v>Senior-Citizen</v>
      </c>
      <c r="W3855" s="23" t="str">
        <f t="shared" si="121"/>
        <v>Not-Required</v>
      </c>
      <c r="X3855" s="24" t="str" cm="1">
        <f t="array" ref="X3855">_xlfn.IFS(P3855&lt;5000,"Low",P3855&lt;=20000,"Medium",P3855&gt;20000,"High")</f>
        <v>Medium</v>
      </c>
    </row>
    <row r="3856" spans="1:24" x14ac:dyDescent="0.35">
      <c r="A3856" s="28" t="s">
        <v>504</v>
      </c>
      <c r="B3856" s="17" t="s">
        <v>1082</v>
      </c>
      <c r="C3856" s="17">
        <v>20</v>
      </c>
      <c r="D3856" s="22" t="s">
        <v>14847</v>
      </c>
      <c r="E3856" s="17" t="s">
        <v>13024</v>
      </c>
      <c r="F3856" s="17" t="s">
        <v>6768</v>
      </c>
      <c r="G3856" s="17" t="s">
        <v>6991</v>
      </c>
      <c r="H3856" s="17" t="s">
        <v>6994</v>
      </c>
      <c r="I3856" s="17" t="s">
        <v>7002</v>
      </c>
      <c r="J3856" s="17" t="s">
        <v>14114</v>
      </c>
      <c r="K3856" s="17" t="s">
        <v>14686</v>
      </c>
      <c r="L3856" s="17" t="s">
        <v>8344</v>
      </c>
      <c r="M3856" s="17" t="s">
        <v>8347</v>
      </c>
      <c r="N3856" s="17" t="s">
        <v>8352</v>
      </c>
      <c r="O3856" s="17" t="s">
        <v>8355</v>
      </c>
      <c r="P3856" s="18">
        <v>0</v>
      </c>
      <c r="Q3856" s="17" t="s">
        <v>8362</v>
      </c>
      <c r="R3856" s="22" t="s">
        <v>8370</v>
      </c>
      <c r="S3856" s="17">
        <v>1</v>
      </c>
      <c r="T3856" s="22" t="s">
        <v>8370</v>
      </c>
      <c r="U3856" s="19" t="str">
        <f>IF(Cleaned_Data!P3856&gt;20000,"High-Bill","Normal-Bill")</f>
        <v>Normal-Bill</v>
      </c>
      <c r="V3856" s="19" t="str">
        <f t="shared" si="120"/>
        <v>Not-Senior-Citizen</v>
      </c>
      <c r="W3856" s="19" t="str">
        <f t="shared" si="121"/>
        <v>Not-Required</v>
      </c>
      <c r="X3856" s="20" t="str" cm="1">
        <f t="array" ref="X3856">_xlfn.IFS(P3856&lt;5000,"Low",P3856&lt;=20000,"Medium",P3856&gt;20000,"High")</f>
        <v>Low</v>
      </c>
    </row>
    <row r="3857" spans="1:24" x14ac:dyDescent="0.35">
      <c r="A3857" s="29" t="s">
        <v>504</v>
      </c>
      <c r="B3857" s="21" t="s">
        <v>1063</v>
      </c>
      <c r="C3857" s="21">
        <v>67</v>
      </c>
      <c r="D3857" s="21" t="s">
        <v>1174</v>
      </c>
      <c r="E3857" s="21" t="s">
        <v>13832</v>
      </c>
      <c r="F3857" s="21" t="s">
        <v>6751</v>
      </c>
      <c r="G3857" s="21" t="s">
        <v>6988</v>
      </c>
      <c r="H3857" s="21" t="s">
        <v>6998</v>
      </c>
      <c r="I3857" s="21" t="s">
        <v>7005</v>
      </c>
      <c r="J3857" s="21" t="s">
        <v>7052</v>
      </c>
      <c r="K3857" s="21" t="s">
        <v>14455</v>
      </c>
      <c r="L3857" s="21" t="s">
        <v>8343</v>
      </c>
      <c r="M3857" s="21" t="s">
        <v>8350</v>
      </c>
      <c r="N3857" s="21" t="s">
        <v>8354</v>
      </c>
      <c r="O3857" s="21" t="s">
        <v>14841</v>
      </c>
      <c r="P3857" s="18">
        <v>0</v>
      </c>
      <c r="Q3857" s="21" t="s">
        <v>8362</v>
      </c>
      <c r="R3857" s="22" t="s">
        <v>8370</v>
      </c>
      <c r="S3857" s="22" t="s">
        <v>8370</v>
      </c>
      <c r="T3857" s="22" t="s">
        <v>8370</v>
      </c>
      <c r="U3857" s="23" t="str">
        <f>IF(Cleaned_Data!P3857&gt;20000,"High-Bill","Normal-Bill")</f>
        <v>Normal-Bill</v>
      </c>
      <c r="V3857" s="23" t="str">
        <f t="shared" si="120"/>
        <v>Senior-Citizen</v>
      </c>
      <c r="W3857" s="23" t="str">
        <f t="shared" si="121"/>
        <v>Not-Required</v>
      </c>
      <c r="X3857" s="24" t="str" cm="1">
        <f t="array" ref="X3857">_xlfn.IFS(P3857&lt;5000,"Low",P3857&lt;=20000,"Medium",P3857&gt;20000,"High")</f>
        <v>Low</v>
      </c>
    </row>
    <row r="3858" spans="1:24" x14ac:dyDescent="0.35">
      <c r="A3858" s="28" t="s">
        <v>459</v>
      </c>
      <c r="B3858" s="17" t="s">
        <v>1146</v>
      </c>
      <c r="C3858" s="17">
        <v>29</v>
      </c>
      <c r="D3858" s="17" t="s">
        <v>1174</v>
      </c>
      <c r="E3858" s="17" t="s">
        <v>8975</v>
      </c>
      <c r="F3858" s="17" t="s">
        <v>6902</v>
      </c>
      <c r="G3858" s="17" t="s">
        <v>6988</v>
      </c>
      <c r="H3858" s="17" t="s">
        <v>6999</v>
      </c>
      <c r="I3858" s="17" t="s">
        <v>7006</v>
      </c>
      <c r="J3858" s="17" t="s">
        <v>14098</v>
      </c>
      <c r="K3858" s="17" t="s">
        <v>14525</v>
      </c>
      <c r="L3858" s="17" t="s">
        <v>8342</v>
      </c>
      <c r="M3858" s="17" t="s">
        <v>8347</v>
      </c>
      <c r="N3858" s="17" t="s">
        <v>8351</v>
      </c>
      <c r="O3858" s="17" t="s">
        <v>8358</v>
      </c>
      <c r="P3858" s="18">
        <v>0</v>
      </c>
      <c r="Q3858" s="22" t="s">
        <v>8370</v>
      </c>
      <c r="R3858" s="22" t="s">
        <v>8370</v>
      </c>
      <c r="S3858" s="17">
        <v>1</v>
      </c>
      <c r="T3858" s="17" t="s">
        <v>14845</v>
      </c>
      <c r="U3858" s="19" t="str">
        <f>IF(Cleaned_Data!P3858&gt;20000,"High-Bill","Normal-Bill")</f>
        <v>Normal-Bill</v>
      </c>
      <c r="V3858" s="19" t="str">
        <f t="shared" si="120"/>
        <v>Not-Senior-Citizen</v>
      </c>
      <c r="W3858" s="19" t="str">
        <f t="shared" si="121"/>
        <v>Not-Required</v>
      </c>
      <c r="X3858" s="20" t="str" cm="1">
        <f t="array" ref="X3858">_xlfn.IFS(P3858&lt;5000,"Low",P3858&lt;=20000,"Medium",P3858&gt;20000,"High")</f>
        <v>Low</v>
      </c>
    </row>
    <row r="3859" spans="1:24" x14ac:dyDescent="0.35">
      <c r="A3859" s="29" t="s">
        <v>459</v>
      </c>
      <c r="B3859" s="21" t="s">
        <v>1107</v>
      </c>
      <c r="C3859" s="22" t="s">
        <v>14854</v>
      </c>
      <c r="D3859" s="21" t="s">
        <v>1174</v>
      </c>
      <c r="E3859" s="21" t="s">
        <v>9582</v>
      </c>
      <c r="F3859" s="22" t="s">
        <v>8371</v>
      </c>
      <c r="G3859" s="21" t="s">
        <v>6986</v>
      </c>
      <c r="H3859" s="21" t="s">
        <v>6994</v>
      </c>
      <c r="I3859" s="21" t="s">
        <v>7002</v>
      </c>
      <c r="J3859" s="21" t="s">
        <v>7026</v>
      </c>
      <c r="K3859" s="21" t="s">
        <v>14601</v>
      </c>
      <c r="L3859" s="21" t="s">
        <v>8343</v>
      </c>
      <c r="M3859" s="21" t="s">
        <v>8349</v>
      </c>
      <c r="N3859" s="21" t="s">
        <v>8351</v>
      </c>
      <c r="O3859" s="21" t="s">
        <v>14842</v>
      </c>
      <c r="P3859" s="26">
        <v>17995</v>
      </c>
      <c r="Q3859" s="21" t="s">
        <v>8363</v>
      </c>
      <c r="R3859" s="22" t="s">
        <v>8370</v>
      </c>
      <c r="S3859" s="21">
        <v>2</v>
      </c>
      <c r="T3859" s="21" t="s">
        <v>14843</v>
      </c>
      <c r="U3859" s="23" t="str">
        <f>IF(Cleaned_Data!P3859&gt;20000,"High-Bill","Normal-Bill")</f>
        <v>Normal-Bill</v>
      </c>
      <c r="V3859" s="23" t="str">
        <f t="shared" si="120"/>
        <v>Senior-Citizen</v>
      </c>
      <c r="W3859" s="23" t="str">
        <f t="shared" si="121"/>
        <v>Not-Required</v>
      </c>
      <c r="X3859" s="24" t="str" cm="1">
        <f t="array" ref="X3859">_xlfn.IFS(P3859&lt;5000,"Low",P3859&lt;=20000,"Medium",P3859&gt;20000,"High")</f>
        <v>Medium</v>
      </c>
    </row>
    <row r="3860" spans="1:24" x14ac:dyDescent="0.35">
      <c r="A3860" s="28" t="s">
        <v>459</v>
      </c>
      <c r="B3860" s="17" t="s">
        <v>1167</v>
      </c>
      <c r="C3860" s="22" t="s">
        <v>14854</v>
      </c>
      <c r="D3860" s="17" t="s">
        <v>1174</v>
      </c>
      <c r="E3860" s="17" t="s">
        <v>10565</v>
      </c>
      <c r="F3860" s="22" t="s">
        <v>8371</v>
      </c>
      <c r="G3860" s="17" t="s">
        <v>6990</v>
      </c>
      <c r="H3860" s="17" t="s">
        <v>6997</v>
      </c>
      <c r="I3860" s="17" t="s">
        <v>7002</v>
      </c>
      <c r="J3860" s="17" t="s">
        <v>13992</v>
      </c>
      <c r="K3860" s="17" t="s">
        <v>14343</v>
      </c>
      <c r="L3860" s="17" t="s">
        <v>8343</v>
      </c>
      <c r="M3860" s="17" t="s">
        <v>8348</v>
      </c>
      <c r="N3860" s="17" t="s">
        <v>8352</v>
      </c>
      <c r="O3860" s="17" t="s">
        <v>8359</v>
      </c>
      <c r="P3860" s="18">
        <v>0</v>
      </c>
      <c r="Q3860" s="17" t="s">
        <v>8363</v>
      </c>
      <c r="R3860" s="22" t="s">
        <v>8370</v>
      </c>
      <c r="S3860" s="17">
        <v>4</v>
      </c>
      <c r="T3860" s="17" t="s">
        <v>14844</v>
      </c>
      <c r="U3860" s="19" t="str">
        <f>IF(Cleaned_Data!P3860&gt;20000,"High-Bill","Normal-Bill")</f>
        <v>Normal-Bill</v>
      </c>
      <c r="V3860" s="19" t="str">
        <f t="shared" si="120"/>
        <v>Senior-Citizen</v>
      </c>
      <c r="W3860" s="19" t="str">
        <f t="shared" si="121"/>
        <v>Not-Required</v>
      </c>
      <c r="X3860" s="20" t="str" cm="1">
        <f t="array" ref="X3860">_xlfn.IFS(P3860&lt;5000,"Low",P3860&lt;=20000,"Medium",P3860&gt;20000,"High")</f>
        <v>Low</v>
      </c>
    </row>
    <row r="3861" spans="1:24" x14ac:dyDescent="0.35">
      <c r="A3861" s="29" t="s">
        <v>459</v>
      </c>
      <c r="B3861" s="21" t="s">
        <v>1147</v>
      </c>
      <c r="C3861" s="21">
        <v>53</v>
      </c>
      <c r="D3861" s="22" t="s">
        <v>14847</v>
      </c>
      <c r="E3861" s="21" t="s">
        <v>11501</v>
      </c>
      <c r="F3861" s="21" t="s">
        <v>6825</v>
      </c>
      <c r="G3861" s="21" t="s">
        <v>6992</v>
      </c>
      <c r="H3861" s="21" t="s">
        <v>6994</v>
      </c>
      <c r="I3861" s="21" t="s">
        <v>7004</v>
      </c>
      <c r="J3861" s="21" t="s">
        <v>14015</v>
      </c>
      <c r="K3861" s="21" t="s">
        <v>14454</v>
      </c>
      <c r="L3861" s="21" t="s">
        <v>8343</v>
      </c>
      <c r="M3861" s="21" t="s">
        <v>8350</v>
      </c>
      <c r="N3861" s="21" t="s">
        <v>8351</v>
      </c>
      <c r="O3861" s="21" t="s">
        <v>8355</v>
      </c>
      <c r="P3861" s="18">
        <v>0</v>
      </c>
      <c r="Q3861" s="22" t="s">
        <v>8370</v>
      </c>
      <c r="R3861" s="22" t="s">
        <v>8370</v>
      </c>
      <c r="S3861" s="21">
        <v>2</v>
      </c>
      <c r="T3861" s="22" t="s">
        <v>8370</v>
      </c>
      <c r="U3861" s="23" t="str">
        <f>IF(Cleaned_Data!P3861&gt;20000,"High-Bill","Normal-Bill")</f>
        <v>Normal-Bill</v>
      </c>
      <c r="V3861" s="23" t="str">
        <f t="shared" si="120"/>
        <v>Not-Senior-Citizen</v>
      </c>
      <c r="W3861" s="23" t="str">
        <f t="shared" si="121"/>
        <v>Not-Required</v>
      </c>
      <c r="X3861" s="24" t="str" cm="1">
        <f t="array" ref="X3861">_xlfn.IFS(P3861&lt;5000,"Low",P3861&lt;=20000,"Medium",P3861&gt;20000,"High")</f>
        <v>Low</v>
      </c>
    </row>
    <row r="3862" spans="1:24" x14ac:dyDescent="0.35">
      <c r="A3862" s="28" t="s">
        <v>459</v>
      </c>
      <c r="B3862" s="17" t="s">
        <v>1147</v>
      </c>
      <c r="C3862" s="17">
        <v>56</v>
      </c>
      <c r="D3862" s="17" t="s">
        <v>1174</v>
      </c>
      <c r="E3862" s="17" t="s">
        <v>11559</v>
      </c>
      <c r="F3862" s="17" t="s">
        <v>6861</v>
      </c>
      <c r="G3862" s="17" t="s">
        <v>6985</v>
      </c>
      <c r="H3862" s="17" t="s">
        <v>6995</v>
      </c>
      <c r="I3862" s="17" t="s">
        <v>7007</v>
      </c>
      <c r="J3862" s="22" t="s">
        <v>8371</v>
      </c>
      <c r="K3862" s="17" t="s">
        <v>14282</v>
      </c>
      <c r="L3862" s="17" t="s">
        <v>8342</v>
      </c>
      <c r="M3862" s="17" t="s">
        <v>8350</v>
      </c>
      <c r="N3862" s="17" t="s">
        <v>8353</v>
      </c>
      <c r="O3862" s="17" t="s">
        <v>8359</v>
      </c>
      <c r="P3862" s="18">
        <v>0</v>
      </c>
      <c r="Q3862" s="17" t="s">
        <v>8363</v>
      </c>
      <c r="R3862" s="17" t="s">
        <v>14138</v>
      </c>
      <c r="S3862" s="17">
        <v>4</v>
      </c>
      <c r="T3862" s="17" t="s">
        <v>14845</v>
      </c>
      <c r="U3862" s="19" t="str">
        <f>IF(Cleaned_Data!P3862&gt;20000,"High-Bill","Normal-Bill")</f>
        <v>Normal-Bill</v>
      </c>
      <c r="V3862" s="19" t="str">
        <f t="shared" si="120"/>
        <v>Not-Senior-Citizen</v>
      </c>
      <c r="W3862" s="19" t="str">
        <f t="shared" si="121"/>
        <v>Follow-Up-required</v>
      </c>
      <c r="X3862" s="20" t="str" cm="1">
        <f t="array" ref="X3862">_xlfn.IFS(P3862&lt;5000,"Low",P3862&lt;=20000,"Medium",P3862&gt;20000,"High")</f>
        <v>Low</v>
      </c>
    </row>
    <row r="3863" spans="1:24" x14ac:dyDescent="0.35">
      <c r="A3863" s="29" t="s">
        <v>744</v>
      </c>
      <c r="B3863" s="21" t="s">
        <v>1112</v>
      </c>
      <c r="C3863" s="21">
        <v>31</v>
      </c>
      <c r="D3863" s="21" t="s">
        <v>1174</v>
      </c>
      <c r="E3863" s="21" t="s">
        <v>9696</v>
      </c>
      <c r="F3863" s="21" t="s">
        <v>6759</v>
      </c>
      <c r="G3863" s="21" t="s">
        <v>6991</v>
      </c>
      <c r="H3863" s="21" t="s">
        <v>6997</v>
      </c>
      <c r="I3863" s="21" t="s">
        <v>7002</v>
      </c>
      <c r="J3863" s="21" t="s">
        <v>14002</v>
      </c>
      <c r="K3863" s="21" t="s">
        <v>14614</v>
      </c>
      <c r="L3863" s="21" t="s">
        <v>8345</v>
      </c>
      <c r="M3863" s="21" t="s">
        <v>8346</v>
      </c>
      <c r="N3863" s="21" t="s">
        <v>8353</v>
      </c>
      <c r="O3863" s="21" t="s">
        <v>14842</v>
      </c>
      <c r="P3863" s="18">
        <v>0</v>
      </c>
      <c r="Q3863" s="21" t="s">
        <v>8362</v>
      </c>
      <c r="R3863" s="22" t="s">
        <v>8370</v>
      </c>
      <c r="S3863" s="21">
        <v>4</v>
      </c>
      <c r="T3863" s="22" t="s">
        <v>8370</v>
      </c>
      <c r="U3863" s="23" t="str">
        <f>IF(Cleaned_Data!P3863&gt;20000,"High-Bill","Normal-Bill")</f>
        <v>Normal-Bill</v>
      </c>
      <c r="V3863" s="23" t="str">
        <f t="shared" si="120"/>
        <v>Not-Senior-Citizen</v>
      </c>
      <c r="W3863" s="23" t="str">
        <f t="shared" si="121"/>
        <v>Not-Required</v>
      </c>
      <c r="X3863" s="24" t="str" cm="1">
        <f t="array" ref="X3863">_xlfn.IFS(P3863&lt;5000,"Low",P3863&lt;=20000,"Medium",P3863&gt;20000,"High")</f>
        <v>Low</v>
      </c>
    </row>
    <row r="3864" spans="1:24" x14ac:dyDescent="0.35">
      <c r="A3864" s="28" t="s">
        <v>744</v>
      </c>
      <c r="B3864" s="17" t="s">
        <v>1080</v>
      </c>
      <c r="C3864" s="17">
        <v>55</v>
      </c>
      <c r="D3864" s="17" t="s">
        <v>1172</v>
      </c>
      <c r="E3864" s="17" t="s">
        <v>10160</v>
      </c>
      <c r="F3864" s="17" t="s">
        <v>6923</v>
      </c>
      <c r="G3864" s="17" t="s">
        <v>6984</v>
      </c>
      <c r="H3864" s="17" t="s">
        <v>6995</v>
      </c>
      <c r="I3864" s="17" t="s">
        <v>7001</v>
      </c>
      <c r="J3864" s="17" t="s">
        <v>14143</v>
      </c>
      <c r="K3864" s="17" t="s">
        <v>14663</v>
      </c>
      <c r="L3864" s="17" t="s">
        <v>8341</v>
      </c>
      <c r="M3864" s="17" t="s">
        <v>8349</v>
      </c>
      <c r="N3864" s="17" t="s">
        <v>8354</v>
      </c>
      <c r="O3864" s="17" t="s">
        <v>8358</v>
      </c>
      <c r="P3864" s="18">
        <v>0</v>
      </c>
      <c r="Q3864" s="17" t="s">
        <v>8362</v>
      </c>
      <c r="R3864" s="17" t="s">
        <v>7513</v>
      </c>
      <c r="S3864" s="17">
        <v>1</v>
      </c>
      <c r="T3864" s="17" t="s">
        <v>14845</v>
      </c>
      <c r="U3864" s="19" t="str">
        <f>IF(Cleaned_Data!P3864&gt;20000,"High-Bill","Normal-Bill")</f>
        <v>Normal-Bill</v>
      </c>
      <c r="V3864" s="19" t="str">
        <f t="shared" si="120"/>
        <v>Not-Senior-Citizen</v>
      </c>
      <c r="W3864" s="19" t="str">
        <f t="shared" si="121"/>
        <v>Follow-Up-required</v>
      </c>
      <c r="X3864" s="20" t="str" cm="1">
        <f t="array" ref="X3864">_xlfn.IFS(P3864&lt;5000,"Low",P3864&lt;=20000,"Medium",P3864&gt;20000,"High")</f>
        <v>Low</v>
      </c>
    </row>
    <row r="3865" spans="1:24" x14ac:dyDescent="0.35">
      <c r="A3865" s="29" t="s">
        <v>744</v>
      </c>
      <c r="B3865" s="21" t="s">
        <v>1062</v>
      </c>
      <c r="C3865" s="22" t="s">
        <v>14854</v>
      </c>
      <c r="D3865" s="21" t="s">
        <v>1174</v>
      </c>
      <c r="E3865" s="21" t="s">
        <v>10441</v>
      </c>
      <c r="F3865" s="21" t="s">
        <v>6779</v>
      </c>
      <c r="G3865" s="21" t="s">
        <v>6988</v>
      </c>
      <c r="H3865" s="21" t="s">
        <v>7000</v>
      </c>
      <c r="I3865" s="21" t="s">
        <v>7003</v>
      </c>
      <c r="J3865" s="21" t="s">
        <v>13918</v>
      </c>
      <c r="K3865" s="21" t="s">
        <v>14301</v>
      </c>
      <c r="L3865" s="21" t="s">
        <v>8342</v>
      </c>
      <c r="M3865" s="21" t="s">
        <v>8347</v>
      </c>
      <c r="N3865" s="21" t="s">
        <v>8353</v>
      </c>
      <c r="O3865" s="21" t="s">
        <v>14841</v>
      </c>
      <c r="P3865" s="18">
        <v>0</v>
      </c>
      <c r="Q3865" s="21" t="s">
        <v>8364</v>
      </c>
      <c r="R3865" s="22" t="s">
        <v>8370</v>
      </c>
      <c r="S3865" s="21">
        <v>2</v>
      </c>
      <c r="T3865" s="21" t="s">
        <v>14844</v>
      </c>
      <c r="U3865" s="23" t="str">
        <f>IF(Cleaned_Data!P3865&gt;20000,"High-Bill","Normal-Bill")</f>
        <v>Normal-Bill</v>
      </c>
      <c r="V3865" s="23" t="str">
        <f t="shared" si="120"/>
        <v>Senior-Citizen</v>
      </c>
      <c r="W3865" s="23" t="str">
        <f t="shared" si="121"/>
        <v>Not-Required</v>
      </c>
      <c r="X3865" s="24" t="str" cm="1">
        <f t="array" ref="X3865">_xlfn.IFS(P3865&lt;5000,"Low",P3865&lt;=20000,"Medium",P3865&gt;20000,"High")</f>
        <v>Low</v>
      </c>
    </row>
    <row r="3866" spans="1:24" x14ac:dyDescent="0.35">
      <c r="A3866" s="28" t="s">
        <v>744</v>
      </c>
      <c r="B3866" s="17" t="s">
        <v>1074</v>
      </c>
      <c r="C3866" s="22" t="s">
        <v>14854</v>
      </c>
      <c r="D3866" s="22" t="s">
        <v>14847</v>
      </c>
      <c r="E3866" s="17" t="s">
        <v>11679</v>
      </c>
      <c r="F3866" s="17" t="s">
        <v>6806</v>
      </c>
      <c r="G3866" s="17" t="s">
        <v>6988</v>
      </c>
      <c r="H3866" s="17" t="s">
        <v>6999</v>
      </c>
      <c r="I3866" s="17" t="s">
        <v>7006</v>
      </c>
      <c r="J3866" s="17" t="s">
        <v>7335</v>
      </c>
      <c r="K3866" s="17" t="s">
        <v>14423</v>
      </c>
      <c r="L3866" s="17" t="s">
        <v>8342</v>
      </c>
      <c r="M3866" s="17" t="s">
        <v>8350</v>
      </c>
      <c r="N3866" s="17" t="s">
        <v>8351</v>
      </c>
      <c r="O3866" s="17" t="s">
        <v>8359</v>
      </c>
      <c r="P3866" s="25">
        <v>42190</v>
      </c>
      <c r="Q3866" s="17" t="s">
        <v>8363</v>
      </c>
      <c r="R3866" s="17" t="s">
        <v>7059</v>
      </c>
      <c r="S3866" s="17">
        <v>4</v>
      </c>
      <c r="T3866" s="17" t="s">
        <v>14843</v>
      </c>
      <c r="U3866" s="19" t="str">
        <f>IF(Cleaned_Data!P3866&gt;20000,"High-Bill","Normal-Bill")</f>
        <v>High-Bill</v>
      </c>
      <c r="V3866" s="19" t="str">
        <f t="shared" si="120"/>
        <v>Senior-Citizen</v>
      </c>
      <c r="W3866" s="19" t="str">
        <f t="shared" si="121"/>
        <v>Follow-Up-required</v>
      </c>
      <c r="X3866" s="20" t="str" cm="1">
        <f t="array" ref="X3866">_xlfn.IFS(P3866&lt;5000,"Low",P3866&lt;=20000,"Medium",P3866&gt;20000,"High")</f>
        <v>High</v>
      </c>
    </row>
    <row r="3867" spans="1:24" x14ac:dyDescent="0.35">
      <c r="A3867" s="29" t="s">
        <v>744</v>
      </c>
      <c r="B3867" s="21" t="s">
        <v>1151</v>
      </c>
      <c r="C3867" s="21">
        <v>37</v>
      </c>
      <c r="D3867" s="21" t="s">
        <v>1172</v>
      </c>
      <c r="E3867" s="21" t="s">
        <v>12044</v>
      </c>
      <c r="F3867" s="21" t="s">
        <v>6833</v>
      </c>
      <c r="G3867" s="21" t="s">
        <v>6988</v>
      </c>
      <c r="H3867" s="21" t="s">
        <v>6997</v>
      </c>
      <c r="I3867" s="21" t="s">
        <v>7007</v>
      </c>
      <c r="J3867" s="21" t="s">
        <v>14103</v>
      </c>
      <c r="K3867" s="21" t="s">
        <v>14653</v>
      </c>
      <c r="L3867" s="21" t="s">
        <v>8340</v>
      </c>
      <c r="M3867" s="21" t="s">
        <v>8347</v>
      </c>
      <c r="N3867" s="21" t="s">
        <v>8354</v>
      </c>
      <c r="O3867" s="21" t="s">
        <v>14842</v>
      </c>
      <c r="P3867" s="26">
        <v>12792</v>
      </c>
      <c r="Q3867" s="21" t="s">
        <v>8363</v>
      </c>
      <c r="R3867" s="22" t="s">
        <v>8370</v>
      </c>
      <c r="S3867" s="22" t="s">
        <v>8370</v>
      </c>
      <c r="T3867" s="21" t="s">
        <v>14843</v>
      </c>
      <c r="U3867" s="23" t="str">
        <f>IF(Cleaned_Data!P3867&gt;20000,"High-Bill","Normal-Bill")</f>
        <v>Normal-Bill</v>
      </c>
      <c r="V3867" s="23" t="str">
        <f t="shared" si="120"/>
        <v>Not-Senior-Citizen</v>
      </c>
      <c r="W3867" s="23" t="str">
        <f t="shared" si="121"/>
        <v>Not-Required</v>
      </c>
      <c r="X3867" s="24" t="str" cm="1">
        <f t="array" ref="X3867">_xlfn.IFS(P3867&lt;5000,"Low",P3867&lt;=20000,"Medium",P3867&gt;20000,"High")</f>
        <v>Medium</v>
      </c>
    </row>
    <row r="3868" spans="1:24" x14ac:dyDescent="0.35">
      <c r="A3868" s="28" t="s">
        <v>744</v>
      </c>
      <c r="B3868" s="17" t="s">
        <v>1031</v>
      </c>
      <c r="C3868" s="17">
        <v>1</v>
      </c>
      <c r="D3868" s="17" t="s">
        <v>1172</v>
      </c>
      <c r="E3868" s="17" t="s">
        <v>12745</v>
      </c>
      <c r="F3868" s="22" t="s">
        <v>8371</v>
      </c>
      <c r="G3868" s="17" t="s">
        <v>6989</v>
      </c>
      <c r="H3868" s="17" t="s">
        <v>6996</v>
      </c>
      <c r="I3868" s="17" t="s">
        <v>7006</v>
      </c>
      <c r="J3868" s="22" t="s">
        <v>8371</v>
      </c>
      <c r="K3868" s="17" t="s">
        <v>14193</v>
      </c>
      <c r="L3868" s="17" t="s">
        <v>8344</v>
      </c>
      <c r="M3868" s="17" t="s">
        <v>8347</v>
      </c>
      <c r="N3868" s="17" t="s">
        <v>8351</v>
      </c>
      <c r="O3868" s="17" t="s">
        <v>14841</v>
      </c>
      <c r="P3868" s="25">
        <v>15772</v>
      </c>
      <c r="Q3868" s="17" t="s">
        <v>8362</v>
      </c>
      <c r="R3868" s="17" t="s">
        <v>14035</v>
      </c>
      <c r="S3868" s="17">
        <v>3</v>
      </c>
      <c r="T3868" s="17" t="s">
        <v>14843</v>
      </c>
      <c r="U3868" s="19" t="str">
        <f>IF(Cleaned_Data!P3868&gt;20000,"High-Bill","Normal-Bill")</f>
        <v>Normal-Bill</v>
      </c>
      <c r="V3868" s="19" t="str">
        <f t="shared" si="120"/>
        <v>Not-Senior-Citizen</v>
      </c>
      <c r="W3868" s="19" t="str">
        <f t="shared" si="121"/>
        <v>Follow-Up-required</v>
      </c>
      <c r="X3868" s="20" t="str" cm="1">
        <f t="array" ref="X3868">_xlfn.IFS(P3868&lt;5000,"Low",P3868&lt;=20000,"Medium",P3868&gt;20000,"High")</f>
        <v>Medium</v>
      </c>
    </row>
    <row r="3869" spans="1:24" x14ac:dyDescent="0.35">
      <c r="A3869" s="29" t="s">
        <v>744</v>
      </c>
      <c r="B3869" s="21" t="s">
        <v>1033</v>
      </c>
      <c r="C3869" s="22" t="s">
        <v>14854</v>
      </c>
      <c r="D3869" s="22" t="s">
        <v>14847</v>
      </c>
      <c r="E3869" s="21" t="s">
        <v>13498</v>
      </c>
      <c r="F3869" s="21" t="s">
        <v>6966</v>
      </c>
      <c r="G3869" s="21" t="s">
        <v>6985</v>
      </c>
      <c r="H3869" s="21" t="s">
        <v>6996</v>
      </c>
      <c r="I3869" s="21" t="s">
        <v>7001</v>
      </c>
      <c r="J3869" s="22" t="s">
        <v>8371</v>
      </c>
      <c r="K3869" s="21" t="s">
        <v>14719</v>
      </c>
      <c r="L3869" s="21" t="s">
        <v>8345</v>
      </c>
      <c r="M3869" s="21" t="s">
        <v>8350</v>
      </c>
      <c r="N3869" s="21" t="s">
        <v>8353</v>
      </c>
      <c r="O3869" s="21" t="s">
        <v>8355</v>
      </c>
      <c r="P3869" s="18">
        <v>0</v>
      </c>
      <c r="Q3869" s="21" t="s">
        <v>8364</v>
      </c>
      <c r="R3869" s="21" t="s">
        <v>13987</v>
      </c>
      <c r="S3869" s="22" t="s">
        <v>8370</v>
      </c>
      <c r="T3869" s="22" t="s">
        <v>8370</v>
      </c>
      <c r="U3869" s="23" t="str">
        <f>IF(Cleaned_Data!P3869&gt;20000,"High-Bill","Normal-Bill")</f>
        <v>Normal-Bill</v>
      </c>
      <c r="V3869" s="23" t="str">
        <f t="shared" si="120"/>
        <v>Senior-Citizen</v>
      </c>
      <c r="W3869" s="23" t="str">
        <f t="shared" si="121"/>
        <v>Follow-Up-required</v>
      </c>
      <c r="X3869" s="24" t="str" cm="1">
        <f t="array" ref="X3869">_xlfn.IFS(P3869&lt;5000,"Low",P3869&lt;=20000,"Medium",P3869&gt;20000,"High")</f>
        <v>Low</v>
      </c>
    </row>
    <row r="3870" spans="1:24" x14ac:dyDescent="0.35">
      <c r="A3870" s="28" t="s">
        <v>812</v>
      </c>
      <c r="B3870" s="17" t="s">
        <v>1048</v>
      </c>
      <c r="C3870" s="17">
        <v>37</v>
      </c>
      <c r="D3870" s="17" t="s">
        <v>1172</v>
      </c>
      <c r="E3870" s="17" t="s">
        <v>9966</v>
      </c>
      <c r="F3870" s="22" t="s">
        <v>8371</v>
      </c>
      <c r="G3870" s="17" t="s">
        <v>6989</v>
      </c>
      <c r="H3870" s="17" t="s">
        <v>6997</v>
      </c>
      <c r="I3870" s="17" t="s">
        <v>7005</v>
      </c>
      <c r="J3870" s="17" t="s">
        <v>7552</v>
      </c>
      <c r="K3870" s="17" t="s">
        <v>14325</v>
      </c>
      <c r="L3870" s="17" t="s">
        <v>8342</v>
      </c>
      <c r="M3870" s="17" t="s">
        <v>8348</v>
      </c>
      <c r="N3870" s="17" t="s">
        <v>8353</v>
      </c>
      <c r="O3870" s="17" t="s">
        <v>8359</v>
      </c>
      <c r="P3870" s="18">
        <v>0</v>
      </c>
      <c r="Q3870" s="17" t="s">
        <v>8364</v>
      </c>
      <c r="R3870" s="22" t="s">
        <v>8370</v>
      </c>
      <c r="S3870" s="17">
        <v>1</v>
      </c>
      <c r="T3870" s="17" t="s">
        <v>14843</v>
      </c>
      <c r="U3870" s="19" t="str">
        <f>IF(Cleaned_Data!P3870&gt;20000,"High-Bill","Normal-Bill")</f>
        <v>Normal-Bill</v>
      </c>
      <c r="V3870" s="19" t="str">
        <f t="shared" si="120"/>
        <v>Not-Senior-Citizen</v>
      </c>
      <c r="W3870" s="19" t="str">
        <f t="shared" si="121"/>
        <v>Not-Required</v>
      </c>
      <c r="X3870" s="20" t="str" cm="1">
        <f t="array" ref="X3870">_xlfn.IFS(P3870&lt;5000,"Low",P3870&lt;=20000,"Medium",P3870&gt;20000,"High")</f>
        <v>Low</v>
      </c>
    </row>
    <row r="3871" spans="1:24" x14ac:dyDescent="0.35">
      <c r="A3871" s="29" t="s">
        <v>812</v>
      </c>
      <c r="B3871" s="21" t="s">
        <v>1024</v>
      </c>
      <c r="C3871" s="22" t="s">
        <v>14854</v>
      </c>
      <c r="D3871" s="21" t="s">
        <v>1172</v>
      </c>
      <c r="E3871" s="21" t="s">
        <v>10637</v>
      </c>
      <c r="F3871" s="22" t="s">
        <v>8371</v>
      </c>
      <c r="G3871" s="21" t="s">
        <v>6987</v>
      </c>
      <c r="H3871" s="21" t="s">
        <v>6998</v>
      </c>
      <c r="I3871" s="21" t="s">
        <v>7003</v>
      </c>
      <c r="J3871" s="21" t="s">
        <v>13925</v>
      </c>
      <c r="K3871" s="21" t="s">
        <v>14208</v>
      </c>
      <c r="L3871" s="21" t="s">
        <v>8345</v>
      </c>
      <c r="M3871" s="21" t="s">
        <v>8347</v>
      </c>
      <c r="N3871" s="21" t="s">
        <v>8351</v>
      </c>
      <c r="O3871" s="21" t="s">
        <v>14842</v>
      </c>
      <c r="P3871" s="18">
        <v>0</v>
      </c>
      <c r="Q3871" s="21" t="s">
        <v>8364</v>
      </c>
      <c r="R3871" s="21" t="s">
        <v>14054</v>
      </c>
      <c r="S3871" s="21">
        <v>5</v>
      </c>
      <c r="T3871" s="21" t="s">
        <v>14843</v>
      </c>
      <c r="U3871" s="23" t="str">
        <f>IF(Cleaned_Data!P3871&gt;20000,"High-Bill","Normal-Bill")</f>
        <v>Normal-Bill</v>
      </c>
      <c r="V3871" s="23" t="str">
        <f t="shared" si="120"/>
        <v>Senior-Citizen</v>
      </c>
      <c r="W3871" s="23" t="str">
        <f t="shared" si="121"/>
        <v>Follow-Up-required</v>
      </c>
      <c r="X3871" s="24" t="str" cm="1">
        <f t="array" ref="X3871">_xlfn.IFS(P3871&lt;5000,"Low",P3871&lt;=20000,"Medium",P3871&gt;20000,"High")</f>
        <v>Low</v>
      </c>
    </row>
    <row r="3872" spans="1:24" x14ac:dyDescent="0.35">
      <c r="A3872" s="28" t="s">
        <v>812</v>
      </c>
      <c r="B3872" s="17" t="s">
        <v>1033</v>
      </c>
      <c r="C3872" s="22" t="s">
        <v>14854</v>
      </c>
      <c r="D3872" s="22" t="s">
        <v>14847</v>
      </c>
      <c r="E3872" s="17" t="s">
        <v>11398</v>
      </c>
      <c r="F3872" s="17" t="s">
        <v>6689</v>
      </c>
      <c r="G3872" s="17" t="s">
        <v>6984</v>
      </c>
      <c r="H3872" s="17" t="s">
        <v>6997</v>
      </c>
      <c r="I3872" s="17" t="s">
        <v>7003</v>
      </c>
      <c r="J3872" s="22" t="s">
        <v>8371</v>
      </c>
      <c r="K3872" s="17" t="s">
        <v>14379</v>
      </c>
      <c r="L3872" s="17" t="s">
        <v>8340</v>
      </c>
      <c r="M3872" s="17" t="s">
        <v>8348</v>
      </c>
      <c r="N3872" s="17" t="s">
        <v>8351</v>
      </c>
      <c r="O3872" s="17" t="s">
        <v>8359</v>
      </c>
      <c r="P3872" s="18">
        <v>0</v>
      </c>
      <c r="Q3872" s="17" t="s">
        <v>8362</v>
      </c>
      <c r="R3872" s="17" t="s">
        <v>7157</v>
      </c>
      <c r="S3872" s="17">
        <v>3</v>
      </c>
      <c r="T3872" s="17" t="s">
        <v>14843</v>
      </c>
      <c r="U3872" s="19" t="str">
        <f>IF(Cleaned_Data!P3872&gt;20000,"High-Bill","Normal-Bill")</f>
        <v>Normal-Bill</v>
      </c>
      <c r="V3872" s="19" t="str">
        <f t="shared" si="120"/>
        <v>Senior-Citizen</v>
      </c>
      <c r="W3872" s="19" t="str">
        <f t="shared" si="121"/>
        <v>Follow-Up-required</v>
      </c>
      <c r="X3872" s="20" t="str" cm="1">
        <f t="array" ref="X3872">_xlfn.IFS(P3872&lt;5000,"Low",P3872&lt;=20000,"Medium",P3872&gt;20000,"High")</f>
        <v>Low</v>
      </c>
    </row>
    <row r="3873" spans="1:24" x14ac:dyDescent="0.35">
      <c r="A3873" s="29" t="s">
        <v>812</v>
      </c>
      <c r="B3873" s="21" t="s">
        <v>1033</v>
      </c>
      <c r="C3873" s="21">
        <v>81</v>
      </c>
      <c r="D3873" s="21" t="s">
        <v>1172</v>
      </c>
      <c r="E3873" s="21" t="s">
        <v>11609</v>
      </c>
      <c r="F3873" s="21" t="s">
        <v>6966</v>
      </c>
      <c r="G3873" s="21" t="s">
        <v>6991</v>
      </c>
      <c r="H3873" s="21" t="s">
        <v>6994</v>
      </c>
      <c r="I3873" s="21" t="s">
        <v>7003</v>
      </c>
      <c r="J3873" s="21" t="s">
        <v>14014</v>
      </c>
      <c r="K3873" s="21" t="s">
        <v>14256</v>
      </c>
      <c r="L3873" s="21" t="s">
        <v>8343</v>
      </c>
      <c r="M3873" s="21" t="s">
        <v>8348</v>
      </c>
      <c r="N3873" s="21" t="s">
        <v>8352</v>
      </c>
      <c r="O3873" s="21" t="s">
        <v>14842</v>
      </c>
      <c r="P3873" s="18">
        <v>0</v>
      </c>
      <c r="Q3873" s="21" t="s">
        <v>8362</v>
      </c>
      <c r="R3873" s="21" t="s">
        <v>14176</v>
      </c>
      <c r="S3873" s="22" t="s">
        <v>8370</v>
      </c>
      <c r="T3873" s="22" t="s">
        <v>8370</v>
      </c>
      <c r="U3873" s="23" t="str">
        <f>IF(Cleaned_Data!P3873&gt;20000,"High-Bill","Normal-Bill")</f>
        <v>Normal-Bill</v>
      </c>
      <c r="V3873" s="23" t="str">
        <f t="shared" si="120"/>
        <v>Senior-Citizen</v>
      </c>
      <c r="W3873" s="23" t="str">
        <f t="shared" si="121"/>
        <v>Follow-Up-required</v>
      </c>
      <c r="X3873" s="24" t="str" cm="1">
        <f t="array" ref="X3873">_xlfn.IFS(P3873&lt;5000,"Low",P3873&lt;=20000,"Medium",P3873&gt;20000,"High")</f>
        <v>Low</v>
      </c>
    </row>
    <row r="3874" spans="1:24" x14ac:dyDescent="0.35">
      <c r="A3874" s="28" t="s">
        <v>812</v>
      </c>
      <c r="B3874" s="17" t="s">
        <v>1150</v>
      </c>
      <c r="C3874" s="22" t="s">
        <v>14854</v>
      </c>
      <c r="D3874" s="17" t="s">
        <v>1172</v>
      </c>
      <c r="E3874" s="17" t="s">
        <v>11673</v>
      </c>
      <c r="F3874" s="17" t="s">
        <v>6832</v>
      </c>
      <c r="G3874" s="17" t="s">
        <v>6986</v>
      </c>
      <c r="H3874" s="17" t="s">
        <v>6994</v>
      </c>
      <c r="I3874" s="17" t="s">
        <v>7005</v>
      </c>
      <c r="J3874" s="17" t="s">
        <v>14168</v>
      </c>
      <c r="K3874" s="17" t="s">
        <v>14213</v>
      </c>
      <c r="L3874" s="17" t="s">
        <v>8343</v>
      </c>
      <c r="M3874" s="17" t="s">
        <v>8347</v>
      </c>
      <c r="N3874" s="17" t="s">
        <v>8354</v>
      </c>
      <c r="O3874" s="17" t="s">
        <v>8359</v>
      </c>
      <c r="P3874" s="25">
        <v>26483</v>
      </c>
      <c r="Q3874" s="17" t="s">
        <v>8362</v>
      </c>
      <c r="R3874" s="17" t="s">
        <v>13946</v>
      </c>
      <c r="S3874" s="22" t="s">
        <v>8370</v>
      </c>
      <c r="T3874" s="22" t="s">
        <v>8370</v>
      </c>
      <c r="U3874" s="19" t="str">
        <f>IF(Cleaned_Data!P3874&gt;20000,"High-Bill","Normal-Bill")</f>
        <v>High-Bill</v>
      </c>
      <c r="V3874" s="19" t="str">
        <f t="shared" si="120"/>
        <v>Senior-Citizen</v>
      </c>
      <c r="W3874" s="19" t="str">
        <f t="shared" si="121"/>
        <v>Follow-Up-required</v>
      </c>
      <c r="X3874" s="20" t="str" cm="1">
        <f t="array" ref="X3874">_xlfn.IFS(P3874&lt;5000,"Low",P3874&lt;=20000,"Medium",P3874&gt;20000,"High")</f>
        <v>High</v>
      </c>
    </row>
    <row r="3875" spans="1:24" x14ac:dyDescent="0.35">
      <c r="A3875" s="29" t="s">
        <v>812</v>
      </c>
      <c r="B3875" s="21" t="s">
        <v>1074</v>
      </c>
      <c r="C3875" s="21">
        <v>78</v>
      </c>
      <c r="D3875" s="21" t="s">
        <v>1174</v>
      </c>
      <c r="E3875" s="21" t="s">
        <v>12186</v>
      </c>
      <c r="F3875" s="21" t="s">
        <v>6806</v>
      </c>
      <c r="G3875" s="21" t="s">
        <v>6991</v>
      </c>
      <c r="H3875" s="21" t="s">
        <v>6996</v>
      </c>
      <c r="I3875" s="21" t="s">
        <v>7001</v>
      </c>
      <c r="J3875" s="21" t="s">
        <v>14075</v>
      </c>
      <c r="K3875" s="21" t="s">
        <v>14784</v>
      </c>
      <c r="L3875" s="21" t="s">
        <v>8345</v>
      </c>
      <c r="M3875" s="21" t="s">
        <v>8350</v>
      </c>
      <c r="N3875" s="21" t="s">
        <v>8353</v>
      </c>
      <c r="O3875" s="21" t="s">
        <v>14842</v>
      </c>
      <c r="P3875" s="26">
        <v>24000</v>
      </c>
      <c r="Q3875" s="21" t="s">
        <v>8362</v>
      </c>
      <c r="R3875" s="22" t="s">
        <v>8370</v>
      </c>
      <c r="S3875" s="21">
        <v>5</v>
      </c>
      <c r="T3875" s="21" t="s">
        <v>14845</v>
      </c>
      <c r="U3875" s="23" t="str">
        <f>IF(Cleaned_Data!P3875&gt;20000,"High-Bill","Normal-Bill")</f>
        <v>High-Bill</v>
      </c>
      <c r="V3875" s="23" t="str">
        <f t="shared" si="120"/>
        <v>Senior-Citizen</v>
      </c>
      <c r="W3875" s="23" t="str">
        <f t="shared" si="121"/>
        <v>Not-Required</v>
      </c>
      <c r="X3875" s="24" t="str" cm="1">
        <f t="array" ref="X3875">_xlfn.IFS(P3875&lt;5000,"Low",P3875&lt;=20000,"Medium",P3875&gt;20000,"High")</f>
        <v>High</v>
      </c>
    </row>
    <row r="3876" spans="1:24" x14ac:dyDescent="0.35">
      <c r="A3876" s="28" t="s">
        <v>812</v>
      </c>
      <c r="B3876" s="17" t="s">
        <v>1099</v>
      </c>
      <c r="C3876" s="17">
        <v>15</v>
      </c>
      <c r="D3876" s="17" t="s">
        <v>1172</v>
      </c>
      <c r="E3876" s="17" t="s">
        <v>13234</v>
      </c>
      <c r="F3876" s="17" t="s">
        <v>6800</v>
      </c>
      <c r="G3876" s="17" t="s">
        <v>6986</v>
      </c>
      <c r="H3876" s="17" t="s">
        <v>6996</v>
      </c>
      <c r="I3876" s="17" t="s">
        <v>7005</v>
      </c>
      <c r="J3876" s="17" t="s">
        <v>13999</v>
      </c>
      <c r="K3876" s="17" t="s">
        <v>14674</v>
      </c>
      <c r="L3876" s="17" t="s">
        <v>8338</v>
      </c>
      <c r="M3876" s="17" t="s">
        <v>8350</v>
      </c>
      <c r="N3876" s="17" t="s">
        <v>8353</v>
      </c>
      <c r="O3876" s="17" t="s">
        <v>14842</v>
      </c>
      <c r="P3876" s="18">
        <v>0</v>
      </c>
      <c r="Q3876" s="17" t="s">
        <v>8363</v>
      </c>
      <c r="R3876" s="22" t="s">
        <v>8370</v>
      </c>
      <c r="S3876" s="17">
        <v>4</v>
      </c>
      <c r="T3876" s="17" t="s">
        <v>14844</v>
      </c>
      <c r="U3876" s="19" t="str">
        <f>IF(Cleaned_Data!P3876&gt;20000,"High-Bill","Normal-Bill")</f>
        <v>Normal-Bill</v>
      </c>
      <c r="V3876" s="19" t="str">
        <f t="shared" si="120"/>
        <v>Not-Senior-Citizen</v>
      </c>
      <c r="W3876" s="19" t="str">
        <f t="shared" si="121"/>
        <v>Not-Required</v>
      </c>
      <c r="X3876" s="20" t="str" cm="1">
        <f t="array" ref="X3876">_xlfn.IFS(P3876&lt;5000,"Low",P3876&lt;=20000,"Medium",P3876&gt;20000,"High")</f>
        <v>Low</v>
      </c>
    </row>
    <row r="3877" spans="1:24" x14ac:dyDescent="0.35">
      <c r="A3877" s="29" t="s">
        <v>812</v>
      </c>
      <c r="B3877" s="21" t="s">
        <v>1061</v>
      </c>
      <c r="C3877" s="22" t="s">
        <v>14854</v>
      </c>
      <c r="D3877" s="22" t="s">
        <v>14847</v>
      </c>
      <c r="E3877" s="21" t="s">
        <v>13572</v>
      </c>
      <c r="F3877" s="21" t="s">
        <v>6914</v>
      </c>
      <c r="G3877" s="21" t="s">
        <v>6986</v>
      </c>
      <c r="H3877" s="21" t="s">
        <v>6997</v>
      </c>
      <c r="I3877" s="21" t="s">
        <v>7005</v>
      </c>
      <c r="J3877" s="22" t="s">
        <v>8371</v>
      </c>
      <c r="K3877" s="21" t="s">
        <v>14182</v>
      </c>
      <c r="L3877" s="21" t="s">
        <v>8345</v>
      </c>
      <c r="M3877" s="21" t="s">
        <v>8349</v>
      </c>
      <c r="N3877" s="21" t="s">
        <v>8352</v>
      </c>
      <c r="O3877" s="21" t="s">
        <v>8358</v>
      </c>
      <c r="P3877" s="18">
        <v>0</v>
      </c>
      <c r="Q3877" s="21" t="s">
        <v>8364</v>
      </c>
      <c r="R3877" s="21" t="s">
        <v>14110</v>
      </c>
      <c r="S3877" s="21">
        <v>1</v>
      </c>
      <c r="T3877" s="22" t="s">
        <v>8370</v>
      </c>
      <c r="U3877" s="23" t="str">
        <f>IF(Cleaned_Data!P3877&gt;20000,"High-Bill","Normal-Bill")</f>
        <v>Normal-Bill</v>
      </c>
      <c r="V3877" s="23" t="str">
        <f t="shared" si="120"/>
        <v>Senior-Citizen</v>
      </c>
      <c r="W3877" s="23" t="str">
        <f t="shared" si="121"/>
        <v>Follow-Up-required</v>
      </c>
      <c r="X3877" s="24" t="str" cm="1">
        <f t="array" ref="X3877">_xlfn.IFS(P3877&lt;5000,"Low",P3877&lt;=20000,"Medium",P3877&gt;20000,"High")</f>
        <v>Low</v>
      </c>
    </row>
    <row r="3878" spans="1:24" x14ac:dyDescent="0.35">
      <c r="A3878" s="28" t="s">
        <v>983</v>
      </c>
      <c r="B3878" s="17" t="s">
        <v>1089</v>
      </c>
      <c r="C3878" s="17">
        <v>21</v>
      </c>
      <c r="D3878" s="22" t="s">
        <v>14847</v>
      </c>
      <c r="E3878" s="17" t="s">
        <v>11509</v>
      </c>
      <c r="F3878" s="17" t="s">
        <v>6919</v>
      </c>
      <c r="G3878" s="17" t="s">
        <v>6987</v>
      </c>
      <c r="H3878" s="17" t="s">
        <v>6994</v>
      </c>
      <c r="I3878" s="17" t="s">
        <v>7004</v>
      </c>
      <c r="J3878" s="17" t="s">
        <v>13932</v>
      </c>
      <c r="K3878" s="17" t="s">
        <v>14333</v>
      </c>
      <c r="L3878" s="17" t="s">
        <v>8338</v>
      </c>
      <c r="M3878" s="17" t="s">
        <v>8349</v>
      </c>
      <c r="N3878" s="17" t="s">
        <v>8353</v>
      </c>
      <c r="O3878" s="17" t="s">
        <v>8359</v>
      </c>
      <c r="P3878" s="18">
        <v>0</v>
      </c>
      <c r="Q3878" s="17" t="s">
        <v>8363</v>
      </c>
      <c r="R3878" s="17" t="s">
        <v>14169</v>
      </c>
      <c r="S3878" s="17">
        <v>3</v>
      </c>
      <c r="T3878" s="17" t="s">
        <v>14845</v>
      </c>
      <c r="U3878" s="19" t="str">
        <f>IF(Cleaned_Data!P3878&gt;20000,"High-Bill","Normal-Bill")</f>
        <v>Normal-Bill</v>
      </c>
      <c r="V3878" s="19" t="str">
        <f t="shared" si="120"/>
        <v>Not-Senior-Citizen</v>
      </c>
      <c r="W3878" s="19" t="str">
        <f t="shared" si="121"/>
        <v>Follow-Up-required</v>
      </c>
      <c r="X3878" s="20" t="str" cm="1">
        <f t="array" ref="X3878">_xlfn.IFS(P3878&lt;5000,"Low",P3878&lt;=20000,"Medium",P3878&gt;20000,"High")</f>
        <v>Low</v>
      </c>
    </row>
    <row r="3879" spans="1:24" x14ac:dyDescent="0.35">
      <c r="A3879" s="29" t="s">
        <v>983</v>
      </c>
      <c r="B3879" s="21" t="s">
        <v>1142</v>
      </c>
      <c r="C3879" s="22" t="s">
        <v>14854</v>
      </c>
      <c r="D3879" s="22" t="s">
        <v>14847</v>
      </c>
      <c r="E3879" s="21" t="s">
        <v>11523</v>
      </c>
      <c r="F3879" s="22" t="s">
        <v>8371</v>
      </c>
      <c r="G3879" s="21" t="s">
        <v>6984</v>
      </c>
      <c r="H3879" s="21" t="s">
        <v>6995</v>
      </c>
      <c r="I3879" s="21" t="s">
        <v>7002</v>
      </c>
      <c r="J3879" s="22" t="s">
        <v>8371</v>
      </c>
      <c r="K3879" s="21" t="s">
        <v>14420</v>
      </c>
      <c r="L3879" s="21" t="s">
        <v>8342</v>
      </c>
      <c r="M3879" s="21" t="s">
        <v>8346</v>
      </c>
      <c r="N3879" s="21" t="s">
        <v>8353</v>
      </c>
      <c r="O3879" s="21" t="s">
        <v>8358</v>
      </c>
      <c r="P3879" s="26">
        <v>16627</v>
      </c>
      <c r="Q3879" s="21" t="s">
        <v>8362</v>
      </c>
      <c r="R3879" s="22" t="s">
        <v>8370</v>
      </c>
      <c r="S3879" s="21">
        <v>5</v>
      </c>
      <c r="T3879" s="21" t="s">
        <v>14845</v>
      </c>
      <c r="U3879" s="23" t="str">
        <f>IF(Cleaned_Data!P3879&gt;20000,"High-Bill","Normal-Bill")</f>
        <v>Normal-Bill</v>
      </c>
      <c r="V3879" s="23" t="str">
        <f t="shared" si="120"/>
        <v>Senior-Citizen</v>
      </c>
      <c r="W3879" s="23" t="str">
        <f t="shared" si="121"/>
        <v>Not-Required</v>
      </c>
      <c r="X3879" s="24" t="str" cm="1">
        <f t="array" ref="X3879">_xlfn.IFS(P3879&lt;5000,"Low",P3879&lt;=20000,"Medium",P3879&gt;20000,"High")</f>
        <v>Medium</v>
      </c>
    </row>
    <row r="3880" spans="1:24" x14ac:dyDescent="0.35">
      <c r="A3880" s="28" t="s">
        <v>983</v>
      </c>
      <c r="B3880" s="17" t="s">
        <v>1057</v>
      </c>
      <c r="C3880" s="22" t="s">
        <v>14854</v>
      </c>
      <c r="D3880" s="17" t="s">
        <v>1172</v>
      </c>
      <c r="E3880" s="17" t="s">
        <v>12520</v>
      </c>
      <c r="F3880" s="17" t="s">
        <v>6846</v>
      </c>
      <c r="G3880" s="17" t="s">
        <v>6992</v>
      </c>
      <c r="H3880" s="17" t="s">
        <v>6995</v>
      </c>
      <c r="I3880" s="17" t="s">
        <v>7006</v>
      </c>
      <c r="J3880" s="17" t="s">
        <v>14053</v>
      </c>
      <c r="K3880" s="17" t="s">
        <v>14733</v>
      </c>
      <c r="L3880" s="17" t="s">
        <v>8340</v>
      </c>
      <c r="M3880" s="17" t="s">
        <v>8350</v>
      </c>
      <c r="N3880" s="17" t="s">
        <v>8353</v>
      </c>
      <c r="O3880" s="17" t="s">
        <v>14842</v>
      </c>
      <c r="P3880" s="18">
        <v>0</v>
      </c>
      <c r="Q3880" s="17" t="s">
        <v>8362</v>
      </c>
      <c r="R3880" s="17" t="s">
        <v>14069</v>
      </c>
      <c r="S3880" s="17">
        <v>3</v>
      </c>
      <c r="T3880" s="22" t="s">
        <v>8370</v>
      </c>
      <c r="U3880" s="19" t="str">
        <f>IF(Cleaned_Data!P3880&gt;20000,"High-Bill","Normal-Bill")</f>
        <v>Normal-Bill</v>
      </c>
      <c r="V3880" s="19" t="str">
        <f t="shared" si="120"/>
        <v>Senior-Citizen</v>
      </c>
      <c r="W3880" s="19" t="str">
        <f t="shared" si="121"/>
        <v>Follow-Up-required</v>
      </c>
      <c r="X3880" s="20" t="str" cm="1">
        <f t="array" ref="X3880">_xlfn.IFS(P3880&lt;5000,"Low",P3880&lt;=20000,"Medium",P3880&gt;20000,"High")</f>
        <v>Low</v>
      </c>
    </row>
    <row r="3881" spans="1:24" x14ac:dyDescent="0.35">
      <c r="A3881" s="29" t="s">
        <v>682</v>
      </c>
      <c r="B3881" s="21" t="s">
        <v>1131</v>
      </c>
      <c r="C3881" s="22" t="s">
        <v>14854</v>
      </c>
      <c r="D3881" s="21" t="s">
        <v>1174</v>
      </c>
      <c r="E3881" s="21" t="s">
        <v>9462</v>
      </c>
      <c r="F3881" s="22" t="s">
        <v>8371</v>
      </c>
      <c r="G3881" s="21" t="s">
        <v>6986</v>
      </c>
      <c r="H3881" s="21" t="s">
        <v>6999</v>
      </c>
      <c r="I3881" s="21" t="s">
        <v>7003</v>
      </c>
      <c r="J3881" s="21" t="s">
        <v>14133</v>
      </c>
      <c r="K3881" s="21" t="s">
        <v>14511</v>
      </c>
      <c r="L3881" s="21" t="s">
        <v>8343</v>
      </c>
      <c r="M3881" s="21" t="s">
        <v>8349</v>
      </c>
      <c r="N3881" s="21" t="s">
        <v>8354</v>
      </c>
      <c r="O3881" s="21" t="s">
        <v>14841</v>
      </c>
      <c r="P3881" s="26">
        <v>784</v>
      </c>
      <c r="Q3881" s="21" t="s">
        <v>8363</v>
      </c>
      <c r="R3881" s="21" t="s">
        <v>14057</v>
      </c>
      <c r="S3881" s="22" t="s">
        <v>8370</v>
      </c>
      <c r="T3881" s="22" t="s">
        <v>8370</v>
      </c>
      <c r="U3881" s="23" t="str">
        <f>IF(Cleaned_Data!P3881&gt;20000,"High-Bill","Normal-Bill")</f>
        <v>Normal-Bill</v>
      </c>
      <c r="V3881" s="23" t="str">
        <f t="shared" si="120"/>
        <v>Senior-Citizen</v>
      </c>
      <c r="W3881" s="23" t="str">
        <f t="shared" si="121"/>
        <v>Follow-Up-required</v>
      </c>
      <c r="X3881" s="24" t="str" cm="1">
        <f t="array" ref="X3881">_xlfn.IFS(P3881&lt;5000,"Low",P3881&lt;=20000,"Medium",P3881&gt;20000,"High")</f>
        <v>Low</v>
      </c>
    </row>
    <row r="3882" spans="1:24" x14ac:dyDescent="0.35">
      <c r="A3882" s="28" t="s">
        <v>682</v>
      </c>
      <c r="B3882" s="17" t="s">
        <v>1027</v>
      </c>
      <c r="C3882" s="22" t="s">
        <v>14854</v>
      </c>
      <c r="D3882" s="17" t="s">
        <v>1174</v>
      </c>
      <c r="E3882" s="17" t="s">
        <v>9547</v>
      </c>
      <c r="F3882" s="17" t="s">
        <v>6769</v>
      </c>
      <c r="G3882" s="17" t="s">
        <v>6991</v>
      </c>
      <c r="H3882" s="17" t="s">
        <v>6994</v>
      </c>
      <c r="I3882" s="17" t="s">
        <v>7003</v>
      </c>
      <c r="J3882" s="22" t="s">
        <v>8371</v>
      </c>
      <c r="K3882" s="17" t="s">
        <v>14464</v>
      </c>
      <c r="L3882" s="17" t="s">
        <v>8340</v>
      </c>
      <c r="M3882" s="17" t="s">
        <v>8346</v>
      </c>
      <c r="N3882" s="17" t="s">
        <v>8354</v>
      </c>
      <c r="O3882" s="17" t="s">
        <v>14842</v>
      </c>
      <c r="P3882" s="18">
        <v>0</v>
      </c>
      <c r="Q3882" s="17" t="s">
        <v>8363</v>
      </c>
      <c r="R3882" s="22" t="s">
        <v>8370</v>
      </c>
      <c r="S3882" s="22" t="s">
        <v>8370</v>
      </c>
      <c r="T3882" s="17" t="s">
        <v>14843</v>
      </c>
      <c r="U3882" s="19" t="str">
        <f>IF(Cleaned_Data!P3882&gt;20000,"High-Bill","Normal-Bill")</f>
        <v>Normal-Bill</v>
      </c>
      <c r="V3882" s="19" t="str">
        <f t="shared" si="120"/>
        <v>Senior-Citizen</v>
      </c>
      <c r="W3882" s="19" t="str">
        <f t="shared" si="121"/>
        <v>Not-Required</v>
      </c>
      <c r="X3882" s="20" t="str" cm="1">
        <f t="array" ref="X3882">_xlfn.IFS(P3882&lt;5000,"Low",P3882&lt;=20000,"Medium",P3882&gt;20000,"High")</f>
        <v>Low</v>
      </c>
    </row>
    <row r="3883" spans="1:24" x14ac:dyDescent="0.35">
      <c r="A3883" s="29" t="s">
        <v>682</v>
      </c>
      <c r="B3883" s="21" t="s">
        <v>1086</v>
      </c>
      <c r="C3883" s="21">
        <v>54</v>
      </c>
      <c r="D3883" s="21" t="s">
        <v>1172</v>
      </c>
      <c r="E3883" s="21" t="s">
        <v>9632</v>
      </c>
      <c r="F3883" s="21" t="s">
        <v>6732</v>
      </c>
      <c r="G3883" s="21" t="s">
        <v>6987</v>
      </c>
      <c r="H3883" s="21" t="s">
        <v>6998</v>
      </c>
      <c r="I3883" s="21" t="s">
        <v>7006</v>
      </c>
      <c r="J3883" s="21" t="s">
        <v>14155</v>
      </c>
      <c r="K3883" s="21" t="s">
        <v>14655</v>
      </c>
      <c r="L3883" s="21" t="s">
        <v>8339</v>
      </c>
      <c r="M3883" s="21" t="s">
        <v>8350</v>
      </c>
      <c r="N3883" s="21" t="s">
        <v>8352</v>
      </c>
      <c r="O3883" s="21" t="s">
        <v>14841</v>
      </c>
      <c r="P3883" s="18">
        <v>0</v>
      </c>
      <c r="Q3883" s="21" t="s">
        <v>8363</v>
      </c>
      <c r="R3883" s="21" t="s">
        <v>7119</v>
      </c>
      <c r="S3883" s="21">
        <v>3</v>
      </c>
      <c r="T3883" s="22" t="s">
        <v>8370</v>
      </c>
      <c r="U3883" s="23" t="str">
        <f>IF(Cleaned_Data!P3883&gt;20000,"High-Bill","Normal-Bill")</f>
        <v>Normal-Bill</v>
      </c>
      <c r="V3883" s="23" t="str">
        <f t="shared" si="120"/>
        <v>Not-Senior-Citizen</v>
      </c>
      <c r="W3883" s="23" t="str">
        <f t="shared" si="121"/>
        <v>Follow-Up-required</v>
      </c>
      <c r="X3883" s="24" t="str" cm="1">
        <f t="array" ref="X3883">_xlfn.IFS(P3883&lt;5000,"Low",P3883&lt;=20000,"Medium",P3883&gt;20000,"High")</f>
        <v>Low</v>
      </c>
    </row>
    <row r="3884" spans="1:24" x14ac:dyDescent="0.35">
      <c r="A3884" s="28" t="s">
        <v>682</v>
      </c>
      <c r="B3884" s="17" t="s">
        <v>1109</v>
      </c>
      <c r="C3884" s="17">
        <v>28</v>
      </c>
      <c r="D3884" s="22" t="s">
        <v>14847</v>
      </c>
      <c r="E3884" s="17" t="s">
        <v>10796</v>
      </c>
      <c r="F3884" s="17" t="s">
        <v>6867</v>
      </c>
      <c r="G3884" s="17" t="s">
        <v>6991</v>
      </c>
      <c r="H3884" s="17" t="s">
        <v>6997</v>
      </c>
      <c r="I3884" s="17" t="s">
        <v>7001</v>
      </c>
      <c r="J3884" s="22" t="s">
        <v>8371</v>
      </c>
      <c r="K3884" s="17" t="s">
        <v>14187</v>
      </c>
      <c r="L3884" s="17" t="s">
        <v>8339</v>
      </c>
      <c r="M3884" s="17" t="s">
        <v>8350</v>
      </c>
      <c r="N3884" s="17" t="s">
        <v>8354</v>
      </c>
      <c r="O3884" s="17" t="s">
        <v>14841</v>
      </c>
      <c r="P3884" s="18">
        <v>0</v>
      </c>
      <c r="Q3884" s="17" t="s">
        <v>8363</v>
      </c>
      <c r="R3884" s="22" t="s">
        <v>8370</v>
      </c>
      <c r="S3884" s="17">
        <v>2</v>
      </c>
      <c r="T3884" s="22" t="s">
        <v>8370</v>
      </c>
      <c r="U3884" s="19" t="str">
        <f>IF(Cleaned_Data!P3884&gt;20000,"High-Bill","Normal-Bill")</f>
        <v>Normal-Bill</v>
      </c>
      <c r="V3884" s="19" t="str">
        <f t="shared" si="120"/>
        <v>Not-Senior-Citizen</v>
      </c>
      <c r="W3884" s="19" t="str">
        <f t="shared" si="121"/>
        <v>Not-Required</v>
      </c>
      <c r="X3884" s="20" t="str" cm="1">
        <f t="array" ref="X3884">_xlfn.IFS(P3884&lt;5000,"Low",P3884&lt;=20000,"Medium",P3884&gt;20000,"High")</f>
        <v>Low</v>
      </c>
    </row>
    <row r="3885" spans="1:24" x14ac:dyDescent="0.35">
      <c r="A3885" s="29" t="s">
        <v>682</v>
      </c>
      <c r="B3885" s="21" t="s">
        <v>1116</v>
      </c>
      <c r="C3885" s="22" t="s">
        <v>14854</v>
      </c>
      <c r="D3885" s="21" t="s">
        <v>1174</v>
      </c>
      <c r="E3885" s="21" t="s">
        <v>11957</v>
      </c>
      <c r="F3885" s="21" t="s">
        <v>6915</v>
      </c>
      <c r="G3885" s="21" t="s">
        <v>6988</v>
      </c>
      <c r="H3885" s="21" t="s">
        <v>6996</v>
      </c>
      <c r="I3885" s="21" t="s">
        <v>7006</v>
      </c>
      <c r="J3885" s="22" t="s">
        <v>8371</v>
      </c>
      <c r="K3885" s="21" t="s">
        <v>14761</v>
      </c>
      <c r="L3885" s="21" t="s">
        <v>8339</v>
      </c>
      <c r="M3885" s="21" t="s">
        <v>8349</v>
      </c>
      <c r="N3885" s="21" t="s">
        <v>8352</v>
      </c>
      <c r="O3885" s="21" t="s">
        <v>8359</v>
      </c>
      <c r="P3885" s="18">
        <v>0</v>
      </c>
      <c r="Q3885" s="22" t="s">
        <v>8370</v>
      </c>
      <c r="R3885" s="21" t="s">
        <v>13937</v>
      </c>
      <c r="S3885" s="21">
        <v>4</v>
      </c>
      <c r="T3885" s="21" t="s">
        <v>14844</v>
      </c>
      <c r="U3885" s="23" t="str">
        <f>IF(Cleaned_Data!P3885&gt;20000,"High-Bill","Normal-Bill")</f>
        <v>Normal-Bill</v>
      </c>
      <c r="V3885" s="23" t="str">
        <f t="shared" si="120"/>
        <v>Senior-Citizen</v>
      </c>
      <c r="W3885" s="23" t="str">
        <f t="shared" si="121"/>
        <v>Follow-Up-required</v>
      </c>
      <c r="X3885" s="24" t="str" cm="1">
        <f t="array" ref="X3885">_xlfn.IFS(P3885&lt;5000,"Low",P3885&lt;=20000,"Medium",P3885&gt;20000,"High")</f>
        <v>Low</v>
      </c>
    </row>
    <row r="3886" spans="1:24" x14ac:dyDescent="0.35">
      <c r="A3886" s="28" t="s">
        <v>682</v>
      </c>
      <c r="B3886" s="17" t="s">
        <v>1128</v>
      </c>
      <c r="C3886" s="17">
        <v>54</v>
      </c>
      <c r="D3886" s="17" t="s">
        <v>1174</v>
      </c>
      <c r="E3886" s="17" t="s">
        <v>12047</v>
      </c>
      <c r="F3886" s="17" t="s">
        <v>6868</v>
      </c>
      <c r="G3886" s="17" t="s">
        <v>6990</v>
      </c>
      <c r="H3886" s="17" t="s">
        <v>6999</v>
      </c>
      <c r="I3886" s="17" t="s">
        <v>7003</v>
      </c>
      <c r="J3886" s="17" t="s">
        <v>14144</v>
      </c>
      <c r="K3886" s="17" t="s">
        <v>14707</v>
      </c>
      <c r="L3886" s="17" t="s">
        <v>8338</v>
      </c>
      <c r="M3886" s="17" t="s">
        <v>8349</v>
      </c>
      <c r="N3886" s="17" t="s">
        <v>8352</v>
      </c>
      <c r="O3886" s="17" t="s">
        <v>8358</v>
      </c>
      <c r="P3886" s="25">
        <v>33936</v>
      </c>
      <c r="Q3886" s="17" t="s">
        <v>8362</v>
      </c>
      <c r="R3886" s="17" t="s">
        <v>14175</v>
      </c>
      <c r="S3886" s="17">
        <v>2</v>
      </c>
      <c r="T3886" s="17" t="s">
        <v>14845</v>
      </c>
      <c r="U3886" s="19" t="str">
        <f>IF(Cleaned_Data!P3886&gt;20000,"High-Bill","Normal-Bill")</f>
        <v>High-Bill</v>
      </c>
      <c r="V3886" s="19" t="str">
        <f t="shared" si="120"/>
        <v>Not-Senior-Citizen</v>
      </c>
      <c r="W3886" s="19" t="str">
        <f t="shared" si="121"/>
        <v>Follow-Up-required</v>
      </c>
      <c r="X3886" s="20" t="str" cm="1">
        <f t="array" ref="X3886">_xlfn.IFS(P3886&lt;5000,"Low",P3886&lt;=20000,"Medium",P3886&gt;20000,"High")</f>
        <v>High</v>
      </c>
    </row>
    <row r="3887" spans="1:24" x14ac:dyDescent="0.35">
      <c r="A3887" s="29" t="s">
        <v>682</v>
      </c>
      <c r="B3887" s="21" t="s">
        <v>1066</v>
      </c>
      <c r="C3887" s="21">
        <v>69</v>
      </c>
      <c r="D3887" s="21" t="s">
        <v>1174</v>
      </c>
      <c r="E3887" s="21" t="s">
        <v>12109</v>
      </c>
      <c r="F3887" s="21" t="s">
        <v>6956</v>
      </c>
      <c r="G3887" s="21" t="s">
        <v>6986</v>
      </c>
      <c r="H3887" s="21" t="s">
        <v>6999</v>
      </c>
      <c r="I3887" s="21" t="s">
        <v>7001</v>
      </c>
      <c r="J3887" s="21" t="s">
        <v>7335</v>
      </c>
      <c r="K3887" s="21" t="s">
        <v>14394</v>
      </c>
      <c r="L3887" s="21" t="s">
        <v>8344</v>
      </c>
      <c r="M3887" s="21" t="s">
        <v>8348</v>
      </c>
      <c r="N3887" s="21" t="s">
        <v>8351</v>
      </c>
      <c r="O3887" s="21" t="s">
        <v>8355</v>
      </c>
      <c r="P3887" s="18">
        <v>0</v>
      </c>
      <c r="Q3887" s="21" t="s">
        <v>8364</v>
      </c>
      <c r="R3887" s="22" t="s">
        <v>8370</v>
      </c>
      <c r="S3887" s="21">
        <v>3</v>
      </c>
      <c r="T3887" s="21" t="s">
        <v>14844</v>
      </c>
      <c r="U3887" s="23" t="str">
        <f>IF(Cleaned_Data!P3887&gt;20000,"High-Bill","Normal-Bill")</f>
        <v>Normal-Bill</v>
      </c>
      <c r="V3887" s="23" t="str">
        <f t="shared" si="120"/>
        <v>Senior-Citizen</v>
      </c>
      <c r="W3887" s="23" t="str">
        <f t="shared" si="121"/>
        <v>Not-Required</v>
      </c>
      <c r="X3887" s="24" t="str" cm="1">
        <f t="array" ref="X3887">_xlfn.IFS(P3887&lt;5000,"Low",P3887&lt;=20000,"Medium",P3887&gt;20000,"High")</f>
        <v>Low</v>
      </c>
    </row>
    <row r="3888" spans="1:24" x14ac:dyDescent="0.35">
      <c r="A3888" s="28" t="s">
        <v>682</v>
      </c>
      <c r="B3888" s="17" t="s">
        <v>1100</v>
      </c>
      <c r="C3888" s="17">
        <v>26</v>
      </c>
      <c r="D3888" s="17" t="s">
        <v>1174</v>
      </c>
      <c r="E3888" s="17" t="s">
        <v>13474</v>
      </c>
      <c r="F3888" s="17" t="s">
        <v>6747</v>
      </c>
      <c r="G3888" s="17" t="s">
        <v>6991</v>
      </c>
      <c r="H3888" s="17" t="s">
        <v>6997</v>
      </c>
      <c r="I3888" s="17" t="s">
        <v>7001</v>
      </c>
      <c r="J3888" s="17" t="s">
        <v>14107</v>
      </c>
      <c r="K3888" s="17" t="s">
        <v>14478</v>
      </c>
      <c r="L3888" s="17" t="s">
        <v>8344</v>
      </c>
      <c r="M3888" s="17" t="s">
        <v>8347</v>
      </c>
      <c r="N3888" s="17" t="s">
        <v>8351</v>
      </c>
      <c r="O3888" s="17" t="s">
        <v>14841</v>
      </c>
      <c r="P3888" s="18">
        <v>0</v>
      </c>
      <c r="Q3888" s="17" t="s">
        <v>8362</v>
      </c>
      <c r="R3888" s="17" t="s">
        <v>14166</v>
      </c>
      <c r="S3888" s="17">
        <v>2</v>
      </c>
      <c r="T3888" s="22" t="s">
        <v>8370</v>
      </c>
      <c r="U3888" s="19" t="str">
        <f>IF(Cleaned_Data!P3888&gt;20000,"High-Bill","Normal-Bill")</f>
        <v>Normal-Bill</v>
      </c>
      <c r="V3888" s="19" t="str">
        <f t="shared" si="120"/>
        <v>Not-Senior-Citizen</v>
      </c>
      <c r="W3888" s="19" t="str">
        <f t="shared" si="121"/>
        <v>Follow-Up-required</v>
      </c>
      <c r="X3888" s="20" t="str" cm="1">
        <f t="array" ref="X3888">_xlfn.IFS(P3888&lt;5000,"Low",P3888&lt;=20000,"Medium",P3888&gt;20000,"High")</f>
        <v>Low</v>
      </c>
    </row>
    <row r="3889" spans="1:24" x14ac:dyDescent="0.35">
      <c r="A3889" s="29" t="s">
        <v>369</v>
      </c>
      <c r="B3889" s="21" t="s">
        <v>1142</v>
      </c>
      <c r="C3889" s="22" t="s">
        <v>14854</v>
      </c>
      <c r="D3889" s="21" t="s">
        <v>1174</v>
      </c>
      <c r="E3889" s="21" t="s">
        <v>8835</v>
      </c>
      <c r="F3889" s="21" t="s">
        <v>6812</v>
      </c>
      <c r="G3889" s="21" t="s">
        <v>6986</v>
      </c>
      <c r="H3889" s="21" t="s">
        <v>6998</v>
      </c>
      <c r="I3889" s="21" t="s">
        <v>7006</v>
      </c>
      <c r="J3889" s="21" t="s">
        <v>14068</v>
      </c>
      <c r="K3889" s="21" t="s">
        <v>14494</v>
      </c>
      <c r="L3889" s="21" t="s">
        <v>8342</v>
      </c>
      <c r="M3889" s="21" t="s">
        <v>8348</v>
      </c>
      <c r="N3889" s="21" t="s">
        <v>8354</v>
      </c>
      <c r="O3889" s="21" t="s">
        <v>14841</v>
      </c>
      <c r="P3889" s="26">
        <v>33563</v>
      </c>
      <c r="Q3889" s="21" t="s">
        <v>8362</v>
      </c>
      <c r="R3889" s="22" t="s">
        <v>8370</v>
      </c>
      <c r="S3889" s="21">
        <v>4</v>
      </c>
      <c r="T3889" s="21" t="s">
        <v>14843</v>
      </c>
      <c r="U3889" s="23" t="str">
        <f>IF(Cleaned_Data!P3889&gt;20000,"High-Bill","Normal-Bill")</f>
        <v>High-Bill</v>
      </c>
      <c r="V3889" s="23" t="str">
        <f t="shared" si="120"/>
        <v>Senior-Citizen</v>
      </c>
      <c r="W3889" s="23" t="str">
        <f t="shared" si="121"/>
        <v>Not-Required</v>
      </c>
      <c r="X3889" s="24" t="str" cm="1">
        <f t="array" ref="X3889">_xlfn.IFS(P3889&lt;5000,"Low",P3889&lt;=20000,"Medium",P3889&gt;20000,"High")</f>
        <v>High</v>
      </c>
    </row>
    <row r="3890" spans="1:24" x14ac:dyDescent="0.35">
      <c r="A3890" s="28" t="s">
        <v>369</v>
      </c>
      <c r="B3890" s="17" t="s">
        <v>1101</v>
      </c>
      <c r="C3890" s="22" t="s">
        <v>14854</v>
      </c>
      <c r="D3890" s="17" t="s">
        <v>1174</v>
      </c>
      <c r="E3890" s="17" t="s">
        <v>8978</v>
      </c>
      <c r="F3890" s="17" t="s">
        <v>6748</v>
      </c>
      <c r="G3890" s="17" t="s">
        <v>6985</v>
      </c>
      <c r="H3890" s="17" t="s">
        <v>6999</v>
      </c>
      <c r="I3890" s="17" t="s">
        <v>7004</v>
      </c>
      <c r="J3890" s="17" t="s">
        <v>13909</v>
      </c>
      <c r="K3890" s="17" t="s">
        <v>14546</v>
      </c>
      <c r="L3890" s="17" t="s">
        <v>8341</v>
      </c>
      <c r="M3890" s="17" t="s">
        <v>8348</v>
      </c>
      <c r="N3890" s="17" t="s">
        <v>8353</v>
      </c>
      <c r="O3890" s="17" t="s">
        <v>8359</v>
      </c>
      <c r="P3890" s="18">
        <v>0</v>
      </c>
      <c r="Q3890" s="17" t="s">
        <v>8363</v>
      </c>
      <c r="R3890" s="22" t="s">
        <v>8370</v>
      </c>
      <c r="S3890" s="22" t="s">
        <v>8370</v>
      </c>
      <c r="T3890" s="22" t="s">
        <v>8370</v>
      </c>
      <c r="U3890" s="19" t="str">
        <f>IF(Cleaned_Data!P3890&gt;20000,"High-Bill","Normal-Bill")</f>
        <v>Normal-Bill</v>
      </c>
      <c r="V3890" s="19" t="str">
        <f t="shared" si="120"/>
        <v>Senior-Citizen</v>
      </c>
      <c r="W3890" s="19" t="str">
        <f t="shared" si="121"/>
        <v>Not-Required</v>
      </c>
      <c r="X3890" s="20" t="str" cm="1">
        <f t="array" ref="X3890">_xlfn.IFS(P3890&lt;5000,"Low",P3890&lt;=20000,"Medium",P3890&gt;20000,"High")</f>
        <v>Low</v>
      </c>
    </row>
    <row r="3891" spans="1:24" x14ac:dyDescent="0.35">
      <c r="A3891" s="29" t="s">
        <v>369</v>
      </c>
      <c r="B3891" s="21" t="s">
        <v>1110</v>
      </c>
      <c r="C3891" s="21">
        <v>47</v>
      </c>
      <c r="D3891" s="21" t="s">
        <v>1174</v>
      </c>
      <c r="E3891" s="21" t="s">
        <v>10297</v>
      </c>
      <c r="F3891" s="21" t="s">
        <v>6756</v>
      </c>
      <c r="G3891" s="21" t="s">
        <v>6986</v>
      </c>
      <c r="H3891" s="21" t="s">
        <v>6999</v>
      </c>
      <c r="I3891" s="21" t="s">
        <v>7003</v>
      </c>
      <c r="J3891" s="21" t="s">
        <v>7059</v>
      </c>
      <c r="K3891" s="21" t="s">
        <v>14340</v>
      </c>
      <c r="L3891" s="21" t="s">
        <v>8343</v>
      </c>
      <c r="M3891" s="21" t="s">
        <v>8348</v>
      </c>
      <c r="N3891" s="21" t="s">
        <v>8354</v>
      </c>
      <c r="O3891" s="21" t="s">
        <v>8355</v>
      </c>
      <c r="P3891" s="26">
        <v>20862</v>
      </c>
      <c r="Q3891" s="21" t="s">
        <v>8363</v>
      </c>
      <c r="R3891" s="22" t="s">
        <v>8370</v>
      </c>
      <c r="S3891" s="21">
        <v>3</v>
      </c>
      <c r="T3891" s="21" t="s">
        <v>14845</v>
      </c>
      <c r="U3891" s="23" t="str">
        <f>IF(Cleaned_Data!P3891&gt;20000,"High-Bill","Normal-Bill")</f>
        <v>High-Bill</v>
      </c>
      <c r="V3891" s="23" t="str">
        <f t="shared" si="120"/>
        <v>Not-Senior-Citizen</v>
      </c>
      <c r="W3891" s="23" t="str">
        <f t="shared" si="121"/>
        <v>Not-Required</v>
      </c>
      <c r="X3891" s="24" t="str" cm="1">
        <f t="array" ref="X3891">_xlfn.IFS(P3891&lt;5000,"Low",P3891&lt;=20000,"Medium",P3891&gt;20000,"High")</f>
        <v>High</v>
      </c>
    </row>
    <row r="3892" spans="1:24" x14ac:dyDescent="0.35">
      <c r="A3892" s="28" t="s">
        <v>369</v>
      </c>
      <c r="B3892" s="17" t="s">
        <v>1117</v>
      </c>
      <c r="C3892" s="22" t="s">
        <v>14854</v>
      </c>
      <c r="D3892" s="17" t="s">
        <v>1174</v>
      </c>
      <c r="E3892" s="17" t="s">
        <v>10544</v>
      </c>
      <c r="F3892" s="17" t="s">
        <v>6792</v>
      </c>
      <c r="G3892" s="17" t="s">
        <v>6986</v>
      </c>
      <c r="H3892" s="17" t="s">
        <v>7000</v>
      </c>
      <c r="I3892" s="17" t="s">
        <v>7005</v>
      </c>
      <c r="J3892" s="17" t="s">
        <v>13987</v>
      </c>
      <c r="K3892" s="17" t="s">
        <v>14815</v>
      </c>
      <c r="L3892" s="17" t="s">
        <v>8339</v>
      </c>
      <c r="M3892" s="17" t="s">
        <v>8348</v>
      </c>
      <c r="N3892" s="17" t="s">
        <v>8351</v>
      </c>
      <c r="O3892" s="17" t="s">
        <v>8358</v>
      </c>
      <c r="P3892" s="18">
        <v>0</v>
      </c>
      <c r="Q3892" s="17" t="s">
        <v>8362</v>
      </c>
      <c r="R3892" s="17" t="s">
        <v>14108</v>
      </c>
      <c r="S3892" s="22" t="s">
        <v>8370</v>
      </c>
      <c r="T3892" s="17" t="s">
        <v>14844</v>
      </c>
      <c r="U3892" s="19" t="str">
        <f>IF(Cleaned_Data!P3892&gt;20000,"High-Bill","Normal-Bill")</f>
        <v>Normal-Bill</v>
      </c>
      <c r="V3892" s="19" t="str">
        <f t="shared" si="120"/>
        <v>Senior-Citizen</v>
      </c>
      <c r="W3892" s="19" t="str">
        <f t="shared" si="121"/>
        <v>Follow-Up-required</v>
      </c>
      <c r="X3892" s="20" t="str" cm="1">
        <f t="array" ref="X3892">_xlfn.IFS(P3892&lt;5000,"Low",P3892&lt;=20000,"Medium",P3892&gt;20000,"High")</f>
        <v>Low</v>
      </c>
    </row>
    <row r="3893" spans="1:24" x14ac:dyDescent="0.35">
      <c r="A3893" s="29" t="s">
        <v>369</v>
      </c>
      <c r="B3893" s="21" t="s">
        <v>1069</v>
      </c>
      <c r="C3893" s="21">
        <v>25</v>
      </c>
      <c r="D3893" s="21" t="s">
        <v>1172</v>
      </c>
      <c r="E3893" s="21" t="s">
        <v>11359</v>
      </c>
      <c r="F3893" s="22" t="s">
        <v>8371</v>
      </c>
      <c r="G3893" s="21" t="s">
        <v>6993</v>
      </c>
      <c r="H3893" s="21" t="s">
        <v>6997</v>
      </c>
      <c r="I3893" s="21" t="s">
        <v>7005</v>
      </c>
      <c r="J3893" s="22" t="s">
        <v>8371</v>
      </c>
      <c r="K3893" s="21" t="s">
        <v>14327</v>
      </c>
      <c r="L3893" s="21" t="s">
        <v>8340</v>
      </c>
      <c r="M3893" s="21" t="s">
        <v>8349</v>
      </c>
      <c r="N3893" s="21" t="s">
        <v>8352</v>
      </c>
      <c r="O3893" s="21" t="s">
        <v>14841</v>
      </c>
      <c r="P3893" s="18">
        <v>0</v>
      </c>
      <c r="Q3893" s="22" t="s">
        <v>8370</v>
      </c>
      <c r="R3893" s="21" t="s">
        <v>7168</v>
      </c>
      <c r="S3893" s="22" t="s">
        <v>8370</v>
      </c>
      <c r="T3893" s="21" t="s">
        <v>14843</v>
      </c>
      <c r="U3893" s="23" t="str">
        <f>IF(Cleaned_Data!P3893&gt;20000,"High-Bill","Normal-Bill")</f>
        <v>Normal-Bill</v>
      </c>
      <c r="V3893" s="23" t="str">
        <f t="shared" si="120"/>
        <v>Not-Senior-Citizen</v>
      </c>
      <c r="W3893" s="23" t="str">
        <f t="shared" si="121"/>
        <v>Follow-Up-required</v>
      </c>
      <c r="X3893" s="24" t="str" cm="1">
        <f t="array" ref="X3893">_xlfn.IFS(P3893&lt;5000,"Low",P3893&lt;=20000,"Medium",P3893&gt;20000,"High")</f>
        <v>Low</v>
      </c>
    </row>
    <row r="3894" spans="1:24" x14ac:dyDescent="0.35">
      <c r="A3894" s="28" t="s">
        <v>369</v>
      </c>
      <c r="B3894" s="17" t="s">
        <v>1054</v>
      </c>
      <c r="C3894" s="17">
        <v>49</v>
      </c>
      <c r="D3894" s="17" t="s">
        <v>1172</v>
      </c>
      <c r="E3894" s="17" t="s">
        <v>11967</v>
      </c>
      <c r="F3894" s="22" t="s">
        <v>8371</v>
      </c>
      <c r="G3894" s="17" t="s">
        <v>6984</v>
      </c>
      <c r="H3894" s="17" t="s">
        <v>7000</v>
      </c>
      <c r="I3894" s="17" t="s">
        <v>7002</v>
      </c>
      <c r="J3894" s="17" t="s">
        <v>14091</v>
      </c>
      <c r="K3894" s="17" t="s">
        <v>14798</v>
      </c>
      <c r="L3894" s="17" t="s">
        <v>8338</v>
      </c>
      <c r="M3894" s="17" t="s">
        <v>8350</v>
      </c>
      <c r="N3894" s="17" t="s">
        <v>8354</v>
      </c>
      <c r="O3894" s="17" t="s">
        <v>8358</v>
      </c>
      <c r="P3894" s="25">
        <v>20604</v>
      </c>
      <c r="Q3894" s="17" t="s">
        <v>8363</v>
      </c>
      <c r="R3894" s="17" t="s">
        <v>14176</v>
      </c>
      <c r="S3894" s="17">
        <v>1</v>
      </c>
      <c r="T3894" s="17" t="s">
        <v>14844</v>
      </c>
      <c r="U3894" s="19" t="str">
        <f>IF(Cleaned_Data!P3894&gt;20000,"High-Bill","Normal-Bill")</f>
        <v>High-Bill</v>
      </c>
      <c r="V3894" s="19" t="str">
        <f t="shared" si="120"/>
        <v>Not-Senior-Citizen</v>
      </c>
      <c r="W3894" s="19" t="str">
        <f t="shared" si="121"/>
        <v>Follow-Up-required</v>
      </c>
      <c r="X3894" s="20" t="str" cm="1">
        <f t="array" ref="X3894">_xlfn.IFS(P3894&lt;5000,"Low",P3894&lt;=20000,"Medium",P3894&gt;20000,"High")</f>
        <v>High</v>
      </c>
    </row>
    <row r="3895" spans="1:24" x14ac:dyDescent="0.35">
      <c r="A3895" s="29" t="s">
        <v>369</v>
      </c>
      <c r="B3895" s="21" t="s">
        <v>1123</v>
      </c>
      <c r="C3895" s="22" t="s">
        <v>14854</v>
      </c>
      <c r="D3895" s="22" t="s">
        <v>14847</v>
      </c>
      <c r="E3895" s="21" t="s">
        <v>12833</v>
      </c>
      <c r="F3895" s="22" t="s">
        <v>8371</v>
      </c>
      <c r="G3895" s="21" t="s">
        <v>6990</v>
      </c>
      <c r="H3895" s="21" t="s">
        <v>6998</v>
      </c>
      <c r="I3895" s="21" t="s">
        <v>7005</v>
      </c>
      <c r="J3895" s="22" t="s">
        <v>8371</v>
      </c>
      <c r="K3895" s="21" t="s">
        <v>14609</v>
      </c>
      <c r="L3895" s="21" t="s">
        <v>8340</v>
      </c>
      <c r="M3895" s="21" t="s">
        <v>8347</v>
      </c>
      <c r="N3895" s="21" t="s">
        <v>8354</v>
      </c>
      <c r="O3895" s="21" t="s">
        <v>8355</v>
      </c>
      <c r="P3895" s="18">
        <v>0</v>
      </c>
      <c r="Q3895" s="21" t="s">
        <v>8363</v>
      </c>
      <c r="R3895" s="22" t="s">
        <v>8370</v>
      </c>
      <c r="S3895" s="21">
        <v>2</v>
      </c>
      <c r="T3895" s="21" t="s">
        <v>14844</v>
      </c>
      <c r="U3895" s="23" t="str">
        <f>IF(Cleaned_Data!P3895&gt;20000,"High-Bill","Normal-Bill")</f>
        <v>Normal-Bill</v>
      </c>
      <c r="V3895" s="23" t="str">
        <f t="shared" si="120"/>
        <v>Senior-Citizen</v>
      </c>
      <c r="W3895" s="23" t="str">
        <f t="shared" si="121"/>
        <v>Not-Required</v>
      </c>
      <c r="X3895" s="24" t="str" cm="1">
        <f t="array" ref="X3895">_xlfn.IFS(P3895&lt;5000,"Low",P3895&lt;=20000,"Medium",P3895&gt;20000,"High")</f>
        <v>Low</v>
      </c>
    </row>
    <row r="3896" spans="1:24" x14ac:dyDescent="0.35">
      <c r="A3896" s="28" t="s">
        <v>369</v>
      </c>
      <c r="B3896" s="17" t="s">
        <v>1067</v>
      </c>
      <c r="C3896" s="17">
        <v>7</v>
      </c>
      <c r="D3896" s="17" t="s">
        <v>1174</v>
      </c>
      <c r="E3896" s="17" t="s">
        <v>12956</v>
      </c>
      <c r="F3896" s="22" t="s">
        <v>8371</v>
      </c>
      <c r="G3896" s="17" t="s">
        <v>6984</v>
      </c>
      <c r="H3896" s="17" t="s">
        <v>6998</v>
      </c>
      <c r="I3896" s="17" t="s">
        <v>7005</v>
      </c>
      <c r="J3896" s="17" t="s">
        <v>14070</v>
      </c>
      <c r="K3896" s="17" t="s">
        <v>14414</v>
      </c>
      <c r="L3896" s="17" t="s">
        <v>8338</v>
      </c>
      <c r="M3896" s="17" t="s">
        <v>8346</v>
      </c>
      <c r="N3896" s="17" t="s">
        <v>8353</v>
      </c>
      <c r="O3896" s="17" t="s">
        <v>8359</v>
      </c>
      <c r="P3896" s="18">
        <v>0</v>
      </c>
      <c r="Q3896" s="17" t="s">
        <v>8363</v>
      </c>
      <c r="R3896" s="22" t="s">
        <v>8370</v>
      </c>
      <c r="S3896" s="22" t="s">
        <v>8370</v>
      </c>
      <c r="T3896" s="22" t="s">
        <v>8370</v>
      </c>
      <c r="U3896" s="19" t="str">
        <f>IF(Cleaned_Data!P3896&gt;20000,"High-Bill","Normal-Bill")</f>
        <v>Normal-Bill</v>
      </c>
      <c r="V3896" s="19" t="str">
        <f t="shared" si="120"/>
        <v>Not-Senior-Citizen</v>
      </c>
      <c r="W3896" s="19" t="str">
        <f t="shared" si="121"/>
        <v>Not-Required</v>
      </c>
      <c r="X3896" s="20" t="str" cm="1">
        <f t="array" ref="X3896">_xlfn.IFS(P3896&lt;5000,"Low",P3896&lt;=20000,"Medium",P3896&gt;20000,"High")</f>
        <v>Low</v>
      </c>
    </row>
    <row r="3897" spans="1:24" x14ac:dyDescent="0.35">
      <c r="A3897" s="29" t="s">
        <v>369</v>
      </c>
      <c r="B3897" s="21" t="s">
        <v>1131</v>
      </c>
      <c r="C3897" s="22" t="s">
        <v>14854</v>
      </c>
      <c r="D3897" s="21" t="s">
        <v>1172</v>
      </c>
      <c r="E3897" s="21" t="s">
        <v>13283</v>
      </c>
      <c r="F3897" s="22" t="s">
        <v>8371</v>
      </c>
      <c r="G3897" s="21" t="s">
        <v>6991</v>
      </c>
      <c r="H3897" s="21" t="s">
        <v>6999</v>
      </c>
      <c r="I3897" s="21" t="s">
        <v>7007</v>
      </c>
      <c r="J3897" s="21" t="s">
        <v>14175</v>
      </c>
      <c r="K3897" s="21" t="s">
        <v>14516</v>
      </c>
      <c r="L3897" s="21" t="s">
        <v>8341</v>
      </c>
      <c r="M3897" s="21" t="s">
        <v>8350</v>
      </c>
      <c r="N3897" s="21" t="s">
        <v>8354</v>
      </c>
      <c r="O3897" s="21" t="s">
        <v>8358</v>
      </c>
      <c r="P3897" s="26">
        <v>21035</v>
      </c>
      <c r="Q3897" s="21" t="s">
        <v>8363</v>
      </c>
      <c r="R3897" s="22" t="s">
        <v>8370</v>
      </c>
      <c r="S3897" s="21">
        <v>2</v>
      </c>
      <c r="T3897" s="21" t="s">
        <v>14844</v>
      </c>
      <c r="U3897" s="23" t="str">
        <f>IF(Cleaned_Data!P3897&gt;20000,"High-Bill","Normal-Bill")</f>
        <v>High-Bill</v>
      </c>
      <c r="V3897" s="23" t="str">
        <f t="shared" si="120"/>
        <v>Senior-Citizen</v>
      </c>
      <c r="W3897" s="23" t="str">
        <f t="shared" si="121"/>
        <v>Not-Required</v>
      </c>
      <c r="X3897" s="24" t="str" cm="1">
        <f t="array" ref="X3897">_xlfn.IFS(P3897&lt;5000,"Low",P3897&lt;=20000,"Medium",P3897&gt;20000,"High")</f>
        <v>High</v>
      </c>
    </row>
    <row r="3898" spans="1:24" x14ac:dyDescent="0.35">
      <c r="A3898" s="28" t="s">
        <v>85</v>
      </c>
      <c r="B3898" s="17" t="s">
        <v>1071</v>
      </c>
      <c r="C3898" s="17">
        <v>24</v>
      </c>
      <c r="D3898" s="17" t="s">
        <v>1172</v>
      </c>
      <c r="E3898" s="17" t="s">
        <v>8467</v>
      </c>
      <c r="F3898" s="22" t="s">
        <v>8371</v>
      </c>
      <c r="G3898" s="17" t="s">
        <v>6987</v>
      </c>
      <c r="H3898" s="17" t="s">
        <v>6994</v>
      </c>
      <c r="I3898" s="17" t="s">
        <v>7003</v>
      </c>
      <c r="J3898" s="22" t="s">
        <v>8371</v>
      </c>
      <c r="K3898" s="17" t="s">
        <v>14242</v>
      </c>
      <c r="L3898" s="17" t="s">
        <v>8341</v>
      </c>
      <c r="M3898" s="17" t="s">
        <v>8348</v>
      </c>
      <c r="N3898" s="17" t="s">
        <v>8352</v>
      </c>
      <c r="O3898" s="17" t="s">
        <v>14841</v>
      </c>
      <c r="P3898" s="18">
        <v>0</v>
      </c>
      <c r="Q3898" s="17" t="s">
        <v>8363</v>
      </c>
      <c r="R3898" s="22" t="s">
        <v>8370</v>
      </c>
      <c r="S3898" s="17">
        <v>3</v>
      </c>
      <c r="T3898" s="22" t="s">
        <v>8370</v>
      </c>
      <c r="U3898" s="19" t="str">
        <f>IF(Cleaned_Data!P3898&gt;20000,"High-Bill","Normal-Bill")</f>
        <v>Normal-Bill</v>
      </c>
      <c r="V3898" s="19" t="str">
        <f t="shared" si="120"/>
        <v>Not-Senior-Citizen</v>
      </c>
      <c r="W3898" s="19" t="str">
        <f t="shared" si="121"/>
        <v>Not-Required</v>
      </c>
      <c r="X3898" s="20" t="str" cm="1">
        <f t="array" ref="X3898">_xlfn.IFS(P3898&lt;5000,"Low",P3898&lt;=20000,"Medium",P3898&gt;20000,"High")</f>
        <v>Low</v>
      </c>
    </row>
    <row r="3899" spans="1:24" x14ac:dyDescent="0.35">
      <c r="A3899" s="29" t="s">
        <v>85</v>
      </c>
      <c r="B3899" s="21" t="s">
        <v>1020</v>
      </c>
      <c r="C3899" s="22" t="s">
        <v>14854</v>
      </c>
      <c r="D3899" s="21" t="s">
        <v>1172</v>
      </c>
      <c r="E3899" s="21" t="s">
        <v>10369</v>
      </c>
      <c r="F3899" s="21" t="s">
        <v>6788</v>
      </c>
      <c r="G3899" s="21" t="s">
        <v>6993</v>
      </c>
      <c r="H3899" s="21" t="s">
        <v>6997</v>
      </c>
      <c r="I3899" s="21" t="s">
        <v>7003</v>
      </c>
      <c r="J3899" s="21" t="s">
        <v>13988</v>
      </c>
      <c r="K3899" s="21" t="s">
        <v>14290</v>
      </c>
      <c r="L3899" s="21" t="s">
        <v>8344</v>
      </c>
      <c r="M3899" s="21" t="s">
        <v>8346</v>
      </c>
      <c r="N3899" s="21" t="s">
        <v>8351</v>
      </c>
      <c r="O3899" s="21" t="s">
        <v>8359</v>
      </c>
      <c r="P3899" s="18">
        <v>0</v>
      </c>
      <c r="Q3899" s="21" t="s">
        <v>8364</v>
      </c>
      <c r="R3899" s="21" t="s">
        <v>13994</v>
      </c>
      <c r="S3899" s="22" t="s">
        <v>8370</v>
      </c>
      <c r="T3899" s="21" t="s">
        <v>14843</v>
      </c>
      <c r="U3899" s="23" t="str">
        <f>IF(Cleaned_Data!P3899&gt;20000,"High-Bill","Normal-Bill")</f>
        <v>Normal-Bill</v>
      </c>
      <c r="V3899" s="23" t="str">
        <f t="shared" si="120"/>
        <v>Senior-Citizen</v>
      </c>
      <c r="W3899" s="23" t="str">
        <f t="shared" si="121"/>
        <v>Follow-Up-required</v>
      </c>
      <c r="X3899" s="24" t="str" cm="1">
        <f t="array" ref="X3899">_xlfn.IFS(P3899&lt;5000,"Low",P3899&lt;=20000,"Medium",P3899&gt;20000,"High")</f>
        <v>Low</v>
      </c>
    </row>
    <row r="3900" spans="1:24" x14ac:dyDescent="0.35">
      <c r="A3900" s="28" t="s">
        <v>85</v>
      </c>
      <c r="B3900" s="17" t="s">
        <v>1098</v>
      </c>
      <c r="C3900" s="22" t="s">
        <v>14854</v>
      </c>
      <c r="D3900" s="22" t="s">
        <v>14847</v>
      </c>
      <c r="E3900" s="17" t="s">
        <v>11308</v>
      </c>
      <c r="F3900" s="17" t="s">
        <v>6745</v>
      </c>
      <c r="G3900" s="17" t="s">
        <v>6992</v>
      </c>
      <c r="H3900" s="17" t="s">
        <v>6994</v>
      </c>
      <c r="I3900" s="17" t="s">
        <v>7006</v>
      </c>
      <c r="J3900" s="22" t="s">
        <v>8371</v>
      </c>
      <c r="K3900" s="17" t="s">
        <v>14780</v>
      </c>
      <c r="L3900" s="17" t="s">
        <v>8340</v>
      </c>
      <c r="M3900" s="17" t="s">
        <v>8346</v>
      </c>
      <c r="N3900" s="17" t="s">
        <v>8352</v>
      </c>
      <c r="O3900" s="17" t="s">
        <v>8358</v>
      </c>
      <c r="P3900" s="25">
        <v>31736</v>
      </c>
      <c r="Q3900" s="17" t="s">
        <v>8363</v>
      </c>
      <c r="R3900" s="22" t="s">
        <v>8370</v>
      </c>
      <c r="S3900" s="17">
        <v>2</v>
      </c>
      <c r="T3900" s="17" t="s">
        <v>14843</v>
      </c>
      <c r="U3900" s="19" t="str">
        <f>IF(Cleaned_Data!P3900&gt;20000,"High-Bill","Normal-Bill")</f>
        <v>High-Bill</v>
      </c>
      <c r="V3900" s="19" t="str">
        <f t="shared" si="120"/>
        <v>Senior-Citizen</v>
      </c>
      <c r="W3900" s="19" t="str">
        <f t="shared" si="121"/>
        <v>Not-Required</v>
      </c>
      <c r="X3900" s="20" t="str" cm="1">
        <f t="array" ref="X3900">_xlfn.IFS(P3900&lt;5000,"Low",P3900&lt;=20000,"Medium",P3900&gt;20000,"High")</f>
        <v>High</v>
      </c>
    </row>
    <row r="3901" spans="1:24" x14ac:dyDescent="0.35">
      <c r="A3901" s="29" t="s">
        <v>85</v>
      </c>
      <c r="B3901" s="21" t="s">
        <v>1117</v>
      </c>
      <c r="C3901" s="21">
        <v>39</v>
      </c>
      <c r="D3901" s="21" t="s">
        <v>1172</v>
      </c>
      <c r="E3901" s="21" t="s">
        <v>12318</v>
      </c>
      <c r="F3901" s="22" t="s">
        <v>8371</v>
      </c>
      <c r="G3901" s="21" t="s">
        <v>6987</v>
      </c>
      <c r="H3901" s="21" t="s">
        <v>6994</v>
      </c>
      <c r="I3901" s="21" t="s">
        <v>7001</v>
      </c>
      <c r="J3901" s="21" t="s">
        <v>13976</v>
      </c>
      <c r="K3901" s="21" t="s">
        <v>14573</v>
      </c>
      <c r="L3901" s="21" t="s">
        <v>8338</v>
      </c>
      <c r="M3901" s="21" t="s">
        <v>8349</v>
      </c>
      <c r="N3901" s="21" t="s">
        <v>8353</v>
      </c>
      <c r="O3901" s="21" t="s">
        <v>14842</v>
      </c>
      <c r="P3901" s="26">
        <v>27107</v>
      </c>
      <c r="Q3901" s="21" t="s">
        <v>8362</v>
      </c>
      <c r="R3901" s="22" t="s">
        <v>8370</v>
      </c>
      <c r="S3901" s="22" t="s">
        <v>8370</v>
      </c>
      <c r="T3901" s="21" t="s">
        <v>14845</v>
      </c>
      <c r="U3901" s="23" t="str">
        <f>IF(Cleaned_Data!P3901&gt;20000,"High-Bill","Normal-Bill")</f>
        <v>High-Bill</v>
      </c>
      <c r="V3901" s="23" t="str">
        <f t="shared" si="120"/>
        <v>Not-Senior-Citizen</v>
      </c>
      <c r="W3901" s="23" t="str">
        <f t="shared" si="121"/>
        <v>Not-Required</v>
      </c>
      <c r="X3901" s="24" t="str" cm="1">
        <f t="array" ref="X3901">_xlfn.IFS(P3901&lt;5000,"Low",P3901&lt;=20000,"Medium",P3901&gt;20000,"High")</f>
        <v>High</v>
      </c>
    </row>
    <row r="3902" spans="1:24" x14ac:dyDescent="0.35">
      <c r="A3902" s="28" t="s">
        <v>85</v>
      </c>
      <c r="B3902" s="17" t="s">
        <v>1080</v>
      </c>
      <c r="C3902" s="22" t="s">
        <v>14854</v>
      </c>
      <c r="D3902" s="17" t="s">
        <v>1174</v>
      </c>
      <c r="E3902" s="17" t="s">
        <v>12918</v>
      </c>
      <c r="F3902" s="17" t="s">
        <v>6923</v>
      </c>
      <c r="G3902" s="17" t="s">
        <v>6991</v>
      </c>
      <c r="H3902" s="17" t="s">
        <v>6998</v>
      </c>
      <c r="I3902" s="17" t="s">
        <v>7002</v>
      </c>
      <c r="J3902" s="17" t="s">
        <v>13950</v>
      </c>
      <c r="K3902" s="17" t="s">
        <v>14232</v>
      </c>
      <c r="L3902" s="17" t="s">
        <v>8340</v>
      </c>
      <c r="M3902" s="17" t="s">
        <v>8350</v>
      </c>
      <c r="N3902" s="17" t="s">
        <v>8351</v>
      </c>
      <c r="O3902" s="17" t="s">
        <v>8358</v>
      </c>
      <c r="P3902" s="25">
        <v>6674</v>
      </c>
      <c r="Q3902" s="17" t="s">
        <v>8362</v>
      </c>
      <c r="R3902" s="22" t="s">
        <v>8370</v>
      </c>
      <c r="S3902" s="22" t="s">
        <v>8370</v>
      </c>
      <c r="T3902" s="17" t="s">
        <v>14843</v>
      </c>
      <c r="U3902" s="19" t="str">
        <f>IF(Cleaned_Data!P3902&gt;20000,"High-Bill","Normal-Bill")</f>
        <v>Normal-Bill</v>
      </c>
      <c r="V3902" s="19" t="str">
        <f t="shared" si="120"/>
        <v>Senior-Citizen</v>
      </c>
      <c r="W3902" s="19" t="str">
        <f t="shared" si="121"/>
        <v>Not-Required</v>
      </c>
      <c r="X3902" s="20" t="str" cm="1">
        <f t="array" ref="X3902">_xlfn.IFS(P3902&lt;5000,"Low",P3902&lt;=20000,"Medium",P3902&gt;20000,"High")</f>
        <v>Medium</v>
      </c>
    </row>
    <row r="3903" spans="1:24" x14ac:dyDescent="0.35">
      <c r="A3903" s="29" t="s">
        <v>343</v>
      </c>
      <c r="B3903" s="21" t="s">
        <v>1062</v>
      </c>
      <c r="C3903" s="21">
        <v>6</v>
      </c>
      <c r="D3903" s="21" t="s">
        <v>1172</v>
      </c>
      <c r="E3903" s="21" t="s">
        <v>8796</v>
      </c>
      <c r="F3903" s="22" t="s">
        <v>8371</v>
      </c>
      <c r="G3903" s="21" t="s">
        <v>6986</v>
      </c>
      <c r="H3903" s="21" t="s">
        <v>6995</v>
      </c>
      <c r="I3903" s="21" t="s">
        <v>7001</v>
      </c>
      <c r="J3903" s="21" t="s">
        <v>13952</v>
      </c>
      <c r="K3903" s="21" t="s">
        <v>14469</v>
      </c>
      <c r="L3903" s="21" t="s">
        <v>8344</v>
      </c>
      <c r="M3903" s="21" t="s">
        <v>8347</v>
      </c>
      <c r="N3903" s="21" t="s">
        <v>8353</v>
      </c>
      <c r="O3903" s="21" t="s">
        <v>14841</v>
      </c>
      <c r="P3903" s="26">
        <v>12562</v>
      </c>
      <c r="Q3903" s="21" t="s">
        <v>8362</v>
      </c>
      <c r="R3903" s="21" t="s">
        <v>14108</v>
      </c>
      <c r="S3903" s="22" t="s">
        <v>8370</v>
      </c>
      <c r="T3903" s="21" t="s">
        <v>14844</v>
      </c>
      <c r="U3903" s="23" t="str">
        <f>IF(Cleaned_Data!P3903&gt;20000,"High-Bill","Normal-Bill")</f>
        <v>Normal-Bill</v>
      </c>
      <c r="V3903" s="23" t="str">
        <f t="shared" si="120"/>
        <v>Not-Senior-Citizen</v>
      </c>
      <c r="W3903" s="23" t="str">
        <f t="shared" si="121"/>
        <v>Follow-Up-required</v>
      </c>
      <c r="X3903" s="24" t="str" cm="1">
        <f t="array" ref="X3903">_xlfn.IFS(P3903&lt;5000,"Low",P3903&lt;=20000,"Medium",P3903&gt;20000,"High")</f>
        <v>Medium</v>
      </c>
    </row>
    <row r="3904" spans="1:24" x14ac:dyDescent="0.35">
      <c r="A3904" s="28" t="s">
        <v>343</v>
      </c>
      <c r="B3904" s="17" t="s">
        <v>1025</v>
      </c>
      <c r="C3904" s="17">
        <v>39</v>
      </c>
      <c r="D3904" s="22" t="s">
        <v>14847</v>
      </c>
      <c r="E3904" s="17" t="s">
        <v>9141</v>
      </c>
      <c r="F3904" s="17" t="s">
        <v>6682</v>
      </c>
      <c r="G3904" s="17" t="s">
        <v>6990</v>
      </c>
      <c r="H3904" s="17" t="s">
        <v>7000</v>
      </c>
      <c r="I3904" s="17" t="s">
        <v>7002</v>
      </c>
      <c r="J3904" s="22" t="s">
        <v>8371</v>
      </c>
      <c r="K3904" s="17" t="s">
        <v>14281</v>
      </c>
      <c r="L3904" s="17" t="s">
        <v>8339</v>
      </c>
      <c r="M3904" s="17" t="s">
        <v>8346</v>
      </c>
      <c r="N3904" s="17" t="s">
        <v>8351</v>
      </c>
      <c r="O3904" s="17" t="s">
        <v>8355</v>
      </c>
      <c r="P3904" s="25">
        <v>45033</v>
      </c>
      <c r="Q3904" s="17" t="s">
        <v>8363</v>
      </c>
      <c r="R3904" s="22" t="s">
        <v>8370</v>
      </c>
      <c r="S3904" s="17">
        <v>3</v>
      </c>
      <c r="T3904" s="17" t="s">
        <v>14843</v>
      </c>
      <c r="U3904" s="19" t="str">
        <f>IF(Cleaned_Data!P3904&gt;20000,"High-Bill","Normal-Bill")</f>
        <v>High-Bill</v>
      </c>
      <c r="V3904" s="19" t="str">
        <f t="shared" si="120"/>
        <v>Not-Senior-Citizen</v>
      </c>
      <c r="W3904" s="19" t="str">
        <f t="shared" si="121"/>
        <v>Not-Required</v>
      </c>
      <c r="X3904" s="20" t="str" cm="1">
        <f t="array" ref="X3904">_xlfn.IFS(P3904&lt;5000,"Low",P3904&lt;=20000,"Medium",P3904&gt;20000,"High")</f>
        <v>High</v>
      </c>
    </row>
    <row r="3905" spans="1:24" x14ac:dyDescent="0.35">
      <c r="A3905" s="29" t="s">
        <v>343</v>
      </c>
      <c r="B3905" s="21" t="s">
        <v>1169</v>
      </c>
      <c r="C3905" s="21">
        <v>45</v>
      </c>
      <c r="D3905" s="21" t="s">
        <v>1172</v>
      </c>
      <c r="E3905" s="21" t="s">
        <v>9142</v>
      </c>
      <c r="F3905" s="22" t="s">
        <v>8371</v>
      </c>
      <c r="G3905" s="21" t="s">
        <v>6989</v>
      </c>
      <c r="H3905" s="21" t="s">
        <v>6997</v>
      </c>
      <c r="I3905" s="21" t="s">
        <v>7003</v>
      </c>
      <c r="J3905" s="21" t="s">
        <v>13967</v>
      </c>
      <c r="K3905" s="21" t="s">
        <v>14345</v>
      </c>
      <c r="L3905" s="21" t="s">
        <v>8342</v>
      </c>
      <c r="M3905" s="21" t="s">
        <v>8349</v>
      </c>
      <c r="N3905" s="21" t="s">
        <v>8354</v>
      </c>
      <c r="O3905" s="21" t="s">
        <v>14841</v>
      </c>
      <c r="P3905" s="18">
        <v>0</v>
      </c>
      <c r="Q3905" s="21" t="s">
        <v>8362</v>
      </c>
      <c r="R3905" s="22" t="s">
        <v>8370</v>
      </c>
      <c r="S3905" s="21">
        <v>5</v>
      </c>
      <c r="T3905" s="22" t="s">
        <v>8370</v>
      </c>
      <c r="U3905" s="23" t="str">
        <f>IF(Cleaned_Data!P3905&gt;20000,"High-Bill","Normal-Bill")</f>
        <v>Normal-Bill</v>
      </c>
      <c r="V3905" s="23" t="str">
        <f t="shared" si="120"/>
        <v>Not-Senior-Citizen</v>
      </c>
      <c r="W3905" s="23" t="str">
        <f t="shared" si="121"/>
        <v>Not-Required</v>
      </c>
      <c r="X3905" s="24" t="str" cm="1">
        <f t="array" ref="X3905">_xlfn.IFS(P3905&lt;5000,"Low",P3905&lt;=20000,"Medium",P3905&gt;20000,"High")</f>
        <v>Low</v>
      </c>
    </row>
    <row r="3906" spans="1:24" x14ac:dyDescent="0.35">
      <c r="A3906" s="28" t="s">
        <v>343</v>
      </c>
      <c r="B3906" s="17" t="s">
        <v>1127</v>
      </c>
      <c r="C3906" s="17">
        <v>10</v>
      </c>
      <c r="D3906" s="22" t="s">
        <v>14847</v>
      </c>
      <c r="E3906" s="17" t="s">
        <v>11946</v>
      </c>
      <c r="F3906" s="17" t="s">
        <v>6778</v>
      </c>
      <c r="G3906" s="17" t="s">
        <v>6984</v>
      </c>
      <c r="H3906" s="17" t="s">
        <v>6998</v>
      </c>
      <c r="I3906" s="17" t="s">
        <v>7007</v>
      </c>
      <c r="J3906" s="17" t="s">
        <v>14133</v>
      </c>
      <c r="K3906" s="17" t="s">
        <v>14191</v>
      </c>
      <c r="L3906" s="17" t="s">
        <v>8342</v>
      </c>
      <c r="M3906" s="17" t="s">
        <v>8346</v>
      </c>
      <c r="N3906" s="17" t="s">
        <v>8354</v>
      </c>
      <c r="O3906" s="17" t="s">
        <v>14841</v>
      </c>
      <c r="P3906" s="18">
        <v>0</v>
      </c>
      <c r="Q3906" s="22" t="s">
        <v>8370</v>
      </c>
      <c r="R3906" s="17" t="s">
        <v>14152</v>
      </c>
      <c r="S3906" s="17">
        <v>1</v>
      </c>
      <c r="T3906" s="17" t="s">
        <v>14844</v>
      </c>
      <c r="U3906" s="19" t="str">
        <f>IF(Cleaned_Data!P3906&gt;20000,"High-Bill","Normal-Bill")</f>
        <v>Normal-Bill</v>
      </c>
      <c r="V3906" s="19" t="str">
        <f t="shared" ref="V3906:V3969" si="122">IF(C3906&gt;=60,"Senior-Citizen","Not-Senior-Citizen")</f>
        <v>Not-Senior-Citizen</v>
      </c>
      <c r="W3906" s="19" t="str">
        <f t="shared" ref="W3906:W3969" si="123">IF(R3906="N/A","Not-Required","Follow-Up-required")</f>
        <v>Follow-Up-required</v>
      </c>
      <c r="X3906" s="20" t="str" cm="1">
        <f t="array" ref="X3906">_xlfn.IFS(P3906&lt;5000,"Low",P3906&lt;=20000,"Medium",P3906&gt;20000,"High")</f>
        <v>Low</v>
      </c>
    </row>
    <row r="3907" spans="1:24" x14ac:dyDescent="0.35">
      <c r="A3907" s="29" t="s">
        <v>343</v>
      </c>
      <c r="B3907" s="21" t="s">
        <v>1103</v>
      </c>
      <c r="C3907" s="21">
        <v>46</v>
      </c>
      <c r="D3907" s="22" t="s">
        <v>14847</v>
      </c>
      <c r="E3907" s="21" t="s">
        <v>12466</v>
      </c>
      <c r="F3907" s="21" t="s">
        <v>6945</v>
      </c>
      <c r="G3907" s="21" t="s">
        <v>6993</v>
      </c>
      <c r="H3907" s="21" t="s">
        <v>7000</v>
      </c>
      <c r="I3907" s="21" t="s">
        <v>7004</v>
      </c>
      <c r="J3907" s="22" t="s">
        <v>8371</v>
      </c>
      <c r="K3907" s="21" t="s">
        <v>14289</v>
      </c>
      <c r="L3907" s="21" t="s">
        <v>8342</v>
      </c>
      <c r="M3907" s="21" t="s">
        <v>8350</v>
      </c>
      <c r="N3907" s="21" t="s">
        <v>8351</v>
      </c>
      <c r="O3907" s="21" t="s">
        <v>8358</v>
      </c>
      <c r="P3907" s="18">
        <v>0</v>
      </c>
      <c r="Q3907" s="21" t="s">
        <v>8364</v>
      </c>
      <c r="R3907" s="21" t="s">
        <v>14035</v>
      </c>
      <c r="S3907" s="21">
        <v>5</v>
      </c>
      <c r="T3907" s="21" t="s">
        <v>14844</v>
      </c>
      <c r="U3907" s="23" t="str">
        <f>IF(Cleaned_Data!P3907&gt;20000,"High-Bill","Normal-Bill")</f>
        <v>Normal-Bill</v>
      </c>
      <c r="V3907" s="23" t="str">
        <f t="shared" si="122"/>
        <v>Not-Senior-Citizen</v>
      </c>
      <c r="W3907" s="23" t="str">
        <f t="shared" si="123"/>
        <v>Follow-Up-required</v>
      </c>
      <c r="X3907" s="24" t="str" cm="1">
        <f t="array" ref="X3907">_xlfn.IFS(P3907&lt;5000,"Low",P3907&lt;=20000,"Medium",P3907&gt;20000,"High")</f>
        <v>Low</v>
      </c>
    </row>
    <row r="3908" spans="1:24" x14ac:dyDescent="0.35">
      <c r="A3908" s="28" t="s">
        <v>343</v>
      </c>
      <c r="B3908" s="17" t="s">
        <v>1037</v>
      </c>
      <c r="C3908" s="22" t="s">
        <v>14854</v>
      </c>
      <c r="D3908" s="17" t="s">
        <v>1172</v>
      </c>
      <c r="E3908" s="17" t="s">
        <v>12550</v>
      </c>
      <c r="F3908" s="17" t="s">
        <v>6974</v>
      </c>
      <c r="G3908" s="17" t="s">
        <v>6985</v>
      </c>
      <c r="H3908" s="17" t="s">
        <v>6999</v>
      </c>
      <c r="I3908" s="17" t="s">
        <v>7005</v>
      </c>
      <c r="J3908" s="22" t="s">
        <v>8371</v>
      </c>
      <c r="K3908" s="17" t="s">
        <v>14594</v>
      </c>
      <c r="L3908" s="17" t="s">
        <v>8345</v>
      </c>
      <c r="M3908" s="17" t="s">
        <v>8349</v>
      </c>
      <c r="N3908" s="17" t="s">
        <v>8354</v>
      </c>
      <c r="O3908" s="17" t="s">
        <v>8355</v>
      </c>
      <c r="P3908" s="18">
        <v>0</v>
      </c>
      <c r="Q3908" s="17" t="s">
        <v>8363</v>
      </c>
      <c r="R3908" s="17" t="s">
        <v>13937</v>
      </c>
      <c r="S3908" s="17">
        <v>4</v>
      </c>
      <c r="T3908" s="22" t="s">
        <v>8370</v>
      </c>
      <c r="U3908" s="19" t="str">
        <f>IF(Cleaned_Data!P3908&gt;20000,"High-Bill","Normal-Bill")</f>
        <v>Normal-Bill</v>
      </c>
      <c r="V3908" s="19" t="str">
        <f t="shared" si="122"/>
        <v>Senior-Citizen</v>
      </c>
      <c r="W3908" s="19" t="str">
        <f t="shared" si="123"/>
        <v>Follow-Up-required</v>
      </c>
      <c r="X3908" s="20" t="str" cm="1">
        <f t="array" ref="X3908">_xlfn.IFS(P3908&lt;5000,"Low",P3908&lt;=20000,"Medium",P3908&gt;20000,"High")</f>
        <v>Low</v>
      </c>
    </row>
    <row r="3909" spans="1:24" x14ac:dyDescent="0.35">
      <c r="A3909" s="29" t="s">
        <v>21</v>
      </c>
      <c r="B3909" s="21" t="s">
        <v>1019</v>
      </c>
      <c r="C3909" s="22" t="s">
        <v>14854</v>
      </c>
      <c r="D3909" s="21" t="s">
        <v>1174</v>
      </c>
      <c r="E3909" s="21" t="s">
        <v>8403</v>
      </c>
      <c r="F3909" s="21" t="s">
        <v>6677</v>
      </c>
      <c r="G3909" s="21" t="s">
        <v>6985</v>
      </c>
      <c r="H3909" s="21" t="s">
        <v>6994</v>
      </c>
      <c r="I3909" s="21" t="s">
        <v>7002</v>
      </c>
      <c r="J3909" s="21" t="s">
        <v>13903</v>
      </c>
      <c r="K3909" s="21" t="s">
        <v>14182</v>
      </c>
      <c r="L3909" s="21" t="s">
        <v>8339</v>
      </c>
      <c r="M3909" s="21" t="s">
        <v>8347</v>
      </c>
      <c r="N3909" s="21" t="s">
        <v>8352</v>
      </c>
      <c r="O3909" s="21" t="s">
        <v>8355</v>
      </c>
      <c r="P3909" s="18">
        <v>0</v>
      </c>
      <c r="Q3909" s="21" t="s">
        <v>8362</v>
      </c>
      <c r="R3909" s="21" t="s">
        <v>13903</v>
      </c>
      <c r="S3909" s="22" t="s">
        <v>8370</v>
      </c>
      <c r="T3909" s="22" t="s">
        <v>8370</v>
      </c>
      <c r="U3909" s="23" t="str">
        <f>IF(Cleaned_Data!P3909&gt;20000,"High-Bill","Normal-Bill")</f>
        <v>Normal-Bill</v>
      </c>
      <c r="V3909" s="23" t="str">
        <f t="shared" si="122"/>
        <v>Senior-Citizen</v>
      </c>
      <c r="W3909" s="23" t="str">
        <f t="shared" si="123"/>
        <v>Follow-Up-required</v>
      </c>
      <c r="X3909" s="24" t="str" cm="1">
        <f t="array" ref="X3909">_xlfn.IFS(P3909&lt;5000,"Low",P3909&lt;=20000,"Medium",P3909&gt;20000,"High")</f>
        <v>Low</v>
      </c>
    </row>
    <row r="3910" spans="1:24" x14ac:dyDescent="0.35">
      <c r="A3910" s="28" t="s">
        <v>21</v>
      </c>
      <c r="B3910" s="17" t="s">
        <v>1140</v>
      </c>
      <c r="C3910" s="17">
        <v>23</v>
      </c>
      <c r="D3910" s="17" t="s">
        <v>1174</v>
      </c>
      <c r="E3910" s="17" t="s">
        <v>10617</v>
      </c>
      <c r="F3910" s="17" t="s">
        <v>6866</v>
      </c>
      <c r="G3910" s="17" t="s">
        <v>6984</v>
      </c>
      <c r="H3910" s="17" t="s">
        <v>6998</v>
      </c>
      <c r="I3910" s="17" t="s">
        <v>7004</v>
      </c>
      <c r="J3910" s="17" t="s">
        <v>7230</v>
      </c>
      <c r="K3910" s="17" t="s">
        <v>14439</v>
      </c>
      <c r="L3910" s="17" t="s">
        <v>8343</v>
      </c>
      <c r="M3910" s="17" t="s">
        <v>8348</v>
      </c>
      <c r="N3910" s="17" t="s">
        <v>8354</v>
      </c>
      <c r="O3910" s="17" t="s">
        <v>8355</v>
      </c>
      <c r="P3910" s="25">
        <v>40871</v>
      </c>
      <c r="Q3910" s="17" t="s">
        <v>8362</v>
      </c>
      <c r="R3910" s="22" t="s">
        <v>8370</v>
      </c>
      <c r="S3910" s="17">
        <v>5</v>
      </c>
      <c r="T3910" s="17" t="s">
        <v>14845</v>
      </c>
      <c r="U3910" s="19" t="str">
        <f>IF(Cleaned_Data!P3910&gt;20000,"High-Bill","Normal-Bill")</f>
        <v>High-Bill</v>
      </c>
      <c r="V3910" s="19" t="str">
        <f t="shared" si="122"/>
        <v>Not-Senior-Citizen</v>
      </c>
      <c r="W3910" s="19" t="str">
        <f t="shared" si="123"/>
        <v>Not-Required</v>
      </c>
      <c r="X3910" s="20" t="str" cm="1">
        <f t="array" ref="X3910">_xlfn.IFS(P3910&lt;5000,"Low",P3910&lt;=20000,"Medium",P3910&gt;20000,"High")</f>
        <v>High</v>
      </c>
    </row>
    <row r="3911" spans="1:24" x14ac:dyDescent="0.35">
      <c r="A3911" s="29" t="s">
        <v>21</v>
      </c>
      <c r="B3911" s="21" t="s">
        <v>1044</v>
      </c>
      <c r="C3911" s="22" t="s">
        <v>14854</v>
      </c>
      <c r="D3911" s="21" t="s">
        <v>1174</v>
      </c>
      <c r="E3911" s="21" t="s">
        <v>10972</v>
      </c>
      <c r="F3911" s="22" t="s">
        <v>8371</v>
      </c>
      <c r="G3911" s="21" t="s">
        <v>6986</v>
      </c>
      <c r="H3911" s="21" t="s">
        <v>7000</v>
      </c>
      <c r="I3911" s="21" t="s">
        <v>7005</v>
      </c>
      <c r="J3911" s="21" t="s">
        <v>13937</v>
      </c>
      <c r="K3911" s="21" t="s">
        <v>14704</v>
      </c>
      <c r="L3911" s="21" t="s">
        <v>8343</v>
      </c>
      <c r="M3911" s="21" t="s">
        <v>8348</v>
      </c>
      <c r="N3911" s="21" t="s">
        <v>8351</v>
      </c>
      <c r="O3911" s="21" t="s">
        <v>14841</v>
      </c>
      <c r="P3911" s="18">
        <v>0</v>
      </c>
      <c r="Q3911" s="21" t="s">
        <v>8362</v>
      </c>
      <c r="R3911" s="21" t="s">
        <v>14047</v>
      </c>
      <c r="S3911" s="21">
        <v>1</v>
      </c>
      <c r="T3911" s="22" t="s">
        <v>8370</v>
      </c>
      <c r="U3911" s="23" t="str">
        <f>IF(Cleaned_Data!P3911&gt;20000,"High-Bill","Normal-Bill")</f>
        <v>Normal-Bill</v>
      </c>
      <c r="V3911" s="23" t="str">
        <f t="shared" si="122"/>
        <v>Senior-Citizen</v>
      </c>
      <c r="W3911" s="23" t="str">
        <f t="shared" si="123"/>
        <v>Follow-Up-required</v>
      </c>
      <c r="X3911" s="24" t="str" cm="1">
        <f t="array" ref="X3911">_xlfn.IFS(P3911&lt;5000,"Low",P3911&lt;=20000,"Medium",P3911&gt;20000,"High")</f>
        <v>Low</v>
      </c>
    </row>
    <row r="3912" spans="1:24" x14ac:dyDescent="0.35">
      <c r="A3912" s="28" t="s">
        <v>21</v>
      </c>
      <c r="B3912" s="17" t="s">
        <v>1057</v>
      </c>
      <c r="C3912" s="22" t="s">
        <v>14854</v>
      </c>
      <c r="D3912" s="17" t="s">
        <v>1172</v>
      </c>
      <c r="E3912" s="17" t="s">
        <v>12295</v>
      </c>
      <c r="F3912" s="22" t="s">
        <v>8371</v>
      </c>
      <c r="G3912" s="17" t="s">
        <v>6985</v>
      </c>
      <c r="H3912" s="17" t="s">
        <v>6997</v>
      </c>
      <c r="I3912" s="17" t="s">
        <v>7002</v>
      </c>
      <c r="J3912" s="22" t="s">
        <v>8371</v>
      </c>
      <c r="K3912" s="17" t="s">
        <v>14243</v>
      </c>
      <c r="L3912" s="17" t="s">
        <v>8345</v>
      </c>
      <c r="M3912" s="17" t="s">
        <v>8348</v>
      </c>
      <c r="N3912" s="17" t="s">
        <v>8353</v>
      </c>
      <c r="O3912" s="17" t="s">
        <v>14841</v>
      </c>
      <c r="P3912" s="18">
        <v>0</v>
      </c>
      <c r="Q3912" s="17" t="s">
        <v>8364</v>
      </c>
      <c r="R3912" s="22" t="s">
        <v>8370</v>
      </c>
      <c r="S3912" s="17">
        <v>5</v>
      </c>
      <c r="T3912" s="17" t="s">
        <v>14844</v>
      </c>
      <c r="U3912" s="19" t="str">
        <f>IF(Cleaned_Data!P3912&gt;20000,"High-Bill","Normal-Bill")</f>
        <v>Normal-Bill</v>
      </c>
      <c r="V3912" s="19" t="str">
        <f t="shared" si="122"/>
        <v>Senior-Citizen</v>
      </c>
      <c r="W3912" s="19" t="str">
        <f t="shared" si="123"/>
        <v>Not-Required</v>
      </c>
      <c r="X3912" s="20" t="str" cm="1">
        <f t="array" ref="X3912">_xlfn.IFS(P3912&lt;5000,"Low",P3912&lt;=20000,"Medium",P3912&gt;20000,"High")</f>
        <v>Low</v>
      </c>
    </row>
    <row r="3913" spans="1:24" x14ac:dyDescent="0.35">
      <c r="A3913" s="29" t="s">
        <v>193</v>
      </c>
      <c r="B3913" s="21" t="s">
        <v>1090</v>
      </c>
      <c r="C3913" s="21">
        <v>41</v>
      </c>
      <c r="D3913" s="21" t="s">
        <v>1172</v>
      </c>
      <c r="E3913" s="21" t="s">
        <v>8592</v>
      </c>
      <c r="F3913" s="21" t="s">
        <v>6784</v>
      </c>
      <c r="G3913" s="21" t="s">
        <v>6990</v>
      </c>
      <c r="H3913" s="21" t="s">
        <v>7000</v>
      </c>
      <c r="I3913" s="21" t="s">
        <v>7002</v>
      </c>
      <c r="J3913" s="21" t="s">
        <v>13996</v>
      </c>
      <c r="K3913" s="21" t="s">
        <v>14341</v>
      </c>
      <c r="L3913" s="21" t="s">
        <v>8341</v>
      </c>
      <c r="M3913" s="21" t="s">
        <v>8346</v>
      </c>
      <c r="N3913" s="21" t="s">
        <v>8353</v>
      </c>
      <c r="O3913" s="21" t="s">
        <v>14842</v>
      </c>
      <c r="P3913" s="18">
        <v>0</v>
      </c>
      <c r="Q3913" s="21" t="s">
        <v>8363</v>
      </c>
      <c r="R3913" s="22" t="s">
        <v>8370</v>
      </c>
      <c r="S3913" s="21">
        <v>3</v>
      </c>
      <c r="T3913" s="21" t="s">
        <v>14844</v>
      </c>
      <c r="U3913" s="23" t="str">
        <f>IF(Cleaned_Data!P3913&gt;20000,"High-Bill","Normal-Bill")</f>
        <v>Normal-Bill</v>
      </c>
      <c r="V3913" s="23" t="str">
        <f t="shared" si="122"/>
        <v>Not-Senior-Citizen</v>
      </c>
      <c r="W3913" s="23" t="str">
        <f t="shared" si="123"/>
        <v>Not-Required</v>
      </c>
      <c r="X3913" s="24" t="str" cm="1">
        <f t="array" ref="X3913">_xlfn.IFS(P3913&lt;5000,"Low",P3913&lt;=20000,"Medium",P3913&gt;20000,"High")</f>
        <v>Low</v>
      </c>
    </row>
    <row r="3914" spans="1:24" x14ac:dyDescent="0.35">
      <c r="A3914" s="28" t="s">
        <v>193</v>
      </c>
      <c r="B3914" s="17" t="s">
        <v>1150</v>
      </c>
      <c r="C3914" s="22" t="s">
        <v>14854</v>
      </c>
      <c r="D3914" s="17" t="s">
        <v>1172</v>
      </c>
      <c r="E3914" s="17" t="s">
        <v>8854</v>
      </c>
      <c r="F3914" s="22" t="s">
        <v>8371</v>
      </c>
      <c r="G3914" s="17" t="s">
        <v>6986</v>
      </c>
      <c r="H3914" s="17" t="s">
        <v>6995</v>
      </c>
      <c r="I3914" s="17" t="s">
        <v>7002</v>
      </c>
      <c r="J3914" s="17" t="s">
        <v>14078</v>
      </c>
      <c r="K3914" s="17" t="s">
        <v>14260</v>
      </c>
      <c r="L3914" s="17" t="s">
        <v>8343</v>
      </c>
      <c r="M3914" s="17" t="s">
        <v>8350</v>
      </c>
      <c r="N3914" s="17" t="s">
        <v>8352</v>
      </c>
      <c r="O3914" s="17" t="s">
        <v>8359</v>
      </c>
      <c r="P3914" s="25">
        <v>13839</v>
      </c>
      <c r="Q3914" s="17" t="s">
        <v>8362</v>
      </c>
      <c r="R3914" s="22" t="s">
        <v>8370</v>
      </c>
      <c r="S3914" s="17">
        <v>5</v>
      </c>
      <c r="T3914" s="22" t="s">
        <v>8370</v>
      </c>
      <c r="U3914" s="19" t="str">
        <f>IF(Cleaned_Data!P3914&gt;20000,"High-Bill","Normal-Bill")</f>
        <v>Normal-Bill</v>
      </c>
      <c r="V3914" s="19" t="str">
        <f t="shared" si="122"/>
        <v>Senior-Citizen</v>
      </c>
      <c r="W3914" s="19" t="str">
        <f t="shared" si="123"/>
        <v>Not-Required</v>
      </c>
      <c r="X3914" s="20" t="str" cm="1">
        <f t="array" ref="X3914">_xlfn.IFS(P3914&lt;5000,"Low",P3914&lt;=20000,"Medium",P3914&gt;20000,"High")</f>
        <v>Medium</v>
      </c>
    </row>
    <row r="3915" spans="1:24" x14ac:dyDescent="0.35">
      <c r="A3915" s="29" t="s">
        <v>193</v>
      </c>
      <c r="B3915" s="21" t="s">
        <v>1144</v>
      </c>
      <c r="C3915" s="21">
        <v>23</v>
      </c>
      <c r="D3915" s="21" t="s">
        <v>1172</v>
      </c>
      <c r="E3915" s="21" t="s">
        <v>9172</v>
      </c>
      <c r="F3915" s="22" t="s">
        <v>8371</v>
      </c>
      <c r="G3915" s="21" t="s">
        <v>6992</v>
      </c>
      <c r="H3915" s="21" t="s">
        <v>6998</v>
      </c>
      <c r="I3915" s="21" t="s">
        <v>7003</v>
      </c>
      <c r="J3915" s="21" t="s">
        <v>14062</v>
      </c>
      <c r="K3915" s="21" t="s">
        <v>14272</v>
      </c>
      <c r="L3915" s="21" t="s">
        <v>8338</v>
      </c>
      <c r="M3915" s="21" t="s">
        <v>8350</v>
      </c>
      <c r="N3915" s="21" t="s">
        <v>8353</v>
      </c>
      <c r="O3915" s="21" t="s">
        <v>8359</v>
      </c>
      <c r="P3915" s="26">
        <v>22602</v>
      </c>
      <c r="Q3915" s="22" t="s">
        <v>8370</v>
      </c>
      <c r="R3915" s="22" t="s">
        <v>8370</v>
      </c>
      <c r="S3915" s="21">
        <v>4</v>
      </c>
      <c r="T3915" s="21" t="s">
        <v>14845</v>
      </c>
      <c r="U3915" s="23" t="str">
        <f>IF(Cleaned_Data!P3915&gt;20000,"High-Bill","Normal-Bill")</f>
        <v>High-Bill</v>
      </c>
      <c r="V3915" s="23" t="str">
        <f t="shared" si="122"/>
        <v>Not-Senior-Citizen</v>
      </c>
      <c r="W3915" s="23" t="str">
        <f t="shared" si="123"/>
        <v>Not-Required</v>
      </c>
      <c r="X3915" s="24" t="str" cm="1">
        <f t="array" ref="X3915">_xlfn.IFS(P3915&lt;5000,"Low",P3915&lt;=20000,"Medium",P3915&gt;20000,"High")</f>
        <v>High</v>
      </c>
    </row>
    <row r="3916" spans="1:24" x14ac:dyDescent="0.35">
      <c r="A3916" s="28" t="s">
        <v>193</v>
      </c>
      <c r="B3916" s="17" t="s">
        <v>1125</v>
      </c>
      <c r="C3916" s="22" t="s">
        <v>14854</v>
      </c>
      <c r="D3916" s="17" t="s">
        <v>1172</v>
      </c>
      <c r="E3916" s="17" t="s">
        <v>9873</v>
      </c>
      <c r="F3916" s="17" t="s">
        <v>6773</v>
      </c>
      <c r="G3916" s="17" t="s">
        <v>6989</v>
      </c>
      <c r="H3916" s="17" t="s">
        <v>6995</v>
      </c>
      <c r="I3916" s="17" t="s">
        <v>7007</v>
      </c>
      <c r="J3916" s="17" t="s">
        <v>14145</v>
      </c>
      <c r="K3916" s="17" t="s">
        <v>14741</v>
      </c>
      <c r="L3916" s="17" t="s">
        <v>8345</v>
      </c>
      <c r="M3916" s="17" t="s">
        <v>8347</v>
      </c>
      <c r="N3916" s="17" t="s">
        <v>8352</v>
      </c>
      <c r="O3916" s="17" t="s">
        <v>8359</v>
      </c>
      <c r="P3916" s="18">
        <v>0</v>
      </c>
      <c r="Q3916" s="17" t="s">
        <v>8363</v>
      </c>
      <c r="R3916" s="22" t="s">
        <v>8370</v>
      </c>
      <c r="S3916" s="17">
        <v>3</v>
      </c>
      <c r="T3916" s="17" t="s">
        <v>14844</v>
      </c>
      <c r="U3916" s="19" t="str">
        <f>IF(Cleaned_Data!P3916&gt;20000,"High-Bill","Normal-Bill")</f>
        <v>Normal-Bill</v>
      </c>
      <c r="V3916" s="19" t="str">
        <f t="shared" si="122"/>
        <v>Senior-Citizen</v>
      </c>
      <c r="W3916" s="19" t="str">
        <f t="shared" si="123"/>
        <v>Not-Required</v>
      </c>
      <c r="X3916" s="20" t="str" cm="1">
        <f t="array" ref="X3916">_xlfn.IFS(P3916&lt;5000,"Low",P3916&lt;=20000,"Medium",P3916&gt;20000,"High")</f>
        <v>Low</v>
      </c>
    </row>
    <row r="3917" spans="1:24" x14ac:dyDescent="0.35">
      <c r="A3917" s="29" t="s">
        <v>193</v>
      </c>
      <c r="B3917" s="21" t="s">
        <v>1030</v>
      </c>
      <c r="C3917" s="21">
        <v>59</v>
      </c>
      <c r="D3917" s="21" t="s">
        <v>1172</v>
      </c>
      <c r="E3917" s="21" t="s">
        <v>10646</v>
      </c>
      <c r="F3917" s="21" t="s">
        <v>6872</v>
      </c>
      <c r="G3917" s="21" t="s">
        <v>6984</v>
      </c>
      <c r="H3917" s="21" t="s">
        <v>6998</v>
      </c>
      <c r="I3917" s="21" t="s">
        <v>7004</v>
      </c>
      <c r="J3917" s="22" t="s">
        <v>8371</v>
      </c>
      <c r="K3917" s="21" t="s">
        <v>14590</v>
      </c>
      <c r="L3917" s="21" t="s">
        <v>8341</v>
      </c>
      <c r="M3917" s="21" t="s">
        <v>8346</v>
      </c>
      <c r="N3917" s="21" t="s">
        <v>8351</v>
      </c>
      <c r="O3917" s="21" t="s">
        <v>14841</v>
      </c>
      <c r="P3917" s="26">
        <v>26157</v>
      </c>
      <c r="Q3917" s="22" t="s">
        <v>8370</v>
      </c>
      <c r="R3917" s="22" t="s">
        <v>8370</v>
      </c>
      <c r="S3917" s="21">
        <v>2</v>
      </c>
      <c r="T3917" s="21" t="s">
        <v>14843</v>
      </c>
      <c r="U3917" s="23" t="str">
        <f>IF(Cleaned_Data!P3917&gt;20000,"High-Bill","Normal-Bill")</f>
        <v>High-Bill</v>
      </c>
      <c r="V3917" s="23" t="str">
        <f t="shared" si="122"/>
        <v>Not-Senior-Citizen</v>
      </c>
      <c r="W3917" s="23" t="str">
        <f t="shared" si="123"/>
        <v>Not-Required</v>
      </c>
      <c r="X3917" s="24" t="str" cm="1">
        <f t="array" ref="X3917">_xlfn.IFS(P3917&lt;5000,"Low",P3917&lt;=20000,"Medium",P3917&gt;20000,"High")</f>
        <v>High</v>
      </c>
    </row>
    <row r="3918" spans="1:24" x14ac:dyDescent="0.35">
      <c r="A3918" s="28" t="s">
        <v>193</v>
      </c>
      <c r="B3918" s="17" t="s">
        <v>1111</v>
      </c>
      <c r="C3918" s="22" t="s">
        <v>14854</v>
      </c>
      <c r="D3918" s="22" t="s">
        <v>14847</v>
      </c>
      <c r="E3918" s="17" t="s">
        <v>12390</v>
      </c>
      <c r="F3918" s="17" t="s">
        <v>6758</v>
      </c>
      <c r="G3918" s="17" t="s">
        <v>6993</v>
      </c>
      <c r="H3918" s="17" t="s">
        <v>6997</v>
      </c>
      <c r="I3918" s="17" t="s">
        <v>7004</v>
      </c>
      <c r="J3918" s="17" t="s">
        <v>14126</v>
      </c>
      <c r="K3918" s="17" t="s">
        <v>14326</v>
      </c>
      <c r="L3918" s="17" t="s">
        <v>8344</v>
      </c>
      <c r="M3918" s="17" t="s">
        <v>8349</v>
      </c>
      <c r="N3918" s="17" t="s">
        <v>8351</v>
      </c>
      <c r="O3918" s="17" t="s">
        <v>8355</v>
      </c>
      <c r="P3918" s="18">
        <v>0</v>
      </c>
      <c r="Q3918" s="17" t="s">
        <v>8362</v>
      </c>
      <c r="R3918" s="22" t="s">
        <v>8370</v>
      </c>
      <c r="S3918" s="17">
        <v>5</v>
      </c>
      <c r="T3918" s="17" t="s">
        <v>14844</v>
      </c>
      <c r="U3918" s="19" t="str">
        <f>IF(Cleaned_Data!P3918&gt;20000,"High-Bill","Normal-Bill")</f>
        <v>Normal-Bill</v>
      </c>
      <c r="V3918" s="19" t="str">
        <f t="shared" si="122"/>
        <v>Senior-Citizen</v>
      </c>
      <c r="W3918" s="19" t="str">
        <f t="shared" si="123"/>
        <v>Not-Required</v>
      </c>
      <c r="X3918" s="20" t="str" cm="1">
        <f t="array" ref="X3918">_xlfn.IFS(P3918&lt;5000,"Low",P3918&lt;=20000,"Medium",P3918&gt;20000,"High")</f>
        <v>Low</v>
      </c>
    </row>
    <row r="3919" spans="1:24" x14ac:dyDescent="0.35">
      <c r="A3919" s="29" t="s">
        <v>714</v>
      </c>
      <c r="B3919" s="21" t="s">
        <v>1022</v>
      </c>
      <c r="C3919" s="22" t="s">
        <v>14854</v>
      </c>
      <c r="D3919" s="21" t="s">
        <v>1174</v>
      </c>
      <c r="E3919" s="21" t="s">
        <v>9581</v>
      </c>
      <c r="F3919" s="21" t="s">
        <v>6679</v>
      </c>
      <c r="G3919" s="21" t="s">
        <v>6990</v>
      </c>
      <c r="H3919" s="21" t="s">
        <v>6996</v>
      </c>
      <c r="I3919" s="21" t="s">
        <v>7007</v>
      </c>
      <c r="J3919" s="22" t="s">
        <v>8371</v>
      </c>
      <c r="K3919" s="21" t="s">
        <v>14638</v>
      </c>
      <c r="L3919" s="21" t="s">
        <v>8343</v>
      </c>
      <c r="M3919" s="21" t="s">
        <v>8347</v>
      </c>
      <c r="N3919" s="21" t="s">
        <v>8354</v>
      </c>
      <c r="O3919" s="21" t="s">
        <v>14841</v>
      </c>
      <c r="P3919" s="26">
        <v>34002</v>
      </c>
      <c r="Q3919" s="22" t="s">
        <v>8370</v>
      </c>
      <c r="R3919" s="21" t="s">
        <v>14054</v>
      </c>
      <c r="S3919" s="21">
        <v>2</v>
      </c>
      <c r="T3919" s="22" t="s">
        <v>8370</v>
      </c>
      <c r="U3919" s="23" t="str">
        <f>IF(Cleaned_Data!P3919&gt;20000,"High-Bill","Normal-Bill")</f>
        <v>High-Bill</v>
      </c>
      <c r="V3919" s="23" t="str">
        <f t="shared" si="122"/>
        <v>Senior-Citizen</v>
      </c>
      <c r="W3919" s="23" t="str">
        <f t="shared" si="123"/>
        <v>Follow-Up-required</v>
      </c>
      <c r="X3919" s="24" t="str" cm="1">
        <f t="array" ref="X3919">_xlfn.IFS(P3919&lt;5000,"Low",P3919&lt;=20000,"Medium",P3919&gt;20000,"High")</f>
        <v>High</v>
      </c>
    </row>
    <row r="3920" spans="1:24" x14ac:dyDescent="0.35">
      <c r="A3920" s="28" t="s">
        <v>714</v>
      </c>
      <c r="B3920" s="17" t="s">
        <v>1100</v>
      </c>
      <c r="C3920" s="17">
        <v>55</v>
      </c>
      <c r="D3920" s="22" t="s">
        <v>14847</v>
      </c>
      <c r="E3920" s="17" t="s">
        <v>11095</v>
      </c>
      <c r="F3920" s="22" t="s">
        <v>8371</v>
      </c>
      <c r="G3920" s="17" t="s">
        <v>6987</v>
      </c>
      <c r="H3920" s="17" t="s">
        <v>6995</v>
      </c>
      <c r="I3920" s="17" t="s">
        <v>7002</v>
      </c>
      <c r="J3920" s="22" t="s">
        <v>8371</v>
      </c>
      <c r="K3920" s="17" t="s">
        <v>14281</v>
      </c>
      <c r="L3920" s="17" t="s">
        <v>8342</v>
      </c>
      <c r="M3920" s="17" t="s">
        <v>8346</v>
      </c>
      <c r="N3920" s="17" t="s">
        <v>8353</v>
      </c>
      <c r="O3920" s="17" t="s">
        <v>14841</v>
      </c>
      <c r="P3920" s="25">
        <v>25476</v>
      </c>
      <c r="Q3920" s="17" t="s">
        <v>8362</v>
      </c>
      <c r="R3920" s="17" t="s">
        <v>13989</v>
      </c>
      <c r="S3920" s="17">
        <v>4</v>
      </c>
      <c r="T3920" s="17" t="s">
        <v>14845</v>
      </c>
      <c r="U3920" s="19" t="str">
        <f>IF(Cleaned_Data!P3920&gt;20000,"High-Bill","Normal-Bill")</f>
        <v>High-Bill</v>
      </c>
      <c r="V3920" s="19" t="str">
        <f t="shared" si="122"/>
        <v>Not-Senior-Citizen</v>
      </c>
      <c r="W3920" s="19" t="str">
        <f t="shared" si="123"/>
        <v>Follow-Up-required</v>
      </c>
      <c r="X3920" s="20" t="str" cm="1">
        <f t="array" ref="X3920">_xlfn.IFS(P3920&lt;5000,"Low",P3920&lt;=20000,"Medium",P3920&gt;20000,"High")</f>
        <v>High</v>
      </c>
    </row>
    <row r="3921" spans="1:24" x14ac:dyDescent="0.35">
      <c r="A3921" s="29" t="s">
        <v>714</v>
      </c>
      <c r="B3921" s="21" t="s">
        <v>1153</v>
      </c>
      <c r="C3921" s="22" t="s">
        <v>14854</v>
      </c>
      <c r="D3921" s="22" t="s">
        <v>14847</v>
      </c>
      <c r="E3921" s="21" t="s">
        <v>11458</v>
      </c>
      <c r="F3921" s="21" t="s">
        <v>6938</v>
      </c>
      <c r="G3921" s="21" t="s">
        <v>6985</v>
      </c>
      <c r="H3921" s="21" t="s">
        <v>6998</v>
      </c>
      <c r="I3921" s="21" t="s">
        <v>7001</v>
      </c>
      <c r="J3921" s="22" t="s">
        <v>8371</v>
      </c>
      <c r="K3921" s="21" t="s">
        <v>14684</v>
      </c>
      <c r="L3921" s="21" t="s">
        <v>8340</v>
      </c>
      <c r="M3921" s="21" t="s">
        <v>8346</v>
      </c>
      <c r="N3921" s="21" t="s">
        <v>8353</v>
      </c>
      <c r="O3921" s="21" t="s">
        <v>14841</v>
      </c>
      <c r="P3921" s="26">
        <v>45559</v>
      </c>
      <c r="Q3921" s="21" t="s">
        <v>8362</v>
      </c>
      <c r="R3921" s="22" t="s">
        <v>8370</v>
      </c>
      <c r="S3921" s="21">
        <v>5</v>
      </c>
      <c r="T3921" s="21" t="s">
        <v>14843</v>
      </c>
      <c r="U3921" s="23" t="str">
        <f>IF(Cleaned_Data!P3921&gt;20000,"High-Bill","Normal-Bill")</f>
        <v>High-Bill</v>
      </c>
      <c r="V3921" s="23" t="str">
        <f t="shared" si="122"/>
        <v>Senior-Citizen</v>
      </c>
      <c r="W3921" s="23" t="str">
        <f t="shared" si="123"/>
        <v>Not-Required</v>
      </c>
      <c r="X3921" s="24" t="str" cm="1">
        <f t="array" ref="X3921">_xlfn.IFS(P3921&lt;5000,"Low",P3921&lt;=20000,"Medium",P3921&gt;20000,"High")</f>
        <v>High</v>
      </c>
    </row>
    <row r="3922" spans="1:24" x14ac:dyDescent="0.35">
      <c r="A3922" s="28" t="s">
        <v>714</v>
      </c>
      <c r="B3922" s="17" t="s">
        <v>1129</v>
      </c>
      <c r="C3922" s="22" t="s">
        <v>14854</v>
      </c>
      <c r="D3922" s="22" t="s">
        <v>14847</v>
      </c>
      <c r="E3922" s="17" t="s">
        <v>11623</v>
      </c>
      <c r="F3922" s="22" t="s">
        <v>8371</v>
      </c>
      <c r="G3922" s="17" t="s">
        <v>6986</v>
      </c>
      <c r="H3922" s="17" t="s">
        <v>7000</v>
      </c>
      <c r="I3922" s="17" t="s">
        <v>7004</v>
      </c>
      <c r="J3922" s="17" t="s">
        <v>7370</v>
      </c>
      <c r="K3922" s="17" t="s">
        <v>14523</v>
      </c>
      <c r="L3922" s="17" t="s">
        <v>8345</v>
      </c>
      <c r="M3922" s="17" t="s">
        <v>8350</v>
      </c>
      <c r="N3922" s="17" t="s">
        <v>8353</v>
      </c>
      <c r="O3922" s="17" t="s">
        <v>8359</v>
      </c>
      <c r="P3922" s="18">
        <v>0</v>
      </c>
      <c r="Q3922" s="17" t="s">
        <v>8363</v>
      </c>
      <c r="R3922" s="17" t="s">
        <v>14168</v>
      </c>
      <c r="S3922" s="17">
        <v>4</v>
      </c>
      <c r="T3922" s="17" t="s">
        <v>14845</v>
      </c>
      <c r="U3922" s="19" t="str">
        <f>IF(Cleaned_Data!P3922&gt;20000,"High-Bill","Normal-Bill")</f>
        <v>Normal-Bill</v>
      </c>
      <c r="V3922" s="19" t="str">
        <f t="shared" si="122"/>
        <v>Senior-Citizen</v>
      </c>
      <c r="W3922" s="19" t="str">
        <f t="shared" si="123"/>
        <v>Follow-Up-required</v>
      </c>
      <c r="X3922" s="20" t="str" cm="1">
        <f t="array" ref="X3922">_xlfn.IFS(P3922&lt;5000,"Low",P3922&lt;=20000,"Medium",P3922&gt;20000,"High")</f>
        <v>Low</v>
      </c>
    </row>
    <row r="3923" spans="1:24" x14ac:dyDescent="0.35">
      <c r="A3923" s="29" t="s">
        <v>714</v>
      </c>
      <c r="B3923" s="21" t="s">
        <v>1131</v>
      </c>
      <c r="C3923" s="21">
        <v>21</v>
      </c>
      <c r="D3923" s="21" t="s">
        <v>1172</v>
      </c>
      <c r="E3923" s="21" t="s">
        <v>13251</v>
      </c>
      <c r="F3923" s="21" t="s">
        <v>6782</v>
      </c>
      <c r="G3923" s="21" t="s">
        <v>6989</v>
      </c>
      <c r="H3923" s="21" t="s">
        <v>7000</v>
      </c>
      <c r="I3923" s="21" t="s">
        <v>7004</v>
      </c>
      <c r="J3923" s="21" t="s">
        <v>13921</v>
      </c>
      <c r="K3923" s="21" t="s">
        <v>14756</v>
      </c>
      <c r="L3923" s="21" t="s">
        <v>8340</v>
      </c>
      <c r="M3923" s="21" t="s">
        <v>8347</v>
      </c>
      <c r="N3923" s="21" t="s">
        <v>8354</v>
      </c>
      <c r="O3923" s="21" t="s">
        <v>8359</v>
      </c>
      <c r="P3923" s="26">
        <v>7935</v>
      </c>
      <c r="Q3923" s="21" t="s">
        <v>8362</v>
      </c>
      <c r="R3923" s="21" t="s">
        <v>7201</v>
      </c>
      <c r="S3923" s="21">
        <v>2</v>
      </c>
      <c r="T3923" s="21" t="s">
        <v>14843</v>
      </c>
      <c r="U3923" s="23" t="str">
        <f>IF(Cleaned_Data!P3923&gt;20000,"High-Bill","Normal-Bill")</f>
        <v>Normal-Bill</v>
      </c>
      <c r="V3923" s="23" t="str">
        <f t="shared" si="122"/>
        <v>Not-Senior-Citizen</v>
      </c>
      <c r="W3923" s="23" t="str">
        <f t="shared" si="123"/>
        <v>Follow-Up-required</v>
      </c>
      <c r="X3923" s="24" t="str" cm="1">
        <f t="array" ref="X3923">_xlfn.IFS(P3923&lt;5000,"Low",P3923&lt;=20000,"Medium",P3923&gt;20000,"High")</f>
        <v>Medium</v>
      </c>
    </row>
    <row r="3924" spans="1:24" x14ac:dyDescent="0.35">
      <c r="A3924" s="28" t="s">
        <v>714</v>
      </c>
      <c r="B3924" s="17" t="s">
        <v>1078</v>
      </c>
      <c r="C3924" s="17">
        <v>7</v>
      </c>
      <c r="D3924" s="17" t="s">
        <v>1174</v>
      </c>
      <c r="E3924" s="17" t="s">
        <v>13592</v>
      </c>
      <c r="F3924" s="17" t="s">
        <v>6722</v>
      </c>
      <c r="G3924" s="17" t="s">
        <v>6992</v>
      </c>
      <c r="H3924" s="17" t="s">
        <v>6997</v>
      </c>
      <c r="I3924" s="17" t="s">
        <v>7001</v>
      </c>
      <c r="J3924" s="17" t="s">
        <v>14113</v>
      </c>
      <c r="K3924" s="17" t="s">
        <v>14339</v>
      </c>
      <c r="L3924" s="17" t="s">
        <v>8342</v>
      </c>
      <c r="M3924" s="17" t="s">
        <v>8347</v>
      </c>
      <c r="N3924" s="17" t="s">
        <v>8354</v>
      </c>
      <c r="O3924" s="17" t="s">
        <v>8355</v>
      </c>
      <c r="P3924" s="18">
        <v>0</v>
      </c>
      <c r="Q3924" s="17" t="s">
        <v>8362</v>
      </c>
      <c r="R3924" s="22" t="s">
        <v>8370</v>
      </c>
      <c r="S3924" s="22" t="s">
        <v>8370</v>
      </c>
      <c r="T3924" s="17" t="s">
        <v>14843</v>
      </c>
      <c r="U3924" s="19" t="str">
        <f>IF(Cleaned_Data!P3924&gt;20000,"High-Bill","Normal-Bill")</f>
        <v>Normal-Bill</v>
      </c>
      <c r="V3924" s="19" t="str">
        <f t="shared" si="122"/>
        <v>Not-Senior-Citizen</v>
      </c>
      <c r="W3924" s="19" t="str">
        <f t="shared" si="123"/>
        <v>Not-Required</v>
      </c>
      <c r="X3924" s="20" t="str" cm="1">
        <f t="array" ref="X3924">_xlfn.IFS(P3924&lt;5000,"Low",P3924&lt;=20000,"Medium",P3924&gt;20000,"High")</f>
        <v>Low</v>
      </c>
    </row>
    <row r="3925" spans="1:24" x14ac:dyDescent="0.35">
      <c r="A3925" s="29" t="s">
        <v>714</v>
      </c>
      <c r="B3925" s="21" t="s">
        <v>1052</v>
      </c>
      <c r="C3925" s="21">
        <v>33</v>
      </c>
      <c r="D3925" s="21" t="s">
        <v>1172</v>
      </c>
      <c r="E3925" s="21" t="s">
        <v>13829</v>
      </c>
      <c r="F3925" s="21" t="s">
        <v>6830</v>
      </c>
      <c r="G3925" s="21" t="s">
        <v>6989</v>
      </c>
      <c r="H3925" s="21" t="s">
        <v>6995</v>
      </c>
      <c r="I3925" s="21" t="s">
        <v>7002</v>
      </c>
      <c r="J3925" s="22" t="s">
        <v>8371</v>
      </c>
      <c r="K3925" s="21" t="s">
        <v>14445</v>
      </c>
      <c r="L3925" s="21" t="s">
        <v>8344</v>
      </c>
      <c r="M3925" s="21" t="s">
        <v>8349</v>
      </c>
      <c r="N3925" s="21" t="s">
        <v>8354</v>
      </c>
      <c r="O3925" s="21" t="s">
        <v>8355</v>
      </c>
      <c r="P3925" s="18">
        <v>0</v>
      </c>
      <c r="Q3925" s="21" t="s">
        <v>8363</v>
      </c>
      <c r="R3925" s="22" t="s">
        <v>8370</v>
      </c>
      <c r="S3925" s="21">
        <v>5</v>
      </c>
      <c r="T3925" s="21" t="s">
        <v>14843</v>
      </c>
      <c r="U3925" s="23" t="str">
        <f>IF(Cleaned_Data!P3925&gt;20000,"High-Bill","Normal-Bill")</f>
        <v>Normal-Bill</v>
      </c>
      <c r="V3925" s="23" t="str">
        <f t="shared" si="122"/>
        <v>Not-Senior-Citizen</v>
      </c>
      <c r="W3925" s="23" t="str">
        <f t="shared" si="123"/>
        <v>Not-Required</v>
      </c>
      <c r="X3925" s="24" t="str" cm="1">
        <f t="array" ref="X3925">_xlfn.IFS(P3925&lt;5000,"Low",P3925&lt;=20000,"Medium",P3925&gt;20000,"High")</f>
        <v>Low</v>
      </c>
    </row>
    <row r="3926" spans="1:24" x14ac:dyDescent="0.35">
      <c r="A3926" s="28" t="s">
        <v>139</v>
      </c>
      <c r="B3926" s="17" t="s">
        <v>1108</v>
      </c>
      <c r="C3926" s="22" t="s">
        <v>14854</v>
      </c>
      <c r="D3926" s="17" t="s">
        <v>1172</v>
      </c>
      <c r="E3926" s="17" t="s">
        <v>8528</v>
      </c>
      <c r="F3926" s="17" t="s">
        <v>6755</v>
      </c>
      <c r="G3926" s="17" t="s">
        <v>6988</v>
      </c>
      <c r="H3926" s="17" t="s">
        <v>6998</v>
      </c>
      <c r="I3926" s="17" t="s">
        <v>7003</v>
      </c>
      <c r="J3926" s="17" t="s">
        <v>13969</v>
      </c>
      <c r="K3926" s="17" t="s">
        <v>14268</v>
      </c>
      <c r="L3926" s="17" t="s">
        <v>8342</v>
      </c>
      <c r="M3926" s="17" t="s">
        <v>8347</v>
      </c>
      <c r="N3926" s="17" t="s">
        <v>8352</v>
      </c>
      <c r="O3926" s="17" t="s">
        <v>8355</v>
      </c>
      <c r="P3926" s="25">
        <v>23980</v>
      </c>
      <c r="Q3926" s="17" t="s">
        <v>8363</v>
      </c>
      <c r="R3926" s="22" t="s">
        <v>8370</v>
      </c>
      <c r="S3926" s="22" t="s">
        <v>8370</v>
      </c>
      <c r="T3926" s="22" t="s">
        <v>8370</v>
      </c>
      <c r="U3926" s="19" t="str">
        <f>IF(Cleaned_Data!P3926&gt;20000,"High-Bill","Normal-Bill")</f>
        <v>High-Bill</v>
      </c>
      <c r="V3926" s="19" t="str">
        <f t="shared" si="122"/>
        <v>Senior-Citizen</v>
      </c>
      <c r="W3926" s="19" t="str">
        <f t="shared" si="123"/>
        <v>Not-Required</v>
      </c>
      <c r="X3926" s="20" t="str" cm="1">
        <f t="array" ref="X3926">_xlfn.IFS(P3926&lt;5000,"Low",P3926&lt;=20000,"Medium",P3926&gt;20000,"High")</f>
        <v>High</v>
      </c>
    </row>
    <row r="3927" spans="1:24" x14ac:dyDescent="0.35">
      <c r="A3927" s="29" t="s">
        <v>139</v>
      </c>
      <c r="B3927" s="21" t="s">
        <v>1105</v>
      </c>
      <c r="C3927" s="21">
        <v>35</v>
      </c>
      <c r="D3927" s="21" t="s">
        <v>1172</v>
      </c>
      <c r="E3927" s="21" t="s">
        <v>10241</v>
      </c>
      <c r="F3927" s="21" t="s">
        <v>6750</v>
      </c>
      <c r="G3927" s="21" t="s">
        <v>6992</v>
      </c>
      <c r="H3927" s="21" t="s">
        <v>6999</v>
      </c>
      <c r="I3927" s="21" t="s">
        <v>7001</v>
      </c>
      <c r="J3927" s="21" t="s">
        <v>7420</v>
      </c>
      <c r="K3927" s="21" t="s">
        <v>14250</v>
      </c>
      <c r="L3927" s="21" t="s">
        <v>8338</v>
      </c>
      <c r="M3927" s="21" t="s">
        <v>8346</v>
      </c>
      <c r="N3927" s="21" t="s">
        <v>8354</v>
      </c>
      <c r="O3927" s="21" t="s">
        <v>8355</v>
      </c>
      <c r="P3927" s="26">
        <v>20166</v>
      </c>
      <c r="Q3927" s="21" t="s">
        <v>8362</v>
      </c>
      <c r="R3927" s="21" t="s">
        <v>13948</v>
      </c>
      <c r="S3927" s="21">
        <v>5</v>
      </c>
      <c r="T3927" s="22" t="s">
        <v>8370</v>
      </c>
      <c r="U3927" s="23" t="str">
        <f>IF(Cleaned_Data!P3927&gt;20000,"High-Bill","Normal-Bill")</f>
        <v>High-Bill</v>
      </c>
      <c r="V3927" s="23" t="str">
        <f t="shared" si="122"/>
        <v>Not-Senior-Citizen</v>
      </c>
      <c r="W3927" s="23" t="str">
        <f t="shared" si="123"/>
        <v>Follow-Up-required</v>
      </c>
      <c r="X3927" s="24" t="str" cm="1">
        <f t="array" ref="X3927">_xlfn.IFS(P3927&lt;5000,"Low",P3927&lt;=20000,"Medium",P3927&gt;20000,"High")</f>
        <v>High</v>
      </c>
    </row>
    <row r="3928" spans="1:24" x14ac:dyDescent="0.35">
      <c r="A3928" s="28" t="s">
        <v>139</v>
      </c>
      <c r="B3928" s="17" t="s">
        <v>1028</v>
      </c>
      <c r="C3928" s="17">
        <v>59</v>
      </c>
      <c r="D3928" s="17" t="s">
        <v>1172</v>
      </c>
      <c r="E3928" s="17" t="s">
        <v>11333</v>
      </c>
      <c r="F3928" s="17" t="s">
        <v>6693</v>
      </c>
      <c r="G3928" s="17" t="s">
        <v>6984</v>
      </c>
      <c r="H3928" s="17" t="s">
        <v>6998</v>
      </c>
      <c r="I3928" s="17" t="s">
        <v>7001</v>
      </c>
      <c r="J3928" s="22" t="s">
        <v>8371</v>
      </c>
      <c r="K3928" s="17" t="s">
        <v>14193</v>
      </c>
      <c r="L3928" s="17" t="s">
        <v>8340</v>
      </c>
      <c r="M3928" s="17" t="s">
        <v>8349</v>
      </c>
      <c r="N3928" s="17" t="s">
        <v>8354</v>
      </c>
      <c r="O3928" s="17" t="s">
        <v>8359</v>
      </c>
      <c r="P3928" s="18">
        <v>0</v>
      </c>
      <c r="Q3928" s="17" t="s">
        <v>8364</v>
      </c>
      <c r="R3928" s="22" t="s">
        <v>8370</v>
      </c>
      <c r="S3928" s="22" t="s">
        <v>8370</v>
      </c>
      <c r="T3928" s="17" t="s">
        <v>14843</v>
      </c>
      <c r="U3928" s="19" t="str">
        <f>IF(Cleaned_Data!P3928&gt;20000,"High-Bill","Normal-Bill")</f>
        <v>Normal-Bill</v>
      </c>
      <c r="V3928" s="19" t="str">
        <f t="shared" si="122"/>
        <v>Not-Senior-Citizen</v>
      </c>
      <c r="W3928" s="19" t="str">
        <f t="shared" si="123"/>
        <v>Not-Required</v>
      </c>
      <c r="X3928" s="20" t="str" cm="1">
        <f t="array" ref="X3928">_xlfn.IFS(P3928&lt;5000,"Low",P3928&lt;=20000,"Medium",P3928&gt;20000,"High")</f>
        <v>Low</v>
      </c>
    </row>
    <row r="3929" spans="1:24" x14ac:dyDescent="0.35">
      <c r="A3929" s="29" t="s">
        <v>139</v>
      </c>
      <c r="B3929" s="21" t="s">
        <v>1064</v>
      </c>
      <c r="C3929" s="21">
        <v>42</v>
      </c>
      <c r="D3929" s="21" t="s">
        <v>1172</v>
      </c>
      <c r="E3929" s="21" t="s">
        <v>11425</v>
      </c>
      <c r="F3929" s="21" t="s">
        <v>6714</v>
      </c>
      <c r="G3929" s="21" t="s">
        <v>6993</v>
      </c>
      <c r="H3929" s="21" t="s">
        <v>6998</v>
      </c>
      <c r="I3929" s="21" t="s">
        <v>7006</v>
      </c>
      <c r="J3929" s="22" t="s">
        <v>8371</v>
      </c>
      <c r="K3929" s="21" t="s">
        <v>14725</v>
      </c>
      <c r="L3929" s="21" t="s">
        <v>8339</v>
      </c>
      <c r="M3929" s="21" t="s">
        <v>8348</v>
      </c>
      <c r="N3929" s="21" t="s">
        <v>8351</v>
      </c>
      <c r="O3929" s="21" t="s">
        <v>8358</v>
      </c>
      <c r="P3929" s="26">
        <v>7266</v>
      </c>
      <c r="Q3929" s="21" t="s">
        <v>8364</v>
      </c>
      <c r="R3929" s="21" t="s">
        <v>13931</v>
      </c>
      <c r="S3929" s="21">
        <v>4</v>
      </c>
      <c r="T3929" s="22" t="s">
        <v>8370</v>
      </c>
      <c r="U3929" s="23" t="str">
        <f>IF(Cleaned_Data!P3929&gt;20000,"High-Bill","Normal-Bill")</f>
        <v>Normal-Bill</v>
      </c>
      <c r="V3929" s="23" t="str">
        <f t="shared" si="122"/>
        <v>Not-Senior-Citizen</v>
      </c>
      <c r="W3929" s="23" t="str">
        <f t="shared" si="123"/>
        <v>Follow-Up-required</v>
      </c>
      <c r="X3929" s="24" t="str" cm="1">
        <f t="array" ref="X3929">_xlfn.IFS(P3929&lt;5000,"Low",P3929&lt;=20000,"Medium",P3929&gt;20000,"High")</f>
        <v>Medium</v>
      </c>
    </row>
    <row r="3930" spans="1:24" x14ac:dyDescent="0.35">
      <c r="A3930" s="28" t="s">
        <v>139</v>
      </c>
      <c r="B3930" s="17" t="s">
        <v>1135</v>
      </c>
      <c r="C3930" s="22" t="s">
        <v>14854</v>
      </c>
      <c r="D3930" s="17" t="s">
        <v>1174</v>
      </c>
      <c r="E3930" s="17" t="s">
        <v>12313</v>
      </c>
      <c r="F3930" s="17" t="s">
        <v>6797</v>
      </c>
      <c r="G3930" s="17" t="s">
        <v>6986</v>
      </c>
      <c r="H3930" s="17" t="s">
        <v>6994</v>
      </c>
      <c r="I3930" s="17" t="s">
        <v>7006</v>
      </c>
      <c r="J3930" s="17" t="s">
        <v>14145</v>
      </c>
      <c r="K3930" s="17" t="s">
        <v>14657</v>
      </c>
      <c r="L3930" s="17" t="s">
        <v>8344</v>
      </c>
      <c r="M3930" s="17" t="s">
        <v>8347</v>
      </c>
      <c r="N3930" s="17" t="s">
        <v>8353</v>
      </c>
      <c r="O3930" s="17" t="s">
        <v>8359</v>
      </c>
      <c r="P3930" s="25">
        <v>28365</v>
      </c>
      <c r="Q3930" s="17" t="s">
        <v>8363</v>
      </c>
      <c r="R3930" s="22" t="s">
        <v>8370</v>
      </c>
      <c r="S3930" s="22" t="s">
        <v>8370</v>
      </c>
      <c r="T3930" s="22" t="s">
        <v>8370</v>
      </c>
      <c r="U3930" s="19" t="str">
        <f>IF(Cleaned_Data!P3930&gt;20000,"High-Bill","Normal-Bill")</f>
        <v>High-Bill</v>
      </c>
      <c r="V3930" s="19" t="str">
        <f t="shared" si="122"/>
        <v>Senior-Citizen</v>
      </c>
      <c r="W3930" s="19" t="str">
        <f t="shared" si="123"/>
        <v>Not-Required</v>
      </c>
      <c r="X3930" s="20" t="str" cm="1">
        <f t="array" ref="X3930">_xlfn.IFS(P3930&lt;5000,"Low",P3930&lt;=20000,"Medium",P3930&gt;20000,"High")</f>
        <v>High</v>
      </c>
    </row>
    <row r="3931" spans="1:24" x14ac:dyDescent="0.35">
      <c r="A3931" s="29" t="s">
        <v>139</v>
      </c>
      <c r="B3931" s="21" t="s">
        <v>1084</v>
      </c>
      <c r="C3931" s="21">
        <v>35</v>
      </c>
      <c r="D3931" s="21" t="s">
        <v>1172</v>
      </c>
      <c r="E3931" s="21" t="s">
        <v>12798</v>
      </c>
      <c r="F3931" s="22" t="s">
        <v>8371</v>
      </c>
      <c r="G3931" s="21" t="s">
        <v>6988</v>
      </c>
      <c r="H3931" s="21" t="s">
        <v>6999</v>
      </c>
      <c r="I3931" s="21" t="s">
        <v>7004</v>
      </c>
      <c r="J3931" s="21" t="s">
        <v>14033</v>
      </c>
      <c r="K3931" s="21" t="s">
        <v>14225</v>
      </c>
      <c r="L3931" s="21" t="s">
        <v>8343</v>
      </c>
      <c r="M3931" s="21" t="s">
        <v>8346</v>
      </c>
      <c r="N3931" s="21" t="s">
        <v>8352</v>
      </c>
      <c r="O3931" s="21" t="s">
        <v>8358</v>
      </c>
      <c r="P3931" s="26">
        <v>4825</v>
      </c>
      <c r="Q3931" s="21" t="s">
        <v>8362</v>
      </c>
      <c r="R3931" s="22" t="s">
        <v>8370</v>
      </c>
      <c r="S3931" s="21">
        <v>3</v>
      </c>
      <c r="T3931" s="21" t="s">
        <v>14843</v>
      </c>
      <c r="U3931" s="23" t="str">
        <f>IF(Cleaned_Data!P3931&gt;20000,"High-Bill","Normal-Bill")</f>
        <v>Normal-Bill</v>
      </c>
      <c r="V3931" s="23" t="str">
        <f t="shared" si="122"/>
        <v>Not-Senior-Citizen</v>
      </c>
      <c r="W3931" s="23" t="str">
        <f t="shared" si="123"/>
        <v>Not-Required</v>
      </c>
      <c r="X3931" s="24" t="str" cm="1">
        <f t="array" ref="X3931">_xlfn.IFS(P3931&lt;5000,"Low",P3931&lt;=20000,"Medium",P3931&gt;20000,"High")</f>
        <v>Low</v>
      </c>
    </row>
    <row r="3932" spans="1:24" x14ac:dyDescent="0.35">
      <c r="A3932" s="28" t="s">
        <v>139</v>
      </c>
      <c r="B3932" s="17" t="s">
        <v>1021</v>
      </c>
      <c r="C3932" s="22" t="s">
        <v>14854</v>
      </c>
      <c r="D3932" s="17" t="s">
        <v>1174</v>
      </c>
      <c r="E3932" s="17" t="s">
        <v>13568</v>
      </c>
      <c r="F3932" s="17" t="s">
        <v>6724</v>
      </c>
      <c r="G3932" s="17" t="s">
        <v>6985</v>
      </c>
      <c r="H3932" s="17" t="s">
        <v>6998</v>
      </c>
      <c r="I3932" s="17" t="s">
        <v>7006</v>
      </c>
      <c r="J3932" s="17" t="s">
        <v>13938</v>
      </c>
      <c r="K3932" s="17" t="s">
        <v>14838</v>
      </c>
      <c r="L3932" s="17" t="s">
        <v>8344</v>
      </c>
      <c r="M3932" s="17" t="s">
        <v>8347</v>
      </c>
      <c r="N3932" s="17" t="s">
        <v>8354</v>
      </c>
      <c r="O3932" s="17" t="s">
        <v>14841</v>
      </c>
      <c r="P3932" s="18">
        <v>0</v>
      </c>
      <c r="Q3932" s="17" t="s">
        <v>8364</v>
      </c>
      <c r="R3932" s="22" t="s">
        <v>8370</v>
      </c>
      <c r="S3932" s="17">
        <v>5</v>
      </c>
      <c r="T3932" s="17" t="s">
        <v>14843</v>
      </c>
      <c r="U3932" s="19" t="str">
        <f>IF(Cleaned_Data!P3932&gt;20000,"High-Bill","Normal-Bill")</f>
        <v>Normal-Bill</v>
      </c>
      <c r="V3932" s="19" t="str">
        <f t="shared" si="122"/>
        <v>Senior-Citizen</v>
      </c>
      <c r="W3932" s="19" t="str">
        <f t="shared" si="123"/>
        <v>Not-Required</v>
      </c>
      <c r="X3932" s="20" t="str" cm="1">
        <f t="array" ref="X3932">_xlfn.IFS(P3932&lt;5000,"Low",P3932&lt;=20000,"Medium",P3932&gt;20000,"High")</f>
        <v>Low</v>
      </c>
    </row>
    <row r="3933" spans="1:24" x14ac:dyDescent="0.35">
      <c r="A3933" s="29" t="s">
        <v>733</v>
      </c>
      <c r="B3933" s="21" t="s">
        <v>1133</v>
      </c>
      <c r="C3933" s="21">
        <v>21</v>
      </c>
      <c r="D3933" s="21" t="s">
        <v>1172</v>
      </c>
      <c r="E3933" s="21" t="s">
        <v>9641</v>
      </c>
      <c r="F3933" s="21" t="s">
        <v>6783</v>
      </c>
      <c r="G3933" s="21" t="s">
        <v>6989</v>
      </c>
      <c r="H3933" s="21" t="s">
        <v>6998</v>
      </c>
      <c r="I3933" s="21" t="s">
        <v>7005</v>
      </c>
      <c r="J3933" s="21" t="s">
        <v>13917</v>
      </c>
      <c r="K3933" s="21" t="s">
        <v>14523</v>
      </c>
      <c r="L3933" s="21" t="s">
        <v>8340</v>
      </c>
      <c r="M3933" s="21" t="s">
        <v>8347</v>
      </c>
      <c r="N3933" s="21" t="s">
        <v>8354</v>
      </c>
      <c r="O3933" s="21" t="s">
        <v>14842</v>
      </c>
      <c r="P3933" s="18">
        <v>0</v>
      </c>
      <c r="Q3933" s="21" t="s">
        <v>8363</v>
      </c>
      <c r="R3933" s="22" t="s">
        <v>8370</v>
      </c>
      <c r="S3933" s="22" t="s">
        <v>8370</v>
      </c>
      <c r="T3933" s="21" t="s">
        <v>14844</v>
      </c>
      <c r="U3933" s="23" t="str">
        <f>IF(Cleaned_Data!P3933&gt;20000,"High-Bill","Normal-Bill")</f>
        <v>Normal-Bill</v>
      </c>
      <c r="V3933" s="23" t="str">
        <f t="shared" si="122"/>
        <v>Not-Senior-Citizen</v>
      </c>
      <c r="W3933" s="23" t="str">
        <f t="shared" si="123"/>
        <v>Not-Required</v>
      </c>
      <c r="X3933" s="24" t="str" cm="1">
        <f t="array" ref="X3933">_xlfn.IFS(P3933&lt;5000,"Low",P3933&lt;=20000,"Medium",P3933&gt;20000,"High")</f>
        <v>Low</v>
      </c>
    </row>
    <row r="3934" spans="1:24" x14ac:dyDescent="0.35">
      <c r="A3934" s="28" t="s">
        <v>733</v>
      </c>
      <c r="B3934" s="17" t="s">
        <v>1109</v>
      </c>
      <c r="C3934" s="22" t="s">
        <v>14854</v>
      </c>
      <c r="D3934" s="17" t="s">
        <v>1172</v>
      </c>
      <c r="E3934" s="17" t="s">
        <v>11543</v>
      </c>
      <c r="F3934" s="17" t="s">
        <v>6867</v>
      </c>
      <c r="G3934" s="17" t="s">
        <v>6989</v>
      </c>
      <c r="H3934" s="17" t="s">
        <v>6994</v>
      </c>
      <c r="I3934" s="17" t="s">
        <v>7004</v>
      </c>
      <c r="J3934" s="22" t="s">
        <v>8371</v>
      </c>
      <c r="K3934" s="17" t="s">
        <v>14703</v>
      </c>
      <c r="L3934" s="17" t="s">
        <v>8344</v>
      </c>
      <c r="M3934" s="17" t="s">
        <v>8348</v>
      </c>
      <c r="N3934" s="17" t="s">
        <v>8354</v>
      </c>
      <c r="O3934" s="17" t="s">
        <v>8358</v>
      </c>
      <c r="P3934" s="18">
        <v>0</v>
      </c>
      <c r="Q3934" s="17" t="s">
        <v>8363</v>
      </c>
      <c r="R3934" s="22" t="s">
        <v>8370</v>
      </c>
      <c r="S3934" s="22" t="s">
        <v>8370</v>
      </c>
      <c r="T3934" s="17" t="s">
        <v>14844</v>
      </c>
      <c r="U3934" s="19" t="str">
        <f>IF(Cleaned_Data!P3934&gt;20000,"High-Bill","Normal-Bill")</f>
        <v>Normal-Bill</v>
      </c>
      <c r="V3934" s="19" t="str">
        <f t="shared" si="122"/>
        <v>Senior-Citizen</v>
      </c>
      <c r="W3934" s="19" t="str">
        <f t="shared" si="123"/>
        <v>Not-Required</v>
      </c>
      <c r="X3934" s="20" t="str" cm="1">
        <f t="array" ref="X3934">_xlfn.IFS(P3934&lt;5000,"Low",P3934&lt;=20000,"Medium",P3934&gt;20000,"High")</f>
        <v>Low</v>
      </c>
    </row>
    <row r="3935" spans="1:24" x14ac:dyDescent="0.35">
      <c r="A3935" s="29" t="s">
        <v>733</v>
      </c>
      <c r="B3935" s="21" t="s">
        <v>1099</v>
      </c>
      <c r="C3935" s="21">
        <v>35</v>
      </c>
      <c r="D3935" s="21" t="s">
        <v>1172</v>
      </c>
      <c r="E3935" s="21" t="s">
        <v>13434</v>
      </c>
      <c r="F3935" s="21" t="s">
        <v>6912</v>
      </c>
      <c r="G3935" s="21" t="s">
        <v>6987</v>
      </c>
      <c r="H3935" s="21" t="s">
        <v>7000</v>
      </c>
      <c r="I3935" s="21" t="s">
        <v>7007</v>
      </c>
      <c r="J3935" s="22" t="s">
        <v>8371</v>
      </c>
      <c r="K3935" s="21" t="s">
        <v>14237</v>
      </c>
      <c r="L3935" s="21" t="s">
        <v>8345</v>
      </c>
      <c r="M3935" s="21" t="s">
        <v>8346</v>
      </c>
      <c r="N3935" s="21" t="s">
        <v>8354</v>
      </c>
      <c r="O3935" s="21" t="s">
        <v>14842</v>
      </c>
      <c r="P3935" s="18">
        <v>0</v>
      </c>
      <c r="Q3935" s="22" t="s">
        <v>8370</v>
      </c>
      <c r="R3935" s="21" t="s">
        <v>14071</v>
      </c>
      <c r="S3935" s="21">
        <v>5</v>
      </c>
      <c r="T3935" s="21" t="s">
        <v>14845</v>
      </c>
      <c r="U3935" s="23" t="str">
        <f>IF(Cleaned_Data!P3935&gt;20000,"High-Bill","Normal-Bill")</f>
        <v>Normal-Bill</v>
      </c>
      <c r="V3935" s="23" t="str">
        <f t="shared" si="122"/>
        <v>Not-Senior-Citizen</v>
      </c>
      <c r="W3935" s="23" t="str">
        <f t="shared" si="123"/>
        <v>Follow-Up-required</v>
      </c>
      <c r="X3935" s="24" t="str" cm="1">
        <f t="array" ref="X3935">_xlfn.IFS(P3935&lt;5000,"Low",P3935&lt;=20000,"Medium",P3935&gt;20000,"High")</f>
        <v>Low</v>
      </c>
    </row>
    <row r="3936" spans="1:24" x14ac:dyDescent="0.35">
      <c r="A3936" s="28" t="s">
        <v>733</v>
      </c>
      <c r="B3936" s="17" t="s">
        <v>1138</v>
      </c>
      <c r="C3936" s="17">
        <v>22</v>
      </c>
      <c r="D3936" s="22" t="s">
        <v>14847</v>
      </c>
      <c r="E3936" s="17" t="s">
        <v>13482</v>
      </c>
      <c r="F3936" s="17" t="s">
        <v>6805</v>
      </c>
      <c r="G3936" s="17" t="s">
        <v>6984</v>
      </c>
      <c r="H3936" s="17" t="s">
        <v>6995</v>
      </c>
      <c r="I3936" s="17" t="s">
        <v>7007</v>
      </c>
      <c r="J3936" s="17" t="s">
        <v>13993</v>
      </c>
      <c r="K3936" s="17" t="s">
        <v>14728</v>
      </c>
      <c r="L3936" s="17" t="s">
        <v>8342</v>
      </c>
      <c r="M3936" s="17" t="s">
        <v>8350</v>
      </c>
      <c r="N3936" s="17" t="s">
        <v>8352</v>
      </c>
      <c r="O3936" s="17" t="s">
        <v>8358</v>
      </c>
      <c r="P3936" s="18">
        <v>0</v>
      </c>
      <c r="Q3936" s="17" t="s">
        <v>8363</v>
      </c>
      <c r="R3936" s="22" t="s">
        <v>8370</v>
      </c>
      <c r="S3936" s="17">
        <v>3</v>
      </c>
      <c r="T3936" s="17" t="s">
        <v>14844</v>
      </c>
      <c r="U3936" s="19" t="str">
        <f>IF(Cleaned_Data!P3936&gt;20000,"High-Bill","Normal-Bill")</f>
        <v>Normal-Bill</v>
      </c>
      <c r="V3936" s="19" t="str">
        <f t="shared" si="122"/>
        <v>Not-Senior-Citizen</v>
      </c>
      <c r="W3936" s="19" t="str">
        <f t="shared" si="123"/>
        <v>Not-Required</v>
      </c>
      <c r="X3936" s="20" t="str" cm="1">
        <f t="array" ref="X3936">_xlfn.IFS(P3936&lt;5000,"Low",P3936&lt;=20000,"Medium",P3936&gt;20000,"High")</f>
        <v>Low</v>
      </c>
    </row>
    <row r="3937" spans="1:24" x14ac:dyDescent="0.35">
      <c r="A3937" s="29" t="s">
        <v>733</v>
      </c>
      <c r="B3937" s="21" t="s">
        <v>1040</v>
      </c>
      <c r="C3937" s="21">
        <v>49</v>
      </c>
      <c r="D3937" s="21" t="s">
        <v>1172</v>
      </c>
      <c r="E3937" s="21" t="s">
        <v>13649</v>
      </c>
      <c r="F3937" s="22" t="s">
        <v>8371</v>
      </c>
      <c r="G3937" s="21" t="s">
        <v>6989</v>
      </c>
      <c r="H3937" s="21" t="s">
        <v>6997</v>
      </c>
      <c r="I3937" s="21" t="s">
        <v>7003</v>
      </c>
      <c r="J3937" s="21" t="s">
        <v>14172</v>
      </c>
      <c r="K3937" s="21" t="s">
        <v>14796</v>
      </c>
      <c r="L3937" s="21" t="s">
        <v>8343</v>
      </c>
      <c r="M3937" s="21" t="s">
        <v>8349</v>
      </c>
      <c r="N3937" s="21" t="s">
        <v>8352</v>
      </c>
      <c r="O3937" s="21" t="s">
        <v>14842</v>
      </c>
      <c r="P3937" s="26">
        <v>22299</v>
      </c>
      <c r="Q3937" s="21" t="s">
        <v>8362</v>
      </c>
      <c r="R3937" s="22" t="s">
        <v>8370</v>
      </c>
      <c r="S3937" s="21">
        <v>2</v>
      </c>
      <c r="T3937" s="21" t="s">
        <v>14844</v>
      </c>
      <c r="U3937" s="23" t="str">
        <f>IF(Cleaned_Data!P3937&gt;20000,"High-Bill","Normal-Bill")</f>
        <v>High-Bill</v>
      </c>
      <c r="V3937" s="23" t="str">
        <f t="shared" si="122"/>
        <v>Not-Senior-Citizen</v>
      </c>
      <c r="W3937" s="23" t="str">
        <f t="shared" si="123"/>
        <v>Not-Required</v>
      </c>
      <c r="X3937" s="24" t="str" cm="1">
        <f t="array" ref="X3937">_xlfn.IFS(P3937&lt;5000,"Low",P3937&lt;=20000,"Medium",P3937&gt;20000,"High")</f>
        <v>High</v>
      </c>
    </row>
    <row r="3938" spans="1:24" x14ac:dyDescent="0.35">
      <c r="A3938" s="28" t="s">
        <v>733</v>
      </c>
      <c r="B3938" s="17" t="s">
        <v>1130</v>
      </c>
      <c r="C3938" s="22" t="s">
        <v>14854</v>
      </c>
      <c r="D3938" s="17" t="s">
        <v>1174</v>
      </c>
      <c r="E3938" s="17" t="s">
        <v>13720</v>
      </c>
      <c r="F3938" s="17" t="s">
        <v>6781</v>
      </c>
      <c r="G3938" s="17" t="s">
        <v>6989</v>
      </c>
      <c r="H3938" s="17" t="s">
        <v>6996</v>
      </c>
      <c r="I3938" s="17" t="s">
        <v>7004</v>
      </c>
      <c r="J3938" s="17" t="s">
        <v>13973</v>
      </c>
      <c r="K3938" s="17" t="s">
        <v>14299</v>
      </c>
      <c r="L3938" s="17" t="s">
        <v>8345</v>
      </c>
      <c r="M3938" s="17" t="s">
        <v>8350</v>
      </c>
      <c r="N3938" s="17" t="s">
        <v>8352</v>
      </c>
      <c r="O3938" s="17" t="s">
        <v>8355</v>
      </c>
      <c r="P3938" s="18">
        <v>0</v>
      </c>
      <c r="Q3938" s="17" t="s">
        <v>8364</v>
      </c>
      <c r="R3938" s="17" t="s">
        <v>7608</v>
      </c>
      <c r="S3938" s="22" t="s">
        <v>8370</v>
      </c>
      <c r="T3938" s="22" t="s">
        <v>8370</v>
      </c>
      <c r="U3938" s="19" t="str">
        <f>IF(Cleaned_Data!P3938&gt;20000,"High-Bill","Normal-Bill")</f>
        <v>Normal-Bill</v>
      </c>
      <c r="V3938" s="19" t="str">
        <f t="shared" si="122"/>
        <v>Senior-Citizen</v>
      </c>
      <c r="W3938" s="19" t="str">
        <f t="shared" si="123"/>
        <v>Follow-Up-required</v>
      </c>
      <c r="X3938" s="20" t="str" cm="1">
        <f t="array" ref="X3938">_xlfn.IFS(P3938&lt;5000,"Low",P3938&lt;=20000,"Medium",P3938&gt;20000,"High")</f>
        <v>Low</v>
      </c>
    </row>
    <row r="3939" spans="1:24" x14ac:dyDescent="0.35">
      <c r="A3939" s="29" t="s">
        <v>733</v>
      </c>
      <c r="B3939" s="21" t="s">
        <v>1028</v>
      </c>
      <c r="C3939" s="22" t="s">
        <v>14854</v>
      </c>
      <c r="D3939" s="21" t="s">
        <v>1174</v>
      </c>
      <c r="E3939" s="21" t="s">
        <v>13752</v>
      </c>
      <c r="F3939" s="21" t="s">
        <v>6693</v>
      </c>
      <c r="G3939" s="21" t="s">
        <v>6986</v>
      </c>
      <c r="H3939" s="21" t="s">
        <v>7000</v>
      </c>
      <c r="I3939" s="21" t="s">
        <v>7002</v>
      </c>
      <c r="J3939" s="22" t="s">
        <v>8371</v>
      </c>
      <c r="K3939" s="21" t="s">
        <v>14490</v>
      </c>
      <c r="L3939" s="21" t="s">
        <v>8339</v>
      </c>
      <c r="M3939" s="21" t="s">
        <v>8348</v>
      </c>
      <c r="N3939" s="21" t="s">
        <v>8353</v>
      </c>
      <c r="O3939" s="21" t="s">
        <v>14842</v>
      </c>
      <c r="P3939" s="26">
        <v>12218</v>
      </c>
      <c r="Q3939" s="21" t="s">
        <v>8363</v>
      </c>
      <c r="R3939" s="21" t="s">
        <v>13915</v>
      </c>
      <c r="S3939" s="22" t="s">
        <v>8370</v>
      </c>
      <c r="T3939" s="21" t="s">
        <v>14843</v>
      </c>
      <c r="U3939" s="23" t="str">
        <f>IF(Cleaned_Data!P3939&gt;20000,"High-Bill","Normal-Bill")</f>
        <v>Normal-Bill</v>
      </c>
      <c r="V3939" s="23" t="str">
        <f t="shared" si="122"/>
        <v>Senior-Citizen</v>
      </c>
      <c r="W3939" s="23" t="str">
        <f t="shared" si="123"/>
        <v>Follow-Up-required</v>
      </c>
      <c r="X3939" s="24" t="str" cm="1">
        <f t="array" ref="X3939">_xlfn.IFS(P3939&lt;5000,"Low",P3939&lt;=20000,"Medium",P3939&gt;20000,"High")</f>
        <v>Medium</v>
      </c>
    </row>
    <row r="3940" spans="1:24" x14ac:dyDescent="0.35">
      <c r="A3940" s="28" t="s">
        <v>679</v>
      </c>
      <c r="B3940" s="17" t="s">
        <v>1114</v>
      </c>
      <c r="C3940" s="22" t="s">
        <v>14854</v>
      </c>
      <c r="D3940" s="17" t="s">
        <v>1172</v>
      </c>
      <c r="E3940" s="17" t="s">
        <v>9456</v>
      </c>
      <c r="F3940" s="17" t="s">
        <v>6860</v>
      </c>
      <c r="G3940" s="17" t="s">
        <v>6984</v>
      </c>
      <c r="H3940" s="17" t="s">
        <v>6998</v>
      </c>
      <c r="I3940" s="17" t="s">
        <v>7006</v>
      </c>
      <c r="J3940" s="17" t="s">
        <v>14075</v>
      </c>
      <c r="K3940" s="17" t="s">
        <v>14216</v>
      </c>
      <c r="L3940" s="17" t="s">
        <v>8345</v>
      </c>
      <c r="M3940" s="17" t="s">
        <v>8350</v>
      </c>
      <c r="N3940" s="17" t="s">
        <v>8354</v>
      </c>
      <c r="O3940" s="17" t="s">
        <v>8355</v>
      </c>
      <c r="P3940" s="18">
        <v>0</v>
      </c>
      <c r="Q3940" s="17" t="s">
        <v>8363</v>
      </c>
      <c r="R3940" s="17" t="s">
        <v>14031</v>
      </c>
      <c r="S3940" s="17">
        <v>3</v>
      </c>
      <c r="T3940" s="17" t="s">
        <v>14843</v>
      </c>
      <c r="U3940" s="19" t="str">
        <f>IF(Cleaned_Data!P3940&gt;20000,"High-Bill","Normal-Bill")</f>
        <v>Normal-Bill</v>
      </c>
      <c r="V3940" s="19" t="str">
        <f t="shared" si="122"/>
        <v>Senior-Citizen</v>
      </c>
      <c r="W3940" s="19" t="str">
        <f t="shared" si="123"/>
        <v>Follow-Up-required</v>
      </c>
      <c r="X3940" s="20" t="str" cm="1">
        <f t="array" ref="X3940">_xlfn.IFS(P3940&lt;5000,"Low",P3940&lt;=20000,"Medium",P3940&gt;20000,"High")</f>
        <v>Low</v>
      </c>
    </row>
    <row r="3941" spans="1:24" x14ac:dyDescent="0.35">
      <c r="A3941" s="29" t="s">
        <v>679</v>
      </c>
      <c r="B3941" s="21" t="s">
        <v>1167</v>
      </c>
      <c r="C3941" s="21">
        <v>51</v>
      </c>
      <c r="D3941" s="21" t="s">
        <v>1172</v>
      </c>
      <c r="E3941" s="21" t="s">
        <v>9917</v>
      </c>
      <c r="F3941" s="22" t="s">
        <v>8371</v>
      </c>
      <c r="G3941" s="21" t="s">
        <v>6992</v>
      </c>
      <c r="H3941" s="21" t="s">
        <v>7000</v>
      </c>
      <c r="I3941" s="21" t="s">
        <v>7002</v>
      </c>
      <c r="J3941" s="21" t="s">
        <v>14083</v>
      </c>
      <c r="K3941" s="21" t="s">
        <v>14580</v>
      </c>
      <c r="L3941" s="21" t="s">
        <v>8341</v>
      </c>
      <c r="M3941" s="21" t="s">
        <v>8349</v>
      </c>
      <c r="N3941" s="21" t="s">
        <v>8353</v>
      </c>
      <c r="O3941" s="21" t="s">
        <v>14842</v>
      </c>
      <c r="P3941" s="18">
        <v>0</v>
      </c>
      <c r="Q3941" s="21" t="s">
        <v>8363</v>
      </c>
      <c r="R3941" s="21" t="s">
        <v>14130</v>
      </c>
      <c r="S3941" s="21">
        <v>2</v>
      </c>
      <c r="T3941" s="21" t="s">
        <v>14844</v>
      </c>
      <c r="U3941" s="23" t="str">
        <f>IF(Cleaned_Data!P3941&gt;20000,"High-Bill","Normal-Bill")</f>
        <v>Normal-Bill</v>
      </c>
      <c r="V3941" s="23" t="str">
        <f t="shared" si="122"/>
        <v>Not-Senior-Citizen</v>
      </c>
      <c r="W3941" s="23" t="str">
        <f t="shared" si="123"/>
        <v>Follow-Up-required</v>
      </c>
      <c r="X3941" s="24" t="str" cm="1">
        <f t="array" ref="X3941">_xlfn.IFS(P3941&lt;5000,"Low",P3941&lt;=20000,"Medium",P3941&gt;20000,"High")</f>
        <v>Low</v>
      </c>
    </row>
    <row r="3942" spans="1:24" x14ac:dyDescent="0.35">
      <c r="A3942" s="28" t="s">
        <v>679</v>
      </c>
      <c r="B3942" s="17" t="s">
        <v>1166</v>
      </c>
      <c r="C3942" s="22" t="s">
        <v>14854</v>
      </c>
      <c r="D3942" s="17" t="s">
        <v>1174</v>
      </c>
      <c r="E3942" s="17" t="s">
        <v>9958</v>
      </c>
      <c r="F3942" s="22" t="s">
        <v>8371</v>
      </c>
      <c r="G3942" s="17" t="s">
        <v>6986</v>
      </c>
      <c r="H3942" s="17" t="s">
        <v>6999</v>
      </c>
      <c r="I3942" s="17" t="s">
        <v>7001</v>
      </c>
      <c r="J3942" s="22" t="s">
        <v>8371</v>
      </c>
      <c r="K3942" s="17" t="s">
        <v>14771</v>
      </c>
      <c r="L3942" s="17" t="s">
        <v>8341</v>
      </c>
      <c r="M3942" s="17" t="s">
        <v>8347</v>
      </c>
      <c r="N3942" s="17" t="s">
        <v>8352</v>
      </c>
      <c r="O3942" s="17" t="s">
        <v>8358</v>
      </c>
      <c r="P3942" s="18">
        <v>0</v>
      </c>
      <c r="Q3942" s="22" t="s">
        <v>8370</v>
      </c>
      <c r="R3942" s="22" t="s">
        <v>8370</v>
      </c>
      <c r="S3942" s="17">
        <v>5</v>
      </c>
      <c r="T3942" s="17" t="s">
        <v>14843</v>
      </c>
      <c r="U3942" s="19" t="str">
        <f>IF(Cleaned_Data!P3942&gt;20000,"High-Bill","Normal-Bill")</f>
        <v>Normal-Bill</v>
      </c>
      <c r="V3942" s="19" t="str">
        <f t="shared" si="122"/>
        <v>Senior-Citizen</v>
      </c>
      <c r="W3942" s="19" t="str">
        <f t="shared" si="123"/>
        <v>Not-Required</v>
      </c>
      <c r="X3942" s="20" t="str" cm="1">
        <f t="array" ref="X3942">_xlfn.IFS(P3942&lt;5000,"Low",P3942&lt;=20000,"Medium",P3942&gt;20000,"High")</f>
        <v>Low</v>
      </c>
    </row>
    <row r="3943" spans="1:24" x14ac:dyDescent="0.35">
      <c r="A3943" s="29" t="s">
        <v>679</v>
      </c>
      <c r="B3943" s="21" t="s">
        <v>1157</v>
      </c>
      <c r="C3943" s="21">
        <v>22</v>
      </c>
      <c r="D3943" s="21" t="s">
        <v>1174</v>
      </c>
      <c r="E3943" s="21" t="s">
        <v>10957</v>
      </c>
      <c r="F3943" s="21" t="s">
        <v>6917</v>
      </c>
      <c r="G3943" s="21" t="s">
        <v>6988</v>
      </c>
      <c r="H3943" s="21" t="s">
        <v>6994</v>
      </c>
      <c r="I3943" s="21" t="s">
        <v>7005</v>
      </c>
      <c r="J3943" s="21" t="s">
        <v>7324</v>
      </c>
      <c r="K3943" s="21" t="s">
        <v>14309</v>
      </c>
      <c r="L3943" s="21" t="s">
        <v>8344</v>
      </c>
      <c r="M3943" s="21" t="s">
        <v>8349</v>
      </c>
      <c r="N3943" s="21" t="s">
        <v>8353</v>
      </c>
      <c r="O3943" s="21" t="s">
        <v>8358</v>
      </c>
      <c r="P3943" s="26">
        <v>36586</v>
      </c>
      <c r="Q3943" s="21" t="s">
        <v>8364</v>
      </c>
      <c r="R3943" s="21" t="s">
        <v>13990</v>
      </c>
      <c r="S3943" s="22" t="s">
        <v>8370</v>
      </c>
      <c r="T3943" s="21" t="s">
        <v>14845</v>
      </c>
      <c r="U3943" s="23" t="str">
        <f>IF(Cleaned_Data!P3943&gt;20000,"High-Bill","Normal-Bill")</f>
        <v>High-Bill</v>
      </c>
      <c r="V3943" s="23" t="str">
        <f t="shared" si="122"/>
        <v>Not-Senior-Citizen</v>
      </c>
      <c r="W3943" s="23" t="str">
        <f t="shared" si="123"/>
        <v>Follow-Up-required</v>
      </c>
      <c r="X3943" s="24" t="str" cm="1">
        <f t="array" ref="X3943">_xlfn.IFS(P3943&lt;5000,"Low",P3943&lt;=20000,"Medium",P3943&gt;20000,"High")</f>
        <v>High</v>
      </c>
    </row>
    <row r="3944" spans="1:24" x14ac:dyDescent="0.35">
      <c r="A3944" s="28" t="s">
        <v>679</v>
      </c>
      <c r="B3944" s="17" t="s">
        <v>1114</v>
      </c>
      <c r="C3944" s="17">
        <v>28</v>
      </c>
      <c r="D3944" s="22" t="s">
        <v>14847</v>
      </c>
      <c r="E3944" s="17" t="s">
        <v>11566</v>
      </c>
      <c r="F3944" s="17" t="s">
        <v>6761</v>
      </c>
      <c r="G3944" s="17" t="s">
        <v>6992</v>
      </c>
      <c r="H3944" s="17" t="s">
        <v>6997</v>
      </c>
      <c r="I3944" s="17" t="s">
        <v>7004</v>
      </c>
      <c r="J3944" s="22" t="s">
        <v>8371</v>
      </c>
      <c r="K3944" s="17" t="s">
        <v>14641</v>
      </c>
      <c r="L3944" s="17" t="s">
        <v>8338</v>
      </c>
      <c r="M3944" s="17" t="s">
        <v>8348</v>
      </c>
      <c r="N3944" s="17" t="s">
        <v>8352</v>
      </c>
      <c r="O3944" s="17" t="s">
        <v>8355</v>
      </c>
      <c r="P3944" s="25">
        <v>36519</v>
      </c>
      <c r="Q3944" s="17" t="s">
        <v>8362</v>
      </c>
      <c r="R3944" s="17" t="s">
        <v>14081</v>
      </c>
      <c r="S3944" s="22" t="s">
        <v>8370</v>
      </c>
      <c r="T3944" s="17" t="s">
        <v>14845</v>
      </c>
      <c r="U3944" s="19" t="str">
        <f>IF(Cleaned_Data!P3944&gt;20000,"High-Bill","Normal-Bill")</f>
        <v>High-Bill</v>
      </c>
      <c r="V3944" s="19" t="str">
        <f t="shared" si="122"/>
        <v>Not-Senior-Citizen</v>
      </c>
      <c r="W3944" s="19" t="str">
        <f t="shared" si="123"/>
        <v>Follow-Up-required</v>
      </c>
      <c r="X3944" s="20" t="str" cm="1">
        <f t="array" ref="X3944">_xlfn.IFS(P3944&lt;5000,"Low",P3944&lt;=20000,"Medium",P3944&gt;20000,"High")</f>
        <v>High</v>
      </c>
    </row>
    <row r="3945" spans="1:24" x14ac:dyDescent="0.35">
      <c r="A3945" s="29" t="s">
        <v>679</v>
      </c>
      <c r="B3945" s="21" t="s">
        <v>1111</v>
      </c>
      <c r="C3945" s="22" t="s">
        <v>14854</v>
      </c>
      <c r="D3945" s="21" t="s">
        <v>1172</v>
      </c>
      <c r="E3945" s="21" t="s">
        <v>11650</v>
      </c>
      <c r="F3945" s="21" t="s">
        <v>6851</v>
      </c>
      <c r="G3945" s="21" t="s">
        <v>6986</v>
      </c>
      <c r="H3945" s="21" t="s">
        <v>6997</v>
      </c>
      <c r="I3945" s="21" t="s">
        <v>7007</v>
      </c>
      <c r="J3945" s="22" t="s">
        <v>8371</v>
      </c>
      <c r="K3945" s="21" t="s">
        <v>14194</v>
      </c>
      <c r="L3945" s="21" t="s">
        <v>8343</v>
      </c>
      <c r="M3945" s="21" t="s">
        <v>8346</v>
      </c>
      <c r="N3945" s="21" t="s">
        <v>8353</v>
      </c>
      <c r="O3945" s="21" t="s">
        <v>14842</v>
      </c>
      <c r="P3945" s="18">
        <v>0</v>
      </c>
      <c r="Q3945" s="21" t="s">
        <v>8364</v>
      </c>
      <c r="R3945" s="21" t="s">
        <v>14055</v>
      </c>
      <c r="S3945" s="21">
        <v>3</v>
      </c>
      <c r="T3945" s="21" t="s">
        <v>14844</v>
      </c>
      <c r="U3945" s="23" t="str">
        <f>IF(Cleaned_Data!P3945&gt;20000,"High-Bill","Normal-Bill")</f>
        <v>Normal-Bill</v>
      </c>
      <c r="V3945" s="23" t="str">
        <f t="shared" si="122"/>
        <v>Senior-Citizen</v>
      </c>
      <c r="W3945" s="23" t="str">
        <f t="shared" si="123"/>
        <v>Follow-Up-required</v>
      </c>
      <c r="X3945" s="24" t="str" cm="1">
        <f t="array" ref="X3945">_xlfn.IFS(P3945&lt;5000,"Low",P3945&lt;=20000,"Medium",P3945&gt;20000,"High")</f>
        <v>Low</v>
      </c>
    </row>
    <row r="3946" spans="1:24" x14ac:dyDescent="0.35">
      <c r="A3946" s="28" t="s">
        <v>679</v>
      </c>
      <c r="B3946" s="17" t="s">
        <v>1102</v>
      </c>
      <c r="C3946" s="22" t="s">
        <v>14854</v>
      </c>
      <c r="D3946" s="17" t="s">
        <v>1174</v>
      </c>
      <c r="E3946" s="17" t="s">
        <v>11740</v>
      </c>
      <c r="F3946" s="22" t="s">
        <v>8371</v>
      </c>
      <c r="G3946" s="17" t="s">
        <v>6989</v>
      </c>
      <c r="H3946" s="17" t="s">
        <v>6994</v>
      </c>
      <c r="I3946" s="17" t="s">
        <v>7005</v>
      </c>
      <c r="J3946" s="22" t="s">
        <v>8371</v>
      </c>
      <c r="K3946" s="17" t="s">
        <v>14702</v>
      </c>
      <c r="L3946" s="17" t="s">
        <v>8342</v>
      </c>
      <c r="M3946" s="17" t="s">
        <v>8347</v>
      </c>
      <c r="N3946" s="17" t="s">
        <v>8353</v>
      </c>
      <c r="O3946" s="17" t="s">
        <v>14842</v>
      </c>
      <c r="P3946" s="18">
        <v>0</v>
      </c>
      <c r="Q3946" s="17" t="s">
        <v>8364</v>
      </c>
      <c r="R3946" s="22" t="s">
        <v>8370</v>
      </c>
      <c r="S3946" s="17">
        <v>3</v>
      </c>
      <c r="T3946" s="17" t="s">
        <v>14844</v>
      </c>
      <c r="U3946" s="19" t="str">
        <f>IF(Cleaned_Data!P3946&gt;20000,"High-Bill","Normal-Bill")</f>
        <v>Normal-Bill</v>
      </c>
      <c r="V3946" s="19" t="str">
        <f t="shared" si="122"/>
        <v>Senior-Citizen</v>
      </c>
      <c r="W3946" s="19" t="str">
        <f t="shared" si="123"/>
        <v>Not-Required</v>
      </c>
      <c r="X3946" s="20" t="str" cm="1">
        <f t="array" ref="X3946">_xlfn.IFS(P3946&lt;5000,"Low",P3946&lt;=20000,"Medium",P3946&gt;20000,"High")</f>
        <v>Low</v>
      </c>
    </row>
    <row r="3947" spans="1:24" x14ac:dyDescent="0.35">
      <c r="A3947" s="29" t="s">
        <v>679</v>
      </c>
      <c r="B3947" s="21" t="s">
        <v>1106</v>
      </c>
      <c r="C3947" s="21">
        <v>17</v>
      </c>
      <c r="D3947" s="21" t="s">
        <v>1172</v>
      </c>
      <c r="E3947" s="21" t="s">
        <v>13457</v>
      </c>
      <c r="F3947" s="21" t="s">
        <v>6752</v>
      </c>
      <c r="G3947" s="21" t="s">
        <v>6986</v>
      </c>
      <c r="H3947" s="21" t="s">
        <v>6997</v>
      </c>
      <c r="I3947" s="21" t="s">
        <v>7005</v>
      </c>
      <c r="J3947" s="21" t="s">
        <v>13926</v>
      </c>
      <c r="K3947" s="21" t="s">
        <v>14454</v>
      </c>
      <c r="L3947" s="21" t="s">
        <v>8345</v>
      </c>
      <c r="M3947" s="21" t="s">
        <v>8349</v>
      </c>
      <c r="N3947" s="21" t="s">
        <v>8352</v>
      </c>
      <c r="O3947" s="21" t="s">
        <v>14841</v>
      </c>
      <c r="P3947" s="18">
        <v>0</v>
      </c>
      <c r="Q3947" s="21" t="s">
        <v>8362</v>
      </c>
      <c r="R3947" s="22" t="s">
        <v>8370</v>
      </c>
      <c r="S3947" s="21">
        <v>2</v>
      </c>
      <c r="T3947" s="22" t="s">
        <v>8370</v>
      </c>
      <c r="U3947" s="23" t="str">
        <f>IF(Cleaned_Data!P3947&gt;20000,"High-Bill","Normal-Bill")</f>
        <v>Normal-Bill</v>
      </c>
      <c r="V3947" s="23" t="str">
        <f t="shared" si="122"/>
        <v>Not-Senior-Citizen</v>
      </c>
      <c r="W3947" s="23" t="str">
        <f t="shared" si="123"/>
        <v>Not-Required</v>
      </c>
      <c r="X3947" s="24" t="str" cm="1">
        <f t="array" ref="X3947">_xlfn.IFS(P3947&lt;5000,"Low",P3947&lt;=20000,"Medium",P3947&gt;20000,"High")</f>
        <v>Low</v>
      </c>
    </row>
    <row r="3948" spans="1:24" x14ac:dyDescent="0.35">
      <c r="A3948" s="28" t="s">
        <v>679</v>
      </c>
      <c r="B3948" s="17" t="s">
        <v>1095</v>
      </c>
      <c r="C3948" s="17">
        <v>41</v>
      </c>
      <c r="D3948" s="17" t="s">
        <v>1172</v>
      </c>
      <c r="E3948" s="17" t="s">
        <v>13488</v>
      </c>
      <c r="F3948" s="17" t="s">
        <v>6900</v>
      </c>
      <c r="G3948" s="17" t="s">
        <v>6990</v>
      </c>
      <c r="H3948" s="17" t="s">
        <v>6998</v>
      </c>
      <c r="I3948" s="17" t="s">
        <v>7005</v>
      </c>
      <c r="J3948" s="17" t="s">
        <v>13920</v>
      </c>
      <c r="K3948" s="17" t="s">
        <v>14724</v>
      </c>
      <c r="L3948" s="17" t="s">
        <v>8338</v>
      </c>
      <c r="M3948" s="17" t="s">
        <v>8349</v>
      </c>
      <c r="N3948" s="17" t="s">
        <v>8353</v>
      </c>
      <c r="O3948" s="17" t="s">
        <v>14841</v>
      </c>
      <c r="P3948" s="25">
        <v>37764</v>
      </c>
      <c r="Q3948" s="17" t="s">
        <v>8362</v>
      </c>
      <c r="R3948" s="22" t="s">
        <v>8370</v>
      </c>
      <c r="S3948" s="17">
        <v>5</v>
      </c>
      <c r="T3948" s="17" t="s">
        <v>14843</v>
      </c>
      <c r="U3948" s="19" t="str">
        <f>IF(Cleaned_Data!P3948&gt;20000,"High-Bill","Normal-Bill")</f>
        <v>High-Bill</v>
      </c>
      <c r="V3948" s="19" t="str">
        <f t="shared" si="122"/>
        <v>Not-Senior-Citizen</v>
      </c>
      <c r="W3948" s="19" t="str">
        <f t="shared" si="123"/>
        <v>Not-Required</v>
      </c>
      <c r="X3948" s="20" t="str" cm="1">
        <f t="array" ref="X3948">_xlfn.IFS(P3948&lt;5000,"Low",P3948&lt;=20000,"Medium",P3948&gt;20000,"High")</f>
        <v>High</v>
      </c>
    </row>
    <row r="3949" spans="1:24" x14ac:dyDescent="0.35">
      <c r="A3949" s="29" t="s">
        <v>679</v>
      </c>
      <c r="B3949" s="21" t="s">
        <v>1083</v>
      </c>
      <c r="C3949" s="21">
        <v>60</v>
      </c>
      <c r="D3949" s="21" t="s">
        <v>1174</v>
      </c>
      <c r="E3949" s="21" t="s">
        <v>13509</v>
      </c>
      <c r="F3949" s="21" t="s">
        <v>6728</v>
      </c>
      <c r="G3949" s="21" t="s">
        <v>6993</v>
      </c>
      <c r="H3949" s="21" t="s">
        <v>6994</v>
      </c>
      <c r="I3949" s="21" t="s">
        <v>7002</v>
      </c>
      <c r="J3949" s="21" t="s">
        <v>7358</v>
      </c>
      <c r="K3949" s="21" t="s">
        <v>14549</v>
      </c>
      <c r="L3949" s="21" t="s">
        <v>8339</v>
      </c>
      <c r="M3949" s="21" t="s">
        <v>8349</v>
      </c>
      <c r="N3949" s="21" t="s">
        <v>8351</v>
      </c>
      <c r="O3949" s="21" t="s">
        <v>8359</v>
      </c>
      <c r="P3949" s="26">
        <v>9481</v>
      </c>
      <c r="Q3949" s="21" t="s">
        <v>8363</v>
      </c>
      <c r="R3949" s="22" t="s">
        <v>8370</v>
      </c>
      <c r="S3949" s="21">
        <v>3</v>
      </c>
      <c r="T3949" s="22" t="s">
        <v>8370</v>
      </c>
      <c r="U3949" s="23" t="str">
        <f>IF(Cleaned_Data!P3949&gt;20000,"High-Bill","Normal-Bill")</f>
        <v>Normal-Bill</v>
      </c>
      <c r="V3949" s="23" t="str">
        <f t="shared" si="122"/>
        <v>Senior-Citizen</v>
      </c>
      <c r="W3949" s="23" t="str">
        <f t="shared" si="123"/>
        <v>Not-Required</v>
      </c>
      <c r="X3949" s="24" t="str" cm="1">
        <f t="array" ref="X3949">_xlfn.IFS(P3949&lt;5000,"Low",P3949&lt;=20000,"Medium",P3949&gt;20000,"High")</f>
        <v>Medium</v>
      </c>
    </row>
    <row r="3950" spans="1:24" x14ac:dyDescent="0.35">
      <c r="A3950" s="28" t="s">
        <v>679</v>
      </c>
      <c r="B3950" s="17" t="s">
        <v>1123</v>
      </c>
      <c r="C3950" s="17">
        <v>49</v>
      </c>
      <c r="D3950" s="22" t="s">
        <v>14847</v>
      </c>
      <c r="E3950" s="17" t="s">
        <v>13563</v>
      </c>
      <c r="F3950" s="22" t="s">
        <v>8371</v>
      </c>
      <c r="G3950" s="17" t="s">
        <v>6988</v>
      </c>
      <c r="H3950" s="17" t="s">
        <v>6996</v>
      </c>
      <c r="I3950" s="17" t="s">
        <v>7002</v>
      </c>
      <c r="J3950" s="17" t="s">
        <v>14146</v>
      </c>
      <c r="K3950" s="17" t="s">
        <v>14617</v>
      </c>
      <c r="L3950" s="17" t="s">
        <v>8338</v>
      </c>
      <c r="M3950" s="17" t="s">
        <v>8350</v>
      </c>
      <c r="N3950" s="17" t="s">
        <v>8354</v>
      </c>
      <c r="O3950" s="17" t="s">
        <v>8359</v>
      </c>
      <c r="P3950" s="25">
        <v>28939</v>
      </c>
      <c r="Q3950" s="17" t="s">
        <v>8363</v>
      </c>
      <c r="R3950" s="17" t="s">
        <v>14016</v>
      </c>
      <c r="S3950" s="17">
        <v>3</v>
      </c>
      <c r="T3950" s="22" t="s">
        <v>8370</v>
      </c>
      <c r="U3950" s="19" t="str">
        <f>IF(Cleaned_Data!P3950&gt;20000,"High-Bill","Normal-Bill")</f>
        <v>High-Bill</v>
      </c>
      <c r="V3950" s="19" t="str">
        <f t="shared" si="122"/>
        <v>Not-Senior-Citizen</v>
      </c>
      <c r="W3950" s="19" t="str">
        <f t="shared" si="123"/>
        <v>Follow-Up-required</v>
      </c>
      <c r="X3950" s="20" t="str" cm="1">
        <f t="array" ref="X3950">_xlfn.IFS(P3950&lt;5000,"Low",P3950&lt;=20000,"Medium",P3950&gt;20000,"High")</f>
        <v>High</v>
      </c>
    </row>
    <row r="3951" spans="1:24" x14ac:dyDescent="0.35">
      <c r="A3951" s="29" t="s">
        <v>679</v>
      </c>
      <c r="B3951" s="21" t="s">
        <v>1023</v>
      </c>
      <c r="C3951" s="21">
        <v>34</v>
      </c>
      <c r="D3951" s="21" t="s">
        <v>1172</v>
      </c>
      <c r="E3951" s="21" t="s">
        <v>13708</v>
      </c>
      <c r="F3951" s="22" t="s">
        <v>8371</v>
      </c>
      <c r="G3951" s="21" t="s">
        <v>6986</v>
      </c>
      <c r="H3951" s="21" t="s">
        <v>7000</v>
      </c>
      <c r="I3951" s="21" t="s">
        <v>7001</v>
      </c>
      <c r="J3951" s="21" t="s">
        <v>13985</v>
      </c>
      <c r="K3951" s="21" t="s">
        <v>14840</v>
      </c>
      <c r="L3951" s="21" t="s">
        <v>8342</v>
      </c>
      <c r="M3951" s="21" t="s">
        <v>8348</v>
      </c>
      <c r="N3951" s="21" t="s">
        <v>8351</v>
      </c>
      <c r="O3951" s="21" t="s">
        <v>8355</v>
      </c>
      <c r="P3951" s="18">
        <v>0</v>
      </c>
      <c r="Q3951" s="22" t="s">
        <v>8370</v>
      </c>
      <c r="R3951" s="21" t="s">
        <v>7358</v>
      </c>
      <c r="S3951" s="21">
        <v>5</v>
      </c>
      <c r="T3951" s="22" t="s">
        <v>8370</v>
      </c>
      <c r="U3951" s="23" t="str">
        <f>IF(Cleaned_Data!P3951&gt;20000,"High-Bill","Normal-Bill")</f>
        <v>Normal-Bill</v>
      </c>
      <c r="V3951" s="23" t="str">
        <f t="shared" si="122"/>
        <v>Not-Senior-Citizen</v>
      </c>
      <c r="W3951" s="23" t="str">
        <f t="shared" si="123"/>
        <v>Follow-Up-required</v>
      </c>
      <c r="X3951" s="24" t="str" cm="1">
        <f t="array" ref="X3951">_xlfn.IFS(P3951&lt;5000,"Low",P3951&lt;=20000,"Medium",P3951&gt;20000,"High")</f>
        <v>Low</v>
      </c>
    </row>
    <row r="3952" spans="1:24" x14ac:dyDescent="0.35">
      <c r="A3952" s="28" t="s">
        <v>88</v>
      </c>
      <c r="B3952" s="17" t="s">
        <v>1075</v>
      </c>
      <c r="C3952" s="17">
        <v>38</v>
      </c>
      <c r="D3952" s="17" t="s">
        <v>1172</v>
      </c>
      <c r="E3952" s="17" t="s">
        <v>8471</v>
      </c>
      <c r="F3952" s="17" t="s">
        <v>6719</v>
      </c>
      <c r="G3952" s="17" t="s">
        <v>6990</v>
      </c>
      <c r="H3952" s="17" t="s">
        <v>6999</v>
      </c>
      <c r="I3952" s="17" t="s">
        <v>7005</v>
      </c>
      <c r="J3952" s="22" t="s">
        <v>8371</v>
      </c>
      <c r="K3952" s="17" t="s">
        <v>14246</v>
      </c>
      <c r="L3952" s="17" t="s">
        <v>8342</v>
      </c>
      <c r="M3952" s="17" t="s">
        <v>8350</v>
      </c>
      <c r="N3952" s="17" t="s">
        <v>8353</v>
      </c>
      <c r="O3952" s="17" t="s">
        <v>14842</v>
      </c>
      <c r="P3952" s="18">
        <v>0</v>
      </c>
      <c r="Q3952" s="22" t="s">
        <v>8370</v>
      </c>
      <c r="R3952" s="17" t="s">
        <v>7082</v>
      </c>
      <c r="S3952" s="22" t="s">
        <v>8370</v>
      </c>
      <c r="T3952" s="17" t="s">
        <v>14845</v>
      </c>
      <c r="U3952" s="19" t="str">
        <f>IF(Cleaned_Data!P3952&gt;20000,"High-Bill","Normal-Bill")</f>
        <v>Normal-Bill</v>
      </c>
      <c r="V3952" s="19" t="str">
        <f t="shared" si="122"/>
        <v>Not-Senior-Citizen</v>
      </c>
      <c r="W3952" s="19" t="str">
        <f t="shared" si="123"/>
        <v>Follow-Up-required</v>
      </c>
      <c r="X3952" s="20" t="str" cm="1">
        <f t="array" ref="X3952">_xlfn.IFS(P3952&lt;5000,"Low",P3952&lt;=20000,"Medium",P3952&gt;20000,"High")</f>
        <v>Low</v>
      </c>
    </row>
    <row r="3953" spans="1:24" x14ac:dyDescent="0.35">
      <c r="A3953" s="29" t="s">
        <v>88</v>
      </c>
      <c r="B3953" s="21" t="s">
        <v>1033</v>
      </c>
      <c r="C3953" s="22" t="s">
        <v>14854</v>
      </c>
      <c r="D3953" s="22" t="s">
        <v>14847</v>
      </c>
      <c r="E3953" s="21" t="s">
        <v>8534</v>
      </c>
      <c r="F3953" s="22" t="s">
        <v>8371</v>
      </c>
      <c r="G3953" s="21" t="s">
        <v>6984</v>
      </c>
      <c r="H3953" s="21" t="s">
        <v>7000</v>
      </c>
      <c r="I3953" s="21" t="s">
        <v>7005</v>
      </c>
      <c r="J3953" s="21" t="s">
        <v>13913</v>
      </c>
      <c r="K3953" s="21" t="s">
        <v>14296</v>
      </c>
      <c r="L3953" s="21" t="s">
        <v>8338</v>
      </c>
      <c r="M3953" s="21" t="s">
        <v>8346</v>
      </c>
      <c r="N3953" s="21" t="s">
        <v>8354</v>
      </c>
      <c r="O3953" s="21" t="s">
        <v>8359</v>
      </c>
      <c r="P3953" s="18">
        <v>0</v>
      </c>
      <c r="Q3953" s="21" t="s">
        <v>8362</v>
      </c>
      <c r="R3953" s="22" t="s">
        <v>8370</v>
      </c>
      <c r="S3953" s="22" t="s">
        <v>8370</v>
      </c>
      <c r="T3953" s="21" t="s">
        <v>14843</v>
      </c>
      <c r="U3953" s="23" t="str">
        <f>IF(Cleaned_Data!P3953&gt;20000,"High-Bill","Normal-Bill")</f>
        <v>Normal-Bill</v>
      </c>
      <c r="V3953" s="23" t="str">
        <f t="shared" si="122"/>
        <v>Senior-Citizen</v>
      </c>
      <c r="W3953" s="23" t="str">
        <f t="shared" si="123"/>
        <v>Not-Required</v>
      </c>
      <c r="X3953" s="24" t="str" cm="1">
        <f t="array" ref="X3953">_xlfn.IFS(P3953&lt;5000,"Low",P3953&lt;=20000,"Medium",P3953&gt;20000,"High")</f>
        <v>Low</v>
      </c>
    </row>
    <row r="3954" spans="1:24" x14ac:dyDescent="0.35">
      <c r="A3954" s="28" t="s">
        <v>88</v>
      </c>
      <c r="B3954" s="17" t="s">
        <v>1036</v>
      </c>
      <c r="C3954" s="22" t="s">
        <v>14854</v>
      </c>
      <c r="D3954" s="17" t="s">
        <v>1174</v>
      </c>
      <c r="E3954" s="17" t="s">
        <v>9626</v>
      </c>
      <c r="F3954" s="22" t="s">
        <v>8371</v>
      </c>
      <c r="G3954" s="17" t="s">
        <v>6984</v>
      </c>
      <c r="H3954" s="17" t="s">
        <v>6999</v>
      </c>
      <c r="I3954" s="17" t="s">
        <v>7007</v>
      </c>
      <c r="J3954" s="17" t="s">
        <v>14052</v>
      </c>
      <c r="K3954" s="17" t="s">
        <v>14405</v>
      </c>
      <c r="L3954" s="17" t="s">
        <v>8341</v>
      </c>
      <c r="M3954" s="17" t="s">
        <v>8349</v>
      </c>
      <c r="N3954" s="17" t="s">
        <v>8352</v>
      </c>
      <c r="O3954" s="17" t="s">
        <v>8359</v>
      </c>
      <c r="P3954" s="18">
        <v>0</v>
      </c>
      <c r="Q3954" s="22" t="s">
        <v>8370</v>
      </c>
      <c r="R3954" s="22" t="s">
        <v>8370</v>
      </c>
      <c r="S3954" s="22" t="s">
        <v>8370</v>
      </c>
      <c r="T3954" s="17" t="s">
        <v>14845</v>
      </c>
      <c r="U3954" s="19" t="str">
        <f>IF(Cleaned_Data!P3954&gt;20000,"High-Bill","Normal-Bill")</f>
        <v>Normal-Bill</v>
      </c>
      <c r="V3954" s="19" t="str">
        <f t="shared" si="122"/>
        <v>Senior-Citizen</v>
      </c>
      <c r="W3954" s="19" t="str">
        <f t="shared" si="123"/>
        <v>Not-Required</v>
      </c>
      <c r="X3954" s="20" t="str" cm="1">
        <f t="array" ref="X3954">_xlfn.IFS(P3954&lt;5000,"Low",P3954&lt;=20000,"Medium",P3954&gt;20000,"High")</f>
        <v>Low</v>
      </c>
    </row>
    <row r="3955" spans="1:24" x14ac:dyDescent="0.35">
      <c r="A3955" s="29" t="s">
        <v>88</v>
      </c>
      <c r="B3955" s="21" t="s">
        <v>1086</v>
      </c>
      <c r="C3955" s="21">
        <v>62</v>
      </c>
      <c r="D3955" s="21" t="s">
        <v>1172</v>
      </c>
      <c r="E3955" s="21" t="s">
        <v>10067</v>
      </c>
      <c r="F3955" s="21" t="s">
        <v>6732</v>
      </c>
      <c r="G3955" s="21" t="s">
        <v>6987</v>
      </c>
      <c r="H3955" s="21" t="s">
        <v>6998</v>
      </c>
      <c r="I3955" s="21" t="s">
        <v>7004</v>
      </c>
      <c r="J3955" s="21" t="s">
        <v>14075</v>
      </c>
      <c r="K3955" s="21" t="s">
        <v>14393</v>
      </c>
      <c r="L3955" s="21" t="s">
        <v>8343</v>
      </c>
      <c r="M3955" s="21" t="s">
        <v>8347</v>
      </c>
      <c r="N3955" s="21" t="s">
        <v>8353</v>
      </c>
      <c r="O3955" s="21" t="s">
        <v>8358</v>
      </c>
      <c r="P3955" s="26">
        <v>1791</v>
      </c>
      <c r="Q3955" s="21" t="s">
        <v>8363</v>
      </c>
      <c r="R3955" s="22" t="s">
        <v>8370</v>
      </c>
      <c r="S3955" s="21">
        <v>1</v>
      </c>
      <c r="T3955" s="21" t="s">
        <v>14845</v>
      </c>
      <c r="U3955" s="23" t="str">
        <f>IF(Cleaned_Data!P3955&gt;20000,"High-Bill","Normal-Bill")</f>
        <v>Normal-Bill</v>
      </c>
      <c r="V3955" s="23" t="str">
        <f t="shared" si="122"/>
        <v>Senior-Citizen</v>
      </c>
      <c r="W3955" s="23" t="str">
        <f t="shared" si="123"/>
        <v>Not-Required</v>
      </c>
      <c r="X3955" s="24" t="str" cm="1">
        <f t="array" ref="X3955">_xlfn.IFS(P3955&lt;5000,"Low",P3955&lt;=20000,"Medium",P3955&gt;20000,"High")</f>
        <v>Low</v>
      </c>
    </row>
    <row r="3956" spans="1:24" x14ac:dyDescent="0.35">
      <c r="A3956" s="28" t="s">
        <v>154</v>
      </c>
      <c r="B3956" s="17" t="s">
        <v>1028</v>
      </c>
      <c r="C3956" s="17">
        <v>49</v>
      </c>
      <c r="D3956" s="17" t="s">
        <v>1174</v>
      </c>
      <c r="E3956" s="17" t="s">
        <v>8546</v>
      </c>
      <c r="F3956" s="17" t="s">
        <v>6685</v>
      </c>
      <c r="G3956" s="17" t="s">
        <v>6987</v>
      </c>
      <c r="H3956" s="17" t="s">
        <v>7000</v>
      </c>
      <c r="I3956" s="17" t="s">
        <v>7006</v>
      </c>
      <c r="J3956" s="17" t="s">
        <v>13975</v>
      </c>
      <c r="K3956" s="17" t="s">
        <v>14304</v>
      </c>
      <c r="L3956" s="17" t="s">
        <v>8342</v>
      </c>
      <c r="M3956" s="17" t="s">
        <v>8348</v>
      </c>
      <c r="N3956" s="17" t="s">
        <v>8351</v>
      </c>
      <c r="O3956" s="17" t="s">
        <v>14842</v>
      </c>
      <c r="P3956" s="18">
        <v>0</v>
      </c>
      <c r="Q3956" s="17" t="s">
        <v>8363</v>
      </c>
      <c r="R3956" s="22" t="s">
        <v>8370</v>
      </c>
      <c r="S3956" s="17">
        <v>1</v>
      </c>
      <c r="T3956" s="17" t="s">
        <v>14843</v>
      </c>
      <c r="U3956" s="19" t="str">
        <f>IF(Cleaned_Data!P3956&gt;20000,"High-Bill","Normal-Bill")</f>
        <v>Normal-Bill</v>
      </c>
      <c r="V3956" s="19" t="str">
        <f t="shared" si="122"/>
        <v>Not-Senior-Citizen</v>
      </c>
      <c r="W3956" s="19" t="str">
        <f t="shared" si="123"/>
        <v>Not-Required</v>
      </c>
      <c r="X3956" s="20" t="str" cm="1">
        <f t="array" ref="X3956">_xlfn.IFS(P3956&lt;5000,"Low",P3956&lt;=20000,"Medium",P3956&gt;20000,"High")</f>
        <v>Low</v>
      </c>
    </row>
    <row r="3957" spans="1:24" x14ac:dyDescent="0.35">
      <c r="A3957" s="29" t="s">
        <v>154</v>
      </c>
      <c r="B3957" s="21" t="s">
        <v>1151</v>
      </c>
      <c r="C3957" s="22" t="s">
        <v>14854</v>
      </c>
      <c r="D3957" s="21" t="s">
        <v>1174</v>
      </c>
      <c r="E3957" s="21" t="s">
        <v>9256</v>
      </c>
      <c r="F3957" s="21" t="s">
        <v>6941</v>
      </c>
      <c r="G3957" s="21" t="s">
        <v>6993</v>
      </c>
      <c r="H3957" s="21" t="s">
        <v>6999</v>
      </c>
      <c r="I3957" s="21" t="s">
        <v>7002</v>
      </c>
      <c r="J3957" s="22" t="s">
        <v>8371</v>
      </c>
      <c r="K3957" s="21" t="s">
        <v>14657</v>
      </c>
      <c r="L3957" s="21" t="s">
        <v>8341</v>
      </c>
      <c r="M3957" s="21" t="s">
        <v>8346</v>
      </c>
      <c r="N3957" s="21" t="s">
        <v>8353</v>
      </c>
      <c r="O3957" s="21" t="s">
        <v>8358</v>
      </c>
      <c r="P3957" s="18">
        <v>0</v>
      </c>
      <c r="Q3957" s="21" t="s">
        <v>8364</v>
      </c>
      <c r="R3957" s="22" t="s">
        <v>8370</v>
      </c>
      <c r="S3957" s="22" t="s">
        <v>8370</v>
      </c>
      <c r="T3957" s="21" t="s">
        <v>14845</v>
      </c>
      <c r="U3957" s="23" t="str">
        <f>IF(Cleaned_Data!P3957&gt;20000,"High-Bill","Normal-Bill")</f>
        <v>Normal-Bill</v>
      </c>
      <c r="V3957" s="23" t="str">
        <f t="shared" si="122"/>
        <v>Senior-Citizen</v>
      </c>
      <c r="W3957" s="23" t="str">
        <f t="shared" si="123"/>
        <v>Not-Required</v>
      </c>
      <c r="X3957" s="24" t="str" cm="1">
        <f t="array" ref="X3957">_xlfn.IFS(P3957&lt;5000,"Low",P3957&lt;=20000,"Medium",P3957&gt;20000,"High")</f>
        <v>Low</v>
      </c>
    </row>
    <row r="3958" spans="1:24" x14ac:dyDescent="0.35">
      <c r="A3958" s="28" t="s">
        <v>154</v>
      </c>
      <c r="B3958" s="17" t="s">
        <v>1096</v>
      </c>
      <c r="C3958" s="17">
        <v>46</v>
      </c>
      <c r="D3958" s="17" t="s">
        <v>1174</v>
      </c>
      <c r="E3958" s="17" t="s">
        <v>10900</v>
      </c>
      <c r="F3958" s="17" t="s">
        <v>6743</v>
      </c>
      <c r="G3958" s="17" t="s">
        <v>6991</v>
      </c>
      <c r="H3958" s="17" t="s">
        <v>6998</v>
      </c>
      <c r="I3958" s="17" t="s">
        <v>7004</v>
      </c>
      <c r="J3958" s="17" t="s">
        <v>14125</v>
      </c>
      <c r="K3958" s="17" t="s">
        <v>14752</v>
      </c>
      <c r="L3958" s="17" t="s">
        <v>8344</v>
      </c>
      <c r="M3958" s="17" t="s">
        <v>8350</v>
      </c>
      <c r="N3958" s="17" t="s">
        <v>8352</v>
      </c>
      <c r="O3958" s="17" t="s">
        <v>8358</v>
      </c>
      <c r="P3958" s="18">
        <v>0</v>
      </c>
      <c r="Q3958" s="17" t="s">
        <v>8362</v>
      </c>
      <c r="R3958" s="17" t="s">
        <v>14087</v>
      </c>
      <c r="S3958" s="22" t="s">
        <v>8370</v>
      </c>
      <c r="T3958" s="17" t="s">
        <v>14844</v>
      </c>
      <c r="U3958" s="19" t="str">
        <f>IF(Cleaned_Data!P3958&gt;20000,"High-Bill","Normal-Bill")</f>
        <v>Normal-Bill</v>
      </c>
      <c r="V3958" s="19" t="str">
        <f t="shared" si="122"/>
        <v>Not-Senior-Citizen</v>
      </c>
      <c r="W3958" s="19" t="str">
        <f t="shared" si="123"/>
        <v>Follow-Up-required</v>
      </c>
      <c r="X3958" s="20" t="str" cm="1">
        <f t="array" ref="X3958">_xlfn.IFS(P3958&lt;5000,"Low",P3958&lt;=20000,"Medium",P3958&gt;20000,"High")</f>
        <v>Low</v>
      </c>
    </row>
    <row r="3959" spans="1:24" x14ac:dyDescent="0.35">
      <c r="A3959" s="29" t="s">
        <v>154</v>
      </c>
      <c r="B3959" s="21" t="s">
        <v>1159</v>
      </c>
      <c r="C3959" s="22" t="s">
        <v>14854</v>
      </c>
      <c r="D3959" s="21" t="s">
        <v>1174</v>
      </c>
      <c r="E3959" s="21" t="s">
        <v>11906</v>
      </c>
      <c r="F3959" s="21" t="s">
        <v>6895</v>
      </c>
      <c r="G3959" s="21" t="s">
        <v>6987</v>
      </c>
      <c r="H3959" s="21" t="s">
        <v>6996</v>
      </c>
      <c r="I3959" s="21" t="s">
        <v>7003</v>
      </c>
      <c r="J3959" s="22" t="s">
        <v>8371</v>
      </c>
      <c r="K3959" s="21" t="s">
        <v>14629</v>
      </c>
      <c r="L3959" s="21" t="s">
        <v>8345</v>
      </c>
      <c r="M3959" s="21" t="s">
        <v>8347</v>
      </c>
      <c r="N3959" s="21" t="s">
        <v>8353</v>
      </c>
      <c r="O3959" s="21" t="s">
        <v>8355</v>
      </c>
      <c r="P3959" s="18">
        <v>0</v>
      </c>
      <c r="Q3959" s="21" t="s">
        <v>8362</v>
      </c>
      <c r="R3959" s="22" t="s">
        <v>8370</v>
      </c>
      <c r="S3959" s="22" t="s">
        <v>8370</v>
      </c>
      <c r="T3959" s="21" t="s">
        <v>14843</v>
      </c>
      <c r="U3959" s="23" t="str">
        <f>IF(Cleaned_Data!P3959&gt;20000,"High-Bill","Normal-Bill")</f>
        <v>Normal-Bill</v>
      </c>
      <c r="V3959" s="23" t="str">
        <f t="shared" si="122"/>
        <v>Senior-Citizen</v>
      </c>
      <c r="W3959" s="23" t="str">
        <f t="shared" si="123"/>
        <v>Not-Required</v>
      </c>
      <c r="X3959" s="24" t="str" cm="1">
        <f t="array" ref="X3959">_xlfn.IFS(P3959&lt;5000,"Low",P3959&lt;=20000,"Medium",P3959&gt;20000,"High")</f>
        <v>Low</v>
      </c>
    </row>
    <row r="3960" spans="1:24" x14ac:dyDescent="0.35">
      <c r="A3960" s="28" t="s">
        <v>154</v>
      </c>
      <c r="B3960" s="17" t="s">
        <v>1119</v>
      </c>
      <c r="C3960" s="22" t="s">
        <v>14854</v>
      </c>
      <c r="D3960" s="17" t="s">
        <v>1172</v>
      </c>
      <c r="E3960" s="17" t="s">
        <v>12611</v>
      </c>
      <c r="F3960" s="22" t="s">
        <v>8371</v>
      </c>
      <c r="G3960" s="17" t="s">
        <v>6993</v>
      </c>
      <c r="H3960" s="17" t="s">
        <v>7000</v>
      </c>
      <c r="I3960" s="17" t="s">
        <v>7006</v>
      </c>
      <c r="J3960" s="17" t="s">
        <v>14139</v>
      </c>
      <c r="K3960" s="17" t="s">
        <v>14575</v>
      </c>
      <c r="L3960" s="17" t="s">
        <v>8339</v>
      </c>
      <c r="M3960" s="17" t="s">
        <v>8347</v>
      </c>
      <c r="N3960" s="17" t="s">
        <v>8354</v>
      </c>
      <c r="O3960" s="17" t="s">
        <v>8359</v>
      </c>
      <c r="P3960" s="18">
        <v>0</v>
      </c>
      <c r="Q3960" s="17" t="s">
        <v>8362</v>
      </c>
      <c r="R3960" s="22" t="s">
        <v>8370</v>
      </c>
      <c r="S3960" s="17">
        <v>4</v>
      </c>
      <c r="T3960" s="17" t="s">
        <v>14843</v>
      </c>
      <c r="U3960" s="19" t="str">
        <f>IF(Cleaned_Data!P3960&gt;20000,"High-Bill","Normal-Bill")</f>
        <v>Normal-Bill</v>
      </c>
      <c r="V3960" s="19" t="str">
        <f t="shared" si="122"/>
        <v>Senior-Citizen</v>
      </c>
      <c r="W3960" s="19" t="str">
        <f t="shared" si="123"/>
        <v>Not-Required</v>
      </c>
      <c r="X3960" s="20" t="str" cm="1">
        <f t="array" ref="X3960">_xlfn.IFS(P3960&lt;5000,"Low",P3960&lt;=20000,"Medium",P3960&gt;20000,"High")</f>
        <v>Low</v>
      </c>
    </row>
    <row r="3961" spans="1:24" x14ac:dyDescent="0.35">
      <c r="A3961" s="29" t="s">
        <v>154</v>
      </c>
      <c r="B3961" s="21" t="s">
        <v>1053</v>
      </c>
      <c r="C3961" s="21">
        <v>26</v>
      </c>
      <c r="D3961" s="21" t="s">
        <v>1172</v>
      </c>
      <c r="E3961" s="21" t="s">
        <v>12977</v>
      </c>
      <c r="F3961" s="21" t="s">
        <v>6704</v>
      </c>
      <c r="G3961" s="21" t="s">
        <v>6991</v>
      </c>
      <c r="H3961" s="21" t="s">
        <v>6995</v>
      </c>
      <c r="I3961" s="21" t="s">
        <v>7001</v>
      </c>
      <c r="J3961" s="22" t="s">
        <v>8371</v>
      </c>
      <c r="K3961" s="21" t="s">
        <v>14356</v>
      </c>
      <c r="L3961" s="21" t="s">
        <v>8338</v>
      </c>
      <c r="M3961" s="21" t="s">
        <v>8348</v>
      </c>
      <c r="N3961" s="21" t="s">
        <v>8351</v>
      </c>
      <c r="O3961" s="21" t="s">
        <v>14842</v>
      </c>
      <c r="P3961" s="26">
        <v>30818</v>
      </c>
      <c r="Q3961" s="21" t="s">
        <v>8362</v>
      </c>
      <c r="R3961" s="22" t="s">
        <v>8370</v>
      </c>
      <c r="S3961" s="21">
        <v>2</v>
      </c>
      <c r="T3961" s="21" t="s">
        <v>14843</v>
      </c>
      <c r="U3961" s="23" t="str">
        <f>IF(Cleaned_Data!P3961&gt;20000,"High-Bill","Normal-Bill")</f>
        <v>High-Bill</v>
      </c>
      <c r="V3961" s="23" t="str">
        <f t="shared" si="122"/>
        <v>Not-Senior-Citizen</v>
      </c>
      <c r="W3961" s="23" t="str">
        <f t="shared" si="123"/>
        <v>Not-Required</v>
      </c>
      <c r="X3961" s="24" t="str" cm="1">
        <f t="array" ref="X3961">_xlfn.IFS(P3961&lt;5000,"Low",P3961&lt;=20000,"Medium",P3961&gt;20000,"High")</f>
        <v>High</v>
      </c>
    </row>
    <row r="3962" spans="1:24" x14ac:dyDescent="0.35">
      <c r="A3962" s="28" t="s">
        <v>154</v>
      </c>
      <c r="B3962" s="17" t="s">
        <v>1072</v>
      </c>
      <c r="C3962" s="22" t="s">
        <v>14854</v>
      </c>
      <c r="D3962" s="17" t="s">
        <v>1172</v>
      </c>
      <c r="E3962" s="17" t="s">
        <v>13170</v>
      </c>
      <c r="F3962" s="17" t="s">
        <v>6857</v>
      </c>
      <c r="G3962" s="17" t="s">
        <v>6986</v>
      </c>
      <c r="H3962" s="17" t="s">
        <v>6999</v>
      </c>
      <c r="I3962" s="17" t="s">
        <v>7007</v>
      </c>
      <c r="J3962" s="22" t="s">
        <v>8371</v>
      </c>
      <c r="K3962" s="17" t="s">
        <v>14313</v>
      </c>
      <c r="L3962" s="17" t="s">
        <v>8338</v>
      </c>
      <c r="M3962" s="17" t="s">
        <v>8350</v>
      </c>
      <c r="N3962" s="17" t="s">
        <v>8351</v>
      </c>
      <c r="O3962" s="17" t="s">
        <v>8355</v>
      </c>
      <c r="P3962" s="18">
        <v>0</v>
      </c>
      <c r="Q3962" s="22" t="s">
        <v>8370</v>
      </c>
      <c r="R3962" s="17" t="s">
        <v>13939</v>
      </c>
      <c r="S3962" s="17">
        <v>2</v>
      </c>
      <c r="T3962" s="17" t="s">
        <v>14843</v>
      </c>
      <c r="U3962" s="19" t="str">
        <f>IF(Cleaned_Data!P3962&gt;20000,"High-Bill","Normal-Bill")</f>
        <v>Normal-Bill</v>
      </c>
      <c r="V3962" s="19" t="str">
        <f t="shared" si="122"/>
        <v>Senior-Citizen</v>
      </c>
      <c r="W3962" s="19" t="str">
        <f t="shared" si="123"/>
        <v>Follow-Up-required</v>
      </c>
      <c r="X3962" s="20" t="str" cm="1">
        <f t="array" ref="X3962">_xlfn.IFS(P3962&lt;5000,"Low",P3962&lt;=20000,"Medium",P3962&gt;20000,"High")</f>
        <v>Low</v>
      </c>
    </row>
    <row r="3963" spans="1:24" x14ac:dyDescent="0.35">
      <c r="A3963" s="29" t="s">
        <v>154</v>
      </c>
      <c r="B3963" s="21" t="s">
        <v>1050</v>
      </c>
      <c r="C3963" s="21">
        <v>21</v>
      </c>
      <c r="D3963" s="21" t="s">
        <v>1172</v>
      </c>
      <c r="E3963" s="21" t="s">
        <v>13182</v>
      </c>
      <c r="F3963" s="22" t="s">
        <v>8371</v>
      </c>
      <c r="G3963" s="21" t="s">
        <v>6992</v>
      </c>
      <c r="H3963" s="21" t="s">
        <v>6998</v>
      </c>
      <c r="I3963" s="21" t="s">
        <v>7001</v>
      </c>
      <c r="J3963" s="22" t="s">
        <v>8371</v>
      </c>
      <c r="K3963" s="21" t="s">
        <v>14259</v>
      </c>
      <c r="L3963" s="21" t="s">
        <v>8341</v>
      </c>
      <c r="M3963" s="21" t="s">
        <v>8349</v>
      </c>
      <c r="N3963" s="21" t="s">
        <v>8352</v>
      </c>
      <c r="O3963" s="21" t="s">
        <v>8359</v>
      </c>
      <c r="P3963" s="26">
        <v>1508</v>
      </c>
      <c r="Q3963" s="21" t="s">
        <v>8362</v>
      </c>
      <c r="R3963" s="22" t="s">
        <v>8370</v>
      </c>
      <c r="S3963" s="21">
        <v>1</v>
      </c>
      <c r="T3963" s="21" t="s">
        <v>14845</v>
      </c>
      <c r="U3963" s="23" t="str">
        <f>IF(Cleaned_Data!P3963&gt;20000,"High-Bill","Normal-Bill")</f>
        <v>Normal-Bill</v>
      </c>
      <c r="V3963" s="23" t="str">
        <f t="shared" si="122"/>
        <v>Not-Senior-Citizen</v>
      </c>
      <c r="W3963" s="23" t="str">
        <f t="shared" si="123"/>
        <v>Not-Required</v>
      </c>
      <c r="X3963" s="24" t="str" cm="1">
        <f t="array" ref="X3963">_xlfn.IFS(P3963&lt;5000,"Low",P3963&lt;=20000,"Medium",P3963&gt;20000,"High")</f>
        <v>Low</v>
      </c>
    </row>
    <row r="3964" spans="1:24" x14ac:dyDescent="0.35">
      <c r="A3964" s="28" t="s">
        <v>370</v>
      </c>
      <c r="B3964" s="17" t="s">
        <v>1045</v>
      </c>
      <c r="C3964" s="22" t="s">
        <v>14854</v>
      </c>
      <c r="D3964" s="22" t="s">
        <v>14847</v>
      </c>
      <c r="E3964" s="17" t="s">
        <v>8839</v>
      </c>
      <c r="F3964" s="17" t="s">
        <v>6875</v>
      </c>
      <c r="G3964" s="17" t="s">
        <v>6991</v>
      </c>
      <c r="H3964" s="17" t="s">
        <v>6999</v>
      </c>
      <c r="I3964" s="17" t="s">
        <v>7004</v>
      </c>
      <c r="J3964" s="17" t="s">
        <v>14070</v>
      </c>
      <c r="K3964" s="17" t="s">
        <v>14378</v>
      </c>
      <c r="L3964" s="17" t="s">
        <v>8340</v>
      </c>
      <c r="M3964" s="17" t="s">
        <v>8349</v>
      </c>
      <c r="N3964" s="17" t="s">
        <v>8353</v>
      </c>
      <c r="O3964" s="17" t="s">
        <v>8358</v>
      </c>
      <c r="P3964" s="25">
        <v>9795</v>
      </c>
      <c r="Q3964" s="22" t="s">
        <v>8370</v>
      </c>
      <c r="R3964" s="22" t="s">
        <v>8370</v>
      </c>
      <c r="S3964" s="17">
        <v>1</v>
      </c>
      <c r="T3964" s="17" t="s">
        <v>14843</v>
      </c>
      <c r="U3964" s="19" t="str">
        <f>IF(Cleaned_Data!P3964&gt;20000,"High-Bill","Normal-Bill")</f>
        <v>Normal-Bill</v>
      </c>
      <c r="V3964" s="19" t="str">
        <f t="shared" si="122"/>
        <v>Senior-Citizen</v>
      </c>
      <c r="W3964" s="19" t="str">
        <f t="shared" si="123"/>
        <v>Not-Required</v>
      </c>
      <c r="X3964" s="20" t="str" cm="1">
        <f t="array" ref="X3964">_xlfn.IFS(P3964&lt;5000,"Low",P3964&lt;=20000,"Medium",P3964&gt;20000,"High")</f>
        <v>Medium</v>
      </c>
    </row>
    <row r="3965" spans="1:24" x14ac:dyDescent="0.35">
      <c r="A3965" s="29" t="s">
        <v>370</v>
      </c>
      <c r="B3965" s="21" t="s">
        <v>1089</v>
      </c>
      <c r="C3965" s="22" t="s">
        <v>14854</v>
      </c>
      <c r="D3965" s="22" t="s">
        <v>14847</v>
      </c>
      <c r="E3965" s="21" t="s">
        <v>10393</v>
      </c>
      <c r="F3965" s="21" t="s">
        <v>6919</v>
      </c>
      <c r="G3965" s="21" t="s">
        <v>6987</v>
      </c>
      <c r="H3965" s="21" t="s">
        <v>6996</v>
      </c>
      <c r="I3965" s="21" t="s">
        <v>7003</v>
      </c>
      <c r="J3965" s="21" t="s">
        <v>13983</v>
      </c>
      <c r="K3965" s="21" t="s">
        <v>14692</v>
      </c>
      <c r="L3965" s="21" t="s">
        <v>8345</v>
      </c>
      <c r="M3965" s="21" t="s">
        <v>8348</v>
      </c>
      <c r="N3965" s="21" t="s">
        <v>8353</v>
      </c>
      <c r="O3965" s="21" t="s">
        <v>8359</v>
      </c>
      <c r="P3965" s="26">
        <v>45681</v>
      </c>
      <c r="Q3965" s="21" t="s">
        <v>8362</v>
      </c>
      <c r="R3965" s="21" t="s">
        <v>14154</v>
      </c>
      <c r="S3965" s="21">
        <v>5</v>
      </c>
      <c r="T3965" s="21" t="s">
        <v>14843</v>
      </c>
      <c r="U3965" s="23" t="str">
        <f>IF(Cleaned_Data!P3965&gt;20000,"High-Bill","Normal-Bill")</f>
        <v>High-Bill</v>
      </c>
      <c r="V3965" s="23" t="str">
        <f t="shared" si="122"/>
        <v>Senior-Citizen</v>
      </c>
      <c r="W3965" s="23" t="str">
        <f t="shared" si="123"/>
        <v>Follow-Up-required</v>
      </c>
      <c r="X3965" s="24" t="str" cm="1">
        <f t="array" ref="X3965">_xlfn.IFS(P3965&lt;5000,"Low",P3965&lt;=20000,"Medium",P3965&gt;20000,"High")</f>
        <v>High</v>
      </c>
    </row>
    <row r="3966" spans="1:24" x14ac:dyDescent="0.35">
      <c r="A3966" s="28" t="s">
        <v>370</v>
      </c>
      <c r="B3966" s="17" t="s">
        <v>1064</v>
      </c>
      <c r="C3966" s="22" t="s">
        <v>14854</v>
      </c>
      <c r="D3966" s="17" t="s">
        <v>1174</v>
      </c>
      <c r="E3966" s="17" t="s">
        <v>10775</v>
      </c>
      <c r="F3966" s="17" t="s">
        <v>6714</v>
      </c>
      <c r="G3966" s="17" t="s">
        <v>6991</v>
      </c>
      <c r="H3966" s="17" t="s">
        <v>7000</v>
      </c>
      <c r="I3966" s="17" t="s">
        <v>7003</v>
      </c>
      <c r="J3966" s="22" t="s">
        <v>8371</v>
      </c>
      <c r="K3966" s="17" t="s">
        <v>14718</v>
      </c>
      <c r="L3966" s="17" t="s">
        <v>8341</v>
      </c>
      <c r="M3966" s="17" t="s">
        <v>8347</v>
      </c>
      <c r="N3966" s="17" t="s">
        <v>8352</v>
      </c>
      <c r="O3966" s="17" t="s">
        <v>8359</v>
      </c>
      <c r="P3966" s="18">
        <v>0</v>
      </c>
      <c r="Q3966" s="17" t="s">
        <v>8364</v>
      </c>
      <c r="R3966" s="22" t="s">
        <v>8370</v>
      </c>
      <c r="S3966" s="22" t="s">
        <v>8370</v>
      </c>
      <c r="T3966" s="22" t="s">
        <v>8370</v>
      </c>
      <c r="U3966" s="19" t="str">
        <f>IF(Cleaned_Data!P3966&gt;20000,"High-Bill","Normal-Bill")</f>
        <v>Normal-Bill</v>
      </c>
      <c r="V3966" s="19" t="str">
        <f t="shared" si="122"/>
        <v>Senior-Citizen</v>
      </c>
      <c r="W3966" s="19" t="str">
        <f t="shared" si="123"/>
        <v>Not-Required</v>
      </c>
      <c r="X3966" s="20" t="str" cm="1">
        <f t="array" ref="X3966">_xlfn.IFS(P3966&lt;5000,"Low",P3966&lt;=20000,"Medium",P3966&gt;20000,"High")</f>
        <v>Low</v>
      </c>
    </row>
    <row r="3967" spans="1:24" x14ac:dyDescent="0.35">
      <c r="A3967" s="29" t="s">
        <v>370</v>
      </c>
      <c r="B3967" s="21" t="s">
        <v>1130</v>
      </c>
      <c r="C3967" s="21">
        <v>51</v>
      </c>
      <c r="D3967" s="21" t="s">
        <v>1174</v>
      </c>
      <c r="E3967" s="21" t="s">
        <v>12033</v>
      </c>
      <c r="F3967" s="21" t="s">
        <v>6781</v>
      </c>
      <c r="G3967" s="21" t="s">
        <v>6991</v>
      </c>
      <c r="H3967" s="21" t="s">
        <v>7000</v>
      </c>
      <c r="I3967" s="21" t="s">
        <v>7003</v>
      </c>
      <c r="J3967" s="21" t="s">
        <v>14166</v>
      </c>
      <c r="K3967" s="21" t="s">
        <v>14402</v>
      </c>
      <c r="L3967" s="21" t="s">
        <v>8344</v>
      </c>
      <c r="M3967" s="21" t="s">
        <v>8350</v>
      </c>
      <c r="N3967" s="21" t="s">
        <v>8353</v>
      </c>
      <c r="O3967" s="21" t="s">
        <v>8359</v>
      </c>
      <c r="P3967" s="18">
        <v>0</v>
      </c>
      <c r="Q3967" s="21" t="s">
        <v>8364</v>
      </c>
      <c r="R3967" s="21" t="s">
        <v>13910</v>
      </c>
      <c r="S3967" s="21">
        <v>1</v>
      </c>
      <c r="T3967" s="21" t="s">
        <v>14843</v>
      </c>
      <c r="U3967" s="23" t="str">
        <f>IF(Cleaned_Data!P3967&gt;20000,"High-Bill","Normal-Bill")</f>
        <v>Normal-Bill</v>
      </c>
      <c r="V3967" s="23" t="str">
        <f t="shared" si="122"/>
        <v>Not-Senior-Citizen</v>
      </c>
      <c r="W3967" s="23" t="str">
        <f t="shared" si="123"/>
        <v>Follow-Up-required</v>
      </c>
      <c r="X3967" s="24" t="str" cm="1">
        <f t="array" ref="X3967">_xlfn.IFS(P3967&lt;5000,"Low",P3967&lt;=20000,"Medium",P3967&gt;20000,"High")</f>
        <v>Low</v>
      </c>
    </row>
    <row r="3968" spans="1:24" x14ac:dyDescent="0.35">
      <c r="A3968" s="28" t="s">
        <v>370</v>
      </c>
      <c r="B3968" s="17" t="s">
        <v>1128</v>
      </c>
      <c r="C3968" s="22" t="s">
        <v>14854</v>
      </c>
      <c r="D3968" s="17" t="s">
        <v>1172</v>
      </c>
      <c r="E3968" s="17" t="s">
        <v>13323</v>
      </c>
      <c r="F3968" s="22" t="s">
        <v>8371</v>
      </c>
      <c r="G3968" s="17" t="s">
        <v>6984</v>
      </c>
      <c r="H3968" s="17" t="s">
        <v>6995</v>
      </c>
      <c r="I3968" s="17" t="s">
        <v>7001</v>
      </c>
      <c r="J3968" s="17" t="s">
        <v>14001</v>
      </c>
      <c r="K3968" s="17" t="s">
        <v>14484</v>
      </c>
      <c r="L3968" s="17" t="s">
        <v>8345</v>
      </c>
      <c r="M3968" s="17" t="s">
        <v>8346</v>
      </c>
      <c r="N3968" s="17" t="s">
        <v>8354</v>
      </c>
      <c r="O3968" s="17" t="s">
        <v>8355</v>
      </c>
      <c r="P3968" s="25">
        <v>44468</v>
      </c>
      <c r="Q3968" s="17" t="s">
        <v>8363</v>
      </c>
      <c r="R3968" s="22" t="s">
        <v>8370</v>
      </c>
      <c r="S3968" s="17">
        <v>3</v>
      </c>
      <c r="T3968" s="17" t="s">
        <v>14845</v>
      </c>
      <c r="U3968" s="19" t="str">
        <f>IF(Cleaned_Data!P3968&gt;20000,"High-Bill","Normal-Bill")</f>
        <v>High-Bill</v>
      </c>
      <c r="V3968" s="19" t="str">
        <f t="shared" si="122"/>
        <v>Senior-Citizen</v>
      </c>
      <c r="W3968" s="19" t="str">
        <f t="shared" si="123"/>
        <v>Not-Required</v>
      </c>
      <c r="X3968" s="20" t="str" cm="1">
        <f t="array" ref="X3968">_xlfn.IFS(P3968&lt;5000,"Low",P3968&lt;=20000,"Medium",P3968&gt;20000,"High")</f>
        <v>High</v>
      </c>
    </row>
    <row r="3969" spans="1:24" x14ac:dyDescent="0.35">
      <c r="A3969" s="29" t="s">
        <v>583</v>
      </c>
      <c r="B3969" s="21" t="s">
        <v>1027</v>
      </c>
      <c r="C3969" s="21">
        <v>60</v>
      </c>
      <c r="D3969" s="21" t="s">
        <v>1174</v>
      </c>
      <c r="E3969" s="21" t="s">
        <v>9201</v>
      </c>
      <c r="F3969" s="22" t="s">
        <v>8371</v>
      </c>
      <c r="G3969" s="21" t="s">
        <v>6985</v>
      </c>
      <c r="H3969" s="21" t="s">
        <v>6999</v>
      </c>
      <c r="I3969" s="21" t="s">
        <v>7005</v>
      </c>
      <c r="J3969" s="21" t="s">
        <v>14123</v>
      </c>
      <c r="K3969" s="21" t="s">
        <v>14271</v>
      </c>
      <c r="L3969" s="21" t="s">
        <v>8340</v>
      </c>
      <c r="M3969" s="21" t="s">
        <v>8349</v>
      </c>
      <c r="N3969" s="21" t="s">
        <v>8351</v>
      </c>
      <c r="O3969" s="21" t="s">
        <v>8355</v>
      </c>
      <c r="P3969" s="18">
        <v>0</v>
      </c>
      <c r="Q3969" s="21" t="s">
        <v>8363</v>
      </c>
      <c r="R3969" s="22" t="s">
        <v>8370</v>
      </c>
      <c r="S3969" s="21">
        <v>3</v>
      </c>
      <c r="T3969" s="21" t="s">
        <v>14843</v>
      </c>
      <c r="U3969" s="23" t="str">
        <f>IF(Cleaned_Data!P3969&gt;20000,"High-Bill","Normal-Bill")</f>
        <v>Normal-Bill</v>
      </c>
      <c r="V3969" s="23" t="str">
        <f t="shared" si="122"/>
        <v>Senior-Citizen</v>
      </c>
      <c r="W3969" s="23" t="str">
        <f t="shared" si="123"/>
        <v>Not-Required</v>
      </c>
      <c r="X3969" s="24" t="str" cm="1">
        <f t="array" ref="X3969">_xlfn.IFS(P3969&lt;5000,"Low",P3969&lt;=20000,"Medium",P3969&gt;20000,"High")</f>
        <v>Low</v>
      </c>
    </row>
    <row r="3970" spans="1:24" x14ac:dyDescent="0.35">
      <c r="A3970" s="28" t="s">
        <v>583</v>
      </c>
      <c r="B3970" s="17" t="s">
        <v>1140</v>
      </c>
      <c r="C3970" s="17">
        <v>16</v>
      </c>
      <c r="D3970" s="22" t="s">
        <v>14847</v>
      </c>
      <c r="E3970" s="17" t="s">
        <v>10497</v>
      </c>
      <c r="F3970" s="17" t="s">
        <v>6845</v>
      </c>
      <c r="G3970" s="17" t="s">
        <v>6987</v>
      </c>
      <c r="H3970" s="17" t="s">
        <v>6999</v>
      </c>
      <c r="I3970" s="17" t="s">
        <v>7002</v>
      </c>
      <c r="J3970" s="17" t="s">
        <v>14074</v>
      </c>
      <c r="K3970" s="17" t="s">
        <v>14416</v>
      </c>
      <c r="L3970" s="17" t="s">
        <v>8338</v>
      </c>
      <c r="M3970" s="17" t="s">
        <v>8347</v>
      </c>
      <c r="N3970" s="17" t="s">
        <v>8352</v>
      </c>
      <c r="O3970" s="17" t="s">
        <v>8358</v>
      </c>
      <c r="P3970" s="18">
        <v>0</v>
      </c>
      <c r="Q3970" s="17" t="s">
        <v>8363</v>
      </c>
      <c r="R3970" s="17" t="s">
        <v>13948</v>
      </c>
      <c r="S3970" s="17">
        <v>2</v>
      </c>
      <c r="T3970" s="17" t="s">
        <v>14845</v>
      </c>
      <c r="U3970" s="19" t="str">
        <f>IF(Cleaned_Data!P3970&gt;20000,"High-Bill","Normal-Bill")</f>
        <v>Normal-Bill</v>
      </c>
      <c r="V3970" s="19" t="str">
        <f t="shared" ref="V3970:V4033" si="124">IF(C3970&gt;=60,"Senior-Citizen","Not-Senior-Citizen")</f>
        <v>Not-Senior-Citizen</v>
      </c>
      <c r="W3970" s="19" t="str">
        <f t="shared" ref="W3970:W4033" si="125">IF(R3970="N/A","Not-Required","Follow-Up-required")</f>
        <v>Follow-Up-required</v>
      </c>
      <c r="X3970" s="20" t="str" cm="1">
        <f t="array" ref="X3970">_xlfn.IFS(P3970&lt;5000,"Low",P3970&lt;=20000,"Medium",P3970&gt;20000,"High")</f>
        <v>Low</v>
      </c>
    </row>
    <row r="3971" spans="1:24" x14ac:dyDescent="0.35">
      <c r="A3971" s="29" t="s">
        <v>583</v>
      </c>
      <c r="B3971" s="21" t="s">
        <v>1127</v>
      </c>
      <c r="C3971" s="21">
        <v>22</v>
      </c>
      <c r="D3971" s="21" t="s">
        <v>1172</v>
      </c>
      <c r="E3971" s="21" t="s">
        <v>10968</v>
      </c>
      <c r="F3971" s="21" t="s">
        <v>6897</v>
      </c>
      <c r="G3971" s="21" t="s">
        <v>6990</v>
      </c>
      <c r="H3971" s="21" t="s">
        <v>6997</v>
      </c>
      <c r="I3971" s="21" t="s">
        <v>7001</v>
      </c>
      <c r="J3971" s="22" t="s">
        <v>8371</v>
      </c>
      <c r="K3971" s="21" t="s">
        <v>14808</v>
      </c>
      <c r="L3971" s="21" t="s">
        <v>8340</v>
      </c>
      <c r="M3971" s="21" t="s">
        <v>8346</v>
      </c>
      <c r="N3971" s="21" t="s">
        <v>8354</v>
      </c>
      <c r="O3971" s="21" t="s">
        <v>8358</v>
      </c>
      <c r="P3971" s="26">
        <v>5274</v>
      </c>
      <c r="Q3971" s="22" t="s">
        <v>8370</v>
      </c>
      <c r="R3971" s="21" t="s">
        <v>14171</v>
      </c>
      <c r="S3971" s="22" t="s">
        <v>8370</v>
      </c>
      <c r="T3971" s="21" t="s">
        <v>14843</v>
      </c>
      <c r="U3971" s="23" t="str">
        <f>IF(Cleaned_Data!P3971&gt;20000,"High-Bill","Normal-Bill")</f>
        <v>Normal-Bill</v>
      </c>
      <c r="V3971" s="23" t="str">
        <f t="shared" si="124"/>
        <v>Not-Senior-Citizen</v>
      </c>
      <c r="W3971" s="23" t="str">
        <f t="shared" si="125"/>
        <v>Follow-Up-required</v>
      </c>
      <c r="X3971" s="24" t="str" cm="1">
        <f t="array" ref="X3971">_xlfn.IFS(P3971&lt;5000,"Low",P3971&lt;=20000,"Medium",P3971&gt;20000,"High")</f>
        <v>Medium</v>
      </c>
    </row>
    <row r="3972" spans="1:24" x14ac:dyDescent="0.35">
      <c r="A3972" s="28" t="s">
        <v>583</v>
      </c>
      <c r="B3972" s="17" t="s">
        <v>1052</v>
      </c>
      <c r="C3972" s="17">
        <v>42</v>
      </c>
      <c r="D3972" s="17" t="s">
        <v>1174</v>
      </c>
      <c r="E3972" s="17" t="s">
        <v>12667</v>
      </c>
      <c r="F3972" s="17" t="s">
        <v>6830</v>
      </c>
      <c r="G3972" s="17" t="s">
        <v>6993</v>
      </c>
      <c r="H3972" s="17" t="s">
        <v>6998</v>
      </c>
      <c r="I3972" s="17" t="s">
        <v>7005</v>
      </c>
      <c r="J3972" s="17" t="s">
        <v>14101</v>
      </c>
      <c r="K3972" s="17" t="s">
        <v>14292</v>
      </c>
      <c r="L3972" s="17" t="s">
        <v>8339</v>
      </c>
      <c r="M3972" s="17" t="s">
        <v>8346</v>
      </c>
      <c r="N3972" s="17" t="s">
        <v>8351</v>
      </c>
      <c r="O3972" s="17" t="s">
        <v>14842</v>
      </c>
      <c r="P3972" s="18">
        <v>0</v>
      </c>
      <c r="Q3972" s="22" t="s">
        <v>8370</v>
      </c>
      <c r="R3972" s="22" t="s">
        <v>8370</v>
      </c>
      <c r="S3972" s="17">
        <v>3</v>
      </c>
      <c r="T3972" s="22" t="s">
        <v>8370</v>
      </c>
      <c r="U3972" s="19" t="str">
        <f>IF(Cleaned_Data!P3972&gt;20000,"High-Bill","Normal-Bill")</f>
        <v>Normal-Bill</v>
      </c>
      <c r="V3972" s="19" t="str">
        <f t="shared" si="124"/>
        <v>Not-Senior-Citizen</v>
      </c>
      <c r="W3972" s="19" t="str">
        <f t="shared" si="125"/>
        <v>Not-Required</v>
      </c>
      <c r="X3972" s="20" t="str" cm="1">
        <f t="array" ref="X3972">_xlfn.IFS(P3972&lt;5000,"Low",P3972&lt;=20000,"Medium",P3972&gt;20000,"High")</f>
        <v>Low</v>
      </c>
    </row>
    <row r="3973" spans="1:24" x14ac:dyDescent="0.35">
      <c r="A3973" s="29" t="s">
        <v>134</v>
      </c>
      <c r="B3973" s="21" t="s">
        <v>1064</v>
      </c>
      <c r="C3973" s="22" t="s">
        <v>14854</v>
      </c>
      <c r="D3973" s="22" t="s">
        <v>14847</v>
      </c>
      <c r="E3973" s="21" t="s">
        <v>8523</v>
      </c>
      <c r="F3973" s="21" t="s">
        <v>6714</v>
      </c>
      <c r="G3973" s="21" t="s">
        <v>6993</v>
      </c>
      <c r="H3973" s="21" t="s">
        <v>6997</v>
      </c>
      <c r="I3973" s="21" t="s">
        <v>7002</v>
      </c>
      <c r="J3973" s="21" t="s">
        <v>13965</v>
      </c>
      <c r="K3973" s="21" t="s">
        <v>14287</v>
      </c>
      <c r="L3973" s="21" t="s">
        <v>8344</v>
      </c>
      <c r="M3973" s="21" t="s">
        <v>8348</v>
      </c>
      <c r="N3973" s="21" t="s">
        <v>8352</v>
      </c>
      <c r="O3973" s="21" t="s">
        <v>14842</v>
      </c>
      <c r="P3973" s="18">
        <v>0</v>
      </c>
      <c r="Q3973" s="22" t="s">
        <v>8370</v>
      </c>
      <c r="R3973" s="22" t="s">
        <v>8370</v>
      </c>
      <c r="S3973" s="21">
        <v>5</v>
      </c>
      <c r="T3973" s="21" t="s">
        <v>14845</v>
      </c>
      <c r="U3973" s="23" t="str">
        <f>IF(Cleaned_Data!P3973&gt;20000,"High-Bill","Normal-Bill")</f>
        <v>Normal-Bill</v>
      </c>
      <c r="V3973" s="23" t="str">
        <f t="shared" si="124"/>
        <v>Senior-Citizen</v>
      </c>
      <c r="W3973" s="23" t="str">
        <f t="shared" si="125"/>
        <v>Not-Required</v>
      </c>
      <c r="X3973" s="24" t="str" cm="1">
        <f t="array" ref="X3973">_xlfn.IFS(P3973&lt;5000,"Low",P3973&lt;=20000,"Medium",P3973&gt;20000,"High")</f>
        <v>Low</v>
      </c>
    </row>
    <row r="3974" spans="1:24" x14ac:dyDescent="0.35">
      <c r="A3974" s="28" t="s">
        <v>134</v>
      </c>
      <c r="B3974" s="17" t="s">
        <v>1156</v>
      </c>
      <c r="C3974" s="22" t="s">
        <v>14854</v>
      </c>
      <c r="D3974" s="17" t="s">
        <v>1174</v>
      </c>
      <c r="E3974" s="17" t="s">
        <v>11393</v>
      </c>
      <c r="F3974" s="17" t="s">
        <v>6963</v>
      </c>
      <c r="G3974" s="17" t="s">
        <v>6984</v>
      </c>
      <c r="H3974" s="17" t="s">
        <v>6996</v>
      </c>
      <c r="I3974" s="17" t="s">
        <v>7004</v>
      </c>
      <c r="J3974" s="22" t="s">
        <v>8371</v>
      </c>
      <c r="K3974" s="17" t="s">
        <v>14299</v>
      </c>
      <c r="L3974" s="17" t="s">
        <v>8343</v>
      </c>
      <c r="M3974" s="17" t="s">
        <v>8347</v>
      </c>
      <c r="N3974" s="17" t="s">
        <v>8353</v>
      </c>
      <c r="O3974" s="17" t="s">
        <v>14841</v>
      </c>
      <c r="P3974" s="18">
        <v>0</v>
      </c>
      <c r="Q3974" s="17" t="s">
        <v>8362</v>
      </c>
      <c r="R3974" s="17" t="s">
        <v>7069</v>
      </c>
      <c r="S3974" s="17">
        <v>3</v>
      </c>
      <c r="T3974" s="17" t="s">
        <v>14844</v>
      </c>
      <c r="U3974" s="19" t="str">
        <f>IF(Cleaned_Data!P3974&gt;20000,"High-Bill","Normal-Bill")</f>
        <v>Normal-Bill</v>
      </c>
      <c r="V3974" s="19" t="str">
        <f t="shared" si="124"/>
        <v>Senior-Citizen</v>
      </c>
      <c r="W3974" s="19" t="str">
        <f t="shared" si="125"/>
        <v>Follow-Up-required</v>
      </c>
      <c r="X3974" s="20" t="str" cm="1">
        <f t="array" ref="X3974">_xlfn.IFS(P3974&lt;5000,"Low",P3974&lt;=20000,"Medium",P3974&gt;20000,"High")</f>
        <v>Low</v>
      </c>
    </row>
    <row r="3975" spans="1:24" x14ac:dyDescent="0.35">
      <c r="A3975" s="29" t="s">
        <v>134</v>
      </c>
      <c r="B3975" s="21" t="s">
        <v>1167</v>
      </c>
      <c r="C3975" s="22" t="s">
        <v>14854</v>
      </c>
      <c r="D3975" s="22" t="s">
        <v>14847</v>
      </c>
      <c r="E3975" s="21" t="s">
        <v>11553</v>
      </c>
      <c r="F3975" s="22" t="s">
        <v>8371</v>
      </c>
      <c r="G3975" s="21" t="s">
        <v>6986</v>
      </c>
      <c r="H3975" s="21" t="s">
        <v>6994</v>
      </c>
      <c r="I3975" s="21" t="s">
        <v>7002</v>
      </c>
      <c r="J3975" s="22" t="s">
        <v>8371</v>
      </c>
      <c r="K3975" s="21" t="s">
        <v>14541</v>
      </c>
      <c r="L3975" s="21" t="s">
        <v>8338</v>
      </c>
      <c r="M3975" s="21" t="s">
        <v>8346</v>
      </c>
      <c r="N3975" s="21" t="s">
        <v>8351</v>
      </c>
      <c r="O3975" s="21" t="s">
        <v>8359</v>
      </c>
      <c r="P3975" s="18">
        <v>0</v>
      </c>
      <c r="Q3975" s="21" t="s">
        <v>8363</v>
      </c>
      <c r="R3975" s="21" t="s">
        <v>14014</v>
      </c>
      <c r="S3975" s="22" t="s">
        <v>8370</v>
      </c>
      <c r="T3975" s="21" t="s">
        <v>14843</v>
      </c>
      <c r="U3975" s="23" t="str">
        <f>IF(Cleaned_Data!P3975&gt;20000,"High-Bill","Normal-Bill")</f>
        <v>Normal-Bill</v>
      </c>
      <c r="V3975" s="23" t="str">
        <f t="shared" si="124"/>
        <v>Senior-Citizen</v>
      </c>
      <c r="W3975" s="23" t="str">
        <f t="shared" si="125"/>
        <v>Follow-Up-required</v>
      </c>
      <c r="X3975" s="24" t="str" cm="1">
        <f t="array" ref="X3975">_xlfn.IFS(P3975&lt;5000,"Low",P3975&lt;=20000,"Medium",P3975&gt;20000,"High")</f>
        <v>Low</v>
      </c>
    </row>
    <row r="3976" spans="1:24" x14ac:dyDescent="0.35">
      <c r="A3976" s="28" t="s">
        <v>134</v>
      </c>
      <c r="B3976" s="17" t="s">
        <v>1022</v>
      </c>
      <c r="C3976" s="17">
        <v>12</v>
      </c>
      <c r="D3976" s="22" t="s">
        <v>14847</v>
      </c>
      <c r="E3976" s="17" t="s">
        <v>11966</v>
      </c>
      <c r="F3976" s="22" t="s">
        <v>8371</v>
      </c>
      <c r="G3976" s="17" t="s">
        <v>6986</v>
      </c>
      <c r="H3976" s="17" t="s">
        <v>6994</v>
      </c>
      <c r="I3976" s="17" t="s">
        <v>7007</v>
      </c>
      <c r="J3976" s="17" t="s">
        <v>13986</v>
      </c>
      <c r="K3976" s="17" t="s">
        <v>14206</v>
      </c>
      <c r="L3976" s="17" t="s">
        <v>8343</v>
      </c>
      <c r="M3976" s="17" t="s">
        <v>8346</v>
      </c>
      <c r="N3976" s="17" t="s">
        <v>8354</v>
      </c>
      <c r="O3976" s="17" t="s">
        <v>14841</v>
      </c>
      <c r="P3976" s="25">
        <v>42309</v>
      </c>
      <c r="Q3976" s="22" t="s">
        <v>8370</v>
      </c>
      <c r="R3976" s="17" t="s">
        <v>7230</v>
      </c>
      <c r="S3976" s="22" t="s">
        <v>8370</v>
      </c>
      <c r="T3976" s="22" t="s">
        <v>8370</v>
      </c>
      <c r="U3976" s="19" t="str">
        <f>IF(Cleaned_Data!P3976&gt;20000,"High-Bill","Normal-Bill")</f>
        <v>High-Bill</v>
      </c>
      <c r="V3976" s="19" t="str">
        <f t="shared" si="124"/>
        <v>Not-Senior-Citizen</v>
      </c>
      <c r="W3976" s="19" t="str">
        <f t="shared" si="125"/>
        <v>Follow-Up-required</v>
      </c>
      <c r="X3976" s="20" t="str" cm="1">
        <f t="array" ref="X3976">_xlfn.IFS(P3976&lt;5000,"Low",P3976&lt;=20000,"Medium",P3976&gt;20000,"High")</f>
        <v>High</v>
      </c>
    </row>
    <row r="3977" spans="1:24" x14ac:dyDescent="0.35">
      <c r="A3977" s="29" t="s">
        <v>134</v>
      </c>
      <c r="B3977" s="21" t="s">
        <v>1134</v>
      </c>
      <c r="C3977" s="22" t="s">
        <v>14854</v>
      </c>
      <c r="D3977" s="21" t="s">
        <v>1172</v>
      </c>
      <c r="E3977" s="21" t="s">
        <v>12721</v>
      </c>
      <c r="F3977" s="21" t="s">
        <v>6787</v>
      </c>
      <c r="G3977" s="21" t="s">
        <v>6984</v>
      </c>
      <c r="H3977" s="21" t="s">
        <v>6997</v>
      </c>
      <c r="I3977" s="21" t="s">
        <v>7002</v>
      </c>
      <c r="J3977" s="21" t="s">
        <v>7552</v>
      </c>
      <c r="K3977" s="21" t="s">
        <v>14586</v>
      </c>
      <c r="L3977" s="21" t="s">
        <v>8341</v>
      </c>
      <c r="M3977" s="21" t="s">
        <v>8346</v>
      </c>
      <c r="N3977" s="21" t="s">
        <v>8352</v>
      </c>
      <c r="O3977" s="21" t="s">
        <v>14841</v>
      </c>
      <c r="P3977" s="18">
        <v>0</v>
      </c>
      <c r="Q3977" s="21" t="s">
        <v>8364</v>
      </c>
      <c r="R3977" s="21" t="s">
        <v>14148</v>
      </c>
      <c r="S3977" s="21">
        <v>5</v>
      </c>
      <c r="T3977" s="22" t="s">
        <v>8370</v>
      </c>
      <c r="U3977" s="23" t="str">
        <f>IF(Cleaned_Data!P3977&gt;20000,"High-Bill","Normal-Bill")</f>
        <v>Normal-Bill</v>
      </c>
      <c r="V3977" s="23" t="str">
        <f t="shared" si="124"/>
        <v>Senior-Citizen</v>
      </c>
      <c r="W3977" s="23" t="str">
        <f t="shared" si="125"/>
        <v>Follow-Up-required</v>
      </c>
      <c r="X3977" s="24" t="str" cm="1">
        <f t="array" ref="X3977">_xlfn.IFS(P3977&lt;5000,"Low",P3977&lt;=20000,"Medium",P3977&gt;20000,"High")</f>
        <v>Low</v>
      </c>
    </row>
    <row r="3978" spans="1:24" x14ac:dyDescent="0.35">
      <c r="A3978" s="28" t="s">
        <v>134</v>
      </c>
      <c r="B3978" s="17" t="s">
        <v>1065</v>
      </c>
      <c r="C3978" s="17">
        <v>2</v>
      </c>
      <c r="D3978" s="17" t="s">
        <v>1174</v>
      </c>
      <c r="E3978" s="17" t="s">
        <v>12797</v>
      </c>
      <c r="F3978" s="17" t="s">
        <v>6715</v>
      </c>
      <c r="G3978" s="17" t="s">
        <v>6990</v>
      </c>
      <c r="H3978" s="17" t="s">
        <v>6997</v>
      </c>
      <c r="I3978" s="17" t="s">
        <v>7004</v>
      </c>
      <c r="J3978" s="22" t="s">
        <v>8371</v>
      </c>
      <c r="K3978" s="17" t="s">
        <v>14589</v>
      </c>
      <c r="L3978" s="17" t="s">
        <v>8344</v>
      </c>
      <c r="M3978" s="17" t="s">
        <v>8347</v>
      </c>
      <c r="N3978" s="17" t="s">
        <v>8351</v>
      </c>
      <c r="O3978" s="17" t="s">
        <v>14841</v>
      </c>
      <c r="P3978" s="25">
        <v>39261</v>
      </c>
      <c r="Q3978" s="17" t="s">
        <v>8363</v>
      </c>
      <c r="R3978" s="22" t="s">
        <v>8370</v>
      </c>
      <c r="S3978" s="22" t="s">
        <v>8370</v>
      </c>
      <c r="T3978" s="17" t="s">
        <v>14844</v>
      </c>
      <c r="U3978" s="19" t="str">
        <f>IF(Cleaned_Data!P3978&gt;20000,"High-Bill","Normal-Bill")</f>
        <v>High-Bill</v>
      </c>
      <c r="V3978" s="19" t="str">
        <f t="shared" si="124"/>
        <v>Not-Senior-Citizen</v>
      </c>
      <c r="W3978" s="19" t="str">
        <f t="shared" si="125"/>
        <v>Not-Required</v>
      </c>
      <c r="X3978" s="20" t="str" cm="1">
        <f t="array" ref="X3978">_xlfn.IFS(P3978&lt;5000,"Low",P3978&lt;=20000,"Medium",P3978&gt;20000,"High")</f>
        <v>High</v>
      </c>
    </row>
    <row r="3979" spans="1:24" x14ac:dyDescent="0.35">
      <c r="A3979" s="29" t="s">
        <v>235</v>
      </c>
      <c r="B3979" s="21" t="s">
        <v>1142</v>
      </c>
      <c r="C3979" s="21">
        <v>28</v>
      </c>
      <c r="D3979" s="22" t="s">
        <v>14847</v>
      </c>
      <c r="E3979" s="21" t="s">
        <v>8649</v>
      </c>
      <c r="F3979" s="21" t="s">
        <v>6812</v>
      </c>
      <c r="G3979" s="21" t="s">
        <v>6990</v>
      </c>
      <c r="H3979" s="21" t="s">
        <v>6995</v>
      </c>
      <c r="I3979" s="21" t="s">
        <v>7005</v>
      </c>
      <c r="J3979" s="21" t="s">
        <v>13971</v>
      </c>
      <c r="K3979" s="21" t="s">
        <v>14184</v>
      </c>
      <c r="L3979" s="21" t="s">
        <v>8345</v>
      </c>
      <c r="M3979" s="21" t="s">
        <v>8347</v>
      </c>
      <c r="N3979" s="21" t="s">
        <v>8353</v>
      </c>
      <c r="O3979" s="21" t="s">
        <v>14842</v>
      </c>
      <c r="P3979" s="26">
        <v>11114</v>
      </c>
      <c r="Q3979" s="21" t="s">
        <v>8364</v>
      </c>
      <c r="R3979" s="22" t="s">
        <v>8370</v>
      </c>
      <c r="S3979" s="21">
        <v>4</v>
      </c>
      <c r="T3979" s="21" t="s">
        <v>14845</v>
      </c>
      <c r="U3979" s="23" t="str">
        <f>IF(Cleaned_Data!P3979&gt;20000,"High-Bill","Normal-Bill")</f>
        <v>Normal-Bill</v>
      </c>
      <c r="V3979" s="23" t="str">
        <f t="shared" si="124"/>
        <v>Not-Senior-Citizen</v>
      </c>
      <c r="W3979" s="23" t="str">
        <f t="shared" si="125"/>
        <v>Not-Required</v>
      </c>
      <c r="X3979" s="24" t="str" cm="1">
        <f t="array" ref="X3979">_xlfn.IFS(P3979&lt;5000,"Low",P3979&lt;=20000,"Medium",P3979&gt;20000,"High")</f>
        <v>Medium</v>
      </c>
    </row>
    <row r="3980" spans="1:24" x14ac:dyDescent="0.35">
      <c r="A3980" s="28" t="s">
        <v>235</v>
      </c>
      <c r="B3980" s="17" t="s">
        <v>1133</v>
      </c>
      <c r="C3980" s="22" t="s">
        <v>14854</v>
      </c>
      <c r="D3980" s="17" t="s">
        <v>1172</v>
      </c>
      <c r="E3980" s="17" t="s">
        <v>10478</v>
      </c>
      <c r="F3980" s="17" t="s">
        <v>6795</v>
      </c>
      <c r="G3980" s="17" t="s">
        <v>6991</v>
      </c>
      <c r="H3980" s="17" t="s">
        <v>6994</v>
      </c>
      <c r="I3980" s="17" t="s">
        <v>7002</v>
      </c>
      <c r="J3980" s="22" t="s">
        <v>8371</v>
      </c>
      <c r="K3980" s="17" t="s">
        <v>14302</v>
      </c>
      <c r="L3980" s="17" t="s">
        <v>8344</v>
      </c>
      <c r="M3980" s="17" t="s">
        <v>8346</v>
      </c>
      <c r="N3980" s="17" t="s">
        <v>8353</v>
      </c>
      <c r="O3980" s="17" t="s">
        <v>14842</v>
      </c>
      <c r="P3980" s="18">
        <v>0</v>
      </c>
      <c r="Q3980" s="17" t="s">
        <v>8362</v>
      </c>
      <c r="R3980" s="17" t="s">
        <v>13908</v>
      </c>
      <c r="S3980" s="22" t="s">
        <v>8370</v>
      </c>
      <c r="T3980" s="17" t="s">
        <v>14845</v>
      </c>
      <c r="U3980" s="19" t="str">
        <f>IF(Cleaned_Data!P3980&gt;20000,"High-Bill","Normal-Bill")</f>
        <v>Normal-Bill</v>
      </c>
      <c r="V3980" s="19" t="str">
        <f t="shared" si="124"/>
        <v>Senior-Citizen</v>
      </c>
      <c r="W3980" s="19" t="str">
        <f t="shared" si="125"/>
        <v>Follow-Up-required</v>
      </c>
      <c r="X3980" s="20" t="str" cm="1">
        <f t="array" ref="X3980">_xlfn.IFS(P3980&lt;5000,"Low",P3980&lt;=20000,"Medium",P3980&gt;20000,"High")</f>
        <v>Low</v>
      </c>
    </row>
    <row r="3981" spans="1:24" x14ac:dyDescent="0.35">
      <c r="A3981" s="29" t="s">
        <v>235</v>
      </c>
      <c r="B3981" s="21" t="s">
        <v>1023</v>
      </c>
      <c r="C3981" s="22" t="s">
        <v>14854</v>
      </c>
      <c r="D3981" s="21" t="s">
        <v>1172</v>
      </c>
      <c r="E3981" s="21" t="s">
        <v>11265</v>
      </c>
      <c r="F3981" s="21" t="s">
        <v>6870</v>
      </c>
      <c r="G3981" s="21" t="s">
        <v>6986</v>
      </c>
      <c r="H3981" s="21" t="s">
        <v>7000</v>
      </c>
      <c r="I3981" s="21" t="s">
        <v>7007</v>
      </c>
      <c r="J3981" s="22" t="s">
        <v>8371</v>
      </c>
      <c r="K3981" s="21" t="s">
        <v>14667</v>
      </c>
      <c r="L3981" s="21" t="s">
        <v>8339</v>
      </c>
      <c r="M3981" s="21" t="s">
        <v>8346</v>
      </c>
      <c r="N3981" s="21" t="s">
        <v>8354</v>
      </c>
      <c r="O3981" s="21" t="s">
        <v>8355</v>
      </c>
      <c r="P3981" s="18">
        <v>0</v>
      </c>
      <c r="Q3981" s="21" t="s">
        <v>8363</v>
      </c>
      <c r="R3981" s="21" t="s">
        <v>14036</v>
      </c>
      <c r="S3981" s="21">
        <v>5</v>
      </c>
      <c r="T3981" s="21" t="s">
        <v>14845</v>
      </c>
      <c r="U3981" s="23" t="str">
        <f>IF(Cleaned_Data!P3981&gt;20000,"High-Bill","Normal-Bill")</f>
        <v>Normal-Bill</v>
      </c>
      <c r="V3981" s="23" t="str">
        <f t="shared" si="124"/>
        <v>Senior-Citizen</v>
      </c>
      <c r="W3981" s="23" t="str">
        <f t="shared" si="125"/>
        <v>Follow-Up-required</v>
      </c>
      <c r="X3981" s="24" t="str" cm="1">
        <f t="array" ref="X3981">_xlfn.IFS(P3981&lt;5000,"Low",P3981&lt;=20000,"Medium",P3981&gt;20000,"High")</f>
        <v>Low</v>
      </c>
    </row>
    <row r="3982" spans="1:24" x14ac:dyDescent="0.35">
      <c r="A3982" s="28" t="s">
        <v>235</v>
      </c>
      <c r="B3982" s="17" t="s">
        <v>1086</v>
      </c>
      <c r="C3982" s="22" t="s">
        <v>14854</v>
      </c>
      <c r="D3982" s="22" t="s">
        <v>14847</v>
      </c>
      <c r="E3982" s="17" t="s">
        <v>11433</v>
      </c>
      <c r="F3982" s="22" t="s">
        <v>8371</v>
      </c>
      <c r="G3982" s="17" t="s">
        <v>6991</v>
      </c>
      <c r="H3982" s="17" t="s">
        <v>6997</v>
      </c>
      <c r="I3982" s="17" t="s">
        <v>7003</v>
      </c>
      <c r="J3982" s="17" t="s">
        <v>14061</v>
      </c>
      <c r="K3982" s="17" t="s">
        <v>14800</v>
      </c>
      <c r="L3982" s="17" t="s">
        <v>8340</v>
      </c>
      <c r="M3982" s="17" t="s">
        <v>8348</v>
      </c>
      <c r="N3982" s="17" t="s">
        <v>8354</v>
      </c>
      <c r="O3982" s="17" t="s">
        <v>8358</v>
      </c>
      <c r="P3982" s="18">
        <v>0</v>
      </c>
      <c r="Q3982" s="17" t="s">
        <v>8364</v>
      </c>
      <c r="R3982" s="22" t="s">
        <v>8370</v>
      </c>
      <c r="S3982" s="17">
        <v>2</v>
      </c>
      <c r="T3982" s="17" t="s">
        <v>14843</v>
      </c>
      <c r="U3982" s="19" t="str">
        <f>IF(Cleaned_Data!P3982&gt;20000,"High-Bill","Normal-Bill")</f>
        <v>Normal-Bill</v>
      </c>
      <c r="V3982" s="19" t="str">
        <f t="shared" si="124"/>
        <v>Senior-Citizen</v>
      </c>
      <c r="W3982" s="19" t="str">
        <f t="shared" si="125"/>
        <v>Not-Required</v>
      </c>
      <c r="X3982" s="20" t="str" cm="1">
        <f t="array" ref="X3982">_xlfn.IFS(P3982&lt;5000,"Low",P3982&lt;=20000,"Medium",P3982&gt;20000,"High")</f>
        <v>Low</v>
      </c>
    </row>
    <row r="3983" spans="1:24" x14ac:dyDescent="0.35">
      <c r="A3983" s="29" t="s">
        <v>235</v>
      </c>
      <c r="B3983" s="21" t="s">
        <v>1139</v>
      </c>
      <c r="C3983" s="21">
        <v>48</v>
      </c>
      <c r="D3983" s="21" t="s">
        <v>1172</v>
      </c>
      <c r="E3983" s="21" t="s">
        <v>12850</v>
      </c>
      <c r="F3983" s="22" t="s">
        <v>8371</v>
      </c>
      <c r="G3983" s="21" t="s">
        <v>6987</v>
      </c>
      <c r="H3983" s="21" t="s">
        <v>6996</v>
      </c>
      <c r="I3983" s="21" t="s">
        <v>7004</v>
      </c>
      <c r="J3983" s="21" t="s">
        <v>14111</v>
      </c>
      <c r="K3983" s="21" t="s">
        <v>14656</v>
      </c>
      <c r="L3983" s="21" t="s">
        <v>8344</v>
      </c>
      <c r="M3983" s="21" t="s">
        <v>8348</v>
      </c>
      <c r="N3983" s="21" t="s">
        <v>8352</v>
      </c>
      <c r="O3983" s="21" t="s">
        <v>8358</v>
      </c>
      <c r="P3983" s="18">
        <v>0</v>
      </c>
      <c r="Q3983" s="21" t="s">
        <v>8364</v>
      </c>
      <c r="R3983" s="22" t="s">
        <v>8370</v>
      </c>
      <c r="S3983" s="21">
        <v>3</v>
      </c>
      <c r="T3983" s="21" t="s">
        <v>14845</v>
      </c>
      <c r="U3983" s="23" t="str">
        <f>IF(Cleaned_Data!P3983&gt;20000,"High-Bill","Normal-Bill")</f>
        <v>Normal-Bill</v>
      </c>
      <c r="V3983" s="23" t="str">
        <f t="shared" si="124"/>
        <v>Not-Senior-Citizen</v>
      </c>
      <c r="W3983" s="23" t="str">
        <f t="shared" si="125"/>
        <v>Not-Required</v>
      </c>
      <c r="X3983" s="24" t="str" cm="1">
        <f t="array" ref="X3983">_xlfn.IFS(P3983&lt;5000,"Low",P3983&lt;=20000,"Medium",P3983&gt;20000,"High")</f>
        <v>Low</v>
      </c>
    </row>
    <row r="3984" spans="1:24" x14ac:dyDescent="0.35">
      <c r="A3984" s="28" t="s">
        <v>235</v>
      </c>
      <c r="B3984" s="17" t="s">
        <v>1081</v>
      </c>
      <c r="C3984" s="17">
        <v>61</v>
      </c>
      <c r="D3984" s="17" t="s">
        <v>1172</v>
      </c>
      <c r="E3984" s="17" t="s">
        <v>13087</v>
      </c>
      <c r="F3984" s="17" t="s">
        <v>6865</v>
      </c>
      <c r="G3984" s="17" t="s">
        <v>6991</v>
      </c>
      <c r="H3984" s="17" t="s">
        <v>6994</v>
      </c>
      <c r="I3984" s="17" t="s">
        <v>7003</v>
      </c>
      <c r="J3984" s="17" t="s">
        <v>13995</v>
      </c>
      <c r="K3984" s="17" t="s">
        <v>14423</v>
      </c>
      <c r="L3984" s="17" t="s">
        <v>8340</v>
      </c>
      <c r="M3984" s="17" t="s">
        <v>8349</v>
      </c>
      <c r="N3984" s="17" t="s">
        <v>8353</v>
      </c>
      <c r="O3984" s="17" t="s">
        <v>14841</v>
      </c>
      <c r="P3984" s="18">
        <v>0</v>
      </c>
      <c r="Q3984" s="17" t="s">
        <v>8363</v>
      </c>
      <c r="R3984" s="22" t="s">
        <v>8370</v>
      </c>
      <c r="S3984" s="22" t="s">
        <v>8370</v>
      </c>
      <c r="T3984" s="17" t="s">
        <v>14845</v>
      </c>
      <c r="U3984" s="19" t="str">
        <f>IF(Cleaned_Data!P3984&gt;20000,"High-Bill","Normal-Bill")</f>
        <v>Normal-Bill</v>
      </c>
      <c r="V3984" s="19" t="str">
        <f t="shared" si="124"/>
        <v>Senior-Citizen</v>
      </c>
      <c r="W3984" s="19" t="str">
        <f t="shared" si="125"/>
        <v>Not-Required</v>
      </c>
      <c r="X3984" s="20" t="str" cm="1">
        <f t="array" ref="X3984">_xlfn.IFS(P3984&lt;5000,"Low",P3984&lt;=20000,"Medium",P3984&gt;20000,"High")</f>
        <v>Low</v>
      </c>
    </row>
    <row r="3985" spans="1:24" x14ac:dyDescent="0.35">
      <c r="A3985" s="29" t="s">
        <v>74</v>
      </c>
      <c r="B3985" s="21" t="s">
        <v>1026</v>
      </c>
      <c r="C3985" s="21">
        <v>27</v>
      </c>
      <c r="D3985" s="21" t="s">
        <v>1174</v>
      </c>
      <c r="E3985" s="21" t="s">
        <v>8456</v>
      </c>
      <c r="F3985" s="21" t="s">
        <v>6712</v>
      </c>
      <c r="G3985" s="21" t="s">
        <v>6991</v>
      </c>
      <c r="H3985" s="21" t="s">
        <v>6999</v>
      </c>
      <c r="I3985" s="21" t="s">
        <v>7003</v>
      </c>
      <c r="J3985" s="21" t="s">
        <v>13931</v>
      </c>
      <c r="K3985" s="21" t="s">
        <v>14232</v>
      </c>
      <c r="L3985" s="21" t="s">
        <v>8344</v>
      </c>
      <c r="M3985" s="21" t="s">
        <v>8346</v>
      </c>
      <c r="N3985" s="21" t="s">
        <v>8352</v>
      </c>
      <c r="O3985" s="21" t="s">
        <v>8358</v>
      </c>
      <c r="P3985" s="18">
        <v>0</v>
      </c>
      <c r="Q3985" s="21" t="s">
        <v>8364</v>
      </c>
      <c r="R3985" s="21" t="s">
        <v>13970</v>
      </c>
      <c r="S3985" s="21">
        <v>1</v>
      </c>
      <c r="T3985" s="22" t="s">
        <v>8370</v>
      </c>
      <c r="U3985" s="23" t="str">
        <f>IF(Cleaned_Data!P3985&gt;20000,"High-Bill","Normal-Bill")</f>
        <v>Normal-Bill</v>
      </c>
      <c r="V3985" s="23" t="str">
        <f t="shared" si="124"/>
        <v>Not-Senior-Citizen</v>
      </c>
      <c r="W3985" s="23" t="str">
        <f t="shared" si="125"/>
        <v>Follow-Up-required</v>
      </c>
      <c r="X3985" s="24" t="str" cm="1">
        <f t="array" ref="X3985">_xlfn.IFS(P3985&lt;5000,"Low",P3985&lt;=20000,"Medium",P3985&gt;20000,"High")</f>
        <v>Low</v>
      </c>
    </row>
    <row r="3986" spans="1:24" x14ac:dyDescent="0.35">
      <c r="A3986" s="28" t="s">
        <v>74</v>
      </c>
      <c r="B3986" s="17" t="s">
        <v>1107</v>
      </c>
      <c r="C3986" s="22" t="s">
        <v>14854</v>
      </c>
      <c r="D3986" s="17" t="s">
        <v>1172</v>
      </c>
      <c r="E3986" s="17" t="s">
        <v>9363</v>
      </c>
      <c r="F3986" s="17" t="s">
        <v>6814</v>
      </c>
      <c r="G3986" s="17" t="s">
        <v>6989</v>
      </c>
      <c r="H3986" s="17" t="s">
        <v>6997</v>
      </c>
      <c r="I3986" s="17" t="s">
        <v>7001</v>
      </c>
      <c r="J3986" s="17" t="s">
        <v>14117</v>
      </c>
      <c r="K3986" s="17" t="s">
        <v>14683</v>
      </c>
      <c r="L3986" s="17" t="s">
        <v>8338</v>
      </c>
      <c r="M3986" s="17" t="s">
        <v>8347</v>
      </c>
      <c r="N3986" s="17" t="s">
        <v>8354</v>
      </c>
      <c r="O3986" s="17" t="s">
        <v>8359</v>
      </c>
      <c r="P3986" s="18">
        <v>0</v>
      </c>
      <c r="Q3986" s="17" t="s">
        <v>8362</v>
      </c>
      <c r="R3986" s="17" t="s">
        <v>14017</v>
      </c>
      <c r="S3986" s="17">
        <v>5</v>
      </c>
      <c r="T3986" s="17" t="s">
        <v>14843</v>
      </c>
      <c r="U3986" s="19" t="str">
        <f>IF(Cleaned_Data!P3986&gt;20000,"High-Bill","Normal-Bill")</f>
        <v>Normal-Bill</v>
      </c>
      <c r="V3986" s="19" t="str">
        <f t="shared" si="124"/>
        <v>Senior-Citizen</v>
      </c>
      <c r="W3986" s="19" t="str">
        <f t="shared" si="125"/>
        <v>Follow-Up-required</v>
      </c>
      <c r="X3986" s="20" t="str" cm="1">
        <f t="array" ref="X3986">_xlfn.IFS(P3986&lt;5000,"Low",P3986&lt;=20000,"Medium",P3986&gt;20000,"High")</f>
        <v>Low</v>
      </c>
    </row>
    <row r="3987" spans="1:24" x14ac:dyDescent="0.35">
      <c r="A3987" s="29" t="s">
        <v>74</v>
      </c>
      <c r="B3987" s="21" t="s">
        <v>1156</v>
      </c>
      <c r="C3987" s="21">
        <v>64</v>
      </c>
      <c r="D3987" s="21" t="s">
        <v>1172</v>
      </c>
      <c r="E3987" s="21" t="s">
        <v>12071</v>
      </c>
      <c r="F3987" s="21" t="s">
        <v>6883</v>
      </c>
      <c r="G3987" s="21" t="s">
        <v>6989</v>
      </c>
      <c r="H3987" s="21" t="s">
        <v>6998</v>
      </c>
      <c r="I3987" s="21" t="s">
        <v>7005</v>
      </c>
      <c r="J3987" s="22" t="s">
        <v>8371</v>
      </c>
      <c r="K3987" s="21" t="s">
        <v>14505</v>
      </c>
      <c r="L3987" s="21" t="s">
        <v>8338</v>
      </c>
      <c r="M3987" s="21" t="s">
        <v>8346</v>
      </c>
      <c r="N3987" s="21" t="s">
        <v>8353</v>
      </c>
      <c r="O3987" s="21" t="s">
        <v>14841</v>
      </c>
      <c r="P3987" s="18">
        <v>0</v>
      </c>
      <c r="Q3987" s="21" t="s">
        <v>8364</v>
      </c>
      <c r="R3987" s="22" t="s">
        <v>8370</v>
      </c>
      <c r="S3987" s="21">
        <v>5</v>
      </c>
      <c r="T3987" s="21" t="s">
        <v>14843</v>
      </c>
      <c r="U3987" s="23" t="str">
        <f>IF(Cleaned_Data!P3987&gt;20000,"High-Bill","Normal-Bill")</f>
        <v>Normal-Bill</v>
      </c>
      <c r="V3987" s="23" t="str">
        <f t="shared" si="124"/>
        <v>Senior-Citizen</v>
      </c>
      <c r="W3987" s="23" t="str">
        <f t="shared" si="125"/>
        <v>Not-Required</v>
      </c>
      <c r="X3987" s="24" t="str" cm="1">
        <f t="array" ref="X3987">_xlfn.IFS(P3987&lt;5000,"Low",P3987&lt;=20000,"Medium",P3987&gt;20000,"High")</f>
        <v>Low</v>
      </c>
    </row>
    <row r="3988" spans="1:24" x14ac:dyDescent="0.35">
      <c r="A3988" s="28" t="s">
        <v>74</v>
      </c>
      <c r="B3988" s="17" t="s">
        <v>1070</v>
      </c>
      <c r="C3988" s="22" t="s">
        <v>14854</v>
      </c>
      <c r="D3988" s="17" t="s">
        <v>1172</v>
      </c>
      <c r="E3988" s="17" t="s">
        <v>12628</v>
      </c>
      <c r="F3988" s="17" t="s">
        <v>6973</v>
      </c>
      <c r="G3988" s="17" t="s">
        <v>6984</v>
      </c>
      <c r="H3988" s="17" t="s">
        <v>6996</v>
      </c>
      <c r="I3988" s="17" t="s">
        <v>7002</v>
      </c>
      <c r="J3988" s="17" t="s">
        <v>13975</v>
      </c>
      <c r="K3988" s="17" t="s">
        <v>14299</v>
      </c>
      <c r="L3988" s="17" t="s">
        <v>8339</v>
      </c>
      <c r="M3988" s="17" t="s">
        <v>8347</v>
      </c>
      <c r="N3988" s="17" t="s">
        <v>8354</v>
      </c>
      <c r="O3988" s="17" t="s">
        <v>14841</v>
      </c>
      <c r="P3988" s="25">
        <v>35401</v>
      </c>
      <c r="Q3988" s="17" t="s">
        <v>8364</v>
      </c>
      <c r="R3988" s="22" t="s">
        <v>8370</v>
      </c>
      <c r="S3988" s="22" t="s">
        <v>8370</v>
      </c>
      <c r="T3988" s="17" t="s">
        <v>14844</v>
      </c>
      <c r="U3988" s="19" t="str">
        <f>IF(Cleaned_Data!P3988&gt;20000,"High-Bill","Normal-Bill")</f>
        <v>High-Bill</v>
      </c>
      <c r="V3988" s="19" t="str">
        <f t="shared" si="124"/>
        <v>Senior-Citizen</v>
      </c>
      <c r="W3988" s="19" t="str">
        <f t="shared" si="125"/>
        <v>Not-Required</v>
      </c>
      <c r="X3988" s="20" t="str" cm="1">
        <f t="array" ref="X3988">_xlfn.IFS(P3988&lt;5000,"Low",P3988&lt;=20000,"Medium",P3988&gt;20000,"High")</f>
        <v>High</v>
      </c>
    </row>
    <row r="3989" spans="1:24" x14ac:dyDescent="0.35">
      <c r="A3989" s="29" t="s">
        <v>197</v>
      </c>
      <c r="B3989" s="21" t="s">
        <v>1100</v>
      </c>
      <c r="C3989" s="22" t="s">
        <v>14854</v>
      </c>
      <c r="D3989" s="21" t="s">
        <v>1172</v>
      </c>
      <c r="E3989" s="21" t="s">
        <v>8596</v>
      </c>
      <c r="F3989" s="22" t="s">
        <v>8371</v>
      </c>
      <c r="G3989" s="21" t="s">
        <v>6991</v>
      </c>
      <c r="H3989" s="21" t="s">
        <v>6996</v>
      </c>
      <c r="I3989" s="21" t="s">
        <v>7006</v>
      </c>
      <c r="J3989" s="21" t="s">
        <v>13998</v>
      </c>
      <c r="K3989" s="21" t="s">
        <v>14344</v>
      </c>
      <c r="L3989" s="21" t="s">
        <v>8343</v>
      </c>
      <c r="M3989" s="21" t="s">
        <v>8348</v>
      </c>
      <c r="N3989" s="21" t="s">
        <v>8352</v>
      </c>
      <c r="O3989" s="21" t="s">
        <v>14841</v>
      </c>
      <c r="P3989" s="18">
        <v>0</v>
      </c>
      <c r="Q3989" s="21" t="s">
        <v>8363</v>
      </c>
      <c r="R3989" s="22" t="s">
        <v>8370</v>
      </c>
      <c r="S3989" s="21">
        <v>5</v>
      </c>
      <c r="T3989" s="22" t="s">
        <v>8370</v>
      </c>
      <c r="U3989" s="23" t="str">
        <f>IF(Cleaned_Data!P3989&gt;20000,"High-Bill","Normal-Bill")</f>
        <v>Normal-Bill</v>
      </c>
      <c r="V3989" s="23" t="str">
        <f t="shared" si="124"/>
        <v>Senior-Citizen</v>
      </c>
      <c r="W3989" s="23" t="str">
        <f t="shared" si="125"/>
        <v>Not-Required</v>
      </c>
      <c r="X3989" s="24" t="str" cm="1">
        <f t="array" ref="X3989">_xlfn.IFS(P3989&lt;5000,"Low",P3989&lt;=20000,"Medium",P3989&gt;20000,"High")</f>
        <v>Low</v>
      </c>
    </row>
    <row r="3990" spans="1:24" x14ac:dyDescent="0.35">
      <c r="A3990" s="28" t="s">
        <v>197</v>
      </c>
      <c r="B3990" s="17" t="s">
        <v>1157</v>
      </c>
      <c r="C3990" s="22" t="s">
        <v>14854</v>
      </c>
      <c r="D3990" s="17" t="s">
        <v>1172</v>
      </c>
      <c r="E3990" s="17" t="s">
        <v>12635</v>
      </c>
      <c r="F3990" s="22" t="s">
        <v>8371</v>
      </c>
      <c r="G3990" s="17" t="s">
        <v>6990</v>
      </c>
      <c r="H3990" s="17" t="s">
        <v>6998</v>
      </c>
      <c r="I3990" s="17" t="s">
        <v>7005</v>
      </c>
      <c r="J3990" s="17" t="s">
        <v>14025</v>
      </c>
      <c r="K3990" s="17" t="s">
        <v>14438</v>
      </c>
      <c r="L3990" s="17" t="s">
        <v>8338</v>
      </c>
      <c r="M3990" s="17" t="s">
        <v>8350</v>
      </c>
      <c r="N3990" s="17" t="s">
        <v>8353</v>
      </c>
      <c r="O3990" s="17" t="s">
        <v>14842</v>
      </c>
      <c r="P3990" s="25">
        <v>8636</v>
      </c>
      <c r="Q3990" s="17" t="s">
        <v>8362</v>
      </c>
      <c r="R3990" s="17" t="s">
        <v>14155</v>
      </c>
      <c r="S3990" s="17">
        <v>2</v>
      </c>
      <c r="T3990" s="22" t="s">
        <v>8370</v>
      </c>
      <c r="U3990" s="19" t="str">
        <f>IF(Cleaned_Data!P3990&gt;20000,"High-Bill","Normal-Bill")</f>
        <v>Normal-Bill</v>
      </c>
      <c r="V3990" s="19" t="str">
        <f t="shared" si="124"/>
        <v>Senior-Citizen</v>
      </c>
      <c r="W3990" s="19" t="str">
        <f t="shared" si="125"/>
        <v>Follow-Up-required</v>
      </c>
      <c r="X3990" s="20" t="str" cm="1">
        <f t="array" ref="X3990">_xlfn.IFS(P3990&lt;5000,"Low",P3990&lt;=20000,"Medium",P3990&gt;20000,"High")</f>
        <v>Medium</v>
      </c>
    </row>
    <row r="3991" spans="1:24" x14ac:dyDescent="0.35">
      <c r="A3991" s="29" t="s">
        <v>289</v>
      </c>
      <c r="B3991" s="21" t="s">
        <v>1155</v>
      </c>
      <c r="C3991" s="21">
        <v>11</v>
      </c>
      <c r="D3991" s="21" t="s">
        <v>1172</v>
      </c>
      <c r="E3991" s="21" t="s">
        <v>8721</v>
      </c>
      <c r="F3991" s="21" t="s">
        <v>6838</v>
      </c>
      <c r="G3991" s="21" t="s">
        <v>6986</v>
      </c>
      <c r="H3991" s="21" t="s">
        <v>6997</v>
      </c>
      <c r="I3991" s="21" t="s">
        <v>7006</v>
      </c>
      <c r="J3991" s="21" t="s">
        <v>7199</v>
      </c>
      <c r="K3991" s="21" t="s">
        <v>14304</v>
      </c>
      <c r="L3991" s="21" t="s">
        <v>8344</v>
      </c>
      <c r="M3991" s="21" t="s">
        <v>8348</v>
      </c>
      <c r="N3991" s="21" t="s">
        <v>8354</v>
      </c>
      <c r="O3991" s="21" t="s">
        <v>8358</v>
      </c>
      <c r="P3991" s="18">
        <v>0</v>
      </c>
      <c r="Q3991" s="21" t="s">
        <v>8363</v>
      </c>
      <c r="R3991" s="21" t="s">
        <v>14048</v>
      </c>
      <c r="S3991" s="21">
        <v>2</v>
      </c>
      <c r="T3991" s="21" t="s">
        <v>14843</v>
      </c>
      <c r="U3991" s="23" t="str">
        <f>IF(Cleaned_Data!P3991&gt;20000,"High-Bill","Normal-Bill")</f>
        <v>Normal-Bill</v>
      </c>
      <c r="V3991" s="23" t="str">
        <f t="shared" si="124"/>
        <v>Not-Senior-Citizen</v>
      </c>
      <c r="W3991" s="23" t="str">
        <f t="shared" si="125"/>
        <v>Follow-Up-required</v>
      </c>
      <c r="X3991" s="24" t="str" cm="1">
        <f t="array" ref="X3991">_xlfn.IFS(P3991&lt;5000,"Low",P3991&lt;=20000,"Medium",P3991&gt;20000,"High")</f>
        <v>Low</v>
      </c>
    </row>
    <row r="3992" spans="1:24" x14ac:dyDescent="0.35">
      <c r="A3992" s="28" t="s">
        <v>289</v>
      </c>
      <c r="B3992" s="17" t="s">
        <v>1164</v>
      </c>
      <c r="C3992" s="17">
        <v>68</v>
      </c>
      <c r="D3992" s="22" t="s">
        <v>14847</v>
      </c>
      <c r="E3992" s="17" t="s">
        <v>9074</v>
      </c>
      <c r="F3992" s="17" t="s">
        <v>6921</v>
      </c>
      <c r="G3992" s="17" t="s">
        <v>6987</v>
      </c>
      <c r="H3992" s="17" t="s">
        <v>6997</v>
      </c>
      <c r="I3992" s="17" t="s">
        <v>7001</v>
      </c>
      <c r="J3992" s="17" t="s">
        <v>14114</v>
      </c>
      <c r="K3992" s="17" t="s">
        <v>14451</v>
      </c>
      <c r="L3992" s="17" t="s">
        <v>8344</v>
      </c>
      <c r="M3992" s="17" t="s">
        <v>8348</v>
      </c>
      <c r="N3992" s="17" t="s">
        <v>8351</v>
      </c>
      <c r="O3992" s="17" t="s">
        <v>8359</v>
      </c>
      <c r="P3992" s="25">
        <v>27150</v>
      </c>
      <c r="Q3992" s="22" t="s">
        <v>8370</v>
      </c>
      <c r="R3992" s="22" t="s">
        <v>8370</v>
      </c>
      <c r="S3992" s="22" t="s">
        <v>8370</v>
      </c>
      <c r="T3992" s="17" t="s">
        <v>14845</v>
      </c>
      <c r="U3992" s="19" t="str">
        <f>IF(Cleaned_Data!P3992&gt;20000,"High-Bill","Normal-Bill")</f>
        <v>High-Bill</v>
      </c>
      <c r="V3992" s="19" t="str">
        <f t="shared" si="124"/>
        <v>Senior-Citizen</v>
      </c>
      <c r="W3992" s="19" t="str">
        <f t="shared" si="125"/>
        <v>Not-Required</v>
      </c>
      <c r="X3992" s="20" t="str" cm="1">
        <f t="array" ref="X3992">_xlfn.IFS(P3992&lt;5000,"Low",P3992&lt;=20000,"Medium",P3992&gt;20000,"High")</f>
        <v>High</v>
      </c>
    </row>
    <row r="3993" spans="1:24" x14ac:dyDescent="0.35">
      <c r="A3993" s="29" t="s">
        <v>289</v>
      </c>
      <c r="B3993" s="21" t="s">
        <v>1154</v>
      </c>
      <c r="C3993" s="22" t="s">
        <v>14854</v>
      </c>
      <c r="D3993" s="21" t="s">
        <v>1172</v>
      </c>
      <c r="E3993" s="21" t="s">
        <v>10054</v>
      </c>
      <c r="F3993" s="21" t="s">
        <v>6837</v>
      </c>
      <c r="G3993" s="21" t="s">
        <v>6993</v>
      </c>
      <c r="H3993" s="21" t="s">
        <v>6999</v>
      </c>
      <c r="I3993" s="21" t="s">
        <v>7002</v>
      </c>
      <c r="J3993" s="22" t="s">
        <v>8371</v>
      </c>
      <c r="K3993" s="21" t="s">
        <v>14267</v>
      </c>
      <c r="L3993" s="21" t="s">
        <v>8345</v>
      </c>
      <c r="M3993" s="21" t="s">
        <v>8347</v>
      </c>
      <c r="N3993" s="21" t="s">
        <v>8354</v>
      </c>
      <c r="O3993" s="21" t="s">
        <v>8359</v>
      </c>
      <c r="P3993" s="18">
        <v>0</v>
      </c>
      <c r="Q3993" s="22" t="s">
        <v>8370</v>
      </c>
      <c r="R3993" s="21" t="s">
        <v>13917</v>
      </c>
      <c r="S3993" s="21">
        <v>5</v>
      </c>
      <c r="T3993" s="21" t="s">
        <v>14845</v>
      </c>
      <c r="U3993" s="23" t="str">
        <f>IF(Cleaned_Data!P3993&gt;20000,"High-Bill","Normal-Bill")</f>
        <v>Normal-Bill</v>
      </c>
      <c r="V3993" s="23" t="str">
        <f t="shared" si="124"/>
        <v>Senior-Citizen</v>
      </c>
      <c r="W3993" s="23" t="str">
        <f t="shared" si="125"/>
        <v>Follow-Up-required</v>
      </c>
      <c r="X3993" s="24" t="str" cm="1">
        <f t="array" ref="X3993">_xlfn.IFS(P3993&lt;5000,"Low",P3993&lt;=20000,"Medium",P3993&gt;20000,"High")</f>
        <v>Low</v>
      </c>
    </row>
    <row r="3994" spans="1:24" x14ac:dyDescent="0.35">
      <c r="A3994" s="28" t="s">
        <v>289</v>
      </c>
      <c r="B3994" s="17" t="s">
        <v>1070</v>
      </c>
      <c r="C3994" s="17">
        <v>48</v>
      </c>
      <c r="D3994" s="17" t="s">
        <v>1172</v>
      </c>
      <c r="E3994" s="17" t="s">
        <v>12276</v>
      </c>
      <c r="F3994" s="17" t="s">
        <v>6973</v>
      </c>
      <c r="G3994" s="17" t="s">
        <v>6984</v>
      </c>
      <c r="H3994" s="17" t="s">
        <v>6997</v>
      </c>
      <c r="I3994" s="17" t="s">
        <v>7003</v>
      </c>
      <c r="J3994" s="17" t="s">
        <v>14136</v>
      </c>
      <c r="K3994" s="17" t="s">
        <v>14401</v>
      </c>
      <c r="L3994" s="17" t="s">
        <v>8345</v>
      </c>
      <c r="M3994" s="17" t="s">
        <v>8348</v>
      </c>
      <c r="N3994" s="17" t="s">
        <v>8354</v>
      </c>
      <c r="O3994" s="17" t="s">
        <v>14842</v>
      </c>
      <c r="P3994" s="25">
        <v>6114</v>
      </c>
      <c r="Q3994" s="17" t="s">
        <v>8362</v>
      </c>
      <c r="R3994" s="17" t="s">
        <v>7323</v>
      </c>
      <c r="S3994" s="22" t="s">
        <v>8370</v>
      </c>
      <c r="T3994" s="17" t="s">
        <v>14844</v>
      </c>
      <c r="U3994" s="19" t="str">
        <f>IF(Cleaned_Data!P3994&gt;20000,"High-Bill","Normal-Bill")</f>
        <v>Normal-Bill</v>
      </c>
      <c r="V3994" s="19" t="str">
        <f t="shared" si="124"/>
        <v>Not-Senior-Citizen</v>
      </c>
      <c r="W3994" s="19" t="str">
        <f t="shared" si="125"/>
        <v>Follow-Up-required</v>
      </c>
      <c r="X3994" s="20" t="str" cm="1">
        <f t="array" ref="X3994">_xlfn.IFS(P3994&lt;5000,"Low",P3994&lt;=20000,"Medium",P3994&gt;20000,"High")</f>
        <v>Medium</v>
      </c>
    </row>
    <row r="3995" spans="1:24" x14ac:dyDescent="0.35">
      <c r="A3995" s="29" t="s">
        <v>289</v>
      </c>
      <c r="B3995" s="21" t="s">
        <v>1061</v>
      </c>
      <c r="C3995" s="21">
        <v>35</v>
      </c>
      <c r="D3995" s="22" t="s">
        <v>14847</v>
      </c>
      <c r="E3995" s="21" t="s">
        <v>13714</v>
      </c>
      <c r="F3995" s="21" t="s">
        <v>6710</v>
      </c>
      <c r="G3995" s="21" t="s">
        <v>6987</v>
      </c>
      <c r="H3995" s="21" t="s">
        <v>6998</v>
      </c>
      <c r="I3995" s="21" t="s">
        <v>7006</v>
      </c>
      <c r="J3995" s="21" t="s">
        <v>14057</v>
      </c>
      <c r="K3995" s="21" t="s">
        <v>14714</v>
      </c>
      <c r="L3995" s="21" t="s">
        <v>8345</v>
      </c>
      <c r="M3995" s="21" t="s">
        <v>8346</v>
      </c>
      <c r="N3995" s="21" t="s">
        <v>8351</v>
      </c>
      <c r="O3995" s="21" t="s">
        <v>14842</v>
      </c>
      <c r="P3995" s="26">
        <v>2396</v>
      </c>
      <c r="Q3995" s="21" t="s">
        <v>8364</v>
      </c>
      <c r="R3995" s="22" t="s">
        <v>8370</v>
      </c>
      <c r="S3995" s="21">
        <v>4</v>
      </c>
      <c r="T3995" s="21" t="s">
        <v>14844</v>
      </c>
      <c r="U3995" s="23" t="str">
        <f>IF(Cleaned_Data!P3995&gt;20000,"High-Bill","Normal-Bill")</f>
        <v>Normal-Bill</v>
      </c>
      <c r="V3995" s="23" t="str">
        <f t="shared" si="124"/>
        <v>Not-Senior-Citizen</v>
      </c>
      <c r="W3995" s="23" t="str">
        <f t="shared" si="125"/>
        <v>Not-Required</v>
      </c>
      <c r="X3995" s="24" t="str" cm="1">
        <f t="array" ref="X3995">_xlfn.IFS(P3995&lt;5000,"Low",P3995&lt;=20000,"Medium",P3995&gt;20000,"High")</f>
        <v>Low</v>
      </c>
    </row>
    <row r="3996" spans="1:24" x14ac:dyDescent="0.35">
      <c r="A3996" s="28" t="s">
        <v>324</v>
      </c>
      <c r="B3996" s="17" t="s">
        <v>1085</v>
      </c>
      <c r="C3996" s="17">
        <v>74</v>
      </c>
      <c r="D3996" s="17" t="s">
        <v>1172</v>
      </c>
      <c r="E3996" s="17" t="s">
        <v>8770</v>
      </c>
      <c r="F3996" s="17" t="s">
        <v>6730</v>
      </c>
      <c r="G3996" s="17" t="s">
        <v>6993</v>
      </c>
      <c r="H3996" s="17" t="s">
        <v>6998</v>
      </c>
      <c r="I3996" s="17" t="s">
        <v>7004</v>
      </c>
      <c r="J3996" s="17" t="s">
        <v>14017</v>
      </c>
      <c r="K3996" s="17" t="s">
        <v>14376</v>
      </c>
      <c r="L3996" s="17" t="s">
        <v>8343</v>
      </c>
      <c r="M3996" s="17" t="s">
        <v>8349</v>
      </c>
      <c r="N3996" s="17" t="s">
        <v>8351</v>
      </c>
      <c r="O3996" s="17" t="s">
        <v>14841</v>
      </c>
      <c r="P3996" s="18">
        <v>0</v>
      </c>
      <c r="Q3996" s="22" t="s">
        <v>8370</v>
      </c>
      <c r="R3996" s="22" t="s">
        <v>8370</v>
      </c>
      <c r="S3996" s="22" t="s">
        <v>8370</v>
      </c>
      <c r="T3996" s="22" t="s">
        <v>8370</v>
      </c>
      <c r="U3996" s="19" t="str">
        <f>IF(Cleaned_Data!P3996&gt;20000,"High-Bill","Normal-Bill")</f>
        <v>Normal-Bill</v>
      </c>
      <c r="V3996" s="19" t="str">
        <f t="shared" si="124"/>
        <v>Senior-Citizen</v>
      </c>
      <c r="W3996" s="19" t="str">
        <f t="shared" si="125"/>
        <v>Not-Required</v>
      </c>
      <c r="X3996" s="20" t="str" cm="1">
        <f t="array" ref="X3996">_xlfn.IFS(P3996&lt;5000,"Low",P3996&lt;=20000,"Medium",P3996&gt;20000,"High")</f>
        <v>Low</v>
      </c>
    </row>
    <row r="3997" spans="1:24" x14ac:dyDescent="0.35">
      <c r="A3997" s="29" t="s">
        <v>324</v>
      </c>
      <c r="B3997" s="21" t="s">
        <v>1128</v>
      </c>
      <c r="C3997" s="22" t="s">
        <v>14854</v>
      </c>
      <c r="D3997" s="21" t="s">
        <v>1174</v>
      </c>
      <c r="E3997" s="21" t="s">
        <v>9543</v>
      </c>
      <c r="F3997" s="21" t="s">
        <v>6868</v>
      </c>
      <c r="G3997" s="21" t="s">
        <v>6991</v>
      </c>
      <c r="H3997" s="21" t="s">
        <v>6994</v>
      </c>
      <c r="I3997" s="21" t="s">
        <v>7002</v>
      </c>
      <c r="J3997" s="22" t="s">
        <v>8371</v>
      </c>
      <c r="K3997" s="21" t="s">
        <v>14658</v>
      </c>
      <c r="L3997" s="21" t="s">
        <v>8340</v>
      </c>
      <c r="M3997" s="21" t="s">
        <v>8346</v>
      </c>
      <c r="N3997" s="21" t="s">
        <v>8351</v>
      </c>
      <c r="O3997" s="21" t="s">
        <v>8358</v>
      </c>
      <c r="P3997" s="18">
        <v>0</v>
      </c>
      <c r="Q3997" s="21" t="s">
        <v>8363</v>
      </c>
      <c r="R3997" s="22" t="s">
        <v>8370</v>
      </c>
      <c r="S3997" s="22" t="s">
        <v>8370</v>
      </c>
      <c r="T3997" s="21" t="s">
        <v>14843</v>
      </c>
      <c r="U3997" s="23" t="str">
        <f>IF(Cleaned_Data!P3997&gt;20000,"High-Bill","Normal-Bill")</f>
        <v>Normal-Bill</v>
      </c>
      <c r="V3997" s="23" t="str">
        <f t="shared" si="124"/>
        <v>Senior-Citizen</v>
      </c>
      <c r="W3997" s="23" t="str">
        <f t="shared" si="125"/>
        <v>Not-Required</v>
      </c>
      <c r="X3997" s="24" t="str" cm="1">
        <f t="array" ref="X3997">_xlfn.IFS(P3997&lt;5000,"Low",P3997&lt;=20000,"Medium",P3997&gt;20000,"High")</f>
        <v>Low</v>
      </c>
    </row>
    <row r="3998" spans="1:24" x14ac:dyDescent="0.35">
      <c r="A3998" s="28" t="s">
        <v>324</v>
      </c>
      <c r="B3998" s="17" t="s">
        <v>1071</v>
      </c>
      <c r="C3998" s="22" t="s">
        <v>14854</v>
      </c>
      <c r="D3998" s="17" t="s">
        <v>1172</v>
      </c>
      <c r="E3998" s="17" t="s">
        <v>10560</v>
      </c>
      <c r="F3998" s="22" t="s">
        <v>8371</v>
      </c>
      <c r="G3998" s="17" t="s">
        <v>6991</v>
      </c>
      <c r="H3998" s="17" t="s">
        <v>6998</v>
      </c>
      <c r="I3998" s="17" t="s">
        <v>7007</v>
      </c>
      <c r="J3998" s="22" t="s">
        <v>8371</v>
      </c>
      <c r="K3998" s="17" t="s">
        <v>14807</v>
      </c>
      <c r="L3998" s="17" t="s">
        <v>8339</v>
      </c>
      <c r="M3998" s="17" t="s">
        <v>8347</v>
      </c>
      <c r="N3998" s="17" t="s">
        <v>8354</v>
      </c>
      <c r="O3998" s="17" t="s">
        <v>14842</v>
      </c>
      <c r="P3998" s="25">
        <v>49616</v>
      </c>
      <c r="Q3998" s="17" t="s">
        <v>8363</v>
      </c>
      <c r="R3998" s="17" t="s">
        <v>13934</v>
      </c>
      <c r="S3998" s="17">
        <v>2</v>
      </c>
      <c r="T3998" s="22" t="s">
        <v>8370</v>
      </c>
      <c r="U3998" s="19" t="str">
        <f>IF(Cleaned_Data!P3998&gt;20000,"High-Bill","Normal-Bill")</f>
        <v>High-Bill</v>
      </c>
      <c r="V3998" s="19" t="str">
        <f t="shared" si="124"/>
        <v>Senior-Citizen</v>
      </c>
      <c r="W3998" s="19" t="str">
        <f t="shared" si="125"/>
        <v>Follow-Up-required</v>
      </c>
      <c r="X3998" s="20" t="str" cm="1">
        <f t="array" ref="X3998">_xlfn.IFS(P3998&lt;5000,"Low",P3998&lt;=20000,"Medium",P3998&gt;20000,"High")</f>
        <v>High</v>
      </c>
    </row>
    <row r="3999" spans="1:24" x14ac:dyDescent="0.35">
      <c r="A3999" s="29" t="s">
        <v>324</v>
      </c>
      <c r="B3999" s="21" t="s">
        <v>1118</v>
      </c>
      <c r="C3999" s="22" t="s">
        <v>14854</v>
      </c>
      <c r="D3999" s="21" t="s">
        <v>1174</v>
      </c>
      <c r="E3999" s="21" t="s">
        <v>10842</v>
      </c>
      <c r="F3999" s="21" t="s">
        <v>6765</v>
      </c>
      <c r="G3999" s="21" t="s">
        <v>6993</v>
      </c>
      <c r="H3999" s="21" t="s">
        <v>6998</v>
      </c>
      <c r="I3999" s="21" t="s">
        <v>7006</v>
      </c>
      <c r="J3999" s="22" t="s">
        <v>8371</v>
      </c>
      <c r="K3999" s="21" t="s">
        <v>14272</v>
      </c>
      <c r="L3999" s="21" t="s">
        <v>8341</v>
      </c>
      <c r="M3999" s="21" t="s">
        <v>8350</v>
      </c>
      <c r="N3999" s="21" t="s">
        <v>8352</v>
      </c>
      <c r="O3999" s="21" t="s">
        <v>8355</v>
      </c>
      <c r="P3999" s="18">
        <v>0</v>
      </c>
      <c r="Q3999" s="21" t="s">
        <v>8362</v>
      </c>
      <c r="R3999" s="22" t="s">
        <v>8370</v>
      </c>
      <c r="S3999" s="21">
        <v>1</v>
      </c>
      <c r="T3999" s="21" t="s">
        <v>14845</v>
      </c>
      <c r="U3999" s="23" t="str">
        <f>IF(Cleaned_Data!P3999&gt;20000,"High-Bill","Normal-Bill")</f>
        <v>Normal-Bill</v>
      </c>
      <c r="V3999" s="23" t="str">
        <f t="shared" si="124"/>
        <v>Senior-Citizen</v>
      </c>
      <c r="W3999" s="23" t="str">
        <f t="shared" si="125"/>
        <v>Not-Required</v>
      </c>
      <c r="X3999" s="24" t="str" cm="1">
        <f t="array" ref="X3999">_xlfn.IFS(P3999&lt;5000,"Low",P3999&lt;=20000,"Medium",P3999&gt;20000,"High")</f>
        <v>Low</v>
      </c>
    </row>
    <row r="4000" spans="1:24" x14ac:dyDescent="0.35">
      <c r="A4000" s="28" t="s">
        <v>324</v>
      </c>
      <c r="B4000" s="17" t="s">
        <v>1150</v>
      </c>
      <c r="C4000" s="17">
        <v>36</v>
      </c>
      <c r="D4000" s="17" t="s">
        <v>1172</v>
      </c>
      <c r="E4000" s="17" t="s">
        <v>11129</v>
      </c>
      <c r="F4000" s="22" t="s">
        <v>8371</v>
      </c>
      <c r="G4000" s="17" t="s">
        <v>6986</v>
      </c>
      <c r="H4000" s="17" t="s">
        <v>6995</v>
      </c>
      <c r="I4000" s="17" t="s">
        <v>7007</v>
      </c>
      <c r="J4000" s="17" t="s">
        <v>14113</v>
      </c>
      <c r="K4000" s="17" t="s">
        <v>14596</v>
      </c>
      <c r="L4000" s="17" t="s">
        <v>8340</v>
      </c>
      <c r="M4000" s="17" t="s">
        <v>8349</v>
      </c>
      <c r="N4000" s="17" t="s">
        <v>8353</v>
      </c>
      <c r="O4000" s="17" t="s">
        <v>8355</v>
      </c>
      <c r="P4000" s="18">
        <v>0</v>
      </c>
      <c r="Q4000" s="17" t="s">
        <v>8364</v>
      </c>
      <c r="R4000" s="17" t="s">
        <v>14133</v>
      </c>
      <c r="S4000" s="17">
        <v>3</v>
      </c>
      <c r="T4000" s="17" t="s">
        <v>14845</v>
      </c>
      <c r="U4000" s="19" t="str">
        <f>IF(Cleaned_Data!P4000&gt;20000,"High-Bill","Normal-Bill")</f>
        <v>Normal-Bill</v>
      </c>
      <c r="V4000" s="19" t="str">
        <f t="shared" si="124"/>
        <v>Not-Senior-Citizen</v>
      </c>
      <c r="W4000" s="19" t="str">
        <f t="shared" si="125"/>
        <v>Follow-Up-required</v>
      </c>
      <c r="X4000" s="20" t="str" cm="1">
        <f t="array" ref="X4000">_xlfn.IFS(P4000&lt;5000,"Low",P4000&lt;=20000,"Medium",P4000&gt;20000,"High")</f>
        <v>Low</v>
      </c>
    </row>
    <row r="4001" spans="1:24" x14ac:dyDescent="0.35">
      <c r="A4001" s="29" t="s">
        <v>324</v>
      </c>
      <c r="B4001" s="21" t="s">
        <v>1116</v>
      </c>
      <c r="C4001" s="21">
        <v>41</v>
      </c>
      <c r="D4001" s="22" t="s">
        <v>14847</v>
      </c>
      <c r="E4001" s="21" t="s">
        <v>11192</v>
      </c>
      <c r="F4001" s="21" t="s">
        <v>6915</v>
      </c>
      <c r="G4001" s="21" t="s">
        <v>6986</v>
      </c>
      <c r="H4001" s="21" t="s">
        <v>6997</v>
      </c>
      <c r="I4001" s="21" t="s">
        <v>7002</v>
      </c>
      <c r="J4001" s="22" t="s">
        <v>8371</v>
      </c>
      <c r="K4001" s="21" t="s">
        <v>14651</v>
      </c>
      <c r="L4001" s="21" t="s">
        <v>8344</v>
      </c>
      <c r="M4001" s="21" t="s">
        <v>8348</v>
      </c>
      <c r="N4001" s="21" t="s">
        <v>8354</v>
      </c>
      <c r="O4001" s="21" t="s">
        <v>8355</v>
      </c>
      <c r="P4001" s="18">
        <v>0</v>
      </c>
      <c r="Q4001" s="22" t="s">
        <v>8370</v>
      </c>
      <c r="R4001" s="21" t="s">
        <v>14013</v>
      </c>
      <c r="S4001" s="21">
        <v>1</v>
      </c>
      <c r="T4001" s="21" t="s">
        <v>14845</v>
      </c>
      <c r="U4001" s="23" t="str">
        <f>IF(Cleaned_Data!P4001&gt;20000,"High-Bill","Normal-Bill")</f>
        <v>Normal-Bill</v>
      </c>
      <c r="V4001" s="23" t="str">
        <f t="shared" si="124"/>
        <v>Not-Senior-Citizen</v>
      </c>
      <c r="W4001" s="23" t="str">
        <f t="shared" si="125"/>
        <v>Follow-Up-required</v>
      </c>
      <c r="X4001" s="24" t="str" cm="1">
        <f t="array" ref="X4001">_xlfn.IFS(P4001&lt;5000,"Low",P4001&lt;=20000,"Medium",P4001&gt;20000,"High")</f>
        <v>Low</v>
      </c>
    </row>
    <row r="4002" spans="1:24" x14ac:dyDescent="0.35">
      <c r="A4002" s="28" t="s">
        <v>324</v>
      </c>
      <c r="B4002" s="17" t="s">
        <v>1123</v>
      </c>
      <c r="C4002" s="17">
        <v>31</v>
      </c>
      <c r="D4002" s="17" t="s">
        <v>1172</v>
      </c>
      <c r="E4002" s="17" t="s">
        <v>12038</v>
      </c>
      <c r="F4002" s="17" t="s">
        <v>6780</v>
      </c>
      <c r="G4002" s="17" t="s">
        <v>6985</v>
      </c>
      <c r="H4002" s="17" t="s">
        <v>6999</v>
      </c>
      <c r="I4002" s="17" t="s">
        <v>7004</v>
      </c>
      <c r="J4002" s="17" t="s">
        <v>7622</v>
      </c>
      <c r="K4002" s="17" t="s">
        <v>14411</v>
      </c>
      <c r="L4002" s="17" t="s">
        <v>8340</v>
      </c>
      <c r="M4002" s="17" t="s">
        <v>8347</v>
      </c>
      <c r="N4002" s="17" t="s">
        <v>8352</v>
      </c>
      <c r="O4002" s="17" t="s">
        <v>14842</v>
      </c>
      <c r="P4002" s="18">
        <v>0</v>
      </c>
      <c r="Q4002" s="17" t="s">
        <v>8363</v>
      </c>
      <c r="R4002" s="22" t="s">
        <v>8370</v>
      </c>
      <c r="S4002" s="17">
        <v>4</v>
      </c>
      <c r="T4002" s="22" t="s">
        <v>8370</v>
      </c>
      <c r="U4002" s="19" t="str">
        <f>IF(Cleaned_Data!P4002&gt;20000,"High-Bill","Normal-Bill")</f>
        <v>Normal-Bill</v>
      </c>
      <c r="V4002" s="19" t="str">
        <f t="shared" si="124"/>
        <v>Not-Senior-Citizen</v>
      </c>
      <c r="W4002" s="19" t="str">
        <f t="shared" si="125"/>
        <v>Not-Required</v>
      </c>
      <c r="X4002" s="20" t="str" cm="1">
        <f t="array" ref="X4002">_xlfn.IFS(P4002&lt;5000,"Low",P4002&lt;=20000,"Medium",P4002&gt;20000,"High")</f>
        <v>Low</v>
      </c>
    </row>
    <row r="4003" spans="1:24" x14ac:dyDescent="0.35">
      <c r="A4003" s="29" t="s">
        <v>324</v>
      </c>
      <c r="B4003" s="21" t="s">
        <v>1072</v>
      </c>
      <c r="C4003" s="22" t="s">
        <v>14854</v>
      </c>
      <c r="D4003" s="22" t="s">
        <v>14847</v>
      </c>
      <c r="E4003" s="21" t="s">
        <v>12842</v>
      </c>
      <c r="F4003" s="21" t="s">
        <v>6864</v>
      </c>
      <c r="G4003" s="21" t="s">
        <v>6986</v>
      </c>
      <c r="H4003" s="21" t="s">
        <v>7000</v>
      </c>
      <c r="I4003" s="21" t="s">
        <v>7002</v>
      </c>
      <c r="J4003" s="22" t="s">
        <v>8371</v>
      </c>
      <c r="K4003" s="21" t="s">
        <v>14742</v>
      </c>
      <c r="L4003" s="21" t="s">
        <v>8340</v>
      </c>
      <c r="M4003" s="21" t="s">
        <v>8348</v>
      </c>
      <c r="N4003" s="21" t="s">
        <v>8351</v>
      </c>
      <c r="O4003" s="21" t="s">
        <v>8355</v>
      </c>
      <c r="P4003" s="18">
        <v>0</v>
      </c>
      <c r="Q4003" s="21" t="s">
        <v>8363</v>
      </c>
      <c r="R4003" s="22" t="s">
        <v>8370</v>
      </c>
      <c r="S4003" s="22" t="s">
        <v>8370</v>
      </c>
      <c r="T4003" s="21" t="s">
        <v>14843</v>
      </c>
      <c r="U4003" s="23" t="str">
        <f>IF(Cleaned_Data!P4003&gt;20000,"High-Bill","Normal-Bill")</f>
        <v>Normal-Bill</v>
      </c>
      <c r="V4003" s="23" t="str">
        <f t="shared" si="124"/>
        <v>Senior-Citizen</v>
      </c>
      <c r="W4003" s="23" t="str">
        <f t="shared" si="125"/>
        <v>Not-Required</v>
      </c>
      <c r="X4003" s="24" t="str" cm="1">
        <f t="array" ref="X4003">_xlfn.IFS(P4003&lt;5000,"Low",P4003&lt;=20000,"Medium",P4003&gt;20000,"High")</f>
        <v>Low</v>
      </c>
    </row>
    <row r="4004" spans="1:24" x14ac:dyDescent="0.35">
      <c r="A4004" s="28" t="s">
        <v>324</v>
      </c>
      <c r="B4004" s="17" t="s">
        <v>1063</v>
      </c>
      <c r="C4004" s="17">
        <v>46</v>
      </c>
      <c r="D4004" s="22" t="s">
        <v>14847</v>
      </c>
      <c r="E4004" s="17" t="s">
        <v>13130</v>
      </c>
      <c r="F4004" s="22" t="s">
        <v>8371</v>
      </c>
      <c r="G4004" s="17" t="s">
        <v>6986</v>
      </c>
      <c r="H4004" s="17" t="s">
        <v>6999</v>
      </c>
      <c r="I4004" s="17" t="s">
        <v>7002</v>
      </c>
      <c r="J4004" s="17" t="s">
        <v>14040</v>
      </c>
      <c r="K4004" s="17" t="s">
        <v>14181</v>
      </c>
      <c r="L4004" s="17" t="s">
        <v>8340</v>
      </c>
      <c r="M4004" s="17" t="s">
        <v>8348</v>
      </c>
      <c r="N4004" s="17" t="s">
        <v>8353</v>
      </c>
      <c r="O4004" s="17" t="s">
        <v>14841</v>
      </c>
      <c r="P4004" s="18">
        <v>0</v>
      </c>
      <c r="Q4004" s="22" t="s">
        <v>8370</v>
      </c>
      <c r="R4004" s="17" t="s">
        <v>13985</v>
      </c>
      <c r="S4004" s="17">
        <v>2</v>
      </c>
      <c r="T4004" s="22" t="s">
        <v>8370</v>
      </c>
      <c r="U4004" s="19" t="str">
        <f>IF(Cleaned_Data!P4004&gt;20000,"High-Bill","Normal-Bill")</f>
        <v>Normal-Bill</v>
      </c>
      <c r="V4004" s="19" t="str">
        <f t="shared" si="124"/>
        <v>Not-Senior-Citizen</v>
      </c>
      <c r="W4004" s="19" t="str">
        <f t="shared" si="125"/>
        <v>Follow-Up-required</v>
      </c>
      <c r="X4004" s="20" t="str" cm="1">
        <f t="array" ref="X4004">_xlfn.IFS(P4004&lt;5000,"Low",P4004&lt;=20000,"Medium",P4004&gt;20000,"High")</f>
        <v>Low</v>
      </c>
    </row>
    <row r="4005" spans="1:24" x14ac:dyDescent="0.35">
      <c r="A4005" s="29" t="s">
        <v>324</v>
      </c>
      <c r="B4005" s="21" t="s">
        <v>1115</v>
      </c>
      <c r="C4005" s="21">
        <v>36</v>
      </c>
      <c r="D4005" s="21" t="s">
        <v>1172</v>
      </c>
      <c r="E4005" s="21" t="s">
        <v>13468</v>
      </c>
      <c r="F4005" s="22" t="s">
        <v>8371</v>
      </c>
      <c r="G4005" s="21" t="s">
        <v>6986</v>
      </c>
      <c r="H4005" s="21" t="s">
        <v>7000</v>
      </c>
      <c r="I4005" s="21" t="s">
        <v>7003</v>
      </c>
      <c r="J4005" s="22" t="s">
        <v>8371</v>
      </c>
      <c r="K4005" s="21" t="s">
        <v>14227</v>
      </c>
      <c r="L4005" s="21" t="s">
        <v>8340</v>
      </c>
      <c r="M4005" s="21" t="s">
        <v>8350</v>
      </c>
      <c r="N4005" s="21" t="s">
        <v>8354</v>
      </c>
      <c r="O4005" s="21" t="s">
        <v>8359</v>
      </c>
      <c r="P4005" s="18">
        <v>0</v>
      </c>
      <c r="Q4005" s="21" t="s">
        <v>8362</v>
      </c>
      <c r="R4005" s="22" t="s">
        <v>8370</v>
      </c>
      <c r="S4005" s="21">
        <v>4</v>
      </c>
      <c r="T4005" s="21" t="s">
        <v>14843</v>
      </c>
      <c r="U4005" s="23" t="str">
        <f>IF(Cleaned_Data!P4005&gt;20000,"High-Bill","Normal-Bill")</f>
        <v>Normal-Bill</v>
      </c>
      <c r="V4005" s="23" t="str">
        <f t="shared" si="124"/>
        <v>Not-Senior-Citizen</v>
      </c>
      <c r="W4005" s="23" t="str">
        <f t="shared" si="125"/>
        <v>Not-Required</v>
      </c>
      <c r="X4005" s="24" t="str" cm="1">
        <f t="array" ref="X4005">_xlfn.IFS(P4005&lt;5000,"Low",P4005&lt;=20000,"Medium",P4005&gt;20000,"High")</f>
        <v>Low</v>
      </c>
    </row>
    <row r="4006" spans="1:24" x14ac:dyDescent="0.35">
      <c r="A4006" s="28" t="s">
        <v>943</v>
      </c>
      <c r="B4006" s="17" t="s">
        <v>1170</v>
      </c>
      <c r="C4006" s="17">
        <v>64</v>
      </c>
      <c r="D4006" s="22" t="s">
        <v>14847</v>
      </c>
      <c r="E4006" s="17" t="s">
        <v>10808</v>
      </c>
      <c r="F4006" s="22" t="s">
        <v>8371</v>
      </c>
      <c r="G4006" s="17" t="s">
        <v>6990</v>
      </c>
      <c r="H4006" s="17" t="s">
        <v>6996</v>
      </c>
      <c r="I4006" s="17" t="s">
        <v>7005</v>
      </c>
      <c r="J4006" s="22" t="s">
        <v>8371</v>
      </c>
      <c r="K4006" s="17" t="s">
        <v>14338</v>
      </c>
      <c r="L4006" s="17" t="s">
        <v>8343</v>
      </c>
      <c r="M4006" s="17" t="s">
        <v>8346</v>
      </c>
      <c r="N4006" s="17" t="s">
        <v>8353</v>
      </c>
      <c r="O4006" s="17" t="s">
        <v>8359</v>
      </c>
      <c r="P4006" s="18">
        <v>0</v>
      </c>
      <c r="Q4006" s="17" t="s">
        <v>8363</v>
      </c>
      <c r="R4006" s="22" t="s">
        <v>8370</v>
      </c>
      <c r="S4006" s="22" t="s">
        <v>8370</v>
      </c>
      <c r="T4006" s="17" t="s">
        <v>14845</v>
      </c>
      <c r="U4006" s="19" t="str">
        <f>IF(Cleaned_Data!P4006&gt;20000,"High-Bill","Normal-Bill")</f>
        <v>Normal-Bill</v>
      </c>
      <c r="V4006" s="19" t="str">
        <f t="shared" si="124"/>
        <v>Senior-Citizen</v>
      </c>
      <c r="W4006" s="19" t="str">
        <f t="shared" si="125"/>
        <v>Not-Required</v>
      </c>
      <c r="X4006" s="20" t="str" cm="1">
        <f t="array" ref="X4006">_xlfn.IFS(P4006&lt;5000,"Low",P4006&lt;=20000,"Medium",P4006&gt;20000,"High")</f>
        <v>Low</v>
      </c>
    </row>
    <row r="4007" spans="1:24" x14ac:dyDescent="0.35">
      <c r="A4007" s="29" t="s">
        <v>943</v>
      </c>
      <c r="B4007" s="21" t="s">
        <v>1111</v>
      </c>
      <c r="C4007" s="22" t="s">
        <v>14854</v>
      </c>
      <c r="D4007" s="21" t="s">
        <v>1174</v>
      </c>
      <c r="E4007" s="21" t="s">
        <v>10872</v>
      </c>
      <c r="F4007" s="21" t="s">
        <v>6851</v>
      </c>
      <c r="G4007" s="21" t="s">
        <v>6984</v>
      </c>
      <c r="H4007" s="21" t="s">
        <v>6996</v>
      </c>
      <c r="I4007" s="21" t="s">
        <v>7003</v>
      </c>
      <c r="J4007" s="21" t="s">
        <v>14128</v>
      </c>
      <c r="K4007" s="21" t="s">
        <v>14779</v>
      </c>
      <c r="L4007" s="21" t="s">
        <v>8340</v>
      </c>
      <c r="M4007" s="21" t="s">
        <v>8349</v>
      </c>
      <c r="N4007" s="21" t="s">
        <v>8354</v>
      </c>
      <c r="O4007" s="21" t="s">
        <v>14842</v>
      </c>
      <c r="P4007" s="18">
        <v>0</v>
      </c>
      <c r="Q4007" s="21" t="s">
        <v>8362</v>
      </c>
      <c r="R4007" s="21" t="s">
        <v>14010</v>
      </c>
      <c r="S4007" s="21">
        <v>5</v>
      </c>
      <c r="T4007" s="21" t="s">
        <v>14845</v>
      </c>
      <c r="U4007" s="23" t="str">
        <f>IF(Cleaned_Data!P4007&gt;20000,"High-Bill","Normal-Bill")</f>
        <v>Normal-Bill</v>
      </c>
      <c r="V4007" s="23" t="str">
        <f t="shared" si="124"/>
        <v>Senior-Citizen</v>
      </c>
      <c r="W4007" s="23" t="str">
        <f t="shared" si="125"/>
        <v>Follow-Up-required</v>
      </c>
      <c r="X4007" s="24" t="str" cm="1">
        <f t="array" ref="X4007">_xlfn.IFS(P4007&lt;5000,"Low",P4007&lt;=20000,"Medium",P4007&gt;20000,"High")</f>
        <v>Low</v>
      </c>
    </row>
    <row r="4008" spans="1:24" x14ac:dyDescent="0.35">
      <c r="A4008" s="28" t="s">
        <v>943</v>
      </c>
      <c r="B4008" s="17" t="s">
        <v>1088</v>
      </c>
      <c r="C4008" s="17">
        <v>48</v>
      </c>
      <c r="D4008" s="17" t="s">
        <v>1172</v>
      </c>
      <c r="E4008" s="17" t="s">
        <v>13197</v>
      </c>
      <c r="F4008" s="17" t="s">
        <v>6801</v>
      </c>
      <c r="G4008" s="17" t="s">
        <v>6993</v>
      </c>
      <c r="H4008" s="17" t="s">
        <v>6999</v>
      </c>
      <c r="I4008" s="17" t="s">
        <v>7002</v>
      </c>
      <c r="J4008" s="22" t="s">
        <v>8371</v>
      </c>
      <c r="K4008" s="17" t="s">
        <v>14201</v>
      </c>
      <c r="L4008" s="17" t="s">
        <v>8338</v>
      </c>
      <c r="M4008" s="17" t="s">
        <v>8347</v>
      </c>
      <c r="N4008" s="17" t="s">
        <v>8354</v>
      </c>
      <c r="O4008" s="17" t="s">
        <v>8359</v>
      </c>
      <c r="P4008" s="18">
        <v>0</v>
      </c>
      <c r="Q4008" s="17" t="s">
        <v>8362</v>
      </c>
      <c r="R4008" s="17" t="s">
        <v>14075</v>
      </c>
      <c r="S4008" s="17">
        <v>5</v>
      </c>
      <c r="T4008" s="17" t="s">
        <v>14844</v>
      </c>
      <c r="U4008" s="19" t="str">
        <f>IF(Cleaned_Data!P4008&gt;20000,"High-Bill","Normal-Bill")</f>
        <v>Normal-Bill</v>
      </c>
      <c r="V4008" s="19" t="str">
        <f t="shared" si="124"/>
        <v>Not-Senior-Citizen</v>
      </c>
      <c r="W4008" s="19" t="str">
        <f t="shared" si="125"/>
        <v>Follow-Up-required</v>
      </c>
      <c r="X4008" s="20" t="str" cm="1">
        <f t="array" ref="X4008">_xlfn.IFS(P4008&lt;5000,"Low",P4008&lt;=20000,"Medium",P4008&gt;20000,"High")</f>
        <v>Low</v>
      </c>
    </row>
    <row r="4009" spans="1:24" x14ac:dyDescent="0.35">
      <c r="A4009" s="29" t="s">
        <v>943</v>
      </c>
      <c r="B4009" s="21" t="s">
        <v>1102</v>
      </c>
      <c r="C4009" s="21">
        <v>54</v>
      </c>
      <c r="D4009" s="21" t="s">
        <v>1172</v>
      </c>
      <c r="E4009" s="21" t="s">
        <v>13536</v>
      </c>
      <c r="F4009" s="21" t="s">
        <v>6762</v>
      </c>
      <c r="G4009" s="21" t="s">
        <v>6986</v>
      </c>
      <c r="H4009" s="21" t="s">
        <v>6994</v>
      </c>
      <c r="I4009" s="21" t="s">
        <v>7003</v>
      </c>
      <c r="J4009" s="21" t="s">
        <v>14013</v>
      </c>
      <c r="K4009" s="21" t="s">
        <v>14597</v>
      </c>
      <c r="L4009" s="21" t="s">
        <v>8338</v>
      </c>
      <c r="M4009" s="21" t="s">
        <v>8347</v>
      </c>
      <c r="N4009" s="21" t="s">
        <v>8352</v>
      </c>
      <c r="O4009" s="21" t="s">
        <v>14841</v>
      </c>
      <c r="P4009" s="18">
        <v>0</v>
      </c>
      <c r="Q4009" s="22" t="s">
        <v>8370</v>
      </c>
      <c r="R4009" s="22" t="s">
        <v>8370</v>
      </c>
      <c r="S4009" s="21">
        <v>1</v>
      </c>
      <c r="T4009" s="21" t="s">
        <v>14844</v>
      </c>
      <c r="U4009" s="23" t="str">
        <f>IF(Cleaned_Data!P4009&gt;20000,"High-Bill","Normal-Bill")</f>
        <v>Normal-Bill</v>
      </c>
      <c r="V4009" s="23" t="str">
        <f t="shared" si="124"/>
        <v>Not-Senior-Citizen</v>
      </c>
      <c r="W4009" s="23" t="str">
        <f t="shared" si="125"/>
        <v>Not-Required</v>
      </c>
      <c r="X4009" s="24" t="str" cm="1">
        <f t="array" ref="X4009">_xlfn.IFS(P4009&lt;5000,"Low",P4009&lt;=20000,"Medium",P4009&gt;20000,"High")</f>
        <v>Low</v>
      </c>
    </row>
    <row r="4010" spans="1:24" x14ac:dyDescent="0.35">
      <c r="A4010" s="28" t="s">
        <v>943</v>
      </c>
      <c r="B4010" s="17" t="s">
        <v>1104</v>
      </c>
      <c r="C4010" s="17">
        <v>45</v>
      </c>
      <c r="D4010" s="17" t="s">
        <v>1174</v>
      </c>
      <c r="E4010" s="17" t="s">
        <v>13542</v>
      </c>
      <c r="F4010" s="17" t="s">
        <v>6940</v>
      </c>
      <c r="G4010" s="17" t="s">
        <v>6992</v>
      </c>
      <c r="H4010" s="17" t="s">
        <v>6996</v>
      </c>
      <c r="I4010" s="17" t="s">
        <v>7006</v>
      </c>
      <c r="J4010" s="17" t="s">
        <v>13968</v>
      </c>
      <c r="K4010" s="17" t="s">
        <v>14260</v>
      </c>
      <c r="L4010" s="17" t="s">
        <v>8338</v>
      </c>
      <c r="M4010" s="17" t="s">
        <v>8348</v>
      </c>
      <c r="N4010" s="17" t="s">
        <v>8354</v>
      </c>
      <c r="O4010" s="17" t="s">
        <v>14842</v>
      </c>
      <c r="P4010" s="18">
        <v>0</v>
      </c>
      <c r="Q4010" s="17" t="s">
        <v>8363</v>
      </c>
      <c r="R4010" s="17" t="s">
        <v>13904</v>
      </c>
      <c r="S4010" s="22" t="s">
        <v>8370</v>
      </c>
      <c r="T4010" s="17" t="s">
        <v>14844</v>
      </c>
      <c r="U4010" s="19" t="str">
        <f>IF(Cleaned_Data!P4010&gt;20000,"High-Bill","Normal-Bill")</f>
        <v>Normal-Bill</v>
      </c>
      <c r="V4010" s="19" t="str">
        <f t="shared" si="124"/>
        <v>Not-Senior-Citizen</v>
      </c>
      <c r="W4010" s="19" t="str">
        <f t="shared" si="125"/>
        <v>Follow-Up-required</v>
      </c>
      <c r="X4010" s="20" t="str" cm="1">
        <f t="array" ref="X4010">_xlfn.IFS(P4010&lt;5000,"Low",P4010&lt;=20000,"Medium",P4010&gt;20000,"High")</f>
        <v>Low</v>
      </c>
    </row>
    <row r="4011" spans="1:24" x14ac:dyDescent="0.35">
      <c r="A4011" s="29" t="s">
        <v>706</v>
      </c>
      <c r="B4011" s="21" t="s">
        <v>1162</v>
      </c>
      <c r="C4011" s="21">
        <v>58</v>
      </c>
      <c r="D4011" s="21" t="s">
        <v>1172</v>
      </c>
      <c r="E4011" s="21" t="s">
        <v>9537</v>
      </c>
      <c r="F4011" s="22" t="s">
        <v>8371</v>
      </c>
      <c r="G4011" s="21" t="s">
        <v>6992</v>
      </c>
      <c r="H4011" s="21" t="s">
        <v>6999</v>
      </c>
      <c r="I4011" s="21" t="s">
        <v>7006</v>
      </c>
      <c r="J4011" s="21" t="s">
        <v>13998</v>
      </c>
      <c r="K4011" s="21" t="s">
        <v>14478</v>
      </c>
      <c r="L4011" s="21" t="s">
        <v>8344</v>
      </c>
      <c r="M4011" s="21" t="s">
        <v>8347</v>
      </c>
      <c r="N4011" s="21" t="s">
        <v>8353</v>
      </c>
      <c r="O4011" s="21" t="s">
        <v>8359</v>
      </c>
      <c r="P4011" s="18">
        <v>0</v>
      </c>
      <c r="Q4011" s="21" t="s">
        <v>8362</v>
      </c>
      <c r="R4011" s="22" t="s">
        <v>8370</v>
      </c>
      <c r="S4011" s="21">
        <v>3</v>
      </c>
      <c r="T4011" s="21" t="s">
        <v>14844</v>
      </c>
      <c r="U4011" s="23" t="str">
        <f>IF(Cleaned_Data!P4011&gt;20000,"High-Bill","Normal-Bill")</f>
        <v>Normal-Bill</v>
      </c>
      <c r="V4011" s="23" t="str">
        <f t="shared" si="124"/>
        <v>Not-Senior-Citizen</v>
      </c>
      <c r="W4011" s="23" t="str">
        <f t="shared" si="125"/>
        <v>Not-Required</v>
      </c>
      <c r="X4011" s="24" t="str" cm="1">
        <f t="array" ref="X4011">_xlfn.IFS(P4011&lt;5000,"Low",P4011&lt;=20000,"Medium",P4011&gt;20000,"High")</f>
        <v>Low</v>
      </c>
    </row>
    <row r="4012" spans="1:24" x14ac:dyDescent="0.35">
      <c r="A4012" s="28" t="s">
        <v>706</v>
      </c>
      <c r="B4012" s="17" t="s">
        <v>1122</v>
      </c>
      <c r="C4012" s="17">
        <v>52</v>
      </c>
      <c r="D4012" s="17" t="s">
        <v>1172</v>
      </c>
      <c r="E4012" s="17" t="s">
        <v>9757</v>
      </c>
      <c r="F4012" s="22" t="s">
        <v>8371</v>
      </c>
      <c r="G4012" s="17" t="s">
        <v>6992</v>
      </c>
      <c r="H4012" s="17" t="s">
        <v>6995</v>
      </c>
      <c r="I4012" s="17" t="s">
        <v>7007</v>
      </c>
      <c r="J4012" s="17" t="s">
        <v>14082</v>
      </c>
      <c r="K4012" s="17" t="s">
        <v>14567</v>
      </c>
      <c r="L4012" s="17" t="s">
        <v>8338</v>
      </c>
      <c r="M4012" s="17" t="s">
        <v>8350</v>
      </c>
      <c r="N4012" s="17" t="s">
        <v>8352</v>
      </c>
      <c r="O4012" s="17" t="s">
        <v>8359</v>
      </c>
      <c r="P4012" s="18">
        <v>0</v>
      </c>
      <c r="Q4012" s="17" t="s">
        <v>8364</v>
      </c>
      <c r="R4012" s="17" t="s">
        <v>14033</v>
      </c>
      <c r="S4012" s="17">
        <v>5</v>
      </c>
      <c r="T4012" s="22" t="s">
        <v>8370</v>
      </c>
      <c r="U4012" s="19" t="str">
        <f>IF(Cleaned_Data!P4012&gt;20000,"High-Bill","Normal-Bill")</f>
        <v>Normal-Bill</v>
      </c>
      <c r="V4012" s="19" t="str">
        <f t="shared" si="124"/>
        <v>Not-Senior-Citizen</v>
      </c>
      <c r="W4012" s="19" t="str">
        <f t="shared" si="125"/>
        <v>Follow-Up-required</v>
      </c>
      <c r="X4012" s="20" t="str" cm="1">
        <f t="array" ref="X4012">_xlfn.IFS(P4012&lt;5000,"Low",P4012&lt;=20000,"Medium",P4012&gt;20000,"High")</f>
        <v>Low</v>
      </c>
    </row>
    <row r="4013" spans="1:24" x14ac:dyDescent="0.35">
      <c r="A4013" s="29" t="s">
        <v>706</v>
      </c>
      <c r="B4013" s="21" t="s">
        <v>1088</v>
      </c>
      <c r="C4013" s="22" t="s">
        <v>14854</v>
      </c>
      <c r="D4013" s="21" t="s">
        <v>1172</v>
      </c>
      <c r="E4013" s="21" t="s">
        <v>11263</v>
      </c>
      <c r="F4013" s="21" t="s">
        <v>6734</v>
      </c>
      <c r="G4013" s="21" t="s">
        <v>6984</v>
      </c>
      <c r="H4013" s="21" t="s">
        <v>6999</v>
      </c>
      <c r="I4013" s="21" t="s">
        <v>7005</v>
      </c>
      <c r="J4013" s="21" t="s">
        <v>7168</v>
      </c>
      <c r="K4013" s="21" t="s">
        <v>14510</v>
      </c>
      <c r="L4013" s="21" t="s">
        <v>8342</v>
      </c>
      <c r="M4013" s="21" t="s">
        <v>8346</v>
      </c>
      <c r="N4013" s="21" t="s">
        <v>8354</v>
      </c>
      <c r="O4013" s="21" t="s">
        <v>14841</v>
      </c>
      <c r="P4013" s="26">
        <v>6865</v>
      </c>
      <c r="Q4013" s="21" t="s">
        <v>8363</v>
      </c>
      <c r="R4013" s="22" t="s">
        <v>8370</v>
      </c>
      <c r="S4013" s="21">
        <v>3</v>
      </c>
      <c r="T4013" s="21" t="s">
        <v>14843</v>
      </c>
      <c r="U4013" s="23" t="str">
        <f>IF(Cleaned_Data!P4013&gt;20000,"High-Bill","Normal-Bill")</f>
        <v>Normal-Bill</v>
      </c>
      <c r="V4013" s="23" t="str">
        <f t="shared" si="124"/>
        <v>Senior-Citizen</v>
      </c>
      <c r="W4013" s="23" t="str">
        <f t="shared" si="125"/>
        <v>Not-Required</v>
      </c>
      <c r="X4013" s="24" t="str" cm="1">
        <f t="array" ref="X4013">_xlfn.IFS(P4013&lt;5000,"Low",P4013&lt;=20000,"Medium",P4013&gt;20000,"High")</f>
        <v>Medium</v>
      </c>
    </row>
    <row r="4014" spans="1:24" x14ac:dyDescent="0.35">
      <c r="A4014" s="28" t="s">
        <v>706</v>
      </c>
      <c r="B4014" s="17" t="s">
        <v>1066</v>
      </c>
      <c r="C4014" s="17">
        <v>17</v>
      </c>
      <c r="D4014" s="17" t="s">
        <v>1172</v>
      </c>
      <c r="E4014" s="17" t="s">
        <v>12144</v>
      </c>
      <c r="F4014" s="17" t="s">
        <v>6918</v>
      </c>
      <c r="G4014" s="17" t="s">
        <v>6990</v>
      </c>
      <c r="H4014" s="17" t="s">
        <v>6998</v>
      </c>
      <c r="I4014" s="17" t="s">
        <v>7001</v>
      </c>
      <c r="J4014" s="22" t="s">
        <v>8371</v>
      </c>
      <c r="K4014" s="17" t="s">
        <v>14757</v>
      </c>
      <c r="L4014" s="17" t="s">
        <v>8340</v>
      </c>
      <c r="M4014" s="17" t="s">
        <v>8346</v>
      </c>
      <c r="N4014" s="17" t="s">
        <v>8354</v>
      </c>
      <c r="O4014" s="17" t="s">
        <v>8355</v>
      </c>
      <c r="P4014" s="18">
        <v>0</v>
      </c>
      <c r="Q4014" s="22" t="s">
        <v>8370</v>
      </c>
      <c r="R4014" s="17" t="s">
        <v>14076</v>
      </c>
      <c r="S4014" s="17">
        <v>4</v>
      </c>
      <c r="T4014" s="17" t="s">
        <v>14844</v>
      </c>
      <c r="U4014" s="19" t="str">
        <f>IF(Cleaned_Data!P4014&gt;20000,"High-Bill","Normal-Bill")</f>
        <v>Normal-Bill</v>
      </c>
      <c r="V4014" s="19" t="str">
        <f t="shared" si="124"/>
        <v>Not-Senior-Citizen</v>
      </c>
      <c r="W4014" s="19" t="str">
        <f t="shared" si="125"/>
        <v>Follow-Up-required</v>
      </c>
      <c r="X4014" s="20" t="str" cm="1">
        <f t="array" ref="X4014">_xlfn.IFS(P4014&lt;5000,"Low",P4014&lt;=20000,"Medium",P4014&gt;20000,"High")</f>
        <v>Low</v>
      </c>
    </row>
    <row r="4015" spans="1:24" x14ac:dyDescent="0.35">
      <c r="A4015" s="29" t="s">
        <v>554</v>
      </c>
      <c r="B4015" s="21" t="s">
        <v>1060</v>
      </c>
      <c r="C4015" s="21">
        <v>2</v>
      </c>
      <c r="D4015" s="21" t="s">
        <v>1174</v>
      </c>
      <c r="E4015" s="21" t="s">
        <v>9156</v>
      </c>
      <c r="F4015" s="22" t="s">
        <v>8371</v>
      </c>
      <c r="G4015" s="21" t="s">
        <v>6985</v>
      </c>
      <c r="H4015" s="21" t="s">
        <v>6998</v>
      </c>
      <c r="I4015" s="21" t="s">
        <v>7007</v>
      </c>
      <c r="J4015" s="22" t="s">
        <v>8371</v>
      </c>
      <c r="K4015" s="21" t="s">
        <v>14193</v>
      </c>
      <c r="L4015" s="21" t="s">
        <v>8342</v>
      </c>
      <c r="M4015" s="21" t="s">
        <v>8349</v>
      </c>
      <c r="N4015" s="21" t="s">
        <v>8352</v>
      </c>
      <c r="O4015" s="21" t="s">
        <v>8355</v>
      </c>
      <c r="P4015" s="26">
        <v>33945</v>
      </c>
      <c r="Q4015" s="21" t="s">
        <v>8363</v>
      </c>
      <c r="R4015" s="21" t="s">
        <v>14107</v>
      </c>
      <c r="S4015" s="21">
        <v>2</v>
      </c>
      <c r="T4015" s="21" t="s">
        <v>14845</v>
      </c>
      <c r="U4015" s="23" t="str">
        <f>IF(Cleaned_Data!P4015&gt;20000,"High-Bill","Normal-Bill")</f>
        <v>High-Bill</v>
      </c>
      <c r="V4015" s="23" t="str">
        <f t="shared" si="124"/>
        <v>Not-Senior-Citizen</v>
      </c>
      <c r="W4015" s="23" t="str">
        <f t="shared" si="125"/>
        <v>Follow-Up-required</v>
      </c>
      <c r="X4015" s="24" t="str" cm="1">
        <f t="array" ref="X4015">_xlfn.IFS(P4015&lt;5000,"Low",P4015&lt;=20000,"Medium",P4015&gt;20000,"High")</f>
        <v>High</v>
      </c>
    </row>
    <row r="4016" spans="1:24" x14ac:dyDescent="0.35">
      <c r="A4016" s="28" t="s">
        <v>554</v>
      </c>
      <c r="B4016" s="17" t="s">
        <v>1162</v>
      </c>
      <c r="C4016" s="22" t="s">
        <v>14854</v>
      </c>
      <c r="D4016" s="17" t="s">
        <v>1174</v>
      </c>
      <c r="E4016" s="17" t="s">
        <v>9598</v>
      </c>
      <c r="F4016" s="17" t="s">
        <v>6880</v>
      </c>
      <c r="G4016" s="17" t="s">
        <v>6992</v>
      </c>
      <c r="H4016" s="17" t="s">
        <v>7000</v>
      </c>
      <c r="I4016" s="17" t="s">
        <v>7001</v>
      </c>
      <c r="J4016" s="17" t="s">
        <v>14100</v>
      </c>
      <c r="K4016" s="17" t="s">
        <v>14488</v>
      </c>
      <c r="L4016" s="17" t="s">
        <v>8338</v>
      </c>
      <c r="M4016" s="17" t="s">
        <v>8348</v>
      </c>
      <c r="N4016" s="17" t="s">
        <v>8351</v>
      </c>
      <c r="O4016" s="17" t="s">
        <v>14842</v>
      </c>
      <c r="P4016" s="18">
        <v>0</v>
      </c>
      <c r="Q4016" s="17" t="s">
        <v>8362</v>
      </c>
      <c r="R4016" s="22" t="s">
        <v>8370</v>
      </c>
      <c r="S4016" s="17">
        <v>2</v>
      </c>
      <c r="T4016" s="17" t="s">
        <v>14844</v>
      </c>
      <c r="U4016" s="19" t="str">
        <f>IF(Cleaned_Data!P4016&gt;20000,"High-Bill","Normal-Bill")</f>
        <v>Normal-Bill</v>
      </c>
      <c r="V4016" s="19" t="str">
        <f t="shared" si="124"/>
        <v>Senior-Citizen</v>
      </c>
      <c r="W4016" s="19" t="str">
        <f t="shared" si="125"/>
        <v>Not-Required</v>
      </c>
      <c r="X4016" s="20" t="str" cm="1">
        <f t="array" ref="X4016">_xlfn.IFS(P4016&lt;5000,"Low",P4016&lt;=20000,"Medium",P4016&gt;20000,"High")</f>
        <v>Low</v>
      </c>
    </row>
    <row r="4017" spans="1:24" x14ac:dyDescent="0.35">
      <c r="A4017" s="29" t="s">
        <v>554</v>
      </c>
      <c r="B4017" s="21" t="s">
        <v>1128</v>
      </c>
      <c r="C4017" s="21">
        <v>54</v>
      </c>
      <c r="D4017" s="21" t="s">
        <v>1172</v>
      </c>
      <c r="E4017" s="21" t="s">
        <v>10063</v>
      </c>
      <c r="F4017" s="21" t="s">
        <v>6873</v>
      </c>
      <c r="G4017" s="21" t="s">
        <v>6992</v>
      </c>
      <c r="H4017" s="21" t="s">
        <v>6995</v>
      </c>
      <c r="I4017" s="21" t="s">
        <v>7007</v>
      </c>
      <c r="J4017" s="21" t="s">
        <v>13920</v>
      </c>
      <c r="K4017" s="21" t="s">
        <v>14233</v>
      </c>
      <c r="L4017" s="21" t="s">
        <v>8340</v>
      </c>
      <c r="M4017" s="21" t="s">
        <v>8346</v>
      </c>
      <c r="N4017" s="21" t="s">
        <v>8351</v>
      </c>
      <c r="O4017" s="21" t="s">
        <v>8355</v>
      </c>
      <c r="P4017" s="18">
        <v>0</v>
      </c>
      <c r="Q4017" s="21" t="s">
        <v>8363</v>
      </c>
      <c r="R4017" s="22" t="s">
        <v>8370</v>
      </c>
      <c r="S4017" s="22" t="s">
        <v>8370</v>
      </c>
      <c r="T4017" s="22" t="s">
        <v>8370</v>
      </c>
      <c r="U4017" s="23" t="str">
        <f>IF(Cleaned_Data!P4017&gt;20000,"High-Bill","Normal-Bill")</f>
        <v>Normal-Bill</v>
      </c>
      <c r="V4017" s="23" t="str">
        <f t="shared" si="124"/>
        <v>Not-Senior-Citizen</v>
      </c>
      <c r="W4017" s="23" t="str">
        <f t="shared" si="125"/>
        <v>Not-Required</v>
      </c>
      <c r="X4017" s="24" t="str" cm="1">
        <f t="array" ref="X4017">_xlfn.IFS(P4017&lt;5000,"Low",P4017&lt;=20000,"Medium",P4017&gt;20000,"High")</f>
        <v>Low</v>
      </c>
    </row>
    <row r="4018" spans="1:24" x14ac:dyDescent="0.35">
      <c r="A4018" s="28" t="s">
        <v>554</v>
      </c>
      <c r="B4018" s="17" t="s">
        <v>1058</v>
      </c>
      <c r="C4018" s="22" t="s">
        <v>14854</v>
      </c>
      <c r="D4018" s="17" t="s">
        <v>1172</v>
      </c>
      <c r="E4018" s="17" t="s">
        <v>10195</v>
      </c>
      <c r="F4018" s="22" t="s">
        <v>8371</v>
      </c>
      <c r="G4018" s="17" t="s">
        <v>6985</v>
      </c>
      <c r="H4018" s="17" t="s">
        <v>6999</v>
      </c>
      <c r="I4018" s="17" t="s">
        <v>7005</v>
      </c>
      <c r="J4018" s="17" t="s">
        <v>7381</v>
      </c>
      <c r="K4018" s="17" t="s">
        <v>14568</v>
      </c>
      <c r="L4018" s="17" t="s">
        <v>8342</v>
      </c>
      <c r="M4018" s="17" t="s">
        <v>8347</v>
      </c>
      <c r="N4018" s="17" t="s">
        <v>8353</v>
      </c>
      <c r="O4018" s="17" t="s">
        <v>14841</v>
      </c>
      <c r="P4018" s="18">
        <v>0</v>
      </c>
      <c r="Q4018" s="22" t="s">
        <v>8370</v>
      </c>
      <c r="R4018" s="17" t="s">
        <v>14137</v>
      </c>
      <c r="S4018" s="17">
        <v>3</v>
      </c>
      <c r="T4018" s="17" t="s">
        <v>14845</v>
      </c>
      <c r="U4018" s="19" t="str">
        <f>IF(Cleaned_Data!P4018&gt;20000,"High-Bill","Normal-Bill")</f>
        <v>Normal-Bill</v>
      </c>
      <c r="V4018" s="19" t="str">
        <f t="shared" si="124"/>
        <v>Senior-Citizen</v>
      </c>
      <c r="W4018" s="19" t="str">
        <f t="shared" si="125"/>
        <v>Follow-Up-required</v>
      </c>
      <c r="X4018" s="20" t="str" cm="1">
        <f t="array" ref="X4018">_xlfn.IFS(P4018&lt;5000,"Low",P4018&lt;=20000,"Medium",P4018&gt;20000,"High")</f>
        <v>Low</v>
      </c>
    </row>
    <row r="4019" spans="1:24" x14ac:dyDescent="0.35">
      <c r="A4019" s="29" t="s">
        <v>554</v>
      </c>
      <c r="B4019" s="21" t="s">
        <v>1031</v>
      </c>
      <c r="C4019" s="21">
        <v>26</v>
      </c>
      <c r="D4019" s="21" t="s">
        <v>1172</v>
      </c>
      <c r="E4019" s="21" t="s">
        <v>11918</v>
      </c>
      <c r="F4019" s="22" t="s">
        <v>8371</v>
      </c>
      <c r="G4019" s="21" t="s">
        <v>6991</v>
      </c>
      <c r="H4019" s="21" t="s">
        <v>6999</v>
      </c>
      <c r="I4019" s="21" t="s">
        <v>7004</v>
      </c>
      <c r="J4019" s="22" t="s">
        <v>8371</v>
      </c>
      <c r="K4019" s="21" t="s">
        <v>14656</v>
      </c>
      <c r="L4019" s="21" t="s">
        <v>8339</v>
      </c>
      <c r="M4019" s="21" t="s">
        <v>8346</v>
      </c>
      <c r="N4019" s="21" t="s">
        <v>8353</v>
      </c>
      <c r="O4019" s="21" t="s">
        <v>8358</v>
      </c>
      <c r="P4019" s="18">
        <v>0</v>
      </c>
      <c r="Q4019" s="21" t="s">
        <v>8362</v>
      </c>
      <c r="R4019" s="22" t="s">
        <v>8370</v>
      </c>
      <c r="S4019" s="21">
        <v>1</v>
      </c>
      <c r="T4019" s="21" t="s">
        <v>14844</v>
      </c>
      <c r="U4019" s="23" t="str">
        <f>IF(Cleaned_Data!P4019&gt;20000,"High-Bill","Normal-Bill")</f>
        <v>Normal-Bill</v>
      </c>
      <c r="V4019" s="23" t="str">
        <f t="shared" si="124"/>
        <v>Not-Senior-Citizen</v>
      </c>
      <c r="W4019" s="23" t="str">
        <f t="shared" si="125"/>
        <v>Not-Required</v>
      </c>
      <c r="X4019" s="24" t="str" cm="1">
        <f t="array" ref="X4019">_xlfn.IFS(P4019&lt;5000,"Low",P4019&lt;=20000,"Medium",P4019&gt;20000,"High")</f>
        <v>Low</v>
      </c>
    </row>
    <row r="4020" spans="1:24" x14ac:dyDescent="0.35">
      <c r="A4020" s="28" t="s">
        <v>554</v>
      </c>
      <c r="B4020" s="17" t="s">
        <v>1095</v>
      </c>
      <c r="C4020" s="22" t="s">
        <v>14854</v>
      </c>
      <c r="D4020" s="17" t="s">
        <v>1172</v>
      </c>
      <c r="E4020" s="17" t="s">
        <v>12133</v>
      </c>
      <c r="F4020" s="17" t="s">
        <v>6900</v>
      </c>
      <c r="G4020" s="17" t="s">
        <v>6985</v>
      </c>
      <c r="H4020" s="17" t="s">
        <v>6994</v>
      </c>
      <c r="I4020" s="17" t="s">
        <v>7001</v>
      </c>
      <c r="J4020" s="17" t="s">
        <v>7552</v>
      </c>
      <c r="K4020" s="17" t="s">
        <v>14832</v>
      </c>
      <c r="L4020" s="17" t="s">
        <v>8340</v>
      </c>
      <c r="M4020" s="17" t="s">
        <v>8349</v>
      </c>
      <c r="N4020" s="17" t="s">
        <v>8353</v>
      </c>
      <c r="O4020" s="17" t="s">
        <v>8358</v>
      </c>
      <c r="P4020" s="18">
        <v>0</v>
      </c>
      <c r="Q4020" s="17" t="s">
        <v>8364</v>
      </c>
      <c r="R4020" s="22" t="s">
        <v>8370</v>
      </c>
      <c r="S4020" s="17">
        <v>3</v>
      </c>
      <c r="T4020" s="17" t="s">
        <v>14844</v>
      </c>
      <c r="U4020" s="19" t="str">
        <f>IF(Cleaned_Data!P4020&gt;20000,"High-Bill","Normal-Bill")</f>
        <v>Normal-Bill</v>
      </c>
      <c r="V4020" s="19" t="str">
        <f t="shared" si="124"/>
        <v>Senior-Citizen</v>
      </c>
      <c r="W4020" s="19" t="str">
        <f t="shared" si="125"/>
        <v>Not-Required</v>
      </c>
      <c r="X4020" s="20" t="str" cm="1">
        <f t="array" ref="X4020">_xlfn.IFS(P4020&lt;5000,"Low",P4020&lt;=20000,"Medium",P4020&gt;20000,"High")</f>
        <v>Low</v>
      </c>
    </row>
    <row r="4021" spans="1:24" x14ac:dyDescent="0.35">
      <c r="A4021" s="29" t="s">
        <v>554</v>
      </c>
      <c r="B4021" s="21" t="s">
        <v>1154</v>
      </c>
      <c r="C4021" s="21">
        <v>43</v>
      </c>
      <c r="D4021" s="21" t="s">
        <v>1172</v>
      </c>
      <c r="E4021" s="21" t="s">
        <v>12512</v>
      </c>
      <c r="F4021" s="21" t="s">
        <v>6925</v>
      </c>
      <c r="G4021" s="21" t="s">
        <v>6990</v>
      </c>
      <c r="H4021" s="21" t="s">
        <v>6997</v>
      </c>
      <c r="I4021" s="21" t="s">
        <v>7001</v>
      </c>
      <c r="J4021" s="21" t="s">
        <v>14098</v>
      </c>
      <c r="K4021" s="21" t="s">
        <v>14435</v>
      </c>
      <c r="L4021" s="21" t="s">
        <v>8339</v>
      </c>
      <c r="M4021" s="21" t="s">
        <v>8348</v>
      </c>
      <c r="N4021" s="21" t="s">
        <v>8354</v>
      </c>
      <c r="O4021" s="21" t="s">
        <v>8358</v>
      </c>
      <c r="P4021" s="18">
        <v>0</v>
      </c>
      <c r="Q4021" s="22" t="s">
        <v>8370</v>
      </c>
      <c r="R4021" s="22" t="s">
        <v>8370</v>
      </c>
      <c r="S4021" s="21">
        <v>3</v>
      </c>
      <c r="T4021" s="21" t="s">
        <v>14845</v>
      </c>
      <c r="U4021" s="23" t="str">
        <f>IF(Cleaned_Data!P4021&gt;20000,"High-Bill","Normal-Bill")</f>
        <v>Normal-Bill</v>
      </c>
      <c r="V4021" s="23" t="str">
        <f t="shared" si="124"/>
        <v>Not-Senior-Citizen</v>
      </c>
      <c r="W4021" s="23" t="str">
        <f t="shared" si="125"/>
        <v>Not-Required</v>
      </c>
      <c r="X4021" s="24" t="str" cm="1">
        <f t="array" ref="X4021">_xlfn.IFS(P4021&lt;5000,"Low",P4021&lt;=20000,"Medium",P4021&gt;20000,"High")</f>
        <v>Low</v>
      </c>
    </row>
    <row r="4022" spans="1:24" x14ac:dyDescent="0.35">
      <c r="A4022" s="28" t="s">
        <v>554</v>
      </c>
      <c r="B4022" s="17" t="s">
        <v>1121</v>
      </c>
      <c r="C4022" s="17">
        <v>42</v>
      </c>
      <c r="D4022" s="17" t="s">
        <v>1174</v>
      </c>
      <c r="E4022" s="17" t="s">
        <v>12528</v>
      </c>
      <c r="F4022" s="17" t="s">
        <v>6848</v>
      </c>
      <c r="G4022" s="17" t="s">
        <v>6985</v>
      </c>
      <c r="H4022" s="17" t="s">
        <v>6996</v>
      </c>
      <c r="I4022" s="17" t="s">
        <v>7003</v>
      </c>
      <c r="J4022" s="17" t="s">
        <v>14022</v>
      </c>
      <c r="K4022" s="17" t="s">
        <v>14355</v>
      </c>
      <c r="L4022" s="17" t="s">
        <v>8345</v>
      </c>
      <c r="M4022" s="17" t="s">
        <v>8350</v>
      </c>
      <c r="N4022" s="17" t="s">
        <v>8352</v>
      </c>
      <c r="O4022" s="17" t="s">
        <v>8359</v>
      </c>
      <c r="P4022" s="25">
        <v>18748</v>
      </c>
      <c r="Q4022" s="17" t="s">
        <v>8362</v>
      </c>
      <c r="R4022" s="17" t="s">
        <v>14163</v>
      </c>
      <c r="S4022" s="17">
        <v>4</v>
      </c>
      <c r="T4022" s="17" t="s">
        <v>14845</v>
      </c>
      <c r="U4022" s="19" t="str">
        <f>IF(Cleaned_Data!P4022&gt;20000,"High-Bill","Normal-Bill")</f>
        <v>Normal-Bill</v>
      </c>
      <c r="V4022" s="19" t="str">
        <f t="shared" si="124"/>
        <v>Not-Senior-Citizen</v>
      </c>
      <c r="W4022" s="19" t="str">
        <f t="shared" si="125"/>
        <v>Follow-Up-required</v>
      </c>
      <c r="X4022" s="20" t="str" cm="1">
        <f t="array" ref="X4022">_xlfn.IFS(P4022&lt;5000,"Low",P4022&lt;=20000,"Medium",P4022&gt;20000,"High")</f>
        <v>Medium</v>
      </c>
    </row>
    <row r="4023" spans="1:24" x14ac:dyDescent="0.35">
      <c r="A4023" s="29" t="s">
        <v>554</v>
      </c>
      <c r="B4023" s="21" t="s">
        <v>1067</v>
      </c>
      <c r="C4023" s="22" t="s">
        <v>14854</v>
      </c>
      <c r="D4023" s="21" t="s">
        <v>1172</v>
      </c>
      <c r="E4023" s="21" t="s">
        <v>13300</v>
      </c>
      <c r="F4023" s="22" t="s">
        <v>8371</v>
      </c>
      <c r="G4023" s="21" t="s">
        <v>6986</v>
      </c>
      <c r="H4023" s="21" t="s">
        <v>6999</v>
      </c>
      <c r="I4023" s="21" t="s">
        <v>7005</v>
      </c>
      <c r="J4023" s="21" t="s">
        <v>14145</v>
      </c>
      <c r="K4023" s="21" t="s">
        <v>14791</v>
      </c>
      <c r="L4023" s="21" t="s">
        <v>8345</v>
      </c>
      <c r="M4023" s="21" t="s">
        <v>8346</v>
      </c>
      <c r="N4023" s="21" t="s">
        <v>8354</v>
      </c>
      <c r="O4023" s="21" t="s">
        <v>8355</v>
      </c>
      <c r="P4023" s="26">
        <v>14481</v>
      </c>
      <c r="Q4023" s="22" t="s">
        <v>8370</v>
      </c>
      <c r="R4023" s="22" t="s">
        <v>8370</v>
      </c>
      <c r="S4023" s="22" t="s">
        <v>8370</v>
      </c>
      <c r="T4023" s="22" t="s">
        <v>8370</v>
      </c>
      <c r="U4023" s="23" t="str">
        <f>IF(Cleaned_Data!P4023&gt;20000,"High-Bill","Normal-Bill")</f>
        <v>Normal-Bill</v>
      </c>
      <c r="V4023" s="23" t="str">
        <f t="shared" si="124"/>
        <v>Senior-Citizen</v>
      </c>
      <c r="W4023" s="23" t="str">
        <f t="shared" si="125"/>
        <v>Not-Required</v>
      </c>
      <c r="X4023" s="24" t="str" cm="1">
        <f t="array" ref="X4023">_xlfn.IFS(P4023&lt;5000,"Low",P4023&lt;=20000,"Medium",P4023&gt;20000,"High")</f>
        <v>Medium</v>
      </c>
    </row>
    <row r="4024" spans="1:24" x14ac:dyDescent="0.35">
      <c r="A4024" s="28" t="s">
        <v>168</v>
      </c>
      <c r="B4024" s="17" t="s">
        <v>1105</v>
      </c>
      <c r="C4024" s="17">
        <v>13</v>
      </c>
      <c r="D4024" s="17" t="s">
        <v>1174</v>
      </c>
      <c r="E4024" s="17" t="s">
        <v>8562</v>
      </c>
      <c r="F4024" s="17" t="s">
        <v>6771</v>
      </c>
      <c r="G4024" s="17" t="s">
        <v>6993</v>
      </c>
      <c r="H4024" s="17" t="s">
        <v>6996</v>
      </c>
      <c r="I4024" s="17" t="s">
        <v>7001</v>
      </c>
      <c r="J4024" s="17" t="s">
        <v>7087</v>
      </c>
      <c r="K4024" s="17" t="s">
        <v>14318</v>
      </c>
      <c r="L4024" s="17" t="s">
        <v>8344</v>
      </c>
      <c r="M4024" s="17" t="s">
        <v>8350</v>
      </c>
      <c r="N4024" s="17" t="s">
        <v>8353</v>
      </c>
      <c r="O4024" s="17" t="s">
        <v>8355</v>
      </c>
      <c r="P4024" s="25">
        <v>13339</v>
      </c>
      <c r="Q4024" s="17" t="s">
        <v>8363</v>
      </c>
      <c r="R4024" s="17" t="s">
        <v>14028</v>
      </c>
      <c r="S4024" s="17">
        <v>4</v>
      </c>
      <c r="T4024" s="17" t="s">
        <v>14843</v>
      </c>
      <c r="U4024" s="19" t="str">
        <f>IF(Cleaned_Data!P4024&gt;20000,"High-Bill","Normal-Bill")</f>
        <v>Normal-Bill</v>
      </c>
      <c r="V4024" s="19" t="str">
        <f t="shared" si="124"/>
        <v>Not-Senior-Citizen</v>
      </c>
      <c r="W4024" s="19" t="str">
        <f t="shared" si="125"/>
        <v>Follow-Up-required</v>
      </c>
      <c r="X4024" s="20" t="str" cm="1">
        <f t="array" ref="X4024">_xlfn.IFS(P4024&lt;5000,"Low",P4024&lt;=20000,"Medium",P4024&gt;20000,"High")</f>
        <v>Medium</v>
      </c>
    </row>
    <row r="4025" spans="1:24" x14ac:dyDescent="0.35">
      <c r="A4025" s="29" t="s">
        <v>168</v>
      </c>
      <c r="B4025" s="21" t="s">
        <v>1070</v>
      </c>
      <c r="C4025" s="21">
        <v>54</v>
      </c>
      <c r="D4025" s="21" t="s">
        <v>1172</v>
      </c>
      <c r="E4025" s="21" t="s">
        <v>8563</v>
      </c>
      <c r="F4025" s="21" t="s">
        <v>6772</v>
      </c>
      <c r="G4025" s="21" t="s">
        <v>6991</v>
      </c>
      <c r="H4025" s="21" t="s">
        <v>6996</v>
      </c>
      <c r="I4025" s="21" t="s">
        <v>7005</v>
      </c>
      <c r="J4025" s="21" t="s">
        <v>13913</v>
      </c>
      <c r="K4025" s="21" t="s">
        <v>14319</v>
      </c>
      <c r="L4025" s="21" t="s">
        <v>8344</v>
      </c>
      <c r="M4025" s="21" t="s">
        <v>8346</v>
      </c>
      <c r="N4025" s="21" t="s">
        <v>8354</v>
      </c>
      <c r="O4025" s="21" t="s">
        <v>8355</v>
      </c>
      <c r="P4025" s="18">
        <v>0</v>
      </c>
      <c r="Q4025" s="21" t="s">
        <v>8362</v>
      </c>
      <c r="R4025" s="21" t="s">
        <v>14078</v>
      </c>
      <c r="S4025" s="21">
        <v>1</v>
      </c>
      <c r="T4025" s="21" t="s">
        <v>14844</v>
      </c>
      <c r="U4025" s="23" t="str">
        <f>IF(Cleaned_Data!P4025&gt;20000,"High-Bill","Normal-Bill")</f>
        <v>Normal-Bill</v>
      </c>
      <c r="V4025" s="23" t="str">
        <f t="shared" si="124"/>
        <v>Not-Senior-Citizen</v>
      </c>
      <c r="W4025" s="23" t="str">
        <f t="shared" si="125"/>
        <v>Follow-Up-required</v>
      </c>
      <c r="X4025" s="24" t="str" cm="1">
        <f t="array" ref="X4025">_xlfn.IFS(P4025&lt;5000,"Low",P4025&lt;=20000,"Medium",P4025&gt;20000,"High")</f>
        <v>Low</v>
      </c>
    </row>
    <row r="4026" spans="1:24" x14ac:dyDescent="0.35">
      <c r="A4026" s="28" t="s">
        <v>168</v>
      </c>
      <c r="B4026" s="17" t="s">
        <v>1057</v>
      </c>
      <c r="C4026" s="17">
        <v>89</v>
      </c>
      <c r="D4026" s="17" t="s">
        <v>1172</v>
      </c>
      <c r="E4026" s="17" t="s">
        <v>10208</v>
      </c>
      <c r="F4026" s="17" t="s">
        <v>6846</v>
      </c>
      <c r="G4026" s="17" t="s">
        <v>6987</v>
      </c>
      <c r="H4026" s="17" t="s">
        <v>6994</v>
      </c>
      <c r="I4026" s="17" t="s">
        <v>7004</v>
      </c>
      <c r="J4026" s="22" t="s">
        <v>8371</v>
      </c>
      <c r="K4026" s="17" t="s">
        <v>14792</v>
      </c>
      <c r="L4026" s="17" t="s">
        <v>8342</v>
      </c>
      <c r="M4026" s="17" t="s">
        <v>8347</v>
      </c>
      <c r="N4026" s="17" t="s">
        <v>8353</v>
      </c>
      <c r="O4026" s="17" t="s">
        <v>14842</v>
      </c>
      <c r="P4026" s="25">
        <v>41091</v>
      </c>
      <c r="Q4026" s="22" t="s">
        <v>8370</v>
      </c>
      <c r="R4026" s="17" t="s">
        <v>13934</v>
      </c>
      <c r="S4026" s="17">
        <v>2</v>
      </c>
      <c r="T4026" s="17" t="s">
        <v>14843</v>
      </c>
      <c r="U4026" s="19" t="str">
        <f>IF(Cleaned_Data!P4026&gt;20000,"High-Bill","Normal-Bill")</f>
        <v>High-Bill</v>
      </c>
      <c r="V4026" s="19" t="str">
        <f t="shared" si="124"/>
        <v>Senior-Citizen</v>
      </c>
      <c r="W4026" s="19" t="str">
        <f t="shared" si="125"/>
        <v>Follow-Up-required</v>
      </c>
      <c r="X4026" s="20" t="str" cm="1">
        <f t="array" ref="X4026">_xlfn.IFS(P4026&lt;5000,"Low",P4026&lt;=20000,"Medium",P4026&gt;20000,"High")</f>
        <v>High</v>
      </c>
    </row>
    <row r="4027" spans="1:24" x14ac:dyDescent="0.35">
      <c r="A4027" s="29" t="s">
        <v>168</v>
      </c>
      <c r="B4027" s="21" t="s">
        <v>1165</v>
      </c>
      <c r="C4027" s="22" t="s">
        <v>14854</v>
      </c>
      <c r="D4027" s="21" t="s">
        <v>1174</v>
      </c>
      <c r="E4027" s="21" t="s">
        <v>11279</v>
      </c>
      <c r="F4027" s="22" t="s">
        <v>8371</v>
      </c>
      <c r="G4027" s="21" t="s">
        <v>6990</v>
      </c>
      <c r="H4027" s="21" t="s">
        <v>6996</v>
      </c>
      <c r="I4027" s="21" t="s">
        <v>7007</v>
      </c>
      <c r="J4027" s="22" t="s">
        <v>8371</v>
      </c>
      <c r="K4027" s="21" t="s">
        <v>14479</v>
      </c>
      <c r="L4027" s="21" t="s">
        <v>8340</v>
      </c>
      <c r="M4027" s="21" t="s">
        <v>8349</v>
      </c>
      <c r="N4027" s="21" t="s">
        <v>8354</v>
      </c>
      <c r="O4027" s="21" t="s">
        <v>14842</v>
      </c>
      <c r="P4027" s="18">
        <v>0</v>
      </c>
      <c r="Q4027" s="21" t="s">
        <v>8363</v>
      </c>
      <c r="R4027" s="21" t="s">
        <v>7278</v>
      </c>
      <c r="S4027" s="21">
        <v>4</v>
      </c>
      <c r="T4027" s="21" t="s">
        <v>14844</v>
      </c>
      <c r="U4027" s="23" t="str">
        <f>IF(Cleaned_Data!P4027&gt;20000,"High-Bill","Normal-Bill")</f>
        <v>Normal-Bill</v>
      </c>
      <c r="V4027" s="23" t="str">
        <f t="shared" si="124"/>
        <v>Senior-Citizen</v>
      </c>
      <c r="W4027" s="23" t="str">
        <f t="shared" si="125"/>
        <v>Follow-Up-required</v>
      </c>
      <c r="X4027" s="24" t="str" cm="1">
        <f t="array" ref="X4027">_xlfn.IFS(P4027&lt;5000,"Low",P4027&lt;=20000,"Medium",P4027&gt;20000,"High")</f>
        <v>Low</v>
      </c>
    </row>
    <row r="4028" spans="1:24" x14ac:dyDescent="0.35">
      <c r="A4028" s="28" t="s">
        <v>33</v>
      </c>
      <c r="B4028" s="17" t="s">
        <v>1031</v>
      </c>
      <c r="C4028" s="22" t="s">
        <v>14854</v>
      </c>
      <c r="D4028" s="22" t="s">
        <v>14847</v>
      </c>
      <c r="E4028" s="17" t="s">
        <v>8415</v>
      </c>
      <c r="F4028" s="22" t="s">
        <v>8371</v>
      </c>
      <c r="G4028" s="17" t="s">
        <v>6989</v>
      </c>
      <c r="H4028" s="17" t="s">
        <v>6994</v>
      </c>
      <c r="I4028" s="17" t="s">
        <v>7004</v>
      </c>
      <c r="J4028" s="17" t="s">
        <v>13907</v>
      </c>
      <c r="K4028" s="17" t="s">
        <v>14194</v>
      </c>
      <c r="L4028" s="17" t="s">
        <v>8345</v>
      </c>
      <c r="M4028" s="17" t="s">
        <v>8349</v>
      </c>
      <c r="N4028" s="17" t="s">
        <v>8354</v>
      </c>
      <c r="O4028" s="17" t="s">
        <v>8355</v>
      </c>
      <c r="P4028" s="18">
        <v>0</v>
      </c>
      <c r="Q4028" s="17" t="s">
        <v>8362</v>
      </c>
      <c r="R4028" s="17" t="s">
        <v>14128</v>
      </c>
      <c r="S4028" s="22" t="s">
        <v>8370</v>
      </c>
      <c r="T4028" s="17" t="s">
        <v>14843</v>
      </c>
      <c r="U4028" s="19" t="str">
        <f>IF(Cleaned_Data!P4028&gt;20000,"High-Bill","Normal-Bill")</f>
        <v>Normal-Bill</v>
      </c>
      <c r="V4028" s="19" t="str">
        <f t="shared" si="124"/>
        <v>Senior-Citizen</v>
      </c>
      <c r="W4028" s="19" t="str">
        <f t="shared" si="125"/>
        <v>Follow-Up-required</v>
      </c>
      <c r="X4028" s="20" t="str" cm="1">
        <f t="array" ref="X4028">_xlfn.IFS(P4028&lt;5000,"Low",P4028&lt;=20000,"Medium",P4028&gt;20000,"High")</f>
        <v>Low</v>
      </c>
    </row>
    <row r="4029" spans="1:24" x14ac:dyDescent="0.35">
      <c r="A4029" s="29" t="s">
        <v>33</v>
      </c>
      <c r="B4029" s="21" t="s">
        <v>1154</v>
      </c>
      <c r="C4029" s="22" t="s">
        <v>14854</v>
      </c>
      <c r="D4029" s="21" t="s">
        <v>1174</v>
      </c>
      <c r="E4029" s="21" t="s">
        <v>8717</v>
      </c>
      <c r="F4029" s="21" t="s">
        <v>6837</v>
      </c>
      <c r="G4029" s="21" t="s">
        <v>6985</v>
      </c>
      <c r="H4029" s="21" t="s">
        <v>6994</v>
      </c>
      <c r="I4029" s="21" t="s">
        <v>7006</v>
      </c>
      <c r="J4029" s="21" t="s">
        <v>14039</v>
      </c>
      <c r="K4029" s="21" t="s">
        <v>14324</v>
      </c>
      <c r="L4029" s="21" t="s">
        <v>8345</v>
      </c>
      <c r="M4029" s="21" t="s">
        <v>8347</v>
      </c>
      <c r="N4029" s="21" t="s">
        <v>8354</v>
      </c>
      <c r="O4029" s="21" t="s">
        <v>8355</v>
      </c>
      <c r="P4029" s="18">
        <v>0</v>
      </c>
      <c r="Q4029" s="22" t="s">
        <v>8370</v>
      </c>
      <c r="R4029" s="21" t="s">
        <v>14116</v>
      </c>
      <c r="S4029" s="22" t="s">
        <v>8370</v>
      </c>
      <c r="T4029" s="21" t="s">
        <v>14845</v>
      </c>
      <c r="U4029" s="23" t="str">
        <f>IF(Cleaned_Data!P4029&gt;20000,"High-Bill","Normal-Bill")</f>
        <v>Normal-Bill</v>
      </c>
      <c r="V4029" s="23" t="str">
        <f t="shared" si="124"/>
        <v>Senior-Citizen</v>
      </c>
      <c r="W4029" s="23" t="str">
        <f t="shared" si="125"/>
        <v>Follow-Up-required</v>
      </c>
      <c r="X4029" s="24" t="str" cm="1">
        <f t="array" ref="X4029">_xlfn.IFS(P4029&lt;5000,"Low",P4029&lt;=20000,"Medium",P4029&gt;20000,"High")</f>
        <v>Low</v>
      </c>
    </row>
    <row r="4030" spans="1:24" x14ac:dyDescent="0.35">
      <c r="A4030" s="28" t="s">
        <v>33</v>
      </c>
      <c r="B4030" s="17" t="s">
        <v>1157</v>
      </c>
      <c r="C4030" s="22" t="s">
        <v>14854</v>
      </c>
      <c r="D4030" s="17" t="s">
        <v>1174</v>
      </c>
      <c r="E4030" s="17" t="s">
        <v>9222</v>
      </c>
      <c r="F4030" s="22" t="s">
        <v>8371</v>
      </c>
      <c r="G4030" s="17" t="s">
        <v>6989</v>
      </c>
      <c r="H4030" s="17" t="s">
        <v>6999</v>
      </c>
      <c r="I4030" s="17" t="s">
        <v>7003</v>
      </c>
      <c r="J4030" s="22" t="s">
        <v>8371</v>
      </c>
      <c r="K4030" s="17" t="s">
        <v>14644</v>
      </c>
      <c r="L4030" s="17" t="s">
        <v>8339</v>
      </c>
      <c r="M4030" s="17" t="s">
        <v>8347</v>
      </c>
      <c r="N4030" s="17" t="s">
        <v>8354</v>
      </c>
      <c r="O4030" s="17" t="s">
        <v>14842</v>
      </c>
      <c r="P4030" s="18">
        <v>0</v>
      </c>
      <c r="Q4030" s="17" t="s">
        <v>8363</v>
      </c>
      <c r="R4030" s="17" t="s">
        <v>7278</v>
      </c>
      <c r="S4030" s="17">
        <v>3</v>
      </c>
      <c r="T4030" s="22" t="s">
        <v>8370</v>
      </c>
      <c r="U4030" s="19" t="str">
        <f>IF(Cleaned_Data!P4030&gt;20000,"High-Bill","Normal-Bill")</f>
        <v>Normal-Bill</v>
      </c>
      <c r="V4030" s="19" t="str">
        <f t="shared" si="124"/>
        <v>Senior-Citizen</v>
      </c>
      <c r="W4030" s="19" t="str">
        <f t="shared" si="125"/>
        <v>Follow-Up-required</v>
      </c>
      <c r="X4030" s="20" t="str" cm="1">
        <f t="array" ref="X4030">_xlfn.IFS(P4030&lt;5000,"Low",P4030&lt;=20000,"Medium",P4030&gt;20000,"High")</f>
        <v>Low</v>
      </c>
    </row>
    <row r="4031" spans="1:24" x14ac:dyDescent="0.35">
      <c r="A4031" s="29" t="s">
        <v>33</v>
      </c>
      <c r="B4031" s="21" t="s">
        <v>1075</v>
      </c>
      <c r="C4031" s="22" t="s">
        <v>14854</v>
      </c>
      <c r="D4031" s="21" t="s">
        <v>1174</v>
      </c>
      <c r="E4031" s="21" t="s">
        <v>10319</v>
      </c>
      <c r="F4031" s="21" t="s">
        <v>6723</v>
      </c>
      <c r="G4031" s="21" t="s">
        <v>6985</v>
      </c>
      <c r="H4031" s="21" t="s">
        <v>6994</v>
      </c>
      <c r="I4031" s="21" t="s">
        <v>7005</v>
      </c>
      <c r="J4031" s="21" t="s">
        <v>14146</v>
      </c>
      <c r="K4031" s="21" t="s">
        <v>14445</v>
      </c>
      <c r="L4031" s="21" t="s">
        <v>8338</v>
      </c>
      <c r="M4031" s="21" t="s">
        <v>8350</v>
      </c>
      <c r="N4031" s="21" t="s">
        <v>8353</v>
      </c>
      <c r="O4031" s="21" t="s">
        <v>8359</v>
      </c>
      <c r="P4031" s="18">
        <v>0</v>
      </c>
      <c r="Q4031" s="22" t="s">
        <v>8370</v>
      </c>
      <c r="R4031" s="22" t="s">
        <v>8370</v>
      </c>
      <c r="S4031" s="22" t="s">
        <v>8370</v>
      </c>
      <c r="T4031" s="22" t="s">
        <v>8370</v>
      </c>
      <c r="U4031" s="23" t="str">
        <f>IF(Cleaned_Data!P4031&gt;20000,"High-Bill","Normal-Bill")</f>
        <v>Normal-Bill</v>
      </c>
      <c r="V4031" s="23" t="str">
        <f t="shared" si="124"/>
        <v>Senior-Citizen</v>
      </c>
      <c r="W4031" s="23" t="str">
        <f t="shared" si="125"/>
        <v>Not-Required</v>
      </c>
      <c r="X4031" s="24" t="str" cm="1">
        <f t="array" ref="X4031">_xlfn.IFS(P4031&lt;5000,"Low",P4031&lt;=20000,"Medium",P4031&gt;20000,"High")</f>
        <v>Low</v>
      </c>
    </row>
    <row r="4032" spans="1:24" x14ac:dyDescent="0.35">
      <c r="A4032" s="28" t="s">
        <v>33</v>
      </c>
      <c r="B4032" s="17" t="s">
        <v>1163</v>
      </c>
      <c r="C4032" s="22" t="s">
        <v>14854</v>
      </c>
      <c r="D4032" s="17" t="s">
        <v>1174</v>
      </c>
      <c r="E4032" s="17" t="s">
        <v>11060</v>
      </c>
      <c r="F4032" s="17" t="s">
        <v>6881</v>
      </c>
      <c r="G4032" s="17" t="s">
        <v>6987</v>
      </c>
      <c r="H4032" s="17" t="s">
        <v>6997</v>
      </c>
      <c r="I4032" s="17" t="s">
        <v>7001</v>
      </c>
      <c r="J4032" s="22" t="s">
        <v>8371</v>
      </c>
      <c r="K4032" s="17" t="s">
        <v>14350</v>
      </c>
      <c r="L4032" s="17" t="s">
        <v>8345</v>
      </c>
      <c r="M4032" s="17" t="s">
        <v>8348</v>
      </c>
      <c r="N4032" s="17" t="s">
        <v>8352</v>
      </c>
      <c r="O4032" s="17" t="s">
        <v>8358</v>
      </c>
      <c r="P4032" s="25">
        <v>41151</v>
      </c>
      <c r="Q4032" s="17" t="s">
        <v>8364</v>
      </c>
      <c r="R4032" s="17" t="s">
        <v>14079</v>
      </c>
      <c r="S4032" s="17">
        <v>3</v>
      </c>
      <c r="T4032" s="17" t="s">
        <v>14843</v>
      </c>
      <c r="U4032" s="19" t="str">
        <f>IF(Cleaned_Data!P4032&gt;20000,"High-Bill","Normal-Bill")</f>
        <v>High-Bill</v>
      </c>
      <c r="V4032" s="19" t="str">
        <f t="shared" si="124"/>
        <v>Senior-Citizen</v>
      </c>
      <c r="W4032" s="19" t="str">
        <f t="shared" si="125"/>
        <v>Follow-Up-required</v>
      </c>
      <c r="X4032" s="20" t="str" cm="1">
        <f t="array" ref="X4032">_xlfn.IFS(P4032&lt;5000,"Low",P4032&lt;=20000,"Medium",P4032&gt;20000,"High")</f>
        <v>High</v>
      </c>
    </row>
    <row r="4033" spans="1:24" x14ac:dyDescent="0.35">
      <c r="A4033" s="29" t="s">
        <v>33</v>
      </c>
      <c r="B4033" s="21" t="s">
        <v>1059</v>
      </c>
      <c r="C4033" s="22" t="s">
        <v>14854</v>
      </c>
      <c r="D4033" s="21" t="s">
        <v>1174</v>
      </c>
      <c r="E4033" s="21" t="s">
        <v>12647</v>
      </c>
      <c r="F4033" s="21" t="s">
        <v>6708</v>
      </c>
      <c r="G4033" s="21" t="s">
        <v>6990</v>
      </c>
      <c r="H4033" s="21" t="s">
        <v>6994</v>
      </c>
      <c r="I4033" s="21" t="s">
        <v>7004</v>
      </c>
      <c r="J4033" s="21" t="s">
        <v>14097</v>
      </c>
      <c r="K4033" s="21" t="s">
        <v>14682</v>
      </c>
      <c r="L4033" s="21" t="s">
        <v>8342</v>
      </c>
      <c r="M4033" s="21" t="s">
        <v>8348</v>
      </c>
      <c r="N4033" s="21" t="s">
        <v>8352</v>
      </c>
      <c r="O4033" s="21" t="s">
        <v>8359</v>
      </c>
      <c r="P4033" s="18">
        <v>0</v>
      </c>
      <c r="Q4033" s="22" t="s">
        <v>8370</v>
      </c>
      <c r="R4033" s="21" t="s">
        <v>7157</v>
      </c>
      <c r="S4033" s="21">
        <v>2</v>
      </c>
      <c r="T4033" s="21" t="s">
        <v>14845</v>
      </c>
      <c r="U4033" s="23" t="str">
        <f>IF(Cleaned_Data!P4033&gt;20000,"High-Bill","Normal-Bill")</f>
        <v>Normal-Bill</v>
      </c>
      <c r="V4033" s="23" t="str">
        <f t="shared" si="124"/>
        <v>Senior-Citizen</v>
      </c>
      <c r="W4033" s="23" t="str">
        <f t="shared" si="125"/>
        <v>Follow-Up-required</v>
      </c>
      <c r="X4033" s="24" t="str" cm="1">
        <f t="array" ref="X4033">_xlfn.IFS(P4033&lt;5000,"Low",P4033&lt;=20000,"Medium",P4033&gt;20000,"High")</f>
        <v>Low</v>
      </c>
    </row>
    <row r="4034" spans="1:24" x14ac:dyDescent="0.35">
      <c r="A4034" s="28" t="s">
        <v>33</v>
      </c>
      <c r="B4034" s="17" t="s">
        <v>1059</v>
      </c>
      <c r="C4034" s="17">
        <v>19</v>
      </c>
      <c r="D4034" s="17" t="s">
        <v>1172</v>
      </c>
      <c r="E4034" s="17" t="s">
        <v>12984</v>
      </c>
      <c r="F4034" s="17" t="s">
        <v>6708</v>
      </c>
      <c r="G4034" s="17" t="s">
        <v>6992</v>
      </c>
      <c r="H4034" s="17" t="s">
        <v>6999</v>
      </c>
      <c r="I4034" s="17" t="s">
        <v>7005</v>
      </c>
      <c r="J4034" s="17" t="s">
        <v>7577</v>
      </c>
      <c r="K4034" s="17" t="s">
        <v>14323</v>
      </c>
      <c r="L4034" s="17" t="s">
        <v>8341</v>
      </c>
      <c r="M4034" s="17" t="s">
        <v>8346</v>
      </c>
      <c r="N4034" s="17" t="s">
        <v>8352</v>
      </c>
      <c r="O4034" s="17" t="s">
        <v>8358</v>
      </c>
      <c r="P4034" s="18">
        <v>0</v>
      </c>
      <c r="Q4034" s="22" t="s">
        <v>8370</v>
      </c>
      <c r="R4034" s="22" t="s">
        <v>8370</v>
      </c>
      <c r="S4034" s="22" t="s">
        <v>8370</v>
      </c>
      <c r="T4034" s="22" t="s">
        <v>8370</v>
      </c>
      <c r="U4034" s="19" t="str">
        <f>IF(Cleaned_Data!P4034&gt;20000,"High-Bill","Normal-Bill")</f>
        <v>Normal-Bill</v>
      </c>
      <c r="V4034" s="19" t="str">
        <f t="shared" ref="V4034:V4097" si="126">IF(C4034&gt;=60,"Senior-Citizen","Not-Senior-Citizen")</f>
        <v>Not-Senior-Citizen</v>
      </c>
      <c r="W4034" s="19" t="str">
        <f t="shared" ref="W4034:W4097" si="127">IF(R4034="N/A","Not-Required","Follow-Up-required")</f>
        <v>Not-Required</v>
      </c>
      <c r="X4034" s="20" t="str" cm="1">
        <f t="array" ref="X4034">_xlfn.IFS(P4034&lt;5000,"Low",P4034&lt;=20000,"Medium",P4034&gt;20000,"High")</f>
        <v>Low</v>
      </c>
    </row>
    <row r="4035" spans="1:24" x14ac:dyDescent="0.35">
      <c r="A4035" s="29" t="s">
        <v>33</v>
      </c>
      <c r="B4035" s="21" t="s">
        <v>1144</v>
      </c>
      <c r="C4035" s="22" t="s">
        <v>14854</v>
      </c>
      <c r="D4035" s="21" t="s">
        <v>1174</v>
      </c>
      <c r="E4035" s="21" t="s">
        <v>13590</v>
      </c>
      <c r="F4035" s="22" t="s">
        <v>8371</v>
      </c>
      <c r="G4035" s="21" t="s">
        <v>6989</v>
      </c>
      <c r="H4035" s="21" t="s">
        <v>6995</v>
      </c>
      <c r="I4035" s="21" t="s">
        <v>7007</v>
      </c>
      <c r="J4035" s="21" t="s">
        <v>14086</v>
      </c>
      <c r="K4035" s="21" t="s">
        <v>14605</v>
      </c>
      <c r="L4035" s="21" t="s">
        <v>8342</v>
      </c>
      <c r="M4035" s="21" t="s">
        <v>8346</v>
      </c>
      <c r="N4035" s="21" t="s">
        <v>8352</v>
      </c>
      <c r="O4035" s="21" t="s">
        <v>8359</v>
      </c>
      <c r="P4035" s="26">
        <v>32353</v>
      </c>
      <c r="Q4035" s="21" t="s">
        <v>8362</v>
      </c>
      <c r="R4035" s="22" t="s">
        <v>8370</v>
      </c>
      <c r="S4035" s="22" t="s">
        <v>8370</v>
      </c>
      <c r="T4035" s="21" t="s">
        <v>14845</v>
      </c>
      <c r="U4035" s="23" t="str">
        <f>IF(Cleaned_Data!P4035&gt;20000,"High-Bill","Normal-Bill")</f>
        <v>High-Bill</v>
      </c>
      <c r="V4035" s="23" t="str">
        <f t="shared" si="126"/>
        <v>Senior-Citizen</v>
      </c>
      <c r="W4035" s="23" t="str">
        <f t="shared" si="127"/>
        <v>Not-Required</v>
      </c>
      <c r="X4035" s="24" t="str" cm="1">
        <f t="array" ref="X4035">_xlfn.IFS(P4035&lt;5000,"Low",P4035&lt;=20000,"Medium",P4035&gt;20000,"High")</f>
        <v>High</v>
      </c>
    </row>
    <row r="4036" spans="1:24" x14ac:dyDescent="0.35">
      <c r="A4036" s="28" t="s">
        <v>39</v>
      </c>
      <c r="B4036" s="17" t="s">
        <v>1037</v>
      </c>
      <c r="C4036" s="22" t="s">
        <v>14854</v>
      </c>
      <c r="D4036" s="17" t="s">
        <v>1172</v>
      </c>
      <c r="E4036" s="17" t="s">
        <v>8421</v>
      </c>
      <c r="F4036" s="17" t="s">
        <v>6692</v>
      </c>
      <c r="G4036" s="17" t="s">
        <v>6989</v>
      </c>
      <c r="H4036" s="17" t="s">
        <v>6998</v>
      </c>
      <c r="I4036" s="17" t="s">
        <v>7003</v>
      </c>
      <c r="J4036" s="17" t="s">
        <v>13911</v>
      </c>
      <c r="K4036" s="17" t="s">
        <v>14200</v>
      </c>
      <c r="L4036" s="17" t="s">
        <v>8338</v>
      </c>
      <c r="M4036" s="17" t="s">
        <v>8346</v>
      </c>
      <c r="N4036" s="17" t="s">
        <v>8351</v>
      </c>
      <c r="O4036" s="17" t="s">
        <v>8359</v>
      </c>
      <c r="P4036" s="25">
        <v>30414</v>
      </c>
      <c r="Q4036" s="17" t="s">
        <v>8363</v>
      </c>
      <c r="R4036" s="22" t="s">
        <v>8370</v>
      </c>
      <c r="S4036" s="22" t="s">
        <v>8370</v>
      </c>
      <c r="T4036" s="17" t="s">
        <v>14844</v>
      </c>
      <c r="U4036" s="19" t="str">
        <f>IF(Cleaned_Data!P4036&gt;20000,"High-Bill","Normal-Bill")</f>
        <v>High-Bill</v>
      </c>
      <c r="V4036" s="19" t="str">
        <f t="shared" si="126"/>
        <v>Senior-Citizen</v>
      </c>
      <c r="W4036" s="19" t="str">
        <f t="shared" si="127"/>
        <v>Not-Required</v>
      </c>
      <c r="X4036" s="20" t="str" cm="1">
        <f t="array" ref="X4036">_xlfn.IFS(P4036&lt;5000,"Low",P4036&lt;=20000,"Medium",P4036&gt;20000,"High")</f>
        <v>High</v>
      </c>
    </row>
    <row r="4037" spans="1:24" x14ac:dyDescent="0.35">
      <c r="A4037" s="29" t="s">
        <v>39</v>
      </c>
      <c r="B4037" s="21" t="s">
        <v>1038</v>
      </c>
      <c r="C4037" s="22" t="s">
        <v>14854</v>
      </c>
      <c r="D4037" s="21" t="s">
        <v>1174</v>
      </c>
      <c r="E4037" s="21" t="s">
        <v>9059</v>
      </c>
      <c r="F4037" s="22" t="s">
        <v>8371</v>
      </c>
      <c r="G4037" s="21" t="s">
        <v>6989</v>
      </c>
      <c r="H4037" s="21" t="s">
        <v>6996</v>
      </c>
      <c r="I4037" s="21" t="s">
        <v>7006</v>
      </c>
      <c r="J4037" s="21" t="s">
        <v>7230</v>
      </c>
      <c r="K4037" s="21" t="s">
        <v>14489</v>
      </c>
      <c r="L4037" s="21" t="s">
        <v>8342</v>
      </c>
      <c r="M4037" s="21" t="s">
        <v>8349</v>
      </c>
      <c r="N4037" s="21" t="s">
        <v>8352</v>
      </c>
      <c r="O4037" s="21" t="s">
        <v>8359</v>
      </c>
      <c r="P4037" s="18">
        <v>0</v>
      </c>
      <c r="Q4037" s="21" t="s">
        <v>8362</v>
      </c>
      <c r="R4037" s="21" t="s">
        <v>7622</v>
      </c>
      <c r="S4037" s="21">
        <v>1</v>
      </c>
      <c r="T4037" s="21" t="s">
        <v>14844</v>
      </c>
      <c r="U4037" s="23" t="str">
        <f>IF(Cleaned_Data!P4037&gt;20000,"High-Bill","Normal-Bill")</f>
        <v>Normal-Bill</v>
      </c>
      <c r="V4037" s="23" t="str">
        <f t="shared" si="126"/>
        <v>Senior-Citizen</v>
      </c>
      <c r="W4037" s="23" t="str">
        <f t="shared" si="127"/>
        <v>Follow-Up-required</v>
      </c>
      <c r="X4037" s="24" t="str" cm="1">
        <f t="array" ref="X4037">_xlfn.IFS(P4037&lt;5000,"Low",P4037&lt;=20000,"Medium",P4037&gt;20000,"High")</f>
        <v>Low</v>
      </c>
    </row>
    <row r="4038" spans="1:24" x14ac:dyDescent="0.35">
      <c r="A4038" s="28" t="s">
        <v>853</v>
      </c>
      <c r="B4038" s="17" t="s">
        <v>1129</v>
      </c>
      <c r="C4038" s="17">
        <v>43</v>
      </c>
      <c r="D4038" s="17" t="s">
        <v>1172</v>
      </c>
      <c r="E4038" s="17" t="s">
        <v>10163</v>
      </c>
      <c r="F4038" s="17" t="s">
        <v>6876</v>
      </c>
      <c r="G4038" s="17" t="s">
        <v>6990</v>
      </c>
      <c r="H4038" s="17" t="s">
        <v>6998</v>
      </c>
      <c r="I4038" s="17" t="s">
        <v>7005</v>
      </c>
      <c r="J4038" s="22" t="s">
        <v>8371</v>
      </c>
      <c r="K4038" s="17" t="s">
        <v>14350</v>
      </c>
      <c r="L4038" s="17" t="s">
        <v>8341</v>
      </c>
      <c r="M4038" s="17" t="s">
        <v>8348</v>
      </c>
      <c r="N4038" s="17" t="s">
        <v>8351</v>
      </c>
      <c r="O4038" s="17" t="s">
        <v>8359</v>
      </c>
      <c r="P4038" s="18">
        <v>0</v>
      </c>
      <c r="Q4038" s="17" t="s">
        <v>8363</v>
      </c>
      <c r="R4038" s="17" t="s">
        <v>14074</v>
      </c>
      <c r="S4038" s="17">
        <v>1</v>
      </c>
      <c r="T4038" s="17" t="s">
        <v>14843</v>
      </c>
      <c r="U4038" s="19" t="str">
        <f>IF(Cleaned_Data!P4038&gt;20000,"High-Bill","Normal-Bill")</f>
        <v>Normal-Bill</v>
      </c>
      <c r="V4038" s="19" t="str">
        <f t="shared" si="126"/>
        <v>Not-Senior-Citizen</v>
      </c>
      <c r="W4038" s="19" t="str">
        <f t="shared" si="127"/>
        <v>Follow-Up-required</v>
      </c>
      <c r="X4038" s="20" t="str" cm="1">
        <f t="array" ref="X4038">_xlfn.IFS(P4038&lt;5000,"Low",P4038&lt;=20000,"Medium",P4038&gt;20000,"High")</f>
        <v>Low</v>
      </c>
    </row>
    <row r="4039" spans="1:24" x14ac:dyDescent="0.35">
      <c r="A4039" s="29" t="s">
        <v>853</v>
      </c>
      <c r="B4039" s="21" t="s">
        <v>1062</v>
      </c>
      <c r="C4039" s="21">
        <v>44</v>
      </c>
      <c r="D4039" s="21" t="s">
        <v>1172</v>
      </c>
      <c r="E4039" s="21" t="s">
        <v>10288</v>
      </c>
      <c r="F4039" s="21" t="s">
        <v>6711</v>
      </c>
      <c r="G4039" s="21" t="s">
        <v>6991</v>
      </c>
      <c r="H4039" s="21" t="s">
        <v>6999</v>
      </c>
      <c r="I4039" s="21" t="s">
        <v>7006</v>
      </c>
      <c r="J4039" s="21" t="s">
        <v>14116</v>
      </c>
      <c r="K4039" s="21" t="s">
        <v>14686</v>
      </c>
      <c r="L4039" s="21" t="s">
        <v>8345</v>
      </c>
      <c r="M4039" s="21" t="s">
        <v>8348</v>
      </c>
      <c r="N4039" s="21" t="s">
        <v>8353</v>
      </c>
      <c r="O4039" s="21" t="s">
        <v>8359</v>
      </c>
      <c r="P4039" s="18">
        <v>0</v>
      </c>
      <c r="Q4039" s="22" t="s">
        <v>8370</v>
      </c>
      <c r="R4039" s="22" t="s">
        <v>8370</v>
      </c>
      <c r="S4039" s="21">
        <v>3</v>
      </c>
      <c r="T4039" s="21" t="s">
        <v>14843</v>
      </c>
      <c r="U4039" s="23" t="str">
        <f>IF(Cleaned_Data!P4039&gt;20000,"High-Bill","Normal-Bill")</f>
        <v>Normal-Bill</v>
      </c>
      <c r="V4039" s="23" t="str">
        <f t="shared" si="126"/>
        <v>Not-Senior-Citizen</v>
      </c>
      <c r="W4039" s="23" t="str">
        <f t="shared" si="127"/>
        <v>Not-Required</v>
      </c>
      <c r="X4039" s="24" t="str" cm="1">
        <f t="array" ref="X4039">_xlfn.IFS(P4039&lt;5000,"Low",P4039&lt;=20000,"Medium",P4039&gt;20000,"High")</f>
        <v>Low</v>
      </c>
    </row>
    <row r="4040" spans="1:24" x14ac:dyDescent="0.35">
      <c r="A4040" s="28" t="s">
        <v>853</v>
      </c>
      <c r="B4040" s="17" t="s">
        <v>1100</v>
      </c>
      <c r="C4040" s="17">
        <v>65</v>
      </c>
      <c r="D4040" s="17" t="s">
        <v>1172</v>
      </c>
      <c r="E4040" s="17" t="s">
        <v>10412</v>
      </c>
      <c r="F4040" s="17" t="s">
        <v>6909</v>
      </c>
      <c r="G4040" s="17" t="s">
        <v>6988</v>
      </c>
      <c r="H4040" s="17" t="s">
        <v>6998</v>
      </c>
      <c r="I4040" s="17" t="s">
        <v>7006</v>
      </c>
      <c r="J4040" s="17" t="s">
        <v>14033</v>
      </c>
      <c r="K4040" s="17" t="s">
        <v>14631</v>
      </c>
      <c r="L4040" s="17" t="s">
        <v>8344</v>
      </c>
      <c r="M4040" s="17" t="s">
        <v>8350</v>
      </c>
      <c r="N4040" s="17" t="s">
        <v>8353</v>
      </c>
      <c r="O4040" s="17" t="s">
        <v>14841</v>
      </c>
      <c r="P4040" s="18">
        <v>0</v>
      </c>
      <c r="Q4040" s="17" t="s">
        <v>8362</v>
      </c>
      <c r="R4040" s="17" t="s">
        <v>7278</v>
      </c>
      <c r="S4040" s="22" t="s">
        <v>8370</v>
      </c>
      <c r="T4040" s="22" t="s">
        <v>8370</v>
      </c>
      <c r="U4040" s="19" t="str">
        <f>IF(Cleaned_Data!P4040&gt;20000,"High-Bill","Normal-Bill")</f>
        <v>Normal-Bill</v>
      </c>
      <c r="V4040" s="19" t="str">
        <f t="shared" si="126"/>
        <v>Senior-Citizen</v>
      </c>
      <c r="W4040" s="19" t="str">
        <f t="shared" si="127"/>
        <v>Follow-Up-required</v>
      </c>
      <c r="X4040" s="20" t="str" cm="1">
        <f t="array" ref="X4040">_xlfn.IFS(P4040&lt;5000,"Low",P4040&lt;=20000,"Medium",P4040&gt;20000,"High")</f>
        <v>Low</v>
      </c>
    </row>
    <row r="4041" spans="1:24" x14ac:dyDescent="0.35">
      <c r="A4041" s="29" t="s">
        <v>853</v>
      </c>
      <c r="B4041" s="21" t="s">
        <v>1078</v>
      </c>
      <c r="C4041" s="22" t="s">
        <v>14854</v>
      </c>
      <c r="D4041" s="21" t="s">
        <v>1172</v>
      </c>
      <c r="E4041" s="21" t="s">
        <v>11472</v>
      </c>
      <c r="F4041" s="22" t="s">
        <v>8371</v>
      </c>
      <c r="G4041" s="21" t="s">
        <v>6987</v>
      </c>
      <c r="H4041" s="21" t="s">
        <v>6997</v>
      </c>
      <c r="I4041" s="21" t="s">
        <v>7001</v>
      </c>
      <c r="J4041" s="21" t="s">
        <v>14039</v>
      </c>
      <c r="K4041" s="21" t="s">
        <v>14383</v>
      </c>
      <c r="L4041" s="21" t="s">
        <v>8338</v>
      </c>
      <c r="M4041" s="21" t="s">
        <v>8348</v>
      </c>
      <c r="N4041" s="21" t="s">
        <v>8351</v>
      </c>
      <c r="O4041" s="21" t="s">
        <v>8355</v>
      </c>
      <c r="P4041" s="26">
        <v>45955</v>
      </c>
      <c r="Q4041" s="21" t="s">
        <v>8363</v>
      </c>
      <c r="R4041" s="21" t="s">
        <v>14136</v>
      </c>
      <c r="S4041" s="21">
        <v>1</v>
      </c>
      <c r="T4041" s="22" t="s">
        <v>8370</v>
      </c>
      <c r="U4041" s="23" t="str">
        <f>IF(Cleaned_Data!P4041&gt;20000,"High-Bill","Normal-Bill")</f>
        <v>High-Bill</v>
      </c>
      <c r="V4041" s="23" t="str">
        <f t="shared" si="126"/>
        <v>Senior-Citizen</v>
      </c>
      <c r="W4041" s="23" t="str">
        <f t="shared" si="127"/>
        <v>Follow-Up-required</v>
      </c>
      <c r="X4041" s="24" t="str" cm="1">
        <f t="array" ref="X4041">_xlfn.IFS(P4041&lt;5000,"Low",P4041&lt;=20000,"Medium",P4041&gt;20000,"High")</f>
        <v>High</v>
      </c>
    </row>
    <row r="4042" spans="1:24" x14ac:dyDescent="0.35">
      <c r="A4042" s="28" t="s">
        <v>853</v>
      </c>
      <c r="B4042" s="17" t="s">
        <v>1171</v>
      </c>
      <c r="C4042" s="22" t="s">
        <v>14854</v>
      </c>
      <c r="D4042" s="17" t="s">
        <v>1172</v>
      </c>
      <c r="E4042" s="17" t="s">
        <v>12501</v>
      </c>
      <c r="F4042" s="17" t="s">
        <v>6982</v>
      </c>
      <c r="G4042" s="17" t="s">
        <v>6985</v>
      </c>
      <c r="H4042" s="17" t="s">
        <v>6999</v>
      </c>
      <c r="I4042" s="17" t="s">
        <v>7005</v>
      </c>
      <c r="J4042" s="22" t="s">
        <v>8371</v>
      </c>
      <c r="K4042" s="17" t="s">
        <v>14201</v>
      </c>
      <c r="L4042" s="17" t="s">
        <v>8340</v>
      </c>
      <c r="M4042" s="17" t="s">
        <v>8348</v>
      </c>
      <c r="N4042" s="17" t="s">
        <v>8351</v>
      </c>
      <c r="O4042" s="17" t="s">
        <v>14841</v>
      </c>
      <c r="P4042" s="18">
        <v>0</v>
      </c>
      <c r="Q4042" s="17" t="s">
        <v>8362</v>
      </c>
      <c r="R4042" s="22" t="s">
        <v>8370</v>
      </c>
      <c r="S4042" s="17">
        <v>2</v>
      </c>
      <c r="T4042" s="22" t="s">
        <v>8370</v>
      </c>
      <c r="U4042" s="19" t="str">
        <f>IF(Cleaned_Data!P4042&gt;20000,"High-Bill","Normal-Bill")</f>
        <v>Normal-Bill</v>
      </c>
      <c r="V4042" s="19" t="str">
        <f t="shared" si="126"/>
        <v>Senior-Citizen</v>
      </c>
      <c r="W4042" s="19" t="str">
        <f t="shared" si="127"/>
        <v>Not-Required</v>
      </c>
      <c r="X4042" s="20" t="str" cm="1">
        <f t="array" ref="X4042">_xlfn.IFS(P4042&lt;5000,"Low",P4042&lt;=20000,"Medium",P4042&gt;20000,"High")</f>
        <v>Low</v>
      </c>
    </row>
    <row r="4043" spans="1:24" x14ac:dyDescent="0.35">
      <c r="A4043" s="29" t="s">
        <v>853</v>
      </c>
      <c r="B4043" s="21" t="s">
        <v>1045</v>
      </c>
      <c r="C4043" s="21">
        <v>25</v>
      </c>
      <c r="D4043" s="21" t="s">
        <v>1172</v>
      </c>
      <c r="E4043" s="21" t="s">
        <v>12688</v>
      </c>
      <c r="F4043" s="21" t="s">
        <v>6875</v>
      </c>
      <c r="G4043" s="21" t="s">
        <v>6987</v>
      </c>
      <c r="H4043" s="21" t="s">
        <v>6998</v>
      </c>
      <c r="I4043" s="21" t="s">
        <v>7007</v>
      </c>
      <c r="J4043" s="21" t="s">
        <v>14090</v>
      </c>
      <c r="K4043" s="21" t="s">
        <v>14474</v>
      </c>
      <c r="L4043" s="21" t="s">
        <v>8342</v>
      </c>
      <c r="M4043" s="21" t="s">
        <v>8348</v>
      </c>
      <c r="N4043" s="21" t="s">
        <v>8352</v>
      </c>
      <c r="O4043" s="21" t="s">
        <v>14841</v>
      </c>
      <c r="P4043" s="18">
        <v>0</v>
      </c>
      <c r="Q4043" s="21" t="s">
        <v>8363</v>
      </c>
      <c r="R4043" s="21" t="s">
        <v>14026</v>
      </c>
      <c r="S4043" s="21">
        <v>1</v>
      </c>
      <c r="T4043" s="22" t="s">
        <v>8370</v>
      </c>
      <c r="U4043" s="23" t="str">
        <f>IF(Cleaned_Data!P4043&gt;20000,"High-Bill","Normal-Bill")</f>
        <v>Normal-Bill</v>
      </c>
      <c r="V4043" s="23" t="str">
        <f t="shared" si="126"/>
        <v>Not-Senior-Citizen</v>
      </c>
      <c r="W4043" s="23" t="str">
        <f t="shared" si="127"/>
        <v>Follow-Up-required</v>
      </c>
      <c r="X4043" s="24" t="str" cm="1">
        <f t="array" ref="X4043">_xlfn.IFS(P4043&lt;5000,"Low",P4043&lt;=20000,"Medium",P4043&gt;20000,"High")</f>
        <v>Low</v>
      </c>
    </row>
    <row r="4044" spans="1:24" x14ac:dyDescent="0.35">
      <c r="A4044" s="28" t="s">
        <v>853</v>
      </c>
      <c r="B4044" s="17" t="s">
        <v>1157</v>
      </c>
      <c r="C4044" s="17">
        <v>23</v>
      </c>
      <c r="D4044" s="17" t="s">
        <v>1174</v>
      </c>
      <c r="E4044" s="17" t="s">
        <v>13401</v>
      </c>
      <c r="F4044" s="17" t="s">
        <v>6843</v>
      </c>
      <c r="G4044" s="17" t="s">
        <v>6986</v>
      </c>
      <c r="H4044" s="17" t="s">
        <v>6999</v>
      </c>
      <c r="I4044" s="17" t="s">
        <v>7001</v>
      </c>
      <c r="J4044" s="22" t="s">
        <v>8371</v>
      </c>
      <c r="K4044" s="17" t="s">
        <v>14364</v>
      </c>
      <c r="L4044" s="17" t="s">
        <v>8340</v>
      </c>
      <c r="M4044" s="17" t="s">
        <v>8349</v>
      </c>
      <c r="N4044" s="17" t="s">
        <v>8353</v>
      </c>
      <c r="O4044" s="17" t="s">
        <v>14842</v>
      </c>
      <c r="P4044" s="18">
        <v>0</v>
      </c>
      <c r="Q4044" s="22" t="s">
        <v>8370</v>
      </c>
      <c r="R4044" s="22" t="s">
        <v>8370</v>
      </c>
      <c r="S4044" s="22" t="s">
        <v>8370</v>
      </c>
      <c r="T4044" s="22" t="s">
        <v>8370</v>
      </c>
      <c r="U4044" s="19" t="str">
        <f>IF(Cleaned_Data!P4044&gt;20000,"High-Bill","Normal-Bill")</f>
        <v>Normal-Bill</v>
      </c>
      <c r="V4044" s="19" t="str">
        <f t="shared" si="126"/>
        <v>Not-Senior-Citizen</v>
      </c>
      <c r="W4044" s="19" t="str">
        <f t="shared" si="127"/>
        <v>Not-Required</v>
      </c>
      <c r="X4044" s="20" t="str" cm="1">
        <f t="array" ref="X4044">_xlfn.IFS(P4044&lt;5000,"Low",P4044&lt;=20000,"Medium",P4044&gt;20000,"High")</f>
        <v>Low</v>
      </c>
    </row>
    <row r="4045" spans="1:24" x14ac:dyDescent="0.35">
      <c r="A4045" s="29" t="s">
        <v>244</v>
      </c>
      <c r="B4045" s="21" t="s">
        <v>1078</v>
      </c>
      <c r="C4045" s="22" t="s">
        <v>14854</v>
      </c>
      <c r="D4045" s="21" t="s">
        <v>1174</v>
      </c>
      <c r="E4045" s="21" t="s">
        <v>8660</v>
      </c>
      <c r="F4045" s="21" t="s">
        <v>6722</v>
      </c>
      <c r="G4045" s="21" t="s">
        <v>6991</v>
      </c>
      <c r="H4045" s="21" t="s">
        <v>6994</v>
      </c>
      <c r="I4045" s="21" t="s">
        <v>7002</v>
      </c>
      <c r="J4045" s="21" t="s">
        <v>14023</v>
      </c>
      <c r="K4045" s="21" t="s">
        <v>14390</v>
      </c>
      <c r="L4045" s="21" t="s">
        <v>8342</v>
      </c>
      <c r="M4045" s="21" t="s">
        <v>8349</v>
      </c>
      <c r="N4045" s="21" t="s">
        <v>8353</v>
      </c>
      <c r="O4045" s="21" t="s">
        <v>8355</v>
      </c>
      <c r="P4045" s="18">
        <v>0</v>
      </c>
      <c r="Q4045" s="21" t="s">
        <v>8362</v>
      </c>
      <c r="R4045" s="21" t="s">
        <v>13978</v>
      </c>
      <c r="S4045" s="21">
        <v>1</v>
      </c>
      <c r="T4045" s="21" t="s">
        <v>14844</v>
      </c>
      <c r="U4045" s="23" t="str">
        <f>IF(Cleaned_Data!P4045&gt;20000,"High-Bill","Normal-Bill")</f>
        <v>Normal-Bill</v>
      </c>
      <c r="V4045" s="23" t="str">
        <f t="shared" si="126"/>
        <v>Senior-Citizen</v>
      </c>
      <c r="W4045" s="23" t="str">
        <f t="shared" si="127"/>
        <v>Follow-Up-required</v>
      </c>
      <c r="X4045" s="24" t="str" cm="1">
        <f t="array" ref="X4045">_xlfn.IFS(P4045&lt;5000,"Low",P4045&lt;=20000,"Medium",P4045&gt;20000,"High")</f>
        <v>Low</v>
      </c>
    </row>
    <row r="4046" spans="1:24" x14ac:dyDescent="0.35">
      <c r="A4046" s="28" t="s">
        <v>244</v>
      </c>
      <c r="B4046" s="17" t="s">
        <v>1100</v>
      </c>
      <c r="C4046" s="22" t="s">
        <v>14854</v>
      </c>
      <c r="D4046" s="17" t="s">
        <v>1172</v>
      </c>
      <c r="E4046" s="17" t="s">
        <v>9136</v>
      </c>
      <c r="F4046" s="22" t="s">
        <v>8371</v>
      </c>
      <c r="G4046" s="17" t="s">
        <v>6988</v>
      </c>
      <c r="H4046" s="17" t="s">
        <v>6994</v>
      </c>
      <c r="I4046" s="17" t="s">
        <v>7006</v>
      </c>
      <c r="J4046" s="17" t="s">
        <v>14001</v>
      </c>
      <c r="K4046" s="17" t="s">
        <v>14619</v>
      </c>
      <c r="L4046" s="17" t="s">
        <v>8340</v>
      </c>
      <c r="M4046" s="17" t="s">
        <v>8348</v>
      </c>
      <c r="N4046" s="17" t="s">
        <v>8351</v>
      </c>
      <c r="O4046" s="17" t="s">
        <v>8358</v>
      </c>
      <c r="P4046" s="18">
        <v>0</v>
      </c>
      <c r="Q4046" s="17" t="s">
        <v>8362</v>
      </c>
      <c r="R4046" s="17" t="s">
        <v>13984</v>
      </c>
      <c r="S4046" s="17">
        <v>3</v>
      </c>
      <c r="T4046" s="17" t="s">
        <v>14844</v>
      </c>
      <c r="U4046" s="19" t="str">
        <f>IF(Cleaned_Data!P4046&gt;20000,"High-Bill","Normal-Bill")</f>
        <v>Normal-Bill</v>
      </c>
      <c r="V4046" s="19" t="str">
        <f t="shared" si="126"/>
        <v>Senior-Citizen</v>
      </c>
      <c r="W4046" s="19" t="str">
        <f t="shared" si="127"/>
        <v>Follow-Up-required</v>
      </c>
      <c r="X4046" s="20" t="str" cm="1">
        <f t="array" ref="X4046">_xlfn.IFS(P4046&lt;5000,"Low",P4046&lt;=20000,"Medium",P4046&gt;20000,"High")</f>
        <v>Low</v>
      </c>
    </row>
    <row r="4047" spans="1:24" x14ac:dyDescent="0.35">
      <c r="A4047" s="29" t="s">
        <v>244</v>
      </c>
      <c r="B4047" s="21" t="s">
        <v>1048</v>
      </c>
      <c r="C4047" s="22" t="s">
        <v>14854</v>
      </c>
      <c r="D4047" s="22" t="s">
        <v>14847</v>
      </c>
      <c r="E4047" s="21" t="s">
        <v>10235</v>
      </c>
      <c r="F4047" s="22" t="s">
        <v>8371</v>
      </c>
      <c r="G4047" s="21" t="s">
        <v>6989</v>
      </c>
      <c r="H4047" s="21" t="s">
        <v>6999</v>
      </c>
      <c r="I4047" s="21" t="s">
        <v>7003</v>
      </c>
      <c r="J4047" s="21" t="s">
        <v>13939</v>
      </c>
      <c r="K4047" s="21" t="s">
        <v>14776</v>
      </c>
      <c r="L4047" s="21" t="s">
        <v>8342</v>
      </c>
      <c r="M4047" s="21" t="s">
        <v>8346</v>
      </c>
      <c r="N4047" s="21" t="s">
        <v>8354</v>
      </c>
      <c r="O4047" s="21" t="s">
        <v>14841</v>
      </c>
      <c r="P4047" s="26">
        <v>38284</v>
      </c>
      <c r="Q4047" s="22" t="s">
        <v>8370</v>
      </c>
      <c r="R4047" s="21" t="s">
        <v>14133</v>
      </c>
      <c r="S4047" s="22" t="s">
        <v>8370</v>
      </c>
      <c r="T4047" s="21" t="s">
        <v>14844</v>
      </c>
      <c r="U4047" s="23" t="str">
        <f>IF(Cleaned_Data!P4047&gt;20000,"High-Bill","Normal-Bill")</f>
        <v>High-Bill</v>
      </c>
      <c r="V4047" s="23" t="str">
        <f t="shared" si="126"/>
        <v>Senior-Citizen</v>
      </c>
      <c r="W4047" s="23" t="str">
        <f t="shared" si="127"/>
        <v>Follow-Up-required</v>
      </c>
      <c r="X4047" s="24" t="str" cm="1">
        <f t="array" ref="X4047">_xlfn.IFS(P4047&lt;5000,"Low",P4047&lt;=20000,"Medium",P4047&gt;20000,"High")</f>
        <v>High</v>
      </c>
    </row>
    <row r="4048" spans="1:24" x14ac:dyDescent="0.35">
      <c r="A4048" s="28" t="s">
        <v>244</v>
      </c>
      <c r="B4048" s="17" t="s">
        <v>1157</v>
      </c>
      <c r="C4048" s="17">
        <v>27</v>
      </c>
      <c r="D4048" s="17" t="s">
        <v>1172</v>
      </c>
      <c r="E4048" s="17" t="s">
        <v>10812</v>
      </c>
      <c r="F4048" s="17" t="s">
        <v>6843</v>
      </c>
      <c r="G4048" s="17" t="s">
        <v>6989</v>
      </c>
      <c r="H4048" s="17" t="s">
        <v>6997</v>
      </c>
      <c r="I4048" s="17" t="s">
        <v>7006</v>
      </c>
      <c r="J4048" s="17" t="s">
        <v>7069</v>
      </c>
      <c r="K4048" s="17" t="s">
        <v>14783</v>
      </c>
      <c r="L4048" s="17" t="s">
        <v>8338</v>
      </c>
      <c r="M4048" s="17" t="s">
        <v>8349</v>
      </c>
      <c r="N4048" s="17" t="s">
        <v>8352</v>
      </c>
      <c r="O4048" s="17" t="s">
        <v>8355</v>
      </c>
      <c r="P4048" s="18">
        <v>0</v>
      </c>
      <c r="Q4048" s="17" t="s">
        <v>8364</v>
      </c>
      <c r="R4048" s="22" t="s">
        <v>8370</v>
      </c>
      <c r="S4048" s="22" t="s">
        <v>8370</v>
      </c>
      <c r="T4048" s="17" t="s">
        <v>14845</v>
      </c>
      <c r="U4048" s="19" t="str">
        <f>IF(Cleaned_Data!P4048&gt;20000,"High-Bill","Normal-Bill")</f>
        <v>Normal-Bill</v>
      </c>
      <c r="V4048" s="19" t="str">
        <f t="shared" si="126"/>
        <v>Not-Senior-Citizen</v>
      </c>
      <c r="W4048" s="19" t="str">
        <f t="shared" si="127"/>
        <v>Not-Required</v>
      </c>
      <c r="X4048" s="20" t="str" cm="1">
        <f t="array" ref="X4048">_xlfn.IFS(P4048&lt;5000,"Low",P4048&lt;=20000,"Medium",P4048&gt;20000,"High")</f>
        <v>Low</v>
      </c>
    </row>
    <row r="4049" spans="1:24" x14ac:dyDescent="0.35">
      <c r="A4049" s="29" t="s">
        <v>244</v>
      </c>
      <c r="B4049" s="21" t="s">
        <v>1100</v>
      </c>
      <c r="C4049" s="22" t="s">
        <v>14854</v>
      </c>
      <c r="D4049" s="21" t="s">
        <v>1172</v>
      </c>
      <c r="E4049" s="21" t="s">
        <v>11009</v>
      </c>
      <c r="F4049" s="21" t="s">
        <v>6909</v>
      </c>
      <c r="G4049" s="21" t="s">
        <v>6990</v>
      </c>
      <c r="H4049" s="21" t="s">
        <v>6999</v>
      </c>
      <c r="I4049" s="21" t="s">
        <v>7006</v>
      </c>
      <c r="J4049" s="21" t="s">
        <v>7076</v>
      </c>
      <c r="K4049" s="21" t="s">
        <v>14516</v>
      </c>
      <c r="L4049" s="21" t="s">
        <v>8340</v>
      </c>
      <c r="M4049" s="21" t="s">
        <v>8348</v>
      </c>
      <c r="N4049" s="21" t="s">
        <v>8354</v>
      </c>
      <c r="O4049" s="21" t="s">
        <v>8359</v>
      </c>
      <c r="P4049" s="26">
        <v>32016</v>
      </c>
      <c r="Q4049" s="21" t="s">
        <v>8363</v>
      </c>
      <c r="R4049" s="22" t="s">
        <v>8370</v>
      </c>
      <c r="S4049" s="21">
        <v>1</v>
      </c>
      <c r="T4049" s="21" t="s">
        <v>14845</v>
      </c>
      <c r="U4049" s="23" t="str">
        <f>IF(Cleaned_Data!P4049&gt;20000,"High-Bill","Normal-Bill")</f>
        <v>High-Bill</v>
      </c>
      <c r="V4049" s="23" t="str">
        <f t="shared" si="126"/>
        <v>Senior-Citizen</v>
      </c>
      <c r="W4049" s="23" t="str">
        <f t="shared" si="127"/>
        <v>Not-Required</v>
      </c>
      <c r="X4049" s="24" t="str" cm="1">
        <f t="array" ref="X4049">_xlfn.IFS(P4049&lt;5000,"Low",P4049&lt;=20000,"Medium",P4049&gt;20000,"High")</f>
        <v>High</v>
      </c>
    </row>
    <row r="4050" spans="1:24" x14ac:dyDescent="0.35">
      <c r="A4050" s="28" t="s">
        <v>244</v>
      </c>
      <c r="B4050" s="17" t="s">
        <v>1126</v>
      </c>
      <c r="C4050" s="17">
        <v>26</v>
      </c>
      <c r="D4050" s="17" t="s">
        <v>1174</v>
      </c>
      <c r="E4050" s="17" t="s">
        <v>11093</v>
      </c>
      <c r="F4050" s="22" t="s">
        <v>8371</v>
      </c>
      <c r="G4050" s="17" t="s">
        <v>6992</v>
      </c>
      <c r="H4050" s="17" t="s">
        <v>6999</v>
      </c>
      <c r="I4050" s="17" t="s">
        <v>7006</v>
      </c>
      <c r="J4050" s="17" t="s">
        <v>13939</v>
      </c>
      <c r="K4050" s="17" t="s">
        <v>14197</v>
      </c>
      <c r="L4050" s="17" t="s">
        <v>8338</v>
      </c>
      <c r="M4050" s="17" t="s">
        <v>8350</v>
      </c>
      <c r="N4050" s="17" t="s">
        <v>8354</v>
      </c>
      <c r="O4050" s="17" t="s">
        <v>14841</v>
      </c>
      <c r="P4050" s="25">
        <v>42989</v>
      </c>
      <c r="Q4050" s="17" t="s">
        <v>8362</v>
      </c>
      <c r="R4050" s="17" t="s">
        <v>14031</v>
      </c>
      <c r="S4050" s="17">
        <v>4</v>
      </c>
      <c r="T4050" s="17" t="s">
        <v>14844</v>
      </c>
      <c r="U4050" s="19" t="str">
        <f>IF(Cleaned_Data!P4050&gt;20000,"High-Bill","Normal-Bill")</f>
        <v>High-Bill</v>
      </c>
      <c r="V4050" s="19" t="str">
        <f t="shared" si="126"/>
        <v>Not-Senior-Citizen</v>
      </c>
      <c r="W4050" s="19" t="str">
        <f t="shared" si="127"/>
        <v>Follow-Up-required</v>
      </c>
      <c r="X4050" s="20" t="str" cm="1">
        <f t="array" ref="X4050">_xlfn.IFS(P4050&lt;5000,"Low",P4050&lt;=20000,"Medium",P4050&gt;20000,"High")</f>
        <v>High</v>
      </c>
    </row>
    <row r="4051" spans="1:24" x14ac:dyDescent="0.35">
      <c r="A4051" s="29" t="s">
        <v>244</v>
      </c>
      <c r="B4051" s="21" t="s">
        <v>1094</v>
      </c>
      <c r="C4051" s="21">
        <v>26</v>
      </c>
      <c r="D4051" s="21" t="s">
        <v>1172</v>
      </c>
      <c r="E4051" s="21" t="s">
        <v>13064</v>
      </c>
      <c r="F4051" s="21" t="s">
        <v>6819</v>
      </c>
      <c r="G4051" s="21" t="s">
        <v>6988</v>
      </c>
      <c r="H4051" s="21" t="s">
        <v>6998</v>
      </c>
      <c r="I4051" s="21" t="s">
        <v>7007</v>
      </c>
      <c r="J4051" s="22" t="s">
        <v>8371</v>
      </c>
      <c r="K4051" s="21" t="s">
        <v>14346</v>
      </c>
      <c r="L4051" s="21" t="s">
        <v>8338</v>
      </c>
      <c r="M4051" s="21" t="s">
        <v>8347</v>
      </c>
      <c r="N4051" s="21" t="s">
        <v>8353</v>
      </c>
      <c r="O4051" s="21" t="s">
        <v>14841</v>
      </c>
      <c r="P4051" s="18">
        <v>0</v>
      </c>
      <c r="Q4051" s="21" t="s">
        <v>8363</v>
      </c>
      <c r="R4051" s="21" t="s">
        <v>7622</v>
      </c>
      <c r="S4051" s="22" t="s">
        <v>8370</v>
      </c>
      <c r="T4051" s="21" t="s">
        <v>14844</v>
      </c>
      <c r="U4051" s="23" t="str">
        <f>IF(Cleaned_Data!P4051&gt;20000,"High-Bill","Normal-Bill")</f>
        <v>Normal-Bill</v>
      </c>
      <c r="V4051" s="23" t="str">
        <f t="shared" si="126"/>
        <v>Not-Senior-Citizen</v>
      </c>
      <c r="W4051" s="23" t="str">
        <f t="shared" si="127"/>
        <v>Follow-Up-required</v>
      </c>
      <c r="X4051" s="24" t="str" cm="1">
        <f t="array" ref="X4051">_xlfn.IFS(P4051&lt;5000,"Low",P4051&lt;=20000,"Medium",P4051&gt;20000,"High")</f>
        <v>Low</v>
      </c>
    </row>
    <row r="4052" spans="1:24" x14ac:dyDescent="0.35">
      <c r="A4052" s="28" t="s">
        <v>80</v>
      </c>
      <c r="B4052" s="17" t="s">
        <v>1066</v>
      </c>
      <c r="C4052" s="22" t="s">
        <v>14854</v>
      </c>
      <c r="D4052" s="17" t="s">
        <v>1172</v>
      </c>
      <c r="E4052" s="17" t="s">
        <v>8462</v>
      </c>
      <c r="F4052" s="22" t="s">
        <v>8371</v>
      </c>
      <c r="G4052" s="17" t="s">
        <v>6986</v>
      </c>
      <c r="H4052" s="17" t="s">
        <v>6997</v>
      </c>
      <c r="I4052" s="17" t="s">
        <v>7001</v>
      </c>
      <c r="J4052" s="17" t="s">
        <v>13935</v>
      </c>
      <c r="K4052" s="17" t="s">
        <v>14238</v>
      </c>
      <c r="L4052" s="17" t="s">
        <v>8341</v>
      </c>
      <c r="M4052" s="17" t="s">
        <v>8347</v>
      </c>
      <c r="N4052" s="17" t="s">
        <v>8353</v>
      </c>
      <c r="O4052" s="17" t="s">
        <v>8358</v>
      </c>
      <c r="P4052" s="18">
        <v>0</v>
      </c>
      <c r="Q4052" s="17" t="s">
        <v>8363</v>
      </c>
      <c r="R4052" s="17" t="s">
        <v>14070</v>
      </c>
      <c r="S4052" s="22" t="s">
        <v>8370</v>
      </c>
      <c r="T4052" s="17" t="s">
        <v>14845</v>
      </c>
      <c r="U4052" s="19" t="str">
        <f>IF(Cleaned_Data!P4052&gt;20000,"High-Bill","Normal-Bill")</f>
        <v>Normal-Bill</v>
      </c>
      <c r="V4052" s="19" t="str">
        <f t="shared" si="126"/>
        <v>Senior-Citizen</v>
      </c>
      <c r="W4052" s="19" t="str">
        <f t="shared" si="127"/>
        <v>Follow-Up-required</v>
      </c>
      <c r="X4052" s="20" t="str" cm="1">
        <f t="array" ref="X4052">_xlfn.IFS(P4052&lt;5000,"Low",P4052&lt;=20000,"Medium",P4052&gt;20000,"High")</f>
        <v>Low</v>
      </c>
    </row>
    <row r="4053" spans="1:24" x14ac:dyDescent="0.35">
      <c r="A4053" s="29" t="s">
        <v>80</v>
      </c>
      <c r="B4053" s="21" t="s">
        <v>1136</v>
      </c>
      <c r="C4053" s="22" t="s">
        <v>14854</v>
      </c>
      <c r="D4053" s="21" t="s">
        <v>1174</v>
      </c>
      <c r="E4053" s="21" t="s">
        <v>9040</v>
      </c>
      <c r="F4053" s="21" t="s">
        <v>6829</v>
      </c>
      <c r="G4053" s="21" t="s">
        <v>6992</v>
      </c>
      <c r="H4053" s="21" t="s">
        <v>7000</v>
      </c>
      <c r="I4053" s="21" t="s">
        <v>7007</v>
      </c>
      <c r="J4053" s="21" t="s">
        <v>14036</v>
      </c>
      <c r="K4053" s="21" t="s">
        <v>14585</v>
      </c>
      <c r="L4053" s="21" t="s">
        <v>8345</v>
      </c>
      <c r="M4053" s="21" t="s">
        <v>8346</v>
      </c>
      <c r="N4053" s="21" t="s">
        <v>8354</v>
      </c>
      <c r="O4053" s="21" t="s">
        <v>8355</v>
      </c>
      <c r="P4053" s="18">
        <v>0</v>
      </c>
      <c r="Q4053" s="21" t="s">
        <v>8362</v>
      </c>
      <c r="R4053" s="21" t="s">
        <v>14175</v>
      </c>
      <c r="S4053" s="21">
        <v>4</v>
      </c>
      <c r="T4053" s="21" t="s">
        <v>14845</v>
      </c>
      <c r="U4053" s="23" t="str">
        <f>IF(Cleaned_Data!P4053&gt;20000,"High-Bill","Normal-Bill")</f>
        <v>Normal-Bill</v>
      </c>
      <c r="V4053" s="23" t="str">
        <f t="shared" si="126"/>
        <v>Senior-Citizen</v>
      </c>
      <c r="W4053" s="23" t="str">
        <f t="shared" si="127"/>
        <v>Follow-Up-required</v>
      </c>
      <c r="X4053" s="24" t="str" cm="1">
        <f t="array" ref="X4053">_xlfn.IFS(P4053&lt;5000,"Low",P4053&lt;=20000,"Medium",P4053&gt;20000,"High")</f>
        <v>Low</v>
      </c>
    </row>
    <row r="4054" spans="1:24" x14ac:dyDescent="0.35">
      <c r="A4054" s="28" t="s">
        <v>80</v>
      </c>
      <c r="B4054" s="17" t="s">
        <v>1035</v>
      </c>
      <c r="C4054" s="22" t="s">
        <v>14854</v>
      </c>
      <c r="D4054" s="17" t="s">
        <v>1174</v>
      </c>
      <c r="E4054" s="17" t="s">
        <v>9072</v>
      </c>
      <c r="F4054" s="17" t="s">
        <v>6920</v>
      </c>
      <c r="G4054" s="17" t="s">
        <v>6989</v>
      </c>
      <c r="H4054" s="17" t="s">
        <v>6995</v>
      </c>
      <c r="I4054" s="17" t="s">
        <v>7007</v>
      </c>
      <c r="J4054" s="17" t="s">
        <v>14113</v>
      </c>
      <c r="K4054" s="17" t="s">
        <v>14595</v>
      </c>
      <c r="L4054" s="17" t="s">
        <v>8338</v>
      </c>
      <c r="M4054" s="17" t="s">
        <v>8349</v>
      </c>
      <c r="N4054" s="17" t="s">
        <v>8352</v>
      </c>
      <c r="O4054" s="17" t="s">
        <v>14842</v>
      </c>
      <c r="P4054" s="18">
        <v>0</v>
      </c>
      <c r="Q4054" s="22" t="s">
        <v>8370</v>
      </c>
      <c r="R4054" s="17" t="s">
        <v>13990</v>
      </c>
      <c r="S4054" s="22" t="s">
        <v>8370</v>
      </c>
      <c r="T4054" s="17" t="s">
        <v>14845</v>
      </c>
      <c r="U4054" s="19" t="str">
        <f>IF(Cleaned_Data!P4054&gt;20000,"High-Bill","Normal-Bill")</f>
        <v>Normal-Bill</v>
      </c>
      <c r="V4054" s="19" t="str">
        <f t="shared" si="126"/>
        <v>Senior-Citizen</v>
      </c>
      <c r="W4054" s="19" t="str">
        <f t="shared" si="127"/>
        <v>Follow-Up-required</v>
      </c>
      <c r="X4054" s="20" t="str" cm="1">
        <f t="array" ref="X4054">_xlfn.IFS(P4054&lt;5000,"Low",P4054&lt;=20000,"Medium",P4054&gt;20000,"High")</f>
        <v>Low</v>
      </c>
    </row>
    <row r="4055" spans="1:24" x14ac:dyDescent="0.35">
      <c r="A4055" s="29" t="s">
        <v>80</v>
      </c>
      <c r="B4055" s="21" t="s">
        <v>1075</v>
      </c>
      <c r="C4055" s="21">
        <v>49</v>
      </c>
      <c r="D4055" s="21" t="s">
        <v>1174</v>
      </c>
      <c r="E4055" s="21" t="s">
        <v>11068</v>
      </c>
      <c r="F4055" s="21" t="s">
        <v>6723</v>
      </c>
      <c r="G4055" s="21" t="s">
        <v>6991</v>
      </c>
      <c r="H4055" s="21" t="s">
        <v>6995</v>
      </c>
      <c r="I4055" s="21" t="s">
        <v>7007</v>
      </c>
      <c r="J4055" s="21" t="s">
        <v>13964</v>
      </c>
      <c r="K4055" s="21" t="s">
        <v>14571</v>
      </c>
      <c r="L4055" s="21" t="s">
        <v>8338</v>
      </c>
      <c r="M4055" s="21" t="s">
        <v>8349</v>
      </c>
      <c r="N4055" s="21" t="s">
        <v>8353</v>
      </c>
      <c r="O4055" s="21" t="s">
        <v>14841</v>
      </c>
      <c r="P4055" s="18">
        <v>0</v>
      </c>
      <c r="Q4055" s="21" t="s">
        <v>8364</v>
      </c>
      <c r="R4055" s="21" t="s">
        <v>7427</v>
      </c>
      <c r="S4055" s="21">
        <v>2</v>
      </c>
      <c r="T4055" s="21" t="s">
        <v>14845</v>
      </c>
      <c r="U4055" s="23" t="str">
        <f>IF(Cleaned_Data!P4055&gt;20000,"High-Bill","Normal-Bill")</f>
        <v>Normal-Bill</v>
      </c>
      <c r="V4055" s="23" t="str">
        <f t="shared" si="126"/>
        <v>Not-Senior-Citizen</v>
      </c>
      <c r="W4055" s="23" t="str">
        <f t="shared" si="127"/>
        <v>Follow-Up-required</v>
      </c>
      <c r="X4055" s="24" t="str" cm="1">
        <f t="array" ref="X4055">_xlfn.IFS(P4055&lt;5000,"Low",P4055&lt;=20000,"Medium",P4055&gt;20000,"High")</f>
        <v>Low</v>
      </c>
    </row>
    <row r="4056" spans="1:24" x14ac:dyDescent="0.35">
      <c r="A4056" s="28" t="s">
        <v>80</v>
      </c>
      <c r="B4056" s="17" t="s">
        <v>1071</v>
      </c>
      <c r="C4056" s="17">
        <v>48</v>
      </c>
      <c r="D4056" s="17" t="s">
        <v>1172</v>
      </c>
      <c r="E4056" s="17" t="s">
        <v>11262</v>
      </c>
      <c r="F4056" s="17" t="s">
        <v>6844</v>
      </c>
      <c r="G4056" s="17" t="s">
        <v>6986</v>
      </c>
      <c r="H4056" s="17" t="s">
        <v>7000</v>
      </c>
      <c r="I4056" s="17" t="s">
        <v>7004</v>
      </c>
      <c r="J4056" s="17" t="s">
        <v>14098</v>
      </c>
      <c r="K4056" s="17" t="s">
        <v>14796</v>
      </c>
      <c r="L4056" s="17" t="s">
        <v>8339</v>
      </c>
      <c r="M4056" s="17" t="s">
        <v>8347</v>
      </c>
      <c r="N4056" s="17" t="s">
        <v>8351</v>
      </c>
      <c r="O4056" s="17" t="s">
        <v>8359</v>
      </c>
      <c r="P4056" s="18">
        <v>0</v>
      </c>
      <c r="Q4056" s="22" t="s">
        <v>8370</v>
      </c>
      <c r="R4056" s="22" t="s">
        <v>8370</v>
      </c>
      <c r="S4056" s="17">
        <v>5</v>
      </c>
      <c r="T4056" s="22" t="s">
        <v>8370</v>
      </c>
      <c r="U4056" s="19" t="str">
        <f>IF(Cleaned_Data!P4056&gt;20000,"High-Bill","Normal-Bill")</f>
        <v>Normal-Bill</v>
      </c>
      <c r="V4056" s="19" t="str">
        <f t="shared" si="126"/>
        <v>Not-Senior-Citizen</v>
      </c>
      <c r="W4056" s="19" t="str">
        <f t="shared" si="127"/>
        <v>Not-Required</v>
      </c>
      <c r="X4056" s="20" t="str" cm="1">
        <f t="array" ref="X4056">_xlfn.IFS(P4056&lt;5000,"Low",P4056&lt;=20000,"Medium",P4056&gt;20000,"High")</f>
        <v>Low</v>
      </c>
    </row>
    <row r="4057" spans="1:24" x14ac:dyDescent="0.35">
      <c r="A4057" s="29" t="s">
        <v>80</v>
      </c>
      <c r="B4057" s="21" t="s">
        <v>1128</v>
      </c>
      <c r="C4057" s="21">
        <v>84</v>
      </c>
      <c r="D4057" s="21" t="s">
        <v>1174</v>
      </c>
      <c r="E4057" s="21" t="s">
        <v>11467</v>
      </c>
      <c r="F4057" s="21" t="s">
        <v>6873</v>
      </c>
      <c r="G4057" s="21" t="s">
        <v>6985</v>
      </c>
      <c r="H4057" s="21" t="s">
        <v>6996</v>
      </c>
      <c r="I4057" s="21" t="s">
        <v>7001</v>
      </c>
      <c r="J4057" s="22" t="s">
        <v>8371</v>
      </c>
      <c r="K4057" s="21" t="s">
        <v>14833</v>
      </c>
      <c r="L4057" s="21" t="s">
        <v>8338</v>
      </c>
      <c r="M4057" s="21" t="s">
        <v>8348</v>
      </c>
      <c r="N4057" s="21" t="s">
        <v>8353</v>
      </c>
      <c r="O4057" s="21" t="s">
        <v>8358</v>
      </c>
      <c r="P4057" s="18">
        <v>0</v>
      </c>
      <c r="Q4057" s="21" t="s">
        <v>8363</v>
      </c>
      <c r="R4057" s="22" t="s">
        <v>8370</v>
      </c>
      <c r="S4057" s="21">
        <v>2</v>
      </c>
      <c r="T4057" s="21" t="s">
        <v>14845</v>
      </c>
      <c r="U4057" s="23" t="str">
        <f>IF(Cleaned_Data!P4057&gt;20000,"High-Bill","Normal-Bill")</f>
        <v>Normal-Bill</v>
      </c>
      <c r="V4057" s="23" t="str">
        <f t="shared" si="126"/>
        <v>Senior-Citizen</v>
      </c>
      <c r="W4057" s="23" t="str">
        <f t="shared" si="127"/>
        <v>Not-Required</v>
      </c>
      <c r="X4057" s="24" t="str" cm="1">
        <f t="array" ref="X4057">_xlfn.IFS(P4057&lt;5000,"Low",P4057&lt;=20000,"Medium",P4057&gt;20000,"High")</f>
        <v>Low</v>
      </c>
    </row>
    <row r="4058" spans="1:24" x14ac:dyDescent="0.35">
      <c r="A4058" s="28" t="s">
        <v>80</v>
      </c>
      <c r="B4058" s="17" t="s">
        <v>1047</v>
      </c>
      <c r="C4058" s="22" t="s">
        <v>14854</v>
      </c>
      <c r="D4058" s="17" t="s">
        <v>1172</v>
      </c>
      <c r="E4058" s="17" t="s">
        <v>11558</v>
      </c>
      <c r="F4058" s="17" t="s">
        <v>6731</v>
      </c>
      <c r="G4058" s="17" t="s">
        <v>6985</v>
      </c>
      <c r="H4058" s="17" t="s">
        <v>6999</v>
      </c>
      <c r="I4058" s="17" t="s">
        <v>7004</v>
      </c>
      <c r="J4058" s="17" t="s">
        <v>13992</v>
      </c>
      <c r="K4058" s="17" t="s">
        <v>14181</v>
      </c>
      <c r="L4058" s="17" t="s">
        <v>8340</v>
      </c>
      <c r="M4058" s="17" t="s">
        <v>8348</v>
      </c>
      <c r="N4058" s="17" t="s">
        <v>8353</v>
      </c>
      <c r="O4058" s="17" t="s">
        <v>8355</v>
      </c>
      <c r="P4058" s="25">
        <v>25583</v>
      </c>
      <c r="Q4058" s="17" t="s">
        <v>8362</v>
      </c>
      <c r="R4058" s="22" t="s">
        <v>8370</v>
      </c>
      <c r="S4058" s="17">
        <v>2</v>
      </c>
      <c r="T4058" s="17" t="s">
        <v>14845</v>
      </c>
      <c r="U4058" s="19" t="str">
        <f>IF(Cleaned_Data!P4058&gt;20000,"High-Bill","Normal-Bill")</f>
        <v>High-Bill</v>
      </c>
      <c r="V4058" s="19" t="str">
        <f t="shared" si="126"/>
        <v>Senior-Citizen</v>
      </c>
      <c r="W4058" s="19" t="str">
        <f t="shared" si="127"/>
        <v>Not-Required</v>
      </c>
      <c r="X4058" s="20" t="str" cm="1">
        <f t="array" ref="X4058">_xlfn.IFS(P4058&lt;5000,"Low",P4058&lt;=20000,"Medium",P4058&gt;20000,"High")</f>
        <v>High</v>
      </c>
    </row>
    <row r="4059" spans="1:24" x14ac:dyDescent="0.35">
      <c r="A4059" s="29" t="s">
        <v>80</v>
      </c>
      <c r="B4059" s="21" t="s">
        <v>1023</v>
      </c>
      <c r="C4059" s="21">
        <v>27</v>
      </c>
      <c r="D4059" s="22" t="s">
        <v>14847</v>
      </c>
      <c r="E4059" s="21" t="s">
        <v>12013</v>
      </c>
      <c r="F4059" s="21" t="s">
        <v>6680</v>
      </c>
      <c r="G4059" s="21" t="s">
        <v>6988</v>
      </c>
      <c r="H4059" s="21" t="s">
        <v>6997</v>
      </c>
      <c r="I4059" s="21" t="s">
        <v>7006</v>
      </c>
      <c r="J4059" s="22" t="s">
        <v>8371</v>
      </c>
      <c r="K4059" s="21" t="s">
        <v>14662</v>
      </c>
      <c r="L4059" s="21" t="s">
        <v>8343</v>
      </c>
      <c r="M4059" s="21" t="s">
        <v>8347</v>
      </c>
      <c r="N4059" s="21" t="s">
        <v>8354</v>
      </c>
      <c r="O4059" s="21" t="s">
        <v>8355</v>
      </c>
      <c r="P4059" s="18">
        <v>0</v>
      </c>
      <c r="Q4059" s="21" t="s">
        <v>8363</v>
      </c>
      <c r="R4059" s="21" t="s">
        <v>14017</v>
      </c>
      <c r="S4059" s="21">
        <v>1</v>
      </c>
      <c r="T4059" s="22" t="s">
        <v>8370</v>
      </c>
      <c r="U4059" s="23" t="str">
        <f>IF(Cleaned_Data!P4059&gt;20000,"High-Bill","Normal-Bill")</f>
        <v>Normal-Bill</v>
      </c>
      <c r="V4059" s="23" t="str">
        <f t="shared" si="126"/>
        <v>Not-Senior-Citizen</v>
      </c>
      <c r="W4059" s="23" t="str">
        <f t="shared" si="127"/>
        <v>Follow-Up-required</v>
      </c>
      <c r="X4059" s="24" t="str" cm="1">
        <f t="array" ref="X4059">_xlfn.IFS(P4059&lt;5000,"Low",P4059&lt;=20000,"Medium",P4059&gt;20000,"High")</f>
        <v>Low</v>
      </c>
    </row>
    <row r="4060" spans="1:24" x14ac:dyDescent="0.35">
      <c r="A4060" s="28" t="s">
        <v>80</v>
      </c>
      <c r="B4060" s="17" t="s">
        <v>1171</v>
      </c>
      <c r="C4060" s="17">
        <v>45</v>
      </c>
      <c r="D4060" s="17" t="s">
        <v>1172</v>
      </c>
      <c r="E4060" s="17" t="s">
        <v>12533</v>
      </c>
      <c r="F4060" s="17" t="s">
        <v>6972</v>
      </c>
      <c r="G4060" s="17" t="s">
        <v>6984</v>
      </c>
      <c r="H4060" s="17" t="s">
        <v>6996</v>
      </c>
      <c r="I4060" s="17" t="s">
        <v>7006</v>
      </c>
      <c r="J4060" s="22" t="s">
        <v>8371</v>
      </c>
      <c r="K4060" s="17" t="s">
        <v>14234</v>
      </c>
      <c r="L4060" s="17" t="s">
        <v>8344</v>
      </c>
      <c r="M4060" s="17" t="s">
        <v>8346</v>
      </c>
      <c r="N4060" s="17" t="s">
        <v>8353</v>
      </c>
      <c r="O4060" s="17" t="s">
        <v>8359</v>
      </c>
      <c r="P4060" s="18">
        <v>0</v>
      </c>
      <c r="Q4060" s="17" t="s">
        <v>8363</v>
      </c>
      <c r="R4060" s="22" t="s">
        <v>8370</v>
      </c>
      <c r="S4060" s="22" t="s">
        <v>8370</v>
      </c>
      <c r="T4060" s="17" t="s">
        <v>14843</v>
      </c>
      <c r="U4060" s="19" t="str">
        <f>IF(Cleaned_Data!P4060&gt;20000,"High-Bill","Normal-Bill")</f>
        <v>Normal-Bill</v>
      </c>
      <c r="V4060" s="19" t="str">
        <f t="shared" si="126"/>
        <v>Not-Senior-Citizen</v>
      </c>
      <c r="W4060" s="19" t="str">
        <f t="shared" si="127"/>
        <v>Not-Required</v>
      </c>
      <c r="X4060" s="20" t="str" cm="1">
        <f t="array" ref="X4060">_xlfn.IFS(P4060&lt;5000,"Low",P4060&lt;=20000,"Medium",P4060&gt;20000,"High")</f>
        <v>Low</v>
      </c>
    </row>
    <row r="4061" spans="1:24" x14ac:dyDescent="0.35">
      <c r="A4061" s="29" t="s">
        <v>80</v>
      </c>
      <c r="B4061" s="21" t="s">
        <v>1093</v>
      </c>
      <c r="C4061" s="22" t="s">
        <v>14854</v>
      </c>
      <c r="D4061" s="21" t="s">
        <v>1174</v>
      </c>
      <c r="E4061" s="21" t="s">
        <v>12794</v>
      </c>
      <c r="F4061" s="21" t="s">
        <v>6842</v>
      </c>
      <c r="G4061" s="21" t="s">
        <v>6987</v>
      </c>
      <c r="H4061" s="21" t="s">
        <v>6995</v>
      </c>
      <c r="I4061" s="21" t="s">
        <v>7004</v>
      </c>
      <c r="J4061" s="21" t="s">
        <v>13984</v>
      </c>
      <c r="K4061" s="21" t="s">
        <v>14184</v>
      </c>
      <c r="L4061" s="21" t="s">
        <v>8343</v>
      </c>
      <c r="M4061" s="21" t="s">
        <v>8346</v>
      </c>
      <c r="N4061" s="21" t="s">
        <v>8352</v>
      </c>
      <c r="O4061" s="21" t="s">
        <v>14841</v>
      </c>
      <c r="P4061" s="26">
        <v>43814</v>
      </c>
      <c r="Q4061" s="21" t="s">
        <v>8362</v>
      </c>
      <c r="R4061" s="22" t="s">
        <v>8370</v>
      </c>
      <c r="S4061" s="21">
        <v>5</v>
      </c>
      <c r="T4061" s="21" t="s">
        <v>14843</v>
      </c>
      <c r="U4061" s="23" t="str">
        <f>IF(Cleaned_Data!P4061&gt;20000,"High-Bill","Normal-Bill")</f>
        <v>High-Bill</v>
      </c>
      <c r="V4061" s="23" t="str">
        <f t="shared" si="126"/>
        <v>Senior-Citizen</v>
      </c>
      <c r="W4061" s="23" t="str">
        <f t="shared" si="127"/>
        <v>Not-Required</v>
      </c>
      <c r="X4061" s="24" t="str" cm="1">
        <f t="array" ref="X4061">_xlfn.IFS(P4061&lt;5000,"Low",P4061&lt;=20000,"Medium",P4061&gt;20000,"High")</f>
        <v>High</v>
      </c>
    </row>
    <row r="4062" spans="1:24" x14ac:dyDescent="0.35">
      <c r="A4062" s="28" t="s">
        <v>80</v>
      </c>
      <c r="B4062" s="17" t="s">
        <v>1158</v>
      </c>
      <c r="C4062" s="17">
        <v>73</v>
      </c>
      <c r="D4062" s="17" t="s">
        <v>1174</v>
      </c>
      <c r="E4062" s="17" t="s">
        <v>13583</v>
      </c>
      <c r="F4062" s="22" t="s">
        <v>8371</v>
      </c>
      <c r="G4062" s="17" t="s">
        <v>6987</v>
      </c>
      <c r="H4062" s="17" t="s">
        <v>6996</v>
      </c>
      <c r="I4062" s="17" t="s">
        <v>7002</v>
      </c>
      <c r="J4062" s="17" t="s">
        <v>14089</v>
      </c>
      <c r="K4062" s="17" t="s">
        <v>14400</v>
      </c>
      <c r="L4062" s="17" t="s">
        <v>8342</v>
      </c>
      <c r="M4062" s="17" t="s">
        <v>8349</v>
      </c>
      <c r="N4062" s="17" t="s">
        <v>8351</v>
      </c>
      <c r="O4062" s="17" t="s">
        <v>8359</v>
      </c>
      <c r="P4062" s="18">
        <v>0</v>
      </c>
      <c r="Q4062" s="17" t="s">
        <v>8362</v>
      </c>
      <c r="R4062" s="22" t="s">
        <v>8370</v>
      </c>
      <c r="S4062" s="17">
        <v>5</v>
      </c>
      <c r="T4062" s="17" t="s">
        <v>14845</v>
      </c>
      <c r="U4062" s="19" t="str">
        <f>IF(Cleaned_Data!P4062&gt;20000,"High-Bill","Normal-Bill")</f>
        <v>Normal-Bill</v>
      </c>
      <c r="V4062" s="19" t="str">
        <f t="shared" si="126"/>
        <v>Senior-Citizen</v>
      </c>
      <c r="W4062" s="19" t="str">
        <f t="shared" si="127"/>
        <v>Not-Required</v>
      </c>
      <c r="X4062" s="20" t="str" cm="1">
        <f t="array" ref="X4062">_xlfn.IFS(P4062&lt;5000,"Low",P4062&lt;=20000,"Medium",P4062&gt;20000,"High")</f>
        <v>Low</v>
      </c>
    </row>
    <row r="4063" spans="1:24" x14ac:dyDescent="0.35">
      <c r="A4063" s="29" t="s">
        <v>80</v>
      </c>
      <c r="B4063" s="21" t="s">
        <v>1051</v>
      </c>
      <c r="C4063" s="21">
        <v>28</v>
      </c>
      <c r="D4063" s="21" t="s">
        <v>1174</v>
      </c>
      <c r="E4063" s="21" t="s">
        <v>13748</v>
      </c>
      <c r="F4063" s="21" t="s">
        <v>6703</v>
      </c>
      <c r="G4063" s="21" t="s">
        <v>6986</v>
      </c>
      <c r="H4063" s="21" t="s">
        <v>7000</v>
      </c>
      <c r="I4063" s="21" t="s">
        <v>7005</v>
      </c>
      <c r="J4063" s="21" t="s">
        <v>7026</v>
      </c>
      <c r="K4063" s="21" t="s">
        <v>14402</v>
      </c>
      <c r="L4063" s="21" t="s">
        <v>8338</v>
      </c>
      <c r="M4063" s="21" t="s">
        <v>8346</v>
      </c>
      <c r="N4063" s="21" t="s">
        <v>8354</v>
      </c>
      <c r="O4063" s="21" t="s">
        <v>14842</v>
      </c>
      <c r="P4063" s="18">
        <v>0</v>
      </c>
      <c r="Q4063" s="22" t="s">
        <v>8370</v>
      </c>
      <c r="R4063" s="21" t="s">
        <v>14142</v>
      </c>
      <c r="S4063" s="22" t="s">
        <v>8370</v>
      </c>
      <c r="T4063" s="21" t="s">
        <v>14845</v>
      </c>
      <c r="U4063" s="23" t="str">
        <f>IF(Cleaned_Data!P4063&gt;20000,"High-Bill","Normal-Bill")</f>
        <v>Normal-Bill</v>
      </c>
      <c r="V4063" s="23" t="str">
        <f t="shared" si="126"/>
        <v>Not-Senior-Citizen</v>
      </c>
      <c r="W4063" s="23" t="str">
        <f t="shared" si="127"/>
        <v>Follow-Up-required</v>
      </c>
      <c r="X4063" s="24" t="str" cm="1">
        <f t="array" ref="X4063">_xlfn.IFS(P4063&lt;5000,"Low",P4063&lt;=20000,"Medium",P4063&gt;20000,"High")</f>
        <v>Low</v>
      </c>
    </row>
    <row r="4064" spans="1:24" x14ac:dyDescent="0.35">
      <c r="A4064" s="28" t="s">
        <v>306</v>
      </c>
      <c r="B4064" s="17" t="s">
        <v>1057</v>
      </c>
      <c r="C4064" s="22" t="s">
        <v>14854</v>
      </c>
      <c r="D4064" s="17" t="s">
        <v>1172</v>
      </c>
      <c r="E4064" s="17" t="s">
        <v>8747</v>
      </c>
      <c r="F4064" s="17" t="s">
        <v>6846</v>
      </c>
      <c r="G4064" s="17" t="s">
        <v>6985</v>
      </c>
      <c r="H4064" s="17" t="s">
        <v>6997</v>
      </c>
      <c r="I4064" s="17" t="s">
        <v>7006</v>
      </c>
      <c r="J4064" s="17" t="s">
        <v>13938</v>
      </c>
      <c r="K4064" s="17" t="s">
        <v>14394</v>
      </c>
      <c r="L4064" s="17" t="s">
        <v>8340</v>
      </c>
      <c r="M4064" s="17" t="s">
        <v>8348</v>
      </c>
      <c r="N4064" s="17" t="s">
        <v>8352</v>
      </c>
      <c r="O4064" s="17" t="s">
        <v>8358</v>
      </c>
      <c r="P4064" s="18">
        <v>0</v>
      </c>
      <c r="Q4064" s="17" t="s">
        <v>8364</v>
      </c>
      <c r="R4064" s="22" t="s">
        <v>8370</v>
      </c>
      <c r="S4064" s="22" t="s">
        <v>8370</v>
      </c>
      <c r="T4064" s="17" t="s">
        <v>14844</v>
      </c>
      <c r="U4064" s="19" t="str">
        <f>IF(Cleaned_Data!P4064&gt;20000,"High-Bill","Normal-Bill")</f>
        <v>Normal-Bill</v>
      </c>
      <c r="V4064" s="19" t="str">
        <f t="shared" si="126"/>
        <v>Senior-Citizen</v>
      </c>
      <c r="W4064" s="19" t="str">
        <f t="shared" si="127"/>
        <v>Not-Required</v>
      </c>
      <c r="X4064" s="20" t="str" cm="1">
        <f t="array" ref="X4064">_xlfn.IFS(P4064&lt;5000,"Low",P4064&lt;=20000,"Medium",P4064&gt;20000,"High")</f>
        <v>Low</v>
      </c>
    </row>
    <row r="4065" spans="1:24" x14ac:dyDescent="0.35">
      <c r="A4065" s="29" t="s">
        <v>306</v>
      </c>
      <c r="B4065" s="21" t="s">
        <v>1119</v>
      </c>
      <c r="C4065" s="21">
        <v>12</v>
      </c>
      <c r="D4065" s="21" t="s">
        <v>1174</v>
      </c>
      <c r="E4065" s="21" t="s">
        <v>11232</v>
      </c>
      <c r="F4065" s="21" t="s">
        <v>6766</v>
      </c>
      <c r="G4065" s="21" t="s">
        <v>6988</v>
      </c>
      <c r="H4065" s="21" t="s">
        <v>6997</v>
      </c>
      <c r="I4065" s="21" t="s">
        <v>7001</v>
      </c>
      <c r="J4065" s="22" t="s">
        <v>8371</v>
      </c>
      <c r="K4065" s="21" t="s">
        <v>14434</v>
      </c>
      <c r="L4065" s="21" t="s">
        <v>8342</v>
      </c>
      <c r="M4065" s="21" t="s">
        <v>8348</v>
      </c>
      <c r="N4065" s="21" t="s">
        <v>8352</v>
      </c>
      <c r="O4065" s="21" t="s">
        <v>8358</v>
      </c>
      <c r="P4065" s="18">
        <v>0</v>
      </c>
      <c r="Q4065" s="21" t="s">
        <v>8363</v>
      </c>
      <c r="R4065" s="21" t="s">
        <v>14162</v>
      </c>
      <c r="S4065" s="21">
        <v>4</v>
      </c>
      <c r="T4065" s="21" t="s">
        <v>14843</v>
      </c>
      <c r="U4065" s="23" t="str">
        <f>IF(Cleaned_Data!P4065&gt;20000,"High-Bill","Normal-Bill")</f>
        <v>Normal-Bill</v>
      </c>
      <c r="V4065" s="23" t="str">
        <f t="shared" si="126"/>
        <v>Not-Senior-Citizen</v>
      </c>
      <c r="W4065" s="23" t="str">
        <f t="shared" si="127"/>
        <v>Follow-Up-required</v>
      </c>
      <c r="X4065" s="24" t="str" cm="1">
        <f t="array" ref="X4065">_xlfn.IFS(P4065&lt;5000,"Low",P4065&lt;=20000,"Medium",P4065&gt;20000,"High")</f>
        <v>Low</v>
      </c>
    </row>
    <row r="4066" spans="1:24" x14ac:dyDescent="0.35">
      <c r="A4066" s="28" t="s">
        <v>382</v>
      </c>
      <c r="B4066" s="17" t="s">
        <v>1084</v>
      </c>
      <c r="C4066" s="22" t="s">
        <v>14854</v>
      </c>
      <c r="D4066" s="17" t="s">
        <v>1174</v>
      </c>
      <c r="E4066" s="17" t="s">
        <v>8858</v>
      </c>
      <c r="F4066" s="22" t="s">
        <v>8371</v>
      </c>
      <c r="G4066" s="17" t="s">
        <v>6993</v>
      </c>
      <c r="H4066" s="17" t="s">
        <v>6998</v>
      </c>
      <c r="I4066" s="17" t="s">
        <v>7003</v>
      </c>
      <c r="J4066" s="17" t="s">
        <v>14010</v>
      </c>
      <c r="K4066" s="17" t="s">
        <v>14276</v>
      </c>
      <c r="L4066" s="17" t="s">
        <v>8344</v>
      </c>
      <c r="M4066" s="17" t="s">
        <v>8350</v>
      </c>
      <c r="N4066" s="17" t="s">
        <v>8354</v>
      </c>
      <c r="O4066" s="17" t="s">
        <v>8359</v>
      </c>
      <c r="P4066" s="18">
        <v>0</v>
      </c>
      <c r="Q4066" s="22" t="s">
        <v>8370</v>
      </c>
      <c r="R4066" s="22" t="s">
        <v>8370</v>
      </c>
      <c r="S4066" s="17">
        <v>5</v>
      </c>
      <c r="T4066" s="17" t="s">
        <v>14843</v>
      </c>
      <c r="U4066" s="19" t="str">
        <f>IF(Cleaned_Data!P4066&gt;20000,"High-Bill","Normal-Bill")</f>
        <v>Normal-Bill</v>
      </c>
      <c r="V4066" s="19" t="str">
        <f t="shared" si="126"/>
        <v>Senior-Citizen</v>
      </c>
      <c r="W4066" s="19" t="str">
        <f t="shared" si="127"/>
        <v>Not-Required</v>
      </c>
      <c r="X4066" s="20" t="str" cm="1">
        <f t="array" ref="X4066">_xlfn.IFS(P4066&lt;5000,"Low",P4066&lt;=20000,"Medium",P4066&gt;20000,"High")</f>
        <v>Low</v>
      </c>
    </row>
    <row r="4067" spans="1:24" x14ac:dyDescent="0.35">
      <c r="A4067" s="29" t="s">
        <v>382</v>
      </c>
      <c r="B4067" s="21" t="s">
        <v>1049</v>
      </c>
      <c r="C4067" s="22" t="s">
        <v>14854</v>
      </c>
      <c r="D4067" s="21" t="s">
        <v>1172</v>
      </c>
      <c r="E4067" s="21" t="s">
        <v>9038</v>
      </c>
      <c r="F4067" s="22" t="s">
        <v>8371</v>
      </c>
      <c r="G4067" s="21" t="s">
        <v>6990</v>
      </c>
      <c r="H4067" s="21" t="s">
        <v>6995</v>
      </c>
      <c r="I4067" s="21" t="s">
        <v>7004</v>
      </c>
      <c r="J4067" s="21" t="s">
        <v>7335</v>
      </c>
      <c r="K4067" s="21" t="s">
        <v>14391</v>
      </c>
      <c r="L4067" s="21" t="s">
        <v>8341</v>
      </c>
      <c r="M4067" s="21" t="s">
        <v>8350</v>
      </c>
      <c r="N4067" s="21" t="s">
        <v>8353</v>
      </c>
      <c r="O4067" s="21" t="s">
        <v>14841</v>
      </c>
      <c r="P4067" s="26">
        <v>26111</v>
      </c>
      <c r="Q4067" s="21" t="s">
        <v>8364</v>
      </c>
      <c r="R4067" s="21" t="s">
        <v>13916</v>
      </c>
      <c r="S4067" s="22" t="s">
        <v>8370</v>
      </c>
      <c r="T4067" s="21" t="s">
        <v>14845</v>
      </c>
      <c r="U4067" s="23" t="str">
        <f>IF(Cleaned_Data!P4067&gt;20000,"High-Bill","Normal-Bill")</f>
        <v>High-Bill</v>
      </c>
      <c r="V4067" s="23" t="str">
        <f t="shared" si="126"/>
        <v>Senior-Citizen</v>
      </c>
      <c r="W4067" s="23" t="str">
        <f t="shared" si="127"/>
        <v>Follow-Up-required</v>
      </c>
      <c r="X4067" s="24" t="str" cm="1">
        <f t="array" ref="X4067">_xlfn.IFS(P4067&lt;5000,"Low",P4067&lt;=20000,"Medium",P4067&gt;20000,"High")</f>
        <v>High</v>
      </c>
    </row>
    <row r="4068" spans="1:24" x14ac:dyDescent="0.35">
      <c r="A4068" s="28" t="s">
        <v>382</v>
      </c>
      <c r="B4068" s="17" t="s">
        <v>1044</v>
      </c>
      <c r="C4068" s="22" t="s">
        <v>14854</v>
      </c>
      <c r="D4068" s="17" t="s">
        <v>1174</v>
      </c>
      <c r="E4068" s="17" t="s">
        <v>9316</v>
      </c>
      <c r="F4068" s="17" t="s">
        <v>6946</v>
      </c>
      <c r="G4068" s="17" t="s">
        <v>6986</v>
      </c>
      <c r="H4068" s="17" t="s">
        <v>7000</v>
      </c>
      <c r="I4068" s="17" t="s">
        <v>7003</v>
      </c>
      <c r="J4068" s="22" t="s">
        <v>8371</v>
      </c>
      <c r="K4068" s="17" t="s">
        <v>14379</v>
      </c>
      <c r="L4068" s="17" t="s">
        <v>8339</v>
      </c>
      <c r="M4068" s="17" t="s">
        <v>8346</v>
      </c>
      <c r="N4068" s="17" t="s">
        <v>8351</v>
      </c>
      <c r="O4068" s="17" t="s">
        <v>8355</v>
      </c>
      <c r="P4068" s="25">
        <v>3544</v>
      </c>
      <c r="Q4068" s="17" t="s">
        <v>8362</v>
      </c>
      <c r="R4068" s="22" t="s">
        <v>8370</v>
      </c>
      <c r="S4068" s="22" t="s">
        <v>8370</v>
      </c>
      <c r="T4068" s="17" t="s">
        <v>14845</v>
      </c>
      <c r="U4068" s="19" t="str">
        <f>IF(Cleaned_Data!P4068&gt;20000,"High-Bill","Normal-Bill")</f>
        <v>Normal-Bill</v>
      </c>
      <c r="V4068" s="19" t="str">
        <f t="shared" si="126"/>
        <v>Senior-Citizen</v>
      </c>
      <c r="W4068" s="19" t="str">
        <f t="shared" si="127"/>
        <v>Not-Required</v>
      </c>
      <c r="X4068" s="20" t="str" cm="1">
        <f t="array" ref="X4068">_xlfn.IFS(P4068&lt;5000,"Low",P4068&lt;=20000,"Medium",P4068&gt;20000,"High")</f>
        <v>Low</v>
      </c>
    </row>
    <row r="4069" spans="1:24" x14ac:dyDescent="0.35">
      <c r="A4069" s="29" t="s">
        <v>382</v>
      </c>
      <c r="B4069" s="21" t="s">
        <v>1137</v>
      </c>
      <c r="C4069" s="21">
        <v>44</v>
      </c>
      <c r="D4069" s="22" t="s">
        <v>14847</v>
      </c>
      <c r="E4069" s="21" t="s">
        <v>10540</v>
      </c>
      <c r="F4069" s="21" t="s">
        <v>6804</v>
      </c>
      <c r="G4069" s="21" t="s">
        <v>6988</v>
      </c>
      <c r="H4069" s="21" t="s">
        <v>6998</v>
      </c>
      <c r="I4069" s="21" t="s">
        <v>7003</v>
      </c>
      <c r="J4069" s="21" t="s">
        <v>7308</v>
      </c>
      <c r="K4069" s="21" t="s">
        <v>14493</v>
      </c>
      <c r="L4069" s="21" t="s">
        <v>8341</v>
      </c>
      <c r="M4069" s="21" t="s">
        <v>8348</v>
      </c>
      <c r="N4069" s="21" t="s">
        <v>8353</v>
      </c>
      <c r="O4069" s="21" t="s">
        <v>8355</v>
      </c>
      <c r="P4069" s="26">
        <v>42075</v>
      </c>
      <c r="Q4069" s="22" t="s">
        <v>8370</v>
      </c>
      <c r="R4069" s="21" t="s">
        <v>13942</v>
      </c>
      <c r="S4069" s="21">
        <v>1</v>
      </c>
      <c r="T4069" s="21" t="s">
        <v>14843</v>
      </c>
      <c r="U4069" s="23" t="str">
        <f>IF(Cleaned_Data!P4069&gt;20000,"High-Bill","Normal-Bill")</f>
        <v>High-Bill</v>
      </c>
      <c r="V4069" s="23" t="str">
        <f t="shared" si="126"/>
        <v>Not-Senior-Citizen</v>
      </c>
      <c r="W4069" s="23" t="str">
        <f t="shared" si="127"/>
        <v>Follow-Up-required</v>
      </c>
      <c r="X4069" s="24" t="str" cm="1">
        <f t="array" ref="X4069">_xlfn.IFS(P4069&lt;5000,"Low",P4069&lt;=20000,"Medium",P4069&gt;20000,"High")</f>
        <v>High</v>
      </c>
    </row>
    <row r="4070" spans="1:24" x14ac:dyDescent="0.35">
      <c r="A4070" s="28" t="s">
        <v>382</v>
      </c>
      <c r="B4070" s="17" t="s">
        <v>1162</v>
      </c>
      <c r="C4070" s="22" t="s">
        <v>14854</v>
      </c>
      <c r="D4070" s="22" t="s">
        <v>14847</v>
      </c>
      <c r="E4070" s="17" t="s">
        <v>11175</v>
      </c>
      <c r="F4070" s="17" t="s">
        <v>6947</v>
      </c>
      <c r="G4070" s="17" t="s">
        <v>6984</v>
      </c>
      <c r="H4070" s="17" t="s">
        <v>6995</v>
      </c>
      <c r="I4070" s="17" t="s">
        <v>7007</v>
      </c>
      <c r="J4070" s="22" t="s">
        <v>8371</v>
      </c>
      <c r="K4070" s="17" t="s">
        <v>14622</v>
      </c>
      <c r="L4070" s="17" t="s">
        <v>8340</v>
      </c>
      <c r="M4070" s="17" t="s">
        <v>8346</v>
      </c>
      <c r="N4070" s="17" t="s">
        <v>8352</v>
      </c>
      <c r="O4070" s="17" t="s">
        <v>14841</v>
      </c>
      <c r="P4070" s="18">
        <v>0</v>
      </c>
      <c r="Q4070" s="17" t="s">
        <v>8363</v>
      </c>
      <c r="R4070" s="17" t="s">
        <v>14088</v>
      </c>
      <c r="S4070" s="22" t="s">
        <v>8370</v>
      </c>
      <c r="T4070" s="17" t="s">
        <v>14844</v>
      </c>
      <c r="U4070" s="19" t="str">
        <f>IF(Cleaned_Data!P4070&gt;20000,"High-Bill","Normal-Bill")</f>
        <v>Normal-Bill</v>
      </c>
      <c r="V4070" s="19" t="str">
        <f t="shared" si="126"/>
        <v>Senior-Citizen</v>
      </c>
      <c r="W4070" s="19" t="str">
        <f t="shared" si="127"/>
        <v>Follow-Up-required</v>
      </c>
      <c r="X4070" s="20" t="str" cm="1">
        <f t="array" ref="X4070">_xlfn.IFS(P4070&lt;5000,"Low",P4070&lt;=20000,"Medium",P4070&gt;20000,"High")</f>
        <v>Low</v>
      </c>
    </row>
    <row r="4071" spans="1:24" x14ac:dyDescent="0.35">
      <c r="A4071" s="29" t="s">
        <v>382</v>
      </c>
      <c r="B4071" s="21" t="s">
        <v>1021</v>
      </c>
      <c r="C4071" s="22" t="s">
        <v>14854</v>
      </c>
      <c r="D4071" s="21" t="s">
        <v>1172</v>
      </c>
      <c r="E4071" s="21" t="s">
        <v>13856</v>
      </c>
      <c r="F4071" s="21" t="s">
        <v>6724</v>
      </c>
      <c r="G4071" s="21" t="s">
        <v>6985</v>
      </c>
      <c r="H4071" s="21" t="s">
        <v>6998</v>
      </c>
      <c r="I4071" s="21" t="s">
        <v>7001</v>
      </c>
      <c r="J4071" s="21" t="s">
        <v>14035</v>
      </c>
      <c r="K4071" s="21" t="s">
        <v>14342</v>
      </c>
      <c r="L4071" s="21" t="s">
        <v>8345</v>
      </c>
      <c r="M4071" s="21" t="s">
        <v>8347</v>
      </c>
      <c r="N4071" s="21" t="s">
        <v>8353</v>
      </c>
      <c r="O4071" s="21" t="s">
        <v>8355</v>
      </c>
      <c r="P4071" s="18">
        <v>0</v>
      </c>
      <c r="Q4071" s="21" t="s">
        <v>8363</v>
      </c>
      <c r="R4071" s="21" t="s">
        <v>13925</v>
      </c>
      <c r="S4071" s="21">
        <v>1</v>
      </c>
      <c r="T4071" s="21" t="s">
        <v>14843</v>
      </c>
      <c r="U4071" s="23" t="str">
        <f>IF(Cleaned_Data!P4071&gt;20000,"High-Bill","Normal-Bill")</f>
        <v>Normal-Bill</v>
      </c>
      <c r="V4071" s="23" t="str">
        <f t="shared" si="126"/>
        <v>Senior-Citizen</v>
      </c>
      <c r="W4071" s="23" t="str">
        <f t="shared" si="127"/>
        <v>Follow-Up-required</v>
      </c>
      <c r="X4071" s="24" t="str" cm="1">
        <f t="array" ref="X4071">_xlfn.IFS(P4071&lt;5000,"Low",P4071&lt;=20000,"Medium",P4071&gt;20000,"High")</f>
        <v>Low</v>
      </c>
    </row>
    <row r="4072" spans="1:24" x14ac:dyDescent="0.35">
      <c r="A4072" s="28" t="s">
        <v>478</v>
      </c>
      <c r="B4072" s="17" t="s">
        <v>1054</v>
      </c>
      <c r="C4072" s="17">
        <v>49</v>
      </c>
      <c r="D4072" s="17" t="s">
        <v>1174</v>
      </c>
      <c r="E4072" s="17" t="s">
        <v>9006</v>
      </c>
      <c r="F4072" s="17" t="s">
        <v>6705</v>
      </c>
      <c r="G4072" s="17" t="s">
        <v>6986</v>
      </c>
      <c r="H4072" s="17" t="s">
        <v>6994</v>
      </c>
      <c r="I4072" s="17" t="s">
        <v>7002</v>
      </c>
      <c r="J4072" s="17" t="s">
        <v>7118</v>
      </c>
      <c r="K4072" s="17" t="s">
        <v>14570</v>
      </c>
      <c r="L4072" s="17" t="s">
        <v>8344</v>
      </c>
      <c r="M4072" s="17" t="s">
        <v>8350</v>
      </c>
      <c r="N4072" s="17" t="s">
        <v>8352</v>
      </c>
      <c r="O4072" s="17" t="s">
        <v>14841</v>
      </c>
      <c r="P4072" s="18">
        <v>0</v>
      </c>
      <c r="Q4072" s="17" t="s">
        <v>8363</v>
      </c>
      <c r="R4072" s="17" t="s">
        <v>13946</v>
      </c>
      <c r="S4072" s="17">
        <v>5</v>
      </c>
      <c r="T4072" s="17" t="s">
        <v>14843</v>
      </c>
      <c r="U4072" s="19" t="str">
        <f>IF(Cleaned_Data!P4072&gt;20000,"High-Bill","Normal-Bill")</f>
        <v>Normal-Bill</v>
      </c>
      <c r="V4072" s="19" t="str">
        <f t="shared" si="126"/>
        <v>Not-Senior-Citizen</v>
      </c>
      <c r="W4072" s="19" t="str">
        <f t="shared" si="127"/>
        <v>Follow-Up-required</v>
      </c>
      <c r="X4072" s="20" t="str" cm="1">
        <f t="array" ref="X4072">_xlfn.IFS(P4072&lt;5000,"Low",P4072&lt;=20000,"Medium",P4072&gt;20000,"High")</f>
        <v>Low</v>
      </c>
    </row>
    <row r="4073" spans="1:24" x14ac:dyDescent="0.35">
      <c r="A4073" s="29" t="s">
        <v>478</v>
      </c>
      <c r="B4073" s="21" t="s">
        <v>1028</v>
      </c>
      <c r="C4073" s="21">
        <v>40</v>
      </c>
      <c r="D4073" s="21" t="s">
        <v>1174</v>
      </c>
      <c r="E4073" s="21" t="s">
        <v>9867</v>
      </c>
      <c r="F4073" s="22" t="s">
        <v>8371</v>
      </c>
      <c r="G4073" s="21" t="s">
        <v>6990</v>
      </c>
      <c r="H4073" s="21" t="s">
        <v>6998</v>
      </c>
      <c r="I4073" s="21" t="s">
        <v>7007</v>
      </c>
      <c r="J4073" s="21" t="s">
        <v>14045</v>
      </c>
      <c r="K4073" s="21" t="s">
        <v>14685</v>
      </c>
      <c r="L4073" s="21" t="s">
        <v>8338</v>
      </c>
      <c r="M4073" s="21" t="s">
        <v>8348</v>
      </c>
      <c r="N4073" s="21" t="s">
        <v>8352</v>
      </c>
      <c r="O4073" s="21" t="s">
        <v>14841</v>
      </c>
      <c r="P4073" s="26">
        <v>8492</v>
      </c>
      <c r="Q4073" s="21" t="s">
        <v>8364</v>
      </c>
      <c r="R4073" s="22" t="s">
        <v>8370</v>
      </c>
      <c r="S4073" s="21">
        <v>5</v>
      </c>
      <c r="T4073" s="21" t="s">
        <v>14845</v>
      </c>
      <c r="U4073" s="23" t="str">
        <f>IF(Cleaned_Data!P4073&gt;20000,"High-Bill","Normal-Bill")</f>
        <v>Normal-Bill</v>
      </c>
      <c r="V4073" s="23" t="str">
        <f t="shared" si="126"/>
        <v>Not-Senior-Citizen</v>
      </c>
      <c r="W4073" s="23" t="str">
        <f t="shared" si="127"/>
        <v>Not-Required</v>
      </c>
      <c r="X4073" s="24" t="str" cm="1">
        <f t="array" ref="X4073">_xlfn.IFS(P4073&lt;5000,"Low",P4073&lt;=20000,"Medium",P4073&gt;20000,"High")</f>
        <v>Medium</v>
      </c>
    </row>
    <row r="4074" spans="1:24" x14ac:dyDescent="0.35">
      <c r="A4074" s="28" t="s">
        <v>478</v>
      </c>
      <c r="B4074" s="17" t="s">
        <v>1160</v>
      </c>
      <c r="C4074" s="17">
        <v>42</v>
      </c>
      <c r="D4074" s="22" t="s">
        <v>14847</v>
      </c>
      <c r="E4074" s="17" t="s">
        <v>12424</v>
      </c>
      <c r="F4074" s="22" t="s">
        <v>8371</v>
      </c>
      <c r="G4074" s="17" t="s">
        <v>6992</v>
      </c>
      <c r="H4074" s="17" t="s">
        <v>6998</v>
      </c>
      <c r="I4074" s="17" t="s">
        <v>7002</v>
      </c>
      <c r="J4074" s="22" t="s">
        <v>8371</v>
      </c>
      <c r="K4074" s="17" t="s">
        <v>14707</v>
      </c>
      <c r="L4074" s="17" t="s">
        <v>8338</v>
      </c>
      <c r="M4074" s="17" t="s">
        <v>8348</v>
      </c>
      <c r="N4074" s="17" t="s">
        <v>8354</v>
      </c>
      <c r="O4074" s="17" t="s">
        <v>8358</v>
      </c>
      <c r="P4074" s="18">
        <v>0</v>
      </c>
      <c r="Q4074" s="17" t="s">
        <v>8362</v>
      </c>
      <c r="R4074" s="22" t="s">
        <v>8370</v>
      </c>
      <c r="S4074" s="22" t="s">
        <v>8370</v>
      </c>
      <c r="T4074" s="17" t="s">
        <v>14844</v>
      </c>
      <c r="U4074" s="19" t="str">
        <f>IF(Cleaned_Data!P4074&gt;20000,"High-Bill","Normal-Bill")</f>
        <v>Normal-Bill</v>
      </c>
      <c r="V4074" s="19" t="str">
        <f t="shared" si="126"/>
        <v>Not-Senior-Citizen</v>
      </c>
      <c r="W4074" s="19" t="str">
        <f t="shared" si="127"/>
        <v>Not-Required</v>
      </c>
      <c r="X4074" s="20" t="str" cm="1">
        <f t="array" ref="X4074">_xlfn.IFS(P4074&lt;5000,"Low",P4074&lt;=20000,"Medium",P4074&gt;20000,"High")</f>
        <v>Low</v>
      </c>
    </row>
    <row r="4075" spans="1:24" x14ac:dyDescent="0.35">
      <c r="A4075" s="29" t="s">
        <v>478</v>
      </c>
      <c r="B4075" s="21" t="s">
        <v>1122</v>
      </c>
      <c r="C4075" s="22" t="s">
        <v>14854</v>
      </c>
      <c r="D4075" s="21" t="s">
        <v>1172</v>
      </c>
      <c r="E4075" s="21" t="s">
        <v>13021</v>
      </c>
      <c r="F4075" s="21" t="s">
        <v>6770</v>
      </c>
      <c r="G4075" s="21" t="s">
        <v>6986</v>
      </c>
      <c r="H4075" s="21" t="s">
        <v>6995</v>
      </c>
      <c r="I4075" s="21" t="s">
        <v>7007</v>
      </c>
      <c r="J4075" s="21" t="s">
        <v>13969</v>
      </c>
      <c r="K4075" s="21" t="s">
        <v>14200</v>
      </c>
      <c r="L4075" s="21" t="s">
        <v>8343</v>
      </c>
      <c r="M4075" s="21" t="s">
        <v>8349</v>
      </c>
      <c r="N4075" s="21" t="s">
        <v>8351</v>
      </c>
      <c r="O4075" s="21" t="s">
        <v>8358</v>
      </c>
      <c r="P4075" s="18">
        <v>0</v>
      </c>
      <c r="Q4075" s="22" t="s">
        <v>8370</v>
      </c>
      <c r="R4075" s="22" t="s">
        <v>8370</v>
      </c>
      <c r="S4075" s="21">
        <v>4</v>
      </c>
      <c r="T4075" s="21" t="s">
        <v>14843</v>
      </c>
      <c r="U4075" s="23" t="str">
        <f>IF(Cleaned_Data!P4075&gt;20000,"High-Bill","Normal-Bill")</f>
        <v>Normal-Bill</v>
      </c>
      <c r="V4075" s="23" t="str">
        <f t="shared" si="126"/>
        <v>Senior-Citizen</v>
      </c>
      <c r="W4075" s="23" t="str">
        <f t="shared" si="127"/>
        <v>Not-Required</v>
      </c>
      <c r="X4075" s="24" t="str" cm="1">
        <f t="array" ref="X4075">_xlfn.IFS(P4075&lt;5000,"Low",P4075&lt;=20000,"Medium",P4075&gt;20000,"High")</f>
        <v>Low</v>
      </c>
    </row>
    <row r="4076" spans="1:24" x14ac:dyDescent="0.35">
      <c r="A4076" s="28" t="s">
        <v>478</v>
      </c>
      <c r="B4076" s="17" t="s">
        <v>1099</v>
      </c>
      <c r="C4076" s="22" t="s">
        <v>14854</v>
      </c>
      <c r="D4076" s="17" t="s">
        <v>1174</v>
      </c>
      <c r="E4076" s="17" t="s">
        <v>13617</v>
      </c>
      <c r="F4076" s="17" t="s">
        <v>6800</v>
      </c>
      <c r="G4076" s="17" t="s">
        <v>6984</v>
      </c>
      <c r="H4076" s="17" t="s">
        <v>6995</v>
      </c>
      <c r="I4076" s="17" t="s">
        <v>7004</v>
      </c>
      <c r="J4076" s="17" t="s">
        <v>14004</v>
      </c>
      <c r="K4076" s="17" t="s">
        <v>14423</v>
      </c>
      <c r="L4076" s="17" t="s">
        <v>8342</v>
      </c>
      <c r="M4076" s="17" t="s">
        <v>8349</v>
      </c>
      <c r="N4076" s="17" t="s">
        <v>8351</v>
      </c>
      <c r="O4076" s="17" t="s">
        <v>14842</v>
      </c>
      <c r="P4076" s="18">
        <v>0</v>
      </c>
      <c r="Q4076" s="17" t="s">
        <v>8364</v>
      </c>
      <c r="R4076" s="22" t="s">
        <v>8370</v>
      </c>
      <c r="S4076" s="22" t="s">
        <v>8370</v>
      </c>
      <c r="T4076" s="17" t="s">
        <v>14845</v>
      </c>
      <c r="U4076" s="19" t="str">
        <f>IF(Cleaned_Data!P4076&gt;20000,"High-Bill","Normal-Bill")</f>
        <v>Normal-Bill</v>
      </c>
      <c r="V4076" s="19" t="str">
        <f t="shared" si="126"/>
        <v>Senior-Citizen</v>
      </c>
      <c r="W4076" s="19" t="str">
        <f t="shared" si="127"/>
        <v>Not-Required</v>
      </c>
      <c r="X4076" s="20" t="str" cm="1">
        <f t="array" ref="X4076">_xlfn.IFS(P4076&lt;5000,"Low",P4076&lt;=20000,"Medium",P4076&gt;20000,"High")</f>
        <v>Low</v>
      </c>
    </row>
    <row r="4077" spans="1:24" x14ac:dyDescent="0.35">
      <c r="A4077" s="29" t="s">
        <v>295</v>
      </c>
      <c r="B4077" s="21" t="s">
        <v>1147</v>
      </c>
      <c r="C4077" s="22" t="s">
        <v>14854</v>
      </c>
      <c r="D4077" s="21" t="s">
        <v>1174</v>
      </c>
      <c r="E4077" s="21" t="s">
        <v>8730</v>
      </c>
      <c r="F4077" s="22" t="s">
        <v>8371</v>
      </c>
      <c r="G4077" s="21" t="s">
        <v>6986</v>
      </c>
      <c r="H4077" s="21" t="s">
        <v>7000</v>
      </c>
      <c r="I4077" s="21" t="s">
        <v>7005</v>
      </c>
      <c r="J4077" s="21" t="s">
        <v>13948</v>
      </c>
      <c r="K4077" s="21" t="s">
        <v>14434</v>
      </c>
      <c r="L4077" s="21" t="s">
        <v>8338</v>
      </c>
      <c r="M4077" s="21" t="s">
        <v>8349</v>
      </c>
      <c r="N4077" s="21" t="s">
        <v>8352</v>
      </c>
      <c r="O4077" s="21" t="s">
        <v>8355</v>
      </c>
      <c r="P4077" s="26">
        <v>31729</v>
      </c>
      <c r="Q4077" s="21" t="s">
        <v>8363</v>
      </c>
      <c r="R4077" s="22" t="s">
        <v>8370</v>
      </c>
      <c r="S4077" s="21">
        <v>5</v>
      </c>
      <c r="T4077" s="21" t="s">
        <v>14844</v>
      </c>
      <c r="U4077" s="23" t="str">
        <f>IF(Cleaned_Data!P4077&gt;20000,"High-Bill","Normal-Bill")</f>
        <v>High-Bill</v>
      </c>
      <c r="V4077" s="23" t="str">
        <f t="shared" si="126"/>
        <v>Senior-Citizen</v>
      </c>
      <c r="W4077" s="23" t="str">
        <f t="shared" si="127"/>
        <v>Not-Required</v>
      </c>
      <c r="X4077" s="24" t="str" cm="1">
        <f t="array" ref="X4077">_xlfn.IFS(P4077&lt;5000,"Low",P4077&lt;=20000,"Medium",P4077&gt;20000,"High")</f>
        <v>High</v>
      </c>
    </row>
    <row r="4078" spans="1:24" x14ac:dyDescent="0.35">
      <c r="A4078" s="28" t="s">
        <v>295</v>
      </c>
      <c r="B4078" s="17" t="s">
        <v>1049</v>
      </c>
      <c r="C4078" s="22" t="s">
        <v>14854</v>
      </c>
      <c r="D4078" s="17" t="s">
        <v>1174</v>
      </c>
      <c r="E4078" s="17" t="s">
        <v>9771</v>
      </c>
      <c r="F4078" s="17" t="s">
        <v>6701</v>
      </c>
      <c r="G4078" s="17" t="s">
        <v>6986</v>
      </c>
      <c r="H4078" s="17" t="s">
        <v>6996</v>
      </c>
      <c r="I4078" s="17" t="s">
        <v>7005</v>
      </c>
      <c r="J4078" s="22" t="s">
        <v>8371</v>
      </c>
      <c r="K4078" s="17" t="s">
        <v>14401</v>
      </c>
      <c r="L4078" s="17" t="s">
        <v>8341</v>
      </c>
      <c r="M4078" s="17" t="s">
        <v>8346</v>
      </c>
      <c r="N4078" s="17" t="s">
        <v>8351</v>
      </c>
      <c r="O4078" s="17" t="s">
        <v>14842</v>
      </c>
      <c r="P4078" s="25">
        <v>3457</v>
      </c>
      <c r="Q4078" s="17" t="s">
        <v>8363</v>
      </c>
      <c r="R4078" s="17" t="s">
        <v>14052</v>
      </c>
      <c r="S4078" s="17">
        <v>2</v>
      </c>
      <c r="T4078" s="22" t="s">
        <v>8370</v>
      </c>
      <c r="U4078" s="19" t="str">
        <f>IF(Cleaned_Data!P4078&gt;20000,"High-Bill","Normal-Bill")</f>
        <v>Normal-Bill</v>
      </c>
      <c r="V4078" s="19" t="str">
        <f t="shared" si="126"/>
        <v>Senior-Citizen</v>
      </c>
      <c r="W4078" s="19" t="str">
        <f t="shared" si="127"/>
        <v>Follow-Up-required</v>
      </c>
      <c r="X4078" s="20" t="str" cm="1">
        <f t="array" ref="X4078">_xlfn.IFS(P4078&lt;5000,"Low",P4078&lt;=20000,"Medium",P4078&gt;20000,"High")</f>
        <v>Low</v>
      </c>
    </row>
    <row r="4079" spans="1:24" x14ac:dyDescent="0.35">
      <c r="A4079" s="29" t="s">
        <v>295</v>
      </c>
      <c r="B4079" s="21" t="s">
        <v>1105</v>
      </c>
      <c r="C4079" s="21">
        <v>82</v>
      </c>
      <c r="D4079" s="22" t="s">
        <v>14847</v>
      </c>
      <c r="E4079" s="21" t="s">
        <v>12483</v>
      </c>
      <c r="F4079" s="21" t="s">
        <v>6771</v>
      </c>
      <c r="G4079" s="21" t="s">
        <v>6985</v>
      </c>
      <c r="H4079" s="21" t="s">
        <v>6998</v>
      </c>
      <c r="I4079" s="21" t="s">
        <v>7002</v>
      </c>
      <c r="J4079" s="21" t="s">
        <v>14009</v>
      </c>
      <c r="K4079" s="21" t="s">
        <v>14726</v>
      </c>
      <c r="L4079" s="21" t="s">
        <v>8343</v>
      </c>
      <c r="M4079" s="21" t="s">
        <v>8349</v>
      </c>
      <c r="N4079" s="21" t="s">
        <v>8351</v>
      </c>
      <c r="O4079" s="21" t="s">
        <v>14842</v>
      </c>
      <c r="P4079" s="26">
        <v>42890</v>
      </c>
      <c r="Q4079" s="21" t="s">
        <v>8364</v>
      </c>
      <c r="R4079" s="22" t="s">
        <v>8370</v>
      </c>
      <c r="S4079" s="21">
        <v>1</v>
      </c>
      <c r="T4079" s="21" t="s">
        <v>14844</v>
      </c>
      <c r="U4079" s="23" t="str">
        <f>IF(Cleaned_Data!P4079&gt;20000,"High-Bill","Normal-Bill")</f>
        <v>High-Bill</v>
      </c>
      <c r="V4079" s="23" t="str">
        <f t="shared" si="126"/>
        <v>Senior-Citizen</v>
      </c>
      <c r="W4079" s="23" t="str">
        <f t="shared" si="127"/>
        <v>Not-Required</v>
      </c>
      <c r="X4079" s="24" t="str" cm="1">
        <f t="array" ref="X4079">_xlfn.IFS(P4079&lt;5000,"Low",P4079&lt;=20000,"Medium",P4079&gt;20000,"High")</f>
        <v>High</v>
      </c>
    </row>
    <row r="4080" spans="1:24" x14ac:dyDescent="0.35">
      <c r="A4080" s="28" t="s">
        <v>295</v>
      </c>
      <c r="B4080" s="17" t="s">
        <v>1061</v>
      </c>
      <c r="C4080" s="17">
        <v>13</v>
      </c>
      <c r="D4080" s="22" t="s">
        <v>14847</v>
      </c>
      <c r="E4080" s="17" t="s">
        <v>12574</v>
      </c>
      <c r="F4080" s="22" t="s">
        <v>8371</v>
      </c>
      <c r="G4080" s="17" t="s">
        <v>6984</v>
      </c>
      <c r="H4080" s="17" t="s">
        <v>7000</v>
      </c>
      <c r="I4080" s="17" t="s">
        <v>7005</v>
      </c>
      <c r="J4080" s="22" t="s">
        <v>8371</v>
      </c>
      <c r="K4080" s="17" t="s">
        <v>14311</v>
      </c>
      <c r="L4080" s="17" t="s">
        <v>8342</v>
      </c>
      <c r="M4080" s="17" t="s">
        <v>8348</v>
      </c>
      <c r="N4080" s="17" t="s">
        <v>8354</v>
      </c>
      <c r="O4080" s="17" t="s">
        <v>8359</v>
      </c>
      <c r="P4080" s="18">
        <v>0</v>
      </c>
      <c r="Q4080" s="22" t="s">
        <v>8370</v>
      </c>
      <c r="R4080" s="22" t="s">
        <v>8370</v>
      </c>
      <c r="S4080" s="17">
        <v>2</v>
      </c>
      <c r="T4080" s="17" t="s">
        <v>14844</v>
      </c>
      <c r="U4080" s="19" t="str">
        <f>IF(Cleaned_Data!P4080&gt;20000,"High-Bill","Normal-Bill")</f>
        <v>Normal-Bill</v>
      </c>
      <c r="V4080" s="19" t="str">
        <f t="shared" si="126"/>
        <v>Not-Senior-Citizen</v>
      </c>
      <c r="W4080" s="19" t="str">
        <f t="shared" si="127"/>
        <v>Not-Required</v>
      </c>
      <c r="X4080" s="20" t="str" cm="1">
        <f t="array" ref="X4080">_xlfn.IFS(P4080&lt;5000,"Low",P4080&lt;=20000,"Medium",P4080&gt;20000,"High")</f>
        <v>Low</v>
      </c>
    </row>
    <row r="4081" spans="1:24" x14ac:dyDescent="0.35">
      <c r="A4081" s="29" t="s">
        <v>353</v>
      </c>
      <c r="B4081" s="21" t="s">
        <v>1161</v>
      </c>
      <c r="C4081" s="22" t="s">
        <v>14854</v>
      </c>
      <c r="D4081" s="21" t="s">
        <v>1172</v>
      </c>
      <c r="E4081" s="21" t="s">
        <v>8811</v>
      </c>
      <c r="F4081" s="21" t="s">
        <v>6869</v>
      </c>
      <c r="G4081" s="21" t="s">
        <v>6984</v>
      </c>
      <c r="H4081" s="21" t="s">
        <v>6994</v>
      </c>
      <c r="I4081" s="21" t="s">
        <v>7001</v>
      </c>
      <c r="J4081" s="21" t="s">
        <v>13940</v>
      </c>
      <c r="K4081" s="21" t="s">
        <v>14389</v>
      </c>
      <c r="L4081" s="21" t="s">
        <v>8338</v>
      </c>
      <c r="M4081" s="21" t="s">
        <v>8348</v>
      </c>
      <c r="N4081" s="21" t="s">
        <v>8351</v>
      </c>
      <c r="O4081" s="21" t="s">
        <v>14841</v>
      </c>
      <c r="P4081" s="18">
        <v>0</v>
      </c>
      <c r="Q4081" s="21" t="s">
        <v>8363</v>
      </c>
      <c r="R4081" s="21" t="s">
        <v>13960</v>
      </c>
      <c r="S4081" s="21">
        <v>2</v>
      </c>
      <c r="T4081" s="21" t="s">
        <v>14843</v>
      </c>
      <c r="U4081" s="23" t="str">
        <f>IF(Cleaned_Data!P4081&gt;20000,"High-Bill","Normal-Bill")</f>
        <v>Normal-Bill</v>
      </c>
      <c r="V4081" s="23" t="str">
        <f t="shared" si="126"/>
        <v>Senior-Citizen</v>
      </c>
      <c r="W4081" s="23" t="str">
        <f t="shared" si="127"/>
        <v>Follow-Up-required</v>
      </c>
      <c r="X4081" s="24" t="str" cm="1">
        <f t="array" ref="X4081">_xlfn.IFS(P4081&lt;5000,"Low",P4081&lt;=20000,"Medium",P4081&gt;20000,"High")</f>
        <v>Low</v>
      </c>
    </row>
    <row r="4082" spans="1:24" x14ac:dyDescent="0.35">
      <c r="A4082" s="28" t="s">
        <v>353</v>
      </c>
      <c r="B4082" s="17" t="s">
        <v>1155</v>
      </c>
      <c r="C4082" s="17">
        <v>71</v>
      </c>
      <c r="D4082" s="17" t="s">
        <v>1172</v>
      </c>
      <c r="E4082" s="17" t="s">
        <v>9292</v>
      </c>
      <c r="F4082" s="22" t="s">
        <v>8371</v>
      </c>
      <c r="G4082" s="17" t="s">
        <v>6985</v>
      </c>
      <c r="H4082" s="17" t="s">
        <v>6998</v>
      </c>
      <c r="I4082" s="17" t="s">
        <v>7002</v>
      </c>
      <c r="J4082" s="17" t="s">
        <v>14084</v>
      </c>
      <c r="K4082" s="17" t="s">
        <v>14205</v>
      </c>
      <c r="L4082" s="17" t="s">
        <v>8340</v>
      </c>
      <c r="M4082" s="17" t="s">
        <v>8350</v>
      </c>
      <c r="N4082" s="17" t="s">
        <v>8354</v>
      </c>
      <c r="O4082" s="17" t="s">
        <v>14842</v>
      </c>
      <c r="P4082" s="18">
        <v>0</v>
      </c>
      <c r="Q4082" s="17" t="s">
        <v>8363</v>
      </c>
      <c r="R4082" s="17" t="s">
        <v>13911</v>
      </c>
      <c r="S4082" s="22" t="s">
        <v>8370</v>
      </c>
      <c r="T4082" s="17" t="s">
        <v>14844</v>
      </c>
      <c r="U4082" s="19" t="str">
        <f>IF(Cleaned_Data!P4082&gt;20000,"High-Bill","Normal-Bill")</f>
        <v>Normal-Bill</v>
      </c>
      <c r="V4082" s="19" t="str">
        <f t="shared" si="126"/>
        <v>Senior-Citizen</v>
      </c>
      <c r="W4082" s="19" t="str">
        <f t="shared" si="127"/>
        <v>Follow-Up-required</v>
      </c>
      <c r="X4082" s="20" t="str" cm="1">
        <f t="array" ref="X4082">_xlfn.IFS(P4082&lt;5000,"Low",P4082&lt;=20000,"Medium",P4082&gt;20000,"High")</f>
        <v>Low</v>
      </c>
    </row>
    <row r="4083" spans="1:24" x14ac:dyDescent="0.35">
      <c r="A4083" s="29" t="s">
        <v>353</v>
      </c>
      <c r="B4083" s="21" t="s">
        <v>1088</v>
      </c>
      <c r="C4083" s="22" t="s">
        <v>14854</v>
      </c>
      <c r="D4083" s="21" t="s">
        <v>1172</v>
      </c>
      <c r="E4083" s="21" t="s">
        <v>11218</v>
      </c>
      <c r="F4083" s="21" t="s">
        <v>6734</v>
      </c>
      <c r="G4083" s="21" t="s">
        <v>6991</v>
      </c>
      <c r="H4083" s="21" t="s">
        <v>6995</v>
      </c>
      <c r="I4083" s="21" t="s">
        <v>7006</v>
      </c>
      <c r="J4083" s="21" t="s">
        <v>7506</v>
      </c>
      <c r="K4083" s="21" t="s">
        <v>14411</v>
      </c>
      <c r="L4083" s="21" t="s">
        <v>8344</v>
      </c>
      <c r="M4083" s="21" t="s">
        <v>8347</v>
      </c>
      <c r="N4083" s="21" t="s">
        <v>8353</v>
      </c>
      <c r="O4083" s="21" t="s">
        <v>8359</v>
      </c>
      <c r="P4083" s="18">
        <v>0</v>
      </c>
      <c r="Q4083" s="21" t="s">
        <v>8363</v>
      </c>
      <c r="R4083" s="22" t="s">
        <v>8370</v>
      </c>
      <c r="S4083" s="22" t="s">
        <v>8370</v>
      </c>
      <c r="T4083" s="21" t="s">
        <v>14845</v>
      </c>
      <c r="U4083" s="23" t="str">
        <f>IF(Cleaned_Data!P4083&gt;20000,"High-Bill","Normal-Bill")</f>
        <v>Normal-Bill</v>
      </c>
      <c r="V4083" s="23" t="str">
        <f t="shared" si="126"/>
        <v>Senior-Citizen</v>
      </c>
      <c r="W4083" s="23" t="str">
        <f t="shared" si="127"/>
        <v>Not-Required</v>
      </c>
      <c r="X4083" s="24" t="str" cm="1">
        <f t="array" ref="X4083">_xlfn.IFS(P4083&lt;5000,"Low",P4083&lt;=20000,"Medium",P4083&gt;20000,"High")</f>
        <v>Low</v>
      </c>
    </row>
    <row r="4084" spans="1:24" x14ac:dyDescent="0.35">
      <c r="A4084" s="28" t="s">
        <v>353</v>
      </c>
      <c r="B4084" s="17" t="s">
        <v>1021</v>
      </c>
      <c r="C4084" s="17">
        <v>36</v>
      </c>
      <c r="D4084" s="17" t="s">
        <v>1174</v>
      </c>
      <c r="E4084" s="17" t="s">
        <v>11788</v>
      </c>
      <c r="F4084" s="17" t="s">
        <v>6724</v>
      </c>
      <c r="G4084" s="17" t="s">
        <v>6990</v>
      </c>
      <c r="H4084" s="17" t="s">
        <v>6994</v>
      </c>
      <c r="I4084" s="17" t="s">
        <v>7003</v>
      </c>
      <c r="J4084" s="17" t="s">
        <v>7145</v>
      </c>
      <c r="K4084" s="17" t="s">
        <v>14591</v>
      </c>
      <c r="L4084" s="17" t="s">
        <v>8338</v>
      </c>
      <c r="M4084" s="17" t="s">
        <v>8349</v>
      </c>
      <c r="N4084" s="17" t="s">
        <v>8352</v>
      </c>
      <c r="O4084" s="17" t="s">
        <v>8359</v>
      </c>
      <c r="P4084" s="25">
        <v>43082</v>
      </c>
      <c r="Q4084" s="17" t="s">
        <v>8363</v>
      </c>
      <c r="R4084" s="17" t="s">
        <v>14121</v>
      </c>
      <c r="S4084" s="17">
        <v>3</v>
      </c>
      <c r="T4084" s="17" t="s">
        <v>14844</v>
      </c>
      <c r="U4084" s="19" t="str">
        <f>IF(Cleaned_Data!P4084&gt;20000,"High-Bill","Normal-Bill")</f>
        <v>High-Bill</v>
      </c>
      <c r="V4084" s="19" t="str">
        <f t="shared" si="126"/>
        <v>Not-Senior-Citizen</v>
      </c>
      <c r="W4084" s="19" t="str">
        <f t="shared" si="127"/>
        <v>Follow-Up-required</v>
      </c>
      <c r="X4084" s="20" t="str" cm="1">
        <f t="array" ref="X4084">_xlfn.IFS(P4084&lt;5000,"Low",P4084&lt;=20000,"Medium",P4084&gt;20000,"High")</f>
        <v>High</v>
      </c>
    </row>
    <row r="4085" spans="1:24" x14ac:dyDescent="0.35">
      <c r="A4085" s="29" t="s">
        <v>353</v>
      </c>
      <c r="B4085" s="21" t="s">
        <v>1047</v>
      </c>
      <c r="C4085" s="22" t="s">
        <v>14854</v>
      </c>
      <c r="D4085" s="21" t="s">
        <v>1174</v>
      </c>
      <c r="E4085" s="21" t="s">
        <v>12218</v>
      </c>
      <c r="F4085" s="21" t="s">
        <v>6731</v>
      </c>
      <c r="G4085" s="21" t="s">
        <v>6992</v>
      </c>
      <c r="H4085" s="21" t="s">
        <v>7000</v>
      </c>
      <c r="I4085" s="21" t="s">
        <v>7007</v>
      </c>
      <c r="J4085" s="21" t="s">
        <v>13961</v>
      </c>
      <c r="K4085" s="21" t="s">
        <v>14777</v>
      </c>
      <c r="L4085" s="21" t="s">
        <v>8341</v>
      </c>
      <c r="M4085" s="21" t="s">
        <v>8347</v>
      </c>
      <c r="N4085" s="21" t="s">
        <v>8351</v>
      </c>
      <c r="O4085" s="21" t="s">
        <v>14842</v>
      </c>
      <c r="P4085" s="26">
        <v>20558</v>
      </c>
      <c r="Q4085" s="21" t="s">
        <v>8362</v>
      </c>
      <c r="R4085" s="21" t="s">
        <v>7308</v>
      </c>
      <c r="S4085" s="21">
        <v>1</v>
      </c>
      <c r="T4085" s="21" t="s">
        <v>14845</v>
      </c>
      <c r="U4085" s="23" t="str">
        <f>IF(Cleaned_Data!P4085&gt;20000,"High-Bill","Normal-Bill")</f>
        <v>High-Bill</v>
      </c>
      <c r="V4085" s="23" t="str">
        <f t="shared" si="126"/>
        <v>Senior-Citizen</v>
      </c>
      <c r="W4085" s="23" t="str">
        <f t="shared" si="127"/>
        <v>Follow-Up-required</v>
      </c>
      <c r="X4085" s="24" t="str" cm="1">
        <f t="array" ref="X4085">_xlfn.IFS(P4085&lt;5000,"Low",P4085&lt;=20000,"Medium",P4085&gt;20000,"High")</f>
        <v>High</v>
      </c>
    </row>
    <row r="4086" spans="1:24" x14ac:dyDescent="0.35">
      <c r="A4086" s="28" t="s">
        <v>761</v>
      </c>
      <c r="B4086" s="17" t="s">
        <v>1145</v>
      </c>
      <c r="C4086" s="22" t="s">
        <v>14854</v>
      </c>
      <c r="D4086" s="22" t="s">
        <v>14847</v>
      </c>
      <c r="E4086" s="17" t="s">
        <v>9756</v>
      </c>
      <c r="F4086" s="22" t="s">
        <v>8371</v>
      </c>
      <c r="G4086" s="17" t="s">
        <v>6984</v>
      </c>
      <c r="H4086" s="17" t="s">
        <v>6995</v>
      </c>
      <c r="I4086" s="17" t="s">
        <v>7004</v>
      </c>
      <c r="J4086" s="17" t="s">
        <v>14140</v>
      </c>
      <c r="K4086" s="17" t="s">
        <v>14723</v>
      </c>
      <c r="L4086" s="17" t="s">
        <v>8345</v>
      </c>
      <c r="M4086" s="17" t="s">
        <v>8350</v>
      </c>
      <c r="N4086" s="17" t="s">
        <v>8353</v>
      </c>
      <c r="O4086" s="17" t="s">
        <v>8355</v>
      </c>
      <c r="P4086" s="25">
        <v>39964</v>
      </c>
      <c r="Q4086" s="17" t="s">
        <v>8362</v>
      </c>
      <c r="R4086" s="17" t="s">
        <v>13948</v>
      </c>
      <c r="S4086" s="22" t="s">
        <v>8370</v>
      </c>
      <c r="T4086" s="17" t="s">
        <v>14844</v>
      </c>
      <c r="U4086" s="19" t="str">
        <f>IF(Cleaned_Data!P4086&gt;20000,"High-Bill","Normal-Bill")</f>
        <v>High-Bill</v>
      </c>
      <c r="V4086" s="19" t="str">
        <f t="shared" si="126"/>
        <v>Senior-Citizen</v>
      </c>
      <c r="W4086" s="19" t="str">
        <f t="shared" si="127"/>
        <v>Follow-Up-required</v>
      </c>
      <c r="X4086" s="20" t="str" cm="1">
        <f t="array" ref="X4086">_xlfn.IFS(P4086&lt;5000,"Low",P4086&lt;=20000,"Medium",P4086&gt;20000,"High")</f>
        <v>High</v>
      </c>
    </row>
    <row r="4087" spans="1:24" x14ac:dyDescent="0.35">
      <c r="A4087" s="29" t="s">
        <v>761</v>
      </c>
      <c r="B4087" s="21" t="s">
        <v>1072</v>
      </c>
      <c r="C4087" s="21">
        <v>1</v>
      </c>
      <c r="D4087" s="21" t="s">
        <v>1174</v>
      </c>
      <c r="E4087" s="21" t="s">
        <v>11275</v>
      </c>
      <c r="F4087" s="22" t="s">
        <v>8371</v>
      </c>
      <c r="G4087" s="21" t="s">
        <v>6984</v>
      </c>
      <c r="H4087" s="21" t="s">
        <v>6994</v>
      </c>
      <c r="I4087" s="21" t="s">
        <v>7006</v>
      </c>
      <c r="J4087" s="22" t="s">
        <v>8371</v>
      </c>
      <c r="K4087" s="21" t="s">
        <v>14457</v>
      </c>
      <c r="L4087" s="21" t="s">
        <v>8342</v>
      </c>
      <c r="M4087" s="21" t="s">
        <v>8350</v>
      </c>
      <c r="N4087" s="21" t="s">
        <v>8351</v>
      </c>
      <c r="O4087" s="21" t="s">
        <v>8358</v>
      </c>
      <c r="P4087" s="18">
        <v>0</v>
      </c>
      <c r="Q4087" s="21" t="s">
        <v>8362</v>
      </c>
      <c r="R4087" s="21" t="s">
        <v>13998</v>
      </c>
      <c r="S4087" s="21">
        <v>4</v>
      </c>
      <c r="T4087" s="21" t="s">
        <v>14845</v>
      </c>
      <c r="U4087" s="23" t="str">
        <f>IF(Cleaned_Data!P4087&gt;20000,"High-Bill","Normal-Bill")</f>
        <v>Normal-Bill</v>
      </c>
      <c r="V4087" s="23" t="str">
        <f t="shared" si="126"/>
        <v>Not-Senior-Citizen</v>
      </c>
      <c r="W4087" s="23" t="str">
        <f t="shared" si="127"/>
        <v>Follow-Up-required</v>
      </c>
      <c r="X4087" s="24" t="str" cm="1">
        <f t="array" ref="X4087">_xlfn.IFS(P4087&lt;5000,"Low",P4087&lt;=20000,"Medium",P4087&gt;20000,"High")</f>
        <v>Low</v>
      </c>
    </row>
    <row r="4088" spans="1:24" x14ac:dyDescent="0.35">
      <c r="A4088" s="28" t="s">
        <v>761</v>
      </c>
      <c r="B4088" s="17" t="s">
        <v>1143</v>
      </c>
      <c r="C4088" s="17">
        <v>37</v>
      </c>
      <c r="D4088" s="17" t="s">
        <v>1174</v>
      </c>
      <c r="E4088" s="17" t="s">
        <v>11924</v>
      </c>
      <c r="F4088" s="17" t="s">
        <v>6933</v>
      </c>
      <c r="G4088" s="17" t="s">
        <v>6985</v>
      </c>
      <c r="H4088" s="17" t="s">
        <v>6997</v>
      </c>
      <c r="I4088" s="17" t="s">
        <v>7005</v>
      </c>
      <c r="J4088" s="17" t="s">
        <v>13926</v>
      </c>
      <c r="K4088" s="17" t="s">
        <v>14202</v>
      </c>
      <c r="L4088" s="17" t="s">
        <v>8342</v>
      </c>
      <c r="M4088" s="17" t="s">
        <v>8346</v>
      </c>
      <c r="N4088" s="17" t="s">
        <v>8351</v>
      </c>
      <c r="O4088" s="17" t="s">
        <v>14841</v>
      </c>
      <c r="P4088" s="25">
        <v>37293</v>
      </c>
      <c r="Q4088" s="17" t="s">
        <v>8363</v>
      </c>
      <c r="R4088" s="22" t="s">
        <v>8370</v>
      </c>
      <c r="S4088" s="17">
        <v>4</v>
      </c>
      <c r="T4088" s="17" t="s">
        <v>14843</v>
      </c>
      <c r="U4088" s="19" t="str">
        <f>IF(Cleaned_Data!P4088&gt;20000,"High-Bill","Normal-Bill")</f>
        <v>High-Bill</v>
      </c>
      <c r="V4088" s="19" t="str">
        <f t="shared" si="126"/>
        <v>Not-Senior-Citizen</v>
      </c>
      <c r="W4088" s="19" t="str">
        <f t="shared" si="127"/>
        <v>Not-Required</v>
      </c>
      <c r="X4088" s="20" t="str" cm="1">
        <f t="array" ref="X4088">_xlfn.IFS(P4088&lt;5000,"Low",P4088&lt;=20000,"Medium",P4088&gt;20000,"High")</f>
        <v>High</v>
      </c>
    </row>
    <row r="4089" spans="1:24" x14ac:dyDescent="0.35">
      <c r="A4089" s="29" t="s">
        <v>761</v>
      </c>
      <c r="B4089" s="21" t="s">
        <v>1142</v>
      </c>
      <c r="C4089" s="21">
        <v>80</v>
      </c>
      <c r="D4089" s="21" t="s">
        <v>1172</v>
      </c>
      <c r="E4089" s="21" t="s">
        <v>12062</v>
      </c>
      <c r="F4089" s="21" t="s">
        <v>6812</v>
      </c>
      <c r="G4089" s="21" t="s">
        <v>6984</v>
      </c>
      <c r="H4089" s="21" t="s">
        <v>6999</v>
      </c>
      <c r="I4089" s="21" t="s">
        <v>7001</v>
      </c>
      <c r="J4089" s="21" t="s">
        <v>14046</v>
      </c>
      <c r="K4089" s="21" t="s">
        <v>14593</v>
      </c>
      <c r="L4089" s="21" t="s">
        <v>8345</v>
      </c>
      <c r="M4089" s="21" t="s">
        <v>8346</v>
      </c>
      <c r="N4089" s="21" t="s">
        <v>8354</v>
      </c>
      <c r="O4089" s="21" t="s">
        <v>14842</v>
      </c>
      <c r="P4089" s="18">
        <v>0</v>
      </c>
      <c r="Q4089" s="21" t="s">
        <v>8363</v>
      </c>
      <c r="R4089" s="21" t="s">
        <v>14006</v>
      </c>
      <c r="S4089" s="21">
        <v>5</v>
      </c>
      <c r="T4089" s="22" t="s">
        <v>8370</v>
      </c>
      <c r="U4089" s="23" t="str">
        <f>IF(Cleaned_Data!P4089&gt;20000,"High-Bill","Normal-Bill")</f>
        <v>Normal-Bill</v>
      </c>
      <c r="V4089" s="23" t="str">
        <f t="shared" si="126"/>
        <v>Senior-Citizen</v>
      </c>
      <c r="W4089" s="23" t="str">
        <f t="shared" si="127"/>
        <v>Follow-Up-required</v>
      </c>
      <c r="X4089" s="24" t="str" cm="1">
        <f t="array" ref="X4089">_xlfn.IFS(P4089&lt;5000,"Low",P4089&lt;=20000,"Medium",P4089&gt;20000,"High")</f>
        <v>Low</v>
      </c>
    </row>
    <row r="4090" spans="1:24" x14ac:dyDescent="0.35">
      <c r="A4090" s="28" t="s">
        <v>761</v>
      </c>
      <c r="B4090" s="17" t="s">
        <v>1039</v>
      </c>
      <c r="C4090" s="22" t="s">
        <v>14854</v>
      </c>
      <c r="D4090" s="22" t="s">
        <v>14847</v>
      </c>
      <c r="E4090" s="17" t="s">
        <v>13275</v>
      </c>
      <c r="F4090" s="22" t="s">
        <v>8371</v>
      </c>
      <c r="G4090" s="17" t="s">
        <v>6986</v>
      </c>
      <c r="H4090" s="17" t="s">
        <v>6999</v>
      </c>
      <c r="I4090" s="17" t="s">
        <v>7007</v>
      </c>
      <c r="J4090" s="22" t="s">
        <v>8371</v>
      </c>
      <c r="K4090" s="17" t="s">
        <v>14678</v>
      </c>
      <c r="L4090" s="17" t="s">
        <v>8340</v>
      </c>
      <c r="M4090" s="17" t="s">
        <v>8350</v>
      </c>
      <c r="N4090" s="17" t="s">
        <v>8351</v>
      </c>
      <c r="O4090" s="17" t="s">
        <v>8355</v>
      </c>
      <c r="P4090" s="25">
        <v>29092</v>
      </c>
      <c r="Q4090" s="17" t="s">
        <v>8363</v>
      </c>
      <c r="R4090" s="22" t="s">
        <v>8370</v>
      </c>
      <c r="S4090" s="22" t="s">
        <v>8370</v>
      </c>
      <c r="T4090" s="17" t="s">
        <v>14844</v>
      </c>
      <c r="U4090" s="19" t="str">
        <f>IF(Cleaned_Data!P4090&gt;20000,"High-Bill","Normal-Bill")</f>
        <v>High-Bill</v>
      </c>
      <c r="V4090" s="19" t="str">
        <f t="shared" si="126"/>
        <v>Senior-Citizen</v>
      </c>
      <c r="W4090" s="19" t="str">
        <f t="shared" si="127"/>
        <v>Not-Required</v>
      </c>
      <c r="X4090" s="20" t="str" cm="1">
        <f t="array" ref="X4090">_xlfn.IFS(P4090&lt;5000,"Low",P4090&lt;=20000,"Medium",P4090&gt;20000,"High")</f>
        <v>High</v>
      </c>
    </row>
    <row r="4091" spans="1:24" x14ac:dyDescent="0.35">
      <c r="A4091" s="29" t="s">
        <v>910</v>
      </c>
      <c r="B4091" s="21" t="s">
        <v>1166</v>
      </c>
      <c r="C4091" s="21">
        <v>59</v>
      </c>
      <c r="D4091" s="21" t="s">
        <v>1172</v>
      </c>
      <c r="E4091" s="21" t="s">
        <v>10527</v>
      </c>
      <c r="F4091" s="21" t="s">
        <v>6884</v>
      </c>
      <c r="G4091" s="21" t="s">
        <v>6984</v>
      </c>
      <c r="H4091" s="21" t="s">
        <v>6998</v>
      </c>
      <c r="I4091" s="21" t="s">
        <v>7006</v>
      </c>
      <c r="J4091" s="21" t="s">
        <v>13921</v>
      </c>
      <c r="K4091" s="21" t="s">
        <v>14293</v>
      </c>
      <c r="L4091" s="21" t="s">
        <v>8343</v>
      </c>
      <c r="M4091" s="21" t="s">
        <v>8347</v>
      </c>
      <c r="N4091" s="21" t="s">
        <v>8352</v>
      </c>
      <c r="O4091" s="21" t="s">
        <v>14841</v>
      </c>
      <c r="P4091" s="18">
        <v>0</v>
      </c>
      <c r="Q4091" s="21" t="s">
        <v>8363</v>
      </c>
      <c r="R4091" s="22" t="s">
        <v>8370</v>
      </c>
      <c r="S4091" s="22" t="s">
        <v>8370</v>
      </c>
      <c r="T4091" s="21" t="s">
        <v>14844</v>
      </c>
      <c r="U4091" s="23" t="str">
        <f>IF(Cleaned_Data!P4091&gt;20000,"High-Bill","Normal-Bill")</f>
        <v>Normal-Bill</v>
      </c>
      <c r="V4091" s="23" t="str">
        <f t="shared" si="126"/>
        <v>Not-Senior-Citizen</v>
      </c>
      <c r="W4091" s="23" t="str">
        <f t="shared" si="127"/>
        <v>Not-Required</v>
      </c>
      <c r="X4091" s="24" t="str" cm="1">
        <f t="array" ref="X4091">_xlfn.IFS(P4091&lt;5000,"Low",P4091&lt;=20000,"Medium",P4091&gt;20000,"High")</f>
        <v>Low</v>
      </c>
    </row>
    <row r="4092" spans="1:24" x14ac:dyDescent="0.35">
      <c r="A4092" s="28" t="s">
        <v>910</v>
      </c>
      <c r="B4092" s="17" t="s">
        <v>1096</v>
      </c>
      <c r="C4092" s="22" t="s">
        <v>14854</v>
      </c>
      <c r="D4092" s="17" t="s">
        <v>1174</v>
      </c>
      <c r="E4092" s="17" t="s">
        <v>11227</v>
      </c>
      <c r="F4092" s="22" t="s">
        <v>8371</v>
      </c>
      <c r="G4092" s="17" t="s">
        <v>6993</v>
      </c>
      <c r="H4092" s="17" t="s">
        <v>6997</v>
      </c>
      <c r="I4092" s="17" t="s">
        <v>7002</v>
      </c>
      <c r="J4092" s="17" t="s">
        <v>13999</v>
      </c>
      <c r="K4092" s="17" t="s">
        <v>14570</v>
      </c>
      <c r="L4092" s="17" t="s">
        <v>8343</v>
      </c>
      <c r="M4092" s="17" t="s">
        <v>8346</v>
      </c>
      <c r="N4092" s="17" t="s">
        <v>8352</v>
      </c>
      <c r="O4092" s="17" t="s">
        <v>14841</v>
      </c>
      <c r="P4092" s="25">
        <v>46705</v>
      </c>
      <c r="Q4092" s="17" t="s">
        <v>8363</v>
      </c>
      <c r="R4092" s="22" t="s">
        <v>8370</v>
      </c>
      <c r="S4092" s="17">
        <v>4</v>
      </c>
      <c r="T4092" s="17" t="s">
        <v>14844</v>
      </c>
      <c r="U4092" s="19" t="str">
        <f>IF(Cleaned_Data!P4092&gt;20000,"High-Bill","Normal-Bill")</f>
        <v>High-Bill</v>
      </c>
      <c r="V4092" s="19" t="str">
        <f t="shared" si="126"/>
        <v>Senior-Citizen</v>
      </c>
      <c r="W4092" s="19" t="str">
        <f t="shared" si="127"/>
        <v>Not-Required</v>
      </c>
      <c r="X4092" s="20" t="str" cm="1">
        <f t="array" ref="X4092">_xlfn.IFS(P4092&lt;5000,"Low",P4092&lt;=20000,"Medium",P4092&gt;20000,"High")</f>
        <v>High</v>
      </c>
    </row>
    <row r="4093" spans="1:24" x14ac:dyDescent="0.35">
      <c r="A4093" s="29" t="s">
        <v>910</v>
      </c>
      <c r="B4093" s="21" t="s">
        <v>1097</v>
      </c>
      <c r="C4093" s="21">
        <v>58</v>
      </c>
      <c r="D4093" s="21" t="s">
        <v>1172</v>
      </c>
      <c r="E4093" s="21" t="s">
        <v>11773</v>
      </c>
      <c r="F4093" s="22" t="s">
        <v>8371</v>
      </c>
      <c r="G4093" s="21" t="s">
        <v>6985</v>
      </c>
      <c r="H4093" s="21" t="s">
        <v>6994</v>
      </c>
      <c r="I4093" s="21" t="s">
        <v>7002</v>
      </c>
      <c r="J4093" s="21" t="s">
        <v>13930</v>
      </c>
      <c r="K4093" s="21" t="s">
        <v>14349</v>
      </c>
      <c r="L4093" s="21" t="s">
        <v>8339</v>
      </c>
      <c r="M4093" s="21" t="s">
        <v>8350</v>
      </c>
      <c r="N4093" s="21" t="s">
        <v>8351</v>
      </c>
      <c r="O4093" s="21" t="s">
        <v>14842</v>
      </c>
      <c r="P4093" s="18">
        <v>0</v>
      </c>
      <c r="Q4093" s="21" t="s">
        <v>8364</v>
      </c>
      <c r="R4093" s="21" t="s">
        <v>7199</v>
      </c>
      <c r="S4093" s="21">
        <v>4</v>
      </c>
      <c r="T4093" s="21" t="s">
        <v>14843</v>
      </c>
      <c r="U4093" s="23" t="str">
        <f>IF(Cleaned_Data!P4093&gt;20000,"High-Bill","Normal-Bill")</f>
        <v>Normal-Bill</v>
      </c>
      <c r="V4093" s="23" t="str">
        <f t="shared" si="126"/>
        <v>Not-Senior-Citizen</v>
      </c>
      <c r="W4093" s="23" t="str">
        <f t="shared" si="127"/>
        <v>Follow-Up-required</v>
      </c>
      <c r="X4093" s="24" t="str" cm="1">
        <f t="array" ref="X4093">_xlfn.IFS(P4093&lt;5000,"Low",P4093&lt;=20000,"Medium",P4093&gt;20000,"High")</f>
        <v>Low</v>
      </c>
    </row>
    <row r="4094" spans="1:24" x14ac:dyDescent="0.35">
      <c r="A4094" s="28" t="s">
        <v>910</v>
      </c>
      <c r="B4094" s="17" t="s">
        <v>1153</v>
      </c>
      <c r="C4094" s="17">
        <v>47</v>
      </c>
      <c r="D4094" s="17" t="s">
        <v>1172</v>
      </c>
      <c r="E4094" s="17" t="s">
        <v>11962</v>
      </c>
      <c r="F4094" s="17" t="s">
        <v>6938</v>
      </c>
      <c r="G4094" s="17" t="s">
        <v>6993</v>
      </c>
      <c r="H4094" s="17" t="s">
        <v>6996</v>
      </c>
      <c r="I4094" s="17" t="s">
        <v>7004</v>
      </c>
      <c r="J4094" s="17" t="s">
        <v>14059</v>
      </c>
      <c r="K4094" s="17" t="s">
        <v>14361</v>
      </c>
      <c r="L4094" s="17" t="s">
        <v>8340</v>
      </c>
      <c r="M4094" s="17" t="s">
        <v>8349</v>
      </c>
      <c r="N4094" s="17" t="s">
        <v>8353</v>
      </c>
      <c r="O4094" s="17" t="s">
        <v>8358</v>
      </c>
      <c r="P4094" s="25">
        <v>35936</v>
      </c>
      <c r="Q4094" s="17" t="s">
        <v>8362</v>
      </c>
      <c r="R4094" s="17" t="s">
        <v>14179</v>
      </c>
      <c r="S4094" s="22" t="s">
        <v>8370</v>
      </c>
      <c r="T4094" s="17" t="s">
        <v>14843</v>
      </c>
      <c r="U4094" s="19" t="str">
        <f>IF(Cleaned_Data!P4094&gt;20000,"High-Bill","Normal-Bill")</f>
        <v>High-Bill</v>
      </c>
      <c r="V4094" s="19" t="str">
        <f t="shared" si="126"/>
        <v>Not-Senior-Citizen</v>
      </c>
      <c r="W4094" s="19" t="str">
        <f t="shared" si="127"/>
        <v>Follow-Up-required</v>
      </c>
      <c r="X4094" s="20" t="str" cm="1">
        <f t="array" ref="X4094">_xlfn.IFS(P4094&lt;5000,"Low",P4094&lt;=20000,"Medium",P4094&gt;20000,"High")</f>
        <v>High</v>
      </c>
    </row>
    <row r="4095" spans="1:24" x14ac:dyDescent="0.35">
      <c r="A4095" s="29" t="s">
        <v>910</v>
      </c>
      <c r="B4095" s="21" t="s">
        <v>1148</v>
      </c>
      <c r="C4095" s="21">
        <v>27</v>
      </c>
      <c r="D4095" s="21" t="s">
        <v>1172</v>
      </c>
      <c r="E4095" s="21" t="s">
        <v>12237</v>
      </c>
      <c r="F4095" s="21" t="s">
        <v>6961</v>
      </c>
      <c r="G4095" s="21" t="s">
        <v>6992</v>
      </c>
      <c r="H4095" s="21" t="s">
        <v>6994</v>
      </c>
      <c r="I4095" s="21" t="s">
        <v>7005</v>
      </c>
      <c r="J4095" s="22" t="s">
        <v>8371</v>
      </c>
      <c r="K4095" s="21" t="s">
        <v>14250</v>
      </c>
      <c r="L4095" s="21" t="s">
        <v>8343</v>
      </c>
      <c r="M4095" s="21" t="s">
        <v>8350</v>
      </c>
      <c r="N4095" s="21" t="s">
        <v>8353</v>
      </c>
      <c r="O4095" s="21" t="s">
        <v>8355</v>
      </c>
      <c r="P4095" s="18">
        <v>0</v>
      </c>
      <c r="Q4095" s="21" t="s">
        <v>8363</v>
      </c>
      <c r="R4095" s="22" t="s">
        <v>8370</v>
      </c>
      <c r="S4095" s="21">
        <v>1</v>
      </c>
      <c r="T4095" s="21" t="s">
        <v>14843</v>
      </c>
      <c r="U4095" s="23" t="str">
        <f>IF(Cleaned_Data!P4095&gt;20000,"High-Bill","Normal-Bill")</f>
        <v>Normal-Bill</v>
      </c>
      <c r="V4095" s="23" t="str">
        <f t="shared" si="126"/>
        <v>Not-Senior-Citizen</v>
      </c>
      <c r="W4095" s="23" t="str">
        <f t="shared" si="127"/>
        <v>Not-Required</v>
      </c>
      <c r="X4095" s="24" t="str" cm="1">
        <f t="array" ref="X4095">_xlfn.IFS(P4095&lt;5000,"Low",P4095&lt;=20000,"Medium",P4095&gt;20000,"High")</f>
        <v>Low</v>
      </c>
    </row>
    <row r="4096" spans="1:24" x14ac:dyDescent="0.35">
      <c r="A4096" s="28" t="s">
        <v>792</v>
      </c>
      <c r="B4096" s="17" t="s">
        <v>1171</v>
      </c>
      <c r="C4096" s="17">
        <v>44</v>
      </c>
      <c r="D4096" s="17" t="s">
        <v>1174</v>
      </c>
      <c r="E4096" s="17" t="s">
        <v>9878</v>
      </c>
      <c r="F4096" s="17" t="s">
        <v>6972</v>
      </c>
      <c r="G4096" s="17" t="s">
        <v>6992</v>
      </c>
      <c r="H4096" s="17" t="s">
        <v>6997</v>
      </c>
      <c r="I4096" s="17" t="s">
        <v>7006</v>
      </c>
      <c r="J4096" s="22" t="s">
        <v>8371</v>
      </c>
      <c r="K4096" s="17" t="s">
        <v>14403</v>
      </c>
      <c r="L4096" s="17" t="s">
        <v>8339</v>
      </c>
      <c r="M4096" s="17" t="s">
        <v>8350</v>
      </c>
      <c r="N4096" s="17" t="s">
        <v>8353</v>
      </c>
      <c r="O4096" s="17" t="s">
        <v>14842</v>
      </c>
      <c r="P4096" s="18">
        <v>0</v>
      </c>
      <c r="Q4096" s="17" t="s">
        <v>8363</v>
      </c>
      <c r="R4096" s="17" t="s">
        <v>14115</v>
      </c>
      <c r="S4096" s="22" t="s">
        <v>8370</v>
      </c>
      <c r="T4096" s="17" t="s">
        <v>14843</v>
      </c>
      <c r="U4096" s="19" t="str">
        <f>IF(Cleaned_Data!P4096&gt;20000,"High-Bill","Normal-Bill")</f>
        <v>Normal-Bill</v>
      </c>
      <c r="V4096" s="19" t="str">
        <f t="shared" si="126"/>
        <v>Not-Senior-Citizen</v>
      </c>
      <c r="W4096" s="19" t="str">
        <f t="shared" si="127"/>
        <v>Follow-Up-required</v>
      </c>
      <c r="X4096" s="20" t="str" cm="1">
        <f t="array" ref="X4096">_xlfn.IFS(P4096&lt;5000,"Low",P4096&lt;=20000,"Medium",P4096&gt;20000,"High")</f>
        <v>Low</v>
      </c>
    </row>
    <row r="4097" spans="1:24" x14ac:dyDescent="0.35">
      <c r="A4097" s="29" t="s">
        <v>792</v>
      </c>
      <c r="B4097" s="21" t="s">
        <v>1069</v>
      </c>
      <c r="C4097" s="21">
        <v>34</v>
      </c>
      <c r="D4097" s="21" t="s">
        <v>1172</v>
      </c>
      <c r="E4097" s="21" t="s">
        <v>11215</v>
      </c>
      <c r="F4097" s="21" t="s">
        <v>6937</v>
      </c>
      <c r="G4097" s="21" t="s">
        <v>6988</v>
      </c>
      <c r="H4097" s="21" t="s">
        <v>6994</v>
      </c>
      <c r="I4097" s="21" t="s">
        <v>7004</v>
      </c>
      <c r="J4097" s="21" t="s">
        <v>7015</v>
      </c>
      <c r="K4097" s="21" t="s">
        <v>14441</v>
      </c>
      <c r="L4097" s="21" t="s">
        <v>8343</v>
      </c>
      <c r="M4097" s="21" t="s">
        <v>8346</v>
      </c>
      <c r="N4097" s="21" t="s">
        <v>8351</v>
      </c>
      <c r="O4097" s="21" t="s">
        <v>14841</v>
      </c>
      <c r="P4097" s="18">
        <v>0</v>
      </c>
      <c r="Q4097" s="21" t="s">
        <v>8363</v>
      </c>
      <c r="R4097" s="22" t="s">
        <v>8370</v>
      </c>
      <c r="S4097" s="22" t="s">
        <v>8370</v>
      </c>
      <c r="T4097" s="21" t="s">
        <v>14844</v>
      </c>
      <c r="U4097" s="23" t="str">
        <f>IF(Cleaned_Data!P4097&gt;20000,"High-Bill","Normal-Bill")</f>
        <v>Normal-Bill</v>
      </c>
      <c r="V4097" s="23" t="str">
        <f t="shared" si="126"/>
        <v>Not-Senior-Citizen</v>
      </c>
      <c r="W4097" s="23" t="str">
        <f t="shared" si="127"/>
        <v>Not-Required</v>
      </c>
      <c r="X4097" s="24" t="str" cm="1">
        <f t="array" ref="X4097">_xlfn.IFS(P4097&lt;5000,"Low",P4097&lt;=20000,"Medium",P4097&gt;20000,"High")</f>
        <v>Low</v>
      </c>
    </row>
    <row r="4098" spans="1:24" x14ac:dyDescent="0.35">
      <c r="A4098" s="28" t="s">
        <v>792</v>
      </c>
      <c r="B4098" s="17" t="s">
        <v>1095</v>
      </c>
      <c r="C4098" s="17">
        <v>36</v>
      </c>
      <c r="D4098" s="17" t="s">
        <v>1174</v>
      </c>
      <c r="E4098" s="17" t="s">
        <v>12439</v>
      </c>
      <c r="F4098" s="22" t="s">
        <v>8371</v>
      </c>
      <c r="G4098" s="17" t="s">
        <v>6990</v>
      </c>
      <c r="H4098" s="17" t="s">
        <v>6997</v>
      </c>
      <c r="I4098" s="17" t="s">
        <v>7004</v>
      </c>
      <c r="J4098" s="17" t="s">
        <v>7381</v>
      </c>
      <c r="K4098" s="17" t="s">
        <v>14697</v>
      </c>
      <c r="L4098" s="17" t="s">
        <v>8344</v>
      </c>
      <c r="M4098" s="17" t="s">
        <v>8350</v>
      </c>
      <c r="N4098" s="17" t="s">
        <v>8354</v>
      </c>
      <c r="O4098" s="17" t="s">
        <v>8358</v>
      </c>
      <c r="P4098" s="18">
        <v>0</v>
      </c>
      <c r="Q4098" s="17" t="s">
        <v>8362</v>
      </c>
      <c r="R4098" s="17" t="s">
        <v>14020</v>
      </c>
      <c r="S4098" s="17">
        <v>5</v>
      </c>
      <c r="T4098" s="17" t="s">
        <v>14844</v>
      </c>
      <c r="U4098" s="19" t="str">
        <f>IF(Cleaned_Data!P4098&gt;20000,"High-Bill","Normal-Bill")</f>
        <v>Normal-Bill</v>
      </c>
      <c r="V4098" s="19" t="str">
        <f t="shared" ref="V4098:V4161" si="128">IF(C4098&gt;=60,"Senior-Citizen","Not-Senior-Citizen")</f>
        <v>Not-Senior-Citizen</v>
      </c>
      <c r="W4098" s="19" t="str">
        <f t="shared" ref="W4098:W4161" si="129">IF(R4098="N/A","Not-Required","Follow-Up-required")</f>
        <v>Follow-Up-required</v>
      </c>
      <c r="X4098" s="20" t="str" cm="1">
        <f t="array" ref="X4098">_xlfn.IFS(P4098&lt;5000,"Low",P4098&lt;=20000,"Medium",P4098&gt;20000,"High")</f>
        <v>Low</v>
      </c>
    </row>
    <row r="4099" spans="1:24" x14ac:dyDescent="0.35">
      <c r="A4099" s="29" t="s">
        <v>792</v>
      </c>
      <c r="B4099" s="21" t="s">
        <v>1058</v>
      </c>
      <c r="C4099" s="22" t="s">
        <v>14854</v>
      </c>
      <c r="D4099" s="22" t="s">
        <v>14847</v>
      </c>
      <c r="E4099" s="21" t="s">
        <v>13688</v>
      </c>
      <c r="F4099" s="21" t="s">
        <v>6741</v>
      </c>
      <c r="G4099" s="21" t="s">
        <v>6993</v>
      </c>
      <c r="H4099" s="21" t="s">
        <v>6996</v>
      </c>
      <c r="I4099" s="21" t="s">
        <v>7002</v>
      </c>
      <c r="J4099" s="22" t="s">
        <v>8371</v>
      </c>
      <c r="K4099" s="21" t="s">
        <v>14700</v>
      </c>
      <c r="L4099" s="21" t="s">
        <v>8345</v>
      </c>
      <c r="M4099" s="21" t="s">
        <v>8347</v>
      </c>
      <c r="N4099" s="21" t="s">
        <v>8353</v>
      </c>
      <c r="O4099" s="21" t="s">
        <v>14842</v>
      </c>
      <c r="P4099" s="18">
        <v>0</v>
      </c>
      <c r="Q4099" s="21" t="s">
        <v>8362</v>
      </c>
      <c r="R4099" s="22" t="s">
        <v>8370</v>
      </c>
      <c r="S4099" s="21">
        <v>1</v>
      </c>
      <c r="T4099" s="21" t="s">
        <v>14845</v>
      </c>
      <c r="U4099" s="23" t="str">
        <f>IF(Cleaned_Data!P4099&gt;20000,"High-Bill","Normal-Bill")</f>
        <v>Normal-Bill</v>
      </c>
      <c r="V4099" s="23" t="str">
        <f t="shared" si="128"/>
        <v>Senior-Citizen</v>
      </c>
      <c r="W4099" s="23" t="str">
        <f t="shared" si="129"/>
        <v>Not-Required</v>
      </c>
      <c r="X4099" s="24" t="str" cm="1">
        <f t="array" ref="X4099">_xlfn.IFS(P4099&lt;5000,"Low",P4099&lt;=20000,"Medium",P4099&gt;20000,"High")</f>
        <v>Low</v>
      </c>
    </row>
    <row r="4100" spans="1:24" x14ac:dyDescent="0.35">
      <c r="A4100" s="28" t="s">
        <v>532</v>
      </c>
      <c r="B4100" s="17" t="s">
        <v>1103</v>
      </c>
      <c r="C4100" s="22" t="s">
        <v>14854</v>
      </c>
      <c r="D4100" s="17" t="s">
        <v>1172</v>
      </c>
      <c r="E4100" s="17" t="s">
        <v>9111</v>
      </c>
      <c r="F4100" s="17" t="s">
        <v>6924</v>
      </c>
      <c r="G4100" s="17" t="s">
        <v>6986</v>
      </c>
      <c r="H4100" s="17" t="s">
        <v>6997</v>
      </c>
      <c r="I4100" s="17" t="s">
        <v>7007</v>
      </c>
      <c r="J4100" s="17" t="s">
        <v>13908</v>
      </c>
      <c r="K4100" s="17" t="s">
        <v>14454</v>
      </c>
      <c r="L4100" s="17" t="s">
        <v>8340</v>
      </c>
      <c r="M4100" s="17" t="s">
        <v>8350</v>
      </c>
      <c r="N4100" s="17" t="s">
        <v>8353</v>
      </c>
      <c r="O4100" s="17" t="s">
        <v>14841</v>
      </c>
      <c r="P4100" s="25">
        <v>11807</v>
      </c>
      <c r="Q4100" s="17" t="s">
        <v>8362</v>
      </c>
      <c r="R4100" s="17" t="s">
        <v>7569</v>
      </c>
      <c r="S4100" s="22" t="s">
        <v>8370</v>
      </c>
      <c r="T4100" s="17" t="s">
        <v>14844</v>
      </c>
      <c r="U4100" s="19" t="str">
        <f>IF(Cleaned_Data!P4100&gt;20000,"High-Bill","Normal-Bill")</f>
        <v>Normal-Bill</v>
      </c>
      <c r="V4100" s="19" t="str">
        <f t="shared" si="128"/>
        <v>Senior-Citizen</v>
      </c>
      <c r="W4100" s="19" t="str">
        <f t="shared" si="129"/>
        <v>Follow-Up-required</v>
      </c>
      <c r="X4100" s="20" t="str" cm="1">
        <f t="array" ref="X4100">_xlfn.IFS(P4100&lt;5000,"Low",P4100&lt;=20000,"Medium",P4100&gt;20000,"High")</f>
        <v>Medium</v>
      </c>
    </row>
    <row r="4101" spans="1:24" x14ac:dyDescent="0.35">
      <c r="A4101" s="29" t="s">
        <v>532</v>
      </c>
      <c r="B4101" s="21" t="s">
        <v>1104</v>
      </c>
      <c r="C4101" s="22" t="s">
        <v>14854</v>
      </c>
      <c r="D4101" s="21" t="s">
        <v>1174</v>
      </c>
      <c r="E4101" s="21" t="s">
        <v>11581</v>
      </c>
      <c r="F4101" s="22" t="s">
        <v>8371</v>
      </c>
      <c r="G4101" s="21" t="s">
        <v>6984</v>
      </c>
      <c r="H4101" s="21" t="s">
        <v>7000</v>
      </c>
      <c r="I4101" s="21" t="s">
        <v>7006</v>
      </c>
      <c r="J4101" s="21" t="s">
        <v>7201</v>
      </c>
      <c r="K4101" s="21" t="s">
        <v>14251</v>
      </c>
      <c r="L4101" s="21" t="s">
        <v>8338</v>
      </c>
      <c r="M4101" s="21" t="s">
        <v>8346</v>
      </c>
      <c r="N4101" s="21" t="s">
        <v>8353</v>
      </c>
      <c r="O4101" s="21" t="s">
        <v>14842</v>
      </c>
      <c r="P4101" s="26">
        <v>31397</v>
      </c>
      <c r="Q4101" s="21" t="s">
        <v>8363</v>
      </c>
      <c r="R4101" s="22" t="s">
        <v>8370</v>
      </c>
      <c r="S4101" s="22" t="s">
        <v>8370</v>
      </c>
      <c r="T4101" s="22" t="s">
        <v>8370</v>
      </c>
      <c r="U4101" s="23" t="str">
        <f>IF(Cleaned_Data!P4101&gt;20000,"High-Bill","Normal-Bill")</f>
        <v>High-Bill</v>
      </c>
      <c r="V4101" s="23" t="str">
        <f t="shared" si="128"/>
        <v>Senior-Citizen</v>
      </c>
      <c r="W4101" s="23" t="str">
        <f t="shared" si="129"/>
        <v>Not-Required</v>
      </c>
      <c r="X4101" s="24" t="str" cm="1">
        <f t="array" ref="X4101">_xlfn.IFS(P4101&lt;5000,"Low",P4101&lt;=20000,"Medium",P4101&gt;20000,"High")</f>
        <v>High</v>
      </c>
    </row>
    <row r="4102" spans="1:24" x14ac:dyDescent="0.35">
      <c r="A4102" s="28" t="s">
        <v>532</v>
      </c>
      <c r="B4102" s="17" t="s">
        <v>1154</v>
      </c>
      <c r="C4102" s="17">
        <v>54</v>
      </c>
      <c r="D4102" s="17" t="s">
        <v>1174</v>
      </c>
      <c r="E4102" s="17" t="s">
        <v>11882</v>
      </c>
      <c r="F4102" s="17" t="s">
        <v>6837</v>
      </c>
      <c r="G4102" s="17" t="s">
        <v>6986</v>
      </c>
      <c r="H4102" s="17" t="s">
        <v>7000</v>
      </c>
      <c r="I4102" s="17" t="s">
        <v>7001</v>
      </c>
      <c r="J4102" s="17" t="s">
        <v>14120</v>
      </c>
      <c r="K4102" s="17" t="s">
        <v>14293</v>
      </c>
      <c r="L4102" s="17" t="s">
        <v>8344</v>
      </c>
      <c r="M4102" s="17" t="s">
        <v>8347</v>
      </c>
      <c r="N4102" s="17" t="s">
        <v>8354</v>
      </c>
      <c r="O4102" s="17" t="s">
        <v>14841</v>
      </c>
      <c r="P4102" s="18">
        <v>0</v>
      </c>
      <c r="Q4102" s="17" t="s">
        <v>8364</v>
      </c>
      <c r="R4102" s="17" t="s">
        <v>13924</v>
      </c>
      <c r="S4102" s="17">
        <v>5</v>
      </c>
      <c r="T4102" s="17" t="s">
        <v>14843</v>
      </c>
      <c r="U4102" s="19" t="str">
        <f>IF(Cleaned_Data!P4102&gt;20000,"High-Bill","Normal-Bill")</f>
        <v>Normal-Bill</v>
      </c>
      <c r="V4102" s="19" t="str">
        <f t="shared" si="128"/>
        <v>Not-Senior-Citizen</v>
      </c>
      <c r="W4102" s="19" t="str">
        <f t="shared" si="129"/>
        <v>Follow-Up-required</v>
      </c>
      <c r="X4102" s="20" t="str" cm="1">
        <f t="array" ref="X4102">_xlfn.IFS(P4102&lt;5000,"Low",P4102&lt;=20000,"Medium",P4102&gt;20000,"High")</f>
        <v>Low</v>
      </c>
    </row>
    <row r="4103" spans="1:24" x14ac:dyDescent="0.35">
      <c r="A4103" s="29" t="s">
        <v>942</v>
      </c>
      <c r="B4103" s="21" t="s">
        <v>1154</v>
      </c>
      <c r="C4103" s="22" t="s">
        <v>14854</v>
      </c>
      <c r="D4103" s="21" t="s">
        <v>1172</v>
      </c>
      <c r="E4103" s="21" t="s">
        <v>10786</v>
      </c>
      <c r="F4103" s="21" t="s">
        <v>6925</v>
      </c>
      <c r="G4103" s="21" t="s">
        <v>6992</v>
      </c>
      <c r="H4103" s="21" t="s">
        <v>6997</v>
      </c>
      <c r="I4103" s="21" t="s">
        <v>7007</v>
      </c>
      <c r="J4103" s="21" t="s">
        <v>13932</v>
      </c>
      <c r="K4103" s="21" t="s">
        <v>14695</v>
      </c>
      <c r="L4103" s="21" t="s">
        <v>8339</v>
      </c>
      <c r="M4103" s="21" t="s">
        <v>8347</v>
      </c>
      <c r="N4103" s="21" t="s">
        <v>8352</v>
      </c>
      <c r="O4103" s="21" t="s">
        <v>14841</v>
      </c>
      <c r="P4103" s="18">
        <v>0</v>
      </c>
      <c r="Q4103" s="21" t="s">
        <v>8362</v>
      </c>
      <c r="R4103" s="21" t="s">
        <v>13959</v>
      </c>
      <c r="S4103" s="21">
        <v>2</v>
      </c>
      <c r="T4103" s="21" t="s">
        <v>14843</v>
      </c>
      <c r="U4103" s="23" t="str">
        <f>IF(Cleaned_Data!P4103&gt;20000,"High-Bill","Normal-Bill")</f>
        <v>Normal-Bill</v>
      </c>
      <c r="V4103" s="23" t="str">
        <f t="shared" si="128"/>
        <v>Senior-Citizen</v>
      </c>
      <c r="W4103" s="23" t="str">
        <f t="shared" si="129"/>
        <v>Follow-Up-required</v>
      </c>
      <c r="X4103" s="24" t="str" cm="1">
        <f t="array" ref="X4103">_xlfn.IFS(P4103&lt;5000,"Low",P4103&lt;=20000,"Medium",P4103&gt;20000,"High")</f>
        <v>Low</v>
      </c>
    </row>
    <row r="4104" spans="1:24" x14ac:dyDescent="0.35">
      <c r="A4104" s="28" t="s">
        <v>942</v>
      </c>
      <c r="B4104" s="17" t="s">
        <v>1104</v>
      </c>
      <c r="C4104" s="17">
        <v>64</v>
      </c>
      <c r="D4104" s="17" t="s">
        <v>1174</v>
      </c>
      <c r="E4104" s="17" t="s">
        <v>10947</v>
      </c>
      <c r="F4104" s="17" t="s">
        <v>6940</v>
      </c>
      <c r="G4104" s="17" t="s">
        <v>6991</v>
      </c>
      <c r="H4104" s="17" t="s">
        <v>6999</v>
      </c>
      <c r="I4104" s="17" t="s">
        <v>7001</v>
      </c>
      <c r="J4104" s="17" t="s">
        <v>14077</v>
      </c>
      <c r="K4104" s="17" t="s">
        <v>14518</v>
      </c>
      <c r="L4104" s="17" t="s">
        <v>8341</v>
      </c>
      <c r="M4104" s="17" t="s">
        <v>8348</v>
      </c>
      <c r="N4104" s="17" t="s">
        <v>8353</v>
      </c>
      <c r="O4104" s="17" t="s">
        <v>8358</v>
      </c>
      <c r="P4104" s="18">
        <v>0</v>
      </c>
      <c r="Q4104" s="17" t="s">
        <v>8362</v>
      </c>
      <c r="R4104" s="22" t="s">
        <v>8370</v>
      </c>
      <c r="S4104" s="17">
        <v>2</v>
      </c>
      <c r="T4104" s="17" t="s">
        <v>14844</v>
      </c>
      <c r="U4104" s="19" t="str">
        <f>IF(Cleaned_Data!P4104&gt;20000,"High-Bill","Normal-Bill")</f>
        <v>Normal-Bill</v>
      </c>
      <c r="V4104" s="19" t="str">
        <f t="shared" si="128"/>
        <v>Senior-Citizen</v>
      </c>
      <c r="W4104" s="19" t="str">
        <f t="shared" si="129"/>
        <v>Not-Required</v>
      </c>
      <c r="X4104" s="20" t="str" cm="1">
        <f t="array" ref="X4104">_xlfn.IFS(P4104&lt;5000,"Low",P4104&lt;=20000,"Medium",P4104&gt;20000,"High")</f>
        <v>Low</v>
      </c>
    </row>
    <row r="4105" spans="1:24" x14ac:dyDescent="0.35">
      <c r="A4105" s="29" t="s">
        <v>942</v>
      </c>
      <c r="B4105" s="21" t="s">
        <v>1139</v>
      </c>
      <c r="C4105" s="22" t="s">
        <v>14854</v>
      </c>
      <c r="D4105" s="21" t="s">
        <v>1174</v>
      </c>
      <c r="E4105" s="21" t="s">
        <v>12480</v>
      </c>
      <c r="F4105" s="21" t="s">
        <v>6808</v>
      </c>
      <c r="G4105" s="21" t="s">
        <v>6987</v>
      </c>
      <c r="H4105" s="21" t="s">
        <v>6996</v>
      </c>
      <c r="I4105" s="21" t="s">
        <v>7002</v>
      </c>
      <c r="J4105" s="22" t="s">
        <v>8371</v>
      </c>
      <c r="K4105" s="21" t="s">
        <v>14815</v>
      </c>
      <c r="L4105" s="21" t="s">
        <v>8344</v>
      </c>
      <c r="M4105" s="21" t="s">
        <v>8346</v>
      </c>
      <c r="N4105" s="21" t="s">
        <v>8354</v>
      </c>
      <c r="O4105" s="21" t="s">
        <v>14842</v>
      </c>
      <c r="P4105" s="18">
        <v>0</v>
      </c>
      <c r="Q4105" s="21" t="s">
        <v>8362</v>
      </c>
      <c r="R4105" s="22" t="s">
        <v>8370</v>
      </c>
      <c r="S4105" s="21">
        <v>1</v>
      </c>
      <c r="T4105" s="21" t="s">
        <v>14845</v>
      </c>
      <c r="U4105" s="23" t="str">
        <f>IF(Cleaned_Data!P4105&gt;20000,"High-Bill","Normal-Bill")</f>
        <v>Normal-Bill</v>
      </c>
      <c r="V4105" s="23" t="str">
        <f t="shared" si="128"/>
        <v>Senior-Citizen</v>
      </c>
      <c r="W4105" s="23" t="str">
        <f t="shared" si="129"/>
        <v>Not-Required</v>
      </c>
      <c r="X4105" s="24" t="str" cm="1">
        <f t="array" ref="X4105">_xlfn.IFS(P4105&lt;5000,"Low",P4105&lt;=20000,"Medium",P4105&gt;20000,"High")</f>
        <v>Low</v>
      </c>
    </row>
    <row r="4106" spans="1:24" x14ac:dyDescent="0.35">
      <c r="A4106" s="28" t="s">
        <v>461</v>
      </c>
      <c r="B4106" s="17" t="s">
        <v>1029</v>
      </c>
      <c r="C4106" s="22" t="s">
        <v>14854</v>
      </c>
      <c r="D4106" s="22" t="s">
        <v>14847</v>
      </c>
      <c r="E4106" s="17" t="s">
        <v>8981</v>
      </c>
      <c r="F4106" s="17" t="s">
        <v>6903</v>
      </c>
      <c r="G4106" s="17" t="s">
        <v>6988</v>
      </c>
      <c r="H4106" s="17" t="s">
        <v>6997</v>
      </c>
      <c r="I4106" s="17" t="s">
        <v>7002</v>
      </c>
      <c r="J4106" s="22" t="s">
        <v>8371</v>
      </c>
      <c r="K4106" s="17" t="s">
        <v>14409</v>
      </c>
      <c r="L4106" s="17" t="s">
        <v>8339</v>
      </c>
      <c r="M4106" s="17" t="s">
        <v>8349</v>
      </c>
      <c r="N4106" s="17" t="s">
        <v>8351</v>
      </c>
      <c r="O4106" s="17" t="s">
        <v>14842</v>
      </c>
      <c r="P4106" s="25">
        <v>15423</v>
      </c>
      <c r="Q4106" s="17" t="s">
        <v>8363</v>
      </c>
      <c r="R4106" s="22" t="s">
        <v>8370</v>
      </c>
      <c r="S4106" s="17">
        <v>5</v>
      </c>
      <c r="T4106" s="17" t="s">
        <v>14844</v>
      </c>
      <c r="U4106" s="19" t="str">
        <f>IF(Cleaned_Data!P4106&gt;20000,"High-Bill","Normal-Bill")</f>
        <v>Normal-Bill</v>
      </c>
      <c r="V4106" s="19" t="str">
        <f t="shared" si="128"/>
        <v>Senior-Citizen</v>
      </c>
      <c r="W4106" s="19" t="str">
        <f t="shared" si="129"/>
        <v>Not-Required</v>
      </c>
      <c r="X4106" s="20" t="str" cm="1">
        <f t="array" ref="X4106">_xlfn.IFS(P4106&lt;5000,"Low",P4106&lt;=20000,"Medium",P4106&gt;20000,"High")</f>
        <v>Medium</v>
      </c>
    </row>
    <row r="4107" spans="1:24" x14ac:dyDescent="0.35">
      <c r="A4107" s="29" t="s">
        <v>461</v>
      </c>
      <c r="B4107" s="21" t="s">
        <v>1073</v>
      </c>
      <c r="C4107" s="22" t="s">
        <v>14854</v>
      </c>
      <c r="D4107" s="22" t="s">
        <v>14847</v>
      </c>
      <c r="E4107" s="21" t="s">
        <v>10905</v>
      </c>
      <c r="F4107" s="22" t="s">
        <v>8371</v>
      </c>
      <c r="G4107" s="21" t="s">
        <v>6987</v>
      </c>
      <c r="H4107" s="21" t="s">
        <v>6998</v>
      </c>
      <c r="I4107" s="21" t="s">
        <v>7002</v>
      </c>
      <c r="J4107" s="21" t="s">
        <v>14069</v>
      </c>
      <c r="K4107" s="21" t="s">
        <v>14723</v>
      </c>
      <c r="L4107" s="21" t="s">
        <v>8341</v>
      </c>
      <c r="M4107" s="21" t="s">
        <v>8348</v>
      </c>
      <c r="N4107" s="21" t="s">
        <v>8353</v>
      </c>
      <c r="O4107" s="21" t="s">
        <v>8359</v>
      </c>
      <c r="P4107" s="26">
        <v>17331</v>
      </c>
      <c r="Q4107" s="22" t="s">
        <v>8370</v>
      </c>
      <c r="R4107" s="21" t="s">
        <v>14016</v>
      </c>
      <c r="S4107" s="22" t="s">
        <v>8370</v>
      </c>
      <c r="T4107" s="21" t="s">
        <v>14843</v>
      </c>
      <c r="U4107" s="23" t="str">
        <f>IF(Cleaned_Data!P4107&gt;20000,"High-Bill","Normal-Bill")</f>
        <v>Normal-Bill</v>
      </c>
      <c r="V4107" s="23" t="str">
        <f t="shared" si="128"/>
        <v>Senior-Citizen</v>
      </c>
      <c r="W4107" s="23" t="str">
        <f t="shared" si="129"/>
        <v>Follow-Up-required</v>
      </c>
      <c r="X4107" s="24" t="str" cm="1">
        <f t="array" ref="X4107">_xlfn.IFS(P4107&lt;5000,"Low",P4107&lt;=20000,"Medium",P4107&gt;20000,"High")</f>
        <v>Medium</v>
      </c>
    </row>
    <row r="4108" spans="1:24" x14ac:dyDescent="0.35">
      <c r="A4108" s="28" t="s">
        <v>461</v>
      </c>
      <c r="B4108" s="17" t="s">
        <v>1087</v>
      </c>
      <c r="C4108" s="22" t="s">
        <v>14854</v>
      </c>
      <c r="D4108" s="22" t="s">
        <v>14847</v>
      </c>
      <c r="E4108" s="17" t="s">
        <v>11348</v>
      </c>
      <c r="F4108" s="17" t="s">
        <v>6739</v>
      </c>
      <c r="G4108" s="17" t="s">
        <v>6990</v>
      </c>
      <c r="H4108" s="17" t="s">
        <v>6999</v>
      </c>
      <c r="I4108" s="17" t="s">
        <v>7003</v>
      </c>
      <c r="J4108" s="17" t="s">
        <v>13999</v>
      </c>
      <c r="K4108" s="17" t="s">
        <v>14217</v>
      </c>
      <c r="L4108" s="17" t="s">
        <v>8342</v>
      </c>
      <c r="M4108" s="17" t="s">
        <v>8349</v>
      </c>
      <c r="N4108" s="17" t="s">
        <v>8351</v>
      </c>
      <c r="O4108" s="17" t="s">
        <v>8358</v>
      </c>
      <c r="P4108" s="18">
        <v>0</v>
      </c>
      <c r="Q4108" s="22" t="s">
        <v>8370</v>
      </c>
      <c r="R4108" s="17" t="s">
        <v>14078</v>
      </c>
      <c r="S4108" s="17">
        <v>4</v>
      </c>
      <c r="T4108" s="17" t="s">
        <v>14843</v>
      </c>
      <c r="U4108" s="19" t="str">
        <f>IF(Cleaned_Data!P4108&gt;20000,"High-Bill","Normal-Bill")</f>
        <v>Normal-Bill</v>
      </c>
      <c r="V4108" s="19" t="str">
        <f t="shared" si="128"/>
        <v>Senior-Citizen</v>
      </c>
      <c r="W4108" s="19" t="str">
        <f t="shared" si="129"/>
        <v>Follow-Up-required</v>
      </c>
      <c r="X4108" s="20" t="str" cm="1">
        <f t="array" ref="X4108">_xlfn.IFS(P4108&lt;5000,"Low",P4108&lt;=20000,"Medium",P4108&gt;20000,"High")</f>
        <v>Low</v>
      </c>
    </row>
    <row r="4109" spans="1:24" x14ac:dyDescent="0.35">
      <c r="A4109" s="29" t="s">
        <v>461</v>
      </c>
      <c r="B4109" s="21" t="s">
        <v>1125</v>
      </c>
      <c r="C4109" s="22" t="s">
        <v>14854</v>
      </c>
      <c r="D4109" s="21" t="s">
        <v>1172</v>
      </c>
      <c r="E4109" s="21" t="s">
        <v>12183</v>
      </c>
      <c r="F4109" s="21" t="s">
        <v>6877</v>
      </c>
      <c r="G4109" s="21" t="s">
        <v>6985</v>
      </c>
      <c r="H4109" s="21" t="s">
        <v>6995</v>
      </c>
      <c r="I4109" s="21" t="s">
        <v>7001</v>
      </c>
      <c r="J4109" s="22" t="s">
        <v>8371</v>
      </c>
      <c r="K4109" s="21" t="s">
        <v>14502</v>
      </c>
      <c r="L4109" s="21" t="s">
        <v>8341</v>
      </c>
      <c r="M4109" s="21" t="s">
        <v>8349</v>
      </c>
      <c r="N4109" s="21" t="s">
        <v>8354</v>
      </c>
      <c r="O4109" s="21" t="s">
        <v>8355</v>
      </c>
      <c r="P4109" s="18">
        <v>0</v>
      </c>
      <c r="Q4109" s="21" t="s">
        <v>8363</v>
      </c>
      <c r="R4109" s="21" t="s">
        <v>7052</v>
      </c>
      <c r="S4109" s="22" t="s">
        <v>8370</v>
      </c>
      <c r="T4109" s="21" t="s">
        <v>14844</v>
      </c>
      <c r="U4109" s="23" t="str">
        <f>IF(Cleaned_Data!P4109&gt;20000,"High-Bill","Normal-Bill")</f>
        <v>Normal-Bill</v>
      </c>
      <c r="V4109" s="23" t="str">
        <f t="shared" si="128"/>
        <v>Senior-Citizen</v>
      </c>
      <c r="W4109" s="23" t="str">
        <f t="shared" si="129"/>
        <v>Follow-Up-required</v>
      </c>
      <c r="X4109" s="24" t="str" cm="1">
        <f t="array" ref="X4109">_xlfn.IFS(P4109&lt;5000,"Low",P4109&lt;=20000,"Medium",P4109&gt;20000,"High")</f>
        <v>Low</v>
      </c>
    </row>
    <row r="4110" spans="1:24" x14ac:dyDescent="0.35">
      <c r="A4110" s="28" t="s">
        <v>461</v>
      </c>
      <c r="B4110" s="17" t="s">
        <v>1165</v>
      </c>
      <c r="C4110" s="17">
        <v>44</v>
      </c>
      <c r="D4110" s="17" t="s">
        <v>1174</v>
      </c>
      <c r="E4110" s="17" t="s">
        <v>12556</v>
      </c>
      <c r="F4110" s="22" t="s">
        <v>8371</v>
      </c>
      <c r="G4110" s="17" t="s">
        <v>6985</v>
      </c>
      <c r="H4110" s="17" t="s">
        <v>6994</v>
      </c>
      <c r="I4110" s="17" t="s">
        <v>7005</v>
      </c>
      <c r="J4110" s="22" t="s">
        <v>8371</v>
      </c>
      <c r="K4110" s="17" t="s">
        <v>14212</v>
      </c>
      <c r="L4110" s="17" t="s">
        <v>8342</v>
      </c>
      <c r="M4110" s="17" t="s">
        <v>8348</v>
      </c>
      <c r="N4110" s="17" t="s">
        <v>8353</v>
      </c>
      <c r="O4110" s="17" t="s">
        <v>8358</v>
      </c>
      <c r="P4110" s="25">
        <v>22786</v>
      </c>
      <c r="Q4110" s="17" t="s">
        <v>8364</v>
      </c>
      <c r="R4110" s="22" t="s">
        <v>8370</v>
      </c>
      <c r="S4110" s="17">
        <v>4</v>
      </c>
      <c r="T4110" s="17" t="s">
        <v>14845</v>
      </c>
      <c r="U4110" s="19" t="str">
        <f>IF(Cleaned_Data!P4110&gt;20000,"High-Bill","Normal-Bill")</f>
        <v>High-Bill</v>
      </c>
      <c r="V4110" s="19" t="str">
        <f t="shared" si="128"/>
        <v>Not-Senior-Citizen</v>
      </c>
      <c r="W4110" s="19" t="str">
        <f t="shared" si="129"/>
        <v>Not-Required</v>
      </c>
      <c r="X4110" s="20" t="str" cm="1">
        <f t="array" ref="X4110">_xlfn.IFS(P4110&lt;5000,"Low",P4110&lt;=20000,"Medium",P4110&gt;20000,"High")</f>
        <v>High</v>
      </c>
    </row>
    <row r="4111" spans="1:24" x14ac:dyDescent="0.35">
      <c r="A4111" s="29" t="s">
        <v>461</v>
      </c>
      <c r="B4111" s="21" t="s">
        <v>1051</v>
      </c>
      <c r="C4111" s="22" t="s">
        <v>14854</v>
      </c>
      <c r="D4111" s="21" t="s">
        <v>1172</v>
      </c>
      <c r="E4111" s="21" t="s">
        <v>13631</v>
      </c>
      <c r="F4111" s="22" t="s">
        <v>8371</v>
      </c>
      <c r="G4111" s="21" t="s">
        <v>6987</v>
      </c>
      <c r="H4111" s="21" t="s">
        <v>6997</v>
      </c>
      <c r="I4111" s="21" t="s">
        <v>7003</v>
      </c>
      <c r="J4111" s="21" t="s">
        <v>14092</v>
      </c>
      <c r="K4111" s="21" t="s">
        <v>14294</v>
      </c>
      <c r="L4111" s="21" t="s">
        <v>8342</v>
      </c>
      <c r="M4111" s="21" t="s">
        <v>8349</v>
      </c>
      <c r="N4111" s="21" t="s">
        <v>8352</v>
      </c>
      <c r="O4111" s="21" t="s">
        <v>14842</v>
      </c>
      <c r="P4111" s="18">
        <v>0</v>
      </c>
      <c r="Q4111" s="22" t="s">
        <v>8370</v>
      </c>
      <c r="R4111" s="21" t="s">
        <v>7420</v>
      </c>
      <c r="S4111" s="21">
        <v>4</v>
      </c>
      <c r="T4111" s="21" t="s">
        <v>14843</v>
      </c>
      <c r="U4111" s="23" t="str">
        <f>IF(Cleaned_Data!P4111&gt;20000,"High-Bill","Normal-Bill")</f>
        <v>Normal-Bill</v>
      </c>
      <c r="V4111" s="23" t="str">
        <f t="shared" si="128"/>
        <v>Senior-Citizen</v>
      </c>
      <c r="W4111" s="23" t="str">
        <f t="shared" si="129"/>
        <v>Follow-Up-required</v>
      </c>
      <c r="X4111" s="24" t="str" cm="1">
        <f t="array" ref="X4111">_xlfn.IFS(P4111&lt;5000,"Low",P4111&lt;=20000,"Medium",P4111&gt;20000,"High")</f>
        <v>Low</v>
      </c>
    </row>
    <row r="4112" spans="1:24" x14ac:dyDescent="0.35">
      <c r="A4112" s="28" t="s">
        <v>461</v>
      </c>
      <c r="B4112" s="17" t="s">
        <v>1020</v>
      </c>
      <c r="C4112" s="17">
        <v>90</v>
      </c>
      <c r="D4112" s="17" t="s">
        <v>1172</v>
      </c>
      <c r="E4112" s="17" t="s">
        <v>13805</v>
      </c>
      <c r="F4112" s="17" t="s">
        <v>6788</v>
      </c>
      <c r="G4112" s="17" t="s">
        <v>6989</v>
      </c>
      <c r="H4112" s="17" t="s">
        <v>7000</v>
      </c>
      <c r="I4112" s="17" t="s">
        <v>7003</v>
      </c>
      <c r="J4112" s="22" t="s">
        <v>8371</v>
      </c>
      <c r="K4112" s="17" t="s">
        <v>14325</v>
      </c>
      <c r="L4112" s="17" t="s">
        <v>8338</v>
      </c>
      <c r="M4112" s="17" t="s">
        <v>8347</v>
      </c>
      <c r="N4112" s="17" t="s">
        <v>8353</v>
      </c>
      <c r="O4112" s="17" t="s">
        <v>8359</v>
      </c>
      <c r="P4112" s="25">
        <v>3908</v>
      </c>
      <c r="Q4112" s="22" t="s">
        <v>8370</v>
      </c>
      <c r="R4112" s="22" t="s">
        <v>8370</v>
      </c>
      <c r="S4112" s="17">
        <v>1</v>
      </c>
      <c r="T4112" s="17" t="s">
        <v>14843</v>
      </c>
      <c r="U4112" s="19" t="str">
        <f>IF(Cleaned_Data!P4112&gt;20000,"High-Bill","Normal-Bill")</f>
        <v>Normal-Bill</v>
      </c>
      <c r="V4112" s="19" t="str">
        <f t="shared" si="128"/>
        <v>Senior-Citizen</v>
      </c>
      <c r="W4112" s="19" t="str">
        <f t="shared" si="129"/>
        <v>Not-Required</v>
      </c>
      <c r="X4112" s="20" t="str" cm="1">
        <f t="array" ref="X4112">_xlfn.IFS(P4112&lt;5000,"Low",P4112&lt;=20000,"Medium",P4112&gt;20000,"High")</f>
        <v>Low</v>
      </c>
    </row>
    <row r="4113" spans="1:24" x14ac:dyDescent="0.35">
      <c r="A4113" s="29" t="s">
        <v>842</v>
      </c>
      <c r="B4113" s="21" t="s">
        <v>1143</v>
      </c>
      <c r="C4113" s="21">
        <v>46</v>
      </c>
      <c r="D4113" s="21" t="s">
        <v>1172</v>
      </c>
      <c r="E4113" s="21" t="s">
        <v>10099</v>
      </c>
      <c r="F4113" s="21" t="s">
        <v>6933</v>
      </c>
      <c r="G4113" s="21" t="s">
        <v>6987</v>
      </c>
      <c r="H4113" s="21" t="s">
        <v>6997</v>
      </c>
      <c r="I4113" s="21" t="s">
        <v>7006</v>
      </c>
      <c r="J4113" s="21" t="s">
        <v>14133</v>
      </c>
      <c r="K4113" s="21" t="s">
        <v>14621</v>
      </c>
      <c r="L4113" s="21" t="s">
        <v>8344</v>
      </c>
      <c r="M4113" s="21" t="s">
        <v>8346</v>
      </c>
      <c r="N4113" s="21" t="s">
        <v>8353</v>
      </c>
      <c r="O4113" s="21" t="s">
        <v>8355</v>
      </c>
      <c r="P4113" s="26">
        <v>33838</v>
      </c>
      <c r="Q4113" s="21" t="s">
        <v>8362</v>
      </c>
      <c r="R4113" s="22" t="s">
        <v>8370</v>
      </c>
      <c r="S4113" s="21">
        <v>5</v>
      </c>
      <c r="T4113" s="21" t="s">
        <v>14844</v>
      </c>
      <c r="U4113" s="23" t="str">
        <f>IF(Cleaned_Data!P4113&gt;20000,"High-Bill","Normal-Bill")</f>
        <v>High-Bill</v>
      </c>
      <c r="V4113" s="23" t="str">
        <f t="shared" si="128"/>
        <v>Not-Senior-Citizen</v>
      </c>
      <c r="W4113" s="23" t="str">
        <f t="shared" si="129"/>
        <v>Not-Required</v>
      </c>
      <c r="X4113" s="24" t="str" cm="1">
        <f t="array" ref="X4113">_xlfn.IFS(P4113&lt;5000,"Low",P4113&lt;=20000,"Medium",P4113&gt;20000,"High")</f>
        <v>High</v>
      </c>
    </row>
    <row r="4114" spans="1:24" x14ac:dyDescent="0.35">
      <c r="A4114" s="28" t="s">
        <v>842</v>
      </c>
      <c r="B4114" s="17" t="s">
        <v>1141</v>
      </c>
      <c r="C4114" s="22" t="s">
        <v>14854</v>
      </c>
      <c r="D4114" s="17" t="s">
        <v>1174</v>
      </c>
      <c r="E4114" s="17" t="s">
        <v>10802</v>
      </c>
      <c r="F4114" s="17" t="s">
        <v>6810</v>
      </c>
      <c r="G4114" s="17" t="s">
        <v>6986</v>
      </c>
      <c r="H4114" s="17" t="s">
        <v>6995</v>
      </c>
      <c r="I4114" s="17" t="s">
        <v>7004</v>
      </c>
      <c r="J4114" s="17" t="s">
        <v>14087</v>
      </c>
      <c r="K4114" s="17" t="s">
        <v>14227</v>
      </c>
      <c r="L4114" s="17" t="s">
        <v>8339</v>
      </c>
      <c r="M4114" s="17" t="s">
        <v>8346</v>
      </c>
      <c r="N4114" s="17" t="s">
        <v>8351</v>
      </c>
      <c r="O4114" s="17" t="s">
        <v>14841</v>
      </c>
      <c r="P4114" s="18">
        <v>0</v>
      </c>
      <c r="Q4114" s="17" t="s">
        <v>8362</v>
      </c>
      <c r="R4114" s="22" t="s">
        <v>8370</v>
      </c>
      <c r="S4114" s="22" t="s">
        <v>8370</v>
      </c>
      <c r="T4114" s="17" t="s">
        <v>14845</v>
      </c>
      <c r="U4114" s="19" t="str">
        <f>IF(Cleaned_Data!P4114&gt;20000,"High-Bill","Normal-Bill")</f>
        <v>Normal-Bill</v>
      </c>
      <c r="V4114" s="19" t="str">
        <f t="shared" si="128"/>
        <v>Senior-Citizen</v>
      </c>
      <c r="W4114" s="19" t="str">
        <f t="shared" si="129"/>
        <v>Not-Required</v>
      </c>
      <c r="X4114" s="20" t="str" cm="1">
        <f t="array" ref="X4114">_xlfn.IFS(P4114&lt;5000,"Low",P4114&lt;=20000,"Medium",P4114&gt;20000,"High")</f>
        <v>Low</v>
      </c>
    </row>
    <row r="4115" spans="1:24" x14ac:dyDescent="0.35">
      <c r="A4115" s="29" t="s">
        <v>842</v>
      </c>
      <c r="B4115" s="21" t="s">
        <v>1018</v>
      </c>
      <c r="C4115" s="22" t="s">
        <v>14854</v>
      </c>
      <c r="D4115" s="21" t="s">
        <v>1172</v>
      </c>
      <c r="E4115" s="21" t="s">
        <v>11291</v>
      </c>
      <c r="F4115" s="21" t="s">
        <v>6888</v>
      </c>
      <c r="G4115" s="21" t="s">
        <v>6986</v>
      </c>
      <c r="H4115" s="21" t="s">
        <v>6998</v>
      </c>
      <c r="I4115" s="21" t="s">
        <v>7007</v>
      </c>
      <c r="J4115" s="21" t="s">
        <v>14049</v>
      </c>
      <c r="K4115" s="21" t="s">
        <v>14273</v>
      </c>
      <c r="L4115" s="21" t="s">
        <v>8341</v>
      </c>
      <c r="M4115" s="21" t="s">
        <v>8347</v>
      </c>
      <c r="N4115" s="21" t="s">
        <v>8354</v>
      </c>
      <c r="O4115" s="21" t="s">
        <v>8355</v>
      </c>
      <c r="P4115" s="18">
        <v>0</v>
      </c>
      <c r="Q4115" s="21" t="s">
        <v>8362</v>
      </c>
      <c r="R4115" s="22" t="s">
        <v>8370</v>
      </c>
      <c r="S4115" s="22" t="s">
        <v>8370</v>
      </c>
      <c r="T4115" s="22" t="s">
        <v>8370</v>
      </c>
      <c r="U4115" s="23" t="str">
        <f>IF(Cleaned_Data!P4115&gt;20000,"High-Bill","Normal-Bill")</f>
        <v>Normal-Bill</v>
      </c>
      <c r="V4115" s="23" t="str">
        <f t="shared" si="128"/>
        <v>Senior-Citizen</v>
      </c>
      <c r="W4115" s="23" t="str">
        <f t="shared" si="129"/>
        <v>Not-Required</v>
      </c>
      <c r="X4115" s="24" t="str" cm="1">
        <f t="array" ref="X4115">_xlfn.IFS(P4115&lt;5000,"Low",P4115&lt;=20000,"Medium",P4115&gt;20000,"High")</f>
        <v>Low</v>
      </c>
    </row>
    <row r="4116" spans="1:24" x14ac:dyDescent="0.35">
      <c r="A4116" s="28" t="s">
        <v>855</v>
      </c>
      <c r="B4116" s="17" t="s">
        <v>1069</v>
      </c>
      <c r="C4116" s="22" t="s">
        <v>14854</v>
      </c>
      <c r="D4116" s="22" t="s">
        <v>14847</v>
      </c>
      <c r="E4116" s="17" t="s">
        <v>10169</v>
      </c>
      <c r="F4116" s="22" t="s">
        <v>8371</v>
      </c>
      <c r="G4116" s="17" t="s">
        <v>6988</v>
      </c>
      <c r="H4116" s="17" t="s">
        <v>6995</v>
      </c>
      <c r="I4116" s="17" t="s">
        <v>7006</v>
      </c>
      <c r="J4116" s="22" t="s">
        <v>8371</v>
      </c>
      <c r="K4116" s="17" t="s">
        <v>14297</v>
      </c>
      <c r="L4116" s="17" t="s">
        <v>8342</v>
      </c>
      <c r="M4116" s="17" t="s">
        <v>8350</v>
      </c>
      <c r="N4116" s="17" t="s">
        <v>8352</v>
      </c>
      <c r="O4116" s="17" t="s">
        <v>14842</v>
      </c>
      <c r="P4116" s="25">
        <v>8617</v>
      </c>
      <c r="Q4116" s="17" t="s">
        <v>8363</v>
      </c>
      <c r="R4116" s="22" t="s">
        <v>8370</v>
      </c>
      <c r="S4116" s="22" t="s">
        <v>8370</v>
      </c>
      <c r="T4116" s="17" t="s">
        <v>14843</v>
      </c>
      <c r="U4116" s="19" t="str">
        <f>IF(Cleaned_Data!P4116&gt;20000,"High-Bill","Normal-Bill")</f>
        <v>Normal-Bill</v>
      </c>
      <c r="V4116" s="19" t="str">
        <f t="shared" si="128"/>
        <v>Senior-Citizen</v>
      </c>
      <c r="W4116" s="19" t="str">
        <f t="shared" si="129"/>
        <v>Not-Required</v>
      </c>
      <c r="X4116" s="20" t="str" cm="1">
        <f t="array" ref="X4116">_xlfn.IFS(P4116&lt;5000,"Low",P4116&lt;=20000,"Medium",P4116&gt;20000,"High")</f>
        <v>Medium</v>
      </c>
    </row>
    <row r="4117" spans="1:24" x14ac:dyDescent="0.35">
      <c r="A4117" s="29" t="s">
        <v>855</v>
      </c>
      <c r="B4117" s="21" t="s">
        <v>1041</v>
      </c>
      <c r="C4117" s="21">
        <v>77</v>
      </c>
      <c r="D4117" s="22" t="s">
        <v>14847</v>
      </c>
      <c r="E4117" s="21" t="s">
        <v>10882</v>
      </c>
      <c r="F4117" s="22" t="s">
        <v>8371</v>
      </c>
      <c r="G4117" s="21" t="s">
        <v>6987</v>
      </c>
      <c r="H4117" s="21" t="s">
        <v>6999</v>
      </c>
      <c r="I4117" s="21" t="s">
        <v>7005</v>
      </c>
      <c r="J4117" s="22" t="s">
        <v>8371</v>
      </c>
      <c r="K4117" s="21" t="s">
        <v>14436</v>
      </c>
      <c r="L4117" s="21" t="s">
        <v>8344</v>
      </c>
      <c r="M4117" s="21" t="s">
        <v>8348</v>
      </c>
      <c r="N4117" s="21" t="s">
        <v>8353</v>
      </c>
      <c r="O4117" s="21" t="s">
        <v>8358</v>
      </c>
      <c r="P4117" s="18">
        <v>0</v>
      </c>
      <c r="Q4117" s="22" t="s">
        <v>8370</v>
      </c>
      <c r="R4117" s="21" t="s">
        <v>14085</v>
      </c>
      <c r="S4117" s="21">
        <v>1</v>
      </c>
      <c r="T4117" s="22" t="s">
        <v>8370</v>
      </c>
      <c r="U4117" s="23" t="str">
        <f>IF(Cleaned_Data!P4117&gt;20000,"High-Bill","Normal-Bill")</f>
        <v>Normal-Bill</v>
      </c>
      <c r="V4117" s="23" t="str">
        <f t="shared" si="128"/>
        <v>Senior-Citizen</v>
      </c>
      <c r="W4117" s="23" t="str">
        <f t="shared" si="129"/>
        <v>Follow-Up-required</v>
      </c>
      <c r="X4117" s="24" t="str" cm="1">
        <f t="array" ref="X4117">_xlfn.IFS(P4117&lt;5000,"Low",P4117&lt;=20000,"Medium",P4117&gt;20000,"High")</f>
        <v>Low</v>
      </c>
    </row>
    <row r="4118" spans="1:24" x14ac:dyDescent="0.35">
      <c r="A4118" s="28" t="s">
        <v>855</v>
      </c>
      <c r="B4118" s="17" t="s">
        <v>1037</v>
      </c>
      <c r="C4118" s="22" t="s">
        <v>14854</v>
      </c>
      <c r="D4118" s="17" t="s">
        <v>1172</v>
      </c>
      <c r="E4118" s="17" t="s">
        <v>11286</v>
      </c>
      <c r="F4118" s="17" t="s">
        <v>6692</v>
      </c>
      <c r="G4118" s="17" t="s">
        <v>6990</v>
      </c>
      <c r="H4118" s="17" t="s">
        <v>6994</v>
      </c>
      <c r="I4118" s="17" t="s">
        <v>7005</v>
      </c>
      <c r="J4118" s="17" t="s">
        <v>14155</v>
      </c>
      <c r="K4118" s="17" t="s">
        <v>14730</v>
      </c>
      <c r="L4118" s="17" t="s">
        <v>8344</v>
      </c>
      <c r="M4118" s="17" t="s">
        <v>8349</v>
      </c>
      <c r="N4118" s="17" t="s">
        <v>8354</v>
      </c>
      <c r="O4118" s="17" t="s">
        <v>8358</v>
      </c>
      <c r="P4118" s="25">
        <v>33543</v>
      </c>
      <c r="Q4118" s="17" t="s">
        <v>8362</v>
      </c>
      <c r="R4118" s="22" t="s">
        <v>8370</v>
      </c>
      <c r="S4118" s="17">
        <v>3</v>
      </c>
      <c r="T4118" s="17" t="s">
        <v>14845</v>
      </c>
      <c r="U4118" s="19" t="str">
        <f>IF(Cleaned_Data!P4118&gt;20000,"High-Bill","Normal-Bill")</f>
        <v>High-Bill</v>
      </c>
      <c r="V4118" s="19" t="str">
        <f t="shared" si="128"/>
        <v>Senior-Citizen</v>
      </c>
      <c r="W4118" s="19" t="str">
        <f t="shared" si="129"/>
        <v>Not-Required</v>
      </c>
      <c r="X4118" s="20" t="str" cm="1">
        <f t="array" ref="X4118">_xlfn.IFS(P4118&lt;5000,"Low",P4118&lt;=20000,"Medium",P4118&gt;20000,"High")</f>
        <v>High</v>
      </c>
    </row>
    <row r="4119" spans="1:24" x14ac:dyDescent="0.35">
      <c r="A4119" s="29" t="s">
        <v>855</v>
      </c>
      <c r="B4119" s="21" t="s">
        <v>1060</v>
      </c>
      <c r="C4119" s="22" t="s">
        <v>14854</v>
      </c>
      <c r="D4119" s="21" t="s">
        <v>1174</v>
      </c>
      <c r="E4119" s="21" t="s">
        <v>11654</v>
      </c>
      <c r="F4119" s="21" t="s">
        <v>6742</v>
      </c>
      <c r="G4119" s="21" t="s">
        <v>6991</v>
      </c>
      <c r="H4119" s="21" t="s">
        <v>6999</v>
      </c>
      <c r="I4119" s="21" t="s">
        <v>7007</v>
      </c>
      <c r="J4119" s="21" t="s">
        <v>13918</v>
      </c>
      <c r="K4119" s="21" t="s">
        <v>14185</v>
      </c>
      <c r="L4119" s="21" t="s">
        <v>8345</v>
      </c>
      <c r="M4119" s="21" t="s">
        <v>8350</v>
      </c>
      <c r="N4119" s="21" t="s">
        <v>8352</v>
      </c>
      <c r="O4119" s="21" t="s">
        <v>8358</v>
      </c>
      <c r="P4119" s="18">
        <v>0</v>
      </c>
      <c r="Q4119" s="21" t="s">
        <v>8362</v>
      </c>
      <c r="R4119" s="22" t="s">
        <v>8370</v>
      </c>
      <c r="S4119" s="21">
        <v>3</v>
      </c>
      <c r="T4119" s="21" t="s">
        <v>14845</v>
      </c>
      <c r="U4119" s="23" t="str">
        <f>IF(Cleaned_Data!P4119&gt;20000,"High-Bill","Normal-Bill")</f>
        <v>Normal-Bill</v>
      </c>
      <c r="V4119" s="23" t="str">
        <f t="shared" si="128"/>
        <v>Senior-Citizen</v>
      </c>
      <c r="W4119" s="23" t="str">
        <f t="shared" si="129"/>
        <v>Not-Required</v>
      </c>
      <c r="X4119" s="24" t="str" cm="1">
        <f t="array" ref="X4119">_xlfn.IFS(P4119&lt;5000,"Low",P4119&lt;=20000,"Medium",P4119&gt;20000,"High")</f>
        <v>Low</v>
      </c>
    </row>
    <row r="4120" spans="1:24" x14ac:dyDescent="0.35">
      <c r="A4120" s="28" t="s">
        <v>855</v>
      </c>
      <c r="B4120" s="17" t="s">
        <v>1101</v>
      </c>
      <c r="C4120" s="22" t="s">
        <v>14854</v>
      </c>
      <c r="D4120" s="17" t="s">
        <v>1172</v>
      </c>
      <c r="E4120" s="17" t="s">
        <v>12207</v>
      </c>
      <c r="F4120" s="17" t="s">
        <v>6748</v>
      </c>
      <c r="G4120" s="17" t="s">
        <v>6993</v>
      </c>
      <c r="H4120" s="17" t="s">
        <v>6996</v>
      </c>
      <c r="I4120" s="17" t="s">
        <v>7001</v>
      </c>
      <c r="J4120" s="17" t="s">
        <v>13912</v>
      </c>
      <c r="K4120" s="17" t="s">
        <v>14678</v>
      </c>
      <c r="L4120" s="17" t="s">
        <v>8339</v>
      </c>
      <c r="M4120" s="17" t="s">
        <v>8347</v>
      </c>
      <c r="N4120" s="17" t="s">
        <v>8354</v>
      </c>
      <c r="O4120" s="17" t="s">
        <v>14841</v>
      </c>
      <c r="P4120" s="18">
        <v>0</v>
      </c>
      <c r="Q4120" s="17" t="s">
        <v>8363</v>
      </c>
      <c r="R4120" s="17" t="s">
        <v>14136</v>
      </c>
      <c r="S4120" s="17">
        <v>3</v>
      </c>
      <c r="T4120" s="17" t="s">
        <v>14843</v>
      </c>
      <c r="U4120" s="19" t="str">
        <f>IF(Cleaned_Data!P4120&gt;20000,"High-Bill","Normal-Bill")</f>
        <v>Normal-Bill</v>
      </c>
      <c r="V4120" s="19" t="str">
        <f t="shared" si="128"/>
        <v>Senior-Citizen</v>
      </c>
      <c r="W4120" s="19" t="str">
        <f t="shared" si="129"/>
        <v>Follow-Up-required</v>
      </c>
      <c r="X4120" s="20" t="str" cm="1">
        <f t="array" ref="X4120">_xlfn.IFS(P4120&lt;5000,"Low",P4120&lt;=20000,"Medium",P4120&gt;20000,"High")</f>
        <v>Low</v>
      </c>
    </row>
    <row r="4121" spans="1:24" x14ac:dyDescent="0.35">
      <c r="A4121" s="29" t="s">
        <v>855</v>
      </c>
      <c r="B4121" s="21" t="s">
        <v>1102</v>
      </c>
      <c r="C4121" s="22" t="s">
        <v>14854</v>
      </c>
      <c r="D4121" s="21" t="s">
        <v>1172</v>
      </c>
      <c r="E4121" s="21" t="s">
        <v>12494</v>
      </c>
      <c r="F4121" s="21" t="s">
        <v>6827</v>
      </c>
      <c r="G4121" s="21" t="s">
        <v>6990</v>
      </c>
      <c r="H4121" s="21" t="s">
        <v>6997</v>
      </c>
      <c r="I4121" s="21" t="s">
        <v>7004</v>
      </c>
      <c r="J4121" s="21" t="s">
        <v>14149</v>
      </c>
      <c r="K4121" s="21" t="s">
        <v>14688</v>
      </c>
      <c r="L4121" s="21" t="s">
        <v>8338</v>
      </c>
      <c r="M4121" s="21" t="s">
        <v>8347</v>
      </c>
      <c r="N4121" s="21" t="s">
        <v>8352</v>
      </c>
      <c r="O4121" s="21" t="s">
        <v>8359</v>
      </c>
      <c r="P4121" s="26">
        <v>14236</v>
      </c>
      <c r="Q4121" s="21" t="s">
        <v>8362</v>
      </c>
      <c r="R4121" s="21" t="s">
        <v>13914</v>
      </c>
      <c r="S4121" s="22" t="s">
        <v>8370</v>
      </c>
      <c r="T4121" s="21" t="s">
        <v>14844</v>
      </c>
      <c r="U4121" s="23" t="str">
        <f>IF(Cleaned_Data!P4121&gt;20000,"High-Bill","Normal-Bill")</f>
        <v>Normal-Bill</v>
      </c>
      <c r="V4121" s="23" t="str">
        <f t="shared" si="128"/>
        <v>Senior-Citizen</v>
      </c>
      <c r="W4121" s="23" t="str">
        <f t="shared" si="129"/>
        <v>Follow-Up-required</v>
      </c>
      <c r="X4121" s="24" t="str" cm="1">
        <f t="array" ref="X4121">_xlfn.IFS(P4121&lt;5000,"Low",P4121&lt;=20000,"Medium",P4121&gt;20000,"High")</f>
        <v>Medium</v>
      </c>
    </row>
    <row r="4122" spans="1:24" x14ac:dyDescent="0.35">
      <c r="A4122" s="28" t="s">
        <v>855</v>
      </c>
      <c r="B4122" s="17" t="s">
        <v>1134</v>
      </c>
      <c r="C4122" s="22" t="s">
        <v>14854</v>
      </c>
      <c r="D4122" s="17" t="s">
        <v>1172</v>
      </c>
      <c r="E4122" s="17" t="s">
        <v>13651</v>
      </c>
      <c r="F4122" s="17" t="s">
        <v>6787</v>
      </c>
      <c r="G4122" s="17" t="s">
        <v>6991</v>
      </c>
      <c r="H4122" s="17" t="s">
        <v>6994</v>
      </c>
      <c r="I4122" s="17" t="s">
        <v>7004</v>
      </c>
      <c r="J4122" s="17" t="s">
        <v>14038</v>
      </c>
      <c r="K4122" s="17" t="s">
        <v>14221</v>
      </c>
      <c r="L4122" s="17" t="s">
        <v>8342</v>
      </c>
      <c r="M4122" s="17" t="s">
        <v>8347</v>
      </c>
      <c r="N4122" s="17" t="s">
        <v>8352</v>
      </c>
      <c r="O4122" s="17" t="s">
        <v>14841</v>
      </c>
      <c r="P4122" s="18">
        <v>0</v>
      </c>
      <c r="Q4122" s="17" t="s">
        <v>8363</v>
      </c>
      <c r="R4122" s="17" t="s">
        <v>13911</v>
      </c>
      <c r="S4122" s="22" t="s">
        <v>8370</v>
      </c>
      <c r="T4122" s="22" t="s">
        <v>8370</v>
      </c>
      <c r="U4122" s="19" t="str">
        <f>IF(Cleaned_Data!P4122&gt;20000,"High-Bill","Normal-Bill")</f>
        <v>Normal-Bill</v>
      </c>
      <c r="V4122" s="19" t="str">
        <f t="shared" si="128"/>
        <v>Senior-Citizen</v>
      </c>
      <c r="W4122" s="19" t="str">
        <f t="shared" si="129"/>
        <v>Follow-Up-required</v>
      </c>
      <c r="X4122" s="20" t="str" cm="1">
        <f t="array" ref="X4122">_xlfn.IFS(P4122&lt;5000,"Low",P4122&lt;=20000,"Medium",P4122&gt;20000,"High")</f>
        <v>Low</v>
      </c>
    </row>
    <row r="4123" spans="1:24" x14ac:dyDescent="0.35">
      <c r="A4123" s="29" t="s">
        <v>238</v>
      </c>
      <c r="B4123" s="21" t="s">
        <v>1022</v>
      </c>
      <c r="C4123" s="21">
        <v>5</v>
      </c>
      <c r="D4123" s="22" t="s">
        <v>14847</v>
      </c>
      <c r="E4123" s="21" t="s">
        <v>8653</v>
      </c>
      <c r="F4123" s="22" t="s">
        <v>8371</v>
      </c>
      <c r="G4123" s="21" t="s">
        <v>6985</v>
      </c>
      <c r="H4123" s="21" t="s">
        <v>6994</v>
      </c>
      <c r="I4123" s="21" t="s">
        <v>7003</v>
      </c>
      <c r="J4123" s="22" t="s">
        <v>8371</v>
      </c>
      <c r="K4123" s="21" t="s">
        <v>14385</v>
      </c>
      <c r="L4123" s="21" t="s">
        <v>8338</v>
      </c>
      <c r="M4123" s="21" t="s">
        <v>8348</v>
      </c>
      <c r="N4123" s="21" t="s">
        <v>8352</v>
      </c>
      <c r="O4123" s="21" t="s">
        <v>14842</v>
      </c>
      <c r="P4123" s="26">
        <v>47752</v>
      </c>
      <c r="Q4123" s="21" t="s">
        <v>8363</v>
      </c>
      <c r="R4123" s="22" t="s">
        <v>8370</v>
      </c>
      <c r="S4123" s="22" t="s">
        <v>8370</v>
      </c>
      <c r="T4123" s="21" t="s">
        <v>14843</v>
      </c>
      <c r="U4123" s="23" t="str">
        <f>IF(Cleaned_Data!P4123&gt;20000,"High-Bill","Normal-Bill")</f>
        <v>High-Bill</v>
      </c>
      <c r="V4123" s="23" t="str">
        <f t="shared" si="128"/>
        <v>Not-Senior-Citizen</v>
      </c>
      <c r="W4123" s="23" t="str">
        <f t="shared" si="129"/>
        <v>Not-Required</v>
      </c>
      <c r="X4123" s="24" t="str" cm="1">
        <f t="array" ref="X4123">_xlfn.IFS(P4123&lt;5000,"Low",P4123&lt;=20000,"Medium",P4123&gt;20000,"High")</f>
        <v>High</v>
      </c>
    </row>
    <row r="4124" spans="1:24" x14ac:dyDescent="0.35">
      <c r="A4124" s="28" t="s">
        <v>238</v>
      </c>
      <c r="B4124" s="17" t="s">
        <v>1094</v>
      </c>
      <c r="C4124" s="17">
        <v>33</v>
      </c>
      <c r="D4124" s="17" t="s">
        <v>1172</v>
      </c>
      <c r="E4124" s="17" t="s">
        <v>8740</v>
      </c>
      <c r="F4124" s="17" t="s">
        <v>6740</v>
      </c>
      <c r="G4124" s="17" t="s">
        <v>6992</v>
      </c>
      <c r="H4124" s="17" t="s">
        <v>6994</v>
      </c>
      <c r="I4124" s="17" t="s">
        <v>7007</v>
      </c>
      <c r="J4124" s="17" t="s">
        <v>14042</v>
      </c>
      <c r="K4124" s="17" t="s">
        <v>14442</v>
      </c>
      <c r="L4124" s="17" t="s">
        <v>8343</v>
      </c>
      <c r="M4124" s="17" t="s">
        <v>8346</v>
      </c>
      <c r="N4124" s="17" t="s">
        <v>8353</v>
      </c>
      <c r="O4124" s="17" t="s">
        <v>8359</v>
      </c>
      <c r="P4124" s="25">
        <v>2445</v>
      </c>
      <c r="Q4124" s="17" t="s">
        <v>8362</v>
      </c>
      <c r="R4124" s="17" t="s">
        <v>14089</v>
      </c>
      <c r="S4124" s="17">
        <v>3</v>
      </c>
      <c r="T4124" s="17" t="s">
        <v>14843</v>
      </c>
      <c r="U4124" s="19" t="str">
        <f>IF(Cleaned_Data!P4124&gt;20000,"High-Bill","Normal-Bill")</f>
        <v>Normal-Bill</v>
      </c>
      <c r="V4124" s="19" t="str">
        <f t="shared" si="128"/>
        <v>Not-Senior-Citizen</v>
      </c>
      <c r="W4124" s="19" t="str">
        <f t="shared" si="129"/>
        <v>Follow-Up-required</v>
      </c>
      <c r="X4124" s="20" t="str" cm="1">
        <f t="array" ref="X4124">_xlfn.IFS(P4124&lt;5000,"Low",P4124&lt;=20000,"Medium",P4124&gt;20000,"High")</f>
        <v>Low</v>
      </c>
    </row>
    <row r="4125" spans="1:24" x14ac:dyDescent="0.35">
      <c r="A4125" s="29" t="s">
        <v>238</v>
      </c>
      <c r="B4125" s="21" t="s">
        <v>1129</v>
      </c>
      <c r="C4125" s="22" t="s">
        <v>14854</v>
      </c>
      <c r="D4125" s="21" t="s">
        <v>1174</v>
      </c>
      <c r="E4125" s="21" t="s">
        <v>8841</v>
      </c>
      <c r="F4125" s="21" t="s">
        <v>6876</v>
      </c>
      <c r="G4125" s="21" t="s">
        <v>6992</v>
      </c>
      <c r="H4125" s="21" t="s">
        <v>7000</v>
      </c>
      <c r="I4125" s="21" t="s">
        <v>7004</v>
      </c>
      <c r="J4125" s="22" t="s">
        <v>8371</v>
      </c>
      <c r="K4125" s="21" t="s">
        <v>14496</v>
      </c>
      <c r="L4125" s="21" t="s">
        <v>8345</v>
      </c>
      <c r="M4125" s="21" t="s">
        <v>8346</v>
      </c>
      <c r="N4125" s="21" t="s">
        <v>8352</v>
      </c>
      <c r="O4125" s="21" t="s">
        <v>14841</v>
      </c>
      <c r="P4125" s="26">
        <v>27390</v>
      </c>
      <c r="Q4125" s="22" t="s">
        <v>8370</v>
      </c>
      <c r="R4125" s="22" t="s">
        <v>8370</v>
      </c>
      <c r="S4125" s="21">
        <v>1</v>
      </c>
      <c r="T4125" s="21" t="s">
        <v>14843</v>
      </c>
      <c r="U4125" s="23" t="str">
        <f>IF(Cleaned_Data!P4125&gt;20000,"High-Bill","Normal-Bill")</f>
        <v>High-Bill</v>
      </c>
      <c r="V4125" s="23" t="str">
        <f t="shared" si="128"/>
        <v>Senior-Citizen</v>
      </c>
      <c r="W4125" s="23" t="str">
        <f t="shared" si="129"/>
        <v>Not-Required</v>
      </c>
      <c r="X4125" s="24" t="str" cm="1">
        <f t="array" ref="X4125">_xlfn.IFS(P4125&lt;5000,"Low",P4125&lt;=20000,"Medium",P4125&gt;20000,"High")</f>
        <v>High</v>
      </c>
    </row>
    <row r="4126" spans="1:24" x14ac:dyDescent="0.35">
      <c r="A4126" s="28" t="s">
        <v>238</v>
      </c>
      <c r="B4126" s="17" t="s">
        <v>1094</v>
      </c>
      <c r="C4126" s="17">
        <v>38</v>
      </c>
      <c r="D4126" s="17" t="s">
        <v>1174</v>
      </c>
      <c r="E4126" s="17" t="s">
        <v>10086</v>
      </c>
      <c r="F4126" s="17" t="s">
        <v>6819</v>
      </c>
      <c r="G4126" s="17" t="s">
        <v>6986</v>
      </c>
      <c r="H4126" s="17" t="s">
        <v>6999</v>
      </c>
      <c r="I4126" s="17" t="s">
        <v>7004</v>
      </c>
      <c r="J4126" s="17" t="s">
        <v>14141</v>
      </c>
      <c r="K4126" s="17" t="s">
        <v>14585</v>
      </c>
      <c r="L4126" s="17" t="s">
        <v>8339</v>
      </c>
      <c r="M4126" s="17" t="s">
        <v>8350</v>
      </c>
      <c r="N4126" s="17" t="s">
        <v>8353</v>
      </c>
      <c r="O4126" s="17" t="s">
        <v>14842</v>
      </c>
      <c r="P4126" s="18">
        <v>0</v>
      </c>
      <c r="Q4126" s="17" t="s">
        <v>8362</v>
      </c>
      <c r="R4126" s="22" t="s">
        <v>8370</v>
      </c>
      <c r="S4126" s="17">
        <v>5</v>
      </c>
      <c r="T4126" s="17" t="s">
        <v>14845</v>
      </c>
      <c r="U4126" s="19" t="str">
        <f>IF(Cleaned_Data!P4126&gt;20000,"High-Bill","Normal-Bill")</f>
        <v>Normal-Bill</v>
      </c>
      <c r="V4126" s="19" t="str">
        <f t="shared" si="128"/>
        <v>Not-Senior-Citizen</v>
      </c>
      <c r="W4126" s="19" t="str">
        <f t="shared" si="129"/>
        <v>Not-Required</v>
      </c>
      <c r="X4126" s="20" t="str" cm="1">
        <f t="array" ref="X4126">_xlfn.IFS(P4126&lt;5000,"Low",P4126&lt;=20000,"Medium",P4126&gt;20000,"High")</f>
        <v>Low</v>
      </c>
    </row>
    <row r="4127" spans="1:24" x14ac:dyDescent="0.35">
      <c r="A4127" s="29" t="s">
        <v>238</v>
      </c>
      <c r="B4127" s="21" t="s">
        <v>1084</v>
      </c>
      <c r="C4127" s="22" t="s">
        <v>14854</v>
      </c>
      <c r="D4127" s="21" t="s">
        <v>1174</v>
      </c>
      <c r="E4127" s="21" t="s">
        <v>10371</v>
      </c>
      <c r="F4127" s="22" t="s">
        <v>8371</v>
      </c>
      <c r="G4127" s="21" t="s">
        <v>6984</v>
      </c>
      <c r="H4127" s="21" t="s">
        <v>6998</v>
      </c>
      <c r="I4127" s="21" t="s">
        <v>7007</v>
      </c>
      <c r="J4127" s="21" t="s">
        <v>7119</v>
      </c>
      <c r="K4127" s="21" t="s">
        <v>14518</v>
      </c>
      <c r="L4127" s="21" t="s">
        <v>8339</v>
      </c>
      <c r="M4127" s="21" t="s">
        <v>8346</v>
      </c>
      <c r="N4127" s="21" t="s">
        <v>8354</v>
      </c>
      <c r="O4127" s="21" t="s">
        <v>14842</v>
      </c>
      <c r="P4127" s="18">
        <v>0</v>
      </c>
      <c r="Q4127" s="22" t="s">
        <v>8370</v>
      </c>
      <c r="R4127" s="22" t="s">
        <v>8370</v>
      </c>
      <c r="S4127" s="21">
        <v>3</v>
      </c>
      <c r="T4127" s="22" t="s">
        <v>8370</v>
      </c>
      <c r="U4127" s="23" t="str">
        <f>IF(Cleaned_Data!P4127&gt;20000,"High-Bill","Normal-Bill")</f>
        <v>Normal-Bill</v>
      </c>
      <c r="V4127" s="23" t="str">
        <f t="shared" si="128"/>
        <v>Senior-Citizen</v>
      </c>
      <c r="W4127" s="23" t="str">
        <f t="shared" si="129"/>
        <v>Not-Required</v>
      </c>
      <c r="X4127" s="24" t="str" cm="1">
        <f t="array" ref="X4127">_xlfn.IFS(P4127&lt;5000,"Low",P4127&lt;=20000,"Medium",P4127&gt;20000,"High")</f>
        <v>Low</v>
      </c>
    </row>
    <row r="4128" spans="1:24" x14ac:dyDescent="0.35">
      <c r="A4128" s="28" t="s">
        <v>238</v>
      </c>
      <c r="B4128" s="17" t="s">
        <v>1079</v>
      </c>
      <c r="C4128" s="17">
        <v>33</v>
      </c>
      <c r="D4128" s="17" t="s">
        <v>1172</v>
      </c>
      <c r="E4128" s="17" t="s">
        <v>11479</v>
      </c>
      <c r="F4128" s="17" t="s">
        <v>6929</v>
      </c>
      <c r="G4128" s="17" t="s">
        <v>6984</v>
      </c>
      <c r="H4128" s="17" t="s">
        <v>6995</v>
      </c>
      <c r="I4128" s="17" t="s">
        <v>7005</v>
      </c>
      <c r="J4128" s="22" t="s">
        <v>8371</v>
      </c>
      <c r="K4128" s="17" t="s">
        <v>14758</v>
      </c>
      <c r="L4128" s="17" t="s">
        <v>8344</v>
      </c>
      <c r="M4128" s="17" t="s">
        <v>8346</v>
      </c>
      <c r="N4128" s="17" t="s">
        <v>8353</v>
      </c>
      <c r="O4128" s="17" t="s">
        <v>14841</v>
      </c>
      <c r="P4128" s="18">
        <v>0</v>
      </c>
      <c r="Q4128" s="17" t="s">
        <v>8362</v>
      </c>
      <c r="R4128" s="22" t="s">
        <v>8370</v>
      </c>
      <c r="S4128" s="22" t="s">
        <v>8370</v>
      </c>
      <c r="T4128" s="17" t="s">
        <v>14843</v>
      </c>
      <c r="U4128" s="19" t="str">
        <f>IF(Cleaned_Data!P4128&gt;20000,"High-Bill","Normal-Bill")</f>
        <v>Normal-Bill</v>
      </c>
      <c r="V4128" s="19" t="str">
        <f t="shared" si="128"/>
        <v>Not-Senior-Citizen</v>
      </c>
      <c r="W4128" s="19" t="str">
        <f t="shared" si="129"/>
        <v>Not-Required</v>
      </c>
      <c r="X4128" s="20" t="str" cm="1">
        <f t="array" ref="X4128">_xlfn.IFS(P4128&lt;5000,"Low",P4128&lt;=20000,"Medium",P4128&gt;20000,"High")</f>
        <v>Low</v>
      </c>
    </row>
    <row r="4129" spans="1:24" x14ac:dyDescent="0.35">
      <c r="A4129" s="29" t="s">
        <v>238</v>
      </c>
      <c r="B4129" s="21" t="s">
        <v>1169</v>
      </c>
      <c r="C4129" s="21">
        <v>37</v>
      </c>
      <c r="D4129" s="21" t="s">
        <v>1172</v>
      </c>
      <c r="E4129" s="21" t="s">
        <v>13414</v>
      </c>
      <c r="F4129" s="22" t="s">
        <v>8371</v>
      </c>
      <c r="G4129" s="21" t="s">
        <v>6993</v>
      </c>
      <c r="H4129" s="21" t="s">
        <v>7000</v>
      </c>
      <c r="I4129" s="21" t="s">
        <v>7006</v>
      </c>
      <c r="J4129" s="21" t="s">
        <v>7381</v>
      </c>
      <c r="K4129" s="21" t="s">
        <v>14816</v>
      </c>
      <c r="L4129" s="21" t="s">
        <v>8339</v>
      </c>
      <c r="M4129" s="21" t="s">
        <v>8348</v>
      </c>
      <c r="N4129" s="21" t="s">
        <v>8352</v>
      </c>
      <c r="O4129" s="21" t="s">
        <v>14842</v>
      </c>
      <c r="P4129" s="18">
        <v>0</v>
      </c>
      <c r="Q4129" s="21" t="s">
        <v>8362</v>
      </c>
      <c r="R4129" s="22" t="s">
        <v>8370</v>
      </c>
      <c r="S4129" s="22" t="s">
        <v>8370</v>
      </c>
      <c r="T4129" s="21" t="s">
        <v>14845</v>
      </c>
      <c r="U4129" s="23" t="str">
        <f>IF(Cleaned_Data!P4129&gt;20000,"High-Bill","Normal-Bill")</f>
        <v>Normal-Bill</v>
      </c>
      <c r="V4129" s="23" t="str">
        <f t="shared" si="128"/>
        <v>Not-Senior-Citizen</v>
      </c>
      <c r="W4129" s="23" t="str">
        <f t="shared" si="129"/>
        <v>Not-Required</v>
      </c>
      <c r="X4129" s="24" t="str" cm="1">
        <f t="array" ref="X4129">_xlfn.IFS(P4129&lt;5000,"Low",P4129&lt;=20000,"Medium",P4129&gt;20000,"High")</f>
        <v>Low</v>
      </c>
    </row>
    <row r="4130" spans="1:24" x14ac:dyDescent="0.35">
      <c r="A4130" s="28" t="s">
        <v>828</v>
      </c>
      <c r="B4130" s="17" t="s">
        <v>1121</v>
      </c>
      <c r="C4130" s="17">
        <v>36</v>
      </c>
      <c r="D4130" s="17" t="s">
        <v>1172</v>
      </c>
      <c r="E4130" s="17" t="s">
        <v>10036</v>
      </c>
      <c r="F4130" s="22" t="s">
        <v>8371</v>
      </c>
      <c r="G4130" s="17" t="s">
        <v>6987</v>
      </c>
      <c r="H4130" s="17" t="s">
        <v>7000</v>
      </c>
      <c r="I4130" s="17" t="s">
        <v>7005</v>
      </c>
      <c r="J4130" s="17" t="s">
        <v>14169</v>
      </c>
      <c r="K4130" s="17" t="s">
        <v>14441</v>
      </c>
      <c r="L4130" s="17" t="s">
        <v>8338</v>
      </c>
      <c r="M4130" s="17" t="s">
        <v>8348</v>
      </c>
      <c r="N4130" s="17" t="s">
        <v>8352</v>
      </c>
      <c r="O4130" s="17" t="s">
        <v>14841</v>
      </c>
      <c r="P4130" s="25">
        <v>34532</v>
      </c>
      <c r="Q4130" s="17" t="s">
        <v>8364</v>
      </c>
      <c r="R4130" s="17" t="s">
        <v>13955</v>
      </c>
      <c r="S4130" s="17">
        <v>1</v>
      </c>
      <c r="T4130" s="17" t="s">
        <v>14843</v>
      </c>
      <c r="U4130" s="19" t="str">
        <f>IF(Cleaned_Data!P4130&gt;20000,"High-Bill","Normal-Bill")</f>
        <v>High-Bill</v>
      </c>
      <c r="V4130" s="19" t="str">
        <f t="shared" si="128"/>
        <v>Not-Senior-Citizen</v>
      </c>
      <c r="W4130" s="19" t="str">
        <f t="shared" si="129"/>
        <v>Follow-Up-required</v>
      </c>
      <c r="X4130" s="20" t="str" cm="1">
        <f t="array" ref="X4130">_xlfn.IFS(P4130&lt;5000,"Low",P4130&lt;=20000,"Medium",P4130&gt;20000,"High")</f>
        <v>High</v>
      </c>
    </row>
    <row r="4131" spans="1:24" x14ac:dyDescent="0.35">
      <c r="A4131" s="29" t="s">
        <v>828</v>
      </c>
      <c r="B4131" s="21" t="s">
        <v>1026</v>
      </c>
      <c r="C4131" s="22" t="s">
        <v>14854</v>
      </c>
      <c r="D4131" s="21" t="s">
        <v>1172</v>
      </c>
      <c r="E4131" s="21" t="s">
        <v>10153</v>
      </c>
      <c r="F4131" s="22" t="s">
        <v>8371</v>
      </c>
      <c r="G4131" s="21" t="s">
        <v>6991</v>
      </c>
      <c r="H4131" s="21" t="s">
        <v>6996</v>
      </c>
      <c r="I4131" s="21" t="s">
        <v>7007</v>
      </c>
      <c r="J4131" s="21" t="s">
        <v>13959</v>
      </c>
      <c r="K4131" s="21" t="s">
        <v>14791</v>
      </c>
      <c r="L4131" s="21" t="s">
        <v>8345</v>
      </c>
      <c r="M4131" s="21" t="s">
        <v>8348</v>
      </c>
      <c r="N4131" s="21" t="s">
        <v>8351</v>
      </c>
      <c r="O4131" s="21" t="s">
        <v>8355</v>
      </c>
      <c r="P4131" s="26">
        <v>19208</v>
      </c>
      <c r="Q4131" s="22" t="s">
        <v>8370</v>
      </c>
      <c r="R4131" s="21" t="s">
        <v>14042</v>
      </c>
      <c r="S4131" s="21">
        <v>4</v>
      </c>
      <c r="T4131" s="21" t="s">
        <v>14844</v>
      </c>
      <c r="U4131" s="23" t="str">
        <f>IF(Cleaned_Data!P4131&gt;20000,"High-Bill","Normal-Bill")</f>
        <v>Normal-Bill</v>
      </c>
      <c r="V4131" s="23" t="str">
        <f t="shared" si="128"/>
        <v>Senior-Citizen</v>
      </c>
      <c r="W4131" s="23" t="str">
        <f t="shared" si="129"/>
        <v>Follow-Up-required</v>
      </c>
      <c r="X4131" s="24" t="str" cm="1">
        <f t="array" ref="X4131">_xlfn.IFS(P4131&lt;5000,"Low",P4131&lt;=20000,"Medium",P4131&gt;20000,"High")</f>
        <v>Medium</v>
      </c>
    </row>
    <row r="4132" spans="1:24" x14ac:dyDescent="0.35">
      <c r="A4132" s="28" t="s">
        <v>828</v>
      </c>
      <c r="B4132" s="17" t="s">
        <v>1133</v>
      </c>
      <c r="C4132" s="17">
        <v>51</v>
      </c>
      <c r="D4132" s="22" t="s">
        <v>14847</v>
      </c>
      <c r="E4132" s="17" t="s">
        <v>11909</v>
      </c>
      <c r="F4132" s="17" t="s">
        <v>6783</v>
      </c>
      <c r="G4132" s="17" t="s">
        <v>6989</v>
      </c>
      <c r="H4132" s="17" t="s">
        <v>6995</v>
      </c>
      <c r="I4132" s="17" t="s">
        <v>7004</v>
      </c>
      <c r="J4132" s="22" t="s">
        <v>8371</v>
      </c>
      <c r="K4132" s="17" t="s">
        <v>14184</v>
      </c>
      <c r="L4132" s="17" t="s">
        <v>8338</v>
      </c>
      <c r="M4132" s="17" t="s">
        <v>8346</v>
      </c>
      <c r="N4132" s="17" t="s">
        <v>8354</v>
      </c>
      <c r="O4132" s="17" t="s">
        <v>8359</v>
      </c>
      <c r="P4132" s="18">
        <v>0</v>
      </c>
      <c r="Q4132" s="17" t="s">
        <v>8362</v>
      </c>
      <c r="R4132" s="17" t="s">
        <v>13952</v>
      </c>
      <c r="S4132" s="22" t="s">
        <v>8370</v>
      </c>
      <c r="T4132" s="17" t="s">
        <v>14845</v>
      </c>
      <c r="U4132" s="19" t="str">
        <f>IF(Cleaned_Data!P4132&gt;20000,"High-Bill","Normal-Bill")</f>
        <v>Normal-Bill</v>
      </c>
      <c r="V4132" s="19" t="str">
        <f t="shared" si="128"/>
        <v>Not-Senior-Citizen</v>
      </c>
      <c r="W4132" s="19" t="str">
        <f t="shared" si="129"/>
        <v>Follow-Up-required</v>
      </c>
      <c r="X4132" s="20" t="str" cm="1">
        <f t="array" ref="X4132">_xlfn.IFS(P4132&lt;5000,"Low",P4132&lt;=20000,"Medium",P4132&gt;20000,"High")</f>
        <v>Low</v>
      </c>
    </row>
    <row r="4133" spans="1:24" x14ac:dyDescent="0.35">
      <c r="A4133" s="29" t="s">
        <v>748</v>
      </c>
      <c r="B4133" s="21" t="s">
        <v>1104</v>
      </c>
      <c r="C4133" s="21">
        <v>32</v>
      </c>
      <c r="D4133" s="21" t="s">
        <v>1172</v>
      </c>
      <c r="E4133" s="21" t="s">
        <v>9712</v>
      </c>
      <c r="F4133" s="21" t="s">
        <v>6940</v>
      </c>
      <c r="G4133" s="21" t="s">
        <v>6989</v>
      </c>
      <c r="H4133" s="21" t="s">
        <v>6996</v>
      </c>
      <c r="I4133" s="21" t="s">
        <v>7002</v>
      </c>
      <c r="J4133" s="22" t="s">
        <v>8371</v>
      </c>
      <c r="K4133" s="21" t="s">
        <v>14533</v>
      </c>
      <c r="L4133" s="21" t="s">
        <v>8340</v>
      </c>
      <c r="M4133" s="21" t="s">
        <v>8348</v>
      </c>
      <c r="N4133" s="21" t="s">
        <v>8354</v>
      </c>
      <c r="O4133" s="21" t="s">
        <v>8355</v>
      </c>
      <c r="P4133" s="18">
        <v>0</v>
      </c>
      <c r="Q4133" s="21" t="s">
        <v>8362</v>
      </c>
      <c r="R4133" s="21" t="s">
        <v>14172</v>
      </c>
      <c r="S4133" s="21">
        <v>3</v>
      </c>
      <c r="T4133" s="21" t="s">
        <v>14844</v>
      </c>
      <c r="U4133" s="23" t="str">
        <f>IF(Cleaned_Data!P4133&gt;20000,"High-Bill","Normal-Bill")</f>
        <v>Normal-Bill</v>
      </c>
      <c r="V4133" s="23" t="str">
        <f t="shared" si="128"/>
        <v>Not-Senior-Citizen</v>
      </c>
      <c r="W4133" s="23" t="str">
        <f t="shared" si="129"/>
        <v>Follow-Up-required</v>
      </c>
      <c r="X4133" s="24" t="str" cm="1">
        <f t="array" ref="X4133">_xlfn.IFS(P4133&lt;5000,"Low",P4133&lt;=20000,"Medium",P4133&gt;20000,"High")</f>
        <v>Low</v>
      </c>
    </row>
    <row r="4134" spans="1:24" x14ac:dyDescent="0.35">
      <c r="A4134" s="28" t="s">
        <v>748</v>
      </c>
      <c r="B4134" s="17" t="s">
        <v>1024</v>
      </c>
      <c r="C4134" s="22" t="s">
        <v>14854</v>
      </c>
      <c r="D4134" s="17" t="s">
        <v>1174</v>
      </c>
      <c r="E4134" s="17" t="s">
        <v>11011</v>
      </c>
      <c r="F4134" s="17" t="s">
        <v>6922</v>
      </c>
      <c r="G4134" s="17" t="s">
        <v>6990</v>
      </c>
      <c r="H4134" s="17" t="s">
        <v>6998</v>
      </c>
      <c r="I4134" s="17" t="s">
        <v>7006</v>
      </c>
      <c r="J4134" s="17" t="s">
        <v>13924</v>
      </c>
      <c r="K4134" s="17" t="s">
        <v>14437</v>
      </c>
      <c r="L4134" s="17" t="s">
        <v>8343</v>
      </c>
      <c r="M4134" s="17" t="s">
        <v>8347</v>
      </c>
      <c r="N4134" s="17" t="s">
        <v>8352</v>
      </c>
      <c r="O4134" s="17" t="s">
        <v>8359</v>
      </c>
      <c r="P4134" s="25">
        <v>31968</v>
      </c>
      <c r="Q4134" s="17" t="s">
        <v>8364</v>
      </c>
      <c r="R4134" s="17" t="s">
        <v>13957</v>
      </c>
      <c r="S4134" s="22" t="s">
        <v>8370</v>
      </c>
      <c r="T4134" s="17" t="s">
        <v>14843</v>
      </c>
      <c r="U4134" s="19" t="str">
        <f>IF(Cleaned_Data!P4134&gt;20000,"High-Bill","Normal-Bill")</f>
        <v>High-Bill</v>
      </c>
      <c r="V4134" s="19" t="str">
        <f t="shared" si="128"/>
        <v>Senior-Citizen</v>
      </c>
      <c r="W4134" s="19" t="str">
        <f t="shared" si="129"/>
        <v>Follow-Up-required</v>
      </c>
      <c r="X4134" s="20" t="str" cm="1">
        <f t="array" ref="X4134">_xlfn.IFS(P4134&lt;5000,"Low",P4134&lt;=20000,"Medium",P4134&gt;20000,"High")</f>
        <v>High</v>
      </c>
    </row>
    <row r="4135" spans="1:24" x14ac:dyDescent="0.35">
      <c r="A4135" s="29" t="s">
        <v>748</v>
      </c>
      <c r="B4135" s="21" t="s">
        <v>1047</v>
      </c>
      <c r="C4135" s="22" t="s">
        <v>14854</v>
      </c>
      <c r="D4135" s="22" t="s">
        <v>14847</v>
      </c>
      <c r="E4135" s="21" t="s">
        <v>11290</v>
      </c>
      <c r="F4135" s="21" t="s">
        <v>6905</v>
      </c>
      <c r="G4135" s="21" t="s">
        <v>6989</v>
      </c>
      <c r="H4135" s="21" t="s">
        <v>6996</v>
      </c>
      <c r="I4135" s="21" t="s">
        <v>7002</v>
      </c>
      <c r="J4135" s="21" t="s">
        <v>14115</v>
      </c>
      <c r="K4135" s="21" t="s">
        <v>14797</v>
      </c>
      <c r="L4135" s="21" t="s">
        <v>8338</v>
      </c>
      <c r="M4135" s="21" t="s">
        <v>8348</v>
      </c>
      <c r="N4135" s="21" t="s">
        <v>8354</v>
      </c>
      <c r="O4135" s="21" t="s">
        <v>8359</v>
      </c>
      <c r="P4135" s="26">
        <v>14603</v>
      </c>
      <c r="Q4135" s="21" t="s">
        <v>8363</v>
      </c>
      <c r="R4135" s="21" t="s">
        <v>14095</v>
      </c>
      <c r="S4135" s="22" t="s">
        <v>8370</v>
      </c>
      <c r="T4135" s="21" t="s">
        <v>14845</v>
      </c>
      <c r="U4135" s="23" t="str">
        <f>IF(Cleaned_Data!P4135&gt;20000,"High-Bill","Normal-Bill")</f>
        <v>Normal-Bill</v>
      </c>
      <c r="V4135" s="23" t="str">
        <f t="shared" si="128"/>
        <v>Senior-Citizen</v>
      </c>
      <c r="W4135" s="23" t="str">
        <f t="shared" si="129"/>
        <v>Follow-Up-required</v>
      </c>
      <c r="X4135" s="24" t="str" cm="1">
        <f t="array" ref="X4135">_xlfn.IFS(P4135&lt;5000,"Low",P4135&lt;=20000,"Medium",P4135&gt;20000,"High")</f>
        <v>Medium</v>
      </c>
    </row>
    <row r="4136" spans="1:24" x14ac:dyDescent="0.35">
      <c r="A4136" s="28" t="s">
        <v>748</v>
      </c>
      <c r="B4136" s="17" t="s">
        <v>1030</v>
      </c>
      <c r="C4136" s="17">
        <v>24</v>
      </c>
      <c r="D4136" s="22" t="s">
        <v>14847</v>
      </c>
      <c r="E4136" s="17" t="s">
        <v>12951</v>
      </c>
      <c r="F4136" s="17" t="s">
        <v>6872</v>
      </c>
      <c r="G4136" s="17" t="s">
        <v>6992</v>
      </c>
      <c r="H4136" s="17" t="s">
        <v>6996</v>
      </c>
      <c r="I4136" s="17" t="s">
        <v>7001</v>
      </c>
      <c r="J4136" s="22" t="s">
        <v>8371</v>
      </c>
      <c r="K4136" s="17" t="s">
        <v>14331</v>
      </c>
      <c r="L4136" s="17" t="s">
        <v>8345</v>
      </c>
      <c r="M4136" s="17" t="s">
        <v>8347</v>
      </c>
      <c r="N4136" s="17" t="s">
        <v>8352</v>
      </c>
      <c r="O4136" s="17" t="s">
        <v>8358</v>
      </c>
      <c r="P4136" s="25">
        <v>5274</v>
      </c>
      <c r="Q4136" s="17" t="s">
        <v>8362</v>
      </c>
      <c r="R4136" s="22" t="s">
        <v>8370</v>
      </c>
      <c r="S4136" s="22" t="s">
        <v>8370</v>
      </c>
      <c r="T4136" s="17" t="s">
        <v>14845</v>
      </c>
      <c r="U4136" s="19" t="str">
        <f>IF(Cleaned_Data!P4136&gt;20000,"High-Bill","Normal-Bill")</f>
        <v>Normal-Bill</v>
      </c>
      <c r="V4136" s="19" t="str">
        <f t="shared" si="128"/>
        <v>Not-Senior-Citizen</v>
      </c>
      <c r="W4136" s="19" t="str">
        <f t="shared" si="129"/>
        <v>Not-Required</v>
      </c>
      <c r="X4136" s="20" t="str" cm="1">
        <f t="array" ref="X4136">_xlfn.IFS(P4136&lt;5000,"Low",P4136&lt;=20000,"Medium",P4136&gt;20000,"High")</f>
        <v>Medium</v>
      </c>
    </row>
    <row r="4137" spans="1:24" x14ac:dyDescent="0.35">
      <c r="A4137" s="29" t="s">
        <v>602</v>
      </c>
      <c r="B4137" s="21" t="s">
        <v>1089</v>
      </c>
      <c r="C4137" s="21">
        <v>75</v>
      </c>
      <c r="D4137" s="21" t="s">
        <v>1172</v>
      </c>
      <c r="E4137" s="21" t="s">
        <v>9241</v>
      </c>
      <c r="F4137" s="21" t="s">
        <v>6919</v>
      </c>
      <c r="G4137" s="21" t="s">
        <v>6986</v>
      </c>
      <c r="H4137" s="21" t="s">
        <v>6997</v>
      </c>
      <c r="I4137" s="21" t="s">
        <v>7003</v>
      </c>
      <c r="J4137" s="21" t="s">
        <v>14105</v>
      </c>
      <c r="K4137" s="21" t="s">
        <v>14365</v>
      </c>
      <c r="L4137" s="21" t="s">
        <v>8341</v>
      </c>
      <c r="M4137" s="21" t="s">
        <v>8346</v>
      </c>
      <c r="N4137" s="21" t="s">
        <v>8354</v>
      </c>
      <c r="O4137" s="21" t="s">
        <v>8358</v>
      </c>
      <c r="P4137" s="18">
        <v>0</v>
      </c>
      <c r="Q4137" s="21" t="s">
        <v>8363</v>
      </c>
      <c r="R4137" s="22" t="s">
        <v>8370</v>
      </c>
      <c r="S4137" s="21">
        <v>3</v>
      </c>
      <c r="T4137" s="21" t="s">
        <v>14844</v>
      </c>
      <c r="U4137" s="23" t="str">
        <f>IF(Cleaned_Data!P4137&gt;20000,"High-Bill","Normal-Bill")</f>
        <v>Normal-Bill</v>
      </c>
      <c r="V4137" s="23" t="str">
        <f t="shared" si="128"/>
        <v>Senior-Citizen</v>
      </c>
      <c r="W4137" s="23" t="str">
        <f t="shared" si="129"/>
        <v>Not-Required</v>
      </c>
      <c r="X4137" s="24" t="str" cm="1">
        <f t="array" ref="X4137">_xlfn.IFS(P4137&lt;5000,"Low",P4137&lt;=20000,"Medium",P4137&gt;20000,"High")</f>
        <v>Low</v>
      </c>
    </row>
    <row r="4138" spans="1:24" x14ac:dyDescent="0.35">
      <c r="A4138" s="28" t="s">
        <v>602</v>
      </c>
      <c r="B4138" s="17" t="s">
        <v>1040</v>
      </c>
      <c r="C4138" s="22" t="s">
        <v>14854</v>
      </c>
      <c r="D4138" s="17" t="s">
        <v>1172</v>
      </c>
      <c r="E4138" s="17" t="s">
        <v>10761</v>
      </c>
      <c r="F4138" s="22" t="s">
        <v>8371</v>
      </c>
      <c r="G4138" s="17" t="s">
        <v>6984</v>
      </c>
      <c r="H4138" s="17" t="s">
        <v>6996</v>
      </c>
      <c r="I4138" s="17" t="s">
        <v>7001</v>
      </c>
      <c r="J4138" s="17" t="s">
        <v>13949</v>
      </c>
      <c r="K4138" s="17" t="s">
        <v>14707</v>
      </c>
      <c r="L4138" s="17" t="s">
        <v>8344</v>
      </c>
      <c r="M4138" s="17" t="s">
        <v>8348</v>
      </c>
      <c r="N4138" s="17" t="s">
        <v>8354</v>
      </c>
      <c r="O4138" s="17" t="s">
        <v>8358</v>
      </c>
      <c r="P4138" s="18">
        <v>0</v>
      </c>
      <c r="Q4138" s="17" t="s">
        <v>8364</v>
      </c>
      <c r="R4138" s="22" t="s">
        <v>8370</v>
      </c>
      <c r="S4138" s="17">
        <v>5</v>
      </c>
      <c r="T4138" s="17" t="s">
        <v>14843</v>
      </c>
      <c r="U4138" s="19" t="str">
        <f>IF(Cleaned_Data!P4138&gt;20000,"High-Bill","Normal-Bill")</f>
        <v>Normal-Bill</v>
      </c>
      <c r="V4138" s="19" t="str">
        <f t="shared" si="128"/>
        <v>Senior-Citizen</v>
      </c>
      <c r="W4138" s="19" t="str">
        <f t="shared" si="129"/>
        <v>Not-Required</v>
      </c>
      <c r="X4138" s="20" t="str" cm="1">
        <f t="array" ref="X4138">_xlfn.IFS(P4138&lt;5000,"Low",P4138&lt;=20000,"Medium",P4138&gt;20000,"High")</f>
        <v>Low</v>
      </c>
    </row>
    <row r="4139" spans="1:24" x14ac:dyDescent="0.35">
      <c r="A4139" s="29" t="s">
        <v>602</v>
      </c>
      <c r="B4139" s="21" t="s">
        <v>1116</v>
      </c>
      <c r="C4139" s="21">
        <v>41</v>
      </c>
      <c r="D4139" s="21" t="s">
        <v>1174</v>
      </c>
      <c r="E4139" s="21" t="s">
        <v>11493</v>
      </c>
      <c r="F4139" s="21" t="s">
        <v>6763</v>
      </c>
      <c r="G4139" s="21" t="s">
        <v>6992</v>
      </c>
      <c r="H4139" s="21" t="s">
        <v>6994</v>
      </c>
      <c r="I4139" s="21" t="s">
        <v>7003</v>
      </c>
      <c r="J4139" s="22" t="s">
        <v>8371</v>
      </c>
      <c r="K4139" s="21" t="s">
        <v>14410</v>
      </c>
      <c r="L4139" s="21" t="s">
        <v>8343</v>
      </c>
      <c r="M4139" s="21" t="s">
        <v>8350</v>
      </c>
      <c r="N4139" s="21" t="s">
        <v>8351</v>
      </c>
      <c r="O4139" s="21" t="s">
        <v>8359</v>
      </c>
      <c r="P4139" s="18">
        <v>0</v>
      </c>
      <c r="Q4139" s="21" t="s">
        <v>8362</v>
      </c>
      <c r="R4139" s="21" t="s">
        <v>14111</v>
      </c>
      <c r="S4139" s="21">
        <v>3</v>
      </c>
      <c r="T4139" s="21" t="s">
        <v>14843</v>
      </c>
      <c r="U4139" s="23" t="str">
        <f>IF(Cleaned_Data!P4139&gt;20000,"High-Bill","Normal-Bill")</f>
        <v>Normal-Bill</v>
      </c>
      <c r="V4139" s="23" t="str">
        <f t="shared" si="128"/>
        <v>Not-Senior-Citizen</v>
      </c>
      <c r="W4139" s="23" t="str">
        <f t="shared" si="129"/>
        <v>Follow-Up-required</v>
      </c>
      <c r="X4139" s="24" t="str" cm="1">
        <f t="array" ref="X4139">_xlfn.IFS(P4139&lt;5000,"Low",P4139&lt;=20000,"Medium",P4139&gt;20000,"High")</f>
        <v>Low</v>
      </c>
    </row>
    <row r="4140" spans="1:24" x14ac:dyDescent="0.35">
      <c r="A4140" s="28" t="s">
        <v>602</v>
      </c>
      <c r="B4140" s="17" t="s">
        <v>1082</v>
      </c>
      <c r="C4140" s="22" t="s">
        <v>14854</v>
      </c>
      <c r="D4140" s="17" t="s">
        <v>1174</v>
      </c>
      <c r="E4140" s="17" t="s">
        <v>13526</v>
      </c>
      <c r="F4140" s="22" t="s">
        <v>8371</v>
      </c>
      <c r="G4140" s="17" t="s">
        <v>6991</v>
      </c>
      <c r="H4140" s="17" t="s">
        <v>6999</v>
      </c>
      <c r="I4140" s="17" t="s">
        <v>7001</v>
      </c>
      <c r="J4140" s="17" t="s">
        <v>13928</v>
      </c>
      <c r="K4140" s="17" t="s">
        <v>14603</v>
      </c>
      <c r="L4140" s="17" t="s">
        <v>8344</v>
      </c>
      <c r="M4140" s="17" t="s">
        <v>8349</v>
      </c>
      <c r="N4140" s="17" t="s">
        <v>8354</v>
      </c>
      <c r="O4140" s="17" t="s">
        <v>8358</v>
      </c>
      <c r="P4140" s="18">
        <v>0</v>
      </c>
      <c r="Q4140" s="17" t="s">
        <v>8363</v>
      </c>
      <c r="R4140" s="22" t="s">
        <v>8370</v>
      </c>
      <c r="S4140" s="17">
        <v>1</v>
      </c>
      <c r="T4140" s="22" t="s">
        <v>8370</v>
      </c>
      <c r="U4140" s="19" t="str">
        <f>IF(Cleaned_Data!P4140&gt;20000,"High-Bill","Normal-Bill")</f>
        <v>Normal-Bill</v>
      </c>
      <c r="V4140" s="19" t="str">
        <f t="shared" si="128"/>
        <v>Senior-Citizen</v>
      </c>
      <c r="W4140" s="19" t="str">
        <f t="shared" si="129"/>
        <v>Not-Required</v>
      </c>
      <c r="X4140" s="20" t="str" cm="1">
        <f t="array" ref="X4140">_xlfn.IFS(P4140&lt;5000,"Low",P4140&lt;=20000,"Medium",P4140&gt;20000,"High")</f>
        <v>Low</v>
      </c>
    </row>
    <row r="4141" spans="1:24" x14ac:dyDescent="0.35">
      <c r="A4141" s="29" t="s">
        <v>777</v>
      </c>
      <c r="B4141" s="21" t="s">
        <v>1083</v>
      </c>
      <c r="C4141" s="21">
        <v>4</v>
      </c>
      <c r="D4141" s="21" t="s">
        <v>1174</v>
      </c>
      <c r="E4141" s="21" t="s">
        <v>9830</v>
      </c>
      <c r="F4141" s="21" t="s">
        <v>6728</v>
      </c>
      <c r="G4141" s="21" t="s">
        <v>6990</v>
      </c>
      <c r="H4141" s="21" t="s">
        <v>7000</v>
      </c>
      <c r="I4141" s="21" t="s">
        <v>7004</v>
      </c>
      <c r="J4141" s="21" t="s">
        <v>14161</v>
      </c>
      <c r="K4141" s="21" t="s">
        <v>14492</v>
      </c>
      <c r="L4141" s="21" t="s">
        <v>8343</v>
      </c>
      <c r="M4141" s="21" t="s">
        <v>8349</v>
      </c>
      <c r="N4141" s="21" t="s">
        <v>8353</v>
      </c>
      <c r="O4141" s="21" t="s">
        <v>8358</v>
      </c>
      <c r="P4141" s="18">
        <v>0</v>
      </c>
      <c r="Q4141" s="21" t="s">
        <v>8362</v>
      </c>
      <c r="R4141" s="21" t="s">
        <v>14147</v>
      </c>
      <c r="S4141" s="22" t="s">
        <v>8370</v>
      </c>
      <c r="T4141" s="21" t="s">
        <v>14843</v>
      </c>
      <c r="U4141" s="23" t="str">
        <f>IF(Cleaned_Data!P4141&gt;20000,"High-Bill","Normal-Bill")</f>
        <v>Normal-Bill</v>
      </c>
      <c r="V4141" s="23" t="str">
        <f t="shared" si="128"/>
        <v>Not-Senior-Citizen</v>
      </c>
      <c r="W4141" s="23" t="str">
        <f t="shared" si="129"/>
        <v>Follow-Up-required</v>
      </c>
      <c r="X4141" s="24" t="str" cm="1">
        <f t="array" ref="X4141">_xlfn.IFS(P4141&lt;5000,"Low",P4141&lt;=20000,"Medium",P4141&gt;20000,"High")</f>
        <v>Low</v>
      </c>
    </row>
    <row r="4142" spans="1:24" x14ac:dyDescent="0.35">
      <c r="A4142" s="28" t="s">
        <v>777</v>
      </c>
      <c r="B4142" s="17" t="s">
        <v>1142</v>
      </c>
      <c r="C4142" s="22" t="s">
        <v>14854</v>
      </c>
      <c r="D4142" s="17" t="s">
        <v>1174</v>
      </c>
      <c r="E4142" s="17" t="s">
        <v>10143</v>
      </c>
      <c r="F4142" s="22" t="s">
        <v>8371</v>
      </c>
      <c r="G4142" s="17" t="s">
        <v>6992</v>
      </c>
      <c r="H4142" s="17" t="s">
        <v>6997</v>
      </c>
      <c r="I4142" s="17" t="s">
        <v>7004</v>
      </c>
      <c r="J4142" s="22" t="s">
        <v>8371</v>
      </c>
      <c r="K4142" s="17" t="s">
        <v>14270</v>
      </c>
      <c r="L4142" s="17" t="s">
        <v>8342</v>
      </c>
      <c r="M4142" s="17" t="s">
        <v>8346</v>
      </c>
      <c r="N4142" s="17" t="s">
        <v>8352</v>
      </c>
      <c r="O4142" s="17" t="s">
        <v>14842</v>
      </c>
      <c r="P4142" s="25">
        <v>16245</v>
      </c>
      <c r="Q4142" s="17" t="s">
        <v>8364</v>
      </c>
      <c r="R4142" s="17" t="s">
        <v>14074</v>
      </c>
      <c r="S4142" s="22" t="s">
        <v>8370</v>
      </c>
      <c r="T4142" s="17" t="s">
        <v>14844</v>
      </c>
      <c r="U4142" s="19" t="str">
        <f>IF(Cleaned_Data!P4142&gt;20000,"High-Bill","Normal-Bill")</f>
        <v>Normal-Bill</v>
      </c>
      <c r="V4142" s="19" t="str">
        <f t="shared" si="128"/>
        <v>Senior-Citizen</v>
      </c>
      <c r="W4142" s="19" t="str">
        <f t="shared" si="129"/>
        <v>Follow-Up-required</v>
      </c>
      <c r="X4142" s="20" t="str" cm="1">
        <f t="array" ref="X4142">_xlfn.IFS(P4142&lt;5000,"Low",P4142&lt;=20000,"Medium",P4142&gt;20000,"High")</f>
        <v>Medium</v>
      </c>
    </row>
    <row r="4143" spans="1:24" x14ac:dyDescent="0.35">
      <c r="A4143" s="29" t="s">
        <v>777</v>
      </c>
      <c r="B4143" s="21" t="s">
        <v>1110</v>
      </c>
      <c r="C4143" s="21">
        <v>23</v>
      </c>
      <c r="D4143" s="21" t="s">
        <v>1174</v>
      </c>
      <c r="E4143" s="21" t="s">
        <v>11871</v>
      </c>
      <c r="F4143" s="21" t="s">
        <v>6756</v>
      </c>
      <c r="G4143" s="21" t="s">
        <v>6987</v>
      </c>
      <c r="H4143" s="21" t="s">
        <v>6994</v>
      </c>
      <c r="I4143" s="21" t="s">
        <v>7005</v>
      </c>
      <c r="J4143" s="21" t="s">
        <v>14067</v>
      </c>
      <c r="K4143" s="21" t="s">
        <v>14369</v>
      </c>
      <c r="L4143" s="21" t="s">
        <v>8341</v>
      </c>
      <c r="M4143" s="21" t="s">
        <v>8349</v>
      </c>
      <c r="N4143" s="21" t="s">
        <v>8351</v>
      </c>
      <c r="O4143" s="21" t="s">
        <v>14841</v>
      </c>
      <c r="P4143" s="18">
        <v>0</v>
      </c>
      <c r="Q4143" s="22" t="s">
        <v>8370</v>
      </c>
      <c r="R4143" s="22" t="s">
        <v>8370</v>
      </c>
      <c r="S4143" s="21">
        <v>3</v>
      </c>
      <c r="T4143" s="22" t="s">
        <v>8370</v>
      </c>
      <c r="U4143" s="23" t="str">
        <f>IF(Cleaned_Data!P4143&gt;20000,"High-Bill","Normal-Bill")</f>
        <v>Normal-Bill</v>
      </c>
      <c r="V4143" s="23" t="str">
        <f t="shared" si="128"/>
        <v>Not-Senior-Citizen</v>
      </c>
      <c r="W4143" s="23" t="str">
        <f t="shared" si="129"/>
        <v>Not-Required</v>
      </c>
      <c r="X4143" s="24" t="str" cm="1">
        <f t="array" ref="X4143">_xlfn.IFS(P4143&lt;5000,"Low",P4143&lt;=20000,"Medium",P4143&gt;20000,"High")</f>
        <v>Low</v>
      </c>
    </row>
    <row r="4144" spans="1:24" x14ac:dyDescent="0.35">
      <c r="A4144" s="28" t="s">
        <v>777</v>
      </c>
      <c r="B4144" s="17" t="s">
        <v>1063</v>
      </c>
      <c r="C4144" s="22" t="s">
        <v>14854</v>
      </c>
      <c r="D4144" s="17" t="s">
        <v>1174</v>
      </c>
      <c r="E4144" s="17" t="s">
        <v>12161</v>
      </c>
      <c r="F4144" s="17" t="s">
        <v>6713</v>
      </c>
      <c r="G4144" s="17" t="s">
        <v>6987</v>
      </c>
      <c r="H4144" s="17" t="s">
        <v>6996</v>
      </c>
      <c r="I4144" s="17" t="s">
        <v>7006</v>
      </c>
      <c r="J4144" s="17" t="s">
        <v>13960</v>
      </c>
      <c r="K4144" s="17" t="s">
        <v>14547</v>
      </c>
      <c r="L4144" s="17" t="s">
        <v>8341</v>
      </c>
      <c r="M4144" s="17" t="s">
        <v>8348</v>
      </c>
      <c r="N4144" s="17" t="s">
        <v>8351</v>
      </c>
      <c r="O4144" s="17" t="s">
        <v>8359</v>
      </c>
      <c r="P4144" s="18">
        <v>0</v>
      </c>
      <c r="Q4144" s="22" t="s">
        <v>8370</v>
      </c>
      <c r="R4144" s="22" t="s">
        <v>8370</v>
      </c>
      <c r="S4144" s="17">
        <v>4</v>
      </c>
      <c r="T4144" s="22" t="s">
        <v>8370</v>
      </c>
      <c r="U4144" s="19" t="str">
        <f>IF(Cleaned_Data!P4144&gt;20000,"High-Bill","Normal-Bill")</f>
        <v>Normal-Bill</v>
      </c>
      <c r="V4144" s="19" t="str">
        <f t="shared" si="128"/>
        <v>Senior-Citizen</v>
      </c>
      <c r="W4144" s="19" t="str">
        <f t="shared" si="129"/>
        <v>Not-Required</v>
      </c>
      <c r="X4144" s="20" t="str" cm="1">
        <f t="array" ref="X4144">_xlfn.IFS(P4144&lt;5000,"Low",P4144&lt;=20000,"Medium",P4144&gt;20000,"High")</f>
        <v>Low</v>
      </c>
    </row>
    <row r="4145" spans="1:24" x14ac:dyDescent="0.35">
      <c r="A4145" s="29" t="s">
        <v>777</v>
      </c>
      <c r="B4145" s="21" t="s">
        <v>1063</v>
      </c>
      <c r="C4145" s="22" t="s">
        <v>14854</v>
      </c>
      <c r="D4145" s="21" t="s">
        <v>1174</v>
      </c>
      <c r="E4145" s="21" t="s">
        <v>13382</v>
      </c>
      <c r="F4145" s="21" t="s">
        <v>6751</v>
      </c>
      <c r="G4145" s="21" t="s">
        <v>6990</v>
      </c>
      <c r="H4145" s="21" t="s">
        <v>7000</v>
      </c>
      <c r="I4145" s="21" t="s">
        <v>7002</v>
      </c>
      <c r="J4145" s="21" t="s">
        <v>14011</v>
      </c>
      <c r="K4145" s="21" t="s">
        <v>14264</v>
      </c>
      <c r="L4145" s="21" t="s">
        <v>8344</v>
      </c>
      <c r="M4145" s="21" t="s">
        <v>8349</v>
      </c>
      <c r="N4145" s="21" t="s">
        <v>8354</v>
      </c>
      <c r="O4145" s="21" t="s">
        <v>14842</v>
      </c>
      <c r="P4145" s="18">
        <v>0</v>
      </c>
      <c r="Q4145" s="21" t="s">
        <v>8364</v>
      </c>
      <c r="R4145" s="21" t="s">
        <v>14004</v>
      </c>
      <c r="S4145" s="21">
        <v>3</v>
      </c>
      <c r="T4145" s="21" t="s">
        <v>14844</v>
      </c>
      <c r="U4145" s="23" t="str">
        <f>IF(Cleaned_Data!P4145&gt;20000,"High-Bill","Normal-Bill")</f>
        <v>Normal-Bill</v>
      </c>
      <c r="V4145" s="23" t="str">
        <f t="shared" si="128"/>
        <v>Senior-Citizen</v>
      </c>
      <c r="W4145" s="23" t="str">
        <f t="shared" si="129"/>
        <v>Follow-Up-required</v>
      </c>
      <c r="X4145" s="24" t="str" cm="1">
        <f t="array" ref="X4145">_xlfn.IFS(P4145&lt;5000,"Low",P4145&lt;=20000,"Medium",P4145&gt;20000,"High")</f>
        <v>Low</v>
      </c>
    </row>
    <row r="4146" spans="1:24" x14ac:dyDescent="0.35">
      <c r="A4146" s="28" t="s">
        <v>137</v>
      </c>
      <c r="B4146" s="17" t="s">
        <v>1107</v>
      </c>
      <c r="C4146" s="17">
        <v>43</v>
      </c>
      <c r="D4146" s="17" t="s">
        <v>1172</v>
      </c>
      <c r="E4146" s="17" t="s">
        <v>8526</v>
      </c>
      <c r="F4146" s="17" t="s">
        <v>6754</v>
      </c>
      <c r="G4146" s="17" t="s">
        <v>6987</v>
      </c>
      <c r="H4146" s="17" t="s">
        <v>6997</v>
      </c>
      <c r="I4146" s="17" t="s">
        <v>7007</v>
      </c>
      <c r="J4146" s="17" t="s">
        <v>13968</v>
      </c>
      <c r="K4146" s="17" t="s">
        <v>14290</v>
      </c>
      <c r="L4146" s="17" t="s">
        <v>8338</v>
      </c>
      <c r="M4146" s="17" t="s">
        <v>8348</v>
      </c>
      <c r="N4146" s="17" t="s">
        <v>8352</v>
      </c>
      <c r="O4146" s="17" t="s">
        <v>8358</v>
      </c>
      <c r="P4146" s="18">
        <v>0</v>
      </c>
      <c r="Q4146" s="17" t="s">
        <v>8364</v>
      </c>
      <c r="R4146" s="17" t="s">
        <v>13966</v>
      </c>
      <c r="S4146" s="17">
        <v>4</v>
      </c>
      <c r="T4146" s="17" t="s">
        <v>14844</v>
      </c>
      <c r="U4146" s="19" t="str">
        <f>IF(Cleaned_Data!P4146&gt;20000,"High-Bill","Normal-Bill")</f>
        <v>Normal-Bill</v>
      </c>
      <c r="V4146" s="19" t="str">
        <f t="shared" si="128"/>
        <v>Not-Senior-Citizen</v>
      </c>
      <c r="W4146" s="19" t="str">
        <f t="shared" si="129"/>
        <v>Follow-Up-required</v>
      </c>
      <c r="X4146" s="20" t="str" cm="1">
        <f t="array" ref="X4146">_xlfn.IFS(P4146&lt;5000,"Low",P4146&lt;=20000,"Medium",P4146&gt;20000,"High")</f>
        <v>Low</v>
      </c>
    </row>
    <row r="4147" spans="1:24" x14ac:dyDescent="0.35">
      <c r="A4147" s="29" t="s">
        <v>137</v>
      </c>
      <c r="B4147" s="21" t="s">
        <v>1129</v>
      </c>
      <c r="C4147" s="21">
        <v>43</v>
      </c>
      <c r="D4147" s="21" t="s">
        <v>1174</v>
      </c>
      <c r="E4147" s="21" t="s">
        <v>10313</v>
      </c>
      <c r="F4147" s="21" t="s">
        <v>6879</v>
      </c>
      <c r="G4147" s="21" t="s">
        <v>6989</v>
      </c>
      <c r="H4147" s="21" t="s">
        <v>6997</v>
      </c>
      <c r="I4147" s="21" t="s">
        <v>7003</v>
      </c>
      <c r="J4147" s="21" t="s">
        <v>14118</v>
      </c>
      <c r="K4147" s="21" t="s">
        <v>14777</v>
      </c>
      <c r="L4147" s="21" t="s">
        <v>8345</v>
      </c>
      <c r="M4147" s="21" t="s">
        <v>8347</v>
      </c>
      <c r="N4147" s="21" t="s">
        <v>8352</v>
      </c>
      <c r="O4147" s="21" t="s">
        <v>8359</v>
      </c>
      <c r="P4147" s="18">
        <v>0</v>
      </c>
      <c r="Q4147" s="22" t="s">
        <v>8370</v>
      </c>
      <c r="R4147" s="21" t="s">
        <v>7278</v>
      </c>
      <c r="S4147" s="22" t="s">
        <v>8370</v>
      </c>
      <c r="T4147" s="21" t="s">
        <v>14844</v>
      </c>
      <c r="U4147" s="23" t="str">
        <f>IF(Cleaned_Data!P4147&gt;20000,"High-Bill","Normal-Bill")</f>
        <v>Normal-Bill</v>
      </c>
      <c r="V4147" s="23" t="str">
        <f t="shared" si="128"/>
        <v>Not-Senior-Citizen</v>
      </c>
      <c r="W4147" s="23" t="str">
        <f t="shared" si="129"/>
        <v>Follow-Up-required</v>
      </c>
      <c r="X4147" s="24" t="str" cm="1">
        <f t="array" ref="X4147">_xlfn.IFS(P4147&lt;5000,"Low",P4147&lt;=20000,"Medium",P4147&gt;20000,"High")</f>
        <v>Low</v>
      </c>
    </row>
    <row r="4148" spans="1:24" x14ac:dyDescent="0.35">
      <c r="A4148" s="28" t="s">
        <v>137</v>
      </c>
      <c r="B4148" s="17" t="s">
        <v>1036</v>
      </c>
      <c r="C4148" s="17">
        <v>69</v>
      </c>
      <c r="D4148" s="22" t="s">
        <v>14847</v>
      </c>
      <c r="E4148" s="17" t="s">
        <v>13250</v>
      </c>
      <c r="F4148" s="22" t="s">
        <v>8371</v>
      </c>
      <c r="G4148" s="17" t="s">
        <v>6987</v>
      </c>
      <c r="H4148" s="17" t="s">
        <v>7000</v>
      </c>
      <c r="I4148" s="17" t="s">
        <v>7007</v>
      </c>
      <c r="J4148" s="22" t="s">
        <v>8371</v>
      </c>
      <c r="K4148" s="17" t="s">
        <v>14660</v>
      </c>
      <c r="L4148" s="17" t="s">
        <v>8340</v>
      </c>
      <c r="M4148" s="17" t="s">
        <v>8346</v>
      </c>
      <c r="N4148" s="17" t="s">
        <v>8353</v>
      </c>
      <c r="O4148" s="17" t="s">
        <v>8355</v>
      </c>
      <c r="P4148" s="18">
        <v>0</v>
      </c>
      <c r="Q4148" s="17" t="s">
        <v>8364</v>
      </c>
      <c r="R4148" s="17" t="s">
        <v>14098</v>
      </c>
      <c r="S4148" s="17">
        <v>2</v>
      </c>
      <c r="T4148" s="17" t="s">
        <v>14844</v>
      </c>
      <c r="U4148" s="19" t="str">
        <f>IF(Cleaned_Data!P4148&gt;20000,"High-Bill","Normal-Bill")</f>
        <v>Normal-Bill</v>
      </c>
      <c r="V4148" s="19" t="str">
        <f t="shared" si="128"/>
        <v>Senior-Citizen</v>
      </c>
      <c r="W4148" s="19" t="str">
        <f t="shared" si="129"/>
        <v>Follow-Up-required</v>
      </c>
      <c r="X4148" s="20" t="str" cm="1">
        <f t="array" ref="X4148">_xlfn.IFS(P4148&lt;5000,"Low",P4148&lt;=20000,"Medium",P4148&gt;20000,"High")</f>
        <v>Low</v>
      </c>
    </row>
    <row r="4149" spans="1:24" x14ac:dyDescent="0.35">
      <c r="A4149" s="29" t="s">
        <v>239</v>
      </c>
      <c r="B4149" s="21" t="s">
        <v>1107</v>
      </c>
      <c r="C4149" s="22" t="s">
        <v>14854</v>
      </c>
      <c r="D4149" s="21" t="s">
        <v>1172</v>
      </c>
      <c r="E4149" s="21" t="s">
        <v>8654</v>
      </c>
      <c r="F4149" s="21" t="s">
        <v>6814</v>
      </c>
      <c r="G4149" s="21" t="s">
        <v>6986</v>
      </c>
      <c r="H4149" s="21" t="s">
        <v>6996</v>
      </c>
      <c r="I4149" s="21" t="s">
        <v>7007</v>
      </c>
      <c r="J4149" s="21" t="s">
        <v>13994</v>
      </c>
      <c r="K4149" s="21" t="s">
        <v>14194</v>
      </c>
      <c r="L4149" s="21" t="s">
        <v>8338</v>
      </c>
      <c r="M4149" s="21" t="s">
        <v>8348</v>
      </c>
      <c r="N4149" s="21" t="s">
        <v>8352</v>
      </c>
      <c r="O4149" s="21" t="s">
        <v>8358</v>
      </c>
      <c r="P4149" s="26">
        <v>40557</v>
      </c>
      <c r="Q4149" s="21" t="s">
        <v>8362</v>
      </c>
      <c r="R4149" s="21" t="s">
        <v>13973</v>
      </c>
      <c r="S4149" s="21">
        <v>4</v>
      </c>
      <c r="T4149" s="21" t="s">
        <v>14843</v>
      </c>
      <c r="U4149" s="23" t="str">
        <f>IF(Cleaned_Data!P4149&gt;20000,"High-Bill","Normal-Bill")</f>
        <v>High-Bill</v>
      </c>
      <c r="V4149" s="23" t="str">
        <f t="shared" si="128"/>
        <v>Senior-Citizen</v>
      </c>
      <c r="W4149" s="23" t="str">
        <f t="shared" si="129"/>
        <v>Follow-Up-required</v>
      </c>
      <c r="X4149" s="24" t="str" cm="1">
        <f t="array" ref="X4149">_xlfn.IFS(P4149&lt;5000,"Low",P4149&lt;=20000,"Medium",P4149&gt;20000,"High")</f>
        <v>High</v>
      </c>
    </row>
    <row r="4150" spans="1:24" x14ac:dyDescent="0.35">
      <c r="A4150" s="28" t="s">
        <v>239</v>
      </c>
      <c r="B4150" s="17" t="s">
        <v>1140</v>
      </c>
      <c r="C4150" s="17">
        <v>38</v>
      </c>
      <c r="D4150" s="22" t="s">
        <v>14847</v>
      </c>
      <c r="E4150" s="17" t="s">
        <v>10776</v>
      </c>
      <c r="F4150" s="17" t="s">
        <v>6845</v>
      </c>
      <c r="G4150" s="17" t="s">
        <v>6989</v>
      </c>
      <c r="H4150" s="17" t="s">
        <v>7000</v>
      </c>
      <c r="I4150" s="17" t="s">
        <v>7007</v>
      </c>
      <c r="J4150" s="17" t="s">
        <v>14036</v>
      </c>
      <c r="K4150" s="17" t="s">
        <v>14448</v>
      </c>
      <c r="L4150" s="17" t="s">
        <v>8341</v>
      </c>
      <c r="M4150" s="17" t="s">
        <v>8347</v>
      </c>
      <c r="N4150" s="17" t="s">
        <v>8353</v>
      </c>
      <c r="O4150" s="17" t="s">
        <v>8359</v>
      </c>
      <c r="P4150" s="18">
        <v>0</v>
      </c>
      <c r="Q4150" s="17" t="s">
        <v>8363</v>
      </c>
      <c r="R4150" s="17" t="s">
        <v>7278</v>
      </c>
      <c r="S4150" s="17">
        <v>2</v>
      </c>
      <c r="T4150" s="22" t="s">
        <v>8370</v>
      </c>
      <c r="U4150" s="19" t="str">
        <f>IF(Cleaned_Data!P4150&gt;20000,"High-Bill","Normal-Bill")</f>
        <v>Normal-Bill</v>
      </c>
      <c r="V4150" s="19" t="str">
        <f t="shared" si="128"/>
        <v>Not-Senior-Citizen</v>
      </c>
      <c r="W4150" s="19" t="str">
        <f t="shared" si="129"/>
        <v>Follow-Up-required</v>
      </c>
      <c r="X4150" s="20" t="str" cm="1">
        <f t="array" ref="X4150">_xlfn.IFS(P4150&lt;5000,"Low",P4150&lt;=20000,"Medium",P4150&gt;20000,"High")</f>
        <v>Low</v>
      </c>
    </row>
    <row r="4151" spans="1:24" x14ac:dyDescent="0.35">
      <c r="A4151" s="29" t="s">
        <v>239</v>
      </c>
      <c r="B4151" s="21" t="s">
        <v>1158</v>
      </c>
      <c r="C4151" s="21">
        <v>40</v>
      </c>
      <c r="D4151" s="21" t="s">
        <v>1172</v>
      </c>
      <c r="E4151" s="21" t="s">
        <v>12247</v>
      </c>
      <c r="F4151" s="22" t="s">
        <v>8371</v>
      </c>
      <c r="G4151" s="21" t="s">
        <v>6988</v>
      </c>
      <c r="H4151" s="21" t="s">
        <v>6995</v>
      </c>
      <c r="I4151" s="21" t="s">
        <v>7005</v>
      </c>
      <c r="J4151" s="22" t="s">
        <v>8371</v>
      </c>
      <c r="K4151" s="21" t="s">
        <v>14831</v>
      </c>
      <c r="L4151" s="21" t="s">
        <v>8344</v>
      </c>
      <c r="M4151" s="21" t="s">
        <v>8347</v>
      </c>
      <c r="N4151" s="21" t="s">
        <v>8351</v>
      </c>
      <c r="O4151" s="21" t="s">
        <v>8355</v>
      </c>
      <c r="P4151" s="26">
        <v>34144</v>
      </c>
      <c r="Q4151" s="21" t="s">
        <v>8362</v>
      </c>
      <c r="R4151" s="22" t="s">
        <v>8370</v>
      </c>
      <c r="S4151" s="21">
        <v>5</v>
      </c>
      <c r="T4151" s="21" t="s">
        <v>14843</v>
      </c>
      <c r="U4151" s="23" t="str">
        <f>IF(Cleaned_Data!P4151&gt;20000,"High-Bill","Normal-Bill")</f>
        <v>High-Bill</v>
      </c>
      <c r="V4151" s="23" t="str">
        <f t="shared" si="128"/>
        <v>Not-Senior-Citizen</v>
      </c>
      <c r="W4151" s="23" t="str">
        <f t="shared" si="129"/>
        <v>Not-Required</v>
      </c>
      <c r="X4151" s="24" t="str" cm="1">
        <f t="array" ref="X4151">_xlfn.IFS(P4151&lt;5000,"Low",P4151&lt;=20000,"Medium",P4151&gt;20000,"High")</f>
        <v>High</v>
      </c>
    </row>
    <row r="4152" spans="1:24" x14ac:dyDescent="0.35">
      <c r="A4152" s="28" t="s">
        <v>709</v>
      </c>
      <c r="B4152" s="17" t="s">
        <v>1050</v>
      </c>
      <c r="C4152" s="22" t="s">
        <v>14854</v>
      </c>
      <c r="D4152" s="17" t="s">
        <v>1174</v>
      </c>
      <c r="E4152" s="17" t="s">
        <v>9551</v>
      </c>
      <c r="F4152" s="17" t="s">
        <v>6702</v>
      </c>
      <c r="G4152" s="17" t="s">
        <v>6988</v>
      </c>
      <c r="H4152" s="17" t="s">
        <v>6996</v>
      </c>
      <c r="I4152" s="17" t="s">
        <v>7001</v>
      </c>
      <c r="J4152" s="22" t="s">
        <v>8371</v>
      </c>
      <c r="K4152" s="17" t="s">
        <v>14473</v>
      </c>
      <c r="L4152" s="17" t="s">
        <v>8340</v>
      </c>
      <c r="M4152" s="17" t="s">
        <v>8350</v>
      </c>
      <c r="N4152" s="17" t="s">
        <v>8354</v>
      </c>
      <c r="O4152" s="17" t="s">
        <v>14842</v>
      </c>
      <c r="P4152" s="25">
        <v>45355</v>
      </c>
      <c r="Q4152" s="17" t="s">
        <v>8362</v>
      </c>
      <c r="R4152" s="17" t="s">
        <v>13937</v>
      </c>
      <c r="S4152" s="17">
        <v>4</v>
      </c>
      <c r="T4152" s="22" t="s">
        <v>8370</v>
      </c>
      <c r="U4152" s="19" t="str">
        <f>IF(Cleaned_Data!P4152&gt;20000,"High-Bill","Normal-Bill")</f>
        <v>High-Bill</v>
      </c>
      <c r="V4152" s="19" t="str">
        <f t="shared" si="128"/>
        <v>Senior-Citizen</v>
      </c>
      <c r="W4152" s="19" t="str">
        <f t="shared" si="129"/>
        <v>Follow-Up-required</v>
      </c>
      <c r="X4152" s="20" t="str" cm="1">
        <f t="array" ref="X4152">_xlfn.IFS(P4152&lt;5000,"Low",P4152&lt;=20000,"Medium",P4152&gt;20000,"High")</f>
        <v>High</v>
      </c>
    </row>
    <row r="4153" spans="1:24" x14ac:dyDescent="0.35">
      <c r="A4153" s="29" t="s">
        <v>709</v>
      </c>
      <c r="B4153" s="21" t="s">
        <v>1094</v>
      </c>
      <c r="C4153" s="22" t="s">
        <v>14854</v>
      </c>
      <c r="D4153" s="21" t="s">
        <v>1172</v>
      </c>
      <c r="E4153" s="21" t="s">
        <v>10880</v>
      </c>
      <c r="F4153" s="22" t="s">
        <v>8371</v>
      </c>
      <c r="G4153" s="21" t="s">
        <v>6989</v>
      </c>
      <c r="H4153" s="21" t="s">
        <v>7000</v>
      </c>
      <c r="I4153" s="21" t="s">
        <v>7007</v>
      </c>
      <c r="J4153" s="21" t="s">
        <v>13935</v>
      </c>
      <c r="K4153" s="21" t="s">
        <v>14549</v>
      </c>
      <c r="L4153" s="21" t="s">
        <v>8345</v>
      </c>
      <c r="M4153" s="21" t="s">
        <v>8346</v>
      </c>
      <c r="N4153" s="21" t="s">
        <v>8352</v>
      </c>
      <c r="O4153" s="21" t="s">
        <v>8355</v>
      </c>
      <c r="P4153" s="26">
        <v>38007</v>
      </c>
      <c r="Q4153" s="21" t="s">
        <v>8364</v>
      </c>
      <c r="R4153" s="22" t="s">
        <v>8370</v>
      </c>
      <c r="S4153" s="21">
        <v>4</v>
      </c>
      <c r="T4153" s="21" t="s">
        <v>14845</v>
      </c>
      <c r="U4153" s="23" t="str">
        <f>IF(Cleaned_Data!P4153&gt;20000,"High-Bill","Normal-Bill")</f>
        <v>High-Bill</v>
      </c>
      <c r="V4153" s="23" t="str">
        <f t="shared" si="128"/>
        <v>Senior-Citizen</v>
      </c>
      <c r="W4153" s="23" t="str">
        <f t="shared" si="129"/>
        <v>Not-Required</v>
      </c>
      <c r="X4153" s="24" t="str" cm="1">
        <f t="array" ref="X4153">_xlfn.IFS(P4153&lt;5000,"Low",P4153&lt;=20000,"Medium",P4153&gt;20000,"High")</f>
        <v>High</v>
      </c>
    </row>
    <row r="4154" spans="1:24" x14ac:dyDescent="0.35">
      <c r="A4154" s="28" t="s">
        <v>709</v>
      </c>
      <c r="B4154" s="17" t="s">
        <v>1086</v>
      </c>
      <c r="C4154" s="22" t="s">
        <v>14854</v>
      </c>
      <c r="D4154" s="17" t="s">
        <v>1172</v>
      </c>
      <c r="E4154" s="17" t="s">
        <v>11563</v>
      </c>
      <c r="F4154" s="22" t="s">
        <v>8371</v>
      </c>
      <c r="G4154" s="17" t="s">
        <v>6990</v>
      </c>
      <c r="H4154" s="17" t="s">
        <v>6998</v>
      </c>
      <c r="I4154" s="17" t="s">
        <v>7005</v>
      </c>
      <c r="J4154" s="17" t="s">
        <v>13976</v>
      </c>
      <c r="K4154" s="17" t="s">
        <v>14814</v>
      </c>
      <c r="L4154" s="17" t="s">
        <v>8340</v>
      </c>
      <c r="M4154" s="17" t="s">
        <v>8347</v>
      </c>
      <c r="N4154" s="17" t="s">
        <v>8351</v>
      </c>
      <c r="O4154" s="17" t="s">
        <v>8355</v>
      </c>
      <c r="P4154" s="25">
        <v>30553</v>
      </c>
      <c r="Q4154" s="17" t="s">
        <v>8363</v>
      </c>
      <c r="R4154" s="17" t="s">
        <v>14147</v>
      </c>
      <c r="S4154" s="17">
        <v>5</v>
      </c>
      <c r="T4154" s="17" t="s">
        <v>14844</v>
      </c>
      <c r="U4154" s="19" t="str">
        <f>IF(Cleaned_Data!P4154&gt;20000,"High-Bill","Normal-Bill")</f>
        <v>High-Bill</v>
      </c>
      <c r="V4154" s="19" t="str">
        <f t="shared" si="128"/>
        <v>Senior-Citizen</v>
      </c>
      <c r="W4154" s="19" t="str">
        <f t="shared" si="129"/>
        <v>Follow-Up-required</v>
      </c>
      <c r="X4154" s="20" t="str" cm="1">
        <f t="array" ref="X4154">_xlfn.IFS(P4154&lt;5000,"Low",P4154&lt;=20000,"Medium",P4154&gt;20000,"High")</f>
        <v>High</v>
      </c>
    </row>
    <row r="4155" spans="1:24" x14ac:dyDescent="0.35">
      <c r="A4155" s="29" t="s">
        <v>709</v>
      </c>
      <c r="B4155" s="21" t="s">
        <v>1032</v>
      </c>
      <c r="C4155" s="21">
        <v>6</v>
      </c>
      <c r="D4155" s="22" t="s">
        <v>14847</v>
      </c>
      <c r="E4155" s="21" t="s">
        <v>11832</v>
      </c>
      <c r="F4155" s="21" t="s">
        <v>6767</v>
      </c>
      <c r="G4155" s="21" t="s">
        <v>6993</v>
      </c>
      <c r="H4155" s="21" t="s">
        <v>6995</v>
      </c>
      <c r="I4155" s="21" t="s">
        <v>7005</v>
      </c>
      <c r="J4155" s="22" t="s">
        <v>8371</v>
      </c>
      <c r="K4155" s="21" t="s">
        <v>14594</v>
      </c>
      <c r="L4155" s="21" t="s">
        <v>8341</v>
      </c>
      <c r="M4155" s="21" t="s">
        <v>8348</v>
      </c>
      <c r="N4155" s="21" t="s">
        <v>8353</v>
      </c>
      <c r="O4155" s="21" t="s">
        <v>14842</v>
      </c>
      <c r="P4155" s="18">
        <v>0</v>
      </c>
      <c r="Q4155" s="22" t="s">
        <v>8370</v>
      </c>
      <c r="R4155" s="21" t="s">
        <v>14087</v>
      </c>
      <c r="S4155" s="21">
        <v>2</v>
      </c>
      <c r="T4155" s="21" t="s">
        <v>14844</v>
      </c>
      <c r="U4155" s="23" t="str">
        <f>IF(Cleaned_Data!P4155&gt;20000,"High-Bill","Normal-Bill")</f>
        <v>Normal-Bill</v>
      </c>
      <c r="V4155" s="23" t="str">
        <f t="shared" si="128"/>
        <v>Not-Senior-Citizen</v>
      </c>
      <c r="W4155" s="23" t="str">
        <f t="shared" si="129"/>
        <v>Follow-Up-required</v>
      </c>
      <c r="X4155" s="24" t="str" cm="1">
        <f t="array" ref="X4155">_xlfn.IFS(P4155&lt;5000,"Low",P4155&lt;=20000,"Medium",P4155&gt;20000,"High")</f>
        <v>Low</v>
      </c>
    </row>
    <row r="4156" spans="1:24" x14ac:dyDescent="0.35">
      <c r="A4156" s="28" t="s">
        <v>709</v>
      </c>
      <c r="B4156" s="17" t="s">
        <v>1109</v>
      </c>
      <c r="C4156" s="22" t="s">
        <v>14854</v>
      </c>
      <c r="D4156" s="17" t="s">
        <v>1172</v>
      </c>
      <c r="E4156" s="17" t="s">
        <v>13228</v>
      </c>
      <c r="F4156" s="22" t="s">
        <v>8371</v>
      </c>
      <c r="G4156" s="17" t="s">
        <v>6992</v>
      </c>
      <c r="H4156" s="17" t="s">
        <v>6994</v>
      </c>
      <c r="I4156" s="17" t="s">
        <v>7005</v>
      </c>
      <c r="J4156" s="17" t="s">
        <v>14142</v>
      </c>
      <c r="K4156" s="17" t="s">
        <v>14288</v>
      </c>
      <c r="L4156" s="17" t="s">
        <v>8338</v>
      </c>
      <c r="M4156" s="17" t="s">
        <v>8347</v>
      </c>
      <c r="N4156" s="17" t="s">
        <v>8354</v>
      </c>
      <c r="O4156" s="17" t="s">
        <v>8358</v>
      </c>
      <c r="P4156" s="25">
        <v>10625</v>
      </c>
      <c r="Q4156" s="17" t="s">
        <v>8363</v>
      </c>
      <c r="R4156" s="17" t="s">
        <v>14074</v>
      </c>
      <c r="S4156" s="17">
        <v>2</v>
      </c>
      <c r="T4156" s="17" t="s">
        <v>14844</v>
      </c>
      <c r="U4156" s="19" t="str">
        <f>IF(Cleaned_Data!P4156&gt;20000,"High-Bill","Normal-Bill")</f>
        <v>Normal-Bill</v>
      </c>
      <c r="V4156" s="19" t="str">
        <f t="shared" si="128"/>
        <v>Senior-Citizen</v>
      </c>
      <c r="W4156" s="19" t="str">
        <f t="shared" si="129"/>
        <v>Follow-Up-required</v>
      </c>
      <c r="X4156" s="20" t="str" cm="1">
        <f t="array" ref="X4156">_xlfn.IFS(P4156&lt;5000,"Low",P4156&lt;=20000,"Medium",P4156&gt;20000,"High")</f>
        <v>Medium</v>
      </c>
    </row>
    <row r="4157" spans="1:24" x14ac:dyDescent="0.35">
      <c r="A4157" s="29" t="s">
        <v>709</v>
      </c>
      <c r="B4157" s="21" t="s">
        <v>1080</v>
      </c>
      <c r="C4157" s="21">
        <v>54</v>
      </c>
      <c r="D4157" s="21" t="s">
        <v>1174</v>
      </c>
      <c r="E4157" s="21" t="s">
        <v>13284</v>
      </c>
      <c r="F4157" s="21" t="s">
        <v>6726</v>
      </c>
      <c r="G4157" s="21" t="s">
        <v>6986</v>
      </c>
      <c r="H4157" s="21" t="s">
        <v>6997</v>
      </c>
      <c r="I4157" s="21" t="s">
        <v>7006</v>
      </c>
      <c r="J4157" s="21" t="s">
        <v>13960</v>
      </c>
      <c r="K4157" s="21" t="s">
        <v>14363</v>
      </c>
      <c r="L4157" s="21" t="s">
        <v>8340</v>
      </c>
      <c r="M4157" s="21" t="s">
        <v>8348</v>
      </c>
      <c r="N4157" s="21" t="s">
        <v>8351</v>
      </c>
      <c r="O4157" s="21" t="s">
        <v>14842</v>
      </c>
      <c r="P4157" s="26">
        <v>42074</v>
      </c>
      <c r="Q4157" s="22" t="s">
        <v>8370</v>
      </c>
      <c r="R4157" s="22" t="s">
        <v>8370</v>
      </c>
      <c r="S4157" s="21">
        <v>1</v>
      </c>
      <c r="T4157" s="21" t="s">
        <v>14844</v>
      </c>
      <c r="U4157" s="23" t="str">
        <f>IF(Cleaned_Data!P4157&gt;20000,"High-Bill","Normal-Bill")</f>
        <v>High-Bill</v>
      </c>
      <c r="V4157" s="23" t="str">
        <f t="shared" si="128"/>
        <v>Not-Senior-Citizen</v>
      </c>
      <c r="W4157" s="23" t="str">
        <f t="shared" si="129"/>
        <v>Not-Required</v>
      </c>
      <c r="X4157" s="24" t="str" cm="1">
        <f t="array" ref="X4157">_xlfn.IFS(P4157&lt;5000,"Low",P4157&lt;=20000,"Medium",P4157&gt;20000,"High")</f>
        <v>High</v>
      </c>
    </row>
    <row r="4158" spans="1:24" x14ac:dyDescent="0.35">
      <c r="A4158" s="28" t="s">
        <v>709</v>
      </c>
      <c r="B4158" s="17" t="s">
        <v>1043</v>
      </c>
      <c r="C4158" s="22" t="s">
        <v>14854</v>
      </c>
      <c r="D4158" s="17" t="s">
        <v>1174</v>
      </c>
      <c r="E4158" s="17" t="s">
        <v>13293</v>
      </c>
      <c r="F4158" s="17" t="s">
        <v>6697</v>
      </c>
      <c r="G4158" s="17" t="s">
        <v>6987</v>
      </c>
      <c r="H4158" s="17" t="s">
        <v>7000</v>
      </c>
      <c r="I4158" s="17" t="s">
        <v>7006</v>
      </c>
      <c r="J4158" s="17" t="s">
        <v>13924</v>
      </c>
      <c r="K4158" s="17" t="s">
        <v>14495</v>
      </c>
      <c r="L4158" s="17" t="s">
        <v>8342</v>
      </c>
      <c r="M4158" s="17" t="s">
        <v>8349</v>
      </c>
      <c r="N4158" s="17" t="s">
        <v>8352</v>
      </c>
      <c r="O4158" s="17" t="s">
        <v>8355</v>
      </c>
      <c r="P4158" s="18">
        <v>0</v>
      </c>
      <c r="Q4158" s="22" t="s">
        <v>8370</v>
      </c>
      <c r="R4158" s="17" t="s">
        <v>13934</v>
      </c>
      <c r="S4158" s="22" t="s">
        <v>8370</v>
      </c>
      <c r="T4158" s="17" t="s">
        <v>14844</v>
      </c>
      <c r="U4158" s="19" t="str">
        <f>IF(Cleaned_Data!P4158&gt;20000,"High-Bill","Normal-Bill")</f>
        <v>Normal-Bill</v>
      </c>
      <c r="V4158" s="19" t="str">
        <f t="shared" si="128"/>
        <v>Senior-Citizen</v>
      </c>
      <c r="W4158" s="19" t="str">
        <f t="shared" si="129"/>
        <v>Follow-Up-required</v>
      </c>
      <c r="X4158" s="20" t="str" cm="1">
        <f t="array" ref="X4158">_xlfn.IFS(P4158&lt;5000,"Low",P4158&lt;=20000,"Medium",P4158&gt;20000,"High")</f>
        <v>Low</v>
      </c>
    </row>
    <row r="4159" spans="1:24" x14ac:dyDescent="0.35">
      <c r="A4159" s="29" t="s">
        <v>709</v>
      </c>
      <c r="B4159" s="21" t="s">
        <v>1055</v>
      </c>
      <c r="C4159" s="21">
        <v>35</v>
      </c>
      <c r="D4159" s="21" t="s">
        <v>1172</v>
      </c>
      <c r="E4159" s="21" t="s">
        <v>13318</v>
      </c>
      <c r="F4159" s="22" t="s">
        <v>8371</v>
      </c>
      <c r="G4159" s="21" t="s">
        <v>6988</v>
      </c>
      <c r="H4159" s="21" t="s">
        <v>7000</v>
      </c>
      <c r="I4159" s="21" t="s">
        <v>7007</v>
      </c>
      <c r="J4159" s="21" t="s">
        <v>14124</v>
      </c>
      <c r="K4159" s="21" t="s">
        <v>14183</v>
      </c>
      <c r="L4159" s="21" t="s">
        <v>8345</v>
      </c>
      <c r="M4159" s="21" t="s">
        <v>8350</v>
      </c>
      <c r="N4159" s="21" t="s">
        <v>8352</v>
      </c>
      <c r="O4159" s="21" t="s">
        <v>8358</v>
      </c>
      <c r="P4159" s="18">
        <v>0</v>
      </c>
      <c r="Q4159" s="21" t="s">
        <v>8363</v>
      </c>
      <c r="R4159" s="21" t="s">
        <v>7230</v>
      </c>
      <c r="S4159" s="21">
        <v>1</v>
      </c>
      <c r="T4159" s="21" t="s">
        <v>14844</v>
      </c>
      <c r="U4159" s="23" t="str">
        <f>IF(Cleaned_Data!P4159&gt;20000,"High-Bill","Normal-Bill")</f>
        <v>Normal-Bill</v>
      </c>
      <c r="V4159" s="23" t="str">
        <f t="shared" si="128"/>
        <v>Not-Senior-Citizen</v>
      </c>
      <c r="W4159" s="23" t="str">
        <f t="shared" si="129"/>
        <v>Follow-Up-required</v>
      </c>
      <c r="X4159" s="24" t="str" cm="1">
        <f t="array" ref="X4159">_xlfn.IFS(P4159&lt;5000,"Low",P4159&lt;=20000,"Medium",P4159&gt;20000,"High")</f>
        <v>Low</v>
      </c>
    </row>
    <row r="4160" spans="1:24" x14ac:dyDescent="0.35">
      <c r="A4160" s="28" t="s">
        <v>709</v>
      </c>
      <c r="B4160" s="17" t="s">
        <v>1159</v>
      </c>
      <c r="C4160" s="17">
        <v>41</v>
      </c>
      <c r="D4160" s="17" t="s">
        <v>1174</v>
      </c>
      <c r="E4160" s="17" t="s">
        <v>13436</v>
      </c>
      <c r="F4160" s="17" t="s">
        <v>6895</v>
      </c>
      <c r="G4160" s="17" t="s">
        <v>6986</v>
      </c>
      <c r="H4160" s="17" t="s">
        <v>6997</v>
      </c>
      <c r="I4160" s="17" t="s">
        <v>7007</v>
      </c>
      <c r="J4160" s="17" t="s">
        <v>14050</v>
      </c>
      <c r="K4160" s="17" t="s">
        <v>14733</v>
      </c>
      <c r="L4160" s="17" t="s">
        <v>8341</v>
      </c>
      <c r="M4160" s="17" t="s">
        <v>8350</v>
      </c>
      <c r="N4160" s="17" t="s">
        <v>8351</v>
      </c>
      <c r="O4160" s="17" t="s">
        <v>8359</v>
      </c>
      <c r="P4160" s="25">
        <v>16394</v>
      </c>
      <c r="Q4160" s="17" t="s">
        <v>8362</v>
      </c>
      <c r="R4160" s="17" t="s">
        <v>14107</v>
      </c>
      <c r="S4160" s="17">
        <v>4</v>
      </c>
      <c r="T4160" s="17" t="s">
        <v>14844</v>
      </c>
      <c r="U4160" s="19" t="str">
        <f>IF(Cleaned_Data!P4160&gt;20000,"High-Bill","Normal-Bill")</f>
        <v>Normal-Bill</v>
      </c>
      <c r="V4160" s="19" t="str">
        <f t="shared" si="128"/>
        <v>Not-Senior-Citizen</v>
      </c>
      <c r="W4160" s="19" t="str">
        <f t="shared" si="129"/>
        <v>Follow-Up-required</v>
      </c>
      <c r="X4160" s="20" t="str" cm="1">
        <f t="array" ref="X4160">_xlfn.IFS(P4160&lt;5000,"Low",P4160&lt;=20000,"Medium",P4160&gt;20000,"High")</f>
        <v>Medium</v>
      </c>
    </row>
    <row r="4161" spans="1:24" x14ac:dyDescent="0.35">
      <c r="A4161" s="29" t="s">
        <v>709</v>
      </c>
      <c r="B4161" s="21" t="s">
        <v>1156</v>
      </c>
      <c r="C4161" s="22" t="s">
        <v>14854</v>
      </c>
      <c r="D4161" s="22" t="s">
        <v>14847</v>
      </c>
      <c r="E4161" s="21" t="s">
        <v>13666</v>
      </c>
      <c r="F4161" s="21" t="s">
        <v>6963</v>
      </c>
      <c r="G4161" s="21" t="s">
        <v>6986</v>
      </c>
      <c r="H4161" s="21" t="s">
        <v>6996</v>
      </c>
      <c r="I4161" s="21" t="s">
        <v>7007</v>
      </c>
      <c r="J4161" s="22" t="s">
        <v>8371</v>
      </c>
      <c r="K4161" s="21" t="s">
        <v>14539</v>
      </c>
      <c r="L4161" s="21" t="s">
        <v>8343</v>
      </c>
      <c r="M4161" s="21" t="s">
        <v>8346</v>
      </c>
      <c r="N4161" s="21" t="s">
        <v>8354</v>
      </c>
      <c r="O4161" s="21" t="s">
        <v>14841</v>
      </c>
      <c r="P4161" s="18">
        <v>0</v>
      </c>
      <c r="Q4161" s="22" t="s">
        <v>8370</v>
      </c>
      <c r="R4161" s="22" t="s">
        <v>8370</v>
      </c>
      <c r="S4161" s="22" t="s">
        <v>8370</v>
      </c>
      <c r="T4161" s="21" t="s">
        <v>14843</v>
      </c>
      <c r="U4161" s="23" t="str">
        <f>IF(Cleaned_Data!P4161&gt;20000,"High-Bill","Normal-Bill")</f>
        <v>Normal-Bill</v>
      </c>
      <c r="V4161" s="23" t="str">
        <f t="shared" si="128"/>
        <v>Senior-Citizen</v>
      </c>
      <c r="W4161" s="23" t="str">
        <f t="shared" si="129"/>
        <v>Not-Required</v>
      </c>
      <c r="X4161" s="24" t="str" cm="1">
        <f t="array" ref="X4161">_xlfn.IFS(P4161&lt;5000,"Low",P4161&lt;=20000,"Medium",P4161&gt;20000,"High")</f>
        <v>Low</v>
      </c>
    </row>
    <row r="4162" spans="1:24" x14ac:dyDescent="0.35">
      <c r="A4162" s="28" t="s">
        <v>774</v>
      </c>
      <c r="B4162" s="17" t="s">
        <v>1096</v>
      </c>
      <c r="C4162" s="17">
        <v>38</v>
      </c>
      <c r="D4162" s="17" t="s">
        <v>1174</v>
      </c>
      <c r="E4162" s="17" t="s">
        <v>9816</v>
      </c>
      <c r="F4162" s="17" t="s">
        <v>6743</v>
      </c>
      <c r="G4162" s="17" t="s">
        <v>6985</v>
      </c>
      <c r="H4162" s="17" t="s">
        <v>7000</v>
      </c>
      <c r="I4162" s="17" t="s">
        <v>7002</v>
      </c>
      <c r="J4162" s="22" t="s">
        <v>8371</v>
      </c>
      <c r="K4162" s="17" t="s">
        <v>14546</v>
      </c>
      <c r="L4162" s="17" t="s">
        <v>8340</v>
      </c>
      <c r="M4162" s="17" t="s">
        <v>8347</v>
      </c>
      <c r="N4162" s="17" t="s">
        <v>8354</v>
      </c>
      <c r="O4162" s="17" t="s">
        <v>8358</v>
      </c>
      <c r="P4162" s="18">
        <v>0</v>
      </c>
      <c r="Q4162" s="17" t="s">
        <v>8362</v>
      </c>
      <c r="R4162" s="22" t="s">
        <v>8370</v>
      </c>
      <c r="S4162" s="17">
        <v>5</v>
      </c>
      <c r="T4162" s="22" t="s">
        <v>8370</v>
      </c>
      <c r="U4162" s="19" t="str">
        <f>IF(Cleaned_Data!P4162&gt;20000,"High-Bill","Normal-Bill")</f>
        <v>Normal-Bill</v>
      </c>
      <c r="V4162" s="19" t="str">
        <f t="shared" ref="V4162:V4225" si="130">IF(C4162&gt;=60,"Senior-Citizen","Not-Senior-Citizen")</f>
        <v>Not-Senior-Citizen</v>
      </c>
      <c r="W4162" s="19" t="str">
        <f t="shared" ref="W4162:W4225" si="131">IF(R4162="N/A","Not-Required","Follow-Up-required")</f>
        <v>Not-Required</v>
      </c>
      <c r="X4162" s="20" t="str" cm="1">
        <f t="array" ref="X4162">_xlfn.IFS(P4162&lt;5000,"Low",P4162&lt;=20000,"Medium",P4162&gt;20000,"High")</f>
        <v>Low</v>
      </c>
    </row>
    <row r="4163" spans="1:24" x14ac:dyDescent="0.35">
      <c r="A4163" s="29" t="s">
        <v>774</v>
      </c>
      <c r="B4163" s="21" t="s">
        <v>1044</v>
      </c>
      <c r="C4163" s="22" t="s">
        <v>14854</v>
      </c>
      <c r="D4163" s="21" t="s">
        <v>1174</v>
      </c>
      <c r="E4163" s="21" t="s">
        <v>10175</v>
      </c>
      <c r="F4163" s="21" t="s">
        <v>6946</v>
      </c>
      <c r="G4163" s="21" t="s">
        <v>6989</v>
      </c>
      <c r="H4163" s="21" t="s">
        <v>6998</v>
      </c>
      <c r="I4163" s="21" t="s">
        <v>7007</v>
      </c>
      <c r="J4163" s="22" t="s">
        <v>8371</v>
      </c>
      <c r="K4163" s="21" t="s">
        <v>14560</v>
      </c>
      <c r="L4163" s="21" t="s">
        <v>8344</v>
      </c>
      <c r="M4163" s="21" t="s">
        <v>8349</v>
      </c>
      <c r="N4163" s="21" t="s">
        <v>8354</v>
      </c>
      <c r="O4163" s="21" t="s">
        <v>8359</v>
      </c>
      <c r="P4163" s="18">
        <v>0</v>
      </c>
      <c r="Q4163" s="21" t="s">
        <v>8364</v>
      </c>
      <c r="R4163" s="21" t="s">
        <v>14025</v>
      </c>
      <c r="S4163" s="21">
        <v>3</v>
      </c>
      <c r="T4163" s="22" t="s">
        <v>8370</v>
      </c>
      <c r="U4163" s="23" t="str">
        <f>IF(Cleaned_Data!P4163&gt;20000,"High-Bill","Normal-Bill")</f>
        <v>Normal-Bill</v>
      </c>
      <c r="V4163" s="23" t="str">
        <f t="shared" si="130"/>
        <v>Senior-Citizen</v>
      </c>
      <c r="W4163" s="23" t="str">
        <f t="shared" si="131"/>
        <v>Follow-Up-required</v>
      </c>
      <c r="X4163" s="24" t="str" cm="1">
        <f t="array" ref="X4163">_xlfn.IFS(P4163&lt;5000,"Low",P4163&lt;=20000,"Medium",P4163&gt;20000,"High")</f>
        <v>Low</v>
      </c>
    </row>
    <row r="4164" spans="1:24" x14ac:dyDescent="0.35">
      <c r="A4164" s="28" t="s">
        <v>458</v>
      </c>
      <c r="B4164" s="17" t="s">
        <v>1038</v>
      </c>
      <c r="C4164" s="22" t="s">
        <v>14854</v>
      </c>
      <c r="D4164" s="22" t="s">
        <v>14847</v>
      </c>
      <c r="E4164" s="17" t="s">
        <v>8974</v>
      </c>
      <c r="F4164" s="22" t="s">
        <v>8371</v>
      </c>
      <c r="G4164" s="17" t="s">
        <v>6991</v>
      </c>
      <c r="H4164" s="17" t="s">
        <v>6998</v>
      </c>
      <c r="I4164" s="17" t="s">
        <v>7006</v>
      </c>
      <c r="J4164" s="17" t="s">
        <v>14078</v>
      </c>
      <c r="K4164" s="17" t="s">
        <v>14559</v>
      </c>
      <c r="L4164" s="17" t="s">
        <v>8340</v>
      </c>
      <c r="M4164" s="17" t="s">
        <v>8349</v>
      </c>
      <c r="N4164" s="17" t="s">
        <v>8351</v>
      </c>
      <c r="O4164" s="17" t="s">
        <v>8358</v>
      </c>
      <c r="P4164" s="18">
        <v>0</v>
      </c>
      <c r="Q4164" s="17" t="s">
        <v>8362</v>
      </c>
      <c r="R4164" s="22" t="s">
        <v>8370</v>
      </c>
      <c r="S4164" s="22" t="s">
        <v>8370</v>
      </c>
      <c r="T4164" s="17" t="s">
        <v>14845</v>
      </c>
      <c r="U4164" s="19" t="str">
        <f>IF(Cleaned_Data!P4164&gt;20000,"High-Bill","Normal-Bill")</f>
        <v>Normal-Bill</v>
      </c>
      <c r="V4164" s="19" t="str">
        <f t="shared" si="130"/>
        <v>Senior-Citizen</v>
      </c>
      <c r="W4164" s="19" t="str">
        <f t="shared" si="131"/>
        <v>Not-Required</v>
      </c>
      <c r="X4164" s="20" t="str" cm="1">
        <f t="array" ref="X4164">_xlfn.IFS(P4164&lt;5000,"Low",P4164&lt;=20000,"Medium",P4164&gt;20000,"High")</f>
        <v>Low</v>
      </c>
    </row>
    <row r="4165" spans="1:24" x14ac:dyDescent="0.35">
      <c r="A4165" s="29" t="s">
        <v>458</v>
      </c>
      <c r="B4165" s="21" t="s">
        <v>1146</v>
      </c>
      <c r="C4165" s="22" t="s">
        <v>14854</v>
      </c>
      <c r="D4165" s="22" t="s">
        <v>14847</v>
      </c>
      <c r="E4165" s="21" t="s">
        <v>9727</v>
      </c>
      <c r="F4165" s="21" t="s">
        <v>6822</v>
      </c>
      <c r="G4165" s="21" t="s">
        <v>6989</v>
      </c>
      <c r="H4165" s="21" t="s">
        <v>6996</v>
      </c>
      <c r="I4165" s="21" t="s">
        <v>7002</v>
      </c>
      <c r="J4165" s="21" t="s">
        <v>7145</v>
      </c>
      <c r="K4165" s="21" t="s">
        <v>14671</v>
      </c>
      <c r="L4165" s="21" t="s">
        <v>8345</v>
      </c>
      <c r="M4165" s="21" t="s">
        <v>8350</v>
      </c>
      <c r="N4165" s="21" t="s">
        <v>8352</v>
      </c>
      <c r="O4165" s="21" t="s">
        <v>8358</v>
      </c>
      <c r="P4165" s="18">
        <v>0</v>
      </c>
      <c r="Q4165" s="21" t="s">
        <v>8363</v>
      </c>
      <c r="R4165" s="21" t="s">
        <v>14162</v>
      </c>
      <c r="S4165" s="21">
        <v>2</v>
      </c>
      <c r="T4165" s="21" t="s">
        <v>14844</v>
      </c>
      <c r="U4165" s="23" t="str">
        <f>IF(Cleaned_Data!P4165&gt;20000,"High-Bill","Normal-Bill")</f>
        <v>Normal-Bill</v>
      </c>
      <c r="V4165" s="23" t="str">
        <f t="shared" si="130"/>
        <v>Senior-Citizen</v>
      </c>
      <c r="W4165" s="23" t="str">
        <f t="shared" si="131"/>
        <v>Follow-Up-required</v>
      </c>
      <c r="X4165" s="24" t="str" cm="1">
        <f t="array" ref="X4165">_xlfn.IFS(P4165&lt;5000,"Low",P4165&lt;=20000,"Medium",P4165&gt;20000,"High")</f>
        <v>Low</v>
      </c>
    </row>
    <row r="4166" spans="1:24" x14ac:dyDescent="0.35">
      <c r="A4166" s="28" t="s">
        <v>458</v>
      </c>
      <c r="B4166" s="17" t="s">
        <v>1119</v>
      </c>
      <c r="C4166" s="17">
        <v>55</v>
      </c>
      <c r="D4166" s="17" t="s">
        <v>1174</v>
      </c>
      <c r="E4166" s="17" t="s">
        <v>11403</v>
      </c>
      <c r="F4166" s="17" t="s">
        <v>6893</v>
      </c>
      <c r="G4166" s="17" t="s">
        <v>6993</v>
      </c>
      <c r="H4166" s="17" t="s">
        <v>7000</v>
      </c>
      <c r="I4166" s="17" t="s">
        <v>7002</v>
      </c>
      <c r="J4166" s="17" t="s">
        <v>14179</v>
      </c>
      <c r="K4166" s="17" t="s">
        <v>14336</v>
      </c>
      <c r="L4166" s="17" t="s">
        <v>8340</v>
      </c>
      <c r="M4166" s="17" t="s">
        <v>8346</v>
      </c>
      <c r="N4166" s="17" t="s">
        <v>8353</v>
      </c>
      <c r="O4166" s="17" t="s">
        <v>14841</v>
      </c>
      <c r="P4166" s="18">
        <v>0</v>
      </c>
      <c r="Q4166" s="17" t="s">
        <v>8362</v>
      </c>
      <c r="R4166" s="22" t="s">
        <v>8370</v>
      </c>
      <c r="S4166" s="17">
        <v>4</v>
      </c>
      <c r="T4166" s="17" t="s">
        <v>14845</v>
      </c>
      <c r="U4166" s="19" t="str">
        <f>IF(Cleaned_Data!P4166&gt;20000,"High-Bill","Normal-Bill")</f>
        <v>Normal-Bill</v>
      </c>
      <c r="V4166" s="19" t="str">
        <f t="shared" si="130"/>
        <v>Not-Senior-Citizen</v>
      </c>
      <c r="W4166" s="19" t="str">
        <f t="shared" si="131"/>
        <v>Not-Required</v>
      </c>
      <c r="X4166" s="20" t="str" cm="1">
        <f t="array" ref="X4166">_xlfn.IFS(P4166&lt;5000,"Low",P4166&lt;=20000,"Medium",P4166&gt;20000,"High")</f>
        <v>Low</v>
      </c>
    </row>
    <row r="4167" spans="1:24" x14ac:dyDescent="0.35">
      <c r="A4167" s="29" t="s">
        <v>458</v>
      </c>
      <c r="B4167" s="21" t="s">
        <v>1020</v>
      </c>
      <c r="C4167" s="22" t="s">
        <v>14854</v>
      </c>
      <c r="D4167" s="21" t="s">
        <v>1174</v>
      </c>
      <c r="E4167" s="21" t="s">
        <v>13412</v>
      </c>
      <c r="F4167" s="21" t="s">
        <v>6788</v>
      </c>
      <c r="G4167" s="21" t="s">
        <v>6986</v>
      </c>
      <c r="H4167" s="21" t="s">
        <v>7000</v>
      </c>
      <c r="I4167" s="21" t="s">
        <v>7007</v>
      </c>
      <c r="J4167" s="22" t="s">
        <v>8371</v>
      </c>
      <c r="K4167" s="21" t="s">
        <v>14623</v>
      </c>
      <c r="L4167" s="21" t="s">
        <v>8345</v>
      </c>
      <c r="M4167" s="21" t="s">
        <v>8349</v>
      </c>
      <c r="N4167" s="21" t="s">
        <v>8354</v>
      </c>
      <c r="O4167" s="21" t="s">
        <v>14842</v>
      </c>
      <c r="P4167" s="26">
        <v>9253</v>
      </c>
      <c r="Q4167" s="21" t="s">
        <v>8363</v>
      </c>
      <c r="R4167" s="21" t="s">
        <v>14062</v>
      </c>
      <c r="S4167" s="21">
        <v>5</v>
      </c>
      <c r="T4167" s="21" t="s">
        <v>14844</v>
      </c>
      <c r="U4167" s="23" t="str">
        <f>IF(Cleaned_Data!P4167&gt;20000,"High-Bill","Normal-Bill")</f>
        <v>Normal-Bill</v>
      </c>
      <c r="V4167" s="23" t="str">
        <f t="shared" si="130"/>
        <v>Senior-Citizen</v>
      </c>
      <c r="W4167" s="23" t="str">
        <f t="shared" si="131"/>
        <v>Follow-Up-required</v>
      </c>
      <c r="X4167" s="24" t="str" cm="1">
        <f t="array" ref="X4167">_xlfn.IFS(P4167&lt;5000,"Low",P4167&lt;=20000,"Medium",P4167&gt;20000,"High")</f>
        <v>Medium</v>
      </c>
    </row>
    <row r="4168" spans="1:24" x14ac:dyDescent="0.35">
      <c r="A4168" s="28" t="s">
        <v>873</v>
      </c>
      <c r="B4168" s="17" t="s">
        <v>1096</v>
      </c>
      <c r="C4168" s="17">
        <v>39</v>
      </c>
      <c r="D4168" s="17" t="s">
        <v>1174</v>
      </c>
      <c r="E4168" s="17" t="s">
        <v>10294</v>
      </c>
      <c r="F4168" s="17" t="s">
        <v>6743</v>
      </c>
      <c r="G4168" s="17" t="s">
        <v>6993</v>
      </c>
      <c r="H4168" s="17" t="s">
        <v>6999</v>
      </c>
      <c r="I4168" s="17" t="s">
        <v>7006</v>
      </c>
      <c r="J4168" s="17" t="s">
        <v>7577</v>
      </c>
      <c r="K4168" s="17" t="s">
        <v>14613</v>
      </c>
      <c r="L4168" s="17" t="s">
        <v>8342</v>
      </c>
      <c r="M4168" s="17" t="s">
        <v>8349</v>
      </c>
      <c r="N4168" s="17" t="s">
        <v>8354</v>
      </c>
      <c r="O4168" s="17" t="s">
        <v>14842</v>
      </c>
      <c r="P4168" s="25">
        <v>18130</v>
      </c>
      <c r="Q4168" s="17" t="s">
        <v>8364</v>
      </c>
      <c r="R4168" s="22" t="s">
        <v>8370</v>
      </c>
      <c r="S4168" s="17">
        <v>3</v>
      </c>
      <c r="T4168" s="22" t="s">
        <v>8370</v>
      </c>
      <c r="U4168" s="19" t="str">
        <f>IF(Cleaned_Data!P4168&gt;20000,"High-Bill","Normal-Bill")</f>
        <v>Normal-Bill</v>
      </c>
      <c r="V4168" s="19" t="str">
        <f t="shared" si="130"/>
        <v>Not-Senior-Citizen</v>
      </c>
      <c r="W4168" s="19" t="str">
        <f t="shared" si="131"/>
        <v>Not-Required</v>
      </c>
      <c r="X4168" s="20" t="str" cm="1">
        <f t="array" ref="X4168">_xlfn.IFS(P4168&lt;5000,"Low",P4168&lt;=20000,"Medium",P4168&gt;20000,"High")</f>
        <v>Medium</v>
      </c>
    </row>
    <row r="4169" spans="1:24" x14ac:dyDescent="0.35">
      <c r="A4169" s="29" t="s">
        <v>873</v>
      </c>
      <c r="B4169" s="21" t="s">
        <v>1099</v>
      </c>
      <c r="C4169" s="21">
        <v>33</v>
      </c>
      <c r="D4169" s="21" t="s">
        <v>1174</v>
      </c>
      <c r="E4169" s="21" t="s">
        <v>11809</v>
      </c>
      <c r="F4169" s="21" t="s">
        <v>6800</v>
      </c>
      <c r="G4169" s="21" t="s">
        <v>6993</v>
      </c>
      <c r="H4169" s="21" t="s">
        <v>6996</v>
      </c>
      <c r="I4169" s="21" t="s">
        <v>7007</v>
      </c>
      <c r="J4169" s="21" t="s">
        <v>14090</v>
      </c>
      <c r="K4169" s="21" t="s">
        <v>14471</v>
      </c>
      <c r="L4169" s="21" t="s">
        <v>8345</v>
      </c>
      <c r="M4169" s="21" t="s">
        <v>8346</v>
      </c>
      <c r="N4169" s="21" t="s">
        <v>8352</v>
      </c>
      <c r="O4169" s="21" t="s">
        <v>14842</v>
      </c>
      <c r="P4169" s="18">
        <v>0</v>
      </c>
      <c r="Q4169" s="21" t="s">
        <v>8362</v>
      </c>
      <c r="R4169" s="22" t="s">
        <v>8370</v>
      </c>
      <c r="S4169" s="22" t="s">
        <v>8370</v>
      </c>
      <c r="T4169" s="21" t="s">
        <v>14844</v>
      </c>
      <c r="U4169" s="23" t="str">
        <f>IF(Cleaned_Data!P4169&gt;20000,"High-Bill","Normal-Bill")</f>
        <v>Normal-Bill</v>
      </c>
      <c r="V4169" s="23" t="str">
        <f t="shared" si="130"/>
        <v>Not-Senior-Citizen</v>
      </c>
      <c r="W4169" s="23" t="str">
        <f t="shared" si="131"/>
        <v>Not-Required</v>
      </c>
      <c r="X4169" s="24" t="str" cm="1">
        <f t="array" ref="X4169">_xlfn.IFS(P4169&lt;5000,"Low",P4169&lt;=20000,"Medium",P4169&gt;20000,"High")</f>
        <v>Low</v>
      </c>
    </row>
    <row r="4170" spans="1:24" x14ac:dyDescent="0.35">
      <c r="A4170" s="28" t="s">
        <v>103</v>
      </c>
      <c r="B4170" s="17" t="s">
        <v>1087</v>
      </c>
      <c r="C4170" s="17">
        <v>22</v>
      </c>
      <c r="D4170" s="17" t="s">
        <v>1174</v>
      </c>
      <c r="E4170" s="17" t="s">
        <v>8489</v>
      </c>
      <c r="F4170" s="17" t="s">
        <v>6733</v>
      </c>
      <c r="G4170" s="17" t="s">
        <v>6984</v>
      </c>
      <c r="H4170" s="17" t="s">
        <v>6994</v>
      </c>
      <c r="I4170" s="17" t="s">
        <v>7007</v>
      </c>
      <c r="J4170" s="17" t="s">
        <v>13913</v>
      </c>
      <c r="K4170" s="17" t="s">
        <v>14262</v>
      </c>
      <c r="L4170" s="17" t="s">
        <v>8344</v>
      </c>
      <c r="M4170" s="17" t="s">
        <v>8348</v>
      </c>
      <c r="N4170" s="17" t="s">
        <v>8354</v>
      </c>
      <c r="O4170" s="17" t="s">
        <v>8358</v>
      </c>
      <c r="P4170" s="18">
        <v>0</v>
      </c>
      <c r="Q4170" s="17" t="s">
        <v>8363</v>
      </c>
      <c r="R4170" s="17" t="s">
        <v>7069</v>
      </c>
      <c r="S4170" s="22" t="s">
        <v>8370</v>
      </c>
      <c r="T4170" s="17" t="s">
        <v>14845</v>
      </c>
      <c r="U4170" s="19" t="str">
        <f>IF(Cleaned_Data!P4170&gt;20000,"High-Bill","Normal-Bill")</f>
        <v>Normal-Bill</v>
      </c>
      <c r="V4170" s="19" t="str">
        <f t="shared" si="130"/>
        <v>Not-Senior-Citizen</v>
      </c>
      <c r="W4170" s="19" t="str">
        <f t="shared" si="131"/>
        <v>Follow-Up-required</v>
      </c>
      <c r="X4170" s="20" t="str" cm="1">
        <f t="array" ref="X4170">_xlfn.IFS(P4170&lt;5000,"Low",P4170&lt;=20000,"Medium",P4170&gt;20000,"High")</f>
        <v>Low</v>
      </c>
    </row>
    <row r="4171" spans="1:24" x14ac:dyDescent="0.35">
      <c r="A4171" s="29" t="s">
        <v>103</v>
      </c>
      <c r="B4171" s="21" t="s">
        <v>1153</v>
      </c>
      <c r="C4171" s="22" t="s">
        <v>14854</v>
      </c>
      <c r="D4171" s="22" t="s">
        <v>14847</v>
      </c>
      <c r="E4171" s="21" t="s">
        <v>8733</v>
      </c>
      <c r="F4171" s="22" t="s">
        <v>8371</v>
      </c>
      <c r="G4171" s="21" t="s">
        <v>6987</v>
      </c>
      <c r="H4171" s="21" t="s">
        <v>6998</v>
      </c>
      <c r="I4171" s="21" t="s">
        <v>7004</v>
      </c>
      <c r="J4171" s="22" t="s">
        <v>8371</v>
      </c>
      <c r="K4171" s="21" t="s">
        <v>14435</v>
      </c>
      <c r="L4171" s="21" t="s">
        <v>8341</v>
      </c>
      <c r="M4171" s="21" t="s">
        <v>8350</v>
      </c>
      <c r="N4171" s="21" t="s">
        <v>8354</v>
      </c>
      <c r="O4171" s="21" t="s">
        <v>8359</v>
      </c>
      <c r="P4171" s="18">
        <v>0</v>
      </c>
      <c r="Q4171" s="21" t="s">
        <v>8363</v>
      </c>
      <c r="R4171" s="22" t="s">
        <v>8370</v>
      </c>
      <c r="S4171" s="21">
        <v>4</v>
      </c>
      <c r="T4171" s="21" t="s">
        <v>14845</v>
      </c>
      <c r="U4171" s="23" t="str">
        <f>IF(Cleaned_Data!P4171&gt;20000,"High-Bill","Normal-Bill")</f>
        <v>Normal-Bill</v>
      </c>
      <c r="V4171" s="23" t="str">
        <f t="shared" si="130"/>
        <v>Senior-Citizen</v>
      </c>
      <c r="W4171" s="23" t="str">
        <f t="shared" si="131"/>
        <v>Not-Required</v>
      </c>
      <c r="X4171" s="24" t="str" cm="1">
        <f t="array" ref="X4171">_xlfn.IFS(P4171&lt;5000,"Low",P4171&lt;=20000,"Medium",P4171&gt;20000,"High")</f>
        <v>Low</v>
      </c>
    </row>
    <row r="4172" spans="1:24" x14ac:dyDescent="0.35">
      <c r="A4172" s="28" t="s">
        <v>103</v>
      </c>
      <c r="B4172" s="17" t="s">
        <v>1024</v>
      </c>
      <c r="C4172" s="17">
        <v>46</v>
      </c>
      <c r="D4172" s="17" t="s">
        <v>1172</v>
      </c>
      <c r="E4172" s="17" t="s">
        <v>10720</v>
      </c>
      <c r="F4172" s="17" t="s">
        <v>6922</v>
      </c>
      <c r="G4172" s="17" t="s">
        <v>6987</v>
      </c>
      <c r="H4172" s="17" t="s">
        <v>6999</v>
      </c>
      <c r="I4172" s="17" t="s">
        <v>7005</v>
      </c>
      <c r="J4172" s="17" t="s">
        <v>13925</v>
      </c>
      <c r="K4172" s="17" t="s">
        <v>14253</v>
      </c>
      <c r="L4172" s="17" t="s">
        <v>8342</v>
      </c>
      <c r="M4172" s="17" t="s">
        <v>8350</v>
      </c>
      <c r="N4172" s="17" t="s">
        <v>8352</v>
      </c>
      <c r="O4172" s="17" t="s">
        <v>8358</v>
      </c>
      <c r="P4172" s="18">
        <v>0</v>
      </c>
      <c r="Q4172" s="17" t="s">
        <v>8362</v>
      </c>
      <c r="R4172" s="22" t="s">
        <v>8370</v>
      </c>
      <c r="S4172" s="22" t="s">
        <v>8370</v>
      </c>
      <c r="T4172" s="22" t="s">
        <v>8370</v>
      </c>
      <c r="U4172" s="19" t="str">
        <f>IF(Cleaned_Data!P4172&gt;20000,"High-Bill","Normal-Bill")</f>
        <v>Normal-Bill</v>
      </c>
      <c r="V4172" s="19" t="str">
        <f t="shared" si="130"/>
        <v>Not-Senior-Citizen</v>
      </c>
      <c r="W4172" s="19" t="str">
        <f t="shared" si="131"/>
        <v>Not-Required</v>
      </c>
      <c r="X4172" s="20" t="str" cm="1">
        <f t="array" ref="X4172">_xlfn.IFS(P4172&lt;5000,"Low",P4172&lt;=20000,"Medium",P4172&gt;20000,"High")</f>
        <v>Low</v>
      </c>
    </row>
    <row r="4173" spans="1:24" x14ac:dyDescent="0.35">
      <c r="A4173" s="29" t="s">
        <v>103</v>
      </c>
      <c r="B4173" s="21" t="s">
        <v>1098</v>
      </c>
      <c r="C4173" s="22" t="s">
        <v>14854</v>
      </c>
      <c r="D4173" s="21" t="s">
        <v>1172</v>
      </c>
      <c r="E4173" s="21" t="s">
        <v>11185</v>
      </c>
      <c r="F4173" s="21" t="s">
        <v>6790</v>
      </c>
      <c r="G4173" s="21" t="s">
        <v>6991</v>
      </c>
      <c r="H4173" s="21" t="s">
        <v>7000</v>
      </c>
      <c r="I4173" s="21" t="s">
        <v>7007</v>
      </c>
      <c r="J4173" s="22" t="s">
        <v>8371</v>
      </c>
      <c r="K4173" s="21" t="s">
        <v>14806</v>
      </c>
      <c r="L4173" s="21" t="s">
        <v>8343</v>
      </c>
      <c r="M4173" s="21" t="s">
        <v>8349</v>
      </c>
      <c r="N4173" s="21" t="s">
        <v>8353</v>
      </c>
      <c r="O4173" s="21" t="s">
        <v>8355</v>
      </c>
      <c r="P4173" s="18">
        <v>0</v>
      </c>
      <c r="Q4173" s="21" t="s">
        <v>8363</v>
      </c>
      <c r="R4173" s="21" t="s">
        <v>14116</v>
      </c>
      <c r="S4173" s="21">
        <v>5</v>
      </c>
      <c r="T4173" s="21" t="s">
        <v>14843</v>
      </c>
      <c r="U4173" s="23" t="str">
        <f>IF(Cleaned_Data!P4173&gt;20000,"High-Bill","Normal-Bill")</f>
        <v>Normal-Bill</v>
      </c>
      <c r="V4173" s="23" t="str">
        <f t="shared" si="130"/>
        <v>Senior-Citizen</v>
      </c>
      <c r="W4173" s="23" t="str">
        <f t="shared" si="131"/>
        <v>Follow-Up-required</v>
      </c>
      <c r="X4173" s="24" t="str" cm="1">
        <f t="array" ref="X4173">_xlfn.IFS(P4173&lt;5000,"Low",P4173&lt;=20000,"Medium",P4173&gt;20000,"High")</f>
        <v>Low</v>
      </c>
    </row>
    <row r="4174" spans="1:24" x14ac:dyDescent="0.35">
      <c r="A4174" s="28" t="s">
        <v>103</v>
      </c>
      <c r="B4174" s="17" t="s">
        <v>1056</v>
      </c>
      <c r="C4174" s="22" t="s">
        <v>14854</v>
      </c>
      <c r="D4174" s="22" t="s">
        <v>14847</v>
      </c>
      <c r="E4174" s="17" t="s">
        <v>11244</v>
      </c>
      <c r="F4174" s="22" t="s">
        <v>8371</v>
      </c>
      <c r="G4174" s="17" t="s">
        <v>6990</v>
      </c>
      <c r="H4174" s="17" t="s">
        <v>7000</v>
      </c>
      <c r="I4174" s="17" t="s">
        <v>7007</v>
      </c>
      <c r="J4174" s="22" t="s">
        <v>8371</v>
      </c>
      <c r="K4174" s="17" t="s">
        <v>14551</v>
      </c>
      <c r="L4174" s="17" t="s">
        <v>8345</v>
      </c>
      <c r="M4174" s="17" t="s">
        <v>8350</v>
      </c>
      <c r="N4174" s="17" t="s">
        <v>8351</v>
      </c>
      <c r="O4174" s="17" t="s">
        <v>8358</v>
      </c>
      <c r="P4174" s="18">
        <v>0</v>
      </c>
      <c r="Q4174" s="22" t="s">
        <v>8370</v>
      </c>
      <c r="R4174" s="17" t="s">
        <v>14125</v>
      </c>
      <c r="S4174" s="17">
        <v>1</v>
      </c>
      <c r="T4174" s="17" t="s">
        <v>14843</v>
      </c>
      <c r="U4174" s="19" t="str">
        <f>IF(Cleaned_Data!P4174&gt;20000,"High-Bill","Normal-Bill")</f>
        <v>Normal-Bill</v>
      </c>
      <c r="V4174" s="19" t="str">
        <f t="shared" si="130"/>
        <v>Senior-Citizen</v>
      </c>
      <c r="W4174" s="19" t="str">
        <f t="shared" si="131"/>
        <v>Follow-Up-required</v>
      </c>
      <c r="X4174" s="20" t="str" cm="1">
        <f t="array" ref="X4174">_xlfn.IFS(P4174&lt;5000,"Low",P4174&lt;=20000,"Medium",P4174&gt;20000,"High")</f>
        <v>Low</v>
      </c>
    </row>
    <row r="4175" spans="1:24" x14ac:dyDescent="0.35">
      <c r="A4175" s="29" t="s">
        <v>103</v>
      </c>
      <c r="B4175" s="21" t="s">
        <v>1107</v>
      </c>
      <c r="C4175" s="21">
        <v>20</v>
      </c>
      <c r="D4175" s="21" t="s">
        <v>1174</v>
      </c>
      <c r="E4175" s="21" t="s">
        <v>11297</v>
      </c>
      <c r="F4175" s="21" t="s">
        <v>6814</v>
      </c>
      <c r="G4175" s="21" t="s">
        <v>6991</v>
      </c>
      <c r="H4175" s="21" t="s">
        <v>6996</v>
      </c>
      <c r="I4175" s="21" t="s">
        <v>7002</v>
      </c>
      <c r="J4175" s="21" t="s">
        <v>14051</v>
      </c>
      <c r="K4175" s="21" t="s">
        <v>14221</v>
      </c>
      <c r="L4175" s="21" t="s">
        <v>8344</v>
      </c>
      <c r="M4175" s="21" t="s">
        <v>8346</v>
      </c>
      <c r="N4175" s="21" t="s">
        <v>8354</v>
      </c>
      <c r="O4175" s="21" t="s">
        <v>14841</v>
      </c>
      <c r="P4175" s="18">
        <v>0</v>
      </c>
      <c r="Q4175" s="21" t="s">
        <v>8364</v>
      </c>
      <c r="R4175" s="21" t="s">
        <v>13979</v>
      </c>
      <c r="S4175" s="21">
        <v>1</v>
      </c>
      <c r="T4175" s="21" t="s">
        <v>14844</v>
      </c>
      <c r="U4175" s="23" t="str">
        <f>IF(Cleaned_Data!P4175&gt;20000,"High-Bill","Normal-Bill")</f>
        <v>Normal-Bill</v>
      </c>
      <c r="V4175" s="23" t="str">
        <f t="shared" si="130"/>
        <v>Not-Senior-Citizen</v>
      </c>
      <c r="W4175" s="23" t="str">
        <f t="shared" si="131"/>
        <v>Follow-Up-required</v>
      </c>
      <c r="X4175" s="24" t="str" cm="1">
        <f t="array" ref="X4175">_xlfn.IFS(P4175&lt;5000,"Low",P4175&lt;=20000,"Medium",P4175&gt;20000,"High")</f>
        <v>Low</v>
      </c>
    </row>
    <row r="4176" spans="1:24" x14ac:dyDescent="0.35">
      <c r="A4176" s="28" t="s">
        <v>103</v>
      </c>
      <c r="B4176" s="17" t="s">
        <v>1163</v>
      </c>
      <c r="C4176" s="22" t="s">
        <v>14854</v>
      </c>
      <c r="D4176" s="17" t="s">
        <v>1172</v>
      </c>
      <c r="E4176" s="17" t="s">
        <v>11469</v>
      </c>
      <c r="F4176" s="17" t="s">
        <v>6881</v>
      </c>
      <c r="G4176" s="17" t="s">
        <v>6987</v>
      </c>
      <c r="H4176" s="17" t="s">
        <v>6998</v>
      </c>
      <c r="I4176" s="17" t="s">
        <v>7001</v>
      </c>
      <c r="J4176" s="17" t="s">
        <v>7622</v>
      </c>
      <c r="K4176" s="17" t="s">
        <v>14702</v>
      </c>
      <c r="L4176" s="17" t="s">
        <v>8341</v>
      </c>
      <c r="M4176" s="17" t="s">
        <v>8346</v>
      </c>
      <c r="N4176" s="17" t="s">
        <v>8352</v>
      </c>
      <c r="O4176" s="17" t="s">
        <v>8359</v>
      </c>
      <c r="P4176" s="25">
        <v>16166</v>
      </c>
      <c r="Q4176" s="22" t="s">
        <v>8370</v>
      </c>
      <c r="R4176" s="22" t="s">
        <v>8370</v>
      </c>
      <c r="S4176" s="17">
        <v>5</v>
      </c>
      <c r="T4176" s="22" t="s">
        <v>8370</v>
      </c>
      <c r="U4176" s="19" t="str">
        <f>IF(Cleaned_Data!P4176&gt;20000,"High-Bill","Normal-Bill")</f>
        <v>Normal-Bill</v>
      </c>
      <c r="V4176" s="19" t="str">
        <f t="shared" si="130"/>
        <v>Senior-Citizen</v>
      </c>
      <c r="W4176" s="19" t="str">
        <f t="shared" si="131"/>
        <v>Not-Required</v>
      </c>
      <c r="X4176" s="20" t="str" cm="1">
        <f t="array" ref="X4176">_xlfn.IFS(P4176&lt;5000,"Low",P4176&lt;=20000,"Medium",P4176&gt;20000,"High")</f>
        <v>Medium</v>
      </c>
    </row>
    <row r="4177" spans="1:24" x14ac:dyDescent="0.35">
      <c r="A4177" s="29" t="s">
        <v>103</v>
      </c>
      <c r="B4177" s="21" t="s">
        <v>1060</v>
      </c>
      <c r="C4177" s="22" t="s">
        <v>14854</v>
      </c>
      <c r="D4177" s="21" t="s">
        <v>1172</v>
      </c>
      <c r="E4177" s="21" t="s">
        <v>12541</v>
      </c>
      <c r="F4177" s="21" t="s">
        <v>6709</v>
      </c>
      <c r="G4177" s="21" t="s">
        <v>6993</v>
      </c>
      <c r="H4177" s="21" t="s">
        <v>6997</v>
      </c>
      <c r="I4177" s="21" t="s">
        <v>7005</v>
      </c>
      <c r="J4177" s="21" t="s">
        <v>7157</v>
      </c>
      <c r="K4177" s="21" t="s">
        <v>14526</v>
      </c>
      <c r="L4177" s="21" t="s">
        <v>8338</v>
      </c>
      <c r="M4177" s="21" t="s">
        <v>8350</v>
      </c>
      <c r="N4177" s="21" t="s">
        <v>8353</v>
      </c>
      <c r="O4177" s="21" t="s">
        <v>8355</v>
      </c>
      <c r="P4177" s="18">
        <v>0</v>
      </c>
      <c r="Q4177" s="21" t="s">
        <v>8364</v>
      </c>
      <c r="R4177" s="22" t="s">
        <v>8370</v>
      </c>
      <c r="S4177" s="22" t="s">
        <v>8370</v>
      </c>
      <c r="T4177" s="21" t="s">
        <v>14845</v>
      </c>
      <c r="U4177" s="23" t="str">
        <f>IF(Cleaned_Data!P4177&gt;20000,"High-Bill","Normal-Bill")</f>
        <v>Normal-Bill</v>
      </c>
      <c r="V4177" s="23" t="str">
        <f t="shared" si="130"/>
        <v>Senior-Citizen</v>
      </c>
      <c r="W4177" s="23" t="str">
        <f t="shared" si="131"/>
        <v>Not-Required</v>
      </c>
      <c r="X4177" s="24" t="str" cm="1">
        <f t="array" ref="X4177">_xlfn.IFS(P4177&lt;5000,"Low",P4177&lt;=20000,"Medium",P4177&gt;20000,"High")</f>
        <v>Low</v>
      </c>
    </row>
    <row r="4178" spans="1:24" x14ac:dyDescent="0.35">
      <c r="A4178" s="28" t="s">
        <v>690</v>
      </c>
      <c r="B4178" s="17" t="s">
        <v>1089</v>
      </c>
      <c r="C4178" s="22" t="s">
        <v>14854</v>
      </c>
      <c r="D4178" s="17" t="s">
        <v>1172</v>
      </c>
      <c r="E4178" s="17" t="s">
        <v>9483</v>
      </c>
      <c r="F4178" s="17" t="s">
        <v>6919</v>
      </c>
      <c r="G4178" s="17" t="s">
        <v>6992</v>
      </c>
      <c r="H4178" s="17" t="s">
        <v>6995</v>
      </c>
      <c r="I4178" s="17" t="s">
        <v>7007</v>
      </c>
      <c r="J4178" s="17" t="s">
        <v>14046</v>
      </c>
      <c r="K4178" s="17" t="s">
        <v>14381</v>
      </c>
      <c r="L4178" s="17" t="s">
        <v>8339</v>
      </c>
      <c r="M4178" s="17" t="s">
        <v>8346</v>
      </c>
      <c r="N4178" s="17" t="s">
        <v>8354</v>
      </c>
      <c r="O4178" s="17" t="s">
        <v>8358</v>
      </c>
      <c r="P4178" s="25">
        <v>26591</v>
      </c>
      <c r="Q4178" s="22" t="s">
        <v>8370</v>
      </c>
      <c r="R4178" s="17" t="s">
        <v>13990</v>
      </c>
      <c r="S4178" s="17">
        <v>4</v>
      </c>
      <c r="T4178" s="17" t="s">
        <v>14843</v>
      </c>
      <c r="U4178" s="19" t="str">
        <f>IF(Cleaned_Data!P4178&gt;20000,"High-Bill","Normal-Bill")</f>
        <v>High-Bill</v>
      </c>
      <c r="V4178" s="19" t="str">
        <f t="shared" si="130"/>
        <v>Senior-Citizen</v>
      </c>
      <c r="W4178" s="19" t="str">
        <f t="shared" si="131"/>
        <v>Follow-Up-required</v>
      </c>
      <c r="X4178" s="20" t="str" cm="1">
        <f t="array" ref="X4178">_xlfn.IFS(P4178&lt;5000,"Low",P4178&lt;=20000,"Medium",P4178&gt;20000,"High")</f>
        <v>High</v>
      </c>
    </row>
    <row r="4179" spans="1:24" x14ac:dyDescent="0.35">
      <c r="A4179" s="29" t="s">
        <v>690</v>
      </c>
      <c r="B4179" s="21" t="s">
        <v>1030</v>
      </c>
      <c r="C4179" s="22" t="s">
        <v>14854</v>
      </c>
      <c r="D4179" s="21" t="s">
        <v>1174</v>
      </c>
      <c r="E4179" s="21" t="s">
        <v>10056</v>
      </c>
      <c r="F4179" s="21" t="s">
        <v>6687</v>
      </c>
      <c r="G4179" s="21" t="s">
        <v>6988</v>
      </c>
      <c r="H4179" s="21" t="s">
        <v>6995</v>
      </c>
      <c r="I4179" s="21" t="s">
        <v>7007</v>
      </c>
      <c r="J4179" s="22" t="s">
        <v>8371</v>
      </c>
      <c r="K4179" s="21" t="s">
        <v>14258</v>
      </c>
      <c r="L4179" s="21" t="s">
        <v>8343</v>
      </c>
      <c r="M4179" s="21" t="s">
        <v>8348</v>
      </c>
      <c r="N4179" s="21" t="s">
        <v>8352</v>
      </c>
      <c r="O4179" s="21" t="s">
        <v>8359</v>
      </c>
      <c r="P4179" s="18">
        <v>0</v>
      </c>
      <c r="Q4179" s="21" t="s">
        <v>8363</v>
      </c>
      <c r="R4179" s="22" t="s">
        <v>8370</v>
      </c>
      <c r="S4179" s="21">
        <v>5</v>
      </c>
      <c r="T4179" s="21" t="s">
        <v>14844</v>
      </c>
      <c r="U4179" s="23" t="str">
        <f>IF(Cleaned_Data!P4179&gt;20000,"High-Bill","Normal-Bill")</f>
        <v>Normal-Bill</v>
      </c>
      <c r="V4179" s="23" t="str">
        <f t="shared" si="130"/>
        <v>Senior-Citizen</v>
      </c>
      <c r="W4179" s="23" t="str">
        <f t="shared" si="131"/>
        <v>Not-Required</v>
      </c>
      <c r="X4179" s="24" t="str" cm="1">
        <f t="array" ref="X4179">_xlfn.IFS(P4179&lt;5000,"Low",P4179&lt;=20000,"Medium",P4179&gt;20000,"High")</f>
        <v>Low</v>
      </c>
    </row>
    <row r="4180" spans="1:24" x14ac:dyDescent="0.35">
      <c r="A4180" s="28" t="s">
        <v>690</v>
      </c>
      <c r="B4180" s="17" t="s">
        <v>1128</v>
      </c>
      <c r="C4180" s="22" t="s">
        <v>14854</v>
      </c>
      <c r="D4180" s="17" t="s">
        <v>1174</v>
      </c>
      <c r="E4180" s="17" t="s">
        <v>10367</v>
      </c>
      <c r="F4180" s="17" t="s">
        <v>6873</v>
      </c>
      <c r="G4180" s="17" t="s">
        <v>6989</v>
      </c>
      <c r="H4180" s="17" t="s">
        <v>6998</v>
      </c>
      <c r="I4180" s="17" t="s">
        <v>7003</v>
      </c>
      <c r="J4180" s="17" t="s">
        <v>13962</v>
      </c>
      <c r="K4180" s="17" t="s">
        <v>14199</v>
      </c>
      <c r="L4180" s="17" t="s">
        <v>8339</v>
      </c>
      <c r="M4180" s="17" t="s">
        <v>8349</v>
      </c>
      <c r="N4180" s="17" t="s">
        <v>8354</v>
      </c>
      <c r="O4180" s="17" t="s">
        <v>8358</v>
      </c>
      <c r="P4180" s="18">
        <v>0</v>
      </c>
      <c r="Q4180" s="22" t="s">
        <v>8370</v>
      </c>
      <c r="R4180" s="22" t="s">
        <v>8370</v>
      </c>
      <c r="S4180" s="17">
        <v>1</v>
      </c>
      <c r="T4180" s="17" t="s">
        <v>14845</v>
      </c>
      <c r="U4180" s="19" t="str">
        <f>IF(Cleaned_Data!P4180&gt;20000,"High-Bill","Normal-Bill")</f>
        <v>Normal-Bill</v>
      </c>
      <c r="V4180" s="19" t="str">
        <f t="shared" si="130"/>
        <v>Senior-Citizen</v>
      </c>
      <c r="W4180" s="19" t="str">
        <f t="shared" si="131"/>
        <v>Not-Required</v>
      </c>
      <c r="X4180" s="20" t="str" cm="1">
        <f t="array" ref="X4180">_xlfn.IFS(P4180&lt;5000,"Low",P4180&lt;=20000,"Medium",P4180&gt;20000,"High")</f>
        <v>Low</v>
      </c>
    </row>
    <row r="4181" spans="1:24" x14ac:dyDescent="0.35">
      <c r="A4181" s="29" t="s">
        <v>690</v>
      </c>
      <c r="B4181" s="21" t="s">
        <v>1023</v>
      </c>
      <c r="C4181" s="21">
        <v>50</v>
      </c>
      <c r="D4181" s="22" t="s">
        <v>14847</v>
      </c>
      <c r="E4181" s="21" t="s">
        <v>10394</v>
      </c>
      <c r="F4181" s="22" t="s">
        <v>8371</v>
      </c>
      <c r="G4181" s="21" t="s">
        <v>6993</v>
      </c>
      <c r="H4181" s="21" t="s">
        <v>6996</v>
      </c>
      <c r="I4181" s="21" t="s">
        <v>7001</v>
      </c>
      <c r="J4181" s="22" t="s">
        <v>8371</v>
      </c>
      <c r="K4181" s="21" t="s">
        <v>14799</v>
      </c>
      <c r="L4181" s="21" t="s">
        <v>8342</v>
      </c>
      <c r="M4181" s="21" t="s">
        <v>8349</v>
      </c>
      <c r="N4181" s="21" t="s">
        <v>8351</v>
      </c>
      <c r="O4181" s="21" t="s">
        <v>8355</v>
      </c>
      <c r="P4181" s="26">
        <v>47009</v>
      </c>
      <c r="Q4181" s="21" t="s">
        <v>8363</v>
      </c>
      <c r="R4181" s="21" t="s">
        <v>7323</v>
      </c>
      <c r="S4181" s="21">
        <v>1</v>
      </c>
      <c r="T4181" s="21" t="s">
        <v>14844</v>
      </c>
      <c r="U4181" s="23" t="str">
        <f>IF(Cleaned_Data!P4181&gt;20000,"High-Bill","Normal-Bill")</f>
        <v>High-Bill</v>
      </c>
      <c r="V4181" s="23" t="str">
        <f t="shared" si="130"/>
        <v>Not-Senior-Citizen</v>
      </c>
      <c r="W4181" s="23" t="str">
        <f t="shared" si="131"/>
        <v>Follow-Up-required</v>
      </c>
      <c r="X4181" s="24" t="str" cm="1">
        <f t="array" ref="X4181">_xlfn.IFS(P4181&lt;5000,"Low",P4181&lt;=20000,"Medium",P4181&gt;20000,"High")</f>
        <v>High</v>
      </c>
    </row>
    <row r="4182" spans="1:24" x14ac:dyDescent="0.35">
      <c r="A4182" s="28" t="s">
        <v>690</v>
      </c>
      <c r="B4182" s="17" t="s">
        <v>1118</v>
      </c>
      <c r="C4182" s="17">
        <v>78</v>
      </c>
      <c r="D4182" s="17" t="s">
        <v>1174</v>
      </c>
      <c r="E4182" s="17" t="s">
        <v>11119</v>
      </c>
      <c r="F4182" s="22" t="s">
        <v>8371</v>
      </c>
      <c r="G4182" s="17" t="s">
        <v>6993</v>
      </c>
      <c r="H4182" s="17" t="s">
        <v>6998</v>
      </c>
      <c r="I4182" s="17" t="s">
        <v>7003</v>
      </c>
      <c r="J4182" s="17" t="s">
        <v>7324</v>
      </c>
      <c r="K4182" s="17" t="s">
        <v>14631</v>
      </c>
      <c r="L4182" s="17" t="s">
        <v>8342</v>
      </c>
      <c r="M4182" s="17" t="s">
        <v>8348</v>
      </c>
      <c r="N4182" s="17" t="s">
        <v>8353</v>
      </c>
      <c r="O4182" s="17" t="s">
        <v>14842</v>
      </c>
      <c r="P4182" s="18">
        <v>0</v>
      </c>
      <c r="Q4182" s="17" t="s">
        <v>8363</v>
      </c>
      <c r="R4182" s="17" t="s">
        <v>14090</v>
      </c>
      <c r="S4182" s="17">
        <v>1</v>
      </c>
      <c r="T4182" s="22" t="s">
        <v>8370</v>
      </c>
      <c r="U4182" s="19" t="str">
        <f>IF(Cleaned_Data!P4182&gt;20000,"High-Bill","Normal-Bill")</f>
        <v>Normal-Bill</v>
      </c>
      <c r="V4182" s="19" t="str">
        <f t="shared" si="130"/>
        <v>Senior-Citizen</v>
      </c>
      <c r="W4182" s="19" t="str">
        <f t="shared" si="131"/>
        <v>Follow-Up-required</v>
      </c>
      <c r="X4182" s="20" t="str" cm="1">
        <f t="array" ref="X4182">_xlfn.IFS(P4182&lt;5000,"Low",P4182&lt;=20000,"Medium",P4182&gt;20000,"High")</f>
        <v>Low</v>
      </c>
    </row>
    <row r="4183" spans="1:24" x14ac:dyDescent="0.35">
      <c r="A4183" s="29" t="s">
        <v>690</v>
      </c>
      <c r="B4183" s="21" t="s">
        <v>1077</v>
      </c>
      <c r="C4183" s="21">
        <v>30</v>
      </c>
      <c r="D4183" s="21" t="s">
        <v>1174</v>
      </c>
      <c r="E4183" s="21" t="s">
        <v>11461</v>
      </c>
      <c r="F4183" s="21" t="s">
        <v>6721</v>
      </c>
      <c r="G4183" s="21" t="s">
        <v>6991</v>
      </c>
      <c r="H4183" s="21" t="s">
        <v>6997</v>
      </c>
      <c r="I4183" s="21" t="s">
        <v>7006</v>
      </c>
      <c r="J4183" s="21" t="s">
        <v>13923</v>
      </c>
      <c r="K4183" s="21" t="s">
        <v>14293</v>
      </c>
      <c r="L4183" s="21" t="s">
        <v>8340</v>
      </c>
      <c r="M4183" s="21" t="s">
        <v>8346</v>
      </c>
      <c r="N4183" s="21" t="s">
        <v>8351</v>
      </c>
      <c r="O4183" s="21" t="s">
        <v>8359</v>
      </c>
      <c r="P4183" s="18">
        <v>0</v>
      </c>
      <c r="Q4183" s="22" t="s">
        <v>8370</v>
      </c>
      <c r="R4183" s="22" t="s">
        <v>8370</v>
      </c>
      <c r="S4183" s="21">
        <v>2</v>
      </c>
      <c r="T4183" s="21" t="s">
        <v>14845</v>
      </c>
      <c r="U4183" s="23" t="str">
        <f>IF(Cleaned_Data!P4183&gt;20000,"High-Bill","Normal-Bill")</f>
        <v>Normal-Bill</v>
      </c>
      <c r="V4183" s="23" t="str">
        <f t="shared" si="130"/>
        <v>Not-Senior-Citizen</v>
      </c>
      <c r="W4183" s="23" t="str">
        <f t="shared" si="131"/>
        <v>Not-Required</v>
      </c>
      <c r="X4183" s="24" t="str" cm="1">
        <f t="array" ref="X4183">_xlfn.IFS(P4183&lt;5000,"Low",P4183&lt;=20000,"Medium",P4183&gt;20000,"High")</f>
        <v>Low</v>
      </c>
    </row>
    <row r="4184" spans="1:24" x14ac:dyDescent="0.35">
      <c r="A4184" s="28" t="s">
        <v>690</v>
      </c>
      <c r="B4184" s="17" t="s">
        <v>1138</v>
      </c>
      <c r="C4184" s="22" t="s">
        <v>14854</v>
      </c>
      <c r="D4184" s="17" t="s">
        <v>1172</v>
      </c>
      <c r="E4184" s="17" t="s">
        <v>12042</v>
      </c>
      <c r="F4184" s="17" t="s">
        <v>6847</v>
      </c>
      <c r="G4184" s="17" t="s">
        <v>6984</v>
      </c>
      <c r="H4184" s="17" t="s">
        <v>7000</v>
      </c>
      <c r="I4184" s="17" t="s">
        <v>7003</v>
      </c>
      <c r="J4184" s="17" t="s">
        <v>13994</v>
      </c>
      <c r="K4184" s="17" t="s">
        <v>14458</v>
      </c>
      <c r="L4184" s="17" t="s">
        <v>8340</v>
      </c>
      <c r="M4184" s="17" t="s">
        <v>8349</v>
      </c>
      <c r="N4184" s="17" t="s">
        <v>8352</v>
      </c>
      <c r="O4184" s="17" t="s">
        <v>8358</v>
      </c>
      <c r="P4184" s="18">
        <v>0</v>
      </c>
      <c r="Q4184" s="17" t="s">
        <v>8364</v>
      </c>
      <c r="R4184" s="22" t="s">
        <v>8370</v>
      </c>
      <c r="S4184" s="17">
        <v>4</v>
      </c>
      <c r="T4184" s="22" t="s">
        <v>8370</v>
      </c>
      <c r="U4184" s="19" t="str">
        <f>IF(Cleaned_Data!P4184&gt;20000,"High-Bill","Normal-Bill")</f>
        <v>Normal-Bill</v>
      </c>
      <c r="V4184" s="19" t="str">
        <f t="shared" si="130"/>
        <v>Senior-Citizen</v>
      </c>
      <c r="W4184" s="19" t="str">
        <f t="shared" si="131"/>
        <v>Not-Required</v>
      </c>
      <c r="X4184" s="20" t="str" cm="1">
        <f t="array" ref="X4184">_xlfn.IFS(P4184&lt;5000,"Low",P4184&lt;=20000,"Medium",P4184&gt;20000,"High")</f>
        <v>Low</v>
      </c>
    </row>
    <row r="4185" spans="1:24" x14ac:dyDescent="0.35">
      <c r="A4185" s="29" t="s">
        <v>698</v>
      </c>
      <c r="B4185" s="21" t="s">
        <v>1095</v>
      </c>
      <c r="C4185" s="22" t="s">
        <v>14854</v>
      </c>
      <c r="D4185" s="21" t="s">
        <v>1174</v>
      </c>
      <c r="E4185" s="21" t="s">
        <v>9511</v>
      </c>
      <c r="F4185" s="22" t="s">
        <v>8371</v>
      </c>
      <c r="G4185" s="21" t="s">
        <v>6990</v>
      </c>
      <c r="H4185" s="21" t="s">
        <v>7000</v>
      </c>
      <c r="I4185" s="21" t="s">
        <v>7002</v>
      </c>
      <c r="J4185" s="21" t="s">
        <v>14125</v>
      </c>
      <c r="K4185" s="21" t="s">
        <v>14187</v>
      </c>
      <c r="L4185" s="21" t="s">
        <v>8343</v>
      </c>
      <c r="M4185" s="21" t="s">
        <v>8350</v>
      </c>
      <c r="N4185" s="21" t="s">
        <v>8353</v>
      </c>
      <c r="O4185" s="21" t="s">
        <v>8359</v>
      </c>
      <c r="P4185" s="18">
        <v>0</v>
      </c>
      <c r="Q4185" s="21" t="s">
        <v>8363</v>
      </c>
      <c r="R4185" s="22" t="s">
        <v>8370</v>
      </c>
      <c r="S4185" s="21">
        <v>2</v>
      </c>
      <c r="T4185" s="22" t="s">
        <v>8370</v>
      </c>
      <c r="U4185" s="23" t="str">
        <f>IF(Cleaned_Data!P4185&gt;20000,"High-Bill","Normal-Bill")</f>
        <v>Normal-Bill</v>
      </c>
      <c r="V4185" s="23" t="str">
        <f t="shared" si="130"/>
        <v>Senior-Citizen</v>
      </c>
      <c r="W4185" s="23" t="str">
        <f t="shared" si="131"/>
        <v>Not-Required</v>
      </c>
      <c r="X4185" s="24" t="str" cm="1">
        <f t="array" ref="X4185">_xlfn.IFS(P4185&lt;5000,"Low",P4185&lt;=20000,"Medium",P4185&gt;20000,"High")</f>
        <v>Low</v>
      </c>
    </row>
    <row r="4186" spans="1:24" x14ac:dyDescent="0.35">
      <c r="A4186" s="28" t="s">
        <v>698</v>
      </c>
      <c r="B4186" s="17" t="s">
        <v>1066</v>
      </c>
      <c r="C4186" s="17">
        <v>79</v>
      </c>
      <c r="D4186" s="17" t="s">
        <v>1172</v>
      </c>
      <c r="E4186" s="17" t="s">
        <v>10110</v>
      </c>
      <c r="F4186" s="22" t="s">
        <v>8371</v>
      </c>
      <c r="G4186" s="17" t="s">
        <v>6988</v>
      </c>
      <c r="H4186" s="17" t="s">
        <v>6994</v>
      </c>
      <c r="I4186" s="17" t="s">
        <v>7004</v>
      </c>
      <c r="J4186" s="22" t="s">
        <v>8371</v>
      </c>
      <c r="K4186" s="17" t="s">
        <v>14466</v>
      </c>
      <c r="L4186" s="17" t="s">
        <v>8345</v>
      </c>
      <c r="M4186" s="17" t="s">
        <v>8349</v>
      </c>
      <c r="N4186" s="17" t="s">
        <v>8351</v>
      </c>
      <c r="O4186" s="17" t="s">
        <v>14841</v>
      </c>
      <c r="P4186" s="18">
        <v>0</v>
      </c>
      <c r="Q4186" s="22" t="s">
        <v>8370</v>
      </c>
      <c r="R4186" s="22" t="s">
        <v>8370</v>
      </c>
      <c r="S4186" s="17">
        <v>3</v>
      </c>
      <c r="T4186" s="22" t="s">
        <v>8370</v>
      </c>
      <c r="U4186" s="19" t="str">
        <f>IF(Cleaned_Data!P4186&gt;20000,"High-Bill","Normal-Bill")</f>
        <v>Normal-Bill</v>
      </c>
      <c r="V4186" s="19" t="str">
        <f t="shared" si="130"/>
        <v>Senior-Citizen</v>
      </c>
      <c r="W4186" s="19" t="str">
        <f t="shared" si="131"/>
        <v>Not-Required</v>
      </c>
      <c r="X4186" s="20" t="str" cm="1">
        <f t="array" ref="X4186">_xlfn.IFS(P4186&lt;5000,"Low",P4186&lt;=20000,"Medium",P4186&gt;20000,"High")</f>
        <v>Low</v>
      </c>
    </row>
    <row r="4187" spans="1:24" x14ac:dyDescent="0.35">
      <c r="A4187" s="29" t="s">
        <v>698</v>
      </c>
      <c r="B4187" s="21" t="s">
        <v>1021</v>
      </c>
      <c r="C4187" s="22" t="s">
        <v>14854</v>
      </c>
      <c r="D4187" s="22" t="s">
        <v>14847</v>
      </c>
      <c r="E4187" s="21" t="s">
        <v>12118</v>
      </c>
      <c r="F4187" s="22" t="s">
        <v>8371</v>
      </c>
      <c r="G4187" s="21" t="s">
        <v>6989</v>
      </c>
      <c r="H4187" s="21" t="s">
        <v>6999</v>
      </c>
      <c r="I4187" s="21" t="s">
        <v>7002</v>
      </c>
      <c r="J4187" s="22" t="s">
        <v>8371</v>
      </c>
      <c r="K4187" s="21" t="s">
        <v>14224</v>
      </c>
      <c r="L4187" s="21" t="s">
        <v>8342</v>
      </c>
      <c r="M4187" s="21" t="s">
        <v>8348</v>
      </c>
      <c r="N4187" s="21" t="s">
        <v>8353</v>
      </c>
      <c r="O4187" s="21" t="s">
        <v>14841</v>
      </c>
      <c r="P4187" s="18">
        <v>0</v>
      </c>
      <c r="Q4187" s="21" t="s">
        <v>8362</v>
      </c>
      <c r="R4187" s="21" t="s">
        <v>14004</v>
      </c>
      <c r="S4187" s="21">
        <v>3</v>
      </c>
      <c r="T4187" s="21" t="s">
        <v>14844</v>
      </c>
      <c r="U4187" s="23" t="str">
        <f>IF(Cleaned_Data!P4187&gt;20000,"High-Bill","Normal-Bill")</f>
        <v>Normal-Bill</v>
      </c>
      <c r="V4187" s="23" t="str">
        <f t="shared" si="130"/>
        <v>Senior-Citizen</v>
      </c>
      <c r="W4187" s="23" t="str">
        <f t="shared" si="131"/>
        <v>Follow-Up-required</v>
      </c>
      <c r="X4187" s="24" t="str" cm="1">
        <f t="array" ref="X4187">_xlfn.IFS(P4187&lt;5000,"Low",P4187&lt;=20000,"Medium",P4187&gt;20000,"High")</f>
        <v>Low</v>
      </c>
    </row>
    <row r="4188" spans="1:24" x14ac:dyDescent="0.35">
      <c r="A4188" s="28" t="s">
        <v>698</v>
      </c>
      <c r="B4188" s="17" t="s">
        <v>1067</v>
      </c>
      <c r="C4188" s="17">
        <v>23</v>
      </c>
      <c r="D4188" s="17" t="s">
        <v>1172</v>
      </c>
      <c r="E4188" s="17" t="s">
        <v>12755</v>
      </c>
      <c r="F4188" s="17" t="s">
        <v>6716</v>
      </c>
      <c r="G4188" s="17" t="s">
        <v>6990</v>
      </c>
      <c r="H4188" s="17" t="s">
        <v>6999</v>
      </c>
      <c r="I4188" s="17" t="s">
        <v>7007</v>
      </c>
      <c r="J4188" s="17" t="s">
        <v>14144</v>
      </c>
      <c r="K4188" s="17" t="s">
        <v>14397</v>
      </c>
      <c r="L4188" s="17" t="s">
        <v>8341</v>
      </c>
      <c r="M4188" s="17" t="s">
        <v>8350</v>
      </c>
      <c r="N4188" s="17" t="s">
        <v>8352</v>
      </c>
      <c r="O4188" s="17" t="s">
        <v>8355</v>
      </c>
      <c r="P4188" s="18">
        <v>0</v>
      </c>
      <c r="Q4188" s="17" t="s">
        <v>8363</v>
      </c>
      <c r="R4188" s="17" t="s">
        <v>14022</v>
      </c>
      <c r="S4188" s="17">
        <v>3</v>
      </c>
      <c r="T4188" s="22" t="s">
        <v>8370</v>
      </c>
      <c r="U4188" s="19" t="str">
        <f>IF(Cleaned_Data!P4188&gt;20000,"High-Bill","Normal-Bill")</f>
        <v>Normal-Bill</v>
      </c>
      <c r="V4188" s="19" t="str">
        <f t="shared" si="130"/>
        <v>Not-Senior-Citizen</v>
      </c>
      <c r="W4188" s="19" t="str">
        <f t="shared" si="131"/>
        <v>Follow-Up-required</v>
      </c>
      <c r="X4188" s="20" t="str" cm="1">
        <f t="array" ref="X4188">_xlfn.IFS(P4188&lt;5000,"Low",P4188&lt;=20000,"Medium",P4188&gt;20000,"High")</f>
        <v>Low</v>
      </c>
    </row>
    <row r="4189" spans="1:24" x14ac:dyDescent="0.35">
      <c r="A4189" s="29" t="s">
        <v>698</v>
      </c>
      <c r="B4189" s="21" t="s">
        <v>1073</v>
      </c>
      <c r="C4189" s="22" t="s">
        <v>14854</v>
      </c>
      <c r="D4189" s="21" t="s">
        <v>1174</v>
      </c>
      <c r="E4189" s="21" t="s">
        <v>13184</v>
      </c>
      <c r="F4189" s="21" t="s">
        <v>6908</v>
      </c>
      <c r="G4189" s="21" t="s">
        <v>6986</v>
      </c>
      <c r="H4189" s="21" t="s">
        <v>6998</v>
      </c>
      <c r="I4189" s="21" t="s">
        <v>7003</v>
      </c>
      <c r="J4189" s="21" t="s">
        <v>14112</v>
      </c>
      <c r="K4189" s="21" t="s">
        <v>14261</v>
      </c>
      <c r="L4189" s="21" t="s">
        <v>8341</v>
      </c>
      <c r="M4189" s="21" t="s">
        <v>8347</v>
      </c>
      <c r="N4189" s="21" t="s">
        <v>8353</v>
      </c>
      <c r="O4189" s="21" t="s">
        <v>8359</v>
      </c>
      <c r="P4189" s="18">
        <v>0</v>
      </c>
      <c r="Q4189" s="21" t="s">
        <v>8363</v>
      </c>
      <c r="R4189" s="21" t="s">
        <v>13922</v>
      </c>
      <c r="S4189" s="21">
        <v>1</v>
      </c>
      <c r="T4189" s="22" t="s">
        <v>8370</v>
      </c>
      <c r="U4189" s="23" t="str">
        <f>IF(Cleaned_Data!P4189&gt;20000,"High-Bill","Normal-Bill")</f>
        <v>Normal-Bill</v>
      </c>
      <c r="V4189" s="23" t="str">
        <f t="shared" si="130"/>
        <v>Senior-Citizen</v>
      </c>
      <c r="W4189" s="23" t="str">
        <f t="shared" si="131"/>
        <v>Follow-Up-required</v>
      </c>
      <c r="X4189" s="24" t="str" cm="1">
        <f t="array" ref="X4189">_xlfn.IFS(P4189&lt;5000,"Low",P4189&lt;=20000,"Medium",P4189&gt;20000,"High")</f>
        <v>Low</v>
      </c>
    </row>
    <row r="4190" spans="1:24" x14ac:dyDescent="0.35">
      <c r="A4190" s="28" t="s">
        <v>431</v>
      </c>
      <c r="B4190" s="17" t="s">
        <v>1159</v>
      </c>
      <c r="C4190" s="22" t="s">
        <v>14854</v>
      </c>
      <c r="D4190" s="22" t="s">
        <v>14847</v>
      </c>
      <c r="E4190" s="17" t="s">
        <v>8939</v>
      </c>
      <c r="F4190" s="17" t="s">
        <v>6895</v>
      </c>
      <c r="G4190" s="17" t="s">
        <v>6987</v>
      </c>
      <c r="H4190" s="17" t="s">
        <v>6995</v>
      </c>
      <c r="I4190" s="17" t="s">
        <v>7007</v>
      </c>
      <c r="J4190" s="17" t="s">
        <v>7302</v>
      </c>
      <c r="K4190" s="17" t="s">
        <v>14335</v>
      </c>
      <c r="L4190" s="17" t="s">
        <v>8343</v>
      </c>
      <c r="M4190" s="17" t="s">
        <v>8349</v>
      </c>
      <c r="N4190" s="17" t="s">
        <v>8353</v>
      </c>
      <c r="O4190" s="17" t="s">
        <v>14841</v>
      </c>
      <c r="P4190" s="18">
        <v>0</v>
      </c>
      <c r="Q4190" s="17" t="s">
        <v>8364</v>
      </c>
      <c r="R4190" s="22" t="s">
        <v>8370</v>
      </c>
      <c r="S4190" s="22" t="s">
        <v>8370</v>
      </c>
      <c r="T4190" s="17" t="s">
        <v>14845</v>
      </c>
      <c r="U4190" s="19" t="str">
        <f>IF(Cleaned_Data!P4190&gt;20000,"High-Bill","Normal-Bill")</f>
        <v>Normal-Bill</v>
      </c>
      <c r="V4190" s="19" t="str">
        <f t="shared" si="130"/>
        <v>Senior-Citizen</v>
      </c>
      <c r="W4190" s="19" t="str">
        <f t="shared" si="131"/>
        <v>Not-Required</v>
      </c>
      <c r="X4190" s="20" t="str" cm="1">
        <f t="array" ref="X4190">_xlfn.IFS(P4190&lt;5000,"Low",P4190&lt;=20000,"Medium",P4190&gt;20000,"High")</f>
        <v>Low</v>
      </c>
    </row>
    <row r="4191" spans="1:24" x14ac:dyDescent="0.35">
      <c r="A4191" s="29" t="s">
        <v>431</v>
      </c>
      <c r="B4191" s="21" t="s">
        <v>1069</v>
      </c>
      <c r="C4191" s="22" t="s">
        <v>14854</v>
      </c>
      <c r="D4191" s="21" t="s">
        <v>1172</v>
      </c>
      <c r="E4191" s="21" t="s">
        <v>9233</v>
      </c>
      <c r="F4191" s="21" t="s">
        <v>6937</v>
      </c>
      <c r="G4191" s="21" t="s">
        <v>6988</v>
      </c>
      <c r="H4191" s="21" t="s">
        <v>6994</v>
      </c>
      <c r="I4191" s="21" t="s">
        <v>7001</v>
      </c>
      <c r="J4191" s="21" t="s">
        <v>13965</v>
      </c>
      <c r="K4191" s="21" t="s">
        <v>14650</v>
      </c>
      <c r="L4191" s="21" t="s">
        <v>8343</v>
      </c>
      <c r="M4191" s="21" t="s">
        <v>8349</v>
      </c>
      <c r="N4191" s="21" t="s">
        <v>8352</v>
      </c>
      <c r="O4191" s="21" t="s">
        <v>14842</v>
      </c>
      <c r="P4191" s="26">
        <v>45731</v>
      </c>
      <c r="Q4191" s="21" t="s">
        <v>8363</v>
      </c>
      <c r="R4191" s="22" t="s">
        <v>8370</v>
      </c>
      <c r="S4191" s="21">
        <v>5</v>
      </c>
      <c r="T4191" s="21" t="s">
        <v>14843</v>
      </c>
      <c r="U4191" s="23" t="str">
        <f>IF(Cleaned_Data!P4191&gt;20000,"High-Bill","Normal-Bill")</f>
        <v>High-Bill</v>
      </c>
      <c r="V4191" s="23" t="str">
        <f t="shared" si="130"/>
        <v>Senior-Citizen</v>
      </c>
      <c r="W4191" s="23" t="str">
        <f t="shared" si="131"/>
        <v>Not-Required</v>
      </c>
      <c r="X4191" s="24" t="str" cm="1">
        <f t="array" ref="X4191">_xlfn.IFS(P4191&lt;5000,"Low",P4191&lt;=20000,"Medium",P4191&gt;20000,"High")</f>
        <v>High</v>
      </c>
    </row>
    <row r="4192" spans="1:24" x14ac:dyDescent="0.35">
      <c r="A4192" s="28" t="s">
        <v>431</v>
      </c>
      <c r="B4192" s="17" t="s">
        <v>1039</v>
      </c>
      <c r="C4192" s="22" t="s">
        <v>14854</v>
      </c>
      <c r="D4192" s="22" t="s">
        <v>14847</v>
      </c>
      <c r="E4192" s="17" t="s">
        <v>9398</v>
      </c>
      <c r="F4192" s="22" t="s">
        <v>8371</v>
      </c>
      <c r="G4192" s="17" t="s">
        <v>6986</v>
      </c>
      <c r="H4192" s="17" t="s">
        <v>6996</v>
      </c>
      <c r="I4192" s="17" t="s">
        <v>7007</v>
      </c>
      <c r="J4192" s="22" t="s">
        <v>8371</v>
      </c>
      <c r="K4192" s="17" t="s">
        <v>14494</v>
      </c>
      <c r="L4192" s="17" t="s">
        <v>8344</v>
      </c>
      <c r="M4192" s="17" t="s">
        <v>8349</v>
      </c>
      <c r="N4192" s="17" t="s">
        <v>8354</v>
      </c>
      <c r="O4192" s="17" t="s">
        <v>8355</v>
      </c>
      <c r="P4192" s="18">
        <v>0</v>
      </c>
      <c r="Q4192" s="17" t="s">
        <v>8364</v>
      </c>
      <c r="R4192" s="22" t="s">
        <v>8370</v>
      </c>
      <c r="S4192" s="17">
        <v>4</v>
      </c>
      <c r="T4192" s="17" t="s">
        <v>14843</v>
      </c>
      <c r="U4192" s="19" t="str">
        <f>IF(Cleaned_Data!P4192&gt;20000,"High-Bill","Normal-Bill")</f>
        <v>Normal-Bill</v>
      </c>
      <c r="V4192" s="19" t="str">
        <f t="shared" si="130"/>
        <v>Senior-Citizen</v>
      </c>
      <c r="W4192" s="19" t="str">
        <f t="shared" si="131"/>
        <v>Not-Required</v>
      </c>
      <c r="X4192" s="20" t="str" cm="1">
        <f t="array" ref="X4192">_xlfn.IFS(P4192&lt;5000,"Low",P4192&lt;=20000,"Medium",P4192&gt;20000,"High")</f>
        <v>Low</v>
      </c>
    </row>
    <row r="4193" spans="1:24" x14ac:dyDescent="0.35">
      <c r="A4193" s="29" t="s">
        <v>431</v>
      </c>
      <c r="B4193" s="21" t="s">
        <v>1051</v>
      </c>
      <c r="C4193" s="21">
        <v>46</v>
      </c>
      <c r="D4193" s="21" t="s">
        <v>1174</v>
      </c>
      <c r="E4193" s="21" t="s">
        <v>11131</v>
      </c>
      <c r="F4193" s="21" t="s">
        <v>6835</v>
      </c>
      <c r="G4193" s="21" t="s">
        <v>6987</v>
      </c>
      <c r="H4193" s="21" t="s">
        <v>6995</v>
      </c>
      <c r="I4193" s="21" t="s">
        <v>7003</v>
      </c>
      <c r="J4193" s="21" t="s">
        <v>14037</v>
      </c>
      <c r="K4193" s="21" t="s">
        <v>14213</v>
      </c>
      <c r="L4193" s="21" t="s">
        <v>8343</v>
      </c>
      <c r="M4193" s="21" t="s">
        <v>8346</v>
      </c>
      <c r="N4193" s="21" t="s">
        <v>8354</v>
      </c>
      <c r="O4193" s="21" t="s">
        <v>8359</v>
      </c>
      <c r="P4193" s="18">
        <v>0</v>
      </c>
      <c r="Q4193" s="21" t="s">
        <v>8363</v>
      </c>
      <c r="R4193" s="22" t="s">
        <v>8370</v>
      </c>
      <c r="S4193" s="21">
        <v>5</v>
      </c>
      <c r="T4193" s="21" t="s">
        <v>14845</v>
      </c>
      <c r="U4193" s="23" t="str">
        <f>IF(Cleaned_Data!P4193&gt;20000,"High-Bill","Normal-Bill")</f>
        <v>Normal-Bill</v>
      </c>
      <c r="V4193" s="23" t="str">
        <f t="shared" si="130"/>
        <v>Not-Senior-Citizen</v>
      </c>
      <c r="W4193" s="23" t="str">
        <f t="shared" si="131"/>
        <v>Not-Required</v>
      </c>
      <c r="X4193" s="24" t="str" cm="1">
        <f t="array" ref="X4193">_xlfn.IFS(P4193&lt;5000,"Low",P4193&lt;=20000,"Medium",P4193&gt;20000,"High")</f>
        <v>Low</v>
      </c>
    </row>
    <row r="4194" spans="1:24" x14ac:dyDescent="0.35">
      <c r="A4194" s="28" t="s">
        <v>431</v>
      </c>
      <c r="B4194" s="17" t="s">
        <v>1082</v>
      </c>
      <c r="C4194" s="22" t="s">
        <v>14854</v>
      </c>
      <c r="D4194" s="17" t="s">
        <v>1174</v>
      </c>
      <c r="E4194" s="17" t="s">
        <v>11986</v>
      </c>
      <c r="F4194" s="22" t="s">
        <v>8371</v>
      </c>
      <c r="G4194" s="17" t="s">
        <v>6985</v>
      </c>
      <c r="H4194" s="17" t="s">
        <v>6998</v>
      </c>
      <c r="I4194" s="17" t="s">
        <v>7007</v>
      </c>
      <c r="J4194" s="17" t="s">
        <v>14013</v>
      </c>
      <c r="K4194" s="17" t="s">
        <v>14217</v>
      </c>
      <c r="L4194" s="17" t="s">
        <v>8345</v>
      </c>
      <c r="M4194" s="17" t="s">
        <v>8350</v>
      </c>
      <c r="N4194" s="17" t="s">
        <v>8352</v>
      </c>
      <c r="O4194" s="17" t="s">
        <v>8358</v>
      </c>
      <c r="P4194" s="25">
        <v>32937</v>
      </c>
      <c r="Q4194" s="17" t="s">
        <v>8362</v>
      </c>
      <c r="R4194" s="22" t="s">
        <v>8370</v>
      </c>
      <c r="S4194" s="22" t="s">
        <v>8370</v>
      </c>
      <c r="T4194" s="17" t="s">
        <v>14845</v>
      </c>
      <c r="U4194" s="19" t="str">
        <f>IF(Cleaned_Data!P4194&gt;20000,"High-Bill","Normal-Bill")</f>
        <v>High-Bill</v>
      </c>
      <c r="V4194" s="19" t="str">
        <f t="shared" si="130"/>
        <v>Senior-Citizen</v>
      </c>
      <c r="W4194" s="19" t="str">
        <f t="shared" si="131"/>
        <v>Not-Required</v>
      </c>
      <c r="X4194" s="20" t="str" cm="1">
        <f t="array" ref="X4194">_xlfn.IFS(P4194&lt;5000,"Low",P4194&lt;=20000,"Medium",P4194&gt;20000,"High")</f>
        <v>High</v>
      </c>
    </row>
    <row r="4195" spans="1:24" x14ac:dyDescent="0.35">
      <c r="A4195" s="29" t="s">
        <v>431</v>
      </c>
      <c r="B4195" s="21" t="s">
        <v>1109</v>
      </c>
      <c r="C4195" s="21">
        <v>81</v>
      </c>
      <c r="D4195" s="21" t="s">
        <v>1172</v>
      </c>
      <c r="E4195" s="21" t="s">
        <v>12119</v>
      </c>
      <c r="F4195" s="22" t="s">
        <v>8371</v>
      </c>
      <c r="G4195" s="21" t="s">
        <v>6992</v>
      </c>
      <c r="H4195" s="21" t="s">
        <v>6995</v>
      </c>
      <c r="I4195" s="21" t="s">
        <v>7002</v>
      </c>
      <c r="J4195" s="22" t="s">
        <v>8371</v>
      </c>
      <c r="K4195" s="21" t="s">
        <v>14433</v>
      </c>
      <c r="L4195" s="21" t="s">
        <v>8345</v>
      </c>
      <c r="M4195" s="21" t="s">
        <v>8349</v>
      </c>
      <c r="N4195" s="21" t="s">
        <v>8353</v>
      </c>
      <c r="O4195" s="21" t="s">
        <v>8355</v>
      </c>
      <c r="P4195" s="26">
        <v>25802</v>
      </c>
      <c r="Q4195" s="21" t="s">
        <v>8362</v>
      </c>
      <c r="R4195" s="21" t="s">
        <v>14117</v>
      </c>
      <c r="S4195" s="22" t="s">
        <v>8370</v>
      </c>
      <c r="T4195" s="22" t="s">
        <v>8370</v>
      </c>
      <c r="U4195" s="23" t="str">
        <f>IF(Cleaned_Data!P4195&gt;20000,"High-Bill","Normal-Bill")</f>
        <v>High-Bill</v>
      </c>
      <c r="V4195" s="23" t="str">
        <f t="shared" si="130"/>
        <v>Senior-Citizen</v>
      </c>
      <c r="W4195" s="23" t="str">
        <f t="shared" si="131"/>
        <v>Follow-Up-required</v>
      </c>
      <c r="X4195" s="24" t="str" cm="1">
        <f t="array" ref="X4195">_xlfn.IFS(P4195&lt;5000,"Low",P4195&lt;=20000,"Medium",P4195&gt;20000,"High")</f>
        <v>High</v>
      </c>
    </row>
    <row r="4196" spans="1:24" x14ac:dyDescent="0.35">
      <c r="A4196" s="28" t="s">
        <v>431</v>
      </c>
      <c r="B4196" s="17" t="s">
        <v>1060</v>
      </c>
      <c r="C4196" s="17">
        <v>55</v>
      </c>
      <c r="D4196" s="17" t="s">
        <v>1172</v>
      </c>
      <c r="E4196" s="17" t="s">
        <v>12630</v>
      </c>
      <c r="F4196" s="17" t="s">
        <v>6709</v>
      </c>
      <c r="G4196" s="17" t="s">
        <v>6992</v>
      </c>
      <c r="H4196" s="17" t="s">
        <v>6995</v>
      </c>
      <c r="I4196" s="17" t="s">
        <v>7005</v>
      </c>
      <c r="J4196" s="17" t="s">
        <v>14049</v>
      </c>
      <c r="K4196" s="17" t="s">
        <v>14389</v>
      </c>
      <c r="L4196" s="17" t="s">
        <v>8343</v>
      </c>
      <c r="M4196" s="17" t="s">
        <v>8349</v>
      </c>
      <c r="N4196" s="17" t="s">
        <v>8352</v>
      </c>
      <c r="O4196" s="17" t="s">
        <v>8358</v>
      </c>
      <c r="P4196" s="25">
        <v>27888</v>
      </c>
      <c r="Q4196" s="17" t="s">
        <v>8362</v>
      </c>
      <c r="R4196" s="17" t="s">
        <v>7026</v>
      </c>
      <c r="S4196" s="17">
        <v>1</v>
      </c>
      <c r="T4196" s="17" t="s">
        <v>14843</v>
      </c>
      <c r="U4196" s="19" t="str">
        <f>IF(Cleaned_Data!P4196&gt;20000,"High-Bill","Normal-Bill")</f>
        <v>High-Bill</v>
      </c>
      <c r="V4196" s="19" t="str">
        <f t="shared" si="130"/>
        <v>Not-Senior-Citizen</v>
      </c>
      <c r="W4196" s="19" t="str">
        <f t="shared" si="131"/>
        <v>Follow-Up-required</v>
      </c>
      <c r="X4196" s="20" t="str" cm="1">
        <f t="array" ref="X4196">_xlfn.IFS(P4196&lt;5000,"Low",P4196&lt;=20000,"Medium",P4196&gt;20000,"High")</f>
        <v>High</v>
      </c>
    </row>
    <row r="4197" spans="1:24" x14ac:dyDescent="0.35">
      <c r="A4197" s="29" t="s">
        <v>431</v>
      </c>
      <c r="B4197" s="21" t="s">
        <v>1046</v>
      </c>
      <c r="C4197" s="21">
        <v>34</v>
      </c>
      <c r="D4197" s="21" t="s">
        <v>1174</v>
      </c>
      <c r="E4197" s="21" t="s">
        <v>12705</v>
      </c>
      <c r="F4197" s="21" t="s">
        <v>6950</v>
      </c>
      <c r="G4197" s="21" t="s">
        <v>6990</v>
      </c>
      <c r="H4197" s="21" t="s">
        <v>6998</v>
      </c>
      <c r="I4197" s="21" t="s">
        <v>7007</v>
      </c>
      <c r="J4197" s="21" t="s">
        <v>13964</v>
      </c>
      <c r="K4197" s="21" t="s">
        <v>14663</v>
      </c>
      <c r="L4197" s="21" t="s">
        <v>8338</v>
      </c>
      <c r="M4197" s="21" t="s">
        <v>8350</v>
      </c>
      <c r="N4197" s="21" t="s">
        <v>8353</v>
      </c>
      <c r="O4197" s="21" t="s">
        <v>14842</v>
      </c>
      <c r="P4197" s="26">
        <v>8572</v>
      </c>
      <c r="Q4197" s="21" t="s">
        <v>8363</v>
      </c>
      <c r="R4197" s="22" t="s">
        <v>8370</v>
      </c>
      <c r="S4197" s="21">
        <v>5</v>
      </c>
      <c r="T4197" s="21" t="s">
        <v>14844</v>
      </c>
      <c r="U4197" s="23" t="str">
        <f>IF(Cleaned_Data!P4197&gt;20000,"High-Bill","Normal-Bill")</f>
        <v>Normal-Bill</v>
      </c>
      <c r="V4197" s="23" t="str">
        <f t="shared" si="130"/>
        <v>Not-Senior-Citizen</v>
      </c>
      <c r="W4197" s="23" t="str">
        <f t="shared" si="131"/>
        <v>Not-Required</v>
      </c>
      <c r="X4197" s="24" t="str" cm="1">
        <f t="array" ref="X4197">_xlfn.IFS(P4197&lt;5000,"Low",P4197&lt;=20000,"Medium",P4197&gt;20000,"High")</f>
        <v>Medium</v>
      </c>
    </row>
    <row r="4198" spans="1:24" x14ac:dyDescent="0.35">
      <c r="A4198" s="28" t="s">
        <v>826</v>
      </c>
      <c r="B4198" s="17" t="s">
        <v>1148</v>
      </c>
      <c r="C4198" s="22" t="s">
        <v>14854</v>
      </c>
      <c r="D4198" s="17" t="s">
        <v>1174</v>
      </c>
      <c r="E4198" s="17" t="s">
        <v>10030</v>
      </c>
      <c r="F4198" s="17" t="s">
        <v>6961</v>
      </c>
      <c r="G4198" s="17" t="s">
        <v>6986</v>
      </c>
      <c r="H4198" s="17" t="s">
        <v>6996</v>
      </c>
      <c r="I4198" s="17" t="s">
        <v>7003</v>
      </c>
      <c r="J4198" s="17" t="s">
        <v>13975</v>
      </c>
      <c r="K4198" s="17" t="s">
        <v>14503</v>
      </c>
      <c r="L4198" s="17" t="s">
        <v>8341</v>
      </c>
      <c r="M4198" s="17" t="s">
        <v>8349</v>
      </c>
      <c r="N4198" s="17" t="s">
        <v>8354</v>
      </c>
      <c r="O4198" s="17" t="s">
        <v>8358</v>
      </c>
      <c r="P4198" s="18">
        <v>0</v>
      </c>
      <c r="Q4198" s="17" t="s">
        <v>8364</v>
      </c>
      <c r="R4198" s="22" t="s">
        <v>8370</v>
      </c>
      <c r="S4198" s="17">
        <v>5</v>
      </c>
      <c r="T4198" s="17" t="s">
        <v>14844</v>
      </c>
      <c r="U4198" s="19" t="str">
        <f>IF(Cleaned_Data!P4198&gt;20000,"High-Bill","Normal-Bill")</f>
        <v>Normal-Bill</v>
      </c>
      <c r="V4198" s="19" t="str">
        <f t="shared" si="130"/>
        <v>Senior-Citizen</v>
      </c>
      <c r="W4198" s="19" t="str">
        <f t="shared" si="131"/>
        <v>Not-Required</v>
      </c>
      <c r="X4198" s="20" t="str" cm="1">
        <f t="array" ref="X4198">_xlfn.IFS(P4198&lt;5000,"Low",P4198&lt;=20000,"Medium",P4198&gt;20000,"High")</f>
        <v>Low</v>
      </c>
    </row>
    <row r="4199" spans="1:24" x14ac:dyDescent="0.35">
      <c r="A4199" s="29" t="s">
        <v>826</v>
      </c>
      <c r="B4199" s="21" t="s">
        <v>1113</v>
      </c>
      <c r="C4199" s="21">
        <v>37</v>
      </c>
      <c r="D4199" s="21" t="s">
        <v>1174</v>
      </c>
      <c r="E4199" s="21" t="s">
        <v>11637</v>
      </c>
      <c r="F4199" s="21" t="s">
        <v>6760</v>
      </c>
      <c r="G4199" s="21" t="s">
        <v>6993</v>
      </c>
      <c r="H4199" s="21" t="s">
        <v>6998</v>
      </c>
      <c r="I4199" s="21" t="s">
        <v>7002</v>
      </c>
      <c r="J4199" s="21" t="s">
        <v>14169</v>
      </c>
      <c r="K4199" s="21" t="s">
        <v>14391</v>
      </c>
      <c r="L4199" s="21" t="s">
        <v>8344</v>
      </c>
      <c r="M4199" s="21" t="s">
        <v>8346</v>
      </c>
      <c r="N4199" s="21" t="s">
        <v>8352</v>
      </c>
      <c r="O4199" s="21" t="s">
        <v>14842</v>
      </c>
      <c r="P4199" s="18">
        <v>0</v>
      </c>
      <c r="Q4199" s="21" t="s">
        <v>8363</v>
      </c>
      <c r="R4199" s="21" t="s">
        <v>14040</v>
      </c>
      <c r="S4199" s="21">
        <v>1</v>
      </c>
      <c r="T4199" s="21" t="s">
        <v>14845</v>
      </c>
      <c r="U4199" s="23" t="str">
        <f>IF(Cleaned_Data!P4199&gt;20000,"High-Bill","Normal-Bill")</f>
        <v>Normal-Bill</v>
      </c>
      <c r="V4199" s="23" t="str">
        <f t="shared" si="130"/>
        <v>Not-Senior-Citizen</v>
      </c>
      <c r="W4199" s="23" t="str">
        <f t="shared" si="131"/>
        <v>Follow-Up-required</v>
      </c>
      <c r="X4199" s="24" t="str" cm="1">
        <f t="array" ref="X4199">_xlfn.IFS(P4199&lt;5000,"Low",P4199&lt;=20000,"Medium",P4199&gt;20000,"High")</f>
        <v>Low</v>
      </c>
    </row>
    <row r="4200" spans="1:24" x14ac:dyDescent="0.35">
      <c r="A4200" s="28" t="s">
        <v>826</v>
      </c>
      <c r="B4200" s="17" t="s">
        <v>1064</v>
      </c>
      <c r="C4200" s="22" t="s">
        <v>14854</v>
      </c>
      <c r="D4200" s="17" t="s">
        <v>1172</v>
      </c>
      <c r="E4200" s="17" t="s">
        <v>12134</v>
      </c>
      <c r="F4200" s="17" t="s">
        <v>6714</v>
      </c>
      <c r="G4200" s="17" t="s">
        <v>6992</v>
      </c>
      <c r="H4200" s="17" t="s">
        <v>6996</v>
      </c>
      <c r="I4200" s="17" t="s">
        <v>7007</v>
      </c>
      <c r="J4200" s="17" t="s">
        <v>7409</v>
      </c>
      <c r="K4200" s="17" t="s">
        <v>14568</v>
      </c>
      <c r="L4200" s="17" t="s">
        <v>8339</v>
      </c>
      <c r="M4200" s="17" t="s">
        <v>8347</v>
      </c>
      <c r="N4200" s="17" t="s">
        <v>8353</v>
      </c>
      <c r="O4200" s="17" t="s">
        <v>8355</v>
      </c>
      <c r="P4200" s="18">
        <v>0</v>
      </c>
      <c r="Q4200" s="17" t="s">
        <v>8364</v>
      </c>
      <c r="R4200" s="22" t="s">
        <v>8370</v>
      </c>
      <c r="S4200" s="22" t="s">
        <v>8370</v>
      </c>
      <c r="T4200" s="22" t="s">
        <v>8370</v>
      </c>
      <c r="U4200" s="19" t="str">
        <f>IF(Cleaned_Data!P4200&gt;20000,"High-Bill","Normal-Bill")</f>
        <v>Normal-Bill</v>
      </c>
      <c r="V4200" s="19" t="str">
        <f t="shared" si="130"/>
        <v>Senior-Citizen</v>
      </c>
      <c r="W4200" s="19" t="str">
        <f t="shared" si="131"/>
        <v>Not-Required</v>
      </c>
      <c r="X4200" s="20" t="str" cm="1">
        <f t="array" ref="X4200">_xlfn.IFS(P4200&lt;5000,"Low",P4200&lt;=20000,"Medium",P4200&gt;20000,"High")</f>
        <v>Low</v>
      </c>
    </row>
    <row r="4201" spans="1:24" x14ac:dyDescent="0.35">
      <c r="A4201" s="29" t="s">
        <v>570</v>
      </c>
      <c r="B4201" s="21" t="s">
        <v>1094</v>
      </c>
      <c r="C4201" s="22" t="s">
        <v>14854</v>
      </c>
      <c r="D4201" s="21" t="s">
        <v>1174</v>
      </c>
      <c r="E4201" s="21" t="s">
        <v>9182</v>
      </c>
      <c r="F4201" s="22" t="s">
        <v>8371</v>
      </c>
      <c r="G4201" s="21" t="s">
        <v>6991</v>
      </c>
      <c r="H4201" s="21" t="s">
        <v>6997</v>
      </c>
      <c r="I4201" s="21" t="s">
        <v>7001</v>
      </c>
      <c r="J4201" s="22" t="s">
        <v>8371</v>
      </c>
      <c r="K4201" s="21" t="s">
        <v>14473</v>
      </c>
      <c r="L4201" s="21" t="s">
        <v>8345</v>
      </c>
      <c r="M4201" s="21" t="s">
        <v>8350</v>
      </c>
      <c r="N4201" s="21" t="s">
        <v>8352</v>
      </c>
      <c r="O4201" s="21" t="s">
        <v>8355</v>
      </c>
      <c r="P4201" s="26">
        <v>9550</v>
      </c>
      <c r="Q4201" s="22" t="s">
        <v>8370</v>
      </c>
      <c r="R4201" s="21" t="s">
        <v>13949</v>
      </c>
      <c r="S4201" s="21">
        <v>1</v>
      </c>
      <c r="T4201" s="22" t="s">
        <v>8370</v>
      </c>
      <c r="U4201" s="23" t="str">
        <f>IF(Cleaned_Data!P4201&gt;20000,"High-Bill","Normal-Bill")</f>
        <v>Normal-Bill</v>
      </c>
      <c r="V4201" s="23" t="str">
        <f t="shared" si="130"/>
        <v>Senior-Citizen</v>
      </c>
      <c r="W4201" s="23" t="str">
        <f t="shared" si="131"/>
        <v>Follow-Up-required</v>
      </c>
      <c r="X4201" s="24" t="str" cm="1">
        <f t="array" ref="X4201">_xlfn.IFS(P4201&lt;5000,"Low",P4201&lt;=20000,"Medium",P4201&gt;20000,"High")</f>
        <v>Medium</v>
      </c>
    </row>
    <row r="4202" spans="1:24" x14ac:dyDescent="0.35">
      <c r="A4202" s="28" t="s">
        <v>570</v>
      </c>
      <c r="B4202" s="17" t="s">
        <v>1073</v>
      </c>
      <c r="C4202" s="17">
        <v>57</v>
      </c>
      <c r="D4202" s="22" t="s">
        <v>14847</v>
      </c>
      <c r="E4202" s="17" t="s">
        <v>9296</v>
      </c>
      <c r="F4202" s="17" t="s">
        <v>6746</v>
      </c>
      <c r="G4202" s="17" t="s">
        <v>6990</v>
      </c>
      <c r="H4202" s="17" t="s">
        <v>6995</v>
      </c>
      <c r="I4202" s="17" t="s">
        <v>7003</v>
      </c>
      <c r="J4202" s="22" t="s">
        <v>8371</v>
      </c>
      <c r="K4202" s="17" t="s">
        <v>14494</v>
      </c>
      <c r="L4202" s="17" t="s">
        <v>8338</v>
      </c>
      <c r="M4202" s="17" t="s">
        <v>8346</v>
      </c>
      <c r="N4202" s="17" t="s">
        <v>8353</v>
      </c>
      <c r="O4202" s="17" t="s">
        <v>8359</v>
      </c>
      <c r="P4202" s="18">
        <v>0</v>
      </c>
      <c r="Q4202" s="17" t="s">
        <v>8364</v>
      </c>
      <c r="R4202" s="22" t="s">
        <v>8370</v>
      </c>
      <c r="S4202" s="22" t="s">
        <v>8370</v>
      </c>
      <c r="T4202" s="17" t="s">
        <v>14845</v>
      </c>
      <c r="U4202" s="19" t="str">
        <f>IF(Cleaned_Data!P4202&gt;20000,"High-Bill","Normal-Bill")</f>
        <v>Normal-Bill</v>
      </c>
      <c r="V4202" s="19" t="str">
        <f t="shared" si="130"/>
        <v>Not-Senior-Citizen</v>
      </c>
      <c r="W4202" s="19" t="str">
        <f t="shared" si="131"/>
        <v>Not-Required</v>
      </c>
      <c r="X4202" s="20" t="str" cm="1">
        <f t="array" ref="X4202">_xlfn.IFS(P4202&lt;5000,"Low",P4202&lt;=20000,"Medium",P4202&gt;20000,"High")</f>
        <v>Low</v>
      </c>
    </row>
    <row r="4203" spans="1:24" x14ac:dyDescent="0.35">
      <c r="A4203" s="29" t="s">
        <v>570</v>
      </c>
      <c r="B4203" s="21" t="s">
        <v>1143</v>
      </c>
      <c r="C4203" s="21">
        <v>69</v>
      </c>
      <c r="D4203" s="21" t="s">
        <v>1174</v>
      </c>
      <c r="E4203" s="21" t="s">
        <v>12886</v>
      </c>
      <c r="F4203" s="21" t="s">
        <v>6815</v>
      </c>
      <c r="G4203" s="21" t="s">
        <v>6992</v>
      </c>
      <c r="H4203" s="21" t="s">
        <v>6998</v>
      </c>
      <c r="I4203" s="21" t="s">
        <v>7007</v>
      </c>
      <c r="J4203" s="21" t="s">
        <v>13963</v>
      </c>
      <c r="K4203" s="21" t="s">
        <v>14469</v>
      </c>
      <c r="L4203" s="21" t="s">
        <v>8342</v>
      </c>
      <c r="M4203" s="21" t="s">
        <v>8350</v>
      </c>
      <c r="N4203" s="21" t="s">
        <v>8352</v>
      </c>
      <c r="O4203" s="21" t="s">
        <v>14841</v>
      </c>
      <c r="P4203" s="18">
        <v>0</v>
      </c>
      <c r="Q4203" s="21" t="s">
        <v>8364</v>
      </c>
      <c r="R4203" s="21" t="s">
        <v>14145</v>
      </c>
      <c r="S4203" s="22" t="s">
        <v>8370</v>
      </c>
      <c r="T4203" s="21" t="s">
        <v>14843</v>
      </c>
      <c r="U4203" s="23" t="str">
        <f>IF(Cleaned_Data!P4203&gt;20000,"High-Bill","Normal-Bill")</f>
        <v>Normal-Bill</v>
      </c>
      <c r="V4203" s="23" t="str">
        <f t="shared" si="130"/>
        <v>Senior-Citizen</v>
      </c>
      <c r="W4203" s="23" t="str">
        <f t="shared" si="131"/>
        <v>Follow-Up-required</v>
      </c>
      <c r="X4203" s="24" t="str" cm="1">
        <f t="array" ref="X4203">_xlfn.IFS(P4203&lt;5000,"Low",P4203&lt;=20000,"Medium",P4203&gt;20000,"High")</f>
        <v>Low</v>
      </c>
    </row>
    <row r="4204" spans="1:24" x14ac:dyDescent="0.35">
      <c r="A4204" s="28" t="s">
        <v>678</v>
      </c>
      <c r="B4204" s="17" t="s">
        <v>1152</v>
      </c>
      <c r="C4204" s="22" t="s">
        <v>14854</v>
      </c>
      <c r="D4204" s="22" t="s">
        <v>14847</v>
      </c>
      <c r="E4204" s="17" t="s">
        <v>9450</v>
      </c>
      <c r="F4204" s="22" t="s">
        <v>8371</v>
      </c>
      <c r="G4204" s="17" t="s">
        <v>6984</v>
      </c>
      <c r="H4204" s="17" t="s">
        <v>6998</v>
      </c>
      <c r="I4204" s="17" t="s">
        <v>7003</v>
      </c>
      <c r="J4204" s="17" t="s">
        <v>14042</v>
      </c>
      <c r="K4204" s="17" t="s">
        <v>14438</v>
      </c>
      <c r="L4204" s="17" t="s">
        <v>8338</v>
      </c>
      <c r="M4204" s="17" t="s">
        <v>8350</v>
      </c>
      <c r="N4204" s="17" t="s">
        <v>8351</v>
      </c>
      <c r="O4204" s="17" t="s">
        <v>14841</v>
      </c>
      <c r="P4204" s="18">
        <v>0</v>
      </c>
      <c r="Q4204" s="17" t="s">
        <v>8362</v>
      </c>
      <c r="R4204" s="22" t="s">
        <v>8370</v>
      </c>
      <c r="S4204" s="17">
        <v>1</v>
      </c>
      <c r="T4204" s="22" t="s">
        <v>8370</v>
      </c>
      <c r="U4204" s="19" t="str">
        <f>IF(Cleaned_Data!P4204&gt;20000,"High-Bill","Normal-Bill")</f>
        <v>Normal-Bill</v>
      </c>
      <c r="V4204" s="19" t="str">
        <f t="shared" si="130"/>
        <v>Senior-Citizen</v>
      </c>
      <c r="W4204" s="19" t="str">
        <f t="shared" si="131"/>
        <v>Not-Required</v>
      </c>
      <c r="X4204" s="20" t="str" cm="1">
        <f t="array" ref="X4204">_xlfn.IFS(P4204&lt;5000,"Low",P4204&lt;=20000,"Medium",P4204&gt;20000,"High")</f>
        <v>Low</v>
      </c>
    </row>
    <row r="4205" spans="1:24" x14ac:dyDescent="0.35">
      <c r="A4205" s="29" t="s">
        <v>678</v>
      </c>
      <c r="B4205" s="21" t="s">
        <v>1161</v>
      </c>
      <c r="C4205" s="22" t="s">
        <v>14854</v>
      </c>
      <c r="D4205" s="21" t="s">
        <v>1174</v>
      </c>
      <c r="E4205" s="21" t="s">
        <v>10522</v>
      </c>
      <c r="F4205" s="21" t="s">
        <v>6869</v>
      </c>
      <c r="G4205" s="21" t="s">
        <v>6985</v>
      </c>
      <c r="H4205" s="21" t="s">
        <v>7000</v>
      </c>
      <c r="I4205" s="21" t="s">
        <v>7005</v>
      </c>
      <c r="J4205" s="22" t="s">
        <v>8371</v>
      </c>
      <c r="K4205" s="21" t="s">
        <v>14679</v>
      </c>
      <c r="L4205" s="21" t="s">
        <v>8345</v>
      </c>
      <c r="M4205" s="21" t="s">
        <v>8349</v>
      </c>
      <c r="N4205" s="21" t="s">
        <v>8354</v>
      </c>
      <c r="O4205" s="21" t="s">
        <v>8359</v>
      </c>
      <c r="P4205" s="18">
        <v>0</v>
      </c>
      <c r="Q4205" s="21" t="s">
        <v>8363</v>
      </c>
      <c r="R4205" s="21" t="s">
        <v>14172</v>
      </c>
      <c r="S4205" s="21">
        <v>3</v>
      </c>
      <c r="T4205" s="21" t="s">
        <v>14844</v>
      </c>
      <c r="U4205" s="23" t="str">
        <f>IF(Cleaned_Data!P4205&gt;20000,"High-Bill","Normal-Bill")</f>
        <v>Normal-Bill</v>
      </c>
      <c r="V4205" s="23" t="str">
        <f t="shared" si="130"/>
        <v>Senior-Citizen</v>
      </c>
      <c r="W4205" s="23" t="str">
        <f t="shared" si="131"/>
        <v>Follow-Up-required</v>
      </c>
      <c r="X4205" s="24" t="str" cm="1">
        <f t="array" ref="X4205">_xlfn.IFS(P4205&lt;5000,"Low",P4205&lt;=20000,"Medium",P4205&gt;20000,"High")</f>
        <v>Low</v>
      </c>
    </row>
    <row r="4206" spans="1:24" x14ac:dyDescent="0.35">
      <c r="A4206" s="28" t="s">
        <v>678</v>
      </c>
      <c r="B4206" s="17" t="s">
        <v>1121</v>
      </c>
      <c r="C4206" s="22" t="s">
        <v>14854</v>
      </c>
      <c r="D4206" s="17" t="s">
        <v>1174</v>
      </c>
      <c r="E4206" s="17" t="s">
        <v>10633</v>
      </c>
      <c r="F4206" s="17" t="s">
        <v>6848</v>
      </c>
      <c r="G4206" s="17" t="s">
        <v>6984</v>
      </c>
      <c r="H4206" s="17" t="s">
        <v>6995</v>
      </c>
      <c r="I4206" s="17" t="s">
        <v>7001</v>
      </c>
      <c r="J4206" s="17" t="s">
        <v>14089</v>
      </c>
      <c r="K4206" s="17" t="s">
        <v>14596</v>
      </c>
      <c r="L4206" s="17" t="s">
        <v>8345</v>
      </c>
      <c r="M4206" s="17" t="s">
        <v>8349</v>
      </c>
      <c r="N4206" s="17" t="s">
        <v>8352</v>
      </c>
      <c r="O4206" s="17" t="s">
        <v>8355</v>
      </c>
      <c r="P4206" s="25">
        <v>32495</v>
      </c>
      <c r="Q4206" s="17" t="s">
        <v>8362</v>
      </c>
      <c r="R4206" s="22" t="s">
        <v>8370</v>
      </c>
      <c r="S4206" s="17">
        <v>5</v>
      </c>
      <c r="T4206" s="22" t="s">
        <v>8370</v>
      </c>
      <c r="U4206" s="19" t="str">
        <f>IF(Cleaned_Data!P4206&gt;20000,"High-Bill","Normal-Bill")</f>
        <v>High-Bill</v>
      </c>
      <c r="V4206" s="19" t="str">
        <f t="shared" si="130"/>
        <v>Senior-Citizen</v>
      </c>
      <c r="W4206" s="19" t="str">
        <f t="shared" si="131"/>
        <v>Not-Required</v>
      </c>
      <c r="X4206" s="20" t="str" cm="1">
        <f t="array" ref="X4206">_xlfn.IFS(P4206&lt;5000,"Low",P4206&lt;=20000,"Medium",P4206&gt;20000,"High")</f>
        <v>High</v>
      </c>
    </row>
    <row r="4207" spans="1:24" x14ac:dyDescent="0.35">
      <c r="A4207" s="29" t="s">
        <v>678</v>
      </c>
      <c r="B4207" s="21" t="s">
        <v>1168</v>
      </c>
      <c r="C4207" s="22" t="s">
        <v>14854</v>
      </c>
      <c r="D4207" s="21" t="s">
        <v>1174</v>
      </c>
      <c r="E4207" s="21" t="s">
        <v>10846</v>
      </c>
      <c r="F4207" s="21" t="s">
        <v>6930</v>
      </c>
      <c r="G4207" s="21" t="s">
        <v>6989</v>
      </c>
      <c r="H4207" s="21" t="s">
        <v>6999</v>
      </c>
      <c r="I4207" s="21" t="s">
        <v>7006</v>
      </c>
      <c r="J4207" s="21" t="s">
        <v>14059</v>
      </c>
      <c r="K4207" s="21" t="s">
        <v>14288</v>
      </c>
      <c r="L4207" s="21" t="s">
        <v>8343</v>
      </c>
      <c r="M4207" s="21" t="s">
        <v>8350</v>
      </c>
      <c r="N4207" s="21" t="s">
        <v>8354</v>
      </c>
      <c r="O4207" s="21" t="s">
        <v>14841</v>
      </c>
      <c r="P4207" s="18">
        <v>0</v>
      </c>
      <c r="Q4207" s="21" t="s">
        <v>8364</v>
      </c>
      <c r="R4207" s="22" t="s">
        <v>8370</v>
      </c>
      <c r="S4207" s="21">
        <v>1</v>
      </c>
      <c r="T4207" s="22" t="s">
        <v>8370</v>
      </c>
      <c r="U4207" s="23" t="str">
        <f>IF(Cleaned_Data!P4207&gt;20000,"High-Bill","Normal-Bill")</f>
        <v>Normal-Bill</v>
      </c>
      <c r="V4207" s="23" t="str">
        <f t="shared" si="130"/>
        <v>Senior-Citizen</v>
      </c>
      <c r="W4207" s="23" t="str">
        <f t="shared" si="131"/>
        <v>Not-Required</v>
      </c>
      <c r="X4207" s="24" t="str" cm="1">
        <f t="array" ref="X4207">_xlfn.IFS(P4207&lt;5000,"Low",P4207&lt;=20000,"Medium",P4207&gt;20000,"High")</f>
        <v>Low</v>
      </c>
    </row>
    <row r="4208" spans="1:24" x14ac:dyDescent="0.35">
      <c r="A4208" s="28" t="s">
        <v>678</v>
      </c>
      <c r="B4208" s="17" t="s">
        <v>1123</v>
      </c>
      <c r="C4208" s="17">
        <v>37</v>
      </c>
      <c r="D4208" s="17" t="s">
        <v>1174</v>
      </c>
      <c r="E4208" s="17" t="s">
        <v>11829</v>
      </c>
      <c r="F4208" s="22" t="s">
        <v>8371</v>
      </c>
      <c r="G4208" s="17" t="s">
        <v>6990</v>
      </c>
      <c r="H4208" s="17" t="s">
        <v>7000</v>
      </c>
      <c r="I4208" s="17" t="s">
        <v>7001</v>
      </c>
      <c r="J4208" s="17" t="s">
        <v>13906</v>
      </c>
      <c r="K4208" s="17" t="s">
        <v>14727</v>
      </c>
      <c r="L4208" s="17" t="s">
        <v>8340</v>
      </c>
      <c r="M4208" s="17" t="s">
        <v>8346</v>
      </c>
      <c r="N4208" s="17" t="s">
        <v>8354</v>
      </c>
      <c r="O4208" s="17" t="s">
        <v>8358</v>
      </c>
      <c r="P4208" s="18">
        <v>0</v>
      </c>
      <c r="Q4208" s="17" t="s">
        <v>8363</v>
      </c>
      <c r="R4208" s="22" t="s">
        <v>8370</v>
      </c>
      <c r="S4208" s="17">
        <v>2</v>
      </c>
      <c r="T4208" s="22" t="s">
        <v>8370</v>
      </c>
      <c r="U4208" s="19" t="str">
        <f>IF(Cleaned_Data!P4208&gt;20000,"High-Bill","Normal-Bill")</f>
        <v>Normal-Bill</v>
      </c>
      <c r="V4208" s="19" t="str">
        <f t="shared" si="130"/>
        <v>Not-Senior-Citizen</v>
      </c>
      <c r="W4208" s="19" t="str">
        <f t="shared" si="131"/>
        <v>Not-Required</v>
      </c>
      <c r="X4208" s="20" t="str" cm="1">
        <f t="array" ref="X4208">_xlfn.IFS(P4208&lt;5000,"Low",P4208&lt;=20000,"Medium",P4208&gt;20000,"High")</f>
        <v>Low</v>
      </c>
    </row>
    <row r="4209" spans="1:24" x14ac:dyDescent="0.35">
      <c r="A4209" s="29" t="s">
        <v>678</v>
      </c>
      <c r="B4209" s="21" t="s">
        <v>1147</v>
      </c>
      <c r="C4209" s="22" t="s">
        <v>14854</v>
      </c>
      <c r="D4209" s="21" t="s">
        <v>1174</v>
      </c>
      <c r="E4209" s="21" t="s">
        <v>13452</v>
      </c>
      <c r="F4209" s="22" t="s">
        <v>8371</v>
      </c>
      <c r="G4209" s="21" t="s">
        <v>6985</v>
      </c>
      <c r="H4209" s="21" t="s">
        <v>6999</v>
      </c>
      <c r="I4209" s="21" t="s">
        <v>7006</v>
      </c>
      <c r="J4209" s="21" t="s">
        <v>14057</v>
      </c>
      <c r="K4209" s="21" t="s">
        <v>14234</v>
      </c>
      <c r="L4209" s="21" t="s">
        <v>8341</v>
      </c>
      <c r="M4209" s="21" t="s">
        <v>8347</v>
      </c>
      <c r="N4209" s="21" t="s">
        <v>8351</v>
      </c>
      <c r="O4209" s="21" t="s">
        <v>8359</v>
      </c>
      <c r="P4209" s="26">
        <v>36058</v>
      </c>
      <c r="Q4209" s="21" t="s">
        <v>8362</v>
      </c>
      <c r="R4209" s="21" t="s">
        <v>14167</v>
      </c>
      <c r="S4209" s="22" t="s">
        <v>8370</v>
      </c>
      <c r="T4209" s="21" t="s">
        <v>14845</v>
      </c>
      <c r="U4209" s="23" t="str">
        <f>IF(Cleaned_Data!P4209&gt;20000,"High-Bill","Normal-Bill")</f>
        <v>High-Bill</v>
      </c>
      <c r="V4209" s="23" t="str">
        <f t="shared" si="130"/>
        <v>Senior-Citizen</v>
      </c>
      <c r="W4209" s="23" t="str">
        <f t="shared" si="131"/>
        <v>Follow-Up-required</v>
      </c>
      <c r="X4209" s="24" t="str" cm="1">
        <f t="array" ref="X4209">_xlfn.IFS(P4209&lt;5000,"Low",P4209&lt;=20000,"Medium",P4209&gt;20000,"High")</f>
        <v>High</v>
      </c>
    </row>
    <row r="4210" spans="1:24" x14ac:dyDescent="0.35">
      <c r="A4210" s="28" t="s">
        <v>535</v>
      </c>
      <c r="B4210" s="17" t="s">
        <v>1121</v>
      </c>
      <c r="C4210" s="17">
        <v>7</v>
      </c>
      <c r="D4210" s="17" t="s">
        <v>1174</v>
      </c>
      <c r="E4210" s="17" t="s">
        <v>9118</v>
      </c>
      <c r="F4210" s="22" t="s">
        <v>8371</v>
      </c>
      <c r="G4210" s="17" t="s">
        <v>6985</v>
      </c>
      <c r="H4210" s="17" t="s">
        <v>6994</v>
      </c>
      <c r="I4210" s="17" t="s">
        <v>7005</v>
      </c>
      <c r="J4210" s="22" t="s">
        <v>8371</v>
      </c>
      <c r="K4210" s="17" t="s">
        <v>14524</v>
      </c>
      <c r="L4210" s="17" t="s">
        <v>8340</v>
      </c>
      <c r="M4210" s="17" t="s">
        <v>8348</v>
      </c>
      <c r="N4210" s="17" t="s">
        <v>8354</v>
      </c>
      <c r="O4210" s="17" t="s">
        <v>14841</v>
      </c>
      <c r="P4210" s="18">
        <v>0</v>
      </c>
      <c r="Q4210" s="22" t="s">
        <v>8370</v>
      </c>
      <c r="R4210" s="17" t="s">
        <v>13917</v>
      </c>
      <c r="S4210" s="17">
        <v>3</v>
      </c>
      <c r="T4210" s="17" t="s">
        <v>14843</v>
      </c>
      <c r="U4210" s="19" t="str">
        <f>IF(Cleaned_Data!P4210&gt;20000,"High-Bill","Normal-Bill")</f>
        <v>Normal-Bill</v>
      </c>
      <c r="V4210" s="19" t="str">
        <f t="shared" si="130"/>
        <v>Not-Senior-Citizen</v>
      </c>
      <c r="W4210" s="19" t="str">
        <f t="shared" si="131"/>
        <v>Follow-Up-required</v>
      </c>
      <c r="X4210" s="20" t="str" cm="1">
        <f t="array" ref="X4210">_xlfn.IFS(P4210&lt;5000,"Low",P4210&lt;=20000,"Medium",P4210&gt;20000,"High")</f>
        <v>Low</v>
      </c>
    </row>
    <row r="4211" spans="1:24" x14ac:dyDescent="0.35">
      <c r="A4211" s="29" t="s">
        <v>535</v>
      </c>
      <c r="B4211" s="21" t="s">
        <v>1108</v>
      </c>
      <c r="C4211" s="22" t="s">
        <v>14854</v>
      </c>
      <c r="D4211" s="21" t="s">
        <v>1172</v>
      </c>
      <c r="E4211" s="21" t="s">
        <v>11104</v>
      </c>
      <c r="F4211" s="21" t="s">
        <v>6755</v>
      </c>
      <c r="G4211" s="21" t="s">
        <v>6989</v>
      </c>
      <c r="H4211" s="21" t="s">
        <v>6994</v>
      </c>
      <c r="I4211" s="21" t="s">
        <v>7005</v>
      </c>
      <c r="J4211" s="21" t="s">
        <v>7659</v>
      </c>
      <c r="K4211" s="21" t="s">
        <v>14353</v>
      </c>
      <c r="L4211" s="21" t="s">
        <v>8343</v>
      </c>
      <c r="M4211" s="21" t="s">
        <v>8347</v>
      </c>
      <c r="N4211" s="21" t="s">
        <v>8352</v>
      </c>
      <c r="O4211" s="21" t="s">
        <v>14842</v>
      </c>
      <c r="P4211" s="18">
        <v>0</v>
      </c>
      <c r="Q4211" s="21" t="s">
        <v>8364</v>
      </c>
      <c r="R4211" s="21" t="s">
        <v>14114</v>
      </c>
      <c r="S4211" s="22" t="s">
        <v>8370</v>
      </c>
      <c r="T4211" s="22" t="s">
        <v>8370</v>
      </c>
      <c r="U4211" s="23" t="str">
        <f>IF(Cleaned_Data!P4211&gt;20000,"High-Bill","Normal-Bill")</f>
        <v>Normal-Bill</v>
      </c>
      <c r="V4211" s="23" t="str">
        <f t="shared" si="130"/>
        <v>Senior-Citizen</v>
      </c>
      <c r="W4211" s="23" t="str">
        <f t="shared" si="131"/>
        <v>Follow-Up-required</v>
      </c>
      <c r="X4211" s="24" t="str" cm="1">
        <f t="array" ref="X4211">_xlfn.IFS(P4211&lt;5000,"Low",P4211&lt;=20000,"Medium",P4211&gt;20000,"High")</f>
        <v>Low</v>
      </c>
    </row>
    <row r="4212" spans="1:24" x14ac:dyDescent="0.35">
      <c r="A4212" s="28" t="s">
        <v>535</v>
      </c>
      <c r="B4212" s="17" t="s">
        <v>1162</v>
      </c>
      <c r="C4212" s="17">
        <v>20</v>
      </c>
      <c r="D4212" s="17" t="s">
        <v>1172</v>
      </c>
      <c r="E4212" s="17" t="s">
        <v>11908</v>
      </c>
      <c r="F4212" s="22" t="s">
        <v>8371</v>
      </c>
      <c r="G4212" s="17" t="s">
        <v>6986</v>
      </c>
      <c r="H4212" s="17" t="s">
        <v>6995</v>
      </c>
      <c r="I4212" s="17" t="s">
        <v>7003</v>
      </c>
      <c r="J4212" s="17" t="s">
        <v>14115</v>
      </c>
      <c r="K4212" s="17" t="s">
        <v>14594</v>
      </c>
      <c r="L4212" s="17" t="s">
        <v>8339</v>
      </c>
      <c r="M4212" s="17" t="s">
        <v>8350</v>
      </c>
      <c r="N4212" s="17" t="s">
        <v>8352</v>
      </c>
      <c r="O4212" s="17" t="s">
        <v>8358</v>
      </c>
      <c r="P4212" s="18">
        <v>0</v>
      </c>
      <c r="Q4212" s="17" t="s">
        <v>8362</v>
      </c>
      <c r="R4212" s="17" t="s">
        <v>14135</v>
      </c>
      <c r="S4212" s="22" t="s">
        <v>8370</v>
      </c>
      <c r="T4212" s="22" t="s">
        <v>8370</v>
      </c>
      <c r="U4212" s="19" t="str">
        <f>IF(Cleaned_Data!P4212&gt;20000,"High-Bill","Normal-Bill")</f>
        <v>Normal-Bill</v>
      </c>
      <c r="V4212" s="19" t="str">
        <f t="shared" si="130"/>
        <v>Not-Senior-Citizen</v>
      </c>
      <c r="W4212" s="19" t="str">
        <f t="shared" si="131"/>
        <v>Follow-Up-required</v>
      </c>
      <c r="X4212" s="20" t="str" cm="1">
        <f t="array" ref="X4212">_xlfn.IFS(P4212&lt;5000,"Low",P4212&lt;=20000,"Medium",P4212&gt;20000,"High")</f>
        <v>Low</v>
      </c>
    </row>
    <row r="4213" spans="1:24" x14ac:dyDescent="0.35">
      <c r="A4213" s="29" t="s">
        <v>439</v>
      </c>
      <c r="B4213" s="21" t="s">
        <v>1161</v>
      </c>
      <c r="C4213" s="22" t="s">
        <v>14854</v>
      </c>
      <c r="D4213" s="21" t="s">
        <v>1174</v>
      </c>
      <c r="E4213" s="21" t="s">
        <v>8950</v>
      </c>
      <c r="F4213" s="21" t="s">
        <v>6869</v>
      </c>
      <c r="G4213" s="21" t="s">
        <v>6987</v>
      </c>
      <c r="H4213" s="21" t="s">
        <v>7000</v>
      </c>
      <c r="I4213" s="21" t="s">
        <v>7003</v>
      </c>
      <c r="J4213" s="22" t="s">
        <v>8371</v>
      </c>
      <c r="K4213" s="21" t="s">
        <v>14552</v>
      </c>
      <c r="L4213" s="21" t="s">
        <v>8341</v>
      </c>
      <c r="M4213" s="21" t="s">
        <v>8349</v>
      </c>
      <c r="N4213" s="21" t="s">
        <v>8354</v>
      </c>
      <c r="O4213" s="21" t="s">
        <v>14841</v>
      </c>
      <c r="P4213" s="18">
        <v>0</v>
      </c>
      <c r="Q4213" s="21" t="s">
        <v>8363</v>
      </c>
      <c r="R4213" s="22" t="s">
        <v>8370</v>
      </c>
      <c r="S4213" s="21">
        <v>3</v>
      </c>
      <c r="T4213" s="21" t="s">
        <v>14843</v>
      </c>
      <c r="U4213" s="23" t="str">
        <f>IF(Cleaned_Data!P4213&gt;20000,"High-Bill","Normal-Bill")</f>
        <v>Normal-Bill</v>
      </c>
      <c r="V4213" s="23" t="str">
        <f t="shared" si="130"/>
        <v>Senior-Citizen</v>
      </c>
      <c r="W4213" s="23" t="str">
        <f t="shared" si="131"/>
        <v>Not-Required</v>
      </c>
      <c r="X4213" s="24" t="str" cm="1">
        <f t="array" ref="X4213">_xlfn.IFS(P4213&lt;5000,"Low",P4213&lt;=20000,"Medium",P4213&gt;20000,"High")</f>
        <v>Low</v>
      </c>
    </row>
    <row r="4214" spans="1:24" x14ac:dyDescent="0.35">
      <c r="A4214" s="28" t="s">
        <v>439</v>
      </c>
      <c r="B4214" s="17" t="s">
        <v>1151</v>
      </c>
      <c r="C4214" s="17">
        <v>32</v>
      </c>
      <c r="D4214" s="22" t="s">
        <v>14847</v>
      </c>
      <c r="E4214" s="17" t="s">
        <v>10396</v>
      </c>
      <c r="F4214" s="17" t="s">
        <v>6833</v>
      </c>
      <c r="G4214" s="17" t="s">
        <v>6993</v>
      </c>
      <c r="H4214" s="17" t="s">
        <v>6995</v>
      </c>
      <c r="I4214" s="17" t="s">
        <v>7006</v>
      </c>
      <c r="J4214" s="17" t="s">
        <v>14165</v>
      </c>
      <c r="K4214" s="17" t="s">
        <v>14363</v>
      </c>
      <c r="L4214" s="17" t="s">
        <v>8345</v>
      </c>
      <c r="M4214" s="17" t="s">
        <v>8349</v>
      </c>
      <c r="N4214" s="17" t="s">
        <v>8351</v>
      </c>
      <c r="O4214" s="17" t="s">
        <v>8359</v>
      </c>
      <c r="P4214" s="18">
        <v>0</v>
      </c>
      <c r="Q4214" s="17" t="s">
        <v>8364</v>
      </c>
      <c r="R4214" s="17" t="s">
        <v>7145</v>
      </c>
      <c r="S4214" s="22" t="s">
        <v>8370</v>
      </c>
      <c r="T4214" s="22" t="s">
        <v>8370</v>
      </c>
      <c r="U4214" s="19" t="str">
        <f>IF(Cleaned_Data!P4214&gt;20000,"High-Bill","Normal-Bill")</f>
        <v>Normal-Bill</v>
      </c>
      <c r="V4214" s="19" t="str">
        <f t="shared" si="130"/>
        <v>Not-Senior-Citizen</v>
      </c>
      <c r="W4214" s="19" t="str">
        <f t="shared" si="131"/>
        <v>Follow-Up-required</v>
      </c>
      <c r="X4214" s="20" t="str" cm="1">
        <f t="array" ref="X4214">_xlfn.IFS(P4214&lt;5000,"Low",P4214&lt;=20000,"Medium",P4214&gt;20000,"High")</f>
        <v>Low</v>
      </c>
    </row>
    <row r="4215" spans="1:24" x14ac:dyDescent="0.35">
      <c r="A4215" s="29" t="s">
        <v>439</v>
      </c>
      <c r="B4215" s="21" t="s">
        <v>1070</v>
      </c>
      <c r="C4215" s="21">
        <v>14</v>
      </c>
      <c r="D4215" s="22" t="s">
        <v>14847</v>
      </c>
      <c r="E4215" s="21" t="s">
        <v>11610</v>
      </c>
      <c r="F4215" s="21" t="s">
        <v>6772</v>
      </c>
      <c r="G4215" s="21" t="s">
        <v>6992</v>
      </c>
      <c r="H4215" s="21" t="s">
        <v>6994</v>
      </c>
      <c r="I4215" s="21" t="s">
        <v>7006</v>
      </c>
      <c r="J4215" s="22" t="s">
        <v>8371</v>
      </c>
      <c r="K4215" s="21" t="s">
        <v>14347</v>
      </c>
      <c r="L4215" s="21" t="s">
        <v>8344</v>
      </c>
      <c r="M4215" s="21" t="s">
        <v>8350</v>
      </c>
      <c r="N4215" s="21" t="s">
        <v>8353</v>
      </c>
      <c r="O4215" s="21" t="s">
        <v>8359</v>
      </c>
      <c r="P4215" s="18">
        <v>0</v>
      </c>
      <c r="Q4215" s="22" t="s">
        <v>8370</v>
      </c>
      <c r="R4215" s="22" t="s">
        <v>8370</v>
      </c>
      <c r="S4215" s="21">
        <v>2</v>
      </c>
      <c r="T4215" s="21" t="s">
        <v>14844</v>
      </c>
      <c r="U4215" s="23" t="str">
        <f>IF(Cleaned_Data!P4215&gt;20000,"High-Bill","Normal-Bill")</f>
        <v>Normal-Bill</v>
      </c>
      <c r="V4215" s="23" t="str">
        <f t="shared" si="130"/>
        <v>Not-Senior-Citizen</v>
      </c>
      <c r="W4215" s="23" t="str">
        <f t="shared" si="131"/>
        <v>Not-Required</v>
      </c>
      <c r="X4215" s="24" t="str" cm="1">
        <f t="array" ref="X4215">_xlfn.IFS(P4215&lt;5000,"Low",P4215&lt;=20000,"Medium",P4215&gt;20000,"High")</f>
        <v>Low</v>
      </c>
    </row>
    <row r="4216" spans="1:24" x14ac:dyDescent="0.35">
      <c r="A4216" s="28" t="s">
        <v>439</v>
      </c>
      <c r="B4216" s="17" t="s">
        <v>1070</v>
      </c>
      <c r="C4216" s="17">
        <v>51</v>
      </c>
      <c r="D4216" s="17" t="s">
        <v>1174</v>
      </c>
      <c r="E4216" s="17" t="s">
        <v>12375</v>
      </c>
      <c r="F4216" s="17" t="s">
        <v>6772</v>
      </c>
      <c r="G4216" s="17" t="s">
        <v>6984</v>
      </c>
      <c r="H4216" s="17" t="s">
        <v>6999</v>
      </c>
      <c r="I4216" s="17" t="s">
        <v>7002</v>
      </c>
      <c r="J4216" s="17" t="s">
        <v>14041</v>
      </c>
      <c r="K4216" s="17" t="s">
        <v>14729</v>
      </c>
      <c r="L4216" s="17" t="s">
        <v>8339</v>
      </c>
      <c r="M4216" s="17" t="s">
        <v>8350</v>
      </c>
      <c r="N4216" s="17" t="s">
        <v>8353</v>
      </c>
      <c r="O4216" s="17" t="s">
        <v>8359</v>
      </c>
      <c r="P4216" s="18">
        <v>0</v>
      </c>
      <c r="Q4216" s="17" t="s">
        <v>8363</v>
      </c>
      <c r="R4216" s="17" t="s">
        <v>14144</v>
      </c>
      <c r="S4216" s="22" t="s">
        <v>8370</v>
      </c>
      <c r="T4216" s="17" t="s">
        <v>14844</v>
      </c>
      <c r="U4216" s="19" t="str">
        <f>IF(Cleaned_Data!P4216&gt;20000,"High-Bill","Normal-Bill")</f>
        <v>Normal-Bill</v>
      </c>
      <c r="V4216" s="19" t="str">
        <f t="shared" si="130"/>
        <v>Not-Senior-Citizen</v>
      </c>
      <c r="W4216" s="19" t="str">
        <f t="shared" si="131"/>
        <v>Follow-Up-required</v>
      </c>
      <c r="X4216" s="20" t="str" cm="1">
        <f t="array" ref="X4216">_xlfn.IFS(P4216&lt;5000,"Low",P4216&lt;=20000,"Medium",P4216&gt;20000,"High")</f>
        <v>Low</v>
      </c>
    </row>
    <row r="4217" spans="1:24" x14ac:dyDescent="0.35">
      <c r="A4217" s="29" t="s">
        <v>439</v>
      </c>
      <c r="B4217" s="21" t="s">
        <v>1028</v>
      </c>
      <c r="C4217" s="21">
        <v>47</v>
      </c>
      <c r="D4217" s="21" t="s">
        <v>1172</v>
      </c>
      <c r="E4217" s="21" t="s">
        <v>13522</v>
      </c>
      <c r="F4217" s="21" t="s">
        <v>6693</v>
      </c>
      <c r="G4217" s="21" t="s">
        <v>6988</v>
      </c>
      <c r="H4217" s="21" t="s">
        <v>7000</v>
      </c>
      <c r="I4217" s="21" t="s">
        <v>7001</v>
      </c>
      <c r="J4217" s="21" t="s">
        <v>7044</v>
      </c>
      <c r="K4217" s="21" t="s">
        <v>14240</v>
      </c>
      <c r="L4217" s="21" t="s">
        <v>8339</v>
      </c>
      <c r="M4217" s="21" t="s">
        <v>8347</v>
      </c>
      <c r="N4217" s="21" t="s">
        <v>8352</v>
      </c>
      <c r="O4217" s="21" t="s">
        <v>14842</v>
      </c>
      <c r="P4217" s="18">
        <v>0</v>
      </c>
      <c r="Q4217" s="21" t="s">
        <v>8364</v>
      </c>
      <c r="R4217" s="21" t="s">
        <v>14178</v>
      </c>
      <c r="S4217" s="21">
        <v>3</v>
      </c>
      <c r="T4217" s="21" t="s">
        <v>14844</v>
      </c>
      <c r="U4217" s="23" t="str">
        <f>IF(Cleaned_Data!P4217&gt;20000,"High-Bill","Normal-Bill")</f>
        <v>Normal-Bill</v>
      </c>
      <c r="V4217" s="23" t="str">
        <f t="shared" si="130"/>
        <v>Not-Senior-Citizen</v>
      </c>
      <c r="W4217" s="23" t="str">
        <f t="shared" si="131"/>
        <v>Follow-Up-required</v>
      </c>
      <c r="X4217" s="24" t="str" cm="1">
        <f t="array" ref="X4217">_xlfn.IFS(P4217&lt;5000,"Low",P4217&lt;=20000,"Medium",P4217&gt;20000,"High")</f>
        <v>Low</v>
      </c>
    </row>
    <row r="4218" spans="1:24" x14ac:dyDescent="0.35">
      <c r="A4218" s="28" t="s">
        <v>439</v>
      </c>
      <c r="B4218" s="17" t="s">
        <v>1041</v>
      </c>
      <c r="C4218" s="17">
        <v>31</v>
      </c>
      <c r="D4218" s="17" t="s">
        <v>1174</v>
      </c>
      <c r="E4218" s="17" t="s">
        <v>13548</v>
      </c>
      <c r="F4218" s="17" t="s">
        <v>6764</v>
      </c>
      <c r="G4218" s="17" t="s">
        <v>6990</v>
      </c>
      <c r="H4218" s="17" t="s">
        <v>6994</v>
      </c>
      <c r="I4218" s="17" t="s">
        <v>7001</v>
      </c>
      <c r="J4218" s="22" t="s">
        <v>8371</v>
      </c>
      <c r="K4218" s="17" t="s">
        <v>14224</v>
      </c>
      <c r="L4218" s="17" t="s">
        <v>8343</v>
      </c>
      <c r="M4218" s="17" t="s">
        <v>8349</v>
      </c>
      <c r="N4218" s="17" t="s">
        <v>8352</v>
      </c>
      <c r="O4218" s="17" t="s">
        <v>14841</v>
      </c>
      <c r="P4218" s="18">
        <v>0</v>
      </c>
      <c r="Q4218" s="22" t="s">
        <v>8370</v>
      </c>
      <c r="R4218" s="17" t="s">
        <v>14114</v>
      </c>
      <c r="S4218" s="17">
        <v>4</v>
      </c>
      <c r="T4218" s="22" t="s">
        <v>8370</v>
      </c>
      <c r="U4218" s="19" t="str">
        <f>IF(Cleaned_Data!P4218&gt;20000,"High-Bill","Normal-Bill")</f>
        <v>Normal-Bill</v>
      </c>
      <c r="V4218" s="19" t="str">
        <f t="shared" si="130"/>
        <v>Not-Senior-Citizen</v>
      </c>
      <c r="W4218" s="19" t="str">
        <f t="shared" si="131"/>
        <v>Follow-Up-required</v>
      </c>
      <c r="X4218" s="20" t="str" cm="1">
        <f t="array" ref="X4218">_xlfn.IFS(P4218&lt;5000,"Low",P4218&lt;=20000,"Medium",P4218&gt;20000,"High")</f>
        <v>Low</v>
      </c>
    </row>
    <row r="4219" spans="1:24" x14ac:dyDescent="0.35">
      <c r="A4219" s="29" t="s">
        <v>106</v>
      </c>
      <c r="B4219" s="21" t="s">
        <v>1090</v>
      </c>
      <c r="C4219" s="22" t="s">
        <v>14854</v>
      </c>
      <c r="D4219" s="21" t="s">
        <v>1172</v>
      </c>
      <c r="E4219" s="21" t="s">
        <v>8493</v>
      </c>
      <c r="F4219" s="22" t="s">
        <v>8371</v>
      </c>
      <c r="G4219" s="21" t="s">
        <v>6989</v>
      </c>
      <c r="H4219" s="21" t="s">
        <v>6996</v>
      </c>
      <c r="I4219" s="21" t="s">
        <v>7006</v>
      </c>
      <c r="J4219" s="21" t="s">
        <v>13924</v>
      </c>
      <c r="K4219" s="21" t="s">
        <v>14265</v>
      </c>
      <c r="L4219" s="21" t="s">
        <v>8343</v>
      </c>
      <c r="M4219" s="21" t="s">
        <v>8348</v>
      </c>
      <c r="N4219" s="21" t="s">
        <v>8352</v>
      </c>
      <c r="O4219" s="21" t="s">
        <v>8358</v>
      </c>
      <c r="P4219" s="26">
        <v>24818</v>
      </c>
      <c r="Q4219" s="21" t="s">
        <v>8362</v>
      </c>
      <c r="R4219" s="21" t="s">
        <v>13917</v>
      </c>
      <c r="S4219" s="21">
        <v>3</v>
      </c>
      <c r="T4219" s="21" t="s">
        <v>14844</v>
      </c>
      <c r="U4219" s="23" t="str">
        <f>IF(Cleaned_Data!P4219&gt;20000,"High-Bill","Normal-Bill")</f>
        <v>High-Bill</v>
      </c>
      <c r="V4219" s="23" t="str">
        <f t="shared" si="130"/>
        <v>Senior-Citizen</v>
      </c>
      <c r="W4219" s="23" t="str">
        <f t="shared" si="131"/>
        <v>Follow-Up-required</v>
      </c>
      <c r="X4219" s="24" t="str" cm="1">
        <f t="array" ref="X4219">_xlfn.IFS(P4219&lt;5000,"Low",P4219&lt;=20000,"Medium",P4219&gt;20000,"High")</f>
        <v>High</v>
      </c>
    </row>
    <row r="4220" spans="1:24" x14ac:dyDescent="0.35">
      <c r="A4220" s="28" t="s">
        <v>106</v>
      </c>
      <c r="B4220" s="17" t="s">
        <v>1025</v>
      </c>
      <c r="C4220" s="22" t="s">
        <v>14854</v>
      </c>
      <c r="D4220" s="22" t="s">
        <v>14847</v>
      </c>
      <c r="E4220" s="17" t="s">
        <v>9179</v>
      </c>
      <c r="F4220" s="17" t="s">
        <v>6824</v>
      </c>
      <c r="G4220" s="17" t="s">
        <v>6990</v>
      </c>
      <c r="H4220" s="17" t="s">
        <v>6997</v>
      </c>
      <c r="I4220" s="17" t="s">
        <v>7001</v>
      </c>
      <c r="J4220" s="17" t="s">
        <v>7059</v>
      </c>
      <c r="K4220" s="17" t="s">
        <v>14484</v>
      </c>
      <c r="L4220" s="17" t="s">
        <v>8343</v>
      </c>
      <c r="M4220" s="17" t="s">
        <v>8349</v>
      </c>
      <c r="N4220" s="17" t="s">
        <v>8354</v>
      </c>
      <c r="O4220" s="17" t="s">
        <v>14841</v>
      </c>
      <c r="P4220" s="18">
        <v>0</v>
      </c>
      <c r="Q4220" s="17" t="s">
        <v>8362</v>
      </c>
      <c r="R4220" s="22" t="s">
        <v>8370</v>
      </c>
      <c r="S4220" s="17">
        <v>5</v>
      </c>
      <c r="T4220" s="17" t="s">
        <v>14843</v>
      </c>
      <c r="U4220" s="19" t="str">
        <f>IF(Cleaned_Data!P4220&gt;20000,"High-Bill","Normal-Bill")</f>
        <v>Normal-Bill</v>
      </c>
      <c r="V4220" s="19" t="str">
        <f t="shared" si="130"/>
        <v>Senior-Citizen</v>
      </c>
      <c r="W4220" s="19" t="str">
        <f t="shared" si="131"/>
        <v>Not-Required</v>
      </c>
      <c r="X4220" s="20" t="str" cm="1">
        <f t="array" ref="X4220">_xlfn.IFS(P4220&lt;5000,"Low",P4220&lt;=20000,"Medium",P4220&gt;20000,"High")</f>
        <v>Low</v>
      </c>
    </row>
    <row r="4221" spans="1:24" x14ac:dyDescent="0.35">
      <c r="A4221" s="29" t="s">
        <v>106</v>
      </c>
      <c r="B4221" s="21" t="s">
        <v>1086</v>
      </c>
      <c r="C4221" s="21">
        <v>67</v>
      </c>
      <c r="D4221" s="21" t="s">
        <v>1172</v>
      </c>
      <c r="E4221" s="21" t="s">
        <v>9257</v>
      </c>
      <c r="F4221" s="21" t="s">
        <v>6732</v>
      </c>
      <c r="G4221" s="21" t="s">
        <v>6986</v>
      </c>
      <c r="H4221" s="21" t="s">
        <v>6995</v>
      </c>
      <c r="I4221" s="21" t="s">
        <v>7001</v>
      </c>
      <c r="J4221" s="22" t="s">
        <v>8371</v>
      </c>
      <c r="K4221" s="21" t="s">
        <v>14522</v>
      </c>
      <c r="L4221" s="21" t="s">
        <v>8339</v>
      </c>
      <c r="M4221" s="21" t="s">
        <v>8349</v>
      </c>
      <c r="N4221" s="21" t="s">
        <v>8353</v>
      </c>
      <c r="O4221" s="21" t="s">
        <v>8355</v>
      </c>
      <c r="P4221" s="26">
        <v>35918</v>
      </c>
      <c r="Q4221" s="22" t="s">
        <v>8370</v>
      </c>
      <c r="R4221" s="21" t="s">
        <v>14178</v>
      </c>
      <c r="S4221" s="21">
        <v>4</v>
      </c>
      <c r="T4221" s="22" t="s">
        <v>8370</v>
      </c>
      <c r="U4221" s="23" t="str">
        <f>IF(Cleaned_Data!P4221&gt;20000,"High-Bill","Normal-Bill")</f>
        <v>High-Bill</v>
      </c>
      <c r="V4221" s="23" t="str">
        <f t="shared" si="130"/>
        <v>Senior-Citizen</v>
      </c>
      <c r="W4221" s="23" t="str">
        <f t="shared" si="131"/>
        <v>Follow-Up-required</v>
      </c>
      <c r="X4221" s="24" t="str" cm="1">
        <f t="array" ref="X4221">_xlfn.IFS(P4221&lt;5000,"Low",P4221&lt;=20000,"Medium",P4221&gt;20000,"High")</f>
        <v>High</v>
      </c>
    </row>
    <row r="4222" spans="1:24" x14ac:dyDescent="0.35">
      <c r="A4222" s="28" t="s">
        <v>106</v>
      </c>
      <c r="B4222" s="17" t="s">
        <v>1106</v>
      </c>
      <c r="C4222" s="22" t="s">
        <v>14854</v>
      </c>
      <c r="D4222" s="17" t="s">
        <v>1174</v>
      </c>
      <c r="E4222" s="17" t="s">
        <v>11618</v>
      </c>
      <c r="F4222" s="22" t="s">
        <v>8371</v>
      </c>
      <c r="G4222" s="17" t="s">
        <v>6988</v>
      </c>
      <c r="H4222" s="17" t="s">
        <v>6998</v>
      </c>
      <c r="I4222" s="17" t="s">
        <v>7003</v>
      </c>
      <c r="J4222" s="22" t="s">
        <v>8371</v>
      </c>
      <c r="K4222" s="17" t="s">
        <v>14291</v>
      </c>
      <c r="L4222" s="17" t="s">
        <v>8341</v>
      </c>
      <c r="M4222" s="17" t="s">
        <v>8349</v>
      </c>
      <c r="N4222" s="17" t="s">
        <v>8354</v>
      </c>
      <c r="O4222" s="17" t="s">
        <v>8359</v>
      </c>
      <c r="P4222" s="18">
        <v>0</v>
      </c>
      <c r="Q4222" s="17" t="s">
        <v>8363</v>
      </c>
      <c r="R4222" s="17" t="s">
        <v>14139</v>
      </c>
      <c r="S4222" s="22" t="s">
        <v>8370</v>
      </c>
      <c r="T4222" s="17" t="s">
        <v>14844</v>
      </c>
      <c r="U4222" s="19" t="str">
        <f>IF(Cleaned_Data!P4222&gt;20000,"High-Bill","Normal-Bill")</f>
        <v>Normal-Bill</v>
      </c>
      <c r="V4222" s="19" t="str">
        <f t="shared" si="130"/>
        <v>Senior-Citizen</v>
      </c>
      <c r="W4222" s="19" t="str">
        <f t="shared" si="131"/>
        <v>Follow-Up-required</v>
      </c>
      <c r="X4222" s="20" t="str" cm="1">
        <f t="array" ref="X4222">_xlfn.IFS(P4222&lt;5000,"Low",P4222&lt;=20000,"Medium",P4222&gt;20000,"High")</f>
        <v>Low</v>
      </c>
    </row>
    <row r="4223" spans="1:24" x14ac:dyDescent="0.35">
      <c r="A4223" s="29" t="s">
        <v>106</v>
      </c>
      <c r="B4223" s="21" t="s">
        <v>1055</v>
      </c>
      <c r="C4223" s="22" t="s">
        <v>14854</v>
      </c>
      <c r="D4223" s="21" t="s">
        <v>1174</v>
      </c>
      <c r="E4223" s="21" t="s">
        <v>12442</v>
      </c>
      <c r="F4223" s="21" t="s">
        <v>6725</v>
      </c>
      <c r="G4223" s="21" t="s">
        <v>6985</v>
      </c>
      <c r="H4223" s="21" t="s">
        <v>6998</v>
      </c>
      <c r="I4223" s="21" t="s">
        <v>7006</v>
      </c>
      <c r="J4223" s="22" t="s">
        <v>8371</v>
      </c>
      <c r="K4223" s="21" t="s">
        <v>14355</v>
      </c>
      <c r="L4223" s="21" t="s">
        <v>8338</v>
      </c>
      <c r="M4223" s="21" t="s">
        <v>8348</v>
      </c>
      <c r="N4223" s="21" t="s">
        <v>8351</v>
      </c>
      <c r="O4223" s="21" t="s">
        <v>8355</v>
      </c>
      <c r="P4223" s="18">
        <v>0</v>
      </c>
      <c r="Q4223" s="21" t="s">
        <v>8362</v>
      </c>
      <c r="R4223" s="21" t="s">
        <v>13905</v>
      </c>
      <c r="S4223" s="21">
        <v>3</v>
      </c>
      <c r="T4223" s="21" t="s">
        <v>14845</v>
      </c>
      <c r="U4223" s="23" t="str">
        <f>IF(Cleaned_Data!P4223&gt;20000,"High-Bill","Normal-Bill")</f>
        <v>Normal-Bill</v>
      </c>
      <c r="V4223" s="23" t="str">
        <f t="shared" si="130"/>
        <v>Senior-Citizen</v>
      </c>
      <c r="W4223" s="23" t="str">
        <f t="shared" si="131"/>
        <v>Follow-Up-required</v>
      </c>
      <c r="X4223" s="24" t="str" cm="1">
        <f t="array" ref="X4223">_xlfn.IFS(P4223&lt;5000,"Low",P4223&lt;=20000,"Medium",P4223&gt;20000,"High")</f>
        <v>Low</v>
      </c>
    </row>
    <row r="4224" spans="1:24" x14ac:dyDescent="0.35">
      <c r="A4224" s="28" t="s">
        <v>106</v>
      </c>
      <c r="B4224" s="17" t="s">
        <v>1125</v>
      </c>
      <c r="C4224" s="22" t="s">
        <v>14854</v>
      </c>
      <c r="D4224" s="17" t="s">
        <v>1174</v>
      </c>
      <c r="E4224" s="17" t="s">
        <v>13036</v>
      </c>
      <c r="F4224" s="17" t="s">
        <v>6877</v>
      </c>
      <c r="G4224" s="17" t="s">
        <v>6990</v>
      </c>
      <c r="H4224" s="17" t="s">
        <v>6994</v>
      </c>
      <c r="I4224" s="17" t="s">
        <v>7004</v>
      </c>
      <c r="J4224" s="22" t="s">
        <v>8371</v>
      </c>
      <c r="K4224" s="17" t="s">
        <v>14725</v>
      </c>
      <c r="L4224" s="17" t="s">
        <v>8338</v>
      </c>
      <c r="M4224" s="17" t="s">
        <v>8349</v>
      </c>
      <c r="N4224" s="17" t="s">
        <v>8351</v>
      </c>
      <c r="O4224" s="17" t="s">
        <v>14842</v>
      </c>
      <c r="P4224" s="25">
        <v>19857</v>
      </c>
      <c r="Q4224" s="17" t="s">
        <v>8362</v>
      </c>
      <c r="R4224" s="22" t="s">
        <v>8370</v>
      </c>
      <c r="S4224" s="22" t="s">
        <v>8370</v>
      </c>
      <c r="T4224" s="17" t="s">
        <v>14845</v>
      </c>
      <c r="U4224" s="19" t="str">
        <f>IF(Cleaned_Data!P4224&gt;20000,"High-Bill","Normal-Bill")</f>
        <v>Normal-Bill</v>
      </c>
      <c r="V4224" s="19" t="str">
        <f t="shared" si="130"/>
        <v>Senior-Citizen</v>
      </c>
      <c r="W4224" s="19" t="str">
        <f t="shared" si="131"/>
        <v>Not-Required</v>
      </c>
      <c r="X4224" s="20" t="str" cm="1">
        <f t="array" ref="X4224">_xlfn.IFS(P4224&lt;5000,"Low",P4224&lt;=20000,"Medium",P4224&gt;20000,"High")</f>
        <v>Medium</v>
      </c>
    </row>
    <row r="4225" spans="1:24" x14ac:dyDescent="0.35">
      <c r="A4225" s="29" t="s">
        <v>106</v>
      </c>
      <c r="B4225" s="21" t="s">
        <v>1034</v>
      </c>
      <c r="C4225" s="21">
        <v>24</v>
      </c>
      <c r="D4225" s="21" t="s">
        <v>1174</v>
      </c>
      <c r="E4225" s="21" t="s">
        <v>13089</v>
      </c>
      <c r="F4225" s="21" t="s">
        <v>6690</v>
      </c>
      <c r="G4225" s="21" t="s">
        <v>6992</v>
      </c>
      <c r="H4225" s="21" t="s">
        <v>6998</v>
      </c>
      <c r="I4225" s="21" t="s">
        <v>7001</v>
      </c>
      <c r="J4225" s="21" t="s">
        <v>14134</v>
      </c>
      <c r="K4225" s="21" t="s">
        <v>14412</v>
      </c>
      <c r="L4225" s="21" t="s">
        <v>8338</v>
      </c>
      <c r="M4225" s="21" t="s">
        <v>8349</v>
      </c>
      <c r="N4225" s="21" t="s">
        <v>8354</v>
      </c>
      <c r="O4225" s="21" t="s">
        <v>14842</v>
      </c>
      <c r="P4225" s="18">
        <v>0</v>
      </c>
      <c r="Q4225" s="21" t="s">
        <v>8362</v>
      </c>
      <c r="R4225" s="22" t="s">
        <v>8370</v>
      </c>
      <c r="S4225" s="21">
        <v>5</v>
      </c>
      <c r="T4225" s="22" t="s">
        <v>8370</v>
      </c>
      <c r="U4225" s="23" t="str">
        <f>IF(Cleaned_Data!P4225&gt;20000,"High-Bill","Normal-Bill")</f>
        <v>Normal-Bill</v>
      </c>
      <c r="V4225" s="23" t="str">
        <f t="shared" si="130"/>
        <v>Not-Senior-Citizen</v>
      </c>
      <c r="W4225" s="23" t="str">
        <f t="shared" si="131"/>
        <v>Not-Required</v>
      </c>
      <c r="X4225" s="24" t="str" cm="1">
        <f t="array" ref="X4225">_xlfn.IFS(P4225&lt;5000,"Low",P4225&lt;=20000,"Medium",P4225&gt;20000,"High")</f>
        <v>Low</v>
      </c>
    </row>
    <row r="4226" spans="1:24" x14ac:dyDescent="0.35">
      <c r="A4226" s="28" t="s">
        <v>741</v>
      </c>
      <c r="B4226" s="17" t="s">
        <v>1020</v>
      </c>
      <c r="C4226" s="17">
        <v>76</v>
      </c>
      <c r="D4226" s="22" t="s">
        <v>14847</v>
      </c>
      <c r="E4226" s="17" t="s">
        <v>9679</v>
      </c>
      <c r="F4226" s="17" t="s">
        <v>6788</v>
      </c>
      <c r="G4226" s="17" t="s">
        <v>6985</v>
      </c>
      <c r="H4226" s="17" t="s">
        <v>6998</v>
      </c>
      <c r="I4226" s="17" t="s">
        <v>7004</v>
      </c>
      <c r="J4226" s="17" t="s">
        <v>14128</v>
      </c>
      <c r="K4226" s="17" t="s">
        <v>14495</v>
      </c>
      <c r="L4226" s="17" t="s">
        <v>8341</v>
      </c>
      <c r="M4226" s="17" t="s">
        <v>8350</v>
      </c>
      <c r="N4226" s="17" t="s">
        <v>8351</v>
      </c>
      <c r="O4226" s="17" t="s">
        <v>14841</v>
      </c>
      <c r="P4226" s="25">
        <v>27887</v>
      </c>
      <c r="Q4226" s="17" t="s">
        <v>8363</v>
      </c>
      <c r="R4226" s="17" t="s">
        <v>13996</v>
      </c>
      <c r="S4226" s="17">
        <v>5</v>
      </c>
      <c r="T4226" s="17" t="s">
        <v>14843</v>
      </c>
      <c r="U4226" s="19" t="str">
        <f>IF(Cleaned_Data!P4226&gt;20000,"High-Bill","Normal-Bill")</f>
        <v>High-Bill</v>
      </c>
      <c r="V4226" s="19" t="str">
        <f t="shared" ref="V4226:V4289" si="132">IF(C4226&gt;=60,"Senior-Citizen","Not-Senior-Citizen")</f>
        <v>Senior-Citizen</v>
      </c>
      <c r="W4226" s="19" t="str">
        <f t="shared" ref="W4226:W4289" si="133">IF(R4226="N/A","Not-Required","Follow-Up-required")</f>
        <v>Follow-Up-required</v>
      </c>
      <c r="X4226" s="20" t="str" cm="1">
        <f t="array" ref="X4226">_xlfn.IFS(P4226&lt;5000,"Low",P4226&lt;=20000,"Medium",P4226&gt;20000,"High")</f>
        <v>High</v>
      </c>
    </row>
    <row r="4227" spans="1:24" x14ac:dyDescent="0.35">
      <c r="A4227" s="29" t="s">
        <v>741</v>
      </c>
      <c r="B4227" s="21" t="s">
        <v>1169</v>
      </c>
      <c r="C4227" s="22" t="s">
        <v>14854</v>
      </c>
      <c r="D4227" s="21" t="s">
        <v>1172</v>
      </c>
      <c r="E4227" s="21" t="s">
        <v>9885</v>
      </c>
      <c r="F4227" s="21" t="s">
        <v>6910</v>
      </c>
      <c r="G4227" s="21" t="s">
        <v>6993</v>
      </c>
      <c r="H4227" s="21" t="s">
        <v>6999</v>
      </c>
      <c r="I4227" s="21" t="s">
        <v>7007</v>
      </c>
      <c r="J4227" s="21" t="s">
        <v>7358</v>
      </c>
      <c r="K4227" s="21" t="s">
        <v>14246</v>
      </c>
      <c r="L4227" s="21" t="s">
        <v>8339</v>
      </c>
      <c r="M4227" s="21" t="s">
        <v>8347</v>
      </c>
      <c r="N4227" s="21" t="s">
        <v>8353</v>
      </c>
      <c r="O4227" s="21" t="s">
        <v>14841</v>
      </c>
      <c r="P4227" s="18">
        <v>0</v>
      </c>
      <c r="Q4227" s="21" t="s">
        <v>8363</v>
      </c>
      <c r="R4227" s="21" t="s">
        <v>14039</v>
      </c>
      <c r="S4227" s="21">
        <v>2</v>
      </c>
      <c r="T4227" s="21" t="s">
        <v>14845</v>
      </c>
      <c r="U4227" s="23" t="str">
        <f>IF(Cleaned_Data!P4227&gt;20000,"High-Bill","Normal-Bill")</f>
        <v>Normal-Bill</v>
      </c>
      <c r="V4227" s="23" t="str">
        <f t="shared" si="132"/>
        <v>Senior-Citizen</v>
      </c>
      <c r="W4227" s="23" t="str">
        <f t="shared" si="133"/>
        <v>Follow-Up-required</v>
      </c>
      <c r="X4227" s="24" t="str" cm="1">
        <f t="array" ref="X4227">_xlfn.IFS(P4227&lt;5000,"Low",P4227&lt;=20000,"Medium",P4227&gt;20000,"High")</f>
        <v>Low</v>
      </c>
    </row>
    <row r="4228" spans="1:24" x14ac:dyDescent="0.35">
      <c r="A4228" s="28" t="s">
        <v>741</v>
      </c>
      <c r="B4228" s="17" t="s">
        <v>1145</v>
      </c>
      <c r="C4228" s="22" t="s">
        <v>14854</v>
      </c>
      <c r="D4228" s="17" t="s">
        <v>1172</v>
      </c>
      <c r="E4228" s="17" t="s">
        <v>11287</v>
      </c>
      <c r="F4228" s="22" t="s">
        <v>8371</v>
      </c>
      <c r="G4228" s="17" t="s">
        <v>6992</v>
      </c>
      <c r="H4228" s="17" t="s">
        <v>6998</v>
      </c>
      <c r="I4228" s="17" t="s">
        <v>7003</v>
      </c>
      <c r="J4228" s="17" t="s">
        <v>13949</v>
      </c>
      <c r="K4228" s="17" t="s">
        <v>14255</v>
      </c>
      <c r="L4228" s="17" t="s">
        <v>8340</v>
      </c>
      <c r="M4228" s="17" t="s">
        <v>8346</v>
      </c>
      <c r="N4228" s="17" t="s">
        <v>8353</v>
      </c>
      <c r="O4228" s="17" t="s">
        <v>14842</v>
      </c>
      <c r="P4228" s="25">
        <v>13138</v>
      </c>
      <c r="Q4228" s="17" t="s">
        <v>8362</v>
      </c>
      <c r="R4228" s="17" t="s">
        <v>14138</v>
      </c>
      <c r="S4228" s="22" t="s">
        <v>8370</v>
      </c>
      <c r="T4228" s="22" t="s">
        <v>8370</v>
      </c>
      <c r="U4228" s="19" t="str">
        <f>IF(Cleaned_Data!P4228&gt;20000,"High-Bill","Normal-Bill")</f>
        <v>Normal-Bill</v>
      </c>
      <c r="V4228" s="19" t="str">
        <f t="shared" si="132"/>
        <v>Senior-Citizen</v>
      </c>
      <c r="W4228" s="19" t="str">
        <f t="shared" si="133"/>
        <v>Follow-Up-required</v>
      </c>
      <c r="X4228" s="20" t="str" cm="1">
        <f t="array" ref="X4228">_xlfn.IFS(P4228&lt;5000,"Low",P4228&lt;=20000,"Medium",P4228&gt;20000,"High")</f>
        <v>Medium</v>
      </c>
    </row>
    <row r="4229" spans="1:24" x14ac:dyDescent="0.35">
      <c r="A4229" s="29" t="s">
        <v>741</v>
      </c>
      <c r="B4229" s="21" t="s">
        <v>1064</v>
      </c>
      <c r="C4229" s="21">
        <v>41</v>
      </c>
      <c r="D4229" s="21" t="s">
        <v>1172</v>
      </c>
      <c r="E4229" s="21" t="s">
        <v>13166</v>
      </c>
      <c r="F4229" s="21" t="s">
        <v>6714</v>
      </c>
      <c r="G4229" s="21" t="s">
        <v>6988</v>
      </c>
      <c r="H4229" s="21" t="s">
        <v>6999</v>
      </c>
      <c r="I4229" s="21" t="s">
        <v>7005</v>
      </c>
      <c r="J4229" s="21" t="s">
        <v>14127</v>
      </c>
      <c r="K4229" s="21" t="s">
        <v>14822</v>
      </c>
      <c r="L4229" s="21" t="s">
        <v>8339</v>
      </c>
      <c r="M4229" s="21" t="s">
        <v>8349</v>
      </c>
      <c r="N4229" s="21" t="s">
        <v>8352</v>
      </c>
      <c r="O4229" s="21" t="s">
        <v>8358</v>
      </c>
      <c r="P4229" s="18">
        <v>0</v>
      </c>
      <c r="Q4229" s="21" t="s">
        <v>8362</v>
      </c>
      <c r="R4229" s="21" t="s">
        <v>7659</v>
      </c>
      <c r="S4229" s="22" t="s">
        <v>8370</v>
      </c>
      <c r="T4229" s="21" t="s">
        <v>14843</v>
      </c>
      <c r="U4229" s="23" t="str">
        <f>IF(Cleaned_Data!P4229&gt;20000,"High-Bill","Normal-Bill")</f>
        <v>Normal-Bill</v>
      </c>
      <c r="V4229" s="23" t="str">
        <f t="shared" si="132"/>
        <v>Not-Senior-Citizen</v>
      </c>
      <c r="W4229" s="23" t="str">
        <f t="shared" si="133"/>
        <v>Follow-Up-required</v>
      </c>
      <c r="X4229" s="24" t="str" cm="1">
        <f t="array" ref="X4229">_xlfn.IFS(P4229&lt;5000,"Low",P4229&lt;=20000,"Medium",P4229&gt;20000,"High")</f>
        <v>Low</v>
      </c>
    </row>
    <row r="4230" spans="1:24" x14ac:dyDescent="0.35">
      <c r="A4230" s="28" t="s">
        <v>741</v>
      </c>
      <c r="B4230" s="17" t="s">
        <v>1067</v>
      </c>
      <c r="C4230" s="22" t="s">
        <v>14854</v>
      </c>
      <c r="D4230" s="17" t="s">
        <v>1172</v>
      </c>
      <c r="E4230" s="17" t="s">
        <v>13493</v>
      </c>
      <c r="F4230" s="17" t="s">
        <v>6823</v>
      </c>
      <c r="G4230" s="17" t="s">
        <v>6988</v>
      </c>
      <c r="H4230" s="17" t="s">
        <v>6994</v>
      </c>
      <c r="I4230" s="17" t="s">
        <v>7001</v>
      </c>
      <c r="J4230" s="17" t="s">
        <v>14180</v>
      </c>
      <c r="K4230" s="17" t="s">
        <v>14658</v>
      </c>
      <c r="L4230" s="17" t="s">
        <v>8341</v>
      </c>
      <c r="M4230" s="17" t="s">
        <v>8348</v>
      </c>
      <c r="N4230" s="17" t="s">
        <v>8351</v>
      </c>
      <c r="O4230" s="17" t="s">
        <v>8358</v>
      </c>
      <c r="P4230" s="18">
        <v>0</v>
      </c>
      <c r="Q4230" s="22" t="s">
        <v>8370</v>
      </c>
      <c r="R4230" s="17" t="s">
        <v>13959</v>
      </c>
      <c r="S4230" s="17">
        <v>5</v>
      </c>
      <c r="T4230" s="17" t="s">
        <v>14844</v>
      </c>
      <c r="U4230" s="19" t="str">
        <f>IF(Cleaned_Data!P4230&gt;20000,"High-Bill","Normal-Bill")</f>
        <v>Normal-Bill</v>
      </c>
      <c r="V4230" s="19" t="str">
        <f t="shared" si="132"/>
        <v>Senior-Citizen</v>
      </c>
      <c r="W4230" s="19" t="str">
        <f t="shared" si="133"/>
        <v>Follow-Up-required</v>
      </c>
      <c r="X4230" s="20" t="str" cm="1">
        <f t="array" ref="X4230">_xlfn.IFS(P4230&lt;5000,"Low",P4230&lt;=20000,"Medium",P4230&gt;20000,"High")</f>
        <v>Low</v>
      </c>
    </row>
    <row r="4231" spans="1:24" x14ac:dyDescent="0.35">
      <c r="A4231" s="29" t="s">
        <v>741</v>
      </c>
      <c r="B4231" s="21" t="s">
        <v>1077</v>
      </c>
      <c r="C4231" s="22" t="s">
        <v>14854</v>
      </c>
      <c r="D4231" s="21" t="s">
        <v>1172</v>
      </c>
      <c r="E4231" s="21" t="s">
        <v>13544</v>
      </c>
      <c r="F4231" s="22" t="s">
        <v>8371</v>
      </c>
      <c r="G4231" s="21" t="s">
        <v>6984</v>
      </c>
      <c r="H4231" s="21" t="s">
        <v>6996</v>
      </c>
      <c r="I4231" s="21" t="s">
        <v>7002</v>
      </c>
      <c r="J4231" s="21" t="s">
        <v>14069</v>
      </c>
      <c r="K4231" s="21" t="s">
        <v>14720</v>
      </c>
      <c r="L4231" s="21" t="s">
        <v>8343</v>
      </c>
      <c r="M4231" s="21" t="s">
        <v>8349</v>
      </c>
      <c r="N4231" s="21" t="s">
        <v>8351</v>
      </c>
      <c r="O4231" s="21" t="s">
        <v>8358</v>
      </c>
      <c r="P4231" s="26">
        <v>16863</v>
      </c>
      <c r="Q4231" s="22" t="s">
        <v>8370</v>
      </c>
      <c r="R4231" s="22" t="s">
        <v>8370</v>
      </c>
      <c r="S4231" s="21">
        <v>2</v>
      </c>
      <c r="T4231" s="21" t="s">
        <v>14845</v>
      </c>
      <c r="U4231" s="23" t="str">
        <f>IF(Cleaned_Data!P4231&gt;20000,"High-Bill","Normal-Bill")</f>
        <v>Normal-Bill</v>
      </c>
      <c r="V4231" s="23" t="str">
        <f t="shared" si="132"/>
        <v>Senior-Citizen</v>
      </c>
      <c r="W4231" s="23" t="str">
        <f t="shared" si="133"/>
        <v>Not-Required</v>
      </c>
      <c r="X4231" s="24" t="str" cm="1">
        <f t="array" ref="X4231">_xlfn.IFS(P4231&lt;5000,"Low",P4231&lt;=20000,"Medium",P4231&gt;20000,"High")</f>
        <v>Medium</v>
      </c>
    </row>
    <row r="4232" spans="1:24" x14ac:dyDescent="0.35">
      <c r="A4232" s="28" t="s">
        <v>513</v>
      </c>
      <c r="B4232" s="17" t="s">
        <v>1141</v>
      </c>
      <c r="C4232" s="22" t="s">
        <v>14854</v>
      </c>
      <c r="D4232" s="22" t="s">
        <v>14847</v>
      </c>
      <c r="E4232" s="17" t="s">
        <v>9077</v>
      </c>
      <c r="F4232" s="17" t="s">
        <v>6810</v>
      </c>
      <c r="G4232" s="17" t="s">
        <v>6988</v>
      </c>
      <c r="H4232" s="17" t="s">
        <v>6994</v>
      </c>
      <c r="I4232" s="17" t="s">
        <v>7005</v>
      </c>
      <c r="J4232" s="17" t="s">
        <v>14116</v>
      </c>
      <c r="K4232" s="17" t="s">
        <v>14598</v>
      </c>
      <c r="L4232" s="17" t="s">
        <v>8345</v>
      </c>
      <c r="M4232" s="17" t="s">
        <v>8350</v>
      </c>
      <c r="N4232" s="17" t="s">
        <v>8353</v>
      </c>
      <c r="O4232" s="17" t="s">
        <v>14841</v>
      </c>
      <c r="P4232" s="18">
        <v>0</v>
      </c>
      <c r="Q4232" s="17" t="s">
        <v>8363</v>
      </c>
      <c r="R4232" s="22" t="s">
        <v>8370</v>
      </c>
      <c r="S4232" s="22" t="s">
        <v>8370</v>
      </c>
      <c r="T4232" s="22" t="s">
        <v>8370</v>
      </c>
      <c r="U4232" s="19" t="str">
        <f>IF(Cleaned_Data!P4232&gt;20000,"High-Bill","Normal-Bill")</f>
        <v>Normal-Bill</v>
      </c>
      <c r="V4232" s="19" t="str">
        <f t="shared" si="132"/>
        <v>Senior-Citizen</v>
      </c>
      <c r="W4232" s="19" t="str">
        <f t="shared" si="133"/>
        <v>Not-Required</v>
      </c>
      <c r="X4232" s="20" t="str" cm="1">
        <f t="array" ref="X4232">_xlfn.IFS(P4232&lt;5000,"Low",P4232&lt;=20000,"Medium",P4232&gt;20000,"High")</f>
        <v>Low</v>
      </c>
    </row>
    <row r="4233" spans="1:24" x14ac:dyDescent="0.35">
      <c r="A4233" s="29" t="s">
        <v>513</v>
      </c>
      <c r="B4233" s="21" t="s">
        <v>1140</v>
      </c>
      <c r="C4233" s="22" t="s">
        <v>14854</v>
      </c>
      <c r="D4233" s="22" t="s">
        <v>14847</v>
      </c>
      <c r="E4233" s="21" t="s">
        <v>9314</v>
      </c>
      <c r="F4233" s="21" t="s">
        <v>6845</v>
      </c>
      <c r="G4233" s="21" t="s">
        <v>6984</v>
      </c>
      <c r="H4233" s="21" t="s">
        <v>7000</v>
      </c>
      <c r="I4233" s="21" t="s">
        <v>7007</v>
      </c>
      <c r="J4233" s="22" t="s">
        <v>8371</v>
      </c>
      <c r="K4233" s="21" t="s">
        <v>14451</v>
      </c>
      <c r="L4233" s="21" t="s">
        <v>8341</v>
      </c>
      <c r="M4233" s="21" t="s">
        <v>8349</v>
      </c>
      <c r="N4233" s="21" t="s">
        <v>8354</v>
      </c>
      <c r="O4233" s="21" t="s">
        <v>14841</v>
      </c>
      <c r="P4233" s="26">
        <v>35949</v>
      </c>
      <c r="Q4233" s="21" t="s">
        <v>8362</v>
      </c>
      <c r="R4233" s="22" t="s">
        <v>8370</v>
      </c>
      <c r="S4233" s="21">
        <v>2</v>
      </c>
      <c r="T4233" s="21" t="s">
        <v>14845</v>
      </c>
      <c r="U4233" s="23" t="str">
        <f>IF(Cleaned_Data!P4233&gt;20000,"High-Bill","Normal-Bill")</f>
        <v>High-Bill</v>
      </c>
      <c r="V4233" s="23" t="str">
        <f t="shared" si="132"/>
        <v>Senior-Citizen</v>
      </c>
      <c r="W4233" s="23" t="str">
        <f t="shared" si="133"/>
        <v>Not-Required</v>
      </c>
      <c r="X4233" s="24" t="str" cm="1">
        <f t="array" ref="X4233">_xlfn.IFS(P4233&lt;5000,"Low",P4233&lt;=20000,"Medium",P4233&gt;20000,"High")</f>
        <v>High</v>
      </c>
    </row>
    <row r="4234" spans="1:24" x14ac:dyDescent="0.35">
      <c r="A4234" s="28" t="s">
        <v>513</v>
      </c>
      <c r="B4234" s="17" t="s">
        <v>1147</v>
      </c>
      <c r="C4234" s="17">
        <v>25</v>
      </c>
      <c r="D4234" s="17" t="s">
        <v>1174</v>
      </c>
      <c r="E4234" s="17" t="s">
        <v>9588</v>
      </c>
      <c r="F4234" s="22" t="s">
        <v>8371</v>
      </c>
      <c r="G4234" s="17" t="s">
        <v>6986</v>
      </c>
      <c r="H4234" s="17" t="s">
        <v>6997</v>
      </c>
      <c r="I4234" s="17" t="s">
        <v>7003</v>
      </c>
      <c r="J4234" s="17" t="s">
        <v>14130</v>
      </c>
      <c r="K4234" s="17" t="s">
        <v>14708</v>
      </c>
      <c r="L4234" s="17" t="s">
        <v>8343</v>
      </c>
      <c r="M4234" s="17" t="s">
        <v>8348</v>
      </c>
      <c r="N4234" s="17" t="s">
        <v>8352</v>
      </c>
      <c r="O4234" s="17" t="s">
        <v>8359</v>
      </c>
      <c r="P4234" s="18">
        <v>0</v>
      </c>
      <c r="Q4234" s="17" t="s">
        <v>8363</v>
      </c>
      <c r="R4234" s="17" t="s">
        <v>13956</v>
      </c>
      <c r="S4234" s="17">
        <v>2</v>
      </c>
      <c r="T4234" s="17" t="s">
        <v>14843</v>
      </c>
      <c r="U4234" s="19" t="str">
        <f>IF(Cleaned_Data!P4234&gt;20000,"High-Bill","Normal-Bill")</f>
        <v>Normal-Bill</v>
      </c>
      <c r="V4234" s="19" t="str">
        <f t="shared" si="132"/>
        <v>Not-Senior-Citizen</v>
      </c>
      <c r="W4234" s="19" t="str">
        <f t="shared" si="133"/>
        <v>Follow-Up-required</v>
      </c>
      <c r="X4234" s="20" t="str" cm="1">
        <f t="array" ref="X4234">_xlfn.IFS(P4234&lt;5000,"Low",P4234&lt;=20000,"Medium",P4234&gt;20000,"High")</f>
        <v>Low</v>
      </c>
    </row>
    <row r="4235" spans="1:24" x14ac:dyDescent="0.35">
      <c r="A4235" s="29" t="s">
        <v>513</v>
      </c>
      <c r="B4235" s="21" t="s">
        <v>1149</v>
      </c>
      <c r="C4235" s="21">
        <v>81</v>
      </c>
      <c r="D4235" s="22" t="s">
        <v>14847</v>
      </c>
      <c r="E4235" s="21" t="s">
        <v>10087</v>
      </c>
      <c r="F4235" s="21" t="s">
        <v>6831</v>
      </c>
      <c r="G4235" s="21" t="s">
        <v>6993</v>
      </c>
      <c r="H4235" s="21" t="s">
        <v>6994</v>
      </c>
      <c r="I4235" s="21" t="s">
        <v>7007</v>
      </c>
      <c r="J4235" s="21" t="s">
        <v>14032</v>
      </c>
      <c r="K4235" s="21" t="s">
        <v>14399</v>
      </c>
      <c r="L4235" s="21" t="s">
        <v>8345</v>
      </c>
      <c r="M4235" s="21" t="s">
        <v>8346</v>
      </c>
      <c r="N4235" s="21" t="s">
        <v>8351</v>
      </c>
      <c r="O4235" s="21" t="s">
        <v>8359</v>
      </c>
      <c r="P4235" s="18">
        <v>0</v>
      </c>
      <c r="Q4235" s="21" t="s">
        <v>8363</v>
      </c>
      <c r="R4235" s="21" t="s">
        <v>7199</v>
      </c>
      <c r="S4235" s="21">
        <v>4</v>
      </c>
      <c r="T4235" s="22" t="s">
        <v>8370</v>
      </c>
      <c r="U4235" s="23" t="str">
        <f>IF(Cleaned_Data!P4235&gt;20000,"High-Bill","Normal-Bill")</f>
        <v>Normal-Bill</v>
      </c>
      <c r="V4235" s="23" t="str">
        <f t="shared" si="132"/>
        <v>Senior-Citizen</v>
      </c>
      <c r="W4235" s="23" t="str">
        <f t="shared" si="133"/>
        <v>Follow-Up-required</v>
      </c>
      <c r="X4235" s="24" t="str" cm="1">
        <f t="array" ref="X4235">_xlfn.IFS(P4235&lt;5000,"Low",P4235&lt;=20000,"Medium",P4235&gt;20000,"High")</f>
        <v>Low</v>
      </c>
    </row>
    <row r="4236" spans="1:24" x14ac:dyDescent="0.35">
      <c r="A4236" s="28" t="s">
        <v>513</v>
      </c>
      <c r="B4236" s="17" t="s">
        <v>1031</v>
      </c>
      <c r="C4236" s="17">
        <v>31</v>
      </c>
      <c r="D4236" s="17" t="s">
        <v>1172</v>
      </c>
      <c r="E4236" s="17" t="s">
        <v>10590</v>
      </c>
      <c r="F4236" s="17" t="s">
        <v>6942</v>
      </c>
      <c r="G4236" s="17" t="s">
        <v>6988</v>
      </c>
      <c r="H4236" s="17" t="s">
        <v>6999</v>
      </c>
      <c r="I4236" s="17" t="s">
        <v>7003</v>
      </c>
      <c r="J4236" s="17" t="s">
        <v>13982</v>
      </c>
      <c r="K4236" s="17" t="s">
        <v>14662</v>
      </c>
      <c r="L4236" s="17" t="s">
        <v>8341</v>
      </c>
      <c r="M4236" s="17" t="s">
        <v>8347</v>
      </c>
      <c r="N4236" s="17" t="s">
        <v>8351</v>
      </c>
      <c r="O4236" s="17" t="s">
        <v>8355</v>
      </c>
      <c r="P4236" s="25">
        <v>45843</v>
      </c>
      <c r="Q4236" s="17" t="s">
        <v>8364</v>
      </c>
      <c r="R4236" s="22" t="s">
        <v>8370</v>
      </c>
      <c r="S4236" s="17">
        <v>2</v>
      </c>
      <c r="T4236" s="17" t="s">
        <v>14844</v>
      </c>
      <c r="U4236" s="19" t="str">
        <f>IF(Cleaned_Data!P4236&gt;20000,"High-Bill","Normal-Bill")</f>
        <v>High-Bill</v>
      </c>
      <c r="V4236" s="19" t="str">
        <f t="shared" si="132"/>
        <v>Not-Senior-Citizen</v>
      </c>
      <c r="W4236" s="19" t="str">
        <f t="shared" si="133"/>
        <v>Not-Required</v>
      </c>
      <c r="X4236" s="20" t="str" cm="1">
        <f t="array" ref="X4236">_xlfn.IFS(P4236&lt;5000,"Low",P4236&lt;=20000,"Medium",P4236&gt;20000,"High")</f>
        <v>High</v>
      </c>
    </row>
    <row r="4237" spans="1:24" x14ac:dyDescent="0.35">
      <c r="A4237" s="29" t="s">
        <v>513</v>
      </c>
      <c r="B4237" s="21" t="s">
        <v>1026</v>
      </c>
      <c r="C4237" s="22" t="s">
        <v>14854</v>
      </c>
      <c r="D4237" s="21" t="s">
        <v>1174</v>
      </c>
      <c r="E4237" s="21" t="s">
        <v>11480</v>
      </c>
      <c r="F4237" s="21" t="s">
        <v>6683</v>
      </c>
      <c r="G4237" s="21" t="s">
        <v>6989</v>
      </c>
      <c r="H4237" s="21" t="s">
        <v>7000</v>
      </c>
      <c r="I4237" s="21" t="s">
        <v>7004</v>
      </c>
      <c r="J4237" s="21" t="s">
        <v>7564</v>
      </c>
      <c r="K4237" s="21" t="s">
        <v>14678</v>
      </c>
      <c r="L4237" s="21" t="s">
        <v>8343</v>
      </c>
      <c r="M4237" s="21" t="s">
        <v>8346</v>
      </c>
      <c r="N4237" s="21" t="s">
        <v>8353</v>
      </c>
      <c r="O4237" s="21" t="s">
        <v>8355</v>
      </c>
      <c r="P4237" s="18">
        <v>0</v>
      </c>
      <c r="Q4237" s="21" t="s">
        <v>8363</v>
      </c>
      <c r="R4237" s="22" t="s">
        <v>8370</v>
      </c>
      <c r="S4237" s="21">
        <v>2</v>
      </c>
      <c r="T4237" s="21" t="s">
        <v>14843</v>
      </c>
      <c r="U4237" s="23" t="str">
        <f>IF(Cleaned_Data!P4237&gt;20000,"High-Bill","Normal-Bill")</f>
        <v>Normal-Bill</v>
      </c>
      <c r="V4237" s="23" t="str">
        <f t="shared" si="132"/>
        <v>Senior-Citizen</v>
      </c>
      <c r="W4237" s="23" t="str">
        <f t="shared" si="133"/>
        <v>Not-Required</v>
      </c>
      <c r="X4237" s="24" t="str" cm="1">
        <f t="array" ref="X4237">_xlfn.IFS(P4237&lt;5000,"Low",P4237&lt;=20000,"Medium",P4237&gt;20000,"High")</f>
        <v>Low</v>
      </c>
    </row>
    <row r="4238" spans="1:24" x14ac:dyDescent="0.35">
      <c r="A4238" s="28" t="s">
        <v>513</v>
      </c>
      <c r="B4238" s="17" t="s">
        <v>1062</v>
      </c>
      <c r="C4238" s="22" t="s">
        <v>14854</v>
      </c>
      <c r="D4238" s="17" t="s">
        <v>1172</v>
      </c>
      <c r="E4238" s="17" t="s">
        <v>12228</v>
      </c>
      <c r="F4238" s="17" t="s">
        <v>6779</v>
      </c>
      <c r="G4238" s="17" t="s">
        <v>6992</v>
      </c>
      <c r="H4238" s="17" t="s">
        <v>6999</v>
      </c>
      <c r="I4238" s="17" t="s">
        <v>7006</v>
      </c>
      <c r="J4238" s="22" t="s">
        <v>8371</v>
      </c>
      <c r="K4238" s="17" t="s">
        <v>14362</v>
      </c>
      <c r="L4238" s="17" t="s">
        <v>8344</v>
      </c>
      <c r="M4238" s="17" t="s">
        <v>8350</v>
      </c>
      <c r="N4238" s="17" t="s">
        <v>8354</v>
      </c>
      <c r="O4238" s="17" t="s">
        <v>14842</v>
      </c>
      <c r="P4238" s="18">
        <v>0</v>
      </c>
      <c r="Q4238" s="17" t="s">
        <v>8362</v>
      </c>
      <c r="R4238" s="17" t="s">
        <v>14043</v>
      </c>
      <c r="S4238" s="17">
        <v>4</v>
      </c>
      <c r="T4238" s="22" t="s">
        <v>8370</v>
      </c>
      <c r="U4238" s="19" t="str">
        <f>IF(Cleaned_Data!P4238&gt;20000,"High-Bill","Normal-Bill")</f>
        <v>Normal-Bill</v>
      </c>
      <c r="V4238" s="19" t="str">
        <f t="shared" si="132"/>
        <v>Senior-Citizen</v>
      </c>
      <c r="W4238" s="19" t="str">
        <f t="shared" si="133"/>
        <v>Follow-Up-required</v>
      </c>
      <c r="X4238" s="20" t="str" cm="1">
        <f t="array" ref="X4238">_xlfn.IFS(P4238&lt;5000,"Low",P4238&lt;=20000,"Medium",P4238&gt;20000,"High")</f>
        <v>Low</v>
      </c>
    </row>
    <row r="4239" spans="1:24" x14ac:dyDescent="0.35">
      <c r="A4239" s="29" t="s">
        <v>513</v>
      </c>
      <c r="B4239" s="21" t="s">
        <v>1156</v>
      </c>
      <c r="C4239" s="22" t="s">
        <v>14854</v>
      </c>
      <c r="D4239" s="22" t="s">
        <v>14847</v>
      </c>
      <c r="E4239" s="21" t="s">
        <v>12818</v>
      </c>
      <c r="F4239" s="22" t="s">
        <v>8371</v>
      </c>
      <c r="G4239" s="21" t="s">
        <v>6984</v>
      </c>
      <c r="H4239" s="21" t="s">
        <v>7000</v>
      </c>
      <c r="I4239" s="21" t="s">
        <v>7005</v>
      </c>
      <c r="J4239" s="22" t="s">
        <v>8371</v>
      </c>
      <c r="K4239" s="21" t="s">
        <v>14657</v>
      </c>
      <c r="L4239" s="21" t="s">
        <v>8341</v>
      </c>
      <c r="M4239" s="21" t="s">
        <v>8348</v>
      </c>
      <c r="N4239" s="21" t="s">
        <v>8351</v>
      </c>
      <c r="O4239" s="21" t="s">
        <v>14841</v>
      </c>
      <c r="P4239" s="18">
        <v>0</v>
      </c>
      <c r="Q4239" s="21" t="s">
        <v>8362</v>
      </c>
      <c r="R4239" s="22" t="s">
        <v>8370</v>
      </c>
      <c r="S4239" s="21">
        <v>3</v>
      </c>
      <c r="T4239" s="21" t="s">
        <v>14843</v>
      </c>
      <c r="U4239" s="23" t="str">
        <f>IF(Cleaned_Data!P4239&gt;20000,"High-Bill","Normal-Bill")</f>
        <v>Normal-Bill</v>
      </c>
      <c r="V4239" s="23" t="str">
        <f t="shared" si="132"/>
        <v>Senior-Citizen</v>
      </c>
      <c r="W4239" s="23" t="str">
        <f t="shared" si="133"/>
        <v>Not-Required</v>
      </c>
      <c r="X4239" s="24" t="str" cm="1">
        <f t="array" ref="X4239">_xlfn.IFS(P4239&lt;5000,"Low",P4239&lt;=20000,"Medium",P4239&gt;20000,"High")</f>
        <v>Low</v>
      </c>
    </row>
    <row r="4240" spans="1:24" x14ac:dyDescent="0.35">
      <c r="A4240" s="28" t="s">
        <v>513</v>
      </c>
      <c r="B4240" s="17" t="s">
        <v>1153</v>
      </c>
      <c r="C4240" s="17">
        <v>18</v>
      </c>
      <c r="D4240" s="17" t="s">
        <v>1172</v>
      </c>
      <c r="E4240" s="17" t="s">
        <v>13045</v>
      </c>
      <c r="F4240" s="22" t="s">
        <v>8371</v>
      </c>
      <c r="G4240" s="17" t="s">
        <v>6987</v>
      </c>
      <c r="H4240" s="17" t="s">
        <v>6999</v>
      </c>
      <c r="I4240" s="17" t="s">
        <v>7001</v>
      </c>
      <c r="J4240" s="17" t="s">
        <v>14028</v>
      </c>
      <c r="K4240" s="17" t="s">
        <v>14273</v>
      </c>
      <c r="L4240" s="17" t="s">
        <v>8345</v>
      </c>
      <c r="M4240" s="17" t="s">
        <v>8346</v>
      </c>
      <c r="N4240" s="17" t="s">
        <v>8354</v>
      </c>
      <c r="O4240" s="17" t="s">
        <v>8355</v>
      </c>
      <c r="P4240" s="18">
        <v>0</v>
      </c>
      <c r="Q4240" s="22" t="s">
        <v>8370</v>
      </c>
      <c r="R4240" s="17" t="s">
        <v>13946</v>
      </c>
      <c r="S4240" s="17">
        <v>3</v>
      </c>
      <c r="T4240" s="17" t="s">
        <v>14844</v>
      </c>
      <c r="U4240" s="19" t="str">
        <f>IF(Cleaned_Data!P4240&gt;20000,"High-Bill","Normal-Bill")</f>
        <v>Normal-Bill</v>
      </c>
      <c r="V4240" s="19" t="str">
        <f t="shared" si="132"/>
        <v>Not-Senior-Citizen</v>
      </c>
      <c r="W4240" s="19" t="str">
        <f t="shared" si="133"/>
        <v>Follow-Up-required</v>
      </c>
      <c r="X4240" s="20" t="str" cm="1">
        <f t="array" ref="X4240">_xlfn.IFS(P4240&lt;5000,"Low",P4240&lt;=20000,"Medium",P4240&gt;20000,"High")</f>
        <v>Low</v>
      </c>
    </row>
    <row r="4241" spans="1:24" x14ac:dyDescent="0.35">
      <c r="A4241" s="29" t="s">
        <v>513</v>
      </c>
      <c r="B4241" s="21" t="s">
        <v>1057</v>
      </c>
      <c r="C4241" s="21">
        <v>8</v>
      </c>
      <c r="D4241" s="22" t="s">
        <v>14847</v>
      </c>
      <c r="E4241" s="21" t="s">
        <v>13603</v>
      </c>
      <c r="F4241" s="21" t="s">
        <v>6846</v>
      </c>
      <c r="G4241" s="21" t="s">
        <v>6984</v>
      </c>
      <c r="H4241" s="21" t="s">
        <v>6996</v>
      </c>
      <c r="I4241" s="21" t="s">
        <v>7001</v>
      </c>
      <c r="J4241" s="21" t="s">
        <v>13932</v>
      </c>
      <c r="K4241" s="21" t="s">
        <v>14738</v>
      </c>
      <c r="L4241" s="21" t="s">
        <v>8339</v>
      </c>
      <c r="M4241" s="21" t="s">
        <v>8346</v>
      </c>
      <c r="N4241" s="21" t="s">
        <v>8353</v>
      </c>
      <c r="O4241" s="21" t="s">
        <v>14842</v>
      </c>
      <c r="P4241" s="18">
        <v>0</v>
      </c>
      <c r="Q4241" s="21" t="s">
        <v>8363</v>
      </c>
      <c r="R4241" s="22" t="s">
        <v>8370</v>
      </c>
      <c r="S4241" s="21">
        <v>3</v>
      </c>
      <c r="T4241" s="21" t="s">
        <v>14844</v>
      </c>
      <c r="U4241" s="23" t="str">
        <f>IF(Cleaned_Data!P4241&gt;20000,"High-Bill","Normal-Bill")</f>
        <v>Normal-Bill</v>
      </c>
      <c r="V4241" s="23" t="str">
        <f t="shared" si="132"/>
        <v>Not-Senior-Citizen</v>
      </c>
      <c r="W4241" s="23" t="str">
        <f t="shared" si="133"/>
        <v>Not-Required</v>
      </c>
      <c r="X4241" s="24" t="str" cm="1">
        <f t="array" ref="X4241">_xlfn.IFS(P4241&lt;5000,"Low",P4241&lt;=20000,"Medium",P4241&gt;20000,"High")</f>
        <v>Low</v>
      </c>
    </row>
    <row r="4242" spans="1:24" x14ac:dyDescent="0.35">
      <c r="A4242" s="28" t="s">
        <v>651</v>
      </c>
      <c r="B4242" s="17" t="s">
        <v>1112</v>
      </c>
      <c r="C4242" s="22" t="s">
        <v>14854</v>
      </c>
      <c r="D4242" s="17" t="s">
        <v>1172</v>
      </c>
      <c r="E4242" s="17" t="s">
        <v>9369</v>
      </c>
      <c r="F4242" s="17" t="s">
        <v>6759</v>
      </c>
      <c r="G4242" s="17" t="s">
        <v>6991</v>
      </c>
      <c r="H4242" s="17" t="s">
        <v>6995</v>
      </c>
      <c r="I4242" s="17" t="s">
        <v>7003</v>
      </c>
      <c r="J4242" s="22" t="s">
        <v>8371</v>
      </c>
      <c r="K4242" s="17" t="s">
        <v>14663</v>
      </c>
      <c r="L4242" s="17" t="s">
        <v>8338</v>
      </c>
      <c r="M4242" s="17" t="s">
        <v>8349</v>
      </c>
      <c r="N4242" s="17" t="s">
        <v>8354</v>
      </c>
      <c r="O4242" s="17" t="s">
        <v>14842</v>
      </c>
      <c r="P4242" s="18">
        <v>0</v>
      </c>
      <c r="Q4242" s="22" t="s">
        <v>8370</v>
      </c>
      <c r="R4242" s="22" t="s">
        <v>8370</v>
      </c>
      <c r="S4242" s="22" t="s">
        <v>8370</v>
      </c>
      <c r="T4242" s="17" t="s">
        <v>14843</v>
      </c>
      <c r="U4242" s="19" t="str">
        <f>IF(Cleaned_Data!P4242&gt;20000,"High-Bill","Normal-Bill")</f>
        <v>Normal-Bill</v>
      </c>
      <c r="V4242" s="19" t="str">
        <f t="shared" si="132"/>
        <v>Senior-Citizen</v>
      </c>
      <c r="W4242" s="19" t="str">
        <f t="shared" si="133"/>
        <v>Not-Required</v>
      </c>
      <c r="X4242" s="20" t="str" cm="1">
        <f t="array" ref="X4242">_xlfn.IFS(P4242&lt;5000,"Low",P4242&lt;=20000,"Medium",P4242&gt;20000,"High")</f>
        <v>Low</v>
      </c>
    </row>
    <row r="4243" spans="1:24" x14ac:dyDescent="0.35">
      <c r="A4243" s="29" t="s">
        <v>651</v>
      </c>
      <c r="B4243" s="21" t="s">
        <v>1155</v>
      </c>
      <c r="C4243" s="22" t="s">
        <v>14854</v>
      </c>
      <c r="D4243" s="21" t="s">
        <v>1174</v>
      </c>
      <c r="E4243" s="21" t="s">
        <v>9372</v>
      </c>
      <c r="F4243" s="21" t="s">
        <v>6838</v>
      </c>
      <c r="G4243" s="21" t="s">
        <v>6992</v>
      </c>
      <c r="H4243" s="21" t="s">
        <v>6996</v>
      </c>
      <c r="I4243" s="21" t="s">
        <v>7002</v>
      </c>
      <c r="J4243" s="22" t="s">
        <v>8371</v>
      </c>
      <c r="K4243" s="21" t="s">
        <v>14685</v>
      </c>
      <c r="L4243" s="21" t="s">
        <v>8341</v>
      </c>
      <c r="M4243" s="21" t="s">
        <v>8349</v>
      </c>
      <c r="N4243" s="21" t="s">
        <v>8352</v>
      </c>
      <c r="O4243" s="21" t="s">
        <v>8358</v>
      </c>
      <c r="P4243" s="26">
        <v>33074</v>
      </c>
      <c r="Q4243" s="21" t="s">
        <v>8364</v>
      </c>
      <c r="R4243" s="22" t="s">
        <v>8370</v>
      </c>
      <c r="S4243" s="21">
        <v>5</v>
      </c>
      <c r="T4243" s="21" t="s">
        <v>14844</v>
      </c>
      <c r="U4243" s="23" t="str">
        <f>IF(Cleaned_Data!P4243&gt;20000,"High-Bill","Normal-Bill")</f>
        <v>High-Bill</v>
      </c>
      <c r="V4243" s="23" t="str">
        <f t="shared" si="132"/>
        <v>Senior-Citizen</v>
      </c>
      <c r="W4243" s="23" t="str">
        <f t="shared" si="133"/>
        <v>Not-Required</v>
      </c>
      <c r="X4243" s="24" t="str" cm="1">
        <f t="array" ref="X4243">_xlfn.IFS(P4243&lt;5000,"Low",P4243&lt;=20000,"Medium",P4243&gt;20000,"High")</f>
        <v>High</v>
      </c>
    </row>
    <row r="4244" spans="1:24" x14ac:dyDescent="0.35">
      <c r="A4244" s="28" t="s">
        <v>651</v>
      </c>
      <c r="B4244" s="17" t="s">
        <v>1072</v>
      </c>
      <c r="C4244" s="17">
        <v>19</v>
      </c>
      <c r="D4244" s="17" t="s">
        <v>1172</v>
      </c>
      <c r="E4244" s="17" t="s">
        <v>10683</v>
      </c>
      <c r="F4244" s="17" t="s">
        <v>6864</v>
      </c>
      <c r="G4244" s="17" t="s">
        <v>6988</v>
      </c>
      <c r="H4244" s="17" t="s">
        <v>7000</v>
      </c>
      <c r="I4244" s="17" t="s">
        <v>7002</v>
      </c>
      <c r="J4244" s="17" t="s">
        <v>13995</v>
      </c>
      <c r="K4244" s="17" t="s">
        <v>14666</v>
      </c>
      <c r="L4244" s="17" t="s">
        <v>8338</v>
      </c>
      <c r="M4244" s="17" t="s">
        <v>8346</v>
      </c>
      <c r="N4244" s="17" t="s">
        <v>8352</v>
      </c>
      <c r="O4244" s="17" t="s">
        <v>8358</v>
      </c>
      <c r="P4244" s="25">
        <v>26664</v>
      </c>
      <c r="Q4244" s="17" t="s">
        <v>8362</v>
      </c>
      <c r="R4244" s="17" t="s">
        <v>14130</v>
      </c>
      <c r="S4244" s="17">
        <v>1</v>
      </c>
      <c r="T4244" s="17" t="s">
        <v>14844</v>
      </c>
      <c r="U4244" s="19" t="str">
        <f>IF(Cleaned_Data!P4244&gt;20000,"High-Bill","Normal-Bill")</f>
        <v>High-Bill</v>
      </c>
      <c r="V4244" s="19" t="str">
        <f t="shared" si="132"/>
        <v>Not-Senior-Citizen</v>
      </c>
      <c r="W4244" s="19" t="str">
        <f t="shared" si="133"/>
        <v>Follow-Up-required</v>
      </c>
      <c r="X4244" s="20" t="str" cm="1">
        <f t="array" ref="X4244">_xlfn.IFS(P4244&lt;5000,"Low",P4244&lt;=20000,"Medium",P4244&gt;20000,"High")</f>
        <v>High</v>
      </c>
    </row>
    <row r="4245" spans="1:24" x14ac:dyDescent="0.35">
      <c r="A4245" s="29" t="s">
        <v>651</v>
      </c>
      <c r="B4245" s="21" t="s">
        <v>1152</v>
      </c>
      <c r="C4245" s="21">
        <v>42</v>
      </c>
      <c r="D4245" s="21" t="s">
        <v>1174</v>
      </c>
      <c r="E4245" s="21" t="s">
        <v>12545</v>
      </c>
      <c r="F4245" s="21" t="s">
        <v>6834</v>
      </c>
      <c r="G4245" s="21" t="s">
        <v>6986</v>
      </c>
      <c r="H4245" s="21" t="s">
        <v>7000</v>
      </c>
      <c r="I4245" s="21" t="s">
        <v>7007</v>
      </c>
      <c r="J4245" s="21" t="s">
        <v>13982</v>
      </c>
      <c r="K4245" s="21" t="s">
        <v>14303</v>
      </c>
      <c r="L4245" s="21" t="s">
        <v>8342</v>
      </c>
      <c r="M4245" s="21" t="s">
        <v>8349</v>
      </c>
      <c r="N4245" s="21" t="s">
        <v>8354</v>
      </c>
      <c r="O4245" s="21" t="s">
        <v>8358</v>
      </c>
      <c r="P4245" s="18">
        <v>0</v>
      </c>
      <c r="Q4245" s="21" t="s">
        <v>8363</v>
      </c>
      <c r="R4245" s="22" t="s">
        <v>8370</v>
      </c>
      <c r="S4245" s="22" t="s">
        <v>8370</v>
      </c>
      <c r="T4245" s="21" t="s">
        <v>14843</v>
      </c>
      <c r="U4245" s="23" t="str">
        <f>IF(Cleaned_Data!P4245&gt;20000,"High-Bill","Normal-Bill")</f>
        <v>Normal-Bill</v>
      </c>
      <c r="V4245" s="23" t="str">
        <f t="shared" si="132"/>
        <v>Not-Senior-Citizen</v>
      </c>
      <c r="W4245" s="23" t="str">
        <f t="shared" si="133"/>
        <v>Not-Required</v>
      </c>
      <c r="X4245" s="24" t="str" cm="1">
        <f t="array" ref="X4245">_xlfn.IFS(P4245&lt;5000,"Low",P4245&lt;=20000,"Medium",P4245&gt;20000,"High")</f>
        <v>Low</v>
      </c>
    </row>
    <row r="4246" spans="1:24" x14ac:dyDescent="0.35">
      <c r="A4246" s="28" t="s">
        <v>651</v>
      </c>
      <c r="B4246" s="17" t="s">
        <v>1036</v>
      </c>
      <c r="C4246" s="17">
        <v>76</v>
      </c>
      <c r="D4246" s="17" t="s">
        <v>1172</v>
      </c>
      <c r="E4246" s="17" t="s">
        <v>13433</v>
      </c>
      <c r="F4246" s="17" t="s">
        <v>6820</v>
      </c>
      <c r="G4246" s="17" t="s">
        <v>6985</v>
      </c>
      <c r="H4246" s="17" t="s">
        <v>6998</v>
      </c>
      <c r="I4246" s="17" t="s">
        <v>7003</v>
      </c>
      <c r="J4246" s="17" t="s">
        <v>13906</v>
      </c>
      <c r="K4246" s="17" t="s">
        <v>14417</v>
      </c>
      <c r="L4246" s="17" t="s">
        <v>8341</v>
      </c>
      <c r="M4246" s="17" t="s">
        <v>8348</v>
      </c>
      <c r="N4246" s="17" t="s">
        <v>8354</v>
      </c>
      <c r="O4246" s="17" t="s">
        <v>8358</v>
      </c>
      <c r="P4246" s="18">
        <v>0</v>
      </c>
      <c r="Q4246" s="17" t="s">
        <v>8362</v>
      </c>
      <c r="R4246" s="17" t="s">
        <v>13906</v>
      </c>
      <c r="S4246" s="22" t="s">
        <v>8370</v>
      </c>
      <c r="T4246" s="17" t="s">
        <v>14845</v>
      </c>
      <c r="U4246" s="19" t="str">
        <f>IF(Cleaned_Data!P4246&gt;20000,"High-Bill","Normal-Bill")</f>
        <v>Normal-Bill</v>
      </c>
      <c r="V4246" s="19" t="str">
        <f t="shared" si="132"/>
        <v>Senior-Citizen</v>
      </c>
      <c r="W4246" s="19" t="str">
        <f t="shared" si="133"/>
        <v>Follow-Up-required</v>
      </c>
      <c r="X4246" s="20" t="str" cm="1">
        <f t="array" ref="X4246">_xlfn.IFS(P4246&lt;5000,"Low",P4246&lt;=20000,"Medium",P4246&gt;20000,"High")</f>
        <v>Low</v>
      </c>
    </row>
    <row r="4247" spans="1:24" x14ac:dyDescent="0.35">
      <c r="A4247" s="29" t="s">
        <v>651</v>
      </c>
      <c r="B4247" s="21" t="s">
        <v>1136</v>
      </c>
      <c r="C4247" s="22" t="s">
        <v>14854</v>
      </c>
      <c r="D4247" s="21" t="s">
        <v>1172</v>
      </c>
      <c r="E4247" s="21" t="s">
        <v>13749</v>
      </c>
      <c r="F4247" s="22" t="s">
        <v>8371</v>
      </c>
      <c r="G4247" s="21" t="s">
        <v>6985</v>
      </c>
      <c r="H4247" s="21" t="s">
        <v>6994</v>
      </c>
      <c r="I4247" s="21" t="s">
        <v>7006</v>
      </c>
      <c r="J4247" s="21" t="s">
        <v>13986</v>
      </c>
      <c r="K4247" s="21" t="s">
        <v>14557</v>
      </c>
      <c r="L4247" s="21" t="s">
        <v>8340</v>
      </c>
      <c r="M4247" s="21" t="s">
        <v>8348</v>
      </c>
      <c r="N4247" s="21" t="s">
        <v>8354</v>
      </c>
      <c r="O4247" s="21" t="s">
        <v>14842</v>
      </c>
      <c r="P4247" s="26">
        <v>29625</v>
      </c>
      <c r="Q4247" s="21" t="s">
        <v>8362</v>
      </c>
      <c r="R4247" s="21" t="s">
        <v>13979</v>
      </c>
      <c r="S4247" s="22" t="s">
        <v>8370</v>
      </c>
      <c r="T4247" s="21" t="s">
        <v>14843</v>
      </c>
      <c r="U4247" s="23" t="str">
        <f>IF(Cleaned_Data!P4247&gt;20000,"High-Bill","Normal-Bill")</f>
        <v>High-Bill</v>
      </c>
      <c r="V4247" s="23" t="str">
        <f t="shared" si="132"/>
        <v>Senior-Citizen</v>
      </c>
      <c r="W4247" s="23" t="str">
        <f t="shared" si="133"/>
        <v>Follow-Up-required</v>
      </c>
      <c r="X4247" s="24" t="str" cm="1">
        <f t="array" ref="X4247">_xlfn.IFS(P4247&lt;5000,"Low",P4247&lt;=20000,"Medium",P4247&gt;20000,"High")</f>
        <v>High</v>
      </c>
    </row>
    <row r="4248" spans="1:24" x14ac:dyDescent="0.35">
      <c r="A4248" s="28" t="s">
        <v>653</v>
      </c>
      <c r="B4248" s="17" t="s">
        <v>1111</v>
      </c>
      <c r="C4248" s="17">
        <v>56</v>
      </c>
      <c r="D4248" s="17" t="s">
        <v>1172</v>
      </c>
      <c r="E4248" s="17" t="s">
        <v>9374</v>
      </c>
      <c r="F4248" s="22" t="s">
        <v>8371</v>
      </c>
      <c r="G4248" s="17" t="s">
        <v>6985</v>
      </c>
      <c r="H4248" s="17" t="s">
        <v>6996</v>
      </c>
      <c r="I4248" s="17" t="s">
        <v>7005</v>
      </c>
      <c r="J4248" s="22" t="s">
        <v>8371</v>
      </c>
      <c r="K4248" s="17" t="s">
        <v>14415</v>
      </c>
      <c r="L4248" s="17" t="s">
        <v>8342</v>
      </c>
      <c r="M4248" s="17" t="s">
        <v>8346</v>
      </c>
      <c r="N4248" s="17" t="s">
        <v>8354</v>
      </c>
      <c r="O4248" s="17" t="s">
        <v>14842</v>
      </c>
      <c r="P4248" s="18">
        <v>0</v>
      </c>
      <c r="Q4248" s="17" t="s">
        <v>8362</v>
      </c>
      <c r="R4248" s="17" t="s">
        <v>14083</v>
      </c>
      <c r="S4248" s="17">
        <v>3</v>
      </c>
      <c r="T4248" s="17" t="s">
        <v>14844</v>
      </c>
      <c r="U4248" s="19" t="str">
        <f>IF(Cleaned_Data!P4248&gt;20000,"High-Bill","Normal-Bill")</f>
        <v>Normal-Bill</v>
      </c>
      <c r="V4248" s="19" t="str">
        <f t="shared" si="132"/>
        <v>Not-Senior-Citizen</v>
      </c>
      <c r="W4248" s="19" t="str">
        <f t="shared" si="133"/>
        <v>Follow-Up-required</v>
      </c>
      <c r="X4248" s="20" t="str" cm="1">
        <f t="array" ref="X4248">_xlfn.IFS(P4248&lt;5000,"Low",P4248&lt;=20000,"Medium",P4248&gt;20000,"High")</f>
        <v>Low</v>
      </c>
    </row>
    <row r="4249" spans="1:24" x14ac:dyDescent="0.35">
      <c r="A4249" s="29" t="s">
        <v>653</v>
      </c>
      <c r="B4249" s="21" t="s">
        <v>1149</v>
      </c>
      <c r="C4249" s="21">
        <v>29</v>
      </c>
      <c r="D4249" s="21" t="s">
        <v>1174</v>
      </c>
      <c r="E4249" s="21" t="s">
        <v>9665</v>
      </c>
      <c r="F4249" s="21" t="s">
        <v>6906</v>
      </c>
      <c r="G4249" s="21" t="s">
        <v>6990</v>
      </c>
      <c r="H4249" s="21" t="s">
        <v>6994</v>
      </c>
      <c r="I4249" s="21" t="s">
        <v>7006</v>
      </c>
      <c r="J4249" s="21" t="s">
        <v>7427</v>
      </c>
      <c r="K4249" s="21" t="s">
        <v>14393</v>
      </c>
      <c r="L4249" s="21" t="s">
        <v>8341</v>
      </c>
      <c r="M4249" s="21" t="s">
        <v>8350</v>
      </c>
      <c r="N4249" s="21" t="s">
        <v>8352</v>
      </c>
      <c r="O4249" s="21" t="s">
        <v>14842</v>
      </c>
      <c r="P4249" s="26">
        <v>43707</v>
      </c>
      <c r="Q4249" s="21" t="s">
        <v>8362</v>
      </c>
      <c r="R4249" s="21" t="s">
        <v>13966</v>
      </c>
      <c r="S4249" s="21">
        <v>4</v>
      </c>
      <c r="T4249" s="21" t="s">
        <v>14844</v>
      </c>
      <c r="U4249" s="23" t="str">
        <f>IF(Cleaned_Data!P4249&gt;20000,"High-Bill","Normal-Bill")</f>
        <v>High-Bill</v>
      </c>
      <c r="V4249" s="23" t="str">
        <f t="shared" si="132"/>
        <v>Not-Senior-Citizen</v>
      </c>
      <c r="W4249" s="23" t="str">
        <f t="shared" si="133"/>
        <v>Follow-Up-required</v>
      </c>
      <c r="X4249" s="24" t="str" cm="1">
        <f t="array" ref="X4249">_xlfn.IFS(P4249&lt;5000,"Low",P4249&lt;=20000,"Medium",P4249&gt;20000,"High")</f>
        <v>High</v>
      </c>
    </row>
    <row r="4250" spans="1:24" x14ac:dyDescent="0.35">
      <c r="A4250" s="28" t="s">
        <v>653</v>
      </c>
      <c r="B4250" s="17" t="s">
        <v>1020</v>
      </c>
      <c r="C4250" s="22" t="s">
        <v>14854</v>
      </c>
      <c r="D4250" s="17" t="s">
        <v>1174</v>
      </c>
      <c r="E4250" s="17" t="s">
        <v>10017</v>
      </c>
      <c r="F4250" s="17" t="s">
        <v>6788</v>
      </c>
      <c r="G4250" s="17" t="s">
        <v>6991</v>
      </c>
      <c r="H4250" s="17" t="s">
        <v>6996</v>
      </c>
      <c r="I4250" s="17" t="s">
        <v>7002</v>
      </c>
      <c r="J4250" s="17" t="s">
        <v>14037</v>
      </c>
      <c r="K4250" s="17" t="s">
        <v>14668</v>
      </c>
      <c r="L4250" s="17" t="s">
        <v>8343</v>
      </c>
      <c r="M4250" s="17" t="s">
        <v>8349</v>
      </c>
      <c r="N4250" s="17" t="s">
        <v>8352</v>
      </c>
      <c r="O4250" s="17" t="s">
        <v>8355</v>
      </c>
      <c r="P4250" s="18">
        <v>0</v>
      </c>
      <c r="Q4250" s="17" t="s">
        <v>8364</v>
      </c>
      <c r="R4250" s="22" t="s">
        <v>8370</v>
      </c>
      <c r="S4250" s="17">
        <v>5</v>
      </c>
      <c r="T4250" s="17" t="s">
        <v>14844</v>
      </c>
      <c r="U4250" s="19" t="str">
        <f>IF(Cleaned_Data!P4250&gt;20000,"High-Bill","Normal-Bill")</f>
        <v>Normal-Bill</v>
      </c>
      <c r="V4250" s="19" t="str">
        <f t="shared" si="132"/>
        <v>Senior-Citizen</v>
      </c>
      <c r="W4250" s="19" t="str">
        <f t="shared" si="133"/>
        <v>Not-Required</v>
      </c>
      <c r="X4250" s="20" t="str" cm="1">
        <f t="array" ref="X4250">_xlfn.IFS(P4250&lt;5000,"Low",P4250&lt;=20000,"Medium",P4250&gt;20000,"High")</f>
        <v>Low</v>
      </c>
    </row>
    <row r="4251" spans="1:24" x14ac:dyDescent="0.35">
      <c r="A4251" s="29" t="s">
        <v>653</v>
      </c>
      <c r="B4251" s="21" t="s">
        <v>1159</v>
      </c>
      <c r="C4251" s="22" t="s">
        <v>14854</v>
      </c>
      <c r="D4251" s="21" t="s">
        <v>1174</v>
      </c>
      <c r="E4251" s="21" t="s">
        <v>10672</v>
      </c>
      <c r="F4251" s="21" t="s">
        <v>6895</v>
      </c>
      <c r="G4251" s="21" t="s">
        <v>6993</v>
      </c>
      <c r="H4251" s="21" t="s">
        <v>7000</v>
      </c>
      <c r="I4251" s="21" t="s">
        <v>7002</v>
      </c>
      <c r="J4251" s="21" t="s">
        <v>14028</v>
      </c>
      <c r="K4251" s="21" t="s">
        <v>14825</v>
      </c>
      <c r="L4251" s="21" t="s">
        <v>8338</v>
      </c>
      <c r="M4251" s="21" t="s">
        <v>8348</v>
      </c>
      <c r="N4251" s="21" t="s">
        <v>8354</v>
      </c>
      <c r="O4251" s="21" t="s">
        <v>14841</v>
      </c>
      <c r="P4251" s="18">
        <v>0</v>
      </c>
      <c r="Q4251" s="21" t="s">
        <v>8363</v>
      </c>
      <c r="R4251" s="21" t="s">
        <v>14057</v>
      </c>
      <c r="S4251" s="21">
        <v>2</v>
      </c>
      <c r="T4251" s="22" t="s">
        <v>8370</v>
      </c>
      <c r="U4251" s="23" t="str">
        <f>IF(Cleaned_Data!P4251&gt;20000,"High-Bill","Normal-Bill")</f>
        <v>Normal-Bill</v>
      </c>
      <c r="V4251" s="23" t="str">
        <f t="shared" si="132"/>
        <v>Senior-Citizen</v>
      </c>
      <c r="W4251" s="23" t="str">
        <f t="shared" si="133"/>
        <v>Follow-Up-required</v>
      </c>
      <c r="X4251" s="24" t="str" cm="1">
        <f t="array" ref="X4251">_xlfn.IFS(P4251&lt;5000,"Low",P4251&lt;=20000,"Medium",P4251&gt;20000,"High")</f>
        <v>Low</v>
      </c>
    </row>
    <row r="4252" spans="1:24" x14ac:dyDescent="0.35">
      <c r="A4252" s="28" t="s">
        <v>653</v>
      </c>
      <c r="B4252" s="17" t="s">
        <v>1077</v>
      </c>
      <c r="C4252" s="22" t="s">
        <v>14854</v>
      </c>
      <c r="D4252" s="17" t="s">
        <v>1174</v>
      </c>
      <c r="E4252" s="17" t="s">
        <v>10725</v>
      </c>
      <c r="F4252" s="17" t="s">
        <v>6955</v>
      </c>
      <c r="G4252" s="17" t="s">
        <v>6985</v>
      </c>
      <c r="H4252" s="17" t="s">
        <v>6999</v>
      </c>
      <c r="I4252" s="17" t="s">
        <v>7001</v>
      </c>
      <c r="J4252" s="17" t="s">
        <v>13958</v>
      </c>
      <c r="K4252" s="17" t="s">
        <v>14410</v>
      </c>
      <c r="L4252" s="17" t="s">
        <v>8344</v>
      </c>
      <c r="M4252" s="17" t="s">
        <v>8350</v>
      </c>
      <c r="N4252" s="17" t="s">
        <v>8354</v>
      </c>
      <c r="O4252" s="17" t="s">
        <v>8355</v>
      </c>
      <c r="P4252" s="25">
        <v>6095</v>
      </c>
      <c r="Q4252" s="17" t="s">
        <v>8363</v>
      </c>
      <c r="R4252" s="17" t="s">
        <v>13953</v>
      </c>
      <c r="S4252" s="17">
        <v>2</v>
      </c>
      <c r="T4252" s="17" t="s">
        <v>14843</v>
      </c>
      <c r="U4252" s="19" t="str">
        <f>IF(Cleaned_Data!P4252&gt;20000,"High-Bill","Normal-Bill")</f>
        <v>Normal-Bill</v>
      </c>
      <c r="V4252" s="19" t="str">
        <f t="shared" si="132"/>
        <v>Senior-Citizen</v>
      </c>
      <c r="W4252" s="19" t="str">
        <f t="shared" si="133"/>
        <v>Follow-Up-required</v>
      </c>
      <c r="X4252" s="20" t="str" cm="1">
        <f t="array" ref="X4252">_xlfn.IFS(P4252&lt;5000,"Low",P4252&lt;=20000,"Medium",P4252&gt;20000,"High")</f>
        <v>Medium</v>
      </c>
    </row>
    <row r="4253" spans="1:24" x14ac:dyDescent="0.35">
      <c r="A4253" s="29" t="s">
        <v>653</v>
      </c>
      <c r="B4253" s="21" t="s">
        <v>1057</v>
      </c>
      <c r="C4253" s="21">
        <v>9</v>
      </c>
      <c r="D4253" s="21" t="s">
        <v>1172</v>
      </c>
      <c r="E4253" s="21" t="s">
        <v>11447</v>
      </c>
      <c r="F4253" s="21" t="s">
        <v>6846</v>
      </c>
      <c r="G4253" s="21" t="s">
        <v>6988</v>
      </c>
      <c r="H4253" s="21" t="s">
        <v>6998</v>
      </c>
      <c r="I4253" s="21" t="s">
        <v>7001</v>
      </c>
      <c r="J4253" s="21" t="s">
        <v>14174</v>
      </c>
      <c r="K4253" s="21" t="s">
        <v>14752</v>
      </c>
      <c r="L4253" s="21" t="s">
        <v>8345</v>
      </c>
      <c r="M4253" s="21" t="s">
        <v>8349</v>
      </c>
      <c r="N4253" s="21" t="s">
        <v>8351</v>
      </c>
      <c r="O4253" s="21" t="s">
        <v>14841</v>
      </c>
      <c r="P4253" s="26">
        <v>6617</v>
      </c>
      <c r="Q4253" s="21" t="s">
        <v>8362</v>
      </c>
      <c r="R4253" s="21" t="s">
        <v>14039</v>
      </c>
      <c r="S4253" s="22" t="s">
        <v>8370</v>
      </c>
      <c r="T4253" s="22" t="s">
        <v>8370</v>
      </c>
      <c r="U4253" s="23" t="str">
        <f>IF(Cleaned_Data!P4253&gt;20000,"High-Bill","Normal-Bill")</f>
        <v>Normal-Bill</v>
      </c>
      <c r="V4253" s="23" t="str">
        <f t="shared" si="132"/>
        <v>Not-Senior-Citizen</v>
      </c>
      <c r="W4253" s="23" t="str">
        <f t="shared" si="133"/>
        <v>Follow-Up-required</v>
      </c>
      <c r="X4253" s="24" t="str" cm="1">
        <f t="array" ref="X4253">_xlfn.IFS(P4253&lt;5000,"Low",P4253&lt;=20000,"Medium",P4253&gt;20000,"High")</f>
        <v>Medium</v>
      </c>
    </row>
    <row r="4254" spans="1:24" x14ac:dyDescent="0.35">
      <c r="A4254" s="28" t="s">
        <v>653</v>
      </c>
      <c r="B4254" s="17" t="s">
        <v>1168</v>
      </c>
      <c r="C4254" s="22" t="s">
        <v>14854</v>
      </c>
      <c r="D4254" s="17" t="s">
        <v>1174</v>
      </c>
      <c r="E4254" s="17" t="s">
        <v>11533</v>
      </c>
      <c r="F4254" s="22" t="s">
        <v>8371</v>
      </c>
      <c r="G4254" s="17" t="s">
        <v>6986</v>
      </c>
      <c r="H4254" s="17" t="s">
        <v>7000</v>
      </c>
      <c r="I4254" s="17" t="s">
        <v>7007</v>
      </c>
      <c r="J4254" s="17" t="s">
        <v>13947</v>
      </c>
      <c r="K4254" s="17" t="s">
        <v>14792</v>
      </c>
      <c r="L4254" s="17" t="s">
        <v>8341</v>
      </c>
      <c r="M4254" s="17" t="s">
        <v>8346</v>
      </c>
      <c r="N4254" s="17" t="s">
        <v>8352</v>
      </c>
      <c r="O4254" s="17" t="s">
        <v>14842</v>
      </c>
      <c r="P4254" s="25">
        <v>5091</v>
      </c>
      <c r="Q4254" s="17" t="s">
        <v>8362</v>
      </c>
      <c r="R4254" s="22" t="s">
        <v>8370</v>
      </c>
      <c r="S4254" s="22" t="s">
        <v>8370</v>
      </c>
      <c r="T4254" s="17" t="s">
        <v>14843</v>
      </c>
      <c r="U4254" s="19" t="str">
        <f>IF(Cleaned_Data!P4254&gt;20000,"High-Bill","Normal-Bill")</f>
        <v>Normal-Bill</v>
      </c>
      <c r="V4254" s="19" t="str">
        <f t="shared" si="132"/>
        <v>Senior-Citizen</v>
      </c>
      <c r="W4254" s="19" t="str">
        <f t="shared" si="133"/>
        <v>Not-Required</v>
      </c>
      <c r="X4254" s="20" t="str" cm="1">
        <f t="array" ref="X4254">_xlfn.IFS(P4254&lt;5000,"Low",P4254&lt;=20000,"Medium",P4254&gt;20000,"High")</f>
        <v>Medium</v>
      </c>
    </row>
    <row r="4255" spans="1:24" x14ac:dyDescent="0.35">
      <c r="A4255" s="29" t="s">
        <v>653</v>
      </c>
      <c r="B4255" s="21" t="s">
        <v>1168</v>
      </c>
      <c r="C4255" s="21">
        <v>44</v>
      </c>
      <c r="D4255" s="21" t="s">
        <v>1172</v>
      </c>
      <c r="E4255" s="21" t="s">
        <v>13667</v>
      </c>
      <c r="F4255" s="21" t="s">
        <v>6930</v>
      </c>
      <c r="G4255" s="21" t="s">
        <v>6992</v>
      </c>
      <c r="H4255" s="21" t="s">
        <v>6998</v>
      </c>
      <c r="I4255" s="21" t="s">
        <v>7005</v>
      </c>
      <c r="J4255" s="22" t="s">
        <v>8371</v>
      </c>
      <c r="K4255" s="21" t="s">
        <v>14779</v>
      </c>
      <c r="L4255" s="21" t="s">
        <v>8341</v>
      </c>
      <c r="M4255" s="21" t="s">
        <v>8350</v>
      </c>
      <c r="N4255" s="21" t="s">
        <v>8353</v>
      </c>
      <c r="O4255" s="21" t="s">
        <v>8358</v>
      </c>
      <c r="P4255" s="26">
        <v>28548</v>
      </c>
      <c r="Q4255" s="21" t="s">
        <v>8363</v>
      </c>
      <c r="R4255" s="22" t="s">
        <v>8370</v>
      </c>
      <c r="S4255" s="21">
        <v>1</v>
      </c>
      <c r="T4255" s="21" t="s">
        <v>14845</v>
      </c>
      <c r="U4255" s="23" t="str">
        <f>IF(Cleaned_Data!P4255&gt;20000,"High-Bill","Normal-Bill")</f>
        <v>High-Bill</v>
      </c>
      <c r="V4255" s="23" t="str">
        <f t="shared" si="132"/>
        <v>Not-Senior-Citizen</v>
      </c>
      <c r="W4255" s="23" t="str">
        <f t="shared" si="133"/>
        <v>Not-Required</v>
      </c>
      <c r="X4255" s="24" t="str" cm="1">
        <f t="array" ref="X4255">_xlfn.IFS(P4255&lt;5000,"Low",P4255&lt;=20000,"Medium",P4255&gt;20000,"High")</f>
        <v>High</v>
      </c>
    </row>
    <row r="4256" spans="1:24" x14ac:dyDescent="0.35">
      <c r="A4256" s="28" t="s">
        <v>822</v>
      </c>
      <c r="B4256" s="17" t="s">
        <v>1156</v>
      </c>
      <c r="C4256" s="22" t="s">
        <v>14854</v>
      </c>
      <c r="D4256" s="22" t="s">
        <v>14847</v>
      </c>
      <c r="E4256" s="17" t="s">
        <v>10016</v>
      </c>
      <c r="F4256" s="17" t="s">
        <v>6963</v>
      </c>
      <c r="G4256" s="17" t="s">
        <v>6991</v>
      </c>
      <c r="H4256" s="17" t="s">
        <v>7000</v>
      </c>
      <c r="I4256" s="17" t="s">
        <v>7005</v>
      </c>
      <c r="J4256" s="17" t="s">
        <v>14168</v>
      </c>
      <c r="K4256" s="17" t="s">
        <v>14705</v>
      </c>
      <c r="L4256" s="17" t="s">
        <v>8340</v>
      </c>
      <c r="M4256" s="17" t="s">
        <v>8347</v>
      </c>
      <c r="N4256" s="17" t="s">
        <v>8353</v>
      </c>
      <c r="O4256" s="17" t="s">
        <v>8355</v>
      </c>
      <c r="P4256" s="25">
        <v>26546</v>
      </c>
      <c r="Q4256" s="17" t="s">
        <v>8362</v>
      </c>
      <c r="R4256" s="22" t="s">
        <v>8370</v>
      </c>
      <c r="S4256" s="17">
        <v>3</v>
      </c>
      <c r="T4256" s="22" t="s">
        <v>8370</v>
      </c>
      <c r="U4256" s="19" t="str">
        <f>IF(Cleaned_Data!P4256&gt;20000,"High-Bill","Normal-Bill")</f>
        <v>High-Bill</v>
      </c>
      <c r="V4256" s="19" t="str">
        <f t="shared" si="132"/>
        <v>Senior-Citizen</v>
      </c>
      <c r="W4256" s="19" t="str">
        <f t="shared" si="133"/>
        <v>Not-Required</v>
      </c>
      <c r="X4256" s="20" t="str" cm="1">
        <f t="array" ref="X4256">_xlfn.IFS(P4256&lt;5000,"Low",P4256&lt;=20000,"Medium",P4256&gt;20000,"High")</f>
        <v>High</v>
      </c>
    </row>
    <row r="4257" spans="1:24" x14ac:dyDescent="0.35">
      <c r="A4257" s="29" t="s">
        <v>822</v>
      </c>
      <c r="B4257" s="21" t="s">
        <v>1122</v>
      </c>
      <c r="C4257" s="22" t="s">
        <v>14854</v>
      </c>
      <c r="D4257" s="21" t="s">
        <v>1174</v>
      </c>
      <c r="E4257" s="21" t="s">
        <v>12864</v>
      </c>
      <c r="F4257" s="22" t="s">
        <v>8371</v>
      </c>
      <c r="G4257" s="21" t="s">
        <v>6986</v>
      </c>
      <c r="H4257" s="21" t="s">
        <v>6996</v>
      </c>
      <c r="I4257" s="21" t="s">
        <v>7001</v>
      </c>
      <c r="J4257" s="21" t="s">
        <v>14136</v>
      </c>
      <c r="K4257" s="21" t="s">
        <v>14810</v>
      </c>
      <c r="L4257" s="21" t="s">
        <v>8342</v>
      </c>
      <c r="M4257" s="21" t="s">
        <v>8346</v>
      </c>
      <c r="N4257" s="21" t="s">
        <v>8351</v>
      </c>
      <c r="O4257" s="21" t="s">
        <v>8359</v>
      </c>
      <c r="P4257" s="26">
        <v>17312</v>
      </c>
      <c r="Q4257" s="21" t="s">
        <v>8363</v>
      </c>
      <c r="R4257" s="22" t="s">
        <v>8370</v>
      </c>
      <c r="S4257" s="21">
        <v>4</v>
      </c>
      <c r="T4257" s="21" t="s">
        <v>14843</v>
      </c>
      <c r="U4257" s="23" t="str">
        <f>IF(Cleaned_Data!P4257&gt;20000,"High-Bill","Normal-Bill")</f>
        <v>Normal-Bill</v>
      </c>
      <c r="V4257" s="23" t="str">
        <f t="shared" si="132"/>
        <v>Senior-Citizen</v>
      </c>
      <c r="W4257" s="23" t="str">
        <f t="shared" si="133"/>
        <v>Not-Required</v>
      </c>
      <c r="X4257" s="24" t="str" cm="1">
        <f t="array" ref="X4257">_xlfn.IFS(P4257&lt;5000,"Low",P4257&lt;=20000,"Medium",P4257&gt;20000,"High")</f>
        <v>Medium</v>
      </c>
    </row>
    <row r="4258" spans="1:24" x14ac:dyDescent="0.35">
      <c r="A4258" s="28" t="s">
        <v>432</v>
      </c>
      <c r="B4258" s="17" t="s">
        <v>1128</v>
      </c>
      <c r="C4258" s="22" t="s">
        <v>14854</v>
      </c>
      <c r="D4258" s="22" t="s">
        <v>14847</v>
      </c>
      <c r="E4258" s="17" t="s">
        <v>8940</v>
      </c>
      <c r="F4258" s="17" t="s">
        <v>6873</v>
      </c>
      <c r="G4258" s="17" t="s">
        <v>6985</v>
      </c>
      <c r="H4258" s="17" t="s">
        <v>6995</v>
      </c>
      <c r="I4258" s="17" t="s">
        <v>7007</v>
      </c>
      <c r="J4258" s="17" t="s">
        <v>13993</v>
      </c>
      <c r="K4258" s="17" t="s">
        <v>14545</v>
      </c>
      <c r="L4258" s="17" t="s">
        <v>8343</v>
      </c>
      <c r="M4258" s="17" t="s">
        <v>8349</v>
      </c>
      <c r="N4258" s="17" t="s">
        <v>8354</v>
      </c>
      <c r="O4258" s="17" t="s">
        <v>14842</v>
      </c>
      <c r="P4258" s="18">
        <v>0</v>
      </c>
      <c r="Q4258" s="17" t="s">
        <v>8363</v>
      </c>
      <c r="R4258" s="17" t="s">
        <v>14100</v>
      </c>
      <c r="S4258" s="22" t="s">
        <v>8370</v>
      </c>
      <c r="T4258" s="17" t="s">
        <v>14844</v>
      </c>
      <c r="U4258" s="19" t="str">
        <f>IF(Cleaned_Data!P4258&gt;20000,"High-Bill","Normal-Bill")</f>
        <v>Normal-Bill</v>
      </c>
      <c r="V4258" s="19" t="str">
        <f t="shared" si="132"/>
        <v>Senior-Citizen</v>
      </c>
      <c r="W4258" s="19" t="str">
        <f t="shared" si="133"/>
        <v>Follow-Up-required</v>
      </c>
      <c r="X4258" s="20" t="str" cm="1">
        <f t="array" ref="X4258">_xlfn.IFS(P4258&lt;5000,"Low",P4258&lt;=20000,"Medium",P4258&gt;20000,"High")</f>
        <v>Low</v>
      </c>
    </row>
    <row r="4259" spans="1:24" x14ac:dyDescent="0.35">
      <c r="A4259" s="29" t="s">
        <v>432</v>
      </c>
      <c r="B4259" s="21" t="s">
        <v>1064</v>
      </c>
      <c r="C4259" s="22" t="s">
        <v>14854</v>
      </c>
      <c r="D4259" s="21" t="s">
        <v>1172</v>
      </c>
      <c r="E4259" s="21" t="s">
        <v>10505</v>
      </c>
      <c r="F4259" s="21" t="s">
        <v>6714</v>
      </c>
      <c r="G4259" s="21" t="s">
        <v>6986</v>
      </c>
      <c r="H4259" s="21" t="s">
        <v>6996</v>
      </c>
      <c r="I4259" s="21" t="s">
        <v>7006</v>
      </c>
      <c r="J4259" s="21" t="s">
        <v>14157</v>
      </c>
      <c r="K4259" s="21" t="s">
        <v>14598</v>
      </c>
      <c r="L4259" s="21" t="s">
        <v>8344</v>
      </c>
      <c r="M4259" s="21" t="s">
        <v>8347</v>
      </c>
      <c r="N4259" s="21" t="s">
        <v>8352</v>
      </c>
      <c r="O4259" s="21" t="s">
        <v>8359</v>
      </c>
      <c r="P4259" s="26">
        <v>27832</v>
      </c>
      <c r="Q4259" s="21" t="s">
        <v>8363</v>
      </c>
      <c r="R4259" s="21" t="s">
        <v>13939</v>
      </c>
      <c r="S4259" s="22" t="s">
        <v>8370</v>
      </c>
      <c r="T4259" s="21" t="s">
        <v>14843</v>
      </c>
      <c r="U4259" s="23" t="str">
        <f>IF(Cleaned_Data!P4259&gt;20000,"High-Bill","Normal-Bill")</f>
        <v>High-Bill</v>
      </c>
      <c r="V4259" s="23" t="str">
        <f t="shared" si="132"/>
        <v>Senior-Citizen</v>
      </c>
      <c r="W4259" s="23" t="str">
        <f t="shared" si="133"/>
        <v>Follow-Up-required</v>
      </c>
      <c r="X4259" s="24" t="str" cm="1">
        <f t="array" ref="X4259">_xlfn.IFS(P4259&lt;5000,"Low",P4259&lt;=20000,"Medium",P4259&gt;20000,"High")</f>
        <v>High</v>
      </c>
    </row>
    <row r="4260" spans="1:24" x14ac:dyDescent="0.35">
      <c r="A4260" s="28" t="s">
        <v>432</v>
      </c>
      <c r="B4260" s="17" t="s">
        <v>1095</v>
      </c>
      <c r="C4260" s="17">
        <v>46</v>
      </c>
      <c r="D4260" s="17" t="s">
        <v>1174</v>
      </c>
      <c r="E4260" s="17" t="s">
        <v>12094</v>
      </c>
      <c r="F4260" s="22" t="s">
        <v>8371</v>
      </c>
      <c r="G4260" s="17" t="s">
        <v>6985</v>
      </c>
      <c r="H4260" s="17" t="s">
        <v>6998</v>
      </c>
      <c r="I4260" s="17" t="s">
        <v>7004</v>
      </c>
      <c r="J4260" s="22" t="s">
        <v>8371</v>
      </c>
      <c r="K4260" s="17" t="s">
        <v>14461</v>
      </c>
      <c r="L4260" s="17" t="s">
        <v>8343</v>
      </c>
      <c r="M4260" s="17" t="s">
        <v>8349</v>
      </c>
      <c r="N4260" s="17" t="s">
        <v>8354</v>
      </c>
      <c r="O4260" s="17" t="s">
        <v>8358</v>
      </c>
      <c r="P4260" s="25">
        <v>35651</v>
      </c>
      <c r="Q4260" s="17" t="s">
        <v>8362</v>
      </c>
      <c r="R4260" s="17" t="s">
        <v>13976</v>
      </c>
      <c r="S4260" s="22" t="s">
        <v>8370</v>
      </c>
      <c r="T4260" s="22" t="s">
        <v>8370</v>
      </c>
      <c r="U4260" s="19" t="str">
        <f>IF(Cleaned_Data!P4260&gt;20000,"High-Bill","Normal-Bill")</f>
        <v>High-Bill</v>
      </c>
      <c r="V4260" s="19" t="str">
        <f t="shared" si="132"/>
        <v>Not-Senior-Citizen</v>
      </c>
      <c r="W4260" s="19" t="str">
        <f t="shared" si="133"/>
        <v>Follow-Up-required</v>
      </c>
      <c r="X4260" s="20" t="str" cm="1">
        <f t="array" ref="X4260">_xlfn.IFS(P4260&lt;5000,"Low",P4260&lt;=20000,"Medium",P4260&gt;20000,"High")</f>
        <v>High</v>
      </c>
    </row>
    <row r="4261" spans="1:24" x14ac:dyDescent="0.35">
      <c r="A4261" s="29" t="s">
        <v>432</v>
      </c>
      <c r="B4261" s="21" t="s">
        <v>1097</v>
      </c>
      <c r="C4261" s="22" t="s">
        <v>14854</v>
      </c>
      <c r="D4261" s="21" t="s">
        <v>1172</v>
      </c>
      <c r="E4261" s="21" t="s">
        <v>13232</v>
      </c>
      <c r="F4261" s="21" t="s">
        <v>6744</v>
      </c>
      <c r="G4261" s="21" t="s">
        <v>6991</v>
      </c>
      <c r="H4261" s="21" t="s">
        <v>6997</v>
      </c>
      <c r="I4261" s="21" t="s">
        <v>7004</v>
      </c>
      <c r="J4261" s="21" t="s">
        <v>14112</v>
      </c>
      <c r="K4261" s="21" t="s">
        <v>14480</v>
      </c>
      <c r="L4261" s="21" t="s">
        <v>8343</v>
      </c>
      <c r="M4261" s="21" t="s">
        <v>8346</v>
      </c>
      <c r="N4261" s="21" t="s">
        <v>8351</v>
      </c>
      <c r="O4261" s="21" t="s">
        <v>8355</v>
      </c>
      <c r="P4261" s="18">
        <v>0</v>
      </c>
      <c r="Q4261" s="21" t="s">
        <v>8362</v>
      </c>
      <c r="R4261" s="21" t="s">
        <v>14019</v>
      </c>
      <c r="S4261" s="21">
        <v>4</v>
      </c>
      <c r="T4261" s="21" t="s">
        <v>14843</v>
      </c>
      <c r="U4261" s="23" t="str">
        <f>IF(Cleaned_Data!P4261&gt;20000,"High-Bill","Normal-Bill")</f>
        <v>Normal-Bill</v>
      </c>
      <c r="V4261" s="23" t="str">
        <f t="shared" si="132"/>
        <v>Senior-Citizen</v>
      </c>
      <c r="W4261" s="23" t="str">
        <f t="shared" si="133"/>
        <v>Follow-Up-required</v>
      </c>
      <c r="X4261" s="24" t="str" cm="1">
        <f t="array" ref="X4261">_xlfn.IFS(P4261&lt;5000,"Low",P4261&lt;=20000,"Medium",P4261&gt;20000,"High")</f>
        <v>Low</v>
      </c>
    </row>
    <row r="4262" spans="1:24" x14ac:dyDescent="0.35">
      <c r="A4262" s="28" t="s">
        <v>432</v>
      </c>
      <c r="B4262" s="17" t="s">
        <v>1100</v>
      </c>
      <c r="C4262" s="17">
        <v>23</v>
      </c>
      <c r="D4262" s="17" t="s">
        <v>1174</v>
      </c>
      <c r="E4262" s="17" t="s">
        <v>13728</v>
      </c>
      <c r="F4262" s="22" t="s">
        <v>8371</v>
      </c>
      <c r="G4262" s="17" t="s">
        <v>6991</v>
      </c>
      <c r="H4262" s="17" t="s">
        <v>6994</v>
      </c>
      <c r="I4262" s="17" t="s">
        <v>7003</v>
      </c>
      <c r="J4262" s="17" t="s">
        <v>14078</v>
      </c>
      <c r="K4262" s="17" t="s">
        <v>14199</v>
      </c>
      <c r="L4262" s="17" t="s">
        <v>8345</v>
      </c>
      <c r="M4262" s="17" t="s">
        <v>8347</v>
      </c>
      <c r="N4262" s="17" t="s">
        <v>8352</v>
      </c>
      <c r="O4262" s="17" t="s">
        <v>14842</v>
      </c>
      <c r="P4262" s="18">
        <v>0</v>
      </c>
      <c r="Q4262" s="17" t="s">
        <v>8362</v>
      </c>
      <c r="R4262" s="17" t="s">
        <v>14105</v>
      </c>
      <c r="S4262" s="17">
        <v>3</v>
      </c>
      <c r="T4262" s="22" t="s">
        <v>8370</v>
      </c>
      <c r="U4262" s="19" t="str">
        <f>IF(Cleaned_Data!P4262&gt;20000,"High-Bill","Normal-Bill")</f>
        <v>Normal-Bill</v>
      </c>
      <c r="V4262" s="19" t="str">
        <f t="shared" si="132"/>
        <v>Not-Senior-Citizen</v>
      </c>
      <c r="W4262" s="19" t="str">
        <f t="shared" si="133"/>
        <v>Follow-Up-required</v>
      </c>
      <c r="X4262" s="20" t="str" cm="1">
        <f t="array" ref="X4262">_xlfn.IFS(P4262&lt;5000,"Low",P4262&lt;=20000,"Medium",P4262&gt;20000,"High")</f>
        <v>Low</v>
      </c>
    </row>
    <row r="4263" spans="1:24" x14ac:dyDescent="0.35">
      <c r="A4263" s="29" t="s">
        <v>432</v>
      </c>
      <c r="B4263" s="21" t="s">
        <v>1050</v>
      </c>
      <c r="C4263" s="22" t="s">
        <v>14854</v>
      </c>
      <c r="D4263" s="21" t="s">
        <v>1172</v>
      </c>
      <c r="E4263" s="21" t="s">
        <v>13812</v>
      </c>
      <c r="F4263" s="21" t="s">
        <v>6853</v>
      </c>
      <c r="G4263" s="21" t="s">
        <v>6985</v>
      </c>
      <c r="H4263" s="21" t="s">
        <v>6995</v>
      </c>
      <c r="I4263" s="21" t="s">
        <v>7002</v>
      </c>
      <c r="J4263" s="21" t="s">
        <v>13931</v>
      </c>
      <c r="K4263" s="21" t="s">
        <v>14650</v>
      </c>
      <c r="L4263" s="21" t="s">
        <v>8344</v>
      </c>
      <c r="M4263" s="21" t="s">
        <v>8346</v>
      </c>
      <c r="N4263" s="21" t="s">
        <v>8351</v>
      </c>
      <c r="O4263" s="21" t="s">
        <v>14842</v>
      </c>
      <c r="P4263" s="18">
        <v>0</v>
      </c>
      <c r="Q4263" s="21" t="s">
        <v>8363</v>
      </c>
      <c r="R4263" s="22" t="s">
        <v>8370</v>
      </c>
      <c r="S4263" s="21">
        <v>4</v>
      </c>
      <c r="T4263" s="21" t="s">
        <v>14844</v>
      </c>
      <c r="U4263" s="23" t="str">
        <f>IF(Cleaned_Data!P4263&gt;20000,"High-Bill","Normal-Bill")</f>
        <v>Normal-Bill</v>
      </c>
      <c r="V4263" s="23" t="str">
        <f t="shared" si="132"/>
        <v>Senior-Citizen</v>
      </c>
      <c r="W4263" s="23" t="str">
        <f t="shared" si="133"/>
        <v>Not-Required</v>
      </c>
      <c r="X4263" s="24" t="str" cm="1">
        <f t="array" ref="X4263">_xlfn.IFS(P4263&lt;5000,"Low",P4263&lt;=20000,"Medium",P4263&gt;20000,"High")</f>
        <v>Low</v>
      </c>
    </row>
    <row r="4264" spans="1:24" x14ac:dyDescent="0.35">
      <c r="A4264" s="28" t="s">
        <v>342</v>
      </c>
      <c r="B4264" s="17" t="s">
        <v>1081</v>
      </c>
      <c r="C4264" s="22" t="s">
        <v>14854</v>
      </c>
      <c r="D4264" s="17" t="s">
        <v>1172</v>
      </c>
      <c r="E4264" s="17" t="s">
        <v>8795</v>
      </c>
      <c r="F4264" s="17" t="s">
        <v>6865</v>
      </c>
      <c r="G4264" s="17" t="s">
        <v>6993</v>
      </c>
      <c r="H4264" s="17" t="s">
        <v>6998</v>
      </c>
      <c r="I4264" s="17" t="s">
        <v>7003</v>
      </c>
      <c r="J4264" s="17" t="s">
        <v>13962</v>
      </c>
      <c r="K4264" s="17" t="s">
        <v>14410</v>
      </c>
      <c r="L4264" s="17" t="s">
        <v>8339</v>
      </c>
      <c r="M4264" s="17" t="s">
        <v>8347</v>
      </c>
      <c r="N4264" s="17" t="s">
        <v>8352</v>
      </c>
      <c r="O4264" s="17" t="s">
        <v>8358</v>
      </c>
      <c r="P4264" s="18">
        <v>0</v>
      </c>
      <c r="Q4264" s="17" t="s">
        <v>8362</v>
      </c>
      <c r="R4264" s="17" t="s">
        <v>13954</v>
      </c>
      <c r="S4264" s="17">
        <v>5</v>
      </c>
      <c r="T4264" s="17" t="s">
        <v>14845</v>
      </c>
      <c r="U4264" s="19" t="str">
        <f>IF(Cleaned_Data!P4264&gt;20000,"High-Bill","Normal-Bill")</f>
        <v>Normal-Bill</v>
      </c>
      <c r="V4264" s="19" t="str">
        <f t="shared" si="132"/>
        <v>Senior-Citizen</v>
      </c>
      <c r="W4264" s="19" t="str">
        <f t="shared" si="133"/>
        <v>Follow-Up-required</v>
      </c>
      <c r="X4264" s="20" t="str" cm="1">
        <f t="array" ref="X4264">_xlfn.IFS(P4264&lt;5000,"Low",P4264&lt;=20000,"Medium",P4264&gt;20000,"High")</f>
        <v>Low</v>
      </c>
    </row>
    <row r="4265" spans="1:24" x14ac:dyDescent="0.35">
      <c r="A4265" s="29" t="s">
        <v>342</v>
      </c>
      <c r="B4265" s="21" t="s">
        <v>1157</v>
      </c>
      <c r="C4265" s="21">
        <v>67</v>
      </c>
      <c r="D4265" s="21" t="s">
        <v>1172</v>
      </c>
      <c r="E4265" s="21" t="s">
        <v>8918</v>
      </c>
      <c r="F4265" s="22" t="s">
        <v>8371</v>
      </c>
      <c r="G4265" s="21" t="s">
        <v>6991</v>
      </c>
      <c r="H4265" s="21" t="s">
        <v>7000</v>
      </c>
      <c r="I4265" s="21" t="s">
        <v>7004</v>
      </c>
      <c r="J4265" s="22" t="s">
        <v>8371</v>
      </c>
      <c r="K4265" s="21" t="s">
        <v>14199</v>
      </c>
      <c r="L4265" s="21" t="s">
        <v>8341</v>
      </c>
      <c r="M4265" s="21" t="s">
        <v>8347</v>
      </c>
      <c r="N4265" s="21" t="s">
        <v>8353</v>
      </c>
      <c r="O4265" s="21" t="s">
        <v>14841</v>
      </c>
      <c r="P4265" s="18">
        <v>0</v>
      </c>
      <c r="Q4265" s="21" t="s">
        <v>8362</v>
      </c>
      <c r="R4265" s="22" t="s">
        <v>8370</v>
      </c>
      <c r="S4265" s="22" t="s">
        <v>8370</v>
      </c>
      <c r="T4265" s="21" t="s">
        <v>14844</v>
      </c>
      <c r="U4265" s="23" t="str">
        <f>IF(Cleaned_Data!P4265&gt;20000,"High-Bill","Normal-Bill")</f>
        <v>Normal-Bill</v>
      </c>
      <c r="V4265" s="23" t="str">
        <f t="shared" si="132"/>
        <v>Senior-Citizen</v>
      </c>
      <c r="W4265" s="23" t="str">
        <f t="shared" si="133"/>
        <v>Not-Required</v>
      </c>
      <c r="X4265" s="24" t="str" cm="1">
        <f t="array" ref="X4265">_xlfn.IFS(P4265&lt;5000,"Low",P4265&lt;=20000,"Medium",P4265&gt;20000,"High")</f>
        <v>Low</v>
      </c>
    </row>
    <row r="4266" spans="1:24" x14ac:dyDescent="0.35">
      <c r="A4266" s="28" t="s">
        <v>342</v>
      </c>
      <c r="B4266" s="17" t="s">
        <v>1042</v>
      </c>
      <c r="C4266" s="22" t="s">
        <v>14854</v>
      </c>
      <c r="D4266" s="17" t="s">
        <v>1174</v>
      </c>
      <c r="E4266" s="17" t="s">
        <v>10121</v>
      </c>
      <c r="F4266" s="17" t="s">
        <v>6696</v>
      </c>
      <c r="G4266" s="17" t="s">
        <v>6992</v>
      </c>
      <c r="H4266" s="17" t="s">
        <v>6995</v>
      </c>
      <c r="I4266" s="17" t="s">
        <v>7003</v>
      </c>
      <c r="J4266" s="17" t="s">
        <v>14155</v>
      </c>
      <c r="K4266" s="17" t="s">
        <v>14618</v>
      </c>
      <c r="L4266" s="17" t="s">
        <v>8339</v>
      </c>
      <c r="M4266" s="17" t="s">
        <v>8349</v>
      </c>
      <c r="N4266" s="17" t="s">
        <v>8353</v>
      </c>
      <c r="O4266" s="17" t="s">
        <v>8358</v>
      </c>
      <c r="P4266" s="25">
        <v>49182</v>
      </c>
      <c r="Q4266" s="22" t="s">
        <v>8370</v>
      </c>
      <c r="R4266" s="17" t="s">
        <v>13997</v>
      </c>
      <c r="S4266" s="17">
        <v>4</v>
      </c>
      <c r="T4266" s="22" t="s">
        <v>8370</v>
      </c>
      <c r="U4266" s="19" t="str">
        <f>IF(Cleaned_Data!P4266&gt;20000,"High-Bill","Normal-Bill")</f>
        <v>High-Bill</v>
      </c>
      <c r="V4266" s="19" t="str">
        <f t="shared" si="132"/>
        <v>Senior-Citizen</v>
      </c>
      <c r="W4266" s="19" t="str">
        <f t="shared" si="133"/>
        <v>Follow-Up-required</v>
      </c>
      <c r="X4266" s="20" t="str" cm="1">
        <f t="array" ref="X4266">_xlfn.IFS(P4266&lt;5000,"Low",P4266&lt;=20000,"Medium",P4266&gt;20000,"High")</f>
        <v>High</v>
      </c>
    </row>
    <row r="4267" spans="1:24" x14ac:dyDescent="0.35">
      <c r="A4267" s="29" t="s">
        <v>342</v>
      </c>
      <c r="B4267" s="21" t="s">
        <v>1077</v>
      </c>
      <c r="C4267" s="22" t="s">
        <v>14854</v>
      </c>
      <c r="D4267" s="21" t="s">
        <v>1174</v>
      </c>
      <c r="E4267" s="21" t="s">
        <v>10532</v>
      </c>
      <c r="F4267" s="21" t="s">
        <v>6721</v>
      </c>
      <c r="G4267" s="21" t="s">
        <v>6990</v>
      </c>
      <c r="H4267" s="21" t="s">
        <v>6994</v>
      </c>
      <c r="I4267" s="21" t="s">
        <v>7003</v>
      </c>
      <c r="J4267" s="22" t="s">
        <v>8371</v>
      </c>
      <c r="K4267" s="21" t="s">
        <v>14789</v>
      </c>
      <c r="L4267" s="21" t="s">
        <v>8339</v>
      </c>
      <c r="M4267" s="21" t="s">
        <v>8350</v>
      </c>
      <c r="N4267" s="21" t="s">
        <v>8352</v>
      </c>
      <c r="O4267" s="21" t="s">
        <v>14842</v>
      </c>
      <c r="P4267" s="18">
        <v>0</v>
      </c>
      <c r="Q4267" s="21" t="s">
        <v>8363</v>
      </c>
      <c r="R4267" s="21" t="s">
        <v>14081</v>
      </c>
      <c r="S4267" s="22" t="s">
        <v>8370</v>
      </c>
      <c r="T4267" s="21" t="s">
        <v>14843</v>
      </c>
      <c r="U4267" s="23" t="str">
        <f>IF(Cleaned_Data!P4267&gt;20000,"High-Bill","Normal-Bill")</f>
        <v>Normal-Bill</v>
      </c>
      <c r="V4267" s="23" t="str">
        <f t="shared" si="132"/>
        <v>Senior-Citizen</v>
      </c>
      <c r="W4267" s="23" t="str">
        <f t="shared" si="133"/>
        <v>Follow-Up-required</v>
      </c>
      <c r="X4267" s="24" t="str" cm="1">
        <f t="array" ref="X4267">_xlfn.IFS(P4267&lt;5000,"Low",P4267&lt;=20000,"Medium",P4267&gt;20000,"High")</f>
        <v>Low</v>
      </c>
    </row>
    <row r="4268" spans="1:24" x14ac:dyDescent="0.35">
      <c r="A4268" s="28" t="s">
        <v>342</v>
      </c>
      <c r="B4268" s="17" t="s">
        <v>1024</v>
      </c>
      <c r="C4268" s="17">
        <v>31</v>
      </c>
      <c r="D4268" s="22" t="s">
        <v>14847</v>
      </c>
      <c r="E4268" s="17" t="s">
        <v>10624</v>
      </c>
      <c r="F4268" s="17" t="s">
        <v>6681</v>
      </c>
      <c r="G4268" s="17" t="s">
        <v>6987</v>
      </c>
      <c r="H4268" s="17" t="s">
        <v>6997</v>
      </c>
      <c r="I4268" s="17" t="s">
        <v>7004</v>
      </c>
      <c r="J4268" s="17" t="s">
        <v>14020</v>
      </c>
      <c r="K4268" s="17" t="s">
        <v>14273</v>
      </c>
      <c r="L4268" s="17" t="s">
        <v>8338</v>
      </c>
      <c r="M4268" s="17" t="s">
        <v>8349</v>
      </c>
      <c r="N4268" s="17" t="s">
        <v>8351</v>
      </c>
      <c r="O4268" s="17" t="s">
        <v>8358</v>
      </c>
      <c r="P4268" s="18">
        <v>0</v>
      </c>
      <c r="Q4268" s="22" t="s">
        <v>8370</v>
      </c>
      <c r="R4268" s="17" t="s">
        <v>13989</v>
      </c>
      <c r="S4268" s="22" t="s">
        <v>8370</v>
      </c>
      <c r="T4268" s="17" t="s">
        <v>14845</v>
      </c>
      <c r="U4268" s="19" t="str">
        <f>IF(Cleaned_Data!P4268&gt;20000,"High-Bill","Normal-Bill")</f>
        <v>Normal-Bill</v>
      </c>
      <c r="V4268" s="19" t="str">
        <f t="shared" si="132"/>
        <v>Not-Senior-Citizen</v>
      </c>
      <c r="W4268" s="19" t="str">
        <f t="shared" si="133"/>
        <v>Follow-Up-required</v>
      </c>
      <c r="X4268" s="20" t="str" cm="1">
        <f t="array" ref="X4268">_xlfn.IFS(P4268&lt;5000,"Low",P4268&lt;=20000,"Medium",P4268&gt;20000,"High")</f>
        <v>Low</v>
      </c>
    </row>
    <row r="4269" spans="1:24" x14ac:dyDescent="0.35">
      <c r="A4269" s="29" t="s">
        <v>342</v>
      </c>
      <c r="B4269" s="21" t="s">
        <v>1026</v>
      </c>
      <c r="C4269" s="21">
        <v>6</v>
      </c>
      <c r="D4269" s="21" t="s">
        <v>1172</v>
      </c>
      <c r="E4269" s="21" t="s">
        <v>12286</v>
      </c>
      <c r="F4269" s="21" t="s">
        <v>6712</v>
      </c>
      <c r="G4269" s="21" t="s">
        <v>6993</v>
      </c>
      <c r="H4269" s="21" t="s">
        <v>7000</v>
      </c>
      <c r="I4269" s="21" t="s">
        <v>7001</v>
      </c>
      <c r="J4269" s="21" t="s">
        <v>14074</v>
      </c>
      <c r="K4269" s="21" t="s">
        <v>14315</v>
      </c>
      <c r="L4269" s="21" t="s">
        <v>8340</v>
      </c>
      <c r="M4269" s="21" t="s">
        <v>8348</v>
      </c>
      <c r="N4269" s="21" t="s">
        <v>8352</v>
      </c>
      <c r="O4269" s="21" t="s">
        <v>14842</v>
      </c>
      <c r="P4269" s="18">
        <v>0</v>
      </c>
      <c r="Q4269" s="21" t="s">
        <v>8364</v>
      </c>
      <c r="R4269" s="21" t="s">
        <v>13927</v>
      </c>
      <c r="S4269" s="21">
        <v>4</v>
      </c>
      <c r="T4269" s="21" t="s">
        <v>14845</v>
      </c>
      <c r="U4269" s="23" t="str">
        <f>IF(Cleaned_Data!P4269&gt;20000,"High-Bill","Normal-Bill")</f>
        <v>Normal-Bill</v>
      </c>
      <c r="V4269" s="23" t="str">
        <f t="shared" si="132"/>
        <v>Not-Senior-Citizen</v>
      </c>
      <c r="W4269" s="23" t="str">
        <f t="shared" si="133"/>
        <v>Follow-Up-required</v>
      </c>
      <c r="X4269" s="24" t="str" cm="1">
        <f t="array" ref="X4269">_xlfn.IFS(P4269&lt;5000,"Low",P4269&lt;=20000,"Medium",P4269&gt;20000,"High")</f>
        <v>Low</v>
      </c>
    </row>
    <row r="4270" spans="1:24" x14ac:dyDescent="0.35">
      <c r="A4270" s="28" t="s">
        <v>271</v>
      </c>
      <c r="B4270" s="17" t="s">
        <v>1119</v>
      </c>
      <c r="C4270" s="17">
        <v>31</v>
      </c>
      <c r="D4270" s="17" t="s">
        <v>1172</v>
      </c>
      <c r="E4270" s="17" t="s">
        <v>8696</v>
      </c>
      <c r="F4270" s="22" t="s">
        <v>8371</v>
      </c>
      <c r="G4270" s="17" t="s">
        <v>6987</v>
      </c>
      <c r="H4270" s="17" t="s">
        <v>6995</v>
      </c>
      <c r="I4270" s="17" t="s">
        <v>7002</v>
      </c>
      <c r="J4270" s="17" t="s">
        <v>7593</v>
      </c>
      <c r="K4270" s="17" t="s">
        <v>14332</v>
      </c>
      <c r="L4270" s="17" t="s">
        <v>8340</v>
      </c>
      <c r="M4270" s="17" t="s">
        <v>8346</v>
      </c>
      <c r="N4270" s="17" t="s">
        <v>8354</v>
      </c>
      <c r="O4270" s="17" t="s">
        <v>14842</v>
      </c>
      <c r="P4270" s="18">
        <v>0</v>
      </c>
      <c r="Q4270" s="22" t="s">
        <v>8370</v>
      </c>
      <c r="R4270" s="17" t="s">
        <v>14165</v>
      </c>
      <c r="S4270" s="22" t="s">
        <v>8370</v>
      </c>
      <c r="T4270" s="17" t="s">
        <v>14845</v>
      </c>
      <c r="U4270" s="19" t="str">
        <f>IF(Cleaned_Data!P4270&gt;20000,"High-Bill","Normal-Bill")</f>
        <v>Normal-Bill</v>
      </c>
      <c r="V4270" s="19" t="str">
        <f t="shared" si="132"/>
        <v>Not-Senior-Citizen</v>
      </c>
      <c r="W4270" s="19" t="str">
        <f t="shared" si="133"/>
        <v>Follow-Up-required</v>
      </c>
      <c r="X4270" s="20" t="str" cm="1">
        <f t="array" ref="X4270">_xlfn.IFS(P4270&lt;5000,"Low",P4270&lt;=20000,"Medium",P4270&gt;20000,"High")</f>
        <v>Low</v>
      </c>
    </row>
    <row r="4271" spans="1:24" x14ac:dyDescent="0.35">
      <c r="A4271" s="29" t="s">
        <v>271</v>
      </c>
      <c r="B4271" s="21" t="s">
        <v>1085</v>
      </c>
      <c r="C4271" s="21">
        <v>49</v>
      </c>
      <c r="D4271" s="21" t="s">
        <v>1172</v>
      </c>
      <c r="E4271" s="21" t="s">
        <v>8724</v>
      </c>
      <c r="F4271" s="21" t="s">
        <v>6839</v>
      </c>
      <c r="G4271" s="21" t="s">
        <v>6992</v>
      </c>
      <c r="H4271" s="21" t="s">
        <v>6994</v>
      </c>
      <c r="I4271" s="21" t="s">
        <v>7003</v>
      </c>
      <c r="J4271" s="21" t="s">
        <v>7201</v>
      </c>
      <c r="K4271" s="21" t="s">
        <v>14391</v>
      </c>
      <c r="L4271" s="21" t="s">
        <v>8344</v>
      </c>
      <c r="M4271" s="21" t="s">
        <v>8348</v>
      </c>
      <c r="N4271" s="21" t="s">
        <v>8352</v>
      </c>
      <c r="O4271" s="21" t="s">
        <v>8358</v>
      </c>
      <c r="P4271" s="18">
        <v>0</v>
      </c>
      <c r="Q4271" s="22" t="s">
        <v>8370</v>
      </c>
      <c r="R4271" s="21" t="s">
        <v>13992</v>
      </c>
      <c r="S4271" s="21">
        <v>5</v>
      </c>
      <c r="T4271" s="21" t="s">
        <v>14845</v>
      </c>
      <c r="U4271" s="23" t="str">
        <f>IF(Cleaned_Data!P4271&gt;20000,"High-Bill","Normal-Bill")</f>
        <v>Normal-Bill</v>
      </c>
      <c r="V4271" s="23" t="str">
        <f t="shared" si="132"/>
        <v>Not-Senior-Citizen</v>
      </c>
      <c r="W4271" s="23" t="str">
        <f t="shared" si="133"/>
        <v>Follow-Up-required</v>
      </c>
      <c r="X4271" s="24" t="str" cm="1">
        <f t="array" ref="X4271">_xlfn.IFS(P4271&lt;5000,"Low",P4271&lt;=20000,"Medium",P4271&gt;20000,"High")</f>
        <v>Low</v>
      </c>
    </row>
    <row r="4272" spans="1:24" x14ac:dyDescent="0.35">
      <c r="A4272" s="28" t="s">
        <v>271</v>
      </c>
      <c r="B4272" s="17" t="s">
        <v>1093</v>
      </c>
      <c r="C4272" s="17">
        <v>11</v>
      </c>
      <c r="D4272" s="17" t="s">
        <v>1172</v>
      </c>
      <c r="E4272" s="17" t="s">
        <v>8731</v>
      </c>
      <c r="F4272" s="17" t="s">
        <v>6840</v>
      </c>
      <c r="G4272" s="17" t="s">
        <v>6992</v>
      </c>
      <c r="H4272" s="17" t="s">
        <v>6998</v>
      </c>
      <c r="I4272" s="17" t="s">
        <v>7006</v>
      </c>
      <c r="J4272" s="17" t="s">
        <v>7506</v>
      </c>
      <c r="K4272" s="17" t="s">
        <v>14281</v>
      </c>
      <c r="L4272" s="17" t="s">
        <v>8341</v>
      </c>
      <c r="M4272" s="17" t="s">
        <v>8348</v>
      </c>
      <c r="N4272" s="17" t="s">
        <v>8351</v>
      </c>
      <c r="O4272" s="17" t="s">
        <v>8358</v>
      </c>
      <c r="P4272" s="25">
        <v>1113</v>
      </c>
      <c r="Q4272" s="22" t="s">
        <v>8370</v>
      </c>
      <c r="R4272" s="22" t="s">
        <v>8370</v>
      </c>
      <c r="S4272" s="17">
        <v>2</v>
      </c>
      <c r="T4272" s="22" t="s">
        <v>8370</v>
      </c>
      <c r="U4272" s="19" t="str">
        <f>IF(Cleaned_Data!P4272&gt;20000,"High-Bill","Normal-Bill")</f>
        <v>Normal-Bill</v>
      </c>
      <c r="V4272" s="19" t="str">
        <f t="shared" si="132"/>
        <v>Not-Senior-Citizen</v>
      </c>
      <c r="W4272" s="19" t="str">
        <f t="shared" si="133"/>
        <v>Not-Required</v>
      </c>
      <c r="X4272" s="20" t="str" cm="1">
        <f t="array" ref="X4272">_xlfn.IFS(P4272&lt;5000,"Low",P4272&lt;=20000,"Medium",P4272&gt;20000,"High")</f>
        <v>Low</v>
      </c>
    </row>
    <row r="4273" spans="1:24" x14ac:dyDescent="0.35">
      <c r="A4273" s="29" t="s">
        <v>271</v>
      </c>
      <c r="B4273" s="21" t="s">
        <v>1078</v>
      </c>
      <c r="C4273" s="21">
        <v>51</v>
      </c>
      <c r="D4273" s="21" t="s">
        <v>1172</v>
      </c>
      <c r="E4273" s="21" t="s">
        <v>9657</v>
      </c>
      <c r="F4273" s="21" t="s">
        <v>6958</v>
      </c>
      <c r="G4273" s="21" t="s">
        <v>6992</v>
      </c>
      <c r="H4273" s="21" t="s">
        <v>7000</v>
      </c>
      <c r="I4273" s="21" t="s">
        <v>7002</v>
      </c>
      <c r="J4273" s="21" t="s">
        <v>14140</v>
      </c>
      <c r="K4273" s="21" t="s">
        <v>14728</v>
      </c>
      <c r="L4273" s="21" t="s">
        <v>8339</v>
      </c>
      <c r="M4273" s="21" t="s">
        <v>8350</v>
      </c>
      <c r="N4273" s="21" t="s">
        <v>8352</v>
      </c>
      <c r="O4273" s="21" t="s">
        <v>8355</v>
      </c>
      <c r="P4273" s="18">
        <v>0</v>
      </c>
      <c r="Q4273" s="21" t="s">
        <v>8362</v>
      </c>
      <c r="R4273" s="21" t="s">
        <v>14019</v>
      </c>
      <c r="S4273" s="21">
        <v>2</v>
      </c>
      <c r="T4273" s="21" t="s">
        <v>14844</v>
      </c>
      <c r="U4273" s="23" t="str">
        <f>IF(Cleaned_Data!P4273&gt;20000,"High-Bill","Normal-Bill")</f>
        <v>Normal-Bill</v>
      </c>
      <c r="V4273" s="23" t="str">
        <f t="shared" si="132"/>
        <v>Not-Senior-Citizen</v>
      </c>
      <c r="W4273" s="23" t="str">
        <f t="shared" si="133"/>
        <v>Follow-Up-required</v>
      </c>
      <c r="X4273" s="24" t="str" cm="1">
        <f t="array" ref="X4273">_xlfn.IFS(P4273&lt;5000,"Low",P4273&lt;=20000,"Medium",P4273&gt;20000,"High")</f>
        <v>Low</v>
      </c>
    </row>
    <row r="4274" spans="1:24" x14ac:dyDescent="0.35">
      <c r="A4274" s="28" t="s">
        <v>271</v>
      </c>
      <c r="B4274" s="17" t="s">
        <v>1039</v>
      </c>
      <c r="C4274" s="17">
        <v>22</v>
      </c>
      <c r="D4274" s="17" t="s">
        <v>1174</v>
      </c>
      <c r="E4274" s="17" t="s">
        <v>13027</v>
      </c>
      <c r="F4274" s="17" t="s">
        <v>6911</v>
      </c>
      <c r="G4274" s="17" t="s">
        <v>6986</v>
      </c>
      <c r="H4274" s="17" t="s">
        <v>6995</v>
      </c>
      <c r="I4274" s="17" t="s">
        <v>7001</v>
      </c>
      <c r="J4274" s="22" t="s">
        <v>8371</v>
      </c>
      <c r="K4274" s="17" t="s">
        <v>14784</v>
      </c>
      <c r="L4274" s="17" t="s">
        <v>8340</v>
      </c>
      <c r="M4274" s="17" t="s">
        <v>8349</v>
      </c>
      <c r="N4274" s="17" t="s">
        <v>8352</v>
      </c>
      <c r="O4274" s="17" t="s">
        <v>14842</v>
      </c>
      <c r="P4274" s="18">
        <v>0</v>
      </c>
      <c r="Q4274" s="22" t="s">
        <v>8370</v>
      </c>
      <c r="R4274" s="22" t="s">
        <v>8370</v>
      </c>
      <c r="S4274" s="17">
        <v>2</v>
      </c>
      <c r="T4274" s="17" t="s">
        <v>14843</v>
      </c>
      <c r="U4274" s="19" t="str">
        <f>IF(Cleaned_Data!P4274&gt;20000,"High-Bill","Normal-Bill")</f>
        <v>Normal-Bill</v>
      </c>
      <c r="V4274" s="19" t="str">
        <f t="shared" si="132"/>
        <v>Not-Senior-Citizen</v>
      </c>
      <c r="W4274" s="19" t="str">
        <f t="shared" si="133"/>
        <v>Not-Required</v>
      </c>
      <c r="X4274" s="20" t="str" cm="1">
        <f t="array" ref="X4274">_xlfn.IFS(P4274&lt;5000,"Low",P4274&lt;=20000,"Medium",P4274&gt;20000,"High")</f>
        <v>Low</v>
      </c>
    </row>
    <row r="4275" spans="1:24" x14ac:dyDescent="0.35">
      <c r="A4275" s="29" t="s">
        <v>132</v>
      </c>
      <c r="B4275" s="21" t="s">
        <v>1105</v>
      </c>
      <c r="C4275" s="21">
        <v>3</v>
      </c>
      <c r="D4275" s="21" t="s">
        <v>1174</v>
      </c>
      <c r="E4275" s="21" t="s">
        <v>8521</v>
      </c>
      <c r="F4275" s="21" t="s">
        <v>6750</v>
      </c>
      <c r="G4275" s="21" t="s">
        <v>6989</v>
      </c>
      <c r="H4275" s="21" t="s">
        <v>6994</v>
      </c>
      <c r="I4275" s="21" t="s">
        <v>7003</v>
      </c>
      <c r="J4275" s="22" t="s">
        <v>8371</v>
      </c>
      <c r="K4275" s="21" t="s">
        <v>14285</v>
      </c>
      <c r="L4275" s="21" t="s">
        <v>8344</v>
      </c>
      <c r="M4275" s="21" t="s">
        <v>8347</v>
      </c>
      <c r="N4275" s="21" t="s">
        <v>8354</v>
      </c>
      <c r="O4275" s="21" t="s">
        <v>8359</v>
      </c>
      <c r="P4275" s="18">
        <v>0</v>
      </c>
      <c r="Q4275" s="21" t="s">
        <v>8362</v>
      </c>
      <c r="R4275" s="22" t="s">
        <v>8370</v>
      </c>
      <c r="S4275" s="21">
        <v>1</v>
      </c>
      <c r="T4275" s="21" t="s">
        <v>14845</v>
      </c>
      <c r="U4275" s="23" t="str">
        <f>IF(Cleaned_Data!P4275&gt;20000,"High-Bill","Normal-Bill")</f>
        <v>Normal-Bill</v>
      </c>
      <c r="V4275" s="23" t="str">
        <f t="shared" si="132"/>
        <v>Not-Senior-Citizen</v>
      </c>
      <c r="W4275" s="23" t="str">
        <f t="shared" si="133"/>
        <v>Not-Required</v>
      </c>
      <c r="X4275" s="24" t="str" cm="1">
        <f t="array" ref="X4275">_xlfn.IFS(P4275&lt;5000,"Low",P4275&lt;=20000,"Medium",P4275&gt;20000,"High")</f>
        <v>Low</v>
      </c>
    </row>
    <row r="4276" spans="1:24" x14ac:dyDescent="0.35">
      <c r="A4276" s="28" t="s">
        <v>132</v>
      </c>
      <c r="B4276" s="17" t="s">
        <v>1154</v>
      </c>
      <c r="C4276" s="17">
        <v>39</v>
      </c>
      <c r="D4276" s="22" t="s">
        <v>14847</v>
      </c>
      <c r="E4276" s="17" t="s">
        <v>8748</v>
      </c>
      <c r="F4276" s="17" t="s">
        <v>6837</v>
      </c>
      <c r="G4276" s="17" t="s">
        <v>6988</v>
      </c>
      <c r="H4276" s="17" t="s">
        <v>6997</v>
      </c>
      <c r="I4276" s="17" t="s">
        <v>7002</v>
      </c>
      <c r="J4276" s="22" t="s">
        <v>8371</v>
      </c>
      <c r="K4276" s="17" t="s">
        <v>14185</v>
      </c>
      <c r="L4276" s="17" t="s">
        <v>8343</v>
      </c>
      <c r="M4276" s="17" t="s">
        <v>8347</v>
      </c>
      <c r="N4276" s="17" t="s">
        <v>8352</v>
      </c>
      <c r="O4276" s="17" t="s">
        <v>8355</v>
      </c>
      <c r="P4276" s="25">
        <v>25825</v>
      </c>
      <c r="Q4276" s="17" t="s">
        <v>8363</v>
      </c>
      <c r="R4276" s="22" t="s">
        <v>8370</v>
      </c>
      <c r="S4276" s="22" t="s">
        <v>8370</v>
      </c>
      <c r="T4276" s="17" t="s">
        <v>14845</v>
      </c>
      <c r="U4276" s="19" t="str">
        <f>IF(Cleaned_Data!P4276&gt;20000,"High-Bill","Normal-Bill")</f>
        <v>High-Bill</v>
      </c>
      <c r="V4276" s="19" t="str">
        <f t="shared" si="132"/>
        <v>Not-Senior-Citizen</v>
      </c>
      <c r="W4276" s="19" t="str">
        <f t="shared" si="133"/>
        <v>Not-Required</v>
      </c>
      <c r="X4276" s="20" t="str" cm="1">
        <f t="array" ref="X4276">_xlfn.IFS(P4276&lt;5000,"Low",P4276&lt;=20000,"Medium",P4276&gt;20000,"High")</f>
        <v>High</v>
      </c>
    </row>
    <row r="4277" spans="1:24" x14ac:dyDescent="0.35">
      <c r="A4277" s="29" t="s">
        <v>132</v>
      </c>
      <c r="B4277" s="21" t="s">
        <v>1168</v>
      </c>
      <c r="C4277" s="22" t="s">
        <v>14854</v>
      </c>
      <c r="D4277" s="21" t="s">
        <v>1174</v>
      </c>
      <c r="E4277" s="21" t="s">
        <v>9493</v>
      </c>
      <c r="F4277" s="21" t="s">
        <v>6954</v>
      </c>
      <c r="G4277" s="21" t="s">
        <v>6984</v>
      </c>
      <c r="H4277" s="21" t="s">
        <v>7000</v>
      </c>
      <c r="I4277" s="21" t="s">
        <v>7006</v>
      </c>
      <c r="J4277" s="21" t="s">
        <v>14145</v>
      </c>
      <c r="K4277" s="21" t="s">
        <v>14363</v>
      </c>
      <c r="L4277" s="21" t="s">
        <v>8343</v>
      </c>
      <c r="M4277" s="21" t="s">
        <v>8348</v>
      </c>
      <c r="N4277" s="21" t="s">
        <v>8351</v>
      </c>
      <c r="O4277" s="21" t="s">
        <v>8355</v>
      </c>
      <c r="P4277" s="18">
        <v>0</v>
      </c>
      <c r="Q4277" s="21" t="s">
        <v>8363</v>
      </c>
      <c r="R4277" s="22" t="s">
        <v>8370</v>
      </c>
      <c r="S4277" s="21">
        <v>2</v>
      </c>
      <c r="T4277" s="21" t="s">
        <v>14844</v>
      </c>
      <c r="U4277" s="23" t="str">
        <f>IF(Cleaned_Data!P4277&gt;20000,"High-Bill","Normal-Bill")</f>
        <v>Normal-Bill</v>
      </c>
      <c r="V4277" s="23" t="str">
        <f t="shared" si="132"/>
        <v>Senior-Citizen</v>
      </c>
      <c r="W4277" s="23" t="str">
        <f t="shared" si="133"/>
        <v>Not-Required</v>
      </c>
      <c r="X4277" s="24" t="str" cm="1">
        <f t="array" ref="X4277">_xlfn.IFS(P4277&lt;5000,"Low",P4277&lt;=20000,"Medium",P4277&gt;20000,"High")</f>
        <v>Low</v>
      </c>
    </row>
    <row r="4278" spans="1:24" x14ac:dyDescent="0.35">
      <c r="A4278" s="28" t="s">
        <v>132</v>
      </c>
      <c r="B4278" s="17" t="s">
        <v>1143</v>
      </c>
      <c r="C4278" s="17">
        <v>35</v>
      </c>
      <c r="D4278" s="17" t="s">
        <v>1174</v>
      </c>
      <c r="E4278" s="17" t="s">
        <v>9609</v>
      </c>
      <c r="F4278" s="22" t="s">
        <v>8371</v>
      </c>
      <c r="G4278" s="17" t="s">
        <v>6986</v>
      </c>
      <c r="H4278" s="17" t="s">
        <v>6996</v>
      </c>
      <c r="I4278" s="17" t="s">
        <v>7003</v>
      </c>
      <c r="J4278" s="22" t="s">
        <v>8371</v>
      </c>
      <c r="K4278" s="17" t="s">
        <v>14329</v>
      </c>
      <c r="L4278" s="17" t="s">
        <v>8345</v>
      </c>
      <c r="M4278" s="17" t="s">
        <v>8350</v>
      </c>
      <c r="N4278" s="17" t="s">
        <v>8352</v>
      </c>
      <c r="O4278" s="17" t="s">
        <v>8358</v>
      </c>
      <c r="P4278" s="18">
        <v>0</v>
      </c>
      <c r="Q4278" s="17" t="s">
        <v>8363</v>
      </c>
      <c r="R4278" s="22" t="s">
        <v>8370</v>
      </c>
      <c r="S4278" s="17">
        <v>2</v>
      </c>
      <c r="T4278" s="17" t="s">
        <v>14845</v>
      </c>
      <c r="U4278" s="19" t="str">
        <f>IF(Cleaned_Data!P4278&gt;20000,"High-Bill","Normal-Bill")</f>
        <v>Normal-Bill</v>
      </c>
      <c r="V4278" s="19" t="str">
        <f t="shared" si="132"/>
        <v>Not-Senior-Citizen</v>
      </c>
      <c r="W4278" s="19" t="str">
        <f t="shared" si="133"/>
        <v>Not-Required</v>
      </c>
      <c r="X4278" s="20" t="str" cm="1">
        <f t="array" ref="X4278">_xlfn.IFS(P4278&lt;5000,"Low",P4278&lt;=20000,"Medium",P4278&gt;20000,"High")</f>
        <v>Low</v>
      </c>
    </row>
    <row r="4279" spans="1:24" x14ac:dyDescent="0.35">
      <c r="A4279" s="29" t="s">
        <v>132</v>
      </c>
      <c r="B4279" s="21" t="s">
        <v>1058</v>
      </c>
      <c r="C4279" s="22" t="s">
        <v>14854</v>
      </c>
      <c r="D4279" s="21" t="s">
        <v>1172</v>
      </c>
      <c r="E4279" s="21" t="s">
        <v>9636</v>
      </c>
      <c r="F4279" s="22" t="s">
        <v>8371</v>
      </c>
      <c r="G4279" s="21" t="s">
        <v>6986</v>
      </c>
      <c r="H4279" s="21" t="s">
        <v>6996</v>
      </c>
      <c r="I4279" s="21" t="s">
        <v>7002</v>
      </c>
      <c r="J4279" s="21" t="s">
        <v>14133</v>
      </c>
      <c r="K4279" s="21" t="s">
        <v>14655</v>
      </c>
      <c r="L4279" s="21" t="s">
        <v>8343</v>
      </c>
      <c r="M4279" s="21" t="s">
        <v>8347</v>
      </c>
      <c r="N4279" s="21" t="s">
        <v>8353</v>
      </c>
      <c r="O4279" s="21" t="s">
        <v>14842</v>
      </c>
      <c r="P4279" s="18">
        <v>0</v>
      </c>
      <c r="Q4279" s="21" t="s">
        <v>8362</v>
      </c>
      <c r="R4279" s="22" t="s">
        <v>8370</v>
      </c>
      <c r="S4279" s="21">
        <v>1</v>
      </c>
      <c r="T4279" s="21" t="s">
        <v>14843</v>
      </c>
      <c r="U4279" s="23" t="str">
        <f>IF(Cleaned_Data!P4279&gt;20000,"High-Bill","Normal-Bill")</f>
        <v>Normal-Bill</v>
      </c>
      <c r="V4279" s="23" t="str">
        <f t="shared" si="132"/>
        <v>Senior-Citizen</v>
      </c>
      <c r="W4279" s="23" t="str">
        <f t="shared" si="133"/>
        <v>Not-Required</v>
      </c>
      <c r="X4279" s="24" t="str" cm="1">
        <f t="array" ref="X4279">_xlfn.IFS(P4279&lt;5000,"Low",P4279&lt;=20000,"Medium",P4279&gt;20000,"High")</f>
        <v>Low</v>
      </c>
    </row>
    <row r="4280" spans="1:24" x14ac:dyDescent="0.35">
      <c r="A4280" s="28" t="s">
        <v>132</v>
      </c>
      <c r="B4280" s="17" t="s">
        <v>1068</v>
      </c>
      <c r="C4280" s="22" t="s">
        <v>14854</v>
      </c>
      <c r="D4280" s="17" t="s">
        <v>1172</v>
      </c>
      <c r="E4280" s="17" t="s">
        <v>10204</v>
      </c>
      <c r="F4280" s="17" t="s">
        <v>6863</v>
      </c>
      <c r="G4280" s="17" t="s">
        <v>6987</v>
      </c>
      <c r="H4280" s="17" t="s">
        <v>6995</v>
      </c>
      <c r="I4280" s="17" t="s">
        <v>7005</v>
      </c>
      <c r="J4280" s="17" t="s">
        <v>13923</v>
      </c>
      <c r="K4280" s="17" t="s">
        <v>14775</v>
      </c>
      <c r="L4280" s="17" t="s">
        <v>8345</v>
      </c>
      <c r="M4280" s="17" t="s">
        <v>8349</v>
      </c>
      <c r="N4280" s="17" t="s">
        <v>8351</v>
      </c>
      <c r="O4280" s="17" t="s">
        <v>14841</v>
      </c>
      <c r="P4280" s="18">
        <v>0</v>
      </c>
      <c r="Q4280" s="17" t="s">
        <v>8364</v>
      </c>
      <c r="R4280" s="22" t="s">
        <v>8370</v>
      </c>
      <c r="S4280" s="17">
        <v>5</v>
      </c>
      <c r="T4280" s="17" t="s">
        <v>14844</v>
      </c>
      <c r="U4280" s="19" t="str">
        <f>IF(Cleaned_Data!P4280&gt;20000,"High-Bill","Normal-Bill")</f>
        <v>Normal-Bill</v>
      </c>
      <c r="V4280" s="19" t="str">
        <f t="shared" si="132"/>
        <v>Senior-Citizen</v>
      </c>
      <c r="W4280" s="19" t="str">
        <f t="shared" si="133"/>
        <v>Not-Required</v>
      </c>
      <c r="X4280" s="20" t="str" cm="1">
        <f t="array" ref="X4280">_xlfn.IFS(P4280&lt;5000,"Low",P4280&lt;=20000,"Medium",P4280&gt;20000,"High")</f>
        <v>Low</v>
      </c>
    </row>
    <row r="4281" spans="1:24" x14ac:dyDescent="0.35">
      <c r="A4281" s="29" t="s">
        <v>132</v>
      </c>
      <c r="B4281" s="21" t="s">
        <v>1069</v>
      </c>
      <c r="C4281" s="21">
        <v>25</v>
      </c>
      <c r="D4281" s="21" t="s">
        <v>1174</v>
      </c>
      <c r="E4281" s="21" t="s">
        <v>10636</v>
      </c>
      <c r="F4281" s="21" t="s">
        <v>6718</v>
      </c>
      <c r="G4281" s="21" t="s">
        <v>6991</v>
      </c>
      <c r="H4281" s="21" t="s">
        <v>6999</v>
      </c>
      <c r="I4281" s="21" t="s">
        <v>7001</v>
      </c>
      <c r="J4281" s="22" t="s">
        <v>8371</v>
      </c>
      <c r="K4281" s="21" t="s">
        <v>14540</v>
      </c>
      <c r="L4281" s="21" t="s">
        <v>8340</v>
      </c>
      <c r="M4281" s="21" t="s">
        <v>8347</v>
      </c>
      <c r="N4281" s="21" t="s">
        <v>8354</v>
      </c>
      <c r="O4281" s="21" t="s">
        <v>14841</v>
      </c>
      <c r="P4281" s="18">
        <v>0</v>
      </c>
      <c r="Q4281" s="21" t="s">
        <v>8364</v>
      </c>
      <c r="R4281" s="21" t="s">
        <v>14011</v>
      </c>
      <c r="S4281" s="21">
        <v>2</v>
      </c>
      <c r="T4281" s="21" t="s">
        <v>14845</v>
      </c>
      <c r="U4281" s="23" t="str">
        <f>IF(Cleaned_Data!P4281&gt;20000,"High-Bill","Normal-Bill")</f>
        <v>Normal-Bill</v>
      </c>
      <c r="V4281" s="23" t="str">
        <f t="shared" si="132"/>
        <v>Not-Senior-Citizen</v>
      </c>
      <c r="W4281" s="23" t="str">
        <f t="shared" si="133"/>
        <v>Follow-Up-required</v>
      </c>
      <c r="X4281" s="24" t="str" cm="1">
        <f t="array" ref="X4281">_xlfn.IFS(P4281&lt;5000,"Low",P4281&lt;=20000,"Medium",P4281&gt;20000,"High")</f>
        <v>Low</v>
      </c>
    </row>
    <row r="4282" spans="1:24" x14ac:dyDescent="0.35">
      <c r="A4282" s="28" t="s">
        <v>132</v>
      </c>
      <c r="B4282" s="17" t="s">
        <v>1103</v>
      </c>
      <c r="C4282" s="17">
        <v>4</v>
      </c>
      <c r="D4282" s="17" t="s">
        <v>1174</v>
      </c>
      <c r="E4282" s="17" t="s">
        <v>12872</v>
      </c>
      <c r="F4282" s="17" t="s">
        <v>6924</v>
      </c>
      <c r="G4282" s="17" t="s">
        <v>6991</v>
      </c>
      <c r="H4282" s="17" t="s">
        <v>6998</v>
      </c>
      <c r="I4282" s="17" t="s">
        <v>7002</v>
      </c>
      <c r="J4282" s="17" t="s">
        <v>7322</v>
      </c>
      <c r="K4282" s="17" t="s">
        <v>14807</v>
      </c>
      <c r="L4282" s="17" t="s">
        <v>8341</v>
      </c>
      <c r="M4282" s="17" t="s">
        <v>8350</v>
      </c>
      <c r="N4282" s="17" t="s">
        <v>8353</v>
      </c>
      <c r="O4282" s="17" t="s">
        <v>8355</v>
      </c>
      <c r="P4282" s="18">
        <v>0</v>
      </c>
      <c r="Q4282" s="17" t="s">
        <v>8364</v>
      </c>
      <c r="R4282" s="22" t="s">
        <v>8370</v>
      </c>
      <c r="S4282" s="17">
        <v>1</v>
      </c>
      <c r="T4282" s="17" t="s">
        <v>14844</v>
      </c>
      <c r="U4282" s="19" t="str">
        <f>IF(Cleaned_Data!P4282&gt;20000,"High-Bill","Normal-Bill")</f>
        <v>Normal-Bill</v>
      </c>
      <c r="V4282" s="19" t="str">
        <f t="shared" si="132"/>
        <v>Not-Senior-Citizen</v>
      </c>
      <c r="W4282" s="19" t="str">
        <f t="shared" si="133"/>
        <v>Not-Required</v>
      </c>
      <c r="X4282" s="20" t="str" cm="1">
        <f t="array" ref="X4282">_xlfn.IFS(P4282&lt;5000,"Low",P4282&lt;=20000,"Medium",P4282&gt;20000,"High")</f>
        <v>Low</v>
      </c>
    </row>
    <row r="4283" spans="1:24" x14ac:dyDescent="0.35">
      <c r="A4283" s="29" t="s">
        <v>132</v>
      </c>
      <c r="B4283" s="21" t="s">
        <v>1113</v>
      </c>
      <c r="C4283" s="21">
        <v>33</v>
      </c>
      <c r="D4283" s="21" t="s">
        <v>1174</v>
      </c>
      <c r="E4283" s="21" t="s">
        <v>13068</v>
      </c>
      <c r="F4283" s="22" t="s">
        <v>8371</v>
      </c>
      <c r="G4283" s="21" t="s">
        <v>6988</v>
      </c>
      <c r="H4283" s="21" t="s">
        <v>6995</v>
      </c>
      <c r="I4283" s="21" t="s">
        <v>7007</v>
      </c>
      <c r="J4283" s="21" t="s">
        <v>14047</v>
      </c>
      <c r="K4283" s="21" t="s">
        <v>14426</v>
      </c>
      <c r="L4283" s="21" t="s">
        <v>8342</v>
      </c>
      <c r="M4283" s="21" t="s">
        <v>8348</v>
      </c>
      <c r="N4283" s="21" t="s">
        <v>8354</v>
      </c>
      <c r="O4283" s="21" t="s">
        <v>14841</v>
      </c>
      <c r="P4283" s="18">
        <v>0</v>
      </c>
      <c r="Q4283" s="21" t="s">
        <v>8363</v>
      </c>
      <c r="R4283" s="22" t="s">
        <v>8370</v>
      </c>
      <c r="S4283" s="21">
        <v>3</v>
      </c>
      <c r="T4283" s="22" t="s">
        <v>8370</v>
      </c>
      <c r="U4283" s="23" t="str">
        <f>IF(Cleaned_Data!P4283&gt;20000,"High-Bill","Normal-Bill")</f>
        <v>Normal-Bill</v>
      </c>
      <c r="V4283" s="23" t="str">
        <f t="shared" si="132"/>
        <v>Not-Senior-Citizen</v>
      </c>
      <c r="W4283" s="23" t="str">
        <f t="shared" si="133"/>
        <v>Not-Required</v>
      </c>
      <c r="X4283" s="24" t="str" cm="1">
        <f t="array" ref="X4283">_xlfn.IFS(P4283&lt;5000,"Low",P4283&lt;=20000,"Medium",P4283&gt;20000,"High")</f>
        <v>Low</v>
      </c>
    </row>
    <row r="4284" spans="1:24" x14ac:dyDescent="0.35">
      <c r="A4284" s="28" t="s">
        <v>132</v>
      </c>
      <c r="B4284" s="17" t="s">
        <v>1142</v>
      </c>
      <c r="C4284" s="17">
        <v>58</v>
      </c>
      <c r="D4284" s="17" t="s">
        <v>1172</v>
      </c>
      <c r="E4284" s="17" t="s">
        <v>13587</v>
      </c>
      <c r="F4284" s="17" t="s">
        <v>6812</v>
      </c>
      <c r="G4284" s="17" t="s">
        <v>6987</v>
      </c>
      <c r="H4284" s="17" t="s">
        <v>6998</v>
      </c>
      <c r="I4284" s="17" t="s">
        <v>7007</v>
      </c>
      <c r="J4284" s="17" t="s">
        <v>13934</v>
      </c>
      <c r="K4284" s="17" t="s">
        <v>14493</v>
      </c>
      <c r="L4284" s="17" t="s">
        <v>8343</v>
      </c>
      <c r="M4284" s="17" t="s">
        <v>8347</v>
      </c>
      <c r="N4284" s="17" t="s">
        <v>8353</v>
      </c>
      <c r="O4284" s="17" t="s">
        <v>14841</v>
      </c>
      <c r="P4284" s="25">
        <v>47878</v>
      </c>
      <c r="Q4284" s="17" t="s">
        <v>8363</v>
      </c>
      <c r="R4284" s="17" t="s">
        <v>14175</v>
      </c>
      <c r="S4284" s="17">
        <v>5</v>
      </c>
      <c r="T4284" s="17" t="s">
        <v>14845</v>
      </c>
      <c r="U4284" s="19" t="str">
        <f>IF(Cleaned_Data!P4284&gt;20000,"High-Bill","Normal-Bill")</f>
        <v>High-Bill</v>
      </c>
      <c r="V4284" s="19" t="str">
        <f t="shared" si="132"/>
        <v>Not-Senior-Citizen</v>
      </c>
      <c r="W4284" s="19" t="str">
        <f t="shared" si="133"/>
        <v>Follow-Up-required</v>
      </c>
      <c r="X4284" s="20" t="str" cm="1">
        <f t="array" ref="X4284">_xlfn.IFS(P4284&lt;5000,"Low",P4284&lt;=20000,"Medium",P4284&gt;20000,"High")</f>
        <v>High</v>
      </c>
    </row>
    <row r="4285" spans="1:24" x14ac:dyDescent="0.35">
      <c r="A4285" s="29" t="s">
        <v>192</v>
      </c>
      <c r="B4285" s="21" t="s">
        <v>1034</v>
      </c>
      <c r="C4285" s="22" t="s">
        <v>14854</v>
      </c>
      <c r="D4285" s="22" t="s">
        <v>14847</v>
      </c>
      <c r="E4285" s="21" t="s">
        <v>8591</v>
      </c>
      <c r="F4285" s="22" t="s">
        <v>8371</v>
      </c>
      <c r="G4285" s="21" t="s">
        <v>6991</v>
      </c>
      <c r="H4285" s="21" t="s">
        <v>6998</v>
      </c>
      <c r="I4285" s="21" t="s">
        <v>7002</v>
      </c>
      <c r="J4285" s="21" t="s">
        <v>13995</v>
      </c>
      <c r="K4285" s="21" t="s">
        <v>14251</v>
      </c>
      <c r="L4285" s="21" t="s">
        <v>8340</v>
      </c>
      <c r="M4285" s="21" t="s">
        <v>8350</v>
      </c>
      <c r="N4285" s="21" t="s">
        <v>8354</v>
      </c>
      <c r="O4285" s="21" t="s">
        <v>8358</v>
      </c>
      <c r="P4285" s="26">
        <v>35939</v>
      </c>
      <c r="Q4285" s="21" t="s">
        <v>8362</v>
      </c>
      <c r="R4285" s="21" t="s">
        <v>13963</v>
      </c>
      <c r="S4285" s="21">
        <v>4</v>
      </c>
      <c r="T4285" s="22" t="s">
        <v>8370</v>
      </c>
      <c r="U4285" s="23" t="str">
        <f>IF(Cleaned_Data!P4285&gt;20000,"High-Bill","Normal-Bill")</f>
        <v>High-Bill</v>
      </c>
      <c r="V4285" s="23" t="str">
        <f t="shared" si="132"/>
        <v>Senior-Citizen</v>
      </c>
      <c r="W4285" s="23" t="str">
        <f t="shared" si="133"/>
        <v>Follow-Up-required</v>
      </c>
      <c r="X4285" s="24" t="str" cm="1">
        <f t="array" ref="X4285">_xlfn.IFS(P4285&lt;5000,"Low",P4285&lt;=20000,"Medium",P4285&gt;20000,"High")</f>
        <v>High</v>
      </c>
    </row>
    <row r="4286" spans="1:24" x14ac:dyDescent="0.35">
      <c r="A4286" s="28" t="s">
        <v>192</v>
      </c>
      <c r="B4286" s="17" t="s">
        <v>1085</v>
      </c>
      <c r="C4286" s="17">
        <v>60</v>
      </c>
      <c r="D4286" s="17" t="s">
        <v>1174</v>
      </c>
      <c r="E4286" s="17" t="s">
        <v>8702</v>
      </c>
      <c r="F4286" s="17" t="s">
        <v>6730</v>
      </c>
      <c r="G4286" s="17" t="s">
        <v>6989</v>
      </c>
      <c r="H4286" s="17" t="s">
        <v>6997</v>
      </c>
      <c r="I4286" s="17" t="s">
        <v>7005</v>
      </c>
      <c r="J4286" s="22" t="s">
        <v>8371</v>
      </c>
      <c r="K4286" s="17" t="s">
        <v>14417</v>
      </c>
      <c r="L4286" s="17" t="s">
        <v>8339</v>
      </c>
      <c r="M4286" s="17" t="s">
        <v>8347</v>
      </c>
      <c r="N4286" s="17" t="s">
        <v>8352</v>
      </c>
      <c r="O4286" s="17" t="s">
        <v>8358</v>
      </c>
      <c r="P4286" s="18">
        <v>0</v>
      </c>
      <c r="Q4286" s="17" t="s">
        <v>8362</v>
      </c>
      <c r="R4286" s="22" t="s">
        <v>8370</v>
      </c>
      <c r="S4286" s="17">
        <v>1</v>
      </c>
      <c r="T4286" s="17" t="s">
        <v>14843</v>
      </c>
      <c r="U4286" s="19" t="str">
        <f>IF(Cleaned_Data!P4286&gt;20000,"High-Bill","Normal-Bill")</f>
        <v>Normal-Bill</v>
      </c>
      <c r="V4286" s="19" t="str">
        <f t="shared" si="132"/>
        <v>Senior-Citizen</v>
      </c>
      <c r="W4286" s="19" t="str">
        <f t="shared" si="133"/>
        <v>Not-Required</v>
      </c>
      <c r="X4286" s="20" t="str" cm="1">
        <f t="array" ref="X4286">_xlfn.IFS(P4286&lt;5000,"Low",P4286&lt;=20000,"Medium",P4286&gt;20000,"High")</f>
        <v>Low</v>
      </c>
    </row>
    <row r="4287" spans="1:24" x14ac:dyDescent="0.35">
      <c r="A4287" s="29" t="s">
        <v>192</v>
      </c>
      <c r="B4287" s="21" t="s">
        <v>1147</v>
      </c>
      <c r="C4287" s="22" t="s">
        <v>14854</v>
      </c>
      <c r="D4287" s="21" t="s">
        <v>1174</v>
      </c>
      <c r="E4287" s="21" t="s">
        <v>10845</v>
      </c>
      <c r="F4287" s="22" t="s">
        <v>8371</v>
      </c>
      <c r="G4287" s="21" t="s">
        <v>6989</v>
      </c>
      <c r="H4287" s="21" t="s">
        <v>6997</v>
      </c>
      <c r="I4287" s="21" t="s">
        <v>7005</v>
      </c>
      <c r="J4287" s="21" t="s">
        <v>7052</v>
      </c>
      <c r="K4287" s="21" t="s">
        <v>14712</v>
      </c>
      <c r="L4287" s="21" t="s">
        <v>8340</v>
      </c>
      <c r="M4287" s="21" t="s">
        <v>8350</v>
      </c>
      <c r="N4287" s="21" t="s">
        <v>8352</v>
      </c>
      <c r="O4287" s="21" t="s">
        <v>8358</v>
      </c>
      <c r="P4287" s="18">
        <v>0</v>
      </c>
      <c r="Q4287" s="21" t="s">
        <v>8362</v>
      </c>
      <c r="R4287" s="22" t="s">
        <v>8370</v>
      </c>
      <c r="S4287" s="21">
        <v>5</v>
      </c>
      <c r="T4287" s="21" t="s">
        <v>14843</v>
      </c>
      <c r="U4287" s="23" t="str">
        <f>IF(Cleaned_Data!P4287&gt;20000,"High-Bill","Normal-Bill")</f>
        <v>Normal-Bill</v>
      </c>
      <c r="V4287" s="23" t="str">
        <f t="shared" si="132"/>
        <v>Senior-Citizen</v>
      </c>
      <c r="W4287" s="23" t="str">
        <f t="shared" si="133"/>
        <v>Not-Required</v>
      </c>
      <c r="X4287" s="24" t="str" cm="1">
        <f t="array" ref="X4287">_xlfn.IFS(P4287&lt;5000,"Low",P4287&lt;=20000,"Medium",P4287&gt;20000,"High")</f>
        <v>Low</v>
      </c>
    </row>
    <row r="4288" spans="1:24" x14ac:dyDescent="0.35">
      <c r="A4288" s="28" t="s">
        <v>192</v>
      </c>
      <c r="B4288" s="17" t="s">
        <v>1021</v>
      </c>
      <c r="C4288" s="22" t="s">
        <v>14854</v>
      </c>
      <c r="D4288" s="17" t="s">
        <v>1174</v>
      </c>
      <c r="E4288" s="17" t="s">
        <v>11495</v>
      </c>
      <c r="F4288" s="17" t="s">
        <v>6678</v>
      </c>
      <c r="G4288" s="17" t="s">
        <v>6989</v>
      </c>
      <c r="H4288" s="17" t="s">
        <v>6996</v>
      </c>
      <c r="I4288" s="17" t="s">
        <v>7003</v>
      </c>
      <c r="J4288" s="17" t="s">
        <v>7119</v>
      </c>
      <c r="K4288" s="17" t="s">
        <v>14635</v>
      </c>
      <c r="L4288" s="17" t="s">
        <v>8340</v>
      </c>
      <c r="M4288" s="17" t="s">
        <v>8347</v>
      </c>
      <c r="N4288" s="17" t="s">
        <v>8353</v>
      </c>
      <c r="O4288" s="17" t="s">
        <v>8355</v>
      </c>
      <c r="P4288" s="18">
        <v>0</v>
      </c>
      <c r="Q4288" s="17" t="s">
        <v>8363</v>
      </c>
      <c r="R4288" s="17" t="s">
        <v>13913</v>
      </c>
      <c r="S4288" s="17">
        <v>3</v>
      </c>
      <c r="T4288" s="17" t="s">
        <v>14845</v>
      </c>
      <c r="U4288" s="19" t="str">
        <f>IF(Cleaned_Data!P4288&gt;20000,"High-Bill","Normal-Bill")</f>
        <v>Normal-Bill</v>
      </c>
      <c r="V4288" s="19" t="str">
        <f t="shared" si="132"/>
        <v>Senior-Citizen</v>
      </c>
      <c r="W4288" s="19" t="str">
        <f t="shared" si="133"/>
        <v>Follow-Up-required</v>
      </c>
      <c r="X4288" s="20" t="str" cm="1">
        <f t="array" ref="X4288">_xlfn.IFS(P4288&lt;5000,"Low",P4288&lt;=20000,"Medium",P4288&gt;20000,"High")</f>
        <v>Low</v>
      </c>
    </row>
    <row r="4289" spans="1:24" x14ac:dyDescent="0.35">
      <c r="A4289" s="29" t="s">
        <v>192</v>
      </c>
      <c r="B4289" s="21" t="s">
        <v>1074</v>
      </c>
      <c r="C4289" s="21">
        <v>55</v>
      </c>
      <c r="D4289" s="21" t="s">
        <v>1174</v>
      </c>
      <c r="E4289" s="21" t="s">
        <v>12069</v>
      </c>
      <c r="F4289" s="21" t="s">
        <v>6901</v>
      </c>
      <c r="G4289" s="21" t="s">
        <v>6991</v>
      </c>
      <c r="H4289" s="21" t="s">
        <v>6999</v>
      </c>
      <c r="I4289" s="21" t="s">
        <v>7005</v>
      </c>
      <c r="J4289" s="21" t="s">
        <v>14151</v>
      </c>
      <c r="K4289" s="21" t="s">
        <v>14440</v>
      </c>
      <c r="L4289" s="21" t="s">
        <v>8340</v>
      </c>
      <c r="M4289" s="21" t="s">
        <v>8350</v>
      </c>
      <c r="N4289" s="21" t="s">
        <v>8354</v>
      </c>
      <c r="O4289" s="21" t="s">
        <v>14842</v>
      </c>
      <c r="P4289" s="26">
        <v>25865</v>
      </c>
      <c r="Q4289" s="21" t="s">
        <v>8362</v>
      </c>
      <c r="R4289" s="21" t="s">
        <v>13990</v>
      </c>
      <c r="S4289" s="21">
        <v>4</v>
      </c>
      <c r="T4289" s="21" t="s">
        <v>14845</v>
      </c>
      <c r="U4289" s="23" t="str">
        <f>IF(Cleaned_Data!P4289&gt;20000,"High-Bill","Normal-Bill")</f>
        <v>High-Bill</v>
      </c>
      <c r="V4289" s="23" t="str">
        <f t="shared" si="132"/>
        <v>Not-Senior-Citizen</v>
      </c>
      <c r="W4289" s="23" t="str">
        <f t="shared" si="133"/>
        <v>Follow-Up-required</v>
      </c>
      <c r="X4289" s="24" t="str" cm="1">
        <f t="array" ref="X4289">_xlfn.IFS(P4289&lt;5000,"Low",P4289&lt;=20000,"Medium",P4289&gt;20000,"High")</f>
        <v>High</v>
      </c>
    </row>
    <row r="4290" spans="1:24" x14ac:dyDescent="0.35">
      <c r="A4290" s="28" t="s">
        <v>265</v>
      </c>
      <c r="B4290" s="17" t="s">
        <v>1035</v>
      </c>
      <c r="C4290" s="17">
        <v>26</v>
      </c>
      <c r="D4290" s="17" t="s">
        <v>1174</v>
      </c>
      <c r="E4290" s="17" t="s">
        <v>8686</v>
      </c>
      <c r="F4290" s="22" t="s">
        <v>8371</v>
      </c>
      <c r="G4290" s="17" t="s">
        <v>6992</v>
      </c>
      <c r="H4290" s="17" t="s">
        <v>6994</v>
      </c>
      <c r="I4290" s="17" t="s">
        <v>7004</v>
      </c>
      <c r="J4290" s="17" t="s">
        <v>14029</v>
      </c>
      <c r="K4290" s="17" t="s">
        <v>14408</v>
      </c>
      <c r="L4290" s="17" t="s">
        <v>8339</v>
      </c>
      <c r="M4290" s="17" t="s">
        <v>8348</v>
      </c>
      <c r="N4290" s="17" t="s">
        <v>8352</v>
      </c>
      <c r="O4290" s="17" t="s">
        <v>14842</v>
      </c>
      <c r="P4290" s="25">
        <v>11626</v>
      </c>
      <c r="Q4290" s="17" t="s">
        <v>8362</v>
      </c>
      <c r="R4290" s="22" t="s">
        <v>8370</v>
      </c>
      <c r="S4290" s="22" t="s">
        <v>8370</v>
      </c>
      <c r="T4290" s="17" t="s">
        <v>14844</v>
      </c>
      <c r="U4290" s="19" t="str">
        <f>IF(Cleaned_Data!P4290&gt;20000,"High-Bill","Normal-Bill")</f>
        <v>Normal-Bill</v>
      </c>
      <c r="V4290" s="19" t="str">
        <f t="shared" ref="V4290:V4353" si="134">IF(C4290&gt;=60,"Senior-Citizen","Not-Senior-Citizen")</f>
        <v>Not-Senior-Citizen</v>
      </c>
      <c r="W4290" s="19" t="str">
        <f t="shared" ref="W4290:W4353" si="135">IF(R4290="N/A","Not-Required","Follow-Up-required")</f>
        <v>Not-Required</v>
      </c>
      <c r="X4290" s="20" t="str" cm="1">
        <f t="array" ref="X4290">_xlfn.IFS(P4290&lt;5000,"Low",P4290&lt;=20000,"Medium",P4290&gt;20000,"High")</f>
        <v>Medium</v>
      </c>
    </row>
    <row r="4291" spans="1:24" x14ac:dyDescent="0.35">
      <c r="A4291" s="29" t="s">
        <v>265</v>
      </c>
      <c r="B4291" s="21" t="s">
        <v>1163</v>
      </c>
      <c r="C4291" s="21">
        <v>46</v>
      </c>
      <c r="D4291" s="21" t="s">
        <v>1174</v>
      </c>
      <c r="E4291" s="21" t="s">
        <v>10318</v>
      </c>
      <c r="F4291" s="21" t="s">
        <v>6881</v>
      </c>
      <c r="G4291" s="21" t="s">
        <v>6993</v>
      </c>
      <c r="H4291" s="21" t="s">
        <v>6994</v>
      </c>
      <c r="I4291" s="21" t="s">
        <v>7002</v>
      </c>
      <c r="J4291" s="22" t="s">
        <v>8371</v>
      </c>
      <c r="K4291" s="21" t="s">
        <v>14366</v>
      </c>
      <c r="L4291" s="21" t="s">
        <v>8342</v>
      </c>
      <c r="M4291" s="21" t="s">
        <v>8349</v>
      </c>
      <c r="N4291" s="21" t="s">
        <v>8354</v>
      </c>
      <c r="O4291" s="21" t="s">
        <v>14842</v>
      </c>
      <c r="P4291" s="18">
        <v>0</v>
      </c>
      <c r="Q4291" s="21" t="s">
        <v>8362</v>
      </c>
      <c r="R4291" s="22" t="s">
        <v>8370</v>
      </c>
      <c r="S4291" s="21">
        <v>4</v>
      </c>
      <c r="T4291" s="21" t="s">
        <v>14844</v>
      </c>
      <c r="U4291" s="23" t="str">
        <f>IF(Cleaned_Data!P4291&gt;20000,"High-Bill","Normal-Bill")</f>
        <v>Normal-Bill</v>
      </c>
      <c r="V4291" s="23" t="str">
        <f t="shared" si="134"/>
        <v>Not-Senior-Citizen</v>
      </c>
      <c r="W4291" s="23" t="str">
        <f t="shared" si="135"/>
        <v>Not-Required</v>
      </c>
      <c r="X4291" s="24" t="str" cm="1">
        <f t="array" ref="X4291">_xlfn.IFS(P4291&lt;5000,"Low",P4291&lt;=20000,"Medium",P4291&gt;20000,"High")</f>
        <v>Low</v>
      </c>
    </row>
    <row r="4292" spans="1:24" x14ac:dyDescent="0.35">
      <c r="A4292" s="28" t="s">
        <v>265</v>
      </c>
      <c r="B4292" s="17" t="s">
        <v>1090</v>
      </c>
      <c r="C4292" s="22" t="s">
        <v>14854</v>
      </c>
      <c r="D4292" s="17" t="s">
        <v>1172</v>
      </c>
      <c r="E4292" s="17" t="s">
        <v>12275</v>
      </c>
      <c r="F4292" s="22" t="s">
        <v>8371</v>
      </c>
      <c r="G4292" s="17" t="s">
        <v>6987</v>
      </c>
      <c r="H4292" s="17" t="s">
        <v>6995</v>
      </c>
      <c r="I4292" s="17" t="s">
        <v>7007</v>
      </c>
      <c r="J4292" s="17" t="s">
        <v>14169</v>
      </c>
      <c r="K4292" s="17" t="s">
        <v>14441</v>
      </c>
      <c r="L4292" s="17" t="s">
        <v>8339</v>
      </c>
      <c r="M4292" s="17" t="s">
        <v>8348</v>
      </c>
      <c r="N4292" s="17" t="s">
        <v>8354</v>
      </c>
      <c r="O4292" s="17" t="s">
        <v>8355</v>
      </c>
      <c r="P4292" s="18">
        <v>0</v>
      </c>
      <c r="Q4292" s="17" t="s">
        <v>8364</v>
      </c>
      <c r="R4292" s="17" t="s">
        <v>13988</v>
      </c>
      <c r="S4292" s="17">
        <v>4</v>
      </c>
      <c r="T4292" s="17" t="s">
        <v>14844</v>
      </c>
      <c r="U4292" s="19" t="str">
        <f>IF(Cleaned_Data!P4292&gt;20000,"High-Bill","Normal-Bill")</f>
        <v>Normal-Bill</v>
      </c>
      <c r="V4292" s="19" t="str">
        <f t="shared" si="134"/>
        <v>Senior-Citizen</v>
      </c>
      <c r="W4292" s="19" t="str">
        <f t="shared" si="135"/>
        <v>Follow-Up-required</v>
      </c>
      <c r="X4292" s="20" t="str" cm="1">
        <f t="array" ref="X4292">_xlfn.IFS(P4292&lt;5000,"Low",P4292&lt;=20000,"Medium",P4292&gt;20000,"High")</f>
        <v>Low</v>
      </c>
    </row>
    <row r="4293" spans="1:24" x14ac:dyDescent="0.35">
      <c r="A4293" s="29" t="s">
        <v>265</v>
      </c>
      <c r="B4293" s="21" t="s">
        <v>1168</v>
      </c>
      <c r="C4293" s="21">
        <v>65</v>
      </c>
      <c r="D4293" s="21" t="s">
        <v>1172</v>
      </c>
      <c r="E4293" s="21" t="s">
        <v>12537</v>
      </c>
      <c r="F4293" s="21" t="s">
        <v>6930</v>
      </c>
      <c r="G4293" s="21" t="s">
        <v>6989</v>
      </c>
      <c r="H4293" s="21" t="s">
        <v>6995</v>
      </c>
      <c r="I4293" s="21" t="s">
        <v>7001</v>
      </c>
      <c r="J4293" s="21" t="s">
        <v>7358</v>
      </c>
      <c r="K4293" s="21" t="s">
        <v>14184</v>
      </c>
      <c r="L4293" s="21" t="s">
        <v>8339</v>
      </c>
      <c r="M4293" s="21" t="s">
        <v>8349</v>
      </c>
      <c r="N4293" s="21" t="s">
        <v>8353</v>
      </c>
      <c r="O4293" s="21" t="s">
        <v>8355</v>
      </c>
      <c r="P4293" s="18">
        <v>0</v>
      </c>
      <c r="Q4293" s="21" t="s">
        <v>8364</v>
      </c>
      <c r="R4293" s="22" t="s">
        <v>8370</v>
      </c>
      <c r="S4293" s="22" t="s">
        <v>8370</v>
      </c>
      <c r="T4293" s="21" t="s">
        <v>14844</v>
      </c>
      <c r="U4293" s="23" t="str">
        <f>IF(Cleaned_Data!P4293&gt;20000,"High-Bill","Normal-Bill")</f>
        <v>Normal-Bill</v>
      </c>
      <c r="V4293" s="23" t="str">
        <f t="shared" si="134"/>
        <v>Senior-Citizen</v>
      </c>
      <c r="W4293" s="23" t="str">
        <f t="shared" si="135"/>
        <v>Not-Required</v>
      </c>
      <c r="X4293" s="24" t="str" cm="1">
        <f t="array" ref="X4293">_xlfn.IFS(P4293&lt;5000,"Low",P4293&lt;=20000,"Medium",P4293&gt;20000,"High")</f>
        <v>Low</v>
      </c>
    </row>
    <row r="4294" spans="1:24" x14ac:dyDescent="0.35">
      <c r="A4294" s="28" t="s">
        <v>773</v>
      </c>
      <c r="B4294" s="17" t="s">
        <v>1138</v>
      </c>
      <c r="C4294" s="17">
        <v>57</v>
      </c>
      <c r="D4294" s="22" t="s">
        <v>14847</v>
      </c>
      <c r="E4294" s="17" t="s">
        <v>9813</v>
      </c>
      <c r="F4294" s="17" t="s">
        <v>6847</v>
      </c>
      <c r="G4294" s="17" t="s">
        <v>6985</v>
      </c>
      <c r="H4294" s="17" t="s">
        <v>6996</v>
      </c>
      <c r="I4294" s="17" t="s">
        <v>7006</v>
      </c>
      <c r="J4294" s="17" t="s">
        <v>14159</v>
      </c>
      <c r="K4294" s="17" t="s">
        <v>14746</v>
      </c>
      <c r="L4294" s="17" t="s">
        <v>8344</v>
      </c>
      <c r="M4294" s="17" t="s">
        <v>8350</v>
      </c>
      <c r="N4294" s="17" t="s">
        <v>8353</v>
      </c>
      <c r="O4294" s="17" t="s">
        <v>8359</v>
      </c>
      <c r="P4294" s="25">
        <v>6266</v>
      </c>
      <c r="Q4294" s="17" t="s">
        <v>8364</v>
      </c>
      <c r="R4294" s="17" t="s">
        <v>13928</v>
      </c>
      <c r="S4294" s="17">
        <v>5</v>
      </c>
      <c r="T4294" s="22" t="s">
        <v>8370</v>
      </c>
      <c r="U4294" s="19" t="str">
        <f>IF(Cleaned_Data!P4294&gt;20000,"High-Bill","Normal-Bill")</f>
        <v>Normal-Bill</v>
      </c>
      <c r="V4294" s="19" t="str">
        <f t="shared" si="134"/>
        <v>Not-Senior-Citizen</v>
      </c>
      <c r="W4294" s="19" t="str">
        <f t="shared" si="135"/>
        <v>Follow-Up-required</v>
      </c>
      <c r="X4294" s="20" t="str" cm="1">
        <f t="array" ref="X4294">_xlfn.IFS(P4294&lt;5000,"Low",P4294&lt;=20000,"Medium",P4294&gt;20000,"High")</f>
        <v>Medium</v>
      </c>
    </row>
    <row r="4295" spans="1:24" x14ac:dyDescent="0.35">
      <c r="A4295" s="29" t="s">
        <v>773</v>
      </c>
      <c r="B4295" s="21" t="s">
        <v>1142</v>
      </c>
      <c r="C4295" s="22" t="s">
        <v>14854</v>
      </c>
      <c r="D4295" s="21" t="s">
        <v>1174</v>
      </c>
      <c r="E4295" s="21" t="s">
        <v>10553</v>
      </c>
      <c r="F4295" s="21" t="s">
        <v>6812</v>
      </c>
      <c r="G4295" s="21" t="s">
        <v>6985</v>
      </c>
      <c r="H4295" s="21" t="s">
        <v>6995</v>
      </c>
      <c r="I4295" s="21" t="s">
        <v>7003</v>
      </c>
      <c r="J4295" s="21" t="s">
        <v>14161</v>
      </c>
      <c r="K4295" s="21" t="s">
        <v>14589</v>
      </c>
      <c r="L4295" s="21" t="s">
        <v>8338</v>
      </c>
      <c r="M4295" s="21" t="s">
        <v>8349</v>
      </c>
      <c r="N4295" s="21" t="s">
        <v>8354</v>
      </c>
      <c r="O4295" s="21" t="s">
        <v>14841</v>
      </c>
      <c r="P4295" s="26">
        <v>11626</v>
      </c>
      <c r="Q4295" s="22" t="s">
        <v>8370</v>
      </c>
      <c r="R4295" s="21" t="s">
        <v>7087</v>
      </c>
      <c r="S4295" s="21">
        <v>5</v>
      </c>
      <c r="T4295" s="21" t="s">
        <v>14845</v>
      </c>
      <c r="U4295" s="23" t="str">
        <f>IF(Cleaned_Data!P4295&gt;20000,"High-Bill","Normal-Bill")</f>
        <v>Normal-Bill</v>
      </c>
      <c r="V4295" s="23" t="str">
        <f t="shared" si="134"/>
        <v>Senior-Citizen</v>
      </c>
      <c r="W4295" s="23" t="str">
        <f t="shared" si="135"/>
        <v>Follow-Up-required</v>
      </c>
      <c r="X4295" s="24" t="str" cm="1">
        <f t="array" ref="X4295">_xlfn.IFS(P4295&lt;5000,"Low",P4295&lt;=20000,"Medium",P4295&gt;20000,"High")</f>
        <v>Medium</v>
      </c>
    </row>
    <row r="4296" spans="1:24" x14ac:dyDescent="0.35">
      <c r="A4296" s="28" t="s">
        <v>773</v>
      </c>
      <c r="B4296" s="17" t="s">
        <v>1031</v>
      </c>
      <c r="C4296" s="17">
        <v>79</v>
      </c>
      <c r="D4296" s="17" t="s">
        <v>1172</v>
      </c>
      <c r="E4296" s="17" t="s">
        <v>10865</v>
      </c>
      <c r="F4296" s="22" t="s">
        <v>8371</v>
      </c>
      <c r="G4296" s="17" t="s">
        <v>6990</v>
      </c>
      <c r="H4296" s="17" t="s">
        <v>6998</v>
      </c>
      <c r="I4296" s="17" t="s">
        <v>7001</v>
      </c>
      <c r="J4296" s="17" t="s">
        <v>14075</v>
      </c>
      <c r="K4296" s="17" t="s">
        <v>14375</v>
      </c>
      <c r="L4296" s="17" t="s">
        <v>8344</v>
      </c>
      <c r="M4296" s="17" t="s">
        <v>8350</v>
      </c>
      <c r="N4296" s="17" t="s">
        <v>8353</v>
      </c>
      <c r="O4296" s="17" t="s">
        <v>8358</v>
      </c>
      <c r="P4296" s="18">
        <v>0</v>
      </c>
      <c r="Q4296" s="17" t="s">
        <v>8362</v>
      </c>
      <c r="R4296" s="17" t="s">
        <v>7118</v>
      </c>
      <c r="S4296" s="22" t="s">
        <v>8370</v>
      </c>
      <c r="T4296" s="17" t="s">
        <v>14844</v>
      </c>
      <c r="U4296" s="19" t="str">
        <f>IF(Cleaned_Data!P4296&gt;20000,"High-Bill","Normal-Bill")</f>
        <v>Normal-Bill</v>
      </c>
      <c r="V4296" s="19" t="str">
        <f t="shared" si="134"/>
        <v>Senior-Citizen</v>
      </c>
      <c r="W4296" s="19" t="str">
        <f t="shared" si="135"/>
        <v>Follow-Up-required</v>
      </c>
      <c r="X4296" s="20" t="str" cm="1">
        <f t="array" ref="X4296">_xlfn.IFS(P4296&lt;5000,"Low",P4296&lt;=20000,"Medium",P4296&gt;20000,"High")</f>
        <v>Low</v>
      </c>
    </row>
    <row r="4297" spans="1:24" x14ac:dyDescent="0.35">
      <c r="A4297" s="29" t="s">
        <v>773</v>
      </c>
      <c r="B4297" s="21" t="s">
        <v>1061</v>
      </c>
      <c r="C4297" s="21">
        <v>35</v>
      </c>
      <c r="D4297" s="21" t="s">
        <v>1174</v>
      </c>
      <c r="E4297" s="21" t="s">
        <v>12253</v>
      </c>
      <c r="F4297" s="21" t="s">
        <v>6710</v>
      </c>
      <c r="G4297" s="21" t="s">
        <v>6987</v>
      </c>
      <c r="H4297" s="21" t="s">
        <v>6997</v>
      </c>
      <c r="I4297" s="21" t="s">
        <v>7002</v>
      </c>
      <c r="J4297" s="21" t="s">
        <v>13915</v>
      </c>
      <c r="K4297" s="21" t="s">
        <v>14271</v>
      </c>
      <c r="L4297" s="21" t="s">
        <v>8339</v>
      </c>
      <c r="M4297" s="21" t="s">
        <v>8349</v>
      </c>
      <c r="N4297" s="21" t="s">
        <v>8351</v>
      </c>
      <c r="O4297" s="21" t="s">
        <v>14841</v>
      </c>
      <c r="P4297" s="26">
        <v>31605</v>
      </c>
      <c r="Q4297" s="21" t="s">
        <v>8363</v>
      </c>
      <c r="R4297" s="22" t="s">
        <v>8370</v>
      </c>
      <c r="S4297" s="21">
        <v>3</v>
      </c>
      <c r="T4297" s="21" t="s">
        <v>14843</v>
      </c>
      <c r="U4297" s="23" t="str">
        <f>IF(Cleaned_Data!P4297&gt;20000,"High-Bill","Normal-Bill")</f>
        <v>High-Bill</v>
      </c>
      <c r="V4297" s="23" t="str">
        <f t="shared" si="134"/>
        <v>Not-Senior-Citizen</v>
      </c>
      <c r="W4297" s="23" t="str">
        <f t="shared" si="135"/>
        <v>Not-Required</v>
      </c>
      <c r="X4297" s="24" t="str" cm="1">
        <f t="array" ref="X4297">_xlfn.IFS(P4297&lt;5000,"Low",P4297&lt;=20000,"Medium",P4297&gt;20000,"High")</f>
        <v>High</v>
      </c>
    </row>
    <row r="4298" spans="1:24" x14ac:dyDescent="0.35">
      <c r="A4298" s="28" t="s">
        <v>648</v>
      </c>
      <c r="B4298" s="17" t="s">
        <v>1061</v>
      </c>
      <c r="C4298" s="22" t="s">
        <v>14854</v>
      </c>
      <c r="D4298" s="22" t="s">
        <v>14847</v>
      </c>
      <c r="E4298" s="17" t="s">
        <v>9362</v>
      </c>
      <c r="F4298" s="22" t="s">
        <v>8371</v>
      </c>
      <c r="G4298" s="17" t="s">
        <v>6993</v>
      </c>
      <c r="H4298" s="17" t="s">
        <v>6995</v>
      </c>
      <c r="I4298" s="17" t="s">
        <v>7004</v>
      </c>
      <c r="J4298" s="22" t="s">
        <v>8371</v>
      </c>
      <c r="K4298" s="17" t="s">
        <v>14466</v>
      </c>
      <c r="L4298" s="17" t="s">
        <v>8340</v>
      </c>
      <c r="M4298" s="17" t="s">
        <v>8347</v>
      </c>
      <c r="N4298" s="17" t="s">
        <v>8353</v>
      </c>
      <c r="O4298" s="17" t="s">
        <v>14841</v>
      </c>
      <c r="P4298" s="18">
        <v>0</v>
      </c>
      <c r="Q4298" s="17" t="s">
        <v>8364</v>
      </c>
      <c r="R4298" s="22" t="s">
        <v>8370</v>
      </c>
      <c r="S4298" s="22" t="s">
        <v>8370</v>
      </c>
      <c r="T4298" s="17" t="s">
        <v>14844</v>
      </c>
      <c r="U4298" s="19" t="str">
        <f>IF(Cleaned_Data!P4298&gt;20000,"High-Bill","Normal-Bill")</f>
        <v>Normal-Bill</v>
      </c>
      <c r="V4298" s="19" t="str">
        <f t="shared" si="134"/>
        <v>Senior-Citizen</v>
      </c>
      <c r="W4298" s="19" t="str">
        <f t="shared" si="135"/>
        <v>Not-Required</v>
      </c>
      <c r="X4298" s="20" t="str" cm="1">
        <f t="array" ref="X4298">_xlfn.IFS(P4298&lt;5000,"Low",P4298&lt;=20000,"Medium",P4298&gt;20000,"High")</f>
        <v>Low</v>
      </c>
    </row>
    <row r="4299" spans="1:24" x14ac:dyDescent="0.35">
      <c r="A4299" s="29" t="s">
        <v>648</v>
      </c>
      <c r="B4299" s="21" t="s">
        <v>1030</v>
      </c>
      <c r="C4299" s="22" t="s">
        <v>14854</v>
      </c>
      <c r="D4299" s="21" t="s">
        <v>1174</v>
      </c>
      <c r="E4299" s="21" t="s">
        <v>9770</v>
      </c>
      <c r="F4299" s="22" t="s">
        <v>8371</v>
      </c>
      <c r="G4299" s="21" t="s">
        <v>6989</v>
      </c>
      <c r="H4299" s="21" t="s">
        <v>7000</v>
      </c>
      <c r="I4299" s="21" t="s">
        <v>7001</v>
      </c>
      <c r="J4299" s="22" t="s">
        <v>8371</v>
      </c>
      <c r="K4299" s="21" t="s">
        <v>14664</v>
      </c>
      <c r="L4299" s="21" t="s">
        <v>8340</v>
      </c>
      <c r="M4299" s="21" t="s">
        <v>8349</v>
      </c>
      <c r="N4299" s="21" t="s">
        <v>8352</v>
      </c>
      <c r="O4299" s="21" t="s">
        <v>8359</v>
      </c>
      <c r="P4299" s="26">
        <v>40118</v>
      </c>
      <c r="Q4299" s="21" t="s">
        <v>8362</v>
      </c>
      <c r="R4299" s="22" t="s">
        <v>8370</v>
      </c>
      <c r="S4299" s="22" t="s">
        <v>8370</v>
      </c>
      <c r="T4299" s="21" t="s">
        <v>14843</v>
      </c>
      <c r="U4299" s="23" t="str">
        <f>IF(Cleaned_Data!P4299&gt;20000,"High-Bill","Normal-Bill")</f>
        <v>High-Bill</v>
      </c>
      <c r="V4299" s="23" t="str">
        <f t="shared" si="134"/>
        <v>Senior-Citizen</v>
      </c>
      <c r="W4299" s="23" t="str">
        <f t="shared" si="135"/>
        <v>Not-Required</v>
      </c>
      <c r="X4299" s="24" t="str" cm="1">
        <f t="array" ref="X4299">_xlfn.IFS(P4299&lt;5000,"Low",P4299&lt;=20000,"Medium",P4299&gt;20000,"High")</f>
        <v>High</v>
      </c>
    </row>
    <row r="4300" spans="1:24" x14ac:dyDescent="0.35">
      <c r="A4300" s="28" t="s">
        <v>648</v>
      </c>
      <c r="B4300" s="17" t="s">
        <v>1147</v>
      </c>
      <c r="C4300" s="17">
        <v>49</v>
      </c>
      <c r="D4300" s="17" t="s">
        <v>1172</v>
      </c>
      <c r="E4300" s="17" t="s">
        <v>10778</v>
      </c>
      <c r="F4300" s="22" t="s">
        <v>8371</v>
      </c>
      <c r="G4300" s="17" t="s">
        <v>6993</v>
      </c>
      <c r="H4300" s="17" t="s">
        <v>6994</v>
      </c>
      <c r="I4300" s="17" t="s">
        <v>7006</v>
      </c>
      <c r="J4300" s="17" t="s">
        <v>14103</v>
      </c>
      <c r="K4300" s="17" t="s">
        <v>14272</v>
      </c>
      <c r="L4300" s="17" t="s">
        <v>8341</v>
      </c>
      <c r="M4300" s="17" t="s">
        <v>8346</v>
      </c>
      <c r="N4300" s="17" t="s">
        <v>8353</v>
      </c>
      <c r="O4300" s="17" t="s">
        <v>8358</v>
      </c>
      <c r="P4300" s="18">
        <v>0</v>
      </c>
      <c r="Q4300" s="17" t="s">
        <v>8363</v>
      </c>
      <c r="R4300" s="22" t="s">
        <v>8370</v>
      </c>
      <c r="S4300" s="17">
        <v>2</v>
      </c>
      <c r="T4300" s="17" t="s">
        <v>14844</v>
      </c>
      <c r="U4300" s="19" t="str">
        <f>IF(Cleaned_Data!P4300&gt;20000,"High-Bill","Normal-Bill")</f>
        <v>Normal-Bill</v>
      </c>
      <c r="V4300" s="19" t="str">
        <f t="shared" si="134"/>
        <v>Not-Senior-Citizen</v>
      </c>
      <c r="W4300" s="19" t="str">
        <f t="shared" si="135"/>
        <v>Not-Required</v>
      </c>
      <c r="X4300" s="20" t="str" cm="1">
        <f t="array" ref="X4300">_xlfn.IFS(P4300&lt;5000,"Low",P4300&lt;=20000,"Medium",P4300&gt;20000,"High")</f>
        <v>Low</v>
      </c>
    </row>
    <row r="4301" spans="1:24" x14ac:dyDescent="0.35">
      <c r="A4301" s="29" t="s">
        <v>648</v>
      </c>
      <c r="B4301" s="21" t="s">
        <v>1075</v>
      </c>
      <c r="C4301" s="22" t="s">
        <v>14854</v>
      </c>
      <c r="D4301" s="21" t="s">
        <v>1174</v>
      </c>
      <c r="E4301" s="21" t="s">
        <v>11332</v>
      </c>
      <c r="F4301" s="22" t="s">
        <v>8371</v>
      </c>
      <c r="G4301" s="21" t="s">
        <v>6991</v>
      </c>
      <c r="H4301" s="21" t="s">
        <v>6999</v>
      </c>
      <c r="I4301" s="21" t="s">
        <v>7003</v>
      </c>
      <c r="J4301" s="22" t="s">
        <v>8371</v>
      </c>
      <c r="K4301" s="21" t="s">
        <v>14245</v>
      </c>
      <c r="L4301" s="21" t="s">
        <v>8345</v>
      </c>
      <c r="M4301" s="21" t="s">
        <v>8350</v>
      </c>
      <c r="N4301" s="21" t="s">
        <v>8354</v>
      </c>
      <c r="O4301" s="21" t="s">
        <v>14841</v>
      </c>
      <c r="P4301" s="26">
        <v>19447</v>
      </c>
      <c r="Q4301" s="21" t="s">
        <v>8363</v>
      </c>
      <c r="R4301" s="22" t="s">
        <v>8370</v>
      </c>
      <c r="S4301" s="22" t="s">
        <v>8370</v>
      </c>
      <c r="T4301" s="21" t="s">
        <v>14844</v>
      </c>
      <c r="U4301" s="23" t="str">
        <f>IF(Cleaned_Data!P4301&gt;20000,"High-Bill","Normal-Bill")</f>
        <v>Normal-Bill</v>
      </c>
      <c r="V4301" s="23" t="str">
        <f t="shared" si="134"/>
        <v>Senior-Citizen</v>
      </c>
      <c r="W4301" s="23" t="str">
        <f t="shared" si="135"/>
        <v>Not-Required</v>
      </c>
      <c r="X4301" s="24" t="str" cm="1">
        <f t="array" ref="X4301">_xlfn.IFS(P4301&lt;5000,"Low",P4301&lt;=20000,"Medium",P4301&gt;20000,"High")</f>
        <v>Medium</v>
      </c>
    </row>
    <row r="4302" spans="1:24" x14ac:dyDescent="0.35">
      <c r="A4302" s="28" t="s">
        <v>648</v>
      </c>
      <c r="B4302" s="17" t="s">
        <v>1080</v>
      </c>
      <c r="C4302" s="22" t="s">
        <v>14854</v>
      </c>
      <c r="D4302" s="17" t="s">
        <v>1172</v>
      </c>
      <c r="E4302" s="17" t="s">
        <v>12654</v>
      </c>
      <c r="F4302" s="17" t="s">
        <v>6726</v>
      </c>
      <c r="G4302" s="17" t="s">
        <v>6991</v>
      </c>
      <c r="H4302" s="17" t="s">
        <v>6996</v>
      </c>
      <c r="I4302" s="17" t="s">
        <v>7005</v>
      </c>
      <c r="J4302" s="17" t="s">
        <v>13949</v>
      </c>
      <c r="K4302" s="17" t="s">
        <v>14699</v>
      </c>
      <c r="L4302" s="17" t="s">
        <v>8338</v>
      </c>
      <c r="M4302" s="17" t="s">
        <v>8347</v>
      </c>
      <c r="N4302" s="17" t="s">
        <v>8352</v>
      </c>
      <c r="O4302" s="17" t="s">
        <v>8358</v>
      </c>
      <c r="P4302" s="25">
        <v>13921</v>
      </c>
      <c r="Q4302" s="17" t="s">
        <v>8362</v>
      </c>
      <c r="R4302" s="22" t="s">
        <v>8370</v>
      </c>
      <c r="S4302" s="17">
        <v>3</v>
      </c>
      <c r="T4302" s="17" t="s">
        <v>14844</v>
      </c>
      <c r="U4302" s="19" t="str">
        <f>IF(Cleaned_Data!P4302&gt;20000,"High-Bill","Normal-Bill")</f>
        <v>Normal-Bill</v>
      </c>
      <c r="V4302" s="19" t="str">
        <f t="shared" si="134"/>
        <v>Senior-Citizen</v>
      </c>
      <c r="W4302" s="19" t="str">
        <f t="shared" si="135"/>
        <v>Not-Required</v>
      </c>
      <c r="X4302" s="20" t="str" cm="1">
        <f t="array" ref="X4302">_xlfn.IFS(P4302&lt;5000,"Low",P4302&lt;=20000,"Medium",P4302&gt;20000,"High")</f>
        <v>Medium</v>
      </c>
    </row>
    <row r="4303" spans="1:24" x14ac:dyDescent="0.35">
      <c r="A4303" s="29" t="s">
        <v>648</v>
      </c>
      <c r="B4303" s="21" t="s">
        <v>1113</v>
      </c>
      <c r="C4303" s="21">
        <v>59</v>
      </c>
      <c r="D4303" s="21" t="s">
        <v>1172</v>
      </c>
      <c r="E4303" s="21" t="s">
        <v>12715</v>
      </c>
      <c r="F4303" s="22" t="s">
        <v>8371</v>
      </c>
      <c r="G4303" s="21" t="s">
        <v>6993</v>
      </c>
      <c r="H4303" s="21" t="s">
        <v>6996</v>
      </c>
      <c r="I4303" s="21" t="s">
        <v>7002</v>
      </c>
      <c r="J4303" s="21" t="s">
        <v>14002</v>
      </c>
      <c r="K4303" s="21" t="s">
        <v>14320</v>
      </c>
      <c r="L4303" s="21" t="s">
        <v>8340</v>
      </c>
      <c r="M4303" s="21" t="s">
        <v>8346</v>
      </c>
      <c r="N4303" s="21" t="s">
        <v>8354</v>
      </c>
      <c r="O4303" s="21" t="s">
        <v>14841</v>
      </c>
      <c r="P4303" s="18">
        <v>0</v>
      </c>
      <c r="Q4303" s="21" t="s">
        <v>8362</v>
      </c>
      <c r="R4303" s="21" t="s">
        <v>14083</v>
      </c>
      <c r="S4303" s="21">
        <v>1</v>
      </c>
      <c r="T4303" s="21" t="s">
        <v>14843</v>
      </c>
      <c r="U4303" s="23" t="str">
        <f>IF(Cleaned_Data!P4303&gt;20000,"High-Bill","Normal-Bill")</f>
        <v>Normal-Bill</v>
      </c>
      <c r="V4303" s="23" t="str">
        <f t="shared" si="134"/>
        <v>Not-Senior-Citizen</v>
      </c>
      <c r="W4303" s="23" t="str">
        <f t="shared" si="135"/>
        <v>Follow-Up-required</v>
      </c>
      <c r="X4303" s="24" t="str" cm="1">
        <f t="array" ref="X4303">_xlfn.IFS(P4303&lt;5000,"Low",P4303&lt;=20000,"Medium",P4303&gt;20000,"High")</f>
        <v>Low</v>
      </c>
    </row>
    <row r="4304" spans="1:24" x14ac:dyDescent="0.35">
      <c r="A4304" s="28" t="s">
        <v>648</v>
      </c>
      <c r="B4304" s="17" t="s">
        <v>1138</v>
      </c>
      <c r="C4304" s="17">
        <v>54</v>
      </c>
      <c r="D4304" s="17" t="s">
        <v>1172</v>
      </c>
      <c r="E4304" s="17" t="s">
        <v>13265</v>
      </c>
      <c r="F4304" s="17" t="s">
        <v>6805</v>
      </c>
      <c r="G4304" s="17" t="s">
        <v>6984</v>
      </c>
      <c r="H4304" s="17" t="s">
        <v>6995</v>
      </c>
      <c r="I4304" s="17" t="s">
        <v>7004</v>
      </c>
      <c r="J4304" s="17" t="s">
        <v>14180</v>
      </c>
      <c r="K4304" s="17" t="s">
        <v>14725</v>
      </c>
      <c r="L4304" s="17" t="s">
        <v>8345</v>
      </c>
      <c r="M4304" s="17" t="s">
        <v>8348</v>
      </c>
      <c r="N4304" s="17" t="s">
        <v>8354</v>
      </c>
      <c r="O4304" s="17" t="s">
        <v>8355</v>
      </c>
      <c r="P4304" s="18">
        <v>0</v>
      </c>
      <c r="Q4304" s="17" t="s">
        <v>8363</v>
      </c>
      <c r="R4304" s="17" t="s">
        <v>14098</v>
      </c>
      <c r="S4304" s="17">
        <v>3</v>
      </c>
      <c r="T4304" s="22" t="s">
        <v>8370</v>
      </c>
      <c r="U4304" s="19" t="str">
        <f>IF(Cleaned_Data!P4304&gt;20000,"High-Bill","Normal-Bill")</f>
        <v>Normal-Bill</v>
      </c>
      <c r="V4304" s="19" t="str">
        <f t="shared" si="134"/>
        <v>Not-Senior-Citizen</v>
      </c>
      <c r="W4304" s="19" t="str">
        <f t="shared" si="135"/>
        <v>Follow-Up-required</v>
      </c>
      <c r="X4304" s="20" t="str" cm="1">
        <f t="array" ref="X4304">_xlfn.IFS(P4304&lt;5000,"Low",P4304&lt;=20000,"Medium",P4304&gt;20000,"High")</f>
        <v>Low</v>
      </c>
    </row>
    <row r="4305" spans="1:24" x14ac:dyDescent="0.35">
      <c r="A4305" s="29" t="s">
        <v>409</v>
      </c>
      <c r="B4305" s="21" t="s">
        <v>1132</v>
      </c>
      <c r="C4305" s="21">
        <v>47</v>
      </c>
      <c r="D4305" s="22" t="s">
        <v>14847</v>
      </c>
      <c r="E4305" s="21" t="s">
        <v>8903</v>
      </c>
      <c r="F4305" s="22" t="s">
        <v>8371</v>
      </c>
      <c r="G4305" s="21" t="s">
        <v>6990</v>
      </c>
      <c r="H4305" s="21" t="s">
        <v>6995</v>
      </c>
      <c r="I4305" s="21" t="s">
        <v>7005</v>
      </c>
      <c r="J4305" s="21" t="s">
        <v>14069</v>
      </c>
      <c r="K4305" s="21" t="s">
        <v>14366</v>
      </c>
      <c r="L4305" s="21" t="s">
        <v>8339</v>
      </c>
      <c r="M4305" s="21" t="s">
        <v>8348</v>
      </c>
      <c r="N4305" s="21" t="s">
        <v>8354</v>
      </c>
      <c r="O4305" s="21" t="s">
        <v>14841</v>
      </c>
      <c r="P4305" s="26">
        <v>28399</v>
      </c>
      <c r="Q4305" s="21" t="s">
        <v>8364</v>
      </c>
      <c r="R4305" s="22" t="s">
        <v>8370</v>
      </c>
      <c r="S4305" s="21">
        <v>1</v>
      </c>
      <c r="T4305" s="21" t="s">
        <v>14845</v>
      </c>
      <c r="U4305" s="23" t="str">
        <f>IF(Cleaned_Data!P4305&gt;20000,"High-Bill","Normal-Bill")</f>
        <v>High-Bill</v>
      </c>
      <c r="V4305" s="23" t="str">
        <f t="shared" si="134"/>
        <v>Not-Senior-Citizen</v>
      </c>
      <c r="W4305" s="23" t="str">
        <f t="shared" si="135"/>
        <v>Not-Required</v>
      </c>
      <c r="X4305" s="24" t="str" cm="1">
        <f t="array" ref="X4305">_xlfn.IFS(P4305&lt;5000,"Low",P4305&lt;=20000,"Medium",P4305&gt;20000,"High")</f>
        <v>High</v>
      </c>
    </row>
    <row r="4306" spans="1:24" x14ac:dyDescent="0.35">
      <c r="A4306" s="28" t="s">
        <v>409</v>
      </c>
      <c r="B4306" s="17" t="s">
        <v>1157</v>
      </c>
      <c r="C4306" s="17">
        <v>24</v>
      </c>
      <c r="D4306" s="17" t="s">
        <v>1174</v>
      </c>
      <c r="E4306" s="17" t="s">
        <v>9248</v>
      </c>
      <c r="F4306" s="17" t="s">
        <v>6917</v>
      </c>
      <c r="G4306" s="17" t="s">
        <v>6993</v>
      </c>
      <c r="H4306" s="17" t="s">
        <v>6999</v>
      </c>
      <c r="I4306" s="17" t="s">
        <v>7003</v>
      </c>
      <c r="J4306" s="17" t="s">
        <v>14130</v>
      </c>
      <c r="K4306" s="17" t="s">
        <v>14491</v>
      </c>
      <c r="L4306" s="17" t="s">
        <v>8345</v>
      </c>
      <c r="M4306" s="17" t="s">
        <v>8348</v>
      </c>
      <c r="N4306" s="17" t="s">
        <v>8353</v>
      </c>
      <c r="O4306" s="17" t="s">
        <v>8355</v>
      </c>
      <c r="P4306" s="18">
        <v>0</v>
      </c>
      <c r="Q4306" s="17" t="s">
        <v>8363</v>
      </c>
      <c r="R4306" s="17" t="s">
        <v>14054</v>
      </c>
      <c r="S4306" s="22" t="s">
        <v>8370</v>
      </c>
      <c r="T4306" s="17" t="s">
        <v>14843</v>
      </c>
      <c r="U4306" s="19" t="str">
        <f>IF(Cleaned_Data!P4306&gt;20000,"High-Bill","Normal-Bill")</f>
        <v>Normal-Bill</v>
      </c>
      <c r="V4306" s="19" t="str">
        <f t="shared" si="134"/>
        <v>Not-Senior-Citizen</v>
      </c>
      <c r="W4306" s="19" t="str">
        <f t="shared" si="135"/>
        <v>Follow-Up-required</v>
      </c>
      <c r="X4306" s="20" t="str" cm="1">
        <f t="array" ref="X4306">_xlfn.IFS(P4306&lt;5000,"Low",P4306&lt;=20000,"Medium",P4306&gt;20000,"High")</f>
        <v>Low</v>
      </c>
    </row>
    <row r="4307" spans="1:24" x14ac:dyDescent="0.35">
      <c r="A4307" s="29" t="s">
        <v>409</v>
      </c>
      <c r="B4307" s="21" t="s">
        <v>1077</v>
      </c>
      <c r="C4307" s="21">
        <v>26</v>
      </c>
      <c r="D4307" s="22" t="s">
        <v>14847</v>
      </c>
      <c r="E4307" s="21" t="s">
        <v>10658</v>
      </c>
      <c r="F4307" s="21" t="s">
        <v>6721</v>
      </c>
      <c r="G4307" s="21" t="s">
        <v>6988</v>
      </c>
      <c r="H4307" s="21" t="s">
        <v>6997</v>
      </c>
      <c r="I4307" s="21" t="s">
        <v>7003</v>
      </c>
      <c r="J4307" s="21" t="s">
        <v>14171</v>
      </c>
      <c r="K4307" s="21" t="s">
        <v>14537</v>
      </c>
      <c r="L4307" s="21" t="s">
        <v>8340</v>
      </c>
      <c r="M4307" s="21" t="s">
        <v>8348</v>
      </c>
      <c r="N4307" s="21" t="s">
        <v>8354</v>
      </c>
      <c r="O4307" s="21" t="s">
        <v>8358</v>
      </c>
      <c r="P4307" s="26">
        <v>11715</v>
      </c>
      <c r="Q4307" s="21" t="s">
        <v>8362</v>
      </c>
      <c r="R4307" s="22" t="s">
        <v>8370</v>
      </c>
      <c r="S4307" s="22" t="s">
        <v>8370</v>
      </c>
      <c r="T4307" s="21" t="s">
        <v>14843</v>
      </c>
      <c r="U4307" s="23" t="str">
        <f>IF(Cleaned_Data!P4307&gt;20000,"High-Bill","Normal-Bill")</f>
        <v>Normal-Bill</v>
      </c>
      <c r="V4307" s="23" t="str">
        <f t="shared" si="134"/>
        <v>Not-Senior-Citizen</v>
      </c>
      <c r="W4307" s="23" t="str">
        <f t="shared" si="135"/>
        <v>Not-Required</v>
      </c>
      <c r="X4307" s="24" t="str" cm="1">
        <f t="array" ref="X4307">_xlfn.IFS(P4307&lt;5000,"Low",P4307&lt;=20000,"Medium",P4307&gt;20000,"High")</f>
        <v>Medium</v>
      </c>
    </row>
    <row r="4308" spans="1:24" x14ac:dyDescent="0.35">
      <c r="A4308" s="28" t="s">
        <v>409</v>
      </c>
      <c r="B4308" s="17" t="s">
        <v>1081</v>
      </c>
      <c r="C4308" s="17">
        <v>9</v>
      </c>
      <c r="D4308" s="22" t="s">
        <v>14847</v>
      </c>
      <c r="E4308" s="17" t="s">
        <v>10797</v>
      </c>
      <c r="F4308" s="22" t="s">
        <v>8371</v>
      </c>
      <c r="G4308" s="17" t="s">
        <v>6984</v>
      </c>
      <c r="H4308" s="17" t="s">
        <v>6999</v>
      </c>
      <c r="I4308" s="17" t="s">
        <v>7006</v>
      </c>
      <c r="J4308" s="22" t="s">
        <v>8371</v>
      </c>
      <c r="K4308" s="17" t="s">
        <v>14666</v>
      </c>
      <c r="L4308" s="17" t="s">
        <v>8344</v>
      </c>
      <c r="M4308" s="17" t="s">
        <v>8348</v>
      </c>
      <c r="N4308" s="17" t="s">
        <v>8353</v>
      </c>
      <c r="O4308" s="17" t="s">
        <v>14842</v>
      </c>
      <c r="P4308" s="25">
        <v>38943</v>
      </c>
      <c r="Q4308" s="17" t="s">
        <v>8363</v>
      </c>
      <c r="R4308" s="17" t="s">
        <v>14157</v>
      </c>
      <c r="S4308" s="17">
        <v>1</v>
      </c>
      <c r="T4308" s="22" t="s">
        <v>8370</v>
      </c>
      <c r="U4308" s="19" t="str">
        <f>IF(Cleaned_Data!P4308&gt;20000,"High-Bill","Normal-Bill")</f>
        <v>High-Bill</v>
      </c>
      <c r="V4308" s="19" t="str">
        <f t="shared" si="134"/>
        <v>Not-Senior-Citizen</v>
      </c>
      <c r="W4308" s="19" t="str">
        <f t="shared" si="135"/>
        <v>Follow-Up-required</v>
      </c>
      <c r="X4308" s="20" t="str" cm="1">
        <f t="array" ref="X4308">_xlfn.IFS(P4308&lt;5000,"Low",P4308&lt;=20000,"Medium",P4308&gt;20000,"High")</f>
        <v>High</v>
      </c>
    </row>
    <row r="4309" spans="1:24" x14ac:dyDescent="0.35">
      <c r="A4309" s="29" t="s">
        <v>409</v>
      </c>
      <c r="B4309" s="21" t="s">
        <v>1081</v>
      </c>
      <c r="C4309" s="22" t="s">
        <v>14854</v>
      </c>
      <c r="D4309" s="22" t="s">
        <v>14847</v>
      </c>
      <c r="E4309" s="21" t="s">
        <v>13216</v>
      </c>
      <c r="F4309" s="21" t="s">
        <v>6865</v>
      </c>
      <c r="G4309" s="21" t="s">
        <v>6986</v>
      </c>
      <c r="H4309" s="21" t="s">
        <v>6998</v>
      </c>
      <c r="I4309" s="21" t="s">
        <v>7006</v>
      </c>
      <c r="J4309" s="21" t="s">
        <v>14145</v>
      </c>
      <c r="K4309" s="21" t="s">
        <v>14800</v>
      </c>
      <c r="L4309" s="21" t="s">
        <v>8344</v>
      </c>
      <c r="M4309" s="21" t="s">
        <v>8349</v>
      </c>
      <c r="N4309" s="21" t="s">
        <v>8352</v>
      </c>
      <c r="O4309" s="21" t="s">
        <v>8358</v>
      </c>
      <c r="P4309" s="26">
        <v>24898</v>
      </c>
      <c r="Q4309" s="21" t="s">
        <v>8362</v>
      </c>
      <c r="R4309" s="21" t="s">
        <v>14017</v>
      </c>
      <c r="S4309" s="22" t="s">
        <v>8370</v>
      </c>
      <c r="T4309" s="21" t="s">
        <v>14843</v>
      </c>
      <c r="U4309" s="23" t="str">
        <f>IF(Cleaned_Data!P4309&gt;20000,"High-Bill","Normal-Bill")</f>
        <v>High-Bill</v>
      </c>
      <c r="V4309" s="23" t="str">
        <f t="shared" si="134"/>
        <v>Senior-Citizen</v>
      </c>
      <c r="W4309" s="23" t="str">
        <f t="shared" si="135"/>
        <v>Follow-Up-required</v>
      </c>
      <c r="X4309" s="24" t="str" cm="1">
        <f t="array" ref="X4309">_xlfn.IFS(P4309&lt;5000,"Low",P4309&lt;=20000,"Medium",P4309&gt;20000,"High")</f>
        <v>High</v>
      </c>
    </row>
    <row r="4310" spans="1:24" x14ac:dyDescent="0.35">
      <c r="A4310" s="28" t="s">
        <v>409</v>
      </c>
      <c r="B4310" s="17" t="s">
        <v>1056</v>
      </c>
      <c r="C4310" s="22" t="s">
        <v>14854</v>
      </c>
      <c r="D4310" s="17" t="s">
        <v>1172</v>
      </c>
      <c r="E4310" s="17" t="s">
        <v>13442</v>
      </c>
      <c r="F4310" s="17" t="s">
        <v>6951</v>
      </c>
      <c r="G4310" s="17" t="s">
        <v>6985</v>
      </c>
      <c r="H4310" s="17" t="s">
        <v>6998</v>
      </c>
      <c r="I4310" s="17" t="s">
        <v>7001</v>
      </c>
      <c r="J4310" s="17" t="s">
        <v>14044</v>
      </c>
      <c r="K4310" s="17" t="s">
        <v>14598</v>
      </c>
      <c r="L4310" s="17" t="s">
        <v>8339</v>
      </c>
      <c r="M4310" s="17" t="s">
        <v>8349</v>
      </c>
      <c r="N4310" s="17" t="s">
        <v>8352</v>
      </c>
      <c r="O4310" s="17" t="s">
        <v>8355</v>
      </c>
      <c r="P4310" s="25">
        <v>43990</v>
      </c>
      <c r="Q4310" s="17" t="s">
        <v>8362</v>
      </c>
      <c r="R4310" s="22" t="s">
        <v>8370</v>
      </c>
      <c r="S4310" s="17">
        <v>1</v>
      </c>
      <c r="T4310" s="17" t="s">
        <v>14845</v>
      </c>
      <c r="U4310" s="19" t="str">
        <f>IF(Cleaned_Data!P4310&gt;20000,"High-Bill","Normal-Bill")</f>
        <v>High-Bill</v>
      </c>
      <c r="V4310" s="19" t="str">
        <f t="shared" si="134"/>
        <v>Senior-Citizen</v>
      </c>
      <c r="W4310" s="19" t="str">
        <f t="shared" si="135"/>
        <v>Not-Required</v>
      </c>
      <c r="X4310" s="20" t="str" cm="1">
        <f t="array" ref="X4310">_xlfn.IFS(P4310&lt;5000,"Low",P4310&lt;=20000,"Medium",P4310&gt;20000,"High")</f>
        <v>High</v>
      </c>
    </row>
    <row r="4311" spans="1:24" x14ac:dyDescent="0.35">
      <c r="A4311" s="29" t="s">
        <v>409</v>
      </c>
      <c r="B4311" s="21" t="s">
        <v>1099</v>
      </c>
      <c r="C4311" s="22" t="s">
        <v>14854</v>
      </c>
      <c r="D4311" s="21" t="s">
        <v>1174</v>
      </c>
      <c r="E4311" s="21" t="s">
        <v>13663</v>
      </c>
      <c r="F4311" s="22" t="s">
        <v>8371</v>
      </c>
      <c r="G4311" s="21" t="s">
        <v>6991</v>
      </c>
      <c r="H4311" s="21" t="s">
        <v>6995</v>
      </c>
      <c r="I4311" s="21" t="s">
        <v>7003</v>
      </c>
      <c r="J4311" s="22" t="s">
        <v>8371</v>
      </c>
      <c r="K4311" s="21" t="s">
        <v>14721</v>
      </c>
      <c r="L4311" s="21" t="s">
        <v>8344</v>
      </c>
      <c r="M4311" s="21" t="s">
        <v>8347</v>
      </c>
      <c r="N4311" s="21" t="s">
        <v>8353</v>
      </c>
      <c r="O4311" s="21" t="s">
        <v>14842</v>
      </c>
      <c r="P4311" s="18">
        <v>0</v>
      </c>
      <c r="Q4311" s="21" t="s">
        <v>8363</v>
      </c>
      <c r="R4311" s="22" t="s">
        <v>8370</v>
      </c>
      <c r="S4311" s="21">
        <v>3</v>
      </c>
      <c r="T4311" s="21" t="s">
        <v>14845</v>
      </c>
      <c r="U4311" s="23" t="str">
        <f>IF(Cleaned_Data!P4311&gt;20000,"High-Bill","Normal-Bill")</f>
        <v>Normal-Bill</v>
      </c>
      <c r="V4311" s="23" t="str">
        <f t="shared" si="134"/>
        <v>Senior-Citizen</v>
      </c>
      <c r="W4311" s="23" t="str">
        <f t="shared" si="135"/>
        <v>Not-Required</v>
      </c>
      <c r="X4311" s="24" t="str" cm="1">
        <f t="array" ref="X4311">_xlfn.IFS(P4311&lt;5000,"Low",P4311&lt;=20000,"Medium",P4311&gt;20000,"High")</f>
        <v>Low</v>
      </c>
    </row>
    <row r="4312" spans="1:24" x14ac:dyDescent="0.35">
      <c r="A4312" s="28" t="s">
        <v>409</v>
      </c>
      <c r="B4312" s="17" t="s">
        <v>1170</v>
      </c>
      <c r="C4312" s="22" t="s">
        <v>14854</v>
      </c>
      <c r="D4312" s="17" t="s">
        <v>1174</v>
      </c>
      <c r="E4312" s="17" t="s">
        <v>13759</v>
      </c>
      <c r="F4312" s="17" t="s">
        <v>6948</v>
      </c>
      <c r="G4312" s="17" t="s">
        <v>6988</v>
      </c>
      <c r="H4312" s="17" t="s">
        <v>6998</v>
      </c>
      <c r="I4312" s="17" t="s">
        <v>7006</v>
      </c>
      <c r="J4312" s="17" t="s">
        <v>13917</v>
      </c>
      <c r="K4312" s="17" t="s">
        <v>14208</v>
      </c>
      <c r="L4312" s="17" t="s">
        <v>8339</v>
      </c>
      <c r="M4312" s="17" t="s">
        <v>8350</v>
      </c>
      <c r="N4312" s="17" t="s">
        <v>8353</v>
      </c>
      <c r="O4312" s="17" t="s">
        <v>8358</v>
      </c>
      <c r="P4312" s="18">
        <v>0</v>
      </c>
      <c r="Q4312" s="17" t="s">
        <v>8362</v>
      </c>
      <c r="R4312" s="22" t="s">
        <v>8370</v>
      </c>
      <c r="S4312" s="17">
        <v>5</v>
      </c>
      <c r="T4312" s="17" t="s">
        <v>14845</v>
      </c>
      <c r="U4312" s="19" t="str">
        <f>IF(Cleaned_Data!P4312&gt;20000,"High-Bill","Normal-Bill")</f>
        <v>Normal-Bill</v>
      </c>
      <c r="V4312" s="19" t="str">
        <f t="shared" si="134"/>
        <v>Senior-Citizen</v>
      </c>
      <c r="W4312" s="19" t="str">
        <f t="shared" si="135"/>
        <v>Not-Required</v>
      </c>
      <c r="X4312" s="20" t="str" cm="1">
        <f t="array" ref="X4312">_xlfn.IFS(P4312&lt;5000,"Low",P4312&lt;=20000,"Medium",P4312&gt;20000,"High")</f>
        <v>Low</v>
      </c>
    </row>
    <row r="4313" spans="1:24" x14ac:dyDescent="0.35">
      <c r="A4313" s="29" t="s">
        <v>409</v>
      </c>
      <c r="B4313" s="21" t="s">
        <v>1153</v>
      </c>
      <c r="C4313" s="22" t="s">
        <v>14854</v>
      </c>
      <c r="D4313" s="21" t="s">
        <v>1172</v>
      </c>
      <c r="E4313" s="21" t="s">
        <v>13894</v>
      </c>
      <c r="F4313" s="22" t="s">
        <v>8371</v>
      </c>
      <c r="G4313" s="21" t="s">
        <v>6986</v>
      </c>
      <c r="H4313" s="21" t="s">
        <v>6997</v>
      </c>
      <c r="I4313" s="21" t="s">
        <v>7005</v>
      </c>
      <c r="J4313" s="22" t="s">
        <v>8371</v>
      </c>
      <c r="K4313" s="21" t="s">
        <v>14676</v>
      </c>
      <c r="L4313" s="21" t="s">
        <v>8338</v>
      </c>
      <c r="M4313" s="21" t="s">
        <v>8350</v>
      </c>
      <c r="N4313" s="21" t="s">
        <v>8352</v>
      </c>
      <c r="O4313" s="21" t="s">
        <v>14842</v>
      </c>
      <c r="P4313" s="26">
        <v>40074</v>
      </c>
      <c r="Q4313" s="21" t="s">
        <v>8364</v>
      </c>
      <c r="R4313" s="21" t="s">
        <v>13906</v>
      </c>
      <c r="S4313" s="22" t="s">
        <v>8370</v>
      </c>
      <c r="T4313" s="22" t="s">
        <v>8370</v>
      </c>
      <c r="U4313" s="23" t="str">
        <f>IF(Cleaned_Data!P4313&gt;20000,"High-Bill","Normal-Bill")</f>
        <v>High-Bill</v>
      </c>
      <c r="V4313" s="23" t="str">
        <f t="shared" si="134"/>
        <v>Senior-Citizen</v>
      </c>
      <c r="W4313" s="23" t="str">
        <f t="shared" si="135"/>
        <v>Follow-Up-required</v>
      </c>
      <c r="X4313" s="24" t="str" cm="1">
        <f t="array" ref="X4313">_xlfn.IFS(P4313&lt;5000,"Low",P4313&lt;=20000,"Medium",P4313&gt;20000,"High")</f>
        <v>High</v>
      </c>
    </row>
    <row r="4314" spans="1:24" x14ac:dyDescent="0.35">
      <c r="A4314" s="28" t="s">
        <v>354</v>
      </c>
      <c r="B4314" s="17" t="s">
        <v>1104</v>
      </c>
      <c r="C4314" s="22" t="s">
        <v>14854</v>
      </c>
      <c r="D4314" s="17" t="s">
        <v>1172</v>
      </c>
      <c r="E4314" s="17" t="s">
        <v>8812</v>
      </c>
      <c r="F4314" s="17" t="s">
        <v>6749</v>
      </c>
      <c r="G4314" s="17" t="s">
        <v>6992</v>
      </c>
      <c r="H4314" s="17" t="s">
        <v>7000</v>
      </c>
      <c r="I4314" s="17" t="s">
        <v>7002</v>
      </c>
      <c r="J4314" s="22" t="s">
        <v>8371</v>
      </c>
      <c r="K4314" s="17" t="s">
        <v>14478</v>
      </c>
      <c r="L4314" s="17" t="s">
        <v>8343</v>
      </c>
      <c r="M4314" s="17" t="s">
        <v>8346</v>
      </c>
      <c r="N4314" s="17" t="s">
        <v>8352</v>
      </c>
      <c r="O4314" s="17" t="s">
        <v>14841</v>
      </c>
      <c r="P4314" s="18">
        <v>0</v>
      </c>
      <c r="Q4314" s="17" t="s">
        <v>8363</v>
      </c>
      <c r="R4314" s="17" t="s">
        <v>14055</v>
      </c>
      <c r="S4314" s="22" t="s">
        <v>8370</v>
      </c>
      <c r="T4314" s="17" t="s">
        <v>14845</v>
      </c>
      <c r="U4314" s="19" t="str">
        <f>IF(Cleaned_Data!P4314&gt;20000,"High-Bill","Normal-Bill")</f>
        <v>Normal-Bill</v>
      </c>
      <c r="V4314" s="19" t="str">
        <f t="shared" si="134"/>
        <v>Senior-Citizen</v>
      </c>
      <c r="W4314" s="19" t="str">
        <f t="shared" si="135"/>
        <v>Follow-Up-required</v>
      </c>
      <c r="X4314" s="20" t="str" cm="1">
        <f t="array" ref="X4314">_xlfn.IFS(P4314&lt;5000,"Low",P4314&lt;=20000,"Medium",P4314&gt;20000,"High")</f>
        <v>Low</v>
      </c>
    </row>
    <row r="4315" spans="1:24" x14ac:dyDescent="0.35">
      <c r="A4315" s="29" t="s">
        <v>354</v>
      </c>
      <c r="B4315" s="21" t="s">
        <v>1164</v>
      </c>
      <c r="C4315" s="21">
        <v>17</v>
      </c>
      <c r="D4315" s="21" t="s">
        <v>1174</v>
      </c>
      <c r="E4315" s="21" t="s">
        <v>10514</v>
      </c>
      <c r="F4315" s="21" t="s">
        <v>6921</v>
      </c>
      <c r="G4315" s="21" t="s">
        <v>6987</v>
      </c>
      <c r="H4315" s="21" t="s">
        <v>6997</v>
      </c>
      <c r="I4315" s="21" t="s">
        <v>7002</v>
      </c>
      <c r="J4315" s="22" t="s">
        <v>8371</v>
      </c>
      <c r="K4315" s="21" t="s">
        <v>14309</v>
      </c>
      <c r="L4315" s="21" t="s">
        <v>8338</v>
      </c>
      <c r="M4315" s="21" t="s">
        <v>8346</v>
      </c>
      <c r="N4315" s="21" t="s">
        <v>8352</v>
      </c>
      <c r="O4315" s="21" t="s">
        <v>8358</v>
      </c>
      <c r="P4315" s="26">
        <v>15243</v>
      </c>
      <c r="Q4315" s="21" t="s">
        <v>8363</v>
      </c>
      <c r="R4315" s="21" t="s">
        <v>13908</v>
      </c>
      <c r="S4315" s="21">
        <v>3</v>
      </c>
      <c r="T4315" s="21" t="s">
        <v>14843</v>
      </c>
      <c r="U4315" s="23" t="str">
        <f>IF(Cleaned_Data!P4315&gt;20000,"High-Bill","Normal-Bill")</f>
        <v>Normal-Bill</v>
      </c>
      <c r="V4315" s="23" t="str">
        <f t="shared" si="134"/>
        <v>Not-Senior-Citizen</v>
      </c>
      <c r="W4315" s="23" t="str">
        <f t="shared" si="135"/>
        <v>Follow-Up-required</v>
      </c>
      <c r="X4315" s="24" t="str" cm="1">
        <f t="array" ref="X4315">_xlfn.IFS(P4315&lt;5000,"Low",P4315&lt;=20000,"Medium",P4315&gt;20000,"High")</f>
        <v>Medium</v>
      </c>
    </row>
    <row r="4316" spans="1:24" x14ac:dyDescent="0.35">
      <c r="A4316" s="28" t="s">
        <v>354</v>
      </c>
      <c r="B4316" s="17" t="s">
        <v>1064</v>
      </c>
      <c r="C4316" s="17">
        <v>59</v>
      </c>
      <c r="D4316" s="17" t="s">
        <v>1174</v>
      </c>
      <c r="E4316" s="17" t="s">
        <v>11013</v>
      </c>
      <c r="F4316" s="17" t="s">
        <v>6714</v>
      </c>
      <c r="G4316" s="17" t="s">
        <v>6991</v>
      </c>
      <c r="H4316" s="17" t="s">
        <v>6994</v>
      </c>
      <c r="I4316" s="17" t="s">
        <v>7003</v>
      </c>
      <c r="J4316" s="22" t="s">
        <v>8371</v>
      </c>
      <c r="K4316" s="17" t="s">
        <v>14531</v>
      </c>
      <c r="L4316" s="17" t="s">
        <v>8342</v>
      </c>
      <c r="M4316" s="17" t="s">
        <v>8346</v>
      </c>
      <c r="N4316" s="17" t="s">
        <v>8352</v>
      </c>
      <c r="O4316" s="17" t="s">
        <v>14841</v>
      </c>
      <c r="P4316" s="25">
        <v>7099</v>
      </c>
      <c r="Q4316" s="17" t="s">
        <v>8362</v>
      </c>
      <c r="R4316" s="22" t="s">
        <v>8370</v>
      </c>
      <c r="S4316" s="17">
        <v>5</v>
      </c>
      <c r="T4316" s="22" t="s">
        <v>8370</v>
      </c>
      <c r="U4316" s="19" t="str">
        <f>IF(Cleaned_Data!P4316&gt;20000,"High-Bill","Normal-Bill")</f>
        <v>Normal-Bill</v>
      </c>
      <c r="V4316" s="19" t="str">
        <f t="shared" si="134"/>
        <v>Not-Senior-Citizen</v>
      </c>
      <c r="W4316" s="19" t="str">
        <f t="shared" si="135"/>
        <v>Not-Required</v>
      </c>
      <c r="X4316" s="20" t="str" cm="1">
        <f t="array" ref="X4316">_xlfn.IFS(P4316&lt;5000,"Low",P4316&lt;=20000,"Medium",P4316&gt;20000,"High")</f>
        <v>Medium</v>
      </c>
    </row>
    <row r="4317" spans="1:24" x14ac:dyDescent="0.35">
      <c r="A4317" s="29" t="s">
        <v>354</v>
      </c>
      <c r="B4317" s="21" t="s">
        <v>1093</v>
      </c>
      <c r="C4317" s="22" t="s">
        <v>14854</v>
      </c>
      <c r="D4317" s="21" t="s">
        <v>1174</v>
      </c>
      <c r="E4317" s="21" t="s">
        <v>11913</v>
      </c>
      <c r="F4317" s="21" t="s">
        <v>6842</v>
      </c>
      <c r="G4317" s="21" t="s">
        <v>6991</v>
      </c>
      <c r="H4317" s="21" t="s">
        <v>6994</v>
      </c>
      <c r="I4317" s="21" t="s">
        <v>7007</v>
      </c>
      <c r="J4317" s="22" t="s">
        <v>8371</v>
      </c>
      <c r="K4317" s="21" t="s">
        <v>14243</v>
      </c>
      <c r="L4317" s="21" t="s">
        <v>8344</v>
      </c>
      <c r="M4317" s="21" t="s">
        <v>8347</v>
      </c>
      <c r="N4317" s="21" t="s">
        <v>8352</v>
      </c>
      <c r="O4317" s="21" t="s">
        <v>8355</v>
      </c>
      <c r="P4317" s="26">
        <v>13223</v>
      </c>
      <c r="Q4317" s="21" t="s">
        <v>8362</v>
      </c>
      <c r="R4317" s="21" t="s">
        <v>14017</v>
      </c>
      <c r="S4317" s="22" t="s">
        <v>8370</v>
      </c>
      <c r="T4317" s="21" t="s">
        <v>14845</v>
      </c>
      <c r="U4317" s="23" t="str">
        <f>IF(Cleaned_Data!P4317&gt;20000,"High-Bill","Normal-Bill")</f>
        <v>Normal-Bill</v>
      </c>
      <c r="V4317" s="23" t="str">
        <f t="shared" si="134"/>
        <v>Senior-Citizen</v>
      </c>
      <c r="W4317" s="23" t="str">
        <f t="shared" si="135"/>
        <v>Follow-Up-required</v>
      </c>
      <c r="X4317" s="24" t="str" cm="1">
        <f t="array" ref="X4317">_xlfn.IFS(P4317&lt;5000,"Low",P4317&lt;=20000,"Medium",P4317&gt;20000,"High")</f>
        <v>Medium</v>
      </c>
    </row>
    <row r="4318" spans="1:24" x14ac:dyDescent="0.35">
      <c r="A4318" s="28" t="s">
        <v>354</v>
      </c>
      <c r="B4318" s="17" t="s">
        <v>1099</v>
      </c>
      <c r="C4318" s="22" t="s">
        <v>14854</v>
      </c>
      <c r="D4318" s="17" t="s">
        <v>1172</v>
      </c>
      <c r="E4318" s="17" t="s">
        <v>13231</v>
      </c>
      <c r="F4318" s="17" t="s">
        <v>6800</v>
      </c>
      <c r="G4318" s="17" t="s">
        <v>6988</v>
      </c>
      <c r="H4318" s="17" t="s">
        <v>6998</v>
      </c>
      <c r="I4318" s="17" t="s">
        <v>7001</v>
      </c>
      <c r="J4318" s="17" t="s">
        <v>13926</v>
      </c>
      <c r="K4318" s="17" t="s">
        <v>14731</v>
      </c>
      <c r="L4318" s="17" t="s">
        <v>8340</v>
      </c>
      <c r="M4318" s="17" t="s">
        <v>8349</v>
      </c>
      <c r="N4318" s="17" t="s">
        <v>8351</v>
      </c>
      <c r="O4318" s="17" t="s">
        <v>14842</v>
      </c>
      <c r="P4318" s="18">
        <v>0</v>
      </c>
      <c r="Q4318" s="17" t="s">
        <v>8363</v>
      </c>
      <c r="R4318" s="22" t="s">
        <v>8370</v>
      </c>
      <c r="S4318" s="17">
        <v>1</v>
      </c>
      <c r="T4318" s="22" t="s">
        <v>8370</v>
      </c>
      <c r="U4318" s="19" t="str">
        <f>IF(Cleaned_Data!P4318&gt;20000,"High-Bill","Normal-Bill")</f>
        <v>Normal-Bill</v>
      </c>
      <c r="V4318" s="19" t="str">
        <f t="shared" si="134"/>
        <v>Senior-Citizen</v>
      </c>
      <c r="W4318" s="19" t="str">
        <f t="shared" si="135"/>
        <v>Not-Required</v>
      </c>
      <c r="X4318" s="20" t="str" cm="1">
        <f t="array" ref="X4318">_xlfn.IFS(P4318&lt;5000,"Low",P4318&lt;=20000,"Medium",P4318&gt;20000,"High")</f>
        <v>Low</v>
      </c>
    </row>
    <row r="4319" spans="1:24" x14ac:dyDescent="0.35">
      <c r="A4319" s="29" t="s">
        <v>354</v>
      </c>
      <c r="B4319" s="21" t="s">
        <v>1128</v>
      </c>
      <c r="C4319" s="21">
        <v>15</v>
      </c>
      <c r="D4319" s="21" t="s">
        <v>1174</v>
      </c>
      <c r="E4319" s="21" t="s">
        <v>13817</v>
      </c>
      <c r="F4319" s="21" t="s">
        <v>6873</v>
      </c>
      <c r="G4319" s="21" t="s">
        <v>6993</v>
      </c>
      <c r="H4319" s="21" t="s">
        <v>6997</v>
      </c>
      <c r="I4319" s="21" t="s">
        <v>7007</v>
      </c>
      <c r="J4319" s="21" t="s">
        <v>14170</v>
      </c>
      <c r="K4319" s="21" t="s">
        <v>14296</v>
      </c>
      <c r="L4319" s="21" t="s">
        <v>8342</v>
      </c>
      <c r="M4319" s="21" t="s">
        <v>8349</v>
      </c>
      <c r="N4319" s="21" t="s">
        <v>8352</v>
      </c>
      <c r="O4319" s="21" t="s">
        <v>8359</v>
      </c>
      <c r="P4319" s="18">
        <v>0</v>
      </c>
      <c r="Q4319" s="21" t="s">
        <v>8362</v>
      </c>
      <c r="R4319" s="22" t="s">
        <v>8370</v>
      </c>
      <c r="S4319" s="22" t="s">
        <v>8370</v>
      </c>
      <c r="T4319" s="21" t="s">
        <v>14844</v>
      </c>
      <c r="U4319" s="23" t="str">
        <f>IF(Cleaned_Data!P4319&gt;20000,"High-Bill","Normal-Bill")</f>
        <v>Normal-Bill</v>
      </c>
      <c r="V4319" s="23" t="str">
        <f t="shared" si="134"/>
        <v>Not-Senior-Citizen</v>
      </c>
      <c r="W4319" s="23" t="str">
        <f t="shared" si="135"/>
        <v>Not-Required</v>
      </c>
      <c r="X4319" s="24" t="str" cm="1">
        <f t="array" ref="X4319">_xlfn.IFS(P4319&lt;5000,"Low",P4319&lt;=20000,"Medium",P4319&gt;20000,"High")</f>
        <v>Low</v>
      </c>
    </row>
    <row r="4320" spans="1:24" x14ac:dyDescent="0.35">
      <c r="A4320" s="28" t="s">
        <v>190</v>
      </c>
      <c r="B4320" s="17" t="s">
        <v>1132</v>
      </c>
      <c r="C4320" s="17">
        <v>59</v>
      </c>
      <c r="D4320" s="17" t="s">
        <v>1172</v>
      </c>
      <c r="E4320" s="17" t="s">
        <v>8589</v>
      </c>
      <c r="F4320" s="22" t="s">
        <v>8371</v>
      </c>
      <c r="G4320" s="17" t="s">
        <v>6990</v>
      </c>
      <c r="H4320" s="17" t="s">
        <v>6999</v>
      </c>
      <c r="I4320" s="17" t="s">
        <v>7004</v>
      </c>
      <c r="J4320" s="17" t="s">
        <v>13993</v>
      </c>
      <c r="K4320" s="17" t="s">
        <v>14255</v>
      </c>
      <c r="L4320" s="17" t="s">
        <v>8342</v>
      </c>
      <c r="M4320" s="17" t="s">
        <v>8346</v>
      </c>
      <c r="N4320" s="17" t="s">
        <v>8352</v>
      </c>
      <c r="O4320" s="17" t="s">
        <v>14842</v>
      </c>
      <c r="P4320" s="18">
        <v>0</v>
      </c>
      <c r="Q4320" s="17" t="s">
        <v>8363</v>
      </c>
      <c r="R4320" s="22" t="s">
        <v>8370</v>
      </c>
      <c r="S4320" s="17">
        <v>1</v>
      </c>
      <c r="T4320" s="17" t="s">
        <v>14843</v>
      </c>
      <c r="U4320" s="19" t="str">
        <f>IF(Cleaned_Data!P4320&gt;20000,"High-Bill","Normal-Bill")</f>
        <v>Normal-Bill</v>
      </c>
      <c r="V4320" s="19" t="str">
        <f t="shared" si="134"/>
        <v>Not-Senior-Citizen</v>
      </c>
      <c r="W4320" s="19" t="str">
        <f t="shared" si="135"/>
        <v>Not-Required</v>
      </c>
      <c r="X4320" s="20" t="str" cm="1">
        <f t="array" ref="X4320">_xlfn.IFS(P4320&lt;5000,"Low",P4320&lt;=20000,"Medium",P4320&gt;20000,"High")</f>
        <v>Low</v>
      </c>
    </row>
    <row r="4321" spans="1:24" x14ac:dyDescent="0.35">
      <c r="A4321" s="29" t="s">
        <v>190</v>
      </c>
      <c r="B4321" s="21" t="s">
        <v>1141</v>
      </c>
      <c r="C4321" s="22" t="s">
        <v>14854</v>
      </c>
      <c r="D4321" s="21" t="s">
        <v>1172</v>
      </c>
      <c r="E4321" s="21" t="s">
        <v>8646</v>
      </c>
      <c r="F4321" s="21" t="s">
        <v>6810</v>
      </c>
      <c r="G4321" s="21" t="s">
        <v>6992</v>
      </c>
      <c r="H4321" s="21" t="s">
        <v>6994</v>
      </c>
      <c r="I4321" s="21" t="s">
        <v>7004</v>
      </c>
      <c r="J4321" s="21" t="s">
        <v>14018</v>
      </c>
      <c r="K4321" s="21" t="s">
        <v>14381</v>
      </c>
      <c r="L4321" s="21" t="s">
        <v>8345</v>
      </c>
      <c r="M4321" s="21" t="s">
        <v>8347</v>
      </c>
      <c r="N4321" s="21" t="s">
        <v>8351</v>
      </c>
      <c r="O4321" s="21" t="s">
        <v>8358</v>
      </c>
      <c r="P4321" s="18">
        <v>0</v>
      </c>
      <c r="Q4321" s="21" t="s">
        <v>8363</v>
      </c>
      <c r="R4321" s="21" t="s">
        <v>14059</v>
      </c>
      <c r="S4321" s="21">
        <v>5</v>
      </c>
      <c r="T4321" s="21" t="s">
        <v>14844</v>
      </c>
      <c r="U4321" s="23" t="str">
        <f>IF(Cleaned_Data!P4321&gt;20000,"High-Bill","Normal-Bill")</f>
        <v>Normal-Bill</v>
      </c>
      <c r="V4321" s="23" t="str">
        <f t="shared" si="134"/>
        <v>Senior-Citizen</v>
      </c>
      <c r="W4321" s="23" t="str">
        <f t="shared" si="135"/>
        <v>Follow-Up-required</v>
      </c>
      <c r="X4321" s="24" t="str" cm="1">
        <f t="array" ref="X4321">_xlfn.IFS(P4321&lt;5000,"Low",P4321&lt;=20000,"Medium",P4321&gt;20000,"High")</f>
        <v>Low</v>
      </c>
    </row>
    <row r="4322" spans="1:24" x14ac:dyDescent="0.35">
      <c r="A4322" s="28" t="s">
        <v>190</v>
      </c>
      <c r="B4322" s="17" t="s">
        <v>1053</v>
      </c>
      <c r="C4322" s="17">
        <v>7</v>
      </c>
      <c r="D4322" s="17" t="s">
        <v>1172</v>
      </c>
      <c r="E4322" s="17" t="s">
        <v>8825</v>
      </c>
      <c r="F4322" s="17" t="s">
        <v>6704</v>
      </c>
      <c r="G4322" s="17" t="s">
        <v>6991</v>
      </c>
      <c r="H4322" s="17" t="s">
        <v>6998</v>
      </c>
      <c r="I4322" s="17" t="s">
        <v>7007</v>
      </c>
      <c r="J4322" s="17" t="s">
        <v>14036</v>
      </c>
      <c r="K4322" s="17" t="s">
        <v>14487</v>
      </c>
      <c r="L4322" s="17" t="s">
        <v>8345</v>
      </c>
      <c r="M4322" s="17" t="s">
        <v>8349</v>
      </c>
      <c r="N4322" s="17" t="s">
        <v>8352</v>
      </c>
      <c r="O4322" s="17" t="s">
        <v>8359</v>
      </c>
      <c r="P4322" s="18">
        <v>0</v>
      </c>
      <c r="Q4322" s="17" t="s">
        <v>8362</v>
      </c>
      <c r="R4322" s="22" t="s">
        <v>8370</v>
      </c>
      <c r="S4322" s="22" t="s">
        <v>8370</v>
      </c>
      <c r="T4322" s="22" t="s">
        <v>8370</v>
      </c>
      <c r="U4322" s="19" t="str">
        <f>IF(Cleaned_Data!P4322&gt;20000,"High-Bill","Normal-Bill")</f>
        <v>Normal-Bill</v>
      </c>
      <c r="V4322" s="19" t="str">
        <f t="shared" si="134"/>
        <v>Not-Senior-Citizen</v>
      </c>
      <c r="W4322" s="19" t="str">
        <f t="shared" si="135"/>
        <v>Not-Required</v>
      </c>
      <c r="X4322" s="20" t="str" cm="1">
        <f t="array" ref="X4322">_xlfn.IFS(P4322&lt;5000,"Low",P4322&lt;=20000,"Medium",P4322&gt;20000,"High")</f>
        <v>Low</v>
      </c>
    </row>
    <row r="4323" spans="1:24" x14ac:dyDescent="0.35">
      <c r="A4323" s="29" t="s">
        <v>190</v>
      </c>
      <c r="B4323" s="21" t="s">
        <v>1098</v>
      </c>
      <c r="C4323" s="21">
        <v>47</v>
      </c>
      <c r="D4323" s="21" t="s">
        <v>1172</v>
      </c>
      <c r="E4323" s="21" t="s">
        <v>10581</v>
      </c>
      <c r="F4323" s="21" t="s">
        <v>6745</v>
      </c>
      <c r="G4323" s="21" t="s">
        <v>6993</v>
      </c>
      <c r="H4323" s="21" t="s">
        <v>6999</v>
      </c>
      <c r="I4323" s="21" t="s">
        <v>7006</v>
      </c>
      <c r="J4323" s="21" t="s">
        <v>13902</v>
      </c>
      <c r="K4323" s="21" t="s">
        <v>14677</v>
      </c>
      <c r="L4323" s="21" t="s">
        <v>8338</v>
      </c>
      <c r="M4323" s="21" t="s">
        <v>8347</v>
      </c>
      <c r="N4323" s="21" t="s">
        <v>8352</v>
      </c>
      <c r="O4323" s="21" t="s">
        <v>8359</v>
      </c>
      <c r="P4323" s="26">
        <v>3708</v>
      </c>
      <c r="Q4323" s="21" t="s">
        <v>8364</v>
      </c>
      <c r="R4323" s="22" t="s">
        <v>8370</v>
      </c>
      <c r="S4323" s="21">
        <v>3</v>
      </c>
      <c r="T4323" s="22" t="s">
        <v>8370</v>
      </c>
      <c r="U4323" s="23" t="str">
        <f>IF(Cleaned_Data!P4323&gt;20000,"High-Bill","Normal-Bill")</f>
        <v>Normal-Bill</v>
      </c>
      <c r="V4323" s="23" t="str">
        <f t="shared" si="134"/>
        <v>Not-Senior-Citizen</v>
      </c>
      <c r="W4323" s="23" t="str">
        <f t="shared" si="135"/>
        <v>Not-Required</v>
      </c>
      <c r="X4323" s="24" t="str" cm="1">
        <f t="array" ref="X4323">_xlfn.IFS(P4323&lt;5000,"Low",P4323&lt;=20000,"Medium",P4323&gt;20000,"High")</f>
        <v>Low</v>
      </c>
    </row>
    <row r="4324" spans="1:24" x14ac:dyDescent="0.35">
      <c r="A4324" s="28" t="s">
        <v>190</v>
      </c>
      <c r="B4324" s="17" t="s">
        <v>1127</v>
      </c>
      <c r="C4324" s="22" t="s">
        <v>14854</v>
      </c>
      <c r="D4324" s="22" t="s">
        <v>14847</v>
      </c>
      <c r="E4324" s="17" t="s">
        <v>11460</v>
      </c>
      <c r="F4324" s="17" t="s">
        <v>6897</v>
      </c>
      <c r="G4324" s="17" t="s">
        <v>6984</v>
      </c>
      <c r="H4324" s="17" t="s">
        <v>6995</v>
      </c>
      <c r="I4324" s="17" t="s">
        <v>7006</v>
      </c>
      <c r="J4324" s="17" t="s">
        <v>13908</v>
      </c>
      <c r="K4324" s="17" t="s">
        <v>14301</v>
      </c>
      <c r="L4324" s="17" t="s">
        <v>8341</v>
      </c>
      <c r="M4324" s="17" t="s">
        <v>8348</v>
      </c>
      <c r="N4324" s="17" t="s">
        <v>8354</v>
      </c>
      <c r="O4324" s="17" t="s">
        <v>14841</v>
      </c>
      <c r="P4324" s="18">
        <v>0</v>
      </c>
      <c r="Q4324" s="17" t="s">
        <v>8363</v>
      </c>
      <c r="R4324" s="17" t="s">
        <v>13917</v>
      </c>
      <c r="S4324" s="22" t="s">
        <v>8370</v>
      </c>
      <c r="T4324" s="17" t="s">
        <v>14844</v>
      </c>
      <c r="U4324" s="19" t="str">
        <f>IF(Cleaned_Data!P4324&gt;20000,"High-Bill","Normal-Bill")</f>
        <v>Normal-Bill</v>
      </c>
      <c r="V4324" s="19" t="str">
        <f t="shared" si="134"/>
        <v>Senior-Citizen</v>
      </c>
      <c r="W4324" s="19" t="str">
        <f t="shared" si="135"/>
        <v>Follow-Up-required</v>
      </c>
      <c r="X4324" s="20" t="str" cm="1">
        <f t="array" ref="X4324">_xlfn.IFS(P4324&lt;5000,"Low",P4324&lt;=20000,"Medium",P4324&gt;20000,"High")</f>
        <v>Low</v>
      </c>
    </row>
    <row r="4325" spans="1:24" x14ac:dyDescent="0.35">
      <c r="A4325" s="29" t="s">
        <v>190</v>
      </c>
      <c r="B4325" s="21" t="s">
        <v>1088</v>
      </c>
      <c r="C4325" s="22" t="s">
        <v>14854</v>
      </c>
      <c r="D4325" s="21" t="s">
        <v>1172</v>
      </c>
      <c r="E4325" s="21" t="s">
        <v>12298</v>
      </c>
      <c r="F4325" s="21" t="s">
        <v>6801</v>
      </c>
      <c r="G4325" s="21" t="s">
        <v>6988</v>
      </c>
      <c r="H4325" s="21" t="s">
        <v>6997</v>
      </c>
      <c r="I4325" s="21" t="s">
        <v>7004</v>
      </c>
      <c r="J4325" s="21" t="s">
        <v>7409</v>
      </c>
      <c r="K4325" s="21" t="s">
        <v>14725</v>
      </c>
      <c r="L4325" s="21" t="s">
        <v>8342</v>
      </c>
      <c r="M4325" s="21" t="s">
        <v>8349</v>
      </c>
      <c r="N4325" s="21" t="s">
        <v>8351</v>
      </c>
      <c r="O4325" s="21" t="s">
        <v>8355</v>
      </c>
      <c r="P4325" s="26">
        <v>18530</v>
      </c>
      <c r="Q4325" s="21" t="s">
        <v>8363</v>
      </c>
      <c r="R4325" s="22" t="s">
        <v>8370</v>
      </c>
      <c r="S4325" s="21">
        <v>5</v>
      </c>
      <c r="T4325" s="21" t="s">
        <v>14845</v>
      </c>
      <c r="U4325" s="23" t="str">
        <f>IF(Cleaned_Data!P4325&gt;20000,"High-Bill","Normal-Bill")</f>
        <v>Normal-Bill</v>
      </c>
      <c r="V4325" s="23" t="str">
        <f t="shared" si="134"/>
        <v>Senior-Citizen</v>
      </c>
      <c r="W4325" s="23" t="str">
        <f t="shared" si="135"/>
        <v>Not-Required</v>
      </c>
      <c r="X4325" s="24" t="str" cm="1">
        <f t="array" ref="X4325">_xlfn.IFS(P4325&lt;5000,"Low",P4325&lt;=20000,"Medium",P4325&gt;20000,"High")</f>
        <v>Medium</v>
      </c>
    </row>
    <row r="4326" spans="1:24" x14ac:dyDescent="0.35">
      <c r="A4326" s="28" t="s">
        <v>190</v>
      </c>
      <c r="B4326" s="17" t="s">
        <v>1026</v>
      </c>
      <c r="C4326" s="17">
        <v>7</v>
      </c>
      <c r="D4326" s="22" t="s">
        <v>14847</v>
      </c>
      <c r="E4326" s="17" t="s">
        <v>12776</v>
      </c>
      <c r="F4326" s="17" t="s">
        <v>6683</v>
      </c>
      <c r="G4326" s="17" t="s">
        <v>6993</v>
      </c>
      <c r="H4326" s="17" t="s">
        <v>7000</v>
      </c>
      <c r="I4326" s="17" t="s">
        <v>7005</v>
      </c>
      <c r="J4326" s="22" t="s">
        <v>8371</v>
      </c>
      <c r="K4326" s="17" t="s">
        <v>14294</v>
      </c>
      <c r="L4326" s="17" t="s">
        <v>8342</v>
      </c>
      <c r="M4326" s="17" t="s">
        <v>8349</v>
      </c>
      <c r="N4326" s="17" t="s">
        <v>8352</v>
      </c>
      <c r="O4326" s="17" t="s">
        <v>8355</v>
      </c>
      <c r="P4326" s="25">
        <v>13762</v>
      </c>
      <c r="Q4326" s="17" t="s">
        <v>8364</v>
      </c>
      <c r="R4326" s="22" t="s">
        <v>8370</v>
      </c>
      <c r="S4326" s="22" t="s">
        <v>8370</v>
      </c>
      <c r="T4326" s="17" t="s">
        <v>14845</v>
      </c>
      <c r="U4326" s="19" t="str">
        <f>IF(Cleaned_Data!P4326&gt;20000,"High-Bill","Normal-Bill")</f>
        <v>Normal-Bill</v>
      </c>
      <c r="V4326" s="19" t="str">
        <f t="shared" si="134"/>
        <v>Not-Senior-Citizen</v>
      </c>
      <c r="W4326" s="19" t="str">
        <f t="shared" si="135"/>
        <v>Not-Required</v>
      </c>
      <c r="X4326" s="20" t="str" cm="1">
        <f t="array" ref="X4326">_xlfn.IFS(P4326&lt;5000,"Low",P4326&lt;=20000,"Medium",P4326&gt;20000,"High")</f>
        <v>Medium</v>
      </c>
    </row>
    <row r="4327" spans="1:24" x14ac:dyDescent="0.35">
      <c r="A4327" s="29" t="s">
        <v>386</v>
      </c>
      <c r="B4327" s="21" t="s">
        <v>1147</v>
      </c>
      <c r="C4327" s="21">
        <v>56</v>
      </c>
      <c r="D4327" s="21" t="s">
        <v>1174</v>
      </c>
      <c r="E4327" s="21" t="s">
        <v>8864</v>
      </c>
      <c r="F4327" s="22" t="s">
        <v>8371</v>
      </c>
      <c r="G4327" s="21" t="s">
        <v>6992</v>
      </c>
      <c r="H4327" s="21" t="s">
        <v>7000</v>
      </c>
      <c r="I4327" s="21" t="s">
        <v>7004</v>
      </c>
      <c r="J4327" s="21" t="s">
        <v>14044</v>
      </c>
      <c r="K4327" s="21" t="s">
        <v>14205</v>
      </c>
      <c r="L4327" s="21" t="s">
        <v>8342</v>
      </c>
      <c r="M4327" s="21" t="s">
        <v>8348</v>
      </c>
      <c r="N4327" s="21" t="s">
        <v>8351</v>
      </c>
      <c r="O4327" s="21" t="s">
        <v>8358</v>
      </c>
      <c r="P4327" s="26">
        <v>30825</v>
      </c>
      <c r="Q4327" s="21" t="s">
        <v>8363</v>
      </c>
      <c r="R4327" s="21" t="s">
        <v>14074</v>
      </c>
      <c r="S4327" s="21">
        <v>3</v>
      </c>
      <c r="T4327" s="21" t="s">
        <v>14844</v>
      </c>
      <c r="U4327" s="23" t="str">
        <f>IF(Cleaned_Data!P4327&gt;20000,"High-Bill","Normal-Bill")</f>
        <v>High-Bill</v>
      </c>
      <c r="V4327" s="23" t="str">
        <f t="shared" si="134"/>
        <v>Not-Senior-Citizen</v>
      </c>
      <c r="W4327" s="23" t="str">
        <f t="shared" si="135"/>
        <v>Follow-Up-required</v>
      </c>
      <c r="X4327" s="24" t="str" cm="1">
        <f t="array" ref="X4327">_xlfn.IFS(P4327&lt;5000,"Low",P4327&lt;=20000,"Medium",P4327&gt;20000,"High")</f>
        <v>High</v>
      </c>
    </row>
    <row r="4328" spans="1:24" x14ac:dyDescent="0.35">
      <c r="A4328" s="28" t="s">
        <v>386</v>
      </c>
      <c r="B4328" s="17" t="s">
        <v>1045</v>
      </c>
      <c r="C4328" s="22" t="s">
        <v>14854</v>
      </c>
      <c r="D4328" s="17" t="s">
        <v>1174</v>
      </c>
      <c r="E4328" s="17" t="s">
        <v>10363</v>
      </c>
      <c r="F4328" s="17" t="s">
        <v>6943</v>
      </c>
      <c r="G4328" s="17" t="s">
        <v>6993</v>
      </c>
      <c r="H4328" s="17" t="s">
        <v>7000</v>
      </c>
      <c r="I4328" s="17" t="s">
        <v>7005</v>
      </c>
      <c r="J4328" s="17" t="s">
        <v>14080</v>
      </c>
      <c r="K4328" s="17" t="s">
        <v>14263</v>
      </c>
      <c r="L4328" s="17" t="s">
        <v>8338</v>
      </c>
      <c r="M4328" s="17" t="s">
        <v>8346</v>
      </c>
      <c r="N4328" s="17" t="s">
        <v>8351</v>
      </c>
      <c r="O4328" s="17" t="s">
        <v>8355</v>
      </c>
      <c r="P4328" s="25">
        <v>46783</v>
      </c>
      <c r="Q4328" s="22" t="s">
        <v>8370</v>
      </c>
      <c r="R4328" s="17" t="s">
        <v>14056</v>
      </c>
      <c r="S4328" s="17">
        <v>3</v>
      </c>
      <c r="T4328" s="17" t="s">
        <v>14844</v>
      </c>
      <c r="U4328" s="19" t="str">
        <f>IF(Cleaned_Data!P4328&gt;20000,"High-Bill","Normal-Bill")</f>
        <v>High-Bill</v>
      </c>
      <c r="V4328" s="19" t="str">
        <f t="shared" si="134"/>
        <v>Senior-Citizen</v>
      </c>
      <c r="W4328" s="19" t="str">
        <f t="shared" si="135"/>
        <v>Follow-Up-required</v>
      </c>
      <c r="X4328" s="20" t="str" cm="1">
        <f t="array" ref="X4328">_xlfn.IFS(P4328&lt;5000,"Low",P4328&lt;=20000,"Medium",P4328&gt;20000,"High")</f>
        <v>High</v>
      </c>
    </row>
    <row r="4329" spans="1:24" x14ac:dyDescent="0.35">
      <c r="A4329" s="29" t="s">
        <v>386</v>
      </c>
      <c r="B4329" s="21" t="s">
        <v>1060</v>
      </c>
      <c r="C4329" s="22" t="s">
        <v>14854</v>
      </c>
      <c r="D4329" s="21" t="s">
        <v>1172</v>
      </c>
      <c r="E4329" s="21" t="s">
        <v>11767</v>
      </c>
      <c r="F4329" s="21" t="s">
        <v>6709</v>
      </c>
      <c r="G4329" s="21" t="s">
        <v>6989</v>
      </c>
      <c r="H4329" s="21" t="s">
        <v>6995</v>
      </c>
      <c r="I4329" s="21" t="s">
        <v>7005</v>
      </c>
      <c r="J4329" s="21" t="s">
        <v>14069</v>
      </c>
      <c r="K4329" s="21" t="s">
        <v>14233</v>
      </c>
      <c r="L4329" s="21" t="s">
        <v>8341</v>
      </c>
      <c r="M4329" s="21" t="s">
        <v>8350</v>
      </c>
      <c r="N4329" s="21" t="s">
        <v>8352</v>
      </c>
      <c r="O4329" s="21" t="s">
        <v>8359</v>
      </c>
      <c r="P4329" s="18">
        <v>0</v>
      </c>
      <c r="Q4329" s="21" t="s">
        <v>8363</v>
      </c>
      <c r="R4329" s="22" t="s">
        <v>8370</v>
      </c>
      <c r="S4329" s="22" t="s">
        <v>8370</v>
      </c>
      <c r="T4329" s="22" t="s">
        <v>8370</v>
      </c>
      <c r="U4329" s="23" t="str">
        <f>IF(Cleaned_Data!P4329&gt;20000,"High-Bill","Normal-Bill")</f>
        <v>Normal-Bill</v>
      </c>
      <c r="V4329" s="23" t="str">
        <f t="shared" si="134"/>
        <v>Senior-Citizen</v>
      </c>
      <c r="W4329" s="23" t="str">
        <f t="shared" si="135"/>
        <v>Not-Required</v>
      </c>
      <c r="X4329" s="24" t="str" cm="1">
        <f t="array" ref="X4329">_xlfn.IFS(P4329&lt;5000,"Low",P4329&lt;=20000,"Medium",P4329&gt;20000,"High")</f>
        <v>Low</v>
      </c>
    </row>
    <row r="4330" spans="1:24" x14ac:dyDescent="0.35">
      <c r="A4330" s="28" t="s">
        <v>386</v>
      </c>
      <c r="B4330" s="17" t="s">
        <v>1112</v>
      </c>
      <c r="C4330" s="17">
        <v>10</v>
      </c>
      <c r="D4330" s="17" t="s">
        <v>1172</v>
      </c>
      <c r="E4330" s="17" t="s">
        <v>12343</v>
      </c>
      <c r="F4330" s="17" t="s">
        <v>6759</v>
      </c>
      <c r="G4330" s="17" t="s">
        <v>6993</v>
      </c>
      <c r="H4330" s="17" t="s">
        <v>6998</v>
      </c>
      <c r="I4330" s="17" t="s">
        <v>7001</v>
      </c>
      <c r="J4330" s="22" t="s">
        <v>8371</v>
      </c>
      <c r="K4330" s="17" t="s">
        <v>14381</v>
      </c>
      <c r="L4330" s="17" t="s">
        <v>8338</v>
      </c>
      <c r="M4330" s="17" t="s">
        <v>8350</v>
      </c>
      <c r="N4330" s="17" t="s">
        <v>8352</v>
      </c>
      <c r="O4330" s="17" t="s">
        <v>14841</v>
      </c>
      <c r="P4330" s="18">
        <v>0</v>
      </c>
      <c r="Q4330" s="17" t="s">
        <v>8363</v>
      </c>
      <c r="R4330" s="22" t="s">
        <v>8370</v>
      </c>
      <c r="S4330" s="17">
        <v>5</v>
      </c>
      <c r="T4330" s="17" t="s">
        <v>14844</v>
      </c>
      <c r="U4330" s="19" t="str">
        <f>IF(Cleaned_Data!P4330&gt;20000,"High-Bill","Normal-Bill")</f>
        <v>Normal-Bill</v>
      </c>
      <c r="V4330" s="19" t="str">
        <f t="shared" si="134"/>
        <v>Not-Senior-Citizen</v>
      </c>
      <c r="W4330" s="19" t="str">
        <f t="shared" si="135"/>
        <v>Not-Required</v>
      </c>
      <c r="X4330" s="20" t="str" cm="1">
        <f t="array" ref="X4330">_xlfn.IFS(P4330&lt;5000,"Low",P4330&lt;=20000,"Medium",P4330&gt;20000,"High")</f>
        <v>Low</v>
      </c>
    </row>
    <row r="4331" spans="1:24" x14ac:dyDescent="0.35">
      <c r="A4331" s="29" t="s">
        <v>386</v>
      </c>
      <c r="B4331" s="21" t="s">
        <v>1029</v>
      </c>
      <c r="C4331" s="21">
        <v>36</v>
      </c>
      <c r="D4331" s="21" t="s">
        <v>1172</v>
      </c>
      <c r="E4331" s="21" t="s">
        <v>12408</v>
      </c>
      <c r="F4331" s="22" t="s">
        <v>8371</v>
      </c>
      <c r="G4331" s="21" t="s">
        <v>6992</v>
      </c>
      <c r="H4331" s="21" t="s">
        <v>6997</v>
      </c>
      <c r="I4331" s="21" t="s">
        <v>7002</v>
      </c>
      <c r="J4331" s="22" t="s">
        <v>8371</v>
      </c>
      <c r="K4331" s="21" t="s">
        <v>14428</v>
      </c>
      <c r="L4331" s="21" t="s">
        <v>8345</v>
      </c>
      <c r="M4331" s="21" t="s">
        <v>8346</v>
      </c>
      <c r="N4331" s="21" t="s">
        <v>8352</v>
      </c>
      <c r="O4331" s="21" t="s">
        <v>14842</v>
      </c>
      <c r="P4331" s="26">
        <v>32350</v>
      </c>
      <c r="Q4331" s="21" t="s">
        <v>8362</v>
      </c>
      <c r="R4331" s="22" t="s">
        <v>8370</v>
      </c>
      <c r="S4331" s="21">
        <v>5</v>
      </c>
      <c r="T4331" s="22" t="s">
        <v>8370</v>
      </c>
      <c r="U4331" s="23" t="str">
        <f>IF(Cleaned_Data!P4331&gt;20000,"High-Bill","Normal-Bill")</f>
        <v>High-Bill</v>
      </c>
      <c r="V4331" s="23" t="str">
        <f t="shared" si="134"/>
        <v>Not-Senior-Citizen</v>
      </c>
      <c r="W4331" s="23" t="str">
        <f t="shared" si="135"/>
        <v>Not-Required</v>
      </c>
      <c r="X4331" s="24" t="str" cm="1">
        <f t="array" ref="X4331">_xlfn.IFS(P4331&lt;5000,"Low",P4331&lt;=20000,"Medium",P4331&gt;20000,"High")</f>
        <v>High</v>
      </c>
    </row>
    <row r="4332" spans="1:24" x14ac:dyDescent="0.35">
      <c r="A4332" s="28" t="s">
        <v>386</v>
      </c>
      <c r="B4332" s="17" t="s">
        <v>1111</v>
      </c>
      <c r="C4332" s="17">
        <v>25</v>
      </c>
      <c r="D4332" s="17" t="s">
        <v>1172</v>
      </c>
      <c r="E4332" s="17" t="s">
        <v>13289</v>
      </c>
      <c r="F4332" s="17" t="s">
        <v>6851</v>
      </c>
      <c r="G4332" s="17" t="s">
        <v>6988</v>
      </c>
      <c r="H4332" s="17" t="s">
        <v>6995</v>
      </c>
      <c r="I4332" s="17" t="s">
        <v>7006</v>
      </c>
      <c r="J4332" s="17" t="s">
        <v>13960</v>
      </c>
      <c r="K4332" s="17" t="s">
        <v>14378</v>
      </c>
      <c r="L4332" s="17" t="s">
        <v>8339</v>
      </c>
      <c r="M4332" s="17" t="s">
        <v>8349</v>
      </c>
      <c r="N4332" s="17" t="s">
        <v>8354</v>
      </c>
      <c r="O4332" s="17" t="s">
        <v>8358</v>
      </c>
      <c r="P4332" s="25">
        <v>4697</v>
      </c>
      <c r="Q4332" s="17" t="s">
        <v>8363</v>
      </c>
      <c r="R4332" s="22" t="s">
        <v>8370</v>
      </c>
      <c r="S4332" s="17">
        <v>4</v>
      </c>
      <c r="T4332" s="22" t="s">
        <v>8370</v>
      </c>
      <c r="U4332" s="19" t="str">
        <f>IF(Cleaned_Data!P4332&gt;20000,"High-Bill","Normal-Bill")</f>
        <v>Normal-Bill</v>
      </c>
      <c r="V4332" s="19" t="str">
        <f t="shared" si="134"/>
        <v>Not-Senior-Citizen</v>
      </c>
      <c r="W4332" s="19" t="str">
        <f t="shared" si="135"/>
        <v>Not-Required</v>
      </c>
      <c r="X4332" s="20" t="str" cm="1">
        <f t="array" ref="X4332">_xlfn.IFS(P4332&lt;5000,"Low",P4332&lt;=20000,"Medium",P4332&gt;20000,"High")</f>
        <v>Low</v>
      </c>
    </row>
    <row r="4333" spans="1:24" x14ac:dyDescent="0.35">
      <c r="A4333" s="29" t="s">
        <v>627</v>
      </c>
      <c r="B4333" s="21" t="s">
        <v>1023</v>
      </c>
      <c r="C4333" s="22" t="s">
        <v>14854</v>
      </c>
      <c r="D4333" s="21" t="s">
        <v>1174</v>
      </c>
      <c r="E4333" s="21" t="s">
        <v>9305</v>
      </c>
      <c r="F4333" s="21" t="s">
        <v>6680</v>
      </c>
      <c r="G4333" s="21" t="s">
        <v>6986</v>
      </c>
      <c r="H4333" s="21" t="s">
        <v>6994</v>
      </c>
      <c r="I4333" s="21" t="s">
        <v>7007</v>
      </c>
      <c r="J4333" s="22" t="s">
        <v>8371</v>
      </c>
      <c r="K4333" s="21" t="s">
        <v>14496</v>
      </c>
      <c r="L4333" s="21" t="s">
        <v>8342</v>
      </c>
      <c r="M4333" s="21" t="s">
        <v>8347</v>
      </c>
      <c r="N4333" s="21" t="s">
        <v>8353</v>
      </c>
      <c r="O4333" s="21" t="s">
        <v>8358</v>
      </c>
      <c r="P4333" s="18">
        <v>0</v>
      </c>
      <c r="Q4333" s="21" t="s">
        <v>8362</v>
      </c>
      <c r="R4333" s="21" t="s">
        <v>7011</v>
      </c>
      <c r="S4333" s="21">
        <v>2</v>
      </c>
      <c r="T4333" s="22" t="s">
        <v>8370</v>
      </c>
      <c r="U4333" s="23" t="str">
        <f>IF(Cleaned_Data!P4333&gt;20000,"High-Bill","Normal-Bill")</f>
        <v>Normal-Bill</v>
      </c>
      <c r="V4333" s="23" t="str">
        <f t="shared" si="134"/>
        <v>Senior-Citizen</v>
      </c>
      <c r="W4333" s="23" t="str">
        <f t="shared" si="135"/>
        <v>Follow-Up-required</v>
      </c>
      <c r="X4333" s="24" t="str" cm="1">
        <f t="array" ref="X4333">_xlfn.IFS(P4333&lt;5000,"Low",P4333&lt;=20000,"Medium",P4333&gt;20000,"High")</f>
        <v>Low</v>
      </c>
    </row>
    <row r="4334" spans="1:24" x14ac:dyDescent="0.35">
      <c r="A4334" s="28" t="s">
        <v>627</v>
      </c>
      <c r="B4334" s="17" t="s">
        <v>1125</v>
      </c>
      <c r="C4334" s="17">
        <v>18</v>
      </c>
      <c r="D4334" s="17" t="s">
        <v>1172</v>
      </c>
      <c r="E4334" s="17" t="s">
        <v>9648</v>
      </c>
      <c r="F4334" s="17" t="s">
        <v>6773</v>
      </c>
      <c r="G4334" s="17" t="s">
        <v>6984</v>
      </c>
      <c r="H4334" s="17" t="s">
        <v>6995</v>
      </c>
      <c r="I4334" s="17" t="s">
        <v>7006</v>
      </c>
      <c r="J4334" s="17" t="s">
        <v>14071</v>
      </c>
      <c r="K4334" s="17" t="s">
        <v>14626</v>
      </c>
      <c r="L4334" s="17" t="s">
        <v>8343</v>
      </c>
      <c r="M4334" s="17" t="s">
        <v>8350</v>
      </c>
      <c r="N4334" s="17" t="s">
        <v>8351</v>
      </c>
      <c r="O4334" s="17" t="s">
        <v>14841</v>
      </c>
      <c r="P4334" s="18">
        <v>0</v>
      </c>
      <c r="Q4334" s="17" t="s">
        <v>8363</v>
      </c>
      <c r="R4334" s="22" t="s">
        <v>8370</v>
      </c>
      <c r="S4334" s="17">
        <v>5</v>
      </c>
      <c r="T4334" s="17" t="s">
        <v>14843</v>
      </c>
      <c r="U4334" s="19" t="str">
        <f>IF(Cleaned_Data!P4334&gt;20000,"High-Bill","Normal-Bill")</f>
        <v>Normal-Bill</v>
      </c>
      <c r="V4334" s="19" t="str">
        <f t="shared" si="134"/>
        <v>Not-Senior-Citizen</v>
      </c>
      <c r="W4334" s="19" t="str">
        <f t="shared" si="135"/>
        <v>Not-Required</v>
      </c>
      <c r="X4334" s="20" t="str" cm="1">
        <f t="array" ref="X4334">_xlfn.IFS(P4334&lt;5000,"Low",P4334&lt;=20000,"Medium",P4334&gt;20000,"High")</f>
        <v>Low</v>
      </c>
    </row>
    <row r="4335" spans="1:24" x14ac:dyDescent="0.35">
      <c r="A4335" s="29" t="s">
        <v>627</v>
      </c>
      <c r="B4335" s="21" t="s">
        <v>1167</v>
      </c>
      <c r="C4335" s="21">
        <v>27</v>
      </c>
      <c r="D4335" s="21" t="s">
        <v>1172</v>
      </c>
      <c r="E4335" s="21" t="s">
        <v>13081</v>
      </c>
      <c r="F4335" s="21" t="s">
        <v>6894</v>
      </c>
      <c r="G4335" s="21" t="s">
        <v>6991</v>
      </c>
      <c r="H4335" s="21" t="s">
        <v>6998</v>
      </c>
      <c r="I4335" s="21" t="s">
        <v>7004</v>
      </c>
      <c r="J4335" s="21" t="s">
        <v>13909</v>
      </c>
      <c r="K4335" s="21" t="s">
        <v>14802</v>
      </c>
      <c r="L4335" s="21" t="s">
        <v>8344</v>
      </c>
      <c r="M4335" s="21" t="s">
        <v>8348</v>
      </c>
      <c r="N4335" s="21" t="s">
        <v>8351</v>
      </c>
      <c r="O4335" s="21" t="s">
        <v>14841</v>
      </c>
      <c r="P4335" s="26">
        <v>10884</v>
      </c>
      <c r="Q4335" s="21" t="s">
        <v>8362</v>
      </c>
      <c r="R4335" s="21" t="s">
        <v>14039</v>
      </c>
      <c r="S4335" s="22" t="s">
        <v>8370</v>
      </c>
      <c r="T4335" s="21" t="s">
        <v>14845</v>
      </c>
      <c r="U4335" s="23" t="str">
        <f>IF(Cleaned_Data!P4335&gt;20000,"High-Bill","Normal-Bill")</f>
        <v>Normal-Bill</v>
      </c>
      <c r="V4335" s="23" t="str">
        <f t="shared" si="134"/>
        <v>Not-Senior-Citizen</v>
      </c>
      <c r="W4335" s="23" t="str">
        <f t="shared" si="135"/>
        <v>Follow-Up-required</v>
      </c>
      <c r="X4335" s="24" t="str" cm="1">
        <f t="array" ref="X4335">_xlfn.IFS(P4335&lt;5000,"Low",P4335&lt;=20000,"Medium",P4335&gt;20000,"High")</f>
        <v>Medium</v>
      </c>
    </row>
    <row r="4336" spans="1:24" x14ac:dyDescent="0.35">
      <c r="A4336" s="28" t="s">
        <v>627</v>
      </c>
      <c r="B4336" s="17" t="s">
        <v>1096</v>
      </c>
      <c r="C4336" s="22" t="s">
        <v>14854</v>
      </c>
      <c r="D4336" s="17" t="s">
        <v>1174</v>
      </c>
      <c r="E4336" s="17" t="s">
        <v>13253</v>
      </c>
      <c r="F4336" s="22" t="s">
        <v>8371</v>
      </c>
      <c r="G4336" s="17" t="s">
        <v>6992</v>
      </c>
      <c r="H4336" s="17" t="s">
        <v>6998</v>
      </c>
      <c r="I4336" s="17" t="s">
        <v>7005</v>
      </c>
      <c r="J4336" s="22" t="s">
        <v>8371</v>
      </c>
      <c r="K4336" s="17" t="s">
        <v>14441</v>
      </c>
      <c r="L4336" s="17" t="s">
        <v>8341</v>
      </c>
      <c r="M4336" s="17" t="s">
        <v>8350</v>
      </c>
      <c r="N4336" s="17" t="s">
        <v>8353</v>
      </c>
      <c r="O4336" s="17" t="s">
        <v>8355</v>
      </c>
      <c r="P4336" s="18">
        <v>0</v>
      </c>
      <c r="Q4336" s="17" t="s">
        <v>8362</v>
      </c>
      <c r="R4336" s="22" t="s">
        <v>8370</v>
      </c>
      <c r="S4336" s="17">
        <v>1</v>
      </c>
      <c r="T4336" s="17" t="s">
        <v>14845</v>
      </c>
      <c r="U4336" s="19" t="str">
        <f>IF(Cleaned_Data!P4336&gt;20000,"High-Bill","Normal-Bill")</f>
        <v>Normal-Bill</v>
      </c>
      <c r="V4336" s="19" t="str">
        <f t="shared" si="134"/>
        <v>Senior-Citizen</v>
      </c>
      <c r="W4336" s="19" t="str">
        <f t="shared" si="135"/>
        <v>Not-Required</v>
      </c>
      <c r="X4336" s="20" t="str" cm="1">
        <f t="array" ref="X4336">_xlfn.IFS(P4336&lt;5000,"Low",P4336&lt;=20000,"Medium",P4336&gt;20000,"High")</f>
        <v>Low</v>
      </c>
    </row>
    <row r="4337" spans="1:24" x14ac:dyDescent="0.35">
      <c r="A4337" s="29" t="s">
        <v>479</v>
      </c>
      <c r="B4337" s="21" t="s">
        <v>1169</v>
      </c>
      <c r="C4337" s="22" t="s">
        <v>14854</v>
      </c>
      <c r="D4337" s="21" t="s">
        <v>1174</v>
      </c>
      <c r="E4337" s="21" t="s">
        <v>9008</v>
      </c>
      <c r="F4337" s="21" t="s">
        <v>6910</v>
      </c>
      <c r="G4337" s="21" t="s">
        <v>6991</v>
      </c>
      <c r="H4337" s="21" t="s">
        <v>6998</v>
      </c>
      <c r="I4337" s="21" t="s">
        <v>7006</v>
      </c>
      <c r="J4337" s="22" t="s">
        <v>8371</v>
      </c>
      <c r="K4337" s="21" t="s">
        <v>14571</v>
      </c>
      <c r="L4337" s="21" t="s">
        <v>8340</v>
      </c>
      <c r="M4337" s="21" t="s">
        <v>8349</v>
      </c>
      <c r="N4337" s="21" t="s">
        <v>8351</v>
      </c>
      <c r="O4337" s="21" t="s">
        <v>8355</v>
      </c>
      <c r="P4337" s="26">
        <v>37381</v>
      </c>
      <c r="Q4337" s="21" t="s">
        <v>8363</v>
      </c>
      <c r="R4337" s="22" t="s">
        <v>8370</v>
      </c>
      <c r="S4337" s="21">
        <v>1</v>
      </c>
      <c r="T4337" s="21" t="s">
        <v>14845</v>
      </c>
      <c r="U4337" s="23" t="str">
        <f>IF(Cleaned_Data!P4337&gt;20000,"High-Bill","Normal-Bill")</f>
        <v>High-Bill</v>
      </c>
      <c r="V4337" s="23" t="str">
        <f t="shared" si="134"/>
        <v>Senior-Citizen</v>
      </c>
      <c r="W4337" s="23" t="str">
        <f t="shared" si="135"/>
        <v>Not-Required</v>
      </c>
      <c r="X4337" s="24" t="str" cm="1">
        <f t="array" ref="X4337">_xlfn.IFS(P4337&lt;5000,"Low",P4337&lt;=20000,"Medium",P4337&gt;20000,"High")</f>
        <v>High</v>
      </c>
    </row>
    <row r="4338" spans="1:24" x14ac:dyDescent="0.35">
      <c r="A4338" s="28" t="s">
        <v>479</v>
      </c>
      <c r="B4338" s="17" t="s">
        <v>1020</v>
      </c>
      <c r="C4338" s="22" t="s">
        <v>14854</v>
      </c>
      <c r="D4338" s="22" t="s">
        <v>14847</v>
      </c>
      <c r="E4338" s="17" t="s">
        <v>9859</v>
      </c>
      <c r="F4338" s="17" t="s">
        <v>6889</v>
      </c>
      <c r="G4338" s="17" t="s">
        <v>6990</v>
      </c>
      <c r="H4338" s="17" t="s">
        <v>6995</v>
      </c>
      <c r="I4338" s="17" t="s">
        <v>7006</v>
      </c>
      <c r="J4338" s="22" t="s">
        <v>8371</v>
      </c>
      <c r="K4338" s="17" t="s">
        <v>14514</v>
      </c>
      <c r="L4338" s="17" t="s">
        <v>8343</v>
      </c>
      <c r="M4338" s="17" t="s">
        <v>8348</v>
      </c>
      <c r="N4338" s="17" t="s">
        <v>8351</v>
      </c>
      <c r="O4338" s="17" t="s">
        <v>14842</v>
      </c>
      <c r="P4338" s="18">
        <v>0</v>
      </c>
      <c r="Q4338" s="22" t="s">
        <v>8370</v>
      </c>
      <c r="R4338" s="17" t="s">
        <v>13905</v>
      </c>
      <c r="S4338" s="22" t="s">
        <v>8370</v>
      </c>
      <c r="T4338" s="17" t="s">
        <v>14844</v>
      </c>
      <c r="U4338" s="19" t="str">
        <f>IF(Cleaned_Data!P4338&gt;20000,"High-Bill","Normal-Bill")</f>
        <v>Normal-Bill</v>
      </c>
      <c r="V4338" s="19" t="str">
        <f t="shared" si="134"/>
        <v>Senior-Citizen</v>
      </c>
      <c r="W4338" s="19" t="str">
        <f t="shared" si="135"/>
        <v>Follow-Up-required</v>
      </c>
      <c r="X4338" s="20" t="str" cm="1">
        <f t="array" ref="X4338">_xlfn.IFS(P4338&lt;5000,"Low",P4338&lt;=20000,"Medium",P4338&gt;20000,"High")</f>
        <v>Low</v>
      </c>
    </row>
    <row r="4339" spans="1:24" x14ac:dyDescent="0.35">
      <c r="A4339" s="29" t="s">
        <v>479</v>
      </c>
      <c r="B4339" s="21" t="s">
        <v>1026</v>
      </c>
      <c r="C4339" s="21">
        <v>25</v>
      </c>
      <c r="D4339" s="21" t="s">
        <v>1172</v>
      </c>
      <c r="E4339" s="21" t="s">
        <v>10293</v>
      </c>
      <c r="F4339" s="21" t="s">
        <v>6683</v>
      </c>
      <c r="G4339" s="21" t="s">
        <v>6985</v>
      </c>
      <c r="H4339" s="21" t="s">
        <v>6997</v>
      </c>
      <c r="I4339" s="21" t="s">
        <v>7006</v>
      </c>
      <c r="J4339" s="22" t="s">
        <v>8371</v>
      </c>
      <c r="K4339" s="21" t="s">
        <v>14801</v>
      </c>
      <c r="L4339" s="21" t="s">
        <v>8344</v>
      </c>
      <c r="M4339" s="21" t="s">
        <v>8349</v>
      </c>
      <c r="N4339" s="21" t="s">
        <v>8351</v>
      </c>
      <c r="O4339" s="21" t="s">
        <v>8355</v>
      </c>
      <c r="P4339" s="26">
        <v>26211</v>
      </c>
      <c r="Q4339" s="21" t="s">
        <v>8362</v>
      </c>
      <c r="R4339" s="21" t="s">
        <v>13966</v>
      </c>
      <c r="S4339" s="21">
        <v>2</v>
      </c>
      <c r="T4339" s="21" t="s">
        <v>14843</v>
      </c>
      <c r="U4339" s="23" t="str">
        <f>IF(Cleaned_Data!P4339&gt;20000,"High-Bill","Normal-Bill")</f>
        <v>High-Bill</v>
      </c>
      <c r="V4339" s="23" t="str">
        <f t="shared" si="134"/>
        <v>Not-Senior-Citizen</v>
      </c>
      <c r="W4339" s="23" t="str">
        <f t="shared" si="135"/>
        <v>Follow-Up-required</v>
      </c>
      <c r="X4339" s="24" t="str" cm="1">
        <f t="array" ref="X4339">_xlfn.IFS(P4339&lt;5000,"Low",P4339&lt;=20000,"Medium",P4339&gt;20000,"High")</f>
        <v>High</v>
      </c>
    </row>
    <row r="4340" spans="1:24" x14ac:dyDescent="0.35">
      <c r="A4340" s="28" t="s">
        <v>479</v>
      </c>
      <c r="B4340" s="17" t="s">
        <v>1110</v>
      </c>
      <c r="C4340" s="22" t="s">
        <v>14854</v>
      </c>
      <c r="D4340" s="17" t="s">
        <v>1174</v>
      </c>
      <c r="E4340" s="17" t="s">
        <v>11530</v>
      </c>
      <c r="F4340" s="22" t="s">
        <v>8371</v>
      </c>
      <c r="G4340" s="17" t="s">
        <v>6984</v>
      </c>
      <c r="H4340" s="17" t="s">
        <v>6994</v>
      </c>
      <c r="I4340" s="17" t="s">
        <v>7003</v>
      </c>
      <c r="J4340" s="17" t="s">
        <v>14089</v>
      </c>
      <c r="K4340" s="17" t="s">
        <v>14637</v>
      </c>
      <c r="L4340" s="17" t="s">
        <v>8344</v>
      </c>
      <c r="M4340" s="17" t="s">
        <v>8349</v>
      </c>
      <c r="N4340" s="17" t="s">
        <v>8352</v>
      </c>
      <c r="O4340" s="17" t="s">
        <v>8355</v>
      </c>
      <c r="P4340" s="18">
        <v>0</v>
      </c>
      <c r="Q4340" s="17" t="s">
        <v>8364</v>
      </c>
      <c r="R4340" s="17" t="s">
        <v>14024</v>
      </c>
      <c r="S4340" s="17">
        <v>1</v>
      </c>
      <c r="T4340" s="17" t="s">
        <v>14844</v>
      </c>
      <c r="U4340" s="19" t="str">
        <f>IF(Cleaned_Data!P4340&gt;20000,"High-Bill","Normal-Bill")</f>
        <v>Normal-Bill</v>
      </c>
      <c r="V4340" s="19" t="str">
        <f t="shared" si="134"/>
        <v>Senior-Citizen</v>
      </c>
      <c r="W4340" s="19" t="str">
        <f t="shared" si="135"/>
        <v>Follow-Up-required</v>
      </c>
      <c r="X4340" s="20" t="str" cm="1">
        <f t="array" ref="X4340">_xlfn.IFS(P4340&lt;5000,"Low",P4340&lt;=20000,"Medium",P4340&gt;20000,"High")</f>
        <v>Low</v>
      </c>
    </row>
    <row r="4341" spans="1:24" x14ac:dyDescent="0.35">
      <c r="A4341" s="29" t="s">
        <v>479</v>
      </c>
      <c r="B4341" s="21" t="s">
        <v>1042</v>
      </c>
      <c r="C4341" s="21">
        <v>34</v>
      </c>
      <c r="D4341" s="21" t="s">
        <v>1174</v>
      </c>
      <c r="E4341" s="21" t="s">
        <v>11794</v>
      </c>
      <c r="F4341" s="21" t="s">
        <v>6696</v>
      </c>
      <c r="G4341" s="21" t="s">
        <v>6987</v>
      </c>
      <c r="H4341" s="21" t="s">
        <v>6998</v>
      </c>
      <c r="I4341" s="21" t="s">
        <v>7001</v>
      </c>
      <c r="J4341" s="21" t="s">
        <v>14168</v>
      </c>
      <c r="K4341" s="21" t="s">
        <v>14254</v>
      </c>
      <c r="L4341" s="21" t="s">
        <v>8345</v>
      </c>
      <c r="M4341" s="21" t="s">
        <v>8348</v>
      </c>
      <c r="N4341" s="21" t="s">
        <v>8352</v>
      </c>
      <c r="O4341" s="21" t="s">
        <v>14841</v>
      </c>
      <c r="P4341" s="18">
        <v>0</v>
      </c>
      <c r="Q4341" s="21" t="s">
        <v>8363</v>
      </c>
      <c r="R4341" s="22" t="s">
        <v>8370</v>
      </c>
      <c r="S4341" s="21">
        <v>2</v>
      </c>
      <c r="T4341" s="21" t="s">
        <v>14843</v>
      </c>
      <c r="U4341" s="23" t="str">
        <f>IF(Cleaned_Data!P4341&gt;20000,"High-Bill","Normal-Bill")</f>
        <v>Normal-Bill</v>
      </c>
      <c r="V4341" s="23" t="str">
        <f t="shared" si="134"/>
        <v>Not-Senior-Citizen</v>
      </c>
      <c r="W4341" s="23" t="str">
        <f t="shared" si="135"/>
        <v>Not-Required</v>
      </c>
      <c r="X4341" s="24" t="str" cm="1">
        <f t="array" ref="X4341">_xlfn.IFS(P4341&lt;5000,"Low",P4341&lt;=20000,"Medium",P4341&gt;20000,"High")</f>
        <v>Low</v>
      </c>
    </row>
    <row r="4342" spans="1:24" x14ac:dyDescent="0.35">
      <c r="A4342" s="28" t="s">
        <v>479</v>
      </c>
      <c r="B4342" s="17" t="s">
        <v>1029</v>
      </c>
      <c r="C4342" s="22" t="s">
        <v>14854</v>
      </c>
      <c r="D4342" s="17" t="s">
        <v>1172</v>
      </c>
      <c r="E4342" s="17" t="s">
        <v>12440</v>
      </c>
      <c r="F4342" s="22" t="s">
        <v>8371</v>
      </c>
      <c r="G4342" s="17" t="s">
        <v>6988</v>
      </c>
      <c r="H4342" s="17" t="s">
        <v>6996</v>
      </c>
      <c r="I4342" s="17" t="s">
        <v>7005</v>
      </c>
      <c r="J4342" s="22" t="s">
        <v>8371</v>
      </c>
      <c r="K4342" s="17" t="s">
        <v>14446</v>
      </c>
      <c r="L4342" s="17" t="s">
        <v>8338</v>
      </c>
      <c r="M4342" s="17" t="s">
        <v>8347</v>
      </c>
      <c r="N4342" s="17" t="s">
        <v>8351</v>
      </c>
      <c r="O4342" s="17" t="s">
        <v>8358</v>
      </c>
      <c r="P4342" s="18">
        <v>0</v>
      </c>
      <c r="Q4342" s="17" t="s">
        <v>8363</v>
      </c>
      <c r="R4342" s="22" t="s">
        <v>8370</v>
      </c>
      <c r="S4342" s="22" t="s">
        <v>8370</v>
      </c>
      <c r="T4342" s="17" t="s">
        <v>14845</v>
      </c>
      <c r="U4342" s="19" t="str">
        <f>IF(Cleaned_Data!P4342&gt;20000,"High-Bill","Normal-Bill")</f>
        <v>Normal-Bill</v>
      </c>
      <c r="V4342" s="19" t="str">
        <f t="shared" si="134"/>
        <v>Senior-Citizen</v>
      </c>
      <c r="W4342" s="19" t="str">
        <f t="shared" si="135"/>
        <v>Not-Required</v>
      </c>
      <c r="X4342" s="20" t="str" cm="1">
        <f t="array" ref="X4342">_xlfn.IFS(P4342&lt;5000,"Low",P4342&lt;=20000,"Medium",P4342&gt;20000,"High")</f>
        <v>Low</v>
      </c>
    </row>
    <row r="4343" spans="1:24" x14ac:dyDescent="0.35">
      <c r="A4343" s="29" t="s">
        <v>479</v>
      </c>
      <c r="B4343" s="21" t="s">
        <v>1142</v>
      </c>
      <c r="C4343" s="21">
        <v>87</v>
      </c>
      <c r="D4343" s="21" t="s">
        <v>1172</v>
      </c>
      <c r="E4343" s="21" t="s">
        <v>12716</v>
      </c>
      <c r="F4343" s="21" t="s">
        <v>6886</v>
      </c>
      <c r="G4343" s="21" t="s">
        <v>6992</v>
      </c>
      <c r="H4343" s="21" t="s">
        <v>6996</v>
      </c>
      <c r="I4343" s="21" t="s">
        <v>7004</v>
      </c>
      <c r="J4343" s="21" t="s">
        <v>14034</v>
      </c>
      <c r="K4343" s="21" t="s">
        <v>14198</v>
      </c>
      <c r="L4343" s="21" t="s">
        <v>8338</v>
      </c>
      <c r="M4343" s="21" t="s">
        <v>8349</v>
      </c>
      <c r="N4343" s="21" t="s">
        <v>8353</v>
      </c>
      <c r="O4343" s="21" t="s">
        <v>14841</v>
      </c>
      <c r="P4343" s="18">
        <v>0</v>
      </c>
      <c r="Q4343" s="21" t="s">
        <v>8362</v>
      </c>
      <c r="R4343" s="22" t="s">
        <v>8370</v>
      </c>
      <c r="S4343" s="21">
        <v>5</v>
      </c>
      <c r="T4343" s="22" t="s">
        <v>8370</v>
      </c>
      <c r="U4343" s="23" t="str">
        <f>IF(Cleaned_Data!P4343&gt;20000,"High-Bill","Normal-Bill")</f>
        <v>Normal-Bill</v>
      </c>
      <c r="V4343" s="23" t="str">
        <f t="shared" si="134"/>
        <v>Senior-Citizen</v>
      </c>
      <c r="W4343" s="23" t="str">
        <f t="shared" si="135"/>
        <v>Not-Required</v>
      </c>
      <c r="X4343" s="24" t="str" cm="1">
        <f t="array" ref="X4343">_xlfn.IFS(P4343&lt;5000,"Low",P4343&lt;=20000,"Medium",P4343&gt;20000,"High")</f>
        <v>Low</v>
      </c>
    </row>
    <row r="4344" spans="1:24" x14ac:dyDescent="0.35">
      <c r="A4344" s="28" t="s">
        <v>394</v>
      </c>
      <c r="B4344" s="17" t="s">
        <v>1036</v>
      </c>
      <c r="C4344" s="22" t="s">
        <v>14854</v>
      </c>
      <c r="D4344" s="17" t="s">
        <v>1174</v>
      </c>
      <c r="E4344" s="17" t="s">
        <v>8879</v>
      </c>
      <c r="F4344" s="22" t="s">
        <v>8371</v>
      </c>
      <c r="G4344" s="17" t="s">
        <v>6984</v>
      </c>
      <c r="H4344" s="17" t="s">
        <v>6997</v>
      </c>
      <c r="I4344" s="17" t="s">
        <v>7003</v>
      </c>
      <c r="J4344" s="17" t="s">
        <v>13999</v>
      </c>
      <c r="K4344" s="17" t="s">
        <v>14435</v>
      </c>
      <c r="L4344" s="17" t="s">
        <v>8342</v>
      </c>
      <c r="M4344" s="17" t="s">
        <v>8347</v>
      </c>
      <c r="N4344" s="17" t="s">
        <v>8354</v>
      </c>
      <c r="O4344" s="17" t="s">
        <v>8358</v>
      </c>
      <c r="P4344" s="18">
        <v>0</v>
      </c>
      <c r="Q4344" s="17" t="s">
        <v>8364</v>
      </c>
      <c r="R4344" s="22" t="s">
        <v>8370</v>
      </c>
      <c r="S4344" s="22" t="s">
        <v>8370</v>
      </c>
      <c r="T4344" s="17" t="s">
        <v>14843</v>
      </c>
      <c r="U4344" s="19" t="str">
        <f>IF(Cleaned_Data!P4344&gt;20000,"High-Bill","Normal-Bill")</f>
        <v>Normal-Bill</v>
      </c>
      <c r="V4344" s="19" t="str">
        <f t="shared" si="134"/>
        <v>Senior-Citizen</v>
      </c>
      <c r="W4344" s="19" t="str">
        <f t="shared" si="135"/>
        <v>Not-Required</v>
      </c>
      <c r="X4344" s="20" t="str" cm="1">
        <f t="array" ref="X4344">_xlfn.IFS(P4344&lt;5000,"Low",P4344&lt;=20000,"Medium",P4344&gt;20000,"High")</f>
        <v>Low</v>
      </c>
    </row>
    <row r="4345" spans="1:24" x14ac:dyDescent="0.35">
      <c r="A4345" s="29" t="s">
        <v>394</v>
      </c>
      <c r="B4345" s="21" t="s">
        <v>1081</v>
      </c>
      <c r="C4345" s="22" t="s">
        <v>14854</v>
      </c>
      <c r="D4345" s="21" t="s">
        <v>1172</v>
      </c>
      <c r="E4345" s="21" t="s">
        <v>9293</v>
      </c>
      <c r="F4345" s="21" t="s">
        <v>6944</v>
      </c>
      <c r="G4345" s="21" t="s">
        <v>6985</v>
      </c>
      <c r="H4345" s="21" t="s">
        <v>6997</v>
      </c>
      <c r="I4345" s="21" t="s">
        <v>7002</v>
      </c>
      <c r="J4345" s="21" t="s">
        <v>7230</v>
      </c>
      <c r="K4345" s="21" t="s">
        <v>14322</v>
      </c>
      <c r="L4345" s="21" t="s">
        <v>8340</v>
      </c>
      <c r="M4345" s="21" t="s">
        <v>8350</v>
      </c>
      <c r="N4345" s="21" t="s">
        <v>8353</v>
      </c>
      <c r="O4345" s="21" t="s">
        <v>8355</v>
      </c>
      <c r="P4345" s="18">
        <v>0</v>
      </c>
      <c r="Q4345" s="21" t="s">
        <v>8363</v>
      </c>
      <c r="R4345" s="22" t="s">
        <v>8370</v>
      </c>
      <c r="S4345" s="22" t="s">
        <v>8370</v>
      </c>
      <c r="T4345" s="22" t="s">
        <v>8370</v>
      </c>
      <c r="U4345" s="23" t="str">
        <f>IF(Cleaned_Data!P4345&gt;20000,"High-Bill","Normal-Bill")</f>
        <v>Normal-Bill</v>
      </c>
      <c r="V4345" s="23" t="str">
        <f t="shared" si="134"/>
        <v>Senior-Citizen</v>
      </c>
      <c r="W4345" s="23" t="str">
        <f t="shared" si="135"/>
        <v>Not-Required</v>
      </c>
      <c r="X4345" s="24" t="str" cm="1">
        <f t="array" ref="X4345">_xlfn.IFS(P4345&lt;5000,"Low",P4345&lt;=20000,"Medium",P4345&gt;20000,"High")</f>
        <v>Low</v>
      </c>
    </row>
    <row r="4346" spans="1:24" x14ac:dyDescent="0.35">
      <c r="A4346" s="28" t="s">
        <v>394</v>
      </c>
      <c r="B4346" s="17" t="s">
        <v>1149</v>
      </c>
      <c r="C4346" s="17">
        <v>39</v>
      </c>
      <c r="D4346" s="17" t="s">
        <v>1174</v>
      </c>
      <c r="E4346" s="17" t="s">
        <v>11626</v>
      </c>
      <c r="F4346" s="17" t="s">
        <v>6906</v>
      </c>
      <c r="G4346" s="17" t="s">
        <v>6989</v>
      </c>
      <c r="H4346" s="17" t="s">
        <v>6996</v>
      </c>
      <c r="I4346" s="17" t="s">
        <v>7007</v>
      </c>
      <c r="J4346" s="22" t="s">
        <v>8371</v>
      </c>
      <c r="K4346" s="17" t="s">
        <v>14320</v>
      </c>
      <c r="L4346" s="17" t="s">
        <v>8338</v>
      </c>
      <c r="M4346" s="17" t="s">
        <v>8347</v>
      </c>
      <c r="N4346" s="17" t="s">
        <v>8351</v>
      </c>
      <c r="O4346" s="17" t="s">
        <v>8359</v>
      </c>
      <c r="P4346" s="25">
        <v>8226</v>
      </c>
      <c r="Q4346" s="17" t="s">
        <v>8362</v>
      </c>
      <c r="R4346" s="22" t="s">
        <v>8370</v>
      </c>
      <c r="S4346" s="22" t="s">
        <v>8370</v>
      </c>
      <c r="T4346" s="17" t="s">
        <v>14844</v>
      </c>
      <c r="U4346" s="19" t="str">
        <f>IF(Cleaned_Data!P4346&gt;20000,"High-Bill","Normal-Bill")</f>
        <v>Normal-Bill</v>
      </c>
      <c r="V4346" s="19" t="str">
        <f t="shared" si="134"/>
        <v>Not-Senior-Citizen</v>
      </c>
      <c r="W4346" s="19" t="str">
        <f t="shared" si="135"/>
        <v>Not-Required</v>
      </c>
      <c r="X4346" s="20" t="str" cm="1">
        <f t="array" ref="X4346">_xlfn.IFS(P4346&lt;5000,"Low",P4346&lt;=20000,"Medium",P4346&gt;20000,"High")</f>
        <v>Medium</v>
      </c>
    </row>
    <row r="4347" spans="1:24" x14ac:dyDescent="0.35">
      <c r="A4347" s="29" t="s">
        <v>394</v>
      </c>
      <c r="B4347" s="21" t="s">
        <v>1165</v>
      </c>
      <c r="C4347" s="22" t="s">
        <v>14854</v>
      </c>
      <c r="D4347" s="21" t="s">
        <v>1172</v>
      </c>
      <c r="E4347" s="21" t="s">
        <v>11771</v>
      </c>
      <c r="F4347" s="21" t="s">
        <v>6979</v>
      </c>
      <c r="G4347" s="21" t="s">
        <v>6986</v>
      </c>
      <c r="H4347" s="21" t="s">
        <v>6997</v>
      </c>
      <c r="I4347" s="21" t="s">
        <v>7006</v>
      </c>
      <c r="J4347" s="22" t="s">
        <v>8371</v>
      </c>
      <c r="K4347" s="21" t="s">
        <v>14472</v>
      </c>
      <c r="L4347" s="21" t="s">
        <v>8339</v>
      </c>
      <c r="M4347" s="21" t="s">
        <v>8350</v>
      </c>
      <c r="N4347" s="21" t="s">
        <v>8352</v>
      </c>
      <c r="O4347" s="21" t="s">
        <v>8355</v>
      </c>
      <c r="P4347" s="26">
        <v>42733</v>
      </c>
      <c r="Q4347" s="22" t="s">
        <v>8370</v>
      </c>
      <c r="R4347" s="21" t="s">
        <v>14108</v>
      </c>
      <c r="S4347" s="21">
        <v>4</v>
      </c>
      <c r="T4347" s="21" t="s">
        <v>14845</v>
      </c>
      <c r="U4347" s="23" t="str">
        <f>IF(Cleaned_Data!P4347&gt;20000,"High-Bill","Normal-Bill")</f>
        <v>High-Bill</v>
      </c>
      <c r="V4347" s="23" t="str">
        <f t="shared" si="134"/>
        <v>Senior-Citizen</v>
      </c>
      <c r="W4347" s="23" t="str">
        <f t="shared" si="135"/>
        <v>Follow-Up-required</v>
      </c>
      <c r="X4347" s="24" t="str" cm="1">
        <f t="array" ref="X4347">_xlfn.IFS(P4347&lt;5000,"Low",P4347&lt;=20000,"Medium",P4347&gt;20000,"High")</f>
        <v>High</v>
      </c>
    </row>
    <row r="4348" spans="1:24" x14ac:dyDescent="0.35">
      <c r="A4348" s="28" t="s">
        <v>394</v>
      </c>
      <c r="B4348" s="17" t="s">
        <v>1070</v>
      </c>
      <c r="C4348" s="17">
        <v>49</v>
      </c>
      <c r="D4348" s="17" t="s">
        <v>1174</v>
      </c>
      <c r="E4348" s="17" t="s">
        <v>13438</v>
      </c>
      <c r="F4348" s="17" t="s">
        <v>6772</v>
      </c>
      <c r="G4348" s="17" t="s">
        <v>6985</v>
      </c>
      <c r="H4348" s="17" t="s">
        <v>6997</v>
      </c>
      <c r="I4348" s="17" t="s">
        <v>7002</v>
      </c>
      <c r="J4348" s="22" t="s">
        <v>8371</v>
      </c>
      <c r="K4348" s="17" t="s">
        <v>14538</v>
      </c>
      <c r="L4348" s="17" t="s">
        <v>8338</v>
      </c>
      <c r="M4348" s="17" t="s">
        <v>8348</v>
      </c>
      <c r="N4348" s="17" t="s">
        <v>8353</v>
      </c>
      <c r="O4348" s="17" t="s">
        <v>8358</v>
      </c>
      <c r="P4348" s="18">
        <v>0</v>
      </c>
      <c r="Q4348" s="22" t="s">
        <v>8370</v>
      </c>
      <c r="R4348" s="17" t="s">
        <v>7324</v>
      </c>
      <c r="S4348" s="17">
        <v>5</v>
      </c>
      <c r="T4348" s="17" t="s">
        <v>14844</v>
      </c>
      <c r="U4348" s="19" t="str">
        <f>IF(Cleaned_Data!P4348&gt;20000,"High-Bill","Normal-Bill")</f>
        <v>Normal-Bill</v>
      </c>
      <c r="V4348" s="19" t="str">
        <f t="shared" si="134"/>
        <v>Not-Senior-Citizen</v>
      </c>
      <c r="W4348" s="19" t="str">
        <f t="shared" si="135"/>
        <v>Follow-Up-required</v>
      </c>
      <c r="X4348" s="20" t="str" cm="1">
        <f t="array" ref="X4348">_xlfn.IFS(P4348&lt;5000,"Low",P4348&lt;=20000,"Medium",P4348&gt;20000,"High")</f>
        <v>Low</v>
      </c>
    </row>
    <row r="4349" spans="1:24" x14ac:dyDescent="0.35">
      <c r="A4349" s="29" t="s">
        <v>562</v>
      </c>
      <c r="B4349" s="21" t="s">
        <v>1065</v>
      </c>
      <c r="C4349" s="22" t="s">
        <v>14854</v>
      </c>
      <c r="D4349" s="21" t="s">
        <v>1172</v>
      </c>
      <c r="E4349" s="21" t="s">
        <v>9168</v>
      </c>
      <c r="F4349" s="22" t="s">
        <v>8371</v>
      </c>
      <c r="G4349" s="21" t="s">
        <v>6993</v>
      </c>
      <c r="H4349" s="21" t="s">
        <v>6997</v>
      </c>
      <c r="I4349" s="21" t="s">
        <v>7003</v>
      </c>
      <c r="J4349" s="21" t="s">
        <v>14102</v>
      </c>
      <c r="K4349" s="21" t="s">
        <v>14628</v>
      </c>
      <c r="L4349" s="21" t="s">
        <v>8343</v>
      </c>
      <c r="M4349" s="21" t="s">
        <v>8348</v>
      </c>
      <c r="N4349" s="21" t="s">
        <v>8351</v>
      </c>
      <c r="O4349" s="21" t="s">
        <v>8358</v>
      </c>
      <c r="P4349" s="26">
        <v>35230</v>
      </c>
      <c r="Q4349" s="21" t="s">
        <v>8363</v>
      </c>
      <c r="R4349" s="22" t="s">
        <v>8370</v>
      </c>
      <c r="S4349" s="21">
        <v>1</v>
      </c>
      <c r="T4349" s="21" t="s">
        <v>14844</v>
      </c>
      <c r="U4349" s="23" t="str">
        <f>IF(Cleaned_Data!P4349&gt;20000,"High-Bill","Normal-Bill")</f>
        <v>High-Bill</v>
      </c>
      <c r="V4349" s="23" t="str">
        <f t="shared" si="134"/>
        <v>Senior-Citizen</v>
      </c>
      <c r="W4349" s="23" t="str">
        <f t="shared" si="135"/>
        <v>Not-Required</v>
      </c>
      <c r="X4349" s="24" t="str" cm="1">
        <f t="array" ref="X4349">_xlfn.IFS(P4349&lt;5000,"Low",P4349&lt;=20000,"Medium",P4349&gt;20000,"High")</f>
        <v>High</v>
      </c>
    </row>
    <row r="4350" spans="1:24" x14ac:dyDescent="0.35">
      <c r="A4350" s="28" t="s">
        <v>562</v>
      </c>
      <c r="B4350" s="17" t="s">
        <v>1050</v>
      </c>
      <c r="C4350" s="22" t="s">
        <v>14854</v>
      </c>
      <c r="D4350" s="17" t="s">
        <v>1172</v>
      </c>
      <c r="E4350" s="17" t="s">
        <v>9383</v>
      </c>
      <c r="F4350" s="17" t="s">
        <v>6853</v>
      </c>
      <c r="G4350" s="17" t="s">
        <v>6991</v>
      </c>
      <c r="H4350" s="17" t="s">
        <v>7000</v>
      </c>
      <c r="I4350" s="17" t="s">
        <v>7006</v>
      </c>
      <c r="J4350" s="22" t="s">
        <v>8371</v>
      </c>
      <c r="K4350" s="17" t="s">
        <v>14311</v>
      </c>
      <c r="L4350" s="17" t="s">
        <v>8339</v>
      </c>
      <c r="M4350" s="17" t="s">
        <v>8350</v>
      </c>
      <c r="N4350" s="17" t="s">
        <v>8353</v>
      </c>
      <c r="O4350" s="17" t="s">
        <v>8355</v>
      </c>
      <c r="P4350" s="18">
        <v>0</v>
      </c>
      <c r="Q4350" s="17" t="s">
        <v>8364</v>
      </c>
      <c r="R4350" s="17" t="s">
        <v>13935</v>
      </c>
      <c r="S4350" s="17">
        <v>1</v>
      </c>
      <c r="T4350" s="22" t="s">
        <v>8370</v>
      </c>
      <c r="U4350" s="19" t="str">
        <f>IF(Cleaned_Data!P4350&gt;20000,"High-Bill","Normal-Bill")</f>
        <v>Normal-Bill</v>
      </c>
      <c r="V4350" s="19" t="str">
        <f t="shared" si="134"/>
        <v>Senior-Citizen</v>
      </c>
      <c r="W4350" s="19" t="str">
        <f t="shared" si="135"/>
        <v>Follow-Up-required</v>
      </c>
      <c r="X4350" s="20" t="str" cm="1">
        <f t="array" ref="X4350">_xlfn.IFS(P4350&lt;5000,"Low",P4350&lt;=20000,"Medium",P4350&gt;20000,"High")</f>
        <v>Low</v>
      </c>
    </row>
    <row r="4351" spans="1:24" x14ac:dyDescent="0.35">
      <c r="A4351" s="29" t="s">
        <v>562</v>
      </c>
      <c r="B4351" s="21" t="s">
        <v>1050</v>
      </c>
      <c r="C4351" s="21">
        <v>36</v>
      </c>
      <c r="D4351" s="22" t="s">
        <v>14847</v>
      </c>
      <c r="E4351" s="21" t="s">
        <v>9912</v>
      </c>
      <c r="F4351" s="21" t="s">
        <v>6702</v>
      </c>
      <c r="G4351" s="21" t="s">
        <v>6986</v>
      </c>
      <c r="H4351" s="21" t="s">
        <v>6999</v>
      </c>
      <c r="I4351" s="21" t="s">
        <v>7004</v>
      </c>
      <c r="J4351" s="22" t="s">
        <v>8371</v>
      </c>
      <c r="K4351" s="21" t="s">
        <v>14321</v>
      </c>
      <c r="L4351" s="21" t="s">
        <v>8340</v>
      </c>
      <c r="M4351" s="21" t="s">
        <v>8347</v>
      </c>
      <c r="N4351" s="21" t="s">
        <v>8353</v>
      </c>
      <c r="O4351" s="21" t="s">
        <v>8359</v>
      </c>
      <c r="P4351" s="18">
        <v>0</v>
      </c>
      <c r="Q4351" s="21" t="s">
        <v>8363</v>
      </c>
      <c r="R4351" s="22" t="s">
        <v>8370</v>
      </c>
      <c r="S4351" s="21">
        <v>5</v>
      </c>
      <c r="T4351" s="22" t="s">
        <v>8370</v>
      </c>
      <c r="U4351" s="23" t="str">
        <f>IF(Cleaned_Data!P4351&gt;20000,"High-Bill","Normal-Bill")</f>
        <v>Normal-Bill</v>
      </c>
      <c r="V4351" s="23" t="str">
        <f t="shared" si="134"/>
        <v>Not-Senior-Citizen</v>
      </c>
      <c r="W4351" s="23" t="str">
        <f t="shared" si="135"/>
        <v>Not-Required</v>
      </c>
      <c r="X4351" s="24" t="str" cm="1">
        <f t="array" ref="X4351">_xlfn.IFS(P4351&lt;5000,"Low",P4351&lt;=20000,"Medium",P4351&gt;20000,"High")</f>
        <v>Low</v>
      </c>
    </row>
    <row r="4352" spans="1:24" x14ac:dyDescent="0.35">
      <c r="A4352" s="28" t="s">
        <v>562</v>
      </c>
      <c r="B4352" s="17" t="s">
        <v>1057</v>
      </c>
      <c r="C4352" s="17">
        <v>79</v>
      </c>
      <c r="D4352" s="17" t="s">
        <v>1172</v>
      </c>
      <c r="E4352" s="17" t="s">
        <v>11749</v>
      </c>
      <c r="F4352" s="17" t="s">
        <v>6846</v>
      </c>
      <c r="G4352" s="17" t="s">
        <v>6987</v>
      </c>
      <c r="H4352" s="17" t="s">
        <v>6994</v>
      </c>
      <c r="I4352" s="17" t="s">
        <v>7005</v>
      </c>
      <c r="J4352" s="22" t="s">
        <v>8371</v>
      </c>
      <c r="K4352" s="17" t="s">
        <v>14290</v>
      </c>
      <c r="L4352" s="17" t="s">
        <v>8339</v>
      </c>
      <c r="M4352" s="17" t="s">
        <v>8349</v>
      </c>
      <c r="N4352" s="17" t="s">
        <v>8352</v>
      </c>
      <c r="O4352" s="17" t="s">
        <v>8359</v>
      </c>
      <c r="P4352" s="25">
        <v>9410</v>
      </c>
      <c r="Q4352" s="17" t="s">
        <v>8363</v>
      </c>
      <c r="R4352" s="22" t="s">
        <v>8370</v>
      </c>
      <c r="S4352" s="17">
        <v>3</v>
      </c>
      <c r="T4352" s="17" t="s">
        <v>14845</v>
      </c>
      <c r="U4352" s="19" t="str">
        <f>IF(Cleaned_Data!P4352&gt;20000,"High-Bill","Normal-Bill")</f>
        <v>Normal-Bill</v>
      </c>
      <c r="V4352" s="19" t="str">
        <f t="shared" si="134"/>
        <v>Senior-Citizen</v>
      </c>
      <c r="W4352" s="19" t="str">
        <f t="shared" si="135"/>
        <v>Not-Required</v>
      </c>
      <c r="X4352" s="20" t="str" cm="1">
        <f t="array" ref="X4352">_xlfn.IFS(P4352&lt;5000,"Low",P4352&lt;=20000,"Medium",P4352&gt;20000,"High")</f>
        <v>Medium</v>
      </c>
    </row>
    <row r="4353" spans="1:24" x14ac:dyDescent="0.35">
      <c r="A4353" s="29" t="s">
        <v>562</v>
      </c>
      <c r="B4353" s="21" t="s">
        <v>1135</v>
      </c>
      <c r="C4353" s="22" t="s">
        <v>14854</v>
      </c>
      <c r="D4353" s="21" t="s">
        <v>1174</v>
      </c>
      <c r="E4353" s="21" t="s">
        <v>12374</v>
      </c>
      <c r="F4353" s="21" t="s">
        <v>6816</v>
      </c>
      <c r="G4353" s="21" t="s">
        <v>6987</v>
      </c>
      <c r="H4353" s="21" t="s">
        <v>6999</v>
      </c>
      <c r="I4353" s="21" t="s">
        <v>7007</v>
      </c>
      <c r="J4353" s="21" t="s">
        <v>14144</v>
      </c>
      <c r="K4353" s="21" t="s">
        <v>14285</v>
      </c>
      <c r="L4353" s="21" t="s">
        <v>8341</v>
      </c>
      <c r="M4353" s="21" t="s">
        <v>8348</v>
      </c>
      <c r="N4353" s="21" t="s">
        <v>8353</v>
      </c>
      <c r="O4353" s="21" t="s">
        <v>8359</v>
      </c>
      <c r="P4353" s="26">
        <v>33073</v>
      </c>
      <c r="Q4353" s="21" t="s">
        <v>8362</v>
      </c>
      <c r="R4353" s="21" t="s">
        <v>7322</v>
      </c>
      <c r="S4353" s="22" t="s">
        <v>8370</v>
      </c>
      <c r="T4353" s="22" t="s">
        <v>8370</v>
      </c>
      <c r="U4353" s="23" t="str">
        <f>IF(Cleaned_Data!P4353&gt;20000,"High-Bill","Normal-Bill")</f>
        <v>High-Bill</v>
      </c>
      <c r="V4353" s="23" t="str">
        <f t="shared" si="134"/>
        <v>Senior-Citizen</v>
      </c>
      <c r="W4353" s="23" t="str">
        <f t="shared" si="135"/>
        <v>Follow-Up-required</v>
      </c>
      <c r="X4353" s="24" t="str" cm="1">
        <f t="array" ref="X4353">_xlfn.IFS(P4353&lt;5000,"Low",P4353&lt;=20000,"Medium",P4353&gt;20000,"High")</f>
        <v>High</v>
      </c>
    </row>
    <row r="4354" spans="1:24" x14ac:dyDescent="0.35">
      <c r="A4354" s="28" t="s">
        <v>202</v>
      </c>
      <c r="B4354" s="17" t="s">
        <v>1060</v>
      </c>
      <c r="C4354" s="22" t="s">
        <v>14854</v>
      </c>
      <c r="D4354" s="17" t="s">
        <v>1172</v>
      </c>
      <c r="E4354" s="17" t="s">
        <v>8602</v>
      </c>
      <c r="F4354" s="22" t="s">
        <v>8371</v>
      </c>
      <c r="G4354" s="17" t="s">
        <v>6985</v>
      </c>
      <c r="H4354" s="17" t="s">
        <v>6998</v>
      </c>
      <c r="I4354" s="17" t="s">
        <v>7007</v>
      </c>
      <c r="J4354" s="17" t="s">
        <v>14002</v>
      </c>
      <c r="K4354" s="17" t="s">
        <v>14266</v>
      </c>
      <c r="L4354" s="17" t="s">
        <v>8338</v>
      </c>
      <c r="M4354" s="17" t="s">
        <v>8349</v>
      </c>
      <c r="N4354" s="17" t="s">
        <v>8354</v>
      </c>
      <c r="O4354" s="17" t="s">
        <v>8359</v>
      </c>
      <c r="P4354" s="18">
        <v>0</v>
      </c>
      <c r="Q4354" s="17" t="s">
        <v>8362</v>
      </c>
      <c r="R4354" s="22" t="s">
        <v>8370</v>
      </c>
      <c r="S4354" s="17">
        <v>3</v>
      </c>
      <c r="T4354" s="17" t="s">
        <v>14843</v>
      </c>
      <c r="U4354" s="19" t="str">
        <f>IF(Cleaned_Data!P4354&gt;20000,"High-Bill","Normal-Bill")</f>
        <v>Normal-Bill</v>
      </c>
      <c r="V4354" s="19" t="str">
        <f t="shared" ref="V4354:V4417" si="136">IF(C4354&gt;=60,"Senior-Citizen","Not-Senior-Citizen")</f>
        <v>Senior-Citizen</v>
      </c>
      <c r="W4354" s="19" t="str">
        <f t="shared" ref="W4354:W4417" si="137">IF(R4354="N/A","Not-Required","Follow-Up-required")</f>
        <v>Not-Required</v>
      </c>
      <c r="X4354" s="20" t="str" cm="1">
        <f t="array" ref="X4354">_xlfn.IFS(P4354&lt;5000,"Low",P4354&lt;=20000,"Medium",P4354&gt;20000,"High")</f>
        <v>Low</v>
      </c>
    </row>
    <row r="4355" spans="1:24" x14ac:dyDescent="0.35">
      <c r="A4355" s="29" t="s">
        <v>202</v>
      </c>
      <c r="B4355" s="21" t="s">
        <v>1087</v>
      </c>
      <c r="C4355" s="22" t="s">
        <v>14854</v>
      </c>
      <c r="D4355" s="21" t="s">
        <v>1174</v>
      </c>
      <c r="E4355" s="21" t="s">
        <v>9668</v>
      </c>
      <c r="F4355" s="21" t="s">
        <v>6739</v>
      </c>
      <c r="G4355" s="21" t="s">
        <v>6989</v>
      </c>
      <c r="H4355" s="21" t="s">
        <v>6995</v>
      </c>
      <c r="I4355" s="21" t="s">
        <v>7007</v>
      </c>
      <c r="J4355" s="21" t="s">
        <v>14158</v>
      </c>
      <c r="K4355" s="21" t="s">
        <v>14277</v>
      </c>
      <c r="L4355" s="21" t="s">
        <v>8345</v>
      </c>
      <c r="M4355" s="21" t="s">
        <v>8348</v>
      </c>
      <c r="N4355" s="21" t="s">
        <v>8353</v>
      </c>
      <c r="O4355" s="21" t="s">
        <v>8358</v>
      </c>
      <c r="P4355" s="18">
        <v>0</v>
      </c>
      <c r="Q4355" s="22" t="s">
        <v>8370</v>
      </c>
      <c r="R4355" s="22" t="s">
        <v>8370</v>
      </c>
      <c r="S4355" s="21">
        <v>1</v>
      </c>
      <c r="T4355" s="22" t="s">
        <v>8370</v>
      </c>
      <c r="U4355" s="23" t="str">
        <f>IF(Cleaned_Data!P4355&gt;20000,"High-Bill","Normal-Bill")</f>
        <v>Normal-Bill</v>
      </c>
      <c r="V4355" s="23" t="str">
        <f t="shared" si="136"/>
        <v>Senior-Citizen</v>
      </c>
      <c r="W4355" s="23" t="str">
        <f t="shared" si="137"/>
        <v>Not-Required</v>
      </c>
      <c r="X4355" s="24" t="str" cm="1">
        <f t="array" ref="X4355">_xlfn.IFS(P4355&lt;5000,"Low",P4355&lt;=20000,"Medium",P4355&gt;20000,"High")</f>
        <v>Low</v>
      </c>
    </row>
    <row r="4356" spans="1:24" x14ac:dyDescent="0.35">
      <c r="A4356" s="28" t="s">
        <v>202</v>
      </c>
      <c r="B4356" s="17" t="s">
        <v>1088</v>
      </c>
      <c r="C4356" s="22" t="s">
        <v>14854</v>
      </c>
      <c r="D4356" s="17" t="s">
        <v>1174</v>
      </c>
      <c r="E4356" s="17" t="s">
        <v>9740</v>
      </c>
      <c r="F4356" s="17" t="s">
        <v>6801</v>
      </c>
      <c r="G4356" s="17" t="s">
        <v>6992</v>
      </c>
      <c r="H4356" s="17" t="s">
        <v>6997</v>
      </c>
      <c r="I4356" s="17" t="s">
        <v>7004</v>
      </c>
      <c r="J4356" s="22" t="s">
        <v>8371</v>
      </c>
      <c r="K4356" s="17" t="s">
        <v>14643</v>
      </c>
      <c r="L4356" s="17" t="s">
        <v>8339</v>
      </c>
      <c r="M4356" s="17" t="s">
        <v>8349</v>
      </c>
      <c r="N4356" s="17" t="s">
        <v>8353</v>
      </c>
      <c r="O4356" s="17" t="s">
        <v>8355</v>
      </c>
      <c r="P4356" s="18">
        <v>0</v>
      </c>
      <c r="Q4356" s="22" t="s">
        <v>8370</v>
      </c>
      <c r="R4356" s="17" t="s">
        <v>7569</v>
      </c>
      <c r="S4356" s="17">
        <v>1</v>
      </c>
      <c r="T4356" s="17" t="s">
        <v>14845</v>
      </c>
      <c r="U4356" s="19" t="str">
        <f>IF(Cleaned_Data!P4356&gt;20000,"High-Bill","Normal-Bill")</f>
        <v>Normal-Bill</v>
      </c>
      <c r="V4356" s="19" t="str">
        <f t="shared" si="136"/>
        <v>Senior-Citizen</v>
      </c>
      <c r="W4356" s="19" t="str">
        <f t="shared" si="137"/>
        <v>Follow-Up-required</v>
      </c>
      <c r="X4356" s="20" t="str" cm="1">
        <f t="array" ref="X4356">_xlfn.IFS(P4356&lt;5000,"Low",P4356&lt;=20000,"Medium",P4356&gt;20000,"High")</f>
        <v>Low</v>
      </c>
    </row>
    <row r="4357" spans="1:24" x14ac:dyDescent="0.35">
      <c r="A4357" s="29" t="s">
        <v>202</v>
      </c>
      <c r="B4357" s="21" t="s">
        <v>1074</v>
      </c>
      <c r="C4357" s="22" t="s">
        <v>14854</v>
      </c>
      <c r="D4357" s="21" t="s">
        <v>1172</v>
      </c>
      <c r="E4357" s="21" t="s">
        <v>11451</v>
      </c>
      <c r="F4357" s="22" t="s">
        <v>8371</v>
      </c>
      <c r="G4357" s="21" t="s">
        <v>6989</v>
      </c>
      <c r="H4357" s="21" t="s">
        <v>6994</v>
      </c>
      <c r="I4357" s="21" t="s">
        <v>7005</v>
      </c>
      <c r="J4357" s="22" t="s">
        <v>8371</v>
      </c>
      <c r="K4357" s="21" t="s">
        <v>14738</v>
      </c>
      <c r="L4357" s="21" t="s">
        <v>8340</v>
      </c>
      <c r="M4357" s="21" t="s">
        <v>8346</v>
      </c>
      <c r="N4357" s="21" t="s">
        <v>8353</v>
      </c>
      <c r="O4357" s="21" t="s">
        <v>14841</v>
      </c>
      <c r="P4357" s="26">
        <v>47051</v>
      </c>
      <c r="Q4357" s="22" t="s">
        <v>8370</v>
      </c>
      <c r="R4357" s="22" t="s">
        <v>8370</v>
      </c>
      <c r="S4357" s="22" t="s">
        <v>8370</v>
      </c>
      <c r="T4357" s="21" t="s">
        <v>14843</v>
      </c>
      <c r="U4357" s="23" t="str">
        <f>IF(Cleaned_Data!P4357&gt;20000,"High-Bill","Normal-Bill")</f>
        <v>High-Bill</v>
      </c>
      <c r="V4357" s="23" t="str">
        <f t="shared" si="136"/>
        <v>Senior-Citizen</v>
      </c>
      <c r="W4357" s="23" t="str">
        <f t="shared" si="137"/>
        <v>Not-Required</v>
      </c>
      <c r="X4357" s="24" t="str" cm="1">
        <f t="array" ref="X4357">_xlfn.IFS(P4357&lt;5000,"Low",P4357&lt;=20000,"Medium",P4357&gt;20000,"High")</f>
        <v>High</v>
      </c>
    </row>
    <row r="4358" spans="1:24" x14ac:dyDescent="0.35">
      <c r="A4358" s="28" t="s">
        <v>202</v>
      </c>
      <c r="B4358" s="17" t="s">
        <v>1114</v>
      </c>
      <c r="C4358" s="22" t="s">
        <v>14854</v>
      </c>
      <c r="D4358" s="22" t="s">
        <v>14847</v>
      </c>
      <c r="E4358" s="17" t="s">
        <v>12602</v>
      </c>
      <c r="F4358" s="17" t="s">
        <v>6761</v>
      </c>
      <c r="G4358" s="17" t="s">
        <v>6984</v>
      </c>
      <c r="H4358" s="17" t="s">
        <v>6995</v>
      </c>
      <c r="I4358" s="17" t="s">
        <v>7002</v>
      </c>
      <c r="J4358" s="17" t="s">
        <v>13957</v>
      </c>
      <c r="K4358" s="17" t="s">
        <v>14582</v>
      </c>
      <c r="L4358" s="17" t="s">
        <v>8345</v>
      </c>
      <c r="M4358" s="17" t="s">
        <v>8350</v>
      </c>
      <c r="N4358" s="17" t="s">
        <v>8354</v>
      </c>
      <c r="O4358" s="17" t="s">
        <v>8359</v>
      </c>
      <c r="P4358" s="18">
        <v>0</v>
      </c>
      <c r="Q4358" s="17" t="s">
        <v>8362</v>
      </c>
      <c r="R4358" s="17" t="s">
        <v>13964</v>
      </c>
      <c r="S4358" s="17">
        <v>2</v>
      </c>
      <c r="T4358" s="17" t="s">
        <v>14843</v>
      </c>
      <c r="U4358" s="19" t="str">
        <f>IF(Cleaned_Data!P4358&gt;20000,"High-Bill","Normal-Bill")</f>
        <v>Normal-Bill</v>
      </c>
      <c r="V4358" s="19" t="str">
        <f t="shared" si="136"/>
        <v>Senior-Citizen</v>
      </c>
      <c r="W4358" s="19" t="str">
        <f t="shared" si="137"/>
        <v>Follow-Up-required</v>
      </c>
      <c r="X4358" s="20" t="str" cm="1">
        <f t="array" ref="X4358">_xlfn.IFS(P4358&lt;5000,"Low",P4358&lt;=20000,"Medium",P4358&gt;20000,"High")</f>
        <v>Low</v>
      </c>
    </row>
    <row r="4359" spans="1:24" x14ac:dyDescent="0.35">
      <c r="A4359" s="29" t="s">
        <v>202</v>
      </c>
      <c r="B4359" s="21" t="s">
        <v>1038</v>
      </c>
      <c r="C4359" s="22" t="s">
        <v>14854</v>
      </c>
      <c r="D4359" s="21" t="s">
        <v>1174</v>
      </c>
      <c r="E4359" s="21" t="s">
        <v>12884</v>
      </c>
      <c r="F4359" s="21" t="s">
        <v>6899</v>
      </c>
      <c r="G4359" s="21" t="s">
        <v>6988</v>
      </c>
      <c r="H4359" s="21" t="s">
        <v>6999</v>
      </c>
      <c r="I4359" s="21" t="s">
        <v>7003</v>
      </c>
      <c r="J4359" s="21" t="s">
        <v>13966</v>
      </c>
      <c r="K4359" s="21" t="s">
        <v>14557</v>
      </c>
      <c r="L4359" s="21" t="s">
        <v>8342</v>
      </c>
      <c r="M4359" s="21" t="s">
        <v>8346</v>
      </c>
      <c r="N4359" s="21" t="s">
        <v>8351</v>
      </c>
      <c r="O4359" s="21" t="s">
        <v>14842</v>
      </c>
      <c r="P4359" s="26">
        <v>9909</v>
      </c>
      <c r="Q4359" s="21" t="s">
        <v>8362</v>
      </c>
      <c r="R4359" s="21" t="s">
        <v>7157</v>
      </c>
      <c r="S4359" s="22" t="s">
        <v>8370</v>
      </c>
      <c r="T4359" s="22" t="s">
        <v>8370</v>
      </c>
      <c r="U4359" s="23" t="str">
        <f>IF(Cleaned_Data!P4359&gt;20000,"High-Bill","Normal-Bill")</f>
        <v>Normal-Bill</v>
      </c>
      <c r="V4359" s="23" t="str">
        <f t="shared" si="136"/>
        <v>Senior-Citizen</v>
      </c>
      <c r="W4359" s="23" t="str">
        <f t="shared" si="137"/>
        <v>Follow-Up-required</v>
      </c>
      <c r="X4359" s="24" t="str" cm="1">
        <f t="array" ref="X4359">_xlfn.IFS(P4359&lt;5000,"Low",P4359&lt;=20000,"Medium",P4359&gt;20000,"High")</f>
        <v>Medium</v>
      </c>
    </row>
    <row r="4360" spans="1:24" x14ac:dyDescent="0.35">
      <c r="A4360" s="28" t="s">
        <v>604</v>
      </c>
      <c r="B4360" s="17" t="s">
        <v>1025</v>
      </c>
      <c r="C4360" s="22" t="s">
        <v>14854</v>
      </c>
      <c r="D4360" s="17" t="s">
        <v>1174</v>
      </c>
      <c r="E4360" s="17" t="s">
        <v>9243</v>
      </c>
      <c r="F4360" s="17" t="s">
        <v>6682</v>
      </c>
      <c r="G4360" s="17" t="s">
        <v>6988</v>
      </c>
      <c r="H4360" s="17" t="s">
        <v>6995</v>
      </c>
      <c r="I4360" s="17" t="s">
        <v>7004</v>
      </c>
      <c r="J4360" s="17" t="s">
        <v>14035</v>
      </c>
      <c r="K4360" s="17" t="s">
        <v>14652</v>
      </c>
      <c r="L4360" s="17" t="s">
        <v>8338</v>
      </c>
      <c r="M4360" s="17" t="s">
        <v>8349</v>
      </c>
      <c r="N4360" s="17" t="s">
        <v>8354</v>
      </c>
      <c r="O4360" s="17" t="s">
        <v>14841</v>
      </c>
      <c r="P4360" s="25">
        <v>30560</v>
      </c>
      <c r="Q4360" s="17" t="s">
        <v>8363</v>
      </c>
      <c r="R4360" s="17" t="s">
        <v>14077</v>
      </c>
      <c r="S4360" s="17">
        <v>1</v>
      </c>
      <c r="T4360" s="17" t="s">
        <v>14843</v>
      </c>
      <c r="U4360" s="19" t="str">
        <f>IF(Cleaned_Data!P4360&gt;20000,"High-Bill","Normal-Bill")</f>
        <v>High-Bill</v>
      </c>
      <c r="V4360" s="19" t="str">
        <f t="shared" si="136"/>
        <v>Senior-Citizen</v>
      </c>
      <c r="W4360" s="19" t="str">
        <f t="shared" si="137"/>
        <v>Follow-Up-required</v>
      </c>
      <c r="X4360" s="20" t="str" cm="1">
        <f t="array" ref="X4360">_xlfn.IFS(P4360&lt;5000,"Low",P4360&lt;=20000,"Medium",P4360&gt;20000,"High")</f>
        <v>High</v>
      </c>
    </row>
    <row r="4361" spans="1:24" x14ac:dyDescent="0.35">
      <c r="A4361" s="29" t="s">
        <v>604</v>
      </c>
      <c r="B4361" s="21" t="s">
        <v>1171</v>
      </c>
      <c r="C4361" s="22" t="s">
        <v>14854</v>
      </c>
      <c r="D4361" s="21" t="s">
        <v>1172</v>
      </c>
      <c r="E4361" s="21" t="s">
        <v>11969</v>
      </c>
      <c r="F4361" s="22" t="s">
        <v>8371</v>
      </c>
      <c r="G4361" s="21" t="s">
        <v>6986</v>
      </c>
      <c r="H4361" s="21" t="s">
        <v>6999</v>
      </c>
      <c r="I4361" s="21" t="s">
        <v>7003</v>
      </c>
      <c r="J4361" s="22" t="s">
        <v>8371</v>
      </c>
      <c r="K4361" s="21" t="s">
        <v>14659</v>
      </c>
      <c r="L4361" s="21" t="s">
        <v>8343</v>
      </c>
      <c r="M4361" s="21" t="s">
        <v>8349</v>
      </c>
      <c r="N4361" s="21" t="s">
        <v>8353</v>
      </c>
      <c r="O4361" s="21" t="s">
        <v>14842</v>
      </c>
      <c r="P4361" s="18">
        <v>0</v>
      </c>
      <c r="Q4361" s="21" t="s">
        <v>8363</v>
      </c>
      <c r="R4361" s="22" t="s">
        <v>8370</v>
      </c>
      <c r="S4361" s="22" t="s">
        <v>8370</v>
      </c>
      <c r="T4361" s="21" t="s">
        <v>14845</v>
      </c>
      <c r="U4361" s="23" t="str">
        <f>IF(Cleaned_Data!P4361&gt;20000,"High-Bill","Normal-Bill")</f>
        <v>Normal-Bill</v>
      </c>
      <c r="V4361" s="23" t="str">
        <f t="shared" si="136"/>
        <v>Senior-Citizen</v>
      </c>
      <c r="W4361" s="23" t="str">
        <f t="shared" si="137"/>
        <v>Not-Required</v>
      </c>
      <c r="X4361" s="24" t="str" cm="1">
        <f t="array" ref="X4361">_xlfn.IFS(P4361&lt;5000,"Low",P4361&lt;=20000,"Medium",P4361&gt;20000,"High")</f>
        <v>Low</v>
      </c>
    </row>
    <row r="4362" spans="1:24" x14ac:dyDescent="0.35">
      <c r="A4362" s="28" t="s">
        <v>604</v>
      </c>
      <c r="B4362" s="17" t="s">
        <v>1133</v>
      </c>
      <c r="C4362" s="17">
        <v>62</v>
      </c>
      <c r="D4362" s="17" t="s">
        <v>1172</v>
      </c>
      <c r="E4362" s="17" t="s">
        <v>11972</v>
      </c>
      <c r="F4362" s="22" t="s">
        <v>8371</v>
      </c>
      <c r="G4362" s="17" t="s">
        <v>6985</v>
      </c>
      <c r="H4362" s="17" t="s">
        <v>6997</v>
      </c>
      <c r="I4362" s="17" t="s">
        <v>7005</v>
      </c>
      <c r="J4362" s="17" t="s">
        <v>14170</v>
      </c>
      <c r="K4362" s="17" t="s">
        <v>14828</v>
      </c>
      <c r="L4362" s="17" t="s">
        <v>8341</v>
      </c>
      <c r="M4362" s="17" t="s">
        <v>8348</v>
      </c>
      <c r="N4362" s="17" t="s">
        <v>8354</v>
      </c>
      <c r="O4362" s="17" t="s">
        <v>8359</v>
      </c>
      <c r="P4362" s="25">
        <v>43238</v>
      </c>
      <c r="Q4362" s="17" t="s">
        <v>8362</v>
      </c>
      <c r="R4362" s="22" t="s">
        <v>8370</v>
      </c>
      <c r="S4362" s="22" t="s">
        <v>8370</v>
      </c>
      <c r="T4362" s="22" t="s">
        <v>8370</v>
      </c>
      <c r="U4362" s="19" t="str">
        <f>IF(Cleaned_Data!P4362&gt;20000,"High-Bill","Normal-Bill")</f>
        <v>High-Bill</v>
      </c>
      <c r="V4362" s="19" t="str">
        <f t="shared" si="136"/>
        <v>Senior-Citizen</v>
      </c>
      <c r="W4362" s="19" t="str">
        <f t="shared" si="137"/>
        <v>Not-Required</v>
      </c>
      <c r="X4362" s="20" t="str" cm="1">
        <f t="array" ref="X4362">_xlfn.IFS(P4362&lt;5000,"Low",P4362&lt;=20000,"Medium",P4362&gt;20000,"High")</f>
        <v>High</v>
      </c>
    </row>
    <row r="4363" spans="1:24" x14ac:dyDescent="0.35">
      <c r="A4363" s="29" t="s">
        <v>604</v>
      </c>
      <c r="B4363" s="21" t="s">
        <v>1156</v>
      </c>
      <c r="C4363" s="22" t="s">
        <v>14854</v>
      </c>
      <c r="D4363" s="21" t="s">
        <v>1172</v>
      </c>
      <c r="E4363" s="21" t="s">
        <v>12436</v>
      </c>
      <c r="F4363" s="21" t="s">
        <v>6883</v>
      </c>
      <c r="G4363" s="21" t="s">
        <v>6985</v>
      </c>
      <c r="H4363" s="21" t="s">
        <v>6995</v>
      </c>
      <c r="I4363" s="21" t="s">
        <v>7004</v>
      </c>
      <c r="J4363" s="22" t="s">
        <v>8371</v>
      </c>
      <c r="K4363" s="21" t="s">
        <v>14769</v>
      </c>
      <c r="L4363" s="21" t="s">
        <v>8342</v>
      </c>
      <c r="M4363" s="21" t="s">
        <v>8346</v>
      </c>
      <c r="N4363" s="21" t="s">
        <v>8354</v>
      </c>
      <c r="O4363" s="21" t="s">
        <v>8359</v>
      </c>
      <c r="P4363" s="26">
        <v>41334</v>
      </c>
      <c r="Q4363" s="21" t="s">
        <v>8362</v>
      </c>
      <c r="R4363" s="21" t="s">
        <v>14076</v>
      </c>
      <c r="S4363" s="21">
        <v>5</v>
      </c>
      <c r="T4363" s="22" t="s">
        <v>8370</v>
      </c>
      <c r="U4363" s="23" t="str">
        <f>IF(Cleaned_Data!P4363&gt;20000,"High-Bill","Normal-Bill")</f>
        <v>High-Bill</v>
      </c>
      <c r="V4363" s="23" t="str">
        <f t="shared" si="136"/>
        <v>Senior-Citizen</v>
      </c>
      <c r="W4363" s="23" t="str">
        <f t="shared" si="137"/>
        <v>Follow-Up-required</v>
      </c>
      <c r="X4363" s="24" t="str" cm="1">
        <f t="array" ref="X4363">_xlfn.IFS(P4363&lt;5000,"Low",P4363&lt;=20000,"Medium",P4363&gt;20000,"High")</f>
        <v>High</v>
      </c>
    </row>
    <row r="4364" spans="1:24" x14ac:dyDescent="0.35">
      <c r="A4364" s="28" t="s">
        <v>604</v>
      </c>
      <c r="B4364" s="17" t="s">
        <v>1159</v>
      </c>
      <c r="C4364" s="17">
        <v>21</v>
      </c>
      <c r="D4364" s="17" t="s">
        <v>1172</v>
      </c>
      <c r="E4364" s="17" t="s">
        <v>12908</v>
      </c>
      <c r="F4364" s="17" t="s">
        <v>6858</v>
      </c>
      <c r="G4364" s="17" t="s">
        <v>6993</v>
      </c>
      <c r="H4364" s="17" t="s">
        <v>6996</v>
      </c>
      <c r="I4364" s="17" t="s">
        <v>7002</v>
      </c>
      <c r="J4364" s="17" t="s">
        <v>14105</v>
      </c>
      <c r="K4364" s="17" t="s">
        <v>14419</v>
      </c>
      <c r="L4364" s="17" t="s">
        <v>8345</v>
      </c>
      <c r="M4364" s="17" t="s">
        <v>8350</v>
      </c>
      <c r="N4364" s="17" t="s">
        <v>8352</v>
      </c>
      <c r="O4364" s="17" t="s">
        <v>8359</v>
      </c>
      <c r="P4364" s="18">
        <v>0</v>
      </c>
      <c r="Q4364" s="17" t="s">
        <v>8364</v>
      </c>
      <c r="R4364" s="17" t="s">
        <v>7329</v>
      </c>
      <c r="S4364" s="22" t="s">
        <v>8370</v>
      </c>
      <c r="T4364" s="17" t="s">
        <v>14844</v>
      </c>
      <c r="U4364" s="19" t="str">
        <f>IF(Cleaned_Data!P4364&gt;20000,"High-Bill","Normal-Bill")</f>
        <v>Normal-Bill</v>
      </c>
      <c r="V4364" s="19" t="str">
        <f t="shared" si="136"/>
        <v>Not-Senior-Citizen</v>
      </c>
      <c r="W4364" s="19" t="str">
        <f t="shared" si="137"/>
        <v>Follow-Up-required</v>
      </c>
      <c r="X4364" s="20" t="str" cm="1">
        <f t="array" ref="X4364">_xlfn.IFS(P4364&lt;5000,"Low",P4364&lt;=20000,"Medium",P4364&gt;20000,"High")</f>
        <v>Low</v>
      </c>
    </row>
    <row r="4365" spans="1:24" x14ac:dyDescent="0.35">
      <c r="A4365" s="29" t="s">
        <v>514</v>
      </c>
      <c r="B4365" s="21" t="s">
        <v>1094</v>
      </c>
      <c r="C4365" s="21">
        <v>51</v>
      </c>
      <c r="D4365" s="21" t="s">
        <v>1172</v>
      </c>
      <c r="E4365" s="21" t="s">
        <v>9078</v>
      </c>
      <c r="F4365" s="21" t="s">
        <v>6819</v>
      </c>
      <c r="G4365" s="21" t="s">
        <v>6989</v>
      </c>
      <c r="H4365" s="21" t="s">
        <v>6996</v>
      </c>
      <c r="I4365" s="21" t="s">
        <v>7004</v>
      </c>
      <c r="J4365" s="21" t="s">
        <v>13965</v>
      </c>
      <c r="K4365" s="21" t="s">
        <v>14599</v>
      </c>
      <c r="L4365" s="21" t="s">
        <v>8343</v>
      </c>
      <c r="M4365" s="21" t="s">
        <v>8350</v>
      </c>
      <c r="N4365" s="21" t="s">
        <v>8351</v>
      </c>
      <c r="O4365" s="21" t="s">
        <v>14842</v>
      </c>
      <c r="P4365" s="18">
        <v>0</v>
      </c>
      <c r="Q4365" s="21" t="s">
        <v>8362</v>
      </c>
      <c r="R4365" s="22" t="s">
        <v>8370</v>
      </c>
      <c r="S4365" s="21">
        <v>2</v>
      </c>
      <c r="T4365" s="21" t="s">
        <v>14844</v>
      </c>
      <c r="U4365" s="23" t="str">
        <f>IF(Cleaned_Data!P4365&gt;20000,"High-Bill","Normal-Bill")</f>
        <v>Normal-Bill</v>
      </c>
      <c r="V4365" s="23" t="str">
        <f t="shared" si="136"/>
        <v>Not-Senior-Citizen</v>
      </c>
      <c r="W4365" s="23" t="str">
        <f t="shared" si="137"/>
        <v>Not-Required</v>
      </c>
      <c r="X4365" s="24" t="str" cm="1">
        <f t="array" ref="X4365">_xlfn.IFS(P4365&lt;5000,"Low",P4365&lt;=20000,"Medium",P4365&gt;20000,"High")</f>
        <v>Low</v>
      </c>
    </row>
    <row r="4366" spans="1:24" x14ac:dyDescent="0.35">
      <c r="A4366" s="28" t="s">
        <v>514</v>
      </c>
      <c r="B4366" s="17" t="s">
        <v>1081</v>
      </c>
      <c r="C4366" s="22" t="s">
        <v>14854</v>
      </c>
      <c r="D4366" s="17" t="s">
        <v>1172</v>
      </c>
      <c r="E4366" s="17" t="s">
        <v>12280</v>
      </c>
      <c r="F4366" s="17" t="s">
        <v>6944</v>
      </c>
      <c r="G4366" s="17" t="s">
        <v>6993</v>
      </c>
      <c r="H4366" s="17" t="s">
        <v>7000</v>
      </c>
      <c r="I4366" s="17" t="s">
        <v>7001</v>
      </c>
      <c r="J4366" s="22" t="s">
        <v>8371</v>
      </c>
      <c r="K4366" s="17" t="s">
        <v>14476</v>
      </c>
      <c r="L4366" s="17" t="s">
        <v>8342</v>
      </c>
      <c r="M4366" s="17" t="s">
        <v>8346</v>
      </c>
      <c r="N4366" s="17" t="s">
        <v>8352</v>
      </c>
      <c r="O4366" s="17" t="s">
        <v>14841</v>
      </c>
      <c r="P4366" s="18">
        <v>0</v>
      </c>
      <c r="Q4366" s="22" t="s">
        <v>8370</v>
      </c>
      <c r="R4366" s="22" t="s">
        <v>8370</v>
      </c>
      <c r="S4366" s="17">
        <v>4</v>
      </c>
      <c r="T4366" s="17" t="s">
        <v>14843</v>
      </c>
      <c r="U4366" s="19" t="str">
        <f>IF(Cleaned_Data!P4366&gt;20000,"High-Bill","Normal-Bill")</f>
        <v>Normal-Bill</v>
      </c>
      <c r="V4366" s="19" t="str">
        <f t="shared" si="136"/>
        <v>Senior-Citizen</v>
      </c>
      <c r="W4366" s="19" t="str">
        <f t="shared" si="137"/>
        <v>Not-Required</v>
      </c>
      <c r="X4366" s="20" t="str" cm="1">
        <f t="array" ref="X4366">_xlfn.IFS(P4366&lt;5000,"Low",P4366&lt;=20000,"Medium",P4366&gt;20000,"High")</f>
        <v>Low</v>
      </c>
    </row>
    <row r="4367" spans="1:24" x14ac:dyDescent="0.35">
      <c r="A4367" s="29" t="s">
        <v>514</v>
      </c>
      <c r="B4367" s="21" t="s">
        <v>1161</v>
      </c>
      <c r="C4367" s="21">
        <v>24</v>
      </c>
      <c r="D4367" s="21" t="s">
        <v>1174</v>
      </c>
      <c r="E4367" s="21" t="s">
        <v>12679</v>
      </c>
      <c r="F4367" s="21" t="s">
        <v>6869</v>
      </c>
      <c r="G4367" s="21" t="s">
        <v>6992</v>
      </c>
      <c r="H4367" s="21" t="s">
        <v>7000</v>
      </c>
      <c r="I4367" s="21" t="s">
        <v>7007</v>
      </c>
      <c r="J4367" s="21" t="s">
        <v>7381</v>
      </c>
      <c r="K4367" s="21" t="s">
        <v>14793</v>
      </c>
      <c r="L4367" s="21" t="s">
        <v>8343</v>
      </c>
      <c r="M4367" s="21" t="s">
        <v>8348</v>
      </c>
      <c r="N4367" s="21" t="s">
        <v>8351</v>
      </c>
      <c r="O4367" s="21" t="s">
        <v>8358</v>
      </c>
      <c r="P4367" s="26">
        <v>3407</v>
      </c>
      <c r="Q4367" s="21" t="s">
        <v>8364</v>
      </c>
      <c r="R4367" s="21" t="s">
        <v>13986</v>
      </c>
      <c r="S4367" s="21">
        <v>3</v>
      </c>
      <c r="T4367" s="21" t="s">
        <v>14843</v>
      </c>
      <c r="U4367" s="23" t="str">
        <f>IF(Cleaned_Data!P4367&gt;20000,"High-Bill","Normal-Bill")</f>
        <v>Normal-Bill</v>
      </c>
      <c r="V4367" s="23" t="str">
        <f t="shared" si="136"/>
        <v>Not-Senior-Citizen</v>
      </c>
      <c r="W4367" s="23" t="str">
        <f t="shared" si="137"/>
        <v>Follow-Up-required</v>
      </c>
      <c r="X4367" s="24" t="str" cm="1">
        <f t="array" ref="X4367">_xlfn.IFS(P4367&lt;5000,"Low",P4367&lt;=20000,"Medium",P4367&gt;20000,"High")</f>
        <v>Low</v>
      </c>
    </row>
    <row r="4368" spans="1:24" x14ac:dyDescent="0.35">
      <c r="A4368" s="28" t="s">
        <v>514</v>
      </c>
      <c r="B4368" s="17" t="s">
        <v>1109</v>
      </c>
      <c r="C4368" s="17">
        <v>67</v>
      </c>
      <c r="D4368" s="17" t="s">
        <v>1174</v>
      </c>
      <c r="E4368" s="17" t="s">
        <v>12681</v>
      </c>
      <c r="F4368" s="17" t="s">
        <v>6867</v>
      </c>
      <c r="G4368" s="17" t="s">
        <v>6987</v>
      </c>
      <c r="H4368" s="17" t="s">
        <v>6997</v>
      </c>
      <c r="I4368" s="17" t="s">
        <v>7007</v>
      </c>
      <c r="J4368" s="17" t="s">
        <v>14146</v>
      </c>
      <c r="K4368" s="17" t="s">
        <v>14698</v>
      </c>
      <c r="L4368" s="17" t="s">
        <v>8343</v>
      </c>
      <c r="M4368" s="17" t="s">
        <v>8347</v>
      </c>
      <c r="N4368" s="17" t="s">
        <v>8351</v>
      </c>
      <c r="O4368" s="17" t="s">
        <v>14841</v>
      </c>
      <c r="P4368" s="25">
        <v>26601</v>
      </c>
      <c r="Q4368" s="17" t="s">
        <v>8362</v>
      </c>
      <c r="R4368" s="22" t="s">
        <v>8370</v>
      </c>
      <c r="S4368" s="22" t="s">
        <v>8370</v>
      </c>
      <c r="T4368" s="22" t="s">
        <v>8370</v>
      </c>
      <c r="U4368" s="19" t="str">
        <f>IF(Cleaned_Data!P4368&gt;20000,"High-Bill","Normal-Bill")</f>
        <v>High-Bill</v>
      </c>
      <c r="V4368" s="19" t="str">
        <f t="shared" si="136"/>
        <v>Senior-Citizen</v>
      </c>
      <c r="W4368" s="19" t="str">
        <f t="shared" si="137"/>
        <v>Not-Required</v>
      </c>
      <c r="X4368" s="20" t="str" cm="1">
        <f t="array" ref="X4368">_xlfn.IFS(P4368&lt;5000,"Low",P4368&lt;=20000,"Medium",P4368&gt;20000,"High")</f>
        <v>High</v>
      </c>
    </row>
    <row r="4369" spans="1:24" x14ac:dyDescent="0.35">
      <c r="A4369" s="29" t="s">
        <v>514</v>
      </c>
      <c r="B4369" s="21" t="s">
        <v>1110</v>
      </c>
      <c r="C4369" s="21">
        <v>52</v>
      </c>
      <c r="D4369" s="21" t="s">
        <v>1172</v>
      </c>
      <c r="E4369" s="21" t="s">
        <v>13065</v>
      </c>
      <c r="F4369" s="21" t="s">
        <v>6892</v>
      </c>
      <c r="G4369" s="21" t="s">
        <v>6987</v>
      </c>
      <c r="H4369" s="21" t="s">
        <v>6997</v>
      </c>
      <c r="I4369" s="21" t="s">
        <v>7003</v>
      </c>
      <c r="J4369" s="22" t="s">
        <v>8371</v>
      </c>
      <c r="K4369" s="21" t="s">
        <v>14243</v>
      </c>
      <c r="L4369" s="21" t="s">
        <v>8342</v>
      </c>
      <c r="M4369" s="21" t="s">
        <v>8350</v>
      </c>
      <c r="N4369" s="21" t="s">
        <v>8352</v>
      </c>
      <c r="O4369" s="21" t="s">
        <v>8358</v>
      </c>
      <c r="P4369" s="26">
        <v>13709</v>
      </c>
      <c r="Q4369" s="21" t="s">
        <v>8363</v>
      </c>
      <c r="R4369" s="22" t="s">
        <v>8370</v>
      </c>
      <c r="S4369" s="22" t="s">
        <v>8370</v>
      </c>
      <c r="T4369" s="21" t="s">
        <v>14843</v>
      </c>
      <c r="U4369" s="23" t="str">
        <f>IF(Cleaned_Data!P4369&gt;20000,"High-Bill","Normal-Bill")</f>
        <v>Normal-Bill</v>
      </c>
      <c r="V4369" s="23" t="str">
        <f t="shared" si="136"/>
        <v>Not-Senior-Citizen</v>
      </c>
      <c r="W4369" s="23" t="str">
        <f t="shared" si="137"/>
        <v>Not-Required</v>
      </c>
      <c r="X4369" s="24" t="str" cm="1">
        <f t="array" ref="X4369">_xlfn.IFS(P4369&lt;5000,"Low",P4369&lt;=20000,"Medium",P4369&gt;20000,"High")</f>
        <v>Medium</v>
      </c>
    </row>
    <row r="4370" spans="1:24" x14ac:dyDescent="0.35">
      <c r="A4370" s="28" t="s">
        <v>165</v>
      </c>
      <c r="B4370" s="17" t="s">
        <v>1112</v>
      </c>
      <c r="C4370" s="17">
        <v>28</v>
      </c>
      <c r="D4370" s="17" t="s">
        <v>1172</v>
      </c>
      <c r="E4370" s="17" t="s">
        <v>8559</v>
      </c>
      <c r="F4370" s="22" t="s">
        <v>8371</v>
      </c>
      <c r="G4370" s="17" t="s">
        <v>6986</v>
      </c>
      <c r="H4370" s="17" t="s">
        <v>6994</v>
      </c>
      <c r="I4370" s="17" t="s">
        <v>7007</v>
      </c>
      <c r="J4370" s="22" t="s">
        <v>8371</v>
      </c>
      <c r="K4370" s="17" t="s">
        <v>14315</v>
      </c>
      <c r="L4370" s="17" t="s">
        <v>8343</v>
      </c>
      <c r="M4370" s="17" t="s">
        <v>8348</v>
      </c>
      <c r="N4370" s="17" t="s">
        <v>8352</v>
      </c>
      <c r="O4370" s="17" t="s">
        <v>8358</v>
      </c>
      <c r="P4370" s="18">
        <v>0</v>
      </c>
      <c r="Q4370" s="17" t="s">
        <v>8362</v>
      </c>
      <c r="R4370" s="22" t="s">
        <v>8370</v>
      </c>
      <c r="S4370" s="17">
        <v>2</v>
      </c>
      <c r="T4370" s="22" t="s">
        <v>8370</v>
      </c>
      <c r="U4370" s="19" t="str">
        <f>IF(Cleaned_Data!P4370&gt;20000,"High-Bill","Normal-Bill")</f>
        <v>Normal-Bill</v>
      </c>
      <c r="V4370" s="19" t="str">
        <f t="shared" si="136"/>
        <v>Not-Senior-Citizen</v>
      </c>
      <c r="W4370" s="19" t="str">
        <f t="shared" si="137"/>
        <v>Not-Required</v>
      </c>
      <c r="X4370" s="20" t="str" cm="1">
        <f t="array" ref="X4370">_xlfn.IFS(P4370&lt;5000,"Low",P4370&lt;=20000,"Medium",P4370&gt;20000,"High")</f>
        <v>Low</v>
      </c>
    </row>
    <row r="4371" spans="1:24" x14ac:dyDescent="0.35">
      <c r="A4371" s="29" t="s">
        <v>165</v>
      </c>
      <c r="B4371" s="21" t="s">
        <v>1026</v>
      </c>
      <c r="C4371" s="21">
        <v>27</v>
      </c>
      <c r="D4371" s="21" t="s">
        <v>1172</v>
      </c>
      <c r="E4371" s="21" t="s">
        <v>9563</v>
      </c>
      <c r="F4371" s="21" t="s">
        <v>6683</v>
      </c>
      <c r="G4371" s="21" t="s">
        <v>6985</v>
      </c>
      <c r="H4371" s="21" t="s">
        <v>6997</v>
      </c>
      <c r="I4371" s="21" t="s">
        <v>7004</v>
      </c>
      <c r="J4371" s="21" t="s">
        <v>14012</v>
      </c>
      <c r="K4371" s="21" t="s">
        <v>14325</v>
      </c>
      <c r="L4371" s="21" t="s">
        <v>8340</v>
      </c>
      <c r="M4371" s="21" t="s">
        <v>8350</v>
      </c>
      <c r="N4371" s="21" t="s">
        <v>8352</v>
      </c>
      <c r="O4371" s="21" t="s">
        <v>8358</v>
      </c>
      <c r="P4371" s="26">
        <v>13061</v>
      </c>
      <c r="Q4371" s="21" t="s">
        <v>8363</v>
      </c>
      <c r="R4371" s="22" t="s">
        <v>8370</v>
      </c>
      <c r="S4371" s="21">
        <v>5</v>
      </c>
      <c r="T4371" s="21" t="s">
        <v>14844</v>
      </c>
      <c r="U4371" s="23" t="str">
        <f>IF(Cleaned_Data!P4371&gt;20000,"High-Bill","Normal-Bill")</f>
        <v>Normal-Bill</v>
      </c>
      <c r="V4371" s="23" t="str">
        <f t="shared" si="136"/>
        <v>Not-Senior-Citizen</v>
      </c>
      <c r="W4371" s="23" t="str">
        <f t="shared" si="137"/>
        <v>Not-Required</v>
      </c>
      <c r="X4371" s="24" t="str" cm="1">
        <f t="array" ref="X4371">_xlfn.IFS(P4371&lt;5000,"Low",P4371&lt;=20000,"Medium",P4371&gt;20000,"High")</f>
        <v>Medium</v>
      </c>
    </row>
    <row r="4372" spans="1:24" x14ac:dyDescent="0.35">
      <c r="A4372" s="28" t="s">
        <v>165</v>
      </c>
      <c r="B4372" s="17" t="s">
        <v>1038</v>
      </c>
      <c r="C4372" s="17">
        <v>59</v>
      </c>
      <c r="D4372" s="17" t="s">
        <v>1172</v>
      </c>
      <c r="E4372" s="17" t="s">
        <v>11542</v>
      </c>
      <c r="F4372" s="17" t="s">
        <v>6776</v>
      </c>
      <c r="G4372" s="17" t="s">
        <v>6986</v>
      </c>
      <c r="H4372" s="17" t="s">
        <v>6998</v>
      </c>
      <c r="I4372" s="17" t="s">
        <v>7005</v>
      </c>
      <c r="J4372" s="17" t="s">
        <v>14146</v>
      </c>
      <c r="K4372" s="17" t="s">
        <v>14217</v>
      </c>
      <c r="L4372" s="17" t="s">
        <v>8343</v>
      </c>
      <c r="M4372" s="17" t="s">
        <v>8346</v>
      </c>
      <c r="N4372" s="17" t="s">
        <v>8352</v>
      </c>
      <c r="O4372" s="17" t="s">
        <v>8358</v>
      </c>
      <c r="P4372" s="25">
        <v>21330</v>
      </c>
      <c r="Q4372" s="17" t="s">
        <v>8363</v>
      </c>
      <c r="R4372" s="17" t="s">
        <v>13930</v>
      </c>
      <c r="S4372" s="17">
        <v>1</v>
      </c>
      <c r="T4372" s="17" t="s">
        <v>14844</v>
      </c>
      <c r="U4372" s="19" t="str">
        <f>IF(Cleaned_Data!P4372&gt;20000,"High-Bill","Normal-Bill")</f>
        <v>High-Bill</v>
      </c>
      <c r="V4372" s="19" t="str">
        <f t="shared" si="136"/>
        <v>Not-Senior-Citizen</v>
      </c>
      <c r="W4372" s="19" t="str">
        <f t="shared" si="137"/>
        <v>Follow-Up-required</v>
      </c>
      <c r="X4372" s="20" t="str" cm="1">
        <f t="array" ref="X4372">_xlfn.IFS(P4372&lt;5000,"Low",P4372&lt;=20000,"Medium",P4372&gt;20000,"High")</f>
        <v>High</v>
      </c>
    </row>
    <row r="4373" spans="1:24" x14ac:dyDescent="0.35">
      <c r="A4373" s="29" t="s">
        <v>165</v>
      </c>
      <c r="B4373" s="21" t="s">
        <v>1109</v>
      </c>
      <c r="C4373" s="21">
        <v>89</v>
      </c>
      <c r="D4373" s="21" t="s">
        <v>1174</v>
      </c>
      <c r="E4373" s="21" t="s">
        <v>13589</v>
      </c>
      <c r="F4373" s="22" t="s">
        <v>8371</v>
      </c>
      <c r="G4373" s="21" t="s">
        <v>6993</v>
      </c>
      <c r="H4373" s="21" t="s">
        <v>6997</v>
      </c>
      <c r="I4373" s="21" t="s">
        <v>7002</v>
      </c>
      <c r="J4373" s="22" t="s">
        <v>8371</v>
      </c>
      <c r="K4373" s="21" t="s">
        <v>14353</v>
      </c>
      <c r="L4373" s="21" t="s">
        <v>8338</v>
      </c>
      <c r="M4373" s="21" t="s">
        <v>8350</v>
      </c>
      <c r="N4373" s="21" t="s">
        <v>8352</v>
      </c>
      <c r="O4373" s="21" t="s">
        <v>8358</v>
      </c>
      <c r="P4373" s="26">
        <v>14393</v>
      </c>
      <c r="Q4373" s="21" t="s">
        <v>8362</v>
      </c>
      <c r="R4373" s="21" t="s">
        <v>14013</v>
      </c>
      <c r="S4373" s="21">
        <v>3</v>
      </c>
      <c r="T4373" s="21" t="s">
        <v>14845</v>
      </c>
      <c r="U4373" s="23" t="str">
        <f>IF(Cleaned_Data!P4373&gt;20000,"High-Bill","Normal-Bill")</f>
        <v>Normal-Bill</v>
      </c>
      <c r="V4373" s="23" t="str">
        <f t="shared" si="136"/>
        <v>Senior-Citizen</v>
      </c>
      <c r="W4373" s="23" t="str">
        <f t="shared" si="137"/>
        <v>Follow-Up-required</v>
      </c>
      <c r="X4373" s="24" t="str" cm="1">
        <f t="array" ref="X4373">_xlfn.IFS(P4373&lt;5000,"Low",P4373&lt;=20000,"Medium",P4373&gt;20000,"High")</f>
        <v>Medium</v>
      </c>
    </row>
    <row r="4374" spans="1:24" x14ac:dyDescent="0.35">
      <c r="A4374" s="28" t="s">
        <v>163</v>
      </c>
      <c r="B4374" s="17" t="s">
        <v>1077</v>
      </c>
      <c r="C4374" s="22" t="s">
        <v>14854</v>
      </c>
      <c r="D4374" s="17" t="s">
        <v>1172</v>
      </c>
      <c r="E4374" s="17" t="s">
        <v>8557</v>
      </c>
      <c r="F4374" s="22" t="s">
        <v>8371</v>
      </c>
      <c r="G4374" s="17" t="s">
        <v>6986</v>
      </c>
      <c r="H4374" s="17" t="s">
        <v>6994</v>
      </c>
      <c r="I4374" s="17" t="s">
        <v>7007</v>
      </c>
      <c r="J4374" s="17" t="s">
        <v>13982</v>
      </c>
      <c r="K4374" s="17" t="s">
        <v>14189</v>
      </c>
      <c r="L4374" s="17" t="s">
        <v>8342</v>
      </c>
      <c r="M4374" s="17" t="s">
        <v>8347</v>
      </c>
      <c r="N4374" s="17" t="s">
        <v>8352</v>
      </c>
      <c r="O4374" s="17" t="s">
        <v>8359</v>
      </c>
      <c r="P4374" s="25">
        <v>3507</v>
      </c>
      <c r="Q4374" s="17" t="s">
        <v>8362</v>
      </c>
      <c r="R4374" s="17" t="s">
        <v>7069</v>
      </c>
      <c r="S4374" s="17">
        <v>3</v>
      </c>
      <c r="T4374" s="17" t="s">
        <v>14845</v>
      </c>
      <c r="U4374" s="19" t="str">
        <f>IF(Cleaned_Data!P4374&gt;20000,"High-Bill","Normal-Bill")</f>
        <v>Normal-Bill</v>
      </c>
      <c r="V4374" s="19" t="str">
        <f t="shared" si="136"/>
        <v>Senior-Citizen</v>
      </c>
      <c r="W4374" s="19" t="str">
        <f t="shared" si="137"/>
        <v>Follow-Up-required</v>
      </c>
      <c r="X4374" s="20" t="str" cm="1">
        <f t="array" ref="X4374">_xlfn.IFS(P4374&lt;5000,"Low",P4374&lt;=20000,"Medium",P4374&gt;20000,"High")</f>
        <v>Low</v>
      </c>
    </row>
    <row r="4375" spans="1:24" x14ac:dyDescent="0.35">
      <c r="A4375" s="29" t="s">
        <v>163</v>
      </c>
      <c r="B4375" s="21" t="s">
        <v>1070</v>
      </c>
      <c r="C4375" s="21">
        <v>2</v>
      </c>
      <c r="D4375" s="21" t="s">
        <v>1174</v>
      </c>
      <c r="E4375" s="21" t="s">
        <v>8830</v>
      </c>
      <c r="F4375" s="22" t="s">
        <v>8371</v>
      </c>
      <c r="G4375" s="21" t="s">
        <v>6991</v>
      </c>
      <c r="H4375" s="21" t="s">
        <v>6998</v>
      </c>
      <c r="I4375" s="21" t="s">
        <v>7002</v>
      </c>
      <c r="J4375" s="21" t="s">
        <v>14046</v>
      </c>
      <c r="K4375" s="21" t="s">
        <v>14404</v>
      </c>
      <c r="L4375" s="21" t="s">
        <v>8343</v>
      </c>
      <c r="M4375" s="21" t="s">
        <v>8350</v>
      </c>
      <c r="N4375" s="21" t="s">
        <v>8353</v>
      </c>
      <c r="O4375" s="21" t="s">
        <v>8355</v>
      </c>
      <c r="P4375" s="26">
        <v>44497</v>
      </c>
      <c r="Q4375" s="21" t="s">
        <v>8362</v>
      </c>
      <c r="R4375" s="22" t="s">
        <v>8370</v>
      </c>
      <c r="S4375" s="21">
        <v>3</v>
      </c>
      <c r="T4375" s="21" t="s">
        <v>14845</v>
      </c>
      <c r="U4375" s="23" t="str">
        <f>IF(Cleaned_Data!P4375&gt;20000,"High-Bill","Normal-Bill")</f>
        <v>High-Bill</v>
      </c>
      <c r="V4375" s="23" t="str">
        <f t="shared" si="136"/>
        <v>Not-Senior-Citizen</v>
      </c>
      <c r="W4375" s="23" t="str">
        <f t="shared" si="137"/>
        <v>Not-Required</v>
      </c>
      <c r="X4375" s="24" t="str" cm="1">
        <f t="array" ref="X4375">_xlfn.IFS(P4375&lt;5000,"Low",P4375&lt;=20000,"Medium",P4375&gt;20000,"High")</f>
        <v>High</v>
      </c>
    </row>
    <row r="4376" spans="1:24" x14ac:dyDescent="0.35">
      <c r="A4376" s="28" t="s">
        <v>163</v>
      </c>
      <c r="B4376" s="17" t="s">
        <v>1141</v>
      </c>
      <c r="C4376" s="17">
        <v>37</v>
      </c>
      <c r="D4376" s="17" t="s">
        <v>1172</v>
      </c>
      <c r="E4376" s="17" t="s">
        <v>8836</v>
      </c>
      <c r="F4376" s="22" t="s">
        <v>8371</v>
      </c>
      <c r="G4376" s="17" t="s">
        <v>6991</v>
      </c>
      <c r="H4376" s="17" t="s">
        <v>6995</v>
      </c>
      <c r="I4376" s="17" t="s">
        <v>7007</v>
      </c>
      <c r="J4376" s="17" t="s">
        <v>14069</v>
      </c>
      <c r="K4376" s="17" t="s">
        <v>14495</v>
      </c>
      <c r="L4376" s="17" t="s">
        <v>8341</v>
      </c>
      <c r="M4376" s="17" t="s">
        <v>8349</v>
      </c>
      <c r="N4376" s="17" t="s">
        <v>8353</v>
      </c>
      <c r="O4376" s="17" t="s">
        <v>8359</v>
      </c>
      <c r="P4376" s="18">
        <v>0</v>
      </c>
      <c r="Q4376" s="17" t="s">
        <v>8362</v>
      </c>
      <c r="R4376" s="22" t="s">
        <v>8370</v>
      </c>
      <c r="S4376" s="17">
        <v>1</v>
      </c>
      <c r="T4376" s="22" t="s">
        <v>8370</v>
      </c>
      <c r="U4376" s="19" t="str">
        <f>IF(Cleaned_Data!P4376&gt;20000,"High-Bill","Normal-Bill")</f>
        <v>Normal-Bill</v>
      </c>
      <c r="V4376" s="19" t="str">
        <f t="shared" si="136"/>
        <v>Not-Senior-Citizen</v>
      </c>
      <c r="W4376" s="19" t="str">
        <f t="shared" si="137"/>
        <v>Not-Required</v>
      </c>
      <c r="X4376" s="20" t="str" cm="1">
        <f t="array" ref="X4376">_xlfn.IFS(P4376&lt;5000,"Low",P4376&lt;=20000,"Medium",P4376&gt;20000,"High")</f>
        <v>Low</v>
      </c>
    </row>
    <row r="4377" spans="1:24" x14ac:dyDescent="0.35">
      <c r="A4377" s="29" t="s">
        <v>163</v>
      </c>
      <c r="B4377" s="21" t="s">
        <v>1158</v>
      </c>
      <c r="C4377" s="22" t="s">
        <v>14854</v>
      </c>
      <c r="D4377" s="21" t="s">
        <v>1172</v>
      </c>
      <c r="E4377" s="21" t="s">
        <v>9482</v>
      </c>
      <c r="F4377" s="21" t="s">
        <v>6850</v>
      </c>
      <c r="G4377" s="21" t="s">
        <v>6989</v>
      </c>
      <c r="H4377" s="21" t="s">
        <v>7000</v>
      </c>
      <c r="I4377" s="21" t="s">
        <v>7004</v>
      </c>
      <c r="J4377" s="22" t="s">
        <v>8371</v>
      </c>
      <c r="K4377" s="21" t="s">
        <v>14658</v>
      </c>
      <c r="L4377" s="21" t="s">
        <v>8344</v>
      </c>
      <c r="M4377" s="21" t="s">
        <v>8347</v>
      </c>
      <c r="N4377" s="21" t="s">
        <v>8351</v>
      </c>
      <c r="O4377" s="21" t="s">
        <v>8355</v>
      </c>
      <c r="P4377" s="18">
        <v>0</v>
      </c>
      <c r="Q4377" s="21" t="s">
        <v>8362</v>
      </c>
      <c r="R4377" s="21" t="s">
        <v>14089</v>
      </c>
      <c r="S4377" s="21">
        <v>5</v>
      </c>
      <c r="T4377" s="22" t="s">
        <v>8370</v>
      </c>
      <c r="U4377" s="23" t="str">
        <f>IF(Cleaned_Data!P4377&gt;20000,"High-Bill","Normal-Bill")</f>
        <v>Normal-Bill</v>
      </c>
      <c r="V4377" s="23" t="str">
        <f t="shared" si="136"/>
        <v>Senior-Citizen</v>
      </c>
      <c r="W4377" s="23" t="str">
        <f t="shared" si="137"/>
        <v>Follow-Up-required</v>
      </c>
      <c r="X4377" s="24" t="str" cm="1">
        <f t="array" ref="X4377">_xlfn.IFS(P4377&lt;5000,"Low",P4377&lt;=20000,"Medium",P4377&gt;20000,"High")</f>
        <v>Low</v>
      </c>
    </row>
    <row r="4378" spans="1:24" x14ac:dyDescent="0.35">
      <c r="A4378" s="28" t="s">
        <v>163</v>
      </c>
      <c r="B4378" s="17" t="s">
        <v>1079</v>
      </c>
      <c r="C4378" s="17">
        <v>62</v>
      </c>
      <c r="D4378" s="17" t="s">
        <v>1172</v>
      </c>
      <c r="E4378" s="17" t="s">
        <v>9652</v>
      </c>
      <c r="F4378" s="22" t="s">
        <v>8371</v>
      </c>
      <c r="G4378" s="17" t="s">
        <v>6991</v>
      </c>
      <c r="H4378" s="17" t="s">
        <v>6994</v>
      </c>
      <c r="I4378" s="17" t="s">
        <v>7004</v>
      </c>
      <c r="J4378" s="17" t="s">
        <v>7247</v>
      </c>
      <c r="K4378" s="17" t="s">
        <v>14478</v>
      </c>
      <c r="L4378" s="17" t="s">
        <v>8341</v>
      </c>
      <c r="M4378" s="17" t="s">
        <v>8349</v>
      </c>
      <c r="N4378" s="17" t="s">
        <v>8352</v>
      </c>
      <c r="O4378" s="17" t="s">
        <v>8358</v>
      </c>
      <c r="P4378" s="18">
        <v>0</v>
      </c>
      <c r="Q4378" s="17" t="s">
        <v>8363</v>
      </c>
      <c r="R4378" s="17" t="s">
        <v>7302</v>
      </c>
      <c r="S4378" s="17">
        <v>2</v>
      </c>
      <c r="T4378" s="17" t="s">
        <v>14843</v>
      </c>
      <c r="U4378" s="19" t="str">
        <f>IF(Cleaned_Data!P4378&gt;20000,"High-Bill","Normal-Bill")</f>
        <v>Normal-Bill</v>
      </c>
      <c r="V4378" s="19" t="str">
        <f t="shared" si="136"/>
        <v>Senior-Citizen</v>
      </c>
      <c r="W4378" s="19" t="str">
        <f t="shared" si="137"/>
        <v>Follow-Up-required</v>
      </c>
      <c r="X4378" s="20" t="str" cm="1">
        <f t="array" ref="X4378">_xlfn.IFS(P4378&lt;5000,"Low",P4378&lt;=20000,"Medium",P4378&gt;20000,"High")</f>
        <v>Low</v>
      </c>
    </row>
    <row r="4379" spans="1:24" x14ac:dyDescent="0.35">
      <c r="A4379" s="29" t="s">
        <v>163</v>
      </c>
      <c r="B4379" s="21" t="s">
        <v>1022</v>
      </c>
      <c r="C4379" s="21">
        <v>59</v>
      </c>
      <c r="D4379" s="21" t="s">
        <v>1174</v>
      </c>
      <c r="E4379" s="21" t="s">
        <v>10723</v>
      </c>
      <c r="F4379" s="21" t="s">
        <v>6775</v>
      </c>
      <c r="G4379" s="21" t="s">
        <v>6991</v>
      </c>
      <c r="H4379" s="21" t="s">
        <v>6994</v>
      </c>
      <c r="I4379" s="21" t="s">
        <v>7003</v>
      </c>
      <c r="J4379" s="21" t="s">
        <v>14125</v>
      </c>
      <c r="K4379" s="21" t="s">
        <v>14439</v>
      </c>
      <c r="L4379" s="21" t="s">
        <v>8341</v>
      </c>
      <c r="M4379" s="21" t="s">
        <v>8350</v>
      </c>
      <c r="N4379" s="21" t="s">
        <v>8352</v>
      </c>
      <c r="O4379" s="21" t="s">
        <v>8355</v>
      </c>
      <c r="P4379" s="18">
        <v>0</v>
      </c>
      <c r="Q4379" s="21" t="s">
        <v>8363</v>
      </c>
      <c r="R4379" s="21" t="s">
        <v>14042</v>
      </c>
      <c r="S4379" s="21">
        <v>4</v>
      </c>
      <c r="T4379" s="21" t="s">
        <v>14843</v>
      </c>
      <c r="U4379" s="23" t="str">
        <f>IF(Cleaned_Data!P4379&gt;20000,"High-Bill","Normal-Bill")</f>
        <v>Normal-Bill</v>
      </c>
      <c r="V4379" s="23" t="str">
        <f t="shared" si="136"/>
        <v>Not-Senior-Citizen</v>
      </c>
      <c r="W4379" s="23" t="str">
        <f t="shared" si="137"/>
        <v>Follow-Up-required</v>
      </c>
      <c r="X4379" s="24" t="str" cm="1">
        <f t="array" ref="X4379">_xlfn.IFS(P4379&lt;5000,"Low",P4379&lt;=20000,"Medium",P4379&gt;20000,"High")</f>
        <v>Low</v>
      </c>
    </row>
    <row r="4380" spans="1:24" x14ac:dyDescent="0.35">
      <c r="A4380" s="28" t="s">
        <v>163</v>
      </c>
      <c r="B4380" s="17" t="s">
        <v>1028</v>
      </c>
      <c r="C4380" s="22" t="s">
        <v>14854</v>
      </c>
      <c r="D4380" s="17" t="s">
        <v>1174</v>
      </c>
      <c r="E4380" s="17" t="s">
        <v>11090</v>
      </c>
      <c r="F4380" s="17" t="s">
        <v>6685</v>
      </c>
      <c r="G4380" s="17" t="s">
        <v>6985</v>
      </c>
      <c r="H4380" s="17" t="s">
        <v>6999</v>
      </c>
      <c r="I4380" s="17" t="s">
        <v>7001</v>
      </c>
      <c r="J4380" s="17" t="s">
        <v>13912</v>
      </c>
      <c r="K4380" s="17" t="s">
        <v>14467</v>
      </c>
      <c r="L4380" s="17" t="s">
        <v>8343</v>
      </c>
      <c r="M4380" s="17" t="s">
        <v>8348</v>
      </c>
      <c r="N4380" s="17" t="s">
        <v>8353</v>
      </c>
      <c r="O4380" s="17" t="s">
        <v>8358</v>
      </c>
      <c r="P4380" s="18">
        <v>0</v>
      </c>
      <c r="Q4380" s="22" t="s">
        <v>8370</v>
      </c>
      <c r="R4380" s="22" t="s">
        <v>8370</v>
      </c>
      <c r="S4380" s="17">
        <v>3</v>
      </c>
      <c r="T4380" s="17" t="s">
        <v>14844</v>
      </c>
      <c r="U4380" s="19" t="str">
        <f>IF(Cleaned_Data!P4380&gt;20000,"High-Bill","Normal-Bill")</f>
        <v>Normal-Bill</v>
      </c>
      <c r="V4380" s="19" t="str">
        <f t="shared" si="136"/>
        <v>Senior-Citizen</v>
      </c>
      <c r="W4380" s="19" t="str">
        <f t="shared" si="137"/>
        <v>Not-Required</v>
      </c>
      <c r="X4380" s="20" t="str" cm="1">
        <f t="array" ref="X4380">_xlfn.IFS(P4380&lt;5000,"Low",P4380&lt;=20000,"Medium",P4380&gt;20000,"High")</f>
        <v>Low</v>
      </c>
    </row>
    <row r="4381" spans="1:24" x14ac:dyDescent="0.35">
      <c r="A4381" s="29" t="s">
        <v>196</v>
      </c>
      <c r="B4381" s="21" t="s">
        <v>1047</v>
      </c>
      <c r="C4381" s="21">
        <v>52</v>
      </c>
      <c r="D4381" s="21" t="s">
        <v>1172</v>
      </c>
      <c r="E4381" s="21" t="s">
        <v>8595</v>
      </c>
      <c r="F4381" s="21" t="s">
        <v>6731</v>
      </c>
      <c r="G4381" s="21" t="s">
        <v>6985</v>
      </c>
      <c r="H4381" s="21" t="s">
        <v>6996</v>
      </c>
      <c r="I4381" s="21" t="s">
        <v>7002</v>
      </c>
      <c r="J4381" s="21" t="s">
        <v>7168</v>
      </c>
      <c r="K4381" s="21" t="s">
        <v>14343</v>
      </c>
      <c r="L4381" s="21" t="s">
        <v>8342</v>
      </c>
      <c r="M4381" s="21" t="s">
        <v>8347</v>
      </c>
      <c r="N4381" s="21" t="s">
        <v>8354</v>
      </c>
      <c r="O4381" s="21" t="s">
        <v>8359</v>
      </c>
      <c r="P4381" s="26">
        <v>5684</v>
      </c>
      <c r="Q4381" s="21" t="s">
        <v>8364</v>
      </c>
      <c r="R4381" s="22" t="s">
        <v>8370</v>
      </c>
      <c r="S4381" s="22" t="s">
        <v>8370</v>
      </c>
      <c r="T4381" s="21" t="s">
        <v>14845</v>
      </c>
      <c r="U4381" s="23" t="str">
        <f>IF(Cleaned_Data!P4381&gt;20000,"High-Bill","Normal-Bill")</f>
        <v>Normal-Bill</v>
      </c>
      <c r="V4381" s="23" t="str">
        <f t="shared" si="136"/>
        <v>Not-Senior-Citizen</v>
      </c>
      <c r="W4381" s="23" t="str">
        <f t="shared" si="137"/>
        <v>Not-Required</v>
      </c>
      <c r="X4381" s="24" t="str" cm="1">
        <f t="array" ref="X4381">_xlfn.IFS(P4381&lt;5000,"Low",P4381&lt;=20000,"Medium",P4381&gt;20000,"High")</f>
        <v>Medium</v>
      </c>
    </row>
    <row r="4382" spans="1:24" x14ac:dyDescent="0.35">
      <c r="A4382" s="28" t="s">
        <v>196</v>
      </c>
      <c r="B4382" s="17" t="s">
        <v>1075</v>
      </c>
      <c r="C4382" s="22" t="s">
        <v>14854</v>
      </c>
      <c r="D4382" s="17" t="s">
        <v>1174</v>
      </c>
      <c r="E4382" s="17" t="s">
        <v>10713</v>
      </c>
      <c r="F4382" s="22" t="s">
        <v>8371</v>
      </c>
      <c r="G4382" s="17" t="s">
        <v>6990</v>
      </c>
      <c r="H4382" s="17" t="s">
        <v>6995</v>
      </c>
      <c r="I4382" s="17" t="s">
        <v>7004</v>
      </c>
      <c r="J4382" s="22" t="s">
        <v>8371</v>
      </c>
      <c r="K4382" s="17" t="s">
        <v>14242</v>
      </c>
      <c r="L4382" s="17" t="s">
        <v>8342</v>
      </c>
      <c r="M4382" s="17" t="s">
        <v>8347</v>
      </c>
      <c r="N4382" s="17" t="s">
        <v>8352</v>
      </c>
      <c r="O4382" s="17" t="s">
        <v>8358</v>
      </c>
      <c r="P4382" s="18">
        <v>0</v>
      </c>
      <c r="Q4382" s="17" t="s">
        <v>8362</v>
      </c>
      <c r="R4382" s="22" t="s">
        <v>8370</v>
      </c>
      <c r="S4382" s="17">
        <v>1</v>
      </c>
      <c r="T4382" s="17" t="s">
        <v>14845</v>
      </c>
      <c r="U4382" s="19" t="str">
        <f>IF(Cleaned_Data!P4382&gt;20000,"High-Bill","Normal-Bill")</f>
        <v>Normal-Bill</v>
      </c>
      <c r="V4382" s="19" t="str">
        <f t="shared" si="136"/>
        <v>Senior-Citizen</v>
      </c>
      <c r="W4382" s="19" t="str">
        <f t="shared" si="137"/>
        <v>Not-Required</v>
      </c>
      <c r="X4382" s="20" t="str" cm="1">
        <f t="array" ref="X4382">_xlfn.IFS(P4382&lt;5000,"Low",P4382&lt;=20000,"Medium",P4382&gt;20000,"High")</f>
        <v>Low</v>
      </c>
    </row>
    <row r="4383" spans="1:24" x14ac:dyDescent="0.35">
      <c r="A4383" s="29" t="s">
        <v>196</v>
      </c>
      <c r="B4383" s="21" t="s">
        <v>1061</v>
      </c>
      <c r="C4383" s="21">
        <v>55</v>
      </c>
      <c r="D4383" s="21" t="s">
        <v>1174</v>
      </c>
      <c r="E4383" s="21" t="s">
        <v>11917</v>
      </c>
      <c r="F4383" s="21" t="s">
        <v>6710</v>
      </c>
      <c r="G4383" s="21" t="s">
        <v>6991</v>
      </c>
      <c r="H4383" s="21" t="s">
        <v>6998</v>
      </c>
      <c r="I4383" s="21" t="s">
        <v>7004</v>
      </c>
      <c r="J4383" s="21" t="s">
        <v>14090</v>
      </c>
      <c r="K4383" s="21" t="s">
        <v>14682</v>
      </c>
      <c r="L4383" s="21" t="s">
        <v>8343</v>
      </c>
      <c r="M4383" s="21" t="s">
        <v>8350</v>
      </c>
      <c r="N4383" s="21" t="s">
        <v>8354</v>
      </c>
      <c r="O4383" s="21" t="s">
        <v>8355</v>
      </c>
      <c r="P4383" s="18">
        <v>0</v>
      </c>
      <c r="Q4383" s="21" t="s">
        <v>8363</v>
      </c>
      <c r="R4383" s="21" t="s">
        <v>14075</v>
      </c>
      <c r="S4383" s="21">
        <v>4</v>
      </c>
      <c r="T4383" s="21" t="s">
        <v>14845</v>
      </c>
      <c r="U4383" s="23" t="str">
        <f>IF(Cleaned_Data!P4383&gt;20000,"High-Bill","Normal-Bill")</f>
        <v>Normal-Bill</v>
      </c>
      <c r="V4383" s="23" t="str">
        <f t="shared" si="136"/>
        <v>Not-Senior-Citizen</v>
      </c>
      <c r="W4383" s="23" t="str">
        <f t="shared" si="137"/>
        <v>Follow-Up-required</v>
      </c>
      <c r="X4383" s="24" t="str" cm="1">
        <f t="array" ref="X4383">_xlfn.IFS(P4383&lt;5000,"Low",P4383&lt;=20000,"Medium",P4383&gt;20000,"High")</f>
        <v>Low</v>
      </c>
    </row>
    <row r="4384" spans="1:24" x14ac:dyDescent="0.35">
      <c r="A4384" s="28" t="s">
        <v>196</v>
      </c>
      <c r="B4384" s="17" t="s">
        <v>1025</v>
      </c>
      <c r="C4384" s="22" t="s">
        <v>14854</v>
      </c>
      <c r="D4384" s="17" t="s">
        <v>1172</v>
      </c>
      <c r="E4384" s="17" t="s">
        <v>11959</v>
      </c>
      <c r="F4384" s="17" t="s">
        <v>6682</v>
      </c>
      <c r="G4384" s="17" t="s">
        <v>6987</v>
      </c>
      <c r="H4384" s="17" t="s">
        <v>6997</v>
      </c>
      <c r="I4384" s="17" t="s">
        <v>7001</v>
      </c>
      <c r="J4384" s="17" t="s">
        <v>14169</v>
      </c>
      <c r="K4384" s="17" t="s">
        <v>14238</v>
      </c>
      <c r="L4384" s="17" t="s">
        <v>8341</v>
      </c>
      <c r="M4384" s="17" t="s">
        <v>8346</v>
      </c>
      <c r="N4384" s="17" t="s">
        <v>8354</v>
      </c>
      <c r="O4384" s="17" t="s">
        <v>8358</v>
      </c>
      <c r="P4384" s="18">
        <v>0</v>
      </c>
      <c r="Q4384" s="22" t="s">
        <v>8370</v>
      </c>
      <c r="R4384" s="17" t="s">
        <v>13981</v>
      </c>
      <c r="S4384" s="17">
        <v>2</v>
      </c>
      <c r="T4384" s="17" t="s">
        <v>14843</v>
      </c>
      <c r="U4384" s="19" t="str">
        <f>IF(Cleaned_Data!P4384&gt;20000,"High-Bill","Normal-Bill")</f>
        <v>Normal-Bill</v>
      </c>
      <c r="V4384" s="19" t="str">
        <f t="shared" si="136"/>
        <v>Senior-Citizen</v>
      </c>
      <c r="W4384" s="19" t="str">
        <f t="shared" si="137"/>
        <v>Follow-Up-required</v>
      </c>
      <c r="X4384" s="20" t="str" cm="1">
        <f t="array" ref="X4384">_xlfn.IFS(P4384&lt;5000,"Low",P4384&lt;=20000,"Medium",P4384&gt;20000,"High")</f>
        <v>Low</v>
      </c>
    </row>
    <row r="4385" spans="1:24" x14ac:dyDescent="0.35">
      <c r="A4385" s="29" t="s">
        <v>196</v>
      </c>
      <c r="B4385" s="21" t="s">
        <v>1036</v>
      </c>
      <c r="C4385" s="22" t="s">
        <v>14854</v>
      </c>
      <c r="D4385" s="21" t="s">
        <v>1172</v>
      </c>
      <c r="E4385" s="21" t="s">
        <v>12208</v>
      </c>
      <c r="F4385" s="22" t="s">
        <v>8371</v>
      </c>
      <c r="G4385" s="21" t="s">
        <v>6993</v>
      </c>
      <c r="H4385" s="21" t="s">
        <v>6994</v>
      </c>
      <c r="I4385" s="21" t="s">
        <v>7003</v>
      </c>
      <c r="J4385" s="21" t="s">
        <v>13926</v>
      </c>
      <c r="K4385" s="21" t="s">
        <v>14202</v>
      </c>
      <c r="L4385" s="21" t="s">
        <v>8338</v>
      </c>
      <c r="M4385" s="21" t="s">
        <v>8346</v>
      </c>
      <c r="N4385" s="21" t="s">
        <v>8354</v>
      </c>
      <c r="O4385" s="21" t="s">
        <v>8359</v>
      </c>
      <c r="P4385" s="18">
        <v>0</v>
      </c>
      <c r="Q4385" s="21" t="s">
        <v>8362</v>
      </c>
      <c r="R4385" s="21" t="s">
        <v>14143</v>
      </c>
      <c r="S4385" s="22" t="s">
        <v>8370</v>
      </c>
      <c r="T4385" s="22" t="s">
        <v>8370</v>
      </c>
      <c r="U4385" s="23" t="str">
        <f>IF(Cleaned_Data!P4385&gt;20000,"High-Bill","Normal-Bill")</f>
        <v>Normal-Bill</v>
      </c>
      <c r="V4385" s="23" t="str">
        <f t="shared" si="136"/>
        <v>Senior-Citizen</v>
      </c>
      <c r="W4385" s="23" t="str">
        <f t="shared" si="137"/>
        <v>Follow-Up-required</v>
      </c>
      <c r="X4385" s="24" t="str" cm="1">
        <f t="array" ref="X4385">_xlfn.IFS(P4385&lt;5000,"Low",P4385&lt;=20000,"Medium",P4385&gt;20000,"High")</f>
        <v>Low</v>
      </c>
    </row>
    <row r="4386" spans="1:24" x14ac:dyDescent="0.35">
      <c r="A4386" s="28" t="s">
        <v>196</v>
      </c>
      <c r="B4386" s="17" t="s">
        <v>1085</v>
      </c>
      <c r="C4386" s="17">
        <v>21</v>
      </c>
      <c r="D4386" s="17" t="s">
        <v>1174</v>
      </c>
      <c r="E4386" s="17" t="s">
        <v>12594</v>
      </c>
      <c r="F4386" s="17" t="s">
        <v>6839</v>
      </c>
      <c r="G4386" s="17" t="s">
        <v>6989</v>
      </c>
      <c r="H4386" s="17" t="s">
        <v>6999</v>
      </c>
      <c r="I4386" s="17" t="s">
        <v>7006</v>
      </c>
      <c r="J4386" s="17" t="s">
        <v>7323</v>
      </c>
      <c r="K4386" s="17" t="s">
        <v>14261</v>
      </c>
      <c r="L4386" s="17" t="s">
        <v>8338</v>
      </c>
      <c r="M4386" s="17" t="s">
        <v>8349</v>
      </c>
      <c r="N4386" s="17" t="s">
        <v>8351</v>
      </c>
      <c r="O4386" s="17" t="s">
        <v>8359</v>
      </c>
      <c r="P4386" s="18">
        <v>0</v>
      </c>
      <c r="Q4386" s="22" t="s">
        <v>8370</v>
      </c>
      <c r="R4386" s="22" t="s">
        <v>8370</v>
      </c>
      <c r="S4386" s="17">
        <v>3</v>
      </c>
      <c r="T4386" s="17" t="s">
        <v>14844</v>
      </c>
      <c r="U4386" s="19" t="str">
        <f>IF(Cleaned_Data!P4386&gt;20000,"High-Bill","Normal-Bill")</f>
        <v>Normal-Bill</v>
      </c>
      <c r="V4386" s="19" t="str">
        <f t="shared" si="136"/>
        <v>Not-Senior-Citizen</v>
      </c>
      <c r="W4386" s="19" t="str">
        <f t="shared" si="137"/>
        <v>Not-Required</v>
      </c>
      <c r="X4386" s="20" t="str" cm="1">
        <f t="array" ref="X4386">_xlfn.IFS(P4386&lt;5000,"Low",P4386&lt;=20000,"Medium",P4386&gt;20000,"High")</f>
        <v>Low</v>
      </c>
    </row>
    <row r="4387" spans="1:24" x14ac:dyDescent="0.35">
      <c r="A4387" s="29" t="s">
        <v>196</v>
      </c>
      <c r="B4387" s="21" t="s">
        <v>1036</v>
      </c>
      <c r="C4387" s="21">
        <v>25</v>
      </c>
      <c r="D4387" s="21" t="s">
        <v>1174</v>
      </c>
      <c r="E4387" s="21" t="s">
        <v>13258</v>
      </c>
      <c r="F4387" s="22" t="s">
        <v>8371</v>
      </c>
      <c r="G4387" s="21" t="s">
        <v>6987</v>
      </c>
      <c r="H4387" s="21" t="s">
        <v>7000</v>
      </c>
      <c r="I4387" s="21" t="s">
        <v>7005</v>
      </c>
      <c r="J4387" s="22" t="s">
        <v>8371</v>
      </c>
      <c r="K4387" s="21" t="s">
        <v>14565</v>
      </c>
      <c r="L4387" s="21" t="s">
        <v>8340</v>
      </c>
      <c r="M4387" s="21" t="s">
        <v>8347</v>
      </c>
      <c r="N4387" s="21" t="s">
        <v>8354</v>
      </c>
      <c r="O4387" s="21" t="s">
        <v>8355</v>
      </c>
      <c r="P4387" s="18">
        <v>0</v>
      </c>
      <c r="Q4387" s="21" t="s">
        <v>8363</v>
      </c>
      <c r="R4387" s="22" t="s">
        <v>8370</v>
      </c>
      <c r="S4387" s="22" t="s">
        <v>8370</v>
      </c>
      <c r="T4387" s="21" t="s">
        <v>14845</v>
      </c>
      <c r="U4387" s="23" t="str">
        <f>IF(Cleaned_Data!P4387&gt;20000,"High-Bill","Normal-Bill")</f>
        <v>Normal-Bill</v>
      </c>
      <c r="V4387" s="23" t="str">
        <f t="shared" si="136"/>
        <v>Not-Senior-Citizen</v>
      </c>
      <c r="W4387" s="23" t="str">
        <f t="shared" si="137"/>
        <v>Not-Required</v>
      </c>
      <c r="X4387" s="24" t="str" cm="1">
        <f t="array" ref="X4387">_xlfn.IFS(P4387&lt;5000,"Low",P4387&lt;=20000,"Medium",P4387&gt;20000,"High")</f>
        <v>Low</v>
      </c>
    </row>
    <row r="4388" spans="1:24" x14ac:dyDescent="0.35">
      <c r="A4388" s="28" t="s">
        <v>557</v>
      </c>
      <c r="B4388" s="17" t="s">
        <v>1024</v>
      </c>
      <c r="C4388" s="22" t="s">
        <v>14854</v>
      </c>
      <c r="D4388" s="22" t="s">
        <v>14847</v>
      </c>
      <c r="E4388" s="17" t="s">
        <v>9160</v>
      </c>
      <c r="F4388" s="17" t="s">
        <v>6681</v>
      </c>
      <c r="G4388" s="17" t="s">
        <v>6992</v>
      </c>
      <c r="H4388" s="17" t="s">
        <v>6999</v>
      </c>
      <c r="I4388" s="17" t="s">
        <v>7003</v>
      </c>
      <c r="J4388" s="17" t="s">
        <v>13988</v>
      </c>
      <c r="K4388" s="17" t="s">
        <v>14241</v>
      </c>
      <c r="L4388" s="17" t="s">
        <v>8340</v>
      </c>
      <c r="M4388" s="17" t="s">
        <v>8350</v>
      </c>
      <c r="N4388" s="17" t="s">
        <v>8352</v>
      </c>
      <c r="O4388" s="17" t="s">
        <v>14841</v>
      </c>
      <c r="P4388" s="18">
        <v>0</v>
      </c>
      <c r="Q4388" s="17" t="s">
        <v>8364</v>
      </c>
      <c r="R4388" s="17" t="s">
        <v>7168</v>
      </c>
      <c r="S4388" s="17">
        <v>4</v>
      </c>
      <c r="T4388" s="22" t="s">
        <v>8370</v>
      </c>
      <c r="U4388" s="19" t="str">
        <f>IF(Cleaned_Data!P4388&gt;20000,"High-Bill","Normal-Bill")</f>
        <v>Normal-Bill</v>
      </c>
      <c r="V4388" s="19" t="str">
        <f t="shared" si="136"/>
        <v>Senior-Citizen</v>
      </c>
      <c r="W4388" s="19" t="str">
        <f t="shared" si="137"/>
        <v>Follow-Up-required</v>
      </c>
      <c r="X4388" s="20" t="str" cm="1">
        <f t="array" ref="X4388">_xlfn.IFS(P4388&lt;5000,"Low",P4388&lt;=20000,"Medium",P4388&gt;20000,"High")</f>
        <v>Low</v>
      </c>
    </row>
    <row r="4389" spans="1:24" x14ac:dyDescent="0.35">
      <c r="A4389" s="29" t="s">
        <v>557</v>
      </c>
      <c r="B4389" s="21" t="s">
        <v>1061</v>
      </c>
      <c r="C4389" s="21">
        <v>73</v>
      </c>
      <c r="D4389" s="21" t="s">
        <v>1174</v>
      </c>
      <c r="E4389" s="21" t="s">
        <v>9804</v>
      </c>
      <c r="F4389" s="21" t="s">
        <v>6710</v>
      </c>
      <c r="G4389" s="21" t="s">
        <v>6993</v>
      </c>
      <c r="H4389" s="21" t="s">
        <v>6995</v>
      </c>
      <c r="I4389" s="21" t="s">
        <v>7006</v>
      </c>
      <c r="J4389" s="21" t="s">
        <v>14102</v>
      </c>
      <c r="K4389" s="21" t="s">
        <v>14680</v>
      </c>
      <c r="L4389" s="21" t="s">
        <v>8343</v>
      </c>
      <c r="M4389" s="21" t="s">
        <v>8346</v>
      </c>
      <c r="N4389" s="21" t="s">
        <v>8351</v>
      </c>
      <c r="O4389" s="21" t="s">
        <v>14842</v>
      </c>
      <c r="P4389" s="18">
        <v>0</v>
      </c>
      <c r="Q4389" s="22" t="s">
        <v>8370</v>
      </c>
      <c r="R4389" s="21" t="s">
        <v>14150</v>
      </c>
      <c r="S4389" s="21">
        <v>5</v>
      </c>
      <c r="T4389" s="22" t="s">
        <v>8370</v>
      </c>
      <c r="U4389" s="23" t="str">
        <f>IF(Cleaned_Data!P4389&gt;20000,"High-Bill","Normal-Bill")</f>
        <v>Normal-Bill</v>
      </c>
      <c r="V4389" s="23" t="str">
        <f t="shared" si="136"/>
        <v>Senior-Citizen</v>
      </c>
      <c r="W4389" s="23" t="str">
        <f t="shared" si="137"/>
        <v>Follow-Up-required</v>
      </c>
      <c r="X4389" s="24" t="str" cm="1">
        <f t="array" ref="X4389">_xlfn.IFS(P4389&lt;5000,"Low",P4389&lt;=20000,"Medium",P4389&gt;20000,"High")</f>
        <v>Low</v>
      </c>
    </row>
    <row r="4390" spans="1:24" x14ac:dyDescent="0.35">
      <c r="A4390" s="28" t="s">
        <v>557</v>
      </c>
      <c r="B4390" s="17" t="s">
        <v>1061</v>
      </c>
      <c r="C4390" s="22" t="s">
        <v>14854</v>
      </c>
      <c r="D4390" s="22" t="s">
        <v>14847</v>
      </c>
      <c r="E4390" s="17" t="s">
        <v>11134</v>
      </c>
      <c r="F4390" s="17" t="s">
        <v>6914</v>
      </c>
      <c r="G4390" s="17" t="s">
        <v>6987</v>
      </c>
      <c r="H4390" s="17" t="s">
        <v>6996</v>
      </c>
      <c r="I4390" s="17" t="s">
        <v>7001</v>
      </c>
      <c r="J4390" s="22" t="s">
        <v>8371</v>
      </c>
      <c r="K4390" s="17" t="s">
        <v>14347</v>
      </c>
      <c r="L4390" s="17" t="s">
        <v>8345</v>
      </c>
      <c r="M4390" s="17" t="s">
        <v>8348</v>
      </c>
      <c r="N4390" s="17" t="s">
        <v>8353</v>
      </c>
      <c r="O4390" s="17" t="s">
        <v>14842</v>
      </c>
      <c r="P4390" s="18">
        <v>0</v>
      </c>
      <c r="Q4390" s="17" t="s">
        <v>8362</v>
      </c>
      <c r="R4390" s="22" t="s">
        <v>8370</v>
      </c>
      <c r="S4390" s="22" t="s">
        <v>8370</v>
      </c>
      <c r="T4390" s="17" t="s">
        <v>14843</v>
      </c>
      <c r="U4390" s="19" t="str">
        <f>IF(Cleaned_Data!P4390&gt;20000,"High-Bill","Normal-Bill")</f>
        <v>Normal-Bill</v>
      </c>
      <c r="V4390" s="19" t="str">
        <f t="shared" si="136"/>
        <v>Senior-Citizen</v>
      </c>
      <c r="W4390" s="19" t="str">
        <f t="shared" si="137"/>
        <v>Not-Required</v>
      </c>
      <c r="X4390" s="20" t="str" cm="1">
        <f t="array" ref="X4390">_xlfn.IFS(P4390&lt;5000,"Low",P4390&lt;=20000,"Medium",P4390&gt;20000,"High")</f>
        <v>Low</v>
      </c>
    </row>
    <row r="4391" spans="1:24" x14ac:dyDescent="0.35">
      <c r="A4391" s="29" t="s">
        <v>557</v>
      </c>
      <c r="B4391" s="21" t="s">
        <v>1132</v>
      </c>
      <c r="C4391" s="22" t="s">
        <v>14854</v>
      </c>
      <c r="D4391" s="22" t="s">
        <v>14847</v>
      </c>
      <c r="E4391" s="21" t="s">
        <v>11735</v>
      </c>
      <c r="F4391" s="21" t="s">
        <v>6826</v>
      </c>
      <c r="G4391" s="21" t="s">
        <v>6992</v>
      </c>
      <c r="H4391" s="21" t="s">
        <v>6998</v>
      </c>
      <c r="I4391" s="21" t="s">
        <v>7002</v>
      </c>
      <c r="J4391" s="22" t="s">
        <v>8371</v>
      </c>
      <c r="K4391" s="21" t="s">
        <v>14824</v>
      </c>
      <c r="L4391" s="21" t="s">
        <v>8338</v>
      </c>
      <c r="M4391" s="21" t="s">
        <v>8346</v>
      </c>
      <c r="N4391" s="21" t="s">
        <v>8352</v>
      </c>
      <c r="O4391" s="21" t="s">
        <v>8358</v>
      </c>
      <c r="P4391" s="26">
        <v>46113</v>
      </c>
      <c r="Q4391" s="21" t="s">
        <v>8364</v>
      </c>
      <c r="R4391" s="21" t="s">
        <v>14033</v>
      </c>
      <c r="S4391" s="22" t="s">
        <v>8370</v>
      </c>
      <c r="T4391" s="21" t="s">
        <v>14843</v>
      </c>
      <c r="U4391" s="23" t="str">
        <f>IF(Cleaned_Data!P4391&gt;20000,"High-Bill","Normal-Bill")</f>
        <v>High-Bill</v>
      </c>
      <c r="V4391" s="23" t="str">
        <f t="shared" si="136"/>
        <v>Senior-Citizen</v>
      </c>
      <c r="W4391" s="23" t="str">
        <f t="shared" si="137"/>
        <v>Follow-Up-required</v>
      </c>
      <c r="X4391" s="24" t="str" cm="1">
        <f t="array" ref="X4391">_xlfn.IFS(P4391&lt;5000,"Low",P4391&lt;=20000,"Medium",P4391&gt;20000,"High")</f>
        <v>High</v>
      </c>
    </row>
    <row r="4392" spans="1:24" x14ac:dyDescent="0.35">
      <c r="A4392" s="28" t="s">
        <v>557</v>
      </c>
      <c r="B4392" s="17" t="s">
        <v>1067</v>
      </c>
      <c r="C4392" s="22" t="s">
        <v>14854</v>
      </c>
      <c r="D4392" s="17" t="s">
        <v>1172</v>
      </c>
      <c r="E4392" s="17" t="s">
        <v>12213</v>
      </c>
      <c r="F4392" s="22" t="s">
        <v>8371</v>
      </c>
      <c r="G4392" s="17" t="s">
        <v>6992</v>
      </c>
      <c r="H4392" s="17" t="s">
        <v>6994</v>
      </c>
      <c r="I4392" s="17" t="s">
        <v>7003</v>
      </c>
      <c r="J4392" s="17" t="s">
        <v>13978</v>
      </c>
      <c r="K4392" s="17" t="s">
        <v>14282</v>
      </c>
      <c r="L4392" s="17" t="s">
        <v>8338</v>
      </c>
      <c r="M4392" s="17" t="s">
        <v>8346</v>
      </c>
      <c r="N4392" s="17" t="s">
        <v>8354</v>
      </c>
      <c r="O4392" s="17" t="s">
        <v>8355</v>
      </c>
      <c r="P4392" s="25">
        <v>2811</v>
      </c>
      <c r="Q4392" s="17" t="s">
        <v>8364</v>
      </c>
      <c r="R4392" s="17" t="s">
        <v>14153</v>
      </c>
      <c r="S4392" s="22" t="s">
        <v>8370</v>
      </c>
      <c r="T4392" s="17" t="s">
        <v>14843</v>
      </c>
      <c r="U4392" s="19" t="str">
        <f>IF(Cleaned_Data!P4392&gt;20000,"High-Bill","Normal-Bill")</f>
        <v>Normal-Bill</v>
      </c>
      <c r="V4392" s="19" t="str">
        <f t="shared" si="136"/>
        <v>Senior-Citizen</v>
      </c>
      <c r="W4392" s="19" t="str">
        <f t="shared" si="137"/>
        <v>Follow-Up-required</v>
      </c>
      <c r="X4392" s="20" t="str" cm="1">
        <f t="array" ref="X4392">_xlfn.IFS(P4392&lt;5000,"Low",P4392&lt;=20000,"Medium",P4392&gt;20000,"High")</f>
        <v>Low</v>
      </c>
    </row>
    <row r="4393" spans="1:24" x14ac:dyDescent="0.35">
      <c r="A4393" s="29" t="s">
        <v>557</v>
      </c>
      <c r="B4393" s="21" t="s">
        <v>1096</v>
      </c>
      <c r="C4393" s="22" t="s">
        <v>14854</v>
      </c>
      <c r="D4393" s="22" t="s">
        <v>14847</v>
      </c>
      <c r="E4393" s="21" t="s">
        <v>13696</v>
      </c>
      <c r="F4393" s="22" t="s">
        <v>8371</v>
      </c>
      <c r="G4393" s="21" t="s">
        <v>6991</v>
      </c>
      <c r="H4393" s="21" t="s">
        <v>6995</v>
      </c>
      <c r="I4393" s="21" t="s">
        <v>7005</v>
      </c>
      <c r="J4393" s="22" t="s">
        <v>8371</v>
      </c>
      <c r="K4393" s="21" t="s">
        <v>14823</v>
      </c>
      <c r="L4393" s="21" t="s">
        <v>8342</v>
      </c>
      <c r="M4393" s="21" t="s">
        <v>8350</v>
      </c>
      <c r="N4393" s="21" t="s">
        <v>8354</v>
      </c>
      <c r="O4393" s="21" t="s">
        <v>8355</v>
      </c>
      <c r="P4393" s="26">
        <v>20804</v>
      </c>
      <c r="Q4393" s="21" t="s">
        <v>8364</v>
      </c>
      <c r="R4393" s="22" t="s">
        <v>8370</v>
      </c>
      <c r="S4393" s="21">
        <v>4</v>
      </c>
      <c r="T4393" s="21" t="s">
        <v>14843</v>
      </c>
      <c r="U4393" s="23" t="str">
        <f>IF(Cleaned_Data!P4393&gt;20000,"High-Bill","Normal-Bill")</f>
        <v>High-Bill</v>
      </c>
      <c r="V4393" s="23" t="str">
        <f t="shared" si="136"/>
        <v>Senior-Citizen</v>
      </c>
      <c r="W4393" s="23" t="str">
        <f t="shared" si="137"/>
        <v>Not-Required</v>
      </c>
      <c r="X4393" s="24" t="str" cm="1">
        <f t="array" ref="X4393">_xlfn.IFS(P4393&lt;5000,"Low",P4393&lt;=20000,"Medium",P4393&gt;20000,"High")</f>
        <v>High</v>
      </c>
    </row>
    <row r="4394" spans="1:24" x14ac:dyDescent="0.35">
      <c r="A4394" s="28" t="s">
        <v>298</v>
      </c>
      <c r="B4394" s="17" t="s">
        <v>1064</v>
      </c>
      <c r="C4394" s="22" t="s">
        <v>14854</v>
      </c>
      <c r="D4394" s="22" t="s">
        <v>14847</v>
      </c>
      <c r="E4394" s="17" t="s">
        <v>8736</v>
      </c>
      <c r="F4394" s="22" t="s">
        <v>8371</v>
      </c>
      <c r="G4394" s="17" t="s">
        <v>6990</v>
      </c>
      <c r="H4394" s="17" t="s">
        <v>6994</v>
      </c>
      <c r="I4394" s="17" t="s">
        <v>7004</v>
      </c>
      <c r="J4394" s="17" t="s">
        <v>13956</v>
      </c>
      <c r="K4394" s="17" t="s">
        <v>14438</v>
      </c>
      <c r="L4394" s="17" t="s">
        <v>8344</v>
      </c>
      <c r="M4394" s="17" t="s">
        <v>8349</v>
      </c>
      <c r="N4394" s="17" t="s">
        <v>8352</v>
      </c>
      <c r="O4394" s="17" t="s">
        <v>8358</v>
      </c>
      <c r="P4394" s="18">
        <v>0</v>
      </c>
      <c r="Q4394" s="17" t="s">
        <v>8363</v>
      </c>
      <c r="R4394" s="17" t="s">
        <v>7278</v>
      </c>
      <c r="S4394" s="17">
        <v>3</v>
      </c>
      <c r="T4394" s="22" t="s">
        <v>8370</v>
      </c>
      <c r="U4394" s="19" t="str">
        <f>IF(Cleaned_Data!P4394&gt;20000,"High-Bill","Normal-Bill")</f>
        <v>Normal-Bill</v>
      </c>
      <c r="V4394" s="19" t="str">
        <f t="shared" si="136"/>
        <v>Senior-Citizen</v>
      </c>
      <c r="W4394" s="19" t="str">
        <f t="shared" si="137"/>
        <v>Follow-Up-required</v>
      </c>
      <c r="X4394" s="20" t="str" cm="1">
        <f t="array" ref="X4394">_xlfn.IFS(P4394&lt;5000,"Low",P4394&lt;=20000,"Medium",P4394&gt;20000,"High")</f>
        <v>Low</v>
      </c>
    </row>
    <row r="4395" spans="1:24" x14ac:dyDescent="0.35">
      <c r="A4395" s="29" t="s">
        <v>298</v>
      </c>
      <c r="B4395" s="21" t="s">
        <v>1114</v>
      </c>
      <c r="C4395" s="21">
        <v>75</v>
      </c>
      <c r="D4395" s="21" t="s">
        <v>1172</v>
      </c>
      <c r="E4395" s="21" t="s">
        <v>9433</v>
      </c>
      <c r="F4395" s="22" t="s">
        <v>8371</v>
      </c>
      <c r="G4395" s="21" t="s">
        <v>6989</v>
      </c>
      <c r="H4395" s="21" t="s">
        <v>6997</v>
      </c>
      <c r="I4395" s="21" t="s">
        <v>7001</v>
      </c>
      <c r="J4395" s="21" t="s">
        <v>7076</v>
      </c>
      <c r="K4395" s="21" t="s">
        <v>14695</v>
      </c>
      <c r="L4395" s="21" t="s">
        <v>8341</v>
      </c>
      <c r="M4395" s="21" t="s">
        <v>8348</v>
      </c>
      <c r="N4395" s="21" t="s">
        <v>8353</v>
      </c>
      <c r="O4395" s="21" t="s">
        <v>14841</v>
      </c>
      <c r="P4395" s="18">
        <v>0</v>
      </c>
      <c r="Q4395" s="21" t="s">
        <v>8363</v>
      </c>
      <c r="R4395" s="21" t="s">
        <v>7157</v>
      </c>
      <c r="S4395" s="21">
        <v>4</v>
      </c>
      <c r="T4395" s="21" t="s">
        <v>14844</v>
      </c>
      <c r="U4395" s="23" t="str">
        <f>IF(Cleaned_Data!P4395&gt;20000,"High-Bill","Normal-Bill")</f>
        <v>Normal-Bill</v>
      </c>
      <c r="V4395" s="23" t="str">
        <f t="shared" si="136"/>
        <v>Senior-Citizen</v>
      </c>
      <c r="W4395" s="23" t="str">
        <f t="shared" si="137"/>
        <v>Follow-Up-required</v>
      </c>
      <c r="X4395" s="24" t="str" cm="1">
        <f t="array" ref="X4395">_xlfn.IFS(P4395&lt;5000,"Low",P4395&lt;=20000,"Medium",P4395&gt;20000,"High")</f>
        <v>Low</v>
      </c>
    </row>
    <row r="4396" spans="1:24" x14ac:dyDescent="0.35">
      <c r="A4396" s="28" t="s">
        <v>298</v>
      </c>
      <c r="B4396" s="17" t="s">
        <v>1138</v>
      </c>
      <c r="C4396" s="22" t="s">
        <v>14854</v>
      </c>
      <c r="D4396" s="22" t="s">
        <v>14847</v>
      </c>
      <c r="E4396" s="17" t="s">
        <v>12397</v>
      </c>
      <c r="F4396" s="22" t="s">
        <v>8371</v>
      </c>
      <c r="G4396" s="17" t="s">
        <v>6990</v>
      </c>
      <c r="H4396" s="17" t="s">
        <v>6996</v>
      </c>
      <c r="I4396" s="17" t="s">
        <v>7006</v>
      </c>
      <c r="J4396" s="22" t="s">
        <v>8371</v>
      </c>
      <c r="K4396" s="17" t="s">
        <v>14682</v>
      </c>
      <c r="L4396" s="17" t="s">
        <v>8338</v>
      </c>
      <c r="M4396" s="17" t="s">
        <v>8349</v>
      </c>
      <c r="N4396" s="17" t="s">
        <v>8352</v>
      </c>
      <c r="O4396" s="17" t="s">
        <v>8359</v>
      </c>
      <c r="P4396" s="25">
        <v>34966</v>
      </c>
      <c r="Q4396" s="17" t="s">
        <v>8362</v>
      </c>
      <c r="R4396" s="17" t="s">
        <v>14112</v>
      </c>
      <c r="S4396" s="17">
        <v>4</v>
      </c>
      <c r="T4396" s="17" t="s">
        <v>14843</v>
      </c>
      <c r="U4396" s="19" t="str">
        <f>IF(Cleaned_Data!P4396&gt;20000,"High-Bill","Normal-Bill")</f>
        <v>High-Bill</v>
      </c>
      <c r="V4396" s="19" t="str">
        <f t="shared" si="136"/>
        <v>Senior-Citizen</v>
      </c>
      <c r="W4396" s="19" t="str">
        <f t="shared" si="137"/>
        <v>Follow-Up-required</v>
      </c>
      <c r="X4396" s="20" t="str" cm="1">
        <f t="array" ref="X4396">_xlfn.IFS(P4396&lt;5000,"Low",P4396&lt;=20000,"Medium",P4396&gt;20000,"High")</f>
        <v>High</v>
      </c>
    </row>
    <row r="4397" spans="1:24" x14ac:dyDescent="0.35">
      <c r="A4397" s="29" t="s">
        <v>298</v>
      </c>
      <c r="B4397" s="21" t="s">
        <v>1153</v>
      </c>
      <c r="C4397" s="21">
        <v>50</v>
      </c>
      <c r="D4397" s="21" t="s">
        <v>1174</v>
      </c>
      <c r="E4397" s="21" t="s">
        <v>12917</v>
      </c>
      <c r="F4397" s="21" t="s">
        <v>6836</v>
      </c>
      <c r="G4397" s="21" t="s">
        <v>6992</v>
      </c>
      <c r="H4397" s="21" t="s">
        <v>7000</v>
      </c>
      <c r="I4397" s="21" t="s">
        <v>7007</v>
      </c>
      <c r="J4397" s="21" t="s">
        <v>7520</v>
      </c>
      <c r="K4397" s="21" t="s">
        <v>14250</v>
      </c>
      <c r="L4397" s="21" t="s">
        <v>8342</v>
      </c>
      <c r="M4397" s="21" t="s">
        <v>8348</v>
      </c>
      <c r="N4397" s="21" t="s">
        <v>8352</v>
      </c>
      <c r="O4397" s="21" t="s">
        <v>8359</v>
      </c>
      <c r="P4397" s="18">
        <v>0</v>
      </c>
      <c r="Q4397" s="21" t="s">
        <v>8362</v>
      </c>
      <c r="R4397" s="21" t="s">
        <v>14000</v>
      </c>
      <c r="S4397" s="21">
        <v>4</v>
      </c>
      <c r="T4397" s="21" t="s">
        <v>14843</v>
      </c>
      <c r="U4397" s="23" t="str">
        <f>IF(Cleaned_Data!P4397&gt;20000,"High-Bill","Normal-Bill")</f>
        <v>Normal-Bill</v>
      </c>
      <c r="V4397" s="23" t="str">
        <f t="shared" si="136"/>
        <v>Not-Senior-Citizen</v>
      </c>
      <c r="W4397" s="23" t="str">
        <f t="shared" si="137"/>
        <v>Follow-Up-required</v>
      </c>
      <c r="X4397" s="24" t="str" cm="1">
        <f t="array" ref="X4397">_xlfn.IFS(P4397&lt;5000,"Low",P4397&lt;=20000,"Medium",P4397&gt;20000,"High")</f>
        <v>Low</v>
      </c>
    </row>
    <row r="4398" spans="1:24" x14ac:dyDescent="0.35">
      <c r="A4398" s="28" t="s">
        <v>466</v>
      </c>
      <c r="B4398" s="17" t="s">
        <v>1047</v>
      </c>
      <c r="C4398" s="22" t="s">
        <v>14854</v>
      </c>
      <c r="D4398" s="17" t="s">
        <v>1172</v>
      </c>
      <c r="E4398" s="17" t="s">
        <v>8989</v>
      </c>
      <c r="F4398" s="17" t="s">
        <v>6905</v>
      </c>
      <c r="G4398" s="17" t="s">
        <v>6991</v>
      </c>
      <c r="H4398" s="17" t="s">
        <v>6994</v>
      </c>
      <c r="I4398" s="17" t="s">
        <v>7002</v>
      </c>
      <c r="J4398" s="22" t="s">
        <v>8371</v>
      </c>
      <c r="K4398" s="17" t="s">
        <v>14321</v>
      </c>
      <c r="L4398" s="17" t="s">
        <v>8343</v>
      </c>
      <c r="M4398" s="17" t="s">
        <v>8347</v>
      </c>
      <c r="N4398" s="17" t="s">
        <v>8354</v>
      </c>
      <c r="O4398" s="17" t="s">
        <v>8359</v>
      </c>
      <c r="P4398" s="18">
        <v>0</v>
      </c>
      <c r="Q4398" s="17" t="s">
        <v>8362</v>
      </c>
      <c r="R4398" s="17" t="s">
        <v>14165</v>
      </c>
      <c r="S4398" s="17">
        <v>1</v>
      </c>
      <c r="T4398" s="17" t="s">
        <v>14844</v>
      </c>
      <c r="U4398" s="19" t="str">
        <f>IF(Cleaned_Data!P4398&gt;20000,"High-Bill","Normal-Bill")</f>
        <v>Normal-Bill</v>
      </c>
      <c r="V4398" s="19" t="str">
        <f t="shared" si="136"/>
        <v>Senior-Citizen</v>
      </c>
      <c r="W4398" s="19" t="str">
        <f t="shared" si="137"/>
        <v>Follow-Up-required</v>
      </c>
      <c r="X4398" s="20" t="str" cm="1">
        <f t="array" ref="X4398">_xlfn.IFS(P4398&lt;5000,"Low",P4398&lt;=20000,"Medium",P4398&gt;20000,"High")</f>
        <v>Low</v>
      </c>
    </row>
    <row r="4399" spans="1:24" x14ac:dyDescent="0.35">
      <c r="A4399" s="29" t="s">
        <v>466</v>
      </c>
      <c r="B4399" s="21" t="s">
        <v>1080</v>
      </c>
      <c r="C4399" s="22" t="s">
        <v>14854</v>
      </c>
      <c r="D4399" s="22" t="s">
        <v>14847</v>
      </c>
      <c r="E4399" s="21" t="s">
        <v>13441</v>
      </c>
      <c r="F4399" s="21" t="s">
        <v>6726</v>
      </c>
      <c r="G4399" s="21" t="s">
        <v>6993</v>
      </c>
      <c r="H4399" s="21" t="s">
        <v>6994</v>
      </c>
      <c r="I4399" s="21" t="s">
        <v>7006</v>
      </c>
      <c r="J4399" s="21" t="s">
        <v>14055</v>
      </c>
      <c r="K4399" s="21" t="s">
        <v>14595</v>
      </c>
      <c r="L4399" s="21" t="s">
        <v>8341</v>
      </c>
      <c r="M4399" s="21" t="s">
        <v>8347</v>
      </c>
      <c r="N4399" s="21" t="s">
        <v>8352</v>
      </c>
      <c r="O4399" s="21" t="s">
        <v>14842</v>
      </c>
      <c r="P4399" s="26">
        <v>49787</v>
      </c>
      <c r="Q4399" s="21" t="s">
        <v>8363</v>
      </c>
      <c r="R4399" s="22" t="s">
        <v>8370</v>
      </c>
      <c r="S4399" s="21">
        <v>4</v>
      </c>
      <c r="T4399" s="21" t="s">
        <v>14845</v>
      </c>
      <c r="U4399" s="23" t="str">
        <f>IF(Cleaned_Data!P4399&gt;20000,"High-Bill","Normal-Bill")</f>
        <v>High-Bill</v>
      </c>
      <c r="V4399" s="23" t="str">
        <f t="shared" si="136"/>
        <v>Senior-Citizen</v>
      </c>
      <c r="W4399" s="23" t="str">
        <f t="shared" si="137"/>
        <v>Not-Required</v>
      </c>
      <c r="X4399" s="24" t="str" cm="1">
        <f t="array" ref="X4399">_xlfn.IFS(P4399&lt;5000,"Low",P4399&lt;=20000,"Medium",P4399&gt;20000,"High")</f>
        <v>High</v>
      </c>
    </row>
    <row r="4400" spans="1:24" x14ac:dyDescent="0.35">
      <c r="A4400" s="28" t="s">
        <v>162</v>
      </c>
      <c r="B4400" s="17" t="s">
        <v>1027</v>
      </c>
      <c r="C4400" s="22" t="s">
        <v>14854</v>
      </c>
      <c r="D4400" s="17" t="s">
        <v>1174</v>
      </c>
      <c r="E4400" s="17" t="s">
        <v>8556</v>
      </c>
      <c r="F4400" s="17" t="s">
        <v>6769</v>
      </c>
      <c r="G4400" s="17" t="s">
        <v>6987</v>
      </c>
      <c r="H4400" s="17" t="s">
        <v>7000</v>
      </c>
      <c r="I4400" s="17" t="s">
        <v>7004</v>
      </c>
      <c r="J4400" s="22" t="s">
        <v>8371</v>
      </c>
      <c r="K4400" s="17" t="s">
        <v>14313</v>
      </c>
      <c r="L4400" s="17" t="s">
        <v>8343</v>
      </c>
      <c r="M4400" s="17" t="s">
        <v>8347</v>
      </c>
      <c r="N4400" s="17" t="s">
        <v>8353</v>
      </c>
      <c r="O4400" s="17" t="s">
        <v>14841</v>
      </c>
      <c r="P4400" s="25">
        <v>679</v>
      </c>
      <c r="Q4400" s="22" t="s">
        <v>8370</v>
      </c>
      <c r="R4400" s="22" t="s">
        <v>8370</v>
      </c>
      <c r="S4400" s="17">
        <v>2</v>
      </c>
      <c r="T4400" s="22" t="s">
        <v>8370</v>
      </c>
      <c r="U4400" s="19" t="str">
        <f>IF(Cleaned_Data!P4400&gt;20000,"High-Bill","Normal-Bill")</f>
        <v>Normal-Bill</v>
      </c>
      <c r="V4400" s="19" t="str">
        <f t="shared" si="136"/>
        <v>Senior-Citizen</v>
      </c>
      <c r="W4400" s="19" t="str">
        <f t="shared" si="137"/>
        <v>Not-Required</v>
      </c>
      <c r="X4400" s="20" t="str" cm="1">
        <f t="array" ref="X4400">_xlfn.IFS(P4400&lt;5000,"Low",P4400&lt;=20000,"Medium",P4400&gt;20000,"High")</f>
        <v>Low</v>
      </c>
    </row>
    <row r="4401" spans="1:24" x14ac:dyDescent="0.35">
      <c r="A4401" s="29" t="s">
        <v>162</v>
      </c>
      <c r="B4401" s="21" t="s">
        <v>1074</v>
      </c>
      <c r="C4401" s="22" t="s">
        <v>14854</v>
      </c>
      <c r="D4401" s="21" t="s">
        <v>1172</v>
      </c>
      <c r="E4401" s="21" t="s">
        <v>8638</v>
      </c>
      <c r="F4401" s="21" t="s">
        <v>6806</v>
      </c>
      <c r="G4401" s="21" t="s">
        <v>6990</v>
      </c>
      <c r="H4401" s="21" t="s">
        <v>6995</v>
      </c>
      <c r="I4401" s="21" t="s">
        <v>7004</v>
      </c>
      <c r="J4401" s="22" t="s">
        <v>8371</v>
      </c>
      <c r="K4401" s="21" t="s">
        <v>14192</v>
      </c>
      <c r="L4401" s="21" t="s">
        <v>8339</v>
      </c>
      <c r="M4401" s="21" t="s">
        <v>8347</v>
      </c>
      <c r="N4401" s="21" t="s">
        <v>8351</v>
      </c>
      <c r="O4401" s="21" t="s">
        <v>14842</v>
      </c>
      <c r="P4401" s="26">
        <v>27094</v>
      </c>
      <c r="Q4401" s="21" t="s">
        <v>8362</v>
      </c>
      <c r="R4401" s="22" t="s">
        <v>8370</v>
      </c>
      <c r="S4401" s="21">
        <v>3</v>
      </c>
      <c r="T4401" s="21" t="s">
        <v>14844</v>
      </c>
      <c r="U4401" s="23" t="str">
        <f>IF(Cleaned_Data!P4401&gt;20000,"High-Bill","Normal-Bill")</f>
        <v>High-Bill</v>
      </c>
      <c r="V4401" s="23" t="str">
        <f t="shared" si="136"/>
        <v>Senior-Citizen</v>
      </c>
      <c r="W4401" s="23" t="str">
        <f t="shared" si="137"/>
        <v>Not-Required</v>
      </c>
      <c r="X4401" s="24" t="str" cm="1">
        <f t="array" ref="X4401">_xlfn.IFS(P4401&lt;5000,"Low",P4401&lt;=20000,"Medium",P4401&gt;20000,"High")</f>
        <v>High</v>
      </c>
    </row>
    <row r="4402" spans="1:24" x14ac:dyDescent="0.35">
      <c r="A4402" s="28" t="s">
        <v>162</v>
      </c>
      <c r="B4402" s="17" t="s">
        <v>1071</v>
      </c>
      <c r="C4402" s="22" t="s">
        <v>14854</v>
      </c>
      <c r="D4402" s="22" t="s">
        <v>14847</v>
      </c>
      <c r="E4402" s="17" t="s">
        <v>8743</v>
      </c>
      <c r="F4402" s="17" t="s">
        <v>6844</v>
      </c>
      <c r="G4402" s="17" t="s">
        <v>6984</v>
      </c>
      <c r="H4402" s="17" t="s">
        <v>7000</v>
      </c>
      <c r="I4402" s="17" t="s">
        <v>7006</v>
      </c>
      <c r="J4402" s="22" t="s">
        <v>8371</v>
      </c>
      <c r="K4402" s="17" t="s">
        <v>14443</v>
      </c>
      <c r="L4402" s="17" t="s">
        <v>8341</v>
      </c>
      <c r="M4402" s="17" t="s">
        <v>8347</v>
      </c>
      <c r="N4402" s="17" t="s">
        <v>8354</v>
      </c>
      <c r="O4402" s="17" t="s">
        <v>14842</v>
      </c>
      <c r="P4402" s="18">
        <v>0</v>
      </c>
      <c r="Q4402" s="22" t="s">
        <v>8370</v>
      </c>
      <c r="R4402" s="17" t="s">
        <v>7608</v>
      </c>
      <c r="S4402" s="17">
        <v>2</v>
      </c>
      <c r="T4402" s="17" t="s">
        <v>14843</v>
      </c>
      <c r="U4402" s="19" t="str">
        <f>IF(Cleaned_Data!P4402&gt;20000,"High-Bill","Normal-Bill")</f>
        <v>Normal-Bill</v>
      </c>
      <c r="V4402" s="19" t="str">
        <f t="shared" si="136"/>
        <v>Senior-Citizen</v>
      </c>
      <c r="W4402" s="19" t="str">
        <f t="shared" si="137"/>
        <v>Follow-Up-required</v>
      </c>
      <c r="X4402" s="20" t="str" cm="1">
        <f t="array" ref="X4402">_xlfn.IFS(P4402&lt;5000,"Low",P4402&lt;=20000,"Medium",P4402&gt;20000,"High")</f>
        <v>Low</v>
      </c>
    </row>
    <row r="4403" spans="1:24" x14ac:dyDescent="0.35">
      <c r="A4403" s="29" t="s">
        <v>162</v>
      </c>
      <c r="B4403" s="21" t="s">
        <v>1112</v>
      </c>
      <c r="C4403" s="21">
        <v>74</v>
      </c>
      <c r="D4403" s="22" t="s">
        <v>14847</v>
      </c>
      <c r="E4403" s="21" t="s">
        <v>9444</v>
      </c>
      <c r="F4403" s="22" t="s">
        <v>8371</v>
      </c>
      <c r="G4403" s="21" t="s">
        <v>6988</v>
      </c>
      <c r="H4403" s="21" t="s">
        <v>6996</v>
      </c>
      <c r="I4403" s="21" t="s">
        <v>7004</v>
      </c>
      <c r="J4403" s="22" t="s">
        <v>8371</v>
      </c>
      <c r="K4403" s="21" t="s">
        <v>14637</v>
      </c>
      <c r="L4403" s="21" t="s">
        <v>8345</v>
      </c>
      <c r="M4403" s="21" t="s">
        <v>8348</v>
      </c>
      <c r="N4403" s="21" t="s">
        <v>8351</v>
      </c>
      <c r="O4403" s="21" t="s">
        <v>8355</v>
      </c>
      <c r="P4403" s="18">
        <v>0</v>
      </c>
      <c r="Q4403" s="21" t="s">
        <v>8363</v>
      </c>
      <c r="R4403" s="21" t="s">
        <v>14136</v>
      </c>
      <c r="S4403" s="22" t="s">
        <v>8370</v>
      </c>
      <c r="T4403" s="22" t="s">
        <v>8370</v>
      </c>
      <c r="U4403" s="23" t="str">
        <f>IF(Cleaned_Data!P4403&gt;20000,"High-Bill","Normal-Bill")</f>
        <v>Normal-Bill</v>
      </c>
      <c r="V4403" s="23" t="str">
        <f t="shared" si="136"/>
        <v>Senior-Citizen</v>
      </c>
      <c r="W4403" s="23" t="str">
        <f t="shared" si="137"/>
        <v>Follow-Up-required</v>
      </c>
      <c r="X4403" s="24" t="str" cm="1">
        <f t="array" ref="X4403">_xlfn.IFS(P4403&lt;5000,"Low",P4403&lt;=20000,"Medium",P4403&gt;20000,"High")</f>
        <v>Low</v>
      </c>
    </row>
    <row r="4404" spans="1:24" x14ac:dyDescent="0.35">
      <c r="A4404" s="28" t="s">
        <v>162</v>
      </c>
      <c r="B4404" s="17" t="s">
        <v>1136</v>
      </c>
      <c r="C4404" s="17">
        <v>75</v>
      </c>
      <c r="D4404" s="17" t="s">
        <v>1172</v>
      </c>
      <c r="E4404" s="17" t="s">
        <v>13040</v>
      </c>
      <c r="F4404" s="22" t="s">
        <v>8371</v>
      </c>
      <c r="G4404" s="17" t="s">
        <v>6986</v>
      </c>
      <c r="H4404" s="17" t="s">
        <v>7000</v>
      </c>
      <c r="I4404" s="17" t="s">
        <v>7004</v>
      </c>
      <c r="J4404" s="17" t="s">
        <v>13989</v>
      </c>
      <c r="K4404" s="17" t="s">
        <v>14472</v>
      </c>
      <c r="L4404" s="17" t="s">
        <v>8342</v>
      </c>
      <c r="M4404" s="17" t="s">
        <v>8346</v>
      </c>
      <c r="N4404" s="17" t="s">
        <v>8352</v>
      </c>
      <c r="O4404" s="17" t="s">
        <v>8358</v>
      </c>
      <c r="P4404" s="18">
        <v>0</v>
      </c>
      <c r="Q4404" s="17" t="s">
        <v>8362</v>
      </c>
      <c r="R4404" s="22" t="s">
        <v>8370</v>
      </c>
      <c r="S4404" s="17">
        <v>5</v>
      </c>
      <c r="T4404" s="22" t="s">
        <v>8370</v>
      </c>
      <c r="U4404" s="19" t="str">
        <f>IF(Cleaned_Data!P4404&gt;20000,"High-Bill","Normal-Bill")</f>
        <v>Normal-Bill</v>
      </c>
      <c r="V4404" s="19" t="str">
        <f t="shared" si="136"/>
        <v>Senior-Citizen</v>
      </c>
      <c r="W4404" s="19" t="str">
        <f t="shared" si="137"/>
        <v>Not-Required</v>
      </c>
      <c r="X4404" s="20" t="str" cm="1">
        <f t="array" ref="X4404">_xlfn.IFS(P4404&lt;5000,"Low",P4404&lt;=20000,"Medium",P4404&gt;20000,"High")</f>
        <v>Low</v>
      </c>
    </row>
    <row r="4405" spans="1:24" x14ac:dyDescent="0.35">
      <c r="A4405" s="29" t="s">
        <v>301</v>
      </c>
      <c r="B4405" s="21" t="s">
        <v>1051</v>
      </c>
      <c r="C4405" s="21">
        <v>50</v>
      </c>
      <c r="D4405" s="22" t="s">
        <v>14847</v>
      </c>
      <c r="E4405" s="21" t="s">
        <v>8739</v>
      </c>
      <c r="F4405" s="22" t="s">
        <v>8371</v>
      </c>
      <c r="G4405" s="21" t="s">
        <v>6991</v>
      </c>
      <c r="H4405" s="21" t="s">
        <v>6996</v>
      </c>
      <c r="I4405" s="21" t="s">
        <v>7002</v>
      </c>
      <c r="J4405" s="21" t="s">
        <v>14041</v>
      </c>
      <c r="K4405" s="21" t="s">
        <v>14441</v>
      </c>
      <c r="L4405" s="21" t="s">
        <v>8338</v>
      </c>
      <c r="M4405" s="21" t="s">
        <v>8347</v>
      </c>
      <c r="N4405" s="21" t="s">
        <v>8351</v>
      </c>
      <c r="O4405" s="21" t="s">
        <v>8359</v>
      </c>
      <c r="P4405" s="26">
        <v>42362</v>
      </c>
      <c r="Q4405" s="22" t="s">
        <v>8370</v>
      </c>
      <c r="R4405" s="21" t="s">
        <v>13964</v>
      </c>
      <c r="S4405" s="21">
        <v>2</v>
      </c>
      <c r="T4405" s="21" t="s">
        <v>14844</v>
      </c>
      <c r="U4405" s="23" t="str">
        <f>IF(Cleaned_Data!P4405&gt;20000,"High-Bill","Normal-Bill")</f>
        <v>High-Bill</v>
      </c>
      <c r="V4405" s="23" t="str">
        <f t="shared" si="136"/>
        <v>Not-Senior-Citizen</v>
      </c>
      <c r="W4405" s="23" t="str">
        <f t="shared" si="137"/>
        <v>Follow-Up-required</v>
      </c>
      <c r="X4405" s="24" t="str" cm="1">
        <f t="array" ref="X4405">_xlfn.IFS(P4405&lt;5000,"Low",P4405&lt;=20000,"Medium",P4405&gt;20000,"High")</f>
        <v>High</v>
      </c>
    </row>
    <row r="4406" spans="1:24" x14ac:dyDescent="0.35">
      <c r="A4406" s="28" t="s">
        <v>301</v>
      </c>
      <c r="B4406" s="17" t="s">
        <v>1081</v>
      </c>
      <c r="C4406" s="17">
        <v>42</v>
      </c>
      <c r="D4406" s="22" t="s">
        <v>14847</v>
      </c>
      <c r="E4406" s="17" t="s">
        <v>10131</v>
      </c>
      <c r="F4406" s="17" t="s">
        <v>6944</v>
      </c>
      <c r="G4406" s="17" t="s">
        <v>6991</v>
      </c>
      <c r="H4406" s="17" t="s">
        <v>6998</v>
      </c>
      <c r="I4406" s="17" t="s">
        <v>7003</v>
      </c>
      <c r="J4406" s="22" t="s">
        <v>8371</v>
      </c>
      <c r="K4406" s="17" t="s">
        <v>14536</v>
      </c>
      <c r="L4406" s="17" t="s">
        <v>8341</v>
      </c>
      <c r="M4406" s="17" t="s">
        <v>8346</v>
      </c>
      <c r="N4406" s="17" t="s">
        <v>8351</v>
      </c>
      <c r="O4406" s="17" t="s">
        <v>8358</v>
      </c>
      <c r="P4406" s="25">
        <v>40999</v>
      </c>
      <c r="Q4406" s="17" t="s">
        <v>8363</v>
      </c>
      <c r="R4406" s="22" t="s">
        <v>8370</v>
      </c>
      <c r="S4406" s="22" t="s">
        <v>8370</v>
      </c>
      <c r="T4406" s="17" t="s">
        <v>14843</v>
      </c>
      <c r="U4406" s="19" t="str">
        <f>IF(Cleaned_Data!P4406&gt;20000,"High-Bill","Normal-Bill")</f>
        <v>High-Bill</v>
      </c>
      <c r="V4406" s="19" t="str">
        <f t="shared" si="136"/>
        <v>Not-Senior-Citizen</v>
      </c>
      <c r="W4406" s="19" t="str">
        <f t="shared" si="137"/>
        <v>Not-Required</v>
      </c>
      <c r="X4406" s="20" t="str" cm="1">
        <f t="array" ref="X4406">_xlfn.IFS(P4406&lt;5000,"Low",P4406&lt;=20000,"Medium",P4406&gt;20000,"High")</f>
        <v>High</v>
      </c>
    </row>
    <row r="4407" spans="1:24" x14ac:dyDescent="0.35">
      <c r="A4407" s="29" t="s">
        <v>301</v>
      </c>
      <c r="B4407" s="21" t="s">
        <v>1046</v>
      </c>
      <c r="C4407" s="21">
        <v>53</v>
      </c>
      <c r="D4407" s="21" t="s">
        <v>1174</v>
      </c>
      <c r="E4407" s="21" t="s">
        <v>10214</v>
      </c>
      <c r="F4407" s="21" t="s">
        <v>6699</v>
      </c>
      <c r="G4407" s="21" t="s">
        <v>6991</v>
      </c>
      <c r="H4407" s="21" t="s">
        <v>7000</v>
      </c>
      <c r="I4407" s="21" t="s">
        <v>7003</v>
      </c>
      <c r="J4407" s="21" t="s">
        <v>7420</v>
      </c>
      <c r="K4407" s="21" t="s">
        <v>14613</v>
      </c>
      <c r="L4407" s="21" t="s">
        <v>8338</v>
      </c>
      <c r="M4407" s="21" t="s">
        <v>8348</v>
      </c>
      <c r="N4407" s="21" t="s">
        <v>8352</v>
      </c>
      <c r="O4407" s="21" t="s">
        <v>14841</v>
      </c>
      <c r="P4407" s="26">
        <v>21837</v>
      </c>
      <c r="Q4407" s="21" t="s">
        <v>8362</v>
      </c>
      <c r="R4407" s="22" t="s">
        <v>8370</v>
      </c>
      <c r="S4407" s="21">
        <v>2</v>
      </c>
      <c r="T4407" s="22" t="s">
        <v>8370</v>
      </c>
      <c r="U4407" s="23" t="str">
        <f>IF(Cleaned_Data!P4407&gt;20000,"High-Bill","Normal-Bill")</f>
        <v>High-Bill</v>
      </c>
      <c r="V4407" s="23" t="str">
        <f t="shared" si="136"/>
        <v>Not-Senior-Citizen</v>
      </c>
      <c r="W4407" s="23" t="str">
        <f t="shared" si="137"/>
        <v>Not-Required</v>
      </c>
      <c r="X4407" s="24" t="str" cm="1">
        <f t="array" ref="X4407">_xlfn.IFS(P4407&lt;5000,"Low",P4407&lt;=20000,"Medium",P4407&gt;20000,"High")</f>
        <v>High</v>
      </c>
    </row>
    <row r="4408" spans="1:24" x14ac:dyDescent="0.35">
      <c r="A4408" s="28" t="s">
        <v>301</v>
      </c>
      <c r="B4408" s="17" t="s">
        <v>1118</v>
      </c>
      <c r="C4408" s="17">
        <v>87</v>
      </c>
      <c r="D4408" s="17" t="s">
        <v>1172</v>
      </c>
      <c r="E4408" s="17" t="s">
        <v>10551</v>
      </c>
      <c r="F4408" s="17" t="s">
        <v>6765</v>
      </c>
      <c r="G4408" s="17" t="s">
        <v>6989</v>
      </c>
      <c r="H4408" s="17" t="s">
        <v>6995</v>
      </c>
      <c r="I4408" s="17" t="s">
        <v>7001</v>
      </c>
      <c r="J4408" s="22" t="s">
        <v>8371</v>
      </c>
      <c r="K4408" s="17" t="s">
        <v>14568</v>
      </c>
      <c r="L4408" s="17" t="s">
        <v>8341</v>
      </c>
      <c r="M4408" s="17" t="s">
        <v>8346</v>
      </c>
      <c r="N4408" s="17" t="s">
        <v>8353</v>
      </c>
      <c r="O4408" s="17" t="s">
        <v>14841</v>
      </c>
      <c r="P4408" s="18">
        <v>0</v>
      </c>
      <c r="Q4408" s="17" t="s">
        <v>8363</v>
      </c>
      <c r="R4408" s="17" t="s">
        <v>14100</v>
      </c>
      <c r="S4408" s="17">
        <v>3</v>
      </c>
      <c r="T4408" s="17" t="s">
        <v>14843</v>
      </c>
      <c r="U4408" s="19" t="str">
        <f>IF(Cleaned_Data!P4408&gt;20000,"High-Bill","Normal-Bill")</f>
        <v>Normal-Bill</v>
      </c>
      <c r="V4408" s="19" t="str">
        <f t="shared" si="136"/>
        <v>Senior-Citizen</v>
      </c>
      <c r="W4408" s="19" t="str">
        <f t="shared" si="137"/>
        <v>Follow-Up-required</v>
      </c>
      <c r="X4408" s="20" t="str" cm="1">
        <f t="array" ref="X4408">_xlfn.IFS(P4408&lt;5000,"Low",P4408&lt;=20000,"Medium",P4408&gt;20000,"High")</f>
        <v>Low</v>
      </c>
    </row>
    <row r="4409" spans="1:24" x14ac:dyDescent="0.35">
      <c r="A4409" s="29" t="s">
        <v>301</v>
      </c>
      <c r="B4409" s="21" t="s">
        <v>1034</v>
      </c>
      <c r="C4409" s="21">
        <v>43</v>
      </c>
      <c r="D4409" s="21" t="s">
        <v>1174</v>
      </c>
      <c r="E4409" s="21" t="s">
        <v>11305</v>
      </c>
      <c r="F4409" s="21" t="s">
        <v>6952</v>
      </c>
      <c r="G4409" s="21" t="s">
        <v>6987</v>
      </c>
      <c r="H4409" s="21" t="s">
        <v>6994</v>
      </c>
      <c r="I4409" s="21" t="s">
        <v>7003</v>
      </c>
      <c r="J4409" s="21" t="s">
        <v>13968</v>
      </c>
      <c r="K4409" s="21" t="s">
        <v>14518</v>
      </c>
      <c r="L4409" s="21" t="s">
        <v>8344</v>
      </c>
      <c r="M4409" s="21" t="s">
        <v>8350</v>
      </c>
      <c r="N4409" s="21" t="s">
        <v>8354</v>
      </c>
      <c r="O4409" s="21" t="s">
        <v>8358</v>
      </c>
      <c r="P4409" s="18">
        <v>0</v>
      </c>
      <c r="Q4409" s="21" t="s">
        <v>8363</v>
      </c>
      <c r="R4409" s="22" t="s">
        <v>8370</v>
      </c>
      <c r="S4409" s="21">
        <v>2</v>
      </c>
      <c r="T4409" s="22" t="s">
        <v>8370</v>
      </c>
      <c r="U4409" s="23" t="str">
        <f>IF(Cleaned_Data!P4409&gt;20000,"High-Bill","Normal-Bill")</f>
        <v>Normal-Bill</v>
      </c>
      <c r="V4409" s="23" t="str">
        <f t="shared" si="136"/>
        <v>Not-Senior-Citizen</v>
      </c>
      <c r="W4409" s="23" t="str">
        <f t="shared" si="137"/>
        <v>Not-Required</v>
      </c>
      <c r="X4409" s="24" t="str" cm="1">
        <f t="array" ref="X4409">_xlfn.IFS(P4409&lt;5000,"Low",P4409&lt;=20000,"Medium",P4409&gt;20000,"High")</f>
        <v>Low</v>
      </c>
    </row>
    <row r="4410" spans="1:24" x14ac:dyDescent="0.35">
      <c r="A4410" s="28" t="s">
        <v>301</v>
      </c>
      <c r="B4410" s="17" t="s">
        <v>1154</v>
      </c>
      <c r="C4410" s="22" t="s">
        <v>14854</v>
      </c>
      <c r="D4410" s="22" t="s">
        <v>14847</v>
      </c>
      <c r="E4410" s="17" t="s">
        <v>11494</v>
      </c>
      <c r="F4410" s="17" t="s">
        <v>6837</v>
      </c>
      <c r="G4410" s="17" t="s">
        <v>6993</v>
      </c>
      <c r="H4410" s="17" t="s">
        <v>6996</v>
      </c>
      <c r="I4410" s="17" t="s">
        <v>7006</v>
      </c>
      <c r="J4410" s="17" t="s">
        <v>14151</v>
      </c>
      <c r="K4410" s="17" t="s">
        <v>14186</v>
      </c>
      <c r="L4410" s="17" t="s">
        <v>8344</v>
      </c>
      <c r="M4410" s="17" t="s">
        <v>8347</v>
      </c>
      <c r="N4410" s="17" t="s">
        <v>8352</v>
      </c>
      <c r="O4410" s="17" t="s">
        <v>8359</v>
      </c>
      <c r="P4410" s="18">
        <v>0</v>
      </c>
      <c r="Q4410" s="17" t="s">
        <v>8362</v>
      </c>
      <c r="R4410" s="22" t="s">
        <v>8370</v>
      </c>
      <c r="S4410" s="17">
        <v>2</v>
      </c>
      <c r="T4410" s="22" t="s">
        <v>8370</v>
      </c>
      <c r="U4410" s="19" t="str">
        <f>IF(Cleaned_Data!P4410&gt;20000,"High-Bill","Normal-Bill")</f>
        <v>Normal-Bill</v>
      </c>
      <c r="V4410" s="19" t="str">
        <f t="shared" si="136"/>
        <v>Senior-Citizen</v>
      </c>
      <c r="W4410" s="19" t="str">
        <f t="shared" si="137"/>
        <v>Not-Required</v>
      </c>
      <c r="X4410" s="20" t="str" cm="1">
        <f t="array" ref="X4410">_xlfn.IFS(P4410&lt;5000,"Low",P4410&lt;=20000,"Medium",P4410&gt;20000,"High")</f>
        <v>Low</v>
      </c>
    </row>
    <row r="4411" spans="1:24" x14ac:dyDescent="0.35">
      <c r="A4411" s="29" t="s">
        <v>301</v>
      </c>
      <c r="B4411" s="21" t="s">
        <v>1168</v>
      </c>
      <c r="C4411" s="22" t="s">
        <v>14854</v>
      </c>
      <c r="D4411" s="22" t="s">
        <v>14847</v>
      </c>
      <c r="E4411" s="21" t="s">
        <v>12007</v>
      </c>
      <c r="F4411" s="21" t="s">
        <v>6954</v>
      </c>
      <c r="G4411" s="21" t="s">
        <v>6986</v>
      </c>
      <c r="H4411" s="21" t="s">
        <v>6994</v>
      </c>
      <c r="I4411" s="21" t="s">
        <v>7007</v>
      </c>
      <c r="J4411" s="21" t="s">
        <v>14003</v>
      </c>
      <c r="K4411" s="21" t="s">
        <v>14769</v>
      </c>
      <c r="L4411" s="21" t="s">
        <v>8338</v>
      </c>
      <c r="M4411" s="21" t="s">
        <v>8346</v>
      </c>
      <c r="N4411" s="21" t="s">
        <v>8354</v>
      </c>
      <c r="O4411" s="21" t="s">
        <v>8355</v>
      </c>
      <c r="P4411" s="18">
        <v>0</v>
      </c>
      <c r="Q4411" s="21" t="s">
        <v>8363</v>
      </c>
      <c r="R4411" s="22" t="s">
        <v>8370</v>
      </c>
      <c r="S4411" s="21">
        <v>3</v>
      </c>
      <c r="T4411" s="21" t="s">
        <v>14844</v>
      </c>
      <c r="U4411" s="23" t="str">
        <f>IF(Cleaned_Data!P4411&gt;20000,"High-Bill","Normal-Bill")</f>
        <v>Normal-Bill</v>
      </c>
      <c r="V4411" s="23" t="str">
        <f t="shared" si="136"/>
        <v>Senior-Citizen</v>
      </c>
      <c r="W4411" s="23" t="str">
        <f t="shared" si="137"/>
        <v>Not-Required</v>
      </c>
      <c r="X4411" s="24" t="str" cm="1">
        <f t="array" ref="X4411">_xlfn.IFS(P4411&lt;5000,"Low",P4411&lt;=20000,"Medium",P4411&gt;20000,"High")</f>
        <v>Low</v>
      </c>
    </row>
    <row r="4412" spans="1:24" x14ac:dyDescent="0.35">
      <c r="A4412" s="28" t="s">
        <v>301</v>
      </c>
      <c r="B4412" s="17" t="s">
        <v>1023</v>
      </c>
      <c r="C4412" s="22" t="s">
        <v>14854</v>
      </c>
      <c r="D4412" s="22" t="s">
        <v>14847</v>
      </c>
      <c r="E4412" s="17" t="s">
        <v>12249</v>
      </c>
      <c r="F4412" s="17" t="s">
        <v>6680</v>
      </c>
      <c r="G4412" s="17" t="s">
        <v>6985</v>
      </c>
      <c r="H4412" s="17" t="s">
        <v>7000</v>
      </c>
      <c r="I4412" s="17" t="s">
        <v>7005</v>
      </c>
      <c r="J4412" s="17" t="s">
        <v>14168</v>
      </c>
      <c r="K4412" s="17" t="s">
        <v>14679</v>
      </c>
      <c r="L4412" s="17" t="s">
        <v>8343</v>
      </c>
      <c r="M4412" s="17" t="s">
        <v>8349</v>
      </c>
      <c r="N4412" s="17" t="s">
        <v>8353</v>
      </c>
      <c r="O4412" s="17" t="s">
        <v>14841</v>
      </c>
      <c r="P4412" s="18">
        <v>0</v>
      </c>
      <c r="Q4412" s="17" t="s">
        <v>8363</v>
      </c>
      <c r="R4412" s="17" t="s">
        <v>13969</v>
      </c>
      <c r="S4412" s="17">
        <v>2</v>
      </c>
      <c r="T4412" s="17" t="s">
        <v>14845</v>
      </c>
      <c r="U4412" s="19" t="str">
        <f>IF(Cleaned_Data!P4412&gt;20000,"High-Bill","Normal-Bill")</f>
        <v>Normal-Bill</v>
      </c>
      <c r="V4412" s="19" t="str">
        <f t="shared" si="136"/>
        <v>Senior-Citizen</v>
      </c>
      <c r="W4412" s="19" t="str">
        <f t="shared" si="137"/>
        <v>Follow-Up-required</v>
      </c>
      <c r="X4412" s="20" t="str" cm="1">
        <f t="array" ref="X4412">_xlfn.IFS(P4412&lt;5000,"Low",P4412&lt;=20000,"Medium",P4412&gt;20000,"High")</f>
        <v>Low</v>
      </c>
    </row>
    <row r="4413" spans="1:24" x14ac:dyDescent="0.35">
      <c r="A4413" s="29" t="s">
        <v>301</v>
      </c>
      <c r="B4413" s="21" t="s">
        <v>1136</v>
      </c>
      <c r="C4413" s="21">
        <v>56</v>
      </c>
      <c r="D4413" s="21" t="s">
        <v>1174</v>
      </c>
      <c r="E4413" s="21" t="s">
        <v>13025</v>
      </c>
      <c r="F4413" s="21" t="s">
        <v>6829</v>
      </c>
      <c r="G4413" s="21" t="s">
        <v>6992</v>
      </c>
      <c r="H4413" s="21" t="s">
        <v>6997</v>
      </c>
      <c r="I4413" s="21" t="s">
        <v>7005</v>
      </c>
      <c r="J4413" s="22" t="s">
        <v>8371</v>
      </c>
      <c r="K4413" s="21" t="s">
        <v>14663</v>
      </c>
      <c r="L4413" s="21" t="s">
        <v>8342</v>
      </c>
      <c r="M4413" s="21" t="s">
        <v>8346</v>
      </c>
      <c r="N4413" s="21" t="s">
        <v>8351</v>
      </c>
      <c r="O4413" s="21" t="s">
        <v>8358</v>
      </c>
      <c r="P4413" s="18">
        <v>0</v>
      </c>
      <c r="Q4413" s="21" t="s">
        <v>8362</v>
      </c>
      <c r="R4413" s="22" t="s">
        <v>8370</v>
      </c>
      <c r="S4413" s="21">
        <v>4</v>
      </c>
      <c r="T4413" s="21" t="s">
        <v>14844</v>
      </c>
      <c r="U4413" s="23" t="str">
        <f>IF(Cleaned_Data!P4413&gt;20000,"High-Bill","Normal-Bill")</f>
        <v>Normal-Bill</v>
      </c>
      <c r="V4413" s="23" t="str">
        <f t="shared" si="136"/>
        <v>Not-Senior-Citizen</v>
      </c>
      <c r="W4413" s="23" t="str">
        <f t="shared" si="137"/>
        <v>Not-Required</v>
      </c>
      <c r="X4413" s="24" t="str" cm="1">
        <f t="array" ref="X4413">_xlfn.IFS(P4413&lt;5000,"Low",P4413&lt;=20000,"Medium",P4413&gt;20000,"High")</f>
        <v>Low</v>
      </c>
    </row>
    <row r="4414" spans="1:24" x14ac:dyDescent="0.35">
      <c r="A4414" s="28" t="s">
        <v>151</v>
      </c>
      <c r="B4414" s="17" t="s">
        <v>1041</v>
      </c>
      <c r="C4414" s="17">
        <v>53</v>
      </c>
      <c r="D4414" s="17" t="s">
        <v>1174</v>
      </c>
      <c r="E4414" s="17" t="s">
        <v>8543</v>
      </c>
      <c r="F4414" s="17" t="s">
        <v>6764</v>
      </c>
      <c r="G4414" s="17" t="s">
        <v>6988</v>
      </c>
      <c r="H4414" s="17" t="s">
        <v>6996</v>
      </c>
      <c r="I4414" s="17" t="s">
        <v>7001</v>
      </c>
      <c r="J4414" s="17" t="s">
        <v>13969</v>
      </c>
      <c r="K4414" s="17" t="s">
        <v>14210</v>
      </c>
      <c r="L4414" s="17" t="s">
        <v>8342</v>
      </c>
      <c r="M4414" s="17" t="s">
        <v>8347</v>
      </c>
      <c r="N4414" s="17" t="s">
        <v>8353</v>
      </c>
      <c r="O4414" s="17" t="s">
        <v>8358</v>
      </c>
      <c r="P4414" s="18">
        <v>0</v>
      </c>
      <c r="Q4414" s="17" t="s">
        <v>8362</v>
      </c>
      <c r="R4414" s="17" t="s">
        <v>14178</v>
      </c>
      <c r="S4414" s="17">
        <v>2</v>
      </c>
      <c r="T4414" s="17" t="s">
        <v>14845</v>
      </c>
      <c r="U4414" s="19" t="str">
        <f>IF(Cleaned_Data!P4414&gt;20000,"High-Bill","Normal-Bill")</f>
        <v>Normal-Bill</v>
      </c>
      <c r="V4414" s="19" t="str">
        <f t="shared" si="136"/>
        <v>Not-Senior-Citizen</v>
      </c>
      <c r="W4414" s="19" t="str">
        <f t="shared" si="137"/>
        <v>Follow-Up-required</v>
      </c>
      <c r="X4414" s="20" t="str" cm="1">
        <f t="array" ref="X4414">_xlfn.IFS(P4414&lt;5000,"Low",P4414&lt;=20000,"Medium",P4414&gt;20000,"High")</f>
        <v>Low</v>
      </c>
    </row>
    <row r="4415" spans="1:24" x14ac:dyDescent="0.35">
      <c r="A4415" s="29" t="s">
        <v>151</v>
      </c>
      <c r="B4415" s="21" t="s">
        <v>1164</v>
      </c>
      <c r="C4415" s="21">
        <v>24</v>
      </c>
      <c r="D4415" s="21" t="s">
        <v>1172</v>
      </c>
      <c r="E4415" s="21" t="s">
        <v>11268</v>
      </c>
      <c r="F4415" s="22" t="s">
        <v>8371</v>
      </c>
      <c r="G4415" s="21" t="s">
        <v>6986</v>
      </c>
      <c r="H4415" s="21" t="s">
        <v>6994</v>
      </c>
      <c r="I4415" s="21" t="s">
        <v>7003</v>
      </c>
      <c r="J4415" s="22" t="s">
        <v>8371</v>
      </c>
      <c r="K4415" s="21" t="s">
        <v>14320</v>
      </c>
      <c r="L4415" s="21" t="s">
        <v>8342</v>
      </c>
      <c r="M4415" s="21" t="s">
        <v>8346</v>
      </c>
      <c r="N4415" s="21" t="s">
        <v>8354</v>
      </c>
      <c r="O4415" s="21" t="s">
        <v>8359</v>
      </c>
      <c r="P4415" s="18">
        <v>0</v>
      </c>
      <c r="Q4415" s="21" t="s">
        <v>8362</v>
      </c>
      <c r="R4415" s="21" t="s">
        <v>13952</v>
      </c>
      <c r="S4415" s="21">
        <v>4</v>
      </c>
      <c r="T4415" s="22" t="s">
        <v>8370</v>
      </c>
      <c r="U4415" s="23" t="str">
        <f>IF(Cleaned_Data!P4415&gt;20000,"High-Bill","Normal-Bill")</f>
        <v>Normal-Bill</v>
      </c>
      <c r="V4415" s="23" t="str">
        <f t="shared" si="136"/>
        <v>Not-Senior-Citizen</v>
      </c>
      <c r="W4415" s="23" t="str">
        <f t="shared" si="137"/>
        <v>Follow-Up-required</v>
      </c>
      <c r="X4415" s="24" t="str" cm="1">
        <f t="array" ref="X4415">_xlfn.IFS(P4415&lt;5000,"Low",P4415&lt;=20000,"Medium",P4415&gt;20000,"High")</f>
        <v>Low</v>
      </c>
    </row>
    <row r="4416" spans="1:24" x14ac:dyDescent="0.35">
      <c r="A4416" s="28" t="s">
        <v>151</v>
      </c>
      <c r="B4416" s="17" t="s">
        <v>1089</v>
      </c>
      <c r="C4416" s="17">
        <v>37</v>
      </c>
      <c r="D4416" s="17" t="s">
        <v>1174</v>
      </c>
      <c r="E4416" s="17" t="s">
        <v>11321</v>
      </c>
      <c r="F4416" s="17" t="s">
        <v>6919</v>
      </c>
      <c r="G4416" s="17" t="s">
        <v>6992</v>
      </c>
      <c r="H4416" s="17" t="s">
        <v>6995</v>
      </c>
      <c r="I4416" s="17" t="s">
        <v>7003</v>
      </c>
      <c r="J4416" s="22" t="s">
        <v>8371</v>
      </c>
      <c r="K4416" s="17" t="s">
        <v>14191</v>
      </c>
      <c r="L4416" s="17" t="s">
        <v>8340</v>
      </c>
      <c r="M4416" s="17" t="s">
        <v>8349</v>
      </c>
      <c r="N4416" s="17" t="s">
        <v>8351</v>
      </c>
      <c r="O4416" s="17" t="s">
        <v>8359</v>
      </c>
      <c r="P4416" s="18">
        <v>0</v>
      </c>
      <c r="Q4416" s="17" t="s">
        <v>8363</v>
      </c>
      <c r="R4416" s="17" t="s">
        <v>13912</v>
      </c>
      <c r="S4416" s="17">
        <v>5</v>
      </c>
      <c r="T4416" s="17" t="s">
        <v>14843</v>
      </c>
      <c r="U4416" s="19" t="str">
        <f>IF(Cleaned_Data!P4416&gt;20000,"High-Bill","Normal-Bill")</f>
        <v>Normal-Bill</v>
      </c>
      <c r="V4416" s="19" t="str">
        <f t="shared" si="136"/>
        <v>Not-Senior-Citizen</v>
      </c>
      <c r="W4416" s="19" t="str">
        <f t="shared" si="137"/>
        <v>Follow-Up-required</v>
      </c>
      <c r="X4416" s="20" t="str" cm="1">
        <f t="array" ref="X4416">_xlfn.IFS(P4416&lt;5000,"Low",P4416&lt;=20000,"Medium",P4416&gt;20000,"High")</f>
        <v>Low</v>
      </c>
    </row>
    <row r="4417" spans="1:24" x14ac:dyDescent="0.35">
      <c r="A4417" s="29" t="s">
        <v>151</v>
      </c>
      <c r="B4417" s="21" t="s">
        <v>1114</v>
      </c>
      <c r="C4417" s="21">
        <v>16</v>
      </c>
      <c r="D4417" s="22" t="s">
        <v>14847</v>
      </c>
      <c r="E4417" s="21" t="s">
        <v>11824</v>
      </c>
      <c r="F4417" s="22" t="s">
        <v>8371</v>
      </c>
      <c r="G4417" s="21" t="s">
        <v>6992</v>
      </c>
      <c r="H4417" s="21" t="s">
        <v>6998</v>
      </c>
      <c r="I4417" s="21" t="s">
        <v>7001</v>
      </c>
      <c r="J4417" s="22" t="s">
        <v>8371</v>
      </c>
      <c r="K4417" s="21" t="s">
        <v>14340</v>
      </c>
      <c r="L4417" s="21" t="s">
        <v>8341</v>
      </c>
      <c r="M4417" s="21" t="s">
        <v>8350</v>
      </c>
      <c r="N4417" s="21" t="s">
        <v>8353</v>
      </c>
      <c r="O4417" s="21" t="s">
        <v>8355</v>
      </c>
      <c r="P4417" s="26">
        <v>34410</v>
      </c>
      <c r="Q4417" s="21" t="s">
        <v>8364</v>
      </c>
      <c r="R4417" s="21" t="s">
        <v>14000</v>
      </c>
      <c r="S4417" s="21">
        <v>4</v>
      </c>
      <c r="T4417" s="21" t="s">
        <v>14844</v>
      </c>
      <c r="U4417" s="23" t="str">
        <f>IF(Cleaned_Data!P4417&gt;20000,"High-Bill","Normal-Bill")</f>
        <v>High-Bill</v>
      </c>
      <c r="V4417" s="23" t="str">
        <f t="shared" si="136"/>
        <v>Not-Senior-Citizen</v>
      </c>
      <c r="W4417" s="23" t="str">
        <f t="shared" si="137"/>
        <v>Follow-Up-required</v>
      </c>
      <c r="X4417" s="24" t="str" cm="1">
        <f t="array" ref="X4417">_xlfn.IFS(P4417&lt;5000,"Low",P4417&lt;=20000,"Medium",P4417&gt;20000,"High")</f>
        <v>High</v>
      </c>
    </row>
    <row r="4418" spans="1:24" x14ac:dyDescent="0.35">
      <c r="A4418" s="28" t="s">
        <v>707</v>
      </c>
      <c r="B4418" s="17" t="s">
        <v>1023</v>
      </c>
      <c r="C4418" s="22" t="s">
        <v>14854</v>
      </c>
      <c r="D4418" s="17" t="s">
        <v>1174</v>
      </c>
      <c r="E4418" s="17" t="s">
        <v>9542</v>
      </c>
      <c r="F4418" s="22" t="s">
        <v>8371</v>
      </c>
      <c r="G4418" s="17" t="s">
        <v>6985</v>
      </c>
      <c r="H4418" s="17" t="s">
        <v>6994</v>
      </c>
      <c r="I4418" s="17" t="s">
        <v>7001</v>
      </c>
      <c r="J4418" s="17" t="s">
        <v>14035</v>
      </c>
      <c r="K4418" s="17" t="s">
        <v>14712</v>
      </c>
      <c r="L4418" s="17" t="s">
        <v>8345</v>
      </c>
      <c r="M4418" s="17" t="s">
        <v>8347</v>
      </c>
      <c r="N4418" s="17" t="s">
        <v>8354</v>
      </c>
      <c r="O4418" s="17" t="s">
        <v>8358</v>
      </c>
      <c r="P4418" s="18">
        <v>0</v>
      </c>
      <c r="Q4418" s="17" t="s">
        <v>8363</v>
      </c>
      <c r="R4418" s="17" t="s">
        <v>13996</v>
      </c>
      <c r="S4418" s="22" t="s">
        <v>8370</v>
      </c>
      <c r="T4418" s="17" t="s">
        <v>14845</v>
      </c>
      <c r="U4418" s="19" t="str">
        <f>IF(Cleaned_Data!P4418&gt;20000,"High-Bill","Normal-Bill")</f>
        <v>Normal-Bill</v>
      </c>
      <c r="V4418" s="19" t="str">
        <f t="shared" ref="V4418:V4481" si="138">IF(C4418&gt;=60,"Senior-Citizen","Not-Senior-Citizen")</f>
        <v>Senior-Citizen</v>
      </c>
      <c r="W4418" s="19" t="str">
        <f t="shared" ref="W4418:W4481" si="139">IF(R4418="N/A","Not-Required","Follow-Up-required")</f>
        <v>Follow-Up-required</v>
      </c>
      <c r="X4418" s="20" t="str" cm="1">
        <f t="array" ref="X4418">_xlfn.IFS(P4418&lt;5000,"Low",P4418&lt;=20000,"Medium",P4418&gt;20000,"High")</f>
        <v>Low</v>
      </c>
    </row>
    <row r="4419" spans="1:24" x14ac:dyDescent="0.35">
      <c r="A4419" s="29" t="s">
        <v>707</v>
      </c>
      <c r="B4419" s="21" t="s">
        <v>1059</v>
      </c>
      <c r="C4419" s="22" t="s">
        <v>14854</v>
      </c>
      <c r="D4419" s="21" t="s">
        <v>1174</v>
      </c>
      <c r="E4419" s="21" t="s">
        <v>11147</v>
      </c>
      <c r="F4419" s="21" t="s">
        <v>6708</v>
      </c>
      <c r="G4419" s="21" t="s">
        <v>6993</v>
      </c>
      <c r="H4419" s="21" t="s">
        <v>6996</v>
      </c>
      <c r="I4419" s="21" t="s">
        <v>7007</v>
      </c>
      <c r="J4419" s="22" t="s">
        <v>8371</v>
      </c>
      <c r="K4419" s="21" t="s">
        <v>14518</v>
      </c>
      <c r="L4419" s="21" t="s">
        <v>8343</v>
      </c>
      <c r="M4419" s="21" t="s">
        <v>8350</v>
      </c>
      <c r="N4419" s="21" t="s">
        <v>8352</v>
      </c>
      <c r="O4419" s="21" t="s">
        <v>14842</v>
      </c>
      <c r="P4419" s="18">
        <v>0</v>
      </c>
      <c r="Q4419" s="21" t="s">
        <v>8363</v>
      </c>
      <c r="R4419" s="22" t="s">
        <v>8370</v>
      </c>
      <c r="S4419" s="22" t="s">
        <v>8370</v>
      </c>
      <c r="T4419" s="21" t="s">
        <v>14845</v>
      </c>
      <c r="U4419" s="23" t="str">
        <f>IF(Cleaned_Data!P4419&gt;20000,"High-Bill","Normal-Bill")</f>
        <v>Normal-Bill</v>
      </c>
      <c r="V4419" s="23" t="str">
        <f t="shared" si="138"/>
        <v>Senior-Citizen</v>
      </c>
      <c r="W4419" s="23" t="str">
        <f t="shared" si="139"/>
        <v>Not-Required</v>
      </c>
      <c r="X4419" s="24" t="str" cm="1">
        <f t="array" ref="X4419">_xlfn.IFS(P4419&lt;5000,"Low",P4419&lt;=20000,"Medium",P4419&gt;20000,"High")</f>
        <v>Low</v>
      </c>
    </row>
    <row r="4420" spans="1:24" x14ac:dyDescent="0.35">
      <c r="A4420" s="28" t="s">
        <v>707</v>
      </c>
      <c r="B4420" s="17" t="s">
        <v>1086</v>
      </c>
      <c r="C4420" s="17">
        <v>27</v>
      </c>
      <c r="D4420" s="22" t="s">
        <v>14847</v>
      </c>
      <c r="E4420" s="17" t="s">
        <v>11405</v>
      </c>
      <c r="F4420" s="17" t="s">
        <v>6732</v>
      </c>
      <c r="G4420" s="17" t="s">
        <v>6985</v>
      </c>
      <c r="H4420" s="17" t="s">
        <v>6996</v>
      </c>
      <c r="I4420" s="17" t="s">
        <v>7002</v>
      </c>
      <c r="J4420" s="17" t="s">
        <v>13949</v>
      </c>
      <c r="K4420" s="17" t="s">
        <v>14696</v>
      </c>
      <c r="L4420" s="17" t="s">
        <v>8340</v>
      </c>
      <c r="M4420" s="17" t="s">
        <v>8346</v>
      </c>
      <c r="N4420" s="17" t="s">
        <v>8351</v>
      </c>
      <c r="O4420" s="17" t="s">
        <v>14842</v>
      </c>
      <c r="P4420" s="18">
        <v>0</v>
      </c>
      <c r="Q4420" s="17" t="s">
        <v>8363</v>
      </c>
      <c r="R4420" s="22" t="s">
        <v>8370</v>
      </c>
      <c r="S4420" s="17">
        <v>2</v>
      </c>
      <c r="T4420" s="17" t="s">
        <v>14845</v>
      </c>
      <c r="U4420" s="19" t="str">
        <f>IF(Cleaned_Data!P4420&gt;20000,"High-Bill","Normal-Bill")</f>
        <v>Normal-Bill</v>
      </c>
      <c r="V4420" s="19" t="str">
        <f t="shared" si="138"/>
        <v>Not-Senior-Citizen</v>
      </c>
      <c r="W4420" s="19" t="str">
        <f t="shared" si="139"/>
        <v>Not-Required</v>
      </c>
      <c r="X4420" s="20" t="str" cm="1">
        <f t="array" ref="X4420">_xlfn.IFS(P4420&lt;5000,"Low",P4420&lt;=20000,"Medium",P4420&gt;20000,"High")</f>
        <v>Low</v>
      </c>
    </row>
    <row r="4421" spans="1:24" x14ac:dyDescent="0.35">
      <c r="A4421" s="29" t="s">
        <v>707</v>
      </c>
      <c r="B4421" s="21" t="s">
        <v>1080</v>
      </c>
      <c r="C4421" s="22" t="s">
        <v>14854</v>
      </c>
      <c r="D4421" s="21" t="s">
        <v>1172</v>
      </c>
      <c r="E4421" s="21" t="s">
        <v>11407</v>
      </c>
      <c r="F4421" s="21" t="s">
        <v>6726</v>
      </c>
      <c r="G4421" s="21" t="s">
        <v>6991</v>
      </c>
      <c r="H4421" s="21" t="s">
        <v>6996</v>
      </c>
      <c r="I4421" s="21" t="s">
        <v>7001</v>
      </c>
      <c r="J4421" s="21" t="s">
        <v>13949</v>
      </c>
      <c r="K4421" s="21" t="s">
        <v>14306</v>
      </c>
      <c r="L4421" s="21" t="s">
        <v>8343</v>
      </c>
      <c r="M4421" s="21" t="s">
        <v>8349</v>
      </c>
      <c r="N4421" s="21" t="s">
        <v>8351</v>
      </c>
      <c r="O4421" s="21" t="s">
        <v>8358</v>
      </c>
      <c r="P4421" s="26">
        <v>49798</v>
      </c>
      <c r="Q4421" s="21" t="s">
        <v>8362</v>
      </c>
      <c r="R4421" s="21" t="s">
        <v>14105</v>
      </c>
      <c r="S4421" s="21">
        <v>1</v>
      </c>
      <c r="T4421" s="21" t="s">
        <v>14845</v>
      </c>
      <c r="U4421" s="23" t="str">
        <f>IF(Cleaned_Data!P4421&gt;20000,"High-Bill","Normal-Bill")</f>
        <v>High-Bill</v>
      </c>
      <c r="V4421" s="23" t="str">
        <f t="shared" si="138"/>
        <v>Senior-Citizen</v>
      </c>
      <c r="W4421" s="23" t="str">
        <f t="shared" si="139"/>
        <v>Follow-Up-required</v>
      </c>
      <c r="X4421" s="24" t="str" cm="1">
        <f t="array" ref="X4421">_xlfn.IFS(P4421&lt;5000,"Low",P4421&lt;=20000,"Medium",P4421&gt;20000,"High")</f>
        <v>High</v>
      </c>
    </row>
    <row r="4422" spans="1:24" x14ac:dyDescent="0.35">
      <c r="A4422" s="28" t="s">
        <v>707</v>
      </c>
      <c r="B4422" s="17" t="s">
        <v>1059</v>
      </c>
      <c r="C4422" s="17">
        <v>14</v>
      </c>
      <c r="D4422" s="17" t="s">
        <v>1172</v>
      </c>
      <c r="E4422" s="17" t="s">
        <v>11596</v>
      </c>
      <c r="F4422" s="17" t="s">
        <v>6757</v>
      </c>
      <c r="G4422" s="17" t="s">
        <v>6992</v>
      </c>
      <c r="H4422" s="17" t="s">
        <v>6995</v>
      </c>
      <c r="I4422" s="17" t="s">
        <v>7001</v>
      </c>
      <c r="J4422" s="22" t="s">
        <v>8371</v>
      </c>
      <c r="K4422" s="17" t="s">
        <v>14408</v>
      </c>
      <c r="L4422" s="17" t="s">
        <v>8340</v>
      </c>
      <c r="M4422" s="17" t="s">
        <v>8346</v>
      </c>
      <c r="N4422" s="17" t="s">
        <v>8351</v>
      </c>
      <c r="O4422" s="17" t="s">
        <v>8359</v>
      </c>
      <c r="P4422" s="18">
        <v>0</v>
      </c>
      <c r="Q4422" s="17" t="s">
        <v>8362</v>
      </c>
      <c r="R4422" s="17" t="s">
        <v>14095</v>
      </c>
      <c r="S4422" s="17">
        <v>2</v>
      </c>
      <c r="T4422" s="17" t="s">
        <v>14843</v>
      </c>
      <c r="U4422" s="19" t="str">
        <f>IF(Cleaned_Data!P4422&gt;20000,"High-Bill","Normal-Bill")</f>
        <v>Normal-Bill</v>
      </c>
      <c r="V4422" s="19" t="str">
        <f t="shared" si="138"/>
        <v>Not-Senior-Citizen</v>
      </c>
      <c r="W4422" s="19" t="str">
        <f t="shared" si="139"/>
        <v>Follow-Up-required</v>
      </c>
      <c r="X4422" s="20" t="str" cm="1">
        <f t="array" ref="X4422">_xlfn.IFS(P4422&lt;5000,"Low",P4422&lt;=20000,"Medium",P4422&gt;20000,"High")</f>
        <v>Low</v>
      </c>
    </row>
    <row r="4423" spans="1:24" x14ac:dyDescent="0.35">
      <c r="A4423" s="29" t="s">
        <v>707</v>
      </c>
      <c r="B4423" s="21" t="s">
        <v>1118</v>
      </c>
      <c r="C4423" s="22" t="s">
        <v>14854</v>
      </c>
      <c r="D4423" s="21" t="s">
        <v>1172</v>
      </c>
      <c r="E4423" s="21" t="s">
        <v>11948</v>
      </c>
      <c r="F4423" s="21" t="s">
        <v>6849</v>
      </c>
      <c r="G4423" s="21" t="s">
        <v>6986</v>
      </c>
      <c r="H4423" s="21" t="s">
        <v>7000</v>
      </c>
      <c r="I4423" s="21" t="s">
        <v>7005</v>
      </c>
      <c r="J4423" s="21" t="s">
        <v>7087</v>
      </c>
      <c r="K4423" s="21" t="s">
        <v>14554</v>
      </c>
      <c r="L4423" s="21" t="s">
        <v>8339</v>
      </c>
      <c r="M4423" s="21" t="s">
        <v>8350</v>
      </c>
      <c r="N4423" s="21" t="s">
        <v>8354</v>
      </c>
      <c r="O4423" s="21" t="s">
        <v>14841</v>
      </c>
      <c r="P4423" s="18">
        <v>0</v>
      </c>
      <c r="Q4423" s="22" t="s">
        <v>8370</v>
      </c>
      <c r="R4423" s="21" t="s">
        <v>13915</v>
      </c>
      <c r="S4423" s="22" t="s">
        <v>8370</v>
      </c>
      <c r="T4423" s="22" t="s">
        <v>8370</v>
      </c>
      <c r="U4423" s="23" t="str">
        <f>IF(Cleaned_Data!P4423&gt;20000,"High-Bill","Normal-Bill")</f>
        <v>Normal-Bill</v>
      </c>
      <c r="V4423" s="23" t="str">
        <f t="shared" si="138"/>
        <v>Senior-Citizen</v>
      </c>
      <c r="W4423" s="23" t="str">
        <f t="shared" si="139"/>
        <v>Follow-Up-required</v>
      </c>
      <c r="X4423" s="24" t="str" cm="1">
        <f t="array" ref="X4423">_xlfn.IFS(P4423&lt;5000,"Low",P4423&lt;=20000,"Medium",P4423&gt;20000,"High")</f>
        <v>Low</v>
      </c>
    </row>
    <row r="4424" spans="1:24" x14ac:dyDescent="0.35">
      <c r="A4424" s="28" t="s">
        <v>707</v>
      </c>
      <c r="B4424" s="17" t="s">
        <v>1087</v>
      </c>
      <c r="C4424" s="17">
        <v>88</v>
      </c>
      <c r="D4424" s="17" t="s">
        <v>1172</v>
      </c>
      <c r="E4424" s="17" t="s">
        <v>12586</v>
      </c>
      <c r="F4424" s="17" t="s">
        <v>6739</v>
      </c>
      <c r="G4424" s="17" t="s">
        <v>6991</v>
      </c>
      <c r="H4424" s="17" t="s">
        <v>6995</v>
      </c>
      <c r="I4424" s="17" t="s">
        <v>7004</v>
      </c>
      <c r="J4424" s="17" t="s">
        <v>14177</v>
      </c>
      <c r="K4424" s="17" t="s">
        <v>14645</v>
      </c>
      <c r="L4424" s="17" t="s">
        <v>8338</v>
      </c>
      <c r="M4424" s="17" t="s">
        <v>8349</v>
      </c>
      <c r="N4424" s="17" t="s">
        <v>8353</v>
      </c>
      <c r="O4424" s="17" t="s">
        <v>14842</v>
      </c>
      <c r="P4424" s="25">
        <v>34242</v>
      </c>
      <c r="Q4424" s="17" t="s">
        <v>8363</v>
      </c>
      <c r="R4424" s="17" t="s">
        <v>13988</v>
      </c>
      <c r="S4424" s="17">
        <v>1</v>
      </c>
      <c r="T4424" s="17" t="s">
        <v>14844</v>
      </c>
      <c r="U4424" s="19" t="str">
        <f>IF(Cleaned_Data!P4424&gt;20000,"High-Bill","Normal-Bill")</f>
        <v>High-Bill</v>
      </c>
      <c r="V4424" s="19" t="str">
        <f t="shared" si="138"/>
        <v>Senior-Citizen</v>
      </c>
      <c r="W4424" s="19" t="str">
        <f t="shared" si="139"/>
        <v>Follow-Up-required</v>
      </c>
      <c r="X4424" s="20" t="str" cm="1">
        <f t="array" ref="X4424">_xlfn.IFS(P4424&lt;5000,"Low",P4424&lt;=20000,"Medium",P4424&gt;20000,"High")</f>
        <v>High</v>
      </c>
    </row>
    <row r="4425" spans="1:24" x14ac:dyDescent="0.35">
      <c r="A4425" s="29" t="s">
        <v>707</v>
      </c>
      <c r="B4425" s="21" t="s">
        <v>1168</v>
      </c>
      <c r="C4425" s="22" t="s">
        <v>14854</v>
      </c>
      <c r="D4425" s="21" t="s">
        <v>1172</v>
      </c>
      <c r="E4425" s="21" t="s">
        <v>12987</v>
      </c>
      <c r="F4425" s="21" t="s">
        <v>6954</v>
      </c>
      <c r="G4425" s="21" t="s">
        <v>6993</v>
      </c>
      <c r="H4425" s="21" t="s">
        <v>6995</v>
      </c>
      <c r="I4425" s="21" t="s">
        <v>7005</v>
      </c>
      <c r="J4425" s="22" t="s">
        <v>8371</v>
      </c>
      <c r="K4425" s="21" t="s">
        <v>14345</v>
      </c>
      <c r="L4425" s="21" t="s">
        <v>8341</v>
      </c>
      <c r="M4425" s="21" t="s">
        <v>8350</v>
      </c>
      <c r="N4425" s="21" t="s">
        <v>8352</v>
      </c>
      <c r="O4425" s="21" t="s">
        <v>14841</v>
      </c>
      <c r="P4425" s="18">
        <v>0</v>
      </c>
      <c r="Q4425" s="21" t="s">
        <v>8363</v>
      </c>
      <c r="R4425" s="21" t="s">
        <v>14005</v>
      </c>
      <c r="S4425" s="21">
        <v>4</v>
      </c>
      <c r="T4425" s="22" t="s">
        <v>8370</v>
      </c>
      <c r="U4425" s="23" t="str">
        <f>IF(Cleaned_Data!P4425&gt;20000,"High-Bill","Normal-Bill")</f>
        <v>Normal-Bill</v>
      </c>
      <c r="V4425" s="23" t="str">
        <f t="shared" si="138"/>
        <v>Senior-Citizen</v>
      </c>
      <c r="W4425" s="23" t="str">
        <f t="shared" si="139"/>
        <v>Follow-Up-required</v>
      </c>
      <c r="X4425" s="24" t="str" cm="1">
        <f t="array" ref="X4425">_xlfn.IFS(P4425&lt;5000,"Low",P4425&lt;=20000,"Medium",P4425&gt;20000,"High")</f>
        <v>Low</v>
      </c>
    </row>
    <row r="4426" spans="1:24" x14ac:dyDescent="0.35">
      <c r="A4426" s="28" t="s">
        <v>665</v>
      </c>
      <c r="B4426" s="17" t="s">
        <v>1064</v>
      </c>
      <c r="C4426" s="17">
        <v>46</v>
      </c>
      <c r="D4426" s="17" t="s">
        <v>1174</v>
      </c>
      <c r="E4426" s="17" t="s">
        <v>9418</v>
      </c>
      <c r="F4426" s="22" t="s">
        <v>8371</v>
      </c>
      <c r="G4426" s="17" t="s">
        <v>6990</v>
      </c>
      <c r="H4426" s="17" t="s">
        <v>7000</v>
      </c>
      <c r="I4426" s="17" t="s">
        <v>7002</v>
      </c>
      <c r="J4426" s="17" t="s">
        <v>7059</v>
      </c>
      <c r="K4426" s="17" t="s">
        <v>14691</v>
      </c>
      <c r="L4426" s="17" t="s">
        <v>8344</v>
      </c>
      <c r="M4426" s="17" t="s">
        <v>8347</v>
      </c>
      <c r="N4426" s="17" t="s">
        <v>8351</v>
      </c>
      <c r="O4426" s="17" t="s">
        <v>14841</v>
      </c>
      <c r="P4426" s="18">
        <v>0</v>
      </c>
      <c r="Q4426" s="17" t="s">
        <v>8362</v>
      </c>
      <c r="R4426" s="17" t="s">
        <v>14057</v>
      </c>
      <c r="S4426" s="17">
        <v>3</v>
      </c>
      <c r="T4426" s="22" t="s">
        <v>8370</v>
      </c>
      <c r="U4426" s="19" t="str">
        <f>IF(Cleaned_Data!P4426&gt;20000,"High-Bill","Normal-Bill")</f>
        <v>Normal-Bill</v>
      </c>
      <c r="V4426" s="19" t="str">
        <f t="shared" si="138"/>
        <v>Not-Senior-Citizen</v>
      </c>
      <c r="W4426" s="19" t="str">
        <f t="shared" si="139"/>
        <v>Follow-Up-required</v>
      </c>
      <c r="X4426" s="20" t="str" cm="1">
        <f t="array" ref="X4426">_xlfn.IFS(P4426&lt;5000,"Low",P4426&lt;=20000,"Medium",P4426&gt;20000,"High")</f>
        <v>Low</v>
      </c>
    </row>
    <row r="4427" spans="1:24" x14ac:dyDescent="0.35">
      <c r="A4427" s="29" t="s">
        <v>665</v>
      </c>
      <c r="B4427" s="21" t="s">
        <v>1034</v>
      </c>
      <c r="C4427" s="22" t="s">
        <v>14854</v>
      </c>
      <c r="D4427" s="21" t="s">
        <v>1174</v>
      </c>
      <c r="E4427" s="21" t="s">
        <v>10498</v>
      </c>
      <c r="F4427" s="22" t="s">
        <v>8371</v>
      </c>
      <c r="G4427" s="21" t="s">
        <v>6984</v>
      </c>
      <c r="H4427" s="21" t="s">
        <v>6997</v>
      </c>
      <c r="I4427" s="21" t="s">
        <v>7006</v>
      </c>
      <c r="J4427" s="21" t="s">
        <v>13947</v>
      </c>
      <c r="K4427" s="21" t="s">
        <v>14359</v>
      </c>
      <c r="L4427" s="21" t="s">
        <v>8340</v>
      </c>
      <c r="M4427" s="21" t="s">
        <v>8349</v>
      </c>
      <c r="N4427" s="21" t="s">
        <v>8354</v>
      </c>
      <c r="O4427" s="21" t="s">
        <v>8355</v>
      </c>
      <c r="P4427" s="26">
        <v>43510</v>
      </c>
      <c r="Q4427" s="21" t="s">
        <v>8364</v>
      </c>
      <c r="R4427" s="22" t="s">
        <v>8370</v>
      </c>
      <c r="S4427" s="21">
        <v>5</v>
      </c>
      <c r="T4427" s="22" t="s">
        <v>8370</v>
      </c>
      <c r="U4427" s="23" t="str">
        <f>IF(Cleaned_Data!P4427&gt;20000,"High-Bill","Normal-Bill")</f>
        <v>High-Bill</v>
      </c>
      <c r="V4427" s="23" t="str">
        <f t="shared" si="138"/>
        <v>Senior-Citizen</v>
      </c>
      <c r="W4427" s="23" t="str">
        <f t="shared" si="139"/>
        <v>Not-Required</v>
      </c>
      <c r="X4427" s="24" t="str" cm="1">
        <f t="array" ref="X4427">_xlfn.IFS(P4427&lt;5000,"Low",P4427&lt;=20000,"Medium",P4427&gt;20000,"High")</f>
        <v>High</v>
      </c>
    </row>
    <row r="4428" spans="1:24" x14ac:dyDescent="0.35">
      <c r="A4428" s="28" t="s">
        <v>665</v>
      </c>
      <c r="B4428" s="17" t="s">
        <v>1094</v>
      </c>
      <c r="C4428" s="17">
        <v>30</v>
      </c>
      <c r="D4428" s="17" t="s">
        <v>1172</v>
      </c>
      <c r="E4428" s="17" t="s">
        <v>11976</v>
      </c>
      <c r="F4428" s="22" t="s">
        <v>8371</v>
      </c>
      <c r="G4428" s="17" t="s">
        <v>6986</v>
      </c>
      <c r="H4428" s="17" t="s">
        <v>6994</v>
      </c>
      <c r="I4428" s="17" t="s">
        <v>7002</v>
      </c>
      <c r="J4428" s="17" t="s">
        <v>7323</v>
      </c>
      <c r="K4428" s="17" t="s">
        <v>14361</v>
      </c>
      <c r="L4428" s="17" t="s">
        <v>8339</v>
      </c>
      <c r="M4428" s="17" t="s">
        <v>8346</v>
      </c>
      <c r="N4428" s="17" t="s">
        <v>8354</v>
      </c>
      <c r="O4428" s="17" t="s">
        <v>14841</v>
      </c>
      <c r="P4428" s="18">
        <v>0</v>
      </c>
      <c r="Q4428" s="17" t="s">
        <v>8363</v>
      </c>
      <c r="R4428" s="22" t="s">
        <v>8370</v>
      </c>
      <c r="S4428" s="22" t="s">
        <v>8370</v>
      </c>
      <c r="T4428" s="22" t="s">
        <v>8370</v>
      </c>
      <c r="U4428" s="19" t="str">
        <f>IF(Cleaned_Data!P4428&gt;20000,"High-Bill","Normal-Bill")</f>
        <v>Normal-Bill</v>
      </c>
      <c r="V4428" s="19" t="str">
        <f t="shared" si="138"/>
        <v>Not-Senior-Citizen</v>
      </c>
      <c r="W4428" s="19" t="str">
        <f t="shared" si="139"/>
        <v>Not-Required</v>
      </c>
      <c r="X4428" s="20" t="str" cm="1">
        <f t="array" ref="X4428">_xlfn.IFS(P4428&lt;5000,"Low",P4428&lt;=20000,"Medium",P4428&gt;20000,"High")</f>
        <v>Low</v>
      </c>
    </row>
    <row r="4429" spans="1:24" x14ac:dyDescent="0.35">
      <c r="A4429" s="29" t="s">
        <v>665</v>
      </c>
      <c r="B4429" s="21" t="s">
        <v>1115</v>
      </c>
      <c r="C4429" s="22" t="s">
        <v>14854</v>
      </c>
      <c r="D4429" s="21" t="s">
        <v>1172</v>
      </c>
      <c r="E4429" s="21" t="s">
        <v>13274</v>
      </c>
      <c r="F4429" s="22" t="s">
        <v>8371</v>
      </c>
      <c r="G4429" s="21" t="s">
        <v>6988</v>
      </c>
      <c r="H4429" s="21" t="s">
        <v>6999</v>
      </c>
      <c r="I4429" s="21" t="s">
        <v>7006</v>
      </c>
      <c r="J4429" s="22" t="s">
        <v>8371</v>
      </c>
      <c r="K4429" s="21" t="s">
        <v>14534</v>
      </c>
      <c r="L4429" s="21" t="s">
        <v>8344</v>
      </c>
      <c r="M4429" s="21" t="s">
        <v>8348</v>
      </c>
      <c r="N4429" s="21" t="s">
        <v>8353</v>
      </c>
      <c r="O4429" s="21" t="s">
        <v>8355</v>
      </c>
      <c r="P4429" s="18">
        <v>0</v>
      </c>
      <c r="Q4429" s="22" t="s">
        <v>8370</v>
      </c>
      <c r="R4429" s="21" t="s">
        <v>14038</v>
      </c>
      <c r="S4429" s="22" t="s">
        <v>8370</v>
      </c>
      <c r="T4429" s="21" t="s">
        <v>14843</v>
      </c>
      <c r="U4429" s="23" t="str">
        <f>IF(Cleaned_Data!P4429&gt;20000,"High-Bill","Normal-Bill")</f>
        <v>Normal-Bill</v>
      </c>
      <c r="V4429" s="23" t="str">
        <f t="shared" si="138"/>
        <v>Senior-Citizen</v>
      </c>
      <c r="W4429" s="23" t="str">
        <f t="shared" si="139"/>
        <v>Follow-Up-required</v>
      </c>
      <c r="X4429" s="24" t="str" cm="1">
        <f t="array" ref="X4429">_xlfn.IFS(P4429&lt;5000,"Low",P4429&lt;=20000,"Medium",P4429&gt;20000,"High")</f>
        <v>Low</v>
      </c>
    </row>
    <row r="4430" spans="1:24" x14ac:dyDescent="0.35">
      <c r="A4430" s="28" t="s">
        <v>117</v>
      </c>
      <c r="B4430" s="17" t="s">
        <v>1060</v>
      </c>
      <c r="C4430" s="17">
        <v>58</v>
      </c>
      <c r="D4430" s="22" t="s">
        <v>14847</v>
      </c>
      <c r="E4430" s="17" t="s">
        <v>8506</v>
      </c>
      <c r="F4430" s="17" t="s">
        <v>6742</v>
      </c>
      <c r="G4430" s="17" t="s">
        <v>6984</v>
      </c>
      <c r="H4430" s="17" t="s">
        <v>6998</v>
      </c>
      <c r="I4430" s="17" t="s">
        <v>7004</v>
      </c>
      <c r="J4430" s="17" t="s">
        <v>13954</v>
      </c>
      <c r="K4430" s="17" t="s">
        <v>14276</v>
      </c>
      <c r="L4430" s="17" t="s">
        <v>8339</v>
      </c>
      <c r="M4430" s="17" t="s">
        <v>8350</v>
      </c>
      <c r="N4430" s="17" t="s">
        <v>8351</v>
      </c>
      <c r="O4430" s="17" t="s">
        <v>14842</v>
      </c>
      <c r="P4430" s="18">
        <v>0</v>
      </c>
      <c r="Q4430" s="17" t="s">
        <v>8362</v>
      </c>
      <c r="R4430" s="22" t="s">
        <v>8370</v>
      </c>
      <c r="S4430" s="22" t="s">
        <v>8370</v>
      </c>
      <c r="T4430" s="17" t="s">
        <v>14845</v>
      </c>
      <c r="U4430" s="19" t="str">
        <f>IF(Cleaned_Data!P4430&gt;20000,"High-Bill","Normal-Bill")</f>
        <v>Normal-Bill</v>
      </c>
      <c r="V4430" s="19" t="str">
        <f t="shared" si="138"/>
        <v>Not-Senior-Citizen</v>
      </c>
      <c r="W4430" s="19" t="str">
        <f t="shared" si="139"/>
        <v>Not-Required</v>
      </c>
      <c r="X4430" s="20" t="str" cm="1">
        <f t="array" ref="X4430">_xlfn.IFS(P4430&lt;5000,"Low",P4430&lt;=20000,"Medium",P4430&gt;20000,"High")</f>
        <v>Low</v>
      </c>
    </row>
    <row r="4431" spans="1:24" x14ac:dyDescent="0.35">
      <c r="A4431" s="29" t="s">
        <v>117</v>
      </c>
      <c r="B4431" s="21" t="s">
        <v>1032</v>
      </c>
      <c r="C4431" s="21">
        <v>12</v>
      </c>
      <c r="D4431" s="22" t="s">
        <v>14847</v>
      </c>
      <c r="E4431" s="21" t="s">
        <v>9479</v>
      </c>
      <c r="F4431" s="22" t="s">
        <v>8371</v>
      </c>
      <c r="G4431" s="21" t="s">
        <v>6993</v>
      </c>
      <c r="H4431" s="21" t="s">
        <v>6997</v>
      </c>
      <c r="I4431" s="21" t="s">
        <v>7003</v>
      </c>
      <c r="J4431" s="22" t="s">
        <v>8371</v>
      </c>
      <c r="K4431" s="21" t="s">
        <v>14382</v>
      </c>
      <c r="L4431" s="21" t="s">
        <v>8338</v>
      </c>
      <c r="M4431" s="21" t="s">
        <v>8349</v>
      </c>
      <c r="N4431" s="21" t="s">
        <v>8351</v>
      </c>
      <c r="O4431" s="21" t="s">
        <v>14842</v>
      </c>
      <c r="P4431" s="18">
        <v>0</v>
      </c>
      <c r="Q4431" s="21" t="s">
        <v>8362</v>
      </c>
      <c r="R4431" s="21" t="s">
        <v>7513</v>
      </c>
      <c r="S4431" s="22" t="s">
        <v>8370</v>
      </c>
      <c r="T4431" s="22" t="s">
        <v>8370</v>
      </c>
      <c r="U4431" s="23" t="str">
        <f>IF(Cleaned_Data!P4431&gt;20000,"High-Bill","Normal-Bill")</f>
        <v>Normal-Bill</v>
      </c>
      <c r="V4431" s="23" t="str">
        <f t="shared" si="138"/>
        <v>Not-Senior-Citizen</v>
      </c>
      <c r="W4431" s="23" t="str">
        <f t="shared" si="139"/>
        <v>Follow-Up-required</v>
      </c>
      <c r="X4431" s="24" t="str" cm="1">
        <f t="array" ref="X4431">_xlfn.IFS(P4431&lt;5000,"Low",P4431&lt;=20000,"Medium",P4431&gt;20000,"High")</f>
        <v>Low</v>
      </c>
    </row>
    <row r="4432" spans="1:24" x14ac:dyDescent="0.35">
      <c r="A4432" s="28" t="s">
        <v>117</v>
      </c>
      <c r="B4432" s="17" t="s">
        <v>1079</v>
      </c>
      <c r="C4432" s="17">
        <v>60</v>
      </c>
      <c r="D4432" s="17" t="s">
        <v>1172</v>
      </c>
      <c r="E4432" s="17" t="s">
        <v>12116</v>
      </c>
      <c r="F4432" s="17" t="s">
        <v>6736</v>
      </c>
      <c r="G4432" s="17" t="s">
        <v>6991</v>
      </c>
      <c r="H4432" s="17" t="s">
        <v>7000</v>
      </c>
      <c r="I4432" s="17" t="s">
        <v>7003</v>
      </c>
      <c r="J4432" s="22" t="s">
        <v>8371</v>
      </c>
      <c r="K4432" s="17" t="s">
        <v>14744</v>
      </c>
      <c r="L4432" s="17" t="s">
        <v>8342</v>
      </c>
      <c r="M4432" s="17" t="s">
        <v>8349</v>
      </c>
      <c r="N4432" s="17" t="s">
        <v>8352</v>
      </c>
      <c r="O4432" s="17" t="s">
        <v>14842</v>
      </c>
      <c r="P4432" s="18">
        <v>0</v>
      </c>
      <c r="Q4432" s="17" t="s">
        <v>8363</v>
      </c>
      <c r="R4432" s="22" t="s">
        <v>8370</v>
      </c>
      <c r="S4432" s="17">
        <v>4</v>
      </c>
      <c r="T4432" s="17" t="s">
        <v>14844</v>
      </c>
      <c r="U4432" s="19" t="str">
        <f>IF(Cleaned_Data!P4432&gt;20000,"High-Bill","Normal-Bill")</f>
        <v>Normal-Bill</v>
      </c>
      <c r="V4432" s="19" t="str">
        <f t="shared" si="138"/>
        <v>Senior-Citizen</v>
      </c>
      <c r="W4432" s="19" t="str">
        <f t="shared" si="139"/>
        <v>Not-Required</v>
      </c>
      <c r="X4432" s="20" t="str" cm="1">
        <f t="array" ref="X4432">_xlfn.IFS(P4432&lt;5000,"Low",P4432&lt;=20000,"Medium",P4432&gt;20000,"High")</f>
        <v>Low</v>
      </c>
    </row>
    <row r="4433" spans="1:24" x14ac:dyDescent="0.35">
      <c r="A4433" s="29" t="s">
        <v>117</v>
      </c>
      <c r="B4433" s="21" t="s">
        <v>1117</v>
      </c>
      <c r="C4433" s="21">
        <v>59</v>
      </c>
      <c r="D4433" s="21" t="s">
        <v>1172</v>
      </c>
      <c r="E4433" s="21" t="s">
        <v>12174</v>
      </c>
      <c r="F4433" s="21" t="s">
        <v>6828</v>
      </c>
      <c r="G4433" s="21" t="s">
        <v>6984</v>
      </c>
      <c r="H4433" s="21" t="s">
        <v>6999</v>
      </c>
      <c r="I4433" s="21" t="s">
        <v>7007</v>
      </c>
      <c r="J4433" s="21" t="s">
        <v>14038</v>
      </c>
      <c r="K4433" s="21" t="s">
        <v>14713</v>
      </c>
      <c r="L4433" s="21" t="s">
        <v>8342</v>
      </c>
      <c r="M4433" s="21" t="s">
        <v>8348</v>
      </c>
      <c r="N4433" s="21" t="s">
        <v>8351</v>
      </c>
      <c r="O4433" s="21" t="s">
        <v>8355</v>
      </c>
      <c r="P4433" s="26">
        <v>38522</v>
      </c>
      <c r="Q4433" s="21" t="s">
        <v>8363</v>
      </c>
      <c r="R4433" s="22" t="s">
        <v>8370</v>
      </c>
      <c r="S4433" s="21">
        <v>3</v>
      </c>
      <c r="T4433" s="22" t="s">
        <v>8370</v>
      </c>
      <c r="U4433" s="23" t="str">
        <f>IF(Cleaned_Data!P4433&gt;20000,"High-Bill","Normal-Bill")</f>
        <v>High-Bill</v>
      </c>
      <c r="V4433" s="23" t="str">
        <f t="shared" si="138"/>
        <v>Not-Senior-Citizen</v>
      </c>
      <c r="W4433" s="23" t="str">
        <f t="shared" si="139"/>
        <v>Not-Required</v>
      </c>
      <c r="X4433" s="24" t="str" cm="1">
        <f t="array" ref="X4433">_xlfn.IFS(P4433&lt;5000,"Low",P4433&lt;=20000,"Medium",P4433&gt;20000,"High")</f>
        <v>High</v>
      </c>
    </row>
    <row r="4434" spans="1:24" x14ac:dyDescent="0.35">
      <c r="A4434" s="28" t="s">
        <v>117</v>
      </c>
      <c r="B4434" s="17" t="s">
        <v>1170</v>
      </c>
      <c r="C4434" s="17">
        <v>51</v>
      </c>
      <c r="D4434" s="17" t="s">
        <v>1172</v>
      </c>
      <c r="E4434" s="17" t="s">
        <v>12603</v>
      </c>
      <c r="F4434" s="17" t="s">
        <v>6967</v>
      </c>
      <c r="G4434" s="17" t="s">
        <v>6988</v>
      </c>
      <c r="H4434" s="17" t="s">
        <v>6997</v>
      </c>
      <c r="I4434" s="17" t="s">
        <v>7006</v>
      </c>
      <c r="J4434" s="17" t="s">
        <v>14004</v>
      </c>
      <c r="K4434" s="17" t="s">
        <v>14221</v>
      </c>
      <c r="L4434" s="17" t="s">
        <v>8338</v>
      </c>
      <c r="M4434" s="17" t="s">
        <v>8347</v>
      </c>
      <c r="N4434" s="17" t="s">
        <v>8353</v>
      </c>
      <c r="O4434" s="17" t="s">
        <v>8359</v>
      </c>
      <c r="P4434" s="18">
        <v>0</v>
      </c>
      <c r="Q4434" s="17" t="s">
        <v>8364</v>
      </c>
      <c r="R4434" s="22" t="s">
        <v>8370</v>
      </c>
      <c r="S4434" s="17">
        <v>1</v>
      </c>
      <c r="T4434" s="17" t="s">
        <v>14843</v>
      </c>
      <c r="U4434" s="19" t="str">
        <f>IF(Cleaned_Data!P4434&gt;20000,"High-Bill","Normal-Bill")</f>
        <v>Normal-Bill</v>
      </c>
      <c r="V4434" s="19" t="str">
        <f t="shared" si="138"/>
        <v>Not-Senior-Citizen</v>
      </c>
      <c r="W4434" s="19" t="str">
        <f t="shared" si="139"/>
        <v>Not-Required</v>
      </c>
      <c r="X4434" s="20" t="str" cm="1">
        <f t="array" ref="X4434">_xlfn.IFS(P4434&lt;5000,"Low",P4434&lt;=20000,"Medium",P4434&gt;20000,"High")</f>
        <v>Low</v>
      </c>
    </row>
    <row r="4435" spans="1:24" x14ac:dyDescent="0.35">
      <c r="A4435" s="29" t="s">
        <v>624</v>
      </c>
      <c r="B4435" s="21" t="s">
        <v>1045</v>
      </c>
      <c r="C4435" s="21">
        <v>61</v>
      </c>
      <c r="D4435" s="21" t="s">
        <v>1172</v>
      </c>
      <c r="E4435" s="21" t="s">
        <v>9291</v>
      </c>
      <c r="F4435" s="21" t="s">
        <v>6943</v>
      </c>
      <c r="G4435" s="21" t="s">
        <v>6987</v>
      </c>
      <c r="H4435" s="21" t="s">
        <v>7000</v>
      </c>
      <c r="I4435" s="21" t="s">
        <v>7007</v>
      </c>
      <c r="J4435" s="22" t="s">
        <v>8371</v>
      </c>
      <c r="K4435" s="21" t="s">
        <v>14595</v>
      </c>
      <c r="L4435" s="21" t="s">
        <v>8341</v>
      </c>
      <c r="M4435" s="21" t="s">
        <v>8348</v>
      </c>
      <c r="N4435" s="21" t="s">
        <v>8351</v>
      </c>
      <c r="O4435" s="21" t="s">
        <v>14841</v>
      </c>
      <c r="P4435" s="18">
        <v>0</v>
      </c>
      <c r="Q4435" s="21" t="s">
        <v>8364</v>
      </c>
      <c r="R4435" s="22" t="s">
        <v>8370</v>
      </c>
      <c r="S4435" s="21">
        <v>1</v>
      </c>
      <c r="T4435" s="21" t="s">
        <v>14845</v>
      </c>
      <c r="U4435" s="23" t="str">
        <f>IF(Cleaned_Data!P4435&gt;20000,"High-Bill","Normal-Bill")</f>
        <v>Normal-Bill</v>
      </c>
      <c r="V4435" s="23" t="str">
        <f t="shared" si="138"/>
        <v>Senior-Citizen</v>
      </c>
      <c r="W4435" s="23" t="str">
        <f t="shared" si="139"/>
        <v>Not-Required</v>
      </c>
      <c r="X4435" s="24" t="str" cm="1">
        <f t="array" ref="X4435">_xlfn.IFS(P4435&lt;5000,"Low",P4435&lt;=20000,"Medium",P4435&gt;20000,"High")</f>
        <v>Low</v>
      </c>
    </row>
    <row r="4436" spans="1:24" x14ac:dyDescent="0.35">
      <c r="A4436" s="28" t="s">
        <v>624</v>
      </c>
      <c r="B4436" s="17" t="s">
        <v>1065</v>
      </c>
      <c r="C4436" s="22" t="s">
        <v>14854</v>
      </c>
      <c r="D4436" s="17" t="s">
        <v>1174</v>
      </c>
      <c r="E4436" s="17" t="s">
        <v>10021</v>
      </c>
      <c r="F4436" s="17" t="s">
        <v>6715</v>
      </c>
      <c r="G4436" s="17" t="s">
        <v>6991</v>
      </c>
      <c r="H4436" s="17" t="s">
        <v>6997</v>
      </c>
      <c r="I4436" s="17" t="s">
        <v>7003</v>
      </c>
      <c r="J4436" s="17" t="s">
        <v>14051</v>
      </c>
      <c r="K4436" s="17" t="s">
        <v>14197</v>
      </c>
      <c r="L4436" s="17" t="s">
        <v>8342</v>
      </c>
      <c r="M4436" s="17" t="s">
        <v>8347</v>
      </c>
      <c r="N4436" s="17" t="s">
        <v>8354</v>
      </c>
      <c r="O4436" s="17" t="s">
        <v>14842</v>
      </c>
      <c r="P4436" s="18">
        <v>0</v>
      </c>
      <c r="Q4436" s="17" t="s">
        <v>8363</v>
      </c>
      <c r="R4436" s="22" t="s">
        <v>8370</v>
      </c>
      <c r="S4436" s="17">
        <v>5</v>
      </c>
      <c r="T4436" s="22" t="s">
        <v>8370</v>
      </c>
      <c r="U4436" s="19" t="str">
        <f>IF(Cleaned_Data!P4436&gt;20000,"High-Bill","Normal-Bill")</f>
        <v>Normal-Bill</v>
      </c>
      <c r="V4436" s="19" t="str">
        <f t="shared" si="138"/>
        <v>Senior-Citizen</v>
      </c>
      <c r="W4436" s="19" t="str">
        <f t="shared" si="139"/>
        <v>Not-Required</v>
      </c>
      <c r="X4436" s="20" t="str" cm="1">
        <f t="array" ref="X4436">_xlfn.IFS(P4436&lt;5000,"Low",P4436&lt;=20000,"Medium",P4436&gt;20000,"High")</f>
        <v>Low</v>
      </c>
    </row>
    <row r="4437" spans="1:24" x14ac:dyDescent="0.35">
      <c r="A4437" s="29" t="s">
        <v>624</v>
      </c>
      <c r="B4437" s="21" t="s">
        <v>1155</v>
      </c>
      <c r="C4437" s="21">
        <v>23</v>
      </c>
      <c r="D4437" s="22" t="s">
        <v>14847</v>
      </c>
      <c r="E4437" s="21" t="s">
        <v>10695</v>
      </c>
      <c r="F4437" s="21" t="s">
        <v>6855</v>
      </c>
      <c r="G4437" s="21" t="s">
        <v>6984</v>
      </c>
      <c r="H4437" s="21" t="s">
        <v>7000</v>
      </c>
      <c r="I4437" s="21" t="s">
        <v>7006</v>
      </c>
      <c r="J4437" s="21" t="s">
        <v>14018</v>
      </c>
      <c r="K4437" s="21" t="s">
        <v>14729</v>
      </c>
      <c r="L4437" s="21" t="s">
        <v>8344</v>
      </c>
      <c r="M4437" s="21" t="s">
        <v>8350</v>
      </c>
      <c r="N4437" s="21" t="s">
        <v>8351</v>
      </c>
      <c r="O4437" s="21" t="s">
        <v>14842</v>
      </c>
      <c r="P4437" s="26">
        <v>3986</v>
      </c>
      <c r="Q4437" s="22" t="s">
        <v>8370</v>
      </c>
      <c r="R4437" s="21" t="s">
        <v>14040</v>
      </c>
      <c r="S4437" s="21">
        <v>4</v>
      </c>
      <c r="T4437" s="21" t="s">
        <v>14843</v>
      </c>
      <c r="U4437" s="23" t="str">
        <f>IF(Cleaned_Data!P4437&gt;20000,"High-Bill","Normal-Bill")</f>
        <v>Normal-Bill</v>
      </c>
      <c r="V4437" s="23" t="str">
        <f t="shared" si="138"/>
        <v>Not-Senior-Citizen</v>
      </c>
      <c r="W4437" s="23" t="str">
        <f t="shared" si="139"/>
        <v>Follow-Up-required</v>
      </c>
      <c r="X4437" s="24" t="str" cm="1">
        <f t="array" ref="X4437">_xlfn.IFS(P4437&lt;5000,"Low",P4437&lt;=20000,"Medium",P4437&gt;20000,"High")</f>
        <v>Low</v>
      </c>
    </row>
    <row r="4438" spans="1:24" x14ac:dyDescent="0.35">
      <c r="A4438" s="28" t="s">
        <v>624</v>
      </c>
      <c r="B4438" s="17" t="s">
        <v>1127</v>
      </c>
      <c r="C4438" s="17">
        <v>22</v>
      </c>
      <c r="D4438" s="22" t="s">
        <v>14847</v>
      </c>
      <c r="E4438" s="17" t="s">
        <v>12981</v>
      </c>
      <c r="F4438" s="22" t="s">
        <v>8371</v>
      </c>
      <c r="G4438" s="17" t="s">
        <v>6993</v>
      </c>
      <c r="H4438" s="17" t="s">
        <v>6999</v>
      </c>
      <c r="I4438" s="17" t="s">
        <v>7006</v>
      </c>
      <c r="J4438" s="17" t="s">
        <v>7322</v>
      </c>
      <c r="K4438" s="17" t="s">
        <v>14247</v>
      </c>
      <c r="L4438" s="17" t="s">
        <v>8341</v>
      </c>
      <c r="M4438" s="17" t="s">
        <v>8347</v>
      </c>
      <c r="N4438" s="17" t="s">
        <v>8352</v>
      </c>
      <c r="O4438" s="17" t="s">
        <v>14842</v>
      </c>
      <c r="P4438" s="18">
        <v>0</v>
      </c>
      <c r="Q4438" s="17" t="s">
        <v>8362</v>
      </c>
      <c r="R4438" s="17" t="s">
        <v>14138</v>
      </c>
      <c r="S4438" s="17">
        <v>2</v>
      </c>
      <c r="T4438" s="17" t="s">
        <v>14843</v>
      </c>
      <c r="U4438" s="19" t="str">
        <f>IF(Cleaned_Data!P4438&gt;20000,"High-Bill","Normal-Bill")</f>
        <v>Normal-Bill</v>
      </c>
      <c r="V4438" s="19" t="str">
        <f t="shared" si="138"/>
        <v>Not-Senior-Citizen</v>
      </c>
      <c r="W4438" s="19" t="str">
        <f t="shared" si="139"/>
        <v>Follow-Up-required</v>
      </c>
      <c r="X4438" s="20" t="str" cm="1">
        <f t="array" ref="X4438">_xlfn.IFS(P4438&lt;5000,"Low",P4438&lt;=20000,"Medium",P4438&gt;20000,"High")</f>
        <v>Low</v>
      </c>
    </row>
    <row r="4439" spans="1:24" x14ac:dyDescent="0.35">
      <c r="A4439" s="29" t="s">
        <v>256</v>
      </c>
      <c r="B4439" s="21" t="s">
        <v>1046</v>
      </c>
      <c r="C4439" s="21">
        <v>39</v>
      </c>
      <c r="D4439" s="21" t="s">
        <v>1174</v>
      </c>
      <c r="E4439" s="21" t="s">
        <v>8673</v>
      </c>
      <c r="F4439" s="21" t="s">
        <v>6699</v>
      </c>
      <c r="G4439" s="21" t="s">
        <v>6993</v>
      </c>
      <c r="H4439" s="21" t="s">
        <v>6999</v>
      </c>
      <c r="I4439" s="21" t="s">
        <v>7005</v>
      </c>
      <c r="J4439" s="21" t="s">
        <v>7052</v>
      </c>
      <c r="K4439" s="21" t="s">
        <v>14365</v>
      </c>
      <c r="L4439" s="21" t="s">
        <v>8345</v>
      </c>
      <c r="M4439" s="21" t="s">
        <v>8347</v>
      </c>
      <c r="N4439" s="21" t="s">
        <v>8352</v>
      </c>
      <c r="O4439" s="21" t="s">
        <v>8355</v>
      </c>
      <c r="P4439" s="18">
        <v>0</v>
      </c>
      <c r="Q4439" s="21" t="s">
        <v>8362</v>
      </c>
      <c r="R4439" s="22" t="s">
        <v>8370</v>
      </c>
      <c r="S4439" s="22" t="s">
        <v>8370</v>
      </c>
      <c r="T4439" s="21" t="s">
        <v>14845</v>
      </c>
      <c r="U4439" s="23" t="str">
        <f>IF(Cleaned_Data!P4439&gt;20000,"High-Bill","Normal-Bill")</f>
        <v>Normal-Bill</v>
      </c>
      <c r="V4439" s="23" t="str">
        <f t="shared" si="138"/>
        <v>Not-Senior-Citizen</v>
      </c>
      <c r="W4439" s="23" t="str">
        <f t="shared" si="139"/>
        <v>Not-Required</v>
      </c>
      <c r="X4439" s="24" t="str" cm="1">
        <f t="array" ref="X4439">_xlfn.IFS(P4439&lt;5000,"Low",P4439&lt;=20000,"Medium",P4439&gt;20000,"High")</f>
        <v>Low</v>
      </c>
    </row>
    <row r="4440" spans="1:24" x14ac:dyDescent="0.35">
      <c r="A4440" s="28" t="s">
        <v>256</v>
      </c>
      <c r="B4440" s="17" t="s">
        <v>1089</v>
      </c>
      <c r="C4440" s="17">
        <v>55</v>
      </c>
      <c r="D4440" s="17" t="s">
        <v>1172</v>
      </c>
      <c r="E4440" s="17" t="s">
        <v>9607</v>
      </c>
      <c r="F4440" s="22" t="s">
        <v>8371</v>
      </c>
      <c r="G4440" s="17" t="s">
        <v>6988</v>
      </c>
      <c r="H4440" s="17" t="s">
        <v>6999</v>
      </c>
      <c r="I4440" s="17" t="s">
        <v>7005</v>
      </c>
      <c r="J4440" s="22" t="s">
        <v>8371</v>
      </c>
      <c r="K4440" s="17" t="s">
        <v>14436</v>
      </c>
      <c r="L4440" s="17" t="s">
        <v>8339</v>
      </c>
      <c r="M4440" s="17" t="s">
        <v>8349</v>
      </c>
      <c r="N4440" s="17" t="s">
        <v>8353</v>
      </c>
      <c r="O4440" s="17" t="s">
        <v>8355</v>
      </c>
      <c r="P4440" s="18">
        <v>0</v>
      </c>
      <c r="Q4440" s="17" t="s">
        <v>8363</v>
      </c>
      <c r="R4440" s="22" t="s">
        <v>8370</v>
      </c>
      <c r="S4440" s="22" t="s">
        <v>8370</v>
      </c>
      <c r="T4440" s="17" t="s">
        <v>14844</v>
      </c>
      <c r="U4440" s="19" t="str">
        <f>IF(Cleaned_Data!P4440&gt;20000,"High-Bill","Normal-Bill")</f>
        <v>Normal-Bill</v>
      </c>
      <c r="V4440" s="19" t="str">
        <f t="shared" si="138"/>
        <v>Not-Senior-Citizen</v>
      </c>
      <c r="W4440" s="19" t="str">
        <f t="shared" si="139"/>
        <v>Not-Required</v>
      </c>
      <c r="X4440" s="20" t="str" cm="1">
        <f t="array" ref="X4440">_xlfn.IFS(P4440&lt;5000,"Low",P4440&lt;=20000,"Medium",P4440&gt;20000,"High")</f>
        <v>Low</v>
      </c>
    </row>
    <row r="4441" spans="1:24" x14ac:dyDescent="0.35">
      <c r="A4441" s="29" t="s">
        <v>256</v>
      </c>
      <c r="B4441" s="21" t="s">
        <v>1139</v>
      </c>
      <c r="C4441" s="22" t="s">
        <v>14854</v>
      </c>
      <c r="D4441" s="21" t="s">
        <v>1172</v>
      </c>
      <c r="E4441" s="21" t="s">
        <v>11572</v>
      </c>
      <c r="F4441" s="21" t="s">
        <v>6808</v>
      </c>
      <c r="G4441" s="21" t="s">
        <v>6992</v>
      </c>
      <c r="H4441" s="21" t="s">
        <v>6995</v>
      </c>
      <c r="I4441" s="21" t="s">
        <v>7002</v>
      </c>
      <c r="J4441" s="21" t="s">
        <v>13979</v>
      </c>
      <c r="K4441" s="21" t="s">
        <v>14571</v>
      </c>
      <c r="L4441" s="21" t="s">
        <v>8343</v>
      </c>
      <c r="M4441" s="21" t="s">
        <v>8347</v>
      </c>
      <c r="N4441" s="21" t="s">
        <v>8352</v>
      </c>
      <c r="O4441" s="21" t="s">
        <v>8358</v>
      </c>
      <c r="P4441" s="18">
        <v>0</v>
      </c>
      <c r="Q4441" s="21" t="s">
        <v>8363</v>
      </c>
      <c r="R4441" s="22" t="s">
        <v>8370</v>
      </c>
      <c r="S4441" s="21">
        <v>3</v>
      </c>
      <c r="T4441" s="21" t="s">
        <v>14845</v>
      </c>
      <c r="U4441" s="23" t="str">
        <f>IF(Cleaned_Data!P4441&gt;20000,"High-Bill","Normal-Bill")</f>
        <v>Normal-Bill</v>
      </c>
      <c r="V4441" s="23" t="str">
        <f t="shared" si="138"/>
        <v>Senior-Citizen</v>
      </c>
      <c r="W4441" s="23" t="str">
        <f t="shared" si="139"/>
        <v>Not-Required</v>
      </c>
      <c r="X4441" s="24" t="str" cm="1">
        <f t="array" ref="X4441">_xlfn.IFS(P4441&lt;5000,"Low",P4441&lt;=20000,"Medium",P4441&gt;20000,"High")</f>
        <v>Low</v>
      </c>
    </row>
    <row r="4442" spans="1:24" x14ac:dyDescent="0.35">
      <c r="A4442" s="28" t="s">
        <v>256</v>
      </c>
      <c r="B4442" s="17" t="s">
        <v>1034</v>
      </c>
      <c r="C4442" s="22" t="s">
        <v>14854</v>
      </c>
      <c r="D4442" s="17" t="s">
        <v>1174</v>
      </c>
      <c r="E4442" s="17" t="s">
        <v>13473</v>
      </c>
      <c r="F4442" s="17" t="s">
        <v>6690</v>
      </c>
      <c r="G4442" s="17" t="s">
        <v>6989</v>
      </c>
      <c r="H4442" s="17" t="s">
        <v>6996</v>
      </c>
      <c r="I4442" s="17" t="s">
        <v>7002</v>
      </c>
      <c r="J4442" s="17" t="s">
        <v>14099</v>
      </c>
      <c r="K4442" s="17" t="s">
        <v>14682</v>
      </c>
      <c r="L4442" s="17" t="s">
        <v>8345</v>
      </c>
      <c r="M4442" s="17" t="s">
        <v>8348</v>
      </c>
      <c r="N4442" s="17" t="s">
        <v>8351</v>
      </c>
      <c r="O4442" s="17" t="s">
        <v>14842</v>
      </c>
      <c r="P4442" s="18">
        <v>0</v>
      </c>
      <c r="Q4442" s="22" t="s">
        <v>8370</v>
      </c>
      <c r="R4442" s="22" t="s">
        <v>8370</v>
      </c>
      <c r="S4442" s="17">
        <v>5</v>
      </c>
      <c r="T4442" s="22" t="s">
        <v>8370</v>
      </c>
      <c r="U4442" s="19" t="str">
        <f>IF(Cleaned_Data!P4442&gt;20000,"High-Bill","Normal-Bill")</f>
        <v>Normal-Bill</v>
      </c>
      <c r="V4442" s="19" t="str">
        <f t="shared" si="138"/>
        <v>Senior-Citizen</v>
      </c>
      <c r="W4442" s="19" t="str">
        <f t="shared" si="139"/>
        <v>Not-Required</v>
      </c>
      <c r="X4442" s="20" t="str" cm="1">
        <f t="array" ref="X4442">_xlfn.IFS(P4442&lt;5000,"Low",P4442&lt;=20000,"Medium",P4442&gt;20000,"High")</f>
        <v>Low</v>
      </c>
    </row>
    <row r="4443" spans="1:24" x14ac:dyDescent="0.35">
      <c r="A4443" s="29" t="s">
        <v>1009</v>
      </c>
      <c r="B4443" s="21" t="s">
        <v>1122</v>
      </c>
      <c r="C4443" s="22" t="s">
        <v>14854</v>
      </c>
      <c r="D4443" s="21" t="s">
        <v>1172</v>
      </c>
      <c r="E4443" s="21" t="s">
        <v>12662</v>
      </c>
      <c r="F4443" s="21" t="s">
        <v>6770</v>
      </c>
      <c r="G4443" s="21" t="s">
        <v>6987</v>
      </c>
      <c r="H4443" s="21" t="s">
        <v>6998</v>
      </c>
      <c r="I4443" s="21" t="s">
        <v>7004</v>
      </c>
      <c r="J4443" s="21" t="s">
        <v>7654</v>
      </c>
      <c r="K4443" s="21" t="s">
        <v>14714</v>
      </c>
      <c r="L4443" s="21" t="s">
        <v>8338</v>
      </c>
      <c r="M4443" s="21" t="s">
        <v>8348</v>
      </c>
      <c r="N4443" s="21" t="s">
        <v>8354</v>
      </c>
      <c r="O4443" s="21" t="s">
        <v>8355</v>
      </c>
      <c r="P4443" s="26">
        <v>49946</v>
      </c>
      <c r="Q4443" s="21" t="s">
        <v>8362</v>
      </c>
      <c r="R4443" s="22" t="s">
        <v>8370</v>
      </c>
      <c r="S4443" s="21">
        <v>3</v>
      </c>
      <c r="T4443" s="21" t="s">
        <v>14843</v>
      </c>
      <c r="U4443" s="23" t="str">
        <f>IF(Cleaned_Data!P4443&gt;20000,"High-Bill","Normal-Bill")</f>
        <v>High-Bill</v>
      </c>
      <c r="V4443" s="23" t="str">
        <f t="shared" si="138"/>
        <v>Senior-Citizen</v>
      </c>
      <c r="W4443" s="23" t="str">
        <f t="shared" si="139"/>
        <v>Not-Required</v>
      </c>
      <c r="X4443" s="24" t="str" cm="1">
        <f t="array" ref="X4443">_xlfn.IFS(P4443&lt;5000,"Low",P4443&lt;=20000,"Medium",P4443&gt;20000,"High")</f>
        <v>High</v>
      </c>
    </row>
    <row r="4444" spans="1:24" x14ac:dyDescent="0.35">
      <c r="A4444" s="28" t="s">
        <v>1009</v>
      </c>
      <c r="B4444" s="17" t="s">
        <v>1068</v>
      </c>
      <c r="C4444" s="22" t="s">
        <v>14854</v>
      </c>
      <c r="D4444" s="17" t="s">
        <v>1172</v>
      </c>
      <c r="E4444" s="17" t="s">
        <v>13307</v>
      </c>
      <c r="F4444" s="17" t="s">
        <v>6717</v>
      </c>
      <c r="G4444" s="17" t="s">
        <v>6988</v>
      </c>
      <c r="H4444" s="17" t="s">
        <v>6996</v>
      </c>
      <c r="I4444" s="17" t="s">
        <v>7004</v>
      </c>
      <c r="J4444" s="17" t="s">
        <v>14046</v>
      </c>
      <c r="K4444" s="17" t="s">
        <v>14634</v>
      </c>
      <c r="L4444" s="17" t="s">
        <v>8341</v>
      </c>
      <c r="M4444" s="17" t="s">
        <v>8348</v>
      </c>
      <c r="N4444" s="17" t="s">
        <v>8351</v>
      </c>
      <c r="O4444" s="17" t="s">
        <v>14841</v>
      </c>
      <c r="P4444" s="18">
        <v>0</v>
      </c>
      <c r="Q4444" s="17" t="s">
        <v>8362</v>
      </c>
      <c r="R4444" s="17" t="s">
        <v>14026</v>
      </c>
      <c r="S4444" s="17">
        <v>1</v>
      </c>
      <c r="T4444" s="17" t="s">
        <v>14843</v>
      </c>
      <c r="U4444" s="19" t="str">
        <f>IF(Cleaned_Data!P4444&gt;20000,"High-Bill","Normal-Bill")</f>
        <v>Normal-Bill</v>
      </c>
      <c r="V4444" s="19" t="str">
        <f t="shared" si="138"/>
        <v>Senior-Citizen</v>
      </c>
      <c r="W4444" s="19" t="str">
        <f t="shared" si="139"/>
        <v>Follow-Up-required</v>
      </c>
      <c r="X4444" s="20" t="str" cm="1">
        <f t="array" ref="X4444">_xlfn.IFS(P4444&lt;5000,"Low",P4444&lt;=20000,"Medium",P4444&gt;20000,"High")</f>
        <v>Low</v>
      </c>
    </row>
    <row r="4445" spans="1:24" x14ac:dyDescent="0.35">
      <c r="A4445" s="29" t="s">
        <v>1009</v>
      </c>
      <c r="B4445" s="21" t="s">
        <v>1053</v>
      </c>
      <c r="C4445" s="21">
        <v>57</v>
      </c>
      <c r="D4445" s="21" t="s">
        <v>1172</v>
      </c>
      <c r="E4445" s="21" t="s">
        <v>13440</v>
      </c>
      <c r="F4445" s="21" t="s">
        <v>6704</v>
      </c>
      <c r="G4445" s="21" t="s">
        <v>6991</v>
      </c>
      <c r="H4445" s="21" t="s">
        <v>7000</v>
      </c>
      <c r="I4445" s="21" t="s">
        <v>7003</v>
      </c>
      <c r="J4445" s="22" t="s">
        <v>8371</v>
      </c>
      <c r="K4445" s="21" t="s">
        <v>14529</v>
      </c>
      <c r="L4445" s="21" t="s">
        <v>8342</v>
      </c>
      <c r="M4445" s="21" t="s">
        <v>8346</v>
      </c>
      <c r="N4445" s="21" t="s">
        <v>8354</v>
      </c>
      <c r="O4445" s="21" t="s">
        <v>8359</v>
      </c>
      <c r="P4445" s="18">
        <v>0</v>
      </c>
      <c r="Q4445" s="21" t="s">
        <v>8362</v>
      </c>
      <c r="R4445" s="21" t="s">
        <v>14025</v>
      </c>
      <c r="S4445" s="21">
        <v>5</v>
      </c>
      <c r="T4445" s="21" t="s">
        <v>14844</v>
      </c>
      <c r="U4445" s="23" t="str">
        <f>IF(Cleaned_Data!P4445&gt;20000,"High-Bill","Normal-Bill")</f>
        <v>Normal-Bill</v>
      </c>
      <c r="V4445" s="23" t="str">
        <f t="shared" si="138"/>
        <v>Not-Senior-Citizen</v>
      </c>
      <c r="W4445" s="23" t="str">
        <f t="shared" si="139"/>
        <v>Follow-Up-required</v>
      </c>
      <c r="X4445" s="24" t="str" cm="1">
        <f t="array" ref="X4445">_xlfn.IFS(P4445&lt;5000,"Low",P4445&lt;=20000,"Medium",P4445&gt;20000,"High")</f>
        <v>Low</v>
      </c>
    </row>
    <row r="4446" spans="1:24" x14ac:dyDescent="0.35">
      <c r="A4446" s="28" t="s">
        <v>1009</v>
      </c>
      <c r="B4446" s="17" t="s">
        <v>1116</v>
      </c>
      <c r="C4446" s="17">
        <v>27</v>
      </c>
      <c r="D4446" s="22" t="s">
        <v>14847</v>
      </c>
      <c r="E4446" s="17" t="s">
        <v>13609</v>
      </c>
      <c r="F4446" s="17" t="s">
        <v>6763</v>
      </c>
      <c r="G4446" s="17" t="s">
        <v>6990</v>
      </c>
      <c r="H4446" s="17" t="s">
        <v>6995</v>
      </c>
      <c r="I4446" s="17" t="s">
        <v>7004</v>
      </c>
      <c r="J4446" s="22" t="s">
        <v>8371</v>
      </c>
      <c r="K4446" s="17" t="s">
        <v>14838</v>
      </c>
      <c r="L4446" s="17" t="s">
        <v>8341</v>
      </c>
      <c r="M4446" s="17" t="s">
        <v>8350</v>
      </c>
      <c r="N4446" s="17" t="s">
        <v>8354</v>
      </c>
      <c r="O4446" s="17" t="s">
        <v>14842</v>
      </c>
      <c r="P4446" s="18">
        <v>0</v>
      </c>
      <c r="Q4446" s="17" t="s">
        <v>8363</v>
      </c>
      <c r="R4446" s="22" t="s">
        <v>8370</v>
      </c>
      <c r="S4446" s="17">
        <v>5</v>
      </c>
      <c r="T4446" s="17" t="s">
        <v>14843</v>
      </c>
      <c r="U4446" s="19" t="str">
        <f>IF(Cleaned_Data!P4446&gt;20000,"High-Bill","Normal-Bill")</f>
        <v>Normal-Bill</v>
      </c>
      <c r="V4446" s="19" t="str">
        <f t="shared" si="138"/>
        <v>Not-Senior-Citizen</v>
      </c>
      <c r="W4446" s="19" t="str">
        <f t="shared" si="139"/>
        <v>Not-Required</v>
      </c>
      <c r="X4446" s="20" t="str" cm="1">
        <f t="array" ref="X4446">_xlfn.IFS(P4446&lt;5000,"Low",P4446&lt;=20000,"Medium",P4446&gt;20000,"High")</f>
        <v>Low</v>
      </c>
    </row>
    <row r="4447" spans="1:24" x14ac:dyDescent="0.35">
      <c r="A4447" s="29" t="s">
        <v>933</v>
      </c>
      <c r="B4447" s="21" t="s">
        <v>1071</v>
      </c>
      <c r="C4447" s="21">
        <v>25</v>
      </c>
      <c r="D4447" s="22" t="s">
        <v>14847</v>
      </c>
      <c r="E4447" s="21" t="s">
        <v>10727</v>
      </c>
      <c r="F4447" s="21" t="s">
        <v>6844</v>
      </c>
      <c r="G4447" s="21" t="s">
        <v>6991</v>
      </c>
      <c r="H4447" s="21" t="s">
        <v>6996</v>
      </c>
      <c r="I4447" s="21" t="s">
        <v>7005</v>
      </c>
      <c r="J4447" s="21" t="s">
        <v>14013</v>
      </c>
      <c r="K4447" s="21" t="s">
        <v>14708</v>
      </c>
      <c r="L4447" s="21" t="s">
        <v>8340</v>
      </c>
      <c r="M4447" s="21" t="s">
        <v>8350</v>
      </c>
      <c r="N4447" s="21" t="s">
        <v>8354</v>
      </c>
      <c r="O4447" s="21" t="s">
        <v>14841</v>
      </c>
      <c r="P4447" s="26">
        <v>25101</v>
      </c>
      <c r="Q4447" s="21" t="s">
        <v>8362</v>
      </c>
      <c r="R4447" s="21" t="s">
        <v>13913</v>
      </c>
      <c r="S4447" s="21">
        <v>5</v>
      </c>
      <c r="T4447" s="21" t="s">
        <v>14844</v>
      </c>
      <c r="U4447" s="23" t="str">
        <f>IF(Cleaned_Data!P4447&gt;20000,"High-Bill","Normal-Bill")</f>
        <v>High-Bill</v>
      </c>
      <c r="V4447" s="23" t="str">
        <f t="shared" si="138"/>
        <v>Not-Senior-Citizen</v>
      </c>
      <c r="W4447" s="23" t="str">
        <f t="shared" si="139"/>
        <v>Follow-Up-required</v>
      </c>
      <c r="X4447" s="24" t="str" cm="1">
        <f t="array" ref="X4447">_xlfn.IFS(P4447&lt;5000,"Low",P4447&lt;=20000,"Medium",P4447&gt;20000,"High")</f>
        <v>High</v>
      </c>
    </row>
    <row r="4448" spans="1:24" x14ac:dyDescent="0.35">
      <c r="A4448" s="28" t="s">
        <v>933</v>
      </c>
      <c r="B4448" s="17" t="s">
        <v>1046</v>
      </c>
      <c r="C4448" s="17">
        <v>40</v>
      </c>
      <c r="D4448" s="17" t="s">
        <v>1172</v>
      </c>
      <c r="E4448" s="17" t="s">
        <v>10850</v>
      </c>
      <c r="F4448" s="17" t="s">
        <v>6950</v>
      </c>
      <c r="G4448" s="17" t="s">
        <v>6985</v>
      </c>
      <c r="H4448" s="17" t="s">
        <v>6999</v>
      </c>
      <c r="I4448" s="17" t="s">
        <v>7006</v>
      </c>
      <c r="J4448" s="17" t="s">
        <v>14143</v>
      </c>
      <c r="K4448" s="17" t="s">
        <v>14526</v>
      </c>
      <c r="L4448" s="17" t="s">
        <v>8342</v>
      </c>
      <c r="M4448" s="17" t="s">
        <v>8346</v>
      </c>
      <c r="N4448" s="17" t="s">
        <v>8354</v>
      </c>
      <c r="O4448" s="17" t="s">
        <v>8355</v>
      </c>
      <c r="P4448" s="18">
        <v>0</v>
      </c>
      <c r="Q4448" s="17" t="s">
        <v>8363</v>
      </c>
      <c r="R4448" s="22" t="s">
        <v>8370</v>
      </c>
      <c r="S4448" s="17">
        <v>5</v>
      </c>
      <c r="T4448" s="17" t="s">
        <v>14845</v>
      </c>
      <c r="U4448" s="19" t="str">
        <f>IF(Cleaned_Data!P4448&gt;20000,"High-Bill","Normal-Bill")</f>
        <v>Normal-Bill</v>
      </c>
      <c r="V4448" s="19" t="str">
        <f t="shared" si="138"/>
        <v>Not-Senior-Citizen</v>
      </c>
      <c r="W4448" s="19" t="str">
        <f t="shared" si="139"/>
        <v>Not-Required</v>
      </c>
      <c r="X4448" s="20" t="str" cm="1">
        <f t="array" ref="X4448">_xlfn.IFS(P4448&lt;5000,"Low",P4448&lt;=20000,"Medium",P4448&gt;20000,"High")</f>
        <v>Low</v>
      </c>
    </row>
    <row r="4449" spans="1:24" x14ac:dyDescent="0.35">
      <c r="A4449" s="29" t="s">
        <v>933</v>
      </c>
      <c r="B4449" s="21" t="s">
        <v>1115</v>
      </c>
      <c r="C4449" s="21">
        <v>58</v>
      </c>
      <c r="D4449" s="21" t="s">
        <v>1174</v>
      </c>
      <c r="E4449" s="21" t="s">
        <v>10973</v>
      </c>
      <c r="F4449" s="22" t="s">
        <v>8371</v>
      </c>
      <c r="G4449" s="21" t="s">
        <v>6985</v>
      </c>
      <c r="H4449" s="21" t="s">
        <v>6996</v>
      </c>
      <c r="I4449" s="21" t="s">
        <v>7003</v>
      </c>
      <c r="J4449" s="22" t="s">
        <v>8371</v>
      </c>
      <c r="K4449" s="21" t="s">
        <v>14503</v>
      </c>
      <c r="L4449" s="21" t="s">
        <v>8342</v>
      </c>
      <c r="M4449" s="21" t="s">
        <v>8350</v>
      </c>
      <c r="N4449" s="21" t="s">
        <v>8354</v>
      </c>
      <c r="O4449" s="21" t="s">
        <v>14842</v>
      </c>
      <c r="P4449" s="26">
        <v>40862</v>
      </c>
      <c r="Q4449" s="22" t="s">
        <v>8370</v>
      </c>
      <c r="R4449" s="22" t="s">
        <v>8370</v>
      </c>
      <c r="S4449" s="21">
        <v>1</v>
      </c>
      <c r="T4449" s="21" t="s">
        <v>14845</v>
      </c>
      <c r="U4449" s="23" t="str">
        <f>IF(Cleaned_Data!P4449&gt;20000,"High-Bill","Normal-Bill")</f>
        <v>High-Bill</v>
      </c>
      <c r="V4449" s="23" t="str">
        <f t="shared" si="138"/>
        <v>Not-Senior-Citizen</v>
      </c>
      <c r="W4449" s="23" t="str">
        <f t="shared" si="139"/>
        <v>Not-Required</v>
      </c>
      <c r="X4449" s="24" t="str" cm="1">
        <f t="array" ref="X4449">_xlfn.IFS(P4449&lt;5000,"Low",P4449&lt;=20000,"Medium",P4449&gt;20000,"High")</f>
        <v>High</v>
      </c>
    </row>
    <row r="4450" spans="1:24" x14ac:dyDescent="0.35">
      <c r="A4450" s="28" t="s">
        <v>933</v>
      </c>
      <c r="B4450" s="17" t="s">
        <v>1097</v>
      </c>
      <c r="C4450" s="17">
        <v>26</v>
      </c>
      <c r="D4450" s="17" t="s">
        <v>1174</v>
      </c>
      <c r="E4450" s="17" t="s">
        <v>12456</v>
      </c>
      <c r="F4450" s="17" t="s">
        <v>6744</v>
      </c>
      <c r="G4450" s="17" t="s">
        <v>6987</v>
      </c>
      <c r="H4450" s="17" t="s">
        <v>6994</v>
      </c>
      <c r="I4450" s="17" t="s">
        <v>7005</v>
      </c>
      <c r="J4450" s="17" t="s">
        <v>14011</v>
      </c>
      <c r="K4450" s="17" t="s">
        <v>14250</v>
      </c>
      <c r="L4450" s="17" t="s">
        <v>8341</v>
      </c>
      <c r="M4450" s="17" t="s">
        <v>8346</v>
      </c>
      <c r="N4450" s="17" t="s">
        <v>8352</v>
      </c>
      <c r="O4450" s="17" t="s">
        <v>8359</v>
      </c>
      <c r="P4450" s="25">
        <v>44656</v>
      </c>
      <c r="Q4450" s="17" t="s">
        <v>8362</v>
      </c>
      <c r="R4450" s="22" t="s">
        <v>8370</v>
      </c>
      <c r="S4450" s="17">
        <v>1</v>
      </c>
      <c r="T4450" s="17" t="s">
        <v>14844</v>
      </c>
      <c r="U4450" s="19" t="str">
        <f>IF(Cleaned_Data!P4450&gt;20000,"High-Bill","Normal-Bill")</f>
        <v>High-Bill</v>
      </c>
      <c r="V4450" s="19" t="str">
        <f t="shared" si="138"/>
        <v>Not-Senior-Citizen</v>
      </c>
      <c r="W4450" s="19" t="str">
        <f t="shared" si="139"/>
        <v>Not-Required</v>
      </c>
      <c r="X4450" s="20" t="str" cm="1">
        <f t="array" ref="X4450">_xlfn.IFS(P4450&lt;5000,"Low",P4450&lt;=20000,"Medium",P4450&gt;20000,"High")</f>
        <v>High</v>
      </c>
    </row>
    <row r="4451" spans="1:24" x14ac:dyDescent="0.35">
      <c r="A4451" s="29" t="s">
        <v>933</v>
      </c>
      <c r="B4451" s="21" t="s">
        <v>1169</v>
      </c>
      <c r="C4451" s="22" t="s">
        <v>14854</v>
      </c>
      <c r="D4451" s="21" t="s">
        <v>1172</v>
      </c>
      <c r="E4451" s="21" t="s">
        <v>13743</v>
      </c>
      <c r="F4451" s="22" t="s">
        <v>8371</v>
      </c>
      <c r="G4451" s="21" t="s">
        <v>6985</v>
      </c>
      <c r="H4451" s="21" t="s">
        <v>7000</v>
      </c>
      <c r="I4451" s="21" t="s">
        <v>7001</v>
      </c>
      <c r="J4451" s="22" t="s">
        <v>8371</v>
      </c>
      <c r="K4451" s="21" t="s">
        <v>14375</v>
      </c>
      <c r="L4451" s="21" t="s">
        <v>8342</v>
      </c>
      <c r="M4451" s="21" t="s">
        <v>8350</v>
      </c>
      <c r="N4451" s="21" t="s">
        <v>8353</v>
      </c>
      <c r="O4451" s="21" t="s">
        <v>8355</v>
      </c>
      <c r="P4451" s="26">
        <v>29337</v>
      </c>
      <c r="Q4451" s="21" t="s">
        <v>8362</v>
      </c>
      <c r="R4451" s="21" t="s">
        <v>13995</v>
      </c>
      <c r="S4451" s="21">
        <v>2</v>
      </c>
      <c r="T4451" s="21" t="s">
        <v>14843</v>
      </c>
      <c r="U4451" s="23" t="str">
        <f>IF(Cleaned_Data!P4451&gt;20000,"High-Bill","Normal-Bill")</f>
        <v>High-Bill</v>
      </c>
      <c r="V4451" s="23" t="str">
        <f t="shared" si="138"/>
        <v>Senior-Citizen</v>
      </c>
      <c r="W4451" s="23" t="str">
        <f t="shared" si="139"/>
        <v>Follow-Up-required</v>
      </c>
      <c r="X4451" s="24" t="str" cm="1">
        <f t="array" ref="X4451">_xlfn.IFS(P4451&lt;5000,"Low",P4451&lt;=20000,"Medium",P4451&gt;20000,"High")</f>
        <v>High</v>
      </c>
    </row>
    <row r="4452" spans="1:24" x14ac:dyDescent="0.35">
      <c r="A4452" s="28" t="s">
        <v>946</v>
      </c>
      <c r="B4452" s="17" t="s">
        <v>1055</v>
      </c>
      <c r="C4452" s="22" t="s">
        <v>14854</v>
      </c>
      <c r="D4452" s="17" t="s">
        <v>1172</v>
      </c>
      <c r="E4452" s="17" t="s">
        <v>10832</v>
      </c>
      <c r="F4452" s="17" t="s">
        <v>6965</v>
      </c>
      <c r="G4452" s="17" t="s">
        <v>6991</v>
      </c>
      <c r="H4452" s="17" t="s">
        <v>6999</v>
      </c>
      <c r="I4452" s="17" t="s">
        <v>7007</v>
      </c>
      <c r="J4452" s="17" t="s">
        <v>13982</v>
      </c>
      <c r="K4452" s="17" t="s">
        <v>14770</v>
      </c>
      <c r="L4452" s="17" t="s">
        <v>8345</v>
      </c>
      <c r="M4452" s="17" t="s">
        <v>8349</v>
      </c>
      <c r="N4452" s="17" t="s">
        <v>8351</v>
      </c>
      <c r="O4452" s="17" t="s">
        <v>8359</v>
      </c>
      <c r="P4452" s="25">
        <v>24326</v>
      </c>
      <c r="Q4452" s="17" t="s">
        <v>8362</v>
      </c>
      <c r="R4452" s="17" t="s">
        <v>13999</v>
      </c>
      <c r="S4452" s="22" t="s">
        <v>8370</v>
      </c>
      <c r="T4452" s="17" t="s">
        <v>14845</v>
      </c>
      <c r="U4452" s="19" t="str">
        <f>IF(Cleaned_Data!P4452&gt;20000,"High-Bill","Normal-Bill")</f>
        <v>High-Bill</v>
      </c>
      <c r="V4452" s="19" t="str">
        <f t="shared" si="138"/>
        <v>Senior-Citizen</v>
      </c>
      <c r="W4452" s="19" t="str">
        <f t="shared" si="139"/>
        <v>Follow-Up-required</v>
      </c>
      <c r="X4452" s="20" t="str" cm="1">
        <f t="array" ref="X4452">_xlfn.IFS(P4452&lt;5000,"Low",P4452&lt;=20000,"Medium",P4452&gt;20000,"High")</f>
        <v>High</v>
      </c>
    </row>
    <row r="4453" spans="1:24" x14ac:dyDescent="0.35">
      <c r="A4453" s="29" t="s">
        <v>946</v>
      </c>
      <c r="B4453" s="21" t="s">
        <v>1141</v>
      </c>
      <c r="C4453" s="22" t="s">
        <v>14854</v>
      </c>
      <c r="D4453" s="21" t="s">
        <v>1174</v>
      </c>
      <c r="E4453" s="21" t="s">
        <v>11054</v>
      </c>
      <c r="F4453" s="22" t="s">
        <v>8371</v>
      </c>
      <c r="G4453" s="21" t="s">
        <v>6988</v>
      </c>
      <c r="H4453" s="21" t="s">
        <v>6994</v>
      </c>
      <c r="I4453" s="21" t="s">
        <v>7002</v>
      </c>
      <c r="J4453" s="21" t="s">
        <v>7409</v>
      </c>
      <c r="K4453" s="21" t="s">
        <v>14328</v>
      </c>
      <c r="L4453" s="21" t="s">
        <v>8344</v>
      </c>
      <c r="M4453" s="21" t="s">
        <v>8349</v>
      </c>
      <c r="N4453" s="21" t="s">
        <v>8354</v>
      </c>
      <c r="O4453" s="21" t="s">
        <v>14842</v>
      </c>
      <c r="P4453" s="26">
        <v>32703</v>
      </c>
      <c r="Q4453" s="21" t="s">
        <v>8362</v>
      </c>
      <c r="R4453" s="21" t="s">
        <v>14138</v>
      </c>
      <c r="S4453" s="21">
        <v>4</v>
      </c>
      <c r="T4453" s="21" t="s">
        <v>14844</v>
      </c>
      <c r="U4453" s="23" t="str">
        <f>IF(Cleaned_Data!P4453&gt;20000,"High-Bill","Normal-Bill")</f>
        <v>High-Bill</v>
      </c>
      <c r="V4453" s="23" t="str">
        <f t="shared" si="138"/>
        <v>Senior-Citizen</v>
      </c>
      <c r="W4453" s="23" t="str">
        <f t="shared" si="139"/>
        <v>Follow-Up-required</v>
      </c>
      <c r="X4453" s="24" t="str" cm="1">
        <f t="array" ref="X4453">_xlfn.IFS(P4453&lt;5000,"Low",P4453&lt;=20000,"Medium",P4453&gt;20000,"High")</f>
        <v>High</v>
      </c>
    </row>
    <row r="4454" spans="1:24" x14ac:dyDescent="0.35">
      <c r="A4454" s="28" t="s">
        <v>443</v>
      </c>
      <c r="B4454" s="17" t="s">
        <v>1127</v>
      </c>
      <c r="C4454" s="17">
        <v>26</v>
      </c>
      <c r="D4454" s="22" t="s">
        <v>14847</v>
      </c>
      <c r="E4454" s="17" t="s">
        <v>8954</v>
      </c>
      <c r="F4454" s="17" t="s">
        <v>6897</v>
      </c>
      <c r="G4454" s="17" t="s">
        <v>6991</v>
      </c>
      <c r="H4454" s="17" t="s">
        <v>6997</v>
      </c>
      <c r="I4454" s="17" t="s">
        <v>7004</v>
      </c>
      <c r="J4454" s="22" t="s">
        <v>8371</v>
      </c>
      <c r="K4454" s="17" t="s">
        <v>14554</v>
      </c>
      <c r="L4454" s="17" t="s">
        <v>8345</v>
      </c>
      <c r="M4454" s="17" t="s">
        <v>8346</v>
      </c>
      <c r="N4454" s="17" t="s">
        <v>8352</v>
      </c>
      <c r="O4454" s="17" t="s">
        <v>8358</v>
      </c>
      <c r="P4454" s="18">
        <v>0</v>
      </c>
      <c r="Q4454" s="17" t="s">
        <v>8363</v>
      </c>
      <c r="R4454" s="17" t="s">
        <v>14105</v>
      </c>
      <c r="S4454" s="17">
        <v>2</v>
      </c>
      <c r="T4454" s="22" t="s">
        <v>8370</v>
      </c>
      <c r="U4454" s="19" t="str">
        <f>IF(Cleaned_Data!P4454&gt;20000,"High-Bill","Normal-Bill")</f>
        <v>Normal-Bill</v>
      </c>
      <c r="V4454" s="19" t="str">
        <f t="shared" si="138"/>
        <v>Not-Senior-Citizen</v>
      </c>
      <c r="W4454" s="19" t="str">
        <f t="shared" si="139"/>
        <v>Follow-Up-required</v>
      </c>
      <c r="X4454" s="20" t="str" cm="1">
        <f t="array" ref="X4454">_xlfn.IFS(P4454&lt;5000,"Low",P4454&lt;=20000,"Medium",P4454&gt;20000,"High")</f>
        <v>Low</v>
      </c>
    </row>
    <row r="4455" spans="1:24" x14ac:dyDescent="0.35">
      <c r="A4455" s="29" t="s">
        <v>443</v>
      </c>
      <c r="B4455" s="21" t="s">
        <v>1049</v>
      </c>
      <c r="C4455" s="21">
        <v>63</v>
      </c>
      <c r="D4455" s="21" t="s">
        <v>1174</v>
      </c>
      <c r="E4455" s="21" t="s">
        <v>9234</v>
      </c>
      <c r="F4455" s="21" t="s">
        <v>6701</v>
      </c>
      <c r="G4455" s="21" t="s">
        <v>6986</v>
      </c>
      <c r="H4455" s="21" t="s">
        <v>6997</v>
      </c>
      <c r="I4455" s="21" t="s">
        <v>7003</v>
      </c>
      <c r="J4455" s="22" t="s">
        <v>8371</v>
      </c>
      <c r="K4455" s="21" t="s">
        <v>14356</v>
      </c>
      <c r="L4455" s="21" t="s">
        <v>8339</v>
      </c>
      <c r="M4455" s="21" t="s">
        <v>8349</v>
      </c>
      <c r="N4455" s="21" t="s">
        <v>8351</v>
      </c>
      <c r="O4455" s="21" t="s">
        <v>8359</v>
      </c>
      <c r="P4455" s="18">
        <v>0</v>
      </c>
      <c r="Q4455" s="21" t="s">
        <v>8363</v>
      </c>
      <c r="R4455" s="22" t="s">
        <v>8370</v>
      </c>
      <c r="S4455" s="21">
        <v>4</v>
      </c>
      <c r="T4455" s="21" t="s">
        <v>14844</v>
      </c>
      <c r="U4455" s="23" t="str">
        <f>IF(Cleaned_Data!P4455&gt;20000,"High-Bill","Normal-Bill")</f>
        <v>Normal-Bill</v>
      </c>
      <c r="V4455" s="23" t="str">
        <f t="shared" si="138"/>
        <v>Senior-Citizen</v>
      </c>
      <c r="W4455" s="23" t="str">
        <f t="shared" si="139"/>
        <v>Not-Required</v>
      </c>
      <c r="X4455" s="24" t="str" cm="1">
        <f t="array" ref="X4455">_xlfn.IFS(P4455&lt;5000,"Low",P4455&lt;=20000,"Medium",P4455&gt;20000,"High")</f>
        <v>Low</v>
      </c>
    </row>
    <row r="4456" spans="1:24" x14ac:dyDescent="0.35">
      <c r="A4456" s="28" t="s">
        <v>443</v>
      </c>
      <c r="B4456" s="17" t="s">
        <v>1049</v>
      </c>
      <c r="C4456" s="22" t="s">
        <v>14854</v>
      </c>
      <c r="D4456" s="17" t="s">
        <v>1172</v>
      </c>
      <c r="E4456" s="17" t="s">
        <v>9604</v>
      </c>
      <c r="F4456" s="22" t="s">
        <v>8371</v>
      </c>
      <c r="G4456" s="17" t="s">
        <v>6986</v>
      </c>
      <c r="H4456" s="17" t="s">
        <v>6994</v>
      </c>
      <c r="I4456" s="17" t="s">
        <v>7002</v>
      </c>
      <c r="J4456" s="22" t="s">
        <v>8371</v>
      </c>
      <c r="K4456" s="17" t="s">
        <v>14678</v>
      </c>
      <c r="L4456" s="17" t="s">
        <v>8341</v>
      </c>
      <c r="M4456" s="17" t="s">
        <v>8350</v>
      </c>
      <c r="N4456" s="17" t="s">
        <v>8352</v>
      </c>
      <c r="O4456" s="17" t="s">
        <v>14842</v>
      </c>
      <c r="P4456" s="18">
        <v>0</v>
      </c>
      <c r="Q4456" s="17" t="s">
        <v>8363</v>
      </c>
      <c r="R4456" s="22" t="s">
        <v>8370</v>
      </c>
      <c r="S4456" s="17">
        <v>5</v>
      </c>
      <c r="T4456" s="17" t="s">
        <v>14844</v>
      </c>
      <c r="U4456" s="19" t="str">
        <f>IF(Cleaned_Data!P4456&gt;20000,"High-Bill","Normal-Bill")</f>
        <v>Normal-Bill</v>
      </c>
      <c r="V4456" s="19" t="str">
        <f t="shared" si="138"/>
        <v>Senior-Citizen</v>
      </c>
      <c r="W4456" s="19" t="str">
        <f t="shared" si="139"/>
        <v>Not-Required</v>
      </c>
      <c r="X4456" s="20" t="str" cm="1">
        <f t="array" ref="X4456">_xlfn.IFS(P4456&lt;5000,"Low",P4456&lt;=20000,"Medium",P4456&gt;20000,"High")</f>
        <v>Low</v>
      </c>
    </row>
    <row r="4457" spans="1:24" x14ac:dyDescent="0.35">
      <c r="A4457" s="29" t="s">
        <v>443</v>
      </c>
      <c r="B4457" s="21" t="s">
        <v>1166</v>
      </c>
      <c r="C4457" s="21">
        <v>49</v>
      </c>
      <c r="D4457" s="21" t="s">
        <v>1174</v>
      </c>
      <c r="E4457" s="21" t="s">
        <v>10839</v>
      </c>
      <c r="F4457" s="21" t="s">
        <v>6975</v>
      </c>
      <c r="G4457" s="21" t="s">
        <v>6991</v>
      </c>
      <c r="H4457" s="21" t="s">
        <v>6994</v>
      </c>
      <c r="I4457" s="21" t="s">
        <v>7007</v>
      </c>
      <c r="J4457" s="21" t="s">
        <v>7439</v>
      </c>
      <c r="K4457" s="21" t="s">
        <v>14803</v>
      </c>
      <c r="L4457" s="21" t="s">
        <v>8341</v>
      </c>
      <c r="M4457" s="21" t="s">
        <v>8350</v>
      </c>
      <c r="N4457" s="21" t="s">
        <v>8352</v>
      </c>
      <c r="O4457" s="21" t="s">
        <v>14841</v>
      </c>
      <c r="P4457" s="18">
        <v>0</v>
      </c>
      <c r="Q4457" s="21" t="s">
        <v>8362</v>
      </c>
      <c r="R4457" s="22" t="s">
        <v>8370</v>
      </c>
      <c r="S4457" s="22" t="s">
        <v>8370</v>
      </c>
      <c r="T4457" s="21" t="s">
        <v>14844</v>
      </c>
      <c r="U4457" s="23" t="str">
        <f>IF(Cleaned_Data!P4457&gt;20000,"High-Bill","Normal-Bill")</f>
        <v>Normal-Bill</v>
      </c>
      <c r="V4457" s="23" t="str">
        <f t="shared" si="138"/>
        <v>Not-Senior-Citizen</v>
      </c>
      <c r="W4457" s="23" t="str">
        <f t="shared" si="139"/>
        <v>Not-Required</v>
      </c>
      <c r="X4457" s="24" t="str" cm="1">
        <f t="array" ref="X4457">_xlfn.IFS(P4457&lt;5000,"Low",P4457&lt;=20000,"Medium",P4457&gt;20000,"High")</f>
        <v>Low</v>
      </c>
    </row>
    <row r="4458" spans="1:24" x14ac:dyDescent="0.35">
      <c r="A4458" s="28" t="s">
        <v>443</v>
      </c>
      <c r="B4458" s="17" t="s">
        <v>1027</v>
      </c>
      <c r="C4458" s="22" t="s">
        <v>14854</v>
      </c>
      <c r="D4458" s="17" t="s">
        <v>1172</v>
      </c>
      <c r="E4458" s="17" t="s">
        <v>10964</v>
      </c>
      <c r="F4458" s="17" t="s">
        <v>6684</v>
      </c>
      <c r="G4458" s="17" t="s">
        <v>6992</v>
      </c>
      <c r="H4458" s="17" t="s">
        <v>6994</v>
      </c>
      <c r="I4458" s="17" t="s">
        <v>7001</v>
      </c>
      <c r="J4458" s="17" t="s">
        <v>14018</v>
      </c>
      <c r="K4458" s="17" t="s">
        <v>14261</v>
      </c>
      <c r="L4458" s="17" t="s">
        <v>8339</v>
      </c>
      <c r="M4458" s="17" t="s">
        <v>8347</v>
      </c>
      <c r="N4458" s="17" t="s">
        <v>8352</v>
      </c>
      <c r="O4458" s="17" t="s">
        <v>8355</v>
      </c>
      <c r="P4458" s="25">
        <v>32902</v>
      </c>
      <c r="Q4458" s="17" t="s">
        <v>8362</v>
      </c>
      <c r="R4458" s="22" t="s">
        <v>8370</v>
      </c>
      <c r="S4458" s="17">
        <v>4</v>
      </c>
      <c r="T4458" s="17" t="s">
        <v>14843</v>
      </c>
      <c r="U4458" s="19" t="str">
        <f>IF(Cleaned_Data!P4458&gt;20000,"High-Bill","Normal-Bill")</f>
        <v>High-Bill</v>
      </c>
      <c r="V4458" s="19" t="str">
        <f t="shared" si="138"/>
        <v>Senior-Citizen</v>
      </c>
      <c r="W4458" s="19" t="str">
        <f t="shared" si="139"/>
        <v>Not-Required</v>
      </c>
      <c r="X4458" s="20" t="str" cm="1">
        <f t="array" ref="X4458">_xlfn.IFS(P4458&lt;5000,"Low",P4458&lt;=20000,"Medium",P4458&gt;20000,"High")</f>
        <v>High</v>
      </c>
    </row>
    <row r="4459" spans="1:24" x14ac:dyDescent="0.35">
      <c r="A4459" s="29" t="s">
        <v>443</v>
      </c>
      <c r="B4459" s="21" t="s">
        <v>1069</v>
      </c>
      <c r="C4459" s="21">
        <v>9</v>
      </c>
      <c r="D4459" s="21" t="s">
        <v>1172</v>
      </c>
      <c r="E4459" s="21" t="s">
        <v>11284</v>
      </c>
      <c r="F4459" s="21" t="s">
        <v>6718</v>
      </c>
      <c r="G4459" s="21" t="s">
        <v>6992</v>
      </c>
      <c r="H4459" s="21" t="s">
        <v>6994</v>
      </c>
      <c r="I4459" s="21" t="s">
        <v>7005</v>
      </c>
      <c r="J4459" s="21" t="s">
        <v>13986</v>
      </c>
      <c r="K4459" s="21" t="s">
        <v>14457</v>
      </c>
      <c r="L4459" s="21" t="s">
        <v>8345</v>
      </c>
      <c r="M4459" s="21" t="s">
        <v>8349</v>
      </c>
      <c r="N4459" s="21" t="s">
        <v>8354</v>
      </c>
      <c r="O4459" s="21" t="s">
        <v>8358</v>
      </c>
      <c r="P4459" s="26">
        <v>44449</v>
      </c>
      <c r="Q4459" s="22" t="s">
        <v>8370</v>
      </c>
      <c r="R4459" s="21" t="s">
        <v>14121</v>
      </c>
      <c r="S4459" s="21">
        <v>3</v>
      </c>
      <c r="T4459" s="21" t="s">
        <v>14845</v>
      </c>
      <c r="U4459" s="23" t="str">
        <f>IF(Cleaned_Data!P4459&gt;20000,"High-Bill","Normal-Bill")</f>
        <v>High-Bill</v>
      </c>
      <c r="V4459" s="23" t="str">
        <f t="shared" si="138"/>
        <v>Not-Senior-Citizen</v>
      </c>
      <c r="W4459" s="23" t="str">
        <f t="shared" si="139"/>
        <v>Follow-Up-required</v>
      </c>
      <c r="X4459" s="24" t="str" cm="1">
        <f t="array" ref="X4459">_xlfn.IFS(P4459&lt;5000,"Low",P4459&lt;=20000,"Medium",P4459&gt;20000,"High")</f>
        <v>High</v>
      </c>
    </row>
    <row r="4460" spans="1:24" x14ac:dyDescent="0.35">
      <c r="A4460" s="28" t="s">
        <v>443</v>
      </c>
      <c r="B4460" s="17" t="s">
        <v>1137</v>
      </c>
      <c r="C4460" s="22" t="s">
        <v>14854</v>
      </c>
      <c r="D4460" s="17" t="s">
        <v>1172</v>
      </c>
      <c r="E4460" s="17" t="s">
        <v>11873</v>
      </c>
      <c r="F4460" s="17" t="s">
        <v>6802</v>
      </c>
      <c r="G4460" s="17" t="s">
        <v>6988</v>
      </c>
      <c r="H4460" s="17" t="s">
        <v>6996</v>
      </c>
      <c r="I4460" s="17" t="s">
        <v>7003</v>
      </c>
      <c r="J4460" s="17" t="s">
        <v>13975</v>
      </c>
      <c r="K4460" s="17" t="s">
        <v>14230</v>
      </c>
      <c r="L4460" s="17" t="s">
        <v>8344</v>
      </c>
      <c r="M4460" s="17" t="s">
        <v>8350</v>
      </c>
      <c r="N4460" s="17" t="s">
        <v>8354</v>
      </c>
      <c r="O4460" s="17" t="s">
        <v>14841</v>
      </c>
      <c r="P4460" s="18">
        <v>0</v>
      </c>
      <c r="Q4460" s="17" t="s">
        <v>8364</v>
      </c>
      <c r="R4460" s="17" t="s">
        <v>13963</v>
      </c>
      <c r="S4460" s="17">
        <v>5</v>
      </c>
      <c r="T4460" s="22" t="s">
        <v>8370</v>
      </c>
      <c r="U4460" s="19" t="str">
        <f>IF(Cleaned_Data!P4460&gt;20000,"High-Bill","Normal-Bill")</f>
        <v>Normal-Bill</v>
      </c>
      <c r="V4460" s="19" t="str">
        <f t="shared" si="138"/>
        <v>Senior-Citizen</v>
      </c>
      <c r="W4460" s="19" t="str">
        <f t="shared" si="139"/>
        <v>Follow-Up-required</v>
      </c>
      <c r="X4460" s="20" t="str" cm="1">
        <f t="array" ref="X4460">_xlfn.IFS(P4460&lt;5000,"Low",P4460&lt;=20000,"Medium",P4460&gt;20000,"High")</f>
        <v>Low</v>
      </c>
    </row>
    <row r="4461" spans="1:24" x14ac:dyDescent="0.35">
      <c r="A4461" s="29" t="s">
        <v>443</v>
      </c>
      <c r="B4461" s="21" t="s">
        <v>1062</v>
      </c>
      <c r="C4461" s="21">
        <v>30</v>
      </c>
      <c r="D4461" s="21" t="s">
        <v>1174</v>
      </c>
      <c r="E4461" s="21" t="s">
        <v>12579</v>
      </c>
      <c r="F4461" s="21" t="s">
        <v>6711</v>
      </c>
      <c r="G4461" s="21" t="s">
        <v>6984</v>
      </c>
      <c r="H4461" s="21" t="s">
        <v>6997</v>
      </c>
      <c r="I4461" s="21" t="s">
        <v>7001</v>
      </c>
      <c r="J4461" s="21" t="s">
        <v>7358</v>
      </c>
      <c r="K4461" s="21" t="s">
        <v>14369</v>
      </c>
      <c r="L4461" s="21" t="s">
        <v>8345</v>
      </c>
      <c r="M4461" s="21" t="s">
        <v>8350</v>
      </c>
      <c r="N4461" s="21" t="s">
        <v>8353</v>
      </c>
      <c r="O4461" s="21" t="s">
        <v>14841</v>
      </c>
      <c r="P4461" s="26">
        <v>12307</v>
      </c>
      <c r="Q4461" s="22" t="s">
        <v>8370</v>
      </c>
      <c r="R4461" s="22" t="s">
        <v>8370</v>
      </c>
      <c r="S4461" s="21">
        <v>3</v>
      </c>
      <c r="T4461" s="22" t="s">
        <v>8370</v>
      </c>
      <c r="U4461" s="23" t="str">
        <f>IF(Cleaned_Data!P4461&gt;20000,"High-Bill","Normal-Bill")</f>
        <v>Normal-Bill</v>
      </c>
      <c r="V4461" s="23" t="str">
        <f t="shared" si="138"/>
        <v>Not-Senior-Citizen</v>
      </c>
      <c r="W4461" s="23" t="str">
        <f t="shared" si="139"/>
        <v>Not-Required</v>
      </c>
      <c r="X4461" s="24" t="str" cm="1">
        <f t="array" ref="X4461">_xlfn.IFS(P4461&lt;5000,"Low",P4461&lt;=20000,"Medium",P4461&gt;20000,"High")</f>
        <v>Medium</v>
      </c>
    </row>
    <row r="4462" spans="1:24" x14ac:dyDescent="0.35">
      <c r="A4462" s="28" t="s">
        <v>443</v>
      </c>
      <c r="B4462" s="17" t="s">
        <v>1147</v>
      </c>
      <c r="C4462" s="22" t="s">
        <v>14854</v>
      </c>
      <c r="D4462" s="17" t="s">
        <v>1174</v>
      </c>
      <c r="E4462" s="17" t="s">
        <v>13892</v>
      </c>
      <c r="F4462" s="17" t="s">
        <v>6861</v>
      </c>
      <c r="G4462" s="17" t="s">
        <v>6988</v>
      </c>
      <c r="H4462" s="17" t="s">
        <v>6995</v>
      </c>
      <c r="I4462" s="17" t="s">
        <v>7007</v>
      </c>
      <c r="J4462" s="22" t="s">
        <v>8371</v>
      </c>
      <c r="K4462" s="17" t="s">
        <v>14381</v>
      </c>
      <c r="L4462" s="17" t="s">
        <v>8338</v>
      </c>
      <c r="M4462" s="17" t="s">
        <v>8349</v>
      </c>
      <c r="N4462" s="17" t="s">
        <v>8354</v>
      </c>
      <c r="O4462" s="17" t="s">
        <v>8359</v>
      </c>
      <c r="P4462" s="18">
        <v>0</v>
      </c>
      <c r="Q4462" s="17" t="s">
        <v>8362</v>
      </c>
      <c r="R4462" s="22" t="s">
        <v>8370</v>
      </c>
      <c r="S4462" s="22" t="s">
        <v>8370</v>
      </c>
      <c r="T4462" s="17" t="s">
        <v>14844</v>
      </c>
      <c r="U4462" s="19" t="str">
        <f>IF(Cleaned_Data!P4462&gt;20000,"High-Bill","Normal-Bill")</f>
        <v>Normal-Bill</v>
      </c>
      <c r="V4462" s="19" t="str">
        <f t="shared" si="138"/>
        <v>Senior-Citizen</v>
      </c>
      <c r="W4462" s="19" t="str">
        <f t="shared" si="139"/>
        <v>Not-Required</v>
      </c>
      <c r="X4462" s="20" t="str" cm="1">
        <f t="array" ref="X4462">_xlfn.IFS(P4462&lt;5000,"Low",P4462&lt;=20000,"Medium",P4462&gt;20000,"High")</f>
        <v>Low</v>
      </c>
    </row>
    <row r="4463" spans="1:24" x14ac:dyDescent="0.35">
      <c r="A4463" s="29" t="s">
        <v>45</v>
      </c>
      <c r="B4463" s="21" t="s">
        <v>1040</v>
      </c>
      <c r="C4463" s="21">
        <v>54</v>
      </c>
      <c r="D4463" s="21" t="s">
        <v>1174</v>
      </c>
      <c r="E4463" s="21" t="s">
        <v>8427</v>
      </c>
      <c r="F4463" s="21" t="s">
        <v>6695</v>
      </c>
      <c r="G4463" s="21" t="s">
        <v>6992</v>
      </c>
      <c r="H4463" s="21" t="s">
        <v>6994</v>
      </c>
      <c r="I4463" s="21" t="s">
        <v>7003</v>
      </c>
      <c r="J4463" s="21" t="s">
        <v>13915</v>
      </c>
      <c r="K4463" s="21" t="s">
        <v>14206</v>
      </c>
      <c r="L4463" s="21" t="s">
        <v>8341</v>
      </c>
      <c r="M4463" s="21" t="s">
        <v>8349</v>
      </c>
      <c r="N4463" s="21" t="s">
        <v>8354</v>
      </c>
      <c r="O4463" s="21" t="s">
        <v>14841</v>
      </c>
      <c r="P4463" s="18">
        <v>0</v>
      </c>
      <c r="Q4463" s="22" t="s">
        <v>8370</v>
      </c>
      <c r="R4463" s="22" t="s">
        <v>8370</v>
      </c>
      <c r="S4463" s="21">
        <v>4</v>
      </c>
      <c r="T4463" s="21" t="s">
        <v>14844</v>
      </c>
      <c r="U4463" s="23" t="str">
        <f>IF(Cleaned_Data!P4463&gt;20000,"High-Bill","Normal-Bill")</f>
        <v>Normal-Bill</v>
      </c>
      <c r="V4463" s="23" t="str">
        <f t="shared" si="138"/>
        <v>Not-Senior-Citizen</v>
      </c>
      <c r="W4463" s="23" t="str">
        <f t="shared" si="139"/>
        <v>Not-Required</v>
      </c>
      <c r="X4463" s="24" t="str" cm="1">
        <f t="array" ref="X4463">_xlfn.IFS(P4463&lt;5000,"Low",P4463&lt;=20000,"Medium",P4463&gt;20000,"High")</f>
        <v>Low</v>
      </c>
    </row>
    <row r="4464" spans="1:24" x14ac:dyDescent="0.35">
      <c r="A4464" s="28" t="s">
        <v>45</v>
      </c>
      <c r="B4464" s="17" t="s">
        <v>1080</v>
      </c>
      <c r="C4464" s="22" t="s">
        <v>14854</v>
      </c>
      <c r="D4464" s="17" t="s">
        <v>1174</v>
      </c>
      <c r="E4464" s="17" t="s">
        <v>8713</v>
      </c>
      <c r="F4464" s="22" t="s">
        <v>8371</v>
      </c>
      <c r="G4464" s="17" t="s">
        <v>6988</v>
      </c>
      <c r="H4464" s="17" t="s">
        <v>6997</v>
      </c>
      <c r="I4464" s="17" t="s">
        <v>7005</v>
      </c>
      <c r="J4464" s="17" t="s">
        <v>14036</v>
      </c>
      <c r="K4464" s="17" t="s">
        <v>14211</v>
      </c>
      <c r="L4464" s="17" t="s">
        <v>8343</v>
      </c>
      <c r="M4464" s="17" t="s">
        <v>8349</v>
      </c>
      <c r="N4464" s="17" t="s">
        <v>8352</v>
      </c>
      <c r="O4464" s="17" t="s">
        <v>8359</v>
      </c>
      <c r="P4464" s="18">
        <v>0</v>
      </c>
      <c r="Q4464" s="17" t="s">
        <v>8364</v>
      </c>
      <c r="R4464" s="17" t="s">
        <v>14043</v>
      </c>
      <c r="S4464" s="22" t="s">
        <v>8370</v>
      </c>
      <c r="T4464" s="22" t="s">
        <v>8370</v>
      </c>
      <c r="U4464" s="19" t="str">
        <f>IF(Cleaned_Data!P4464&gt;20000,"High-Bill","Normal-Bill")</f>
        <v>Normal-Bill</v>
      </c>
      <c r="V4464" s="19" t="str">
        <f t="shared" si="138"/>
        <v>Senior-Citizen</v>
      </c>
      <c r="W4464" s="19" t="str">
        <f t="shared" si="139"/>
        <v>Follow-Up-required</v>
      </c>
      <c r="X4464" s="20" t="str" cm="1">
        <f t="array" ref="X4464">_xlfn.IFS(P4464&lt;5000,"Low",P4464&lt;=20000,"Medium",P4464&gt;20000,"High")</f>
        <v>Low</v>
      </c>
    </row>
    <row r="4465" spans="1:24" x14ac:dyDescent="0.35">
      <c r="A4465" s="29" t="s">
        <v>45</v>
      </c>
      <c r="B4465" s="21" t="s">
        <v>1061</v>
      </c>
      <c r="C4465" s="21">
        <v>54</v>
      </c>
      <c r="D4465" s="21" t="s">
        <v>1172</v>
      </c>
      <c r="E4465" s="21" t="s">
        <v>9035</v>
      </c>
      <c r="F4465" s="21" t="s">
        <v>6914</v>
      </c>
      <c r="G4465" s="21" t="s">
        <v>6988</v>
      </c>
      <c r="H4465" s="21" t="s">
        <v>6994</v>
      </c>
      <c r="I4465" s="21" t="s">
        <v>7007</v>
      </c>
      <c r="J4465" s="21" t="s">
        <v>13984</v>
      </c>
      <c r="K4465" s="21" t="s">
        <v>14238</v>
      </c>
      <c r="L4465" s="21" t="s">
        <v>8342</v>
      </c>
      <c r="M4465" s="21" t="s">
        <v>8346</v>
      </c>
      <c r="N4465" s="21" t="s">
        <v>8352</v>
      </c>
      <c r="O4465" s="21" t="s">
        <v>8359</v>
      </c>
      <c r="P4465" s="18">
        <v>0</v>
      </c>
      <c r="Q4465" s="21" t="s">
        <v>8364</v>
      </c>
      <c r="R4465" s="21" t="s">
        <v>14055</v>
      </c>
      <c r="S4465" s="21">
        <v>1</v>
      </c>
      <c r="T4465" s="22" t="s">
        <v>8370</v>
      </c>
      <c r="U4465" s="23" t="str">
        <f>IF(Cleaned_Data!P4465&gt;20000,"High-Bill","Normal-Bill")</f>
        <v>Normal-Bill</v>
      </c>
      <c r="V4465" s="23" t="str">
        <f t="shared" si="138"/>
        <v>Not-Senior-Citizen</v>
      </c>
      <c r="W4465" s="23" t="str">
        <f t="shared" si="139"/>
        <v>Follow-Up-required</v>
      </c>
      <c r="X4465" s="24" t="str" cm="1">
        <f t="array" ref="X4465">_xlfn.IFS(P4465&lt;5000,"Low",P4465&lt;=20000,"Medium",P4465&gt;20000,"High")</f>
        <v>Low</v>
      </c>
    </row>
    <row r="4466" spans="1:24" x14ac:dyDescent="0.35">
      <c r="A4466" s="28" t="s">
        <v>45</v>
      </c>
      <c r="B4466" s="17" t="s">
        <v>1044</v>
      </c>
      <c r="C4466" s="17">
        <v>43</v>
      </c>
      <c r="D4466" s="17" t="s">
        <v>1172</v>
      </c>
      <c r="E4466" s="17" t="s">
        <v>9655</v>
      </c>
      <c r="F4466" s="17" t="s">
        <v>6946</v>
      </c>
      <c r="G4466" s="17" t="s">
        <v>6984</v>
      </c>
      <c r="H4466" s="17" t="s">
        <v>6995</v>
      </c>
      <c r="I4466" s="17" t="s">
        <v>7005</v>
      </c>
      <c r="J4466" s="22" t="s">
        <v>8371</v>
      </c>
      <c r="K4466" s="17" t="s">
        <v>14291</v>
      </c>
      <c r="L4466" s="17" t="s">
        <v>8341</v>
      </c>
      <c r="M4466" s="17" t="s">
        <v>8349</v>
      </c>
      <c r="N4466" s="17" t="s">
        <v>8351</v>
      </c>
      <c r="O4466" s="17" t="s">
        <v>8359</v>
      </c>
      <c r="P4466" s="18">
        <v>0</v>
      </c>
      <c r="Q4466" s="22" t="s">
        <v>8370</v>
      </c>
      <c r="R4466" s="17" t="s">
        <v>14026</v>
      </c>
      <c r="S4466" s="17">
        <v>1</v>
      </c>
      <c r="T4466" s="17" t="s">
        <v>14843</v>
      </c>
      <c r="U4466" s="19" t="str">
        <f>IF(Cleaned_Data!P4466&gt;20000,"High-Bill","Normal-Bill")</f>
        <v>Normal-Bill</v>
      </c>
      <c r="V4466" s="19" t="str">
        <f t="shared" si="138"/>
        <v>Not-Senior-Citizen</v>
      </c>
      <c r="W4466" s="19" t="str">
        <f t="shared" si="139"/>
        <v>Follow-Up-required</v>
      </c>
      <c r="X4466" s="20" t="str" cm="1">
        <f t="array" ref="X4466">_xlfn.IFS(P4466&lt;5000,"Low",P4466&lt;=20000,"Medium",P4466&gt;20000,"High")</f>
        <v>Low</v>
      </c>
    </row>
    <row r="4467" spans="1:24" x14ac:dyDescent="0.35">
      <c r="A4467" s="29" t="s">
        <v>45</v>
      </c>
      <c r="B4467" s="21" t="s">
        <v>1156</v>
      </c>
      <c r="C4467" s="22" t="s">
        <v>14854</v>
      </c>
      <c r="D4467" s="21" t="s">
        <v>1174</v>
      </c>
      <c r="E4467" s="21" t="s">
        <v>10107</v>
      </c>
      <c r="F4467" s="22" t="s">
        <v>8371</v>
      </c>
      <c r="G4467" s="21" t="s">
        <v>6984</v>
      </c>
      <c r="H4467" s="21" t="s">
        <v>6998</v>
      </c>
      <c r="I4467" s="21" t="s">
        <v>7002</v>
      </c>
      <c r="J4467" s="22" t="s">
        <v>8371</v>
      </c>
      <c r="K4467" s="21" t="s">
        <v>14786</v>
      </c>
      <c r="L4467" s="21" t="s">
        <v>8340</v>
      </c>
      <c r="M4467" s="21" t="s">
        <v>8350</v>
      </c>
      <c r="N4467" s="21" t="s">
        <v>8351</v>
      </c>
      <c r="O4467" s="21" t="s">
        <v>14841</v>
      </c>
      <c r="P4467" s="26">
        <v>30767</v>
      </c>
      <c r="Q4467" s="21" t="s">
        <v>8362</v>
      </c>
      <c r="R4467" s="21" t="s">
        <v>14170</v>
      </c>
      <c r="S4467" s="21">
        <v>2</v>
      </c>
      <c r="T4467" s="21" t="s">
        <v>14843</v>
      </c>
      <c r="U4467" s="23" t="str">
        <f>IF(Cleaned_Data!P4467&gt;20000,"High-Bill","Normal-Bill")</f>
        <v>High-Bill</v>
      </c>
      <c r="V4467" s="23" t="str">
        <f t="shared" si="138"/>
        <v>Senior-Citizen</v>
      </c>
      <c r="W4467" s="23" t="str">
        <f t="shared" si="139"/>
        <v>Follow-Up-required</v>
      </c>
      <c r="X4467" s="24" t="str" cm="1">
        <f t="array" ref="X4467">_xlfn.IFS(P4467&lt;5000,"Low",P4467&lt;=20000,"Medium",P4467&gt;20000,"High")</f>
        <v>High</v>
      </c>
    </row>
    <row r="4468" spans="1:24" x14ac:dyDescent="0.35">
      <c r="A4468" s="28" t="s">
        <v>45</v>
      </c>
      <c r="B4468" s="17" t="s">
        <v>1103</v>
      </c>
      <c r="C4468" s="17">
        <v>36</v>
      </c>
      <c r="D4468" s="17" t="s">
        <v>1174</v>
      </c>
      <c r="E4468" s="17" t="s">
        <v>10120</v>
      </c>
      <c r="F4468" s="17" t="s">
        <v>6924</v>
      </c>
      <c r="G4468" s="17" t="s">
        <v>6991</v>
      </c>
      <c r="H4468" s="17" t="s">
        <v>6998</v>
      </c>
      <c r="I4468" s="17" t="s">
        <v>7002</v>
      </c>
      <c r="J4468" s="22" t="s">
        <v>8371</v>
      </c>
      <c r="K4468" s="17" t="s">
        <v>14664</v>
      </c>
      <c r="L4468" s="17" t="s">
        <v>8345</v>
      </c>
      <c r="M4468" s="17" t="s">
        <v>8347</v>
      </c>
      <c r="N4468" s="17" t="s">
        <v>8354</v>
      </c>
      <c r="O4468" s="17" t="s">
        <v>14842</v>
      </c>
      <c r="P4468" s="25">
        <v>10124</v>
      </c>
      <c r="Q4468" s="17" t="s">
        <v>8363</v>
      </c>
      <c r="R4468" s="22" t="s">
        <v>8370</v>
      </c>
      <c r="S4468" s="17">
        <v>3</v>
      </c>
      <c r="T4468" s="17" t="s">
        <v>14843</v>
      </c>
      <c r="U4468" s="19" t="str">
        <f>IF(Cleaned_Data!P4468&gt;20000,"High-Bill","Normal-Bill")</f>
        <v>Normal-Bill</v>
      </c>
      <c r="V4468" s="19" t="str">
        <f t="shared" si="138"/>
        <v>Not-Senior-Citizen</v>
      </c>
      <c r="W4468" s="19" t="str">
        <f t="shared" si="139"/>
        <v>Not-Required</v>
      </c>
      <c r="X4468" s="20" t="str" cm="1">
        <f t="array" ref="X4468">_xlfn.IFS(P4468&lt;5000,"Low",P4468&lt;=20000,"Medium",P4468&gt;20000,"High")</f>
        <v>Medium</v>
      </c>
    </row>
    <row r="4469" spans="1:24" x14ac:dyDescent="0.35">
      <c r="A4469" s="29" t="s">
        <v>45</v>
      </c>
      <c r="B4469" s="21" t="s">
        <v>1041</v>
      </c>
      <c r="C4469" s="21">
        <v>46</v>
      </c>
      <c r="D4469" s="21" t="s">
        <v>1174</v>
      </c>
      <c r="E4469" s="21" t="s">
        <v>10150</v>
      </c>
      <c r="F4469" s="22" t="s">
        <v>8371</v>
      </c>
      <c r="G4469" s="21" t="s">
        <v>6993</v>
      </c>
      <c r="H4469" s="21" t="s">
        <v>6998</v>
      </c>
      <c r="I4469" s="21" t="s">
        <v>7006</v>
      </c>
      <c r="J4469" s="21" t="s">
        <v>13918</v>
      </c>
      <c r="K4469" s="21" t="s">
        <v>14189</v>
      </c>
      <c r="L4469" s="21" t="s">
        <v>8341</v>
      </c>
      <c r="M4469" s="21" t="s">
        <v>8347</v>
      </c>
      <c r="N4469" s="21" t="s">
        <v>8352</v>
      </c>
      <c r="O4469" s="21" t="s">
        <v>14841</v>
      </c>
      <c r="P4469" s="18">
        <v>0</v>
      </c>
      <c r="Q4469" s="21" t="s">
        <v>8363</v>
      </c>
      <c r="R4469" s="22" t="s">
        <v>8370</v>
      </c>
      <c r="S4469" s="21">
        <v>3</v>
      </c>
      <c r="T4469" s="21" t="s">
        <v>14845</v>
      </c>
      <c r="U4469" s="23" t="str">
        <f>IF(Cleaned_Data!P4469&gt;20000,"High-Bill","Normal-Bill")</f>
        <v>Normal-Bill</v>
      </c>
      <c r="V4469" s="23" t="str">
        <f t="shared" si="138"/>
        <v>Not-Senior-Citizen</v>
      </c>
      <c r="W4469" s="23" t="str">
        <f t="shared" si="139"/>
        <v>Not-Required</v>
      </c>
      <c r="X4469" s="24" t="str" cm="1">
        <f t="array" ref="X4469">_xlfn.IFS(P4469&lt;5000,"Low",P4469&lt;=20000,"Medium",P4469&gt;20000,"High")</f>
        <v>Low</v>
      </c>
    </row>
    <row r="4470" spans="1:24" x14ac:dyDescent="0.35">
      <c r="A4470" s="28" t="s">
        <v>45</v>
      </c>
      <c r="B4470" s="17" t="s">
        <v>1079</v>
      </c>
      <c r="C4470" s="17">
        <v>25</v>
      </c>
      <c r="D4470" s="17" t="s">
        <v>1174</v>
      </c>
      <c r="E4470" s="17" t="s">
        <v>11798</v>
      </c>
      <c r="F4470" s="22" t="s">
        <v>8371</v>
      </c>
      <c r="G4470" s="17" t="s">
        <v>6986</v>
      </c>
      <c r="H4470" s="17" t="s">
        <v>6995</v>
      </c>
      <c r="I4470" s="17" t="s">
        <v>7005</v>
      </c>
      <c r="J4470" s="17" t="s">
        <v>7323</v>
      </c>
      <c r="K4470" s="17" t="s">
        <v>14307</v>
      </c>
      <c r="L4470" s="17" t="s">
        <v>8342</v>
      </c>
      <c r="M4470" s="17" t="s">
        <v>8346</v>
      </c>
      <c r="N4470" s="17" t="s">
        <v>8351</v>
      </c>
      <c r="O4470" s="17" t="s">
        <v>8359</v>
      </c>
      <c r="P4470" s="18">
        <v>0</v>
      </c>
      <c r="Q4470" s="22" t="s">
        <v>8370</v>
      </c>
      <c r="R4470" s="22" t="s">
        <v>8370</v>
      </c>
      <c r="S4470" s="17">
        <v>2</v>
      </c>
      <c r="T4470" s="17" t="s">
        <v>14843</v>
      </c>
      <c r="U4470" s="19" t="str">
        <f>IF(Cleaned_Data!P4470&gt;20000,"High-Bill","Normal-Bill")</f>
        <v>Normal-Bill</v>
      </c>
      <c r="V4470" s="19" t="str">
        <f t="shared" si="138"/>
        <v>Not-Senior-Citizen</v>
      </c>
      <c r="W4470" s="19" t="str">
        <f t="shared" si="139"/>
        <v>Not-Required</v>
      </c>
      <c r="X4470" s="20" t="str" cm="1">
        <f t="array" ref="X4470">_xlfn.IFS(P4470&lt;5000,"Low",P4470&lt;=20000,"Medium",P4470&gt;20000,"High")</f>
        <v>Low</v>
      </c>
    </row>
    <row r="4471" spans="1:24" x14ac:dyDescent="0.35">
      <c r="A4471" s="29" t="s">
        <v>45</v>
      </c>
      <c r="B4471" s="21" t="s">
        <v>1034</v>
      </c>
      <c r="C4471" s="21">
        <v>12</v>
      </c>
      <c r="D4471" s="21" t="s">
        <v>1174</v>
      </c>
      <c r="E4471" s="21" t="s">
        <v>11945</v>
      </c>
      <c r="F4471" s="21" t="s">
        <v>6952</v>
      </c>
      <c r="G4471" s="21" t="s">
        <v>6985</v>
      </c>
      <c r="H4471" s="21" t="s">
        <v>6995</v>
      </c>
      <c r="I4471" s="21" t="s">
        <v>7007</v>
      </c>
      <c r="J4471" s="21" t="s">
        <v>14146</v>
      </c>
      <c r="K4471" s="21" t="s">
        <v>14259</v>
      </c>
      <c r="L4471" s="21" t="s">
        <v>8339</v>
      </c>
      <c r="M4471" s="21" t="s">
        <v>8347</v>
      </c>
      <c r="N4471" s="21" t="s">
        <v>8351</v>
      </c>
      <c r="O4471" s="21" t="s">
        <v>8355</v>
      </c>
      <c r="P4471" s="18">
        <v>0</v>
      </c>
      <c r="Q4471" s="21" t="s">
        <v>8364</v>
      </c>
      <c r="R4471" s="21" t="s">
        <v>14140</v>
      </c>
      <c r="S4471" s="22" t="s">
        <v>8370</v>
      </c>
      <c r="T4471" s="21" t="s">
        <v>14845</v>
      </c>
      <c r="U4471" s="23" t="str">
        <f>IF(Cleaned_Data!P4471&gt;20000,"High-Bill","Normal-Bill")</f>
        <v>Normal-Bill</v>
      </c>
      <c r="V4471" s="23" t="str">
        <f t="shared" si="138"/>
        <v>Not-Senior-Citizen</v>
      </c>
      <c r="W4471" s="23" t="str">
        <f t="shared" si="139"/>
        <v>Follow-Up-required</v>
      </c>
      <c r="X4471" s="24" t="str" cm="1">
        <f t="array" ref="X4471">_xlfn.IFS(P4471&lt;5000,"Low",P4471&lt;=20000,"Medium",P4471&gt;20000,"High")</f>
        <v>Low</v>
      </c>
    </row>
    <row r="4472" spans="1:24" x14ac:dyDescent="0.35">
      <c r="A4472" s="28" t="s">
        <v>45</v>
      </c>
      <c r="B4472" s="17" t="s">
        <v>1079</v>
      </c>
      <c r="C4472" s="17">
        <v>46</v>
      </c>
      <c r="D4472" s="17" t="s">
        <v>1172</v>
      </c>
      <c r="E4472" s="17" t="s">
        <v>12612</v>
      </c>
      <c r="F4472" s="17" t="s">
        <v>6736</v>
      </c>
      <c r="G4472" s="17" t="s">
        <v>6986</v>
      </c>
      <c r="H4472" s="17" t="s">
        <v>6994</v>
      </c>
      <c r="I4472" s="17" t="s">
        <v>7004</v>
      </c>
      <c r="J4472" s="22" t="s">
        <v>8371</v>
      </c>
      <c r="K4472" s="17" t="s">
        <v>14779</v>
      </c>
      <c r="L4472" s="17" t="s">
        <v>8340</v>
      </c>
      <c r="M4472" s="17" t="s">
        <v>8347</v>
      </c>
      <c r="N4472" s="17" t="s">
        <v>8354</v>
      </c>
      <c r="O4472" s="17" t="s">
        <v>8358</v>
      </c>
      <c r="P4472" s="25">
        <v>11880</v>
      </c>
      <c r="Q4472" s="17" t="s">
        <v>8363</v>
      </c>
      <c r="R4472" s="22" t="s">
        <v>8370</v>
      </c>
      <c r="S4472" s="17">
        <v>2</v>
      </c>
      <c r="T4472" s="17" t="s">
        <v>14843</v>
      </c>
      <c r="U4472" s="19" t="str">
        <f>IF(Cleaned_Data!P4472&gt;20000,"High-Bill","Normal-Bill")</f>
        <v>Normal-Bill</v>
      </c>
      <c r="V4472" s="19" t="str">
        <f t="shared" si="138"/>
        <v>Not-Senior-Citizen</v>
      </c>
      <c r="W4472" s="19" t="str">
        <f t="shared" si="139"/>
        <v>Not-Required</v>
      </c>
      <c r="X4472" s="20" t="str" cm="1">
        <f t="array" ref="X4472">_xlfn.IFS(P4472&lt;5000,"Low",P4472&lt;=20000,"Medium",P4472&gt;20000,"High")</f>
        <v>Medium</v>
      </c>
    </row>
    <row r="4473" spans="1:24" x14ac:dyDescent="0.35">
      <c r="A4473" s="29" t="s">
        <v>45</v>
      </c>
      <c r="B4473" s="21" t="s">
        <v>1036</v>
      </c>
      <c r="C4473" s="21">
        <v>41</v>
      </c>
      <c r="D4473" s="21" t="s">
        <v>1172</v>
      </c>
      <c r="E4473" s="21" t="s">
        <v>13699</v>
      </c>
      <c r="F4473" s="22" t="s">
        <v>8371</v>
      </c>
      <c r="G4473" s="21" t="s">
        <v>6993</v>
      </c>
      <c r="H4473" s="21" t="s">
        <v>6998</v>
      </c>
      <c r="I4473" s="21" t="s">
        <v>7006</v>
      </c>
      <c r="J4473" s="21" t="s">
        <v>14124</v>
      </c>
      <c r="K4473" s="21" t="s">
        <v>14451</v>
      </c>
      <c r="L4473" s="21" t="s">
        <v>8343</v>
      </c>
      <c r="M4473" s="21" t="s">
        <v>8347</v>
      </c>
      <c r="N4473" s="21" t="s">
        <v>8351</v>
      </c>
      <c r="O4473" s="21" t="s">
        <v>14842</v>
      </c>
      <c r="P4473" s="18">
        <v>0</v>
      </c>
      <c r="Q4473" s="21" t="s">
        <v>8363</v>
      </c>
      <c r="R4473" s="22" t="s">
        <v>8370</v>
      </c>
      <c r="S4473" s="21">
        <v>5</v>
      </c>
      <c r="T4473" s="21" t="s">
        <v>14843</v>
      </c>
      <c r="U4473" s="23" t="str">
        <f>IF(Cleaned_Data!P4473&gt;20000,"High-Bill","Normal-Bill")</f>
        <v>Normal-Bill</v>
      </c>
      <c r="V4473" s="23" t="str">
        <f t="shared" si="138"/>
        <v>Not-Senior-Citizen</v>
      </c>
      <c r="W4473" s="23" t="str">
        <f t="shared" si="139"/>
        <v>Not-Required</v>
      </c>
      <c r="X4473" s="24" t="str" cm="1">
        <f t="array" ref="X4473">_xlfn.IFS(P4473&lt;5000,"Low",P4473&lt;=20000,"Medium",P4473&gt;20000,"High")</f>
        <v>Low</v>
      </c>
    </row>
    <row r="4474" spans="1:24" x14ac:dyDescent="0.35">
      <c r="A4474" s="28" t="s">
        <v>45</v>
      </c>
      <c r="B4474" s="17" t="s">
        <v>1092</v>
      </c>
      <c r="C4474" s="22" t="s">
        <v>14854</v>
      </c>
      <c r="D4474" s="17" t="s">
        <v>1174</v>
      </c>
      <c r="E4474" s="17" t="s">
        <v>13819</v>
      </c>
      <c r="F4474" s="17" t="s">
        <v>6854</v>
      </c>
      <c r="G4474" s="17" t="s">
        <v>6988</v>
      </c>
      <c r="H4474" s="17" t="s">
        <v>7000</v>
      </c>
      <c r="I4474" s="17" t="s">
        <v>7001</v>
      </c>
      <c r="J4474" s="17" t="s">
        <v>7407</v>
      </c>
      <c r="K4474" s="17" t="s">
        <v>14725</v>
      </c>
      <c r="L4474" s="17" t="s">
        <v>8340</v>
      </c>
      <c r="M4474" s="17" t="s">
        <v>8349</v>
      </c>
      <c r="N4474" s="17" t="s">
        <v>8354</v>
      </c>
      <c r="O4474" s="17" t="s">
        <v>8355</v>
      </c>
      <c r="P4474" s="18">
        <v>0</v>
      </c>
      <c r="Q4474" s="17" t="s">
        <v>8362</v>
      </c>
      <c r="R4474" s="22" t="s">
        <v>8370</v>
      </c>
      <c r="S4474" s="17">
        <v>3</v>
      </c>
      <c r="T4474" s="22" t="s">
        <v>8370</v>
      </c>
      <c r="U4474" s="19" t="str">
        <f>IF(Cleaned_Data!P4474&gt;20000,"High-Bill","Normal-Bill")</f>
        <v>Normal-Bill</v>
      </c>
      <c r="V4474" s="19" t="str">
        <f t="shared" si="138"/>
        <v>Senior-Citizen</v>
      </c>
      <c r="W4474" s="19" t="str">
        <f t="shared" si="139"/>
        <v>Not-Required</v>
      </c>
      <c r="X4474" s="20" t="str" cm="1">
        <f t="array" ref="X4474">_xlfn.IFS(P4474&lt;5000,"Low",P4474&lt;=20000,"Medium",P4474&gt;20000,"High")</f>
        <v>Low</v>
      </c>
    </row>
    <row r="4475" spans="1:24" x14ac:dyDescent="0.35">
      <c r="A4475" s="29" t="s">
        <v>120</v>
      </c>
      <c r="B4475" s="21" t="s">
        <v>1097</v>
      </c>
      <c r="C4475" s="21">
        <v>31</v>
      </c>
      <c r="D4475" s="21" t="s">
        <v>1172</v>
      </c>
      <c r="E4475" s="21" t="s">
        <v>8509</v>
      </c>
      <c r="F4475" s="21" t="s">
        <v>6744</v>
      </c>
      <c r="G4475" s="21" t="s">
        <v>6991</v>
      </c>
      <c r="H4475" s="21" t="s">
        <v>6997</v>
      </c>
      <c r="I4475" s="21" t="s">
        <v>7006</v>
      </c>
      <c r="J4475" s="22" t="s">
        <v>8371</v>
      </c>
      <c r="K4475" s="21" t="s">
        <v>14271</v>
      </c>
      <c r="L4475" s="21" t="s">
        <v>8345</v>
      </c>
      <c r="M4475" s="21" t="s">
        <v>8350</v>
      </c>
      <c r="N4475" s="21" t="s">
        <v>8352</v>
      </c>
      <c r="O4475" s="21" t="s">
        <v>8355</v>
      </c>
      <c r="P4475" s="18">
        <v>0</v>
      </c>
      <c r="Q4475" s="21" t="s">
        <v>8364</v>
      </c>
      <c r="R4475" s="21" t="s">
        <v>14068</v>
      </c>
      <c r="S4475" s="21">
        <v>3</v>
      </c>
      <c r="T4475" s="21" t="s">
        <v>14844</v>
      </c>
      <c r="U4475" s="23" t="str">
        <f>IF(Cleaned_Data!P4475&gt;20000,"High-Bill","Normal-Bill")</f>
        <v>Normal-Bill</v>
      </c>
      <c r="V4475" s="23" t="str">
        <f t="shared" si="138"/>
        <v>Not-Senior-Citizen</v>
      </c>
      <c r="W4475" s="23" t="str">
        <f t="shared" si="139"/>
        <v>Follow-Up-required</v>
      </c>
      <c r="X4475" s="24" t="str" cm="1">
        <f t="array" ref="X4475">_xlfn.IFS(P4475&lt;5000,"Low",P4475&lt;=20000,"Medium",P4475&gt;20000,"High")</f>
        <v>Low</v>
      </c>
    </row>
    <row r="4476" spans="1:24" x14ac:dyDescent="0.35">
      <c r="A4476" s="28" t="s">
        <v>120</v>
      </c>
      <c r="B4476" s="17" t="s">
        <v>1102</v>
      </c>
      <c r="C4476" s="17">
        <v>51</v>
      </c>
      <c r="D4476" s="17" t="s">
        <v>1172</v>
      </c>
      <c r="E4476" s="17" t="s">
        <v>8691</v>
      </c>
      <c r="F4476" s="17" t="s">
        <v>6827</v>
      </c>
      <c r="G4476" s="17" t="s">
        <v>6987</v>
      </c>
      <c r="H4476" s="17" t="s">
        <v>6997</v>
      </c>
      <c r="I4476" s="17" t="s">
        <v>7002</v>
      </c>
      <c r="J4476" s="17" t="s">
        <v>14032</v>
      </c>
      <c r="K4476" s="17" t="s">
        <v>14411</v>
      </c>
      <c r="L4476" s="17" t="s">
        <v>8340</v>
      </c>
      <c r="M4476" s="17" t="s">
        <v>8350</v>
      </c>
      <c r="N4476" s="17" t="s">
        <v>8354</v>
      </c>
      <c r="O4476" s="17" t="s">
        <v>8359</v>
      </c>
      <c r="P4476" s="25">
        <v>4125</v>
      </c>
      <c r="Q4476" s="17" t="s">
        <v>8364</v>
      </c>
      <c r="R4476" s="17" t="s">
        <v>14041</v>
      </c>
      <c r="S4476" s="17">
        <v>4</v>
      </c>
      <c r="T4476" s="17" t="s">
        <v>14845</v>
      </c>
      <c r="U4476" s="19" t="str">
        <f>IF(Cleaned_Data!P4476&gt;20000,"High-Bill","Normal-Bill")</f>
        <v>Normal-Bill</v>
      </c>
      <c r="V4476" s="19" t="str">
        <f t="shared" si="138"/>
        <v>Not-Senior-Citizen</v>
      </c>
      <c r="W4476" s="19" t="str">
        <f t="shared" si="139"/>
        <v>Follow-Up-required</v>
      </c>
      <c r="X4476" s="20" t="str" cm="1">
        <f t="array" ref="X4476">_xlfn.IFS(P4476&lt;5000,"Low",P4476&lt;=20000,"Medium",P4476&gt;20000,"High")</f>
        <v>Low</v>
      </c>
    </row>
    <row r="4477" spans="1:24" x14ac:dyDescent="0.35">
      <c r="A4477" s="29" t="s">
        <v>120</v>
      </c>
      <c r="B4477" s="21" t="s">
        <v>1054</v>
      </c>
      <c r="C4477" s="21">
        <v>22</v>
      </c>
      <c r="D4477" s="21" t="s">
        <v>1172</v>
      </c>
      <c r="E4477" s="21" t="s">
        <v>8756</v>
      </c>
      <c r="F4477" s="21" t="s">
        <v>6852</v>
      </c>
      <c r="G4477" s="21" t="s">
        <v>6992</v>
      </c>
      <c r="H4477" s="21" t="s">
        <v>7000</v>
      </c>
      <c r="I4477" s="21" t="s">
        <v>7001</v>
      </c>
      <c r="J4477" s="22" t="s">
        <v>8371</v>
      </c>
      <c r="K4477" s="21" t="s">
        <v>14449</v>
      </c>
      <c r="L4477" s="21" t="s">
        <v>8339</v>
      </c>
      <c r="M4477" s="21" t="s">
        <v>8349</v>
      </c>
      <c r="N4477" s="21" t="s">
        <v>8351</v>
      </c>
      <c r="O4477" s="21" t="s">
        <v>8359</v>
      </c>
      <c r="P4477" s="18">
        <v>0</v>
      </c>
      <c r="Q4477" s="21" t="s">
        <v>8362</v>
      </c>
      <c r="R4477" s="22" t="s">
        <v>8370</v>
      </c>
      <c r="S4477" s="21">
        <v>1</v>
      </c>
      <c r="T4477" s="21" t="s">
        <v>14844</v>
      </c>
      <c r="U4477" s="23" t="str">
        <f>IF(Cleaned_Data!P4477&gt;20000,"High-Bill","Normal-Bill")</f>
        <v>Normal-Bill</v>
      </c>
      <c r="V4477" s="23" t="str">
        <f t="shared" si="138"/>
        <v>Not-Senior-Citizen</v>
      </c>
      <c r="W4477" s="23" t="str">
        <f t="shared" si="139"/>
        <v>Not-Required</v>
      </c>
      <c r="X4477" s="24" t="str" cm="1">
        <f t="array" ref="X4477">_xlfn.IFS(P4477&lt;5000,"Low",P4477&lt;=20000,"Medium",P4477&gt;20000,"High")</f>
        <v>Low</v>
      </c>
    </row>
    <row r="4478" spans="1:24" x14ac:dyDescent="0.35">
      <c r="A4478" s="28" t="s">
        <v>120</v>
      </c>
      <c r="B4478" s="17" t="s">
        <v>1121</v>
      </c>
      <c r="C4478" s="22" t="s">
        <v>14854</v>
      </c>
      <c r="D4478" s="17" t="s">
        <v>1174</v>
      </c>
      <c r="E4478" s="17" t="s">
        <v>8773</v>
      </c>
      <c r="F4478" s="17" t="s">
        <v>6848</v>
      </c>
      <c r="G4478" s="17" t="s">
        <v>6984</v>
      </c>
      <c r="H4478" s="17" t="s">
        <v>6998</v>
      </c>
      <c r="I4478" s="17" t="s">
        <v>7006</v>
      </c>
      <c r="J4478" s="17" t="s">
        <v>14054</v>
      </c>
      <c r="K4478" s="17" t="s">
        <v>14459</v>
      </c>
      <c r="L4478" s="17" t="s">
        <v>8341</v>
      </c>
      <c r="M4478" s="17" t="s">
        <v>8349</v>
      </c>
      <c r="N4478" s="17" t="s">
        <v>8353</v>
      </c>
      <c r="O4478" s="17" t="s">
        <v>14841</v>
      </c>
      <c r="P4478" s="18">
        <v>0</v>
      </c>
      <c r="Q4478" s="22" t="s">
        <v>8370</v>
      </c>
      <c r="R4478" s="22" t="s">
        <v>8370</v>
      </c>
      <c r="S4478" s="17">
        <v>3</v>
      </c>
      <c r="T4478" s="22" t="s">
        <v>8370</v>
      </c>
      <c r="U4478" s="19" t="str">
        <f>IF(Cleaned_Data!P4478&gt;20000,"High-Bill","Normal-Bill")</f>
        <v>Normal-Bill</v>
      </c>
      <c r="V4478" s="19" t="str">
        <f t="shared" si="138"/>
        <v>Senior-Citizen</v>
      </c>
      <c r="W4478" s="19" t="str">
        <f t="shared" si="139"/>
        <v>Not-Required</v>
      </c>
      <c r="X4478" s="20" t="str" cm="1">
        <f t="array" ref="X4478">_xlfn.IFS(P4478&lt;5000,"Low",P4478&lt;=20000,"Medium",P4478&gt;20000,"High")</f>
        <v>Low</v>
      </c>
    </row>
    <row r="4479" spans="1:24" x14ac:dyDescent="0.35">
      <c r="A4479" s="29" t="s">
        <v>120</v>
      </c>
      <c r="B4479" s="21" t="s">
        <v>1032</v>
      </c>
      <c r="C4479" s="22" t="s">
        <v>14854</v>
      </c>
      <c r="D4479" s="22" t="s">
        <v>14847</v>
      </c>
      <c r="E4479" s="21" t="s">
        <v>9380</v>
      </c>
      <c r="F4479" s="22" t="s">
        <v>8371</v>
      </c>
      <c r="G4479" s="21" t="s">
        <v>6988</v>
      </c>
      <c r="H4479" s="21" t="s">
        <v>6995</v>
      </c>
      <c r="I4479" s="21" t="s">
        <v>7002</v>
      </c>
      <c r="J4479" s="21" t="s">
        <v>14138</v>
      </c>
      <c r="K4479" s="21" t="s">
        <v>14209</v>
      </c>
      <c r="L4479" s="21" t="s">
        <v>8338</v>
      </c>
      <c r="M4479" s="21" t="s">
        <v>8349</v>
      </c>
      <c r="N4479" s="21" t="s">
        <v>8354</v>
      </c>
      <c r="O4479" s="21" t="s">
        <v>14842</v>
      </c>
      <c r="P4479" s="18">
        <v>0</v>
      </c>
      <c r="Q4479" s="22" t="s">
        <v>8370</v>
      </c>
      <c r="R4479" s="22" t="s">
        <v>8370</v>
      </c>
      <c r="S4479" s="22" t="s">
        <v>8370</v>
      </c>
      <c r="T4479" s="21" t="s">
        <v>14845</v>
      </c>
      <c r="U4479" s="23" t="str">
        <f>IF(Cleaned_Data!P4479&gt;20000,"High-Bill","Normal-Bill")</f>
        <v>Normal-Bill</v>
      </c>
      <c r="V4479" s="23" t="str">
        <f t="shared" si="138"/>
        <v>Senior-Citizen</v>
      </c>
      <c r="W4479" s="23" t="str">
        <f t="shared" si="139"/>
        <v>Not-Required</v>
      </c>
      <c r="X4479" s="24" t="str" cm="1">
        <f t="array" ref="X4479">_xlfn.IFS(P4479&lt;5000,"Low",P4479&lt;=20000,"Medium",P4479&gt;20000,"High")</f>
        <v>Low</v>
      </c>
    </row>
    <row r="4480" spans="1:24" x14ac:dyDescent="0.35">
      <c r="A4480" s="28" t="s">
        <v>120</v>
      </c>
      <c r="B4480" s="17" t="s">
        <v>1041</v>
      </c>
      <c r="C4480" s="22" t="s">
        <v>14854</v>
      </c>
      <c r="D4480" s="17" t="s">
        <v>1172</v>
      </c>
      <c r="E4480" s="17" t="s">
        <v>9454</v>
      </c>
      <c r="F4480" s="17" t="s">
        <v>6796</v>
      </c>
      <c r="G4480" s="17" t="s">
        <v>6990</v>
      </c>
      <c r="H4480" s="17" t="s">
        <v>6999</v>
      </c>
      <c r="I4480" s="17" t="s">
        <v>7006</v>
      </c>
      <c r="J4480" s="17" t="s">
        <v>14126</v>
      </c>
      <c r="K4480" s="17" t="s">
        <v>14511</v>
      </c>
      <c r="L4480" s="17" t="s">
        <v>8341</v>
      </c>
      <c r="M4480" s="17" t="s">
        <v>8347</v>
      </c>
      <c r="N4480" s="17" t="s">
        <v>8351</v>
      </c>
      <c r="O4480" s="17" t="s">
        <v>14842</v>
      </c>
      <c r="P4480" s="25">
        <v>16626</v>
      </c>
      <c r="Q4480" s="17" t="s">
        <v>8362</v>
      </c>
      <c r="R4480" s="22" t="s">
        <v>8370</v>
      </c>
      <c r="S4480" s="17">
        <v>1</v>
      </c>
      <c r="T4480" s="17" t="s">
        <v>14845</v>
      </c>
      <c r="U4480" s="19" t="str">
        <f>IF(Cleaned_Data!P4480&gt;20000,"High-Bill","Normal-Bill")</f>
        <v>Normal-Bill</v>
      </c>
      <c r="V4480" s="19" t="str">
        <f t="shared" si="138"/>
        <v>Senior-Citizen</v>
      </c>
      <c r="W4480" s="19" t="str">
        <f t="shared" si="139"/>
        <v>Not-Required</v>
      </c>
      <c r="X4480" s="20" t="str" cm="1">
        <f t="array" ref="X4480">_xlfn.IFS(P4480&lt;5000,"Low",P4480&lt;=20000,"Medium",P4480&gt;20000,"High")</f>
        <v>Medium</v>
      </c>
    </row>
    <row r="4481" spans="1:24" x14ac:dyDescent="0.35">
      <c r="A4481" s="29" t="s">
        <v>120</v>
      </c>
      <c r="B4481" s="21" t="s">
        <v>1054</v>
      </c>
      <c r="C4481" s="22" t="s">
        <v>14854</v>
      </c>
      <c r="D4481" s="21" t="s">
        <v>1172</v>
      </c>
      <c r="E4481" s="21" t="s">
        <v>10482</v>
      </c>
      <c r="F4481" s="22" t="s">
        <v>8371</v>
      </c>
      <c r="G4481" s="21" t="s">
        <v>6985</v>
      </c>
      <c r="H4481" s="21" t="s">
        <v>7000</v>
      </c>
      <c r="I4481" s="21" t="s">
        <v>7002</v>
      </c>
      <c r="J4481" s="22" t="s">
        <v>8371</v>
      </c>
      <c r="K4481" s="21" t="s">
        <v>14326</v>
      </c>
      <c r="L4481" s="21" t="s">
        <v>8342</v>
      </c>
      <c r="M4481" s="21" t="s">
        <v>8348</v>
      </c>
      <c r="N4481" s="21" t="s">
        <v>8354</v>
      </c>
      <c r="O4481" s="21" t="s">
        <v>14841</v>
      </c>
      <c r="P4481" s="18">
        <v>0</v>
      </c>
      <c r="Q4481" s="21" t="s">
        <v>8362</v>
      </c>
      <c r="R4481" s="22" t="s">
        <v>8370</v>
      </c>
      <c r="S4481" s="21">
        <v>2</v>
      </c>
      <c r="T4481" s="21" t="s">
        <v>14845</v>
      </c>
      <c r="U4481" s="23" t="str">
        <f>IF(Cleaned_Data!P4481&gt;20000,"High-Bill","Normal-Bill")</f>
        <v>Normal-Bill</v>
      </c>
      <c r="V4481" s="23" t="str">
        <f t="shared" si="138"/>
        <v>Senior-Citizen</v>
      </c>
      <c r="W4481" s="23" t="str">
        <f t="shared" si="139"/>
        <v>Not-Required</v>
      </c>
      <c r="X4481" s="24" t="str" cm="1">
        <f t="array" ref="X4481">_xlfn.IFS(P4481&lt;5000,"Low",P4481&lt;=20000,"Medium",P4481&gt;20000,"High")</f>
        <v>Low</v>
      </c>
    </row>
    <row r="4482" spans="1:24" x14ac:dyDescent="0.35">
      <c r="A4482" s="28" t="s">
        <v>120</v>
      </c>
      <c r="B4482" s="17" t="s">
        <v>1147</v>
      </c>
      <c r="C4482" s="17">
        <v>67</v>
      </c>
      <c r="D4482" s="17" t="s">
        <v>1172</v>
      </c>
      <c r="E4482" s="17" t="s">
        <v>11116</v>
      </c>
      <c r="F4482" s="22" t="s">
        <v>8371</v>
      </c>
      <c r="G4482" s="17" t="s">
        <v>6992</v>
      </c>
      <c r="H4482" s="17" t="s">
        <v>6998</v>
      </c>
      <c r="I4482" s="17" t="s">
        <v>7004</v>
      </c>
      <c r="J4482" s="22" t="s">
        <v>8371</v>
      </c>
      <c r="K4482" s="17" t="s">
        <v>14588</v>
      </c>
      <c r="L4482" s="17" t="s">
        <v>8339</v>
      </c>
      <c r="M4482" s="17" t="s">
        <v>8348</v>
      </c>
      <c r="N4482" s="17" t="s">
        <v>8354</v>
      </c>
      <c r="O4482" s="17" t="s">
        <v>8359</v>
      </c>
      <c r="P4482" s="18">
        <v>0</v>
      </c>
      <c r="Q4482" s="22" t="s">
        <v>8370</v>
      </c>
      <c r="R4482" s="22" t="s">
        <v>8370</v>
      </c>
      <c r="S4482" s="22" t="s">
        <v>8370</v>
      </c>
      <c r="T4482" s="22" t="s">
        <v>8370</v>
      </c>
      <c r="U4482" s="19" t="str">
        <f>IF(Cleaned_Data!P4482&gt;20000,"High-Bill","Normal-Bill")</f>
        <v>Normal-Bill</v>
      </c>
      <c r="V4482" s="19" t="str">
        <f t="shared" ref="V4482:V4545" si="140">IF(C4482&gt;=60,"Senior-Citizen","Not-Senior-Citizen")</f>
        <v>Senior-Citizen</v>
      </c>
      <c r="W4482" s="19" t="str">
        <f t="shared" ref="W4482:W4545" si="141">IF(R4482="N/A","Not-Required","Follow-Up-required")</f>
        <v>Not-Required</v>
      </c>
      <c r="X4482" s="20" t="str" cm="1">
        <f t="array" ref="X4482">_xlfn.IFS(P4482&lt;5000,"Low",P4482&lt;=20000,"Medium",P4482&gt;20000,"High")</f>
        <v>Low</v>
      </c>
    </row>
    <row r="4483" spans="1:24" x14ac:dyDescent="0.35">
      <c r="A4483" s="29" t="s">
        <v>120</v>
      </c>
      <c r="B4483" s="21" t="s">
        <v>1133</v>
      </c>
      <c r="C4483" s="21">
        <v>35</v>
      </c>
      <c r="D4483" s="21" t="s">
        <v>1172</v>
      </c>
      <c r="E4483" s="21" t="s">
        <v>11499</v>
      </c>
      <c r="F4483" s="21" t="s">
        <v>6783</v>
      </c>
      <c r="G4483" s="21" t="s">
        <v>6990</v>
      </c>
      <c r="H4483" s="21" t="s">
        <v>6998</v>
      </c>
      <c r="I4483" s="21" t="s">
        <v>7002</v>
      </c>
      <c r="J4483" s="21" t="s">
        <v>14141</v>
      </c>
      <c r="K4483" s="21" t="s">
        <v>14399</v>
      </c>
      <c r="L4483" s="21" t="s">
        <v>8345</v>
      </c>
      <c r="M4483" s="21" t="s">
        <v>8349</v>
      </c>
      <c r="N4483" s="21" t="s">
        <v>8351</v>
      </c>
      <c r="O4483" s="21" t="s">
        <v>8359</v>
      </c>
      <c r="P4483" s="26">
        <v>11082</v>
      </c>
      <c r="Q4483" s="21" t="s">
        <v>8362</v>
      </c>
      <c r="R4483" s="21" t="s">
        <v>13949</v>
      </c>
      <c r="S4483" s="22" t="s">
        <v>8370</v>
      </c>
      <c r="T4483" s="21" t="s">
        <v>14844</v>
      </c>
      <c r="U4483" s="23" t="str">
        <f>IF(Cleaned_Data!P4483&gt;20000,"High-Bill","Normal-Bill")</f>
        <v>Normal-Bill</v>
      </c>
      <c r="V4483" s="23" t="str">
        <f t="shared" si="140"/>
        <v>Not-Senior-Citizen</v>
      </c>
      <c r="W4483" s="23" t="str">
        <f t="shared" si="141"/>
        <v>Follow-Up-required</v>
      </c>
      <c r="X4483" s="24" t="str" cm="1">
        <f t="array" ref="X4483">_xlfn.IFS(P4483&lt;5000,"Low",P4483&lt;=20000,"Medium",P4483&gt;20000,"High")</f>
        <v>Medium</v>
      </c>
    </row>
    <row r="4484" spans="1:24" x14ac:dyDescent="0.35">
      <c r="A4484" s="28" t="s">
        <v>120</v>
      </c>
      <c r="B4484" s="17" t="s">
        <v>1109</v>
      </c>
      <c r="C4484" s="17">
        <v>18</v>
      </c>
      <c r="D4484" s="22" t="s">
        <v>14847</v>
      </c>
      <c r="E4484" s="17" t="s">
        <v>11551</v>
      </c>
      <c r="F4484" s="17" t="s">
        <v>6878</v>
      </c>
      <c r="G4484" s="17" t="s">
        <v>6992</v>
      </c>
      <c r="H4484" s="17" t="s">
        <v>6995</v>
      </c>
      <c r="I4484" s="17" t="s">
        <v>7003</v>
      </c>
      <c r="J4484" s="17" t="s">
        <v>13921</v>
      </c>
      <c r="K4484" s="17" t="s">
        <v>14219</v>
      </c>
      <c r="L4484" s="17" t="s">
        <v>8343</v>
      </c>
      <c r="M4484" s="17" t="s">
        <v>8349</v>
      </c>
      <c r="N4484" s="17" t="s">
        <v>8354</v>
      </c>
      <c r="O4484" s="17" t="s">
        <v>8359</v>
      </c>
      <c r="P4484" s="18">
        <v>0</v>
      </c>
      <c r="Q4484" s="17" t="s">
        <v>8364</v>
      </c>
      <c r="R4484" s="22" t="s">
        <v>8370</v>
      </c>
      <c r="S4484" s="17">
        <v>5</v>
      </c>
      <c r="T4484" s="17" t="s">
        <v>14843</v>
      </c>
      <c r="U4484" s="19" t="str">
        <f>IF(Cleaned_Data!P4484&gt;20000,"High-Bill","Normal-Bill")</f>
        <v>Normal-Bill</v>
      </c>
      <c r="V4484" s="19" t="str">
        <f t="shared" si="140"/>
        <v>Not-Senior-Citizen</v>
      </c>
      <c r="W4484" s="19" t="str">
        <f t="shared" si="141"/>
        <v>Not-Required</v>
      </c>
      <c r="X4484" s="20" t="str" cm="1">
        <f t="array" ref="X4484">_xlfn.IFS(P4484&lt;5000,"Low",P4484&lt;=20000,"Medium",P4484&gt;20000,"High")</f>
        <v>Low</v>
      </c>
    </row>
    <row r="4485" spans="1:24" x14ac:dyDescent="0.35">
      <c r="A4485" s="29" t="s">
        <v>120</v>
      </c>
      <c r="B4485" s="21" t="s">
        <v>1034</v>
      </c>
      <c r="C4485" s="22" t="s">
        <v>14854</v>
      </c>
      <c r="D4485" s="21" t="s">
        <v>1172</v>
      </c>
      <c r="E4485" s="21" t="s">
        <v>11639</v>
      </c>
      <c r="F4485" s="21" t="s">
        <v>6952</v>
      </c>
      <c r="G4485" s="21" t="s">
        <v>6989</v>
      </c>
      <c r="H4485" s="21" t="s">
        <v>6997</v>
      </c>
      <c r="I4485" s="21" t="s">
        <v>7001</v>
      </c>
      <c r="J4485" s="22" t="s">
        <v>8371</v>
      </c>
      <c r="K4485" s="21" t="s">
        <v>14245</v>
      </c>
      <c r="L4485" s="21" t="s">
        <v>8342</v>
      </c>
      <c r="M4485" s="21" t="s">
        <v>8346</v>
      </c>
      <c r="N4485" s="21" t="s">
        <v>8351</v>
      </c>
      <c r="O4485" s="21" t="s">
        <v>8355</v>
      </c>
      <c r="P4485" s="18">
        <v>0</v>
      </c>
      <c r="Q4485" s="21" t="s">
        <v>8363</v>
      </c>
      <c r="R4485" s="22" t="s">
        <v>8370</v>
      </c>
      <c r="S4485" s="22" t="s">
        <v>8370</v>
      </c>
      <c r="T4485" s="21" t="s">
        <v>14843</v>
      </c>
      <c r="U4485" s="23" t="str">
        <f>IF(Cleaned_Data!P4485&gt;20000,"High-Bill","Normal-Bill")</f>
        <v>Normal-Bill</v>
      </c>
      <c r="V4485" s="23" t="str">
        <f t="shared" si="140"/>
        <v>Senior-Citizen</v>
      </c>
      <c r="W4485" s="23" t="str">
        <f t="shared" si="141"/>
        <v>Not-Required</v>
      </c>
      <c r="X4485" s="24" t="str" cm="1">
        <f t="array" ref="X4485">_xlfn.IFS(P4485&lt;5000,"Low",P4485&lt;=20000,"Medium",P4485&gt;20000,"High")</f>
        <v>Low</v>
      </c>
    </row>
    <row r="4486" spans="1:24" x14ac:dyDescent="0.35">
      <c r="A4486" s="28" t="s">
        <v>120</v>
      </c>
      <c r="B4486" s="17" t="s">
        <v>1095</v>
      </c>
      <c r="C4486" s="17">
        <v>62</v>
      </c>
      <c r="D4486" s="17" t="s">
        <v>1174</v>
      </c>
      <c r="E4486" s="17" t="s">
        <v>12587</v>
      </c>
      <c r="F4486" s="17" t="s">
        <v>6882</v>
      </c>
      <c r="G4486" s="17" t="s">
        <v>6989</v>
      </c>
      <c r="H4486" s="17" t="s">
        <v>6994</v>
      </c>
      <c r="I4486" s="17" t="s">
        <v>7002</v>
      </c>
      <c r="J4486" s="22" t="s">
        <v>8371</v>
      </c>
      <c r="K4486" s="17" t="s">
        <v>14312</v>
      </c>
      <c r="L4486" s="17" t="s">
        <v>8340</v>
      </c>
      <c r="M4486" s="17" t="s">
        <v>8346</v>
      </c>
      <c r="N4486" s="17" t="s">
        <v>8354</v>
      </c>
      <c r="O4486" s="17" t="s">
        <v>8355</v>
      </c>
      <c r="P4486" s="18">
        <v>0</v>
      </c>
      <c r="Q4486" s="17" t="s">
        <v>8363</v>
      </c>
      <c r="R4486" s="22" t="s">
        <v>8370</v>
      </c>
      <c r="S4486" s="17">
        <v>1</v>
      </c>
      <c r="T4486" s="17" t="s">
        <v>14845</v>
      </c>
      <c r="U4486" s="19" t="str">
        <f>IF(Cleaned_Data!P4486&gt;20000,"High-Bill","Normal-Bill")</f>
        <v>Normal-Bill</v>
      </c>
      <c r="V4486" s="19" t="str">
        <f t="shared" si="140"/>
        <v>Senior-Citizen</v>
      </c>
      <c r="W4486" s="19" t="str">
        <f t="shared" si="141"/>
        <v>Not-Required</v>
      </c>
      <c r="X4486" s="20" t="str" cm="1">
        <f t="array" ref="X4486">_xlfn.IFS(P4486&lt;5000,"Low",P4486&lt;=20000,"Medium",P4486&gt;20000,"High")</f>
        <v>Low</v>
      </c>
    </row>
    <row r="4487" spans="1:24" x14ac:dyDescent="0.35">
      <c r="A4487" s="29" t="s">
        <v>120</v>
      </c>
      <c r="B4487" s="21" t="s">
        <v>1137</v>
      </c>
      <c r="C4487" s="22" t="s">
        <v>14854</v>
      </c>
      <c r="D4487" s="21" t="s">
        <v>1174</v>
      </c>
      <c r="E4487" s="21" t="s">
        <v>13256</v>
      </c>
      <c r="F4487" s="22" t="s">
        <v>8371</v>
      </c>
      <c r="G4487" s="21" t="s">
        <v>6990</v>
      </c>
      <c r="H4487" s="21" t="s">
        <v>6994</v>
      </c>
      <c r="I4487" s="21" t="s">
        <v>7001</v>
      </c>
      <c r="J4487" s="21" t="s">
        <v>14162</v>
      </c>
      <c r="K4487" s="21" t="s">
        <v>14461</v>
      </c>
      <c r="L4487" s="21" t="s">
        <v>8338</v>
      </c>
      <c r="M4487" s="21" t="s">
        <v>8350</v>
      </c>
      <c r="N4487" s="21" t="s">
        <v>8353</v>
      </c>
      <c r="O4487" s="21" t="s">
        <v>8358</v>
      </c>
      <c r="P4487" s="18">
        <v>0</v>
      </c>
      <c r="Q4487" s="21" t="s">
        <v>8364</v>
      </c>
      <c r="R4487" s="21" t="s">
        <v>14152</v>
      </c>
      <c r="S4487" s="21">
        <v>4</v>
      </c>
      <c r="T4487" s="21" t="s">
        <v>14843</v>
      </c>
      <c r="U4487" s="23" t="str">
        <f>IF(Cleaned_Data!P4487&gt;20000,"High-Bill","Normal-Bill")</f>
        <v>Normal-Bill</v>
      </c>
      <c r="V4487" s="23" t="str">
        <f t="shared" si="140"/>
        <v>Senior-Citizen</v>
      </c>
      <c r="W4487" s="23" t="str">
        <f t="shared" si="141"/>
        <v>Follow-Up-required</v>
      </c>
      <c r="X4487" s="24" t="str" cm="1">
        <f t="array" ref="X4487">_xlfn.IFS(P4487&lt;5000,"Low",P4487&lt;=20000,"Medium",P4487&gt;20000,"High")</f>
        <v>Low</v>
      </c>
    </row>
    <row r="4488" spans="1:24" x14ac:dyDescent="0.35">
      <c r="A4488" s="28" t="s">
        <v>120</v>
      </c>
      <c r="B4488" s="17" t="s">
        <v>1027</v>
      </c>
      <c r="C4488" s="22" t="s">
        <v>14854</v>
      </c>
      <c r="D4488" s="22" t="s">
        <v>14847</v>
      </c>
      <c r="E4488" s="17" t="s">
        <v>13635</v>
      </c>
      <c r="F4488" s="22" t="s">
        <v>8371</v>
      </c>
      <c r="G4488" s="17" t="s">
        <v>6990</v>
      </c>
      <c r="H4488" s="17" t="s">
        <v>6999</v>
      </c>
      <c r="I4488" s="17" t="s">
        <v>7006</v>
      </c>
      <c r="J4488" s="17" t="s">
        <v>14002</v>
      </c>
      <c r="K4488" s="17" t="s">
        <v>14502</v>
      </c>
      <c r="L4488" s="17" t="s">
        <v>8341</v>
      </c>
      <c r="M4488" s="17" t="s">
        <v>8347</v>
      </c>
      <c r="N4488" s="17" t="s">
        <v>8351</v>
      </c>
      <c r="O4488" s="17" t="s">
        <v>8358</v>
      </c>
      <c r="P4488" s="18">
        <v>0</v>
      </c>
      <c r="Q4488" s="17" t="s">
        <v>8364</v>
      </c>
      <c r="R4488" s="17" t="s">
        <v>14177</v>
      </c>
      <c r="S4488" s="17">
        <v>5</v>
      </c>
      <c r="T4488" s="17" t="s">
        <v>14845</v>
      </c>
      <c r="U4488" s="19" t="str">
        <f>IF(Cleaned_Data!P4488&gt;20000,"High-Bill","Normal-Bill")</f>
        <v>Normal-Bill</v>
      </c>
      <c r="V4488" s="19" t="str">
        <f t="shared" si="140"/>
        <v>Senior-Citizen</v>
      </c>
      <c r="W4488" s="19" t="str">
        <f t="shared" si="141"/>
        <v>Follow-Up-required</v>
      </c>
      <c r="X4488" s="20" t="str" cm="1">
        <f t="array" ref="X4488">_xlfn.IFS(P4488&lt;5000,"Low",P4488&lt;=20000,"Medium",P4488&gt;20000,"High")</f>
        <v>Low</v>
      </c>
    </row>
    <row r="4489" spans="1:24" x14ac:dyDescent="0.35">
      <c r="A4489" s="29" t="s">
        <v>120</v>
      </c>
      <c r="B4489" s="21" t="s">
        <v>1049</v>
      </c>
      <c r="C4489" s="21">
        <v>55</v>
      </c>
      <c r="D4489" s="21" t="s">
        <v>1174</v>
      </c>
      <c r="E4489" s="21" t="s">
        <v>13711</v>
      </c>
      <c r="F4489" s="21" t="s">
        <v>6916</v>
      </c>
      <c r="G4489" s="21" t="s">
        <v>6991</v>
      </c>
      <c r="H4489" s="21" t="s">
        <v>6995</v>
      </c>
      <c r="I4489" s="21" t="s">
        <v>7006</v>
      </c>
      <c r="J4489" s="21" t="s">
        <v>7302</v>
      </c>
      <c r="K4489" s="21" t="s">
        <v>14266</v>
      </c>
      <c r="L4489" s="21" t="s">
        <v>8344</v>
      </c>
      <c r="M4489" s="21" t="s">
        <v>8346</v>
      </c>
      <c r="N4489" s="21" t="s">
        <v>8354</v>
      </c>
      <c r="O4489" s="21" t="s">
        <v>14842</v>
      </c>
      <c r="P4489" s="18">
        <v>0</v>
      </c>
      <c r="Q4489" s="21" t="s">
        <v>8363</v>
      </c>
      <c r="R4489" s="21" t="s">
        <v>14097</v>
      </c>
      <c r="S4489" s="21">
        <v>5</v>
      </c>
      <c r="T4489" s="21" t="s">
        <v>14844</v>
      </c>
      <c r="U4489" s="23" t="str">
        <f>IF(Cleaned_Data!P4489&gt;20000,"High-Bill","Normal-Bill")</f>
        <v>Normal-Bill</v>
      </c>
      <c r="V4489" s="23" t="str">
        <f t="shared" si="140"/>
        <v>Not-Senior-Citizen</v>
      </c>
      <c r="W4489" s="23" t="str">
        <f t="shared" si="141"/>
        <v>Follow-Up-required</v>
      </c>
      <c r="X4489" s="24" t="str" cm="1">
        <f t="array" ref="X4489">_xlfn.IFS(P4489&lt;5000,"Low",P4489&lt;=20000,"Medium",P4489&gt;20000,"High")</f>
        <v>Low</v>
      </c>
    </row>
    <row r="4490" spans="1:24" x14ac:dyDescent="0.35">
      <c r="A4490" s="28" t="s">
        <v>598</v>
      </c>
      <c r="B4490" s="17" t="s">
        <v>1020</v>
      </c>
      <c r="C4490" s="22" t="s">
        <v>14854</v>
      </c>
      <c r="D4490" s="17" t="s">
        <v>1174</v>
      </c>
      <c r="E4490" s="17" t="s">
        <v>9225</v>
      </c>
      <c r="F4490" s="17" t="s">
        <v>6788</v>
      </c>
      <c r="G4490" s="17" t="s">
        <v>6991</v>
      </c>
      <c r="H4490" s="17" t="s">
        <v>7000</v>
      </c>
      <c r="I4490" s="17" t="s">
        <v>7004</v>
      </c>
      <c r="J4490" s="22" t="s">
        <v>8371</v>
      </c>
      <c r="K4490" s="17" t="s">
        <v>14645</v>
      </c>
      <c r="L4490" s="17" t="s">
        <v>8339</v>
      </c>
      <c r="M4490" s="17" t="s">
        <v>8349</v>
      </c>
      <c r="N4490" s="17" t="s">
        <v>8351</v>
      </c>
      <c r="O4490" s="17" t="s">
        <v>14841</v>
      </c>
      <c r="P4490" s="18">
        <v>0</v>
      </c>
      <c r="Q4490" s="22" t="s">
        <v>8370</v>
      </c>
      <c r="R4490" s="17" t="s">
        <v>13972</v>
      </c>
      <c r="S4490" s="17">
        <v>5</v>
      </c>
      <c r="T4490" s="17" t="s">
        <v>14844</v>
      </c>
      <c r="U4490" s="19" t="str">
        <f>IF(Cleaned_Data!P4490&gt;20000,"High-Bill","Normal-Bill")</f>
        <v>Normal-Bill</v>
      </c>
      <c r="V4490" s="19" t="str">
        <f t="shared" si="140"/>
        <v>Senior-Citizen</v>
      </c>
      <c r="W4490" s="19" t="str">
        <f t="shared" si="141"/>
        <v>Follow-Up-required</v>
      </c>
      <c r="X4490" s="20" t="str" cm="1">
        <f t="array" ref="X4490">_xlfn.IFS(P4490&lt;5000,"Low",P4490&lt;=20000,"Medium",P4490&gt;20000,"High")</f>
        <v>Low</v>
      </c>
    </row>
    <row r="4491" spans="1:24" x14ac:dyDescent="0.35">
      <c r="A4491" s="29" t="s">
        <v>598</v>
      </c>
      <c r="B4491" s="21" t="s">
        <v>1124</v>
      </c>
      <c r="C4491" s="22" t="s">
        <v>14854</v>
      </c>
      <c r="D4491" s="21" t="s">
        <v>1174</v>
      </c>
      <c r="E4491" s="21" t="s">
        <v>9299</v>
      </c>
      <c r="F4491" s="21" t="s">
        <v>6791</v>
      </c>
      <c r="G4491" s="21" t="s">
        <v>6989</v>
      </c>
      <c r="H4491" s="21" t="s">
        <v>6994</v>
      </c>
      <c r="I4491" s="21" t="s">
        <v>7005</v>
      </c>
      <c r="J4491" s="21" t="s">
        <v>7409</v>
      </c>
      <c r="K4491" s="21" t="s">
        <v>14279</v>
      </c>
      <c r="L4491" s="21" t="s">
        <v>8340</v>
      </c>
      <c r="M4491" s="21" t="s">
        <v>8349</v>
      </c>
      <c r="N4491" s="21" t="s">
        <v>8354</v>
      </c>
      <c r="O4491" s="21" t="s">
        <v>14841</v>
      </c>
      <c r="P4491" s="26">
        <v>11134</v>
      </c>
      <c r="Q4491" s="21" t="s">
        <v>8363</v>
      </c>
      <c r="R4491" s="22" t="s">
        <v>8370</v>
      </c>
      <c r="S4491" s="21">
        <v>5</v>
      </c>
      <c r="T4491" s="21" t="s">
        <v>14844</v>
      </c>
      <c r="U4491" s="23" t="str">
        <f>IF(Cleaned_Data!P4491&gt;20000,"High-Bill","Normal-Bill")</f>
        <v>Normal-Bill</v>
      </c>
      <c r="V4491" s="23" t="str">
        <f t="shared" si="140"/>
        <v>Senior-Citizen</v>
      </c>
      <c r="W4491" s="23" t="str">
        <f t="shared" si="141"/>
        <v>Not-Required</v>
      </c>
      <c r="X4491" s="24" t="str" cm="1">
        <f t="array" ref="X4491">_xlfn.IFS(P4491&lt;5000,"Low",P4491&lt;=20000,"Medium",P4491&gt;20000,"High")</f>
        <v>Medium</v>
      </c>
    </row>
    <row r="4492" spans="1:24" x14ac:dyDescent="0.35">
      <c r="A4492" s="28" t="s">
        <v>598</v>
      </c>
      <c r="B4492" s="17" t="s">
        <v>1069</v>
      </c>
      <c r="C4492" s="22" t="s">
        <v>14854</v>
      </c>
      <c r="D4492" s="17" t="s">
        <v>1174</v>
      </c>
      <c r="E4492" s="17" t="s">
        <v>10631</v>
      </c>
      <c r="F4492" s="22" t="s">
        <v>8371</v>
      </c>
      <c r="G4492" s="17" t="s">
        <v>6989</v>
      </c>
      <c r="H4492" s="17" t="s">
        <v>6995</v>
      </c>
      <c r="I4492" s="17" t="s">
        <v>7007</v>
      </c>
      <c r="J4492" s="17" t="s">
        <v>14044</v>
      </c>
      <c r="K4492" s="17" t="s">
        <v>14183</v>
      </c>
      <c r="L4492" s="17" t="s">
        <v>8340</v>
      </c>
      <c r="M4492" s="17" t="s">
        <v>8346</v>
      </c>
      <c r="N4492" s="17" t="s">
        <v>8354</v>
      </c>
      <c r="O4492" s="17" t="s">
        <v>14841</v>
      </c>
      <c r="P4492" s="18">
        <v>0</v>
      </c>
      <c r="Q4492" s="17" t="s">
        <v>8363</v>
      </c>
      <c r="R4492" s="22" t="s">
        <v>8370</v>
      </c>
      <c r="S4492" s="17">
        <v>3</v>
      </c>
      <c r="T4492" s="17" t="s">
        <v>14844</v>
      </c>
      <c r="U4492" s="19" t="str">
        <f>IF(Cleaned_Data!P4492&gt;20000,"High-Bill","Normal-Bill")</f>
        <v>Normal-Bill</v>
      </c>
      <c r="V4492" s="19" t="str">
        <f t="shared" si="140"/>
        <v>Senior-Citizen</v>
      </c>
      <c r="W4492" s="19" t="str">
        <f t="shared" si="141"/>
        <v>Not-Required</v>
      </c>
      <c r="X4492" s="20" t="str" cm="1">
        <f t="array" ref="X4492">_xlfn.IFS(P4492&lt;5000,"Low",P4492&lt;=20000,"Medium",P4492&gt;20000,"High")</f>
        <v>Low</v>
      </c>
    </row>
    <row r="4493" spans="1:24" x14ac:dyDescent="0.35">
      <c r="A4493" s="29" t="s">
        <v>598</v>
      </c>
      <c r="B4493" s="21" t="s">
        <v>1163</v>
      </c>
      <c r="C4493" s="22" t="s">
        <v>14854</v>
      </c>
      <c r="D4493" s="21" t="s">
        <v>1172</v>
      </c>
      <c r="E4493" s="21" t="s">
        <v>12563</v>
      </c>
      <c r="F4493" s="21" t="s">
        <v>6881</v>
      </c>
      <c r="G4493" s="21" t="s">
        <v>6993</v>
      </c>
      <c r="H4493" s="21" t="s">
        <v>6998</v>
      </c>
      <c r="I4493" s="21" t="s">
        <v>7004</v>
      </c>
      <c r="J4493" s="21" t="s">
        <v>14024</v>
      </c>
      <c r="K4493" s="21" t="s">
        <v>14221</v>
      </c>
      <c r="L4493" s="21" t="s">
        <v>8341</v>
      </c>
      <c r="M4493" s="21" t="s">
        <v>8346</v>
      </c>
      <c r="N4493" s="21" t="s">
        <v>8352</v>
      </c>
      <c r="O4493" s="21" t="s">
        <v>14842</v>
      </c>
      <c r="P4493" s="26">
        <v>16648</v>
      </c>
      <c r="Q4493" s="22" t="s">
        <v>8370</v>
      </c>
      <c r="R4493" s="21" t="s">
        <v>7076</v>
      </c>
      <c r="S4493" s="21">
        <v>4</v>
      </c>
      <c r="T4493" s="21" t="s">
        <v>14845</v>
      </c>
      <c r="U4493" s="23" t="str">
        <f>IF(Cleaned_Data!P4493&gt;20000,"High-Bill","Normal-Bill")</f>
        <v>Normal-Bill</v>
      </c>
      <c r="V4493" s="23" t="str">
        <f t="shared" si="140"/>
        <v>Senior-Citizen</v>
      </c>
      <c r="W4493" s="23" t="str">
        <f t="shared" si="141"/>
        <v>Follow-Up-required</v>
      </c>
      <c r="X4493" s="24" t="str" cm="1">
        <f t="array" ref="X4493">_xlfn.IFS(P4493&lt;5000,"Low",P4493&lt;=20000,"Medium",P4493&gt;20000,"High")</f>
        <v>Medium</v>
      </c>
    </row>
    <row r="4494" spans="1:24" x14ac:dyDescent="0.35">
      <c r="A4494" s="28" t="s">
        <v>598</v>
      </c>
      <c r="B4494" s="17" t="s">
        <v>1065</v>
      </c>
      <c r="C4494" s="17">
        <v>32</v>
      </c>
      <c r="D4494" s="17" t="s">
        <v>1174</v>
      </c>
      <c r="E4494" s="17" t="s">
        <v>12629</v>
      </c>
      <c r="F4494" s="17" t="s">
        <v>6715</v>
      </c>
      <c r="G4494" s="17" t="s">
        <v>6984</v>
      </c>
      <c r="H4494" s="17" t="s">
        <v>7000</v>
      </c>
      <c r="I4494" s="17" t="s">
        <v>7004</v>
      </c>
      <c r="J4494" s="22" t="s">
        <v>8371</v>
      </c>
      <c r="K4494" s="17" t="s">
        <v>14586</v>
      </c>
      <c r="L4494" s="17" t="s">
        <v>8338</v>
      </c>
      <c r="M4494" s="17" t="s">
        <v>8349</v>
      </c>
      <c r="N4494" s="17" t="s">
        <v>8353</v>
      </c>
      <c r="O4494" s="17" t="s">
        <v>8355</v>
      </c>
      <c r="P4494" s="25">
        <v>3897</v>
      </c>
      <c r="Q4494" s="17" t="s">
        <v>8362</v>
      </c>
      <c r="R4494" s="22" t="s">
        <v>8370</v>
      </c>
      <c r="S4494" s="17">
        <v>5</v>
      </c>
      <c r="T4494" s="22" t="s">
        <v>8370</v>
      </c>
      <c r="U4494" s="19" t="str">
        <f>IF(Cleaned_Data!P4494&gt;20000,"High-Bill","Normal-Bill")</f>
        <v>Normal-Bill</v>
      </c>
      <c r="V4494" s="19" t="str">
        <f t="shared" si="140"/>
        <v>Not-Senior-Citizen</v>
      </c>
      <c r="W4494" s="19" t="str">
        <f t="shared" si="141"/>
        <v>Not-Required</v>
      </c>
      <c r="X4494" s="20" t="str" cm="1">
        <f t="array" ref="X4494">_xlfn.IFS(P4494&lt;5000,"Low",P4494&lt;=20000,"Medium",P4494&gt;20000,"High")</f>
        <v>Low</v>
      </c>
    </row>
    <row r="4495" spans="1:24" x14ac:dyDescent="0.35">
      <c r="A4495" s="29" t="s">
        <v>86</v>
      </c>
      <c r="B4495" s="21" t="s">
        <v>1072</v>
      </c>
      <c r="C4495" s="21">
        <v>48</v>
      </c>
      <c r="D4495" s="21" t="s">
        <v>1174</v>
      </c>
      <c r="E4495" s="21" t="s">
        <v>8468</v>
      </c>
      <c r="F4495" s="22" t="s">
        <v>8371</v>
      </c>
      <c r="G4495" s="21" t="s">
        <v>6986</v>
      </c>
      <c r="H4495" s="21" t="s">
        <v>7000</v>
      </c>
      <c r="I4495" s="21" t="s">
        <v>7003</v>
      </c>
      <c r="J4495" s="21" t="s">
        <v>13937</v>
      </c>
      <c r="K4495" s="21" t="s">
        <v>14243</v>
      </c>
      <c r="L4495" s="21" t="s">
        <v>8340</v>
      </c>
      <c r="M4495" s="21" t="s">
        <v>8346</v>
      </c>
      <c r="N4495" s="21" t="s">
        <v>8353</v>
      </c>
      <c r="O4495" s="21" t="s">
        <v>14842</v>
      </c>
      <c r="P4495" s="26">
        <v>7223</v>
      </c>
      <c r="Q4495" s="21" t="s">
        <v>8364</v>
      </c>
      <c r="R4495" s="22" t="s">
        <v>8370</v>
      </c>
      <c r="S4495" s="21">
        <v>4</v>
      </c>
      <c r="T4495" s="21" t="s">
        <v>14844</v>
      </c>
      <c r="U4495" s="23" t="str">
        <f>IF(Cleaned_Data!P4495&gt;20000,"High-Bill","Normal-Bill")</f>
        <v>Normal-Bill</v>
      </c>
      <c r="V4495" s="23" t="str">
        <f t="shared" si="140"/>
        <v>Not-Senior-Citizen</v>
      </c>
      <c r="W4495" s="23" t="str">
        <f t="shared" si="141"/>
        <v>Not-Required</v>
      </c>
      <c r="X4495" s="24" t="str" cm="1">
        <f t="array" ref="X4495">_xlfn.IFS(P4495&lt;5000,"Low",P4495&lt;=20000,"Medium",P4495&gt;20000,"High")</f>
        <v>Medium</v>
      </c>
    </row>
    <row r="4496" spans="1:24" x14ac:dyDescent="0.35">
      <c r="A4496" s="28" t="s">
        <v>86</v>
      </c>
      <c r="B4496" s="17" t="s">
        <v>1118</v>
      </c>
      <c r="C4496" s="22" t="s">
        <v>14854</v>
      </c>
      <c r="D4496" s="17" t="s">
        <v>1172</v>
      </c>
      <c r="E4496" s="17" t="s">
        <v>8697</v>
      </c>
      <c r="F4496" s="22" t="s">
        <v>8371</v>
      </c>
      <c r="G4496" s="17" t="s">
        <v>6991</v>
      </c>
      <c r="H4496" s="17" t="s">
        <v>6997</v>
      </c>
      <c r="I4496" s="17" t="s">
        <v>7007</v>
      </c>
      <c r="J4496" s="22" t="s">
        <v>8371</v>
      </c>
      <c r="K4496" s="17" t="s">
        <v>14414</v>
      </c>
      <c r="L4496" s="17" t="s">
        <v>8339</v>
      </c>
      <c r="M4496" s="17" t="s">
        <v>8347</v>
      </c>
      <c r="N4496" s="17" t="s">
        <v>8351</v>
      </c>
      <c r="O4496" s="17" t="s">
        <v>14842</v>
      </c>
      <c r="P4496" s="25">
        <v>46457</v>
      </c>
      <c r="Q4496" s="17" t="s">
        <v>8363</v>
      </c>
      <c r="R4496" s="22" t="s">
        <v>8370</v>
      </c>
      <c r="S4496" s="17">
        <v>5</v>
      </c>
      <c r="T4496" s="17" t="s">
        <v>14845</v>
      </c>
      <c r="U4496" s="19" t="str">
        <f>IF(Cleaned_Data!P4496&gt;20000,"High-Bill","Normal-Bill")</f>
        <v>High-Bill</v>
      </c>
      <c r="V4496" s="19" t="str">
        <f t="shared" si="140"/>
        <v>Senior-Citizen</v>
      </c>
      <c r="W4496" s="19" t="str">
        <f t="shared" si="141"/>
        <v>Not-Required</v>
      </c>
      <c r="X4496" s="20" t="str" cm="1">
        <f t="array" ref="X4496">_xlfn.IFS(P4496&lt;5000,"Low",P4496&lt;=20000,"Medium",P4496&gt;20000,"High")</f>
        <v>High</v>
      </c>
    </row>
    <row r="4497" spans="1:24" x14ac:dyDescent="0.35">
      <c r="A4497" s="29" t="s">
        <v>86</v>
      </c>
      <c r="B4497" s="21" t="s">
        <v>1067</v>
      </c>
      <c r="C4497" s="21">
        <v>43</v>
      </c>
      <c r="D4497" s="21" t="s">
        <v>1174</v>
      </c>
      <c r="E4497" s="21" t="s">
        <v>9378</v>
      </c>
      <c r="F4497" s="22" t="s">
        <v>8371</v>
      </c>
      <c r="G4497" s="21" t="s">
        <v>6992</v>
      </c>
      <c r="H4497" s="21" t="s">
        <v>6997</v>
      </c>
      <c r="I4497" s="21" t="s">
        <v>7006</v>
      </c>
      <c r="J4497" s="22" t="s">
        <v>8371</v>
      </c>
      <c r="K4497" s="21" t="s">
        <v>14359</v>
      </c>
      <c r="L4497" s="21" t="s">
        <v>8339</v>
      </c>
      <c r="M4497" s="21" t="s">
        <v>8349</v>
      </c>
      <c r="N4497" s="21" t="s">
        <v>8351</v>
      </c>
      <c r="O4497" s="21" t="s">
        <v>8359</v>
      </c>
      <c r="P4497" s="26">
        <v>2430</v>
      </c>
      <c r="Q4497" s="22" t="s">
        <v>8370</v>
      </c>
      <c r="R4497" s="22" t="s">
        <v>8370</v>
      </c>
      <c r="S4497" s="21">
        <v>2</v>
      </c>
      <c r="T4497" s="21" t="s">
        <v>14843</v>
      </c>
      <c r="U4497" s="23" t="str">
        <f>IF(Cleaned_Data!P4497&gt;20000,"High-Bill","Normal-Bill")</f>
        <v>Normal-Bill</v>
      </c>
      <c r="V4497" s="23" t="str">
        <f t="shared" si="140"/>
        <v>Not-Senior-Citizen</v>
      </c>
      <c r="W4497" s="23" t="str">
        <f t="shared" si="141"/>
        <v>Not-Required</v>
      </c>
      <c r="X4497" s="24" t="str" cm="1">
        <f t="array" ref="X4497">_xlfn.IFS(P4497&lt;5000,"Low",P4497&lt;=20000,"Medium",P4497&gt;20000,"High")</f>
        <v>Low</v>
      </c>
    </row>
    <row r="4498" spans="1:24" x14ac:dyDescent="0.35">
      <c r="A4498" s="28" t="s">
        <v>86</v>
      </c>
      <c r="B4498" s="17" t="s">
        <v>1058</v>
      </c>
      <c r="C4498" s="22" t="s">
        <v>14854</v>
      </c>
      <c r="D4498" s="17" t="s">
        <v>1172</v>
      </c>
      <c r="E4498" s="17" t="s">
        <v>12360</v>
      </c>
      <c r="F4498" s="17" t="s">
        <v>6741</v>
      </c>
      <c r="G4498" s="17" t="s">
        <v>6985</v>
      </c>
      <c r="H4498" s="17" t="s">
        <v>6996</v>
      </c>
      <c r="I4498" s="17" t="s">
        <v>7002</v>
      </c>
      <c r="J4498" s="17" t="s">
        <v>7637</v>
      </c>
      <c r="K4498" s="17" t="s">
        <v>14378</v>
      </c>
      <c r="L4498" s="17" t="s">
        <v>8344</v>
      </c>
      <c r="M4498" s="17" t="s">
        <v>8350</v>
      </c>
      <c r="N4498" s="17" t="s">
        <v>8351</v>
      </c>
      <c r="O4498" s="17" t="s">
        <v>8359</v>
      </c>
      <c r="P4498" s="18">
        <v>0</v>
      </c>
      <c r="Q4498" s="17" t="s">
        <v>8362</v>
      </c>
      <c r="R4498" s="22" t="s">
        <v>8370</v>
      </c>
      <c r="S4498" s="22" t="s">
        <v>8370</v>
      </c>
      <c r="T4498" s="22" t="s">
        <v>8370</v>
      </c>
      <c r="U4498" s="19" t="str">
        <f>IF(Cleaned_Data!P4498&gt;20000,"High-Bill","Normal-Bill")</f>
        <v>Normal-Bill</v>
      </c>
      <c r="V4498" s="19" t="str">
        <f t="shared" si="140"/>
        <v>Senior-Citizen</v>
      </c>
      <c r="W4498" s="19" t="str">
        <f t="shared" si="141"/>
        <v>Not-Required</v>
      </c>
      <c r="X4498" s="20" t="str" cm="1">
        <f t="array" ref="X4498">_xlfn.IFS(P4498&lt;5000,"Low",P4498&lt;=20000,"Medium",P4498&gt;20000,"High")</f>
        <v>Low</v>
      </c>
    </row>
    <row r="4499" spans="1:24" x14ac:dyDescent="0.35">
      <c r="A4499" s="29" t="s">
        <v>434</v>
      </c>
      <c r="B4499" s="21" t="s">
        <v>1076</v>
      </c>
      <c r="C4499" s="22" t="s">
        <v>14854</v>
      </c>
      <c r="D4499" s="21" t="s">
        <v>1174</v>
      </c>
      <c r="E4499" s="21" t="s">
        <v>8943</v>
      </c>
      <c r="F4499" s="21" t="s">
        <v>6896</v>
      </c>
      <c r="G4499" s="21" t="s">
        <v>6988</v>
      </c>
      <c r="H4499" s="21" t="s">
        <v>6995</v>
      </c>
      <c r="I4499" s="21" t="s">
        <v>7004</v>
      </c>
      <c r="J4499" s="22" t="s">
        <v>8371</v>
      </c>
      <c r="K4499" s="21" t="s">
        <v>14226</v>
      </c>
      <c r="L4499" s="21" t="s">
        <v>8344</v>
      </c>
      <c r="M4499" s="21" t="s">
        <v>8349</v>
      </c>
      <c r="N4499" s="21" t="s">
        <v>8353</v>
      </c>
      <c r="O4499" s="21" t="s">
        <v>8359</v>
      </c>
      <c r="P4499" s="18">
        <v>0</v>
      </c>
      <c r="Q4499" s="21" t="s">
        <v>8363</v>
      </c>
      <c r="R4499" s="22" t="s">
        <v>8370</v>
      </c>
      <c r="S4499" s="21">
        <v>4</v>
      </c>
      <c r="T4499" s="21" t="s">
        <v>14845</v>
      </c>
      <c r="U4499" s="23" t="str">
        <f>IF(Cleaned_Data!P4499&gt;20000,"High-Bill","Normal-Bill")</f>
        <v>Normal-Bill</v>
      </c>
      <c r="V4499" s="23" t="str">
        <f t="shared" si="140"/>
        <v>Senior-Citizen</v>
      </c>
      <c r="W4499" s="23" t="str">
        <f t="shared" si="141"/>
        <v>Not-Required</v>
      </c>
      <c r="X4499" s="24" t="str" cm="1">
        <f t="array" ref="X4499">_xlfn.IFS(P4499&lt;5000,"Low",P4499&lt;=20000,"Medium",P4499&gt;20000,"High")</f>
        <v>Low</v>
      </c>
    </row>
    <row r="4500" spans="1:24" x14ac:dyDescent="0.35">
      <c r="A4500" s="28" t="s">
        <v>434</v>
      </c>
      <c r="B4500" s="17" t="s">
        <v>1018</v>
      </c>
      <c r="C4500" s="17">
        <v>39</v>
      </c>
      <c r="D4500" s="17" t="s">
        <v>1172</v>
      </c>
      <c r="E4500" s="17" t="s">
        <v>9981</v>
      </c>
      <c r="F4500" s="17" t="s">
        <v>6888</v>
      </c>
      <c r="G4500" s="17" t="s">
        <v>6988</v>
      </c>
      <c r="H4500" s="17" t="s">
        <v>6999</v>
      </c>
      <c r="I4500" s="17" t="s">
        <v>7005</v>
      </c>
      <c r="J4500" s="22" t="s">
        <v>8371</v>
      </c>
      <c r="K4500" s="17" t="s">
        <v>14479</v>
      </c>
      <c r="L4500" s="17" t="s">
        <v>8341</v>
      </c>
      <c r="M4500" s="17" t="s">
        <v>8348</v>
      </c>
      <c r="N4500" s="17" t="s">
        <v>8354</v>
      </c>
      <c r="O4500" s="17" t="s">
        <v>14841</v>
      </c>
      <c r="P4500" s="18">
        <v>0</v>
      </c>
      <c r="Q4500" s="17" t="s">
        <v>8362</v>
      </c>
      <c r="R4500" s="17" t="s">
        <v>7648</v>
      </c>
      <c r="S4500" s="22" t="s">
        <v>8370</v>
      </c>
      <c r="T4500" s="17" t="s">
        <v>14845</v>
      </c>
      <c r="U4500" s="19" t="str">
        <f>IF(Cleaned_Data!P4500&gt;20000,"High-Bill","Normal-Bill")</f>
        <v>Normal-Bill</v>
      </c>
      <c r="V4500" s="19" t="str">
        <f t="shared" si="140"/>
        <v>Not-Senior-Citizen</v>
      </c>
      <c r="W4500" s="19" t="str">
        <f t="shared" si="141"/>
        <v>Follow-Up-required</v>
      </c>
      <c r="X4500" s="20" t="str" cm="1">
        <f t="array" ref="X4500">_xlfn.IFS(P4500&lt;5000,"Low",P4500&lt;=20000,"Medium",P4500&gt;20000,"High")</f>
        <v>Low</v>
      </c>
    </row>
    <row r="4501" spans="1:24" x14ac:dyDescent="0.35">
      <c r="A4501" s="29" t="s">
        <v>434</v>
      </c>
      <c r="B4501" s="21" t="s">
        <v>1040</v>
      </c>
      <c r="C4501" s="22" t="s">
        <v>14854</v>
      </c>
      <c r="D4501" s="22" t="s">
        <v>14847</v>
      </c>
      <c r="E4501" s="21" t="s">
        <v>10691</v>
      </c>
      <c r="F4501" s="22" t="s">
        <v>8371</v>
      </c>
      <c r="G4501" s="21" t="s">
        <v>6988</v>
      </c>
      <c r="H4501" s="21" t="s">
        <v>6999</v>
      </c>
      <c r="I4501" s="21" t="s">
        <v>7005</v>
      </c>
      <c r="J4501" s="21" t="s">
        <v>7407</v>
      </c>
      <c r="K4501" s="21" t="s">
        <v>14705</v>
      </c>
      <c r="L4501" s="21" t="s">
        <v>8340</v>
      </c>
      <c r="M4501" s="21" t="s">
        <v>8347</v>
      </c>
      <c r="N4501" s="21" t="s">
        <v>8352</v>
      </c>
      <c r="O4501" s="21" t="s">
        <v>8355</v>
      </c>
      <c r="P4501" s="18">
        <v>0</v>
      </c>
      <c r="Q4501" s="21" t="s">
        <v>8364</v>
      </c>
      <c r="R4501" s="21" t="s">
        <v>13952</v>
      </c>
      <c r="S4501" s="21">
        <v>2</v>
      </c>
      <c r="T4501" s="21" t="s">
        <v>14843</v>
      </c>
      <c r="U4501" s="23" t="str">
        <f>IF(Cleaned_Data!P4501&gt;20000,"High-Bill","Normal-Bill")</f>
        <v>Normal-Bill</v>
      </c>
      <c r="V4501" s="23" t="str">
        <f t="shared" si="140"/>
        <v>Senior-Citizen</v>
      </c>
      <c r="W4501" s="23" t="str">
        <f t="shared" si="141"/>
        <v>Follow-Up-required</v>
      </c>
      <c r="X4501" s="24" t="str" cm="1">
        <f t="array" ref="X4501">_xlfn.IFS(P4501&lt;5000,"Low",P4501&lt;=20000,"Medium",P4501&gt;20000,"High")</f>
        <v>Low</v>
      </c>
    </row>
    <row r="4502" spans="1:24" x14ac:dyDescent="0.35">
      <c r="A4502" s="28" t="s">
        <v>434</v>
      </c>
      <c r="B4502" s="17" t="s">
        <v>1121</v>
      </c>
      <c r="C4502" s="17">
        <v>47</v>
      </c>
      <c r="D4502" s="17" t="s">
        <v>1174</v>
      </c>
      <c r="E4502" s="17" t="s">
        <v>11589</v>
      </c>
      <c r="F4502" s="17" t="s">
        <v>6794</v>
      </c>
      <c r="G4502" s="17" t="s">
        <v>6984</v>
      </c>
      <c r="H4502" s="17" t="s">
        <v>7000</v>
      </c>
      <c r="I4502" s="17" t="s">
        <v>7007</v>
      </c>
      <c r="J4502" s="22" t="s">
        <v>8371</v>
      </c>
      <c r="K4502" s="17" t="s">
        <v>14240</v>
      </c>
      <c r="L4502" s="17" t="s">
        <v>8339</v>
      </c>
      <c r="M4502" s="17" t="s">
        <v>8350</v>
      </c>
      <c r="N4502" s="17" t="s">
        <v>8352</v>
      </c>
      <c r="O4502" s="17" t="s">
        <v>8359</v>
      </c>
      <c r="P4502" s="18">
        <v>0</v>
      </c>
      <c r="Q4502" s="17" t="s">
        <v>8362</v>
      </c>
      <c r="R4502" s="17" t="s">
        <v>7427</v>
      </c>
      <c r="S4502" s="17">
        <v>1</v>
      </c>
      <c r="T4502" s="22" t="s">
        <v>8370</v>
      </c>
      <c r="U4502" s="19" t="str">
        <f>IF(Cleaned_Data!P4502&gt;20000,"High-Bill","Normal-Bill")</f>
        <v>Normal-Bill</v>
      </c>
      <c r="V4502" s="19" t="str">
        <f t="shared" si="140"/>
        <v>Not-Senior-Citizen</v>
      </c>
      <c r="W4502" s="19" t="str">
        <f t="shared" si="141"/>
        <v>Follow-Up-required</v>
      </c>
      <c r="X4502" s="20" t="str" cm="1">
        <f t="array" ref="X4502">_xlfn.IFS(P4502&lt;5000,"Low",P4502&lt;=20000,"Medium",P4502&gt;20000,"High")</f>
        <v>Low</v>
      </c>
    </row>
    <row r="4503" spans="1:24" x14ac:dyDescent="0.35">
      <c r="A4503" s="29" t="s">
        <v>434</v>
      </c>
      <c r="B4503" s="21" t="s">
        <v>1108</v>
      </c>
      <c r="C4503" s="22" t="s">
        <v>14854</v>
      </c>
      <c r="D4503" s="21" t="s">
        <v>1174</v>
      </c>
      <c r="E4503" s="21" t="s">
        <v>12079</v>
      </c>
      <c r="F4503" s="22" t="s">
        <v>8371</v>
      </c>
      <c r="G4503" s="21" t="s">
        <v>6986</v>
      </c>
      <c r="H4503" s="21" t="s">
        <v>7000</v>
      </c>
      <c r="I4503" s="21" t="s">
        <v>7006</v>
      </c>
      <c r="J4503" s="21" t="s">
        <v>14157</v>
      </c>
      <c r="K4503" s="21" t="s">
        <v>14670</v>
      </c>
      <c r="L4503" s="21" t="s">
        <v>8342</v>
      </c>
      <c r="M4503" s="21" t="s">
        <v>8347</v>
      </c>
      <c r="N4503" s="21" t="s">
        <v>8354</v>
      </c>
      <c r="O4503" s="21" t="s">
        <v>8358</v>
      </c>
      <c r="P4503" s="18">
        <v>0</v>
      </c>
      <c r="Q4503" s="21" t="s">
        <v>8362</v>
      </c>
      <c r="R4503" s="22" t="s">
        <v>8370</v>
      </c>
      <c r="S4503" s="21">
        <v>4</v>
      </c>
      <c r="T4503" s="21" t="s">
        <v>14844</v>
      </c>
      <c r="U4503" s="23" t="str">
        <f>IF(Cleaned_Data!P4503&gt;20000,"High-Bill","Normal-Bill")</f>
        <v>Normal-Bill</v>
      </c>
      <c r="V4503" s="23" t="str">
        <f t="shared" si="140"/>
        <v>Senior-Citizen</v>
      </c>
      <c r="W4503" s="23" t="str">
        <f t="shared" si="141"/>
        <v>Not-Required</v>
      </c>
      <c r="X4503" s="24" t="str" cm="1">
        <f t="array" ref="X4503">_xlfn.IFS(P4503&lt;5000,"Low",P4503&lt;=20000,"Medium",P4503&gt;20000,"High")</f>
        <v>Low</v>
      </c>
    </row>
    <row r="4504" spans="1:24" x14ac:dyDescent="0.35">
      <c r="A4504" s="28" t="s">
        <v>434</v>
      </c>
      <c r="B4504" s="17" t="s">
        <v>1032</v>
      </c>
      <c r="C4504" s="17">
        <v>89</v>
      </c>
      <c r="D4504" s="22" t="s">
        <v>14847</v>
      </c>
      <c r="E4504" s="17" t="s">
        <v>13188</v>
      </c>
      <c r="F4504" s="17" t="s">
        <v>6767</v>
      </c>
      <c r="G4504" s="17" t="s">
        <v>6993</v>
      </c>
      <c r="H4504" s="17" t="s">
        <v>6998</v>
      </c>
      <c r="I4504" s="17" t="s">
        <v>7007</v>
      </c>
      <c r="J4504" s="22" t="s">
        <v>8371</v>
      </c>
      <c r="K4504" s="17" t="s">
        <v>14809</v>
      </c>
      <c r="L4504" s="17" t="s">
        <v>8341</v>
      </c>
      <c r="M4504" s="17" t="s">
        <v>8348</v>
      </c>
      <c r="N4504" s="17" t="s">
        <v>8354</v>
      </c>
      <c r="O4504" s="17" t="s">
        <v>8355</v>
      </c>
      <c r="P4504" s="18">
        <v>0</v>
      </c>
      <c r="Q4504" s="17" t="s">
        <v>8362</v>
      </c>
      <c r="R4504" s="22" t="s">
        <v>8370</v>
      </c>
      <c r="S4504" s="22" t="s">
        <v>8370</v>
      </c>
      <c r="T4504" s="17" t="s">
        <v>14845</v>
      </c>
      <c r="U4504" s="19" t="str">
        <f>IF(Cleaned_Data!P4504&gt;20000,"High-Bill","Normal-Bill")</f>
        <v>Normal-Bill</v>
      </c>
      <c r="V4504" s="19" t="str">
        <f t="shared" si="140"/>
        <v>Senior-Citizen</v>
      </c>
      <c r="W4504" s="19" t="str">
        <f t="shared" si="141"/>
        <v>Not-Required</v>
      </c>
      <c r="X4504" s="20" t="str" cm="1">
        <f t="array" ref="X4504">_xlfn.IFS(P4504&lt;5000,"Low",P4504&lt;=20000,"Medium",P4504&gt;20000,"High")</f>
        <v>Low</v>
      </c>
    </row>
    <row r="4505" spans="1:24" x14ac:dyDescent="0.35">
      <c r="A4505" s="29" t="s">
        <v>913</v>
      </c>
      <c r="B4505" s="21" t="s">
        <v>1068</v>
      </c>
      <c r="C4505" s="22" t="s">
        <v>14854</v>
      </c>
      <c r="D4505" s="21" t="s">
        <v>1174</v>
      </c>
      <c r="E4505" s="21" t="s">
        <v>10548</v>
      </c>
      <c r="F4505" s="22" t="s">
        <v>8371</v>
      </c>
      <c r="G4505" s="21" t="s">
        <v>6987</v>
      </c>
      <c r="H4505" s="21" t="s">
        <v>6996</v>
      </c>
      <c r="I4505" s="21" t="s">
        <v>7002</v>
      </c>
      <c r="J4505" s="22" t="s">
        <v>8371</v>
      </c>
      <c r="K4505" s="21" t="s">
        <v>14574</v>
      </c>
      <c r="L4505" s="21" t="s">
        <v>8343</v>
      </c>
      <c r="M4505" s="21" t="s">
        <v>8347</v>
      </c>
      <c r="N4505" s="21" t="s">
        <v>8354</v>
      </c>
      <c r="O4505" s="21" t="s">
        <v>14841</v>
      </c>
      <c r="P4505" s="26">
        <v>7414</v>
      </c>
      <c r="Q4505" s="21" t="s">
        <v>8364</v>
      </c>
      <c r="R4505" s="22" t="s">
        <v>8370</v>
      </c>
      <c r="S4505" s="21">
        <v>5</v>
      </c>
      <c r="T4505" s="21" t="s">
        <v>14844</v>
      </c>
      <c r="U4505" s="23" t="str">
        <f>IF(Cleaned_Data!P4505&gt;20000,"High-Bill","Normal-Bill")</f>
        <v>Normal-Bill</v>
      </c>
      <c r="V4505" s="23" t="str">
        <f t="shared" si="140"/>
        <v>Senior-Citizen</v>
      </c>
      <c r="W4505" s="23" t="str">
        <f t="shared" si="141"/>
        <v>Not-Required</v>
      </c>
      <c r="X4505" s="24" t="str" cm="1">
        <f t="array" ref="X4505">_xlfn.IFS(P4505&lt;5000,"Low",P4505&lt;=20000,"Medium",P4505&gt;20000,"High")</f>
        <v>Medium</v>
      </c>
    </row>
    <row r="4506" spans="1:24" x14ac:dyDescent="0.35">
      <c r="A4506" s="28" t="s">
        <v>913</v>
      </c>
      <c r="B4506" s="17" t="s">
        <v>1067</v>
      </c>
      <c r="C4506" s="22" t="s">
        <v>14854</v>
      </c>
      <c r="D4506" s="22" t="s">
        <v>14847</v>
      </c>
      <c r="E4506" s="17" t="s">
        <v>12637</v>
      </c>
      <c r="F4506" s="22" t="s">
        <v>8371</v>
      </c>
      <c r="G4506" s="17" t="s">
        <v>6993</v>
      </c>
      <c r="H4506" s="17" t="s">
        <v>6997</v>
      </c>
      <c r="I4506" s="17" t="s">
        <v>7002</v>
      </c>
      <c r="J4506" s="17" t="s">
        <v>13929</v>
      </c>
      <c r="K4506" s="17" t="s">
        <v>14669</v>
      </c>
      <c r="L4506" s="17" t="s">
        <v>8342</v>
      </c>
      <c r="M4506" s="17" t="s">
        <v>8348</v>
      </c>
      <c r="N4506" s="17" t="s">
        <v>8351</v>
      </c>
      <c r="O4506" s="17" t="s">
        <v>14842</v>
      </c>
      <c r="P4506" s="18">
        <v>0</v>
      </c>
      <c r="Q4506" s="17" t="s">
        <v>8364</v>
      </c>
      <c r="R4506" s="17" t="s">
        <v>13919</v>
      </c>
      <c r="S4506" s="17">
        <v>3</v>
      </c>
      <c r="T4506" s="17" t="s">
        <v>14843</v>
      </c>
      <c r="U4506" s="19" t="str">
        <f>IF(Cleaned_Data!P4506&gt;20000,"High-Bill","Normal-Bill")</f>
        <v>Normal-Bill</v>
      </c>
      <c r="V4506" s="19" t="str">
        <f t="shared" si="140"/>
        <v>Senior-Citizen</v>
      </c>
      <c r="W4506" s="19" t="str">
        <f t="shared" si="141"/>
        <v>Follow-Up-required</v>
      </c>
      <c r="X4506" s="20" t="str" cm="1">
        <f t="array" ref="X4506">_xlfn.IFS(P4506&lt;5000,"Low",P4506&lt;=20000,"Medium",P4506&gt;20000,"High")</f>
        <v>Low</v>
      </c>
    </row>
    <row r="4507" spans="1:24" x14ac:dyDescent="0.35">
      <c r="A4507" s="29" t="s">
        <v>760</v>
      </c>
      <c r="B4507" s="21" t="s">
        <v>1145</v>
      </c>
      <c r="C4507" s="22" t="s">
        <v>14854</v>
      </c>
      <c r="D4507" s="21" t="s">
        <v>1174</v>
      </c>
      <c r="E4507" s="21" t="s">
        <v>9754</v>
      </c>
      <c r="F4507" s="21" t="s">
        <v>6841</v>
      </c>
      <c r="G4507" s="21" t="s">
        <v>6992</v>
      </c>
      <c r="H4507" s="21" t="s">
        <v>7000</v>
      </c>
      <c r="I4507" s="21" t="s">
        <v>7001</v>
      </c>
      <c r="J4507" s="21" t="s">
        <v>7513</v>
      </c>
      <c r="K4507" s="21" t="s">
        <v>14472</v>
      </c>
      <c r="L4507" s="21" t="s">
        <v>8339</v>
      </c>
      <c r="M4507" s="21" t="s">
        <v>8348</v>
      </c>
      <c r="N4507" s="21" t="s">
        <v>8354</v>
      </c>
      <c r="O4507" s="21" t="s">
        <v>8359</v>
      </c>
      <c r="P4507" s="18">
        <v>0</v>
      </c>
      <c r="Q4507" s="21" t="s">
        <v>8363</v>
      </c>
      <c r="R4507" s="21" t="s">
        <v>13916</v>
      </c>
      <c r="S4507" s="21">
        <v>2</v>
      </c>
      <c r="T4507" s="21" t="s">
        <v>14845</v>
      </c>
      <c r="U4507" s="23" t="str">
        <f>IF(Cleaned_Data!P4507&gt;20000,"High-Bill","Normal-Bill")</f>
        <v>Normal-Bill</v>
      </c>
      <c r="V4507" s="23" t="str">
        <f t="shared" si="140"/>
        <v>Senior-Citizen</v>
      </c>
      <c r="W4507" s="23" t="str">
        <f t="shared" si="141"/>
        <v>Follow-Up-required</v>
      </c>
      <c r="X4507" s="24" t="str" cm="1">
        <f t="array" ref="X4507">_xlfn.IFS(P4507&lt;5000,"Low",P4507&lt;=20000,"Medium",P4507&gt;20000,"High")</f>
        <v>Low</v>
      </c>
    </row>
    <row r="4508" spans="1:24" x14ac:dyDescent="0.35">
      <c r="A4508" s="28" t="s">
        <v>760</v>
      </c>
      <c r="B4508" s="17" t="s">
        <v>1118</v>
      </c>
      <c r="C4508" s="22" t="s">
        <v>14854</v>
      </c>
      <c r="D4508" s="17" t="s">
        <v>1174</v>
      </c>
      <c r="E4508" s="17" t="s">
        <v>9825</v>
      </c>
      <c r="F4508" s="17" t="s">
        <v>6765</v>
      </c>
      <c r="G4508" s="17" t="s">
        <v>6986</v>
      </c>
      <c r="H4508" s="17" t="s">
        <v>6999</v>
      </c>
      <c r="I4508" s="17" t="s">
        <v>7004</v>
      </c>
      <c r="J4508" s="17" t="s">
        <v>7247</v>
      </c>
      <c r="K4508" s="17" t="s">
        <v>14562</v>
      </c>
      <c r="L4508" s="17" t="s">
        <v>8339</v>
      </c>
      <c r="M4508" s="17" t="s">
        <v>8350</v>
      </c>
      <c r="N4508" s="17" t="s">
        <v>8351</v>
      </c>
      <c r="O4508" s="17" t="s">
        <v>14841</v>
      </c>
      <c r="P4508" s="18">
        <v>0</v>
      </c>
      <c r="Q4508" s="17" t="s">
        <v>8362</v>
      </c>
      <c r="R4508" s="22" t="s">
        <v>8370</v>
      </c>
      <c r="S4508" s="17">
        <v>3</v>
      </c>
      <c r="T4508" s="17" t="s">
        <v>14843</v>
      </c>
      <c r="U4508" s="19" t="str">
        <f>IF(Cleaned_Data!P4508&gt;20000,"High-Bill","Normal-Bill")</f>
        <v>Normal-Bill</v>
      </c>
      <c r="V4508" s="19" t="str">
        <f t="shared" si="140"/>
        <v>Senior-Citizen</v>
      </c>
      <c r="W4508" s="19" t="str">
        <f t="shared" si="141"/>
        <v>Not-Required</v>
      </c>
      <c r="X4508" s="20" t="str" cm="1">
        <f t="array" ref="X4508">_xlfn.IFS(P4508&lt;5000,"Low",P4508&lt;=20000,"Medium",P4508&gt;20000,"High")</f>
        <v>Low</v>
      </c>
    </row>
    <row r="4509" spans="1:24" x14ac:dyDescent="0.35">
      <c r="A4509" s="29" t="s">
        <v>760</v>
      </c>
      <c r="B4509" s="21" t="s">
        <v>1039</v>
      </c>
      <c r="C4509" s="22" t="s">
        <v>14854</v>
      </c>
      <c r="D4509" s="22" t="s">
        <v>14847</v>
      </c>
      <c r="E4509" s="21" t="s">
        <v>9884</v>
      </c>
      <c r="F4509" s="21" t="s">
        <v>6694</v>
      </c>
      <c r="G4509" s="21" t="s">
        <v>6993</v>
      </c>
      <c r="H4509" s="21" t="s">
        <v>6995</v>
      </c>
      <c r="I4509" s="21" t="s">
        <v>7003</v>
      </c>
      <c r="J4509" s="21" t="s">
        <v>14156</v>
      </c>
      <c r="K4509" s="21" t="s">
        <v>14761</v>
      </c>
      <c r="L4509" s="21" t="s">
        <v>8345</v>
      </c>
      <c r="M4509" s="21" t="s">
        <v>8350</v>
      </c>
      <c r="N4509" s="21" t="s">
        <v>8354</v>
      </c>
      <c r="O4509" s="21" t="s">
        <v>14841</v>
      </c>
      <c r="P4509" s="18">
        <v>0</v>
      </c>
      <c r="Q4509" s="21" t="s">
        <v>8364</v>
      </c>
      <c r="R4509" s="22" t="s">
        <v>8370</v>
      </c>
      <c r="S4509" s="21">
        <v>1</v>
      </c>
      <c r="T4509" s="22" t="s">
        <v>8370</v>
      </c>
      <c r="U4509" s="23" t="str">
        <f>IF(Cleaned_Data!P4509&gt;20000,"High-Bill","Normal-Bill")</f>
        <v>Normal-Bill</v>
      </c>
      <c r="V4509" s="23" t="str">
        <f t="shared" si="140"/>
        <v>Senior-Citizen</v>
      </c>
      <c r="W4509" s="23" t="str">
        <f t="shared" si="141"/>
        <v>Not-Required</v>
      </c>
      <c r="X4509" s="24" t="str" cm="1">
        <f t="array" ref="X4509">_xlfn.IFS(P4509&lt;5000,"Low",P4509&lt;=20000,"Medium",P4509&gt;20000,"High")</f>
        <v>Low</v>
      </c>
    </row>
    <row r="4510" spans="1:24" x14ac:dyDescent="0.35">
      <c r="A4510" s="28" t="s">
        <v>760</v>
      </c>
      <c r="B4510" s="17" t="s">
        <v>1103</v>
      </c>
      <c r="C4510" s="17">
        <v>34</v>
      </c>
      <c r="D4510" s="17" t="s">
        <v>1172</v>
      </c>
      <c r="E4510" s="17" t="s">
        <v>10154</v>
      </c>
      <c r="F4510" s="22" t="s">
        <v>8371</v>
      </c>
      <c r="G4510" s="17" t="s">
        <v>6984</v>
      </c>
      <c r="H4510" s="17" t="s">
        <v>7000</v>
      </c>
      <c r="I4510" s="17" t="s">
        <v>7005</v>
      </c>
      <c r="J4510" s="17" t="s">
        <v>13915</v>
      </c>
      <c r="K4510" s="17" t="s">
        <v>14617</v>
      </c>
      <c r="L4510" s="17" t="s">
        <v>8339</v>
      </c>
      <c r="M4510" s="17" t="s">
        <v>8347</v>
      </c>
      <c r="N4510" s="17" t="s">
        <v>8351</v>
      </c>
      <c r="O4510" s="17" t="s">
        <v>8358</v>
      </c>
      <c r="P4510" s="18">
        <v>0</v>
      </c>
      <c r="Q4510" s="17" t="s">
        <v>8363</v>
      </c>
      <c r="R4510" s="22" t="s">
        <v>8370</v>
      </c>
      <c r="S4510" s="22" t="s">
        <v>8370</v>
      </c>
      <c r="T4510" s="17" t="s">
        <v>14843</v>
      </c>
      <c r="U4510" s="19" t="str">
        <f>IF(Cleaned_Data!P4510&gt;20000,"High-Bill","Normal-Bill")</f>
        <v>Normal-Bill</v>
      </c>
      <c r="V4510" s="19" t="str">
        <f t="shared" si="140"/>
        <v>Not-Senior-Citizen</v>
      </c>
      <c r="W4510" s="19" t="str">
        <f t="shared" si="141"/>
        <v>Not-Required</v>
      </c>
      <c r="X4510" s="20" t="str" cm="1">
        <f t="array" ref="X4510">_xlfn.IFS(P4510&lt;5000,"Low",P4510&lt;=20000,"Medium",P4510&gt;20000,"High")</f>
        <v>Low</v>
      </c>
    </row>
    <row r="4511" spans="1:24" x14ac:dyDescent="0.35">
      <c r="A4511" s="29" t="s">
        <v>760</v>
      </c>
      <c r="B4511" s="21" t="s">
        <v>1042</v>
      </c>
      <c r="C4511" s="21">
        <v>56</v>
      </c>
      <c r="D4511" s="21" t="s">
        <v>1174</v>
      </c>
      <c r="E4511" s="21" t="s">
        <v>11112</v>
      </c>
      <c r="F4511" s="22" t="s">
        <v>8371</v>
      </c>
      <c r="G4511" s="21" t="s">
        <v>6990</v>
      </c>
      <c r="H4511" s="21" t="s">
        <v>6994</v>
      </c>
      <c r="I4511" s="21" t="s">
        <v>7002</v>
      </c>
      <c r="J4511" s="21" t="s">
        <v>14072</v>
      </c>
      <c r="K4511" s="21" t="s">
        <v>14453</v>
      </c>
      <c r="L4511" s="21" t="s">
        <v>8342</v>
      </c>
      <c r="M4511" s="21" t="s">
        <v>8347</v>
      </c>
      <c r="N4511" s="21" t="s">
        <v>8351</v>
      </c>
      <c r="O4511" s="21" t="s">
        <v>8359</v>
      </c>
      <c r="P4511" s="26">
        <v>41772</v>
      </c>
      <c r="Q4511" s="21" t="s">
        <v>8362</v>
      </c>
      <c r="R4511" s="21" t="s">
        <v>13968</v>
      </c>
      <c r="S4511" s="22" t="s">
        <v>8370</v>
      </c>
      <c r="T4511" s="21" t="s">
        <v>14844</v>
      </c>
      <c r="U4511" s="23" t="str">
        <f>IF(Cleaned_Data!P4511&gt;20000,"High-Bill","Normal-Bill")</f>
        <v>High-Bill</v>
      </c>
      <c r="V4511" s="23" t="str">
        <f t="shared" si="140"/>
        <v>Not-Senior-Citizen</v>
      </c>
      <c r="W4511" s="23" t="str">
        <f t="shared" si="141"/>
        <v>Follow-Up-required</v>
      </c>
      <c r="X4511" s="24" t="str" cm="1">
        <f t="array" ref="X4511">_xlfn.IFS(P4511&lt;5000,"Low",P4511&lt;=20000,"Medium",P4511&gt;20000,"High")</f>
        <v>High</v>
      </c>
    </row>
    <row r="4512" spans="1:24" x14ac:dyDescent="0.35">
      <c r="A4512" s="28" t="s">
        <v>760</v>
      </c>
      <c r="B4512" s="17" t="s">
        <v>1103</v>
      </c>
      <c r="C4512" s="22" t="s">
        <v>14854</v>
      </c>
      <c r="D4512" s="17" t="s">
        <v>1174</v>
      </c>
      <c r="E4512" s="17" t="s">
        <v>11487</v>
      </c>
      <c r="F4512" s="17" t="s">
        <v>6924</v>
      </c>
      <c r="G4512" s="17" t="s">
        <v>6985</v>
      </c>
      <c r="H4512" s="17" t="s">
        <v>6994</v>
      </c>
      <c r="I4512" s="17" t="s">
        <v>7001</v>
      </c>
      <c r="J4512" s="17" t="s">
        <v>13917</v>
      </c>
      <c r="K4512" s="17" t="s">
        <v>14666</v>
      </c>
      <c r="L4512" s="17" t="s">
        <v>8344</v>
      </c>
      <c r="M4512" s="17" t="s">
        <v>8348</v>
      </c>
      <c r="N4512" s="17" t="s">
        <v>8353</v>
      </c>
      <c r="O4512" s="17" t="s">
        <v>8359</v>
      </c>
      <c r="P4512" s="25">
        <v>1885</v>
      </c>
      <c r="Q4512" s="22" t="s">
        <v>8370</v>
      </c>
      <c r="R4512" s="17" t="s">
        <v>7324</v>
      </c>
      <c r="S4512" s="22" t="s">
        <v>8370</v>
      </c>
      <c r="T4512" s="17" t="s">
        <v>14845</v>
      </c>
      <c r="U4512" s="19" t="str">
        <f>IF(Cleaned_Data!P4512&gt;20000,"High-Bill","Normal-Bill")</f>
        <v>Normal-Bill</v>
      </c>
      <c r="V4512" s="19" t="str">
        <f t="shared" si="140"/>
        <v>Senior-Citizen</v>
      </c>
      <c r="W4512" s="19" t="str">
        <f t="shared" si="141"/>
        <v>Follow-Up-required</v>
      </c>
      <c r="X4512" s="20" t="str" cm="1">
        <f t="array" ref="X4512">_xlfn.IFS(P4512&lt;5000,"Low",P4512&lt;=20000,"Medium",P4512&gt;20000,"High")</f>
        <v>Low</v>
      </c>
    </row>
    <row r="4513" spans="1:24" x14ac:dyDescent="0.35">
      <c r="A4513" s="29" t="s">
        <v>760</v>
      </c>
      <c r="B4513" s="21" t="s">
        <v>1052</v>
      </c>
      <c r="C4513" s="22" t="s">
        <v>14854</v>
      </c>
      <c r="D4513" s="21" t="s">
        <v>1174</v>
      </c>
      <c r="E4513" s="21" t="s">
        <v>12460</v>
      </c>
      <c r="F4513" s="22" t="s">
        <v>8371</v>
      </c>
      <c r="G4513" s="21" t="s">
        <v>6992</v>
      </c>
      <c r="H4513" s="21" t="s">
        <v>6995</v>
      </c>
      <c r="I4513" s="21" t="s">
        <v>7003</v>
      </c>
      <c r="J4513" s="21" t="s">
        <v>7059</v>
      </c>
      <c r="K4513" s="21" t="s">
        <v>14207</v>
      </c>
      <c r="L4513" s="21" t="s">
        <v>8338</v>
      </c>
      <c r="M4513" s="21" t="s">
        <v>8346</v>
      </c>
      <c r="N4513" s="21" t="s">
        <v>8354</v>
      </c>
      <c r="O4513" s="21" t="s">
        <v>8358</v>
      </c>
      <c r="P4513" s="18">
        <v>0</v>
      </c>
      <c r="Q4513" s="21" t="s">
        <v>8364</v>
      </c>
      <c r="R4513" s="21" t="s">
        <v>14112</v>
      </c>
      <c r="S4513" s="22" t="s">
        <v>8370</v>
      </c>
      <c r="T4513" s="22" t="s">
        <v>8370</v>
      </c>
      <c r="U4513" s="23" t="str">
        <f>IF(Cleaned_Data!P4513&gt;20000,"High-Bill","Normal-Bill")</f>
        <v>Normal-Bill</v>
      </c>
      <c r="V4513" s="23" t="str">
        <f t="shared" si="140"/>
        <v>Senior-Citizen</v>
      </c>
      <c r="W4513" s="23" t="str">
        <f t="shared" si="141"/>
        <v>Follow-Up-required</v>
      </c>
      <c r="X4513" s="24" t="str" cm="1">
        <f t="array" ref="X4513">_xlfn.IFS(P4513&lt;5000,"Low",P4513&lt;=20000,"Medium",P4513&gt;20000,"High")</f>
        <v>Low</v>
      </c>
    </row>
    <row r="4514" spans="1:24" x14ac:dyDescent="0.35">
      <c r="A4514" s="28" t="s">
        <v>760</v>
      </c>
      <c r="B4514" s="17" t="s">
        <v>1091</v>
      </c>
      <c r="C4514" s="22" t="s">
        <v>14854</v>
      </c>
      <c r="D4514" s="22" t="s">
        <v>14847</v>
      </c>
      <c r="E4514" s="17" t="s">
        <v>12743</v>
      </c>
      <c r="F4514" s="17" t="s">
        <v>6735</v>
      </c>
      <c r="G4514" s="17" t="s">
        <v>6990</v>
      </c>
      <c r="H4514" s="17" t="s">
        <v>6994</v>
      </c>
      <c r="I4514" s="17" t="s">
        <v>7006</v>
      </c>
      <c r="J4514" s="17" t="s">
        <v>14106</v>
      </c>
      <c r="K4514" s="17" t="s">
        <v>14340</v>
      </c>
      <c r="L4514" s="17" t="s">
        <v>8344</v>
      </c>
      <c r="M4514" s="17" t="s">
        <v>8347</v>
      </c>
      <c r="N4514" s="17" t="s">
        <v>8354</v>
      </c>
      <c r="O4514" s="17" t="s">
        <v>8359</v>
      </c>
      <c r="P4514" s="25">
        <v>44465</v>
      </c>
      <c r="Q4514" s="17" t="s">
        <v>8362</v>
      </c>
      <c r="R4514" s="17" t="s">
        <v>7247</v>
      </c>
      <c r="S4514" s="17">
        <v>1</v>
      </c>
      <c r="T4514" s="17" t="s">
        <v>14844</v>
      </c>
      <c r="U4514" s="19" t="str">
        <f>IF(Cleaned_Data!P4514&gt;20000,"High-Bill","Normal-Bill")</f>
        <v>High-Bill</v>
      </c>
      <c r="V4514" s="19" t="str">
        <f t="shared" si="140"/>
        <v>Senior-Citizen</v>
      </c>
      <c r="W4514" s="19" t="str">
        <f t="shared" si="141"/>
        <v>Follow-Up-required</v>
      </c>
      <c r="X4514" s="20" t="str" cm="1">
        <f t="array" ref="X4514">_xlfn.IFS(P4514&lt;5000,"Low",P4514&lt;=20000,"Medium",P4514&gt;20000,"High")</f>
        <v>High</v>
      </c>
    </row>
    <row r="4515" spans="1:24" x14ac:dyDescent="0.35">
      <c r="A4515" s="29" t="s">
        <v>760</v>
      </c>
      <c r="B4515" s="21" t="s">
        <v>1111</v>
      </c>
      <c r="C4515" s="22" t="s">
        <v>14854</v>
      </c>
      <c r="D4515" s="22" t="s">
        <v>14847</v>
      </c>
      <c r="E4515" s="21" t="s">
        <v>13494</v>
      </c>
      <c r="F4515" s="21" t="s">
        <v>6758</v>
      </c>
      <c r="G4515" s="21" t="s">
        <v>6987</v>
      </c>
      <c r="H4515" s="21" t="s">
        <v>6996</v>
      </c>
      <c r="I4515" s="21" t="s">
        <v>7005</v>
      </c>
      <c r="J4515" s="21" t="s">
        <v>14002</v>
      </c>
      <c r="K4515" s="21" t="s">
        <v>14659</v>
      </c>
      <c r="L4515" s="21" t="s">
        <v>8343</v>
      </c>
      <c r="M4515" s="21" t="s">
        <v>8346</v>
      </c>
      <c r="N4515" s="21" t="s">
        <v>8354</v>
      </c>
      <c r="O4515" s="21" t="s">
        <v>8355</v>
      </c>
      <c r="P4515" s="26">
        <v>42976</v>
      </c>
      <c r="Q4515" s="21" t="s">
        <v>8363</v>
      </c>
      <c r="R4515" s="21" t="s">
        <v>14156</v>
      </c>
      <c r="S4515" s="22" t="s">
        <v>8370</v>
      </c>
      <c r="T4515" s="22" t="s">
        <v>8370</v>
      </c>
      <c r="U4515" s="23" t="str">
        <f>IF(Cleaned_Data!P4515&gt;20000,"High-Bill","Normal-Bill")</f>
        <v>High-Bill</v>
      </c>
      <c r="V4515" s="23" t="str">
        <f t="shared" si="140"/>
        <v>Senior-Citizen</v>
      </c>
      <c r="W4515" s="23" t="str">
        <f t="shared" si="141"/>
        <v>Follow-Up-required</v>
      </c>
      <c r="X4515" s="24" t="str" cm="1">
        <f t="array" ref="X4515">_xlfn.IFS(P4515&lt;5000,"Low",P4515&lt;=20000,"Medium",P4515&gt;20000,"High")</f>
        <v>High</v>
      </c>
    </row>
    <row r="4516" spans="1:24" x14ac:dyDescent="0.35">
      <c r="A4516" s="28" t="s">
        <v>751</v>
      </c>
      <c r="B4516" s="17" t="s">
        <v>1168</v>
      </c>
      <c r="C4516" s="22" t="s">
        <v>14854</v>
      </c>
      <c r="D4516" s="22" t="s">
        <v>14847</v>
      </c>
      <c r="E4516" s="17" t="s">
        <v>9728</v>
      </c>
      <c r="F4516" s="22" t="s">
        <v>8371</v>
      </c>
      <c r="G4516" s="17" t="s">
        <v>6984</v>
      </c>
      <c r="H4516" s="17" t="s">
        <v>7000</v>
      </c>
      <c r="I4516" s="17" t="s">
        <v>7005</v>
      </c>
      <c r="J4516" s="17" t="s">
        <v>14063</v>
      </c>
      <c r="K4516" s="17" t="s">
        <v>14675</v>
      </c>
      <c r="L4516" s="17" t="s">
        <v>8344</v>
      </c>
      <c r="M4516" s="17" t="s">
        <v>8349</v>
      </c>
      <c r="N4516" s="17" t="s">
        <v>8354</v>
      </c>
      <c r="O4516" s="17" t="s">
        <v>8355</v>
      </c>
      <c r="P4516" s="18">
        <v>0</v>
      </c>
      <c r="Q4516" s="22" t="s">
        <v>8370</v>
      </c>
      <c r="R4516" s="17" t="s">
        <v>14062</v>
      </c>
      <c r="S4516" s="17">
        <v>3</v>
      </c>
      <c r="T4516" s="17" t="s">
        <v>14843</v>
      </c>
      <c r="U4516" s="19" t="str">
        <f>IF(Cleaned_Data!P4516&gt;20000,"High-Bill","Normal-Bill")</f>
        <v>Normal-Bill</v>
      </c>
      <c r="V4516" s="19" t="str">
        <f t="shared" si="140"/>
        <v>Senior-Citizen</v>
      </c>
      <c r="W4516" s="19" t="str">
        <f t="shared" si="141"/>
        <v>Follow-Up-required</v>
      </c>
      <c r="X4516" s="20" t="str" cm="1">
        <f t="array" ref="X4516">_xlfn.IFS(P4516&lt;5000,"Low",P4516&lt;=20000,"Medium",P4516&gt;20000,"High")</f>
        <v>Low</v>
      </c>
    </row>
    <row r="4517" spans="1:24" x14ac:dyDescent="0.35">
      <c r="A4517" s="29" t="s">
        <v>751</v>
      </c>
      <c r="B4517" s="21" t="s">
        <v>1088</v>
      </c>
      <c r="C4517" s="22" t="s">
        <v>14854</v>
      </c>
      <c r="D4517" s="22" t="s">
        <v>14847</v>
      </c>
      <c r="E4517" s="21" t="s">
        <v>10503</v>
      </c>
      <c r="F4517" s="21" t="s">
        <v>6734</v>
      </c>
      <c r="G4517" s="21" t="s">
        <v>6989</v>
      </c>
      <c r="H4517" s="21" t="s">
        <v>6995</v>
      </c>
      <c r="I4517" s="21" t="s">
        <v>7003</v>
      </c>
      <c r="J4517" s="21" t="s">
        <v>13939</v>
      </c>
      <c r="K4517" s="21" t="s">
        <v>14812</v>
      </c>
      <c r="L4517" s="21" t="s">
        <v>8345</v>
      </c>
      <c r="M4517" s="21" t="s">
        <v>8350</v>
      </c>
      <c r="N4517" s="21" t="s">
        <v>8354</v>
      </c>
      <c r="O4517" s="21" t="s">
        <v>8359</v>
      </c>
      <c r="P4517" s="26">
        <v>46801</v>
      </c>
      <c r="Q4517" s="21" t="s">
        <v>8362</v>
      </c>
      <c r="R4517" s="21" t="s">
        <v>7564</v>
      </c>
      <c r="S4517" s="22" t="s">
        <v>8370</v>
      </c>
      <c r="T4517" s="22" t="s">
        <v>8370</v>
      </c>
      <c r="U4517" s="23" t="str">
        <f>IF(Cleaned_Data!P4517&gt;20000,"High-Bill","Normal-Bill")</f>
        <v>High-Bill</v>
      </c>
      <c r="V4517" s="23" t="str">
        <f t="shared" si="140"/>
        <v>Senior-Citizen</v>
      </c>
      <c r="W4517" s="23" t="str">
        <f t="shared" si="141"/>
        <v>Follow-Up-required</v>
      </c>
      <c r="X4517" s="24" t="str" cm="1">
        <f t="array" ref="X4517">_xlfn.IFS(P4517&lt;5000,"Low",P4517&lt;=20000,"Medium",P4517&gt;20000,"High")</f>
        <v>High</v>
      </c>
    </row>
    <row r="4518" spans="1:24" x14ac:dyDescent="0.35">
      <c r="A4518" s="28" t="s">
        <v>751</v>
      </c>
      <c r="B4518" s="17" t="s">
        <v>1060</v>
      </c>
      <c r="C4518" s="17">
        <v>71</v>
      </c>
      <c r="D4518" s="17" t="s">
        <v>1172</v>
      </c>
      <c r="E4518" s="17" t="s">
        <v>11148</v>
      </c>
      <c r="F4518" s="17" t="s">
        <v>6742</v>
      </c>
      <c r="G4518" s="17" t="s">
        <v>6986</v>
      </c>
      <c r="H4518" s="17" t="s">
        <v>6994</v>
      </c>
      <c r="I4518" s="17" t="s">
        <v>7002</v>
      </c>
      <c r="J4518" s="22" t="s">
        <v>8371</v>
      </c>
      <c r="K4518" s="17" t="s">
        <v>14422</v>
      </c>
      <c r="L4518" s="17" t="s">
        <v>8345</v>
      </c>
      <c r="M4518" s="17" t="s">
        <v>8350</v>
      </c>
      <c r="N4518" s="17" t="s">
        <v>8352</v>
      </c>
      <c r="O4518" s="17" t="s">
        <v>14842</v>
      </c>
      <c r="P4518" s="18">
        <v>0</v>
      </c>
      <c r="Q4518" s="17" t="s">
        <v>8362</v>
      </c>
      <c r="R4518" s="17" t="s">
        <v>13941</v>
      </c>
      <c r="S4518" s="22" t="s">
        <v>8370</v>
      </c>
      <c r="T4518" s="17" t="s">
        <v>14845</v>
      </c>
      <c r="U4518" s="19" t="str">
        <f>IF(Cleaned_Data!P4518&gt;20000,"High-Bill","Normal-Bill")</f>
        <v>Normal-Bill</v>
      </c>
      <c r="V4518" s="19" t="str">
        <f t="shared" si="140"/>
        <v>Senior-Citizen</v>
      </c>
      <c r="W4518" s="19" t="str">
        <f t="shared" si="141"/>
        <v>Follow-Up-required</v>
      </c>
      <c r="X4518" s="20" t="str" cm="1">
        <f t="array" ref="X4518">_xlfn.IFS(P4518&lt;5000,"Low",P4518&lt;=20000,"Medium",P4518&gt;20000,"High")</f>
        <v>Low</v>
      </c>
    </row>
    <row r="4519" spans="1:24" x14ac:dyDescent="0.35">
      <c r="A4519" s="29" t="s">
        <v>751</v>
      </c>
      <c r="B4519" s="21" t="s">
        <v>1150</v>
      </c>
      <c r="C4519" s="21">
        <v>3</v>
      </c>
      <c r="D4519" s="21" t="s">
        <v>1172</v>
      </c>
      <c r="E4519" s="21" t="s">
        <v>11194</v>
      </c>
      <c r="F4519" s="21" t="s">
        <v>6885</v>
      </c>
      <c r="G4519" s="21" t="s">
        <v>6992</v>
      </c>
      <c r="H4519" s="21" t="s">
        <v>7000</v>
      </c>
      <c r="I4519" s="21" t="s">
        <v>7004</v>
      </c>
      <c r="J4519" s="21" t="s">
        <v>14157</v>
      </c>
      <c r="K4519" s="21" t="s">
        <v>14671</v>
      </c>
      <c r="L4519" s="21" t="s">
        <v>8339</v>
      </c>
      <c r="M4519" s="21" t="s">
        <v>8347</v>
      </c>
      <c r="N4519" s="21" t="s">
        <v>8351</v>
      </c>
      <c r="O4519" s="21" t="s">
        <v>8358</v>
      </c>
      <c r="P4519" s="26">
        <v>17935</v>
      </c>
      <c r="Q4519" s="21" t="s">
        <v>8362</v>
      </c>
      <c r="R4519" s="22" t="s">
        <v>8370</v>
      </c>
      <c r="S4519" s="21">
        <v>3</v>
      </c>
      <c r="T4519" s="21" t="s">
        <v>14843</v>
      </c>
      <c r="U4519" s="23" t="str">
        <f>IF(Cleaned_Data!P4519&gt;20000,"High-Bill","Normal-Bill")</f>
        <v>Normal-Bill</v>
      </c>
      <c r="V4519" s="23" t="str">
        <f t="shared" si="140"/>
        <v>Not-Senior-Citizen</v>
      </c>
      <c r="W4519" s="23" t="str">
        <f t="shared" si="141"/>
        <v>Not-Required</v>
      </c>
      <c r="X4519" s="24" t="str" cm="1">
        <f t="array" ref="X4519">_xlfn.IFS(P4519&lt;5000,"Low",P4519&lt;=20000,"Medium",P4519&gt;20000,"High")</f>
        <v>Medium</v>
      </c>
    </row>
    <row r="4520" spans="1:24" x14ac:dyDescent="0.35">
      <c r="A4520" s="28" t="s">
        <v>751</v>
      </c>
      <c r="B4520" s="17" t="s">
        <v>1151</v>
      </c>
      <c r="C4520" s="17">
        <v>18</v>
      </c>
      <c r="D4520" s="22" t="s">
        <v>14847</v>
      </c>
      <c r="E4520" s="17" t="s">
        <v>13330</v>
      </c>
      <c r="F4520" s="17" t="s">
        <v>6833</v>
      </c>
      <c r="G4520" s="17" t="s">
        <v>6993</v>
      </c>
      <c r="H4520" s="17" t="s">
        <v>6998</v>
      </c>
      <c r="I4520" s="17" t="s">
        <v>7005</v>
      </c>
      <c r="J4520" s="22" t="s">
        <v>8371</v>
      </c>
      <c r="K4520" s="17" t="s">
        <v>14571</v>
      </c>
      <c r="L4520" s="17" t="s">
        <v>8341</v>
      </c>
      <c r="M4520" s="17" t="s">
        <v>8349</v>
      </c>
      <c r="N4520" s="17" t="s">
        <v>8354</v>
      </c>
      <c r="O4520" s="17" t="s">
        <v>8359</v>
      </c>
      <c r="P4520" s="18">
        <v>0</v>
      </c>
      <c r="Q4520" s="22" t="s">
        <v>8370</v>
      </c>
      <c r="R4520" s="17" t="s">
        <v>14070</v>
      </c>
      <c r="S4520" s="17">
        <v>5</v>
      </c>
      <c r="T4520" s="22" t="s">
        <v>8370</v>
      </c>
      <c r="U4520" s="19" t="str">
        <f>IF(Cleaned_Data!P4520&gt;20000,"High-Bill","Normal-Bill")</f>
        <v>Normal-Bill</v>
      </c>
      <c r="V4520" s="19" t="str">
        <f t="shared" si="140"/>
        <v>Not-Senior-Citizen</v>
      </c>
      <c r="W4520" s="19" t="str">
        <f t="shared" si="141"/>
        <v>Follow-Up-required</v>
      </c>
      <c r="X4520" s="20" t="str" cm="1">
        <f t="array" ref="X4520">_xlfn.IFS(P4520&lt;5000,"Low",P4520&lt;=20000,"Medium",P4520&gt;20000,"High")</f>
        <v>Low</v>
      </c>
    </row>
    <row r="4521" spans="1:24" x14ac:dyDescent="0.35">
      <c r="A4521" s="29" t="s">
        <v>141</v>
      </c>
      <c r="B4521" s="21" t="s">
        <v>1110</v>
      </c>
      <c r="C4521" s="21">
        <v>16</v>
      </c>
      <c r="D4521" s="21" t="s">
        <v>1172</v>
      </c>
      <c r="E4521" s="21" t="s">
        <v>8530</v>
      </c>
      <c r="F4521" s="21" t="s">
        <v>6756</v>
      </c>
      <c r="G4521" s="21" t="s">
        <v>6985</v>
      </c>
      <c r="H4521" s="21" t="s">
        <v>7000</v>
      </c>
      <c r="I4521" s="21" t="s">
        <v>7004</v>
      </c>
      <c r="J4521" s="22" t="s">
        <v>8371</v>
      </c>
      <c r="K4521" s="21" t="s">
        <v>14292</v>
      </c>
      <c r="L4521" s="21" t="s">
        <v>8339</v>
      </c>
      <c r="M4521" s="21" t="s">
        <v>8350</v>
      </c>
      <c r="N4521" s="21" t="s">
        <v>8352</v>
      </c>
      <c r="O4521" s="21" t="s">
        <v>14841</v>
      </c>
      <c r="P4521" s="18">
        <v>0</v>
      </c>
      <c r="Q4521" s="21" t="s">
        <v>8362</v>
      </c>
      <c r="R4521" s="21" t="s">
        <v>14142</v>
      </c>
      <c r="S4521" s="21">
        <v>1</v>
      </c>
      <c r="T4521" s="21" t="s">
        <v>14844</v>
      </c>
      <c r="U4521" s="23" t="str">
        <f>IF(Cleaned_Data!P4521&gt;20000,"High-Bill","Normal-Bill")</f>
        <v>Normal-Bill</v>
      </c>
      <c r="V4521" s="23" t="str">
        <f t="shared" si="140"/>
        <v>Not-Senior-Citizen</v>
      </c>
      <c r="W4521" s="23" t="str">
        <f t="shared" si="141"/>
        <v>Follow-Up-required</v>
      </c>
      <c r="X4521" s="24" t="str" cm="1">
        <f t="array" ref="X4521">_xlfn.IFS(P4521&lt;5000,"Low",P4521&lt;=20000,"Medium",P4521&gt;20000,"High")</f>
        <v>Low</v>
      </c>
    </row>
    <row r="4522" spans="1:24" x14ac:dyDescent="0.35">
      <c r="A4522" s="28" t="s">
        <v>141</v>
      </c>
      <c r="B4522" s="17" t="s">
        <v>1123</v>
      </c>
      <c r="C4522" s="17">
        <v>42</v>
      </c>
      <c r="D4522" s="22" t="s">
        <v>14847</v>
      </c>
      <c r="E4522" s="17" t="s">
        <v>9404</v>
      </c>
      <c r="F4522" s="22" t="s">
        <v>8371</v>
      </c>
      <c r="G4522" s="17" t="s">
        <v>6985</v>
      </c>
      <c r="H4522" s="17" t="s">
        <v>6999</v>
      </c>
      <c r="I4522" s="17" t="s">
        <v>7001</v>
      </c>
      <c r="J4522" s="17" t="s">
        <v>14032</v>
      </c>
      <c r="K4522" s="17" t="s">
        <v>14689</v>
      </c>
      <c r="L4522" s="17" t="s">
        <v>8344</v>
      </c>
      <c r="M4522" s="17" t="s">
        <v>8348</v>
      </c>
      <c r="N4522" s="17" t="s">
        <v>8352</v>
      </c>
      <c r="O4522" s="17" t="s">
        <v>8359</v>
      </c>
      <c r="P4522" s="25">
        <v>28811</v>
      </c>
      <c r="Q4522" s="17" t="s">
        <v>8362</v>
      </c>
      <c r="R4522" s="22" t="s">
        <v>8370</v>
      </c>
      <c r="S4522" s="17">
        <v>2</v>
      </c>
      <c r="T4522" s="17" t="s">
        <v>14844</v>
      </c>
      <c r="U4522" s="19" t="str">
        <f>IF(Cleaned_Data!P4522&gt;20000,"High-Bill","Normal-Bill")</f>
        <v>High-Bill</v>
      </c>
      <c r="V4522" s="19" t="str">
        <f t="shared" si="140"/>
        <v>Not-Senior-Citizen</v>
      </c>
      <c r="W4522" s="19" t="str">
        <f t="shared" si="141"/>
        <v>Not-Required</v>
      </c>
      <c r="X4522" s="20" t="str" cm="1">
        <f t="array" ref="X4522">_xlfn.IFS(P4522&lt;5000,"Low",P4522&lt;=20000,"Medium",P4522&gt;20000,"High")</f>
        <v>High</v>
      </c>
    </row>
    <row r="4523" spans="1:24" x14ac:dyDescent="0.35">
      <c r="A4523" s="29" t="s">
        <v>141</v>
      </c>
      <c r="B4523" s="21" t="s">
        <v>1120</v>
      </c>
      <c r="C4523" s="22" t="s">
        <v>14854</v>
      </c>
      <c r="D4523" s="21" t="s">
        <v>1172</v>
      </c>
      <c r="E4523" s="21" t="s">
        <v>9579</v>
      </c>
      <c r="F4523" s="21" t="s">
        <v>6928</v>
      </c>
      <c r="G4523" s="21" t="s">
        <v>6984</v>
      </c>
      <c r="H4523" s="21" t="s">
        <v>6997</v>
      </c>
      <c r="I4523" s="21" t="s">
        <v>7003</v>
      </c>
      <c r="J4523" s="21" t="s">
        <v>14054</v>
      </c>
      <c r="K4523" s="21" t="s">
        <v>14641</v>
      </c>
      <c r="L4523" s="21" t="s">
        <v>8345</v>
      </c>
      <c r="M4523" s="21" t="s">
        <v>8350</v>
      </c>
      <c r="N4523" s="21" t="s">
        <v>8351</v>
      </c>
      <c r="O4523" s="21" t="s">
        <v>8355</v>
      </c>
      <c r="P4523" s="18">
        <v>0</v>
      </c>
      <c r="Q4523" s="21" t="s">
        <v>8363</v>
      </c>
      <c r="R4523" s="21" t="s">
        <v>13969</v>
      </c>
      <c r="S4523" s="22" t="s">
        <v>8370</v>
      </c>
      <c r="T4523" s="21" t="s">
        <v>14843</v>
      </c>
      <c r="U4523" s="23" t="str">
        <f>IF(Cleaned_Data!P4523&gt;20000,"High-Bill","Normal-Bill")</f>
        <v>Normal-Bill</v>
      </c>
      <c r="V4523" s="23" t="str">
        <f t="shared" si="140"/>
        <v>Senior-Citizen</v>
      </c>
      <c r="W4523" s="23" t="str">
        <f t="shared" si="141"/>
        <v>Follow-Up-required</v>
      </c>
      <c r="X4523" s="24" t="str" cm="1">
        <f t="array" ref="X4523">_xlfn.IFS(P4523&lt;5000,"Low",P4523&lt;=20000,"Medium",P4523&gt;20000,"High")</f>
        <v>Low</v>
      </c>
    </row>
    <row r="4524" spans="1:24" x14ac:dyDescent="0.35">
      <c r="A4524" s="28" t="s">
        <v>141</v>
      </c>
      <c r="B4524" s="17" t="s">
        <v>1109</v>
      </c>
      <c r="C4524" s="22" t="s">
        <v>14854</v>
      </c>
      <c r="D4524" s="17" t="s">
        <v>1174</v>
      </c>
      <c r="E4524" s="17" t="s">
        <v>9803</v>
      </c>
      <c r="F4524" s="17" t="s">
        <v>6878</v>
      </c>
      <c r="G4524" s="17" t="s">
        <v>6991</v>
      </c>
      <c r="H4524" s="17" t="s">
        <v>7000</v>
      </c>
      <c r="I4524" s="17" t="s">
        <v>7005</v>
      </c>
      <c r="J4524" s="17" t="s">
        <v>14153</v>
      </c>
      <c r="K4524" s="17" t="s">
        <v>14722</v>
      </c>
      <c r="L4524" s="17" t="s">
        <v>8343</v>
      </c>
      <c r="M4524" s="17" t="s">
        <v>8350</v>
      </c>
      <c r="N4524" s="17" t="s">
        <v>8351</v>
      </c>
      <c r="O4524" s="17" t="s">
        <v>8359</v>
      </c>
      <c r="P4524" s="18">
        <v>0</v>
      </c>
      <c r="Q4524" s="17" t="s">
        <v>8362</v>
      </c>
      <c r="R4524" s="22" t="s">
        <v>8370</v>
      </c>
      <c r="S4524" s="17">
        <v>5</v>
      </c>
      <c r="T4524" s="22" t="s">
        <v>8370</v>
      </c>
      <c r="U4524" s="19" t="str">
        <f>IF(Cleaned_Data!P4524&gt;20000,"High-Bill","Normal-Bill")</f>
        <v>Normal-Bill</v>
      </c>
      <c r="V4524" s="19" t="str">
        <f t="shared" si="140"/>
        <v>Senior-Citizen</v>
      </c>
      <c r="W4524" s="19" t="str">
        <f t="shared" si="141"/>
        <v>Not-Required</v>
      </c>
      <c r="X4524" s="20" t="str" cm="1">
        <f t="array" ref="X4524">_xlfn.IFS(P4524&lt;5000,"Low",P4524&lt;=20000,"Medium",P4524&gt;20000,"High")</f>
        <v>Low</v>
      </c>
    </row>
    <row r="4525" spans="1:24" x14ac:dyDescent="0.35">
      <c r="A4525" s="29" t="s">
        <v>141</v>
      </c>
      <c r="B4525" s="21" t="s">
        <v>1058</v>
      </c>
      <c r="C4525" s="22" t="s">
        <v>14854</v>
      </c>
      <c r="D4525" s="22" t="s">
        <v>14847</v>
      </c>
      <c r="E4525" s="21" t="s">
        <v>10887</v>
      </c>
      <c r="F4525" s="21" t="s">
        <v>6741</v>
      </c>
      <c r="G4525" s="21" t="s">
        <v>6984</v>
      </c>
      <c r="H4525" s="21" t="s">
        <v>7000</v>
      </c>
      <c r="I4525" s="21" t="s">
        <v>7007</v>
      </c>
      <c r="J4525" s="21" t="s">
        <v>14097</v>
      </c>
      <c r="K4525" s="21" t="s">
        <v>14787</v>
      </c>
      <c r="L4525" s="21" t="s">
        <v>8341</v>
      </c>
      <c r="M4525" s="21" t="s">
        <v>8346</v>
      </c>
      <c r="N4525" s="21" t="s">
        <v>8351</v>
      </c>
      <c r="O4525" s="21" t="s">
        <v>8358</v>
      </c>
      <c r="P4525" s="18">
        <v>0</v>
      </c>
      <c r="Q4525" s="21" t="s">
        <v>8363</v>
      </c>
      <c r="R4525" s="21" t="s">
        <v>7322</v>
      </c>
      <c r="S4525" s="21">
        <v>5</v>
      </c>
      <c r="T4525" s="21" t="s">
        <v>14843</v>
      </c>
      <c r="U4525" s="23" t="str">
        <f>IF(Cleaned_Data!P4525&gt;20000,"High-Bill","Normal-Bill")</f>
        <v>Normal-Bill</v>
      </c>
      <c r="V4525" s="23" t="str">
        <f t="shared" si="140"/>
        <v>Senior-Citizen</v>
      </c>
      <c r="W4525" s="23" t="str">
        <f t="shared" si="141"/>
        <v>Follow-Up-required</v>
      </c>
      <c r="X4525" s="24" t="str" cm="1">
        <f t="array" ref="X4525">_xlfn.IFS(P4525&lt;5000,"Low",P4525&lt;=20000,"Medium",P4525&gt;20000,"High")</f>
        <v>Low</v>
      </c>
    </row>
    <row r="4526" spans="1:24" x14ac:dyDescent="0.35">
      <c r="A4526" s="28" t="s">
        <v>141</v>
      </c>
      <c r="B4526" s="17" t="s">
        <v>1095</v>
      </c>
      <c r="C4526" s="17">
        <v>13</v>
      </c>
      <c r="D4526" s="17" t="s">
        <v>1174</v>
      </c>
      <c r="E4526" s="17" t="s">
        <v>11114</v>
      </c>
      <c r="F4526" s="22" t="s">
        <v>8371</v>
      </c>
      <c r="G4526" s="17" t="s">
        <v>6988</v>
      </c>
      <c r="H4526" s="17" t="s">
        <v>7000</v>
      </c>
      <c r="I4526" s="17" t="s">
        <v>7003</v>
      </c>
      <c r="J4526" s="17" t="s">
        <v>13908</v>
      </c>
      <c r="K4526" s="17" t="s">
        <v>14396</v>
      </c>
      <c r="L4526" s="17" t="s">
        <v>8341</v>
      </c>
      <c r="M4526" s="17" t="s">
        <v>8350</v>
      </c>
      <c r="N4526" s="17" t="s">
        <v>8354</v>
      </c>
      <c r="O4526" s="17" t="s">
        <v>14841</v>
      </c>
      <c r="P4526" s="18">
        <v>0</v>
      </c>
      <c r="Q4526" s="17" t="s">
        <v>8362</v>
      </c>
      <c r="R4526" s="22" t="s">
        <v>8370</v>
      </c>
      <c r="S4526" s="17">
        <v>5</v>
      </c>
      <c r="T4526" s="17" t="s">
        <v>14844</v>
      </c>
      <c r="U4526" s="19" t="str">
        <f>IF(Cleaned_Data!P4526&gt;20000,"High-Bill","Normal-Bill")</f>
        <v>Normal-Bill</v>
      </c>
      <c r="V4526" s="19" t="str">
        <f t="shared" si="140"/>
        <v>Not-Senior-Citizen</v>
      </c>
      <c r="W4526" s="19" t="str">
        <f t="shared" si="141"/>
        <v>Not-Required</v>
      </c>
      <c r="X4526" s="20" t="str" cm="1">
        <f t="array" ref="X4526">_xlfn.IFS(P4526&lt;5000,"Low",P4526&lt;=20000,"Medium",P4526&gt;20000,"High")</f>
        <v>Low</v>
      </c>
    </row>
    <row r="4527" spans="1:24" x14ac:dyDescent="0.35">
      <c r="A4527" s="29" t="s">
        <v>141</v>
      </c>
      <c r="B4527" s="21" t="s">
        <v>1109</v>
      </c>
      <c r="C4527" s="22" t="s">
        <v>14854</v>
      </c>
      <c r="D4527" s="21" t="s">
        <v>1172</v>
      </c>
      <c r="E4527" s="21" t="s">
        <v>11326</v>
      </c>
      <c r="F4527" s="22" t="s">
        <v>8371</v>
      </c>
      <c r="G4527" s="21" t="s">
        <v>6989</v>
      </c>
      <c r="H4527" s="21" t="s">
        <v>6996</v>
      </c>
      <c r="I4527" s="21" t="s">
        <v>7001</v>
      </c>
      <c r="J4527" s="21" t="s">
        <v>14022</v>
      </c>
      <c r="K4527" s="21" t="s">
        <v>14795</v>
      </c>
      <c r="L4527" s="21" t="s">
        <v>8339</v>
      </c>
      <c r="M4527" s="21" t="s">
        <v>8347</v>
      </c>
      <c r="N4527" s="21" t="s">
        <v>8352</v>
      </c>
      <c r="O4527" s="21" t="s">
        <v>8359</v>
      </c>
      <c r="P4527" s="18">
        <v>0</v>
      </c>
      <c r="Q4527" s="21" t="s">
        <v>8364</v>
      </c>
      <c r="R4527" s="21" t="s">
        <v>13990</v>
      </c>
      <c r="S4527" s="22" t="s">
        <v>8370</v>
      </c>
      <c r="T4527" s="21" t="s">
        <v>14843</v>
      </c>
      <c r="U4527" s="23" t="str">
        <f>IF(Cleaned_Data!P4527&gt;20000,"High-Bill","Normal-Bill")</f>
        <v>Normal-Bill</v>
      </c>
      <c r="V4527" s="23" t="str">
        <f t="shared" si="140"/>
        <v>Senior-Citizen</v>
      </c>
      <c r="W4527" s="23" t="str">
        <f t="shared" si="141"/>
        <v>Follow-Up-required</v>
      </c>
      <c r="X4527" s="24" t="str" cm="1">
        <f t="array" ref="X4527">_xlfn.IFS(P4527&lt;5000,"Low",P4527&lt;=20000,"Medium",P4527&gt;20000,"High")</f>
        <v>Low</v>
      </c>
    </row>
    <row r="4528" spans="1:24" x14ac:dyDescent="0.35">
      <c r="A4528" s="28" t="s">
        <v>141</v>
      </c>
      <c r="B4528" s="17" t="s">
        <v>1137</v>
      </c>
      <c r="C4528" s="17">
        <v>53</v>
      </c>
      <c r="D4528" s="17" t="s">
        <v>1172</v>
      </c>
      <c r="E4528" s="17" t="s">
        <v>13294</v>
      </c>
      <c r="F4528" s="17" t="s">
        <v>6804</v>
      </c>
      <c r="G4528" s="17" t="s">
        <v>6990</v>
      </c>
      <c r="H4528" s="17" t="s">
        <v>7000</v>
      </c>
      <c r="I4528" s="17" t="s">
        <v>7002</v>
      </c>
      <c r="J4528" s="17" t="s">
        <v>14030</v>
      </c>
      <c r="K4528" s="17" t="s">
        <v>14835</v>
      </c>
      <c r="L4528" s="17" t="s">
        <v>8345</v>
      </c>
      <c r="M4528" s="17" t="s">
        <v>8348</v>
      </c>
      <c r="N4528" s="17" t="s">
        <v>8353</v>
      </c>
      <c r="O4528" s="17" t="s">
        <v>8358</v>
      </c>
      <c r="P4528" s="18">
        <v>0</v>
      </c>
      <c r="Q4528" s="17" t="s">
        <v>8362</v>
      </c>
      <c r="R4528" s="22" t="s">
        <v>8370</v>
      </c>
      <c r="S4528" s="17">
        <v>2</v>
      </c>
      <c r="T4528" s="22" t="s">
        <v>8370</v>
      </c>
      <c r="U4528" s="19" t="str">
        <f>IF(Cleaned_Data!P4528&gt;20000,"High-Bill","Normal-Bill")</f>
        <v>Normal-Bill</v>
      </c>
      <c r="V4528" s="19" t="str">
        <f t="shared" si="140"/>
        <v>Not-Senior-Citizen</v>
      </c>
      <c r="W4528" s="19" t="str">
        <f t="shared" si="141"/>
        <v>Not-Required</v>
      </c>
      <c r="X4528" s="20" t="str" cm="1">
        <f t="array" ref="X4528">_xlfn.IFS(P4528&lt;5000,"Low",P4528&lt;=20000,"Medium",P4528&gt;20000,"High")</f>
        <v>Low</v>
      </c>
    </row>
    <row r="4529" spans="1:24" x14ac:dyDescent="0.35">
      <c r="A4529" s="29" t="s">
        <v>790</v>
      </c>
      <c r="B4529" s="21" t="s">
        <v>1084</v>
      </c>
      <c r="C4529" s="21">
        <v>49</v>
      </c>
      <c r="D4529" s="21" t="s">
        <v>1174</v>
      </c>
      <c r="E4529" s="21" t="s">
        <v>9875</v>
      </c>
      <c r="F4529" s="21" t="s">
        <v>6934</v>
      </c>
      <c r="G4529" s="21" t="s">
        <v>6988</v>
      </c>
      <c r="H4529" s="21" t="s">
        <v>7000</v>
      </c>
      <c r="I4529" s="21" t="s">
        <v>7006</v>
      </c>
      <c r="J4529" s="22" t="s">
        <v>8371</v>
      </c>
      <c r="K4529" s="21" t="s">
        <v>14549</v>
      </c>
      <c r="L4529" s="21" t="s">
        <v>8338</v>
      </c>
      <c r="M4529" s="21" t="s">
        <v>8347</v>
      </c>
      <c r="N4529" s="21" t="s">
        <v>8351</v>
      </c>
      <c r="O4529" s="21" t="s">
        <v>14841</v>
      </c>
      <c r="P4529" s="18">
        <v>0</v>
      </c>
      <c r="Q4529" s="22" t="s">
        <v>8370</v>
      </c>
      <c r="R4529" s="22" t="s">
        <v>8370</v>
      </c>
      <c r="S4529" s="22" t="s">
        <v>8370</v>
      </c>
      <c r="T4529" s="21" t="s">
        <v>14845</v>
      </c>
      <c r="U4529" s="23" t="str">
        <f>IF(Cleaned_Data!P4529&gt;20000,"High-Bill","Normal-Bill")</f>
        <v>Normal-Bill</v>
      </c>
      <c r="V4529" s="23" t="str">
        <f t="shared" si="140"/>
        <v>Not-Senior-Citizen</v>
      </c>
      <c r="W4529" s="23" t="str">
        <f t="shared" si="141"/>
        <v>Not-Required</v>
      </c>
      <c r="X4529" s="24" t="str" cm="1">
        <f t="array" ref="X4529">_xlfn.IFS(P4529&lt;5000,"Low",P4529&lt;=20000,"Medium",P4529&gt;20000,"High")</f>
        <v>Low</v>
      </c>
    </row>
    <row r="4530" spans="1:24" x14ac:dyDescent="0.35">
      <c r="A4530" s="28" t="s">
        <v>790</v>
      </c>
      <c r="B4530" s="17" t="s">
        <v>1144</v>
      </c>
      <c r="C4530" s="17">
        <v>52</v>
      </c>
      <c r="D4530" s="17" t="s">
        <v>1172</v>
      </c>
      <c r="E4530" s="17" t="s">
        <v>10026</v>
      </c>
      <c r="F4530" s="17" t="s">
        <v>6953</v>
      </c>
      <c r="G4530" s="17" t="s">
        <v>6985</v>
      </c>
      <c r="H4530" s="17" t="s">
        <v>6996</v>
      </c>
      <c r="I4530" s="17" t="s">
        <v>7001</v>
      </c>
      <c r="J4530" s="17" t="s">
        <v>14151</v>
      </c>
      <c r="K4530" s="17" t="s">
        <v>14779</v>
      </c>
      <c r="L4530" s="17" t="s">
        <v>8344</v>
      </c>
      <c r="M4530" s="17" t="s">
        <v>8349</v>
      </c>
      <c r="N4530" s="17" t="s">
        <v>8353</v>
      </c>
      <c r="O4530" s="17" t="s">
        <v>8359</v>
      </c>
      <c r="P4530" s="25">
        <v>8280</v>
      </c>
      <c r="Q4530" s="17" t="s">
        <v>8364</v>
      </c>
      <c r="R4530" s="22" t="s">
        <v>8370</v>
      </c>
      <c r="S4530" s="17">
        <v>5</v>
      </c>
      <c r="T4530" s="17" t="s">
        <v>14844</v>
      </c>
      <c r="U4530" s="19" t="str">
        <f>IF(Cleaned_Data!P4530&gt;20000,"High-Bill","Normal-Bill")</f>
        <v>Normal-Bill</v>
      </c>
      <c r="V4530" s="19" t="str">
        <f t="shared" si="140"/>
        <v>Not-Senior-Citizen</v>
      </c>
      <c r="W4530" s="19" t="str">
        <f t="shared" si="141"/>
        <v>Not-Required</v>
      </c>
      <c r="X4530" s="20" t="str" cm="1">
        <f t="array" ref="X4530">_xlfn.IFS(P4530&lt;5000,"Low",P4530&lt;=20000,"Medium",P4530&gt;20000,"High")</f>
        <v>Medium</v>
      </c>
    </row>
    <row r="4531" spans="1:24" x14ac:dyDescent="0.35">
      <c r="A4531" s="29" t="s">
        <v>790</v>
      </c>
      <c r="B4531" s="21" t="s">
        <v>1099</v>
      </c>
      <c r="C4531" s="21">
        <v>42</v>
      </c>
      <c r="D4531" s="21" t="s">
        <v>1172</v>
      </c>
      <c r="E4531" s="21" t="s">
        <v>11364</v>
      </c>
      <c r="F4531" s="21" t="s">
        <v>6800</v>
      </c>
      <c r="G4531" s="21" t="s">
        <v>6991</v>
      </c>
      <c r="H4531" s="21" t="s">
        <v>6999</v>
      </c>
      <c r="I4531" s="21" t="s">
        <v>7005</v>
      </c>
      <c r="J4531" s="22" t="s">
        <v>8371</v>
      </c>
      <c r="K4531" s="21" t="s">
        <v>14685</v>
      </c>
      <c r="L4531" s="21" t="s">
        <v>8338</v>
      </c>
      <c r="M4531" s="21" t="s">
        <v>8350</v>
      </c>
      <c r="N4531" s="21" t="s">
        <v>8353</v>
      </c>
      <c r="O4531" s="21" t="s">
        <v>14842</v>
      </c>
      <c r="P4531" s="26">
        <v>18296</v>
      </c>
      <c r="Q4531" s="21" t="s">
        <v>8364</v>
      </c>
      <c r="R4531" s="22" t="s">
        <v>8370</v>
      </c>
      <c r="S4531" s="21">
        <v>3</v>
      </c>
      <c r="T4531" s="21" t="s">
        <v>14844</v>
      </c>
      <c r="U4531" s="23" t="str">
        <f>IF(Cleaned_Data!P4531&gt;20000,"High-Bill","Normal-Bill")</f>
        <v>Normal-Bill</v>
      </c>
      <c r="V4531" s="23" t="str">
        <f t="shared" si="140"/>
        <v>Not-Senior-Citizen</v>
      </c>
      <c r="W4531" s="23" t="str">
        <f t="shared" si="141"/>
        <v>Not-Required</v>
      </c>
      <c r="X4531" s="24" t="str" cm="1">
        <f t="array" ref="X4531">_xlfn.IFS(P4531&lt;5000,"Low",P4531&lt;=20000,"Medium",P4531&gt;20000,"High")</f>
        <v>Medium</v>
      </c>
    </row>
    <row r="4532" spans="1:24" x14ac:dyDescent="0.35">
      <c r="A4532" s="28" t="s">
        <v>790</v>
      </c>
      <c r="B4532" s="17" t="s">
        <v>1150</v>
      </c>
      <c r="C4532" s="17">
        <v>30</v>
      </c>
      <c r="D4532" s="22" t="s">
        <v>14847</v>
      </c>
      <c r="E4532" s="17" t="s">
        <v>12346</v>
      </c>
      <c r="F4532" s="17" t="s">
        <v>6885</v>
      </c>
      <c r="G4532" s="17" t="s">
        <v>6990</v>
      </c>
      <c r="H4532" s="17" t="s">
        <v>7000</v>
      </c>
      <c r="I4532" s="17" t="s">
        <v>7004</v>
      </c>
      <c r="J4532" s="17" t="s">
        <v>7324</v>
      </c>
      <c r="K4532" s="17" t="s">
        <v>14327</v>
      </c>
      <c r="L4532" s="17" t="s">
        <v>8343</v>
      </c>
      <c r="M4532" s="17" t="s">
        <v>8347</v>
      </c>
      <c r="N4532" s="17" t="s">
        <v>8354</v>
      </c>
      <c r="O4532" s="17" t="s">
        <v>8358</v>
      </c>
      <c r="P4532" s="18">
        <v>0</v>
      </c>
      <c r="Q4532" s="17" t="s">
        <v>8363</v>
      </c>
      <c r="R4532" s="22" t="s">
        <v>8370</v>
      </c>
      <c r="S4532" s="17">
        <v>1</v>
      </c>
      <c r="T4532" s="17" t="s">
        <v>14843</v>
      </c>
      <c r="U4532" s="19" t="str">
        <f>IF(Cleaned_Data!P4532&gt;20000,"High-Bill","Normal-Bill")</f>
        <v>Normal-Bill</v>
      </c>
      <c r="V4532" s="19" t="str">
        <f t="shared" si="140"/>
        <v>Not-Senior-Citizen</v>
      </c>
      <c r="W4532" s="19" t="str">
        <f t="shared" si="141"/>
        <v>Not-Required</v>
      </c>
      <c r="X4532" s="20" t="str" cm="1">
        <f t="array" ref="X4532">_xlfn.IFS(P4532&lt;5000,"Low",P4532&lt;=20000,"Medium",P4532&gt;20000,"High")</f>
        <v>Low</v>
      </c>
    </row>
    <row r="4533" spans="1:24" x14ac:dyDescent="0.35">
      <c r="A4533" s="29" t="s">
        <v>790</v>
      </c>
      <c r="B4533" s="21" t="s">
        <v>1162</v>
      </c>
      <c r="C4533" s="22" t="s">
        <v>14854</v>
      </c>
      <c r="D4533" s="22" t="s">
        <v>14847</v>
      </c>
      <c r="E4533" s="21" t="s">
        <v>13280</v>
      </c>
      <c r="F4533" s="21" t="s">
        <v>6880</v>
      </c>
      <c r="G4533" s="21" t="s">
        <v>6984</v>
      </c>
      <c r="H4533" s="21" t="s">
        <v>6997</v>
      </c>
      <c r="I4533" s="21" t="s">
        <v>7004</v>
      </c>
      <c r="J4533" s="21" t="s">
        <v>13914</v>
      </c>
      <c r="K4533" s="21" t="s">
        <v>14542</v>
      </c>
      <c r="L4533" s="21" t="s">
        <v>8341</v>
      </c>
      <c r="M4533" s="21" t="s">
        <v>8350</v>
      </c>
      <c r="N4533" s="21" t="s">
        <v>8353</v>
      </c>
      <c r="O4533" s="21" t="s">
        <v>8355</v>
      </c>
      <c r="P4533" s="26">
        <v>25183</v>
      </c>
      <c r="Q4533" s="21" t="s">
        <v>8363</v>
      </c>
      <c r="R4533" s="21" t="s">
        <v>13978</v>
      </c>
      <c r="S4533" s="21">
        <v>3</v>
      </c>
      <c r="T4533" s="21" t="s">
        <v>14843</v>
      </c>
      <c r="U4533" s="23" t="str">
        <f>IF(Cleaned_Data!P4533&gt;20000,"High-Bill","Normal-Bill")</f>
        <v>High-Bill</v>
      </c>
      <c r="V4533" s="23" t="str">
        <f t="shared" si="140"/>
        <v>Senior-Citizen</v>
      </c>
      <c r="W4533" s="23" t="str">
        <f t="shared" si="141"/>
        <v>Follow-Up-required</v>
      </c>
      <c r="X4533" s="24" t="str" cm="1">
        <f t="array" ref="X4533">_xlfn.IFS(P4533&lt;5000,"Low",P4533&lt;=20000,"Medium",P4533&gt;20000,"High")</f>
        <v>High</v>
      </c>
    </row>
    <row r="4534" spans="1:24" x14ac:dyDescent="0.35">
      <c r="A4534" s="28" t="s">
        <v>846</v>
      </c>
      <c r="B4534" s="17" t="s">
        <v>1139</v>
      </c>
      <c r="C4534" s="17">
        <v>62</v>
      </c>
      <c r="D4534" s="17" t="s">
        <v>1172</v>
      </c>
      <c r="E4534" s="17" t="s">
        <v>10114</v>
      </c>
      <c r="F4534" s="22" t="s">
        <v>8371</v>
      </c>
      <c r="G4534" s="17" t="s">
        <v>6985</v>
      </c>
      <c r="H4534" s="17" t="s">
        <v>6994</v>
      </c>
      <c r="I4534" s="17" t="s">
        <v>7005</v>
      </c>
      <c r="J4534" s="17" t="s">
        <v>14148</v>
      </c>
      <c r="K4534" s="17" t="s">
        <v>14352</v>
      </c>
      <c r="L4534" s="17" t="s">
        <v>8341</v>
      </c>
      <c r="M4534" s="17" t="s">
        <v>8348</v>
      </c>
      <c r="N4534" s="17" t="s">
        <v>8352</v>
      </c>
      <c r="O4534" s="17" t="s">
        <v>14842</v>
      </c>
      <c r="P4534" s="25">
        <v>38509</v>
      </c>
      <c r="Q4534" s="17" t="s">
        <v>8364</v>
      </c>
      <c r="R4534" s="22" t="s">
        <v>8370</v>
      </c>
      <c r="S4534" s="17">
        <v>3</v>
      </c>
      <c r="T4534" s="17" t="s">
        <v>14843</v>
      </c>
      <c r="U4534" s="19" t="str">
        <f>IF(Cleaned_Data!P4534&gt;20000,"High-Bill","Normal-Bill")</f>
        <v>High-Bill</v>
      </c>
      <c r="V4534" s="19" t="str">
        <f t="shared" si="140"/>
        <v>Senior-Citizen</v>
      </c>
      <c r="W4534" s="19" t="str">
        <f t="shared" si="141"/>
        <v>Not-Required</v>
      </c>
      <c r="X4534" s="20" t="str" cm="1">
        <f t="array" ref="X4534">_xlfn.IFS(P4534&lt;5000,"Low",P4534&lt;=20000,"Medium",P4534&gt;20000,"High")</f>
        <v>High</v>
      </c>
    </row>
    <row r="4535" spans="1:24" x14ac:dyDescent="0.35">
      <c r="A4535" s="29" t="s">
        <v>846</v>
      </c>
      <c r="B4535" s="21" t="s">
        <v>1106</v>
      </c>
      <c r="C4535" s="22" t="s">
        <v>14854</v>
      </c>
      <c r="D4535" s="21" t="s">
        <v>1174</v>
      </c>
      <c r="E4535" s="21" t="s">
        <v>11120</v>
      </c>
      <c r="F4535" s="21" t="s">
        <v>6752</v>
      </c>
      <c r="G4535" s="21" t="s">
        <v>6988</v>
      </c>
      <c r="H4535" s="21" t="s">
        <v>6998</v>
      </c>
      <c r="I4535" s="21" t="s">
        <v>7001</v>
      </c>
      <c r="J4535" s="22" t="s">
        <v>8371</v>
      </c>
      <c r="K4535" s="21" t="s">
        <v>14246</v>
      </c>
      <c r="L4535" s="21" t="s">
        <v>8341</v>
      </c>
      <c r="M4535" s="21" t="s">
        <v>8348</v>
      </c>
      <c r="N4535" s="21" t="s">
        <v>8351</v>
      </c>
      <c r="O4535" s="21" t="s">
        <v>8358</v>
      </c>
      <c r="P4535" s="18">
        <v>0</v>
      </c>
      <c r="Q4535" s="22" t="s">
        <v>8370</v>
      </c>
      <c r="R4535" s="22" t="s">
        <v>8370</v>
      </c>
      <c r="S4535" s="21">
        <v>5</v>
      </c>
      <c r="T4535" s="21" t="s">
        <v>14845</v>
      </c>
      <c r="U4535" s="23" t="str">
        <f>IF(Cleaned_Data!P4535&gt;20000,"High-Bill","Normal-Bill")</f>
        <v>Normal-Bill</v>
      </c>
      <c r="V4535" s="23" t="str">
        <f t="shared" si="140"/>
        <v>Senior-Citizen</v>
      </c>
      <c r="W4535" s="23" t="str">
        <f t="shared" si="141"/>
        <v>Not-Required</v>
      </c>
      <c r="X4535" s="24" t="str" cm="1">
        <f t="array" ref="X4535">_xlfn.IFS(P4535&lt;5000,"Low",P4535&lt;=20000,"Medium",P4535&gt;20000,"High")</f>
        <v>Low</v>
      </c>
    </row>
    <row r="4536" spans="1:24" x14ac:dyDescent="0.35">
      <c r="A4536" s="28" t="s">
        <v>846</v>
      </c>
      <c r="B4536" s="17" t="s">
        <v>1120</v>
      </c>
      <c r="C4536" s="22" t="s">
        <v>14854</v>
      </c>
      <c r="D4536" s="17" t="s">
        <v>1172</v>
      </c>
      <c r="E4536" s="17" t="s">
        <v>11235</v>
      </c>
      <c r="F4536" s="17" t="s">
        <v>6939</v>
      </c>
      <c r="G4536" s="17" t="s">
        <v>6990</v>
      </c>
      <c r="H4536" s="17" t="s">
        <v>6997</v>
      </c>
      <c r="I4536" s="17" t="s">
        <v>7005</v>
      </c>
      <c r="J4536" s="22" t="s">
        <v>8371</v>
      </c>
      <c r="K4536" s="17" t="s">
        <v>14232</v>
      </c>
      <c r="L4536" s="17" t="s">
        <v>8338</v>
      </c>
      <c r="M4536" s="17" t="s">
        <v>8347</v>
      </c>
      <c r="N4536" s="17" t="s">
        <v>8351</v>
      </c>
      <c r="O4536" s="17" t="s">
        <v>8359</v>
      </c>
      <c r="P4536" s="18">
        <v>0</v>
      </c>
      <c r="Q4536" s="17" t="s">
        <v>8363</v>
      </c>
      <c r="R4536" s="17" t="s">
        <v>14085</v>
      </c>
      <c r="S4536" s="22" t="s">
        <v>8370</v>
      </c>
      <c r="T4536" s="17" t="s">
        <v>14844</v>
      </c>
      <c r="U4536" s="19" t="str">
        <f>IF(Cleaned_Data!P4536&gt;20000,"High-Bill","Normal-Bill")</f>
        <v>Normal-Bill</v>
      </c>
      <c r="V4536" s="19" t="str">
        <f t="shared" si="140"/>
        <v>Senior-Citizen</v>
      </c>
      <c r="W4536" s="19" t="str">
        <f t="shared" si="141"/>
        <v>Follow-Up-required</v>
      </c>
      <c r="X4536" s="20" t="str" cm="1">
        <f t="array" ref="X4536">_xlfn.IFS(P4536&lt;5000,"Low",P4536&lt;=20000,"Medium",P4536&gt;20000,"High")</f>
        <v>Low</v>
      </c>
    </row>
    <row r="4537" spans="1:24" x14ac:dyDescent="0.35">
      <c r="A4537" s="29" t="s">
        <v>846</v>
      </c>
      <c r="B4537" s="21" t="s">
        <v>1156</v>
      </c>
      <c r="C4537" s="21">
        <v>38</v>
      </c>
      <c r="D4537" s="21" t="s">
        <v>1174</v>
      </c>
      <c r="E4537" s="21" t="s">
        <v>11617</v>
      </c>
      <c r="F4537" s="22" t="s">
        <v>8371</v>
      </c>
      <c r="G4537" s="21" t="s">
        <v>6985</v>
      </c>
      <c r="H4537" s="21" t="s">
        <v>6997</v>
      </c>
      <c r="I4537" s="21" t="s">
        <v>7006</v>
      </c>
      <c r="J4537" s="22" t="s">
        <v>8371</v>
      </c>
      <c r="K4537" s="21" t="s">
        <v>14605</v>
      </c>
      <c r="L4537" s="21" t="s">
        <v>8344</v>
      </c>
      <c r="M4537" s="21" t="s">
        <v>8346</v>
      </c>
      <c r="N4537" s="21" t="s">
        <v>8352</v>
      </c>
      <c r="O4537" s="21" t="s">
        <v>8355</v>
      </c>
      <c r="P4537" s="26">
        <v>29193</v>
      </c>
      <c r="Q4537" s="21" t="s">
        <v>8363</v>
      </c>
      <c r="R4537" s="22" t="s">
        <v>8370</v>
      </c>
      <c r="S4537" s="21">
        <v>3</v>
      </c>
      <c r="T4537" s="21" t="s">
        <v>14844</v>
      </c>
      <c r="U4537" s="23" t="str">
        <f>IF(Cleaned_Data!P4537&gt;20000,"High-Bill","Normal-Bill")</f>
        <v>High-Bill</v>
      </c>
      <c r="V4537" s="23" t="str">
        <f t="shared" si="140"/>
        <v>Not-Senior-Citizen</v>
      </c>
      <c r="W4537" s="23" t="str">
        <f t="shared" si="141"/>
        <v>Not-Required</v>
      </c>
      <c r="X4537" s="24" t="str" cm="1">
        <f t="array" ref="X4537">_xlfn.IFS(P4537&lt;5000,"Low",P4537&lt;=20000,"Medium",P4537&gt;20000,"High")</f>
        <v>High</v>
      </c>
    </row>
    <row r="4538" spans="1:24" x14ac:dyDescent="0.35">
      <c r="A4538" s="28" t="s">
        <v>846</v>
      </c>
      <c r="B4538" s="17" t="s">
        <v>1048</v>
      </c>
      <c r="C4538" s="22" t="s">
        <v>14854</v>
      </c>
      <c r="D4538" s="17" t="s">
        <v>1172</v>
      </c>
      <c r="E4538" s="17" t="s">
        <v>13331</v>
      </c>
      <c r="F4538" s="17" t="s">
        <v>6700</v>
      </c>
      <c r="G4538" s="17" t="s">
        <v>6991</v>
      </c>
      <c r="H4538" s="17" t="s">
        <v>6995</v>
      </c>
      <c r="I4538" s="17" t="s">
        <v>7001</v>
      </c>
      <c r="J4538" s="17" t="s">
        <v>13905</v>
      </c>
      <c r="K4538" s="17" t="s">
        <v>14482</v>
      </c>
      <c r="L4538" s="17" t="s">
        <v>8344</v>
      </c>
      <c r="M4538" s="17" t="s">
        <v>8347</v>
      </c>
      <c r="N4538" s="17" t="s">
        <v>8353</v>
      </c>
      <c r="O4538" s="17" t="s">
        <v>14841</v>
      </c>
      <c r="P4538" s="18">
        <v>0</v>
      </c>
      <c r="Q4538" s="17" t="s">
        <v>8363</v>
      </c>
      <c r="R4538" s="17" t="s">
        <v>14044</v>
      </c>
      <c r="S4538" s="17">
        <v>1</v>
      </c>
      <c r="T4538" s="17" t="s">
        <v>14845</v>
      </c>
      <c r="U4538" s="19" t="str">
        <f>IF(Cleaned_Data!P4538&gt;20000,"High-Bill","Normal-Bill")</f>
        <v>Normal-Bill</v>
      </c>
      <c r="V4538" s="19" t="str">
        <f t="shared" si="140"/>
        <v>Senior-Citizen</v>
      </c>
      <c r="W4538" s="19" t="str">
        <f t="shared" si="141"/>
        <v>Follow-Up-required</v>
      </c>
      <c r="X4538" s="20" t="str" cm="1">
        <f t="array" ref="X4538">_xlfn.IFS(P4538&lt;5000,"Low",P4538&lt;=20000,"Medium",P4538&gt;20000,"High")</f>
        <v>Low</v>
      </c>
    </row>
    <row r="4539" spans="1:24" x14ac:dyDescent="0.35">
      <c r="A4539" s="29" t="s">
        <v>846</v>
      </c>
      <c r="B4539" s="21" t="s">
        <v>1077</v>
      </c>
      <c r="C4539" s="21">
        <v>39</v>
      </c>
      <c r="D4539" s="21" t="s">
        <v>1174</v>
      </c>
      <c r="E4539" s="21" t="s">
        <v>13539</v>
      </c>
      <c r="F4539" s="21" t="s">
        <v>6955</v>
      </c>
      <c r="G4539" s="21" t="s">
        <v>6993</v>
      </c>
      <c r="H4539" s="21" t="s">
        <v>6996</v>
      </c>
      <c r="I4539" s="21" t="s">
        <v>7005</v>
      </c>
      <c r="J4539" s="21" t="s">
        <v>14019</v>
      </c>
      <c r="K4539" s="21" t="s">
        <v>14514</v>
      </c>
      <c r="L4539" s="21" t="s">
        <v>8339</v>
      </c>
      <c r="M4539" s="21" t="s">
        <v>8349</v>
      </c>
      <c r="N4539" s="21" t="s">
        <v>8352</v>
      </c>
      <c r="O4539" s="21" t="s">
        <v>8355</v>
      </c>
      <c r="P4539" s="18">
        <v>0</v>
      </c>
      <c r="Q4539" s="22" t="s">
        <v>8370</v>
      </c>
      <c r="R4539" s="21" t="s">
        <v>7069</v>
      </c>
      <c r="S4539" s="21">
        <v>2</v>
      </c>
      <c r="T4539" s="22" t="s">
        <v>8370</v>
      </c>
      <c r="U4539" s="23" t="str">
        <f>IF(Cleaned_Data!P4539&gt;20000,"High-Bill","Normal-Bill")</f>
        <v>Normal-Bill</v>
      </c>
      <c r="V4539" s="23" t="str">
        <f t="shared" si="140"/>
        <v>Not-Senior-Citizen</v>
      </c>
      <c r="W4539" s="23" t="str">
        <f t="shared" si="141"/>
        <v>Follow-Up-required</v>
      </c>
      <c r="X4539" s="24" t="str" cm="1">
        <f t="array" ref="X4539">_xlfn.IFS(P4539&lt;5000,"Low",P4539&lt;=20000,"Medium",P4539&gt;20000,"High")</f>
        <v>Low</v>
      </c>
    </row>
    <row r="4540" spans="1:24" x14ac:dyDescent="0.35">
      <c r="A4540" s="28" t="s">
        <v>846</v>
      </c>
      <c r="B4540" s="17" t="s">
        <v>1092</v>
      </c>
      <c r="C4540" s="22" t="s">
        <v>14854</v>
      </c>
      <c r="D4540" s="17" t="s">
        <v>1172</v>
      </c>
      <c r="E4540" s="17" t="s">
        <v>13901</v>
      </c>
      <c r="F4540" s="17" t="s">
        <v>6854</v>
      </c>
      <c r="G4540" s="17" t="s">
        <v>6990</v>
      </c>
      <c r="H4540" s="17" t="s">
        <v>6995</v>
      </c>
      <c r="I4540" s="17" t="s">
        <v>7006</v>
      </c>
      <c r="J4540" s="17" t="s">
        <v>14046</v>
      </c>
      <c r="K4540" s="17" t="s">
        <v>14215</v>
      </c>
      <c r="L4540" s="17" t="s">
        <v>8340</v>
      </c>
      <c r="M4540" s="17" t="s">
        <v>8349</v>
      </c>
      <c r="N4540" s="17" t="s">
        <v>8353</v>
      </c>
      <c r="O4540" s="17" t="s">
        <v>8355</v>
      </c>
      <c r="P4540" s="18">
        <v>0</v>
      </c>
      <c r="Q4540" s="17" t="s">
        <v>8363</v>
      </c>
      <c r="R4540" s="17" t="s">
        <v>13919</v>
      </c>
      <c r="S4540" s="17">
        <v>1</v>
      </c>
      <c r="T4540" s="17" t="s">
        <v>14843</v>
      </c>
      <c r="U4540" s="19" t="str">
        <f>IF(Cleaned_Data!P4540&gt;20000,"High-Bill","Normal-Bill")</f>
        <v>Normal-Bill</v>
      </c>
      <c r="V4540" s="19" t="str">
        <f t="shared" si="140"/>
        <v>Senior-Citizen</v>
      </c>
      <c r="W4540" s="19" t="str">
        <f t="shared" si="141"/>
        <v>Follow-Up-required</v>
      </c>
      <c r="X4540" s="20" t="str" cm="1">
        <f t="array" ref="X4540">_xlfn.IFS(P4540&lt;5000,"Low",P4540&lt;=20000,"Medium",P4540&gt;20000,"High")</f>
        <v>Low</v>
      </c>
    </row>
    <row r="4541" spans="1:24" x14ac:dyDescent="0.35">
      <c r="A4541" s="29" t="s">
        <v>284</v>
      </c>
      <c r="B4541" s="21" t="s">
        <v>1051</v>
      </c>
      <c r="C4541" s="22" t="s">
        <v>14854</v>
      </c>
      <c r="D4541" s="21" t="s">
        <v>1174</v>
      </c>
      <c r="E4541" s="21" t="s">
        <v>8714</v>
      </c>
      <c r="F4541" s="21" t="s">
        <v>6835</v>
      </c>
      <c r="G4541" s="21" t="s">
        <v>6986</v>
      </c>
      <c r="H4541" s="21" t="s">
        <v>7000</v>
      </c>
      <c r="I4541" s="21" t="s">
        <v>7002</v>
      </c>
      <c r="J4541" s="22" t="s">
        <v>8371</v>
      </c>
      <c r="K4541" s="21" t="s">
        <v>14423</v>
      </c>
      <c r="L4541" s="21" t="s">
        <v>8340</v>
      </c>
      <c r="M4541" s="21" t="s">
        <v>8346</v>
      </c>
      <c r="N4541" s="21" t="s">
        <v>8352</v>
      </c>
      <c r="O4541" s="21" t="s">
        <v>8359</v>
      </c>
      <c r="P4541" s="18">
        <v>0</v>
      </c>
      <c r="Q4541" s="21" t="s">
        <v>8363</v>
      </c>
      <c r="R4541" s="21" t="s">
        <v>14115</v>
      </c>
      <c r="S4541" s="22" t="s">
        <v>8370</v>
      </c>
      <c r="T4541" s="22" t="s">
        <v>8370</v>
      </c>
      <c r="U4541" s="23" t="str">
        <f>IF(Cleaned_Data!P4541&gt;20000,"High-Bill","Normal-Bill")</f>
        <v>Normal-Bill</v>
      </c>
      <c r="V4541" s="23" t="str">
        <f t="shared" si="140"/>
        <v>Senior-Citizen</v>
      </c>
      <c r="W4541" s="23" t="str">
        <f t="shared" si="141"/>
        <v>Follow-Up-required</v>
      </c>
      <c r="X4541" s="24" t="str" cm="1">
        <f t="array" ref="X4541">_xlfn.IFS(P4541&lt;5000,"Low",P4541&lt;=20000,"Medium",P4541&gt;20000,"High")</f>
        <v>Low</v>
      </c>
    </row>
    <row r="4542" spans="1:24" x14ac:dyDescent="0.35">
      <c r="A4542" s="28" t="s">
        <v>284</v>
      </c>
      <c r="B4542" s="17" t="s">
        <v>1153</v>
      </c>
      <c r="C4542" s="22" t="s">
        <v>14854</v>
      </c>
      <c r="D4542" s="22" t="s">
        <v>14847</v>
      </c>
      <c r="E4542" s="17" t="s">
        <v>9304</v>
      </c>
      <c r="F4542" s="17" t="s">
        <v>6836</v>
      </c>
      <c r="G4542" s="17" t="s">
        <v>6990</v>
      </c>
      <c r="H4542" s="17" t="s">
        <v>7000</v>
      </c>
      <c r="I4542" s="17" t="s">
        <v>7002</v>
      </c>
      <c r="J4542" s="22" t="s">
        <v>8371</v>
      </c>
      <c r="K4542" s="17" t="s">
        <v>14667</v>
      </c>
      <c r="L4542" s="17" t="s">
        <v>8341</v>
      </c>
      <c r="M4542" s="17" t="s">
        <v>8349</v>
      </c>
      <c r="N4542" s="17" t="s">
        <v>8351</v>
      </c>
      <c r="O4542" s="17" t="s">
        <v>8358</v>
      </c>
      <c r="P4542" s="25">
        <v>1736</v>
      </c>
      <c r="Q4542" s="17" t="s">
        <v>8364</v>
      </c>
      <c r="R4542" s="22" t="s">
        <v>8370</v>
      </c>
      <c r="S4542" s="22" t="s">
        <v>8370</v>
      </c>
      <c r="T4542" s="17" t="s">
        <v>14845</v>
      </c>
      <c r="U4542" s="19" t="str">
        <f>IF(Cleaned_Data!P4542&gt;20000,"High-Bill","Normal-Bill")</f>
        <v>Normal-Bill</v>
      </c>
      <c r="V4542" s="19" t="str">
        <f t="shared" si="140"/>
        <v>Senior-Citizen</v>
      </c>
      <c r="W4542" s="19" t="str">
        <f t="shared" si="141"/>
        <v>Not-Required</v>
      </c>
      <c r="X4542" s="20" t="str" cm="1">
        <f t="array" ref="X4542">_xlfn.IFS(P4542&lt;5000,"Low",P4542&lt;=20000,"Medium",P4542&gt;20000,"High")</f>
        <v>Low</v>
      </c>
    </row>
    <row r="4543" spans="1:24" x14ac:dyDescent="0.35">
      <c r="A4543" s="29" t="s">
        <v>284</v>
      </c>
      <c r="B4543" s="21" t="s">
        <v>1108</v>
      </c>
      <c r="C4543" s="21">
        <v>68</v>
      </c>
      <c r="D4543" s="22" t="s">
        <v>14847</v>
      </c>
      <c r="E4543" s="21" t="s">
        <v>10040</v>
      </c>
      <c r="F4543" s="22" t="s">
        <v>8371</v>
      </c>
      <c r="G4543" s="21" t="s">
        <v>6988</v>
      </c>
      <c r="H4543" s="21" t="s">
        <v>6994</v>
      </c>
      <c r="I4543" s="21" t="s">
        <v>7005</v>
      </c>
      <c r="J4543" s="21" t="s">
        <v>14046</v>
      </c>
      <c r="K4543" s="21" t="s">
        <v>14316</v>
      </c>
      <c r="L4543" s="21" t="s">
        <v>8339</v>
      </c>
      <c r="M4543" s="21" t="s">
        <v>8348</v>
      </c>
      <c r="N4543" s="21" t="s">
        <v>8351</v>
      </c>
      <c r="O4543" s="21" t="s">
        <v>8358</v>
      </c>
      <c r="P4543" s="26">
        <v>22479</v>
      </c>
      <c r="Q4543" s="21" t="s">
        <v>8362</v>
      </c>
      <c r="R4543" s="21" t="s">
        <v>14111</v>
      </c>
      <c r="S4543" s="22" t="s">
        <v>8370</v>
      </c>
      <c r="T4543" s="21" t="s">
        <v>14845</v>
      </c>
      <c r="U4543" s="23" t="str">
        <f>IF(Cleaned_Data!P4543&gt;20000,"High-Bill","Normal-Bill")</f>
        <v>High-Bill</v>
      </c>
      <c r="V4543" s="23" t="str">
        <f t="shared" si="140"/>
        <v>Senior-Citizen</v>
      </c>
      <c r="W4543" s="23" t="str">
        <f t="shared" si="141"/>
        <v>Follow-Up-required</v>
      </c>
      <c r="X4543" s="24" t="str" cm="1">
        <f t="array" ref="X4543">_xlfn.IFS(P4543&lt;5000,"Low",P4543&lt;=20000,"Medium",P4543&gt;20000,"High")</f>
        <v>High</v>
      </c>
    </row>
    <row r="4544" spans="1:24" x14ac:dyDescent="0.35">
      <c r="A4544" s="28" t="s">
        <v>284</v>
      </c>
      <c r="B4544" s="17" t="s">
        <v>1119</v>
      </c>
      <c r="C4544" s="22" t="s">
        <v>14854</v>
      </c>
      <c r="D4544" s="22" t="s">
        <v>14847</v>
      </c>
      <c r="E4544" s="17" t="s">
        <v>10483</v>
      </c>
      <c r="F4544" s="17" t="s">
        <v>6766</v>
      </c>
      <c r="G4544" s="17" t="s">
        <v>6987</v>
      </c>
      <c r="H4544" s="17" t="s">
        <v>6994</v>
      </c>
      <c r="I4544" s="17" t="s">
        <v>7006</v>
      </c>
      <c r="J4544" s="17" t="s">
        <v>13988</v>
      </c>
      <c r="K4544" s="17" t="s">
        <v>14603</v>
      </c>
      <c r="L4544" s="17" t="s">
        <v>8338</v>
      </c>
      <c r="M4544" s="17" t="s">
        <v>8346</v>
      </c>
      <c r="N4544" s="17" t="s">
        <v>8352</v>
      </c>
      <c r="O4544" s="17" t="s">
        <v>14841</v>
      </c>
      <c r="P4544" s="18">
        <v>0</v>
      </c>
      <c r="Q4544" s="17" t="s">
        <v>8364</v>
      </c>
      <c r="R4544" s="17" t="s">
        <v>13949</v>
      </c>
      <c r="S4544" s="17">
        <v>5</v>
      </c>
      <c r="T4544" s="17" t="s">
        <v>14844</v>
      </c>
      <c r="U4544" s="19" t="str">
        <f>IF(Cleaned_Data!P4544&gt;20000,"High-Bill","Normal-Bill")</f>
        <v>Normal-Bill</v>
      </c>
      <c r="V4544" s="19" t="str">
        <f t="shared" si="140"/>
        <v>Senior-Citizen</v>
      </c>
      <c r="W4544" s="19" t="str">
        <f t="shared" si="141"/>
        <v>Follow-Up-required</v>
      </c>
      <c r="X4544" s="20" t="str" cm="1">
        <f t="array" ref="X4544">_xlfn.IFS(P4544&lt;5000,"Low",P4544&lt;=20000,"Medium",P4544&gt;20000,"High")</f>
        <v>Low</v>
      </c>
    </row>
    <row r="4545" spans="1:24" x14ac:dyDescent="0.35">
      <c r="A4545" s="29" t="s">
        <v>284</v>
      </c>
      <c r="B4545" s="21" t="s">
        <v>1084</v>
      </c>
      <c r="C4545" s="21">
        <v>29</v>
      </c>
      <c r="D4545" s="21" t="s">
        <v>1174</v>
      </c>
      <c r="E4545" s="21" t="s">
        <v>10549</v>
      </c>
      <c r="F4545" s="22" t="s">
        <v>8371</v>
      </c>
      <c r="G4545" s="21" t="s">
        <v>6990</v>
      </c>
      <c r="H4545" s="21" t="s">
        <v>6999</v>
      </c>
      <c r="I4545" s="21" t="s">
        <v>7005</v>
      </c>
      <c r="J4545" s="21" t="s">
        <v>14177</v>
      </c>
      <c r="K4545" s="21" t="s">
        <v>14619</v>
      </c>
      <c r="L4545" s="21" t="s">
        <v>8345</v>
      </c>
      <c r="M4545" s="21" t="s">
        <v>8346</v>
      </c>
      <c r="N4545" s="21" t="s">
        <v>8351</v>
      </c>
      <c r="O4545" s="21" t="s">
        <v>8359</v>
      </c>
      <c r="P4545" s="26">
        <v>22579</v>
      </c>
      <c r="Q4545" s="21" t="s">
        <v>8364</v>
      </c>
      <c r="R4545" s="22" t="s">
        <v>8370</v>
      </c>
      <c r="S4545" s="21">
        <v>3</v>
      </c>
      <c r="T4545" s="21" t="s">
        <v>14843</v>
      </c>
      <c r="U4545" s="23" t="str">
        <f>IF(Cleaned_Data!P4545&gt;20000,"High-Bill","Normal-Bill")</f>
        <v>High-Bill</v>
      </c>
      <c r="V4545" s="23" t="str">
        <f t="shared" si="140"/>
        <v>Not-Senior-Citizen</v>
      </c>
      <c r="W4545" s="23" t="str">
        <f t="shared" si="141"/>
        <v>Not-Required</v>
      </c>
      <c r="X4545" s="24" t="str" cm="1">
        <f t="array" ref="X4545">_xlfn.IFS(P4545&lt;5000,"Low",P4545&lt;=20000,"Medium",P4545&gt;20000,"High")</f>
        <v>High</v>
      </c>
    </row>
    <row r="4546" spans="1:24" x14ac:dyDescent="0.35">
      <c r="A4546" s="28" t="s">
        <v>284</v>
      </c>
      <c r="B4546" s="17" t="s">
        <v>1162</v>
      </c>
      <c r="C4546" s="22" t="s">
        <v>14854</v>
      </c>
      <c r="D4546" s="17" t="s">
        <v>1174</v>
      </c>
      <c r="E4546" s="17" t="s">
        <v>13210</v>
      </c>
      <c r="F4546" s="22" t="s">
        <v>8371</v>
      </c>
      <c r="G4546" s="17" t="s">
        <v>6989</v>
      </c>
      <c r="H4546" s="17" t="s">
        <v>6997</v>
      </c>
      <c r="I4546" s="17" t="s">
        <v>7005</v>
      </c>
      <c r="J4546" s="22" t="s">
        <v>8371</v>
      </c>
      <c r="K4546" s="17" t="s">
        <v>14796</v>
      </c>
      <c r="L4546" s="17" t="s">
        <v>8340</v>
      </c>
      <c r="M4546" s="17" t="s">
        <v>8350</v>
      </c>
      <c r="N4546" s="17" t="s">
        <v>8352</v>
      </c>
      <c r="O4546" s="17" t="s">
        <v>8359</v>
      </c>
      <c r="P4546" s="18">
        <v>0</v>
      </c>
      <c r="Q4546" s="17" t="s">
        <v>8362</v>
      </c>
      <c r="R4546" s="22" t="s">
        <v>8370</v>
      </c>
      <c r="S4546" s="22" t="s">
        <v>8370</v>
      </c>
      <c r="T4546" s="17" t="s">
        <v>14843</v>
      </c>
      <c r="U4546" s="19" t="str">
        <f>IF(Cleaned_Data!P4546&gt;20000,"High-Bill","Normal-Bill")</f>
        <v>Normal-Bill</v>
      </c>
      <c r="V4546" s="19" t="str">
        <f t="shared" ref="V4546:V4609" si="142">IF(C4546&gt;=60,"Senior-Citizen","Not-Senior-Citizen")</f>
        <v>Senior-Citizen</v>
      </c>
      <c r="W4546" s="19" t="str">
        <f t="shared" ref="W4546:W4609" si="143">IF(R4546="N/A","Not-Required","Follow-Up-required")</f>
        <v>Not-Required</v>
      </c>
      <c r="X4546" s="20" t="str" cm="1">
        <f t="array" ref="X4546">_xlfn.IFS(P4546&lt;5000,"Low",P4546&lt;=20000,"Medium",P4546&gt;20000,"High")</f>
        <v>Low</v>
      </c>
    </row>
    <row r="4547" spans="1:24" x14ac:dyDescent="0.35">
      <c r="A4547" s="29" t="s">
        <v>284</v>
      </c>
      <c r="B4547" s="21" t="s">
        <v>1092</v>
      </c>
      <c r="C4547" s="22" t="s">
        <v>14854</v>
      </c>
      <c r="D4547" s="21" t="s">
        <v>1174</v>
      </c>
      <c r="E4547" s="21" t="s">
        <v>13630</v>
      </c>
      <c r="F4547" s="21" t="s">
        <v>6738</v>
      </c>
      <c r="G4547" s="21" t="s">
        <v>6988</v>
      </c>
      <c r="H4547" s="21" t="s">
        <v>6994</v>
      </c>
      <c r="I4547" s="21" t="s">
        <v>7006</v>
      </c>
      <c r="J4547" s="22" t="s">
        <v>8371</v>
      </c>
      <c r="K4547" s="21" t="s">
        <v>14494</v>
      </c>
      <c r="L4547" s="21" t="s">
        <v>8344</v>
      </c>
      <c r="M4547" s="21" t="s">
        <v>8346</v>
      </c>
      <c r="N4547" s="21" t="s">
        <v>8352</v>
      </c>
      <c r="O4547" s="21" t="s">
        <v>14841</v>
      </c>
      <c r="P4547" s="26">
        <v>47696</v>
      </c>
      <c r="Q4547" s="21" t="s">
        <v>8364</v>
      </c>
      <c r="R4547" s="22" t="s">
        <v>8370</v>
      </c>
      <c r="S4547" s="21">
        <v>5</v>
      </c>
      <c r="T4547" s="21" t="s">
        <v>14843</v>
      </c>
      <c r="U4547" s="23" t="str">
        <f>IF(Cleaned_Data!P4547&gt;20000,"High-Bill","Normal-Bill")</f>
        <v>High-Bill</v>
      </c>
      <c r="V4547" s="23" t="str">
        <f t="shared" si="142"/>
        <v>Senior-Citizen</v>
      </c>
      <c r="W4547" s="23" t="str">
        <f t="shared" si="143"/>
        <v>Not-Required</v>
      </c>
      <c r="X4547" s="24" t="str" cm="1">
        <f t="array" ref="X4547">_xlfn.IFS(P4547&lt;5000,"Low",P4547&lt;=20000,"Medium",P4547&gt;20000,"High")</f>
        <v>High</v>
      </c>
    </row>
    <row r="4548" spans="1:24" x14ac:dyDescent="0.35">
      <c r="A4548" s="28" t="s">
        <v>325</v>
      </c>
      <c r="B4548" s="17" t="s">
        <v>1137</v>
      </c>
      <c r="C4548" s="22" t="s">
        <v>14854</v>
      </c>
      <c r="D4548" s="17" t="s">
        <v>1174</v>
      </c>
      <c r="E4548" s="17" t="s">
        <v>8772</v>
      </c>
      <c r="F4548" s="17" t="s">
        <v>6804</v>
      </c>
      <c r="G4548" s="17" t="s">
        <v>6992</v>
      </c>
      <c r="H4548" s="17" t="s">
        <v>6995</v>
      </c>
      <c r="I4548" s="17" t="s">
        <v>7001</v>
      </c>
      <c r="J4548" s="17" t="s">
        <v>13969</v>
      </c>
      <c r="K4548" s="17" t="s">
        <v>14458</v>
      </c>
      <c r="L4548" s="17" t="s">
        <v>8342</v>
      </c>
      <c r="M4548" s="17" t="s">
        <v>8347</v>
      </c>
      <c r="N4548" s="17" t="s">
        <v>8352</v>
      </c>
      <c r="O4548" s="17" t="s">
        <v>14842</v>
      </c>
      <c r="P4548" s="18">
        <v>0</v>
      </c>
      <c r="Q4548" s="17" t="s">
        <v>8362</v>
      </c>
      <c r="R4548" s="22" t="s">
        <v>8370</v>
      </c>
      <c r="S4548" s="17">
        <v>3</v>
      </c>
      <c r="T4548" s="17" t="s">
        <v>14845</v>
      </c>
      <c r="U4548" s="19" t="str">
        <f>IF(Cleaned_Data!P4548&gt;20000,"High-Bill","Normal-Bill")</f>
        <v>Normal-Bill</v>
      </c>
      <c r="V4548" s="19" t="str">
        <f t="shared" si="142"/>
        <v>Senior-Citizen</v>
      </c>
      <c r="W4548" s="19" t="str">
        <f t="shared" si="143"/>
        <v>Not-Required</v>
      </c>
      <c r="X4548" s="20" t="str" cm="1">
        <f t="array" ref="X4548">_xlfn.IFS(P4548&lt;5000,"Low",P4548&lt;=20000,"Medium",P4548&gt;20000,"High")</f>
        <v>Low</v>
      </c>
    </row>
    <row r="4549" spans="1:24" x14ac:dyDescent="0.35">
      <c r="A4549" s="29" t="s">
        <v>325</v>
      </c>
      <c r="B4549" s="21" t="s">
        <v>1129</v>
      </c>
      <c r="C4549" s="22" t="s">
        <v>14854</v>
      </c>
      <c r="D4549" s="21" t="s">
        <v>1172</v>
      </c>
      <c r="E4549" s="21" t="s">
        <v>8868</v>
      </c>
      <c r="F4549" s="21" t="s">
        <v>6879</v>
      </c>
      <c r="G4549" s="21" t="s">
        <v>6989</v>
      </c>
      <c r="H4549" s="21" t="s">
        <v>6995</v>
      </c>
      <c r="I4549" s="21" t="s">
        <v>7004</v>
      </c>
      <c r="J4549" s="21" t="s">
        <v>13941</v>
      </c>
      <c r="K4549" s="21" t="s">
        <v>14505</v>
      </c>
      <c r="L4549" s="21" t="s">
        <v>8344</v>
      </c>
      <c r="M4549" s="21" t="s">
        <v>8346</v>
      </c>
      <c r="N4549" s="21" t="s">
        <v>8352</v>
      </c>
      <c r="O4549" s="21" t="s">
        <v>8355</v>
      </c>
      <c r="P4549" s="18">
        <v>0</v>
      </c>
      <c r="Q4549" s="21" t="s">
        <v>8363</v>
      </c>
      <c r="R4549" s="22" t="s">
        <v>8370</v>
      </c>
      <c r="S4549" s="21">
        <v>3</v>
      </c>
      <c r="T4549" s="21" t="s">
        <v>14845</v>
      </c>
      <c r="U4549" s="23" t="str">
        <f>IF(Cleaned_Data!P4549&gt;20000,"High-Bill","Normal-Bill")</f>
        <v>Normal-Bill</v>
      </c>
      <c r="V4549" s="23" t="str">
        <f t="shared" si="142"/>
        <v>Senior-Citizen</v>
      </c>
      <c r="W4549" s="23" t="str">
        <f t="shared" si="143"/>
        <v>Not-Required</v>
      </c>
      <c r="X4549" s="24" t="str" cm="1">
        <f t="array" ref="X4549">_xlfn.IFS(P4549&lt;5000,"Low",P4549&lt;=20000,"Medium",P4549&gt;20000,"High")</f>
        <v>Low</v>
      </c>
    </row>
    <row r="4550" spans="1:24" x14ac:dyDescent="0.35">
      <c r="A4550" s="28" t="s">
        <v>325</v>
      </c>
      <c r="B4550" s="17" t="s">
        <v>1127</v>
      </c>
      <c r="C4550" s="17">
        <v>87</v>
      </c>
      <c r="D4550" s="17" t="s">
        <v>1172</v>
      </c>
      <c r="E4550" s="17" t="s">
        <v>11018</v>
      </c>
      <c r="F4550" s="17" t="s">
        <v>6897</v>
      </c>
      <c r="G4550" s="17" t="s">
        <v>6993</v>
      </c>
      <c r="H4550" s="17" t="s">
        <v>6995</v>
      </c>
      <c r="I4550" s="17" t="s">
        <v>7006</v>
      </c>
      <c r="J4550" s="22" t="s">
        <v>8371</v>
      </c>
      <c r="K4550" s="17" t="s">
        <v>14526</v>
      </c>
      <c r="L4550" s="17" t="s">
        <v>8340</v>
      </c>
      <c r="M4550" s="17" t="s">
        <v>8347</v>
      </c>
      <c r="N4550" s="17" t="s">
        <v>8351</v>
      </c>
      <c r="O4550" s="17" t="s">
        <v>8355</v>
      </c>
      <c r="P4550" s="25">
        <v>11016</v>
      </c>
      <c r="Q4550" s="17" t="s">
        <v>8364</v>
      </c>
      <c r="R4550" s="22" t="s">
        <v>8370</v>
      </c>
      <c r="S4550" s="17">
        <v>2</v>
      </c>
      <c r="T4550" s="17" t="s">
        <v>14844</v>
      </c>
      <c r="U4550" s="19" t="str">
        <f>IF(Cleaned_Data!P4550&gt;20000,"High-Bill","Normal-Bill")</f>
        <v>Normal-Bill</v>
      </c>
      <c r="V4550" s="19" t="str">
        <f t="shared" si="142"/>
        <v>Senior-Citizen</v>
      </c>
      <c r="W4550" s="19" t="str">
        <f t="shared" si="143"/>
        <v>Not-Required</v>
      </c>
      <c r="X4550" s="20" t="str" cm="1">
        <f t="array" ref="X4550">_xlfn.IFS(P4550&lt;5000,"Low",P4550&lt;=20000,"Medium",P4550&gt;20000,"High")</f>
        <v>Medium</v>
      </c>
    </row>
    <row r="4551" spans="1:24" x14ac:dyDescent="0.35">
      <c r="A4551" s="29" t="s">
        <v>325</v>
      </c>
      <c r="B4551" s="21" t="s">
        <v>1147</v>
      </c>
      <c r="C4551" s="21">
        <v>73</v>
      </c>
      <c r="D4551" s="21" t="s">
        <v>1174</v>
      </c>
      <c r="E4551" s="21" t="s">
        <v>11222</v>
      </c>
      <c r="F4551" s="21" t="s">
        <v>6861</v>
      </c>
      <c r="G4551" s="21" t="s">
        <v>6988</v>
      </c>
      <c r="H4551" s="21" t="s">
        <v>6995</v>
      </c>
      <c r="I4551" s="21" t="s">
        <v>7007</v>
      </c>
      <c r="J4551" s="21" t="s">
        <v>7409</v>
      </c>
      <c r="K4551" s="21" t="s">
        <v>14236</v>
      </c>
      <c r="L4551" s="21" t="s">
        <v>8344</v>
      </c>
      <c r="M4551" s="21" t="s">
        <v>8349</v>
      </c>
      <c r="N4551" s="21" t="s">
        <v>8352</v>
      </c>
      <c r="O4551" s="21" t="s">
        <v>8359</v>
      </c>
      <c r="P4551" s="18">
        <v>0</v>
      </c>
      <c r="Q4551" s="21" t="s">
        <v>8364</v>
      </c>
      <c r="R4551" s="21" t="s">
        <v>14020</v>
      </c>
      <c r="S4551" s="21">
        <v>5</v>
      </c>
      <c r="T4551" s="21" t="s">
        <v>14845</v>
      </c>
      <c r="U4551" s="23" t="str">
        <f>IF(Cleaned_Data!P4551&gt;20000,"High-Bill","Normal-Bill")</f>
        <v>Normal-Bill</v>
      </c>
      <c r="V4551" s="23" t="str">
        <f t="shared" si="142"/>
        <v>Senior-Citizen</v>
      </c>
      <c r="W4551" s="23" t="str">
        <f t="shared" si="143"/>
        <v>Follow-Up-required</v>
      </c>
      <c r="X4551" s="24" t="str" cm="1">
        <f t="array" ref="X4551">_xlfn.IFS(P4551&lt;5000,"Low",P4551&lt;=20000,"Medium",P4551&gt;20000,"High")</f>
        <v>Low</v>
      </c>
    </row>
    <row r="4552" spans="1:24" x14ac:dyDescent="0.35">
      <c r="A4552" s="28" t="s">
        <v>883</v>
      </c>
      <c r="B4552" s="17" t="s">
        <v>1036</v>
      </c>
      <c r="C4552" s="17">
        <v>38</v>
      </c>
      <c r="D4552" s="17" t="s">
        <v>1172</v>
      </c>
      <c r="E4552" s="17" t="s">
        <v>10340</v>
      </c>
      <c r="F4552" s="22" t="s">
        <v>8371</v>
      </c>
      <c r="G4552" s="17" t="s">
        <v>6985</v>
      </c>
      <c r="H4552" s="17" t="s">
        <v>6997</v>
      </c>
      <c r="I4552" s="17" t="s">
        <v>7007</v>
      </c>
      <c r="J4552" s="17" t="s">
        <v>14020</v>
      </c>
      <c r="K4552" s="17" t="s">
        <v>14573</v>
      </c>
      <c r="L4552" s="17" t="s">
        <v>8338</v>
      </c>
      <c r="M4552" s="17" t="s">
        <v>8346</v>
      </c>
      <c r="N4552" s="17" t="s">
        <v>8352</v>
      </c>
      <c r="O4552" s="17" t="s">
        <v>8359</v>
      </c>
      <c r="P4552" s="18">
        <v>0</v>
      </c>
      <c r="Q4552" s="22" t="s">
        <v>8370</v>
      </c>
      <c r="R4552" s="17" t="s">
        <v>14095</v>
      </c>
      <c r="S4552" s="17">
        <v>3</v>
      </c>
      <c r="T4552" s="17" t="s">
        <v>14844</v>
      </c>
      <c r="U4552" s="19" t="str">
        <f>IF(Cleaned_Data!P4552&gt;20000,"High-Bill","Normal-Bill")</f>
        <v>Normal-Bill</v>
      </c>
      <c r="V4552" s="19" t="str">
        <f t="shared" si="142"/>
        <v>Not-Senior-Citizen</v>
      </c>
      <c r="W4552" s="19" t="str">
        <f t="shared" si="143"/>
        <v>Follow-Up-required</v>
      </c>
      <c r="X4552" s="20" t="str" cm="1">
        <f t="array" ref="X4552">_xlfn.IFS(P4552&lt;5000,"Low",P4552&lt;=20000,"Medium",P4552&gt;20000,"High")</f>
        <v>Low</v>
      </c>
    </row>
    <row r="4553" spans="1:24" x14ac:dyDescent="0.35">
      <c r="A4553" s="29" t="s">
        <v>883</v>
      </c>
      <c r="B4553" s="21" t="s">
        <v>1073</v>
      </c>
      <c r="C4553" s="21">
        <v>37</v>
      </c>
      <c r="D4553" s="21" t="s">
        <v>1174</v>
      </c>
      <c r="E4553" s="21" t="s">
        <v>11417</v>
      </c>
      <c r="F4553" s="21" t="s">
        <v>6908</v>
      </c>
      <c r="G4553" s="21" t="s">
        <v>6987</v>
      </c>
      <c r="H4553" s="21" t="s">
        <v>6997</v>
      </c>
      <c r="I4553" s="21" t="s">
        <v>7002</v>
      </c>
      <c r="J4553" s="22" t="s">
        <v>8371</v>
      </c>
      <c r="K4553" s="21" t="s">
        <v>14206</v>
      </c>
      <c r="L4553" s="21" t="s">
        <v>8340</v>
      </c>
      <c r="M4553" s="21" t="s">
        <v>8346</v>
      </c>
      <c r="N4553" s="21" t="s">
        <v>8351</v>
      </c>
      <c r="O4553" s="21" t="s">
        <v>14841</v>
      </c>
      <c r="P4553" s="26">
        <v>29765</v>
      </c>
      <c r="Q4553" s="21" t="s">
        <v>8363</v>
      </c>
      <c r="R4553" s="22" t="s">
        <v>8370</v>
      </c>
      <c r="S4553" s="21">
        <v>4</v>
      </c>
      <c r="T4553" s="21" t="s">
        <v>14844</v>
      </c>
      <c r="U4553" s="23" t="str">
        <f>IF(Cleaned_Data!P4553&gt;20000,"High-Bill","Normal-Bill")</f>
        <v>High-Bill</v>
      </c>
      <c r="V4553" s="23" t="str">
        <f t="shared" si="142"/>
        <v>Not-Senior-Citizen</v>
      </c>
      <c r="W4553" s="23" t="str">
        <f t="shared" si="143"/>
        <v>Not-Required</v>
      </c>
      <c r="X4553" s="24" t="str" cm="1">
        <f t="array" ref="X4553">_xlfn.IFS(P4553&lt;5000,"Low",P4553&lt;=20000,"Medium",P4553&gt;20000,"High")</f>
        <v>High</v>
      </c>
    </row>
    <row r="4554" spans="1:24" x14ac:dyDescent="0.35">
      <c r="A4554" s="28" t="s">
        <v>883</v>
      </c>
      <c r="B4554" s="17" t="s">
        <v>1077</v>
      </c>
      <c r="C4554" s="22" t="s">
        <v>14854</v>
      </c>
      <c r="D4554" s="17" t="s">
        <v>1172</v>
      </c>
      <c r="E4554" s="17" t="s">
        <v>11816</v>
      </c>
      <c r="F4554" s="17" t="s">
        <v>6955</v>
      </c>
      <c r="G4554" s="17" t="s">
        <v>6990</v>
      </c>
      <c r="H4554" s="17" t="s">
        <v>6995</v>
      </c>
      <c r="I4554" s="17" t="s">
        <v>7001</v>
      </c>
      <c r="J4554" s="22" t="s">
        <v>8371</v>
      </c>
      <c r="K4554" s="17" t="s">
        <v>14224</v>
      </c>
      <c r="L4554" s="17" t="s">
        <v>8343</v>
      </c>
      <c r="M4554" s="17" t="s">
        <v>8348</v>
      </c>
      <c r="N4554" s="17" t="s">
        <v>8354</v>
      </c>
      <c r="O4554" s="17" t="s">
        <v>14842</v>
      </c>
      <c r="P4554" s="18">
        <v>0</v>
      </c>
      <c r="Q4554" s="17" t="s">
        <v>8363</v>
      </c>
      <c r="R4554" s="22" t="s">
        <v>8370</v>
      </c>
      <c r="S4554" s="22" t="s">
        <v>8370</v>
      </c>
      <c r="T4554" s="22" t="s">
        <v>8370</v>
      </c>
      <c r="U4554" s="19" t="str">
        <f>IF(Cleaned_Data!P4554&gt;20000,"High-Bill","Normal-Bill")</f>
        <v>Normal-Bill</v>
      </c>
      <c r="V4554" s="19" t="str">
        <f t="shared" si="142"/>
        <v>Senior-Citizen</v>
      </c>
      <c r="W4554" s="19" t="str">
        <f t="shared" si="143"/>
        <v>Not-Required</v>
      </c>
      <c r="X4554" s="20" t="str" cm="1">
        <f t="array" ref="X4554">_xlfn.IFS(P4554&lt;5000,"Low",P4554&lt;=20000,"Medium",P4554&gt;20000,"High")</f>
        <v>Low</v>
      </c>
    </row>
    <row r="4555" spans="1:24" x14ac:dyDescent="0.35">
      <c r="A4555" s="29" t="s">
        <v>883</v>
      </c>
      <c r="B4555" s="21" t="s">
        <v>1132</v>
      </c>
      <c r="C4555" s="21">
        <v>53</v>
      </c>
      <c r="D4555" s="22" t="s">
        <v>14847</v>
      </c>
      <c r="E4555" s="21" t="s">
        <v>12142</v>
      </c>
      <c r="F4555" s="21" t="s">
        <v>6803</v>
      </c>
      <c r="G4555" s="21" t="s">
        <v>6984</v>
      </c>
      <c r="H4555" s="21" t="s">
        <v>7000</v>
      </c>
      <c r="I4555" s="21" t="s">
        <v>7001</v>
      </c>
      <c r="J4555" s="21" t="s">
        <v>14130</v>
      </c>
      <c r="K4555" s="21" t="s">
        <v>14236</v>
      </c>
      <c r="L4555" s="21" t="s">
        <v>8341</v>
      </c>
      <c r="M4555" s="21" t="s">
        <v>8346</v>
      </c>
      <c r="N4555" s="21" t="s">
        <v>8353</v>
      </c>
      <c r="O4555" s="21" t="s">
        <v>8359</v>
      </c>
      <c r="P4555" s="18">
        <v>0</v>
      </c>
      <c r="Q4555" s="21" t="s">
        <v>8364</v>
      </c>
      <c r="R4555" s="21" t="s">
        <v>13990</v>
      </c>
      <c r="S4555" s="22" t="s">
        <v>8370</v>
      </c>
      <c r="T4555" s="21" t="s">
        <v>14845</v>
      </c>
      <c r="U4555" s="23" t="str">
        <f>IF(Cleaned_Data!P4555&gt;20000,"High-Bill","Normal-Bill")</f>
        <v>Normal-Bill</v>
      </c>
      <c r="V4555" s="23" t="str">
        <f t="shared" si="142"/>
        <v>Not-Senior-Citizen</v>
      </c>
      <c r="W4555" s="23" t="str">
        <f t="shared" si="143"/>
        <v>Follow-Up-required</v>
      </c>
      <c r="X4555" s="24" t="str" cm="1">
        <f t="array" ref="X4555">_xlfn.IFS(P4555&lt;5000,"Low",P4555&lt;=20000,"Medium",P4555&gt;20000,"High")</f>
        <v>Low</v>
      </c>
    </row>
    <row r="4556" spans="1:24" x14ac:dyDescent="0.35">
      <c r="A4556" s="28" t="s">
        <v>883</v>
      </c>
      <c r="B4556" s="17" t="s">
        <v>1094</v>
      </c>
      <c r="C4556" s="22" t="s">
        <v>14854</v>
      </c>
      <c r="D4556" s="22" t="s">
        <v>14847</v>
      </c>
      <c r="E4556" s="17" t="s">
        <v>12194</v>
      </c>
      <c r="F4556" s="17" t="s">
        <v>6819</v>
      </c>
      <c r="G4556" s="17" t="s">
        <v>6990</v>
      </c>
      <c r="H4556" s="17" t="s">
        <v>6996</v>
      </c>
      <c r="I4556" s="17" t="s">
        <v>7006</v>
      </c>
      <c r="J4556" s="22" t="s">
        <v>8371</v>
      </c>
      <c r="K4556" s="17" t="s">
        <v>14205</v>
      </c>
      <c r="L4556" s="17" t="s">
        <v>8339</v>
      </c>
      <c r="M4556" s="17" t="s">
        <v>8346</v>
      </c>
      <c r="N4556" s="17" t="s">
        <v>8352</v>
      </c>
      <c r="O4556" s="17" t="s">
        <v>8358</v>
      </c>
      <c r="P4556" s="18">
        <v>0</v>
      </c>
      <c r="Q4556" s="17" t="s">
        <v>8363</v>
      </c>
      <c r="R4556" s="17" t="s">
        <v>14170</v>
      </c>
      <c r="S4556" s="17">
        <v>5</v>
      </c>
      <c r="T4556" s="17" t="s">
        <v>14844</v>
      </c>
      <c r="U4556" s="19" t="str">
        <f>IF(Cleaned_Data!P4556&gt;20000,"High-Bill","Normal-Bill")</f>
        <v>Normal-Bill</v>
      </c>
      <c r="V4556" s="19" t="str">
        <f t="shared" si="142"/>
        <v>Senior-Citizen</v>
      </c>
      <c r="W4556" s="19" t="str">
        <f t="shared" si="143"/>
        <v>Follow-Up-required</v>
      </c>
      <c r="X4556" s="20" t="str" cm="1">
        <f t="array" ref="X4556">_xlfn.IFS(P4556&lt;5000,"Low",P4556&lt;=20000,"Medium",P4556&gt;20000,"High")</f>
        <v>Low</v>
      </c>
    </row>
    <row r="4557" spans="1:24" x14ac:dyDescent="0.35">
      <c r="A4557" s="29" t="s">
        <v>883</v>
      </c>
      <c r="B4557" s="21" t="s">
        <v>1104</v>
      </c>
      <c r="C4557" s="21">
        <v>52</v>
      </c>
      <c r="D4557" s="21" t="s">
        <v>1174</v>
      </c>
      <c r="E4557" s="21" t="s">
        <v>12204</v>
      </c>
      <c r="F4557" s="22" t="s">
        <v>8371</v>
      </c>
      <c r="G4557" s="21" t="s">
        <v>6987</v>
      </c>
      <c r="H4557" s="21" t="s">
        <v>6996</v>
      </c>
      <c r="I4557" s="21" t="s">
        <v>7005</v>
      </c>
      <c r="J4557" s="21" t="s">
        <v>13910</v>
      </c>
      <c r="K4557" s="21" t="s">
        <v>14636</v>
      </c>
      <c r="L4557" s="21" t="s">
        <v>8342</v>
      </c>
      <c r="M4557" s="21" t="s">
        <v>8350</v>
      </c>
      <c r="N4557" s="21" t="s">
        <v>8353</v>
      </c>
      <c r="O4557" s="21" t="s">
        <v>14841</v>
      </c>
      <c r="P4557" s="18">
        <v>0</v>
      </c>
      <c r="Q4557" s="21" t="s">
        <v>8363</v>
      </c>
      <c r="R4557" s="22" t="s">
        <v>8370</v>
      </c>
      <c r="S4557" s="21">
        <v>1</v>
      </c>
      <c r="T4557" s="21" t="s">
        <v>14844</v>
      </c>
      <c r="U4557" s="23" t="str">
        <f>IF(Cleaned_Data!P4557&gt;20000,"High-Bill","Normal-Bill")</f>
        <v>Normal-Bill</v>
      </c>
      <c r="V4557" s="23" t="str">
        <f t="shared" si="142"/>
        <v>Not-Senior-Citizen</v>
      </c>
      <c r="W4557" s="23" t="str">
        <f t="shared" si="143"/>
        <v>Not-Required</v>
      </c>
      <c r="X4557" s="24" t="str" cm="1">
        <f t="array" ref="X4557">_xlfn.IFS(P4557&lt;5000,"Low",P4557&lt;=20000,"Medium",P4557&gt;20000,"High")</f>
        <v>Low</v>
      </c>
    </row>
    <row r="4558" spans="1:24" x14ac:dyDescent="0.35">
      <c r="A4558" s="28" t="s">
        <v>883</v>
      </c>
      <c r="B4558" s="17" t="s">
        <v>1054</v>
      </c>
      <c r="C4558" s="22" t="s">
        <v>14854</v>
      </c>
      <c r="D4558" s="17" t="s">
        <v>1172</v>
      </c>
      <c r="E4558" s="17" t="s">
        <v>13701</v>
      </c>
      <c r="F4558" s="17" t="s">
        <v>6852</v>
      </c>
      <c r="G4558" s="17" t="s">
        <v>6991</v>
      </c>
      <c r="H4558" s="17" t="s">
        <v>6999</v>
      </c>
      <c r="I4558" s="17" t="s">
        <v>7001</v>
      </c>
      <c r="J4558" s="22" t="s">
        <v>8371</v>
      </c>
      <c r="K4558" s="17" t="s">
        <v>14671</v>
      </c>
      <c r="L4558" s="17" t="s">
        <v>8339</v>
      </c>
      <c r="M4558" s="17" t="s">
        <v>8349</v>
      </c>
      <c r="N4558" s="17" t="s">
        <v>8354</v>
      </c>
      <c r="O4558" s="17" t="s">
        <v>14841</v>
      </c>
      <c r="P4558" s="18">
        <v>0</v>
      </c>
      <c r="Q4558" s="17" t="s">
        <v>8362</v>
      </c>
      <c r="R4558" s="17" t="s">
        <v>13950</v>
      </c>
      <c r="S4558" s="17">
        <v>4</v>
      </c>
      <c r="T4558" s="22" t="s">
        <v>8370</v>
      </c>
      <c r="U4558" s="19" t="str">
        <f>IF(Cleaned_Data!P4558&gt;20000,"High-Bill","Normal-Bill")</f>
        <v>Normal-Bill</v>
      </c>
      <c r="V4558" s="19" t="str">
        <f t="shared" si="142"/>
        <v>Senior-Citizen</v>
      </c>
      <c r="W4558" s="19" t="str">
        <f t="shared" si="143"/>
        <v>Follow-Up-required</v>
      </c>
      <c r="X4558" s="20" t="str" cm="1">
        <f t="array" ref="X4558">_xlfn.IFS(P4558&lt;5000,"Low",P4558&lt;=20000,"Medium",P4558&gt;20000,"High")</f>
        <v>Low</v>
      </c>
    </row>
    <row r="4559" spans="1:24" x14ac:dyDescent="0.35">
      <c r="A4559" s="29" t="s">
        <v>621</v>
      </c>
      <c r="B4559" s="21" t="s">
        <v>1085</v>
      </c>
      <c r="C4559" s="22" t="s">
        <v>14854</v>
      </c>
      <c r="D4559" s="21" t="s">
        <v>1172</v>
      </c>
      <c r="E4559" s="21" t="s">
        <v>9285</v>
      </c>
      <c r="F4559" s="21" t="s">
        <v>6730</v>
      </c>
      <c r="G4559" s="21" t="s">
        <v>6984</v>
      </c>
      <c r="H4559" s="21" t="s">
        <v>6999</v>
      </c>
      <c r="I4559" s="21" t="s">
        <v>7001</v>
      </c>
      <c r="J4559" s="21" t="s">
        <v>13984</v>
      </c>
      <c r="K4559" s="21" t="s">
        <v>14293</v>
      </c>
      <c r="L4559" s="21" t="s">
        <v>8342</v>
      </c>
      <c r="M4559" s="21" t="s">
        <v>8346</v>
      </c>
      <c r="N4559" s="21" t="s">
        <v>8352</v>
      </c>
      <c r="O4559" s="21" t="s">
        <v>8358</v>
      </c>
      <c r="P4559" s="18">
        <v>0</v>
      </c>
      <c r="Q4559" s="21" t="s">
        <v>8364</v>
      </c>
      <c r="R4559" s="21" t="s">
        <v>14069</v>
      </c>
      <c r="S4559" s="22" t="s">
        <v>8370</v>
      </c>
      <c r="T4559" s="21" t="s">
        <v>14845</v>
      </c>
      <c r="U4559" s="23" t="str">
        <f>IF(Cleaned_Data!P4559&gt;20000,"High-Bill","Normal-Bill")</f>
        <v>Normal-Bill</v>
      </c>
      <c r="V4559" s="23" t="str">
        <f t="shared" si="142"/>
        <v>Senior-Citizen</v>
      </c>
      <c r="W4559" s="23" t="str">
        <f t="shared" si="143"/>
        <v>Follow-Up-required</v>
      </c>
      <c r="X4559" s="24" t="str" cm="1">
        <f t="array" ref="X4559">_xlfn.IFS(P4559&lt;5000,"Low",P4559&lt;=20000,"Medium",P4559&gt;20000,"High")</f>
        <v>Low</v>
      </c>
    </row>
    <row r="4560" spans="1:24" x14ac:dyDescent="0.35">
      <c r="A4560" s="28" t="s">
        <v>621</v>
      </c>
      <c r="B4560" s="17" t="s">
        <v>1071</v>
      </c>
      <c r="C4560" s="17">
        <v>67</v>
      </c>
      <c r="D4560" s="17" t="s">
        <v>1172</v>
      </c>
      <c r="E4560" s="17" t="s">
        <v>12335</v>
      </c>
      <c r="F4560" s="17" t="s">
        <v>6844</v>
      </c>
      <c r="G4560" s="17" t="s">
        <v>6989</v>
      </c>
      <c r="H4560" s="17" t="s">
        <v>7000</v>
      </c>
      <c r="I4560" s="17" t="s">
        <v>7004</v>
      </c>
      <c r="J4560" s="17" t="s">
        <v>7535</v>
      </c>
      <c r="K4560" s="17" t="s">
        <v>14607</v>
      </c>
      <c r="L4560" s="17" t="s">
        <v>8342</v>
      </c>
      <c r="M4560" s="17" t="s">
        <v>8350</v>
      </c>
      <c r="N4560" s="17" t="s">
        <v>8353</v>
      </c>
      <c r="O4560" s="17" t="s">
        <v>8355</v>
      </c>
      <c r="P4560" s="18">
        <v>0</v>
      </c>
      <c r="Q4560" s="22" t="s">
        <v>8370</v>
      </c>
      <c r="R4560" s="22" t="s">
        <v>8370</v>
      </c>
      <c r="S4560" s="17">
        <v>2</v>
      </c>
      <c r="T4560" s="17" t="s">
        <v>14844</v>
      </c>
      <c r="U4560" s="19" t="str">
        <f>IF(Cleaned_Data!P4560&gt;20000,"High-Bill","Normal-Bill")</f>
        <v>Normal-Bill</v>
      </c>
      <c r="V4560" s="19" t="str">
        <f t="shared" si="142"/>
        <v>Senior-Citizen</v>
      </c>
      <c r="W4560" s="19" t="str">
        <f t="shared" si="143"/>
        <v>Not-Required</v>
      </c>
      <c r="X4560" s="20" t="str" cm="1">
        <f t="array" ref="X4560">_xlfn.IFS(P4560&lt;5000,"Low",P4560&lt;=20000,"Medium",P4560&gt;20000,"High")</f>
        <v>Low</v>
      </c>
    </row>
    <row r="4561" spans="1:24" x14ac:dyDescent="0.35">
      <c r="A4561" s="29" t="s">
        <v>50</v>
      </c>
      <c r="B4561" s="21" t="s">
        <v>1045</v>
      </c>
      <c r="C4561" s="21">
        <v>11</v>
      </c>
      <c r="D4561" s="22" t="s">
        <v>14847</v>
      </c>
      <c r="E4561" s="21" t="s">
        <v>8432</v>
      </c>
      <c r="F4561" s="22" t="s">
        <v>8371</v>
      </c>
      <c r="G4561" s="21" t="s">
        <v>6991</v>
      </c>
      <c r="H4561" s="21" t="s">
        <v>6996</v>
      </c>
      <c r="I4561" s="21" t="s">
        <v>7003</v>
      </c>
      <c r="J4561" s="21" t="s">
        <v>13919</v>
      </c>
      <c r="K4561" s="21" t="s">
        <v>14211</v>
      </c>
      <c r="L4561" s="21" t="s">
        <v>8344</v>
      </c>
      <c r="M4561" s="21" t="s">
        <v>8348</v>
      </c>
      <c r="N4561" s="21" t="s">
        <v>8352</v>
      </c>
      <c r="O4561" s="21" t="s">
        <v>8355</v>
      </c>
      <c r="P4561" s="26">
        <v>49002</v>
      </c>
      <c r="Q4561" s="21" t="s">
        <v>8362</v>
      </c>
      <c r="R4561" s="22" t="s">
        <v>8370</v>
      </c>
      <c r="S4561" s="22" t="s">
        <v>8370</v>
      </c>
      <c r="T4561" s="22" t="s">
        <v>8370</v>
      </c>
      <c r="U4561" s="23" t="str">
        <f>IF(Cleaned_Data!P4561&gt;20000,"High-Bill","Normal-Bill")</f>
        <v>High-Bill</v>
      </c>
      <c r="V4561" s="23" t="str">
        <f t="shared" si="142"/>
        <v>Not-Senior-Citizen</v>
      </c>
      <c r="W4561" s="23" t="str">
        <f t="shared" si="143"/>
        <v>Not-Required</v>
      </c>
      <c r="X4561" s="24" t="str" cm="1">
        <f t="array" ref="X4561">_xlfn.IFS(P4561&lt;5000,"Low",P4561&lt;=20000,"Medium",P4561&gt;20000,"High")</f>
        <v>High</v>
      </c>
    </row>
    <row r="4562" spans="1:24" x14ac:dyDescent="0.35">
      <c r="A4562" s="28" t="s">
        <v>50</v>
      </c>
      <c r="B4562" s="17" t="s">
        <v>1127</v>
      </c>
      <c r="C4562" s="17">
        <v>18</v>
      </c>
      <c r="D4562" s="17" t="s">
        <v>1174</v>
      </c>
      <c r="E4562" s="17" t="s">
        <v>10137</v>
      </c>
      <c r="F4562" s="22" t="s">
        <v>8371</v>
      </c>
      <c r="G4562" s="17" t="s">
        <v>6984</v>
      </c>
      <c r="H4562" s="17" t="s">
        <v>6997</v>
      </c>
      <c r="I4562" s="17" t="s">
        <v>7007</v>
      </c>
      <c r="J4562" s="17" t="s">
        <v>13957</v>
      </c>
      <c r="K4562" s="17" t="s">
        <v>14442</v>
      </c>
      <c r="L4562" s="17" t="s">
        <v>8345</v>
      </c>
      <c r="M4562" s="17" t="s">
        <v>8349</v>
      </c>
      <c r="N4562" s="17" t="s">
        <v>8353</v>
      </c>
      <c r="O4562" s="17" t="s">
        <v>8358</v>
      </c>
      <c r="P4562" s="18">
        <v>0</v>
      </c>
      <c r="Q4562" s="17" t="s">
        <v>8363</v>
      </c>
      <c r="R4562" s="22" t="s">
        <v>8370</v>
      </c>
      <c r="S4562" s="22" t="s">
        <v>8370</v>
      </c>
      <c r="T4562" s="17" t="s">
        <v>14845</v>
      </c>
      <c r="U4562" s="19" t="str">
        <f>IF(Cleaned_Data!P4562&gt;20000,"High-Bill","Normal-Bill")</f>
        <v>Normal-Bill</v>
      </c>
      <c r="V4562" s="19" t="str">
        <f t="shared" si="142"/>
        <v>Not-Senior-Citizen</v>
      </c>
      <c r="W4562" s="19" t="str">
        <f t="shared" si="143"/>
        <v>Not-Required</v>
      </c>
      <c r="X4562" s="20" t="str" cm="1">
        <f t="array" ref="X4562">_xlfn.IFS(P4562&lt;5000,"Low",P4562&lt;=20000,"Medium",P4562&gt;20000,"High")</f>
        <v>Low</v>
      </c>
    </row>
    <row r="4563" spans="1:24" x14ac:dyDescent="0.35">
      <c r="A4563" s="29" t="s">
        <v>50</v>
      </c>
      <c r="B4563" s="21" t="s">
        <v>1071</v>
      </c>
      <c r="C4563" s="21">
        <v>72</v>
      </c>
      <c r="D4563" s="21" t="s">
        <v>1174</v>
      </c>
      <c r="E4563" s="21" t="s">
        <v>11230</v>
      </c>
      <c r="F4563" s="21" t="s">
        <v>6871</v>
      </c>
      <c r="G4563" s="21" t="s">
        <v>6986</v>
      </c>
      <c r="H4563" s="21" t="s">
        <v>6995</v>
      </c>
      <c r="I4563" s="21" t="s">
        <v>7006</v>
      </c>
      <c r="J4563" s="21" t="s">
        <v>13950</v>
      </c>
      <c r="K4563" s="21" t="s">
        <v>14315</v>
      </c>
      <c r="L4563" s="21" t="s">
        <v>8339</v>
      </c>
      <c r="M4563" s="21" t="s">
        <v>8349</v>
      </c>
      <c r="N4563" s="21" t="s">
        <v>8354</v>
      </c>
      <c r="O4563" s="21" t="s">
        <v>14841</v>
      </c>
      <c r="P4563" s="18">
        <v>0</v>
      </c>
      <c r="Q4563" s="21" t="s">
        <v>8362</v>
      </c>
      <c r="R4563" s="22" t="s">
        <v>8370</v>
      </c>
      <c r="S4563" s="21">
        <v>4</v>
      </c>
      <c r="T4563" s="21" t="s">
        <v>14845</v>
      </c>
      <c r="U4563" s="23" t="str">
        <f>IF(Cleaned_Data!P4563&gt;20000,"High-Bill","Normal-Bill")</f>
        <v>Normal-Bill</v>
      </c>
      <c r="V4563" s="23" t="str">
        <f t="shared" si="142"/>
        <v>Senior-Citizen</v>
      </c>
      <c r="W4563" s="23" t="str">
        <f t="shared" si="143"/>
        <v>Not-Required</v>
      </c>
      <c r="X4563" s="24" t="str" cm="1">
        <f t="array" ref="X4563">_xlfn.IFS(P4563&lt;5000,"Low",P4563&lt;=20000,"Medium",P4563&gt;20000,"High")</f>
        <v>Low</v>
      </c>
    </row>
    <row r="4564" spans="1:24" x14ac:dyDescent="0.35">
      <c r="A4564" s="28" t="s">
        <v>50</v>
      </c>
      <c r="B4564" s="17" t="s">
        <v>1032</v>
      </c>
      <c r="C4564" s="22" t="s">
        <v>14854</v>
      </c>
      <c r="D4564" s="22" t="s">
        <v>14847</v>
      </c>
      <c r="E4564" s="17" t="s">
        <v>11383</v>
      </c>
      <c r="F4564" s="22" t="s">
        <v>8371</v>
      </c>
      <c r="G4564" s="17" t="s">
        <v>6986</v>
      </c>
      <c r="H4564" s="17" t="s">
        <v>6998</v>
      </c>
      <c r="I4564" s="17" t="s">
        <v>7001</v>
      </c>
      <c r="J4564" s="17" t="s">
        <v>14119</v>
      </c>
      <c r="K4564" s="17" t="s">
        <v>14721</v>
      </c>
      <c r="L4564" s="17" t="s">
        <v>8344</v>
      </c>
      <c r="M4564" s="17" t="s">
        <v>8349</v>
      </c>
      <c r="N4564" s="17" t="s">
        <v>8354</v>
      </c>
      <c r="O4564" s="17" t="s">
        <v>14841</v>
      </c>
      <c r="P4564" s="18">
        <v>0</v>
      </c>
      <c r="Q4564" s="17" t="s">
        <v>8362</v>
      </c>
      <c r="R4564" s="17" t="s">
        <v>14083</v>
      </c>
      <c r="S4564" s="17">
        <v>4</v>
      </c>
      <c r="T4564" s="17" t="s">
        <v>14844</v>
      </c>
      <c r="U4564" s="19" t="str">
        <f>IF(Cleaned_Data!P4564&gt;20000,"High-Bill","Normal-Bill")</f>
        <v>Normal-Bill</v>
      </c>
      <c r="V4564" s="19" t="str">
        <f t="shared" si="142"/>
        <v>Senior-Citizen</v>
      </c>
      <c r="W4564" s="19" t="str">
        <f t="shared" si="143"/>
        <v>Follow-Up-required</v>
      </c>
      <c r="X4564" s="20" t="str" cm="1">
        <f t="array" ref="X4564">_xlfn.IFS(P4564&lt;5000,"Low",P4564&lt;=20000,"Medium",P4564&gt;20000,"High")</f>
        <v>Low</v>
      </c>
    </row>
    <row r="4565" spans="1:24" x14ac:dyDescent="0.35">
      <c r="A4565" s="29" t="s">
        <v>50</v>
      </c>
      <c r="B4565" s="21" t="s">
        <v>1159</v>
      </c>
      <c r="C4565" s="22" t="s">
        <v>14854</v>
      </c>
      <c r="D4565" s="22" t="s">
        <v>14847</v>
      </c>
      <c r="E4565" s="21" t="s">
        <v>11404</v>
      </c>
      <c r="F4565" s="21" t="s">
        <v>6895</v>
      </c>
      <c r="G4565" s="21" t="s">
        <v>6988</v>
      </c>
      <c r="H4565" s="21" t="s">
        <v>7000</v>
      </c>
      <c r="I4565" s="21" t="s">
        <v>7003</v>
      </c>
      <c r="J4565" s="22" t="s">
        <v>8371</v>
      </c>
      <c r="K4565" s="21" t="s">
        <v>14760</v>
      </c>
      <c r="L4565" s="21" t="s">
        <v>8339</v>
      </c>
      <c r="M4565" s="21" t="s">
        <v>8349</v>
      </c>
      <c r="N4565" s="21" t="s">
        <v>8351</v>
      </c>
      <c r="O4565" s="21" t="s">
        <v>8358</v>
      </c>
      <c r="P4565" s="18">
        <v>0</v>
      </c>
      <c r="Q4565" s="21" t="s">
        <v>8362</v>
      </c>
      <c r="R4565" s="21" t="s">
        <v>13961</v>
      </c>
      <c r="S4565" s="21">
        <v>3</v>
      </c>
      <c r="T4565" s="21" t="s">
        <v>14845</v>
      </c>
      <c r="U4565" s="23" t="str">
        <f>IF(Cleaned_Data!P4565&gt;20000,"High-Bill","Normal-Bill")</f>
        <v>Normal-Bill</v>
      </c>
      <c r="V4565" s="23" t="str">
        <f t="shared" si="142"/>
        <v>Senior-Citizen</v>
      </c>
      <c r="W4565" s="23" t="str">
        <f t="shared" si="143"/>
        <v>Follow-Up-required</v>
      </c>
      <c r="X4565" s="24" t="str" cm="1">
        <f t="array" ref="X4565">_xlfn.IFS(P4565&lt;5000,"Low",P4565&lt;=20000,"Medium",P4565&gt;20000,"High")</f>
        <v>Low</v>
      </c>
    </row>
    <row r="4566" spans="1:24" x14ac:dyDescent="0.35">
      <c r="A4566" s="28" t="s">
        <v>50</v>
      </c>
      <c r="B4566" s="17" t="s">
        <v>1045</v>
      </c>
      <c r="C4566" s="22" t="s">
        <v>14854</v>
      </c>
      <c r="D4566" s="17" t="s">
        <v>1174</v>
      </c>
      <c r="E4566" s="17" t="s">
        <v>11503</v>
      </c>
      <c r="F4566" s="17" t="s">
        <v>6875</v>
      </c>
      <c r="G4566" s="17" t="s">
        <v>6992</v>
      </c>
      <c r="H4566" s="17" t="s">
        <v>7000</v>
      </c>
      <c r="I4566" s="17" t="s">
        <v>7003</v>
      </c>
      <c r="J4566" s="17" t="s">
        <v>14142</v>
      </c>
      <c r="K4566" s="17" t="s">
        <v>14236</v>
      </c>
      <c r="L4566" s="17" t="s">
        <v>8343</v>
      </c>
      <c r="M4566" s="17" t="s">
        <v>8349</v>
      </c>
      <c r="N4566" s="17" t="s">
        <v>8351</v>
      </c>
      <c r="O4566" s="17" t="s">
        <v>8355</v>
      </c>
      <c r="P4566" s="25">
        <v>38404</v>
      </c>
      <c r="Q4566" s="22" t="s">
        <v>8370</v>
      </c>
      <c r="R4566" s="17" t="s">
        <v>13967</v>
      </c>
      <c r="S4566" s="17">
        <v>2</v>
      </c>
      <c r="T4566" s="22" t="s">
        <v>8370</v>
      </c>
      <c r="U4566" s="19" t="str">
        <f>IF(Cleaned_Data!P4566&gt;20000,"High-Bill","Normal-Bill")</f>
        <v>High-Bill</v>
      </c>
      <c r="V4566" s="19" t="str">
        <f t="shared" si="142"/>
        <v>Senior-Citizen</v>
      </c>
      <c r="W4566" s="19" t="str">
        <f t="shared" si="143"/>
        <v>Follow-Up-required</v>
      </c>
      <c r="X4566" s="20" t="str" cm="1">
        <f t="array" ref="X4566">_xlfn.IFS(P4566&lt;5000,"Low",P4566&lt;=20000,"Medium",P4566&gt;20000,"High")</f>
        <v>High</v>
      </c>
    </row>
    <row r="4567" spans="1:24" x14ac:dyDescent="0.35">
      <c r="A4567" s="29" t="s">
        <v>373</v>
      </c>
      <c r="B4567" s="21" t="s">
        <v>1056</v>
      </c>
      <c r="C4567" s="21">
        <v>47</v>
      </c>
      <c r="D4567" s="21" t="s">
        <v>1174</v>
      </c>
      <c r="E4567" s="21" t="s">
        <v>8845</v>
      </c>
      <c r="F4567" s="22" t="s">
        <v>8371</v>
      </c>
      <c r="G4567" s="21" t="s">
        <v>6993</v>
      </c>
      <c r="H4567" s="21" t="s">
        <v>6996</v>
      </c>
      <c r="I4567" s="21" t="s">
        <v>7002</v>
      </c>
      <c r="J4567" s="21" t="s">
        <v>14073</v>
      </c>
      <c r="K4567" s="21" t="s">
        <v>14498</v>
      </c>
      <c r="L4567" s="21" t="s">
        <v>8343</v>
      </c>
      <c r="M4567" s="21" t="s">
        <v>8348</v>
      </c>
      <c r="N4567" s="21" t="s">
        <v>8351</v>
      </c>
      <c r="O4567" s="21" t="s">
        <v>8358</v>
      </c>
      <c r="P4567" s="26">
        <v>36825</v>
      </c>
      <c r="Q4567" s="21" t="s">
        <v>8364</v>
      </c>
      <c r="R4567" s="22" t="s">
        <v>8370</v>
      </c>
      <c r="S4567" s="21">
        <v>5</v>
      </c>
      <c r="T4567" s="21" t="s">
        <v>14844</v>
      </c>
      <c r="U4567" s="23" t="str">
        <f>IF(Cleaned_Data!P4567&gt;20000,"High-Bill","Normal-Bill")</f>
        <v>High-Bill</v>
      </c>
      <c r="V4567" s="23" t="str">
        <f t="shared" si="142"/>
        <v>Not-Senior-Citizen</v>
      </c>
      <c r="W4567" s="23" t="str">
        <f t="shared" si="143"/>
        <v>Not-Required</v>
      </c>
      <c r="X4567" s="24" t="str" cm="1">
        <f t="array" ref="X4567">_xlfn.IFS(P4567&lt;5000,"Low",P4567&lt;=20000,"Medium",P4567&gt;20000,"High")</f>
        <v>High</v>
      </c>
    </row>
    <row r="4568" spans="1:24" x14ac:dyDescent="0.35">
      <c r="A4568" s="28" t="s">
        <v>373</v>
      </c>
      <c r="B4568" s="17" t="s">
        <v>1122</v>
      </c>
      <c r="C4568" s="17">
        <v>47</v>
      </c>
      <c r="D4568" s="17" t="s">
        <v>1172</v>
      </c>
      <c r="E4568" s="17" t="s">
        <v>9125</v>
      </c>
      <c r="F4568" s="17" t="s">
        <v>6927</v>
      </c>
      <c r="G4568" s="17" t="s">
        <v>6990</v>
      </c>
      <c r="H4568" s="17" t="s">
        <v>7000</v>
      </c>
      <c r="I4568" s="17" t="s">
        <v>7004</v>
      </c>
      <c r="J4568" s="22" t="s">
        <v>8371</v>
      </c>
      <c r="K4568" s="17" t="s">
        <v>14616</v>
      </c>
      <c r="L4568" s="17" t="s">
        <v>8341</v>
      </c>
      <c r="M4568" s="17" t="s">
        <v>8350</v>
      </c>
      <c r="N4568" s="17" t="s">
        <v>8351</v>
      </c>
      <c r="O4568" s="17" t="s">
        <v>8359</v>
      </c>
      <c r="P4568" s="18">
        <v>0</v>
      </c>
      <c r="Q4568" s="17" t="s">
        <v>8362</v>
      </c>
      <c r="R4568" s="17" t="s">
        <v>14149</v>
      </c>
      <c r="S4568" s="22" t="s">
        <v>8370</v>
      </c>
      <c r="T4568" s="17" t="s">
        <v>14845</v>
      </c>
      <c r="U4568" s="19" t="str">
        <f>IF(Cleaned_Data!P4568&gt;20000,"High-Bill","Normal-Bill")</f>
        <v>Normal-Bill</v>
      </c>
      <c r="V4568" s="19" t="str">
        <f t="shared" si="142"/>
        <v>Not-Senior-Citizen</v>
      </c>
      <c r="W4568" s="19" t="str">
        <f t="shared" si="143"/>
        <v>Follow-Up-required</v>
      </c>
      <c r="X4568" s="20" t="str" cm="1">
        <f t="array" ref="X4568">_xlfn.IFS(P4568&lt;5000,"Low",P4568&lt;=20000,"Medium",P4568&gt;20000,"High")</f>
        <v>Low</v>
      </c>
    </row>
    <row r="4569" spans="1:24" x14ac:dyDescent="0.35">
      <c r="A4569" s="29" t="s">
        <v>373</v>
      </c>
      <c r="B4569" s="21" t="s">
        <v>1152</v>
      </c>
      <c r="C4569" s="22" t="s">
        <v>14854</v>
      </c>
      <c r="D4569" s="21" t="s">
        <v>1174</v>
      </c>
      <c r="E4569" s="21" t="s">
        <v>10262</v>
      </c>
      <c r="F4569" s="21" t="s">
        <v>6834</v>
      </c>
      <c r="G4569" s="21" t="s">
        <v>6985</v>
      </c>
      <c r="H4569" s="21" t="s">
        <v>6995</v>
      </c>
      <c r="I4569" s="21" t="s">
        <v>7006</v>
      </c>
      <c r="J4569" s="22" t="s">
        <v>8371</v>
      </c>
      <c r="K4569" s="21" t="s">
        <v>14800</v>
      </c>
      <c r="L4569" s="21" t="s">
        <v>8339</v>
      </c>
      <c r="M4569" s="21" t="s">
        <v>8350</v>
      </c>
      <c r="N4569" s="21" t="s">
        <v>8353</v>
      </c>
      <c r="O4569" s="21" t="s">
        <v>8359</v>
      </c>
      <c r="P4569" s="26">
        <v>32586</v>
      </c>
      <c r="Q4569" s="21" t="s">
        <v>8362</v>
      </c>
      <c r="R4569" s="22" t="s">
        <v>8370</v>
      </c>
      <c r="S4569" s="21">
        <v>4</v>
      </c>
      <c r="T4569" s="21" t="s">
        <v>14845</v>
      </c>
      <c r="U4569" s="23" t="str">
        <f>IF(Cleaned_Data!P4569&gt;20000,"High-Bill","Normal-Bill")</f>
        <v>High-Bill</v>
      </c>
      <c r="V4569" s="23" t="str">
        <f t="shared" si="142"/>
        <v>Senior-Citizen</v>
      </c>
      <c r="W4569" s="23" t="str">
        <f t="shared" si="143"/>
        <v>Not-Required</v>
      </c>
      <c r="X4569" s="24" t="str" cm="1">
        <f t="array" ref="X4569">_xlfn.IFS(P4569&lt;5000,"Low",P4569&lt;=20000,"Medium",P4569&gt;20000,"High")</f>
        <v>High</v>
      </c>
    </row>
    <row r="4570" spans="1:24" x14ac:dyDescent="0.35">
      <c r="A4570" s="28" t="s">
        <v>373</v>
      </c>
      <c r="B4570" s="17" t="s">
        <v>1079</v>
      </c>
      <c r="C4570" s="17">
        <v>56</v>
      </c>
      <c r="D4570" s="17" t="s">
        <v>1172</v>
      </c>
      <c r="E4570" s="17" t="s">
        <v>13779</v>
      </c>
      <c r="F4570" s="17" t="s">
        <v>6929</v>
      </c>
      <c r="G4570" s="17" t="s">
        <v>6985</v>
      </c>
      <c r="H4570" s="17" t="s">
        <v>6998</v>
      </c>
      <c r="I4570" s="17" t="s">
        <v>7002</v>
      </c>
      <c r="J4570" s="17" t="s">
        <v>14160</v>
      </c>
      <c r="K4570" s="17" t="s">
        <v>14260</v>
      </c>
      <c r="L4570" s="17" t="s">
        <v>8343</v>
      </c>
      <c r="M4570" s="17" t="s">
        <v>8349</v>
      </c>
      <c r="N4570" s="17" t="s">
        <v>8354</v>
      </c>
      <c r="O4570" s="17" t="s">
        <v>14842</v>
      </c>
      <c r="P4570" s="25">
        <v>30468</v>
      </c>
      <c r="Q4570" s="17" t="s">
        <v>8363</v>
      </c>
      <c r="R4570" s="17" t="s">
        <v>13926</v>
      </c>
      <c r="S4570" s="17">
        <v>4</v>
      </c>
      <c r="T4570" s="17" t="s">
        <v>14845</v>
      </c>
      <c r="U4570" s="19" t="str">
        <f>IF(Cleaned_Data!P4570&gt;20000,"High-Bill","Normal-Bill")</f>
        <v>High-Bill</v>
      </c>
      <c r="V4570" s="19" t="str">
        <f t="shared" si="142"/>
        <v>Not-Senior-Citizen</v>
      </c>
      <c r="W4570" s="19" t="str">
        <f t="shared" si="143"/>
        <v>Follow-Up-required</v>
      </c>
      <c r="X4570" s="20" t="str" cm="1">
        <f t="array" ref="X4570">_xlfn.IFS(P4570&lt;5000,"Low",P4570&lt;=20000,"Medium",P4570&gt;20000,"High")</f>
        <v>High</v>
      </c>
    </row>
    <row r="4571" spans="1:24" x14ac:dyDescent="0.35">
      <c r="A4571" s="29" t="s">
        <v>987</v>
      </c>
      <c r="B4571" s="21" t="s">
        <v>1139</v>
      </c>
      <c r="C4571" s="21">
        <v>20</v>
      </c>
      <c r="D4571" s="21" t="s">
        <v>1172</v>
      </c>
      <c r="E4571" s="21" t="s">
        <v>11645</v>
      </c>
      <c r="F4571" s="22" t="s">
        <v>8371</v>
      </c>
      <c r="G4571" s="21" t="s">
        <v>6988</v>
      </c>
      <c r="H4571" s="21" t="s">
        <v>6998</v>
      </c>
      <c r="I4571" s="21" t="s">
        <v>7007</v>
      </c>
      <c r="J4571" s="21" t="s">
        <v>14109</v>
      </c>
      <c r="K4571" s="21" t="s">
        <v>14710</v>
      </c>
      <c r="L4571" s="21" t="s">
        <v>8342</v>
      </c>
      <c r="M4571" s="21" t="s">
        <v>8346</v>
      </c>
      <c r="N4571" s="21" t="s">
        <v>8351</v>
      </c>
      <c r="O4571" s="21" t="s">
        <v>14841</v>
      </c>
      <c r="P4571" s="26">
        <v>16672</v>
      </c>
      <c r="Q4571" s="21" t="s">
        <v>8362</v>
      </c>
      <c r="R4571" s="22" t="s">
        <v>8370</v>
      </c>
      <c r="S4571" s="21">
        <v>1</v>
      </c>
      <c r="T4571" s="22" t="s">
        <v>8370</v>
      </c>
      <c r="U4571" s="23" t="str">
        <f>IF(Cleaned_Data!P4571&gt;20000,"High-Bill","Normal-Bill")</f>
        <v>Normal-Bill</v>
      </c>
      <c r="V4571" s="23" t="str">
        <f t="shared" si="142"/>
        <v>Not-Senior-Citizen</v>
      </c>
      <c r="W4571" s="23" t="str">
        <f t="shared" si="143"/>
        <v>Not-Required</v>
      </c>
      <c r="X4571" s="24" t="str" cm="1">
        <f t="array" ref="X4571">_xlfn.IFS(P4571&lt;5000,"Low",P4571&lt;=20000,"Medium",P4571&gt;20000,"High")</f>
        <v>Medium</v>
      </c>
    </row>
    <row r="4572" spans="1:24" x14ac:dyDescent="0.35">
      <c r="A4572" s="28" t="s">
        <v>987</v>
      </c>
      <c r="B4572" s="17" t="s">
        <v>1055</v>
      </c>
      <c r="C4572" s="22" t="s">
        <v>14854</v>
      </c>
      <c r="D4572" s="22" t="s">
        <v>14847</v>
      </c>
      <c r="E4572" s="17" t="s">
        <v>13026</v>
      </c>
      <c r="F4572" s="17" t="s">
        <v>6725</v>
      </c>
      <c r="G4572" s="17" t="s">
        <v>6991</v>
      </c>
      <c r="H4572" s="17" t="s">
        <v>6996</v>
      </c>
      <c r="I4572" s="17" t="s">
        <v>7006</v>
      </c>
      <c r="J4572" s="17" t="s">
        <v>13910</v>
      </c>
      <c r="K4572" s="17" t="s">
        <v>14468</v>
      </c>
      <c r="L4572" s="17" t="s">
        <v>8342</v>
      </c>
      <c r="M4572" s="17" t="s">
        <v>8346</v>
      </c>
      <c r="N4572" s="17" t="s">
        <v>8354</v>
      </c>
      <c r="O4572" s="17" t="s">
        <v>8358</v>
      </c>
      <c r="P4572" s="25">
        <v>34169</v>
      </c>
      <c r="Q4572" s="22" t="s">
        <v>8370</v>
      </c>
      <c r="R4572" s="22" t="s">
        <v>8370</v>
      </c>
      <c r="S4572" s="22" t="s">
        <v>8370</v>
      </c>
      <c r="T4572" s="17" t="s">
        <v>14844</v>
      </c>
      <c r="U4572" s="19" t="str">
        <f>IF(Cleaned_Data!P4572&gt;20000,"High-Bill","Normal-Bill")</f>
        <v>High-Bill</v>
      </c>
      <c r="V4572" s="19" t="str">
        <f t="shared" si="142"/>
        <v>Senior-Citizen</v>
      </c>
      <c r="W4572" s="19" t="str">
        <f t="shared" si="143"/>
        <v>Not-Required</v>
      </c>
      <c r="X4572" s="20" t="str" cm="1">
        <f t="array" ref="X4572">_xlfn.IFS(P4572&lt;5000,"Low",P4572&lt;=20000,"Medium",P4572&gt;20000,"High")</f>
        <v>High</v>
      </c>
    </row>
    <row r="4573" spans="1:24" x14ac:dyDescent="0.35">
      <c r="A4573" s="29" t="s">
        <v>987</v>
      </c>
      <c r="B4573" s="21" t="s">
        <v>1085</v>
      </c>
      <c r="C4573" s="21">
        <v>1</v>
      </c>
      <c r="D4573" s="21" t="s">
        <v>1174</v>
      </c>
      <c r="E4573" s="21" t="s">
        <v>13717</v>
      </c>
      <c r="F4573" s="22" t="s">
        <v>8371</v>
      </c>
      <c r="G4573" s="21" t="s">
        <v>6988</v>
      </c>
      <c r="H4573" s="21" t="s">
        <v>7000</v>
      </c>
      <c r="I4573" s="21" t="s">
        <v>7007</v>
      </c>
      <c r="J4573" s="21" t="s">
        <v>14080</v>
      </c>
      <c r="K4573" s="21" t="s">
        <v>14458</v>
      </c>
      <c r="L4573" s="21" t="s">
        <v>8345</v>
      </c>
      <c r="M4573" s="21" t="s">
        <v>8347</v>
      </c>
      <c r="N4573" s="21" t="s">
        <v>8351</v>
      </c>
      <c r="O4573" s="21" t="s">
        <v>14842</v>
      </c>
      <c r="P4573" s="18">
        <v>0</v>
      </c>
      <c r="Q4573" s="21" t="s">
        <v>8362</v>
      </c>
      <c r="R4573" s="22" t="s">
        <v>8370</v>
      </c>
      <c r="S4573" s="21">
        <v>1</v>
      </c>
      <c r="T4573" s="22" t="s">
        <v>8370</v>
      </c>
      <c r="U4573" s="23" t="str">
        <f>IF(Cleaned_Data!P4573&gt;20000,"High-Bill","Normal-Bill")</f>
        <v>Normal-Bill</v>
      </c>
      <c r="V4573" s="23" t="str">
        <f t="shared" si="142"/>
        <v>Not-Senior-Citizen</v>
      </c>
      <c r="W4573" s="23" t="str">
        <f t="shared" si="143"/>
        <v>Not-Required</v>
      </c>
      <c r="X4573" s="24" t="str" cm="1">
        <f t="array" ref="X4573">_xlfn.IFS(P4573&lt;5000,"Low",P4573&lt;=20000,"Medium",P4573&gt;20000,"High")</f>
        <v>Low</v>
      </c>
    </row>
    <row r="4574" spans="1:24" x14ac:dyDescent="0.35">
      <c r="A4574" s="28" t="s">
        <v>541</v>
      </c>
      <c r="B4574" s="17" t="s">
        <v>1155</v>
      </c>
      <c r="C4574" s="22" t="s">
        <v>14854</v>
      </c>
      <c r="D4574" s="17" t="s">
        <v>1174</v>
      </c>
      <c r="E4574" s="17" t="s">
        <v>9130</v>
      </c>
      <c r="F4574" s="22" t="s">
        <v>8371</v>
      </c>
      <c r="G4574" s="17" t="s">
        <v>6990</v>
      </c>
      <c r="H4574" s="17" t="s">
        <v>6997</v>
      </c>
      <c r="I4574" s="17" t="s">
        <v>7005</v>
      </c>
      <c r="J4574" s="17" t="s">
        <v>13913</v>
      </c>
      <c r="K4574" s="17" t="s">
        <v>14356</v>
      </c>
      <c r="L4574" s="17" t="s">
        <v>8343</v>
      </c>
      <c r="M4574" s="17" t="s">
        <v>8349</v>
      </c>
      <c r="N4574" s="17" t="s">
        <v>8351</v>
      </c>
      <c r="O4574" s="17" t="s">
        <v>14842</v>
      </c>
      <c r="P4574" s="25">
        <v>29132</v>
      </c>
      <c r="Q4574" s="17" t="s">
        <v>8362</v>
      </c>
      <c r="R4574" s="22" t="s">
        <v>8370</v>
      </c>
      <c r="S4574" s="17">
        <v>5</v>
      </c>
      <c r="T4574" s="22" t="s">
        <v>8370</v>
      </c>
      <c r="U4574" s="19" t="str">
        <f>IF(Cleaned_Data!P4574&gt;20000,"High-Bill","Normal-Bill")</f>
        <v>High-Bill</v>
      </c>
      <c r="V4574" s="19" t="str">
        <f t="shared" si="142"/>
        <v>Senior-Citizen</v>
      </c>
      <c r="W4574" s="19" t="str">
        <f t="shared" si="143"/>
        <v>Not-Required</v>
      </c>
      <c r="X4574" s="20" t="str" cm="1">
        <f t="array" ref="X4574">_xlfn.IFS(P4574&lt;5000,"Low",P4574&lt;=20000,"Medium",P4574&gt;20000,"High")</f>
        <v>High</v>
      </c>
    </row>
    <row r="4575" spans="1:24" x14ac:dyDescent="0.35">
      <c r="A4575" s="29" t="s">
        <v>541</v>
      </c>
      <c r="B4575" s="21" t="s">
        <v>1115</v>
      </c>
      <c r="C4575" s="22" t="s">
        <v>14854</v>
      </c>
      <c r="D4575" s="21" t="s">
        <v>1172</v>
      </c>
      <c r="E4575" s="21" t="s">
        <v>9255</v>
      </c>
      <c r="F4575" s="22" t="s">
        <v>8371</v>
      </c>
      <c r="G4575" s="21" t="s">
        <v>6993</v>
      </c>
      <c r="H4575" s="21" t="s">
        <v>7000</v>
      </c>
      <c r="I4575" s="21" t="s">
        <v>7007</v>
      </c>
      <c r="J4575" s="21" t="s">
        <v>7278</v>
      </c>
      <c r="K4575" s="21" t="s">
        <v>14281</v>
      </c>
      <c r="L4575" s="21" t="s">
        <v>8338</v>
      </c>
      <c r="M4575" s="21" t="s">
        <v>8346</v>
      </c>
      <c r="N4575" s="21" t="s">
        <v>8353</v>
      </c>
      <c r="O4575" s="21" t="s">
        <v>8358</v>
      </c>
      <c r="P4575" s="18">
        <v>0</v>
      </c>
      <c r="Q4575" s="21" t="s">
        <v>8363</v>
      </c>
      <c r="R4575" s="22" t="s">
        <v>8370</v>
      </c>
      <c r="S4575" s="21">
        <v>2</v>
      </c>
      <c r="T4575" s="22" t="s">
        <v>8370</v>
      </c>
      <c r="U4575" s="23" t="str">
        <f>IF(Cleaned_Data!P4575&gt;20000,"High-Bill","Normal-Bill")</f>
        <v>Normal-Bill</v>
      </c>
      <c r="V4575" s="23" t="str">
        <f t="shared" si="142"/>
        <v>Senior-Citizen</v>
      </c>
      <c r="W4575" s="23" t="str">
        <f t="shared" si="143"/>
        <v>Not-Required</v>
      </c>
      <c r="X4575" s="24" t="str" cm="1">
        <f t="array" ref="X4575">_xlfn.IFS(P4575&lt;5000,"Low",P4575&lt;=20000,"Medium",P4575&gt;20000,"High")</f>
        <v>Low</v>
      </c>
    </row>
    <row r="4576" spans="1:24" x14ac:dyDescent="0.35">
      <c r="A4576" s="28" t="s">
        <v>541</v>
      </c>
      <c r="B4576" s="17" t="s">
        <v>1084</v>
      </c>
      <c r="C4576" s="22" t="s">
        <v>14854</v>
      </c>
      <c r="D4576" s="17" t="s">
        <v>1172</v>
      </c>
      <c r="E4576" s="17" t="s">
        <v>9412</v>
      </c>
      <c r="F4576" s="17" t="s">
        <v>6934</v>
      </c>
      <c r="G4576" s="17" t="s">
        <v>6985</v>
      </c>
      <c r="H4576" s="17" t="s">
        <v>6997</v>
      </c>
      <c r="I4576" s="17" t="s">
        <v>7007</v>
      </c>
      <c r="J4576" s="22" t="s">
        <v>8371</v>
      </c>
      <c r="K4576" s="17" t="s">
        <v>14202</v>
      </c>
      <c r="L4576" s="17" t="s">
        <v>8342</v>
      </c>
      <c r="M4576" s="17" t="s">
        <v>8348</v>
      </c>
      <c r="N4576" s="17" t="s">
        <v>8351</v>
      </c>
      <c r="O4576" s="17" t="s">
        <v>14841</v>
      </c>
      <c r="P4576" s="18">
        <v>0</v>
      </c>
      <c r="Q4576" s="17" t="s">
        <v>8363</v>
      </c>
      <c r="R4576" s="17" t="s">
        <v>14077</v>
      </c>
      <c r="S4576" s="17">
        <v>3</v>
      </c>
      <c r="T4576" s="22" t="s">
        <v>8370</v>
      </c>
      <c r="U4576" s="19" t="str">
        <f>IF(Cleaned_Data!P4576&gt;20000,"High-Bill","Normal-Bill")</f>
        <v>Normal-Bill</v>
      </c>
      <c r="V4576" s="19" t="str">
        <f t="shared" si="142"/>
        <v>Senior-Citizen</v>
      </c>
      <c r="W4576" s="19" t="str">
        <f t="shared" si="143"/>
        <v>Follow-Up-required</v>
      </c>
      <c r="X4576" s="20" t="str" cm="1">
        <f t="array" ref="X4576">_xlfn.IFS(P4576&lt;5000,"Low",P4576&lt;=20000,"Medium",P4576&gt;20000,"High")</f>
        <v>Low</v>
      </c>
    </row>
    <row r="4577" spans="1:24" x14ac:dyDescent="0.35">
      <c r="A4577" s="29" t="s">
        <v>541</v>
      </c>
      <c r="B4577" s="21" t="s">
        <v>1040</v>
      </c>
      <c r="C4577" s="21">
        <v>82</v>
      </c>
      <c r="D4577" s="21" t="s">
        <v>1174</v>
      </c>
      <c r="E4577" s="21" t="s">
        <v>10077</v>
      </c>
      <c r="F4577" s="21" t="s">
        <v>6971</v>
      </c>
      <c r="G4577" s="21" t="s">
        <v>6992</v>
      </c>
      <c r="H4577" s="21" t="s">
        <v>7000</v>
      </c>
      <c r="I4577" s="21" t="s">
        <v>7002</v>
      </c>
      <c r="J4577" s="21" t="s">
        <v>13964</v>
      </c>
      <c r="K4577" s="21" t="s">
        <v>14536</v>
      </c>
      <c r="L4577" s="21" t="s">
        <v>8342</v>
      </c>
      <c r="M4577" s="21" t="s">
        <v>8348</v>
      </c>
      <c r="N4577" s="21" t="s">
        <v>8352</v>
      </c>
      <c r="O4577" s="21" t="s">
        <v>14842</v>
      </c>
      <c r="P4577" s="18">
        <v>0</v>
      </c>
      <c r="Q4577" s="21" t="s">
        <v>8363</v>
      </c>
      <c r="R4577" s="22" t="s">
        <v>8370</v>
      </c>
      <c r="S4577" s="21">
        <v>3</v>
      </c>
      <c r="T4577" s="21" t="s">
        <v>14843</v>
      </c>
      <c r="U4577" s="23" t="str">
        <f>IF(Cleaned_Data!P4577&gt;20000,"High-Bill","Normal-Bill")</f>
        <v>Normal-Bill</v>
      </c>
      <c r="V4577" s="23" t="str">
        <f t="shared" si="142"/>
        <v>Senior-Citizen</v>
      </c>
      <c r="W4577" s="23" t="str">
        <f t="shared" si="143"/>
        <v>Not-Required</v>
      </c>
      <c r="X4577" s="24" t="str" cm="1">
        <f t="array" ref="X4577">_xlfn.IFS(P4577&lt;5000,"Low",P4577&lt;=20000,"Medium",P4577&gt;20000,"High")</f>
        <v>Low</v>
      </c>
    </row>
    <row r="4578" spans="1:24" x14ac:dyDescent="0.35">
      <c r="A4578" s="28" t="s">
        <v>541</v>
      </c>
      <c r="B4578" s="17" t="s">
        <v>1120</v>
      </c>
      <c r="C4578" s="22" t="s">
        <v>14854</v>
      </c>
      <c r="D4578" s="17" t="s">
        <v>1172</v>
      </c>
      <c r="E4578" s="17" t="s">
        <v>10306</v>
      </c>
      <c r="F4578" s="17" t="s">
        <v>6939</v>
      </c>
      <c r="G4578" s="17" t="s">
        <v>6989</v>
      </c>
      <c r="H4578" s="17" t="s">
        <v>6998</v>
      </c>
      <c r="I4578" s="17" t="s">
        <v>7006</v>
      </c>
      <c r="J4578" s="17" t="s">
        <v>13903</v>
      </c>
      <c r="K4578" s="17" t="s">
        <v>14573</v>
      </c>
      <c r="L4578" s="17" t="s">
        <v>8342</v>
      </c>
      <c r="M4578" s="17" t="s">
        <v>8347</v>
      </c>
      <c r="N4578" s="17" t="s">
        <v>8354</v>
      </c>
      <c r="O4578" s="17" t="s">
        <v>8359</v>
      </c>
      <c r="P4578" s="25">
        <v>14210</v>
      </c>
      <c r="Q4578" s="17" t="s">
        <v>8363</v>
      </c>
      <c r="R4578" s="22" t="s">
        <v>8370</v>
      </c>
      <c r="S4578" s="17">
        <v>3</v>
      </c>
      <c r="T4578" s="17" t="s">
        <v>14844</v>
      </c>
      <c r="U4578" s="19" t="str">
        <f>IF(Cleaned_Data!P4578&gt;20000,"High-Bill","Normal-Bill")</f>
        <v>Normal-Bill</v>
      </c>
      <c r="V4578" s="19" t="str">
        <f t="shared" si="142"/>
        <v>Senior-Citizen</v>
      </c>
      <c r="W4578" s="19" t="str">
        <f t="shared" si="143"/>
        <v>Not-Required</v>
      </c>
      <c r="X4578" s="20" t="str" cm="1">
        <f t="array" ref="X4578">_xlfn.IFS(P4578&lt;5000,"Low",P4578&lt;=20000,"Medium",P4578&gt;20000,"High")</f>
        <v>Medium</v>
      </c>
    </row>
    <row r="4579" spans="1:24" x14ac:dyDescent="0.35">
      <c r="A4579" s="29" t="s">
        <v>541</v>
      </c>
      <c r="B4579" s="21" t="s">
        <v>1023</v>
      </c>
      <c r="C4579" s="21">
        <v>10</v>
      </c>
      <c r="D4579" s="21" t="s">
        <v>1174</v>
      </c>
      <c r="E4579" s="21" t="s">
        <v>11419</v>
      </c>
      <c r="F4579" s="21" t="s">
        <v>6870</v>
      </c>
      <c r="G4579" s="21" t="s">
        <v>6990</v>
      </c>
      <c r="H4579" s="21" t="s">
        <v>6995</v>
      </c>
      <c r="I4579" s="21" t="s">
        <v>7005</v>
      </c>
      <c r="J4579" s="22" t="s">
        <v>8371</v>
      </c>
      <c r="K4579" s="21" t="s">
        <v>14791</v>
      </c>
      <c r="L4579" s="21" t="s">
        <v>8341</v>
      </c>
      <c r="M4579" s="21" t="s">
        <v>8349</v>
      </c>
      <c r="N4579" s="21" t="s">
        <v>8352</v>
      </c>
      <c r="O4579" s="21" t="s">
        <v>8355</v>
      </c>
      <c r="P4579" s="18">
        <v>0</v>
      </c>
      <c r="Q4579" s="21" t="s">
        <v>8363</v>
      </c>
      <c r="R4579" s="22" t="s">
        <v>8370</v>
      </c>
      <c r="S4579" s="22" t="s">
        <v>8370</v>
      </c>
      <c r="T4579" s="21" t="s">
        <v>14843</v>
      </c>
      <c r="U4579" s="23" t="str">
        <f>IF(Cleaned_Data!P4579&gt;20000,"High-Bill","Normal-Bill")</f>
        <v>Normal-Bill</v>
      </c>
      <c r="V4579" s="23" t="str">
        <f t="shared" si="142"/>
        <v>Not-Senior-Citizen</v>
      </c>
      <c r="W4579" s="23" t="str">
        <f t="shared" si="143"/>
        <v>Not-Required</v>
      </c>
      <c r="X4579" s="24" t="str" cm="1">
        <f t="array" ref="X4579">_xlfn.IFS(P4579&lt;5000,"Low",P4579&lt;=20000,"Medium",P4579&gt;20000,"High")</f>
        <v>Low</v>
      </c>
    </row>
    <row r="4580" spans="1:24" x14ac:dyDescent="0.35">
      <c r="A4580" s="28" t="s">
        <v>541</v>
      </c>
      <c r="B4580" s="17" t="s">
        <v>1106</v>
      </c>
      <c r="C4580" s="17">
        <v>69</v>
      </c>
      <c r="D4580" s="17" t="s">
        <v>1174</v>
      </c>
      <c r="E4580" s="17" t="s">
        <v>12092</v>
      </c>
      <c r="F4580" s="17" t="s">
        <v>6798</v>
      </c>
      <c r="G4580" s="17" t="s">
        <v>6993</v>
      </c>
      <c r="H4580" s="17" t="s">
        <v>6995</v>
      </c>
      <c r="I4580" s="17" t="s">
        <v>7004</v>
      </c>
      <c r="J4580" s="17" t="s">
        <v>14016</v>
      </c>
      <c r="K4580" s="17" t="s">
        <v>14270</v>
      </c>
      <c r="L4580" s="17" t="s">
        <v>8344</v>
      </c>
      <c r="M4580" s="17" t="s">
        <v>8346</v>
      </c>
      <c r="N4580" s="17" t="s">
        <v>8352</v>
      </c>
      <c r="O4580" s="17" t="s">
        <v>14841</v>
      </c>
      <c r="P4580" s="25">
        <v>9111</v>
      </c>
      <c r="Q4580" s="22" t="s">
        <v>8370</v>
      </c>
      <c r="R4580" s="22" t="s">
        <v>8370</v>
      </c>
      <c r="S4580" s="17">
        <v>5</v>
      </c>
      <c r="T4580" s="17" t="s">
        <v>14845</v>
      </c>
      <c r="U4580" s="19" t="str">
        <f>IF(Cleaned_Data!P4580&gt;20000,"High-Bill","Normal-Bill")</f>
        <v>Normal-Bill</v>
      </c>
      <c r="V4580" s="19" t="str">
        <f t="shared" si="142"/>
        <v>Senior-Citizen</v>
      </c>
      <c r="W4580" s="19" t="str">
        <f t="shared" si="143"/>
        <v>Not-Required</v>
      </c>
      <c r="X4580" s="20" t="str" cm="1">
        <f t="array" ref="X4580">_xlfn.IFS(P4580&lt;5000,"Low",P4580&lt;=20000,"Medium",P4580&gt;20000,"High")</f>
        <v>Medium</v>
      </c>
    </row>
    <row r="4581" spans="1:24" x14ac:dyDescent="0.35">
      <c r="A4581" s="29" t="s">
        <v>992</v>
      </c>
      <c r="B4581" s="21" t="s">
        <v>1111</v>
      </c>
      <c r="C4581" s="21">
        <v>55</v>
      </c>
      <c r="D4581" s="22" t="s">
        <v>14847</v>
      </c>
      <c r="E4581" s="21" t="s">
        <v>11752</v>
      </c>
      <c r="F4581" s="22" t="s">
        <v>8371</v>
      </c>
      <c r="G4581" s="21" t="s">
        <v>6988</v>
      </c>
      <c r="H4581" s="21" t="s">
        <v>6995</v>
      </c>
      <c r="I4581" s="21" t="s">
        <v>7002</v>
      </c>
      <c r="J4581" s="21" t="s">
        <v>13925</v>
      </c>
      <c r="K4581" s="21" t="s">
        <v>14832</v>
      </c>
      <c r="L4581" s="21" t="s">
        <v>8338</v>
      </c>
      <c r="M4581" s="21" t="s">
        <v>8348</v>
      </c>
      <c r="N4581" s="21" t="s">
        <v>8353</v>
      </c>
      <c r="O4581" s="21" t="s">
        <v>8359</v>
      </c>
      <c r="P4581" s="18">
        <v>0</v>
      </c>
      <c r="Q4581" s="22" t="s">
        <v>8370</v>
      </c>
      <c r="R4581" s="21" t="s">
        <v>14048</v>
      </c>
      <c r="S4581" s="21">
        <v>1</v>
      </c>
      <c r="T4581" s="21" t="s">
        <v>14845</v>
      </c>
      <c r="U4581" s="23" t="str">
        <f>IF(Cleaned_Data!P4581&gt;20000,"High-Bill","Normal-Bill")</f>
        <v>Normal-Bill</v>
      </c>
      <c r="V4581" s="23" t="str">
        <f t="shared" si="142"/>
        <v>Not-Senior-Citizen</v>
      </c>
      <c r="W4581" s="23" t="str">
        <f t="shared" si="143"/>
        <v>Follow-Up-required</v>
      </c>
      <c r="X4581" s="24" t="str" cm="1">
        <f t="array" ref="X4581">_xlfn.IFS(P4581&lt;5000,"Low",P4581&lt;=20000,"Medium",P4581&gt;20000,"High")</f>
        <v>Low</v>
      </c>
    </row>
    <row r="4582" spans="1:24" x14ac:dyDescent="0.35">
      <c r="A4582" s="28" t="s">
        <v>992</v>
      </c>
      <c r="B4582" s="17" t="s">
        <v>1081</v>
      </c>
      <c r="C4582" s="17">
        <v>74</v>
      </c>
      <c r="D4582" s="17" t="s">
        <v>1172</v>
      </c>
      <c r="E4582" s="17" t="s">
        <v>13175</v>
      </c>
      <c r="F4582" s="17" t="s">
        <v>6865</v>
      </c>
      <c r="G4582" s="17" t="s">
        <v>6993</v>
      </c>
      <c r="H4582" s="17" t="s">
        <v>6994</v>
      </c>
      <c r="I4582" s="17" t="s">
        <v>7001</v>
      </c>
      <c r="J4582" s="17" t="s">
        <v>14122</v>
      </c>
      <c r="K4582" s="17" t="s">
        <v>14483</v>
      </c>
      <c r="L4582" s="17" t="s">
        <v>8342</v>
      </c>
      <c r="M4582" s="17" t="s">
        <v>8350</v>
      </c>
      <c r="N4582" s="17" t="s">
        <v>8352</v>
      </c>
      <c r="O4582" s="17" t="s">
        <v>8358</v>
      </c>
      <c r="P4582" s="18">
        <v>0</v>
      </c>
      <c r="Q4582" s="17" t="s">
        <v>8362</v>
      </c>
      <c r="R4582" s="22" t="s">
        <v>8370</v>
      </c>
      <c r="S4582" s="22" t="s">
        <v>8370</v>
      </c>
      <c r="T4582" s="17" t="s">
        <v>14845</v>
      </c>
      <c r="U4582" s="19" t="str">
        <f>IF(Cleaned_Data!P4582&gt;20000,"High-Bill","Normal-Bill")</f>
        <v>Normal-Bill</v>
      </c>
      <c r="V4582" s="19" t="str">
        <f t="shared" si="142"/>
        <v>Senior-Citizen</v>
      </c>
      <c r="W4582" s="19" t="str">
        <f t="shared" si="143"/>
        <v>Not-Required</v>
      </c>
      <c r="X4582" s="20" t="str" cm="1">
        <f t="array" ref="X4582">_xlfn.IFS(P4582&lt;5000,"Low",P4582&lt;=20000,"Medium",P4582&gt;20000,"High")</f>
        <v>Low</v>
      </c>
    </row>
    <row r="4583" spans="1:24" x14ac:dyDescent="0.35">
      <c r="A4583" s="29" t="s">
        <v>992</v>
      </c>
      <c r="B4583" s="21" t="s">
        <v>1118</v>
      </c>
      <c r="C4583" s="21">
        <v>26</v>
      </c>
      <c r="D4583" s="22" t="s">
        <v>14847</v>
      </c>
      <c r="E4583" s="21" t="s">
        <v>13456</v>
      </c>
      <c r="F4583" s="22" t="s">
        <v>8371</v>
      </c>
      <c r="G4583" s="21" t="s">
        <v>6988</v>
      </c>
      <c r="H4583" s="21" t="s">
        <v>6996</v>
      </c>
      <c r="I4583" s="21" t="s">
        <v>7001</v>
      </c>
      <c r="J4583" s="21" t="s">
        <v>14092</v>
      </c>
      <c r="K4583" s="21" t="s">
        <v>14398</v>
      </c>
      <c r="L4583" s="21" t="s">
        <v>8343</v>
      </c>
      <c r="M4583" s="21" t="s">
        <v>8350</v>
      </c>
      <c r="N4583" s="21" t="s">
        <v>8351</v>
      </c>
      <c r="O4583" s="21" t="s">
        <v>8359</v>
      </c>
      <c r="P4583" s="18">
        <v>0</v>
      </c>
      <c r="Q4583" s="21" t="s">
        <v>8362</v>
      </c>
      <c r="R4583" s="22" t="s">
        <v>8370</v>
      </c>
      <c r="S4583" s="22" t="s">
        <v>8370</v>
      </c>
      <c r="T4583" s="21" t="s">
        <v>14843</v>
      </c>
      <c r="U4583" s="23" t="str">
        <f>IF(Cleaned_Data!P4583&gt;20000,"High-Bill","Normal-Bill")</f>
        <v>Normal-Bill</v>
      </c>
      <c r="V4583" s="23" t="str">
        <f t="shared" si="142"/>
        <v>Not-Senior-Citizen</v>
      </c>
      <c r="W4583" s="23" t="str">
        <f t="shared" si="143"/>
        <v>Not-Required</v>
      </c>
      <c r="X4583" s="24" t="str" cm="1">
        <f t="array" ref="X4583">_xlfn.IFS(P4583&lt;5000,"Low",P4583&lt;=20000,"Medium",P4583&gt;20000,"High")</f>
        <v>Low</v>
      </c>
    </row>
    <row r="4584" spans="1:24" x14ac:dyDescent="0.35">
      <c r="A4584" s="28" t="s">
        <v>296</v>
      </c>
      <c r="B4584" s="17" t="s">
        <v>1145</v>
      </c>
      <c r="C4584" s="22" t="s">
        <v>14854</v>
      </c>
      <c r="D4584" s="17" t="s">
        <v>1172</v>
      </c>
      <c r="E4584" s="17" t="s">
        <v>8732</v>
      </c>
      <c r="F4584" s="17" t="s">
        <v>6841</v>
      </c>
      <c r="G4584" s="17" t="s">
        <v>6993</v>
      </c>
      <c r="H4584" s="17" t="s">
        <v>6999</v>
      </c>
      <c r="I4584" s="17" t="s">
        <v>7004</v>
      </c>
      <c r="J4584" s="17" t="s">
        <v>7381</v>
      </c>
      <c r="K4584" s="17" t="s">
        <v>14236</v>
      </c>
      <c r="L4584" s="17" t="s">
        <v>8339</v>
      </c>
      <c r="M4584" s="17" t="s">
        <v>8348</v>
      </c>
      <c r="N4584" s="17" t="s">
        <v>8354</v>
      </c>
      <c r="O4584" s="17" t="s">
        <v>14841</v>
      </c>
      <c r="P4584" s="25">
        <v>36661</v>
      </c>
      <c r="Q4584" s="22" t="s">
        <v>8370</v>
      </c>
      <c r="R4584" s="17" t="s">
        <v>7059</v>
      </c>
      <c r="S4584" s="17">
        <v>1</v>
      </c>
      <c r="T4584" s="17" t="s">
        <v>14843</v>
      </c>
      <c r="U4584" s="19" t="str">
        <f>IF(Cleaned_Data!P4584&gt;20000,"High-Bill","Normal-Bill")</f>
        <v>High-Bill</v>
      </c>
      <c r="V4584" s="19" t="str">
        <f t="shared" si="142"/>
        <v>Senior-Citizen</v>
      </c>
      <c r="W4584" s="19" t="str">
        <f t="shared" si="143"/>
        <v>Follow-Up-required</v>
      </c>
      <c r="X4584" s="20" t="str" cm="1">
        <f t="array" ref="X4584">_xlfn.IFS(P4584&lt;5000,"Low",P4584&lt;=20000,"Medium",P4584&gt;20000,"High")</f>
        <v>High</v>
      </c>
    </row>
    <row r="4585" spans="1:24" x14ac:dyDescent="0.35">
      <c r="A4585" s="29" t="s">
        <v>296</v>
      </c>
      <c r="B4585" s="21" t="s">
        <v>1116</v>
      </c>
      <c r="C4585" s="22" t="s">
        <v>14854</v>
      </c>
      <c r="D4585" s="21" t="s">
        <v>1174</v>
      </c>
      <c r="E4585" s="21" t="s">
        <v>9704</v>
      </c>
      <c r="F4585" s="21" t="s">
        <v>6915</v>
      </c>
      <c r="G4585" s="21" t="s">
        <v>6988</v>
      </c>
      <c r="H4585" s="21" t="s">
        <v>7000</v>
      </c>
      <c r="I4585" s="21" t="s">
        <v>7002</v>
      </c>
      <c r="J4585" s="22" t="s">
        <v>8371</v>
      </c>
      <c r="K4585" s="21" t="s">
        <v>14736</v>
      </c>
      <c r="L4585" s="21" t="s">
        <v>8341</v>
      </c>
      <c r="M4585" s="21" t="s">
        <v>8347</v>
      </c>
      <c r="N4585" s="21" t="s">
        <v>8352</v>
      </c>
      <c r="O4585" s="21" t="s">
        <v>14842</v>
      </c>
      <c r="P4585" s="26">
        <v>7332</v>
      </c>
      <c r="Q4585" s="21" t="s">
        <v>8363</v>
      </c>
      <c r="R4585" s="21" t="s">
        <v>13920</v>
      </c>
      <c r="S4585" s="21">
        <v>3</v>
      </c>
      <c r="T4585" s="21" t="s">
        <v>14844</v>
      </c>
      <c r="U4585" s="23" t="str">
        <f>IF(Cleaned_Data!P4585&gt;20000,"High-Bill","Normal-Bill")</f>
        <v>Normal-Bill</v>
      </c>
      <c r="V4585" s="23" t="str">
        <f t="shared" si="142"/>
        <v>Senior-Citizen</v>
      </c>
      <c r="W4585" s="23" t="str">
        <f t="shared" si="143"/>
        <v>Follow-Up-required</v>
      </c>
      <c r="X4585" s="24" t="str" cm="1">
        <f t="array" ref="X4585">_xlfn.IFS(P4585&lt;5000,"Low",P4585&lt;=20000,"Medium",P4585&gt;20000,"High")</f>
        <v>Medium</v>
      </c>
    </row>
    <row r="4586" spans="1:24" x14ac:dyDescent="0.35">
      <c r="A4586" s="28" t="s">
        <v>296</v>
      </c>
      <c r="B4586" s="17" t="s">
        <v>1169</v>
      </c>
      <c r="C4586" s="22" t="s">
        <v>14854</v>
      </c>
      <c r="D4586" s="17" t="s">
        <v>1172</v>
      </c>
      <c r="E4586" s="17" t="s">
        <v>10248</v>
      </c>
      <c r="F4586" s="17" t="s">
        <v>6968</v>
      </c>
      <c r="G4586" s="17" t="s">
        <v>6993</v>
      </c>
      <c r="H4586" s="17" t="s">
        <v>7000</v>
      </c>
      <c r="I4586" s="17" t="s">
        <v>7007</v>
      </c>
      <c r="J4586" s="17" t="s">
        <v>7324</v>
      </c>
      <c r="K4586" s="17" t="s">
        <v>14756</v>
      </c>
      <c r="L4586" s="17" t="s">
        <v>8343</v>
      </c>
      <c r="M4586" s="17" t="s">
        <v>8348</v>
      </c>
      <c r="N4586" s="17" t="s">
        <v>8351</v>
      </c>
      <c r="O4586" s="17" t="s">
        <v>14841</v>
      </c>
      <c r="P4586" s="18">
        <v>0</v>
      </c>
      <c r="Q4586" s="17" t="s">
        <v>8363</v>
      </c>
      <c r="R4586" s="17" t="s">
        <v>14052</v>
      </c>
      <c r="S4586" s="17">
        <v>4</v>
      </c>
      <c r="T4586" s="17" t="s">
        <v>14843</v>
      </c>
      <c r="U4586" s="19" t="str">
        <f>IF(Cleaned_Data!P4586&gt;20000,"High-Bill","Normal-Bill")</f>
        <v>Normal-Bill</v>
      </c>
      <c r="V4586" s="19" t="str">
        <f t="shared" si="142"/>
        <v>Senior-Citizen</v>
      </c>
      <c r="W4586" s="19" t="str">
        <f t="shared" si="143"/>
        <v>Follow-Up-required</v>
      </c>
      <c r="X4586" s="20" t="str" cm="1">
        <f t="array" ref="X4586">_xlfn.IFS(P4586&lt;5000,"Low",P4586&lt;=20000,"Medium",P4586&gt;20000,"High")</f>
        <v>Low</v>
      </c>
    </row>
    <row r="4587" spans="1:24" x14ac:dyDescent="0.35">
      <c r="A4587" s="29" t="s">
        <v>296</v>
      </c>
      <c r="B4587" s="21" t="s">
        <v>1069</v>
      </c>
      <c r="C4587" s="21">
        <v>34</v>
      </c>
      <c r="D4587" s="21" t="s">
        <v>1174</v>
      </c>
      <c r="E4587" s="21" t="s">
        <v>11764</v>
      </c>
      <c r="F4587" s="21" t="s">
        <v>6937</v>
      </c>
      <c r="G4587" s="21" t="s">
        <v>6993</v>
      </c>
      <c r="H4587" s="21" t="s">
        <v>6997</v>
      </c>
      <c r="I4587" s="21" t="s">
        <v>7006</v>
      </c>
      <c r="J4587" s="21" t="s">
        <v>14033</v>
      </c>
      <c r="K4587" s="21" t="s">
        <v>14250</v>
      </c>
      <c r="L4587" s="21" t="s">
        <v>8339</v>
      </c>
      <c r="M4587" s="21" t="s">
        <v>8348</v>
      </c>
      <c r="N4587" s="21" t="s">
        <v>8351</v>
      </c>
      <c r="O4587" s="21" t="s">
        <v>8359</v>
      </c>
      <c r="P4587" s="18">
        <v>0</v>
      </c>
      <c r="Q4587" s="21" t="s">
        <v>8364</v>
      </c>
      <c r="R4587" s="21" t="s">
        <v>14029</v>
      </c>
      <c r="S4587" s="21">
        <v>5</v>
      </c>
      <c r="T4587" s="22" t="s">
        <v>8370</v>
      </c>
      <c r="U4587" s="23" t="str">
        <f>IF(Cleaned_Data!P4587&gt;20000,"High-Bill","Normal-Bill")</f>
        <v>Normal-Bill</v>
      </c>
      <c r="V4587" s="23" t="str">
        <f t="shared" si="142"/>
        <v>Not-Senior-Citizen</v>
      </c>
      <c r="W4587" s="23" t="str">
        <f t="shared" si="143"/>
        <v>Follow-Up-required</v>
      </c>
      <c r="X4587" s="24" t="str" cm="1">
        <f t="array" ref="X4587">_xlfn.IFS(P4587&lt;5000,"Low",P4587&lt;=20000,"Medium",P4587&gt;20000,"High")</f>
        <v>Low</v>
      </c>
    </row>
    <row r="4588" spans="1:24" x14ac:dyDescent="0.35">
      <c r="A4588" s="28" t="s">
        <v>296</v>
      </c>
      <c r="B4588" s="17" t="s">
        <v>1132</v>
      </c>
      <c r="C4588" s="22" t="s">
        <v>14854</v>
      </c>
      <c r="D4588" s="17" t="s">
        <v>1174</v>
      </c>
      <c r="E4588" s="17" t="s">
        <v>11990</v>
      </c>
      <c r="F4588" s="22" t="s">
        <v>8371</v>
      </c>
      <c r="G4588" s="17" t="s">
        <v>6988</v>
      </c>
      <c r="H4588" s="17" t="s">
        <v>7000</v>
      </c>
      <c r="I4588" s="17" t="s">
        <v>7004</v>
      </c>
      <c r="J4588" s="17" t="s">
        <v>7087</v>
      </c>
      <c r="K4588" s="17" t="s">
        <v>14820</v>
      </c>
      <c r="L4588" s="17" t="s">
        <v>8341</v>
      </c>
      <c r="M4588" s="17" t="s">
        <v>8346</v>
      </c>
      <c r="N4588" s="17" t="s">
        <v>8351</v>
      </c>
      <c r="O4588" s="17" t="s">
        <v>8355</v>
      </c>
      <c r="P4588" s="25">
        <v>10010</v>
      </c>
      <c r="Q4588" s="17" t="s">
        <v>8364</v>
      </c>
      <c r="R4588" s="17" t="s">
        <v>14083</v>
      </c>
      <c r="S4588" s="17">
        <v>2</v>
      </c>
      <c r="T4588" s="17" t="s">
        <v>14843</v>
      </c>
      <c r="U4588" s="19" t="str">
        <f>IF(Cleaned_Data!P4588&gt;20000,"High-Bill","Normal-Bill")</f>
        <v>Normal-Bill</v>
      </c>
      <c r="V4588" s="19" t="str">
        <f t="shared" si="142"/>
        <v>Senior-Citizen</v>
      </c>
      <c r="W4588" s="19" t="str">
        <f t="shared" si="143"/>
        <v>Follow-Up-required</v>
      </c>
      <c r="X4588" s="20" t="str" cm="1">
        <f t="array" ref="X4588">_xlfn.IFS(P4588&lt;5000,"Low",P4588&lt;=20000,"Medium",P4588&gt;20000,"High")</f>
        <v>Medium</v>
      </c>
    </row>
    <row r="4589" spans="1:24" x14ac:dyDescent="0.35">
      <c r="A4589" s="29" t="s">
        <v>296</v>
      </c>
      <c r="B4589" s="21" t="s">
        <v>1100</v>
      </c>
      <c r="C4589" s="22" t="s">
        <v>14854</v>
      </c>
      <c r="D4589" s="22" t="s">
        <v>14847</v>
      </c>
      <c r="E4589" s="21" t="s">
        <v>12168</v>
      </c>
      <c r="F4589" s="22" t="s">
        <v>8371</v>
      </c>
      <c r="G4589" s="21" t="s">
        <v>6986</v>
      </c>
      <c r="H4589" s="21" t="s">
        <v>6994</v>
      </c>
      <c r="I4589" s="21" t="s">
        <v>7004</v>
      </c>
      <c r="J4589" s="22" t="s">
        <v>8371</v>
      </c>
      <c r="K4589" s="21" t="s">
        <v>14839</v>
      </c>
      <c r="L4589" s="21" t="s">
        <v>8345</v>
      </c>
      <c r="M4589" s="21" t="s">
        <v>8346</v>
      </c>
      <c r="N4589" s="21" t="s">
        <v>8353</v>
      </c>
      <c r="O4589" s="21" t="s">
        <v>8358</v>
      </c>
      <c r="P4589" s="18">
        <v>0</v>
      </c>
      <c r="Q4589" s="21" t="s">
        <v>8362</v>
      </c>
      <c r="R4589" s="21" t="s">
        <v>13994</v>
      </c>
      <c r="S4589" s="21">
        <v>5</v>
      </c>
      <c r="T4589" s="22" t="s">
        <v>8370</v>
      </c>
      <c r="U4589" s="23" t="str">
        <f>IF(Cleaned_Data!P4589&gt;20000,"High-Bill","Normal-Bill")</f>
        <v>Normal-Bill</v>
      </c>
      <c r="V4589" s="23" t="str">
        <f t="shared" si="142"/>
        <v>Senior-Citizen</v>
      </c>
      <c r="W4589" s="23" t="str">
        <f t="shared" si="143"/>
        <v>Follow-Up-required</v>
      </c>
      <c r="X4589" s="24" t="str" cm="1">
        <f t="array" ref="X4589">_xlfn.IFS(P4589&lt;5000,"Low",P4589&lt;=20000,"Medium",P4589&gt;20000,"High")</f>
        <v>Low</v>
      </c>
    </row>
    <row r="4590" spans="1:24" x14ac:dyDescent="0.35">
      <c r="A4590" s="28" t="s">
        <v>296</v>
      </c>
      <c r="B4590" s="17" t="s">
        <v>1162</v>
      </c>
      <c r="C4590" s="22" t="s">
        <v>14854</v>
      </c>
      <c r="D4590" s="22" t="s">
        <v>14847</v>
      </c>
      <c r="E4590" s="17" t="s">
        <v>12327</v>
      </c>
      <c r="F4590" s="22" t="s">
        <v>8371</v>
      </c>
      <c r="G4590" s="17" t="s">
        <v>6986</v>
      </c>
      <c r="H4590" s="17" t="s">
        <v>6997</v>
      </c>
      <c r="I4590" s="17" t="s">
        <v>7004</v>
      </c>
      <c r="J4590" s="17" t="s">
        <v>13912</v>
      </c>
      <c r="K4590" s="17" t="s">
        <v>14263</v>
      </c>
      <c r="L4590" s="17" t="s">
        <v>8340</v>
      </c>
      <c r="M4590" s="17" t="s">
        <v>8346</v>
      </c>
      <c r="N4590" s="17" t="s">
        <v>8351</v>
      </c>
      <c r="O4590" s="17" t="s">
        <v>14842</v>
      </c>
      <c r="P4590" s="18">
        <v>0</v>
      </c>
      <c r="Q4590" s="17" t="s">
        <v>8364</v>
      </c>
      <c r="R4590" s="17" t="s">
        <v>14070</v>
      </c>
      <c r="S4590" s="22" t="s">
        <v>8370</v>
      </c>
      <c r="T4590" s="22" t="s">
        <v>8370</v>
      </c>
      <c r="U4590" s="19" t="str">
        <f>IF(Cleaned_Data!P4590&gt;20000,"High-Bill","Normal-Bill")</f>
        <v>Normal-Bill</v>
      </c>
      <c r="V4590" s="19" t="str">
        <f t="shared" si="142"/>
        <v>Senior-Citizen</v>
      </c>
      <c r="W4590" s="19" t="str">
        <f t="shared" si="143"/>
        <v>Follow-Up-required</v>
      </c>
      <c r="X4590" s="20" t="str" cm="1">
        <f t="array" ref="X4590">_xlfn.IFS(P4590&lt;5000,"Low",P4590&lt;=20000,"Medium",P4590&gt;20000,"High")</f>
        <v>Low</v>
      </c>
    </row>
    <row r="4591" spans="1:24" x14ac:dyDescent="0.35">
      <c r="A4591" s="29" t="s">
        <v>296</v>
      </c>
      <c r="B4591" s="21" t="s">
        <v>1048</v>
      </c>
      <c r="C4591" s="21">
        <v>25</v>
      </c>
      <c r="D4591" s="21" t="s">
        <v>1172</v>
      </c>
      <c r="E4591" s="21" t="s">
        <v>12778</v>
      </c>
      <c r="F4591" s="22" t="s">
        <v>8371</v>
      </c>
      <c r="G4591" s="21" t="s">
        <v>6993</v>
      </c>
      <c r="H4591" s="21" t="s">
        <v>6999</v>
      </c>
      <c r="I4591" s="21" t="s">
        <v>7003</v>
      </c>
      <c r="J4591" s="22" t="s">
        <v>8371</v>
      </c>
      <c r="K4591" s="21" t="s">
        <v>14744</v>
      </c>
      <c r="L4591" s="21" t="s">
        <v>8339</v>
      </c>
      <c r="M4591" s="21" t="s">
        <v>8347</v>
      </c>
      <c r="N4591" s="21" t="s">
        <v>8352</v>
      </c>
      <c r="O4591" s="21" t="s">
        <v>14841</v>
      </c>
      <c r="P4591" s="18">
        <v>0</v>
      </c>
      <c r="Q4591" s="22" t="s">
        <v>8370</v>
      </c>
      <c r="R4591" s="21" t="s">
        <v>13981</v>
      </c>
      <c r="S4591" s="21">
        <v>1</v>
      </c>
      <c r="T4591" s="21" t="s">
        <v>14843</v>
      </c>
      <c r="U4591" s="23" t="str">
        <f>IF(Cleaned_Data!P4591&gt;20000,"High-Bill","Normal-Bill")</f>
        <v>Normal-Bill</v>
      </c>
      <c r="V4591" s="23" t="str">
        <f t="shared" si="142"/>
        <v>Not-Senior-Citizen</v>
      </c>
      <c r="W4591" s="23" t="str">
        <f t="shared" si="143"/>
        <v>Follow-Up-required</v>
      </c>
      <c r="X4591" s="24" t="str" cm="1">
        <f t="array" ref="X4591">_xlfn.IFS(P4591&lt;5000,"Low",P4591&lt;=20000,"Medium",P4591&gt;20000,"High")</f>
        <v>Low</v>
      </c>
    </row>
    <row r="4592" spans="1:24" x14ac:dyDescent="0.35">
      <c r="A4592" s="28" t="s">
        <v>296</v>
      </c>
      <c r="B4592" s="17" t="s">
        <v>1080</v>
      </c>
      <c r="C4592" s="17">
        <v>4</v>
      </c>
      <c r="D4592" s="17" t="s">
        <v>1172</v>
      </c>
      <c r="E4592" s="17" t="s">
        <v>13220</v>
      </c>
      <c r="F4592" s="22" t="s">
        <v>8371</v>
      </c>
      <c r="G4592" s="17" t="s">
        <v>6992</v>
      </c>
      <c r="H4592" s="17" t="s">
        <v>6996</v>
      </c>
      <c r="I4592" s="17" t="s">
        <v>7007</v>
      </c>
      <c r="J4592" s="17" t="s">
        <v>14015</v>
      </c>
      <c r="K4592" s="17" t="s">
        <v>14299</v>
      </c>
      <c r="L4592" s="17" t="s">
        <v>8340</v>
      </c>
      <c r="M4592" s="17" t="s">
        <v>8346</v>
      </c>
      <c r="N4592" s="17" t="s">
        <v>8352</v>
      </c>
      <c r="O4592" s="17" t="s">
        <v>8358</v>
      </c>
      <c r="P4592" s="25">
        <v>21553</v>
      </c>
      <c r="Q4592" s="17" t="s">
        <v>8363</v>
      </c>
      <c r="R4592" s="17" t="s">
        <v>13936</v>
      </c>
      <c r="S4592" s="17">
        <v>3</v>
      </c>
      <c r="T4592" s="22" t="s">
        <v>8370</v>
      </c>
      <c r="U4592" s="19" t="str">
        <f>IF(Cleaned_Data!P4592&gt;20000,"High-Bill","Normal-Bill")</f>
        <v>High-Bill</v>
      </c>
      <c r="V4592" s="19" t="str">
        <f t="shared" si="142"/>
        <v>Not-Senior-Citizen</v>
      </c>
      <c r="W4592" s="19" t="str">
        <f t="shared" si="143"/>
        <v>Follow-Up-required</v>
      </c>
      <c r="X4592" s="20" t="str" cm="1">
        <f t="array" ref="X4592">_xlfn.IFS(P4592&lt;5000,"Low",P4592&lt;=20000,"Medium",P4592&gt;20000,"High")</f>
        <v>High</v>
      </c>
    </row>
    <row r="4593" spans="1:24" x14ac:dyDescent="0.35">
      <c r="A4593" s="29" t="s">
        <v>296</v>
      </c>
      <c r="B4593" s="21" t="s">
        <v>1090</v>
      </c>
      <c r="C4593" s="22" t="s">
        <v>14854</v>
      </c>
      <c r="D4593" s="21" t="s">
        <v>1172</v>
      </c>
      <c r="E4593" s="21" t="s">
        <v>13730</v>
      </c>
      <c r="F4593" s="21" t="s">
        <v>6817</v>
      </c>
      <c r="G4593" s="21" t="s">
        <v>6993</v>
      </c>
      <c r="H4593" s="21" t="s">
        <v>6995</v>
      </c>
      <c r="I4593" s="21" t="s">
        <v>7004</v>
      </c>
      <c r="J4593" s="22" t="s">
        <v>8371</v>
      </c>
      <c r="K4593" s="21" t="s">
        <v>14350</v>
      </c>
      <c r="L4593" s="21" t="s">
        <v>8341</v>
      </c>
      <c r="M4593" s="21" t="s">
        <v>8349</v>
      </c>
      <c r="N4593" s="21" t="s">
        <v>8351</v>
      </c>
      <c r="O4593" s="21" t="s">
        <v>8359</v>
      </c>
      <c r="P4593" s="26">
        <v>49818</v>
      </c>
      <c r="Q4593" s="21" t="s">
        <v>8363</v>
      </c>
      <c r="R4593" s="21" t="s">
        <v>14179</v>
      </c>
      <c r="S4593" s="21">
        <v>2</v>
      </c>
      <c r="T4593" s="21" t="s">
        <v>14844</v>
      </c>
      <c r="U4593" s="23" t="str">
        <f>IF(Cleaned_Data!P4593&gt;20000,"High-Bill","Normal-Bill")</f>
        <v>High-Bill</v>
      </c>
      <c r="V4593" s="23" t="str">
        <f t="shared" si="142"/>
        <v>Senior-Citizen</v>
      </c>
      <c r="W4593" s="23" t="str">
        <f t="shared" si="143"/>
        <v>Follow-Up-required</v>
      </c>
      <c r="X4593" s="24" t="str" cm="1">
        <f t="array" ref="X4593">_xlfn.IFS(P4593&lt;5000,"Low",P4593&lt;=20000,"Medium",P4593&gt;20000,"High")</f>
        <v>High</v>
      </c>
    </row>
    <row r="4594" spans="1:24" x14ac:dyDescent="0.35">
      <c r="A4594" s="28" t="s">
        <v>129</v>
      </c>
      <c r="B4594" s="17" t="s">
        <v>1103</v>
      </c>
      <c r="C4594" s="17">
        <v>28</v>
      </c>
      <c r="D4594" s="17" t="s">
        <v>1174</v>
      </c>
      <c r="E4594" s="17" t="s">
        <v>8518</v>
      </c>
      <c r="F4594" s="22" t="s">
        <v>8371</v>
      </c>
      <c r="G4594" s="17" t="s">
        <v>6990</v>
      </c>
      <c r="H4594" s="17" t="s">
        <v>6995</v>
      </c>
      <c r="I4594" s="17" t="s">
        <v>7003</v>
      </c>
      <c r="J4594" s="17" t="s">
        <v>13962</v>
      </c>
      <c r="K4594" s="17" t="s">
        <v>14283</v>
      </c>
      <c r="L4594" s="17" t="s">
        <v>8340</v>
      </c>
      <c r="M4594" s="17" t="s">
        <v>8349</v>
      </c>
      <c r="N4594" s="17" t="s">
        <v>8352</v>
      </c>
      <c r="O4594" s="17" t="s">
        <v>8355</v>
      </c>
      <c r="P4594" s="25">
        <v>37415</v>
      </c>
      <c r="Q4594" s="17" t="s">
        <v>8362</v>
      </c>
      <c r="R4594" s="22" t="s">
        <v>8370</v>
      </c>
      <c r="S4594" s="17">
        <v>3</v>
      </c>
      <c r="T4594" s="17" t="s">
        <v>14843</v>
      </c>
      <c r="U4594" s="19" t="str">
        <f>IF(Cleaned_Data!P4594&gt;20000,"High-Bill","Normal-Bill")</f>
        <v>High-Bill</v>
      </c>
      <c r="V4594" s="19" t="str">
        <f t="shared" si="142"/>
        <v>Not-Senior-Citizen</v>
      </c>
      <c r="W4594" s="19" t="str">
        <f t="shared" si="143"/>
        <v>Not-Required</v>
      </c>
      <c r="X4594" s="20" t="str" cm="1">
        <f t="array" ref="X4594">_xlfn.IFS(P4594&lt;5000,"Low",P4594&lt;=20000,"Medium",P4594&gt;20000,"High")</f>
        <v>High</v>
      </c>
    </row>
    <row r="4595" spans="1:24" x14ac:dyDescent="0.35">
      <c r="A4595" s="29" t="s">
        <v>129</v>
      </c>
      <c r="B4595" s="21" t="s">
        <v>1019</v>
      </c>
      <c r="C4595" s="21">
        <v>75</v>
      </c>
      <c r="D4595" s="21" t="s">
        <v>1174</v>
      </c>
      <c r="E4595" s="21" t="s">
        <v>9865</v>
      </c>
      <c r="F4595" s="21" t="s">
        <v>6753</v>
      </c>
      <c r="G4595" s="21" t="s">
        <v>6990</v>
      </c>
      <c r="H4595" s="21" t="s">
        <v>6996</v>
      </c>
      <c r="I4595" s="21" t="s">
        <v>7003</v>
      </c>
      <c r="J4595" s="21" t="s">
        <v>7520</v>
      </c>
      <c r="K4595" s="21" t="s">
        <v>14760</v>
      </c>
      <c r="L4595" s="21" t="s">
        <v>8339</v>
      </c>
      <c r="M4595" s="21" t="s">
        <v>8350</v>
      </c>
      <c r="N4595" s="21" t="s">
        <v>8352</v>
      </c>
      <c r="O4595" s="21" t="s">
        <v>14841</v>
      </c>
      <c r="P4595" s="18">
        <v>0</v>
      </c>
      <c r="Q4595" s="21" t="s">
        <v>8362</v>
      </c>
      <c r="R4595" s="22" t="s">
        <v>8370</v>
      </c>
      <c r="S4595" s="21">
        <v>1</v>
      </c>
      <c r="T4595" s="22" t="s">
        <v>8370</v>
      </c>
      <c r="U4595" s="23" t="str">
        <f>IF(Cleaned_Data!P4595&gt;20000,"High-Bill","Normal-Bill")</f>
        <v>Normal-Bill</v>
      </c>
      <c r="V4595" s="23" t="str">
        <f t="shared" si="142"/>
        <v>Senior-Citizen</v>
      </c>
      <c r="W4595" s="23" t="str">
        <f t="shared" si="143"/>
        <v>Not-Required</v>
      </c>
      <c r="X4595" s="24" t="str" cm="1">
        <f t="array" ref="X4595">_xlfn.IFS(P4595&lt;5000,"Low",P4595&lt;=20000,"Medium",P4595&gt;20000,"High")</f>
        <v>Low</v>
      </c>
    </row>
    <row r="4596" spans="1:24" x14ac:dyDescent="0.35">
      <c r="A4596" s="28" t="s">
        <v>129</v>
      </c>
      <c r="B4596" s="17" t="s">
        <v>1121</v>
      </c>
      <c r="C4596" s="22" t="s">
        <v>14854</v>
      </c>
      <c r="D4596" s="17" t="s">
        <v>1172</v>
      </c>
      <c r="E4596" s="17" t="s">
        <v>10574</v>
      </c>
      <c r="F4596" s="17" t="s">
        <v>6794</v>
      </c>
      <c r="G4596" s="17" t="s">
        <v>6991</v>
      </c>
      <c r="H4596" s="17" t="s">
        <v>6999</v>
      </c>
      <c r="I4596" s="17" t="s">
        <v>7003</v>
      </c>
      <c r="J4596" s="17" t="s">
        <v>14095</v>
      </c>
      <c r="K4596" s="17" t="s">
        <v>14336</v>
      </c>
      <c r="L4596" s="17" t="s">
        <v>8341</v>
      </c>
      <c r="M4596" s="17" t="s">
        <v>8346</v>
      </c>
      <c r="N4596" s="17" t="s">
        <v>8353</v>
      </c>
      <c r="O4596" s="17" t="s">
        <v>14841</v>
      </c>
      <c r="P4596" s="18">
        <v>0</v>
      </c>
      <c r="Q4596" s="17" t="s">
        <v>8362</v>
      </c>
      <c r="R4596" s="17" t="s">
        <v>14055</v>
      </c>
      <c r="S4596" s="17">
        <v>4</v>
      </c>
      <c r="T4596" s="17" t="s">
        <v>14843</v>
      </c>
      <c r="U4596" s="19" t="str">
        <f>IF(Cleaned_Data!P4596&gt;20000,"High-Bill","Normal-Bill")</f>
        <v>Normal-Bill</v>
      </c>
      <c r="V4596" s="19" t="str">
        <f t="shared" si="142"/>
        <v>Senior-Citizen</v>
      </c>
      <c r="W4596" s="19" t="str">
        <f t="shared" si="143"/>
        <v>Follow-Up-required</v>
      </c>
      <c r="X4596" s="20" t="str" cm="1">
        <f t="array" ref="X4596">_xlfn.IFS(P4596&lt;5000,"Low",P4596&lt;=20000,"Medium",P4596&gt;20000,"High")</f>
        <v>Low</v>
      </c>
    </row>
    <row r="4597" spans="1:24" x14ac:dyDescent="0.35">
      <c r="A4597" s="29" t="s">
        <v>129</v>
      </c>
      <c r="B4597" s="21" t="s">
        <v>1154</v>
      </c>
      <c r="C4597" s="22" t="s">
        <v>14854</v>
      </c>
      <c r="D4597" s="21" t="s">
        <v>1172</v>
      </c>
      <c r="E4597" s="21" t="s">
        <v>11082</v>
      </c>
      <c r="F4597" s="22" t="s">
        <v>8371</v>
      </c>
      <c r="G4597" s="21" t="s">
        <v>6986</v>
      </c>
      <c r="H4597" s="21" t="s">
        <v>7000</v>
      </c>
      <c r="I4597" s="21" t="s">
        <v>7006</v>
      </c>
      <c r="J4597" s="21" t="s">
        <v>7329</v>
      </c>
      <c r="K4597" s="21" t="s">
        <v>14788</v>
      </c>
      <c r="L4597" s="21" t="s">
        <v>8338</v>
      </c>
      <c r="M4597" s="21" t="s">
        <v>8346</v>
      </c>
      <c r="N4597" s="21" t="s">
        <v>8353</v>
      </c>
      <c r="O4597" s="21" t="s">
        <v>14842</v>
      </c>
      <c r="P4597" s="26">
        <v>9537</v>
      </c>
      <c r="Q4597" s="21" t="s">
        <v>8363</v>
      </c>
      <c r="R4597" s="22" t="s">
        <v>8370</v>
      </c>
      <c r="S4597" s="22" t="s">
        <v>8370</v>
      </c>
      <c r="T4597" s="22" t="s">
        <v>8370</v>
      </c>
      <c r="U4597" s="23" t="str">
        <f>IF(Cleaned_Data!P4597&gt;20000,"High-Bill","Normal-Bill")</f>
        <v>Normal-Bill</v>
      </c>
      <c r="V4597" s="23" t="str">
        <f t="shared" si="142"/>
        <v>Senior-Citizen</v>
      </c>
      <c r="W4597" s="23" t="str">
        <f t="shared" si="143"/>
        <v>Not-Required</v>
      </c>
      <c r="X4597" s="24" t="str" cm="1">
        <f t="array" ref="X4597">_xlfn.IFS(P4597&lt;5000,"Low",P4597&lt;=20000,"Medium",P4597&gt;20000,"High")</f>
        <v>Medium</v>
      </c>
    </row>
    <row r="4598" spans="1:24" x14ac:dyDescent="0.35">
      <c r="A4598" s="28" t="s">
        <v>129</v>
      </c>
      <c r="B4598" s="17" t="s">
        <v>1024</v>
      </c>
      <c r="C4598" s="17">
        <v>31</v>
      </c>
      <c r="D4598" s="17" t="s">
        <v>1172</v>
      </c>
      <c r="E4598" s="17" t="s">
        <v>11634</v>
      </c>
      <c r="F4598" s="17" t="s">
        <v>6922</v>
      </c>
      <c r="G4598" s="17" t="s">
        <v>6985</v>
      </c>
      <c r="H4598" s="17" t="s">
        <v>7000</v>
      </c>
      <c r="I4598" s="17" t="s">
        <v>7001</v>
      </c>
      <c r="J4598" s="22" t="s">
        <v>8371</v>
      </c>
      <c r="K4598" s="17" t="s">
        <v>14532</v>
      </c>
      <c r="L4598" s="17" t="s">
        <v>8341</v>
      </c>
      <c r="M4598" s="17" t="s">
        <v>8350</v>
      </c>
      <c r="N4598" s="17" t="s">
        <v>8354</v>
      </c>
      <c r="O4598" s="17" t="s">
        <v>14842</v>
      </c>
      <c r="P4598" s="18">
        <v>0</v>
      </c>
      <c r="Q4598" s="17" t="s">
        <v>8364</v>
      </c>
      <c r="R4598" s="17" t="s">
        <v>14079</v>
      </c>
      <c r="S4598" s="17">
        <v>2</v>
      </c>
      <c r="T4598" s="17" t="s">
        <v>14843</v>
      </c>
      <c r="U4598" s="19" t="str">
        <f>IF(Cleaned_Data!P4598&gt;20000,"High-Bill","Normal-Bill")</f>
        <v>Normal-Bill</v>
      </c>
      <c r="V4598" s="19" t="str">
        <f t="shared" si="142"/>
        <v>Not-Senior-Citizen</v>
      </c>
      <c r="W4598" s="19" t="str">
        <f t="shared" si="143"/>
        <v>Follow-Up-required</v>
      </c>
      <c r="X4598" s="20" t="str" cm="1">
        <f t="array" ref="X4598">_xlfn.IFS(P4598&lt;5000,"Low",P4598&lt;=20000,"Medium",P4598&gt;20000,"High")</f>
        <v>Low</v>
      </c>
    </row>
    <row r="4599" spans="1:24" x14ac:dyDescent="0.35">
      <c r="A4599" s="29" t="s">
        <v>129</v>
      </c>
      <c r="B4599" s="21" t="s">
        <v>1094</v>
      </c>
      <c r="C4599" s="22" t="s">
        <v>14854</v>
      </c>
      <c r="D4599" s="21" t="s">
        <v>1172</v>
      </c>
      <c r="E4599" s="21" t="s">
        <v>12148</v>
      </c>
      <c r="F4599" s="21" t="s">
        <v>6740</v>
      </c>
      <c r="G4599" s="21" t="s">
        <v>6985</v>
      </c>
      <c r="H4599" s="21" t="s">
        <v>6995</v>
      </c>
      <c r="I4599" s="21" t="s">
        <v>7001</v>
      </c>
      <c r="J4599" s="21" t="s">
        <v>13918</v>
      </c>
      <c r="K4599" s="21" t="s">
        <v>14808</v>
      </c>
      <c r="L4599" s="21" t="s">
        <v>8341</v>
      </c>
      <c r="M4599" s="21" t="s">
        <v>8347</v>
      </c>
      <c r="N4599" s="21" t="s">
        <v>8352</v>
      </c>
      <c r="O4599" s="21" t="s">
        <v>8358</v>
      </c>
      <c r="P4599" s="18">
        <v>0</v>
      </c>
      <c r="Q4599" s="21" t="s">
        <v>8362</v>
      </c>
      <c r="R4599" s="21" t="s">
        <v>14003</v>
      </c>
      <c r="S4599" s="21">
        <v>4</v>
      </c>
      <c r="T4599" s="22" t="s">
        <v>8370</v>
      </c>
      <c r="U4599" s="23" t="str">
        <f>IF(Cleaned_Data!P4599&gt;20000,"High-Bill","Normal-Bill")</f>
        <v>Normal-Bill</v>
      </c>
      <c r="V4599" s="23" t="str">
        <f t="shared" si="142"/>
        <v>Senior-Citizen</v>
      </c>
      <c r="W4599" s="23" t="str">
        <f t="shared" si="143"/>
        <v>Follow-Up-required</v>
      </c>
      <c r="X4599" s="24" t="str" cm="1">
        <f t="array" ref="X4599">_xlfn.IFS(P4599&lt;5000,"Low",P4599&lt;=20000,"Medium",P4599&gt;20000,"High")</f>
        <v>Low</v>
      </c>
    </row>
    <row r="4600" spans="1:24" x14ac:dyDescent="0.35">
      <c r="A4600" s="28" t="s">
        <v>129</v>
      </c>
      <c r="B4600" s="17" t="s">
        <v>1127</v>
      </c>
      <c r="C4600" s="22" t="s">
        <v>14854</v>
      </c>
      <c r="D4600" s="17" t="s">
        <v>1174</v>
      </c>
      <c r="E4600" s="17" t="s">
        <v>12492</v>
      </c>
      <c r="F4600" s="22" t="s">
        <v>8371</v>
      </c>
      <c r="G4600" s="17" t="s">
        <v>6988</v>
      </c>
      <c r="H4600" s="17" t="s">
        <v>6996</v>
      </c>
      <c r="I4600" s="17" t="s">
        <v>7002</v>
      </c>
      <c r="J4600" s="22" t="s">
        <v>8371</v>
      </c>
      <c r="K4600" s="17" t="s">
        <v>14487</v>
      </c>
      <c r="L4600" s="17" t="s">
        <v>8342</v>
      </c>
      <c r="M4600" s="17" t="s">
        <v>8346</v>
      </c>
      <c r="N4600" s="17" t="s">
        <v>8354</v>
      </c>
      <c r="O4600" s="17" t="s">
        <v>8359</v>
      </c>
      <c r="P4600" s="18">
        <v>0</v>
      </c>
      <c r="Q4600" s="17" t="s">
        <v>8363</v>
      </c>
      <c r="R4600" s="22" t="s">
        <v>8370</v>
      </c>
      <c r="S4600" s="17">
        <v>3</v>
      </c>
      <c r="T4600" s="22" t="s">
        <v>8370</v>
      </c>
      <c r="U4600" s="19" t="str">
        <f>IF(Cleaned_Data!P4600&gt;20000,"High-Bill","Normal-Bill")</f>
        <v>Normal-Bill</v>
      </c>
      <c r="V4600" s="19" t="str">
        <f t="shared" si="142"/>
        <v>Senior-Citizen</v>
      </c>
      <c r="W4600" s="19" t="str">
        <f t="shared" si="143"/>
        <v>Not-Required</v>
      </c>
      <c r="X4600" s="20" t="str" cm="1">
        <f t="array" ref="X4600">_xlfn.IFS(P4600&lt;5000,"Low",P4600&lt;=20000,"Medium",P4600&gt;20000,"High")</f>
        <v>Low</v>
      </c>
    </row>
    <row r="4601" spans="1:24" x14ac:dyDescent="0.35">
      <c r="A4601" s="29" t="s">
        <v>129</v>
      </c>
      <c r="B4601" s="21" t="s">
        <v>1165</v>
      </c>
      <c r="C4601" s="21">
        <v>47</v>
      </c>
      <c r="D4601" s="21" t="s">
        <v>1174</v>
      </c>
      <c r="E4601" s="21" t="s">
        <v>12924</v>
      </c>
      <c r="F4601" s="22" t="s">
        <v>8371</v>
      </c>
      <c r="G4601" s="21" t="s">
        <v>6989</v>
      </c>
      <c r="H4601" s="21" t="s">
        <v>6997</v>
      </c>
      <c r="I4601" s="21" t="s">
        <v>7003</v>
      </c>
      <c r="J4601" s="21" t="s">
        <v>14004</v>
      </c>
      <c r="K4601" s="21" t="s">
        <v>14831</v>
      </c>
      <c r="L4601" s="21" t="s">
        <v>8345</v>
      </c>
      <c r="M4601" s="21" t="s">
        <v>8348</v>
      </c>
      <c r="N4601" s="21" t="s">
        <v>8354</v>
      </c>
      <c r="O4601" s="21" t="s">
        <v>8358</v>
      </c>
      <c r="P4601" s="18">
        <v>0</v>
      </c>
      <c r="Q4601" s="21" t="s">
        <v>8363</v>
      </c>
      <c r="R4601" s="22" t="s">
        <v>8370</v>
      </c>
      <c r="S4601" s="21">
        <v>3</v>
      </c>
      <c r="T4601" s="22" t="s">
        <v>8370</v>
      </c>
      <c r="U4601" s="23" t="str">
        <f>IF(Cleaned_Data!P4601&gt;20000,"High-Bill","Normal-Bill")</f>
        <v>Normal-Bill</v>
      </c>
      <c r="V4601" s="23" t="str">
        <f t="shared" si="142"/>
        <v>Not-Senior-Citizen</v>
      </c>
      <c r="W4601" s="23" t="str">
        <f t="shared" si="143"/>
        <v>Not-Required</v>
      </c>
      <c r="X4601" s="24" t="str" cm="1">
        <f t="array" ref="X4601">_xlfn.IFS(P4601&lt;5000,"Low",P4601&lt;=20000,"Medium",P4601&gt;20000,"High")</f>
        <v>Low</v>
      </c>
    </row>
    <row r="4602" spans="1:24" x14ac:dyDescent="0.35">
      <c r="A4602" s="28" t="s">
        <v>721</v>
      </c>
      <c r="B4602" s="17" t="s">
        <v>1045</v>
      </c>
      <c r="C4602" s="17">
        <v>62</v>
      </c>
      <c r="D4602" s="17" t="s">
        <v>1174</v>
      </c>
      <c r="E4602" s="17" t="s">
        <v>9593</v>
      </c>
      <c r="F4602" s="17" t="s">
        <v>6943</v>
      </c>
      <c r="G4602" s="17" t="s">
        <v>6986</v>
      </c>
      <c r="H4602" s="17" t="s">
        <v>6996</v>
      </c>
      <c r="I4602" s="17" t="s">
        <v>7006</v>
      </c>
      <c r="J4602" s="17" t="s">
        <v>13921</v>
      </c>
      <c r="K4602" s="17" t="s">
        <v>14622</v>
      </c>
      <c r="L4602" s="17" t="s">
        <v>8342</v>
      </c>
      <c r="M4602" s="17" t="s">
        <v>8347</v>
      </c>
      <c r="N4602" s="17" t="s">
        <v>8353</v>
      </c>
      <c r="O4602" s="17" t="s">
        <v>8358</v>
      </c>
      <c r="P4602" s="18">
        <v>0</v>
      </c>
      <c r="Q4602" s="17" t="s">
        <v>8362</v>
      </c>
      <c r="R4602" s="17" t="s">
        <v>14127</v>
      </c>
      <c r="S4602" s="17">
        <v>2</v>
      </c>
      <c r="T4602" s="17" t="s">
        <v>14844</v>
      </c>
      <c r="U4602" s="19" t="str">
        <f>IF(Cleaned_Data!P4602&gt;20000,"High-Bill","Normal-Bill")</f>
        <v>Normal-Bill</v>
      </c>
      <c r="V4602" s="19" t="str">
        <f t="shared" si="142"/>
        <v>Senior-Citizen</v>
      </c>
      <c r="W4602" s="19" t="str">
        <f t="shared" si="143"/>
        <v>Follow-Up-required</v>
      </c>
      <c r="X4602" s="20" t="str" cm="1">
        <f t="array" ref="X4602">_xlfn.IFS(P4602&lt;5000,"Low",P4602&lt;=20000,"Medium",P4602&gt;20000,"High")</f>
        <v>Low</v>
      </c>
    </row>
    <row r="4603" spans="1:24" x14ac:dyDescent="0.35">
      <c r="A4603" s="29" t="s">
        <v>721</v>
      </c>
      <c r="B4603" s="21" t="s">
        <v>1144</v>
      </c>
      <c r="C4603" s="22" t="s">
        <v>14854</v>
      </c>
      <c r="D4603" s="22" t="s">
        <v>14847</v>
      </c>
      <c r="E4603" s="21" t="s">
        <v>10740</v>
      </c>
      <c r="F4603" s="21" t="s">
        <v>6953</v>
      </c>
      <c r="G4603" s="21" t="s">
        <v>6985</v>
      </c>
      <c r="H4603" s="21" t="s">
        <v>6994</v>
      </c>
      <c r="I4603" s="21" t="s">
        <v>7007</v>
      </c>
      <c r="J4603" s="21" t="s">
        <v>13983</v>
      </c>
      <c r="K4603" s="21" t="s">
        <v>14191</v>
      </c>
      <c r="L4603" s="21" t="s">
        <v>8342</v>
      </c>
      <c r="M4603" s="21" t="s">
        <v>8346</v>
      </c>
      <c r="N4603" s="21" t="s">
        <v>8353</v>
      </c>
      <c r="O4603" s="21" t="s">
        <v>8355</v>
      </c>
      <c r="P4603" s="26">
        <v>46995</v>
      </c>
      <c r="Q4603" s="21" t="s">
        <v>8362</v>
      </c>
      <c r="R4603" s="22" t="s">
        <v>8370</v>
      </c>
      <c r="S4603" s="21">
        <v>3</v>
      </c>
      <c r="T4603" s="21" t="s">
        <v>14845</v>
      </c>
      <c r="U4603" s="23" t="str">
        <f>IF(Cleaned_Data!P4603&gt;20000,"High-Bill","Normal-Bill")</f>
        <v>High-Bill</v>
      </c>
      <c r="V4603" s="23" t="str">
        <f t="shared" si="142"/>
        <v>Senior-Citizen</v>
      </c>
      <c r="W4603" s="23" t="str">
        <f t="shared" si="143"/>
        <v>Not-Required</v>
      </c>
      <c r="X4603" s="24" t="str" cm="1">
        <f t="array" ref="X4603">_xlfn.IFS(P4603&lt;5000,"Low",P4603&lt;=20000,"Medium",P4603&gt;20000,"High")</f>
        <v>High</v>
      </c>
    </row>
    <row r="4604" spans="1:24" x14ac:dyDescent="0.35">
      <c r="A4604" s="28" t="s">
        <v>721</v>
      </c>
      <c r="B4604" s="17" t="s">
        <v>1026</v>
      </c>
      <c r="C4604" s="22" t="s">
        <v>14854</v>
      </c>
      <c r="D4604" s="17" t="s">
        <v>1172</v>
      </c>
      <c r="E4604" s="17" t="s">
        <v>11281</v>
      </c>
      <c r="F4604" s="17" t="s">
        <v>6712</v>
      </c>
      <c r="G4604" s="17" t="s">
        <v>6988</v>
      </c>
      <c r="H4604" s="17" t="s">
        <v>6997</v>
      </c>
      <c r="I4604" s="17" t="s">
        <v>7004</v>
      </c>
      <c r="J4604" s="17" t="s">
        <v>13946</v>
      </c>
      <c r="K4604" s="17" t="s">
        <v>14223</v>
      </c>
      <c r="L4604" s="17" t="s">
        <v>8345</v>
      </c>
      <c r="M4604" s="17" t="s">
        <v>8348</v>
      </c>
      <c r="N4604" s="17" t="s">
        <v>8354</v>
      </c>
      <c r="O4604" s="17" t="s">
        <v>8359</v>
      </c>
      <c r="P4604" s="18">
        <v>0</v>
      </c>
      <c r="Q4604" s="17" t="s">
        <v>8362</v>
      </c>
      <c r="R4604" s="17" t="s">
        <v>7106</v>
      </c>
      <c r="S4604" s="17">
        <v>2</v>
      </c>
      <c r="T4604" s="22" t="s">
        <v>8370</v>
      </c>
      <c r="U4604" s="19" t="str">
        <f>IF(Cleaned_Data!P4604&gt;20000,"High-Bill","Normal-Bill")</f>
        <v>Normal-Bill</v>
      </c>
      <c r="V4604" s="19" t="str">
        <f t="shared" si="142"/>
        <v>Senior-Citizen</v>
      </c>
      <c r="W4604" s="19" t="str">
        <f t="shared" si="143"/>
        <v>Follow-Up-required</v>
      </c>
      <c r="X4604" s="20" t="str" cm="1">
        <f t="array" ref="X4604">_xlfn.IFS(P4604&lt;5000,"Low",P4604&lt;=20000,"Medium",P4604&gt;20000,"High")</f>
        <v>Low</v>
      </c>
    </row>
    <row r="4605" spans="1:24" x14ac:dyDescent="0.35">
      <c r="A4605" s="29" t="s">
        <v>721</v>
      </c>
      <c r="B4605" s="21" t="s">
        <v>1145</v>
      </c>
      <c r="C4605" s="21">
        <v>66</v>
      </c>
      <c r="D4605" s="21" t="s">
        <v>1172</v>
      </c>
      <c r="E4605" s="21" t="s">
        <v>11547</v>
      </c>
      <c r="F4605" s="22" t="s">
        <v>8371</v>
      </c>
      <c r="G4605" s="21" t="s">
        <v>6991</v>
      </c>
      <c r="H4605" s="21" t="s">
        <v>6995</v>
      </c>
      <c r="I4605" s="21" t="s">
        <v>7002</v>
      </c>
      <c r="J4605" s="21" t="s">
        <v>14124</v>
      </c>
      <c r="K4605" s="21" t="s">
        <v>14672</v>
      </c>
      <c r="L4605" s="21" t="s">
        <v>8342</v>
      </c>
      <c r="M4605" s="21" t="s">
        <v>8347</v>
      </c>
      <c r="N4605" s="21" t="s">
        <v>8354</v>
      </c>
      <c r="O4605" s="21" t="s">
        <v>8358</v>
      </c>
      <c r="P4605" s="26">
        <v>39636</v>
      </c>
      <c r="Q4605" s="21" t="s">
        <v>8362</v>
      </c>
      <c r="R4605" s="22" t="s">
        <v>8370</v>
      </c>
      <c r="S4605" s="21">
        <v>5</v>
      </c>
      <c r="T4605" s="21" t="s">
        <v>14844</v>
      </c>
      <c r="U4605" s="23" t="str">
        <f>IF(Cleaned_Data!P4605&gt;20000,"High-Bill","Normal-Bill")</f>
        <v>High-Bill</v>
      </c>
      <c r="V4605" s="23" t="str">
        <f t="shared" si="142"/>
        <v>Senior-Citizen</v>
      </c>
      <c r="W4605" s="23" t="str">
        <f t="shared" si="143"/>
        <v>Not-Required</v>
      </c>
      <c r="X4605" s="24" t="str" cm="1">
        <f t="array" ref="X4605">_xlfn.IFS(P4605&lt;5000,"Low",P4605&lt;=20000,"Medium",P4605&gt;20000,"High")</f>
        <v>High</v>
      </c>
    </row>
    <row r="4606" spans="1:24" x14ac:dyDescent="0.35">
      <c r="A4606" s="28" t="s">
        <v>721</v>
      </c>
      <c r="B4606" s="17" t="s">
        <v>1141</v>
      </c>
      <c r="C4606" s="17">
        <v>46</v>
      </c>
      <c r="D4606" s="22" t="s">
        <v>14847</v>
      </c>
      <c r="E4606" s="17" t="s">
        <v>12534</v>
      </c>
      <c r="F4606" s="17" t="s">
        <v>6810</v>
      </c>
      <c r="G4606" s="17" t="s">
        <v>6989</v>
      </c>
      <c r="H4606" s="17" t="s">
        <v>6999</v>
      </c>
      <c r="I4606" s="17" t="s">
        <v>7005</v>
      </c>
      <c r="J4606" s="17" t="s">
        <v>13961</v>
      </c>
      <c r="K4606" s="17" t="s">
        <v>14599</v>
      </c>
      <c r="L4606" s="17" t="s">
        <v>8344</v>
      </c>
      <c r="M4606" s="17" t="s">
        <v>8348</v>
      </c>
      <c r="N4606" s="17" t="s">
        <v>8352</v>
      </c>
      <c r="O4606" s="17" t="s">
        <v>8359</v>
      </c>
      <c r="P4606" s="18">
        <v>0</v>
      </c>
      <c r="Q4606" s="17" t="s">
        <v>8363</v>
      </c>
      <c r="R4606" s="17" t="s">
        <v>13917</v>
      </c>
      <c r="S4606" s="17">
        <v>3</v>
      </c>
      <c r="T4606" s="22" t="s">
        <v>8370</v>
      </c>
      <c r="U4606" s="19" t="str">
        <f>IF(Cleaned_Data!P4606&gt;20000,"High-Bill","Normal-Bill")</f>
        <v>Normal-Bill</v>
      </c>
      <c r="V4606" s="19" t="str">
        <f t="shared" si="142"/>
        <v>Not-Senior-Citizen</v>
      </c>
      <c r="W4606" s="19" t="str">
        <f t="shared" si="143"/>
        <v>Follow-Up-required</v>
      </c>
      <c r="X4606" s="20" t="str" cm="1">
        <f t="array" ref="X4606">_xlfn.IFS(P4606&lt;5000,"Low",P4606&lt;=20000,"Medium",P4606&gt;20000,"High")</f>
        <v>Low</v>
      </c>
    </row>
    <row r="4607" spans="1:24" x14ac:dyDescent="0.35">
      <c r="A4607" s="29" t="s">
        <v>721</v>
      </c>
      <c r="B4607" s="21" t="s">
        <v>1144</v>
      </c>
      <c r="C4607" s="21">
        <v>51</v>
      </c>
      <c r="D4607" s="22" t="s">
        <v>14847</v>
      </c>
      <c r="E4607" s="21" t="s">
        <v>13191</v>
      </c>
      <c r="F4607" s="21" t="s">
        <v>6953</v>
      </c>
      <c r="G4607" s="21" t="s">
        <v>6984</v>
      </c>
      <c r="H4607" s="21" t="s">
        <v>6997</v>
      </c>
      <c r="I4607" s="21" t="s">
        <v>7004</v>
      </c>
      <c r="J4607" s="21" t="s">
        <v>14120</v>
      </c>
      <c r="K4607" s="21" t="s">
        <v>14270</v>
      </c>
      <c r="L4607" s="21" t="s">
        <v>8345</v>
      </c>
      <c r="M4607" s="21" t="s">
        <v>8349</v>
      </c>
      <c r="N4607" s="21" t="s">
        <v>8351</v>
      </c>
      <c r="O4607" s="21" t="s">
        <v>14842</v>
      </c>
      <c r="P4607" s="26">
        <v>30890</v>
      </c>
      <c r="Q4607" s="21" t="s">
        <v>8364</v>
      </c>
      <c r="R4607" s="21" t="s">
        <v>14165</v>
      </c>
      <c r="S4607" s="21">
        <v>3</v>
      </c>
      <c r="T4607" s="21" t="s">
        <v>14845</v>
      </c>
      <c r="U4607" s="23" t="str">
        <f>IF(Cleaned_Data!P4607&gt;20000,"High-Bill","Normal-Bill")</f>
        <v>High-Bill</v>
      </c>
      <c r="V4607" s="23" t="str">
        <f t="shared" si="142"/>
        <v>Not-Senior-Citizen</v>
      </c>
      <c r="W4607" s="23" t="str">
        <f t="shared" si="143"/>
        <v>Follow-Up-required</v>
      </c>
      <c r="X4607" s="24" t="str" cm="1">
        <f t="array" ref="X4607">_xlfn.IFS(P4607&lt;5000,"Low",P4607&lt;=20000,"Medium",P4607&gt;20000,"High")</f>
        <v>High</v>
      </c>
    </row>
    <row r="4608" spans="1:24" x14ac:dyDescent="0.35">
      <c r="A4608" s="28" t="s">
        <v>747</v>
      </c>
      <c r="B4608" s="17" t="s">
        <v>1137</v>
      </c>
      <c r="C4608" s="22" t="s">
        <v>14854</v>
      </c>
      <c r="D4608" s="17" t="s">
        <v>1174</v>
      </c>
      <c r="E4608" s="17" t="s">
        <v>9708</v>
      </c>
      <c r="F4608" s="22" t="s">
        <v>8371</v>
      </c>
      <c r="G4608" s="17" t="s">
        <v>6989</v>
      </c>
      <c r="H4608" s="17" t="s">
        <v>6997</v>
      </c>
      <c r="I4608" s="17" t="s">
        <v>7004</v>
      </c>
      <c r="J4608" s="22" t="s">
        <v>8371</v>
      </c>
      <c r="K4608" s="17" t="s">
        <v>14212</v>
      </c>
      <c r="L4608" s="17" t="s">
        <v>8342</v>
      </c>
      <c r="M4608" s="17" t="s">
        <v>8347</v>
      </c>
      <c r="N4608" s="17" t="s">
        <v>8353</v>
      </c>
      <c r="O4608" s="17" t="s">
        <v>8355</v>
      </c>
      <c r="P4608" s="18">
        <v>0</v>
      </c>
      <c r="Q4608" s="17" t="s">
        <v>8362</v>
      </c>
      <c r="R4608" s="22" t="s">
        <v>8370</v>
      </c>
      <c r="S4608" s="17">
        <v>3</v>
      </c>
      <c r="T4608" s="17" t="s">
        <v>14844</v>
      </c>
      <c r="U4608" s="19" t="str">
        <f>IF(Cleaned_Data!P4608&gt;20000,"High-Bill","Normal-Bill")</f>
        <v>Normal-Bill</v>
      </c>
      <c r="V4608" s="19" t="str">
        <f t="shared" si="142"/>
        <v>Senior-Citizen</v>
      </c>
      <c r="W4608" s="19" t="str">
        <f t="shared" si="143"/>
        <v>Not-Required</v>
      </c>
      <c r="X4608" s="20" t="str" cm="1">
        <f t="array" ref="X4608">_xlfn.IFS(P4608&lt;5000,"Low",P4608&lt;=20000,"Medium",P4608&gt;20000,"High")</f>
        <v>Low</v>
      </c>
    </row>
    <row r="4609" spans="1:24" x14ac:dyDescent="0.35">
      <c r="A4609" s="29" t="s">
        <v>747</v>
      </c>
      <c r="B4609" s="21" t="s">
        <v>1145</v>
      </c>
      <c r="C4609" s="21">
        <v>34</v>
      </c>
      <c r="D4609" s="21" t="s">
        <v>1174</v>
      </c>
      <c r="E4609" s="21" t="s">
        <v>9791</v>
      </c>
      <c r="F4609" s="21" t="s">
        <v>6821</v>
      </c>
      <c r="G4609" s="21" t="s">
        <v>6987</v>
      </c>
      <c r="H4609" s="21" t="s">
        <v>7000</v>
      </c>
      <c r="I4609" s="21" t="s">
        <v>7003</v>
      </c>
      <c r="J4609" s="21" t="s">
        <v>14117</v>
      </c>
      <c r="K4609" s="21" t="s">
        <v>14747</v>
      </c>
      <c r="L4609" s="21" t="s">
        <v>8345</v>
      </c>
      <c r="M4609" s="21" t="s">
        <v>8350</v>
      </c>
      <c r="N4609" s="21" t="s">
        <v>8353</v>
      </c>
      <c r="O4609" s="21" t="s">
        <v>14841</v>
      </c>
      <c r="P4609" s="18">
        <v>0</v>
      </c>
      <c r="Q4609" s="21" t="s">
        <v>8362</v>
      </c>
      <c r="R4609" s="21" t="s">
        <v>7535</v>
      </c>
      <c r="S4609" s="21">
        <v>5</v>
      </c>
      <c r="T4609" s="21" t="s">
        <v>14845</v>
      </c>
      <c r="U4609" s="23" t="str">
        <f>IF(Cleaned_Data!P4609&gt;20000,"High-Bill","Normal-Bill")</f>
        <v>Normal-Bill</v>
      </c>
      <c r="V4609" s="23" t="str">
        <f t="shared" si="142"/>
        <v>Not-Senior-Citizen</v>
      </c>
      <c r="W4609" s="23" t="str">
        <f t="shared" si="143"/>
        <v>Follow-Up-required</v>
      </c>
      <c r="X4609" s="24" t="str" cm="1">
        <f t="array" ref="X4609">_xlfn.IFS(P4609&lt;5000,"Low",P4609&lt;=20000,"Medium",P4609&gt;20000,"High")</f>
        <v>Low</v>
      </c>
    </row>
    <row r="4610" spans="1:24" x14ac:dyDescent="0.35">
      <c r="A4610" s="28" t="s">
        <v>747</v>
      </c>
      <c r="B4610" s="17" t="s">
        <v>1021</v>
      </c>
      <c r="C4610" s="17">
        <v>87</v>
      </c>
      <c r="D4610" s="17" t="s">
        <v>1174</v>
      </c>
      <c r="E4610" s="17" t="s">
        <v>10071</v>
      </c>
      <c r="F4610" s="17" t="s">
        <v>6724</v>
      </c>
      <c r="G4610" s="17" t="s">
        <v>6989</v>
      </c>
      <c r="H4610" s="17" t="s">
        <v>6994</v>
      </c>
      <c r="I4610" s="17" t="s">
        <v>7007</v>
      </c>
      <c r="J4610" s="17" t="s">
        <v>14072</v>
      </c>
      <c r="K4610" s="17" t="s">
        <v>14583</v>
      </c>
      <c r="L4610" s="17" t="s">
        <v>8341</v>
      </c>
      <c r="M4610" s="17" t="s">
        <v>8348</v>
      </c>
      <c r="N4610" s="17" t="s">
        <v>8353</v>
      </c>
      <c r="O4610" s="17" t="s">
        <v>8358</v>
      </c>
      <c r="P4610" s="25">
        <v>29024</v>
      </c>
      <c r="Q4610" s="17" t="s">
        <v>8362</v>
      </c>
      <c r="R4610" s="22" t="s">
        <v>8370</v>
      </c>
      <c r="S4610" s="17">
        <v>4</v>
      </c>
      <c r="T4610" s="17" t="s">
        <v>14843</v>
      </c>
      <c r="U4610" s="19" t="str">
        <f>IF(Cleaned_Data!P4610&gt;20000,"High-Bill","Normal-Bill")</f>
        <v>High-Bill</v>
      </c>
      <c r="V4610" s="19" t="str">
        <f t="shared" ref="V4610:V4673" si="144">IF(C4610&gt;=60,"Senior-Citizen","Not-Senior-Citizen")</f>
        <v>Senior-Citizen</v>
      </c>
      <c r="W4610" s="19" t="str">
        <f t="shared" ref="W4610:W4673" si="145">IF(R4610="N/A","Not-Required","Follow-Up-required")</f>
        <v>Not-Required</v>
      </c>
      <c r="X4610" s="20" t="str" cm="1">
        <f t="array" ref="X4610">_xlfn.IFS(P4610&lt;5000,"Low",P4610&lt;=20000,"Medium",P4610&gt;20000,"High")</f>
        <v>High</v>
      </c>
    </row>
    <row r="4611" spans="1:24" x14ac:dyDescent="0.35">
      <c r="A4611" s="29" t="s">
        <v>747</v>
      </c>
      <c r="B4611" s="21" t="s">
        <v>1078</v>
      </c>
      <c r="C4611" s="22" t="s">
        <v>14854</v>
      </c>
      <c r="D4611" s="21" t="s">
        <v>1174</v>
      </c>
      <c r="E4611" s="21" t="s">
        <v>10623</v>
      </c>
      <c r="F4611" s="22" t="s">
        <v>8371</v>
      </c>
      <c r="G4611" s="21" t="s">
        <v>6992</v>
      </c>
      <c r="H4611" s="21" t="s">
        <v>6997</v>
      </c>
      <c r="I4611" s="21" t="s">
        <v>7006</v>
      </c>
      <c r="J4611" s="21" t="s">
        <v>14003</v>
      </c>
      <c r="K4611" s="21" t="s">
        <v>14587</v>
      </c>
      <c r="L4611" s="21" t="s">
        <v>8344</v>
      </c>
      <c r="M4611" s="21" t="s">
        <v>8347</v>
      </c>
      <c r="N4611" s="21" t="s">
        <v>8354</v>
      </c>
      <c r="O4611" s="21" t="s">
        <v>8358</v>
      </c>
      <c r="P4611" s="18">
        <v>0</v>
      </c>
      <c r="Q4611" s="21" t="s">
        <v>8363</v>
      </c>
      <c r="R4611" s="21" t="s">
        <v>13911</v>
      </c>
      <c r="S4611" s="22" t="s">
        <v>8370</v>
      </c>
      <c r="T4611" s="21" t="s">
        <v>14845</v>
      </c>
      <c r="U4611" s="23" t="str">
        <f>IF(Cleaned_Data!P4611&gt;20000,"High-Bill","Normal-Bill")</f>
        <v>Normal-Bill</v>
      </c>
      <c r="V4611" s="23" t="str">
        <f t="shared" si="144"/>
        <v>Senior-Citizen</v>
      </c>
      <c r="W4611" s="23" t="str">
        <f t="shared" si="145"/>
        <v>Follow-Up-required</v>
      </c>
      <c r="X4611" s="24" t="str" cm="1">
        <f t="array" ref="X4611">_xlfn.IFS(P4611&lt;5000,"Low",P4611&lt;=20000,"Medium",P4611&gt;20000,"High")</f>
        <v>Low</v>
      </c>
    </row>
    <row r="4612" spans="1:24" x14ac:dyDescent="0.35">
      <c r="A4612" s="28" t="s">
        <v>747</v>
      </c>
      <c r="B4612" s="17" t="s">
        <v>1118</v>
      </c>
      <c r="C4612" s="22" t="s">
        <v>14854</v>
      </c>
      <c r="D4612" s="22" t="s">
        <v>14847</v>
      </c>
      <c r="E4612" s="17" t="s">
        <v>10663</v>
      </c>
      <c r="F4612" s="17" t="s">
        <v>6849</v>
      </c>
      <c r="G4612" s="17" t="s">
        <v>6986</v>
      </c>
      <c r="H4612" s="17" t="s">
        <v>6996</v>
      </c>
      <c r="I4612" s="17" t="s">
        <v>7002</v>
      </c>
      <c r="J4612" s="22" t="s">
        <v>8371</v>
      </c>
      <c r="K4612" s="17" t="s">
        <v>14685</v>
      </c>
      <c r="L4612" s="17" t="s">
        <v>8343</v>
      </c>
      <c r="M4612" s="17" t="s">
        <v>8349</v>
      </c>
      <c r="N4612" s="17" t="s">
        <v>8351</v>
      </c>
      <c r="O4612" s="17" t="s">
        <v>8359</v>
      </c>
      <c r="P4612" s="25">
        <v>37534</v>
      </c>
      <c r="Q4612" s="17" t="s">
        <v>8364</v>
      </c>
      <c r="R4612" s="17" t="s">
        <v>13907</v>
      </c>
      <c r="S4612" s="17">
        <v>4</v>
      </c>
      <c r="T4612" s="17" t="s">
        <v>14844</v>
      </c>
      <c r="U4612" s="19" t="str">
        <f>IF(Cleaned_Data!P4612&gt;20000,"High-Bill","Normal-Bill")</f>
        <v>High-Bill</v>
      </c>
      <c r="V4612" s="19" t="str">
        <f t="shared" si="144"/>
        <v>Senior-Citizen</v>
      </c>
      <c r="W4612" s="19" t="str">
        <f t="shared" si="145"/>
        <v>Follow-Up-required</v>
      </c>
      <c r="X4612" s="20" t="str" cm="1">
        <f t="array" ref="X4612">_xlfn.IFS(P4612&lt;5000,"Low",P4612&lt;=20000,"Medium",P4612&gt;20000,"High")</f>
        <v>High</v>
      </c>
    </row>
    <row r="4613" spans="1:24" x14ac:dyDescent="0.35">
      <c r="A4613" s="29" t="s">
        <v>747</v>
      </c>
      <c r="B4613" s="21" t="s">
        <v>1038</v>
      </c>
      <c r="C4613" s="22" t="s">
        <v>14854</v>
      </c>
      <c r="D4613" s="21" t="s">
        <v>1174</v>
      </c>
      <c r="E4613" s="21" t="s">
        <v>12077</v>
      </c>
      <c r="F4613" s="21" t="s">
        <v>6899</v>
      </c>
      <c r="G4613" s="21" t="s">
        <v>6992</v>
      </c>
      <c r="H4613" s="21" t="s">
        <v>7000</v>
      </c>
      <c r="I4613" s="21" t="s">
        <v>7003</v>
      </c>
      <c r="J4613" s="22" t="s">
        <v>8371</v>
      </c>
      <c r="K4613" s="21" t="s">
        <v>14463</v>
      </c>
      <c r="L4613" s="21" t="s">
        <v>8341</v>
      </c>
      <c r="M4613" s="21" t="s">
        <v>8350</v>
      </c>
      <c r="N4613" s="21" t="s">
        <v>8354</v>
      </c>
      <c r="O4613" s="21" t="s">
        <v>14842</v>
      </c>
      <c r="P4613" s="18">
        <v>0</v>
      </c>
      <c r="Q4613" s="21" t="s">
        <v>8364</v>
      </c>
      <c r="R4613" s="21" t="s">
        <v>14159</v>
      </c>
      <c r="S4613" s="22" t="s">
        <v>8370</v>
      </c>
      <c r="T4613" s="21" t="s">
        <v>14844</v>
      </c>
      <c r="U4613" s="23" t="str">
        <f>IF(Cleaned_Data!P4613&gt;20000,"High-Bill","Normal-Bill")</f>
        <v>Normal-Bill</v>
      </c>
      <c r="V4613" s="23" t="str">
        <f t="shared" si="144"/>
        <v>Senior-Citizen</v>
      </c>
      <c r="W4613" s="23" t="str">
        <f t="shared" si="145"/>
        <v>Follow-Up-required</v>
      </c>
      <c r="X4613" s="24" t="str" cm="1">
        <f t="array" ref="X4613">_xlfn.IFS(P4613&lt;5000,"Low",P4613&lt;=20000,"Medium",P4613&gt;20000,"High")</f>
        <v>Low</v>
      </c>
    </row>
    <row r="4614" spans="1:24" x14ac:dyDescent="0.35">
      <c r="A4614" s="28" t="s">
        <v>747</v>
      </c>
      <c r="B4614" s="17" t="s">
        <v>1021</v>
      </c>
      <c r="C4614" s="17">
        <v>45</v>
      </c>
      <c r="D4614" s="17" t="s">
        <v>1174</v>
      </c>
      <c r="E4614" s="17" t="s">
        <v>12557</v>
      </c>
      <c r="F4614" s="22" t="s">
        <v>8371</v>
      </c>
      <c r="G4614" s="17" t="s">
        <v>6988</v>
      </c>
      <c r="H4614" s="17" t="s">
        <v>6997</v>
      </c>
      <c r="I4614" s="17" t="s">
        <v>7006</v>
      </c>
      <c r="J4614" s="22" t="s">
        <v>8371</v>
      </c>
      <c r="K4614" s="17" t="s">
        <v>14658</v>
      </c>
      <c r="L4614" s="17" t="s">
        <v>8340</v>
      </c>
      <c r="M4614" s="17" t="s">
        <v>8346</v>
      </c>
      <c r="N4614" s="17" t="s">
        <v>8352</v>
      </c>
      <c r="O4614" s="17" t="s">
        <v>8358</v>
      </c>
      <c r="P4614" s="18">
        <v>0</v>
      </c>
      <c r="Q4614" s="17" t="s">
        <v>8363</v>
      </c>
      <c r="R4614" s="22" t="s">
        <v>8370</v>
      </c>
      <c r="S4614" s="17">
        <v>2</v>
      </c>
      <c r="T4614" s="17" t="s">
        <v>14843</v>
      </c>
      <c r="U4614" s="19" t="str">
        <f>IF(Cleaned_Data!P4614&gt;20000,"High-Bill","Normal-Bill")</f>
        <v>Normal-Bill</v>
      </c>
      <c r="V4614" s="19" t="str">
        <f t="shared" si="144"/>
        <v>Not-Senior-Citizen</v>
      </c>
      <c r="W4614" s="19" t="str">
        <f t="shared" si="145"/>
        <v>Not-Required</v>
      </c>
      <c r="X4614" s="20" t="str" cm="1">
        <f t="array" ref="X4614">_xlfn.IFS(P4614&lt;5000,"Low",P4614&lt;=20000,"Medium",P4614&gt;20000,"High")</f>
        <v>Low</v>
      </c>
    </row>
    <row r="4615" spans="1:24" x14ac:dyDescent="0.35">
      <c r="A4615" s="29" t="s">
        <v>747</v>
      </c>
      <c r="B4615" s="21" t="s">
        <v>1165</v>
      </c>
      <c r="C4615" s="22" t="s">
        <v>14854</v>
      </c>
      <c r="D4615" s="21" t="s">
        <v>1174</v>
      </c>
      <c r="E4615" s="21" t="s">
        <v>13181</v>
      </c>
      <c r="F4615" s="21" t="s">
        <v>6979</v>
      </c>
      <c r="G4615" s="21" t="s">
        <v>6988</v>
      </c>
      <c r="H4615" s="21" t="s">
        <v>6997</v>
      </c>
      <c r="I4615" s="21" t="s">
        <v>7007</v>
      </c>
      <c r="J4615" s="22" t="s">
        <v>8371</v>
      </c>
      <c r="K4615" s="21" t="s">
        <v>14634</v>
      </c>
      <c r="L4615" s="21" t="s">
        <v>8339</v>
      </c>
      <c r="M4615" s="21" t="s">
        <v>8348</v>
      </c>
      <c r="N4615" s="21" t="s">
        <v>8351</v>
      </c>
      <c r="O4615" s="21" t="s">
        <v>8358</v>
      </c>
      <c r="P4615" s="18">
        <v>0</v>
      </c>
      <c r="Q4615" s="21" t="s">
        <v>8363</v>
      </c>
      <c r="R4615" s="21" t="s">
        <v>14079</v>
      </c>
      <c r="S4615" s="21">
        <v>1</v>
      </c>
      <c r="T4615" s="21" t="s">
        <v>14843</v>
      </c>
      <c r="U4615" s="23" t="str">
        <f>IF(Cleaned_Data!P4615&gt;20000,"High-Bill","Normal-Bill")</f>
        <v>Normal-Bill</v>
      </c>
      <c r="V4615" s="23" t="str">
        <f t="shared" si="144"/>
        <v>Senior-Citizen</v>
      </c>
      <c r="W4615" s="23" t="str">
        <f t="shared" si="145"/>
        <v>Follow-Up-required</v>
      </c>
      <c r="X4615" s="24" t="str" cm="1">
        <f t="array" ref="X4615">_xlfn.IFS(P4615&lt;5000,"Low",P4615&lt;=20000,"Medium",P4615&gt;20000,"High")</f>
        <v>Low</v>
      </c>
    </row>
    <row r="4616" spans="1:24" x14ac:dyDescent="0.35">
      <c r="A4616" s="28" t="s">
        <v>205</v>
      </c>
      <c r="B4616" s="17" t="s">
        <v>1124</v>
      </c>
      <c r="C4616" s="17">
        <v>47</v>
      </c>
      <c r="D4616" s="22" t="s">
        <v>14847</v>
      </c>
      <c r="E4616" s="17" t="s">
        <v>8606</v>
      </c>
      <c r="F4616" s="17" t="s">
        <v>6791</v>
      </c>
      <c r="G4616" s="17" t="s">
        <v>6988</v>
      </c>
      <c r="H4616" s="17" t="s">
        <v>6994</v>
      </c>
      <c r="I4616" s="17" t="s">
        <v>7001</v>
      </c>
      <c r="J4616" s="17" t="s">
        <v>14004</v>
      </c>
      <c r="K4616" s="17" t="s">
        <v>14350</v>
      </c>
      <c r="L4616" s="17" t="s">
        <v>8344</v>
      </c>
      <c r="M4616" s="17" t="s">
        <v>8349</v>
      </c>
      <c r="N4616" s="17" t="s">
        <v>8354</v>
      </c>
      <c r="O4616" s="17" t="s">
        <v>8355</v>
      </c>
      <c r="P4616" s="18">
        <v>0</v>
      </c>
      <c r="Q4616" s="17" t="s">
        <v>8364</v>
      </c>
      <c r="R4616" s="22" t="s">
        <v>8370</v>
      </c>
      <c r="S4616" s="17">
        <v>1</v>
      </c>
      <c r="T4616" s="22" t="s">
        <v>8370</v>
      </c>
      <c r="U4616" s="19" t="str">
        <f>IF(Cleaned_Data!P4616&gt;20000,"High-Bill","Normal-Bill")</f>
        <v>Normal-Bill</v>
      </c>
      <c r="V4616" s="19" t="str">
        <f t="shared" si="144"/>
        <v>Not-Senior-Citizen</v>
      </c>
      <c r="W4616" s="19" t="str">
        <f t="shared" si="145"/>
        <v>Not-Required</v>
      </c>
      <c r="X4616" s="20" t="str" cm="1">
        <f t="array" ref="X4616">_xlfn.IFS(P4616&lt;5000,"Low",P4616&lt;=20000,"Medium",P4616&gt;20000,"High")</f>
        <v>Low</v>
      </c>
    </row>
    <row r="4617" spans="1:24" x14ac:dyDescent="0.35">
      <c r="A4617" s="29" t="s">
        <v>205</v>
      </c>
      <c r="B4617" s="21" t="s">
        <v>1067</v>
      </c>
      <c r="C4617" s="21">
        <v>28</v>
      </c>
      <c r="D4617" s="22" t="s">
        <v>14847</v>
      </c>
      <c r="E4617" s="21" t="s">
        <v>9890</v>
      </c>
      <c r="F4617" s="21" t="s">
        <v>6823</v>
      </c>
      <c r="G4617" s="21" t="s">
        <v>6985</v>
      </c>
      <c r="H4617" s="21" t="s">
        <v>6998</v>
      </c>
      <c r="I4617" s="21" t="s">
        <v>7004</v>
      </c>
      <c r="J4617" s="21" t="s">
        <v>13929</v>
      </c>
      <c r="K4617" s="21" t="s">
        <v>14755</v>
      </c>
      <c r="L4617" s="21" t="s">
        <v>8338</v>
      </c>
      <c r="M4617" s="21" t="s">
        <v>8349</v>
      </c>
      <c r="N4617" s="21" t="s">
        <v>8354</v>
      </c>
      <c r="O4617" s="21" t="s">
        <v>8359</v>
      </c>
      <c r="P4617" s="18">
        <v>0</v>
      </c>
      <c r="Q4617" s="21" t="s">
        <v>8362</v>
      </c>
      <c r="R4617" s="21" t="s">
        <v>14112</v>
      </c>
      <c r="S4617" s="22" t="s">
        <v>8370</v>
      </c>
      <c r="T4617" s="21" t="s">
        <v>14845</v>
      </c>
      <c r="U4617" s="23" t="str">
        <f>IF(Cleaned_Data!P4617&gt;20000,"High-Bill","Normal-Bill")</f>
        <v>Normal-Bill</v>
      </c>
      <c r="V4617" s="23" t="str">
        <f t="shared" si="144"/>
        <v>Not-Senior-Citizen</v>
      </c>
      <c r="W4617" s="23" t="str">
        <f t="shared" si="145"/>
        <v>Follow-Up-required</v>
      </c>
      <c r="X4617" s="24" t="str" cm="1">
        <f t="array" ref="X4617">_xlfn.IFS(P4617&lt;5000,"Low",P4617&lt;=20000,"Medium",P4617&gt;20000,"High")</f>
        <v>Low</v>
      </c>
    </row>
    <row r="4618" spans="1:24" x14ac:dyDescent="0.35">
      <c r="A4618" s="28" t="s">
        <v>205</v>
      </c>
      <c r="B4618" s="17" t="s">
        <v>1030</v>
      </c>
      <c r="C4618" s="17">
        <v>54</v>
      </c>
      <c r="D4618" s="17" t="s">
        <v>1174</v>
      </c>
      <c r="E4618" s="17" t="s">
        <v>11138</v>
      </c>
      <c r="F4618" s="17" t="s">
        <v>6687</v>
      </c>
      <c r="G4618" s="17" t="s">
        <v>6988</v>
      </c>
      <c r="H4618" s="17" t="s">
        <v>6996</v>
      </c>
      <c r="I4618" s="17" t="s">
        <v>7001</v>
      </c>
      <c r="J4618" s="22" t="s">
        <v>8371</v>
      </c>
      <c r="K4618" s="17" t="s">
        <v>14477</v>
      </c>
      <c r="L4618" s="17" t="s">
        <v>8340</v>
      </c>
      <c r="M4618" s="17" t="s">
        <v>8348</v>
      </c>
      <c r="N4618" s="17" t="s">
        <v>8353</v>
      </c>
      <c r="O4618" s="17" t="s">
        <v>8358</v>
      </c>
      <c r="P4618" s="18">
        <v>0</v>
      </c>
      <c r="Q4618" s="17" t="s">
        <v>8364</v>
      </c>
      <c r="R4618" s="17" t="s">
        <v>13961</v>
      </c>
      <c r="S4618" s="22" t="s">
        <v>8370</v>
      </c>
      <c r="T4618" s="22" t="s">
        <v>8370</v>
      </c>
      <c r="U4618" s="19" t="str">
        <f>IF(Cleaned_Data!P4618&gt;20000,"High-Bill","Normal-Bill")</f>
        <v>Normal-Bill</v>
      </c>
      <c r="V4618" s="19" t="str">
        <f t="shared" si="144"/>
        <v>Not-Senior-Citizen</v>
      </c>
      <c r="W4618" s="19" t="str">
        <f t="shared" si="145"/>
        <v>Follow-Up-required</v>
      </c>
      <c r="X4618" s="20" t="str" cm="1">
        <f t="array" ref="X4618">_xlfn.IFS(P4618&lt;5000,"Low",P4618&lt;=20000,"Medium",P4618&gt;20000,"High")</f>
        <v>Low</v>
      </c>
    </row>
    <row r="4619" spans="1:24" x14ac:dyDescent="0.35">
      <c r="A4619" s="29" t="s">
        <v>205</v>
      </c>
      <c r="B4619" s="21" t="s">
        <v>1029</v>
      </c>
      <c r="C4619" s="22" t="s">
        <v>14854</v>
      </c>
      <c r="D4619" s="21" t="s">
        <v>1172</v>
      </c>
      <c r="E4619" s="21" t="s">
        <v>11680</v>
      </c>
      <c r="F4619" s="21" t="s">
        <v>6686</v>
      </c>
      <c r="G4619" s="21" t="s">
        <v>6987</v>
      </c>
      <c r="H4619" s="21" t="s">
        <v>6995</v>
      </c>
      <c r="I4619" s="21" t="s">
        <v>7006</v>
      </c>
      <c r="J4619" s="21" t="s">
        <v>13955</v>
      </c>
      <c r="K4619" s="21" t="s">
        <v>14685</v>
      </c>
      <c r="L4619" s="21" t="s">
        <v>8340</v>
      </c>
      <c r="M4619" s="21" t="s">
        <v>8347</v>
      </c>
      <c r="N4619" s="21" t="s">
        <v>8353</v>
      </c>
      <c r="O4619" s="21" t="s">
        <v>8355</v>
      </c>
      <c r="P4619" s="18">
        <v>0</v>
      </c>
      <c r="Q4619" s="21" t="s">
        <v>8364</v>
      </c>
      <c r="R4619" s="21" t="s">
        <v>14113</v>
      </c>
      <c r="S4619" s="21">
        <v>2</v>
      </c>
      <c r="T4619" s="22" t="s">
        <v>8370</v>
      </c>
      <c r="U4619" s="23" t="str">
        <f>IF(Cleaned_Data!P4619&gt;20000,"High-Bill","Normal-Bill")</f>
        <v>Normal-Bill</v>
      </c>
      <c r="V4619" s="23" t="str">
        <f t="shared" si="144"/>
        <v>Senior-Citizen</v>
      </c>
      <c r="W4619" s="23" t="str">
        <f t="shared" si="145"/>
        <v>Follow-Up-required</v>
      </c>
      <c r="X4619" s="24" t="str" cm="1">
        <f t="array" ref="X4619">_xlfn.IFS(P4619&lt;5000,"Low",P4619&lt;=20000,"Medium",P4619&gt;20000,"High")</f>
        <v>Low</v>
      </c>
    </row>
    <row r="4620" spans="1:24" x14ac:dyDescent="0.35">
      <c r="A4620" s="28" t="s">
        <v>205</v>
      </c>
      <c r="B4620" s="17" t="s">
        <v>1037</v>
      </c>
      <c r="C4620" s="17">
        <v>19</v>
      </c>
      <c r="D4620" s="17" t="s">
        <v>1172</v>
      </c>
      <c r="E4620" s="17" t="s">
        <v>12156</v>
      </c>
      <c r="F4620" s="17" t="s">
        <v>6974</v>
      </c>
      <c r="G4620" s="17" t="s">
        <v>6993</v>
      </c>
      <c r="H4620" s="17" t="s">
        <v>6994</v>
      </c>
      <c r="I4620" s="17" t="s">
        <v>7007</v>
      </c>
      <c r="J4620" s="17" t="s">
        <v>14066</v>
      </c>
      <c r="K4620" s="17" t="s">
        <v>14275</v>
      </c>
      <c r="L4620" s="17" t="s">
        <v>8343</v>
      </c>
      <c r="M4620" s="17" t="s">
        <v>8349</v>
      </c>
      <c r="N4620" s="17" t="s">
        <v>8354</v>
      </c>
      <c r="O4620" s="17" t="s">
        <v>8355</v>
      </c>
      <c r="P4620" s="25">
        <v>24570</v>
      </c>
      <c r="Q4620" s="17" t="s">
        <v>8362</v>
      </c>
      <c r="R4620" s="17" t="s">
        <v>14102</v>
      </c>
      <c r="S4620" s="17">
        <v>2</v>
      </c>
      <c r="T4620" s="17" t="s">
        <v>14843</v>
      </c>
      <c r="U4620" s="19" t="str">
        <f>IF(Cleaned_Data!P4620&gt;20000,"High-Bill","Normal-Bill")</f>
        <v>High-Bill</v>
      </c>
      <c r="V4620" s="19" t="str">
        <f t="shared" si="144"/>
        <v>Not-Senior-Citizen</v>
      </c>
      <c r="W4620" s="19" t="str">
        <f t="shared" si="145"/>
        <v>Follow-Up-required</v>
      </c>
      <c r="X4620" s="20" t="str" cm="1">
        <f t="array" ref="X4620">_xlfn.IFS(P4620&lt;5000,"Low",P4620&lt;=20000,"Medium",P4620&gt;20000,"High")</f>
        <v>High</v>
      </c>
    </row>
    <row r="4621" spans="1:24" x14ac:dyDescent="0.35">
      <c r="A4621" s="29" t="s">
        <v>205</v>
      </c>
      <c r="B4621" s="21" t="s">
        <v>1062</v>
      </c>
      <c r="C4621" s="21">
        <v>76</v>
      </c>
      <c r="D4621" s="21" t="s">
        <v>1172</v>
      </c>
      <c r="E4621" s="21" t="s">
        <v>12544</v>
      </c>
      <c r="F4621" s="22" t="s">
        <v>8371</v>
      </c>
      <c r="G4621" s="21" t="s">
        <v>6987</v>
      </c>
      <c r="H4621" s="21" t="s">
        <v>6994</v>
      </c>
      <c r="I4621" s="21" t="s">
        <v>7005</v>
      </c>
      <c r="J4621" s="21" t="s">
        <v>14003</v>
      </c>
      <c r="K4621" s="21" t="s">
        <v>14833</v>
      </c>
      <c r="L4621" s="21" t="s">
        <v>8345</v>
      </c>
      <c r="M4621" s="21" t="s">
        <v>8350</v>
      </c>
      <c r="N4621" s="21" t="s">
        <v>8351</v>
      </c>
      <c r="O4621" s="21" t="s">
        <v>8355</v>
      </c>
      <c r="P4621" s="18">
        <v>0</v>
      </c>
      <c r="Q4621" s="21" t="s">
        <v>8364</v>
      </c>
      <c r="R4621" s="22" t="s">
        <v>8370</v>
      </c>
      <c r="S4621" s="21">
        <v>5</v>
      </c>
      <c r="T4621" s="21" t="s">
        <v>14844</v>
      </c>
      <c r="U4621" s="23" t="str">
        <f>IF(Cleaned_Data!P4621&gt;20000,"High-Bill","Normal-Bill")</f>
        <v>Normal-Bill</v>
      </c>
      <c r="V4621" s="23" t="str">
        <f t="shared" si="144"/>
        <v>Senior-Citizen</v>
      </c>
      <c r="W4621" s="23" t="str">
        <f t="shared" si="145"/>
        <v>Not-Required</v>
      </c>
      <c r="X4621" s="24" t="str" cm="1">
        <f t="array" ref="X4621">_xlfn.IFS(P4621&lt;5000,"Low",P4621&lt;=20000,"Medium",P4621&gt;20000,"High")</f>
        <v>Low</v>
      </c>
    </row>
    <row r="4622" spans="1:24" x14ac:dyDescent="0.35">
      <c r="A4622" s="28" t="s">
        <v>205</v>
      </c>
      <c r="B4622" s="17" t="s">
        <v>1147</v>
      </c>
      <c r="C4622" s="17">
        <v>89</v>
      </c>
      <c r="D4622" s="17" t="s">
        <v>1174</v>
      </c>
      <c r="E4622" s="17" t="s">
        <v>13428</v>
      </c>
      <c r="F4622" s="17" t="s">
        <v>6861</v>
      </c>
      <c r="G4622" s="17" t="s">
        <v>6992</v>
      </c>
      <c r="H4622" s="17" t="s">
        <v>6996</v>
      </c>
      <c r="I4622" s="17" t="s">
        <v>7003</v>
      </c>
      <c r="J4622" s="17" t="s">
        <v>14041</v>
      </c>
      <c r="K4622" s="17" t="s">
        <v>14532</v>
      </c>
      <c r="L4622" s="17" t="s">
        <v>8343</v>
      </c>
      <c r="M4622" s="17" t="s">
        <v>8348</v>
      </c>
      <c r="N4622" s="17" t="s">
        <v>8354</v>
      </c>
      <c r="O4622" s="17" t="s">
        <v>14841</v>
      </c>
      <c r="P4622" s="18">
        <v>0</v>
      </c>
      <c r="Q4622" s="17" t="s">
        <v>8364</v>
      </c>
      <c r="R4622" s="22" t="s">
        <v>8370</v>
      </c>
      <c r="S4622" s="17">
        <v>4</v>
      </c>
      <c r="T4622" s="17" t="s">
        <v>14843</v>
      </c>
      <c r="U4622" s="19" t="str">
        <f>IF(Cleaned_Data!P4622&gt;20000,"High-Bill","Normal-Bill")</f>
        <v>Normal-Bill</v>
      </c>
      <c r="V4622" s="19" t="str">
        <f t="shared" si="144"/>
        <v>Senior-Citizen</v>
      </c>
      <c r="W4622" s="19" t="str">
        <f t="shared" si="145"/>
        <v>Not-Required</v>
      </c>
      <c r="X4622" s="20" t="str" cm="1">
        <f t="array" ref="X4622">_xlfn.IFS(P4622&lt;5000,"Low",P4622&lt;=20000,"Medium",P4622&gt;20000,"High")</f>
        <v>Low</v>
      </c>
    </row>
    <row r="4623" spans="1:24" x14ac:dyDescent="0.35">
      <c r="A4623" s="29" t="s">
        <v>546</v>
      </c>
      <c r="B4623" s="21" t="s">
        <v>1146</v>
      </c>
      <c r="C4623" s="22" t="s">
        <v>14854</v>
      </c>
      <c r="D4623" s="21" t="s">
        <v>1172</v>
      </c>
      <c r="E4623" s="21" t="s">
        <v>9138</v>
      </c>
      <c r="F4623" s="21" t="s">
        <v>6822</v>
      </c>
      <c r="G4623" s="21" t="s">
        <v>6985</v>
      </c>
      <c r="H4623" s="21" t="s">
        <v>6994</v>
      </c>
      <c r="I4623" s="21" t="s">
        <v>7002</v>
      </c>
      <c r="J4623" s="21" t="s">
        <v>14124</v>
      </c>
      <c r="K4623" s="21" t="s">
        <v>14387</v>
      </c>
      <c r="L4623" s="21" t="s">
        <v>8339</v>
      </c>
      <c r="M4623" s="21" t="s">
        <v>8347</v>
      </c>
      <c r="N4623" s="21" t="s">
        <v>8353</v>
      </c>
      <c r="O4623" s="21" t="s">
        <v>8359</v>
      </c>
      <c r="P4623" s="18">
        <v>0</v>
      </c>
      <c r="Q4623" s="21" t="s">
        <v>8364</v>
      </c>
      <c r="R4623" s="22" t="s">
        <v>8370</v>
      </c>
      <c r="S4623" s="21">
        <v>2</v>
      </c>
      <c r="T4623" s="21" t="s">
        <v>14845</v>
      </c>
      <c r="U4623" s="23" t="str">
        <f>IF(Cleaned_Data!P4623&gt;20000,"High-Bill","Normal-Bill")</f>
        <v>Normal-Bill</v>
      </c>
      <c r="V4623" s="23" t="str">
        <f t="shared" si="144"/>
        <v>Senior-Citizen</v>
      </c>
      <c r="W4623" s="23" t="str">
        <f t="shared" si="145"/>
        <v>Not-Required</v>
      </c>
      <c r="X4623" s="24" t="str" cm="1">
        <f t="array" ref="X4623">_xlfn.IFS(P4623&lt;5000,"Low",P4623&lt;=20000,"Medium",P4623&gt;20000,"High")</f>
        <v>Low</v>
      </c>
    </row>
    <row r="4624" spans="1:24" x14ac:dyDescent="0.35">
      <c r="A4624" s="28" t="s">
        <v>546</v>
      </c>
      <c r="B4624" s="17" t="s">
        <v>1144</v>
      </c>
      <c r="C4624" s="17">
        <v>21</v>
      </c>
      <c r="D4624" s="17" t="s">
        <v>1172</v>
      </c>
      <c r="E4624" s="17" t="s">
        <v>9489</v>
      </c>
      <c r="F4624" s="17" t="s">
        <v>6953</v>
      </c>
      <c r="G4624" s="17" t="s">
        <v>6989</v>
      </c>
      <c r="H4624" s="17" t="s">
        <v>6998</v>
      </c>
      <c r="I4624" s="17" t="s">
        <v>7006</v>
      </c>
      <c r="J4624" s="17" t="s">
        <v>13984</v>
      </c>
      <c r="K4624" s="17" t="s">
        <v>14330</v>
      </c>
      <c r="L4624" s="17" t="s">
        <v>8344</v>
      </c>
      <c r="M4624" s="17" t="s">
        <v>8347</v>
      </c>
      <c r="N4624" s="17" t="s">
        <v>8351</v>
      </c>
      <c r="O4624" s="17" t="s">
        <v>14842</v>
      </c>
      <c r="P4624" s="18">
        <v>0</v>
      </c>
      <c r="Q4624" s="17" t="s">
        <v>8363</v>
      </c>
      <c r="R4624" s="22" t="s">
        <v>8370</v>
      </c>
      <c r="S4624" s="22" t="s">
        <v>8370</v>
      </c>
      <c r="T4624" s="17" t="s">
        <v>14845</v>
      </c>
      <c r="U4624" s="19" t="str">
        <f>IF(Cleaned_Data!P4624&gt;20000,"High-Bill","Normal-Bill")</f>
        <v>Normal-Bill</v>
      </c>
      <c r="V4624" s="19" t="str">
        <f t="shared" si="144"/>
        <v>Not-Senior-Citizen</v>
      </c>
      <c r="W4624" s="19" t="str">
        <f t="shared" si="145"/>
        <v>Not-Required</v>
      </c>
      <c r="X4624" s="20" t="str" cm="1">
        <f t="array" ref="X4624">_xlfn.IFS(P4624&lt;5000,"Low",P4624&lt;=20000,"Medium",P4624&gt;20000,"High")</f>
        <v>Low</v>
      </c>
    </row>
    <row r="4625" spans="1:24" x14ac:dyDescent="0.35">
      <c r="A4625" s="29" t="s">
        <v>494</v>
      </c>
      <c r="B4625" s="21" t="s">
        <v>1022</v>
      </c>
      <c r="C4625" s="21">
        <v>51</v>
      </c>
      <c r="D4625" s="21" t="s">
        <v>1174</v>
      </c>
      <c r="E4625" s="21" t="s">
        <v>9036</v>
      </c>
      <c r="F4625" s="22" t="s">
        <v>8371</v>
      </c>
      <c r="G4625" s="21" t="s">
        <v>6991</v>
      </c>
      <c r="H4625" s="21" t="s">
        <v>6998</v>
      </c>
      <c r="I4625" s="21" t="s">
        <v>7001</v>
      </c>
      <c r="J4625" s="21" t="s">
        <v>13988</v>
      </c>
      <c r="K4625" s="21" t="s">
        <v>14583</v>
      </c>
      <c r="L4625" s="21" t="s">
        <v>8345</v>
      </c>
      <c r="M4625" s="21" t="s">
        <v>8349</v>
      </c>
      <c r="N4625" s="21" t="s">
        <v>8352</v>
      </c>
      <c r="O4625" s="21" t="s">
        <v>8358</v>
      </c>
      <c r="P4625" s="26">
        <v>40246</v>
      </c>
      <c r="Q4625" s="22" t="s">
        <v>8370</v>
      </c>
      <c r="R4625" s="22" t="s">
        <v>8370</v>
      </c>
      <c r="S4625" s="22" t="s">
        <v>8370</v>
      </c>
      <c r="T4625" s="21" t="s">
        <v>14845</v>
      </c>
      <c r="U4625" s="23" t="str">
        <f>IF(Cleaned_Data!P4625&gt;20000,"High-Bill","Normal-Bill")</f>
        <v>High-Bill</v>
      </c>
      <c r="V4625" s="23" t="str">
        <f t="shared" si="144"/>
        <v>Not-Senior-Citizen</v>
      </c>
      <c r="W4625" s="23" t="str">
        <f t="shared" si="145"/>
        <v>Not-Required</v>
      </c>
      <c r="X4625" s="24" t="str" cm="1">
        <f t="array" ref="X4625">_xlfn.IFS(P4625&lt;5000,"Low",P4625&lt;=20000,"Medium",P4625&gt;20000,"High")</f>
        <v>High</v>
      </c>
    </row>
    <row r="4626" spans="1:24" x14ac:dyDescent="0.35">
      <c r="A4626" s="28" t="s">
        <v>494</v>
      </c>
      <c r="B4626" s="17" t="s">
        <v>1112</v>
      </c>
      <c r="C4626" s="17">
        <v>40</v>
      </c>
      <c r="D4626" s="17" t="s">
        <v>1172</v>
      </c>
      <c r="E4626" s="17" t="s">
        <v>9396</v>
      </c>
      <c r="F4626" s="17" t="s">
        <v>6759</v>
      </c>
      <c r="G4626" s="17" t="s">
        <v>6987</v>
      </c>
      <c r="H4626" s="17" t="s">
        <v>6997</v>
      </c>
      <c r="I4626" s="17" t="s">
        <v>7006</v>
      </c>
      <c r="J4626" s="17" t="s">
        <v>14029</v>
      </c>
      <c r="K4626" s="17" t="s">
        <v>14615</v>
      </c>
      <c r="L4626" s="17" t="s">
        <v>8338</v>
      </c>
      <c r="M4626" s="17" t="s">
        <v>8349</v>
      </c>
      <c r="N4626" s="17" t="s">
        <v>8351</v>
      </c>
      <c r="O4626" s="17" t="s">
        <v>14841</v>
      </c>
      <c r="P4626" s="18">
        <v>0</v>
      </c>
      <c r="Q4626" s="17" t="s">
        <v>8362</v>
      </c>
      <c r="R4626" s="22" t="s">
        <v>8370</v>
      </c>
      <c r="S4626" s="17">
        <v>3</v>
      </c>
      <c r="T4626" s="17" t="s">
        <v>14845</v>
      </c>
      <c r="U4626" s="19" t="str">
        <f>IF(Cleaned_Data!P4626&gt;20000,"High-Bill","Normal-Bill")</f>
        <v>Normal-Bill</v>
      </c>
      <c r="V4626" s="19" t="str">
        <f t="shared" si="144"/>
        <v>Not-Senior-Citizen</v>
      </c>
      <c r="W4626" s="19" t="str">
        <f t="shared" si="145"/>
        <v>Not-Required</v>
      </c>
      <c r="X4626" s="20" t="str" cm="1">
        <f t="array" ref="X4626">_xlfn.IFS(P4626&lt;5000,"Low",P4626&lt;=20000,"Medium",P4626&gt;20000,"High")</f>
        <v>Low</v>
      </c>
    </row>
    <row r="4627" spans="1:24" x14ac:dyDescent="0.35">
      <c r="A4627" s="29" t="s">
        <v>494</v>
      </c>
      <c r="B4627" s="21" t="s">
        <v>1145</v>
      </c>
      <c r="C4627" s="21">
        <v>26</v>
      </c>
      <c r="D4627" s="21" t="s">
        <v>1174</v>
      </c>
      <c r="E4627" s="21" t="s">
        <v>9417</v>
      </c>
      <c r="F4627" s="21" t="s">
        <v>6841</v>
      </c>
      <c r="G4627" s="21" t="s">
        <v>6987</v>
      </c>
      <c r="H4627" s="21" t="s">
        <v>6994</v>
      </c>
      <c r="I4627" s="21" t="s">
        <v>7006</v>
      </c>
      <c r="J4627" s="21" t="s">
        <v>13933</v>
      </c>
      <c r="K4627" s="21" t="s">
        <v>14690</v>
      </c>
      <c r="L4627" s="21" t="s">
        <v>8344</v>
      </c>
      <c r="M4627" s="21" t="s">
        <v>8348</v>
      </c>
      <c r="N4627" s="21" t="s">
        <v>8353</v>
      </c>
      <c r="O4627" s="21" t="s">
        <v>8359</v>
      </c>
      <c r="P4627" s="18">
        <v>0</v>
      </c>
      <c r="Q4627" s="21" t="s">
        <v>8362</v>
      </c>
      <c r="R4627" s="21" t="s">
        <v>13914</v>
      </c>
      <c r="S4627" s="21">
        <v>1</v>
      </c>
      <c r="T4627" s="21" t="s">
        <v>14845</v>
      </c>
      <c r="U4627" s="23" t="str">
        <f>IF(Cleaned_Data!P4627&gt;20000,"High-Bill","Normal-Bill")</f>
        <v>Normal-Bill</v>
      </c>
      <c r="V4627" s="23" t="str">
        <f t="shared" si="144"/>
        <v>Not-Senior-Citizen</v>
      </c>
      <c r="W4627" s="23" t="str">
        <f t="shared" si="145"/>
        <v>Follow-Up-required</v>
      </c>
      <c r="X4627" s="24" t="str" cm="1">
        <f t="array" ref="X4627">_xlfn.IFS(P4627&lt;5000,"Low",P4627&lt;=20000,"Medium",P4627&gt;20000,"High")</f>
        <v>Low</v>
      </c>
    </row>
    <row r="4628" spans="1:24" x14ac:dyDescent="0.35">
      <c r="A4628" s="28" t="s">
        <v>494</v>
      </c>
      <c r="B4628" s="17" t="s">
        <v>1104</v>
      </c>
      <c r="C4628" s="17">
        <v>55</v>
      </c>
      <c r="D4628" s="17" t="s">
        <v>1172</v>
      </c>
      <c r="E4628" s="17" t="s">
        <v>12516</v>
      </c>
      <c r="F4628" s="22" t="s">
        <v>8371</v>
      </c>
      <c r="G4628" s="17" t="s">
        <v>6987</v>
      </c>
      <c r="H4628" s="17" t="s">
        <v>6994</v>
      </c>
      <c r="I4628" s="17" t="s">
        <v>7003</v>
      </c>
      <c r="J4628" s="22" t="s">
        <v>8371</v>
      </c>
      <c r="K4628" s="17" t="s">
        <v>14424</v>
      </c>
      <c r="L4628" s="17" t="s">
        <v>8343</v>
      </c>
      <c r="M4628" s="17" t="s">
        <v>8346</v>
      </c>
      <c r="N4628" s="17" t="s">
        <v>8352</v>
      </c>
      <c r="O4628" s="17" t="s">
        <v>14842</v>
      </c>
      <c r="P4628" s="18">
        <v>0</v>
      </c>
      <c r="Q4628" s="17" t="s">
        <v>8362</v>
      </c>
      <c r="R4628" s="22" t="s">
        <v>8370</v>
      </c>
      <c r="S4628" s="17">
        <v>4</v>
      </c>
      <c r="T4628" s="17" t="s">
        <v>14844</v>
      </c>
      <c r="U4628" s="19" t="str">
        <f>IF(Cleaned_Data!P4628&gt;20000,"High-Bill","Normal-Bill")</f>
        <v>Normal-Bill</v>
      </c>
      <c r="V4628" s="19" t="str">
        <f t="shared" si="144"/>
        <v>Not-Senior-Citizen</v>
      </c>
      <c r="W4628" s="19" t="str">
        <f t="shared" si="145"/>
        <v>Not-Required</v>
      </c>
      <c r="X4628" s="20" t="str" cm="1">
        <f t="array" ref="X4628">_xlfn.IFS(P4628&lt;5000,"Low",P4628&lt;=20000,"Medium",P4628&gt;20000,"High")</f>
        <v>Low</v>
      </c>
    </row>
    <row r="4629" spans="1:24" x14ac:dyDescent="0.35">
      <c r="A4629" s="29" t="s">
        <v>494</v>
      </c>
      <c r="B4629" s="21" t="s">
        <v>1160</v>
      </c>
      <c r="C4629" s="21">
        <v>56</v>
      </c>
      <c r="D4629" s="21" t="s">
        <v>1172</v>
      </c>
      <c r="E4629" s="21" t="s">
        <v>12553</v>
      </c>
      <c r="F4629" s="21" t="s">
        <v>6859</v>
      </c>
      <c r="G4629" s="21" t="s">
        <v>6993</v>
      </c>
      <c r="H4629" s="21" t="s">
        <v>6998</v>
      </c>
      <c r="I4629" s="21" t="s">
        <v>7006</v>
      </c>
      <c r="J4629" s="21" t="s">
        <v>13929</v>
      </c>
      <c r="K4629" s="21" t="s">
        <v>14241</v>
      </c>
      <c r="L4629" s="21" t="s">
        <v>8341</v>
      </c>
      <c r="M4629" s="21" t="s">
        <v>8350</v>
      </c>
      <c r="N4629" s="21" t="s">
        <v>8352</v>
      </c>
      <c r="O4629" s="21" t="s">
        <v>8355</v>
      </c>
      <c r="P4629" s="26">
        <v>7469</v>
      </c>
      <c r="Q4629" s="21" t="s">
        <v>8363</v>
      </c>
      <c r="R4629" s="22" t="s">
        <v>8370</v>
      </c>
      <c r="S4629" s="21">
        <v>2</v>
      </c>
      <c r="T4629" s="21" t="s">
        <v>14844</v>
      </c>
      <c r="U4629" s="23" t="str">
        <f>IF(Cleaned_Data!P4629&gt;20000,"High-Bill","Normal-Bill")</f>
        <v>Normal-Bill</v>
      </c>
      <c r="V4629" s="23" t="str">
        <f t="shared" si="144"/>
        <v>Not-Senior-Citizen</v>
      </c>
      <c r="W4629" s="23" t="str">
        <f t="shared" si="145"/>
        <v>Not-Required</v>
      </c>
      <c r="X4629" s="24" t="str" cm="1">
        <f t="array" ref="X4629">_xlfn.IFS(P4629&lt;5000,"Low",P4629&lt;=20000,"Medium",P4629&gt;20000,"High")</f>
        <v>Medium</v>
      </c>
    </row>
    <row r="4630" spans="1:24" x14ac:dyDescent="0.35">
      <c r="A4630" s="28" t="s">
        <v>494</v>
      </c>
      <c r="B4630" s="17" t="s">
        <v>1116</v>
      </c>
      <c r="C4630" s="22" t="s">
        <v>14854</v>
      </c>
      <c r="D4630" s="17" t="s">
        <v>1174</v>
      </c>
      <c r="E4630" s="17" t="s">
        <v>13286</v>
      </c>
      <c r="F4630" s="22" t="s">
        <v>8371</v>
      </c>
      <c r="G4630" s="17" t="s">
        <v>6986</v>
      </c>
      <c r="H4630" s="17" t="s">
        <v>6998</v>
      </c>
      <c r="I4630" s="17" t="s">
        <v>7002</v>
      </c>
      <c r="J4630" s="17" t="s">
        <v>14148</v>
      </c>
      <c r="K4630" s="17" t="s">
        <v>14524</v>
      </c>
      <c r="L4630" s="17" t="s">
        <v>8339</v>
      </c>
      <c r="M4630" s="17" t="s">
        <v>8346</v>
      </c>
      <c r="N4630" s="17" t="s">
        <v>8354</v>
      </c>
      <c r="O4630" s="17" t="s">
        <v>8355</v>
      </c>
      <c r="P4630" s="18">
        <v>0</v>
      </c>
      <c r="Q4630" s="17" t="s">
        <v>8364</v>
      </c>
      <c r="R4630" s="22" t="s">
        <v>8370</v>
      </c>
      <c r="S4630" s="17">
        <v>1</v>
      </c>
      <c r="T4630" s="17" t="s">
        <v>14844</v>
      </c>
      <c r="U4630" s="19" t="str">
        <f>IF(Cleaned_Data!P4630&gt;20000,"High-Bill","Normal-Bill")</f>
        <v>Normal-Bill</v>
      </c>
      <c r="V4630" s="19" t="str">
        <f t="shared" si="144"/>
        <v>Senior-Citizen</v>
      </c>
      <c r="W4630" s="19" t="str">
        <f t="shared" si="145"/>
        <v>Not-Required</v>
      </c>
      <c r="X4630" s="20" t="str" cm="1">
        <f t="array" ref="X4630">_xlfn.IFS(P4630&lt;5000,"Low",P4630&lt;=20000,"Medium",P4630&gt;20000,"High")</f>
        <v>Low</v>
      </c>
    </row>
    <row r="4631" spans="1:24" x14ac:dyDescent="0.35">
      <c r="A4631" s="29" t="s">
        <v>494</v>
      </c>
      <c r="B4631" s="21" t="s">
        <v>1032</v>
      </c>
      <c r="C4631" s="22" t="s">
        <v>14854</v>
      </c>
      <c r="D4631" s="21" t="s">
        <v>1172</v>
      </c>
      <c r="E4631" s="21" t="s">
        <v>13464</v>
      </c>
      <c r="F4631" s="21" t="s">
        <v>6767</v>
      </c>
      <c r="G4631" s="21" t="s">
        <v>6986</v>
      </c>
      <c r="H4631" s="21" t="s">
        <v>6999</v>
      </c>
      <c r="I4631" s="21" t="s">
        <v>7006</v>
      </c>
      <c r="J4631" s="21" t="s">
        <v>7059</v>
      </c>
      <c r="K4631" s="21" t="s">
        <v>14396</v>
      </c>
      <c r="L4631" s="21" t="s">
        <v>8341</v>
      </c>
      <c r="M4631" s="21" t="s">
        <v>8349</v>
      </c>
      <c r="N4631" s="21" t="s">
        <v>8351</v>
      </c>
      <c r="O4631" s="21" t="s">
        <v>14842</v>
      </c>
      <c r="P4631" s="26">
        <v>39921</v>
      </c>
      <c r="Q4631" s="21" t="s">
        <v>8362</v>
      </c>
      <c r="R4631" s="21" t="s">
        <v>14179</v>
      </c>
      <c r="S4631" s="21">
        <v>5</v>
      </c>
      <c r="T4631" s="21" t="s">
        <v>14845</v>
      </c>
      <c r="U4631" s="23" t="str">
        <f>IF(Cleaned_Data!P4631&gt;20000,"High-Bill","Normal-Bill")</f>
        <v>High-Bill</v>
      </c>
      <c r="V4631" s="23" t="str">
        <f t="shared" si="144"/>
        <v>Senior-Citizen</v>
      </c>
      <c r="W4631" s="23" t="str">
        <f t="shared" si="145"/>
        <v>Follow-Up-required</v>
      </c>
      <c r="X4631" s="24" t="str" cm="1">
        <f t="array" ref="X4631">_xlfn.IFS(P4631&lt;5000,"Low",P4631&lt;=20000,"Medium",P4631&gt;20000,"High")</f>
        <v>High</v>
      </c>
    </row>
    <row r="4632" spans="1:24" x14ac:dyDescent="0.35">
      <c r="A4632" s="28" t="s">
        <v>358</v>
      </c>
      <c r="B4632" s="17" t="s">
        <v>1044</v>
      </c>
      <c r="C4632" s="17">
        <v>77</v>
      </c>
      <c r="D4632" s="22" t="s">
        <v>14847</v>
      </c>
      <c r="E4632" s="17" t="s">
        <v>8818</v>
      </c>
      <c r="F4632" s="17" t="s">
        <v>6698</v>
      </c>
      <c r="G4632" s="17" t="s">
        <v>6992</v>
      </c>
      <c r="H4632" s="17" t="s">
        <v>6995</v>
      </c>
      <c r="I4632" s="17" t="s">
        <v>7003</v>
      </c>
      <c r="J4632" s="17" t="s">
        <v>7247</v>
      </c>
      <c r="K4632" s="17" t="s">
        <v>14481</v>
      </c>
      <c r="L4632" s="17" t="s">
        <v>8341</v>
      </c>
      <c r="M4632" s="17" t="s">
        <v>8349</v>
      </c>
      <c r="N4632" s="17" t="s">
        <v>8354</v>
      </c>
      <c r="O4632" s="17" t="s">
        <v>14842</v>
      </c>
      <c r="P4632" s="18">
        <v>0</v>
      </c>
      <c r="Q4632" s="17" t="s">
        <v>8363</v>
      </c>
      <c r="R4632" s="17" t="s">
        <v>13995</v>
      </c>
      <c r="S4632" s="17">
        <v>4</v>
      </c>
      <c r="T4632" s="17" t="s">
        <v>14843</v>
      </c>
      <c r="U4632" s="19" t="str">
        <f>IF(Cleaned_Data!P4632&gt;20000,"High-Bill","Normal-Bill")</f>
        <v>Normal-Bill</v>
      </c>
      <c r="V4632" s="19" t="str">
        <f t="shared" si="144"/>
        <v>Senior-Citizen</v>
      </c>
      <c r="W4632" s="19" t="str">
        <f t="shared" si="145"/>
        <v>Follow-Up-required</v>
      </c>
      <c r="X4632" s="20" t="str" cm="1">
        <f t="array" ref="X4632">_xlfn.IFS(P4632&lt;5000,"Low",P4632&lt;=20000,"Medium",P4632&gt;20000,"High")</f>
        <v>Low</v>
      </c>
    </row>
    <row r="4633" spans="1:24" x14ac:dyDescent="0.35">
      <c r="A4633" s="29" t="s">
        <v>358</v>
      </c>
      <c r="B4633" s="21" t="s">
        <v>1024</v>
      </c>
      <c r="C4633" s="22" t="s">
        <v>14854</v>
      </c>
      <c r="D4633" s="21" t="s">
        <v>1172</v>
      </c>
      <c r="E4633" s="21" t="s">
        <v>9076</v>
      </c>
      <c r="F4633" s="21" t="s">
        <v>6922</v>
      </c>
      <c r="G4633" s="21" t="s">
        <v>6992</v>
      </c>
      <c r="H4633" s="21" t="s">
        <v>6997</v>
      </c>
      <c r="I4633" s="21" t="s">
        <v>7007</v>
      </c>
      <c r="J4633" s="21" t="s">
        <v>14112</v>
      </c>
      <c r="K4633" s="21" t="s">
        <v>14597</v>
      </c>
      <c r="L4633" s="21" t="s">
        <v>8345</v>
      </c>
      <c r="M4633" s="21" t="s">
        <v>8350</v>
      </c>
      <c r="N4633" s="21" t="s">
        <v>8353</v>
      </c>
      <c r="O4633" s="21" t="s">
        <v>14841</v>
      </c>
      <c r="P4633" s="18">
        <v>0</v>
      </c>
      <c r="Q4633" s="21" t="s">
        <v>8362</v>
      </c>
      <c r="R4633" s="21" t="s">
        <v>14100</v>
      </c>
      <c r="S4633" s="21">
        <v>5</v>
      </c>
      <c r="T4633" s="21" t="s">
        <v>14843</v>
      </c>
      <c r="U4633" s="23" t="str">
        <f>IF(Cleaned_Data!P4633&gt;20000,"High-Bill","Normal-Bill")</f>
        <v>Normal-Bill</v>
      </c>
      <c r="V4633" s="23" t="str">
        <f t="shared" si="144"/>
        <v>Senior-Citizen</v>
      </c>
      <c r="W4633" s="23" t="str">
        <f t="shared" si="145"/>
        <v>Follow-Up-required</v>
      </c>
      <c r="X4633" s="24" t="str" cm="1">
        <f t="array" ref="X4633">_xlfn.IFS(P4633&lt;5000,"Low",P4633&lt;=20000,"Medium",P4633&gt;20000,"High")</f>
        <v>Low</v>
      </c>
    </row>
    <row r="4634" spans="1:24" x14ac:dyDescent="0.35">
      <c r="A4634" s="28" t="s">
        <v>358</v>
      </c>
      <c r="B4634" s="17" t="s">
        <v>1105</v>
      </c>
      <c r="C4634" s="22" t="s">
        <v>14854</v>
      </c>
      <c r="D4634" s="17" t="s">
        <v>1172</v>
      </c>
      <c r="E4634" s="17" t="s">
        <v>9826</v>
      </c>
      <c r="F4634" s="22" t="s">
        <v>8371</v>
      </c>
      <c r="G4634" s="17" t="s">
        <v>6987</v>
      </c>
      <c r="H4634" s="17" t="s">
        <v>6994</v>
      </c>
      <c r="I4634" s="17" t="s">
        <v>7001</v>
      </c>
      <c r="J4634" s="17" t="s">
        <v>14069</v>
      </c>
      <c r="K4634" s="17" t="s">
        <v>14320</v>
      </c>
      <c r="L4634" s="17" t="s">
        <v>8344</v>
      </c>
      <c r="M4634" s="17" t="s">
        <v>8347</v>
      </c>
      <c r="N4634" s="17" t="s">
        <v>8353</v>
      </c>
      <c r="O4634" s="17" t="s">
        <v>8358</v>
      </c>
      <c r="P4634" s="25">
        <v>3333</v>
      </c>
      <c r="Q4634" s="17" t="s">
        <v>8362</v>
      </c>
      <c r="R4634" s="17" t="s">
        <v>14175</v>
      </c>
      <c r="S4634" s="17">
        <v>4</v>
      </c>
      <c r="T4634" s="17" t="s">
        <v>14845</v>
      </c>
      <c r="U4634" s="19" t="str">
        <f>IF(Cleaned_Data!P4634&gt;20000,"High-Bill","Normal-Bill")</f>
        <v>Normal-Bill</v>
      </c>
      <c r="V4634" s="19" t="str">
        <f t="shared" si="144"/>
        <v>Senior-Citizen</v>
      </c>
      <c r="W4634" s="19" t="str">
        <f t="shared" si="145"/>
        <v>Follow-Up-required</v>
      </c>
      <c r="X4634" s="20" t="str" cm="1">
        <f t="array" ref="X4634">_xlfn.IFS(P4634&lt;5000,"Low",P4634&lt;=20000,"Medium",P4634&gt;20000,"High")</f>
        <v>Low</v>
      </c>
    </row>
    <row r="4635" spans="1:24" x14ac:dyDescent="0.35">
      <c r="A4635" s="29" t="s">
        <v>358</v>
      </c>
      <c r="B4635" s="21" t="s">
        <v>1021</v>
      </c>
      <c r="C4635" s="21">
        <v>75</v>
      </c>
      <c r="D4635" s="21" t="s">
        <v>1172</v>
      </c>
      <c r="E4635" s="21" t="s">
        <v>10307</v>
      </c>
      <c r="F4635" s="22" t="s">
        <v>8371</v>
      </c>
      <c r="G4635" s="21" t="s">
        <v>6992</v>
      </c>
      <c r="H4635" s="21" t="s">
        <v>6995</v>
      </c>
      <c r="I4635" s="21" t="s">
        <v>7005</v>
      </c>
      <c r="J4635" s="22" t="s">
        <v>8371</v>
      </c>
      <c r="K4635" s="21" t="s">
        <v>14672</v>
      </c>
      <c r="L4635" s="21" t="s">
        <v>8341</v>
      </c>
      <c r="M4635" s="21" t="s">
        <v>8348</v>
      </c>
      <c r="N4635" s="21" t="s">
        <v>8351</v>
      </c>
      <c r="O4635" s="21" t="s">
        <v>8355</v>
      </c>
      <c r="P4635" s="18">
        <v>0</v>
      </c>
      <c r="Q4635" s="21" t="s">
        <v>8363</v>
      </c>
      <c r="R4635" s="22" t="s">
        <v>8370</v>
      </c>
      <c r="S4635" s="21">
        <v>4</v>
      </c>
      <c r="T4635" s="21" t="s">
        <v>14844</v>
      </c>
      <c r="U4635" s="23" t="str">
        <f>IF(Cleaned_Data!P4635&gt;20000,"High-Bill","Normal-Bill")</f>
        <v>Normal-Bill</v>
      </c>
      <c r="V4635" s="23" t="str">
        <f t="shared" si="144"/>
        <v>Senior-Citizen</v>
      </c>
      <c r="W4635" s="23" t="str">
        <f t="shared" si="145"/>
        <v>Not-Required</v>
      </c>
      <c r="X4635" s="24" t="str" cm="1">
        <f t="array" ref="X4635">_xlfn.IFS(P4635&lt;5000,"Low",P4635&lt;=20000,"Medium",P4635&gt;20000,"High")</f>
        <v>Low</v>
      </c>
    </row>
    <row r="4636" spans="1:24" x14ac:dyDescent="0.35">
      <c r="A4636" s="28" t="s">
        <v>358</v>
      </c>
      <c r="B4636" s="17" t="s">
        <v>1136</v>
      </c>
      <c r="C4636" s="22" t="s">
        <v>14854</v>
      </c>
      <c r="D4636" s="17" t="s">
        <v>1174</v>
      </c>
      <c r="E4636" s="17" t="s">
        <v>12722</v>
      </c>
      <c r="F4636" s="22" t="s">
        <v>8371</v>
      </c>
      <c r="G4636" s="17" t="s">
        <v>6991</v>
      </c>
      <c r="H4636" s="17" t="s">
        <v>7000</v>
      </c>
      <c r="I4636" s="17" t="s">
        <v>7006</v>
      </c>
      <c r="J4636" s="17" t="s">
        <v>7015</v>
      </c>
      <c r="K4636" s="17" t="s">
        <v>14839</v>
      </c>
      <c r="L4636" s="17" t="s">
        <v>8339</v>
      </c>
      <c r="M4636" s="17" t="s">
        <v>8349</v>
      </c>
      <c r="N4636" s="17" t="s">
        <v>8352</v>
      </c>
      <c r="O4636" s="17" t="s">
        <v>8359</v>
      </c>
      <c r="P4636" s="18">
        <v>0</v>
      </c>
      <c r="Q4636" s="17" t="s">
        <v>8362</v>
      </c>
      <c r="R4636" s="17" t="s">
        <v>14152</v>
      </c>
      <c r="S4636" s="17">
        <v>2</v>
      </c>
      <c r="T4636" s="17" t="s">
        <v>14843</v>
      </c>
      <c r="U4636" s="19" t="str">
        <f>IF(Cleaned_Data!P4636&gt;20000,"High-Bill","Normal-Bill")</f>
        <v>Normal-Bill</v>
      </c>
      <c r="V4636" s="19" t="str">
        <f t="shared" si="144"/>
        <v>Senior-Citizen</v>
      </c>
      <c r="W4636" s="19" t="str">
        <f t="shared" si="145"/>
        <v>Follow-Up-required</v>
      </c>
      <c r="X4636" s="20" t="str" cm="1">
        <f t="array" ref="X4636">_xlfn.IFS(P4636&lt;5000,"Low",P4636&lt;=20000,"Medium",P4636&gt;20000,"High")</f>
        <v>Low</v>
      </c>
    </row>
    <row r="4637" spans="1:24" x14ac:dyDescent="0.35">
      <c r="A4637" s="29" t="s">
        <v>358</v>
      </c>
      <c r="B4637" s="21" t="s">
        <v>1149</v>
      </c>
      <c r="C4637" s="22" t="s">
        <v>14854</v>
      </c>
      <c r="D4637" s="21" t="s">
        <v>1172</v>
      </c>
      <c r="E4637" s="21" t="s">
        <v>13646</v>
      </c>
      <c r="F4637" s="21" t="s">
        <v>6831</v>
      </c>
      <c r="G4637" s="21" t="s">
        <v>6984</v>
      </c>
      <c r="H4637" s="21" t="s">
        <v>6994</v>
      </c>
      <c r="I4637" s="21" t="s">
        <v>7007</v>
      </c>
      <c r="J4637" s="21" t="s">
        <v>14131</v>
      </c>
      <c r="K4637" s="21" t="s">
        <v>14628</v>
      </c>
      <c r="L4637" s="21" t="s">
        <v>8343</v>
      </c>
      <c r="M4637" s="21" t="s">
        <v>8346</v>
      </c>
      <c r="N4637" s="21" t="s">
        <v>8353</v>
      </c>
      <c r="O4637" s="21" t="s">
        <v>14841</v>
      </c>
      <c r="P4637" s="18">
        <v>0</v>
      </c>
      <c r="Q4637" s="21" t="s">
        <v>8363</v>
      </c>
      <c r="R4637" s="22" t="s">
        <v>8370</v>
      </c>
      <c r="S4637" s="21">
        <v>2</v>
      </c>
      <c r="T4637" s="21" t="s">
        <v>14844</v>
      </c>
      <c r="U4637" s="23" t="str">
        <f>IF(Cleaned_Data!P4637&gt;20000,"High-Bill","Normal-Bill")</f>
        <v>Normal-Bill</v>
      </c>
      <c r="V4637" s="23" t="str">
        <f t="shared" si="144"/>
        <v>Senior-Citizen</v>
      </c>
      <c r="W4637" s="23" t="str">
        <f t="shared" si="145"/>
        <v>Not-Required</v>
      </c>
      <c r="X4637" s="24" t="str" cm="1">
        <f t="array" ref="X4637">_xlfn.IFS(P4637&lt;5000,"Low",P4637&lt;=20000,"Medium",P4637&gt;20000,"High")</f>
        <v>Low</v>
      </c>
    </row>
    <row r="4638" spans="1:24" x14ac:dyDescent="0.35">
      <c r="A4638" s="28" t="s">
        <v>966</v>
      </c>
      <c r="B4638" s="17" t="s">
        <v>1035</v>
      </c>
      <c r="C4638" s="22" t="s">
        <v>14854</v>
      </c>
      <c r="D4638" s="17" t="s">
        <v>1172</v>
      </c>
      <c r="E4638" s="17" t="s">
        <v>11121</v>
      </c>
      <c r="F4638" s="17" t="s">
        <v>6920</v>
      </c>
      <c r="G4638" s="17" t="s">
        <v>6985</v>
      </c>
      <c r="H4638" s="17" t="s">
        <v>6995</v>
      </c>
      <c r="I4638" s="17" t="s">
        <v>7002</v>
      </c>
      <c r="J4638" s="22" t="s">
        <v>8371</v>
      </c>
      <c r="K4638" s="17" t="s">
        <v>14690</v>
      </c>
      <c r="L4638" s="17" t="s">
        <v>8339</v>
      </c>
      <c r="M4638" s="17" t="s">
        <v>8350</v>
      </c>
      <c r="N4638" s="17" t="s">
        <v>8353</v>
      </c>
      <c r="O4638" s="17" t="s">
        <v>8355</v>
      </c>
      <c r="P4638" s="18">
        <v>0</v>
      </c>
      <c r="Q4638" s="17" t="s">
        <v>8363</v>
      </c>
      <c r="R4638" s="17" t="s">
        <v>13952</v>
      </c>
      <c r="S4638" s="22" t="s">
        <v>8370</v>
      </c>
      <c r="T4638" s="17" t="s">
        <v>14845</v>
      </c>
      <c r="U4638" s="19" t="str">
        <f>IF(Cleaned_Data!P4638&gt;20000,"High-Bill","Normal-Bill")</f>
        <v>Normal-Bill</v>
      </c>
      <c r="V4638" s="19" t="str">
        <f t="shared" si="144"/>
        <v>Senior-Citizen</v>
      </c>
      <c r="W4638" s="19" t="str">
        <f t="shared" si="145"/>
        <v>Follow-Up-required</v>
      </c>
      <c r="X4638" s="20" t="str" cm="1">
        <f t="array" ref="X4638">_xlfn.IFS(P4638&lt;5000,"Low",P4638&lt;=20000,"Medium",P4638&gt;20000,"High")</f>
        <v>Low</v>
      </c>
    </row>
    <row r="4639" spans="1:24" x14ac:dyDescent="0.35">
      <c r="A4639" s="29" t="s">
        <v>966</v>
      </c>
      <c r="B4639" s="21" t="s">
        <v>1116</v>
      </c>
      <c r="C4639" s="22" t="s">
        <v>14854</v>
      </c>
      <c r="D4639" s="22" t="s">
        <v>14847</v>
      </c>
      <c r="E4639" s="21" t="s">
        <v>12567</v>
      </c>
      <c r="F4639" s="21" t="s">
        <v>6763</v>
      </c>
      <c r="G4639" s="21" t="s">
        <v>6993</v>
      </c>
      <c r="H4639" s="21" t="s">
        <v>6996</v>
      </c>
      <c r="I4639" s="21" t="s">
        <v>7006</v>
      </c>
      <c r="J4639" s="22" t="s">
        <v>8371</v>
      </c>
      <c r="K4639" s="21" t="s">
        <v>14781</v>
      </c>
      <c r="L4639" s="21" t="s">
        <v>8339</v>
      </c>
      <c r="M4639" s="21" t="s">
        <v>8347</v>
      </c>
      <c r="N4639" s="21" t="s">
        <v>8353</v>
      </c>
      <c r="O4639" s="21" t="s">
        <v>8355</v>
      </c>
      <c r="P4639" s="18">
        <v>0</v>
      </c>
      <c r="Q4639" s="21" t="s">
        <v>8362</v>
      </c>
      <c r="R4639" s="21" t="s">
        <v>13987</v>
      </c>
      <c r="S4639" s="21">
        <v>4</v>
      </c>
      <c r="T4639" s="21" t="s">
        <v>14844</v>
      </c>
      <c r="U4639" s="23" t="str">
        <f>IF(Cleaned_Data!P4639&gt;20000,"High-Bill","Normal-Bill")</f>
        <v>Normal-Bill</v>
      </c>
      <c r="V4639" s="23" t="str">
        <f t="shared" si="144"/>
        <v>Senior-Citizen</v>
      </c>
      <c r="W4639" s="23" t="str">
        <f t="shared" si="145"/>
        <v>Follow-Up-required</v>
      </c>
      <c r="X4639" s="24" t="str" cm="1">
        <f t="array" ref="X4639">_xlfn.IFS(P4639&lt;5000,"Low",P4639&lt;=20000,"Medium",P4639&gt;20000,"High")</f>
        <v>Low</v>
      </c>
    </row>
    <row r="4640" spans="1:24" x14ac:dyDescent="0.35">
      <c r="A4640" s="28" t="s">
        <v>403</v>
      </c>
      <c r="B4640" s="17" t="s">
        <v>1154</v>
      </c>
      <c r="C4640" s="17">
        <v>19</v>
      </c>
      <c r="D4640" s="17" t="s">
        <v>1172</v>
      </c>
      <c r="E4640" s="17" t="s">
        <v>8895</v>
      </c>
      <c r="F4640" s="17" t="s">
        <v>6837</v>
      </c>
      <c r="G4640" s="17" t="s">
        <v>6993</v>
      </c>
      <c r="H4640" s="17" t="s">
        <v>6996</v>
      </c>
      <c r="I4640" s="17" t="s">
        <v>7005</v>
      </c>
      <c r="J4640" s="22" t="s">
        <v>8371</v>
      </c>
      <c r="K4640" s="17" t="s">
        <v>14523</v>
      </c>
      <c r="L4640" s="17" t="s">
        <v>8345</v>
      </c>
      <c r="M4640" s="17" t="s">
        <v>8346</v>
      </c>
      <c r="N4640" s="17" t="s">
        <v>8353</v>
      </c>
      <c r="O4640" s="17" t="s">
        <v>8359</v>
      </c>
      <c r="P4640" s="18">
        <v>0</v>
      </c>
      <c r="Q4640" s="17" t="s">
        <v>8362</v>
      </c>
      <c r="R4640" s="17" t="s">
        <v>7552</v>
      </c>
      <c r="S4640" s="17">
        <v>5</v>
      </c>
      <c r="T4640" s="17" t="s">
        <v>14844</v>
      </c>
      <c r="U4640" s="19" t="str">
        <f>IF(Cleaned_Data!P4640&gt;20000,"High-Bill","Normal-Bill")</f>
        <v>Normal-Bill</v>
      </c>
      <c r="V4640" s="19" t="str">
        <f t="shared" si="144"/>
        <v>Not-Senior-Citizen</v>
      </c>
      <c r="W4640" s="19" t="str">
        <f t="shared" si="145"/>
        <v>Follow-Up-required</v>
      </c>
      <c r="X4640" s="20" t="str" cm="1">
        <f t="array" ref="X4640">_xlfn.IFS(P4640&lt;5000,"Low",P4640&lt;=20000,"Medium",P4640&gt;20000,"High")</f>
        <v>Low</v>
      </c>
    </row>
    <row r="4641" spans="1:24" x14ac:dyDescent="0.35">
      <c r="A4641" s="29" t="s">
        <v>403</v>
      </c>
      <c r="B4641" s="21" t="s">
        <v>1079</v>
      </c>
      <c r="C4641" s="22" t="s">
        <v>14854</v>
      </c>
      <c r="D4641" s="21" t="s">
        <v>1174</v>
      </c>
      <c r="E4641" s="21" t="s">
        <v>11270</v>
      </c>
      <c r="F4641" s="22" t="s">
        <v>8371</v>
      </c>
      <c r="G4641" s="21" t="s">
        <v>6990</v>
      </c>
      <c r="H4641" s="21" t="s">
        <v>6997</v>
      </c>
      <c r="I4641" s="21" t="s">
        <v>7007</v>
      </c>
      <c r="J4641" s="21" t="s">
        <v>14146</v>
      </c>
      <c r="K4641" s="21" t="s">
        <v>14325</v>
      </c>
      <c r="L4641" s="21" t="s">
        <v>8341</v>
      </c>
      <c r="M4641" s="21" t="s">
        <v>8349</v>
      </c>
      <c r="N4641" s="21" t="s">
        <v>8354</v>
      </c>
      <c r="O4641" s="21" t="s">
        <v>8359</v>
      </c>
      <c r="P4641" s="18">
        <v>0</v>
      </c>
      <c r="Q4641" s="21" t="s">
        <v>8364</v>
      </c>
      <c r="R4641" s="22" t="s">
        <v>8370</v>
      </c>
      <c r="S4641" s="21">
        <v>4</v>
      </c>
      <c r="T4641" s="22" t="s">
        <v>8370</v>
      </c>
      <c r="U4641" s="23" t="str">
        <f>IF(Cleaned_Data!P4641&gt;20000,"High-Bill","Normal-Bill")</f>
        <v>Normal-Bill</v>
      </c>
      <c r="V4641" s="23" t="str">
        <f t="shared" si="144"/>
        <v>Senior-Citizen</v>
      </c>
      <c r="W4641" s="23" t="str">
        <f t="shared" si="145"/>
        <v>Not-Required</v>
      </c>
      <c r="X4641" s="24" t="str" cm="1">
        <f t="array" ref="X4641">_xlfn.IFS(P4641&lt;5000,"Low",P4641&lt;=20000,"Medium",P4641&gt;20000,"High")</f>
        <v>Low</v>
      </c>
    </row>
    <row r="4642" spans="1:24" x14ac:dyDescent="0.35">
      <c r="A4642" s="28" t="s">
        <v>403</v>
      </c>
      <c r="B4642" s="17" t="s">
        <v>1025</v>
      </c>
      <c r="C4642" s="17">
        <v>36</v>
      </c>
      <c r="D4642" s="17" t="s">
        <v>1172</v>
      </c>
      <c r="E4642" s="17" t="s">
        <v>12100</v>
      </c>
      <c r="F4642" s="17" t="s">
        <v>6682</v>
      </c>
      <c r="G4642" s="17" t="s">
        <v>6987</v>
      </c>
      <c r="H4642" s="17" t="s">
        <v>6996</v>
      </c>
      <c r="I4642" s="17" t="s">
        <v>7001</v>
      </c>
      <c r="J4642" s="17" t="s">
        <v>14134</v>
      </c>
      <c r="K4642" s="17" t="s">
        <v>14257</v>
      </c>
      <c r="L4642" s="17" t="s">
        <v>8338</v>
      </c>
      <c r="M4642" s="17" t="s">
        <v>8350</v>
      </c>
      <c r="N4642" s="17" t="s">
        <v>8353</v>
      </c>
      <c r="O4642" s="17" t="s">
        <v>8358</v>
      </c>
      <c r="P4642" s="18">
        <v>0</v>
      </c>
      <c r="Q4642" s="22" t="s">
        <v>8370</v>
      </c>
      <c r="R4642" s="22" t="s">
        <v>8370</v>
      </c>
      <c r="S4642" s="22" t="s">
        <v>8370</v>
      </c>
      <c r="T4642" s="17" t="s">
        <v>14845</v>
      </c>
      <c r="U4642" s="19" t="str">
        <f>IF(Cleaned_Data!P4642&gt;20000,"High-Bill","Normal-Bill")</f>
        <v>Normal-Bill</v>
      </c>
      <c r="V4642" s="19" t="str">
        <f t="shared" si="144"/>
        <v>Not-Senior-Citizen</v>
      </c>
      <c r="W4642" s="19" t="str">
        <f t="shared" si="145"/>
        <v>Not-Required</v>
      </c>
      <c r="X4642" s="20" t="str" cm="1">
        <f t="array" ref="X4642">_xlfn.IFS(P4642&lt;5000,"Low",P4642&lt;=20000,"Medium",P4642&gt;20000,"High")</f>
        <v>Low</v>
      </c>
    </row>
    <row r="4643" spans="1:24" x14ac:dyDescent="0.35">
      <c r="A4643" s="29" t="s">
        <v>46</v>
      </c>
      <c r="B4643" s="21" t="s">
        <v>1041</v>
      </c>
      <c r="C4643" s="22" t="s">
        <v>14854</v>
      </c>
      <c r="D4643" s="21" t="s">
        <v>1174</v>
      </c>
      <c r="E4643" s="21" t="s">
        <v>8428</v>
      </c>
      <c r="F4643" s="22" t="s">
        <v>8371</v>
      </c>
      <c r="G4643" s="21" t="s">
        <v>6987</v>
      </c>
      <c r="H4643" s="21" t="s">
        <v>6998</v>
      </c>
      <c r="I4643" s="21" t="s">
        <v>7006</v>
      </c>
      <c r="J4643" s="21" t="s">
        <v>7026</v>
      </c>
      <c r="K4643" s="21" t="s">
        <v>14207</v>
      </c>
      <c r="L4643" s="21" t="s">
        <v>8342</v>
      </c>
      <c r="M4643" s="21" t="s">
        <v>8349</v>
      </c>
      <c r="N4643" s="21" t="s">
        <v>8354</v>
      </c>
      <c r="O4643" s="21" t="s">
        <v>14841</v>
      </c>
      <c r="P4643" s="18">
        <v>0</v>
      </c>
      <c r="Q4643" s="21" t="s">
        <v>8364</v>
      </c>
      <c r="R4643" s="22" t="s">
        <v>8370</v>
      </c>
      <c r="S4643" s="21">
        <v>5</v>
      </c>
      <c r="T4643" s="22" t="s">
        <v>8370</v>
      </c>
      <c r="U4643" s="23" t="str">
        <f>IF(Cleaned_Data!P4643&gt;20000,"High-Bill","Normal-Bill")</f>
        <v>Normal-Bill</v>
      </c>
      <c r="V4643" s="23" t="str">
        <f t="shared" si="144"/>
        <v>Senior-Citizen</v>
      </c>
      <c r="W4643" s="23" t="str">
        <f t="shared" si="145"/>
        <v>Not-Required</v>
      </c>
      <c r="X4643" s="24" t="str" cm="1">
        <f t="array" ref="X4643">_xlfn.IFS(P4643&lt;5000,"Low",P4643&lt;=20000,"Medium",P4643&gt;20000,"High")</f>
        <v>Low</v>
      </c>
    </row>
    <row r="4644" spans="1:24" x14ac:dyDescent="0.35">
      <c r="A4644" s="28" t="s">
        <v>46</v>
      </c>
      <c r="B4644" s="17" t="s">
        <v>1041</v>
      </c>
      <c r="C4644" s="22" t="s">
        <v>14854</v>
      </c>
      <c r="D4644" s="17" t="s">
        <v>1174</v>
      </c>
      <c r="E4644" s="17" t="s">
        <v>8612</v>
      </c>
      <c r="F4644" s="17" t="s">
        <v>6796</v>
      </c>
      <c r="G4644" s="17" t="s">
        <v>6985</v>
      </c>
      <c r="H4644" s="17" t="s">
        <v>6994</v>
      </c>
      <c r="I4644" s="17" t="s">
        <v>7003</v>
      </c>
      <c r="J4644" s="17" t="s">
        <v>13943</v>
      </c>
      <c r="K4644" s="17" t="s">
        <v>14337</v>
      </c>
      <c r="L4644" s="17" t="s">
        <v>8339</v>
      </c>
      <c r="M4644" s="17" t="s">
        <v>8349</v>
      </c>
      <c r="N4644" s="17" t="s">
        <v>8352</v>
      </c>
      <c r="O4644" s="17" t="s">
        <v>8358</v>
      </c>
      <c r="P4644" s="18">
        <v>0</v>
      </c>
      <c r="Q4644" s="17" t="s">
        <v>8362</v>
      </c>
      <c r="R4644" s="17" t="s">
        <v>13905</v>
      </c>
      <c r="S4644" s="17">
        <v>3</v>
      </c>
      <c r="T4644" s="17" t="s">
        <v>14843</v>
      </c>
      <c r="U4644" s="19" t="str">
        <f>IF(Cleaned_Data!P4644&gt;20000,"High-Bill","Normal-Bill")</f>
        <v>Normal-Bill</v>
      </c>
      <c r="V4644" s="19" t="str">
        <f t="shared" si="144"/>
        <v>Senior-Citizen</v>
      </c>
      <c r="W4644" s="19" t="str">
        <f t="shared" si="145"/>
        <v>Follow-Up-required</v>
      </c>
      <c r="X4644" s="20" t="str" cm="1">
        <f t="array" ref="X4644">_xlfn.IFS(P4644&lt;5000,"Low",P4644&lt;=20000,"Medium",P4644&gt;20000,"High")</f>
        <v>Low</v>
      </c>
    </row>
    <row r="4645" spans="1:24" x14ac:dyDescent="0.35">
      <c r="A4645" s="29" t="s">
        <v>46</v>
      </c>
      <c r="B4645" s="21" t="s">
        <v>1146</v>
      </c>
      <c r="C4645" s="21">
        <v>20</v>
      </c>
      <c r="D4645" s="22" t="s">
        <v>14847</v>
      </c>
      <c r="E4645" s="21" t="s">
        <v>10355</v>
      </c>
      <c r="F4645" s="21" t="s">
        <v>6902</v>
      </c>
      <c r="G4645" s="21" t="s">
        <v>6985</v>
      </c>
      <c r="H4645" s="21" t="s">
        <v>6995</v>
      </c>
      <c r="I4645" s="21" t="s">
        <v>7006</v>
      </c>
      <c r="J4645" s="21" t="s">
        <v>13980</v>
      </c>
      <c r="K4645" s="21" t="s">
        <v>14783</v>
      </c>
      <c r="L4645" s="21" t="s">
        <v>8341</v>
      </c>
      <c r="M4645" s="21" t="s">
        <v>8348</v>
      </c>
      <c r="N4645" s="21" t="s">
        <v>8352</v>
      </c>
      <c r="O4645" s="21" t="s">
        <v>8359</v>
      </c>
      <c r="P4645" s="18">
        <v>0</v>
      </c>
      <c r="Q4645" s="21" t="s">
        <v>8363</v>
      </c>
      <c r="R4645" s="22" t="s">
        <v>8370</v>
      </c>
      <c r="S4645" s="21">
        <v>3</v>
      </c>
      <c r="T4645" s="21" t="s">
        <v>14845</v>
      </c>
      <c r="U4645" s="23" t="str">
        <f>IF(Cleaned_Data!P4645&gt;20000,"High-Bill","Normal-Bill")</f>
        <v>Normal-Bill</v>
      </c>
      <c r="V4645" s="23" t="str">
        <f t="shared" si="144"/>
        <v>Not-Senior-Citizen</v>
      </c>
      <c r="W4645" s="23" t="str">
        <f t="shared" si="145"/>
        <v>Not-Required</v>
      </c>
      <c r="X4645" s="24" t="str" cm="1">
        <f t="array" ref="X4645">_xlfn.IFS(P4645&lt;5000,"Low",P4645&lt;=20000,"Medium",P4645&gt;20000,"High")</f>
        <v>Low</v>
      </c>
    </row>
    <row r="4646" spans="1:24" x14ac:dyDescent="0.35">
      <c r="A4646" s="28" t="s">
        <v>46</v>
      </c>
      <c r="B4646" s="17" t="s">
        <v>1033</v>
      </c>
      <c r="C4646" s="17">
        <v>14</v>
      </c>
      <c r="D4646" s="17" t="s">
        <v>1174</v>
      </c>
      <c r="E4646" s="17" t="s">
        <v>11395</v>
      </c>
      <c r="F4646" s="17" t="s">
        <v>6689</v>
      </c>
      <c r="G4646" s="17" t="s">
        <v>6991</v>
      </c>
      <c r="H4646" s="17" t="s">
        <v>7000</v>
      </c>
      <c r="I4646" s="17" t="s">
        <v>7007</v>
      </c>
      <c r="J4646" s="17" t="s">
        <v>14169</v>
      </c>
      <c r="K4646" s="17" t="s">
        <v>14743</v>
      </c>
      <c r="L4646" s="17" t="s">
        <v>8345</v>
      </c>
      <c r="M4646" s="17" t="s">
        <v>8347</v>
      </c>
      <c r="N4646" s="17" t="s">
        <v>8351</v>
      </c>
      <c r="O4646" s="17" t="s">
        <v>8358</v>
      </c>
      <c r="P4646" s="18">
        <v>0</v>
      </c>
      <c r="Q4646" s="17" t="s">
        <v>8363</v>
      </c>
      <c r="R4646" s="17" t="s">
        <v>13904</v>
      </c>
      <c r="S4646" s="17">
        <v>3</v>
      </c>
      <c r="T4646" s="17" t="s">
        <v>14843</v>
      </c>
      <c r="U4646" s="19" t="str">
        <f>IF(Cleaned_Data!P4646&gt;20000,"High-Bill","Normal-Bill")</f>
        <v>Normal-Bill</v>
      </c>
      <c r="V4646" s="19" t="str">
        <f t="shared" si="144"/>
        <v>Not-Senior-Citizen</v>
      </c>
      <c r="W4646" s="19" t="str">
        <f t="shared" si="145"/>
        <v>Follow-Up-required</v>
      </c>
      <c r="X4646" s="20" t="str" cm="1">
        <f t="array" ref="X4646">_xlfn.IFS(P4646&lt;5000,"Low",P4646&lt;=20000,"Medium",P4646&gt;20000,"High")</f>
        <v>Low</v>
      </c>
    </row>
    <row r="4647" spans="1:24" x14ac:dyDescent="0.35">
      <c r="A4647" s="29" t="s">
        <v>46</v>
      </c>
      <c r="B4647" s="21" t="s">
        <v>1136</v>
      </c>
      <c r="C4647" s="22" t="s">
        <v>14854</v>
      </c>
      <c r="D4647" s="21" t="s">
        <v>1174</v>
      </c>
      <c r="E4647" s="21" t="s">
        <v>11661</v>
      </c>
      <c r="F4647" s="21" t="s">
        <v>6799</v>
      </c>
      <c r="G4647" s="21" t="s">
        <v>6992</v>
      </c>
      <c r="H4647" s="21" t="s">
        <v>6999</v>
      </c>
      <c r="I4647" s="21" t="s">
        <v>7003</v>
      </c>
      <c r="J4647" s="21" t="s">
        <v>14142</v>
      </c>
      <c r="K4647" s="21" t="s">
        <v>14684</v>
      </c>
      <c r="L4647" s="21" t="s">
        <v>8342</v>
      </c>
      <c r="M4647" s="21" t="s">
        <v>8349</v>
      </c>
      <c r="N4647" s="21" t="s">
        <v>8354</v>
      </c>
      <c r="O4647" s="21" t="s">
        <v>14841</v>
      </c>
      <c r="P4647" s="18">
        <v>0</v>
      </c>
      <c r="Q4647" s="21" t="s">
        <v>8362</v>
      </c>
      <c r="R4647" s="21" t="s">
        <v>14173</v>
      </c>
      <c r="S4647" s="21">
        <v>2</v>
      </c>
      <c r="T4647" s="21" t="s">
        <v>14844</v>
      </c>
      <c r="U4647" s="23" t="str">
        <f>IF(Cleaned_Data!P4647&gt;20000,"High-Bill","Normal-Bill")</f>
        <v>Normal-Bill</v>
      </c>
      <c r="V4647" s="23" t="str">
        <f t="shared" si="144"/>
        <v>Senior-Citizen</v>
      </c>
      <c r="W4647" s="23" t="str">
        <f t="shared" si="145"/>
        <v>Follow-Up-required</v>
      </c>
      <c r="X4647" s="24" t="str" cm="1">
        <f t="array" ref="X4647">_xlfn.IFS(P4647&lt;5000,"Low",P4647&lt;=20000,"Medium",P4647&gt;20000,"High")</f>
        <v>Low</v>
      </c>
    </row>
    <row r="4648" spans="1:24" x14ac:dyDescent="0.35">
      <c r="A4648" s="28" t="s">
        <v>46</v>
      </c>
      <c r="B4648" s="17" t="s">
        <v>1117</v>
      </c>
      <c r="C4648" s="17">
        <v>28</v>
      </c>
      <c r="D4648" s="17" t="s">
        <v>1174</v>
      </c>
      <c r="E4648" s="17" t="s">
        <v>12457</v>
      </c>
      <c r="F4648" s="22" t="s">
        <v>8371</v>
      </c>
      <c r="G4648" s="17" t="s">
        <v>6990</v>
      </c>
      <c r="H4648" s="17" t="s">
        <v>7000</v>
      </c>
      <c r="I4648" s="17" t="s">
        <v>7004</v>
      </c>
      <c r="J4648" s="17" t="s">
        <v>14157</v>
      </c>
      <c r="K4648" s="17" t="s">
        <v>14581</v>
      </c>
      <c r="L4648" s="17" t="s">
        <v>8345</v>
      </c>
      <c r="M4648" s="17" t="s">
        <v>8348</v>
      </c>
      <c r="N4648" s="17" t="s">
        <v>8351</v>
      </c>
      <c r="O4648" s="17" t="s">
        <v>14841</v>
      </c>
      <c r="P4648" s="25">
        <v>4602</v>
      </c>
      <c r="Q4648" s="22" t="s">
        <v>8370</v>
      </c>
      <c r="R4648" s="17" t="s">
        <v>14016</v>
      </c>
      <c r="S4648" s="17">
        <v>5</v>
      </c>
      <c r="T4648" s="17" t="s">
        <v>14844</v>
      </c>
      <c r="U4648" s="19" t="str">
        <f>IF(Cleaned_Data!P4648&gt;20000,"High-Bill","Normal-Bill")</f>
        <v>Normal-Bill</v>
      </c>
      <c r="V4648" s="19" t="str">
        <f t="shared" si="144"/>
        <v>Not-Senior-Citizen</v>
      </c>
      <c r="W4648" s="19" t="str">
        <f t="shared" si="145"/>
        <v>Follow-Up-required</v>
      </c>
      <c r="X4648" s="20" t="str" cm="1">
        <f t="array" ref="X4648">_xlfn.IFS(P4648&lt;5000,"Low",P4648&lt;=20000,"Medium",P4648&gt;20000,"High")</f>
        <v>Low</v>
      </c>
    </row>
    <row r="4649" spans="1:24" x14ac:dyDescent="0.35">
      <c r="A4649" s="29" t="s">
        <v>46</v>
      </c>
      <c r="B4649" s="21" t="s">
        <v>1096</v>
      </c>
      <c r="C4649" s="21">
        <v>53</v>
      </c>
      <c r="D4649" s="22" t="s">
        <v>14847</v>
      </c>
      <c r="E4649" s="21" t="s">
        <v>12648</v>
      </c>
      <c r="F4649" s="22" t="s">
        <v>8371</v>
      </c>
      <c r="G4649" s="21" t="s">
        <v>6988</v>
      </c>
      <c r="H4649" s="21" t="s">
        <v>6996</v>
      </c>
      <c r="I4649" s="21" t="s">
        <v>7002</v>
      </c>
      <c r="J4649" s="21" t="s">
        <v>14026</v>
      </c>
      <c r="K4649" s="21" t="s">
        <v>14225</v>
      </c>
      <c r="L4649" s="21" t="s">
        <v>8338</v>
      </c>
      <c r="M4649" s="21" t="s">
        <v>8347</v>
      </c>
      <c r="N4649" s="21" t="s">
        <v>8353</v>
      </c>
      <c r="O4649" s="21" t="s">
        <v>8355</v>
      </c>
      <c r="P4649" s="18">
        <v>0</v>
      </c>
      <c r="Q4649" s="22" t="s">
        <v>8370</v>
      </c>
      <c r="R4649" s="22" t="s">
        <v>8370</v>
      </c>
      <c r="S4649" s="21">
        <v>2</v>
      </c>
      <c r="T4649" s="21" t="s">
        <v>14845</v>
      </c>
      <c r="U4649" s="23" t="str">
        <f>IF(Cleaned_Data!P4649&gt;20000,"High-Bill","Normal-Bill")</f>
        <v>Normal-Bill</v>
      </c>
      <c r="V4649" s="23" t="str">
        <f t="shared" si="144"/>
        <v>Not-Senior-Citizen</v>
      </c>
      <c r="W4649" s="23" t="str">
        <f t="shared" si="145"/>
        <v>Not-Required</v>
      </c>
      <c r="X4649" s="24" t="str" cm="1">
        <f t="array" ref="X4649">_xlfn.IFS(P4649&lt;5000,"Low",P4649&lt;=20000,"Medium",P4649&gt;20000,"High")</f>
        <v>Low</v>
      </c>
    </row>
    <row r="4650" spans="1:24" x14ac:dyDescent="0.35">
      <c r="A4650" s="28" t="s">
        <v>46</v>
      </c>
      <c r="B4650" s="17" t="s">
        <v>1122</v>
      </c>
      <c r="C4650" s="17">
        <v>35</v>
      </c>
      <c r="D4650" s="17" t="s">
        <v>1172</v>
      </c>
      <c r="E4650" s="17" t="s">
        <v>13777</v>
      </c>
      <c r="F4650" s="22" t="s">
        <v>8371</v>
      </c>
      <c r="G4650" s="17" t="s">
        <v>6993</v>
      </c>
      <c r="H4650" s="17" t="s">
        <v>6995</v>
      </c>
      <c r="I4650" s="17" t="s">
        <v>7006</v>
      </c>
      <c r="J4650" s="17" t="s">
        <v>14091</v>
      </c>
      <c r="K4650" s="17" t="s">
        <v>14587</v>
      </c>
      <c r="L4650" s="17" t="s">
        <v>8338</v>
      </c>
      <c r="M4650" s="17" t="s">
        <v>8347</v>
      </c>
      <c r="N4650" s="17" t="s">
        <v>8352</v>
      </c>
      <c r="O4650" s="17" t="s">
        <v>8355</v>
      </c>
      <c r="P4650" s="25">
        <v>17824</v>
      </c>
      <c r="Q4650" s="22" t="s">
        <v>8370</v>
      </c>
      <c r="R4650" s="22" t="s">
        <v>8370</v>
      </c>
      <c r="S4650" s="17">
        <v>2</v>
      </c>
      <c r="T4650" s="17" t="s">
        <v>14845</v>
      </c>
      <c r="U4650" s="19" t="str">
        <f>IF(Cleaned_Data!P4650&gt;20000,"High-Bill","Normal-Bill")</f>
        <v>Normal-Bill</v>
      </c>
      <c r="V4650" s="19" t="str">
        <f t="shared" si="144"/>
        <v>Not-Senior-Citizen</v>
      </c>
      <c r="W4650" s="19" t="str">
        <f t="shared" si="145"/>
        <v>Not-Required</v>
      </c>
      <c r="X4650" s="20" t="str" cm="1">
        <f t="array" ref="X4650">_xlfn.IFS(P4650&lt;5000,"Low",P4650&lt;=20000,"Medium",P4650&gt;20000,"High")</f>
        <v>Medium</v>
      </c>
    </row>
    <row r="4651" spans="1:24" x14ac:dyDescent="0.35">
      <c r="A4651" s="29" t="s">
        <v>890</v>
      </c>
      <c r="B4651" s="21" t="s">
        <v>1119</v>
      </c>
      <c r="C4651" s="22" t="s">
        <v>14854</v>
      </c>
      <c r="D4651" s="21" t="s">
        <v>1172</v>
      </c>
      <c r="E4651" s="21" t="s">
        <v>10372</v>
      </c>
      <c r="F4651" s="21" t="s">
        <v>6766</v>
      </c>
      <c r="G4651" s="21" t="s">
        <v>6993</v>
      </c>
      <c r="H4651" s="21" t="s">
        <v>6996</v>
      </c>
      <c r="I4651" s="21" t="s">
        <v>7005</v>
      </c>
      <c r="J4651" s="21" t="s">
        <v>14096</v>
      </c>
      <c r="K4651" s="21" t="s">
        <v>14781</v>
      </c>
      <c r="L4651" s="21" t="s">
        <v>8344</v>
      </c>
      <c r="M4651" s="21" t="s">
        <v>8348</v>
      </c>
      <c r="N4651" s="21" t="s">
        <v>8352</v>
      </c>
      <c r="O4651" s="21" t="s">
        <v>14842</v>
      </c>
      <c r="P4651" s="26">
        <v>6109</v>
      </c>
      <c r="Q4651" s="21" t="s">
        <v>8363</v>
      </c>
      <c r="R4651" s="21" t="s">
        <v>13985</v>
      </c>
      <c r="S4651" s="22" t="s">
        <v>8370</v>
      </c>
      <c r="T4651" s="21" t="s">
        <v>14845</v>
      </c>
      <c r="U4651" s="23" t="str">
        <f>IF(Cleaned_Data!P4651&gt;20000,"High-Bill","Normal-Bill")</f>
        <v>Normal-Bill</v>
      </c>
      <c r="V4651" s="23" t="str">
        <f t="shared" si="144"/>
        <v>Senior-Citizen</v>
      </c>
      <c r="W4651" s="23" t="str">
        <f t="shared" si="145"/>
        <v>Follow-Up-required</v>
      </c>
      <c r="X4651" s="24" t="str" cm="1">
        <f t="array" ref="X4651">_xlfn.IFS(P4651&lt;5000,"Low",P4651&lt;=20000,"Medium",P4651&gt;20000,"High")</f>
        <v>Medium</v>
      </c>
    </row>
    <row r="4652" spans="1:24" x14ac:dyDescent="0.35">
      <c r="A4652" s="28" t="s">
        <v>890</v>
      </c>
      <c r="B4652" s="17" t="s">
        <v>1035</v>
      </c>
      <c r="C4652" s="17">
        <v>76</v>
      </c>
      <c r="D4652" s="17" t="s">
        <v>1172</v>
      </c>
      <c r="E4652" s="17" t="s">
        <v>11092</v>
      </c>
      <c r="F4652" s="22" t="s">
        <v>8371</v>
      </c>
      <c r="G4652" s="17" t="s">
        <v>6984</v>
      </c>
      <c r="H4652" s="17" t="s">
        <v>7000</v>
      </c>
      <c r="I4652" s="17" t="s">
        <v>7003</v>
      </c>
      <c r="J4652" s="22" t="s">
        <v>8371</v>
      </c>
      <c r="K4652" s="17" t="s">
        <v>14544</v>
      </c>
      <c r="L4652" s="17" t="s">
        <v>8345</v>
      </c>
      <c r="M4652" s="17" t="s">
        <v>8348</v>
      </c>
      <c r="N4652" s="17" t="s">
        <v>8351</v>
      </c>
      <c r="O4652" s="17" t="s">
        <v>8358</v>
      </c>
      <c r="P4652" s="18">
        <v>0</v>
      </c>
      <c r="Q4652" s="17" t="s">
        <v>8364</v>
      </c>
      <c r="R4652" s="22" t="s">
        <v>8370</v>
      </c>
      <c r="S4652" s="17">
        <v>5</v>
      </c>
      <c r="T4652" s="17" t="s">
        <v>14844</v>
      </c>
      <c r="U4652" s="19" t="str">
        <f>IF(Cleaned_Data!P4652&gt;20000,"High-Bill","Normal-Bill")</f>
        <v>Normal-Bill</v>
      </c>
      <c r="V4652" s="19" t="str">
        <f t="shared" si="144"/>
        <v>Senior-Citizen</v>
      </c>
      <c r="W4652" s="19" t="str">
        <f t="shared" si="145"/>
        <v>Not-Required</v>
      </c>
      <c r="X4652" s="20" t="str" cm="1">
        <f t="array" ref="X4652">_xlfn.IFS(P4652&lt;5000,"Low",P4652&lt;=20000,"Medium",P4652&gt;20000,"High")</f>
        <v>Low</v>
      </c>
    </row>
    <row r="4653" spans="1:24" x14ac:dyDescent="0.35">
      <c r="A4653" s="29" t="s">
        <v>695</v>
      </c>
      <c r="B4653" s="21" t="s">
        <v>1154</v>
      </c>
      <c r="C4653" s="21">
        <v>72</v>
      </c>
      <c r="D4653" s="21" t="s">
        <v>1174</v>
      </c>
      <c r="E4653" s="21" t="s">
        <v>9500</v>
      </c>
      <c r="F4653" s="22" t="s">
        <v>8371</v>
      </c>
      <c r="G4653" s="21" t="s">
        <v>6990</v>
      </c>
      <c r="H4653" s="21" t="s">
        <v>6995</v>
      </c>
      <c r="I4653" s="21" t="s">
        <v>7002</v>
      </c>
      <c r="J4653" s="21" t="s">
        <v>13984</v>
      </c>
      <c r="K4653" s="21" t="s">
        <v>14707</v>
      </c>
      <c r="L4653" s="21" t="s">
        <v>8343</v>
      </c>
      <c r="M4653" s="21" t="s">
        <v>8347</v>
      </c>
      <c r="N4653" s="21" t="s">
        <v>8353</v>
      </c>
      <c r="O4653" s="21" t="s">
        <v>14842</v>
      </c>
      <c r="P4653" s="18">
        <v>0</v>
      </c>
      <c r="Q4653" s="21" t="s">
        <v>8362</v>
      </c>
      <c r="R4653" s="21" t="s">
        <v>13996</v>
      </c>
      <c r="S4653" s="21">
        <v>1</v>
      </c>
      <c r="T4653" s="21" t="s">
        <v>14843</v>
      </c>
      <c r="U4653" s="23" t="str">
        <f>IF(Cleaned_Data!P4653&gt;20000,"High-Bill","Normal-Bill")</f>
        <v>Normal-Bill</v>
      </c>
      <c r="V4653" s="23" t="str">
        <f t="shared" si="144"/>
        <v>Senior-Citizen</v>
      </c>
      <c r="W4653" s="23" t="str">
        <f t="shared" si="145"/>
        <v>Follow-Up-required</v>
      </c>
      <c r="X4653" s="24" t="str" cm="1">
        <f t="array" ref="X4653">_xlfn.IFS(P4653&lt;5000,"Low",P4653&lt;=20000,"Medium",P4653&gt;20000,"High")</f>
        <v>Low</v>
      </c>
    </row>
    <row r="4654" spans="1:24" x14ac:dyDescent="0.35">
      <c r="A4654" s="28" t="s">
        <v>695</v>
      </c>
      <c r="B4654" s="17" t="s">
        <v>1083</v>
      </c>
      <c r="C4654" s="22" t="s">
        <v>14854</v>
      </c>
      <c r="D4654" s="17" t="s">
        <v>1172</v>
      </c>
      <c r="E4654" s="17" t="s">
        <v>11115</v>
      </c>
      <c r="F4654" s="17" t="s">
        <v>6728</v>
      </c>
      <c r="G4654" s="17" t="s">
        <v>6992</v>
      </c>
      <c r="H4654" s="17" t="s">
        <v>7000</v>
      </c>
      <c r="I4654" s="17" t="s">
        <v>7007</v>
      </c>
      <c r="J4654" s="17" t="s">
        <v>14124</v>
      </c>
      <c r="K4654" s="17" t="s">
        <v>14526</v>
      </c>
      <c r="L4654" s="17" t="s">
        <v>8344</v>
      </c>
      <c r="M4654" s="17" t="s">
        <v>8346</v>
      </c>
      <c r="N4654" s="17" t="s">
        <v>8353</v>
      </c>
      <c r="O4654" s="17" t="s">
        <v>14842</v>
      </c>
      <c r="P4654" s="25">
        <v>45458</v>
      </c>
      <c r="Q4654" s="17" t="s">
        <v>8363</v>
      </c>
      <c r="R4654" s="17" t="s">
        <v>13991</v>
      </c>
      <c r="S4654" s="17">
        <v>2</v>
      </c>
      <c r="T4654" s="17" t="s">
        <v>14845</v>
      </c>
      <c r="U4654" s="19" t="str">
        <f>IF(Cleaned_Data!P4654&gt;20000,"High-Bill","Normal-Bill")</f>
        <v>High-Bill</v>
      </c>
      <c r="V4654" s="19" t="str">
        <f t="shared" si="144"/>
        <v>Senior-Citizen</v>
      </c>
      <c r="W4654" s="19" t="str">
        <f t="shared" si="145"/>
        <v>Follow-Up-required</v>
      </c>
      <c r="X4654" s="20" t="str" cm="1">
        <f t="array" ref="X4654">_xlfn.IFS(P4654&lt;5000,"Low",P4654&lt;=20000,"Medium",P4654&gt;20000,"High")</f>
        <v>High</v>
      </c>
    </row>
    <row r="4655" spans="1:24" x14ac:dyDescent="0.35">
      <c r="A4655" s="29" t="s">
        <v>695</v>
      </c>
      <c r="B4655" s="21" t="s">
        <v>1030</v>
      </c>
      <c r="C4655" s="21">
        <v>31</v>
      </c>
      <c r="D4655" s="21" t="s">
        <v>1172</v>
      </c>
      <c r="E4655" s="21" t="s">
        <v>11775</v>
      </c>
      <c r="F4655" s="21" t="s">
        <v>6872</v>
      </c>
      <c r="G4655" s="21" t="s">
        <v>6989</v>
      </c>
      <c r="H4655" s="21" t="s">
        <v>7000</v>
      </c>
      <c r="I4655" s="21" t="s">
        <v>7002</v>
      </c>
      <c r="J4655" s="21" t="s">
        <v>14016</v>
      </c>
      <c r="K4655" s="21" t="s">
        <v>14280</v>
      </c>
      <c r="L4655" s="21" t="s">
        <v>8342</v>
      </c>
      <c r="M4655" s="21" t="s">
        <v>8349</v>
      </c>
      <c r="N4655" s="21" t="s">
        <v>8353</v>
      </c>
      <c r="O4655" s="21" t="s">
        <v>14842</v>
      </c>
      <c r="P4655" s="18">
        <v>0</v>
      </c>
      <c r="Q4655" s="21" t="s">
        <v>8362</v>
      </c>
      <c r="R4655" s="22" t="s">
        <v>8370</v>
      </c>
      <c r="S4655" s="22" t="s">
        <v>8370</v>
      </c>
      <c r="T4655" s="21" t="s">
        <v>14843</v>
      </c>
      <c r="U4655" s="23" t="str">
        <f>IF(Cleaned_Data!P4655&gt;20000,"High-Bill","Normal-Bill")</f>
        <v>Normal-Bill</v>
      </c>
      <c r="V4655" s="23" t="str">
        <f t="shared" si="144"/>
        <v>Not-Senior-Citizen</v>
      </c>
      <c r="W4655" s="23" t="str">
        <f t="shared" si="145"/>
        <v>Not-Required</v>
      </c>
      <c r="X4655" s="24" t="str" cm="1">
        <f t="array" ref="X4655">_xlfn.IFS(P4655&lt;5000,"Low",P4655&lt;=20000,"Medium",P4655&gt;20000,"High")</f>
        <v>Low</v>
      </c>
    </row>
    <row r="4656" spans="1:24" x14ac:dyDescent="0.35">
      <c r="A4656" s="28" t="s">
        <v>695</v>
      </c>
      <c r="B4656" s="17" t="s">
        <v>1137</v>
      </c>
      <c r="C4656" s="17">
        <v>21</v>
      </c>
      <c r="D4656" s="17" t="s">
        <v>1172</v>
      </c>
      <c r="E4656" s="17" t="s">
        <v>12458</v>
      </c>
      <c r="F4656" s="22" t="s">
        <v>8371</v>
      </c>
      <c r="G4656" s="17" t="s">
        <v>6992</v>
      </c>
      <c r="H4656" s="17" t="s">
        <v>6997</v>
      </c>
      <c r="I4656" s="17" t="s">
        <v>7002</v>
      </c>
      <c r="J4656" s="17" t="s">
        <v>14103</v>
      </c>
      <c r="K4656" s="17" t="s">
        <v>14703</v>
      </c>
      <c r="L4656" s="17" t="s">
        <v>8340</v>
      </c>
      <c r="M4656" s="17" t="s">
        <v>8349</v>
      </c>
      <c r="N4656" s="17" t="s">
        <v>8352</v>
      </c>
      <c r="O4656" s="17" t="s">
        <v>14842</v>
      </c>
      <c r="P4656" s="18">
        <v>0</v>
      </c>
      <c r="Q4656" s="17" t="s">
        <v>8364</v>
      </c>
      <c r="R4656" s="17" t="s">
        <v>14134</v>
      </c>
      <c r="S4656" s="17">
        <v>1</v>
      </c>
      <c r="T4656" s="17" t="s">
        <v>14843</v>
      </c>
      <c r="U4656" s="19" t="str">
        <f>IF(Cleaned_Data!P4656&gt;20000,"High-Bill","Normal-Bill")</f>
        <v>Normal-Bill</v>
      </c>
      <c r="V4656" s="19" t="str">
        <f t="shared" si="144"/>
        <v>Not-Senior-Citizen</v>
      </c>
      <c r="W4656" s="19" t="str">
        <f t="shared" si="145"/>
        <v>Follow-Up-required</v>
      </c>
      <c r="X4656" s="20" t="str" cm="1">
        <f t="array" ref="X4656">_xlfn.IFS(P4656&lt;5000,"Low",P4656&lt;=20000,"Medium",P4656&gt;20000,"High")</f>
        <v>Low</v>
      </c>
    </row>
    <row r="4657" spans="1:24" x14ac:dyDescent="0.35">
      <c r="A4657" s="29" t="s">
        <v>695</v>
      </c>
      <c r="B4657" s="21" t="s">
        <v>1056</v>
      </c>
      <c r="C4657" s="22" t="s">
        <v>14854</v>
      </c>
      <c r="D4657" s="21" t="s">
        <v>1172</v>
      </c>
      <c r="E4657" s="21" t="s">
        <v>13575</v>
      </c>
      <c r="F4657" s="21" t="s">
        <v>6891</v>
      </c>
      <c r="G4657" s="21" t="s">
        <v>6988</v>
      </c>
      <c r="H4657" s="21" t="s">
        <v>6996</v>
      </c>
      <c r="I4657" s="21" t="s">
        <v>7002</v>
      </c>
      <c r="J4657" s="21" t="s">
        <v>14146</v>
      </c>
      <c r="K4657" s="21" t="s">
        <v>14780</v>
      </c>
      <c r="L4657" s="21" t="s">
        <v>8340</v>
      </c>
      <c r="M4657" s="21" t="s">
        <v>8346</v>
      </c>
      <c r="N4657" s="21" t="s">
        <v>8352</v>
      </c>
      <c r="O4657" s="21" t="s">
        <v>8359</v>
      </c>
      <c r="P4657" s="26">
        <v>20698</v>
      </c>
      <c r="Q4657" s="21" t="s">
        <v>8363</v>
      </c>
      <c r="R4657" s="21" t="s">
        <v>13975</v>
      </c>
      <c r="S4657" s="22" t="s">
        <v>8370</v>
      </c>
      <c r="T4657" s="22" t="s">
        <v>8370</v>
      </c>
      <c r="U4657" s="23" t="str">
        <f>IF(Cleaned_Data!P4657&gt;20000,"High-Bill","Normal-Bill")</f>
        <v>High-Bill</v>
      </c>
      <c r="V4657" s="23" t="str">
        <f t="shared" si="144"/>
        <v>Senior-Citizen</v>
      </c>
      <c r="W4657" s="23" t="str">
        <f t="shared" si="145"/>
        <v>Follow-Up-required</v>
      </c>
      <c r="X4657" s="24" t="str" cm="1">
        <f t="array" ref="X4657">_xlfn.IFS(P4657&lt;5000,"Low",P4657&lt;=20000,"Medium",P4657&gt;20000,"High")</f>
        <v>High</v>
      </c>
    </row>
    <row r="4658" spans="1:24" x14ac:dyDescent="0.35">
      <c r="A4658" s="28" t="s">
        <v>695</v>
      </c>
      <c r="B4658" s="17" t="s">
        <v>1086</v>
      </c>
      <c r="C4658" s="17">
        <v>32</v>
      </c>
      <c r="D4658" s="17" t="s">
        <v>1174</v>
      </c>
      <c r="E4658" s="17" t="s">
        <v>13803</v>
      </c>
      <c r="F4658" s="17" t="s">
        <v>6862</v>
      </c>
      <c r="G4658" s="17" t="s">
        <v>6987</v>
      </c>
      <c r="H4658" s="17" t="s">
        <v>6997</v>
      </c>
      <c r="I4658" s="17" t="s">
        <v>7002</v>
      </c>
      <c r="J4658" s="17" t="s">
        <v>14144</v>
      </c>
      <c r="K4658" s="17" t="s">
        <v>14780</v>
      </c>
      <c r="L4658" s="17" t="s">
        <v>8340</v>
      </c>
      <c r="M4658" s="17" t="s">
        <v>8346</v>
      </c>
      <c r="N4658" s="17" t="s">
        <v>8351</v>
      </c>
      <c r="O4658" s="17" t="s">
        <v>8358</v>
      </c>
      <c r="P4658" s="25">
        <v>42703</v>
      </c>
      <c r="Q4658" s="17" t="s">
        <v>8364</v>
      </c>
      <c r="R4658" s="17" t="s">
        <v>7593</v>
      </c>
      <c r="S4658" s="22" t="s">
        <v>8370</v>
      </c>
      <c r="T4658" s="22" t="s">
        <v>8370</v>
      </c>
      <c r="U4658" s="19" t="str">
        <f>IF(Cleaned_Data!P4658&gt;20000,"High-Bill","Normal-Bill")</f>
        <v>High-Bill</v>
      </c>
      <c r="V4658" s="19" t="str">
        <f t="shared" si="144"/>
        <v>Not-Senior-Citizen</v>
      </c>
      <c r="W4658" s="19" t="str">
        <f t="shared" si="145"/>
        <v>Follow-Up-required</v>
      </c>
      <c r="X4658" s="20" t="str" cm="1">
        <f t="array" ref="X4658">_xlfn.IFS(P4658&lt;5000,"Low",P4658&lt;=20000,"Medium",P4658&gt;20000,"High")</f>
        <v>High</v>
      </c>
    </row>
    <row r="4659" spans="1:24" x14ac:dyDescent="0.35">
      <c r="A4659" s="29" t="s">
        <v>507</v>
      </c>
      <c r="B4659" s="21" t="s">
        <v>1025</v>
      </c>
      <c r="C4659" s="22" t="s">
        <v>14854</v>
      </c>
      <c r="D4659" s="21" t="s">
        <v>1172</v>
      </c>
      <c r="E4659" s="21" t="s">
        <v>9063</v>
      </c>
      <c r="F4659" s="21" t="s">
        <v>6824</v>
      </c>
      <c r="G4659" s="21" t="s">
        <v>6991</v>
      </c>
      <c r="H4659" s="21" t="s">
        <v>6998</v>
      </c>
      <c r="I4659" s="21" t="s">
        <v>7003</v>
      </c>
      <c r="J4659" s="22" t="s">
        <v>8371</v>
      </c>
      <c r="K4659" s="21" t="s">
        <v>14454</v>
      </c>
      <c r="L4659" s="21" t="s">
        <v>8338</v>
      </c>
      <c r="M4659" s="21" t="s">
        <v>8349</v>
      </c>
      <c r="N4659" s="21" t="s">
        <v>8354</v>
      </c>
      <c r="O4659" s="21" t="s">
        <v>14842</v>
      </c>
      <c r="P4659" s="18">
        <v>0</v>
      </c>
      <c r="Q4659" s="21" t="s">
        <v>8363</v>
      </c>
      <c r="R4659" s="21" t="s">
        <v>13988</v>
      </c>
      <c r="S4659" s="22" t="s">
        <v>8370</v>
      </c>
      <c r="T4659" s="21" t="s">
        <v>14843</v>
      </c>
      <c r="U4659" s="23" t="str">
        <f>IF(Cleaned_Data!P4659&gt;20000,"High-Bill","Normal-Bill")</f>
        <v>Normal-Bill</v>
      </c>
      <c r="V4659" s="23" t="str">
        <f t="shared" si="144"/>
        <v>Senior-Citizen</v>
      </c>
      <c r="W4659" s="23" t="str">
        <f t="shared" si="145"/>
        <v>Follow-Up-required</v>
      </c>
      <c r="X4659" s="24" t="str" cm="1">
        <f t="array" ref="X4659">_xlfn.IFS(P4659&lt;5000,"Low",P4659&lt;=20000,"Medium",P4659&gt;20000,"High")</f>
        <v>Low</v>
      </c>
    </row>
    <row r="4660" spans="1:24" x14ac:dyDescent="0.35">
      <c r="A4660" s="28" t="s">
        <v>507</v>
      </c>
      <c r="B4660" s="17" t="s">
        <v>1084</v>
      </c>
      <c r="C4660" s="17">
        <v>33</v>
      </c>
      <c r="D4660" s="17" t="s">
        <v>1174</v>
      </c>
      <c r="E4660" s="17" t="s">
        <v>9177</v>
      </c>
      <c r="F4660" s="17" t="s">
        <v>6934</v>
      </c>
      <c r="G4660" s="17" t="s">
        <v>6985</v>
      </c>
      <c r="H4660" s="17" t="s">
        <v>6997</v>
      </c>
      <c r="I4660" s="17" t="s">
        <v>7002</v>
      </c>
      <c r="J4660" s="17" t="s">
        <v>14036</v>
      </c>
      <c r="K4660" s="17" t="s">
        <v>14324</v>
      </c>
      <c r="L4660" s="17" t="s">
        <v>8340</v>
      </c>
      <c r="M4660" s="17" t="s">
        <v>8346</v>
      </c>
      <c r="N4660" s="17" t="s">
        <v>8351</v>
      </c>
      <c r="O4660" s="17" t="s">
        <v>14841</v>
      </c>
      <c r="P4660" s="18">
        <v>0</v>
      </c>
      <c r="Q4660" s="17" t="s">
        <v>8364</v>
      </c>
      <c r="R4660" s="17" t="s">
        <v>13986</v>
      </c>
      <c r="S4660" s="17">
        <v>1</v>
      </c>
      <c r="T4660" s="22" t="s">
        <v>8370</v>
      </c>
      <c r="U4660" s="19" t="str">
        <f>IF(Cleaned_Data!P4660&gt;20000,"High-Bill","Normal-Bill")</f>
        <v>Normal-Bill</v>
      </c>
      <c r="V4660" s="19" t="str">
        <f t="shared" si="144"/>
        <v>Not-Senior-Citizen</v>
      </c>
      <c r="W4660" s="19" t="str">
        <f t="shared" si="145"/>
        <v>Follow-Up-required</v>
      </c>
      <c r="X4660" s="20" t="str" cm="1">
        <f t="array" ref="X4660">_xlfn.IFS(P4660&lt;5000,"Low",P4660&lt;=20000,"Medium",P4660&gt;20000,"High")</f>
        <v>Low</v>
      </c>
    </row>
    <row r="4661" spans="1:24" x14ac:dyDescent="0.35">
      <c r="A4661" s="29" t="s">
        <v>507</v>
      </c>
      <c r="B4661" s="21" t="s">
        <v>1150</v>
      </c>
      <c r="C4661" s="21">
        <v>81</v>
      </c>
      <c r="D4661" s="21" t="s">
        <v>1172</v>
      </c>
      <c r="E4661" s="21" t="s">
        <v>13066</v>
      </c>
      <c r="F4661" s="21" t="s">
        <v>6885</v>
      </c>
      <c r="G4661" s="21" t="s">
        <v>6987</v>
      </c>
      <c r="H4661" s="21" t="s">
        <v>7000</v>
      </c>
      <c r="I4661" s="21" t="s">
        <v>7007</v>
      </c>
      <c r="J4661" s="21" t="s">
        <v>7552</v>
      </c>
      <c r="K4661" s="21" t="s">
        <v>14334</v>
      </c>
      <c r="L4661" s="21" t="s">
        <v>8345</v>
      </c>
      <c r="M4661" s="21" t="s">
        <v>8348</v>
      </c>
      <c r="N4661" s="21" t="s">
        <v>8354</v>
      </c>
      <c r="O4661" s="21" t="s">
        <v>14841</v>
      </c>
      <c r="P4661" s="18">
        <v>0</v>
      </c>
      <c r="Q4661" s="21" t="s">
        <v>8364</v>
      </c>
      <c r="R4661" s="21" t="s">
        <v>14148</v>
      </c>
      <c r="S4661" s="21">
        <v>2</v>
      </c>
      <c r="T4661" s="21" t="s">
        <v>14845</v>
      </c>
      <c r="U4661" s="23" t="str">
        <f>IF(Cleaned_Data!P4661&gt;20000,"High-Bill","Normal-Bill")</f>
        <v>Normal-Bill</v>
      </c>
      <c r="V4661" s="23" t="str">
        <f t="shared" si="144"/>
        <v>Senior-Citizen</v>
      </c>
      <c r="W4661" s="23" t="str">
        <f t="shared" si="145"/>
        <v>Follow-Up-required</v>
      </c>
      <c r="X4661" s="24" t="str" cm="1">
        <f t="array" ref="X4661">_xlfn.IFS(P4661&lt;5000,"Low",P4661&lt;=20000,"Medium",P4661&gt;20000,"High")</f>
        <v>Low</v>
      </c>
    </row>
    <row r="4662" spans="1:24" x14ac:dyDescent="0.35">
      <c r="A4662" s="28" t="s">
        <v>507</v>
      </c>
      <c r="B4662" s="17" t="s">
        <v>1097</v>
      </c>
      <c r="C4662" s="22" t="s">
        <v>14854</v>
      </c>
      <c r="D4662" s="17" t="s">
        <v>1174</v>
      </c>
      <c r="E4662" s="17" t="s">
        <v>13429</v>
      </c>
      <c r="F4662" s="17" t="s">
        <v>6926</v>
      </c>
      <c r="G4662" s="17" t="s">
        <v>6986</v>
      </c>
      <c r="H4662" s="17" t="s">
        <v>6997</v>
      </c>
      <c r="I4662" s="17" t="s">
        <v>7004</v>
      </c>
      <c r="J4662" s="17" t="s">
        <v>13972</v>
      </c>
      <c r="K4662" s="17" t="s">
        <v>14410</v>
      </c>
      <c r="L4662" s="17" t="s">
        <v>8340</v>
      </c>
      <c r="M4662" s="17" t="s">
        <v>8348</v>
      </c>
      <c r="N4662" s="17" t="s">
        <v>8353</v>
      </c>
      <c r="O4662" s="17" t="s">
        <v>8358</v>
      </c>
      <c r="P4662" s="25">
        <v>42110</v>
      </c>
      <c r="Q4662" s="22" t="s">
        <v>8370</v>
      </c>
      <c r="R4662" s="17" t="s">
        <v>14010</v>
      </c>
      <c r="S4662" s="17">
        <v>1</v>
      </c>
      <c r="T4662" s="22" t="s">
        <v>8370</v>
      </c>
      <c r="U4662" s="19" t="str">
        <f>IF(Cleaned_Data!P4662&gt;20000,"High-Bill","Normal-Bill")</f>
        <v>High-Bill</v>
      </c>
      <c r="V4662" s="19" t="str">
        <f t="shared" si="144"/>
        <v>Senior-Citizen</v>
      </c>
      <c r="W4662" s="19" t="str">
        <f t="shared" si="145"/>
        <v>Follow-Up-required</v>
      </c>
      <c r="X4662" s="20" t="str" cm="1">
        <f t="array" ref="X4662">_xlfn.IFS(P4662&lt;5000,"Low",P4662&lt;=20000,"Medium",P4662&gt;20000,"High")</f>
        <v>High</v>
      </c>
    </row>
    <row r="4663" spans="1:24" x14ac:dyDescent="0.35">
      <c r="A4663" s="29" t="s">
        <v>633</v>
      </c>
      <c r="B4663" s="21" t="s">
        <v>1107</v>
      </c>
      <c r="C4663" s="22" t="s">
        <v>14854</v>
      </c>
      <c r="D4663" s="22" t="s">
        <v>14847</v>
      </c>
      <c r="E4663" s="21" t="s">
        <v>9324</v>
      </c>
      <c r="F4663" s="21" t="s">
        <v>6754</v>
      </c>
      <c r="G4663" s="21" t="s">
        <v>6985</v>
      </c>
      <c r="H4663" s="21" t="s">
        <v>7000</v>
      </c>
      <c r="I4663" s="21" t="s">
        <v>7007</v>
      </c>
      <c r="J4663" s="21" t="s">
        <v>14018</v>
      </c>
      <c r="K4663" s="21" t="s">
        <v>14673</v>
      </c>
      <c r="L4663" s="21" t="s">
        <v>8345</v>
      </c>
      <c r="M4663" s="21" t="s">
        <v>8347</v>
      </c>
      <c r="N4663" s="21" t="s">
        <v>8353</v>
      </c>
      <c r="O4663" s="21" t="s">
        <v>8359</v>
      </c>
      <c r="P4663" s="18">
        <v>0</v>
      </c>
      <c r="Q4663" s="22" t="s">
        <v>8370</v>
      </c>
      <c r="R4663" s="21" t="s">
        <v>14151</v>
      </c>
      <c r="S4663" s="22" t="s">
        <v>8370</v>
      </c>
      <c r="T4663" s="21" t="s">
        <v>14843</v>
      </c>
      <c r="U4663" s="23" t="str">
        <f>IF(Cleaned_Data!P4663&gt;20000,"High-Bill","Normal-Bill")</f>
        <v>Normal-Bill</v>
      </c>
      <c r="V4663" s="23" t="str">
        <f t="shared" si="144"/>
        <v>Senior-Citizen</v>
      </c>
      <c r="W4663" s="23" t="str">
        <f t="shared" si="145"/>
        <v>Follow-Up-required</v>
      </c>
      <c r="X4663" s="24" t="str" cm="1">
        <f t="array" ref="X4663">_xlfn.IFS(P4663&lt;5000,"Low",P4663&lt;=20000,"Medium",P4663&gt;20000,"High")</f>
        <v>Low</v>
      </c>
    </row>
    <row r="4664" spans="1:24" x14ac:dyDescent="0.35">
      <c r="A4664" s="28" t="s">
        <v>633</v>
      </c>
      <c r="B4664" s="17" t="s">
        <v>1097</v>
      </c>
      <c r="C4664" s="22" t="s">
        <v>14854</v>
      </c>
      <c r="D4664" s="17" t="s">
        <v>1172</v>
      </c>
      <c r="E4664" s="17" t="s">
        <v>10072</v>
      </c>
      <c r="F4664" s="17" t="s">
        <v>6926</v>
      </c>
      <c r="G4664" s="17" t="s">
        <v>6993</v>
      </c>
      <c r="H4664" s="17" t="s">
        <v>6998</v>
      </c>
      <c r="I4664" s="17" t="s">
        <v>7006</v>
      </c>
      <c r="J4664" s="17" t="s">
        <v>7335</v>
      </c>
      <c r="K4664" s="17" t="s">
        <v>14415</v>
      </c>
      <c r="L4664" s="17" t="s">
        <v>8341</v>
      </c>
      <c r="M4664" s="17" t="s">
        <v>8346</v>
      </c>
      <c r="N4664" s="17" t="s">
        <v>8351</v>
      </c>
      <c r="O4664" s="17" t="s">
        <v>14841</v>
      </c>
      <c r="P4664" s="18">
        <v>0</v>
      </c>
      <c r="Q4664" s="17" t="s">
        <v>8362</v>
      </c>
      <c r="R4664" s="17" t="s">
        <v>14053</v>
      </c>
      <c r="S4664" s="17">
        <v>3</v>
      </c>
      <c r="T4664" s="22" t="s">
        <v>8370</v>
      </c>
      <c r="U4664" s="19" t="str">
        <f>IF(Cleaned_Data!P4664&gt;20000,"High-Bill","Normal-Bill")</f>
        <v>Normal-Bill</v>
      </c>
      <c r="V4664" s="19" t="str">
        <f t="shared" si="144"/>
        <v>Senior-Citizen</v>
      </c>
      <c r="W4664" s="19" t="str">
        <f t="shared" si="145"/>
        <v>Follow-Up-required</v>
      </c>
      <c r="X4664" s="20" t="str" cm="1">
        <f t="array" ref="X4664">_xlfn.IFS(P4664&lt;5000,"Low",P4664&lt;=20000,"Medium",P4664&gt;20000,"High")</f>
        <v>Low</v>
      </c>
    </row>
    <row r="4665" spans="1:24" x14ac:dyDescent="0.35">
      <c r="A4665" s="29" t="s">
        <v>633</v>
      </c>
      <c r="B4665" s="21" t="s">
        <v>1024</v>
      </c>
      <c r="C4665" s="22" t="s">
        <v>14854</v>
      </c>
      <c r="D4665" s="22" t="s">
        <v>14847</v>
      </c>
      <c r="E4665" s="21" t="s">
        <v>11799</v>
      </c>
      <c r="F4665" s="22" t="s">
        <v>8371</v>
      </c>
      <c r="G4665" s="21" t="s">
        <v>6990</v>
      </c>
      <c r="H4665" s="21" t="s">
        <v>6995</v>
      </c>
      <c r="I4665" s="21" t="s">
        <v>7004</v>
      </c>
      <c r="J4665" s="21" t="s">
        <v>14069</v>
      </c>
      <c r="K4665" s="21" t="s">
        <v>14471</v>
      </c>
      <c r="L4665" s="21" t="s">
        <v>8343</v>
      </c>
      <c r="M4665" s="21" t="s">
        <v>8349</v>
      </c>
      <c r="N4665" s="21" t="s">
        <v>8352</v>
      </c>
      <c r="O4665" s="21" t="s">
        <v>8358</v>
      </c>
      <c r="P4665" s="18">
        <v>0</v>
      </c>
      <c r="Q4665" s="21" t="s">
        <v>8363</v>
      </c>
      <c r="R4665" s="21" t="s">
        <v>14175</v>
      </c>
      <c r="S4665" s="22" t="s">
        <v>8370</v>
      </c>
      <c r="T4665" s="22" t="s">
        <v>8370</v>
      </c>
      <c r="U4665" s="23" t="str">
        <f>IF(Cleaned_Data!P4665&gt;20000,"High-Bill","Normal-Bill")</f>
        <v>Normal-Bill</v>
      </c>
      <c r="V4665" s="23" t="str">
        <f t="shared" si="144"/>
        <v>Senior-Citizen</v>
      </c>
      <c r="W4665" s="23" t="str">
        <f t="shared" si="145"/>
        <v>Follow-Up-required</v>
      </c>
      <c r="X4665" s="24" t="str" cm="1">
        <f t="array" ref="X4665">_xlfn.IFS(P4665&lt;5000,"Low",P4665&lt;=20000,"Medium",P4665&gt;20000,"High")</f>
        <v>Low</v>
      </c>
    </row>
    <row r="4666" spans="1:24" x14ac:dyDescent="0.35">
      <c r="A4666" s="28" t="s">
        <v>633</v>
      </c>
      <c r="B4666" s="17" t="s">
        <v>1090</v>
      </c>
      <c r="C4666" s="22" t="s">
        <v>14854</v>
      </c>
      <c r="D4666" s="17" t="s">
        <v>1172</v>
      </c>
      <c r="E4666" s="17" t="s">
        <v>13338</v>
      </c>
      <c r="F4666" s="22" t="s">
        <v>8371</v>
      </c>
      <c r="G4666" s="17" t="s">
        <v>6990</v>
      </c>
      <c r="H4666" s="17" t="s">
        <v>6996</v>
      </c>
      <c r="I4666" s="17" t="s">
        <v>7001</v>
      </c>
      <c r="J4666" s="22" t="s">
        <v>8371</v>
      </c>
      <c r="K4666" s="17" t="s">
        <v>14387</v>
      </c>
      <c r="L4666" s="17" t="s">
        <v>8344</v>
      </c>
      <c r="M4666" s="17" t="s">
        <v>8348</v>
      </c>
      <c r="N4666" s="17" t="s">
        <v>8351</v>
      </c>
      <c r="O4666" s="17" t="s">
        <v>14841</v>
      </c>
      <c r="P4666" s="25">
        <v>16386</v>
      </c>
      <c r="Q4666" s="17" t="s">
        <v>8362</v>
      </c>
      <c r="R4666" s="17" t="s">
        <v>7157</v>
      </c>
      <c r="S4666" s="22" t="s">
        <v>8370</v>
      </c>
      <c r="T4666" s="17" t="s">
        <v>14844</v>
      </c>
      <c r="U4666" s="19" t="str">
        <f>IF(Cleaned_Data!P4666&gt;20000,"High-Bill","Normal-Bill")</f>
        <v>Normal-Bill</v>
      </c>
      <c r="V4666" s="19" t="str">
        <f t="shared" si="144"/>
        <v>Senior-Citizen</v>
      </c>
      <c r="W4666" s="19" t="str">
        <f t="shared" si="145"/>
        <v>Follow-Up-required</v>
      </c>
      <c r="X4666" s="20" t="str" cm="1">
        <f t="array" ref="X4666">_xlfn.IFS(P4666&lt;5000,"Low",P4666&lt;=20000,"Medium",P4666&gt;20000,"High")</f>
        <v>Medium</v>
      </c>
    </row>
    <row r="4667" spans="1:24" x14ac:dyDescent="0.35">
      <c r="A4667" s="29" t="s">
        <v>391</v>
      </c>
      <c r="B4667" s="21" t="s">
        <v>1158</v>
      </c>
      <c r="C4667" s="21">
        <v>27</v>
      </c>
      <c r="D4667" s="21" t="s">
        <v>1172</v>
      </c>
      <c r="E4667" s="21" t="s">
        <v>8875</v>
      </c>
      <c r="F4667" s="22" t="s">
        <v>8371</v>
      </c>
      <c r="G4667" s="21" t="s">
        <v>6990</v>
      </c>
      <c r="H4667" s="21" t="s">
        <v>6998</v>
      </c>
      <c r="I4667" s="21" t="s">
        <v>7005</v>
      </c>
      <c r="J4667" s="21" t="s">
        <v>13997</v>
      </c>
      <c r="K4667" s="21" t="s">
        <v>14509</v>
      </c>
      <c r="L4667" s="21" t="s">
        <v>8343</v>
      </c>
      <c r="M4667" s="21" t="s">
        <v>8350</v>
      </c>
      <c r="N4667" s="21" t="s">
        <v>8353</v>
      </c>
      <c r="O4667" s="21" t="s">
        <v>14841</v>
      </c>
      <c r="P4667" s="18">
        <v>0</v>
      </c>
      <c r="Q4667" s="21" t="s">
        <v>8364</v>
      </c>
      <c r="R4667" s="21" t="s">
        <v>7168</v>
      </c>
      <c r="S4667" s="22" t="s">
        <v>8370</v>
      </c>
      <c r="T4667" s="21" t="s">
        <v>14845</v>
      </c>
      <c r="U4667" s="23" t="str">
        <f>IF(Cleaned_Data!P4667&gt;20000,"High-Bill","Normal-Bill")</f>
        <v>Normal-Bill</v>
      </c>
      <c r="V4667" s="23" t="str">
        <f t="shared" si="144"/>
        <v>Not-Senior-Citizen</v>
      </c>
      <c r="W4667" s="23" t="str">
        <f t="shared" si="145"/>
        <v>Follow-Up-required</v>
      </c>
      <c r="X4667" s="24" t="str" cm="1">
        <f t="array" ref="X4667">_xlfn.IFS(P4667&lt;5000,"Low",P4667&lt;=20000,"Medium",P4667&gt;20000,"High")</f>
        <v>Low</v>
      </c>
    </row>
    <row r="4668" spans="1:24" x14ac:dyDescent="0.35">
      <c r="A4668" s="28" t="s">
        <v>391</v>
      </c>
      <c r="B4668" s="17" t="s">
        <v>1055</v>
      </c>
      <c r="C4668" s="22" t="s">
        <v>14854</v>
      </c>
      <c r="D4668" s="22" t="s">
        <v>14847</v>
      </c>
      <c r="E4668" s="17" t="s">
        <v>9972</v>
      </c>
      <c r="F4668" s="17" t="s">
        <v>6965</v>
      </c>
      <c r="G4668" s="17" t="s">
        <v>6991</v>
      </c>
      <c r="H4668" s="17" t="s">
        <v>7000</v>
      </c>
      <c r="I4668" s="17" t="s">
        <v>7002</v>
      </c>
      <c r="J4668" s="17" t="s">
        <v>7106</v>
      </c>
      <c r="K4668" s="17" t="s">
        <v>14453</v>
      </c>
      <c r="L4668" s="17" t="s">
        <v>8342</v>
      </c>
      <c r="M4668" s="17" t="s">
        <v>8349</v>
      </c>
      <c r="N4668" s="17" t="s">
        <v>8351</v>
      </c>
      <c r="O4668" s="17" t="s">
        <v>8355</v>
      </c>
      <c r="P4668" s="25">
        <v>886</v>
      </c>
      <c r="Q4668" s="17" t="s">
        <v>8364</v>
      </c>
      <c r="R4668" s="17" t="s">
        <v>14142</v>
      </c>
      <c r="S4668" s="17">
        <v>3</v>
      </c>
      <c r="T4668" s="17" t="s">
        <v>14843</v>
      </c>
      <c r="U4668" s="19" t="str">
        <f>IF(Cleaned_Data!P4668&gt;20000,"High-Bill","Normal-Bill")</f>
        <v>Normal-Bill</v>
      </c>
      <c r="V4668" s="19" t="str">
        <f t="shared" si="144"/>
        <v>Senior-Citizen</v>
      </c>
      <c r="W4668" s="19" t="str">
        <f t="shared" si="145"/>
        <v>Follow-Up-required</v>
      </c>
      <c r="X4668" s="20" t="str" cm="1">
        <f t="array" ref="X4668">_xlfn.IFS(P4668&lt;5000,"Low",P4668&lt;=20000,"Medium",P4668&gt;20000,"High")</f>
        <v>Low</v>
      </c>
    </row>
    <row r="4669" spans="1:24" x14ac:dyDescent="0.35">
      <c r="A4669" s="29" t="s">
        <v>391</v>
      </c>
      <c r="B4669" s="21" t="s">
        <v>1110</v>
      </c>
      <c r="C4669" s="21">
        <v>49</v>
      </c>
      <c r="D4669" s="21" t="s">
        <v>1174</v>
      </c>
      <c r="E4669" s="21" t="s">
        <v>10674</v>
      </c>
      <c r="F4669" s="22" t="s">
        <v>8371</v>
      </c>
      <c r="G4669" s="21" t="s">
        <v>6986</v>
      </c>
      <c r="H4669" s="21" t="s">
        <v>6996</v>
      </c>
      <c r="I4669" s="21" t="s">
        <v>7002</v>
      </c>
      <c r="J4669" s="21" t="s">
        <v>13976</v>
      </c>
      <c r="K4669" s="21" t="s">
        <v>14826</v>
      </c>
      <c r="L4669" s="21" t="s">
        <v>8339</v>
      </c>
      <c r="M4669" s="21" t="s">
        <v>8348</v>
      </c>
      <c r="N4669" s="21" t="s">
        <v>8353</v>
      </c>
      <c r="O4669" s="21" t="s">
        <v>14841</v>
      </c>
      <c r="P4669" s="18">
        <v>0</v>
      </c>
      <c r="Q4669" s="21" t="s">
        <v>8362</v>
      </c>
      <c r="R4669" s="21" t="s">
        <v>14007</v>
      </c>
      <c r="S4669" s="21">
        <v>4</v>
      </c>
      <c r="T4669" s="21" t="s">
        <v>14844</v>
      </c>
      <c r="U4669" s="23" t="str">
        <f>IF(Cleaned_Data!P4669&gt;20000,"High-Bill","Normal-Bill")</f>
        <v>Normal-Bill</v>
      </c>
      <c r="V4669" s="23" t="str">
        <f t="shared" si="144"/>
        <v>Not-Senior-Citizen</v>
      </c>
      <c r="W4669" s="23" t="str">
        <f t="shared" si="145"/>
        <v>Follow-Up-required</v>
      </c>
      <c r="X4669" s="24" t="str" cm="1">
        <f t="array" ref="X4669">_xlfn.IFS(P4669&lt;5000,"Low",P4669&lt;=20000,"Medium",P4669&gt;20000,"High")</f>
        <v>Low</v>
      </c>
    </row>
    <row r="4670" spans="1:24" x14ac:dyDescent="0.35">
      <c r="A4670" s="28" t="s">
        <v>391</v>
      </c>
      <c r="B4670" s="17" t="s">
        <v>1089</v>
      </c>
      <c r="C4670" s="17">
        <v>46</v>
      </c>
      <c r="D4670" s="17" t="s">
        <v>1174</v>
      </c>
      <c r="E4670" s="17" t="s">
        <v>12824</v>
      </c>
      <c r="F4670" s="17" t="s">
        <v>6919</v>
      </c>
      <c r="G4670" s="17" t="s">
        <v>6993</v>
      </c>
      <c r="H4670" s="17" t="s">
        <v>6997</v>
      </c>
      <c r="I4670" s="17" t="s">
        <v>7005</v>
      </c>
      <c r="J4670" s="22" t="s">
        <v>8371</v>
      </c>
      <c r="K4670" s="17" t="s">
        <v>14633</v>
      </c>
      <c r="L4670" s="17" t="s">
        <v>8341</v>
      </c>
      <c r="M4670" s="17" t="s">
        <v>8347</v>
      </c>
      <c r="N4670" s="17" t="s">
        <v>8352</v>
      </c>
      <c r="O4670" s="17" t="s">
        <v>8359</v>
      </c>
      <c r="P4670" s="18">
        <v>0</v>
      </c>
      <c r="Q4670" s="17" t="s">
        <v>8363</v>
      </c>
      <c r="R4670" s="22" t="s">
        <v>8370</v>
      </c>
      <c r="S4670" s="22" t="s">
        <v>8370</v>
      </c>
      <c r="T4670" s="17" t="s">
        <v>14843</v>
      </c>
      <c r="U4670" s="19" t="str">
        <f>IF(Cleaned_Data!P4670&gt;20000,"High-Bill","Normal-Bill")</f>
        <v>Normal-Bill</v>
      </c>
      <c r="V4670" s="19" t="str">
        <f t="shared" si="144"/>
        <v>Not-Senior-Citizen</v>
      </c>
      <c r="W4670" s="19" t="str">
        <f t="shared" si="145"/>
        <v>Not-Required</v>
      </c>
      <c r="X4670" s="20" t="str" cm="1">
        <f t="array" ref="X4670">_xlfn.IFS(P4670&lt;5000,"Low",P4670&lt;=20000,"Medium",P4670&gt;20000,"High")</f>
        <v>Low</v>
      </c>
    </row>
    <row r="4671" spans="1:24" x14ac:dyDescent="0.35">
      <c r="A4671" s="29" t="s">
        <v>391</v>
      </c>
      <c r="B4671" s="21" t="s">
        <v>1032</v>
      </c>
      <c r="C4671" s="22" t="s">
        <v>14854</v>
      </c>
      <c r="D4671" s="21" t="s">
        <v>1172</v>
      </c>
      <c r="E4671" s="21" t="s">
        <v>13062</v>
      </c>
      <c r="F4671" s="21" t="s">
        <v>6688</v>
      </c>
      <c r="G4671" s="21" t="s">
        <v>6993</v>
      </c>
      <c r="H4671" s="21" t="s">
        <v>6994</v>
      </c>
      <c r="I4671" s="21" t="s">
        <v>7007</v>
      </c>
      <c r="J4671" s="22" t="s">
        <v>8371</v>
      </c>
      <c r="K4671" s="21" t="s">
        <v>14549</v>
      </c>
      <c r="L4671" s="21" t="s">
        <v>8343</v>
      </c>
      <c r="M4671" s="21" t="s">
        <v>8349</v>
      </c>
      <c r="N4671" s="21" t="s">
        <v>8352</v>
      </c>
      <c r="O4671" s="21" t="s">
        <v>14841</v>
      </c>
      <c r="P4671" s="18">
        <v>0</v>
      </c>
      <c r="Q4671" s="21" t="s">
        <v>8363</v>
      </c>
      <c r="R4671" s="22" t="s">
        <v>8370</v>
      </c>
      <c r="S4671" s="22" t="s">
        <v>8370</v>
      </c>
      <c r="T4671" s="21" t="s">
        <v>14845</v>
      </c>
      <c r="U4671" s="23" t="str">
        <f>IF(Cleaned_Data!P4671&gt;20000,"High-Bill","Normal-Bill")</f>
        <v>Normal-Bill</v>
      </c>
      <c r="V4671" s="23" t="str">
        <f t="shared" si="144"/>
        <v>Senior-Citizen</v>
      </c>
      <c r="W4671" s="23" t="str">
        <f t="shared" si="145"/>
        <v>Not-Required</v>
      </c>
      <c r="X4671" s="24" t="str" cm="1">
        <f t="array" ref="X4671">_xlfn.IFS(P4671&lt;5000,"Low",P4671&lt;=20000,"Medium",P4671&gt;20000,"High")</f>
        <v>Low</v>
      </c>
    </row>
    <row r="4672" spans="1:24" x14ac:dyDescent="0.35">
      <c r="A4672" s="28" t="s">
        <v>953</v>
      </c>
      <c r="B4672" s="17" t="s">
        <v>1069</v>
      </c>
      <c r="C4672" s="22" t="s">
        <v>14854</v>
      </c>
      <c r="D4672" s="17" t="s">
        <v>1172</v>
      </c>
      <c r="E4672" s="17" t="s">
        <v>10981</v>
      </c>
      <c r="F4672" s="22" t="s">
        <v>8371</v>
      </c>
      <c r="G4672" s="17" t="s">
        <v>6992</v>
      </c>
      <c r="H4672" s="17" t="s">
        <v>6999</v>
      </c>
      <c r="I4672" s="17" t="s">
        <v>7003</v>
      </c>
      <c r="J4672" s="22" t="s">
        <v>8371</v>
      </c>
      <c r="K4672" s="17" t="s">
        <v>14594</v>
      </c>
      <c r="L4672" s="17" t="s">
        <v>8340</v>
      </c>
      <c r="M4672" s="17" t="s">
        <v>8349</v>
      </c>
      <c r="N4672" s="17" t="s">
        <v>8353</v>
      </c>
      <c r="O4672" s="17" t="s">
        <v>14841</v>
      </c>
      <c r="P4672" s="25">
        <v>48184</v>
      </c>
      <c r="Q4672" s="17" t="s">
        <v>8363</v>
      </c>
      <c r="R4672" s="17" t="s">
        <v>7119</v>
      </c>
      <c r="S4672" s="17">
        <v>1</v>
      </c>
      <c r="T4672" s="22" t="s">
        <v>8370</v>
      </c>
      <c r="U4672" s="19" t="str">
        <f>IF(Cleaned_Data!P4672&gt;20000,"High-Bill","Normal-Bill")</f>
        <v>High-Bill</v>
      </c>
      <c r="V4672" s="19" t="str">
        <f t="shared" si="144"/>
        <v>Senior-Citizen</v>
      </c>
      <c r="W4672" s="19" t="str">
        <f t="shared" si="145"/>
        <v>Follow-Up-required</v>
      </c>
      <c r="X4672" s="20" t="str" cm="1">
        <f t="array" ref="X4672">_xlfn.IFS(P4672&lt;5000,"Low",P4672&lt;=20000,"Medium",P4672&gt;20000,"High")</f>
        <v>High</v>
      </c>
    </row>
    <row r="4673" spans="1:24" x14ac:dyDescent="0.35">
      <c r="A4673" s="29" t="s">
        <v>953</v>
      </c>
      <c r="B4673" s="21" t="s">
        <v>1156</v>
      </c>
      <c r="C4673" s="21">
        <v>55</v>
      </c>
      <c r="D4673" s="21" t="s">
        <v>1174</v>
      </c>
      <c r="E4673" s="21" t="s">
        <v>11324</v>
      </c>
      <c r="F4673" s="21" t="s">
        <v>6963</v>
      </c>
      <c r="G4673" s="21" t="s">
        <v>6985</v>
      </c>
      <c r="H4673" s="21" t="s">
        <v>6997</v>
      </c>
      <c r="I4673" s="21" t="s">
        <v>7003</v>
      </c>
      <c r="J4673" s="21" t="s">
        <v>14129</v>
      </c>
      <c r="K4673" s="21" t="s">
        <v>14471</v>
      </c>
      <c r="L4673" s="21" t="s">
        <v>8339</v>
      </c>
      <c r="M4673" s="21" t="s">
        <v>8350</v>
      </c>
      <c r="N4673" s="21" t="s">
        <v>8354</v>
      </c>
      <c r="O4673" s="21" t="s">
        <v>8359</v>
      </c>
      <c r="P4673" s="18">
        <v>0</v>
      </c>
      <c r="Q4673" s="21" t="s">
        <v>8363</v>
      </c>
      <c r="R4673" s="22" t="s">
        <v>8370</v>
      </c>
      <c r="S4673" s="21">
        <v>3</v>
      </c>
      <c r="T4673" s="21" t="s">
        <v>14845</v>
      </c>
      <c r="U4673" s="23" t="str">
        <f>IF(Cleaned_Data!P4673&gt;20000,"High-Bill","Normal-Bill")</f>
        <v>Normal-Bill</v>
      </c>
      <c r="V4673" s="23" t="str">
        <f t="shared" si="144"/>
        <v>Not-Senior-Citizen</v>
      </c>
      <c r="W4673" s="23" t="str">
        <f t="shared" si="145"/>
        <v>Not-Required</v>
      </c>
      <c r="X4673" s="24" t="str" cm="1">
        <f t="array" ref="X4673">_xlfn.IFS(P4673&lt;5000,"Low",P4673&lt;=20000,"Medium",P4673&gt;20000,"High")</f>
        <v>Low</v>
      </c>
    </row>
    <row r="4674" spans="1:24" x14ac:dyDescent="0.35">
      <c r="A4674" s="28" t="s">
        <v>953</v>
      </c>
      <c r="B4674" s="17" t="s">
        <v>1072</v>
      </c>
      <c r="C4674" s="17">
        <v>15</v>
      </c>
      <c r="D4674" s="17" t="s">
        <v>1174</v>
      </c>
      <c r="E4674" s="17" t="s">
        <v>12433</v>
      </c>
      <c r="F4674" s="22" t="s">
        <v>8371</v>
      </c>
      <c r="G4674" s="17" t="s">
        <v>6984</v>
      </c>
      <c r="H4674" s="17" t="s">
        <v>6996</v>
      </c>
      <c r="I4674" s="17" t="s">
        <v>7006</v>
      </c>
      <c r="J4674" s="17" t="s">
        <v>13991</v>
      </c>
      <c r="K4674" s="17" t="s">
        <v>14766</v>
      </c>
      <c r="L4674" s="17" t="s">
        <v>8345</v>
      </c>
      <c r="M4674" s="17" t="s">
        <v>8347</v>
      </c>
      <c r="N4674" s="17" t="s">
        <v>8353</v>
      </c>
      <c r="O4674" s="17" t="s">
        <v>8358</v>
      </c>
      <c r="P4674" s="18">
        <v>0</v>
      </c>
      <c r="Q4674" s="17" t="s">
        <v>8362</v>
      </c>
      <c r="R4674" s="17" t="s">
        <v>14002</v>
      </c>
      <c r="S4674" s="17">
        <v>5</v>
      </c>
      <c r="T4674" s="22" t="s">
        <v>8370</v>
      </c>
      <c r="U4674" s="19" t="str">
        <f>IF(Cleaned_Data!P4674&gt;20000,"High-Bill","Normal-Bill")</f>
        <v>Normal-Bill</v>
      </c>
      <c r="V4674" s="19" t="str">
        <f t="shared" ref="V4674:V4737" si="146">IF(C4674&gt;=60,"Senior-Citizen","Not-Senior-Citizen")</f>
        <v>Not-Senior-Citizen</v>
      </c>
      <c r="W4674" s="19" t="str">
        <f t="shared" ref="W4674:W4737" si="147">IF(R4674="N/A","Not-Required","Follow-Up-required")</f>
        <v>Follow-Up-required</v>
      </c>
      <c r="X4674" s="20" t="str" cm="1">
        <f t="array" ref="X4674">_xlfn.IFS(P4674&lt;5000,"Low",P4674&lt;=20000,"Medium",P4674&gt;20000,"High")</f>
        <v>Low</v>
      </c>
    </row>
    <row r="4675" spans="1:24" x14ac:dyDescent="0.35">
      <c r="A4675" s="29" t="s">
        <v>953</v>
      </c>
      <c r="B4675" s="21" t="s">
        <v>1107</v>
      </c>
      <c r="C4675" s="22" t="s">
        <v>14854</v>
      </c>
      <c r="D4675" s="22" t="s">
        <v>14847</v>
      </c>
      <c r="E4675" s="21" t="s">
        <v>12694</v>
      </c>
      <c r="F4675" s="22" t="s">
        <v>8371</v>
      </c>
      <c r="G4675" s="21" t="s">
        <v>6988</v>
      </c>
      <c r="H4675" s="21" t="s">
        <v>6995</v>
      </c>
      <c r="I4675" s="21" t="s">
        <v>7007</v>
      </c>
      <c r="J4675" s="21" t="s">
        <v>13995</v>
      </c>
      <c r="K4675" s="21" t="s">
        <v>14831</v>
      </c>
      <c r="L4675" s="21" t="s">
        <v>8340</v>
      </c>
      <c r="M4675" s="21" t="s">
        <v>8347</v>
      </c>
      <c r="N4675" s="21" t="s">
        <v>8354</v>
      </c>
      <c r="O4675" s="21" t="s">
        <v>8359</v>
      </c>
      <c r="P4675" s="26">
        <v>17196</v>
      </c>
      <c r="Q4675" s="21" t="s">
        <v>8364</v>
      </c>
      <c r="R4675" s="21" t="s">
        <v>14065</v>
      </c>
      <c r="S4675" s="21">
        <v>2</v>
      </c>
      <c r="T4675" s="22" t="s">
        <v>8370</v>
      </c>
      <c r="U4675" s="23" t="str">
        <f>IF(Cleaned_Data!P4675&gt;20000,"High-Bill","Normal-Bill")</f>
        <v>Normal-Bill</v>
      </c>
      <c r="V4675" s="23" t="str">
        <f t="shared" si="146"/>
        <v>Senior-Citizen</v>
      </c>
      <c r="W4675" s="23" t="str">
        <f t="shared" si="147"/>
        <v>Follow-Up-required</v>
      </c>
      <c r="X4675" s="24" t="str" cm="1">
        <f t="array" ref="X4675">_xlfn.IFS(P4675&lt;5000,"Low",P4675&lt;=20000,"Medium",P4675&gt;20000,"High")</f>
        <v>Medium</v>
      </c>
    </row>
    <row r="4676" spans="1:24" x14ac:dyDescent="0.35">
      <c r="A4676" s="28" t="s">
        <v>736</v>
      </c>
      <c r="B4676" s="17" t="s">
        <v>1091</v>
      </c>
      <c r="C4676" s="17">
        <v>55</v>
      </c>
      <c r="D4676" s="17" t="s">
        <v>1172</v>
      </c>
      <c r="E4676" s="17" t="s">
        <v>9647</v>
      </c>
      <c r="F4676" s="17" t="s">
        <v>6777</v>
      </c>
      <c r="G4676" s="17" t="s">
        <v>6987</v>
      </c>
      <c r="H4676" s="17" t="s">
        <v>6994</v>
      </c>
      <c r="I4676" s="17" t="s">
        <v>7007</v>
      </c>
      <c r="J4676" s="17" t="s">
        <v>14044</v>
      </c>
      <c r="K4676" s="17" t="s">
        <v>14459</v>
      </c>
      <c r="L4676" s="17" t="s">
        <v>8341</v>
      </c>
      <c r="M4676" s="17" t="s">
        <v>8349</v>
      </c>
      <c r="N4676" s="17" t="s">
        <v>8354</v>
      </c>
      <c r="O4676" s="17" t="s">
        <v>14842</v>
      </c>
      <c r="P4676" s="18">
        <v>0</v>
      </c>
      <c r="Q4676" s="17" t="s">
        <v>8363</v>
      </c>
      <c r="R4676" s="17" t="s">
        <v>13988</v>
      </c>
      <c r="S4676" s="17">
        <v>2</v>
      </c>
      <c r="T4676" s="22" t="s">
        <v>8370</v>
      </c>
      <c r="U4676" s="19" t="str">
        <f>IF(Cleaned_Data!P4676&gt;20000,"High-Bill","Normal-Bill")</f>
        <v>Normal-Bill</v>
      </c>
      <c r="V4676" s="19" t="str">
        <f t="shared" si="146"/>
        <v>Not-Senior-Citizen</v>
      </c>
      <c r="W4676" s="19" t="str">
        <f t="shared" si="147"/>
        <v>Follow-Up-required</v>
      </c>
      <c r="X4676" s="20" t="str" cm="1">
        <f t="array" ref="X4676">_xlfn.IFS(P4676&lt;5000,"Low",P4676&lt;=20000,"Medium",P4676&gt;20000,"High")</f>
        <v>Low</v>
      </c>
    </row>
    <row r="4677" spans="1:24" x14ac:dyDescent="0.35">
      <c r="A4677" s="29" t="s">
        <v>736</v>
      </c>
      <c r="B4677" s="21" t="s">
        <v>1059</v>
      </c>
      <c r="C4677" s="21">
        <v>50</v>
      </c>
      <c r="D4677" s="21" t="s">
        <v>1172</v>
      </c>
      <c r="E4677" s="21" t="s">
        <v>9823</v>
      </c>
      <c r="F4677" s="21" t="s">
        <v>6708</v>
      </c>
      <c r="G4677" s="21" t="s">
        <v>6988</v>
      </c>
      <c r="H4677" s="21" t="s">
        <v>6998</v>
      </c>
      <c r="I4677" s="21" t="s">
        <v>7006</v>
      </c>
      <c r="J4677" s="21" t="s">
        <v>7370</v>
      </c>
      <c r="K4677" s="21" t="s">
        <v>14722</v>
      </c>
      <c r="L4677" s="21" t="s">
        <v>8343</v>
      </c>
      <c r="M4677" s="21" t="s">
        <v>8349</v>
      </c>
      <c r="N4677" s="21" t="s">
        <v>8352</v>
      </c>
      <c r="O4677" s="21" t="s">
        <v>8359</v>
      </c>
      <c r="P4677" s="26">
        <v>26859</v>
      </c>
      <c r="Q4677" s="22" t="s">
        <v>8370</v>
      </c>
      <c r="R4677" s="21" t="s">
        <v>13967</v>
      </c>
      <c r="S4677" s="22" t="s">
        <v>8370</v>
      </c>
      <c r="T4677" s="21" t="s">
        <v>14844</v>
      </c>
      <c r="U4677" s="23" t="str">
        <f>IF(Cleaned_Data!P4677&gt;20000,"High-Bill","Normal-Bill")</f>
        <v>High-Bill</v>
      </c>
      <c r="V4677" s="23" t="str">
        <f t="shared" si="146"/>
        <v>Not-Senior-Citizen</v>
      </c>
      <c r="W4677" s="23" t="str">
        <f t="shared" si="147"/>
        <v>Follow-Up-required</v>
      </c>
      <c r="X4677" s="24" t="str" cm="1">
        <f t="array" ref="X4677">_xlfn.IFS(P4677&lt;5000,"Low",P4677&lt;=20000,"Medium",P4677&gt;20000,"High")</f>
        <v>High</v>
      </c>
    </row>
    <row r="4678" spans="1:24" x14ac:dyDescent="0.35">
      <c r="A4678" s="28" t="s">
        <v>736</v>
      </c>
      <c r="B4678" s="17" t="s">
        <v>1153</v>
      </c>
      <c r="C4678" s="17">
        <v>80</v>
      </c>
      <c r="D4678" s="17" t="s">
        <v>1172</v>
      </c>
      <c r="E4678" s="17" t="s">
        <v>12651</v>
      </c>
      <c r="F4678" s="17" t="s">
        <v>6938</v>
      </c>
      <c r="G4678" s="17" t="s">
        <v>6991</v>
      </c>
      <c r="H4678" s="17" t="s">
        <v>6996</v>
      </c>
      <c r="I4678" s="17" t="s">
        <v>7001</v>
      </c>
      <c r="J4678" s="22" t="s">
        <v>8371</v>
      </c>
      <c r="K4678" s="17" t="s">
        <v>14533</v>
      </c>
      <c r="L4678" s="17" t="s">
        <v>8340</v>
      </c>
      <c r="M4678" s="17" t="s">
        <v>8350</v>
      </c>
      <c r="N4678" s="17" t="s">
        <v>8353</v>
      </c>
      <c r="O4678" s="17" t="s">
        <v>14841</v>
      </c>
      <c r="P4678" s="18">
        <v>0</v>
      </c>
      <c r="Q4678" s="17" t="s">
        <v>8363</v>
      </c>
      <c r="R4678" s="17" t="s">
        <v>14137</v>
      </c>
      <c r="S4678" s="17">
        <v>5</v>
      </c>
      <c r="T4678" s="17" t="s">
        <v>14843</v>
      </c>
      <c r="U4678" s="19" t="str">
        <f>IF(Cleaned_Data!P4678&gt;20000,"High-Bill","Normal-Bill")</f>
        <v>Normal-Bill</v>
      </c>
      <c r="V4678" s="19" t="str">
        <f t="shared" si="146"/>
        <v>Senior-Citizen</v>
      </c>
      <c r="W4678" s="19" t="str">
        <f t="shared" si="147"/>
        <v>Follow-Up-required</v>
      </c>
      <c r="X4678" s="20" t="str" cm="1">
        <f t="array" ref="X4678">_xlfn.IFS(P4678&lt;5000,"Low",P4678&lt;=20000,"Medium",P4678&gt;20000,"High")</f>
        <v>Low</v>
      </c>
    </row>
    <row r="4679" spans="1:24" x14ac:dyDescent="0.35">
      <c r="A4679" s="29" t="s">
        <v>769</v>
      </c>
      <c r="B4679" s="21" t="s">
        <v>1071</v>
      </c>
      <c r="C4679" s="22" t="s">
        <v>14854</v>
      </c>
      <c r="D4679" s="21" t="s">
        <v>1172</v>
      </c>
      <c r="E4679" s="21" t="s">
        <v>9789</v>
      </c>
      <c r="F4679" s="21" t="s">
        <v>6844</v>
      </c>
      <c r="G4679" s="21" t="s">
        <v>6985</v>
      </c>
      <c r="H4679" s="21" t="s">
        <v>6996</v>
      </c>
      <c r="I4679" s="21" t="s">
        <v>7002</v>
      </c>
      <c r="J4679" s="22" t="s">
        <v>8371</v>
      </c>
      <c r="K4679" s="21" t="s">
        <v>14746</v>
      </c>
      <c r="L4679" s="21" t="s">
        <v>8344</v>
      </c>
      <c r="M4679" s="21" t="s">
        <v>8350</v>
      </c>
      <c r="N4679" s="21" t="s">
        <v>8352</v>
      </c>
      <c r="O4679" s="21" t="s">
        <v>8355</v>
      </c>
      <c r="P4679" s="18">
        <v>0</v>
      </c>
      <c r="Q4679" s="21" t="s">
        <v>8362</v>
      </c>
      <c r="R4679" s="22" t="s">
        <v>8370</v>
      </c>
      <c r="S4679" s="21">
        <v>5</v>
      </c>
      <c r="T4679" s="21" t="s">
        <v>14844</v>
      </c>
      <c r="U4679" s="23" t="str">
        <f>IF(Cleaned_Data!P4679&gt;20000,"High-Bill","Normal-Bill")</f>
        <v>Normal-Bill</v>
      </c>
      <c r="V4679" s="23" t="str">
        <f t="shared" si="146"/>
        <v>Senior-Citizen</v>
      </c>
      <c r="W4679" s="23" t="str">
        <f t="shared" si="147"/>
        <v>Not-Required</v>
      </c>
      <c r="X4679" s="24" t="str" cm="1">
        <f t="array" ref="X4679">_xlfn.IFS(P4679&lt;5000,"Low",P4679&lt;=20000,"Medium",P4679&gt;20000,"High")</f>
        <v>Low</v>
      </c>
    </row>
    <row r="4680" spans="1:24" x14ac:dyDescent="0.35">
      <c r="A4680" s="28" t="s">
        <v>769</v>
      </c>
      <c r="B4680" s="17" t="s">
        <v>1159</v>
      </c>
      <c r="C4680" s="17">
        <v>13</v>
      </c>
      <c r="D4680" s="17" t="s">
        <v>1174</v>
      </c>
      <c r="E4680" s="17" t="s">
        <v>10377</v>
      </c>
      <c r="F4680" s="17" t="s">
        <v>6858</v>
      </c>
      <c r="G4680" s="17" t="s">
        <v>6991</v>
      </c>
      <c r="H4680" s="17" t="s">
        <v>6995</v>
      </c>
      <c r="I4680" s="17" t="s">
        <v>7001</v>
      </c>
      <c r="J4680" s="22" t="s">
        <v>8371</v>
      </c>
      <c r="K4680" s="17" t="s">
        <v>14673</v>
      </c>
      <c r="L4680" s="17" t="s">
        <v>8339</v>
      </c>
      <c r="M4680" s="17" t="s">
        <v>8346</v>
      </c>
      <c r="N4680" s="17" t="s">
        <v>8351</v>
      </c>
      <c r="O4680" s="17" t="s">
        <v>14841</v>
      </c>
      <c r="P4680" s="18">
        <v>0</v>
      </c>
      <c r="Q4680" s="17" t="s">
        <v>8363</v>
      </c>
      <c r="R4680" s="17" t="s">
        <v>14137</v>
      </c>
      <c r="S4680" s="17">
        <v>3</v>
      </c>
      <c r="T4680" s="17" t="s">
        <v>14845</v>
      </c>
      <c r="U4680" s="19" t="str">
        <f>IF(Cleaned_Data!P4680&gt;20000,"High-Bill","Normal-Bill")</f>
        <v>Normal-Bill</v>
      </c>
      <c r="V4680" s="19" t="str">
        <f t="shared" si="146"/>
        <v>Not-Senior-Citizen</v>
      </c>
      <c r="W4680" s="19" t="str">
        <f t="shared" si="147"/>
        <v>Follow-Up-required</v>
      </c>
      <c r="X4680" s="20" t="str" cm="1">
        <f t="array" ref="X4680">_xlfn.IFS(P4680&lt;5000,"Low",P4680&lt;=20000,"Medium",P4680&gt;20000,"High")</f>
        <v>Low</v>
      </c>
    </row>
    <row r="4681" spans="1:24" x14ac:dyDescent="0.35">
      <c r="A4681" s="29" t="s">
        <v>725</v>
      </c>
      <c r="B4681" s="21" t="s">
        <v>1123</v>
      </c>
      <c r="C4681" s="21">
        <v>59</v>
      </c>
      <c r="D4681" s="21" t="s">
        <v>1172</v>
      </c>
      <c r="E4681" s="21" t="s">
        <v>9612</v>
      </c>
      <c r="F4681" s="21" t="s">
        <v>6793</v>
      </c>
      <c r="G4681" s="21" t="s">
        <v>6986</v>
      </c>
      <c r="H4681" s="21" t="s">
        <v>6998</v>
      </c>
      <c r="I4681" s="21" t="s">
        <v>7006</v>
      </c>
      <c r="J4681" s="22" t="s">
        <v>8371</v>
      </c>
      <c r="K4681" s="21" t="s">
        <v>14723</v>
      </c>
      <c r="L4681" s="21" t="s">
        <v>8340</v>
      </c>
      <c r="M4681" s="21" t="s">
        <v>8349</v>
      </c>
      <c r="N4681" s="21" t="s">
        <v>8354</v>
      </c>
      <c r="O4681" s="21" t="s">
        <v>14841</v>
      </c>
      <c r="P4681" s="18">
        <v>0</v>
      </c>
      <c r="Q4681" s="21" t="s">
        <v>8363</v>
      </c>
      <c r="R4681" s="22" t="s">
        <v>8370</v>
      </c>
      <c r="S4681" s="21">
        <v>3</v>
      </c>
      <c r="T4681" s="22" t="s">
        <v>8370</v>
      </c>
      <c r="U4681" s="23" t="str">
        <f>IF(Cleaned_Data!P4681&gt;20000,"High-Bill","Normal-Bill")</f>
        <v>Normal-Bill</v>
      </c>
      <c r="V4681" s="23" t="str">
        <f t="shared" si="146"/>
        <v>Not-Senior-Citizen</v>
      </c>
      <c r="W4681" s="23" t="str">
        <f t="shared" si="147"/>
        <v>Not-Required</v>
      </c>
      <c r="X4681" s="24" t="str" cm="1">
        <f t="array" ref="X4681">_xlfn.IFS(P4681&lt;5000,"Low",P4681&lt;=20000,"Medium",P4681&gt;20000,"High")</f>
        <v>Low</v>
      </c>
    </row>
    <row r="4682" spans="1:24" x14ac:dyDescent="0.35">
      <c r="A4682" s="28" t="s">
        <v>725</v>
      </c>
      <c r="B4682" s="17" t="s">
        <v>1135</v>
      </c>
      <c r="C4682" s="22" t="s">
        <v>14854</v>
      </c>
      <c r="D4682" s="17" t="s">
        <v>1172</v>
      </c>
      <c r="E4682" s="17" t="s">
        <v>9663</v>
      </c>
      <c r="F4682" s="17" t="s">
        <v>6816</v>
      </c>
      <c r="G4682" s="17" t="s">
        <v>6990</v>
      </c>
      <c r="H4682" s="17" t="s">
        <v>6999</v>
      </c>
      <c r="I4682" s="17" t="s">
        <v>7002</v>
      </c>
      <c r="J4682" s="17" t="s">
        <v>7659</v>
      </c>
      <c r="K4682" s="17" t="s">
        <v>14292</v>
      </c>
      <c r="L4682" s="17" t="s">
        <v>8342</v>
      </c>
      <c r="M4682" s="17" t="s">
        <v>8346</v>
      </c>
      <c r="N4682" s="17" t="s">
        <v>8352</v>
      </c>
      <c r="O4682" s="17" t="s">
        <v>8355</v>
      </c>
      <c r="P4682" s="25">
        <v>31360</v>
      </c>
      <c r="Q4682" s="17" t="s">
        <v>8362</v>
      </c>
      <c r="R4682" s="22" t="s">
        <v>8370</v>
      </c>
      <c r="S4682" s="22" t="s">
        <v>8370</v>
      </c>
      <c r="T4682" s="17" t="s">
        <v>14843</v>
      </c>
      <c r="U4682" s="19" t="str">
        <f>IF(Cleaned_Data!P4682&gt;20000,"High-Bill","Normal-Bill")</f>
        <v>High-Bill</v>
      </c>
      <c r="V4682" s="19" t="str">
        <f t="shared" si="146"/>
        <v>Senior-Citizen</v>
      </c>
      <c r="W4682" s="19" t="str">
        <f t="shared" si="147"/>
        <v>Not-Required</v>
      </c>
      <c r="X4682" s="20" t="str" cm="1">
        <f t="array" ref="X4682">_xlfn.IFS(P4682&lt;5000,"Low",P4682&lt;=20000,"Medium",P4682&gt;20000,"High")</f>
        <v>High</v>
      </c>
    </row>
    <row r="4683" spans="1:24" x14ac:dyDescent="0.35">
      <c r="A4683" s="29" t="s">
        <v>725</v>
      </c>
      <c r="B4683" s="21" t="s">
        <v>1167</v>
      </c>
      <c r="C4683" s="22" t="s">
        <v>14854</v>
      </c>
      <c r="D4683" s="21" t="s">
        <v>1174</v>
      </c>
      <c r="E4683" s="21" t="s">
        <v>11314</v>
      </c>
      <c r="F4683" s="21" t="s">
        <v>6894</v>
      </c>
      <c r="G4683" s="21" t="s">
        <v>6992</v>
      </c>
      <c r="H4683" s="21" t="s">
        <v>6994</v>
      </c>
      <c r="I4683" s="21" t="s">
        <v>7007</v>
      </c>
      <c r="J4683" s="22" t="s">
        <v>8371</v>
      </c>
      <c r="K4683" s="21" t="s">
        <v>14618</v>
      </c>
      <c r="L4683" s="21" t="s">
        <v>8343</v>
      </c>
      <c r="M4683" s="21" t="s">
        <v>8347</v>
      </c>
      <c r="N4683" s="21" t="s">
        <v>8354</v>
      </c>
      <c r="O4683" s="21" t="s">
        <v>8359</v>
      </c>
      <c r="P4683" s="26">
        <v>43894</v>
      </c>
      <c r="Q4683" s="21" t="s">
        <v>8363</v>
      </c>
      <c r="R4683" s="21" t="s">
        <v>13946</v>
      </c>
      <c r="S4683" s="21">
        <v>2</v>
      </c>
      <c r="T4683" s="21" t="s">
        <v>14843</v>
      </c>
      <c r="U4683" s="23" t="str">
        <f>IF(Cleaned_Data!P4683&gt;20000,"High-Bill","Normal-Bill")</f>
        <v>High-Bill</v>
      </c>
      <c r="V4683" s="23" t="str">
        <f t="shared" si="146"/>
        <v>Senior-Citizen</v>
      </c>
      <c r="W4683" s="23" t="str">
        <f t="shared" si="147"/>
        <v>Follow-Up-required</v>
      </c>
      <c r="X4683" s="24" t="str" cm="1">
        <f t="array" ref="X4683">_xlfn.IFS(P4683&lt;5000,"Low",P4683&lt;=20000,"Medium",P4683&gt;20000,"High")</f>
        <v>High</v>
      </c>
    </row>
    <row r="4684" spans="1:24" x14ac:dyDescent="0.35">
      <c r="A4684" s="28" t="s">
        <v>725</v>
      </c>
      <c r="B4684" s="17" t="s">
        <v>1085</v>
      </c>
      <c r="C4684" s="22" t="s">
        <v>14854</v>
      </c>
      <c r="D4684" s="22" t="s">
        <v>14847</v>
      </c>
      <c r="E4684" s="17" t="s">
        <v>11343</v>
      </c>
      <c r="F4684" s="17" t="s">
        <v>6839</v>
      </c>
      <c r="G4684" s="17" t="s">
        <v>6990</v>
      </c>
      <c r="H4684" s="17" t="s">
        <v>6996</v>
      </c>
      <c r="I4684" s="17" t="s">
        <v>7005</v>
      </c>
      <c r="J4684" s="17" t="s">
        <v>14044</v>
      </c>
      <c r="K4684" s="17" t="s">
        <v>14187</v>
      </c>
      <c r="L4684" s="17" t="s">
        <v>8343</v>
      </c>
      <c r="M4684" s="17" t="s">
        <v>8347</v>
      </c>
      <c r="N4684" s="17" t="s">
        <v>8354</v>
      </c>
      <c r="O4684" s="17" t="s">
        <v>8355</v>
      </c>
      <c r="P4684" s="25">
        <v>38004</v>
      </c>
      <c r="Q4684" s="17" t="s">
        <v>8362</v>
      </c>
      <c r="R4684" s="22" t="s">
        <v>8370</v>
      </c>
      <c r="S4684" s="22" t="s">
        <v>8370</v>
      </c>
      <c r="T4684" s="22" t="s">
        <v>8370</v>
      </c>
      <c r="U4684" s="19" t="str">
        <f>IF(Cleaned_Data!P4684&gt;20000,"High-Bill","Normal-Bill")</f>
        <v>High-Bill</v>
      </c>
      <c r="V4684" s="19" t="str">
        <f t="shared" si="146"/>
        <v>Senior-Citizen</v>
      </c>
      <c r="W4684" s="19" t="str">
        <f t="shared" si="147"/>
        <v>Not-Required</v>
      </c>
      <c r="X4684" s="20" t="str" cm="1">
        <f t="array" ref="X4684">_xlfn.IFS(P4684&lt;5000,"Low",P4684&lt;=20000,"Medium",P4684&gt;20000,"High")</f>
        <v>High</v>
      </c>
    </row>
    <row r="4685" spans="1:24" x14ac:dyDescent="0.35">
      <c r="A4685" s="29" t="s">
        <v>725</v>
      </c>
      <c r="B4685" s="21" t="s">
        <v>1035</v>
      </c>
      <c r="C4685" s="22" t="s">
        <v>14854</v>
      </c>
      <c r="D4685" s="21" t="s">
        <v>1172</v>
      </c>
      <c r="E4685" s="21" t="s">
        <v>11953</v>
      </c>
      <c r="F4685" s="21" t="s">
        <v>6920</v>
      </c>
      <c r="G4685" s="21" t="s">
        <v>6991</v>
      </c>
      <c r="H4685" s="21" t="s">
        <v>7000</v>
      </c>
      <c r="I4685" s="21" t="s">
        <v>7002</v>
      </c>
      <c r="J4685" s="21" t="s">
        <v>13997</v>
      </c>
      <c r="K4685" s="21" t="s">
        <v>14438</v>
      </c>
      <c r="L4685" s="21" t="s">
        <v>8345</v>
      </c>
      <c r="M4685" s="21" t="s">
        <v>8346</v>
      </c>
      <c r="N4685" s="21" t="s">
        <v>8354</v>
      </c>
      <c r="O4685" s="21" t="s">
        <v>8359</v>
      </c>
      <c r="P4685" s="18">
        <v>0</v>
      </c>
      <c r="Q4685" s="22" t="s">
        <v>8370</v>
      </c>
      <c r="R4685" s="22" t="s">
        <v>8370</v>
      </c>
      <c r="S4685" s="21">
        <v>5</v>
      </c>
      <c r="T4685" s="21" t="s">
        <v>14843</v>
      </c>
      <c r="U4685" s="23" t="str">
        <f>IF(Cleaned_Data!P4685&gt;20000,"High-Bill","Normal-Bill")</f>
        <v>Normal-Bill</v>
      </c>
      <c r="V4685" s="23" t="str">
        <f t="shared" si="146"/>
        <v>Senior-Citizen</v>
      </c>
      <c r="W4685" s="23" t="str">
        <f t="shared" si="147"/>
        <v>Not-Required</v>
      </c>
      <c r="X4685" s="24" t="str" cm="1">
        <f t="array" ref="X4685">_xlfn.IFS(P4685&lt;5000,"Low",P4685&lt;=20000,"Medium",P4685&gt;20000,"High")</f>
        <v>Low</v>
      </c>
    </row>
    <row r="4686" spans="1:24" x14ac:dyDescent="0.35">
      <c r="A4686" s="28" t="s">
        <v>725</v>
      </c>
      <c r="B4686" s="17" t="s">
        <v>1094</v>
      </c>
      <c r="C4686" s="17">
        <v>53</v>
      </c>
      <c r="D4686" s="17" t="s">
        <v>1174</v>
      </c>
      <c r="E4686" s="17" t="s">
        <v>11960</v>
      </c>
      <c r="F4686" s="17" t="s">
        <v>6740</v>
      </c>
      <c r="G4686" s="17" t="s">
        <v>6989</v>
      </c>
      <c r="H4686" s="17" t="s">
        <v>6994</v>
      </c>
      <c r="I4686" s="17" t="s">
        <v>7002</v>
      </c>
      <c r="J4686" s="17" t="s">
        <v>14079</v>
      </c>
      <c r="K4686" s="17" t="s">
        <v>14479</v>
      </c>
      <c r="L4686" s="17" t="s">
        <v>8345</v>
      </c>
      <c r="M4686" s="17" t="s">
        <v>8350</v>
      </c>
      <c r="N4686" s="17" t="s">
        <v>8353</v>
      </c>
      <c r="O4686" s="17" t="s">
        <v>8359</v>
      </c>
      <c r="P4686" s="18">
        <v>0</v>
      </c>
      <c r="Q4686" s="17" t="s">
        <v>8364</v>
      </c>
      <c r="R4686" s="17" t="s">
        <v>14078</v>
      </c>
      <c r="S4686" s="22" t="s">
        <v>8370</v>
      </c>
      <c r="T4686" s="17" t="s">
        <v>14843</v>
      </c>
      <c r="U4686" s="19" t="str">
        <f>IF(Cleaned_Data!P4686&gt;20000,"High-Bill","Normal-Bill")</f>
        <v>Normal-Bill</v>
      </c>
      <c r="V4686" s="19" t="str">
        <f t="shared" si="146"/>
        <v>Not-Senior-Citizen</v>
      </c>
      <c r="W4686" s="19" t="str">
        <f t="shared" si="147"/>
        <v>Follow-Up-required</v>
      </c>
      <c r="X4686" s="20" t="str" cm="1">
        <f t="array" ref="X4686">_xlfn.IFS(P4686&lt;5000,"Low",P4686&lt;=20000,"Medium",P4686&gt;20000,"High")</f>
        <v>Low</v>
      </c>
    </row>
    <row r="4687" spans="1:24" x14ac:dyDescent="0.35">
      <c r="A4687" s="29" t="s">
        <v>725</v>
      </c>
      <c r="B4687" s="21" t="s">
        <v>1055</v>
      </c>
      <c r="C4687" s="21">
        <v>49</v>
      </c>
      <c r="D4687" s="21" t="s">
        <v>1174</v>
      </c>
      <c r="E4687" s="21" t="s">
        <v>12260</v>
      </c>
      <c r="F4687" s="21" t="s">
        <v>6725</v>
      </c>
      <c r="G4687" s="21" t="s">
        <v>6985</v>
      </c>
      <c r="H4687" s="21" t="s">
        <v>6996</v>
      </c>
      <c r="I4687" s="21" t="s">
        <v>7003</v>
      </c>
      <c r="J4687" s="22" t="s">
        <v>8371</v>
      </c>
      <c r="K4687" s="21" t="s">
        <v>14473</v>
      </c>
      <c r="L4687" s="21" t="s">
        <v>8340</v>
      </c>
      <c r="M4687" s="21" t="s">
        <v>8346</v>
      </c>
      <c r="N4687" s="21" t="s">
        <v>8351</v>
      </c>
      <c r="O4687" s="21" t="s">
        <v>14842</v>
      </c>
      <c r="P4687" s="26">
        <v>49760</v>
      </c>
      <c r="Q4687" s="21" t="s">
        <v>8362</v>
      </c>
      <c r="R4687" s="21" t="s">
        <v>13961</v>
      </c>
      <c r="S4687" s="22" t="s">
        <v>8370</v>
      </c>
      <c r="T4687" s="21" t="s">
        <v>14844</v>
      </c>
      <c r="U4687" s="23" t="str">
        <f>IF(Cleaned_Data!P4687&gt;20000,"High-Bill","Normal-Bill")</f>
        <v>High-Bill</v>
      </c>
      <c r="V4687" s="23" t="str">
        <f t="shared" si="146"/>
        <v>Not-Senior-Citizen</v>
      </c>
      <c r="W4687" s="23" t="str">
        <f t="shared" si="147"/>
        <v>Follow-Up-required</v>
      </c>
      <c r="X4687" s="24" t="str" cm="1">
        <f t="array" ref="X4687">_xlfn.IFS(P4687&lt;5000,"Low",P4687&lt;=20000,"Medium",P4687&gt;20000,"High")</f>
        <v>High</v>
      </c>
    </row>
    <row r="4688" spans="1:24" x14ac:dyDescent="0.35">
      <c r="A4688" s="28" t="s">
        <v>725</v>
      </c>
      <c r="B4688" s="17" t="s">
        <v>1139</v>
      </c>
      <c r="C4688" s="22" t="s">
        <v>14854</v>
      </c>
      <c r="D4688" s="17" t="s">
        <v>1172</v>
      </c>
      <c r="E4688" s="17" t="s">
        <v>13319</v>
      </c>
      <c r="F4688" s="22" t="s">
        <v>8371</v>
      </c>
      <c r="G4688" s="17" t="s">
        <v>6985</v>
      </c>
      <c r="H4688" s="17" t="s">
        <v>6997</v>
      </c>
      <c r="I4688" s="17" t="s">
        <v>7007</v>
      </c>
      <c r="J4688" s="17" t="s">
        <v>14159</v>
      </c>
      <c r="K4688" s="17" t="s">
        <v>14771</v>
      </c>
      <c r="L4688" s="17" t="s">
        <v>8344</v>
      </c>
      <c r="M4688" s="17" t="s">
        <v>8346</v>
      </c>
      <c r="N4688" s="17" t="s">
        <v>8352</v>
      </c>
      <c r="O4688" s="17" t="s">
        <v>14841</v>
      </c>
      <c r="P4688" s="18">
        <v>0</v>
      </c>
      <c r="Q4688" s="22" t="s">
        <v>8370</v>
      </c>
      <c r="R4688" s="22" t="s">
        <v>8370</v>
      </c>
      <c r="S4688" s="17">
        <v>5</v>
      </c>
      <c r="T4688" s="22" t="s">
        <v>8370</v>
      </c>
      <c r="U4688" s="19" t="str">
        <f>IF(Cleaned_Data!P4688&gt;20000,"High-Bill","Normal-Bill")</f>
        <v>Normal-Bill</v>
      </c>
      <c r="V4688" s="19" t="str">
        <f t="shared" si="146"/>
        <v>Senior-Citizen</v>
      </c>
      <c r="W4688" s="19" t="str">
        <f t="shared" si="147"/>
        <v>Not-Required</v>
      </c>
      <c r="X4688" s="20" t="str" cm="1">
        <f t="array" ref="X4688">_xlfn.IFS(P4688&lt;5000,"Low",P4688&lt;=20000,"Medium",P4688&gt;20000,"High")</f>
        <v>Low</v>
      </c>
    </row>
    <row r="4689" spans="1:24" x14ac:dyDescent="0.35">
      <c r="A4689" s="29" t="s">
        <v>446</v>
      </c>
      <c r="B4689" s="21" t="s">
        <v>1064</v>
      </c>
      <c r="C4689" s="21">
        <v>84</v>
      </c>
      <c r="D4689" s="21" t="s">
        <v>1174</v>
      </c>
      <c r="E4689" s="21" t="s">
        <v>8957</v>
      </c>
      <c r="F4689" s="21" t="s">
        <v>6898</v>
      </c>
      <c r="G4689" s="21" t="s">
        <v>6985</v>
      </c>
      <c r="H4689" s="21" t="s">
        <v>6996</v>
      </c>
      <c r="I4689" s="21" t="s">
        <v>7004</v>
      </c>
      <c r="J4689" s="22" t="s">
        <v>8371</v>
      </c>
      <c r="K4689" s="21" t="s">
        <v>14318</v>
      </c>
      <c r="L4689" s="21" t="s">
        <v>8342</v>
      </c>
      <c r="M4689" s="21" t="s">
        <v>8349</v>
      </c>
      <c r="N4689" s="21" t="s">
        <v>8352</v>
      </c>
      <c r="O4689" s="21" t="s">
        <v>14842</v>
      </c>
      <c r="P4689" s="26">
        <v>23775</v>
      </c>
      <c r="Q4689" s="22" t="s">
        <v>8370</v>
      </c>
      <c r="R4689" s="22" t="s">
        <v>8370</v>
      </c>
      <c r="S4689" s="21">
        <v>1</v>
      </c>
      <c r="T4689" s="21" t="s">
        <v>14843</v>
      </c>
      <c r="U4689" s="23" t="str">
        <f>IF(Cleaned_Data!P4689&gt;20000,"High-Bill","Normal-Bill")</f>
        <v>High-Bill</v>
      </c>
      <c r="V4689" s="23" t="str">
        <f t="shared" si="146"/>
        <v>Senior-Citizen</v>
      </c>
      <c r="W4689" s="23" t="str">
        <f t="shared" si="147"/>
        <v>Not-Required</v>
      </c>
      <c r="X4689" s="24" t="str" cm="1">
        <f t="array" ref="X4689">_xlfn.IFS(P4689&lt;5000,"Low",P4689&lt;=20000,"Medium",P4689&gt;20000,"High")</f>
        <v>High</v>
      </c>
    </row>
    <row r="4690" spans="1:24" x14ac:dyDescent="0.35">
      <c r="A4690" s="28" t="s">
        <v>446</v>
      </c>
      <c r="B4690" s="17" t="s">
        <v>1131</v>
      </c>
      <c r="C4690" s="17">
        <v>47</v>
      </c>
      <c r="D4690" s="22" t="s">
        <v>14847</v>
      </c>
      <c r="E4690" s="17" t="s">
        <v>12306</v>
      </c>
      <c r="F4690" s="17" t="s">
        <v>6782</v>
      </c>
      <c r="G4690" s="17" t="s">
        <v>6984</v>
      </c>
      <c r="H4690" s="17" t="s">
        <v>6999</v>
      </c>
      <c r="I4690" s="17" t="s">
        <v>7002</v>
      </c>
      <c r="J4690" s="17" t="s">
        <v>14093</v>
      </c>
      <c r="K4690" s="17" t="s">
        <v>14348</v>
      </c>
      <c r="L4690" s="17" t="s">
        <v>8344</v>
      </c>
      <c r="M4690" s="17" t="s">
        <v>8348</v>
      </c>
      <c r="N4690" s="17" t="s">
        <v>8351</v>
      </c>
      <c r="O4690" s="17" t="s">
        <v>14842</v>
      </c>
      <c r="P4690" s="25">
        <v>11027</v>
      </c>
      <c r="Q4690" s="17" t="s">
        <v>8362</v>
      </c>
      <c r="R4690" s="17" t="s">
        <v>13921</v>
      </c>
      <c r="S4690" s="22" t="s">
        <v>8370</v>
      </c>
      <c r="T4690" s="17" t="s">
        <v>14843</v>
      </c>
      <c r="U4690" s="19" t="str">
        <f>IF(Cleaned_Data!P4690&gt;20000,"High-Bill","Normal-Bill")</f>
        <v>Normal-Bill</v>
      </c>
      <c r="V4690" s="19" t="str">
        <f t="shared" si="146"/>
        <v>Not-Senior-Citizen</v>
      </c>
      <c r="W4690" s="19" t="str">
        <f t="shared" si="147"/>
        <v>Follow-Up-required</v>
      </c>
      <c r="X4690" s="20" t="str" cm="1">
        <f t="array" ref="X4690">_xlfn.IFS(P4690&lt;5000,"Low",P4690&lt;=20000,"Medium",P4690&gt;20000,"High")</f>
        <v>Medium</v>
      </c>
    </row>
    <row r="4691" spans="1:24" x14ac:dyDescent="0.35">
      <c r="A4691" s="29" t="s">
        <v>446</v>
      </c>
      <c r="B4691" s="21" t="s">
        <v>1057</v>
      </c>
      <c r="C4691" s="22" t="s">
        <v>14854</v>
      </c>
      <c r="D4691" s="21" t="s">
        <v>1172</v>
      </c>
      <c r="E4691" s="21" t="s">
        <v>12475</v>
      </c>
      <c r="F4691" s="22" t="s">
        <v>8371</v>
      </c>
      <c r="G4691" s="21" t="s">
        <v>6992</v>
      </c>
      <c r="H4691" s="21" t="s">
        <v>6998</v>
      </c>
      <c r="I4691" s="21" t="s">
        <v>7007</v>
      </c>
      <c r="J4691" s="21" t="s">
        <v>14175</v>
      </c>
      <c r="K4691" s="21" t="s">
        <v>14715</v>
      </c>
      <c r="L4691" s="21" t="s">
        <v>8338</v>
      </c>
      <c r="M4691" s="21" t="s">
        <v>8346</v>
      </c>
      <c r="N4691" s="21" t="s">
        <v>8353</v>
      </c>
      <c r="O4691" s="21" t="s">
        <v>14842</v>
      </c>
      <c r="P4691" s="26">
        <v>20057</v>
      </c>
      <c r="Q4691" s="21" t="s">
        <v>8363</v>
      </c>
      <c r="R4691" s="22" t="s">
        <v>8370</v>
      </c>
      <c r="S4691" s="21">
        <v>4</v>
      </c>
      <c r="T4691" s="21" t="s">
        <v>14844</v>
      </c>
      <c r="U4691" s="23" t="str">
        <f>IF(Cleaned_Data!P4691&gt;20000,"High-Bill","Normal-Bill")</f>
        <v>High-Bill</v>
      </c>
      <c r="V4691" s="23" t="str">
        <f t="shared" si="146"/>
        <v>Senior-Citizen</v>
      </c>
      <c r="W4691" s="23" t="str">
        <f t="shared" si="147"/>
        <v>Not-Required</v>
      </c>
      <c r="X4691" s="24" t="str" cm="1">
        <f t="array" ref="X4691">_xlfn.IFS(P4691&lt;5000,"Low",P4691&lt;=20000,"Medium",P4691&gt;20000,"High")</f>
        <v>High</v>
      </c>
    </row>
    <row r="4692" spans="1:24" x14ac:dyDescent="0.35">
      <c r="A4692" s="28" t="s">
        <v>446</v>
      </c>
      <c r="B4692" s="17" t="s">
        <v>1164</v>
      </c>
      <c r="C4692" s="17">
        <v>12</v>
      </c>
      <c r="D4692" s="17" t="s">
        <v>1172</v>
      </c>
      <c r="E4692" s="17" t="s">
        <v>13793</v>
      </c>
      <c r="F4692" s="17" t="s">
        <v>6935</v>
      </c>
      <c r="G4692" s="17" t="s">
        <v>6987</v>
      </c>
      <c r="H4692" s="17" t="s">
        <v>6997</v>
      </c>
      <c r="I4692" s="17" t="s">
        <v>7002</v>
      </c>
      <c r="J4692" s="17" t="s">
        <v>13945</v>
      </c>
      <c r="K4692" s="17" t="s">
        <v>14665</v>
      </c>
      <c r="L4692" s="17" t="s">
        <v>8342</v>
      </c>
      <c r="M4692" s="17" t="s">
        <v>8346</v>
      </c>
      <c r="N4692" s="17" t="s">
        <v>8354</v>
      </c>
      <c r="O4692" s="17" t="s">
        <v>14842</v>
      </c>
      <c r="P4692" s="18">
        <v>0</v>
      </c>
      <c r="Q4692" s="17" t="s">
        <v>8363</v>
      </c>
      <c r="R4692" s="17" t="s">
        <v>14075</v>
      </c>
      <c r="S4692" s="17">
        <v>3</v>
      </c>
      <c r="T4692" s="17" t="s">
        <v>14844</v>
      </c>
      <c r="U4692" s="19" t="str">
        <f>IF(Cleaned_Data!P4692&gt;20000,"High-Bill","Normal-Bill")</f>
        <v>Normal-Bill</v>
      </c>
      <c r="V4692" s="19" t="str">
        <f t="shared" si="146"/>
        <v>Not-Senior-Citizen</v>
      </c>
      <c r="W4692" s="19" t="str">
        <f t="shared" si="147"/>
        <v>Follow-Up-required</v>
      </c>
      <c r="X4692" s="20" t="str" cm="1">
        <f t="array" ref="X4692">_xlfn.IFS(P4692&lt;5000,"Low",P4692&lt;=20000,"Medium",P4692&gt;20000,"High")</f>
        <v>Low</v>
      </c>
    </row>
    <row r="4693" spans="1:24" x14ac:dyDescent="0.35">
      <c r="A4693" s="29" t="s">
        <v>311</v>
      </c>
      <c r="B4693" s="21" t="s">
        <v>1111</v>
      </c>
      <c r="C4693" s="21">
        <v>26</v>
      </c>
      <c r="D4693" s="21" t="s">
        <v>1174</v>
      </c>
      <c r="E4693" s="21" t="s">
        <v>8755</v>
      </c>
      <c r="F4693" s="21" t="s">
        <v>6851</v>
      </c>
      <c r="G4693" s="21" t="s">
        <v>6991</v>
      </c>
      <c r="H4693" s="21" t="s">
        <v>6994</v>
      </c>
      <c r="I4693" s="21" t="s">
        <v>7007</v>
      </c>
      <c r="J4693" s="21" t="s">
        <v>14049</v>
      </c>
      <c r="K4693" s="21" t="s">
        <v>14415</v>
      </c>
      <c r="L4693" s="21" t="s">
        <v>8339</v>
      </c>
      <c r="M4693" s="21" t="s">
        <v>8350</v>
      </c>
      <c r="N4693" s="21" t="s">
        <v>8354</v>
      </c>
      <c r="O4693" s="21" t="s">
        <v>8359</v>
      </c>
      <c r="P4693" s="18">
        <v>0</v>
      </c>
      <c r="Q4693" s="21" t="s">
        <v>8362</v>
      </c>
      <c r="R4693" s="21" t="s">
        <v>7069</v>
      </c>
      <c r="S4693" s="21">
        <v>2</v>
      </c>
      <c r="T4693" s="22" t="s">
        <v>8370</v>
      </c>
      <c r="U4693" s="23" t="str">
        <f>IF(Cleaned_Data!P4693&gt;20000,"High-Bill","Normal-Bill")</f>
        <v>Normal-Bill</v>
      </c>
      <c r="V4693" s="23" t="str">
        <f t="shared" si="146"/>
        <v>Not-Senior-Citizen</v>
      </c>
      <c r="W4693" s="23" t="str">
        <f t="shared" si="147"/>
        <v>Follow-Up-required</v>
      </c>
      <c r="X4693" s="24" t="str" cm="1">
        <f t="array" ref="X4693">_xlfn.IFS(P4693&lt;5000,"Low",P4693&lt;=20000,"Medium",P4693&gt;20000,"High")</f>
        <v>Low</v>
      </c>
    </row>
    <row r="4694" spans="1:24" x14ac:dyDescent="0.35">
      <c r="A4694" s="28" t="s">
        <v>311</v>
      </c>
      <c r="B4694" s="17" t="s">
        <v>1065</v>
      </c>
      <c r="C4694" s="17">
        <v>32</v>
      </c>
      <c r="D4694" s="17" t="s">
        <v>1174</v>
      </c>
      <c r="E4694" s="17" t="s">
        <v>10031</v>
      </c>
      <c r="F4694" s="17" t="s">
        <v>6856</v>
      </c>
      <c r="G4694" s="17" t="s">
        <v>6992</v>
      </c>
      <c r="H4694" s="17" t="s">
        <v>6997</v>
      </c>
      <c r="I4694" s="17" t="s">
        <v>7001</v>
      </c>
      <c r="J4694" s="22" t="s">
        <v>8371</v>
      </c>
      <c r="K4694" s="17" t="s">
        <v>14324</v>
      </c>
      <c r="L4694" s="17" t="s">
        <v>8344</v>
      </c>
      <c r="M4694" s="17" t="s">
        <v>8347</v>
      </c>
      <c r="N4694" s="17" t="s">
        <v>8354</v>
      </c>
      <c r="O4694" s="17" t="s">
        <v>8359</v>
      </c>
      <c r="P4694" s="18">
        <v>0</v>
      </c>
      <c r="Q4694" s="17" t="s">
        <v>8362</v>
      </c>
      <c r="R4694" s="17" t="s">
        <v>13925</v>
      </c>
      <c r="S4694" s="22" t="s">
        <v>8370</v>
      </c>
      <c r="T4694" s="22" t="s">
        <v>8370</v>
      </c>
      <c r="U4694" s="19" t="str">
        <f>IF(Cleaned_Data!P4694&gt;20000,"High-Bill","Normal-Bill")</f>
        <v>Normal-Bill</v>
      </c>
      <c r="V4694" s="19" t="str">
        <f t="shared" si="146"/>
        <v>Not-Senior-Citizen</v>
      </c>
      <c r="W4694" s="19" t="str">
        <f t="shared" si="147"/>
        <v>Follow-Up-required</v>
      </c>
      <c r="X4694" s="20" t="str" cm="1">
        <f t="array" ref="X4694">_xlfn.IFS(P4694&lt;5000,"Low",P4694&lt;=20000,"Medium",P4694&gt;20000,"High")</f>
        <v>Low</v>
      </c>
    </row>
    <row r="4695" spans="1:24" x14ac:dyDescent="0.35">
      <c r="A4695" s="29" t="s">
        <v>311</v>
      </c>
      <c r="B4695" s="21" t="s">
        <v>1087</v>
      </c>
      <c r="C4695" s="22" t="s">
        <v>14854</v>
      </c>
      <c r="D4695" s="21" t="s">
        <v>1172</v>
      </c>
      <c r="E4695" s="21" t="s">
        <v>12319</v>
      </c>
      <c r="F4695" s="21" t="s">
        <v>6739</v>
      </c>
      <c r="G4695" s="21" t="s">
        <v>6992</v>
      </c>
      <c r="H4695" s="21" t="s">
        <v>6999</v>
      </c>
      <c r="I4695" s="21" t="s">
        <v>7003</v>
      </c>
      <c r="J4695" s="21" t="s">
        <v>13947</v>
      </c>
      <c r="K4695" s="21" t="s">
        <v>14237</v>
      </c>
      <c r="L4695" s="21" t="s">
        <v>8342</v>
      </c>
      <c r="M4695" s="21" t="s">
        <v>8348</v>
      </c>
      <c r="N4695" s="21" t="s">
        <v>8354</v>
      </c>
      <c r="O4695" s="21" t="s">
        <v>8355</v>
      </c>
      <c r="P4695" s="18">
        <v>0</v>
      </c>
      <c r="Q4695" s="21" t="s">
        <v>8364</v>
      </c>
      <c r="R4695" s="22" t="s">
        <v>8370</v>
      </c>
      <c r="S4695" s="21">
        <v>3</v>
      </c>
      <c r="T4695" s="21" t="s">
        <v>14843</v>
      </c>
      <c r="U4695" s="23" t="str">
        <f>IF(Cleaned_Data!P4695&gt;20000,"High-Bill","Normal-Bill")</f>
        <v>Normal-Bill</v>
      </c>
      <c r="V4695" s="23" t="str">
        <f t="shared" si="146"/>
        <v>Senior-Citizen</v>
      </c>
      <c r="W4695" s="23" t="str">
        <f t="shared" si="147"/>
        <v>Not-Required</v>
      </c>
      <c r="X4695" s="24" t="str" cm="1">
        <f t="array" ref="X4695">_xlfn.IFS(P4695&lt;5000,"Low",P4695&lt;=20000,"Medium",P4695&gt;20000,"High")</f>
        <v>Low</v>
      </c>
    </row>
    <row r="4696" spans="1:24" x14ac:dyDescent="0.35">
      <c r="A4696" s="28" t="s">
        <v>311</v>
      </c>
      <c r="B4696" s="17" t="s">
        <v>1036</v>
      </c>
      <c r="C4696" s="17">
        <v>58</v>
      </c>
      <c r="D4696" s="17" t="s">
        <v>1172</v>
      </c>
      <c r="E4696" s="17" t="s">
        <v>12409</v>
      </c>
      <c r="F4696" s="17" t="s">
        <v>6691</v>
      </c>
      <c r="G4696" s="17" t="s">
        <v>6991</v>
      </c>
      <c r="H4696" s="17" t="s">
        <v>6995</v>
      </c>
      <c r="I4696" s="17" t="s">
        <v>7005</v>
      </c>
      <c r="J4696" s="17" t="s">
        <v>14068</v>
      </c>
      <c r="K4696" s="17" t="s">
        <v>14587</v>
      </c>
      <c r="L4696" s="17" t="s">
        <v>8345</v>
      </c>
      <c r="M4696" s="17" t="s">
        <v>8349</v>
      </c>
      <c r="N4696" s="17" t="s">
        <v>8351</v>
      </c>
      <c r="O4696" s="17" t="s">
        <v>14842</v>
      </c>
      <c r="P4696" s="18">
        <v>0</v>
      </c>
      <c r="Q4696" s="22" t="s">
        <v>8370</v>
      </c>
      <c r="R4696" s="22" t="s">
        <v>8370</v>
      </c>
      <c r="S4696" s="17">
        <v>1</v>
      </c>
      <c r="T4696" s="17" t="s">
        <v>14844</v>
      </c>
      <c r="U4696" s="19" t="str">
        <f>IF(Cleaned_Data!P4696&gt;20000,"High-Bill","Normal-Bill")</f>
        <v>Normal-Bill</v>
      </c>
      <c r="V4696" s="19" t="str">
        <f t="shared" si="146"/>
        <v>Not-Senior-Citizen</v>
      </c>
      <c r="W4696" s="19" t="str">
        <f t="shared" si="147"/>
        <v>Not-Required</v>
      </c>
      <c r="X4696" s="20" t="str" cm="1">
        <f t="array" ref="X4696">_xlfn.IFS(P4696&lt;5000,"Low",P4696&lt;=20000,"Medium",P4696&gt;20000,"High")</f>
        <v>Low</v>
      </c>
    </row>
    <row r="4697" spans="1:24" x14ac:dyDescent="0.35">
      <c r="A4697" s="29" t="s">
        <v>311</v>
      </c>
      <c r="B4697" s="21" t="s">
        <v>1070</v>
      </c>
      <c r="C4697" s="21">
        <v>25</v>
      </c>
      <c r="D4697" s="22" t="s">
        <v>14847</v>
      </c>
      <c r="E4697" s="21" t="s">
        <v>12690</v>
      </c>
      <c r="F4697" s="21" t="s">
        <v>6772</v>
      </c>
      <c r="G4697" s="21" t="s">
        <v>6993</v>
      </c>
      <c r="H4697" s="21" t="s">
        <v>6995</v>
      </c>
      <c r="I4697" s="21" t="s">
        <v>7004</v>
      </c>
      <c r="J4697" s="21" t="s">
        <v>14019</v>
      </c>
      <c r="K4697" s="21" t="s">
        <v>14634</v>
      </c>
      <c r="L4697" s="21" t="s">
        <v>8338</v>
      </c>
      <c r="M4697" s="21" t="s">
        <v>8347</v>
      </c>
      <c r="N4697" s="21" t="s">
        <v>8352</v>
      </c>
      <c r="O4697" s="21" t="s">
        <v>8358</v>
      </c>
      <c r="P4697" s="26">
        <v>16265</v>
      </c>
      <c r="Q4697" s="22" t="s">
        <v>8370</v>
      </c>
      <c r="R4697" s="22" t="s">
        <v>8370</v>
      </c>
      <c r="S4697" s="21">
        <v>4</v>
      </c>
      <c r="T4697" s="22" t="s">
        <v>8370</v>
      </c>
      <c r="U4697" s="23" t="str">
        <f>IF(Cleaned_Data!P4697&gt;20000,"High-Bill","Normal-Bill")</f>
        <v>Normal-Bill</v>
      </c>
      <c r="V4697" s="23" t="str">
        <f t="shared" si="146"/>
        <v>Not-Senior-Citizen</v>
      </c>
      <c r="W4697" s="23" t="str">
        <f t="shared" si="147"/>
        <v>Not-Required</v>
      </c>
      <c r="X4697" s="24" t="str" cm="1">
        <f t="array" ref="X4697">_xlfn.IFS(P4697&lt;5000,"Low",P4697&lt;=20000,"Medium",P4697&gt;20000,"High")</f>
        <v>Medium</v>
      </c>
    </row>
    <row r="4698" spans="1:24" x14ac:dyDescent="0.35">
      <c r="A4698" s="28" t="s">
        <v>311</v>
      </c>
      <c r="B4698" s="17" t="s">
        <v>1108</v>
      </c>
      <c r="C4698" s="22" t="s">
        <v>14854</v>
      </c>
      <c r="D4698" s="17" t="s">
        <v>1174</v>
      </c>
      <c r="E4698" s="17" t="s">
        <v>12720</v>
      </c>
      <c r="F4698" s="22" t="s">
        <v>8371</v>
      </c>
      <c r="G4698" s="17" t="s">
        <v>6989</v>
      </c>
      <c r="H4698" s="17" t="s">
        <v>6998</v>
      </c>
      <c r="I4698" s="17" t="s">
        <v>7003</v>
      </c>
      <c r="J4698" s="17" t="s">
        <v>14016</v>
      </c>
      <c r="K4698" s="17" t="s">
        <v>14792</v>
      </c>
      <c r="L4698" s="17" t="s">
        <v>8341</v>
      </c>
      <c r="M4698" s="17" t="s">
        <v>8349</v>
      </c>
      <c r="N4698" s="17" t="s">
        <v>8354</v>
      </c>
      <c r="O4698" s="17" t="s">
        <v>8359</v>
      </c>
      <c r="P4698" s="25">
        <v>43617</v>
      </c>
      <c r="Q4698" s="17" t="s">
        <v>8364</v>
      </c>
      <c r="R4698" s="17" t="s">
        <v>7513</v>
      </c>
      <c r="S4698" s="17">
        <v>1</v>
      </c>
      <c r="T4698" s="22" t="s">
        <v>8370</v>
      </c>
      <c r="U4698" s="19" t="str">
        <f>IF(Cleaned_Data!P4698&gt;20000,"High-Bill","Normal-Bill")</f>
        <v>High-Bill</v>
      </c>
      <c r="V4698" s="19" t="str">
        <f t="shared" si="146"/>
        <v>Senior-Citizen</v>
      </c>
      <c r="W4698" s="19" t="str">
        <f t="shared" si="147"/>
        <v>Follow-Up-required</v>
      </c>
      <c r="X4698" s="20" t="str" cm="1">
        <f t="array" ref="X4698">_xlfn.IFS(P4698&lt;5000,"Low",P4698&lt;=20000,"Medium",P4698&gt;20000,"High")</f>
        <v>High</v>
      </c>
    </row>
    <row r="4699" spans="1:24" x14ac:dyDescent="0.35">
      <c r="A4699" s="29" t="s">
        <v>311</v>
      </c>
      <c r="B4699" s="21" t="s">
        <v>1051</v>
      </c>
      <c r="C4699" s="22" t="s">
        <v>14854</v>
      </c>
      <c r="D4699" s="21" t="s">
        <v>1174</v>
      </c>
      <c r="E4699" s="21" t="s">
        <v>13356</v>
      </c>
      <c r="F4699" s="21" t="s">
        <v>6703</v>
      </c>
      <c r="G4699" s="21" t="s">
        <v>6990</v>
      </c>
      <c r="H4699" s="21" t="s">
        <v>6995</v>
      </c>
      <c r="I4699" s="21" t="s">
        <v>7004</v>
      </c>
      <c r="J4699" s="21" t="s">
        <v>7278</v>
      </c>
      <c r="K4699" s="21" t="s">
        <v>14330</v>
      </c>
      <c r="L4699" s="21" t="s">
        <v>8343</v>
      </c>
      <c r="M4699" s="21" t="s">
        <v>8348</v>
      </c>
      <c r="N4699" s="21" t="s">
        <v>8354</v>
      </c>
      <c r="O4699" s="21" t="s">
        <v>8358</v>
      </c>
      <c r="P4699" s="18">
        <v>0</v>
      </c>
      <c r="Q4699" s="21" t="s">
        <v>8364</v>
      </c>
      <c r="R4699" s="22" t="s">
        <v>8370</v>
      </c>
      <c r="S4699" s="21">
        <v>1</v>
      </c>
      <c r="T4699" s="21" t="s">
        <v>14845</v>
      </c>
      <c r="U4699" s="23" t="str">
        <f>IF(Cleaned_Data!P4699&gt;20000,"High-Bill","Normal-Bill")</f>
        <v>Normal-Bill</v>
      </c>
      <c r="V4699" s="23" t="str">
        <f t="shared" si="146"/>
        <v>Senior-Citizen</v>
      </c>
      <c r="W4699" s="23" t="str">
        <f t="shared" si="147"/>
        <v>Not-Required</v>
      </c>
      <c r="X4699" s="24" t="str" cm="1">
        <f t="array" ref="X4699">_xlfn.IFS(P4699&lt;5000,"Low",P4699&lt;=20000,"Medium",P4699&gt;20000,"High")</f>
        <v>Low</v>
      </c>
    </row>
    <row r="4700" spans="1:24" x14ac:dyDescent="0.35">
      <c r="A4700" s="28" t="s">
        <v>861</v>
      </c>
      <c r="B4700" s="17" t="s">
        <v>1019</v>
      </c>
      <c r="C4700" s="22" t="s">
        <v>14854</v>
      </c>
      <c r="D4700" s="17" t="s">
        <v>1174</v>
      </c>
      <c r="E4700" s="17" t="s">
        <v>10221</v>
      </c>
      <c r="F4700" s="17" t="s">
        <v>6677</v>
      </c>
      <c r="G4700" s="17" t="s">
        <v>6993</v>
      </c>
      <c r="H4700" s="17" t="s">
        <v>6997</v>
      </c>
      <c r="I4700" s="17" t="s">
        <v>7001</v>
      </c>
      <c r="J4700" s="22" t="s">
        <v>8371</v>
      </c>
      <c r="K4700" s="17" t="s">
        <v>14626</v>
      </c>
      <c r="L4700" s="17" t="s">
        <v>8344</v>
      </c>
      <c r="M4700" s="17" t="s">
        <v>8349</v>
      </c>
      <c r="N4700" s="17" t="s">
        <v>8351</v>
      </c>
      <c r="O4700" s="17" t="s">
        <v>8359</v>
      </c>
      <c r="P4700" s="18">
        <v>0</v>
      </c>
      <c r="Q4700" s="17" t="s">
        <v>8363</v>
      </c>
      <c r="R4700" s="17" t="s">
        <v>14170</v>
      </c>
      <c r="S4700" s="17">
        <v>4</v>
      </c>
      <c r="T4700" s="22" t="s">
        <v>8370</v>
      </c>
      <c r="U4700" s="19" t="str">
        <f>IF(Cleaned_Data!P4700&gt;20000,"High-Bill","Normal-Bill")</f>
        <v>Normal-Bill</v>
      </c>
      <c r="V4700" s="19" t="str">
        <f t="shared" si="146"/>
        <v>Senior-Citizen</v>
      </c>
      <c r="W4700" s="19" t="str">
        <f t="shared" si="147"/>
        <v>Follow-Up-required</v>
      </c>
      <c r="X4700" s="20" t="str" cm="1">
        <f t="array" ref="X4700">_xlfn.IFS(P4700&lt;5000,"Low",P4700&lt;=20000,"Medium",P4700&gt;20000,"High")</f>
        <v>Low</v>
      </c>
    </row>
    <row r="4701" spans="1:24" x14ac:dyDescent="0.35">
      <c r="A4701" s="29" t="s">
        <v>861</v>
      </c>
      <c r="B4701" s="21" t="s">
        <v>1118</v>
      </c>
      <c r="C4701" s="22" t="s">
        <v>14854</v>
      </c>
      <c r="D4701" s="21" t="s">
        <v>1174</v>
      </c>
      <c r="E4701" s="21" t="s">
        <v>10742</v>
      </c>
      <c r="F4701" s="21" t="s">
        <v>6849</v>
      </c>
      <c r="G4701" s="21" t="s">
        <v>6992</v>
      </c>
      <c r="H4701" s="21" t="s">
        <v>6994</v>
      </c>
      <c r="I4701" s="21" t="s">
        <v>7004</v>
      </c>
      <c r="J4701" s="22" t="s">
        <v>8371</v>
      </c>
      <c r="K4701" s="21" t="s">
        <v>14514</v>
      </c>
      <c r="L4701" s="21" t="s">
        <v>8341</v>
      </c>
      <c r="M4701" s="21" t="s">
        <v>8346</v>
      </c>
      <c r="N4701" s="21" t="s">
        <v>8353</v>
      </c>
      <c r="O4701" s="21" t="s">
        <v>14842</v>
      </c>
      <c r="P4701" s="18">
        <v>0</v>
      </c>
      <c r="Q4701" s="21" t="s">
        <v>8362</v>
      </c>
      <c r="R4701" s="22" t="s">
        <v>8370</v>
      </c>
      <c r="S4701" s="22" t="s">
        <v>8370</v>
      </c>
      <c r="T4701" s="21" t="s">
        <v>14843</v>
      </c>
      <c r="U4701" s="23" t="str">
        <f>IF(Cleaned_Data!P4701&gt;20000,"High-Bill","Normal-Bill")</f>
        <v>Normal-Bill</v>
      </c>
      <c r="V4701" s="23" t="str">
        <f t="shared" si="146"/>
        <v>Senior-Citizen</v>
      </c>
      <c r="W4701" s="23" t="str">
        <f t="shared" si="147"/>
        <v>Not-Required</v>
      </c>
      <c r="X4701" s="24" t="str" cm="1">
        <f t="array" ref="X4701">_xlfn.IFS(P4701&lt;5000,"Low",P4701&lt;=20000,"Medium",P4701&gt;20000,"High")</f>
        <v>Low</v>
      </c>
    </row>
    <row r="4702" spans="1:24" x14ac:dyDescent="0.35">
      <c r="A4702" s="28" t="s">
        <v>861</v>
      </c>
      <c r="B4702" s="17" t="s">
        <v>1094</v>
      </c>
      <c r="C4702" s="22" t="s">
        <v>14854</v>
      </c>
      <c r="D4702" s="17" t="s">
        <v>1174</v>
      </c>
      <c r="E4702" s="17" t="s">
        <v>11123</v>
      </c>
      <c r="F4702" s="22" t="s">
        <v>8371</v>
      </c>
      <c r="G4702" s="17" t="s">
        <v>6986</v>
      </c>
      <c r="H4702" s="17" t="s">
        <v>6997</v>
      </c>
      <c r="I4702" s="17" t="s">
        <v>7002</v>
      </c>
      <c r="J4702" s="17" t="s">
        <v>13932</v>
      </c>
      <c r="K4702" s="17" t="s">
        <v>14290</v>
      </c>
      <c r="L4702" s="17" t="s">
        <v>8344</v>
      </c>
      <c r="M4702" s="17" t="s">
        <v>8349</v>
      </c>
      <c r="N4702" s="17" t="s">
        <v>8353</v>
      </c>
      <c r="O4702" s="17" t="s">
        <v>8358</v>
      </c>
      <c r="P4702" s="18">
        <v>0</v>
      </c>
      <c r="Q4702" s="22" t="s">
        <v>8370</v>
      </c>
      <c r="R4702" s="22" t="s">
        <v>8370</v>
      </c>
      <c r="S4702" s="17">
        <v>1</v>
      </c>
      <c r="T4702" s="17" t="s">
        <v>14844</v>
      </c>
      <c r="U4702" s="19" t="str">
        <f>IF(Cleaned_Data!P4702&gt;20000,"High-Bill","Normal-Bill")</f>
        <v>Normal-Bill</v>
      </c>
      <c r="V4702" s="19" t="str">
        <f t="shared" si="146"/>
        <v>Senior-Citizen</v>
      </c>
      <c r="W4702" s="19" t="str">
        <f t="shared" si="147"/>
        <v>Not-Required</v>
      </c>
      <c r="X4702" s="20" t="str" cm="1">
        <f t="array" ref="X4702">_xlfn.IFS(P4702&lt;5000,"Low",P4702&lt;=20000,"Medium",P4702&gt;20000,"High")</f>
        <v>Low</v>
      </c>
    </row>
    <row r="4703" spans="1:24" x14ac:dyDescent="0.35">
      <c r="A4703" s="29" t="s">
        <v>861</v>
      </c>
      <c r="B4703" s="21" t="s">
        <v>1108</v>
      </c>
      <c r="C4703" s="21">
        <v>3</v>
      </c>
      <c r="D4703" s="21" t="s">
        <v>1172</v>
      </c>
      <c r="E4703" s="21" t="s">
        <v>11179</v>
      </c>
      <c r="F4703" s="21" t="s">
        <v>6755</v>
      </c>
      <c r="G4703" s="21" t="s">
        <v>6992</v>
      </c>
      <c r="H4703" s="21" t="s">
        <v>6994</v>
      </c>
      <c r="I4703" s="21" t="s">
        <v>7003</v>
      </c>
      <c r="J4703" s="21" t="s">
        <v>13939</v>
      </c>
      <c r="K4703" s="21" t="s">
        <v>14269</v>
      </c>
      <c r="L4703" s="21" t="s">
        <v>8340</v>
      </c>
      <c r="M4703" s="21" t="s">
        <v>8347</v>
      </c>
      <c r="N4703" s="21" t="s">
        <v>8354</v>
      </c>
      <c r="O4703" s="21" t="s">
        <v>8359</v>
      </c>
      <c r="P4703" s="18">
        <v>0</v>
      </c>
      <c r="Q4703" s="21" t="s">
        <v>8363</v>
      </c>
      <c r="R4703" s="21" t="s">
        <v>14158</v>
      </c>
      <c r="S4703" s="21">
        <v>5</v>
      </c>
      <c r="T4703" s="22" t="s">
        <v>8370</v>
      </c>
      <c r="U4703" s="23" t="str">
        <f>IF(Cleaned_Data!P4703&gt;20000,"High-Bill","Normal-Bill")</f>
        <v>Normal-Bill</v>
      </c>
      <c r="V4703" s="23" t="str">
        <f t="shared" si="146"/>
        <v>Not-Senior-Citizen</v>
      </c>
      <c r="W4703" s="23" t="str">
        <f t="shared" si="147"/>
        <v>Follow-Up-required</v>
      </c>
      <c r="X4703" s="24" t="str" cm="1">
        <f t="array" ref="X4703">_xlfn.IFS(P4703&lt;5000,"Low",P4703&lt;=20000,"Medium",P4703&gt;20000,"High")</f>
        <v>Low</v>
      </c>
    </row>
    <row r="4704" spans="1:24" x14ac:dyDescent="0.35">
      <c r="A4704" s="28" t="s">
        <v>861</v>
      </c>
      <c r="B4704" s="17" t="s">
        <v>1085</v>
      </c>
      <c r="C4704" s="17">
        <v>27</v>
      </c>
      <c r="D4704" s="17" t="s">
        <v>1172</v>
      </c>
      <c r="E4704" s="17" t="s">
        <v>11667</v>
      </c>
      <c r="F4704" s="17" t="s">
        <v>6839</v>
      </c>
      <c r="G4704" s="17" t="s">
        <v>6985</v>
      </c>
      <c r="H4704" s="17" t="s">
        <v>6999</v>
      </c>
      <c r="I4704" s="17" t="s">
        <v>7005</v>
      </c>
      <c r="J4704" s="22" t="s">
        <v>8371</v>
      </c>
      <c r="K4704" s="17" t="s">
        <v>14812</v>
      </c>
      <c r="L4704" s="17" t="s">
        <v>8338</v>
      </c>
      <c r="M4704" s="17" t="s">
        <v>8348</v>
      </c>
      <c r="N4704" s="17" t="s">
        <v>8354</v>
      </c>
      <c r="O4704" s="17" t="s">
        <v>14841</v>
      </c>
      <c r="P4704" s="25">
        <v>1946</v>
      </c>
      <c r="Q4704" s="17" t="s">
        <v>8362</v>
      </c>
      <c r="R4704" s="17" t="s">
        <v>14165</v>
      </c>
      <c r="S4704" s="22" t="s">
        <v>8370</v>
      </c>
      <c r="T4704" s="17" t="s">
        <v>14844</v>
      </c>
      <c r="U4704" s="19" t="str">
        <f>IF(Cleaned_Data!P4704&gt;20000,"High-Bill","Normal-Bill")</f>
        <v>Normal-Bill</v>
      </c>
      <c r="V4704" s="19" t="str">
        <f t="shared" si="146"/>
        <v>Not-Senior-Citizen</v>
      </c>
      <c r="W4704" s="19" t="str">
        <f t="shared" si="147"/>
        <v>Follow-Up-required</v>
      </c>
      <c r="X4704" s="20" t="str" cm="1">
        <f t="array" ref="X4704">_xlfn.IFS(P4704&lt;5000,"Low",P4704&lt;=20000,"Medium",P4704&gt;20000,"High")</f>
        <v>Low</v>
      </c>
    </row>
    <row r="4705" spans="1:24" x14ac:dyDescent="0.35">
      <c r="A4705" s="29" t="s">
        <v>861</v>
      </c>
      <c r="B4705" s="21" t="s">
        <v>1090</v>
      </c>
      <c r="C4705" s="21">
        <v>29</v>
      </c>
      <c r="D4705" s="21" t="s">
        <v>1174</v>
      </c>
      <c r="E4705" s="21" t="s">
        <v>13320</v>
      </c>
      <c r="F4705" s="22" t="s">
        <v>8371</v>
      </c>
      <c r="G4705" s="21" t="s">
        <v>6990</v>
      </c>
      <c r="H4705" s="21" t="s">
        <v>6995</v>
      </c>
      <c r="I4705" s="21" t="s">
        <v>7003</v>
      </c>
      <c r="J4705" s="21" t="s">
        <v>13950</v>
      </c>
      <c r="K4705" s="21" t="s">
        <v>14209</v>
      </c>
      <c r="L4705" s="21" t="s">
        <v>8344</v>
      </c>
      <c r="M4705" s="21" t="s">
        <v>8349</v>
      </c>
      <c r="N4705" s="21" t="s">
        <v>8354</v>
      </c>
      <c r="O4705" s="21" t="s">
        <v>8358</v>
      </c>
      <c r="P4705" s="18">
        <v>0</v>
      </c>
      <c r="Q4705" s="21" t="s">
        <v>8362</v>
      </c>
      <c r="R4705" s="21" t="s">
        <v>14173</v>
      </c>
      <c r="S4705" s="21">
        <v>5</v>
      </c>
      <c r="T4705" s="22" t="s">
        <v>8370</v>
      </c>
      <c r="U4705" s="23" t="str">
        <f>IF(Cleaned_Data!P4705&gt;20000,"High-Bill","Normal-Bill")</f>
        <v>Normal-Bill</v>
      </c>
      <c r="V4705" s="23" t="str">
        <f t="shared" si="146"/>
        <v>Not-Senior-Citizen</v>
      </c>
      <c r="W4705" s="23" t="str">
        <f t="shared" si="147"/>
        <v>Follow-Up-required</v>
      </c>
      <c r="X4705" s="24" t="str" cm="1">
        <f t="array" ref="X4705">_xlfn.IFS(P4705&lt;5000,"Low",P4705&lt;=20000,"Medium",P4705&gt;20000,"High")</f>
        <v>Low</v>
      </c>
    </row>
    <row r="4706" spans="1:24" x14ac:dyDescent="0.35">
      <c r="A4706" s="28" t="s">
        <v>861</v>
      </c>
      <c r="B4706" s="17" t="s">
        <v>1140</v>
      </c>
      <c r="C4706" s="22" t="s">
        <v>14854</v>
      </c>
      <c r="D4706" s="22" t="s">
        <v>14847</v>
      </c>
      <c r="E4706" s="17" t="s">
        <v>13530</v>
      </c>
      <c r="F4706" s="17" t="s">
        <v>6845</v>
      </c>
      <c r="G4706" s="17" t="s">
        <v>6986</v>
      </c>
      <c r="H4706" s="17" t="s">
        <v>6998</v>
      </c>
      <c r="I4706" s="17" t="s">
        <v>7007</v>
      </c>
      <c r="J4706" s="17" t="s">
        <v>14001</v>
      </c>
      <c r="K4706" s="17" t="s">
        <v>14263</v>
      </c>
      <c r="L4706" s="17" t="s">
        <v>8342</v>
      </c>
      <c r="M4706" s="17" t="s">
        <v>8347</v>
      </c>
      <c r="N4706" s="17" t="s">
        <v>8351</v>
      </c>
      <c r="O4706" s="17" t="s">
        <v>8359</v>
      </c>
      <c r="P4706" s="18">
        <v>0</v>
      </c>
      <c r="Q4706" s="17" t="s">
        <v>8362</v>
      </c>
      <c r="R4706" s="17" t="s">
        <v>13983</v>
      </c>
      <c r="S4706" s="17">
        <v>4</v>
      </c>
      <c r="T4706" s="22" t="s">
        <v>8370</v>
      </c>
      <c r="U4706" s="19" t="str">
        <f>IF(Cleaned_Data!P4706&gt;20000,"High-Bill","Normal-Bill")</f>
        <v>Normal-Bill</v>
      </c>
      <c r="V4706" s="19" t="str">
        <f t="shared" si="146"/>
        <v>Senior-Citizen</v>
      </c>
      <c r="W4706" s="19" t="str">
        <f t="shared" si="147"/>
        <v>Follow-Up-required</v>
      </c>
      <c r="X4706" s="20" t="str" cm="1">
        <f t="array" ref="X4706">_xlfn.IFS(P4706&lt;5000,"Low",P4706&lt;=20000,"Medium",P4706&gt;20000,"High")</f>
        <v>Low</v>
      </c>
    </row>
    <row r="4707" spans="1:24" x14ac:dyDescent="0.35">
      <c r="A4707" s="29" t="s">
        <v>861</v>
      </c>
      <c r="B4707" s="21" t="s">
        <v>1050</v>
      </c>
      <c r="C4707" s="21">
        <v>82</v>
      </c>
      <c r="D4707" s="21" t="s">
        <v>1174</v>
      </c>
      <c r="E4707" s="21" t="s">
        <v>13627</v>
      </c>
      <c r="F4707" s="21" t="s">
        <v>6853</v>
      </c>
      <c r="G4707" s="21" t="s">
        <v>6992</v>
      </c>
      <c r="H4707" s="21" t="s">
        <v>7000</v>
      </c>
      <c r="I4707" s="21" t="s">
        <v>7007</v>
      </c>
      <c r="J4707" s="22" t="s">
        <v>8371</v>
      </c>
      <c r="K4707" s="21" t="s">
        <v>14620</v>
      </c>
      <c r="L4707" s="21" t="s">
        <v>8341</v>
      </c>
      <c r="M4707" s="21" t="s">
        <v>8346</v>
      </c>
      <c r="N4707" s="21" t="s">
        <v>8352</v>
      </c>
      <c r="O4707" s="21" t="s">
        <v>8359</v>
      </c>
      <c r="P4707" s="18">
        <v>0</v>
      </c>
      <c r="Q4707" s="21" t="s">
        <v>8362</v>
      </c>
      <c r="R4707" s="21" t="s">
        <v>13975</v>
      </c>
      <c r="S4707" s="21">
        <v>3</v>
      </c>
      <c r="T4707" s="21" t="s">
        <v>14844</v>
      </c>
      <c r="U4707" s="23" t="str">
        <f>IF(Cleaned_Data!P4707&gt;20000,"High-Bill","Normal-Bill")</f>
        <v>Normal-Bill</v>
      </c>
      <c r="V4707" s="23" t="str">
        <f t="shared" si="146"/>
        <v>Senior-Citizen</v>
      </c>
      <c r="W4707" s="23" t="str">
        <f t="shared" si="147"/>
        <v>Follow-Up-required</v>
      </c>
      <c r="X4707" s="24" t="str" cm="1">
        <f t="array" ref="X4707">_xlfn.IFS(P4707&lt;5000,"Low",P4707&lt;=20000,"Medium",P4707&gt;20000,"High")</f>
        <v>Low</v>
      </c>
    </row>
    <row r="4708" spans="1:24" x14ac:dyDescent="0.35">
      <c r="A4708" s="28" t="s">
        <v>442</v>
      </c>
      <c r="B4708" s="17" t="s">
        <v>1150</v>
      </c>
      <c r="C4708" s="22" t="s">
        <v>14854</v>
      </c>
      <c r="D4708" s="17" t="s">
        <v>1172</v>
      </c>
      <c r="E4708" s="17" t="s">
        <v>8953</v>
      </c>
      <c r="F4708" s="17" t="s">
        <v>6832</v>
      </c>
      <c r="G4708" s="17" t="s">
        <v>6991</v>
      </c>
      <c r="H4708" s="17" t="s">
        <v>6999</v>
      </c>
      <c r="I4708" s="17" t="s">
        <v>7004</v>
      </c>
      <c r="J4708" s="22" t="s">
        <v>8371</v>
      </c>
      <c r="K4708" s="17" t="s">
        <v>14189</v>
      </c>
      <c r="L4708" s="17" t="s">
        <v>8345</v>
      </c>
      <c r="M4708" s="17" t="s">
        <v>8347</v>
      </c>
      <c r="N4708" s="17" t="s">
        <v>8353</v>
      </c>
      <c r="O4708" s="17" t="s">
        <v>14842</v>
      </c>
      <c r="P4708" s="18">
        <v>0</v>
      </c>
      <c r="Q4708" s="17" t="s">
        <v>8362</v>
      </c>
      <c r="R4708" s="17" t="s">
        <v>14051</v>
      </c>
      <c r="S4708" s="17">
        <v>3</v>
      </c>
      <c r="T4708" s="17" t="s">
        <v>14843</v>
      </c>
      <c r="U4708" s="19" t="str">
        <f>IF(Cleaned_Data!P4708&gt;20000,"High-Bill","Normal-Bill")</f>
        <v>Normal-Bill</v>
      </c>
      <c r="V4708" s="19" t="str">
        <f t="shared" si="146"/>
        <v>Senior-Citizen</v>
      </c>
      <c r="W4708" s="19" t="str">
        <f t="shared" si="147"/>
        <v>Follow-Up-required</v>
      </c>
      <c r="X4708" s="20" t="str" cm="1">
        <f t="array" ref="X4708">_xlfn.IFS(P4708&lt;5000,"Low",P4708&lt;=20000,"Medium",P4708&gt;20000,"High")</f>
        <v>Low</v>
      </c>
    </row>
    <row r="4709" spans="1:24" x14ac:dyDescent="0.35">
      <c r="A4709" s="29" t="s">
        <v>442</v>
      </c>
      <c r="B4709" s="21" t="s">
        <v>1158</v>
      </c>
      <c r="C4709" s="21">
        <v>67</v>
      </c>
      <c r="D4709" s="21" t="s">
        <v>1172</v>
      </c>
      <c r="E4709" s="21" t="s">
        <v>9395</v>
      </c>
      <c r="F4709" s="21" t="s">
        <v>6949</v>
      </c>
      <c r="G4709" s="21" t="s">
        <v>6989</v>
      </c>
      <c r="H4709" s="21" t="s">
        <v>6999</v>
      </c>
      <c r="I4709" s="21" t="s">
        <v>7006</v>
      </c>
      <c r="J4709" s="22" t="s">
        <v>8371</v>
      </c>
      <c r="K4709" s="21" t="s">
        <v>14604</v>
      </c>
      <c r="L4709" s="21" t="s">
        <v>8342</v>
      </c>
      <c r="M4709" s="21" t="s">
        <v>8350</v>
      </c>
      <c r="N4709" s="21" t="s">
        <v>8352</v>
      </c>
      <c r="O4709" s="21" t="s">
        <v>8358</v>
      </c>
      <c r="P4709" s="18">
        <v>0</v>
      </c>
      <c r="Q4709" s="21" t="s">
        <v>8362</v>
      </c>
      <c r="R4709" s="22" t="s">
        <v>8370</v>
      </c>
      <c r="S4709" s="22" t="s">
        <v>8370</v>
      </c>
      <c r="T4709" s="21" t="s">
        <v>14845</v>
      </c>
      <c r="U4709" s="23" t="str">
        <f>IF(Cleaned_Data!P4709&gt;20000,"High-Bill","Normal-Bill")</f>
        <v>Normal-Bill</v>
      </c>
      <c r="V4709" s="23" t="str">
        <f t="shared" si="146"/>
        <v>Senior-Citizen</v>
      </c>
      <c r="W4709" s="23" t="str">
        <f t="shared" si="147"/>
        <v>Not-Required</v>
      </c>
      <c r="X4709" s="24" t="str" cm="1">
        <f t="array" ref="X4709">_xlfn.IFS(P4709&lt;5000,"Low",P4709&lt;=20000,"Medium",P4709&gt;20000,"High")</f>
        <v>Low</v>
      </c>
    </row>
    <row r="4710" spans="1:24" x14ac:dyDescent="0.35">
      <c r="A4710" s="28" t="s">
        <v>442</v>
      </c>
      <c r="B4710" s="17" t="s">
        <v>1026</v>
      </c>
      <c r="C4710" s="17">
        <v>60</v>
      </c>
      <c r="D4710" s="17" t="s">
        <v>1172</v>
      </c>
      <c r="E4710" s="17" t="s">
        <v>10051</v>
      </c>
      <c r="F4710" s="17" t="s">
        <v>6683</v>
      </c>
      <c r="G4710" s="17" t="s">
        <v>6986</v>
      </c>
      <c r="H4710" s="17" t="s">
        <v>6995</v>
      </c>
      <c r="I4710" s="17" t="s">
        <v>7002</v>
      </c>
      <c r="J4710" s="17" t="s">
        <v>13918</v>
      </c>
      <c r="K4710" s="17" t="s">
        <v>14781</v>
      </c>
      <c r="L4710" s="17" t="s">
        <v>8339</v>
      </c>
      <c r="M4710" s="17" t="s">
        <v>8350</v>
      </c>
      <c r="N4710" s="17" t="s">
        <v>8352</v>
      </c>
      <c r="O4710" s="17" t="s">
        <v>14842</v>
      </c>
      <c r="P4710" s="18">
        <v>0</v>
      </c>
      <c r="Q4710" s="17" t="s">
        <v>8362</v>
      </c>
      <c r="R4710" s="17" t="s">
        <v>14058</v>
      </c>
      <c r="S4710" s="22" t="s">
        <v>8370</v>
      </c>
      <c r="T4710" s="17" t="s">
        <v>14844</v>
      </c>
      <c r="U4710" s="19" t="str">
        <f>IF(Cleaned_Data!P4710&gt;20000,"High-Bill","Normal-Bill")</f>
        <v>Normal-Bill</v>
      </c>
      <c r="V4710" s="19" t="str">
        <f t="shared" si="146"/>
        <v>Senior-Citizen</v>
      </c>
      <c r="W4710" s="19" t="str">
        <f t="shared" si="147"/>
        <v>Follow-Up-required</v>
      </c>
      <c r="X4710" s="20" t="str" cm="1">
        <f t="array" ref="X4710">_xlfn.IFS(P4710&lt;5000,"Low",P4710&lt;=20000,"Medium",P4710&gt;20000,"High")</f>
        <v>Low</v>
      </c>
    </row>
    <row r="4711" spans="1:24" x14ac:dyDescent="0.35">
      <c r="A4711" s="29" t="s">
        <v>442</v>
      </c>
      <c r="B4711" s="21" t="s">
        <v>1166</v>
      </c>
      <c r="C4711" s="22" t="s">
        <v>14854</v>
      </c>
      <c r="D4711" s="21" t="s">
        <v>1174</v>
      </c>
      <c r="E4711" s="21" t="s">
        <v>10759</v>
      </c>
      <c r="F4711" s="22" t="s">
        <v>8371</v>
      </c>
      <c r="G4711" s="21" t="s">
        <v>6985</v>
      </c>
      <c r="H4711" s="21" t="s">
        <v>6995</v>
      </c>
      <c r="I4711" s="21" t="s">
        <v>7002</v>
      </c>
      <c r="J4711" s="22" t="s">
        <v>8371</v>
      </c>
      <c r="K4711" s="21" t="s">
        <v>14427</v>
      </c>
      <c r="L4711" s="21" t="s">
        <v>8339</v>
      </c>
      <c r="M4711" s="21" t="s">
        <v>8347</v>
      </c>
      <c r="N4711" s="21" t="s">
        <v>8351</v>
      </c>
      <c r="O4711" s="21" t="s">
        <v>8359</v>
      </c>
      <c r="P4711" s="26">
        <v>3128</v>
      </c>
      <c r="Q4711" s="21" t="s">
        <v>8363</v>
      </c>
      <c r="R4711" s="21" t="s">
        <v>14021</v>
      </c>
      <c r="S4711" s="22" t="s">
        <v>8370</v>
      </c>
      <c r="T4711" s="21" t="s">
        <v>14845</v>
      </c>
      <c r="U4711" s="23" t="str">
        <f>IF(Cleaned_Data!P4711&gt;20000,"High-Bill","Normal-Bill")</f>
        <v>Normal-Bill</v>
      </c>
      <c r="V4711" s="23" t="str">
        <f t="shared" si="146"/>
        <v>Senior-Citizen</v>
      </c>
      <c r="W4711" s="23" t="str">
        <f t="shared" si="147"/>
        <v>Follow-Up-required</v>
      </c>
      <c r="X4711" s="24" t="str" cm="1">
        <f t="array" ref="X4711">_xlfn.IFS(P4711&lt;5000,"Low",P4711&lt;=20000,"Medium",P4711&gt;20000,"High")</f>
        <v>Low</v>
      </c>
    </row>
    <row r="4712" spans="1:24" x14ac:dyDescent="0.35">
      <c r="A4712" s="28" t="s">
        <v>442</v>
      </c>
      <c r="B4712" s="17" t="s">
        <v>1098</v>
      </c>
      <c r="C4712" s="17">
        <v>47</v>
      </c>
      <c r="D4712" s="17" t="s">
        <v>1174</v>
      </c>
      <c r="E4712" s="17" t="s">
        <v>11158</v>
      </c>
      <c r="F4712" s="22" t="s">
        <v>8371</v>
      </c>
      <c r="G4712" s="17" t="s">
        <v>6985</v>
      </c>
      <c r="H4712" s="17" t="s">
        <v>6995</v>
      </c>
      <c r="I4712" s="17" t="s">
        <v>7004</v>
      </c>
      <c r="J4712" s="17" t="s">
        <v>14011</v>
      </c>
      <c r="K4712" s="17" t="s">
        <v>14524</v>
      </c>
      <c r="L4712" s="17" t="s">
        <v>8338</v>
      </c>
      <c r="M4712" s="17" t="s">
        <v>8350</v>
      </c>
      <c r="N4712" s="17" t="s">
        <v>8352</v>
      </c>
      <c r="O4712" s="17" t="s">
        <v>8355</v>
      </c>
      <c r="P4712" s="18">
        <v>0</v>
      </c>
      <c r="Q4712" s="17" t="s">
        <v>8364</v>
      </c>
      <c r="R4712" s="17" t="s">
        <v>14100</v>
      </c>
      <c r="S4712" s="17">
        <v>5</v>
      </c>
      <c r="T4712" s="17" t="s">
        <v>14843</v>
      </c>
      <c r="U4712" s="19" t="str">
        <f>IF(Cleaned_Data!P4712&gt;20000,"High-Bill","Normal-Bill")</f>
        <v>Normal-Bill</v>
      </c>
      <c r="V4712" s="19" t="str">
        <f t="shared" si="146"/>
        <v>Not-Senior-Citizen</v>
      </c>
      <c r="W4712" s="19" t="str">
        <f t="shared" si="147"/>
        <v>Follow-Up-required</v>
      </c>
      <c r="X4712" s="20" t="str" cm="1">
        <f t="array" ref="X4712">_xlfn.IFS(P4712&lt;5000,"Low",P4712&lt;=20000,"Medium",P4712&gt;20000,"High")</f>
        <v>Low</v>
      </c>
    </row>
    <row r="4713" spans="1:24" x14ac:dyDescent="0.35">
      <c r="A4713" s="29" t="s">
        <v>442</v>
      </c>
      <c r="B4713" s="21" t="s">
        <v>1162</v>
      </c>
      <c r="C4713" s="21">
        <v>42</v>
      </c>
      <c r="D4713" s="21" t="s">
        <v>1174</v>
      </c>
      <c r="E4713" s="21" t="s">
        <v>11337</v>
      </c>
      <c r="F4713" s="22" t="s">
        <v>8371</v>
      </c>
      <c r="G4713" s="21" t="s">
        <v>6992</v>
      </c>
      <c r="H4713" s="21" t="s">
        <v>6997</v>
      </c>
      <c r="I4713" s="21" t="s">
        <v>7007</v>
      </c>
      <c r="J4713" s="21" t="s">
        <v>14096</v>
      </c>
      <c r="K4713" s="21" t="s">
        <v>14774</v>
      </c>
      <c r="L4713" s="21" t="s">
        <v>8343</v>
      </c>
      <c r="M4713" s="21" t="s">
        <v>8346</v>
      </c>
      <c r="N4713" s="21" t="s">
        <v>8354</v>
      </c>
      <c r="O4713" s="21" t="s">
        <v>14841</v>
      </c>
      <c r="P4713" s="18">
        <v>0</v>
      </c>
      <c r="Q4713" s="21" t="s">
        <v>8363</v>
      </c>
      <c r="R4713" s="22" t="s">
        <v>8370</v>
      </c>
      <c r="S4713" s="21">
        <v>5</v>
      </c>
      <c r="T4713" s="21" t="s">
        <v>14843</v>
      </c>
      <c r="U4713" s="23" t="str">
        <f>IF(Cleaned_Data!P4713&gt;20000,"High-Bill","Normal-Bill")</f>
        <v>Normal-Bill</v>
      </c>
      <c r="V4713" s="23" t="str">
        <f t="shared" si="146"/>
        <v>Not-Senior-Citizen</v>
      </c>
      <c r="W4713" s="23" t="str">
        <f t="shared" si="147"/>
        <v>Not-Required</v>
      </c>
      <c r="X4713" s="24" t="str" cm="1">
        <f t="array" ref="X4713">_xlfn.IFS(P4713&lt;5000,"Low",P4713&lt;=20000,"Medium",P4713&gt;20000,"High")</f>
        <v>Low</v>
      </c>
    </row>
    <row r="4714" spans="1:24" x14ac:dyDescent="0.35">
      <c r="A4714" s="28" t="s">
        <v>110</v>
      </c>
      <c r="B4714" s="17" t="s">
        <v>1092</v>
      </c>
      <c r="C4714" s="17">
        <v>86</v>
      </c>
      <c r="D4714" s="17" t="s">
        <v>1172</v>
      </c>
      <c r="E4714" s="17" t="s">
        <v>8497</v>
      </c>
      <c r="F4714" s="17" t="s">
        <v>6738</v>
      </c>
      <c r="G4714" s="17" t="s">
        <v>6987</v>
      </c>
      <c r="H4714" s="17" t="s">
        <v>6994</v>
      </c>
      <c r="I4714" s="17" t="s">
        <v>7004</v>
      </c>
      <c r="J4714" s="17" t="s">
        <v>13950</v>
      </c>
      <c r="K4714" s="17" t="s">
        <v>14269</v>
      </c>
      <c r="L4714" s="17" t="s">
        <v>8341</v>
      </c>
      <c r="M4714" s="17" t="s">
        <v>8347</v>
      </c>
      <c r="N4714" s="17" t="s">
        <v>8352</v>
      </c>
      <c r="O4714" s="17" t="s">
        <v>8359</v>
      </c>
      <c r="P4714" s="18">
        <v>0</v>
      </c>
      <c r="Q4714" s="17" t="s">
        <v>8363</v>
      </c>
      <c r="R4714" s="22" t="s">
        <v>8370</v>
      </c>
      <c r="S4714" s="17">
        <v>5</v>
      </c>
      <c r="T4714" s="17" t="s">
        <v>14845</v>
      </c>
      <c r="U4714" s="19" t="str">
        <f>IF(Cleaned_Data!P4714&gt;20000,"High-Bill","Normal-Bill")</f>
        <v>Normal-Bill</v>
      </c>
      <c r="V4714" s="19" t="str">
        <f t="shared" si="146"/>
        <v>Senior-Citizen</v>
      </c>
      <c r="W4714" s="19" t="str">
        <f t="shared" si="147"/>
        <v>Not-Required</v>
      </c>
      <c r="X4714" s="20" t="str" cm="1">
        <f t="array" ref="X4714">_xlfn.IFS(P4714&lt;5000,"Low",P4714&lt;=20000,"Medium",P4714&gt;20000,"High")</f>
        <v>Low</v>
      </c>
    </row>
    <row r="4715" spans="1:24" x14ac:dyDescent="0.35">
      <c r="A4715" s="29" t="s">
        <v>110</v>
      </c>
      <c r="B4715" s="21" t="s">
        <v>1064</v>
      </c>
      <c r="C4715" s="21">
        <v>46</v>
      </c>
      <c r="D4715" s="21" t="s">
        <v>1174</v>
      </c>
      <c r="E4715" s="21" t="s">
        <v>8620</v>
      </c>
      <c r="F4715" s="21" t="s">
        <v>6714</v>
      </c>
      <c r="G4715" s="21" t="s">
        <v>6993</v>
      </c>
      <c r="H4715" s="21" t="s">
        <v>6997</v>
      </c>
      <c r="I4715" s="21" t="s">
        <v>7003</v>
      </c>
      <c r="J4715" s="21" t="s">
        <v>13989</v>
      </c>
      <c r="K4715" s="21" t="s">
        <v>14359</v>
      </c>
      <c r="L4715" s="21" t="s">
        <v>8345</v>
      </c>
      <c r="M4715" s="21" t="s">
        <v>8346</v>
      </c>
      <c r="N4715" s="21" t="s">
        <v>8351</v>
      </c>
      <c r="O4715" s="21" t="s">
        <v>8355</v>
      </c>
      <c r="P4715" s="26">
        <v>15716</v>
      </c>
      <c r="Q4715" s="22" t="s">
        <v>8370</v>
      </c>
      <c r="R4715" s="21" t="s">
        <v>13974</v>
      </c>
      <c r="S4715" s="22" t="s">
        <v>8370</v>
      </c>
      <c r="T4715" s="21" t="s">
        <v>14844</v>
      </c>
      <c r="U4715" s="23" t="str">
        <f>IF(Cleaned_Data!P4715&gt;20000,"High-Bill","Normal-Bill")</f>
        <v>Normal-Bill</v>
      </c>
      <c r="V4715" s="23" t="str">
        <f t="shared" si="146"/>
        <v>Not-Senior-Citizen</v>
      </c>
      <c r="W4715" s="23" t="str">
        <f t="shared" si="147"/>
        <v>Follow-Up-required</v>
      </c>
      <c r="X4715" s="24" t="str" cm="1">
        <f t="array" ref="X4715">_xlfn.IFS(P4715&lt;5000,"Low",P4715&lt;=20000,"Medium",P4715&gt;20000,"High")</f>
        <v>Medium</v>
      </c>
    </row>
    <row r="4716" spans="1:24" x14ac:dyDescent="0.35">
      <c r="A4716" s="28" t="s">
        <v>110</v>
      </c>
      <c r="B4716" s="17" t="s">
        <v>1122</v>
      </c>
      <c r="C4716" s="22" t="s">
        <v>14854</v>
      </c>
      <c r="D4716" s="17" t="s">
        <v>1174</v>
      </c>
      <c r="E4716" s="17" t="s">
        <v>8668</v>
      </c>
      <c r="F4716" s="22" t="s">
        <v>8371</v>
      </c>
      <c r="G4716" s="17" t="s">
        <v>6991</v>
      </c>
      <c r="H4716" s="17" t="s">
        <v>6997</v>
      </c>
      <c r="I4716" s="17" t="s">
        <v>7006</v>
      </c>
      <c r="J4716" s="22" t="s">
        <v>8371</v>
      </c>
      <c r="K4716" s="17" t="s">
        <v>14379</v>
      </c>
      <c r="L4716" s="17" t="s">
        <v>8342</v>
      </c>
      <c r="M4716" s="17" t="s">
        <v>8348</v>
      </c>
      <c r="N4716" s="17" t="s">
        <v>8351</v>
      </c>
      <c r="O4716" s="17" t="s">
        <v>14842</v>
      </c>
      <c r="P4716" s="18">
        <v>0</v>
      </c>
      <c r="Q4716" s="17" t="s">
        <v>8362</v>
      </c>
      <c r="R4716" s="17" t="s">
        <v>14016</v>
      </c>
      <c r="S4716" s="17">
        <v>1</v>
      </c>
      <c r="T4716" s="17" t="s">
        <v>14844</v>
      </c>
      <c r="U4716" s="19" t="str">
        <f>IF(Cleaned_Data!P4716&gt;20000,"High-Bill","Normal-Bill")</f>
        <v>Normal-Bill</v>
      </c>
      <c r="V4716" s="19" t="str">
        <f t="shared" si="146"/>
        <v>Senior-Citizen</v>
      </c>
      <c r="W4716" s="19" t="str">
        <f t="shared" si="147"/>
        <v>Follow-Up-required</v>
      </c>
      <c r="X4716" s="20" t="str" cm="1">
        <f t="array" ref="X4716">_xlfn.IFS(P4716&lt;5000,"Low",P4716&lt;=20000,"Medium",P4716&gt;20000,"High")</f>
        <v>Low</v>
      </c>
    </row>
    <row r="4717" spans="1:24" x14ac:dyDescent="0.35">
      <c r="A4717" s="29" t="s">
        <v>110</v>
      </c>
      <c r="B4717" s="21" t="s">
        <v>1035</v>
      </c>
      <c r="C4717" s="21">
        <v>36</v>
      </c>
      <c r="D4717" s="21" t="s">
        <v>1174</v>
      </c>
      <c r="E4717" s="21" t="s">
        <v>9012</v>
      </c>
      <c r="F4717" s="22" t="s">
        <v>8371</v>
      </c>
      <c r="G4717" s="21" t="s">
        <v>6989</v>
      </c>
      <c r="H4717" s="21" t="s">
        <v>6998</v>
      </c>
      <c r="I4717" s="21" t="s">
        <v>7002</v>
      </c>
      <c r="J4717" s="22" t="s">
        <v>8371</v>
      </c>
      <c r="K4717" s="21" t="s">
        <v>14574</v>
      </c>
      <c r="L4717" s="21" t="s">
        <v>8341</v>
      </c>
      <c r="M4717" s="21" t="s">
        <v>8346</v>
      </c>
      <c r="N4717" s="21" t="s">
        <v>8351</v>
      </c>
      <c r="O4717" s="21" t="s">
        <v>14841</v>
      </c>
      <c r="P4717" s="18">
        <v>0</v>
      </c>
      <c r="Q4717" s="21" t="s">
        <v>8362</v>
      </c>
      <c r="R4717" s="21" t="s">
        <v>7654</v>
      </c>
      <c r="S4717" s="21">
        <v>2</v>
      </c>
      <c r="T4717" s="21" t="s">
        <v>14845</v>
      </c>
      <c r="U4717" s="23" t="str">
        <f>IF(Cleaned_Data!P4717&gt;20000,"High-Bill","Normal-Bill")</f>
        <v>Normal-Bill</v>
      </c>
      <c r="V4717" s="23" t="str">
        <f t="shared" si="146"/>
        <v>Not-Senior-Citizen</v>
      </c>
      <c r="W4717" s="23" t="str">
        <f t="shared" si="147"/>
        <v>Follow-Up-required</v>
      </c>
      <c r="X4717" s="24" t="str" cm="1">
        <f t="array" ref="X4717">_xlfn.IFS(P4717&lt;5000,"Low",P4717&lt;=20000,"Medium",P4717&gt;20000,"High")</f>
        <v>Low</v>
      </c>
    </row>
    <row r="4718" spans="1:24" x14ac:dyDescent="0.35">
      <c r="A4718" s="28" t="s">
        <v>110</v>
      </c>
      <c r="B4718" s="17" t="s">
        <v>1055</v>
      </c>
      <c r="C4718" s="17">
        <v>53</v>
      </c>
      <c r="D4718" s="22" t="s">
        <v>14847</v>
      </c>
      <c r="E4718" s="17" t="s">
        <v>9394</v>
      </c>
      <c r="F4718" s="22" t="s">
        <v>8371</v>
      </c>
      <c r="G4718" s="17" t="s">
        <v>6990</v>
      </c>
      <c r="H4718" s="17" t="s">
        <v>6996</v>
      </c>
      <c r="I4718" s="17" t="s">
        <v>7006</v>
      </c>
      <c r="J4718" s="17" t="s">
        <v>14070</v>
      </c>
      <c r="K4718" s="17" t="s">
        <v>14330</v>
      </c>
      <c r="L4718" s="17" t="s">
        <v>8344</v>
      </c>
      <c r="M4718" s="17" t="s">
        <v>8350</v>
      </c>
      <c r="N4718" s="17" t="s">
        <v>8353</v>
      </c>
      <c r="O4718" s="17" t="s">
        <v>8355</v>
      </c>
      <c r="P4718" s="18">
        <v>0</v>
      </c>
      <c r="Q4718" s="17" t="s">
        <v>8362</v>
      </c>
      <c r="R4718" s="17" t="s">
        <v>14019</v>
      </c>
      <c r="S4718" s="17">
        <v>4</v>
      </c>
      <c r="T4718" s="17" t="s">
        <v>14844</v>
      </c>
      <c r="U4718" s="19" t="str">
        <f>IF(Cleaned_Data!P4718&gt;20000,"High-Bill","Normal-Bill")</f>
        <v>Normal-Bill</v>
      </c>
      <c r="V4718" s="19" t="str">
        <f t="shared" si="146"/>
        <v>Not-Senior-Citizen</v>
      </c>
      <c r="W4718" s="19" t="str">
        <f t="shared" si="147"/>
        <v>Follow-Up-required</v>
      </c>
      <c r="X4718" s="20" t="str" cm="1">
        <f t="array" ref="X4718">_xlfn.IFS(P4718&lt;5000,"Low",P4718&lt;=20000,"Medium",P4718&gt;20000,"High")</f>
        <v>Low</v>
      </c>
    </row>
    <row r="4719" spans="1:24" x14ac:dyDescent="0.35">
      <c r="A4719" s="29" t="s">
        <v>110</v>
      </c>
      <c r="B4719" s="21" t="s">
        <v>1060</v>
      </c>
      <c r="C4719" s="22" t="s">
        <v>14854</v>
      </c>
      <c r="D4719" s="21" t="s">
        <v>1174</v>
      </c>
      <c r="E4719" s="21" t="s">
        <v>9982</v>
      </c>
      <c r="F4719" s="21" t="s">
        <v>6742</v>
      </c>
      <c r="G4719" s="21" t="s">
        <v>6989</v>
      </c>
      <c r="H4719" s="21" t="s">
        <v>6995</v>
      </c>
      <c r="I4719" s="21" t="s">
        <v>7003</v>
      </c>
      <c r="J4719" s="22" t="s">
        <v>8371</v>
      </c>
      <c r="K4719" s="21" t="s">
        <v>14244</v>
      </c>
      <c r="L4719" s="21" t="s">
        <v>8344</v>
      </c>
      <c r="M4719" s="21" t="s">
        <v>8349</v>
      </c>
      <c r="N4719" s="21" t="s">
        <v>8352</v>
      </c>
      <c r="O4719" s="21" t="s">
        <v>8355</v>
      </c>
      <c r="P4719" s="26">
        <v>22444</v>
      </c>
      <c r="Q4719" s="22" t="s">
        <v>8370</v>
      </c>
      <c r="R4719" s="21" t="s">
        <v>14006</v>
      </c>
      <c r="S4719" s="21">
        <v>1</v>
      </c>
      <c r="T4719" s="21" t="s">
        <v>14843</v>
      </c>
      <c r="U4719" s="23" t="str">
        <f>IF(Cleaned_Data!P4719&gt;20000,"High-Bill","Normal-Bill")</f>
        <v>High-Bill</v>
      </c>
      <c r="V4719" s="23" t="str">
        <f t="shared" si="146"/>
        <v>Senior-Citizen</v>
      </c>
      <c r="W4719" s="23" t="str">
        <f t="shared" si="147"/>
        <v>Follow-Up-required</v>
      </c>
      <c r="X4719" s="24" t="str" cm="1">
        <f t="array" ref="X4719">_xlfn.IFS(P4719&lt;5000,"Low",P4719&lt;=20000,"Medium",P4719&gt;20000,"High")</f>
        <v>High</v>
      </c>
    </row>
    <row r="4720" spans="1:24" x14ac:dyDescent="0.35">
      <c r="A4720" s="28" t="s">
        <v>110</v>
      </c>
      <c r="B4720" s="17" t="s">
        <v>1038</v>
      </c>
      <c r="C4720" s="17">
        <v>50</v>
      </c>
      <c r="D4720" s="22" t="s">
        <v>14847</v>
      </c>
      <c r="E4720" s="17" t="s">
        <v>11267</v>
      </c>
      <c r="F4720" s="22" t="s">
        <v>8371</v>
      </c>
      <c r="G4720" s="17" t="s">
        <v>6991</v>
      </c>
      <c r="H4720" s="17" t="s">
        <v>6996</v>
      </c>
      <c r="I4720" s="17" t="s">
        <v>7003</v>
      </c>
      <c r="J4720" s="17" t="s">
        <v>13973</v>
      </c>
      <c r="K4720" s="17" t="s">
        <v>14550</v>
      </c>
      <c r="L4720" s="17" t="s">
        <v>8344</v>
      </c>
      <c r="M4720" s="17" t="s">
        <v>8347</v>
      </c>
      <c r="N4720" s="17" t="s">
        <v>8352</v>
      </c>
      <c r="O4720" s="17" t="s">
        <v>8355</v>
      </c>
      <c r="P4720" s="18">
        <v>0</v>
      </c>
      <c r="Q4720" s="17" t="s">
        <v>8363</v>
      </c>
      <c r="R4720" s="22" t="s">
        <v>8370</v>
      </c>
      <c r="S4720" s="17">
        <v>5</v>
      </c>
      <c r="T4720" s="17" t="s">
        <v>14844</v>
      </c>
      <c r="U4720" s="19" t="str">
        <f>IF(Cleaned_Data!P4720&gt;20000,"High-Bill","Normal-Bill")</f>
        <v>Normal-Bill</v>
      </c>
      <c r="V4720" s="19" t="str">
        <f t="shared" si="146"/>
        <v>Not-Senior-Citizen</v>
      </c>
      <c r="W4720" s="19" t="str">
        <f t="shared" si="147"/>
        <v>Not-Required</v>
      </c>
      <c r="X4720" s="20" t="str" cm="1">
        <f t="array" ref="X4720">_xlfn.IFS(P4720&lt;5000,"Low",P4720&lt;=20000,"Medium",P4720&gt;20000,"High")</f>
        <v>Low</v>
      </c>
    </row>
    <row r="4721" spans="1:24" x14ac:dyDescent="0.35">
      <c r="A4721" s="29" t="s">
        <v>110</v>
      </c>
      <c r="B4721" s="21" t="s">
        <v>1047</v>
      </c>
      <c r="C4721" s="21">
        <v>51</v>
      </c>
      <c r="D4721" s="21" t="s">
        <v>1172</v>
      </c>
      <c r="E4721" s="21" t="s">
        <v>11371</v>
      </c>
      <c r="F4721" s="21" t="s">
        <v>6905</v>
      </c>
      <c r="G4721" s="21" t="s">
        <v>6993</v>
      </c>
      <c r="H4721" s="21" t="s">
        <v>6994</v>
      </c>
      <c r="I4721" s="21" t="s">
        <v>7002</v>
      </c>
      <c r="J4721" s="22" t="s">
        <v>8371</v>
      </c>
      <c r="K4721" s="21" t="s">
        <v>14235</v>
      </c>
      <c r="L4721" s="21" t="s">
        <v>8342</v>
      </c>
      <c r="M4721" s="21" t="s">
        <v>8350</v>
      </c>
      <c r="N4721" s="21" t="s">
        <v>8352</v>
      </c>
      <c r="O4721" s="21" t="s">
        <v>8359</v>
      </c>
      <c r="P4721" s="18">
        <v>0</v>
      </c>
      <c r="Q4721" s="21" t="s">
        <v>8364</v>
      </c>
      <c r="R4721" s="21" t="s">
        <v>14031</v>
      </c>
      <c r="S4721" s="21">
        <v>5</v>
      </c>
      <c r="T4721" s="21" t="s">
        <v>14843</v>
      </c>
      <c r="U4721" s="23" t="str">
        <f>IF(Cleaned_Data!P4721&gt;20000,"High-Bill","Normal-Bill")</f>
        <v>Normal-Bill</v>
      </c>
      <c r="V4721" s="23" t="str">
        <f t="shared" si="146"/>
        <v>Not-Senior-Citizen</v>
      </c>
      <c r="W4721" s="23" t="str">
        <f t="shared" si="147"/>
        <v>Follow-Up-required</v>
      </c>
      <c r="X4721" s="24" t="str" cm="1">
        <f t="array" ref="X4721">_xlfn.IFS(P4721&lt;5000,"Low",P4721&lt;=20000,"Medium",P4721&gt;20000,"High")</f>
        <v>Low</v>
      </c>
    </row>
    <row r="4722" spans="1:24" x14ac:dyDescent="0.35">
      <c r="A4722" s="28" t="s">
        <v>110</v>
      </c>
      <c r="B4722" s="17" t="s">
        <v>1057</v>
      </c>
      <c r="C4722" s="17">
        <v>4</v>
      </c>
      <c r="D4722" s="17" t="s">
        <v>1172</v>
      </c>
      <c r="E4722" s="17" t="s">
        <v>11640</v>
      </c>
      <c r="F4722" s="17" t="s">
        <v>6846</v>
      </c>
      <c r="G4722" s="17" t="s">
        <v>6986</v>
      </c>
      <c r="H4722" s="17" t="s">
        <v>6998</v>
      </c>
      <c r="I4722" s="17" t="s">
        <v>7005</v>
      </c>
      <c r="J4722" s="22" t="s">
        <v>8371</v>
      </c>
      <c r="K4722" s="17" t="s">
        <v>14811</v>
      </c>
      <c r="L4722" s="17" t="s">
        <v>8344</v>
      </c>
      <c r="M4722" s="17" t="s">
        <v>8350</v>
      </c>
      <c r="N4722" s="17" t="s">
        <v>8354</v>
      </c>
      <c r="O4722" s="17" t="s">
        <v>8355</v>
      </c>
      <c r="P4722" s="18">
        <v>0</v>
      </c>
      <c r="Q4722" s="17" t="s">
        <v>8362</v>
      </c>
      <c r="R4722" s="22" t="s">
        <v>8370</v>
      </c>
      <c r="S4722" s="17">
        <v>5</v>
      </c>
      <c r="T4722" s="17" t="s">
        <v>14844</v>
      </c>
      <c r="U4722" s="19" t="str">
        <f>IF(Cleaned_Data!P4722&gt;20000,"High-Bill","Normal-Bill")</f>
        <v>Normal-Bill</v>
      </c>
      <c r="V4722" s="19" t="str">
        <f t="shared" si="146"/>
        <v>Not-Senior-Citizen</v>
      </c>
      <c r="W4722" s="19" t="str">
        <f t="shared" si="147"/>
        <v>Not-Required</v>
      </c>
      <c r="X4722" s="20" t="str" cm="1">
        <f t="array" ref="X4722">_xlfn.IFS(P4722&lt;5000,"Low",P4722&lt;=20000,"Medium",P4722&gt;20000,"High")</f>
        <v>Low</v>
      </c>
    </row>
    <row r="4723" spans="1:24" x14ac:dyDescent="0.35">
      <c r="A4723" s="29" t="s">
        <v>110</v>
      </c>
      <c r="B4723" s="21" t="s">
        <v>1039</v>
      </c>
      <c r="C4723" s="21">
        <v>29</v>
      </c>
      <c r="D4723" s="21" t="s">
        <v>1172</v>
      </c>
      <c r="E4723" s="21" t="s">
        <v>11707</v>
      </c>
      <c r="F4723" s="21" t="s">
        <v>6694</v>
      </c>
      <c r="G4723" s="21" t="s">
        <v>6989</v>
      </c>
      <c r="H4723" s="21" t="s">
        <v>7000</v>
      </c>
      <c r="I4723" s="21" t="s">
        <v>7002</v>
      </c>
      <c r="J4723" s="22" t="s">
        <v>8371</v>
      </c>
      <c r="K4723" s="21" t="s">
        <v>14188</v>
      </c>
      <c r="L4723" s="21" t="s">
        <v>8343</v>
      </c>
      <c r="M4723" s="21" t="s">
        <v>8350</v>
      </c>
      <c r="N4723" s="21" t="s">
        <v>8352</v>
      </c>
      <c r="O4723" s="21" t="s">
        <v>14841</v>
      </c>
      <c r="P4723" s="18">
        <v>0</v>
      </c>
      <c r="Q4723" s="21" t="s">
        <v>8363</v>
      </c>
      <c r="R4723" s="21" t="s">
        <v>14041</v>
      </c>
      <c r="S4723" s="21">
        <v>1</v>
      </c>
      <c r="T4723" s="21" t="s">
        <v>14844</v>
      </c>
      <c r="U4723" s="23" t="str">
        <f>IF(Cleaned_Data!P4723&gt;20000,"High-Bill","Normal-Bill")</f>
        <v>Normal-Bill</v>
      </c>
      <c r="V4723" s="23" t="str">
        <f t="shared" si="146"/>
        <v>Not-Senior-Citizen</v>
      </c>
      <c r="W4723" s="23" t="str">
        <f t="shared" si="147"/>
        <v>Follow-Up-required</v>
      </c>
      <c r="X4723" s="24" t="str" cm="1">
        <f t="array" ref="X4723">_xlfn.IFS(P4723&lt;5000,"Low",P4723&lt;=20000,"Medium",P4723&gt;20000,"High")</f>
        <v>Low</v>
      </c>
    </row>
    <row r="4724" spans="1:24" x14ac:dyDescent="0.35">
      <c r="A4724" s="28" t="s">
        <v>110</v>
      </c>
      <c r="B4724" s="17" t="s">
        <v>1040</v>
      </c>
      <c r="C4724" s="22" t="s">
        <v>14854</v>
      </c>
      <c r="D4724" s="17" t="s">
        <v>1172</v>
      </c>
      <c r="E4724" s="17" t="s">
        <v>12754</v>
      </c>
      <c r="F4724" s="17" t="s">
        <v>6695</v>
      </c>
      <c r="G4724" s="17" t="s">
        <v>6991</v>
      </c>
      <c r="H4724" s="17" t="s">
        <v>6997</v>
      </c>
      <c r="I4724" s="17" t="s">
        <v>7002</v>
      </c>
      <c r="J4724" s="17" t="s">
        <v>14088</v>
      </c>
      <c r="K4724" s="17" t="s">
        <v>14467</v>
      </c>
      <c r="L4724" s="17" t="s">
        <v>8341</v>
      </c>
      <c r="M4724" s="17" t="s">
        <v>8348</v>
      </c>
      <c r="N4724" s="17" t="s">
        <v>8354</v>
      </c>
      <c r="O4724" s="17" t="s">
        <v>8358</v>
      </c>
      <c r="P4724" s="18">
        <v>0</v>
      </c>
      <c r="Q4724" s="17" t="s">
        <v>8363</v>
      </c>
      <c r="R4724" s="22" t="s">
        <v>8370</v>
      </c>
      <c r="S4724" s="22" t="s">
        <v>8370</v>
      </c>
      <c r="T4724" s="22" t="s">
        <v>8370</v>
      </c>
      <c r="U4724" s="19" t="str">
        <f>IF(Cleaned_Data!P4724&gt;20000,"High-Bill","Normal-Bill")</f>
        <v>Normal-Bill</v>
      </c>
      <c r="V4724" s="19" t="str">
        <f t="shared" si="146"/>
        <v>Senior-Citizen</v>
      </c>
      <c r="W4724" s="19" t="str">
        <f t="shared" si="147"/>
        <v>Not-Required</v>
      </c>
      <c r="X4724" s="20" t="str" cm="1">
        <f t="array" ref="X4724">_xlfn.IFS(P4724&lt;5000,"Low",P4724&lt;=20000,"Medium",P4724&gt;20000,"High")</f>
        <v>Low</v>
      </c>
    </row>
    <row r="4725" spans="1:24" x14ac:dyDescent="0.35">
      <c r="A4725" s="29" t="s">
        <v>110</v>
      </c>
      <c r="B4725" s="21" t="s">
        <v>1144</v>
      </c>
      <c r="C4725" s="22" t="s">
        <v>14854</v>
      </c>
      <c r="D4725" s="21" t="s">
        <v>1174</v>
      </c>
      <c r="E4725" s="21" t="s">
        <v>13524</v>
      </c>
      <c r="F4725" s="21" t="s">
        <v>6953</v>
      </c>
      <c r="G4725" s="21" t="s">
        <v>6991</v>
      </c>
      <c r="H4725" s="21" t="s">
        <v>6996</v>
      </c>
      <c r="I4725" s="21" t="s">
        <v>7003</v>
      </c>
      <c r="J4725" s="21" t="s">
        <v>14039</v>
      </c>
      <c r="K4725" s="21" t="s">
        <v>14501</v>
      </c>
      <c r="L4725" s="21" t="s">
        <v>8340</v>
      </c>
      <c r="M4725" s="21" t="s">
        <v>8350</v>
      </c>
      <c r="N4725" s="21" t="s">
        <v>8352</v>
      </c>
      <c r="O4725" s="21" t="s">
        <v>14841</v>
      </c>
      <c r="P4725" s="26">
        <v>44322</v>
      </c>
      <c r="Q4725" s="21" t="s">
        <v>8363</v>
      </c>
      <c r="R4725" s="22" t="s">
        <v>8370</v>
      </c>
      <c r="S4725" s="21">
        <v>3</v>
      </c>
      <c r="T4725" s="21" t="s">
        <v>14843</v>
      </c>
      <c r="U4725" s="23" t="str">
        <f>IF(Cleaned_Data!P4725&gt;20000,"High-Bill","Normal-Bill")</f>
        <v>High-Bill</v>
      </c>
      <c r="V4725" s="23" t="str">
        <f t="shared" si="146"/>
        <v>Senior-Citizen</v>
      </c>
      <c r="W4725" s="23" t="str">
        <f t="shared" si="147"/>
        <v>Not-Required</v>
      </c>
      <c r="X4725" s="24" t="str" cm="1">
        <f t="array" ref="X4725">_xlfn.IFS(P4725&lt;5000,"Low",P4725&lt;=20000,"Medium",P4725&gt;20000,"High")</f>
        <v>High</v>
      </c>
    </row>
    <row r="4726" spans="1:24" x14ac:dyDescent="0.35">
      <c r="A4726" s="28" t="s">
        <v>110</v>
      </c>
      <c r="B4726" s="17" t="s">
        <v>1161</v>
      </c>
      <c r="C4726" s="17">
        <v>32</v>
      </c>
      <c r="D4726" s="17" t="s">
        <v>1174</v>
      </c>
      <c r="E4726" s="17" t="s">
        <v>13531</v>
      </c>
      <c r="F4726" s="17" t="s">
        <v>6983</v>
      </c>
      <c r="G4726" s="17" t="s">
        <v>6985</v>
      </c>
      <c r="H4726" s="17" t="s">
        <v>6996</v>
      </c>
      <c r="I4726" s="17" t="s">
        <v>7003</v>
      </c>
      <c r="J4726" s="17" t="s">
        <v>13943</v>
      </c>
      <c r="K4726" s="17" t="s">
        <v>14446</v>
      </c>
      <c r="L4726" s="17" t="s">
        <v>8339</v>
      </c>
      <c r="M4726" s="17" t="s">
        <v>8349</v>
      </c>
      <c r="N4726" s="17" t="s">
        <v>8351</v>
      </c>
      <c r="O4726" s="17" t="s">
        <v>14842</v>
      </c>
      <c r="P4726" s="25">
        <v>16421</v>
      </c>
      <c r="Q4726" s="17" t="s">
        <v>8364</v>
      </c>
      <c r="R4726" s="22" t="s">
        <v>8370</v>
      </c>
      <c r="S4726" s="17">
        <v>1</v>
      </c>
      <c r="T4726" s="17" t="s">
        <v>14843</v>
      </c>
      <c r="U4726" s="19" t="str">
        <f>IF(Cleaned_Data!P4726&gt;20000,"High-Bill","Normal-Bill")</f>
        <v>Normal-Bill</v>
      </c>
      <c r="V4726" s="19" t="str">
        <f t="shared" si="146"/>
        <v>Not-Senior-Citizen</v>
      </c>
      <c r="W4726" s="19" t="str">
        <f t="shared" si="147"/>
        <v>Not-Required</v>
      </c>
      <c r="X4726" s="20" t="str" cm="1">
        <f t="array" ref="X4726">_xlfn.IFS(P4726&lt;5000,"Low",P4726&lt;=20000,"Medium",P4726&gt;20000,"High")</f>
        <v>Medium</v>
      </c>
    </row>
    <row r="4727" spans="1:24" x14ac:dyDescent="0.35">
      <c r="A4727" s="29" t="s">
        <v>157</v>
      </c>
      <c r="B4727" s="21" t="s">
        <v>1111</v>
      </c>
      <c r="C4727" s="21">
        <v>24</v>
      </c>
      <c r="D4727" s="21" t="s">
        <v>1172</v>
      </c>
      <c r="E4727" s="21" t="s">
        <v>8550</v>
      </c>
      <c r="F4727" s="21" t="s">
        <v>6758</v>
      </c>
      <c r="G4727" s="21" t="s">
        <v>6993</v>
      </c>
      <c r="H4727" s="21" t="s">
        <v>6995</v>
      </c>
      <c r="I4727" s="21" t="s">
        <v>7003</v>
      </c>
      <c r="J4727" s="22" t="s">
        <v>8371</v>
      </c>
      <c r="K4727" s="21" t="s">
        <v>14308</v>
      </c>
      <c r="L4727" s="21" t="s">
        <v>8342</v>
      </c>
      <c r="M4727" s="21" t="s">
        <v>8349</v>
      </c>
      <c r="N4727" s="21" t="s">
        <v>8353</v>
      </c>
      <c r="O4727" s="21" t="s">
        <v>8358</v>
      </c>
      <c r="P4727" s="18">
        <v>0</v>
      </c>
      <c r="Q4727" s="21" t="s">
        <v>8364</v>
      </c>
      <c r="R4727" s="22" t="s">
        <v>8370</v>
      </c>
      <c r="S4727" s="22" t="s">
        <v>8370</v>
      </c>
      <c r="T4727" s="22" t="s">
        <v>8370</v>
      </c>
      <c r="U4727" s="23" t="str">
        <f>IF(Cleaned_Data!P4727&gt;20000,"High-Bill","Normal-Bill")</f>
        <v>Normal-Bill</v>
      </c>
      <c r="V4727" s="23" t="str">
        <f t="shared" si="146"/>
        <v>Not-Senior-Citizen</v>
      </c>
      <c r="W4727" s="23" t="str">
        <f t="shared" si="147"/>
        <v>Not-Required</v>
      </c>
      <c r="X4727" s="24" t="str" cm="1">
        <f t="array" ref="X4727">_xlfn.IFS(P4727&lt;5000,"Low",P4727&lt;=20000,"Medium",P4727&gt;20000,"High")</f>
        <v>Low</v>
      </c>
    </row>
    <row r="4728" spans="1:24" x14ac:dyDescent="0.35">
      <c r="A4728" s="28" t="s">
        <v>157</v>
      </c>
      <c r="B4728" s="17" t="s">
        <v>1146</v>
      </c>
      <c r="C4728" s="22" t="s">
        <v>14854</v>
      </c>
      <c r="D4728" s="17" t="s">
        <v>1172</v>
      </c>
      <c r="E4728" s="17" t="s">
        <v>9741</v>
      </c>
      <c r="F4728" s="22" t="s">
        <v>8371</v>
      </c>
      <c r="G4728" s="17" t="s">
        <v>6985</v>
      </c>
      <c r="H4728" s="17" t="s">
        <v>6997</v>
      </c>
      <c r="I4728" s="17" t="s">
        <v>7005</v>
      </c>
      <c r="J4728" s="17" t="s">
        <v>13996</v>
      </c>
      <c r="K4728" s="17" t="s">
        <v>14452</v>
      </c>
      <c r="L4728" s="17" t="s">
        <v>8343</v>
      </c>
      <c r="M4728" s="17" t="s">
        <v>8347</v>
      </c>
      <c r="N4728" s="17" t="s">
        <v>8351</v>
      </c>
      <c r="O4728" s="17" t="s">
        <v>14841</v>
      </c>
      <c r="P4728" s="18">
        <v>0</v>
      </c>
      <c r="Q4728" s="17" t="s">
        <v>8362</v>
      </c>
      <c r="R4728" s="17" t="s">
        <v>14084</v>
      </c>
      <c r="S4728" s="17">
        <v>1</v>
      </c>
      <c r="T4728" s="22" t="s">
        <v>8370</v>
      </c>
      <c r="U4728" s="19" t="str">
        <f>IF(Cleaned_Data!P4728&gt;20000,"High-Bill","Normal-Bill")</f>
        <v>Normal-Bill</v>
      </c>
      <c r="V4728" s="19" t="str">
        <f t="shared" si="146"/>
        <v>Senior-Citizen</v>
      </c>
      <c r="W4728" s="19" t="str">
        <f t="shared" si="147"/>
        <v>Follow-Up-required</v>
      </c>
      <c r="X4728" s="20" t="str" cm="1">
        <f t="array" ref="X4728">_xlfn.IFS(P4728&lt;5000,"Low",P4728&lt;=20000,"Medium",P4728&gt;20000,"High")</f>
        <v>Low</v>
      </c>
    </row>
    <row r="4729" spans="1:24" x14ac:dyDescent="0.35">
      <c r="A4729" s="29" t="s">
        <v>157</v>
      </c>
      <c r="B4729" s="21" t="s">
        <v>1155</v>
      </c>
      <c r="C4729" s="22" t="s">
        <v>14854</v>
      </c>
      <c r="D4729" s="22" t="s">
        <v>14847</v>
      </c>
      <c r="E4729" s="21" t="s">
        <v>10014</v>
      </c>
      <c r="F4729" s="21" t="s">
        <v>6838</v>
      </c>
      <c r="G4729" s="21" t="s">
        <v>6987</v>
      </c>
      <c r="H4729" s="21" t="s">
        <v>6995</v>
      </c>
      <c r="I4729" s="21" t="s">
        <v>7005</v>
      </c>
      <c r="J4729" s="21" t="s">
        <v>13911</v>
      </c>
      <c r="K4729" s="21" t="s">
        <v>14715</v>
      </c>
      <c r="L4729" s="21" t="s">
        <v>8342</v>
      </c>
      <c r="M4729" s="21" t="s">
        <v>8348</v>
      </c>
      <c r="N4729" s="21" t="s">
        <v>8353</v>
      </c>
      <c r="O4729" s="21" t="s">
        <v>8359</v>
      </c>
      <c r="P4729" s="18">
        <v>0</v>
      </c>
      <c r="Q4729" s="21" t="s">
        <v>8362</v>
      </c>
      <c r="R4729" s="22" t="s">
        <v>8370</v>
      </c>
      <c r="S4729" s="22" t="s">
        <v>8370</v>
      </c>
      <c r="T4729" s="21" t="s">
        <v>14843</v>
      </c>
      <c r="U4729" s="23" t="str">
        <f>IF(Cleaned_Data!P4729&gt;20000,"High-Bill","Normal-Bill")</f>
        <v>Normal-Bill</v>
      </c>
      <c r="V4729" s="23" t="str">
        <f t="shared" si="146"/>
        <v>Senior-Citizen</v>
      </c>
      <c r="W4729" s="23" t="str">
        <f t="shared" si="147"/>
        <v>Not-Required</v>
      </c>
      <c r="X4729" s="24" t="str" cm="1">
        <f t="array" ref="X4729">_xlfn.IFS(P4729&lt;5000,"Low",P4729&lt;=20000,"Medium",P4729&gt;20000,"High")</f>
        <v>Low</v>
      </c>
    </row>
    <row r="4730" spans="1:24" x14ac:dyDescent="0.35">
      <c r="A4730" s="28" t="s">
        <v>269</v>
      </c>
      <c r="B4730" s="17" t="s">
        <v>1122</v>
      </c>
      <c r="C4730" s="22" t="s">
        <v>14854</v>
      </c>
      <c r="D4730" s="22" t="s">
        <v>14847</v>
      </c>
      <c r="E4730" s="17" t="s">
        <v>8694</v>
      </c>
      <c r="F4730" s="22" t="s">
        <v>8371</v>
      </c>
      <c r="G4730" s="17" t="s">
        <v>6992</v>
      </c>
      <c r="H4730" s="17" t="s">
        <v>6998</v>
      </c>
      <c r="I4730" s="17" t="s">
        <v>7004</v>
      </c>
      <c r="J4730" s="17" t="s">
        <v>14022</v>
      </c>
      <c r="K4730" s="17" t="s">
        <v>14413</v>
      </c>
      <c r="L4730" s="17" t="s">
        <v>8344</v>
      </c>
      <c r="M4730" s="17" t="s">
        <v>8348</v>
      </c>
      <c r="N4730" s="17" t="s">
        <v>8353</v>
      </c>
      <c r="O4730" s="17" t="s">
        <v>8359</v>
      </c>
      <c r="P4730" s="18">
        <v>0</v>
      </c>
      <c r="Q4730" s="17" t="s">
        <v>8362</v>
      </c>
      <c r="R4730" s="22" t="s">
        <v>8370</v>
      </c>
      <c r="S4730" s="22" t="s">
        <v>8370</v>
      </c>
      <c r="T4730" s="17" t="s">
        <v>14845</v>
      </c>
      <c r="U4730" s="19" t="str">
        <f>IF(Cleaned_Data!P4730&gt;20000,"High-Bill","Normal-Bill")</f>
        <v>Normal-Bill</v>
      </c>
      <c r="V4730" s="19" t="str">
        <f t="shared" si="146"/>
        <v>Senior-Citizen</v>
      </c>
      <c r="W4730" s="19" t="str">
        <f t="shared" si="147"/>
        <v>Not-Required</v>
      </c>
      <c r="X4730" s="20" t="str" cm="1">
        <f t="array" ref="X4730">_xlfn.IFS(P4730&lt;5000,"Low",P4730&lt;=20000,"Medium",P4730&gt;20000,"High")</f>
        <v>Low</v>
      </c>
    </row>
    <row r="4731" spans="1:24" x14ac:dyDescent="0.35">
      <c r="A4731" s="29" t="s">
        <v>269</v>
      </c>
      <c r="B4731" s="21" t="s">
        <v>1124</v>
      </c>
      <c r="C4731" s="21">
        <v>55</v>
      </c>
      <c r="D4731" s="21" t="s">
        <v>1174</v>
      </c>
      <c r="E4731" s="21" t="s">
        <v>9487</v>
      </c>
      <c r="F4731" s="21" t="s">
        <v>6785</v>
      </c>
      <c r="G4731" s="21" t="s">
        <v>6989</v>
      </c>
      <c r="H4731" s="21" t="s">
        <v>6995</v>
      </c>
      <c r="I4731" s="21" t="s">
        <v>7001</v>
      </c>
      <c r="J4731" s="22" t="s">
        <v>8371</v>
      </c>
      <c r="K4731" s="21" t="s">
        <v>14305</v>
      </c>
      <c r="L4731" s="21" t="s">
        <v>8341</v>
      </c>
      <c r="M4731" s="21" t="s">
        <v>8346</v>
      </c>
      <c r="N4731" s="21" t="s">
        <v>8354</v>
      </c>
      <c r="O4731" s="21" t="s">
        <v>14842</v>
      </c>
      <c r="P4731" s="18">
        <v>0</v>
      </c>
      <c r="Q4731" s="21" t="s">
        <v>8363</v>
      </c>
      <c r="R4731" s="21" t="s">
        <v>14029</v>
      </c>
      <c r="S4731" s="22" t="s">
        <v>8370</v>
      </c>
      <c r="T4731" s="21" t="s">
        <v>14843</v>
      </c>
      <c r="U4731" s="23" t="str">
        <f>IF(Cleaned_Data!P4731&gt;20000,"High-Bill","Normal-Bill")</f>
        <v>Normal-Bill</v>
      </c>
      <c r="V4731" s="23" t="str">
        <f t="shared" si="146"/>
        <v>Not-Senior-Citizen</v>
      </c>
      <c r="W4731" s="23" t="str">
        <f t="shared" si="147"/>
        <v>Follow-Up-required</v>
      </c>
      <c r="X4731" s="24" t="str" cm="1">
        <f t="array" ref="X4731">_xlfn.IFS(P4731&lt;5000,"Low",P4731&lt;=20000,"Medium",P4731&gt;20000,"High")</f>
        <v>Low</v>
      </c>
    </row>
    <row r="4732" spans="1:24" x14ac:dyDescent="0.35">
      <c r="A4732" s="28" t="s">
        <v>269</v>
      </c>
      <c r="B4732" s="17" t="s">
        <v>1039</v>
      </c>
      <c r="C4732" s="17">
        <v>58</v>
      </c>
      <c r="D4732" s="17" t="s">
        <v>1172</v>
      </c>
      <c r="E4732" s="17" t="s">
        <v>9892</v>
      </c>
      <c r="F4732" s="22" t="s">
        <v>8371</v>
      </c>
      <c r="G4732" s="17" t="s">
        <v>6987</v>
      </c>
      <c r="H4732" s="17" t="s">
        <v>7000</v>
      </c>
      <c r="I4732" s="17" t="s">
        <v>7007</v>
      </c>
      <c r="J4732" s="17" t="s">
        <v>14104</v>
      </c>
      <c r="K4732" s="17" t="s">
        <v>14764</v>
      </c>
      <c r="L4732" s="17" t="s">
        <v>8341</v>
      </c>
      <c r="M4732" s="17" t="s">
        <v>8348</v>
      </c>
      <c r="N4732" s="17" t="s">
        <v>8352</v>
      </c>
      <c r="O4732" s="17" t="s">
        <v>8355</v>
      </c>
      <c r="P4732" s="18">
        <v>0</v>
      </c>
      <c r="Q4732" s="17" t="s">
        <v>8362</v>
      </c>
      <c r="R4732" s="17" t="s">
        <v>13947</v>
      </c>
      <c r="S4732" s="17">
        <v>5</v>
      </c>
      <c r="T4732" s="22" t="s">
        <v>8370</v>
      </c>
      <c r="U4732" s="19" t="str">
        <f>IF(Cleaned_Data!P4732&gt;20000,"High-Bill","Normal-Bill")</f>
        <v>Normal-Bill</v>
      </c>
      <c r="V4732" s="19" t="str">
        <f t="shared" si="146"/>
        <v>Not-Senior-Citizen</v>
      </c>
      <c r="W4732" s="19" t="str">
        <f t="shared" si="147"/>
        <v>Follow-Up-required</v>
      </c>
      <c r="X4732" s="20" t="str" cm="1">
        <f t="array" ref="X4732">_xlfn.IFS(P4732&lt;5000,"Low",P4732&lt;=20000,"Medium",P4732&gt;20000,"High")</f>
        <v>Low</v>
      </c>
    </row>
    <row r="4733" spans="1:24" x14ac:dyDescent="0.35">
      <c r="A4733" s="29" t="s">
        <v>269</v>
      </c>
      <c r="B4733" s="21" t="s">
        <v>1077</v>
      </c>
      <c r="C4733" s="22" t="s">
        <v>14854</v>
      </c>
      <c r="D4733" s="21" t="s">
        <v>1174</v>
      </c>
      <c r="E4733" s="21" t="s">
        <v>10502</v>
      </c>
      <c r="F4733" s="21" t="s">
        <v>6721</v>
      </c>
      <c r="G4733" s="21" t="s">
        <v>6988</v>
      </c>
      <c r="H4733" s="21" t="s">
        <v>6997</v>
      </c>
      <c r="I4733" s="21" t="s">
        <v>7007</v>
      </c>
      <c r="J4733" s="22" t="s">
        <v>8371</v>
      </c>
      <c r="K4733" s="21" t="s">
        <v>14190</v>
      </c>
      <c r="L4733" s="21" t="s">
        <v>8342</v>
      </c>
      <c r="M4733" s="21" t="s">
        <v>8350</v>
      </c>
      <c r="N4733" s="21" t="s">
        <v>8354</v>
      </c>
      <c r="O4733" s="21" t="s">
        <v>8355</v>
      </c>
      <c r="P4733" s="26">
        <v>37316</v>
      </c>
      <c r="Q4733" s="21" t="s">
        <v>8363</v>
      </c>
      <c r="R4733" s="22" t="s">
        <v>8370</v>
      </c>
      <c r="S4733" s="21">
        <v>4</v>
      </c>
      <c r="T4733" s="22" t="s">
        <v>8370</v>
      </c>
      <c r="U4733" s="23" t="str">
        <f>IF(Cleaned_Data!P4733&gt;20000,"High-Bill","Normal-Bill")</f>
        <v>High-Bill</v>
      </c>
      <c r="V4733" s="23" t="str">
        <f t="shared" si="146"/>
        <v>Senior-Citizen</v>
      </c>
      <c r="W4733" s="23" t="str">
        <f t="shared" si="147"/>
        <v>Not-Required</v>
      </c>
      <c r="X4733" s="24" t="str" cm="1">
        <f t="array" ref="X4733">_xlfn.IFS(P4733&lt;5000,"Low",P4733&lt;=20000,"Medium",P4733&gt;20000,"High")</f>
        <v>High</v>
      </c>
    </row>
    <row r="4734" spans="1:24" x14ac:dyDescent="0.35">
      <c r="A4734" s="28" t="s">
        <v>269</v>
      </c>
      <c r="B4734" s="17" t="s">
        <v>1167</v>
      </c>
      <c r="C4734" s="17">
        <v>35</v>
      </c>
      <c r="D4734" s="17" t="s">
        <v>1172</v>
      </c>
      <c r="E4734" s="17" t="s">
        <v>11137</v>
      </c>
      <c r="F4734" s="17" t="s">
        <v>6962</v>
      </c>
      <c r="G4734" s="17" t="s">
        <v>6988</v>
      </c>
      <c r="H4734" s="17" t="s">
        <v>6997</v>
      </c>
      <c r="I4734" s="17" t="s">
        <v>7004</v>
      </c>
      <c r="J4734" s="17" t="s">
        <v>13991</v>
      </c>
      <c r="K4734" s="17" t="s">
        <v>14802</v>
      </c>
      <c r="L4734" s="17" t="s">
        <v>8343</v>
      </c>
      <c r="M4734" s="17" t="s">
        <v>8349</v>
      </c>
      <c r="N4734" s="17" t="s">
        <v>8353</v>
      </c>
      <c r="O4734" s="17" t="s">
        <v>8358</v>
      </c>
      <c r="P4734" s="25">
        <v>6295</v>
      </c>
      <c r="Q4734" s="17" t="s">
        <v>8363</v>
      </c>
      <c r="R4734" s="22" t="s">
        <v>8370</v>
      </c>
      <c r="S4734" s="17">
        <v>5</v>
      </c>
      <c r="T4734" s="17" t="s">
        <v>14843</v>
      </c>
      <c r="U4734" s="19" t="str">
        <f>IF(Cleaned_Data!P4734&gt;20000,"High-Bill","Normal-Bill")</f>
        <v>Normal-Bill</v>
      </c>
      <c r="V4734" s="19" t="str">
        <f t="shared" si="146"/>
        <v>Not-Senior-Citizen</v>
      </c>
      <c r="W4734" s="19" t="str">
        <f t="shared" si="147"/>
        <v>Not-Required</v>
      </c>
      <c r="X4734" s="20" t="str" cm="1">
        <f t="array" ref="X4734">_xlfn.IFS(P4734&lt;5000,"Low",P4734&lt;=20000,"Medium",P4734&gt;20000,"High")</f>
        <v>Medium</v>
      </c>
    </row>
    <row r="4735" spans="1:24" x14ac:dyDescent="0.35">
      <c r="A4735" s="29" t="s">
        <v>269</v>
      </c>
      <c r="B4735" s="21" t="s">
        <v>1028</v>
      </c>
      <c r="C4735" s="21">
        <v>52</v>
      </c>
      <c r="D4735" s="21" t="s">
        <v>1174</v>
      </c>
      <c r="E4735" s="21" t="s">
        <v>11205</v>
      </c>
      <c r="F4735" s="21" t="s">
        <v>6685</v>
      </c>
      <c r="G4735" s="21" t="s">
        <v>6985</v>
      </c>
      <c r="H4735" s="21" t="s">
        <v>6996</v>
      </c>
      <c r="I4735" s="21" t="s">
        <v>7005</v>
      </c>
      <c r="J4735" s="22" t="s">
        <v>8371</v>
      </c>
      <c r="K4735" s="21" t="s">
        <v>14761</v>
      </c>
      <c r="L4735" s="21" t="s">
        <v>8344</v>
      </c>
      <c r="M4735" s="21" t="s">
        <v>8349</v>
      </c>
      <c r="N4735" s="21" t="s">
        <v>8354</v>
      </c>
      <c r="O4735" s="21" t="s">
        <v>8359</v>
      </c>
      <c r="P4735" s="18">
        <v>0</v>
      </c>
      <c r="Q4735" s="21" t="s">
        <v>8362</v>
      </c>
      <c r="R4735" s="22" t="s">
        <v>8370</v>
      </c>
      <c r="S4735" s="21">
        <v>1</v>
      </c>
      <c r="T4735" s="21" t="s">
        <v>14843</v>
      </c>
      <c r="U4735" s="23" t="str">
        <f>IF(Cleaned_Data!P4735&gt;20000,"High-Bill","Normal-Bill")</f>
        <v>Normal-Bill</v>
      </c>
      <c r="V4735" s="23" t="str">
        <f t="shared" si="146"/>
        <v>Not-Senior-Citizen</v>
      </c>
      <c r="W4735" s="23" t="str">
        <f t="shared" si="147"/>
        <v>Not-Required</v>
      </c>
      <c r="X4735" s="24" t="str" cm="1">
        <f t="array" ref="X4735">_xlfn.IFS(P4735&lt;5000,"Low",P4735&lt;=20000,"Medium",P4735&gt;20000,"High")</f>
        <v>Low</v>
      </c>
    </row>
    <row r="4736" spans="1:24" x14ac:dyDescent="0.35">
      <c r="A4736" s="28" t="s">
        <v>269</v>
      </c>
      <c r="B4736" s="17" t="s">
        <v>1032</v>
      </c>
      <c r="C4736" s="17">
        <v>89</v>
      </c>
      <c r="D4736" s="22" t="s">
        <v>14847</v>
      </c>
      <c r="E4736" s="17" t="s">
        <v>12162</v>
      </c>
      <c r="F4736" s="17" t="s">
        <v>6688</v>
      </c>
      <c r="G4736" s="17" t="s">
        <v>6988</v>
      </c>
      <c r="H4736" s="17" t="s">
        <v>7000</v>
      </c>
      <c r="I4736" s="17" t="s">
        <v>7004</v>
      </c>
      <c r="J4736" s="17" t="s">
        <v>14149</v>
      </c>
      <c r="K4736" s="17" t="s">
        <v>14301</v>
      </c>
      <c r="L4736" s="17" t="s">
        <v>8343</v>
      </c>
      <c r="M4736" s="17" t="s">
        <v>8350</v>
      </c>
      <c r="N4736" s="17" t="s">
        <v>8351</v>
      </c>
      <c r="O4736" s="17" t="s">
        <v>14841</v>
      </c>
      <c r="P4736" s="25">
        <v>41249</v>
      </c>
      <c r="Q4736" s="17" t="s">
        <v>8362</v>
      </c>
      <c r="R4736" s="17" t="s">
        <v>14065</v>
      </c>
      <c r="S4736" s="17">
        <v>2</v>
      </c>
      <c r="T4736" s="17" t="s">
        <v>14844</v>
      </c>
      <c r="U4736" s="19" t="str">
        <f>IF(Cleaned_Data!P4736&gt;20000,"High-Bill","Normal-Bill")</f>
        <v>High-Bill</v>
      </c>
      <c r="V4736" s="19" t="str">
        <f t="shared" si="146"/>
        <v>Senior-Citizen</v>
      </c>
      <c r="W4736" s="19" t="str">
        <f t="shared" si="147"/>
        <v>Follow-Up-required</v>
      </c>
      <c r="X4736" s="20" t="str" cm="1">
        <f t="array" ref="X4736">_xlfn.IFS(P4736&lt;5000,"Low",P4736&lt;=20000,"Medium",P4736&gt;20000,"High")</f>
        <v>High</v>
      </c>
    </row>
    <row r="4737" spans="1:24" x14ac:dyDescent="0.35">
      <c r="A4737" s="29" t="s">
        <v>866</v>
      </c>
      <c r="B4737" s="21" t="s">
        <v>1024</v>
      </c>
      <c r="C4737" s="21">
        <v>63</v>
      </c>
      <c r="D4737" s="21" t="s">
        <v>1172</v>
      </c>
      <c r="E4737" s="21" t="s">
        <v>10253</v>
      </c>
      <c r="F4737" s="21" t="s">
        <v>6681</v>
      </c>
      <c r="G4737" s="21" t="s">
        <v>6991</v>
      </c>
      <c r="H4737" s="21" t="s">
        <v>6997</v>
      </c>
      <c r="I4737" s="21" t="s">
        <v>7006</v>
      </c>
      <c r="J4737" s="21" t="s">
        <v>13922</v>
      </c>
      <c r="K4737" s="21" t="s">
        <v>14280</v>
      </c>
      <c r="L4737" s="21" t="s">
        <v>8344</v>
      </c>
      <c r="M4737" s="21" t="s">
        <v>8350</v>
      </c>
      <c r="N4737" s="21" t="s">
        <v>8354</v>
      </c>
      <c r="O4737" s="21" t="s">
        <v>14841</v>
      </c>
      <c r="P4737" s="26">
        <v>43876</v>
      </c>
      <c r="Q4737" s="22" t="s">
        <v>8370</v>
      </c>
      <c r="R4737" s="22" t="s">
        <v>8370</v>
      </c>
      <c r="S4737" s="21">
        <v>2</v>
      </c>
      <c r="T4737" s="21" t="s">
        <v>14844</v>
      </c>
      <c r="U4737" s="23" t="str">
        <f>IF(Cleaned_Data!P4737&gt;20000,"High-Bill","Normal-Bill")</f>
        <v>High-Bill</v>
      </c>
      <c r="V4737" s="23" t="str">
        <f t="shared" si="146"/>
        <v>Senior-Citizen</v>
      </c>
      <c r="W4737" s="23" t="str">
        <f t="shared" si="147"/>
        <v>Not-Required</v>
      </c>
      <c r="X4737" s="24" t="str" cm="1">
        <f t="array" ref="X4737">_xlfn.IFS(P4737&lt;5000,"Low",P4737&lt;=20000,"Medium",P4737&gt;20000,"High")</f>
        <v>High</v>
      </c>
    </row>
    <row r="4738" spans="1:24" x14ac:dyDescent="0.35">
      <c r="A4738" s="28" t="s">
        <v>866</v>
      </c>
      <c r="B4738" s="17" t="s">
        <v>1037</v>
      </c>
      <c r="C4738" s="17">
        <v>45</v>
      </c>
      <c r="D4738" s="22" t="s">
        <v>14847</v>
      </c>
      <c r="E4738" s="17" t="s">
        <v>10711</v>
      </c>
      <c r="F4738" s="17" t="s">
        <v>6692</v>
      </c>
      <c r="G4738" s="17" t="s">
        <v>6991</v>
      </c>
      <c r="H4738" s="17" t="s">
        <v>6999</v>
      </c>
      <c r="I4738" s="17" t="s">
        <v>7001</v>
      </c>
      <c r="J4738" s="17" t="s">
        <v>13976</v>
      </c>
      <c r="K4738" s="17" t="s">
        <v>14657</v>
      </c>
      <c r="L4738" s="17" t="s">
        <v>8339</v>
      </c>
      <c r="M4738" s="17" t="s">
        <v>8347</v>
      </c>
      <c r="N4738" s="17" t="s">
        <v>8351</v>
      </c>
      <c r="O4738" s="17" t="s">
        <v>8358</v>
      </c>
      <c r="P4738" s="18">
        <v>0</v>
      </c>
      <c r="Q4738" s="17" t="s">
        <v>8363</v>
      </c>
      <c r="R4738" s="22" t="s">
        <v>8370</v>
      </c>
      <c r="S4738" s="22" t="s">
        <v>8370</v>
      </c>
      <c r="T4738" s="17" t="s">
        <v>14844</v>
      </c>
      <c r="U4738" s="19" t="str">
        <f>IF(Cleaned_Data!P4738&gt;20000,"High-Bill","Normal-Bill")</f>
        <v>Normal-Bill</v>
      </c>
      <c r="V4738" s="19" t="str">
        <f t="shared" ref="V4738:V4801" si="148">IF(C4738&gt;=60,"Senior-Citizen","Not-Senior-Citizen")</f>
        <v>Not-Senior-Citizen</v>
      </c>
      <c r="W4738" s="19" t="str">
        <f t="shared" ref="W4738:W4801" si="149">IF(R4738="N/A","Not-Required","Follow-Up-required")</f>
        <v>Not-Required</v>
      </c>
      <c r="X4738" s="20" t="str" cm="1">
        <f t="array" ref="X4738">_xlfn.IFS(P4738&lt;5000,"Low",P4738&lt;=20000,"Medium",P4738&gt;20000,"High")</f>
        <v>Low</v>
      </c>
    </row>
    <row r="4739" spans="1:24" x14ac:dyDescent="0.35">
      <c r="A4739" s="29" t="s">
        <v>866</v>
      </c>
      <c r="B4739" s="21" t="s">
        <v>1080</v>
      </c>
      <c r="C4739" s="22" t="s">
        <v>14854</v>
      </c>
      <c r="D4739" s="21" t="s">
        <v>1172</v>
      </c>
      <c r="E4739" s="21" t="s">
        <v>11117</v>
      </c>
      <c r="F4739" s="21" t="s">
        <v>6726</v>
      </c>
      <c r="G4739" s="21" t="s">
        <v>6990</v>
      </c>
      <c r="H4739" s="21" t="s">
        <v>7000</v>
      </c>
      <c r="I4739" s="21" t="s">
        <v>7003</v>
      </c>
      <c r="J4739" s="21" t="s">
        <v>14049</v>
      </c>
      <c r="K4739" s="21" t="s">
        <v>14806</v>
      </c>
      <c r="L4739" s="21" t="s">
        <v>8345</v>
      </c>
      <c r="M4739" s="21" t="s">
        <v>8349</v>
      </c>
      <c r="N4739" s="21" t="s">
        <v>8352</v>
      </c>
      <c r="O4739" s="21" t="s">
        <v>8355</v>
      </c>
      <c r="P4739" s="26">
        <v>42236</v>
      </c>
      <c r="Q4739" s="21" t="s">
        <v>8363</v>
      </c>
      <c r="R4739" s="21" t="s">
        <v>14178</v>
      </c>
      <c r="S4739" s="21">
        <v>2</v>
      </c>
      <c r="T4739" s="22" t="s">
        <v>8370</v>
      </c>
      <c r="U4739" s="23" t="str">
        <f>IF(Cleaned_Data!P4739&gt;20000,"High-Bill","Normal-Bill")</f>
        <v>High-Bill</v>
      </c>
      <c r="V4739" s="23" t="str">
        <f t="shared" si="148"/>
        <v>Senior-Citizen</v>
      </c>
      <c r="W4739" s="23" t="str">
        <f t="shared" si="149"/>
        <v>Follow-Up-required</v>
      </c>
      <c r="X4739" s="24" t="str" cm="1">
        <f t="array" ref="X4739">_xlfn.IFS(P4739&lt;5000,"Low",P4739&lt;=20000,"Medium",P4739&gt;20000,"High")</f>
        <v>High</v>
      </c>
    </row>
    <row r="4740" spans="1:24" x14ac:dyDescent="0.35">
      <c r="A4740" s="28" t="s">
        <v>866</v>
      </c>
      <c r="B4740" s="17" t="s">
        <v>1079</v>
      </c>
      <c r="C4740" s="17">
        <v>33</v>
      </c>
      <c r="D4740" s="17" t="s">
        <v>1172</v>
      </c>
      <c r="E4740" s="17" t="s">
        <v>11941</v>
      </c>
      <c r="F4740" s="17" t="s">
        <v>6736</v>
      </c>
      <c r="G4740" s="17" t="s">
        <v>6990</v>
      </c>
      <c r="H4740" s="17" t="s">
        <v>6994</v>
      </c>
      <c r="I4740" s="17" t="s">
        <v>7002</v>
      </c>
      <c r="J4740" s="22" t="s">
        <v>8371</v>
      </c>
      <c r="K4740" s="17" t="s">
        <v>14765</v>
      </c>
      <c r="L4740" s="17" t="s">
        <v>8345</v>
      </c>
      <c r="M4740" s="17" t="s">
        <v>8346</v>
      </c>
      <c r="N4740" s="17" t="s">
        <v>8354</v>
      </c>
      <c r="O4740" s="17" t="s">
        <v>8358</v>
      </c>
      <c r="P4740" s="18">
        <v>0</v>
      </c>
      <c r="Q4740" s="17" t="s">
        <v>8362</v>
      </c>
      <c r="R4740" s="17" t="s">
        <v>14104</v>
      </c>
      <c r="S4740" s="17">
        <v>3</v>
      </c>
      <c r="T4740" s="17" t="s">
        <v>14844</v>
      </c>
      <c r="U4740" s="19" t="str">
        <f>IF(Cleaned_Data!P4740&gt;20000,"High-Bill","Normal-Bill")</f>
        <v>Normal-Bill</v>
      </c>
      <c r="V4740" s="19" t="str">
        <f t="shared" si="148"/>
        <v>Not-Senior-Citizen</v>
      </c>
      <c r="W4740" s="19" t="str">
        <f t="shared" si="149"/>
        <v>Follow-Up-required</v>
      </c>
      <c r="X4740" s="20" t="str" cm="1">
        <f t="array" ref="X4740">_xlfn.IFS(P4740&lt;5000,"Low",P4740&lt;=20000,"Medium",P4740&gt;20000,"High")</f>
        <v>Low</v>
      </c>
    </row>
    <row r="4741" spans="1:24" x14ac:dyDescent="0.35">
      <c r="A4741" s="29" t="s">
        <v>866</v>
      </c>
      <c r="B4741" s="21" t="s">
        <v>1060</v>
      </c>
      <c r="C4741" s="22" t="s">
        <v>14854</v>
      </c>
      <c r="D4741" s="21" t="s">
        <v>1172</v>
      </c>
      <c r="E4741" s="21" t="s">
        <v>12081</v>
      </c>
      <c r="F4741" s="21" t="s">
        <v>6742</v>
      </c>
      <c r="G4741" s="21" t="s">
        <v>6987</v>
      </c>
      <c r="H4741" s="21" t="s">
        <v>6994</v>
      </c>
      <c r="I4741" s="21" t="s">
        <v>7006</v>
      </c>
      <c r="J4741" s="21" t="s">
        <v>14124</v>
      </c>
      <c r="K4741" s="21" t="s">
        <v>14527</v>
      </c>
      <c r="L4741" s="21" t="s">
        <v>8338</v>
      </c>
      <c r="M4741" s="21" t="s">
        <v>8346</v>
      </c>
      <c r="N4741" s="21" t="s">
        <v>8354</v>
      </c>
      <c r="O4741" s="21" t="s">
        <v>14842</v>
      </c>
      <c r="P4741" s="26">
        <v>45322</v>
      </c>
      <c r="Q4741" s="21" t="s">
        <v>8364</v>
      </c>
      <c r="R4741" s="22" t="s">
        <v>8370</v>
      </c>
      <c r="S4741" s="21">
        <v>3</v>
      </c>
      <c r="T4741" s="21" t="s">
        <v>14845</v>
      </c>
      <c r="U4741" s="23" t="str">
        <f>IF(Cleaned_Data!P4741&gt;20000,"High-Bill","Normal-Bill")</f>
        <v>High-Bill</v>
      </c>
      <c r="V4741" s="23" t="str">
        <f t="shared" si="148"/>
        <v>Senior-Citizen</v>
      </c>
      <c r="W4741" s="23" t="str">
        <f t="shared" si="149"/>
        <v>Not-Required</v>
      </c>
      <c r="X4741" s="24" t="str" cm="1">
        <f t="array" ref="X4741">_xlfn.IFS(P4741&lt;5000,"Low",P4741&lt;=20000,"Medium",P4741&gt;20000,"High")</f>
        <v>High</v>
      </c>
    </row>
    <row r="4742" spans="1:24" x14ac:dyDescent="0.35">
      <c r="A4742" s="28" t="s">
        <v>866</v>
      </c>
      <c r="B4742" s="17" t="s">
        <v>1125</v>
      </c>
      <c r="C4742" s="17">
        <v>52</v>
      </c>
      <c r="D4742" s="17" t="s">
        <v>1174</v>
      </c>
      <c r="E4742" s="17" t="s">
        <v>13069</v>
      </c>
      <c r="F4742" s="17" t="s">
        <v>6773</v>
      </c>
      <c r="G4742" s="17" t="s">
        <v>6992</v>
      </c>
      <c r="H4742" s="17" t="s">
        <v>6999</v>
      </c>
      <c r="I4742" s="17" t="s">
        <v>7006</v>
      </c>
      <c r="J4742" s="22" t="s">
        <v>8371</v>
      </c>
      <c r="K4742" s="17" t="s">
        <v>14721</v>
      </c>
      <c r="L4742" s="17" t="s">
        <v>8339</v>
      </c>
      <c r="M4742" s="17" t="s">
        <v>8349</v>
      </c>
      <c r="N4742" s="17" t="s">
        <v>8351</v>
      </c>
      <c r="O4742" s="17" t="s">
        <v>8355</v>
      </c>
      <c r="P4742" s="25">
        <v>5066</v>
      </c>
      <c r="Q4742" s="17" t="s">
        <v>8363</v>
      </c>
      <c r="R4742" s="22" t="s">
        <v>8370</v>
      </c>
      <c r="S4742" s="17">
        <v>4</v>
      </c>
      <c r="T4742" s="17" t="s">
        <v>14845</v>
      </c>
      <c r="U4742" s="19" t="str">
        <f>IF(Cleaned_Data!P4742&gt;20000,"High-Bill","Normal-Bill")</f>
        <v>Normal-Bill</v>
      </c>
      <c r="V4742" s="19" t="str">
        <f t="shared" si="148"/>
        <v>Not-Senior-Citizen</v>
      </c>
      <c r="W4742" s="19" t="str">
        <f t="shared" si="149"/>
        <v>Not-Required</v>
      </c>
      <c r="X4742" s="20" t="str" cm="1">
        <f t="array" ref="X4742">_xlfn.IFS(P4742&lt;5000,"Low",P4742&lt;=20000,"Medium",P4742&gt;20000,"High")</f>
        <v>Medium</v>
      </c>
    </row>
    <row r="4743" spans="1:24" x14ac:dyDescent="0.35">
      <c r="A4743" s="29" t="s">
        <v>657</v>
      </c>
      <c r="B4743" s="21" t="s">
        <v>1089</v>
      </c>
      <c r="C4743" s="21">
        <v>6</v>
      </c>
      <c r="D4743" s="22" t="s">
        <v>14847</v>
      </c>
      <c r="E4743" s="21" t="s">
        <v>9393</v>
      </c>
      <c r="F4743" s="22" t="s">
        <v>8371</v>
      </c>
      <c r="G4743" s="21" t="s">
        <v>6986</v>
      </c>
      <c r="H4743" s="21" t="s">
        <v>6999</v>
      </c>
      <c r="I4743" s="21" t="s">
        <v>7002</v>
      </c>
      <c r="J4743" s="22" t="s">
        <v>8371</v>
      </c>
      <c r="K4743" s="21" t="s">
        <v>14587</v>
      </c>
      <c r="L4743" s="21" t="s">
        <v>8345</v>
      </c>
      <c r="M4743" s="21" t="s">
        <v>8350</v>
      </c>
      <c r="N4743" s="21" t="s">
        <v>8354</v>
      </c>
      <c r="O4743" s="21" t="s">
        <v>14842</v>
      </c>
      <c r="P4743" s="18">
        <v>0</v>
      </c>
      <c r="Q4743" s="22" t="s">
        <v>8370</v>
      </c>
      <c r="R4743" s="21" t="s">
        <v>14070</v>
      </c>
      <c r="S4743" s="21">
        <v>5</v>
      </c>
      <c r="T4743" s="21" t="s">
        <v>14843</v>
      </c>
      <c r="U4743" s="23" t="str">
        <f>IF(Cleaned_Data!P4743&gt;20000,"High-Bill","Normal-Bill")</f>
        <v>Normal-Bill</v>
      </c>
      <c r="V4743" s="23" t="str">
        <f t="shared" si="148"/>
        <v>Not-Senior-Citizen</v>
      </c>
      <c r="W4743" s="23" t="str">
        <f t="shared" si="149"/>
        <v>Follow-Up-required</v>
      </c>
      <c r="X4743" s="24" t="str" cm="1">
        <f t="array" ref="X4743">_xlfn.IFS(P4743&lt;5000,"Low",P4743&lt;=20000,"Medium",P4743&gt;20000,"High")</f>
        <v>Low</v>
      </c>
    </row>
    <row r="4744" spans="1:24" x14ac:dyDescent="0.35">
      <c r="A4744" s="28" t="s">
        <v>657</v>
      </c>
      <c r="B4744" s="17" t="s">
        <v>1033</v>
      </c>
      <c r="C4744" s="22" t="s">
        <v>14854</v>
      </c>
      <c r="D4744" s="17" t="s">
        <v>1174</v>
      </c>
      <c r="E4744" s="17" t="s">
        <v>9744</v>
      </c>
      <c r="F4744" s="22" t="s">
        <v>8371</v>
      </c>
      <c r="G4744" s="17" t="s">
        <v>6984</v>
      </c>
      <c r="H4744" s="17" t="s">
        <v>6998</v>
      </c>
      <c r="I4744" s="17" t="s">
        <v>7005</v>
      </c>
      <c r="J4744" s="17" t="s">
        <v>14160</v>
      </c>
      <c r="K4744" s="17" t="s">
        <v>14741</v>
      </c>
      <c r="L4744" s="17" t="s">
        <v>8342</v>
      </c>
      <c r="M4744" s="17" t="s">
        <v>8349</v>
      </c>
      <c r="N4744" s="17" t="s">
        <v>8351</v>
      </c>
      <c r="O4744" s="17" t="s">
        <v>8358</v>
      </c>
      <c r="P4744" s="18">
        <v>0</v>
      </c>
      <c r="Q4744" s="17" t="s">
        <v>8362</v>
      </c>
      <c r="R4744" s="22" t="s">
        <v>8370</v>
      </c>
      <c r="S4744" s="17">
        <v>5</v>
      </c>
      <c r="T4744" s="17" t="s">
        <v>14843</v>
      </c>
      <c r="U4744" s="19" t="str">
        <f>IF(Cleaned_Data!P4744&gt;20000,"High-Bill","Normal-Bill")</f>
        <v>Normal-Bill</v>
      </c>
      <c r="V4744" s="19" t="str">
        <f t="shared" si="148"/>
        <v>Senior-Citizen</v>
      </c>
      <c r="W4744" s="19" t="str">
        <f t="shared" si="149"/>
        <v>Not-Required</v>
      </c>
      <c r="X4744" s="20" t="str" cm="1">
        <f t="array" ref="X4744">_xlfn.IFS(P4744&lt;5000,"Low",P4744&lt;=20000,"Medium",P4744&gt;20000,"High")</f>
        <v>Low</v>
      </c>
    </row>
    <row r="4745" spans="1:24" x14ac:dyDescent="0.35">
      <c r="A4745" s="29" t="s">
        <v>657</v>
      </c>
      <c r="B4745" s="21" t="s">
        <v>1040</v>
      </c>
      <c r="C4745" s="21">
        <v>24</v>
      </c>
      <c r="D4745" s="21" t="s">
        <v>1174</v>
      </c>
      <c r="E4745" s="21" t="s">
        <v>9836</v>
      </c>
      <c r="F4745" s="21" t="s">
        <v>6971</v>
      </c>
      <c r="G4745" s="21" t="s">
        <v>6988</v>
      </c>
      <c r="H4745" s="21" t="s">
        <v>6999</v>
      </c>
      <c r="I4745" s="21" t="s">
        <v>7004</v>
      </c>
      <c r="J4745" s="21" t="s">
        <v>7026</v>
      </c>
      <c r="K4745" s="21" t="s">
        <v>14248</v>
      </c>
      <c r="L4745" s="21" t="s">
        <v>8341</v>
      </c>
      <c r="M4745" s="21" t="s">
        <v>8347</v>
      </c>
      <c r="N4745" s="21" t="s">
        <v>8354</v>
      </c>
      <c r="O4745" s="21" t="s">
        <v>8358</v>
      </c>
      <c r="P4745" s="26">
        <v>3760</v>
      </c>
      <c r="Q4745" s="21" t="s">
        <v>8364</v>
      </c>
      <c r="R4745" s="22" t="s">
        <v>8370</v>
      </c>
      <c r="S4745" s="21">
        <v>2</v>
      </c>
      <c r="T4745" s="21" t="s">
        <v>14844</v>
      </c>
      <c r="U4745" s="23" t="str">
        <f>IF(Cleaned_Data!P4745&gt;20000,"High-Bill","Normal-Bill")</f>
        <v>Normal-Bill</v>
      </c>
      <c r="V4745" s="23" t="str">
        <f t="shared" si="148"/>
        <v>Not-Senior-Citizen</v>
      </c>
      <c r="W4745" s="23" t="str">
        <f t="shared" si="149"/>
        <v>Not-Required</v>
      </c>
      <c r="X4745" s="24" t="str" cm="1">
        <f t="array" ref="X4745">_xlfn.IFS(P4745&lt;5000,"Low",P4745&lt;=20000,"Medium",P4745&gt;20000,"High")</f>
        <v>Low</v>
      </c>
    </row>
    <row r="4746" spans="1:24" x14ac:dyDescent="0.35">
      <c r="A4746" s="28" t="s">
        <v>657</v>
      </c>
      <c r="B4746" s="17" t="s">
        <v>1090</v>
      </c>
      <c r="C4746" s="17">
        <v>26</v>
      </c>
      <c r="D4746" s="22" t="s">
        <v>14847</v>
      </c>
      <c r="E4746" s="17" t="s">
        <v>11016</v>
      </c>
      <c r="F4746" s="22" t="s">
        <v>8371</v>
      </c>
      <c r="G4746" s="17" t="s">
        <v>6990</v>
      </c>
      <c r="H4746" s="17" t="s">
        <v>6995</v>
      </c>
      <c r="I4746" s="17" t="s">
        <v>7002</v>
      </c>
      <c r="J4746" s="17" t="s">
        <v>14083</v>
      </c>
      <c r="K4746" s="17" t="s">
        <v>14376</v>
      </c>
      <c r="L4746" s="17" t="s">
        <v>8339</v>
      </c>
      <c r="M4746" s="17" t="s">
        <v>8347</v>
      </c>
      <c r="N4746" s="17" t="s">
        <v>8353</v>
      </c>
      <c r="O4746" s="17" t="s">
        <v>14842</v>
      </c>
      <c r="P4746" s="25">
        <v>2091</v>
      </c>
      <c r="Q4746" s="17" t="s">
        <v>8362</v>
      </c>
      <c r="R4746" s="22" t="s">
        <v>8370</v>
      </c>
      <c r="S4746" s="17">
        <v>2</v>
      </c>
      <c r="T4746" s="17" t="s">
        <v>14844</v>
      </c>
      <c r="U4746" s="19" t="str">
        <f>IF(Cleaned_Data!P4746&gt;20000,"High-Bill","Normal-Bill")</f>
        <v>Normal-Bill</v>
      </c>
      <c r="V4746" s="19" t="str">
        <f t="shared" si="148"/>
        <v>Not-Senior-Citizen</v>
      </c>
      <c r="W4746" s="19" t="str">
        <f t="shared" si="149"/>
        <v>Not-Required</v>
      </c>
      <c r="X4746" s="20" t="str" cm="1">
        <f t="array" ref="X4746">_xlfn.IFS(P4746&lt;5000,"Low",P4746&lt;=20000,"Medium",P4746&gt;20000,"High")</f>
        <v>Low</v>
      </c>
    </row>
    <row r="4747" spans="1:24" x14ac:dyDescent="0.35">
      <c r="A4747" s="29" t="s">
        <v>657</v>
      </c>
      <c r="B4747" s="21" t="s">
        <v>1029</v>
      </c>
      <c r="C4747" s="21">
        <v>43</v>
      </c>
      <c r="D4747" s="21" t="s">
        <v>1172</v>
      </c>
      <c r="E4747" s="21" t="s">
        <v>11815</v>
      </c>
      <c r="F4747" s="22" t="s">
        <v>8371</v>
      </c>
      <c r="G4747" s="21" t="s">
        <v>6989</v>
      </c>
      <c r="H4747" s="21" t="s">
        <v>7000</v>
      </c>
      <c r="I4747" s="21" t="s">
        <v>7003</v>
      </c>
      <c r="J4747" s="22" t="s">
        <v>8371</v>
      </c>
      <c r="K4747" s="21" t="s">
        <v>14578</v>
      </c>
      <c r="L4747" s="21" t="s">
        <v>8341</v>
      </c>
      <c r="M4747" s="21" t="s">
        <v>8350</v>
      </c>
      <c r="N4747" s="21" t="s">
        <v>8353</v>
      </c>
      <c r="O4747" s="21" t="s">
        <v>14841</v>
      </c>
      <c r="P4747" s="26">
        <v>4466</v>
      </c>
      <c r="Q4747" s="21" t="s">
        <v>8363</v>
      </c>
      <c r="R4747" s="21" t="s">
        <v>14000</v>
      </c>
      <c r="S4747" s="21">
        <v>4</v>
      </c>
      <c r="T4747" s="21" t="s">
        <v>14845</v>
      </c>
      <c r="U4747" s="23" t="str">
        <f>IF(Cleaned_Data!P4747&gt;20000,"High-Bill","Normal-Bill")</f>
        <v>Normal-Bill</v>
      </c>
      <c r="V4747" s="23" t="str">
        <f t="shared" si="148"/>
        <v>Not-Senior-Citizen</v>
      </c>
      <c r="W4747" s="23" t="str">
        <f t="shared" si="149"/>
        <v>Follow-Up-required</v>
      </c>
      <c r="X4747" s="24" t="str" cm="1">
        <f t="array" ref="X4747">_xlfn.IFS(P4747&lt;5000,"Low",P4747&lt;=20000,"Medium",P4747&gt;20000,"High")</f>
        <v>Low</v>
      </c>
    </row>
    <row r="4748" spans="1:24" x14ac:dyDescent="0.35">
      <c r="A4748" s="28" t="s">
        <v>657</v>
      </c>
      <c r="B4748" s="17" t="s">
        <v>1078</v>
      </c>
      <c r="C4748" s="22" t="s">
        <v>14854</v>
      </c>
      <c r="D4748" s="22" t="s">
        <v>14847</v>
      </c>
      <c r="E4748" s="17" t="s">
        <v>11878</v>
      </c>
      <c r="F4748" s="17" t="s">
        <v>6958</v>
      </c>
      <c r="G4748" s="17" t="s">
        <v>6985</v>
      </c>
      <c r="H4748" s="17" t="s">
        <v>6999</v>
      </c>
      <c r="I4748" s="17" t="s">
        <v>7003</v>
      </c>
      <c r="J4748" s="17" t="s">
        <v>13918</v>
      </c>
      <c r="K4748" s="17" t="s">
        <v>14394</v>
      </c>
      <c r="L4748" s="17" t="s">
        <v>8338</v>
      </c>
      <c r="M4748" s="17" t="s">
        <v>8346</v>
      </c>
      <c r="N4748" s="17" t="s">
        <v>8351</v>
      </c>
      <c r="O4748" s="17" t="s">
        <v>14841</v>
      </c>
      <c r="P4748" s="18">
        <v>0</v>
      </c>
      <c r="Q4748" s="17" t="s">
        <v>8362</v>
      </c>
      <c r="R4748" s="22" t="s">
        <v>8370</v>
      </c>
      <c r="S4748" s="17">
        <v>2</v>
      </c>
      <c r="T4748" s="17" t="s">
        <v>14845</v>
      </c>
      <c r="U4748" s="19" t="str">
        <f>IF(Cleaned_Data!P4748&gt;20000,"High-Bill","Normal-Bill")</f>
        <v>Normal-Bill</v>
      </c>
      <c r="V4748" s="19" t="str">
        <f t="shared" si="148"/>
        <v>Senior-Citizen</v>
      </c>
      <c r="W4748" s="19" t="str">
        <f t="shared" si="149"/>
        <v>Not-Required</v>
      </c>
      <c r="X4748" s="20" t="str" cm="1">
        <f t="array" ref="X4748">_xlfn.IFS(P4748&lt;5000,"Low",P4748&lt;=20000,"Medium",P4748&gt;20000,"High")</f>
        <v>Low</v>
      </c>
    </row>
    <row r="4749" spans="1:24" x14ac:dyDescent="0.35">
      <c r="A4749" s="29" t="s">
        <v>657</v>
      </c>
      <c r="B4749" s="21" t="s">
        <v>1025</v>
      </c>
      <c r="C4749" s="21">
        <v>53</v>
      </c>
      <c r="D4749" s="22" t="s">
        <v>14847</v>
      </c>
      <c r="E4749" s="21" t="s">
        <v>13834</v>
      </c>
      <c r="F4749" s="22" t="s">
        <v>8371</v>
      </c>
      <c r="G4749" s="21" t="s">
        <v>6991</v>
      </c>
      <c r="H4749" s="21" t="s">
        <v>6998</v>
      </c>
      <c r="I4749" s="21" t="s">
        <v>7001</v>
      </c>
      <c r="J4749" s="21" t="s">
        <v>13928</v>
      </c>
      <c r="K4749" s="21" t="s">
        <v>14588</v>
      </c>
      <c r="L4749" s="21" t="s">
        <v>8338</v>
      </c>
      <c r="M4749" s="21" t="s">
        <v>8346</v>
      </c>
      <c r="N4749" s="21" t="s">
        <v>8351</v>
      </c>
      <c r="O4749" s="21" t="s">
        <v>8359</v>
      </c>
      <c r="P4749" s="18">
        <v>0</v>
      </c>
      <c r="Q4749" s="21" t="s">
        <v>8362</v>
      </c>
      <c r="R4749" s="21" t="s">
        <v>14089</v>
      </c>
      <c r="S4749" s="22" t="s">
        <v>8370</v>
      </c>
      <c r="T4749" s="22" t="s">
        <v>8370</v>
      </c>
      <c r="U4749" s="23" t="str">
        <f>IF(Cleaned_Data!P4749&gt;20000,"High-Bill","Normal-Bill")</f>
        <v>Normal-Bill</v>
      </c>
      <c r="V4749" s="23" t="str">
        <f t="shared" si="148"/>
        <v>Not-Senior-Citizen</v>
      </c>
      <c r="W4749" s="23" t="str">
        <f t="shared" si="149"/>
        <v>Follow-Up-required</v>
      </c>
      <c r="X4749" s="24" t="str" cm="1">
        <f t="array" ref="X4749">_xlfn.IFS(P4749&lt;5000,"Low",P4749&lt;=20000,"Medium",P4749&gt;20000,"High")</f>
        <v>Low</v>
      </c>
    </row>
    <row r="4750" spans="1:24" x14ac:dyDescent="0.35">
      <c r="A4750" s="28" t="s">
        <v>814</v>
      </c>
      <c r="B4750" s="17" t="s">
        <v>1168</v>
      </c>
      <c r="C4750" s="17">
        <v>44</v>
      </c>
      <c r="D4750" s="22" t="s">
        <v>14847</v>
      </c>
      <c r="E4750" s="17" t="s">
        <v>9978</v>
      </c>
      <c r="F4750" s="17" t="s">
        <v>6930</v>
      </c>
      <c r="G4750" s="17" t="s">
        <v>6986</v>
      </c>
      <c r="H4750" s="17" t="s">
        <v>6996</v>
      </c>
      <c r="I4750" s="17" t="s">
        <v>7003</v>
      </c>
      <c r="J4750" s="17" t="s">
        <v>7535</v>
      </c>
      <c r="K4750" s="17" t="s">
        <v>14489</v>
      </c>
      <c r="L4750" s="17" t="s">
        <v>8344</v>
      </c>
      <c r="M4750" s="17" t="s">
        <v>8349</v>
      </c>
      <c r="N4750" s="17" t="s">
        <v>8352</v>
      </c>
      <c r="O4750" s="17" t="s">
        <v>14842</v>
      </c>
      <c r="P4750" s="18">
        <v>0</v>
      </c>
      <c r="Q4750" s="22" t="s">
        <v>8370</v>
      </c>
      <c r="R4750" s="17" t="s">
        <v>14171</v>
      </c>
      <c r="S4750" s="17">
        <v>4</v>
      </c>
      <c r="T4750" s="17" t="s">
        <v>14843</v>
      </c>
      <c r="U4750" s="19" t="str">
        <f>IF(Cleaned_Data!P4750&gt;20000,"High-Bill","Normal-Bill")</f>
        <v>Normal-Bill</v>
      </c>
      <c r="V4750" s="19" t="str">
        <f t="shared" si="148"/>
        <v>Not-Senior-Citizen</v>
      </c>
      <c r="W4750" s="19" t="str">
        <f t="shared" si="149"/>
        <v>Follow-Up-required</v>
      </c>
      <c r="X4750" s="20" t="str" cm="1">
        <f t="array" ref="X4750">_xlfn.IFS(P4750&lt;5000,"Low",P4750&lt;=20000,"Medium",P4750&gt;20000,"High")</f>
        <v>Low</v>
      </c>
    </row>
    <row r="4751" spans="1:24" x14ac:dyDescent="0.35">
      <c r="A4751" s="29" t="s">
        <v>814</v>
      </c>
      <c r="B4751" s="21" t="s">
        <v>1084</v>
      </c>
      <c r="C4751" s="22" t="s">
        <v>14854</v>
      </c>
      <c r="D4751" s="21" t="s">
        <v>1172</v>
      </c>
      <c r="E4751" s="21" t="s">
        <v>12582</v>
      </c>
      <c r="F4751" s="22" t="s">
        <v>8371</v>
      </c>
      <c r="G4751" s="21" t="s">
        <v>6985</v>
      </c>
      <c r="H4751" s="21" t="s">
        <v>7000</v>
      </c>
      <c r="I4751" s="21" t="s">
        <v>7007</v>
      </c>
      <c r="J4751" s="21" t="s">
        <v>14013</v>
      </c>
      <c r="K4751" s="21" t="s">
        <v>14442</v>
      </c>
      <c r="L4751" s="21" t="s">
        <v>8343</v>
      </c>
      <c r="M4751" s="21" t="s">
        <v>8350</v>
      </c>
      <c r="N4751" s="21" t="s">
        <v>8354</v>
      </c>
      <c r="O4751" s="21" t="s">
        <v>14842</v>
      </c>
      <c r="P4751" s="18">
        <v>0</v>
      </c>
      <c r="Q4751" s="21" t="s">
        <v>8362</v>
      </c>
      <c r="R4751" s="21" t="s">
        <v>14170</v>
      </c>
      <c r="S4751" s="22" t="s">
        <v>8370</v>
      </c>
      <c r="T4751" s="21" t="s">
        <v>14844</v>
      </c>
      <c r="U4751" s="23" t="str">
        <f>IF(Cleaned_Data!P4751&gt;20000,"High-Bill","Normal-Bill")</f>
        <v>Normal-Bill</v>
      </c>
      <c r="V4751" s="23" t="str">
        <f t="shared" si="148"/>
        <v>Senior-Citizen</v>
      </c>
      <c r="W4751" s="23" t="str">
        <f t="shared" si="149"/>
        <v>Follow-Up-required</v>
      </c>
      <c r="X4751" s="24" t="str" cm="1">
        <f t="array" ref="X4751">_xlfn.IFS(P4751&lt;5000,"Low",P4751&lt;=20000,"Medium",P4751&gt;20000,"High")</f>
        <v>Low</v>
      </c>
    </row>
    <row r="4752" spans="1:24" x14ac:dyDescent="0.35">
      <c r="A4752" s="28" t="s">
        <v>831</v>
      </c>
      <c r="B4752" s="17" t="s">
        <v>1086</v>
      </c>
      <c r="C4752" s="17">
        <v>51</v>
      </c>
      <c r="D4752" s="22" t="s">
        <v>14847</v>
      </c>
      <c r="E4752" s="17" t="s">
        <v>10052</v>
      </c>
      <c r="F4752" s="22" t="s">
        <v>8371</v>
      </c>
      <c r="G4752" s="17" t="s">
        <v>6986</v>
      </c>
      <c r="H4752" s="17" t="s">
        <v>6998</v>
      </c>
      <c r="I4752" s="17" t="s">
        <v>7001</v>
      </c>
      <c r="J4752" s="17" t="s">
        <v>14067</v>
      </c>
      <c r="K4752" s="17" t="s">
        <v>14782</v>
      </c>
      <c r="L4752" s="17" t="s">
        <v>8340</v>
      </c>
      <c r="M4752" s="17" t="s">
        <v>8348</v>
      </c>
      <c r="N4752" s="17" t="s">
        <v>8351</v>
      </c>
      <c r="O4752" s="17" t="s">
        <v>8355</v>
      </c>
      <c r="P4752" s="18">
        <v>0</v>
      </c>
      <c r="Q4752" s="17" t="s">
        <v>8362</v>
      </c>
      <c r="R4752" s="17" t="s">
        <v>14165</v>
      </c>
      <c r="S4752" s="17">
        <v>3</v>
      </c>
      <c r="T4752" s="17" t="s">
        <v>14844</v>
      </c>
      <c r="U4752" s="19" t="str">
        <f>IF(Cleaned_Data!P4752&gt;20000,"High-Bill","Normal-Bill")</f>
        <v>Normal-Bill</v>
      </c>
      <c r="V4752" s="19" t="str">
        <f t="shared" si="148"/>
        <v>Not-Senior-Citizen</v>
      </c>
      <c r="W4752" s="19" t="str">
        <f t="shared" si="149"/>
        <v>Follow-Up-required</v>
      </c>
      <c r="X4752" s="20" t="str" cm="1">
        <f t="array" ref="X4752">_xlfn.IFS(P4752&lt;5000,"Low",P4752&lt;=20000,"Medium",P4752&gt;20000,"High")</f>
        <v>Low</v>
      </c>
    </row>
    <row r="4753" spans="1:24" x14ac:dyDescent="0.35">
      <c r="A4753" s="29" t="s">
        <v>831</v>
      </c>
      <c r="B4753" s="21" t="s">
        <v>1164</v>
      </c>
      <c r="C4753" s="22" t="s">
        <v>14854</v>
      </c>
      <c r="D4753" s="21" t="s">
        <v>1174</v>
      </c>
      <c r="E4753" s="21" t="s">
        <v>10561</v>
      </c>
      <c r="F4753" s="22" t="s">
        <v>8371</v>
      </c>
      <c r="G4753" s="21" t="s">
        <v>6988</v>
      </c>
      <c r="H4753" s="21" t="s">
        <v>6995</v>
      </c>
      <c r="I4753" s="21" t="s">
        <v>7003</v>
      </c>
      <c r="J4753" s="21" t="s">
        <v>14133</v>
      </c>
      <c r="K4753" s="21" t="s">
        <v>14254</v>
      </c>
      <c r="L4753" s="21" t="s">
        <v>8343</v>
      </c>
      <c r="M4753" s="21" t="s">
        <v>8347</v>
      </c>
      <c r="N4753" s="21" t="s">
        <v>8354</v>
      </c>
      <c r="O4753" s="21" t="s">
        <v>14842</v>
      </c>
      <c r="P4753" s="26">
        <v>4603</v>
      </c>
      <c r="Q4753" s="21" t="s">
        <v>8362</v>
      </c>
      <c r="R4753" s="22" t="s">
        <v>8370</v>
      </c>
      <c r="S4753" s="22" t="s">
        <v>8370</v>
      </c>
      <c r="T4753" s="21" t="s">
        <v>14844</v>
      </c>
      <c r="U4753" s="23" t="str">
        <f>IF(Cleaned_Data!P4753&gt;20000,"High-Bill","Normal-Bill")</f>
        <v>Normal-Bill</v>
      </c>
      <c r="V4753" s="23" t="str">
        <f t="shared" si="148"/>
        <v>Senior-Citizen</v>
      </c>
      <c r="W4753" s="23" t="str">
        <f t="shared" si="149"/>
        <v>Not-Required</v>
      </c>
      <c r="X4753" s="24" t="str" cm="1">
        <f t="array" ref="X4753">_xlfn.IFS(P4753&lt;5000,"Low",P4753&lt;=20000,"Medium",P4753&gt;20000,"High")</f>
        <v>Low</v>
      </c>
    </row>
    <row r="4754" spans="1:24" x14ac:dyDescent="0.35">
      <c r="A4754" s="28" t="s">
        <v>831</v>
      </c>
      <c r="B4754" s="17" t="s">
        <v>1108</v>
      </c>
      <c r="C4754" s="17">
        <v>4</v>
      </c>
      <c r="D4754" s="22" t="s">
        <v>14847</v>
      </c>
      <c r="E4754" s="17" t="s">
        <v>10598</v>
      </c>
      <c r="F4754" s="22" t="s">
        <v>8371</v>
      </c>
      <c r="G4754" s="17" t="s">
        <v>6992</v>
      </c>
      <c r="H4754" s="17" t="s">
        <v>6995</v>
      </c>
      <c r="I4754" s="17" t="s">
        <v>7006</v>
      </c>
      <c r="J4754" s="22" t="s">
        <v>8371</v>
      </c>
      <c r="K4754" s="17" t="s">
        <v>14778</v>
      </c>
      <c r="L4754" s="17" t="s">
        <v>8341</v>
      </c>
      <c r="M4754" s="17" t="s">
        <v>8346</v>
      </c>
      <c r="N4754" s="17" t="s">
        <v>8351</v>
      </c>
      <c r="O4754" s="17" t="s">
        <v>8355</v>
      </c>
      <c r="P4754" s="18">
        <v>0</v>
      </c>
      <c r="Q4754" s="17" t="s">
        <v>8364</v>
      </c>
      <c r="R4754" s="17" t="s">
        <v>14059</v>
      </c>
      <c r="S4754" s="17">
        <v>4</v>
      </c>
      <c r="T4754" s="17" t="s">
        <v>14843</v>
      </c>
      <c r="U4754" s="19" t="str">
        <f>IF(Cleaned_Data!P4754&gt;20000,"High-Bill","Normal-Bill")</f>
        <v>Normal-Bill</v>
      </c>
      <c r="V4754" s="19" t="str">
        <f t="shared" si="148"/>
        <v>Not-Senior-Citizen</v>
      </c>
      <c r="W4754" s="19" t="str">
        <f t="shared" si="149"/>
        <v>Follow-Up-required</v>
      </c>
      <c r="X4754" s="20" t="str" cm="1">
        <f t="array" ref="X4754">_xlfn.IFS(P4754&lt;5000,"Low",P4754&lt;=20000,"Medium",P4754&gt;20000,"High")</f>
        <v>Low</v>
      </c>
    </row>
    <row r="4755" spans="1:24" x14ac:dyDescent="0.35">
      <c r="A4755" s="29" t="s">
        <v>831</v>
      </c>
      <c r="B4755" s="21" t="s">
        <v>1022</v>
      </c>
      <c r="C4755" s="21">
        <v>23</v>
      </c>
      <c r="D4755" s="21" t="s">
        <v>1174</v>
      </c>
      <c r="E4755" s="21" t="s">
        <v>10790</v>
      </c>
      <c r="F4755" s="21" t="s">
        <v>6775</v>
      </c>
      <c r="G4755" s="21" t="s">
        <v>6984</v>
      </c>
      <c r="H4755" s="21" t="s">
        <v>6997</v>
      </c>
      <c r="I4755" s="21" t="s">
        <v>7007</v>
      </c>
      <c r="J4755" s="21" t="s">
        <v>13964</v>
      </c>
      <c r="K4755" s="21" t="s">
        <v>14316</v>
      </c>
      <c r="L4755" s="21" t="s">
        <v>8341</v>
      </c>
      <c r="M4755" s="21" t="s">
        <v>8348</v>
      </c>
      <c r="N4755" s="21" t="s">
        <v>8353</v>
      </c>
      <c r="O4755" s="21" t="s">
        <v>8355</v>
      </c>
      <c r="P4755" s="18">
        <v>0</v>
      </c>
      <c r="Q4755" s="21" t="s">
        <v>8363</v>
      </c>
      <c r="R4755" s="22" t="s">
        <v>8370</v>
      </c>
      <c r="S4755" s="21">
        <v>4</v>
      </c>
      <c r="T4755" s="21" t="s">
        <v>14843</v>
      </c>
      <c r="U4755" s="23" t="str">
        <f>IF(Cleaned_Data!P4755&gt;20000,"High-Bill","Normal-Bill")</f>
        <v>Normal-Bill</v>
      </c>
      <c r="V4755" s="23" t="str">
        <f t="shared" si="148"/>
        <v>Not-Senior-Citizen</v>
      </c>
      <c r="W4755" s="23" t="str">
        <f t="shared" si="149"/>
        <v>Not-Required</v>
      </c>
      <c r="X4755" s="24" t="str" cm="1">
        <f t="array" ref="X4755">_xlfn.IFS(P4755&lt;5000,"Low",P4755&lt;=20000,"Medium",P4755&gt;20000,"High")</f>
        <v>Low</v>
      </c>
    </row>
    <row r="4756" spans="1:24" x14ac:dyDescent="0.35">
      <c r="A4756" s="28" t="s">
        <v>831</v>
      </c>
      <c r="B4756" s="17" t="s">
        <v>1155</v>
      </c>
      <c r="C4756" s="22" t="s">
        <v>14854</v>
      </c>
      <c r="D4756" s="17" t="s">
        <v>1174</v>
      </c>
      <c r="E4756" s="17" t="s">
        <v>13846</v>
      </c>
      <c r="F4756" s="17" t="s">
        <v>6855</v>
      </c>
      <c r="G4756" s="17" t="s">
        <v>6987</v>
      </c>
      <c r="H4756" s="17" t="s">
        <v>6994</v>
      </c>
      <c r="I4756" s="17" t="s">
        <v>7004</v>
      </c>
      <c r="J4756" s="17" t="s">
        <v>13940</v>
      </c>
      <c r="K4756" s="17" t="s">
        <v>14811</v>
      </c>
      <c r="L4756" s="17" t="s">
        <v>8344</v>
      </c>
      <c r="M4756" s="17" t="s">
        <v>8349</v>
      </c>
      <c r="N4756" s="17" t="s">
        <v>8354</v>
      </c>
      <c r="O4756" s="17" t="s">
        <v>14842</v>
      </c>
      <c r="P4756" s="18">
        <v>0</v>
      </c>
      <c r="Q4756" s="17" t="s">
        <v>8364</v>
      </c>
      <c r="R4756" s="17" t="s">
        <v>14125</v>
      </c>
      <c r="S4756" s="22" t="s">
        <v>8370</v>
      </c>
      <c r="T4756" s="17" t="s">
        <v>14843</v>
      </c>
      <c r="U4756" s="19" t="str">
        <f>IF(Cleaned_Data!P4756&gt;20000,"High-Bill","Normal-Bill")</f>
        <v>Normal-Bill</v>
      </c>
      <c r="V4756" s="19" t="str">
        <f t="shared" si="148"/>
        <v>Senior-Citizen</v>
      </c>
      <c r="W4756" s="19" t="str">
        <f t="shared" si="149"/>
        <v>Follow-Up-required</v>
      </c>
      <c r="X4756" s="20" t="str" cm="1">
        <f t="array" ref="X4756">_xlfn.IFS(P4756&lt;5000,"Low",P4756&lt;=20000,"Medium",P4756&gt;20000,"High")</f>
        <v>Low</v>
      </c>
    </row>
    <row r="4757" spans="1:24" x14ac:dyDescent="0.35">
      <c r="A4757" s="29" t="s">
        <v>750</v>
      </c>
      <c r="B4757" s="21" t="s">
        <v>1055</v>
      </c>
      <c r="C4757" s="21">
        <v>46</v>
      </c>
      <c r="D4757" s="21" t="s">
        <v>1174</v>
      </c>
      <c r="E4757" s="21" t="s">
        <v>9726</v>
      </c>
      <c r="F4757" s="21" t="s">
        <v>6965</v>
      </c>
      <c r="G4757" s="21" t="s">
        <v>6989</v>
      </c>
      <c r="H4757" s="21" t="s">
        <v>6998</v>
      </c>
      <c r="I4757" s="21" t="s">
        <v>7007</v>
      </c>
      <c r="J4757" s="21" t="s">
        <v>13988</v>
      </c>
      <c r="K4757" s="21" t="s">
        <v>14739</v>
      </c>
      <c r="L4757" s="21" t="s">
        <v>8340</v>
      </c>
      <c r="M4757" s="21" t="s">
        <v>8349</v>
      </c>
      <c r="N4757" s="21" t="s">
        <v>8354</v>
      </c>
      <c r="O4757" s="21" t="s">
        <v>8355</v>
      </c>
      <c r="P4757" s="18">
        <v>0</v>
      </c>
      <c r="Q4757" s="22" t="s">
        <v>8370</v>
      </c>
      <c r="R4757" s="21" t="s">
        <v>13965</v>
      </c>
      <c r="S4757" s="22" t="s">
        <v>8370</v>
      </c>
      <c r="T4757" s="21" t="s">
        <v>14844</v>
      </c>
      <c r="U4757" s="23" t="str">
        <f>IF(Cleaned_Data!P4757&gt;20000,"High-Bill","Normal-Bill")</f>
        <v>Normal-Bill</v>
      </c>
      <c r="V4757" s="23" t="str">
        <f t="shared" si="148"/>
        <v>Not-Senior-Citizen</v>
      </c>
      <c r="W4757" s="23" t="str">
        <f t="shared" si="149"/>
        <v>Follow-Up-required</v>
      </c>
      <c r="X4757" s="24" t="str" cm="1">
        <f t="array" ref="X4757">_xlfn.IFS(P4757&lt;5000,"Low",P4757&lt;=20000,"Medium",P4757&gt;20000,"High")</f>
        <v>Low</v>
      </c>
    </row>
    <row r="4758" spans="1:24" x14ac:dyDescent="0.35">
      <c r="A4758" s="28" t="s">
        <v>750</v>
      </c>
      <c r="B4758" s="17" t="s">
        <v>1030</v>
      </c>
      <c r="C4758" s="17">
        <v>22</v>
      </c>
      <c r="D4758" s="17" t="s">
        <v>1174</v>
      </c>
      <c r="E4758" s="17" t="s">
        <v>10301</v>
      </c>
      <c r="F4758" s="17" t="s">
        <v>6872</v>
      </c>
      <c r="G4758" s="17" t="s">
        <v>6984</v>
      </c>
      <c r="H4758" s="17" t="s">
        <v>6998</v>
      </c>
      <c r="I4758" s="17" t="s">
        <v>7004</v>
      </c>
      <c r="J4758" s="22" t="s">
        <v>8371</v>
      </c>
      <c r="K4758" s="17" t="s">
        <v>14573</v>
      </c>
      <c r="L4758" s="17" t="s">
        <v>8345</v>
      </c>
      <c r="M4758" s="17" t="s">
        <v>8350</v>
      </c>
      <c r="N4758" s="17" t="s">
        <v>8353</v>
      </c>
      <c r="O4758" s="17" t="s">
        <v>14842</v>
      </c>
      <c r="P4758" s="18">
        <v>0</v>
      </c>
      <c r="Q4758" s="22" t="s">
        <v>8370</v>
      </c>
      <c r="R4758" s="17" t="s">
        <v>14051</v>
      </c>
      <c r="S4758" s="17">
        <v>1</v>
      </c>
      <c r="T4758" s="17" t="s">
        <v>14844</v>
      </c>
      <c r="U4758" s="19" t="str">
        <f>IF(Cleaned_Data!P4758&gt;20000,"High-Bill","Normal-Bill")</f>
        <v>Normal-Bill</v>
      </c>
      <c r="V4758" s="19" t="str">
        <f t="shared" si="148"/>
        <v>Not-Senior-Citizen</v>
      </c>
      <c r="W4758" s="19" t="str">
        <f t="shared" si="149"/>
        <v>Follow-Up-required</v>
      </c>
      <c r="X4758" s="20" t="str" cm="1">
        <f t="array" ref="X4758">_xlfn.IFS(P4758&lt;5000,"Low",P4758&lt;=20000,"Medium",P4758&gt;20000,"High")</f>
        <v>Low</v>
      </c>
    </row>
    <row r="4759" spans="1:24" x14ac:dyDescent="0.35">
      <c r="A4759" s="29" t="s">
        <v>750</v>
      </c>
      <c r="B4759" s="21" t="s">
        <v>1118</v>
      </c>
      <c r="C4759" s="22" t="s">
        <v>14854</v>
      </c>
      <c r="D4759" s="21" t="s">
        <v>1172</v>
      </c>
      <c r="E4759" s="21" t="s">
        <v>10462</v>
      </c>
      <c r="F4759" s="21" t="s">
        <v>6849</v>
      </c>
      <c r="G4759" s="21" t="s">
        <v>6993</v>
      </c>
      <c r="H4759" s="21" t="s">
        <v>6997</v>
      </c>
      <c r="I4759" s="21" t="s">
        <v>7002</v>
      </c>
      <c r="J4759" s="21" t="s">
        <v>13941</v>
      </c>
      <c r="K4759" s="21" t="s">
        <v>14729</v>
      </c>
      <c r="L4759" s="21" t="s">
        <v>8341</v>
      </c>
      <c r="M4759" s="21" t="s">
        <v>8347</v>
      </c>
      <c r="N4759" s="21" t="s">
        <v>8354</v>
      </c>
      <c r="O4759" s="21" t="s">
        <v>14842</v>
      </c>
      <c r="P4759" s="18">
        <v>0</v>
      </c>
      <c r="Q4759" s="21" t="s">
        <v>8362</v>
      </c>
      <c r="R4759" s="21" t="s">
        <v>14087</v>
      </c>
      <c r="S4759" s="22" t="s">
        <v>8370</v>
      </c>
      <c r="T4759" s="21" t="s">
        <v>14843</v>
      </c>
      <c r="U4759" s="23" t="str">
        <f>IF(Cleaned_Data!P4759&gt;20000,"High-Bill","Normal-Bill")</f>
        <v>Normal-Bill</v>
      </c>
      <c r="V4759" s="23" t="str">
        <f t="shared" si="148"/>
        <v>Senior-Citizen</v>
      </c>
      <c r="W4759" s="23" t="str">
        <f t="shared" si="149"/>
        <v>Follow-Up-required</v>
      </c>
      <c r="X4759" s="24" t="str" cm="1">
        <f t="array" ref="X4759">_xlfn.IFS(P4759&lt;5000,"Low",P4759&lt;=20000,"Medium",P4759&gt;20000,"High")</f>
        <v>Low</v>
      </c>
    </row>
    <row r="4760" spans="1:24" x14ac:dyDescent="0.35">
      <c r="A4760" s="28" t="s">
        <v>750</v>
      </c>
      <c r="B4760" s="17" t="s">
        <v>1140</v>
      </c>
      <c r="C4760" s="17">
        <v>53</v>
      </c>
      <c r="D4760" s="17" t="s">
        <v>1174</v>
      </c>
      <c r="E4760" s="17" t="s">
        <v>11368</v>
      </c>
      <c r="F4760" s="17" t="s">
        <v>6845</v>
      </c>
      <c r="G4760" s="17" t="s">
        <v>6987</v>
      </c>
      <c r="H4760" s="17" t="s">
        <v>6995</v>
      </c>
      <c r="I4760" s="17" t="s">
        <v>7006</v>
      </c>
      <c r="J4760" s="17" t="s">
        <v>13919</v>
      </c>
      <c r="K4760" s="17" t="s">
        <v>14245</v>
      </c>
      <c r="L4760" s="17" t="s">
        <v>8344</v>
      </c>
      <c r="M4760" s="17" t="s">
        <v>8347</v>
      </c>
      <c r="N4760" s="17" t="s">
        <v>8352</v>
      </c>
      <c r="O4760" s="17" t="s">
        <v>8358</v>
      </c>
      <c r="P4760" s="18">
        <v>0</v>
      </c>
      <c r="Q4760" s="17" t="s">
        <v>8364</v>
      </c>
      <c r="R4760" s="22" t="s">
        <v>8370</v>
      </c>
      <c r="S4760" s="22" t="s">
        <v>8370</v>
      </c>
      <c r="T4760" s="22" t="s">
        <v>8370</v>
      </c>
      <c r="U4760" s="19" t="str">
        <f>IF(Cleaned_Data!P4760&gt;20000,"High-Bill","Normal-Bill")</f>
        <v>Normal-Bill</v>
      </c>
      <c r="V4760" s="19" t="str">
        <f t="shared" si="148"/>
        <v>Not-Senior-Citizen</v>
      </c>
      <c r="W4760" s="19" t="str">
        <f t="shared" si="149"/>
        <v>Not-Required</v>
      </c>
      <c r="X4760" s="20" t="str" cm="1">
        <f t="array" ref="X4760">_xlfn.IFS(P4760&lt;5000,"Low",P4760&lt;=20000,"Medium",P4760&gt;20000,"High")</f>
        <v>Low</v>
      </c>
    </row>
    <row r="4761" spans="1:24" x14ac:dyDescent="0.35">
      <c r="A4761" s="29" t="s">
        <v>750</v>
      </c>
      <c r="B4761" s="21" t="s">
        <v>1114</v>
      </c>
      <c r="C4761" s="22" t="s">
        <v>14854</v>
      </c>
      <c r="D4761" s="21" t="s">
        <v>1172</v>
      </c>
      <c r="E4761" s="21" t="s">
        <v>11842</v>
      </c>
      <c r="F4761" s="21" t="s">
        <v>6860</v>
      </c>
      <c r="G4761" s="21" t="s">
        <v>6984</v>
      </c>
      <c r="H4761" s="21" t="s">
        <v>6995</v>
      </c>
      <c r="I4761" s="21" t="s">
        <v>7001</v>
      </c>
      <c r="J4761" s="22" t="s">
        <v>8371</v>
      </c>
      <c r="K4761" s="21" t="s">
        <v>14359</v>
      </c>
      <c r="L4761" s="21" t="s">
        <v>8338</v>
      </c>
      <c r="M4761" s="21" t="s">
        <v>8347</v>
      </c>
      <c r="N4761" s="21" t="s">
        <v>8352</v>
      </c>
      <c r="O4761" s="21" t="s">
        <v>8358</v>
      </c>
      <c r="P4761" s="26">
        <v>32778</v>
      </c>
      <c r="Q4761" s="21" t="s">
        <v>8363</v>
      </c>
      <c r="R4761" s="21" t="s">
        <v>14009</v>
      </c>
      <c r="S4761" s="21">
        <v>5</v>
      </c>
      <c r="T4761" s="21" t="s">
        <v>14843</v>
      </c>
      <c r="U4761" s="23" t="str">
        <f>IF(Cleaned_Data!P4761&gt;20000,"High-Bill","Normal-Bill")</f>
        <v>High-Bill</v>
      </c>
      <c r="V4761" s="23" t="str">
        <f t="shared" si="148"/>
        <v>Senior-Citizen</v>
      </c>
      <c r="W4761" s="23" t="str">
        <f t="shared" si="149"/>
        <v>Follow-Up-required</v>
      </c>
      <c r="X4761" s="24" t="str" cm="1">
        <f t="array" ref="X4761">_xlfn.IFS(P4761&lt;5000,"Low",P4761&lt;=20000,"Medium",P4761&gt;20000,"High")</f>
        <v>High</v>
      </c>
    </row>
    <row r="4762" spans="1:24" x14ac:dyDescent="0.35">
      <c r="A4762" s="28" t="s">
        <v>750</v>
      </c>
      <c r="B4762" s="17" t="s">
        <v>1092</v>
      </c>
      <c r="C4762" s="22" t="s">
        <v>14854</v>
      </c>
      <c r="D4762" s="17" t="s">
        <v>1172</v>
      </c>
      <c r="E4762" s="17" t="s">
        <v>12112</v>
      </c>
      <c r="F4762" s="17" t="s">
        <v>6854</v>
      </c>
      <c r="G4762" s="17" t="s">
        <v>6987</v>
      </c>
      <c r="H4762" s="17" t="s">
        <v>6998</v>
      </c>
      <c r="I4762" s="17" t="s">
        <v>7001</v>
      </c>
      <c r="J4762" s="22" t="s">
        <v>8371</v>
      </c>
      <c r="K4762" s="17" t="s">
        <v>14441</v>
      </c>
      <c r="L4762" s="17" t="s">
        <v>8340</v>
      </c>
      <c r="M4762" s="17" t="s">
        <v>8346</v>
      </c>
      <c r="N4762" s="17" t="s">
        <v>8351</v>
      </c>
      <c r="O4762" s="17" t="s">
        <v>8359</v>
      </c>
      <c r="P4762" s="18">
        <v>0</v>
      </c>
      <c r="Q4762" s="17" t="s">
        <v>8362</v>
      </c>
      <c r="R4762" s="22" t="s">
        <v>8370</v>
      </c>
      <c r="S4762" s="17">
        <v>4</v>
      </c>
      <c r="T4762" s="17" t="s">
        <v>14844</v>
      </c>
      <c r="U4762" s="19" t="str">
        <f>IF(Cleaned_Data!P4762&gt;20000,"High-Bill","Normal-Bill")</f>
        <v>Normal-Bill</v>
      </c>
      <c r="V4762" s="19" t="str">
        <f t="shared" si="148"/>
        <v>Senior-Citizen</v>
      </c>
      <c r="W4762" s="19" t="str">
        <f t="shared" si="149"/>
        <v>Not-Required</v>
      </c>
      <c r="X4762" s="20" t="str" cm="1">
        <f t="array" ref="X4762">_xlfn.IFS(P4762&lt;5000,"Low",P4762&lt;=20000,"Medium",P4762&gt;20000,"High")</f>
        <v>Low</v>
      </c>
    </row>
    <row r="4763" spans="1:24" x14ac:dyDescent="0.35">
      <c r="A4763" s="29" t="s">
        <v>750</v>
      </c>
      <c r="B4763" s="21" t="s">
        <v>1086</v>
      </c>
      <c r="C4763" s="22" t="s">
        <v>14854</v>
      </c>
      <c r="D4763" s="21" t="s">
        <v>1172</v>
      </c>
      <c r="E4763" s="21" t="s">
        <v>12175</v>
      </c>
      <c r="F4763" s="22" t="s">
        <v>8371</v>
      </c>
      <c r="G4763" s="21" t="s">
        <v>6989</v>
      </c>
      <c r="H4763" s="21" t="s">
        <v>7000</v>
      </c>
      <c r="I4763" s="21" t="s">
        <v>7002</v>
      </c>
      <c r="J4763" s="21" t="s">
        <v>13988</v>
      </c>
      <c r="K4763" s="21" t="s">
        <v>14190</v>
      </c>
      <c r="L4763" s="21" t="s">
        <v>8338</v>
      </c>
      <c r="M4763" s="21" t="s">
        <v>8350</v>
      </c>
      <c r="N4763" s="21" t="s">
        <v>8354</v>
      </c>
      <c r="O4763" s="21" t="s">
        <v>14842</v>
      </c>
      <c r="P4763" s="18">
        <v>0</v>
      </c>
      <c r="Q4763" s="21" t="s">
        <v>8362</v>
      </c>
      <c r="R4763" s="22" t="s">
        <v>8370</v>
      </c>
      <c r="S4763" s="22" t="s">
        <v>8370</v>
      </c>
      <c r="T4763" s="22" t="s">
        <v>8370</v>
      </c>
      <c r="U4763" s="23" t="str">
        <f>IF(Cleaned_Data!P4763&gt;20000,"High-Bill","Normal-Bill")</f>
        <v>Normal-Bill</v>
      </c>
      <c r="V4763" s="23" t="str">
        <f t="shared" si="148"/>
        <v>Senior-Citizen</v>
      </c>
      <c r="W4763" s="23" t="str">
        <f t="shared" si="149"/>
        <v>Not-Required</v>
      </c>
      <c r="X4763" s="24" t="str" cm="1">
        <f t="array" ref="X4763">_xlfn.IFS(P4763&lt;5000,"Low",P4763&lt;=20000,"Medium",P4763&gt;20000,"High")</f>
        <v>Low</v>
      </c>
    </row>
    <row r="4764" spans="1:24" x14ac:dyDescent="0.35">
      <c r="A4764" s="28" t="s">
        <v>750</v>
      </c>
      <c r="B4764" s="17" t="s">
        <v>1134</v>
      </c>
      <c r="C4764" s="22" t="s">
        <v>14854</v>
      </c>
      <c r="D4764" s="17" t="s">
        <v>1172</v>
      </c>
      <c r="E4764" s="17" t="s">
        <v>13569</v>
      </c>
      <c r="F4764" s="17" t="s">
        <v>6811</v>
      </c>
      <c r="G4764" s="17" t="s">
        <v>6989</v>
      </c>
      <c r="H4764" s="17" t="s">
        <v>6997</v>
      </c>
      <c r="I4764" s="17" t="s">
        <v>7004</v>
      </c>
      <c r="J4764" s="17" t="s">
        <v>7637</v>
      </c>
      <c r="K4764" s="17" t="s">
        <v>14344</v>
      </c>
      <c r="L4764" s="17" t="s">
        <v>8339</v>
      </c>
      <c r="M4764" s="17" t="s">
        <v>8349</v>
      </c>
      <c r="N4764" s="17" t="s">
        <v>8354</v>
      </c>
      <c r="O4764" s="17" t="s">
        <v>14841</v>
      </c>
      <c r="P4764" s="18">
        <v>0</v>
      </c>
      <c r="Q4764" s="17" t="s">
        <v>8364</v>
      </c>
      <c r="R4764" s="17" t="s">
        <v>14025</v>
      </c>
      <c r="S4764" s="17">
        <v>3</v>
      </c>
      <c r="T4764" s="22" t="s">
        <v>8370</v>
      </c>
      <c r="U4764" s="19" t="str">
        <f>IF(Cleaned_Data!P4764&gt;20000,"High-Bill","Normal-Bill")</f>
        <v>Normal-Bill</v>
      </c>
      <c r="V4764" s="19" t="str">
        <f t="shared" si="148"/>
        <v>Senior-Citizen</v>
      </c>
      <c r="W4764" s="19" t="str">
        <f t="shared" si="149"/>
        <v>Follow-Up-required</v>
      </c>
      <c r="X4764" s="20" t="str" cm="1">
        <f t="array" ref="X4764">_xlfn.IFS(P4764&lt;5000,"Low",P4764&lt;=20000,"Medium",P4764&gt;20000,"High")</f>
        <v>Low</v>
      </c>
    </row>
    <row r="4765" spans="1:24" x14ac:dyDescent="0.35">
      <c r="A4765" s="29" t="s">
        <v>131</v>
      </c>
      <c r="B4765" s="21" t="s">
        <v>1054</v>
      </c>
      <c r="C4765" s="22" t="s">
        <v>14854</v>
      </c>
      <c r="D4765" s="21" t="s">
        <v>1172</v>
      </c>
      <c r="E4765" s="21" t="s">
        <v>8520</v>
      </c>
      <c r="F4765" s="21" t="s">
        <v>6705</v>
      </c>
      <c r="G4765" s="21" t="s">
        <v>6989</v>
      </c>
      <c r="H4765" s="21" t="s">
        <v>6998</v>
      </c>
      <c r="I4765" s="21" t="s">
        <v>7003</v>
      </c>
      <c r="J4765" s="21" t="s">
        <v>13964</v>
      </c>
      <c r="K4765" s="21" t="s">
        <v>14201</v>
      </c>
      <c r="L4765" s="21" t="s">
        <v>8339</v>
      </c>
      <c r="M4765" s="21" t="s">
        <v>8346</v>
      </c>
      <c r="N4765" s="21" t="s">
        <v>8352</v>
      </c>
      <c r="O4765" s="21" t="s">
        <v>14842</v>
      </c>
      <c r="P4765" s="26">
        <v>21240</v>
      </c>
      <c r="Q4765" s="21" t="s">
        <v>8363</v>
      </c>
      <c r="R4765" s="22" t="s">
        <v>8370</v>
      </c>
      <c r="S4765" s="21">
        <v>3</v>
      </c>
      <c r="T4765" s="21" t="s">
        <v>14843</v>
      </c>
      <c r="U4765" s="23" t="str">
        <f>IF(Cleaned_Data!P4765&gt;20000,"High-Bill","Normal-Bill")</f>
        <v>High-Bill</v>
      </c>
      <c r="V4765" s="23" t="str">
        <f t="shared" si="148"/>
        <v>Senior-Citizen</v>
      </c>
      <c r="W4765" s="23" t="str">
        <f t="shared" si="149"/>
        <v>Not-Required</v>
      </c>
      <c r="X4765" s="24" t="str" cm="1">
        <f t="array" ref="X4765">_xlfn.IFS(P4765&lt;5000,"Low",P4765&lt;=20000,"Medium",P4765&gt;20000,"High")</f>
        <v>High</v>
      </c>
    </row>
    <row r="4766" spans="1:24" x14ac:dyDescent="0.35">
      <c r="A4766" s="28" t="s">
        <v>131</v>
      </c>
      <c r="B4766" s="17" t="s">
        <v>1026</v>
      </c>
      <c r="C4766" s="22" t="s">
        <v>14854</v>
      </c>
      <c r="D4766" s="17" t="s">
        <v>1172</v>
      </c>
      <c r="E4766" s="17" t="s">
        <v>11001</v>
      </c>
      <c r="F4766" s="22" t="s">
        <v>8371</v>
      </c>
      <c r="G4766" s="17" t="s">
        <v>6988</v>
      </c>
      <c r="H4766" s="17" t="s">
        <v>7000</v>
      </c>
      <c r="I4766" s="17" t="s">
        <v>7002</v>
      </c>
      <c r="J4766" s="22" t="s">
        <v>8371</v>
      </c>
      <c r="K4766" s="17" t="s">
        <v>14594</v>
      </c>
      <c r="L4766" s="17" t="s">
        <v>8345</v>
      </c>
      <c r="M4766" s="17" t="s">
        <v>8350</v>
      </c>
      <c r="N4766" s="17" t="s">
        <v>8352</v>
      </c>
      <c r="O4766" s="17" t="s">
        <v>8359</v>
      </c>
      <c r="P4766" s="25">
        <v>33351</v>
      </c>
      <c r="Q4766" s="17" t="s">
        <v>8363</v>
      </c>
      <c r="R4766" s="22" t="s">
        <v>8370</v>
      </c>
      <c r="S4766" s="17">
        <v>3</v>
      </c>
      <c r="T4766" s="22" t="s">
        <v>8370</v>
      </c>
      <c r="U4766" s="19" t="str">
        <f>IF(Cleaned_Data!P4766&gt;20000,"High-Bill","Normal-Bill")</f>
        <v>High-Bill</v>
      </c>
      <c r="V4766" s="19" t="str">
        <f t="shared" si="148"/>
        <v>Senior-Citizen</v>
      </c>
      <c r="W4766" s="19" t="str">
        <f t="shared" si="149"/>
        <v>Not-Required</v>
      </c>
      <c r="X4766" s="20" t="str" cm="1">
        <f t="array" ref="X4766">_xlfn.IFS(P4766&lt;5000,"Low",P4766&lt;=20000,"Medium",P4766&gt;20000,"High")</f>
        <v>High</v>
      </c>
    </row>
    <row r="4767" spans="1:24" x14ac:dyDescent="0.35">
      <c r="A4767" s="29" t="s">
        <v>131</v>
      </c>
      <c r="B4767" s="21" t="s">
        <v>1061</v>
      </c>
      <c r="C4767" s="21">
        <v>19</v>
      </c>
      <c r="D4767" s="21" t="s">
        <v>1172</v>
      </c>
      <c r="E4767" s="21" t="s">
        <v>11277</v>
      </c>
      <c r="F4767" s="21" t="s">
        <v>6914</v>
      </c>
      <c r="G4767" s="21" t="s">
        <v>6989</v>
      </c>
      <c r="H4767" s="21" t="s">
        <v>6995</v>
      </c>
      <c r="I4767" s="21" t="s">
        <v>7002</v>
      </c>
      <c r="J4767" s="21" t="s">
        <v>14077</v>
      </c>
      <c r="K4767" s="21" t="s">
        <v>14263</v>
      </c>
      <c r="L4767" s="21" t="s">
        <v>8345</v>
      </c>
      <c r="M4767" s="21" t="s">
        <v>8350</v>
      </c>
      <c r="N4767" s="21" t="s">
        <v>8353</v>
      </c>
      <c r="O4767" s="21" t="s">
        <v>8355</v>
      </c>
      <c r="P4767" s="18">
        <v>0</v>
      </c>
      <c r="Q4767" s="21" t="s">
        <v>8362</v>
      </c>
      <c r="R4767" s="21" t="s">
        <v>7630</v>
      </c>
      <c r="S4767" s="21">
        <v>3</v>
      </c>
      <c r="T4767" s="22" t="s">
        <v>8370</v>
      </c>
      <c r="U4767" s="23" t="str">
        <f>IF(Cleaned_Data!P4767&gt;20000,"High-Bill","Normal-Bill")</f>
        <v>Normal-Bill</v>
      </c>
      <c r="V4767" s="23" t="str">
        <f t="shared" si="148"/>
        <v>Not-Senior-Citizen</v>
      </c>
      <c r="W4767" s="23" t="str">
        <f t="shared" si="149"/>
        <v>Follow-Up-required</v>
      </c>
      <c r="X4767" s="24" t="str" cm="1">
        <f t="array" ref="X4767">_xlfn.IFS(P4767&lt;5000,"Low",P4767&lt;=20000,"Medium",P4767&gt;20000,"High")</f>
        <v>Low</v>
      </c>
    </row>
    <row r="4768" spans="1:24" x14ac:dyDescent="0.35">
      <c r="A4768" s="28" t="s">
        <v>131</v>
      </c>
      <c r="B4768" s="17" t="s">
        <v>1070</v>
      </c>
      <c r="C4768" s="22" t="s">
        <v>14854</v>
      </c>
      <c r="D4768" s="17" t="s">
        <v>1172</v>
      </c>
      <c r="E4768" s="17" t="s">
        <v>12526</v>
      </c>
      <c r="F4768" s="17" t="s">
        <v>6973</v>
      </c>
      <c r="G4768" s="17" t="s">
        <v>6985</v>
      </c>
      <c r="H4768" s="17" t="s">
        <v>6995</v>
      </c>
      <c r="I4768" s="17" t="s">
        <v>7007</v>
      </c>
      <c r="J4768" s="17" t="s">
        <v>14143</v>
      </c>
      <c r="K4768" s="17" t="s">
        <v>14313</v>
      </c>
      <c r="L4768" s="17" t="s">
        <v>8343</v>
      </c>
      <c r="M4768" s="17" t="s">
        <v>8347</v>
      </c>
      <c r="N4768" s="17" t="s">
        <v>8352</v>
      </c>
      <c r="O4768" s="17" t="s">
        <v>14842</v>
      </c>
      <c r="P4768" s="18">
        <v>0</v>
      </c>
      <c r="Q4768" s="22" t="s">
        <v>8370</v>
      </c>
      <c r="R4768" s="22" t="s">
        <v>8370</v>
      </c>
      <c r="S4768" s="22" t="s">
        <v>8370</v>
      </c>
      <c r="T4768" s="22" t="s">
        <v>8370</v>
      </c>
      <c r="U4768" s="19" t="str">
        <f>IF(Cleaned_Data!P4768&gt;20000,"High-Bill","Normal-Bill")</f>
        <v>Normal-Bill</v>
      </c>
      <c r="V4768" s="19" t="str">
        <f t="shared" si="148"/>
        <v>Senior-Citizen</v>
      </c>
      <c r="W4768" s="19" t="str">
        <f t="shared" si="149"/>
        <v>Not-Required</v>
      </c>
      <c r="X4768" s="20" t="str" cm="1">
        <f t="array" ref="X4768">_xlfn.IFS(P4768&lt;5000,"Low",P4768&lt;=20000,"Medium",P4768&gt;20000,"High")</f>
        <v>Low</v>
      </c>
    </row>
    <row r="4769" spans="1:24" x14ac:dyDescent="0.35">
      <c r="A4769" s="29" t="s">
        <v>131</v>
      </c>
      <c r="B4769" s="21" t="s">
        <v>1132</v>
      </c>
      <c r="C4769" s="22" t="s">
        <v>14854</v>
      </c>
      <c r="D4769" s="21" t="s">
        <v>1174</v>
      </c>
      <c r="E4769" s="21" t="s">
        <v>12976</v>
      </c>
      <c r="F4769" s="21" t="s">
        <v>6826</v>
      </c>
      <c r="G4769" s="21" t="s">
        <v>6990</v>
      </c>
      <c r="H4769" s="21" t="s">
        <v>6994</v>
      </c>
      <c r="I4769" s="21" t="s">
        <v>7001</v>
      </c>
      <c r="J4769" s="21" t="s">
        <v>14127</v>
      </c>
      <c r="K4769" s="21" t="s">
        <v>14207</v>
      </c>
      <c r="L4769" s="21" t="s">
        <v>8342</v>
      </c>
      <c r="M4769" s="21" t="s">
        <v>8346</v>
      </c>
      <c r="N4769" s="21" t="s">
        <v>8352</v>
      </c>
      <c r="O4769" s="21" t="s">
        <v>8355</v>
      </c>
      <c r="P4769" s="18">
        <v>0</v>
      </c>
      <c r="Q4769" s="22" t="s">
        <v>8370</v>
      </c>
      <c r="R4769" s="21" t="s">
        <v>14178</v>
      </c>
      <c r="S4769" s="21">
        <v>3</v>
      </c>
      <c r="T4769" s="21" t="s">
        <v>14843</v>
      </c>
      <c r="U4769" s="23" t="str">
        <f>IF(Cleaned_Data!P4769&gt;20000,"High-Bill","Normal-Bill")</f>
        <v>Normal-Bill</v>
      </c>
      <c r="V4769" s="23" t="str">
        <f t="shared" si="148"/>
        <v>Senior-Citizen</v>
      </c>
      <c r="W4769" s="23" t="str">
        <f t="shared" si="149"/>
        <v>Follow-Up-required</v>
      </c>
      <c r="X4769" s="24" t="str" cm="1">
        <f t="array" ref="X4769">_xlfn.IFS(P4769&lt;5000,"Low",P4769&lt;=20000,"Medium",P4769&gt;20000,"High")</f>
        <v>Low</v>
      </c>
    </row>
    <row r="4770" spans="1:24" x14ac:dyDescent="0.35">
      <c r="A4770" s="28" t="s">
        <v>667</v>
      </c>
      <c r="B4770" s="17" t="s">
        <v>1055</v>
      </c>
      <c r="C4770" s="17">
        <v>38</v>
      </c>
      <c r="D4770" s="17" t="s">
        <v>1174</v>
      </c>
      <c r="E4770" s="17" t="s">
        <v>9423</v>
      </c>
      <c r="F4770" s="22" t="s">
        <v>8371</v>
      </c>
      <c r="G4770" s="17" t="s">
        <v>6985</v>
      </c>
      <c r="H4770" s="17" t="s">
        <v>6995</v>
      </c>
      <c r="I4770" s="17" t="s">
        <v>7002</v>
      </c>
      <c r="J4770" s="22" t="s">
        <v>8371</v>
      </c>
      <c r="K4770" s="17" t="s">
        <v>14525</v>
      </c>
      <c r="L4770" s="17" t="s">
        <v>8344</v>
      </c>
      <c r="M4770" s="17" t="s">
        <v>8349</v>
      </c>
      <c r="N4770" s="17" t="s">
        <v>8353</v>
      </c>
      <c r="O4770" s="17" t="s">
        <v>14841</v>
      </c>
      <c r="P4770" s="18">
        <v>0</v>
      </c>
      <c r="Q4770" s="17" t="s">
        <v>8362</v>
      </c>
      <c r="R4770" s="22" t="s">
        <v>8370</v>
      </c>
      <c r="S4770" s="17">
        <v>5</v>
      </c>
      <c r="T4770" s="17" t="s">
        <v>14843</v>
      </c>
      <c r="U4770" s="19" t="str">
        <f>IF(Cleaned_Data!P4770&gt;20000,"High-Bill","Normal-Bill")</f>
        <v>Normal-Bill</v>
      </c>
      <c r="V4770" s="19" t="str">
        <f t="shared" si="148"/>
        <v>Not-Senior-Citizen</v>
      </c>
      <c r="W4770" s="19" t="str">
        <f t="shared" si="149"/>
        <v>Not-Required</v>
      </c>
      <c r="X4770" s="20" t="str" cm="1">
        <f t="array" ref="X4770">_xlfn.IFS(P4770&lt;5000,"Low",P4770&lt;=20000,"Medium",P4770&gt;20000,"High")</f>
        <v>Low</v>
      </c>
    </row>
    <row r="4771" spans="1:24" x14ac:dyDescent="0.35">
      <c r="A4771" s="29" t="s">
        <v>667</v>
      </c>
      <c r="B4771" s="21" t="s">
        <v>1076</v>
      </c>
      <c r="C4771" s="22" t="s">
        <v>14854</v>
      </c>
      <c r="D4771" s="21" t="s">
        <v>1172</v>
      </c>
      <c r="E4771" s="21" t="s">
        <v>9434</v>
      </c>
      <c r="F4771" s="21" t="s">
        <v>6720</v>
      </c>
      <c r="G4771" s="21" t="s">
        <v>6990</v>
      </c>
      <c r="H4771" s="21" t="s">
        <v>6997</v>
      </c>
      <c r="I4771" s="21" t="s">
        <v>7001</v>
      </c>
      <c r="J4771" s="21" t="s">
        <v>14138</v>
      </c>
      <c r="K4771" s="21" t="s">
        <v>14256</v>
      </c>
      <c r="L4771" s="21" t="s">
        <v>8339</v>
      </c>
      <c r="M4771" s="21" t="s">
        <v>8347</v>
      </c>
      <c r="N4771" s="21" t="s">
        <v>8352</v>
      </c>
      <c r="O4771" s="21" t="s">
        <v>8355</v>
      </c>
      <c r="P4771" s="26">
        <v>19260</v>
      </c>
      <c r="Q4771" s="21" t="s">
        <v>8362</v>
      </c>
      <c r="R4771" s="21" t="s">
        <v>14088</v>
      </c>
      <c r="S4771" s="21">
        <v>3</v>
      </c>
      <c r="T4771" s="21" t="s">
        <v>14845</v>
      </c>
      <c r="U4771" s="23" t="str">
        <f>IF(Cleaned_Data!P4771&gt;20000,"High-Bill","Normal-Bill")</f>
        <v>Normal-Bill</v>
      </c>
      <c r="V4771" s="23" t="str">
        <f t="shared" si="148"/>
        <v>Senior-Citizen</v>
      </c>
      <c r="W4771" s="23" t="str">
        <f t="shared" si="149"/>
        <v>Follow-Up-required</v>
      </c>
      <c r="X4771" s="24" t="str" cm="1">
        <f t="array" ref="X4771">_xlfn.IFS(P4771&lt;5000,"Low",P4771&lt;=20000,"Medium",P4771&gt;20000,"High")</f>
        <v>Medium</v>
      </c>
    </row>
    <row r="4772" spans="1:24" x14ac:dyDescent="0.35">
      <c r="A4772" s="28" t="s">
        <v>667</v>
      </c>
      <c r="B4772" s="17" t="s">
        <v>1084</v>
      </c>
      <c r="C4772" s="17">
        <v>42</v>
      </c>
      <c r="D4772" s="17" t="s">
        <v>1172</v>
      </c>
      <c r="E4772" s="17" t="s">
        <v>9550</v>
      </c>
      <c r="F4772" s="22" t="s">
        <v>8371</v>
      </c>
      <c r="G4772" s="17" t="s">
        <v>6993</v>
      </c>
      <c r="H4772" s="17" t="s">
        <v>6994</v>
      </c>
      <c r="I4772" s="17" t="s">
        <v>7006</v>
      </c>
      <c r="J4772" s="22" t="s">
        <v>8371</v>
      </c>
      <c r="K4772" s="17" t="s">
        <v>14602</v>
      </c>
      <c r="L4772" s="17" t="s">
        <v>8338</v>
      </c>
      <c r="M4772" s="17" t="s">
        <v>8346</v>
      </c>
      <c r="N4772" s="17" t="s">
        <v>8354</v>
      </c>
      <c r="O4772" s="17" t="s">
        <v>14842</v>
      </c>
      <c r="P4772" s="18">
        <v>0</v>
      </c>
      <c r="Q4772" s="17" t="s">
        <v>8364</v>
      </c>
      <c r="R4772" s="22" t="s">
        <v>8370</v>
      </c>
      <c r="S4772" s="17">
        <v>4</v>
      </c>
      <c r="T4772" s="17" t="s">
        <v>14844</v>
      </c>
      <c r="U4772" s="19" t="str">
        <f>IF(Cleaned_Data!P4772&gt;20000,"High-Bill","Normal-Bill")</f>
        <v>Normal-Bill</v>
      </c>
      <c r="V4772" s="19" t="str">
        <f t="shared" si="148"/>
        <v>Not-Senior-Citizen</v>
      </c>
      <c r="W4772" s="19" t="str">
        <f t="shared" si="149"/>
        <v>Not-Required</v>
      </c>
      <c r="X4772" s="20" t="str" cm="1">
        <f t="array" ref="X4772">_xlfn.IFS(P4772&lt;5000,"Low",P4772&lt;=20000,"Medium",P4772&gt;20000,"High")</f>
        <v>Low</v>
      </c>
    </row>
    <row r="4773" spans="1:24" x14ac:dyDescent="0.35">
      <c r="A4773" s="29" t="s">
        <v>667</v>
      </c>
      <c r="B4773" s="21" t="s">
        <v>1042</v>
      </c>
      <c r="C4773" s="21">
        <v>59</v>
      </c>
      <c r="D4773" s="22" t="s">
        <v>14847</v>
      </c>
      <c r="E4773" s="21" t="s">
        <v>13225</v>
      </c>
      <c r="F4773" s="21" t="s">
        <v>6696</v>
      </c>
      <c r="G4773" s="21" t="s">
        <v>6993</v>
      </c>
      <c r="H4773" s="21" t="s">
        <v>6994</v>
      </c>
      <c r="I4773" s="21" t="s">
        <v>7003</v>
      </c>
      <c r="J4773" s="21" t="s">
        <v>13996</v>
      </c>
      <c r="K4773" s="21" t="s">
        <v>14729</v>
      </c>
      <c r="L4773" s="21" t="s">
        <v>8342</v>
      </c>
      <c r="M4773" s="21" t="s">
        <v>8350</v>
      </c>
      <c r="N4773" s="21" t="s">
        <v>8353</v>
      </c>
      <c r="O4773" s="21" t="s">
        <v>8359</v>
      </c>
      <c r="P4773" s="18">
        <v>0</v>
      </c>
      <c r="Q4773" s="21" t="s">
        <v>8363</v>
      </c>
      <c r="R4773" s="21" t="s">
        <v>7660</v>
      </c>
      <c r="S4773" s="22" t="s">
        <v>8370</v>
      </c>
      <c r="T4773" s="22" t="s">
        <v>8370</v>
      </c>
      <c r="U4773" s="23" t="str">
        <f>IF(Cleaned_Data!P4773&gt;20000,"High-Bill","Normal-Bill")</f>
        <v>Normal-Bill</v>
      </c>
      <c r="V4773" s="23" t="str">
        <f t="shared" si="148"/>
        <v>Not-Senior-Citizen</v>
      </c>
      <c r="W4773" s="23" t="str">
        <f t="shared" si="149"/>
        <v>Follow-Up-required</v>
      </c>
      <c r="X4773" s="24" t="str" cm="1">
        <f t="array" ref="X4773">_xlfn.IFS(P4773&lt;5000,"Low",P4773&lt;=20000,"Medium",P4773&gt;20000,"High")</f>
        <v>Low</v>
      </c>
    </row>
    <row r="4774" spans="1:24" x14ac:dyDescent="0.35">
      <c r="A4774" s="28" t="s">
        <v>961</v>
      </c>
      <c r="B4774" s="17" t="s">
        <v>1052</v>
      </c>
      <c r="C4774" s="17">
        <v>52</v>
      </c>
      <c r="D4774" s="17" t="s">
        <v>1172</v>
      </c>
      <c r="E4774" s="17" t="s">
        <v>11067</v>
      </c>
      <c r="F4774" s="17" t="s">
        <v>6830</v>
      </c>
      <c r="G4774" s="17" t="s">
        <v>6990</v>
      </c>
      <c r="H4774" s="17" t="s">
        <v>7000</v>
      </c>
      <c r="I4774" s="17" t="s">
        <v>7005</v>
      </c>
      <c r="J4774" s="17" t="s">
        <v>14023</v>
      </c>
      <c r="K4774" s="17" t="s">
        <v>14760</v>
      </c>
      <c r="L4774" s="17" t="s">
        <v>8342</v>
      </c>
      <c r="M4774" s="17" t="s">
        <v>8347</v>
      </c>
      <c r="N4774" s="17" t="s">
        <v>8351</v>
      </c>
      <c r="O4774" s="17" t="s">
        <v>8359</v>
      </c>
      <c r="P4774" s="18">
        <v>0</v>
      </c>
      <c r="Q4774" s="17" t="s">
        <v>8362</v>
      </c>
      <c r="R4774" s="17" t="s">
        <v>14024</v>
      </c>
      <c r="S4774" s="22" t="s">
        <v>8370</v>
      </c>
      <c r="T4774" s="22" t="s">
        <v>8370</v>
      </c>
      <c r="U4774" s="19" t="str">
        <f>IF(Cleaned_Data!P4774&gt;20000,"High-Bill","Normal-Bill")</f>
        <v>Normal-Bill</v>
      </c>
      <c r="V4774" s="19" t="str">
        <f t="shared" si="148"/>
        <v>Not-Senior-Citizen</v>
      </c>
      <c r="W4774" s="19" t="str">
        <f t="shared" si="149"/>
        <v>Follow-Up-required</v>
      </c>
      <c r="X4774" s="20" t="str" cm="1">
        <f t="array" ref="X4774">_xlfn.IFS(P4774&lt;5000,"Low",P4774&lt;=20000,"Medium",P4774&gt;20000,"High")</f>
        <v>Low</v>
      </c>
    </row>
    <row r="4775" spans="1:24" x14ac:dyDescent="0.35">
      <c r="A4775" s="29" t="s">
        <v>961</v>
      </c>
      <c r="B4775" s="21" t="s">
        <v>1034</v>
      </c>
      <c r="C4775" s="22" t="s">
        <v>14854</v>
      </c>
      <c r="D4775" s="22" t="s">
        <v>14847</v>
      </c>
      <c r="E4775" s="21" t="s">
        <v>11173</v>
      </c>
      <c r="F4775" s="21" t="s">
        <v>6690</v>
      </c>
      <c r="G4775" s="21" t="s">
        <v>6986</v>
      </c>
      <c r="H4775" s="21" t="s">
        <v>6995</v>
      </c>
      <c r="I4775" s="21" t="s">
        <v>7002</v>
      </c>
      <c r="J4775" s="22" t="s">
        <v>8371</v>
      </c>
      <c r="K4775" s="21" t="s">
        <v>14200</v>
      </c>
      <c r="L4775" s="21" t="s">
        <v>8340</v>
      </c>
      <c r="M4775" s="21" t="s">
        <v>8349</v>
      </c>
      <c r="N4775" s="21" t="s">
        <v>8352</v>
      </c>
      <c r="O4775" s="21" t="s">
        <v>8358</v>
      </c>
      <c r="P4775" s="18">
        <v>0</v>
      </c>
      <c r="Q4775" s="21" t="s">
        <v>8364</v>
      </c>
      <c r="R4775" s="22" t="s">
        <v>8370</v>
      </c>
      <c r="S4775" s="22" t="s">
        <v>8370</v>
      </c>
      <c r="T4775" s="22" t="s">
        <v>8370</v>
      </c>
      <c r="U4775" s="23" t="str">
        <f>IF(Cleaned_Data!P4775&gt;20000,"High-Bill","Normal-Bill")</f>
        <v>Normal-Bill</v>
      </c>
      <c r="V4775" s="23" t="str">
        <f t="shared" si="148"/>
        <v>Senior-Citizen</v>
      </c>
      <c r="W4775" s="23" t="str">
        <f t="shared" si="149"/>
        <v>Not-Required</v>
      </c>
      <c r="X4775" s="24" t="str" cm="1">
        <f t="array" ref="X4775">_xlfn.IFS(P4775&lt;5000,"Low",P4775&lt;=20000,"Medium",P4775&gt;20000,"High")</f>
        <v>Low</v>
      </c>
    </row>
    <row r="4776" spans="1:24" x14ac:dyDescent="0.35">
      <c r="A4776" s="28" t="s">
        <v>961</v>
      </c>
      <c r="B4776" s="17" t="s">
        <v>1075</v>
      </c>
      <c r="C4776" s="22" t="s">
        <v>14854</v>
      </c>
      <c r="D4776" s="17" t="s">
        <v>1172</v>
      </c>
      <c r="E4776" s="17" t="s">
        <v>11879</v>
      </c>
      <c r="F4776" s="17" t="s">
        <v>6719</v>
      </c>
      <c r="G4776" s="17" t="s">
        <v>6984</v>
      </c>
      <c r="H4776" s="17" t="s">
        <v>7000</v>
      </c>
      <c r="I4776" s="17" t="s">
        <v>7001</v>
      </c>
      <c r="J4776" s="22" t="s">
        <v>8371</v>
      </c>
      <c r="K4776" s="17" t="s">
        <v>14231</v>
      </c>
      <c r="L4776" s="17" t="s">
        <v>8340</v>
      </c>
      <c r="M4776" s="17" t="s">
        <v>8350</v>
      </c>
      <c r="N4776" s="17" t="s">
        <v>8352</v>
      </c>
      <c r="O4776" s="17" t="s">
        <v>8359</v>
      </c>
      <c r="P4776" s="25">
        <v>1233</v>
      </c>
      <c r="Q4776" s="17" t="s">
        <v>8363</v>
      </c>
      <c r="R4776" s="22" t="s">
        <v>8370</v>
      </c>
      <c r="S4776" s="17">
        <v>5</v>
      </c>
      <c r="T4776" s="22" t="s">
        <v>8370</v>
      </c>
      <c r="U4776" s="19" t="str">
        <f>IF(Cleaned_Data!P4776&gt;20000,"High-Bill","Normal-Bill")</f>
        <v>Normal-Bill</v>
      </c>
      <c r="V4776" s="19" t="str">
        <f t="shared" si="148"/>
        <v>Senior-Citizen</v>
      </c>
      <c r="W4776" s="19" t="str">
        <f t="shared" si="149"/>
        <v>Not-Required</v>
      </c>
      <c r="X4776" s="20" t="str" cm="1">
        <f t="array" ref="X4776">_xlfn.IFS(P4776&lt;5000,"Low",P4776&lt;=20000,"Medium",P4776&gt;20000,"High")</f>
        <v>Low</v>
      </c>
    </row>
    <row r="4777" spans="1:24" x14ac:dyDescent="0.35">
      <c r="A4777" s="29" t="s">
        <v>961</v>
      </c>
      <c r="B4777" s="21" t="s">
        <v>1098</v>
      </c>
      <c r="C4777" s="22" t="s">
        <v>14854</v>
      </c>
      <c r="D4777" s="21" t="s">
        <v>1174</v>
      </c>
      <c r="E4777" s="21" t="s">
        <v>11985</v>
      </c>
      <c r="F4777" s="22" t="s">
        <v>8371</v>
      </c>
      <c r="G4777" s="21" t="s">
        <v>6990</v>
      </c>
      <c r="H4777" s="21" t="s">
        <v>6996</v>
      </c>
      <c r="I4777" s="21" t="s">
        <v>7006</v>
      </c>
      <c r="J4777" s="21" t="s">
        <v>14078</v>
      </c>
      <c r="K4777" s="21" t="s">
        <v>14821</v>
      </c>
      <c r="L4777" s="21" t="s">
        <v>8340</v>
      </c>
      <c r="M4777" s="21" t="s">
        <v>8347</v>
      </c>
      <c r="N4777" s="21" t="s">
        <v>8352</v>
      </c>
      <c r="O4777" s="21" t="s">
        <v>8355</v>
      </c>
      <c r="P4777" s="26">
        <v>9472</v>
      </c>
      <c r="Q4777" s="22" t="s">
        <v>8370</v>
      </c>
      <c r="R4777" s="22" t="s">
        <v>8370</v>
      </c>
      <c r="S4777" s="21">
        <v>3</v>
      </c>
      <c r="T4777" s="21" t="s">
        <v>14844</v>
      </c>
      <c r="U4777" s="23" t="str">
        <f>IF(Cleaned_Data!P4777&gt;20000,"High-Bill","Normal-Bill")</f>
        <v>Normal-Bill</v>
      </c>
      <c r="V4777" s="23" t="str">
        <f t="shared" si="148"/>
        <v>Senior-Citizen</v>
      </c>
      <c r="W4777" s="23" t="str">
        <f t="shared" si="149"/>
        <v>Not-Required</v>
      </c>
      <c r="X4777" s="24" t="str" cm="1">
        <f t="array" ref="X4777">_xlfn.IFS(P4777&lt;5000,"Low",P4777&lt;=20000,"Medium",P4777&gt;20000,"High")</f>
        <v>Medium</v>
      </c>
    </row>
    <row r="4778" spans="1:24" x14ac:dyDescent="0.35">
      <c r="A4778" s="28" t="s">
        <v>961</v>
      </c>
      <c r="B4778" s="17" t="s">
        <v>1091</v>
      </c>
      <c r="C4778" s="17">
        <v>23</v>
      </c>
      <c r="D4778" s="17" t="s">
        <v>1172</v>
      </c>
      <c r="E4778" s="17" t="s">
        <v>12182</v>
      </c>
      <c r="F4778" s="22" t="s">
        <v>8371</v>
      </c>
      <c r="G4778" s="17" t="s">
        <v>6986</v>
      </c>
      <c r="H4778" s="17" t="s">
        <v>6999</v>
      </c>
      <c r="I4778" s="17" t="s">
        <v>7004</v>
      </c>
      <c r="J4778" s="17" t="s">
        <v>13953</v>
      </c>
      <c r="K4778" s="17" t="s">
        <v>14271</v>
      </c>
      <c r="L4778" s="17" t="s">
        <v>8342</v>
      </c>
      <c r="M4778" s="17" t="s">
        <v>8347</v>
      </c>
      <c r="N4778" s="17" t="s">
        <v>8353</v>
      </c>
      <c r="O4778" s="17" t="s">
        <v>8358</v>
      </c>
      <c r="P4778" s="25">
        <v>13290</v>
      </c>
      <c r="Q4778" s="17" t="s">
        <v>8362</v>
      </c>
      <c r="R4778" s="17" t="s">
        <v>14065</v>
      </c>
      <c r="S4778" s="17">
        <v>1</v>
      </c>
      <c r="T4778" s="17" t="s">
        <v>14843</v>
      </c>
      <c r="U4778" s="19" t="str">
        <f>IF(Cleaned_Data!P4778&gt;20000,"High-Bill","Normal-Bill")</f>
        <v>Normal-Bill</v>
      </c>
      <c r="V4778" s="19" t="str">
        <f t="shared" si="148"/>
        <v>Not-Senior-Citizen</v>
      </c>
      <c r="W4778" s="19" t="str">
        <f t="shared" si="149"/>
        <v>Follow-Up-required</v>
      </c>
      <c r="X4778" s="20" t="str" cm="1">
        <f t="array" ref="X4778">_xlfn.IFS(P4778&lt;5000,"Low",P4778&lt;=20000,"Medium",P4778&gt;20000,"High")</f>
        <v>Medium</v>
      </c>
    </row>
    <row r="4779" spans="1:24" x14ac:dyDescent="0.35">
      <c r="A4779" s="29" t="s">
        <v>961</v>
      </c>
      <c r="B4779" s="21" t="s">
        <v>1020</v>
      </c>
      <c r="C4779" s="21">
        <v>47</v>
      </c>
      <c r="D4779" s="22" t="s">
        <v>14847</v>
      </c>
      <c r="E4779" s="21" t="s">
        <v>12478</v>
      </c>
      <c r="F4779" s="21" t="s">
        <v>6788</v>
      </c>
      <c r="G4779" s="21" t="s">
        <v>6992</v>
      </c>
      <c r="H4779" s="21" t="s">
        <v>6994</v>
      </c>
      <c r="I4779" s="21" t="s">
        <v>7002</v>
      </c>
      <c r="J4779" s="21" t="s">
        <v>14068</v>
      </c>
      <c r="K4779" s="21" t="s">
        <v>14509</v>
      </c>
      <c r="L4779" s="21" t="s">
        <v>8341</v>
      </c>
      <c r="M4779" s="21" t="s">
        <v>8348</v>
      </c>
      <c r="N4779" s="21" t="s">
        <v>8353</v>
      </c>
      <c r="O4779" s="21" t="s">
        <v>14841</v>
      </c>
      <c r="P4779" s="18">
        <v>0</v>
      </c>
      <c r="Q4779" s="21" t="s">
        <v>8363</v>
      </c>
      <c r="R4779" s="21" t="s">
        <v>13924</v>
      </c>
      <c r="S4779" s="21">
        <v>1</v>
      </c>
      <c r="T4779" s="21" t="s">
        <v>14844</v>
      </c>
      <c r="U4779" s="23" t="str">
        <f>IF(Cleaned_Data!P4779&gt;20000,"High-Bill","Normal-Bill")</f>
        <v>Normal-Bill</v>
      </c>
      <c r="V4779" s="23" t="str">
        <f t="shared" si="148"/>
        <v>Not-Senior-Citizen</v>
      </c>
      <c r="W4779" s="23" t="str">
        <f t="shared" si="149"/>
        <v>Follow-Up-required</v>
      </c>
      <c r="X4779" s="24" t="str" cm="1">
        <f t="array" ref="X4779">_xlfn.IFS(P4779&lt;5000,"Low",P4779&lt;=20000,"Medium",P4779&gt;20000,"High")</f>
        <v>Low</v>
      </c>
    </row>
    <row r="4780" spans="1:24" x14ac:dyDescent="0.35">
      <c r="A4780" s="28" t="s">
        <v>961</v>
      </c>
      <c r="B4780" s="17" t="s">
        <v>1071</v>
      </c>
      <c r="C4780" s="22" t="s">
        <v>14854</v>
      </c>
      <c r="D4780" s="17" t="s">
        <v>1172</v>
      </c>
      <c r="E4780" s="17" t="s">
        <v>13843</v>
      </c>
      <c r="F4780" s="17" t="s">
        <v>6844</v>
      </c>
      <c r="G4780" s="17" t="s">
        <v>6985</v>
      </c>
      <c r="H4780" s="17" t="s">
        <v>6997</v>
      </c>
      <c r="I4780" s="17" t="s">
        <v>7004</v>
      </c>
      <c r="J4780" s="17" t="s">
        <v>14159</v>
      </c>
      <c r="K4780" s="17" t="s">
        <v>14625</v>
      </c>
      <c r="L4780" s="17" t="s">
        <v>8345</v>
      </c>
      <c r="M4780" s="17" t="s">
        <v>8349</v>
      </c>
      <c r="N4780" s="17" t="s">
        <v>8352</v>
      </c>
      <c r="O4780" s="17" t="s">
        <v>14842</v>
      </c>
      <c r="P4780" s="18">
        <v>0</v>
      </c>
      <c r="Q4780" s="17" t="s">
        <v>8363</v>
      </c>
      <c r="R4780" s="17" t="s">
        <v>14005</v>
      </c>
      <c r="S4780" s="17">
        <v>5</v>
      </c>
      <c r="T4780" s="22" t="s">
        <v>8370</v>
      </c>
      <c r="U4780" s="19" t="str">
        <f>IF(Cleaned_Data!P4780&gt;20000,"High-Bill","Normal-Bill")</f>
        <v>Normal-Bill</v>
      </c>
      <c r="V4780" s="19" t="str">
        <f t="shared" si="148"/>
        <v>Senior-Citizen</v>
      </c>
      <c r="W4780" s="19" t="str">
        <f t="shared" si="149"/>
        <v>Follow-Up-required</v>
      </c>
      <c r="X4780" s="20" t="str" cm="1">
        <f t="array" ref="X4780">_xlfn.IFS(P4780&lt;5000,"Low",P4780&lt;=20000,"Medium",P4780&gt;20000,"High")</f>
        <v>Low</v>
      </c>
    </row>
    <row r="4781" spans="1:24" x14ac:dyDescent="0.35">
      <c r="A4781" s="29" t="s">
        <v>908</v>
      </c>
      <c r="B4781" s="21" t="s">
        <v>1083</v>
      </c>
      <c r="C4781" s="21">
        <v>31</v>
      </c>
      <c r="D4781" s="21" t="s">
        <v>1172</v>
      </c>
      <c r="E4781" s="21" t="s">
        <v>10516</v>
      </c>
      <c r="F4781" s="22" t="s">
        <v>8371</v>
      </c>
      <c r="G4781" s="21" t="s">
        <v>6991</v>
      </c>
      <c r="H4781" s="21" t="s">
        <v>7000</v>
      </c>
      <c r="I4781" s="21" t="s">
        <v>7005</v>
      </c>
      <c r="J4781" s="22" t="s">
        <v>8371</v>
      </c>
      <c r="K4781" s="21" t="s">
        <v>14450</v>
      </c>
      <c r="L4781" s="21" t="s">
        <v>8339</v>
      </c>
      <c r="M4781" s="21" t="s">
        <v>8348</v>
      </c>
      <c r="N4781" s="21" t="s">
        <v>8351</v>
      </c>
      <c r="O4781" s="21" t="s">
        <v>8355</v>
      </c>
      <c r="P4781" s="26">
        <v>14295</v>
      </c>
      <c r="Q4781" s="21" t="s">
        <v>8363</v>
      </c>
      <c r="R4781" s="22" t="s">
        <v>8370</v>
      </c>
      <c r="S4781" s="21">
        <v>4</v>
      </c>
      <c r="T4781" s="21" t="s">
        <v>14845</v>
      </c>
      <c r="U4781" s="23" t="str">
        <f>IF(Cleaned_Data!P4781&gt;20000,"High-Bill","Normal-Bill")</f>
        <v>Normal-Bill</v>
      </c>
      <c r="V4781" s="23" t="str">
        <f t="shared" si="148"/>
        <v>Not-Senior-Citizen</v>
      </c>
      <c r="W4781" s="23" t="str">
        <f t="shared" si="149"/>
        <v>Not-Required</v>
      </c>
      <c r="X4781" s="24" t="str" cm="1">
        <f t="array" ref="X4781">_xlfn.IFS(P4781&lt;5000,"Low",P4781&lt;=20000,"Medium",P4781&gt;20000,"High")</f>
        <v>Medium</v>
      </c>
    </row>
    <row r="4782" spans="1:24" x14ac:dyDescent="0.35">
      <c r="A4782" s="28" t="s">
        <v>908</v>
      </c>
      <c r="B4782" s="17" t="s">
        <v>1133</v>
      </c>
      <c r="C4782" s="22" t="s">
        <v>14854</v>
      </c>
      <c r="D4782" s="22" t="s">
        <v>14847</v>
      </c>
      <c r="E4782" s="17" t="s">
        <v>12444</v>
      </c>
      <c r="F4782" s="17" t="s">
        <v>6795</v>
      </c>
      <c r="G4782" s="17" t="s">
        <v>6988</v>
      </c>
      <c r="H4782" s="17" t="s">
        <v>6998</v>
      </c>
      <c r="I4782" s="17" t="s">
        <v>7003</v>
      </c>
      <c r="J4782" s="17" t="s">
        <v>14150</v>
      </c>
      <c r="K4782" s="17" t="s">
        <v>14317</v>
      </c>
      <c r="L4782" s="17" t="s">
        <v>8338</v>
      </c>
      <c r="M4782" s="17" t="s">
        <v>8347</v>
      </c>
      <c r="N4782" s="17" t="s">
        <v>8351</v>
      </c>
      <c r="O4782" s="17" t="s">
        <v>8355</v>
      </c>
      <c r="P4782" s="18">
        <v>0</v>
      </c>
      <c r="Q4782" s="17" t="s">
        <v>8363</v>
      </c>
      <c r="R4782" s="17" t="s">
        <v>14074</v>
      </c>
      <c r="S4782" s="17">
        <v>5</v>
      </c>
      <c r="T4782" s="17" t="s">
        <v>14845</v>
      </c>
      <c r="U4782" s="19" t="str">
        <f>IF(Cleaned_Data!P4782&gt;20000,"High-Bill","Normal-Bill")</f>
        <v>Normal-Bill</v>
      </c>
      <c r="V4782" s="19" t="str">
        <f t="shared" si="148"/>
        <v>Senior-Citizen</v>
      </c>
      <c r="W4782" s="19" t="str">
        <f t="shared" si="149"/>
        <v>Follow-Up-required</v>
      </c>
      <c r="X4782" s="20" t="str" cm="1">
        <f t="array" ref="X4782">_xlfn.IFS(P4782&lt;5000,"Low",P4782&lt;=20000,"Medium",P4782&gt;20000,"High")</f>
        <v>Low</v>
      </c>
    </row>
    <row r="4783" spans="1:24" x14ac:dyDescent="0.35">
      <c r="A4783" s="29" t="s">
        <v>908</v>
      </c>
      <c r="B4783" s="21" t="s">
        <v>1114</v>
      </c>
      <c r="C4783" s="22" t="s">
        <v>14854</v>
      </c>
      <c r="D4783" s="21" t="s">
        <v>1172</v>
      </c>
      <c r="E4783" s="21" t="s">
        <v>13519</v>
      </c>
      <c r="F4783" s="21" t="s">
        <v>6860</v>
      </c>
      <c r="G4783" s="21" t="s">
        <v>6986</v>
      </c>
      <c r="H4783" s="21" t="s">
        <v>6997</v>
      </c>
      <c r="I4783" s="21" t="s">
        <v>7001</v>
      </c>
      <c r="J4783" s="21" t="s">
        <v>13980</v>
      </c>
      <c r="K4783" s="21" t="s">
        <v>14410</v>
      </c>
      <c r="L4783" s="21" t="s">
        <v>8338</v>
      </c>
      <c r="M4783" s="21" t="s">
        <v>8350</v>
      </c>
      <c r="N4783" s="21" t="s">
        <v>8354</v>
      </c>
      <c r="O4783" s="21" t="s">
        <v>14842</v>
      </c>
      <c r="P4783" s="26">
        <v>33544</v>
      </c>
      <c r="Q4783" s="21" t="s">
        <v>8363</v>
      </c>
      <c r="R4783" s="21" t="s">
        <v>14047</v>
      </c>
      <c r="S4783" s="21">
        <v>3</v>
      </c>
      <c r="T4783" s="21" t="s">
        <v>14844</v>
      </c>
      <c r="U4783" s="23" t="str">
        <f>IF(Cleaned_Data!P4783&gt;20000,"High-Bill","Normal-Bill")</f>
        <v>High-Bill</v>
      </c>
      <c r="V4783" s="23" t="str">
        <f t="shared" si="148"/>
        <v>Senior-Citizen</v>
      </c>
      <c r="W4783" s="23" t="str">
        <f t="shared" si="149"/>
        <v>Follow-Up-required</v>
      </c>
      <c r="X4783" s="24" t="str" cm="1">
        <f t="array" ref="X4783">_xlfn.IFS(P4783&lt;5000,"Low",P4783&lt;=20000,"Medium",P4783&gt;20000,"High")</f>
        <v>High</v>
      </c>
    </row>
    <row r="4784" spans="1:24" x14ac:dyDescent="0.35">
      <c r="A4784" s="28" t="s">
        <v>908</v>
      </c>
      <c r="B4784" s="17" t="s">
        <v>1097</v>
      </c>
      <c r="C4784" s="22" t="s">
        <v>14854</v>
      </c>
      <c r="D4784" s="22" t="s">
        <v>14847</v>
      </c>
      <c r="E4784" s="17" t="s">
        <v>13541</v>
      </c>
      <c r="F4784" s="17" t="s">
        <v>6744</v>
      </c>
      <c r="G4784" s="17" t="s">
        <v>6991</v>
      </c>
      <c r="H4784" s="17" t="s">
        <v>6999</v>
      </c>
      <c r="I4784" s="17" t="s">
        <v>7004</v>
      </c>
      <c r="J4784" s="22" t="s">
        <v>8371</v>
      </c>
      <c r="K4784" s="17" t="s">
        <v>14816</v>
      </c>
      <c r="L4784" s="17" t="s">
        <v>8339</v>
      </c>
      <c r="M4784" s="17" t="s">
        <v>8347</v>
      </c>
      <c r="N4784" s="17" t="s">
        <v>8351</v>
      </c>
      <c r="O4784" s="17" t="s">
        <v>8355</v>
      </c>
      <c r="P4784" s="25">
        <v>25456</v>
      </c>
      <c r="Q4784" s="17" t="s">
        <v>8364</v>
      </c>
      <c r="R4784" s="17" t="s">
        <v>13911</v>
      </c>
      <c r="S4784" s="22" t="s">
        <v>8370</v>
      </c>
      <c r="T4784" s="17" t="s">
        <v>14843</v>
      </c>
      <c r="U4784" s="19" t="str">
        <f>IF(Cleaned_Data!P4784&gt;20000,"High-Bill","Normal-Bill")</f>
        <v>High-Bill</v>
      </c>
      <c r="V4784" s="19" t="str">
        <f t="shared" si="148"/>
        <v>Senior-Citizen</v>
      </c>
      <c r="W4784" s="19" t="str">
        <f t="shared" si="149"/>
        <v>Follow-Up-required</v>
      </c>
      <c r="X4784" s="20" t="str" cm="1">
        <f t="array" ref="X4784">_xlfn.IFS(P4784&lt;5000,"Low",P4784&lt;=20000,"Medium",P4784&gt;20000,"High")</f>
        <v>High</v>
      </c>
    </row>
    <row r="4785" spans="1:24" x14ac:dyDescent="0.35">
      <c r="A4785" s="29" t="s">
        <v>929</v>
      </c>
      <c r="B4785" s="21" t="s">
        <v>1151</v>
      </c>
      <c r="C4785" s="22" t="s">
        <v>14854</v>
      </c>
      <c r="D4785" s="21" t="s">
        <v>1172</v>
      </c>
      <c r="E4785" s="21" t="s">
        <v>10699</v>
      </c>
      <c r="F4785" s="21" t="s">
        <v>6833</v>
      </c>
      <c r="G4785" s="21" t="s">
        <v>6991</v>
      </c>
      <c r="H4785" s="21" t="s">
        <v>6997</v>
      </c>
      <c r="I4785" s="21" t="s">
        <v>7004</v>
      </c>
      <c r="J4785" s="22" t="s">
        <v>8371</v>
      </c>
      <c r="K4785" s="21" t="s">
        <v>14237</v>
      </c>
      <c r="L4785" s="21" t="s">
        <v>8338</v>
      </c>
      <c r="M4785" s="21" t="s">
        <v>8349</v>
      </c>
      <c r="N4785" s="21" t="s">
        <v>8354</v>
      </c>
      <c r="O4785" s="21" t="s">
        <v>8355</v>
      </c>
      <c r="P4785" s="18">
        <v>0</v>
      </c>
      <c r="Q4785" s="21" t="s">
        <v>8363</v>
      </c>
      <c r="R4785" s="22" t="s">
        <v>8370</v>
      </c>
      <c r="S4785" s="22" t="s">
        <v>8370</v>
      </c>
      <c r="T4785" s="21" t="s">
        <v>14845</v>
      </c>
      <c r="U4785" s="23" t="str">
        <f>IF(Cleaned_Data!P4785&gt;20000,"High-Bill","Normal-Bill")</f>
        <v>Normal-Bill</v>
      </c>
      <c r="V4785" s="23" t="str">
        <f t="shared" si="148"/>
        <v>Senior-Citizen</v>
      </c>
      <c r="W4785" s="23" t="str">
        <f t="shared" si="149"/>
        <v>Not-Required</v>
      </c>
      <c r="X4785" s="24" t="str" cm="1">
        <f t="array" ref="X4785">_xlfn.IFS(P4785&lt;5000,"Low",P4785&lt;=20000,"Medium",P4785&gt;20000,"High")</f>
        <v>Low</v>
      </c>
    </row>
    <row r="4786" spans="1:24" x14ac:dyDescent="0.35">
      <c r="A4786" s="28" t="s">
        <v>929</v>
      </c>
      <c r="B4786" s="17" t="s">
        <v>1114</v>
      </c>
      <c r="C4786" s="22" t="s">
        <v>14854</v>
      </c>
      <c r="D4786" s="17" t="s">
        <v>1174</v>
      </c>
      <c r="E4786" s="17" t="s">
        <v>10851</v>
      </c>
      <c r="F4786" s="22" t="s">
        <v>8371</v>
      </c>
      <c r="G4786" s="17" t="s">
        <v>6987</v>
      </c>
      <c r="H4786" s="17" t="s">
        <v>6995</v>
      </c>
      <c r="I4786" s="17" t="s">
        <v>7005</v>
      </c>
      <c r="J4786" s="17" t="s">
        <v>14092</v>
      </c>
      <c r="K4786" s="17" t="s">
        <v>14220</v>
      </c>
      <c r="L4786" s="17" t="s">
        <v>8342</v>
      </c>
      <c r="M4786" s="17" t="s">
        <v>8346</v>
      </c>
      <c r="N4786" s="17" t="s">
        <v>8353</v>
      </c>
      <c r="O4786" s="17" t="s">
        <v>14841</v>
      </c>
      <c r="P4786" s="25">
        <v>35995</v>
      </c>
      <c r="Q4786" s="17" t="s">
        <v>8363</v>
      </c>
      <c r="R4786" s="22" t="s">
        <v>8370</v>
      </c>
      <c r="S4786" s="17">
        <v>1</v>
      </c>
      <c r="T4786" s="17" t="s">
        <v>14844</v>
      </c>
      <c r="U4786" s="19" t="str">
        <f>IF(Cleaned_Data!P4786&gt;20000,"High-Bill","Normal-Bill")</f>
        <v>High-Bill</v>
      </c>
      <c r="V4786" s="19" t="str">
        <f t="shared" si="148"/>
        <v>Senior-Citizen</v>
      </c>
      <c r="W4786" s="19" t="str">
        <f t="shared" si="149"/>
        <v>Not-Required</v>
      </c>
      <c r="X4786" s="20" t="str" cm="1">
        <f t="array" ref="X4786">_xlfn.IFS(P4786&lt;5000,"Low",P4786&lt;=20000,"Medium",P4786&gt;20000,"High")</f>
        <v>High</v>
      </c>
    </row>
    <row r="4787" spans="1:24" x14ac:dyDescent="0.35">
      <c r="A4787" s="29" t="s">
        <v>929</v>
      </c>
      <c r="B4787" s="21" t="s">
        <v>1063</v>
      </c>
      <c r="C4787" s="22" t="s">
        <v>14854</v>
      </c>
      <c r="D4787" s="21" t="s">
        <v>1172</v>
      </c>
      <c r="E4787" s="21" t="s">
        <v>11050</v>
      </c>
      <c r="F4787" s="21" t="s">
        <v>6751</v>
      </c>
      <c r="G4787" s="21" t="s">
        <v>6988</v>
      </c>
      <c r="H4787" s="21" t="s">
        <v>6997</v>
      </c>
      <c r="I4787" s="21" t="s">
        <v>7003</v>
      </c>
      <c r="J4787" s="21" t="s">
        <v>14122</v>
      </c>
      <c r="K4787" s="21" t="s">
        <v>14544</v>
      </c>
      <c r="L4787" s="21" t="s">
        <v>8344</v>
      </c>
      <c r="M4787" s="21" t="s">
        <v>8346</v>
      </c>
      <c r="N4787" s="21" t="s">
        <v>8351</v>
      </c>
      <c r="O4787" s="21" t="s">
        <v>8359</v>
      </c>
      <c r="P4787" s="26">
        <v>48519</v>
      </c>
      <c r="Q4787" s="21" t="s">
        <v>8363</v>
      </c>
      <c r="R4787" s="21" t="s">
        <v>13970</v>
      </c>
      <c r="S4787" s="22" t="s">
        <v>8370</v>
      </c>
      <c r="T4787" s="21" t="s">
        <v>14843</v>
      </c>
      <c r="U4787" s="23" t="str">
        <f>IF(Cleaned_Data!P4787&gt;20000,"High-Bill","Normal-Bill")</f>
        <v>High-Bill</v>
      </c>
      <c r="V4787" s="23" t="str">
        <f t="shared" si="148"/>
        <v>Senior-Citizen</v>
      </c>
      <c r="W4787" s="23" t="str">
        <f t="shared" si="149"/>
        <v>Follow-Up-required</v>
      </c>
      <c r="X4787" s="24" t="str" cm="1">
        <f t="array" ref="X4787">_xlfn.IFS(P4787&lt;5000,"Low",P4787&lt;=20000,"Medium",P4787&gt;20000,"High")</f>
        <v>High</v>
      </c>
    </row>
    <row r="4788" spans="1:24" x14ac:dyDescent="0.35">
      <c r="A4788" s="28" t="s">
        <v>929</v>
      </c>
      <c r="B4788" s="17" t="s">
        <v>1061</v>
      </c>
      <c r="C4788" s="17">
        <v>46</v>
      </c>
      <c r="D4788" s="22" t="s">
        <v>14847</v>
      </c>
      <c r="E4788" s="17" t="s">
        <v>11666</v>
      </c>
      <c r="F4788" s="17" t="s">
        <v>6914</v>
      </c>
      <c r="G4788" s="17" t="s">
        <v>6987</v>
      </c>
      <c r="H4788" s="17" t="s">
        <v>6997</v>
      </c>
      <c r="I4788" s="17" t="s">
        <v>7004</v>
      </c>
      <c r="J4788" s="17" t="s">
        <v>13930</v>
      </c>
      <c r="K4788" s="17" t="s">
        <v>14278</v>
      </c>
      <c r="L4788" s="17" t="s">
        <v>8344</v>
      </c>
      <c r="M4788" s="17" t="s">
        <v>8347</v>
      </c>
      <c r="N4788" s="17" t="s">
        <v>8354</v>
      </c>
      <c r="O4788" s="17" t="s">
        <v>14841</v>
      </c>
      <c r="P4788" s="25">
        <v>38228</v>
      </c>
      <c r="Q4788" s="17" t="s">
        <v>8362</v>
      </c>
      <c r="R4788" s="22" t="s">
        <v>8370</v>
      </c>
      <c r="S4788" s="17">
        <v>3</v>
      </c>
      <c r="T4788" s="22" t="s">
        <v>8370</v>
      </c>
      <c r="U4788" s="19" t="str">
        <f>IF(Cleaned_Data!P4788&gt;20000,"High-Bill","Normal-Bill")</f>
        <v>High-Bill</v>
      </c>
      <c r="V4788" s="19" t="str">
        <f t="shared" si="148"/>
        <v>Not-Senior-Citizen</v>
      </c>
      <c r="W4788" s="19" t="str">
        <f t="shared" si="149"/>
        <v>Not-Required</v>
      </c>
      <c r="X4788" s="20" t="str" cm="1">
        <f t="array" ref="X4788">_xlfn.IFS(P4788&lt;5000,"Low",P4788&lt;=20000,"Medium",P4788&gt;20000,"High")</f>
        <v>High</v>
      </c>
    </row>
    <row r="4789" spans="1:24" x14ac:dyDescent="0.35">
      <c r="A4789" s="29" t="s">
        <v>929</v>
      </c>
      <c r="B4789" s="21" t="s">
        <v>1069</v>
      </c>
      <c r="C4789" s="22" t="s">
        <v>14854</v>
      </c>
      <c r="D4789" s="21" t="s">
        <v>1174</v>
      </c>
      <c r="E4789" s="21" t="s">
        <v>12003</v>
      </c>
      <c r="F4789" s="21" t="s">
        <v>6718</v>
      </c>
      <c r="G4789" s="21" t="s">
        <v>6991</v>
      </c>
      <c r="H4789" s="21" t="s">
        <v>6999</v>
      </c>
      <c r="I4789" s="21" t="s">
        <v>7007</v>
      </c>
      <c r="J4789" s="22" t="s">
        <v>8371</v>
      </c>
      <c r="K4789" s="21" t="s">
        <v>14546</v>
      </c>
      <c r="L4789" s="21" t="s">
        <v>8339</v>
      </c>
      <c r="M4789" s="21" t="s">
        <v>8348</v>
      </c>
      <c r="N4789" s="21" t="s">
        <v>8351</v>
      </c>
      <c r="O4789" s="21" t="s">
        <v>14841</v>
      </c>
      <c r="P4789" s="18">
        <v>0</v>
      </c>
      <c r="Q4789" s="21" t="s">
        <v>8362</v>
      </c>
      <c r="R4789" s="22" t="s">
        <v>8370</v>
      </c>
      <c r="S4789" s="22" t="s">
        <v>8370</v>
      </c>
      <c r="T4789" s="21" t="s">
        <v>14843</v>
      </c>
      <c r="U4789" s="23" t="str">
        <f>IF(Cleaned_Data!P4789&gt;20000,"High-Bill","Normal-Bill")</f>
        <v>Normal-Bill</v>
      </c>
      <c r="V4789" s="23" t="str">
        <f t="shared" si="148"/>
        <v>Senior-Citizen</v>
      </c>
      <c r="W4789" s="23" t="str">
        <f t="shared" si="149"/>
        <v>Not-Required</v>
      </c>
      <c r="X4789" s="24" t="str" cm="1">
        <f t="array" ref="X4789">_xlfn.IFS(P4789&lt;5000,"Low",P4789&lt;=20000,"Medium",P4789&gt;20000,"High")</f>
        <v>Low</v>
      </c>
    </row>
    <row r="4790" spans="1:24" x14ac:dyDescent="0.35">
      <c r="A4790" s="28" t="s">
        <v>929</v>
      </c>
      <c r="B4790" s="17" t="s">
        <v>1056</v>
      </c>
      <c r="C4790" s="22" t="s">
        <v>14854</v>
      </c>
      <c r="D4790" s="17" t="s">
        <v>1172</v>
      </c>
      <c r="E4790" s="17" t="s">
        <v>12067</v>
      </c>
      <c r="F4790" s="17" t="s">
        <v>6951</v>
      </c>
      <c r="G4790" s="17" t="s">
        <v>6986</v>
      </c>
      <c r="H4790" s="17" t="s">
        <v>7000</v>
      </c>
      <c r="I4790" s="17" t="s">
        <v>7003</v>
      </c>
      <c r="J4790" s="17" t="s">
        <v>14091</v>
      </c>
      <c r="K4790" s="17" t="s">
        <v>14629</v>
      </c>
      <c r="L4790" s="17" t="s">
        <v>8338</v>
      </c>
      <c r="M4790" s="17" t="s">
        <v>8346</v>
      </c>
      <c r="N4790" s="17" t="s">
        <v>8354</v>
      </c>
      <c r="O4790" s="17" t="s">
        <v>14842</v>
      </c>
      <c r="P4790" s="18">
        <v>0</v>
      </c>
      <c r="Q4790" s="22" t="s">
        <v>8370</v>
      </c>
      <c r="R4790" s="17" t="s">
        <v>7247</v>
      </c>
      <c r="S4790" s="22" t="s">
        <v>8370</v>
      </c>
      <c r="T4790" s="17" t="s">
        <v>14845</v>
      </c>
      <c r="U4790" s="19" t="str">
        <f>IF(Cleaned_Data!P4790&gt;20000,"High-Bill","Normal-Bill")</f>
        <v>Normal-Bill</v>
      </c>
      <c r="V4790" s="19" t="str">
        <f t="shared" si="148"/>
        <v>Senior-Citizen</v>
      </c>
      <c r="W4790" s="19" t="str">
        <f t="shared" si="149"/>
        <v>Follow-Up-required</v>
      </c>
      <c r="X4790" s="20" t="str" cm="1">
        <f t="array" ref="X4790">_xlfn.IFS(P4790&lt;5000,"Low",P4790&lt;=20000,"Medium",P4790&gt;20000,"High")</f>
        <v>Low</v>
      </c>
    </row>
    <row r="4791" spans="1:24" x14ac:dyDescent="0.35">
      <c r="A4791" s="29" t="s">
        <v>929</v>
      </c>
      <c r="B4791" s="21" t="s">
        <v>1029</v>
      </c>
      <c r="C4791" s="21">
        <v>90</v>
      </c>
      <c r="D4791" s="21" t="s">
        <v>1172</v>
      </c>
      <c r="E4791" s="21" t="s">
        <v>12903</v>
      </c>
      <c r="F4791" s="22" t="s">
        <v>8371</v>
      </c>
      <c r="G4791" s="21" t="s">
        <v>6989</v>
      </c>
      <c r="H4791" s="21" t="s">
        <v>6997</v>
      </c>
      <c r="I4791" s="21" t="s">
        <v>7007</v>
      </c>
      <c r="J4791" s="21" t="s">
        <v>13995</v>
      </c>
      <c r="K4791" s="21" t="s">
        <v>14779</v>
      </c>
      <c r="L4791" s="21" t="s">
        <v>8344</v>
      </c>
      <c r="M4791" s="21" t="s">
        <v>8346</v>
      </c>
      <c r="N4791" s="21" t="s">
        <v>8352</v>
      </c>
      <c r="O4791" s="21" t="s">
        <v>8355</v>
      </c>
      <c r="P4791" s="26">
        <v>38117</v>
      </c>
      <c r="Q4791" s="22" t="s">
        <v>8370</v>
      </c>
      <c r="R4791" s="22" t="s">
        <v>8370</v>
      </c>
      <c r="S4791" s="21">
        <v>3</v>
      </c>
      <c r="T4791" s="21" t="s">
        <v>14844</v>
      </c>
      <c r="U4791" s="23" t="str">
        <f>IF(Cleaned_Data!P4791&gt;20000,"High-Bill","Normal-Bill")</f>
        <v>High-Bill</v>
      </c>
      <c r="V4791" s="23" t="str">
        <f t="shared" si="148"/>
        <v>Senior-Citizen</v>
      </c>
      <c r="W4791" s="23" t="str">
        <f t="shared" si="149"/>
        <v>Not-Required</v>
      </c>
      <c r="X4791" s="24" t="str" cm="1">
        <f t="array" ref="X4791">_xlfn.IFS(P4791&lt;5000,"Low",P4791&lt;=20000,"Medium",P4791&gt;20000,"High")</f>
        <v>High</v>
      </c>
    </row>
    <row r="4792" spans="1:24" x14ac:dyDescent="0.35">
      <c r="A4792" s="28" t="s">
        <v>934</v>
      </c>
      <c r="B4792" s="17" t="s">
        <v>1101</v>
      </c>
      <c r="C4792" s="17">
        <v>60</v>
      </c>
      <c r="D4792" s="17" t="s">
        <v>1172</v>
      </c>
      <c r="E4792" s="17" t="s">
        <v>10728</v>
      </c>
      <c r="F4792" s="17" t="s">
        <v>6748</v>
      </c>
      <c r="G4792" s="17" t="s">
        <v>6988</v>
      </c>
      <c r="H4792" s="17" t="s">
        <v>6997</v>
      </c>
      <c r="I4792" s="17" t="s">
        <v>7005</v>
      </c>
      <c r="J4792" s="17" t="s">
        <v>13975</v>
      </c>
      <c r="K4792" s="17" t="s">
        <v>14275</v>
      </c>
      <c r="L4792" s="17" t="s">
        <v>8343</v>
      </c>
      <c r="M4792" s="17" t="s">
        <v>8347</v>
      </c>
      <c r="N4792" s="17" t="s">
        <v>8352</v>
      </c>
      <c r="O4792" s="17" t="s">
        <v>14841</v>
      </c>
      <c r="P4792" s="18">
        <v>0</v>
      </c>
      <c r="Q4792" s="17" t="s">
        <v>8363</v>
      </c>
      <c r="R4792" s="17" t="s">
        <v>14040</v>
      </c>
      <c r="S4792" s="17">
        <v>5</v>
      </c>
      <c r="T4792" s="17" t="s">
        <v>14844</v>
      </c>
      <c r="U4792" s="19" t="str">
        <f>IF(Cleaned_Data!P4792&gt;20000,"High-Bill","Normal-Bill")</f>
        <v>Normal-Bill</v>
      </c>
      <c r="V4792" s="19" t="str">
        <f t="shared" si="148"/>
        <v>Senior-Citizen</v>
      </c>
      <c r="W4792" s="19" t="str">
        <f t="shared" si="149"/>
        <v>Follow-Up-required</v>
      </c>
      <c r="X4792" s="20" t="str" cm="1">
        <f t="array" ref="X4792">_xlfn.IFS(P4792&lt;5000,"Low",P4792&lt;=20000,"Medium",P4792&gt;20000,"High")</f>
        <v>Low</v>
      </c>
    </row>
    <row r="4793" spans="1:24" x14ac:dyDescent="0.35">
      <c r="A4793" s="29" t="s">
        <v>934</v>
      </c>
      <c r="B4793" s="21" t="s">
        <v>1086</v>
      </c>
      <c r="C4793" s="21">
        <v>69</v>
      </c>
      <c r="D4793" s="21" t="s">
        <v>1172</v>
      </c>
      <c r="E4793" s="21" t="s">
        <v>10982</v>
      </c>
      <c r="F4793" s="21" t="s">
        <v>6862</v>
      </c>
      <c r="G4793" s="21" t="s">
        <v>6992</v>
      </c>
      <c r="H4793" s="21" t="s">
        <v>6994</v>
      </c>
      <c r="I4793" s="21" t="s">
        <v>7007</v>
      </c>
      <c r="J4793" s="21" t="s">
        <v>14069</v>
      </c>
      <c r="K4793" s="21" t="s">
        <v>14357</v>
      </c>
      <c r="L4793" s="21" t="s">
        <v>8339</v>
      </c>
      <c r="M4793" s="21" t="s">
        <v>8348</v>
      </c>
      <c r="N4793" s="21" t="s">
        <v>8354</v>
      </c>
      <c r="O4793" s="21" t="s">
        <v>8355</v>
      </c>
      <c r="P4793" s="18">
        <v>0</v>
      </c>
      <c r="Q4793" s="21" t="s">
        <v>8363</v>
      </c>
      <c r="R4793" s="22" t="s">
        <v>8370</v>
      </c>
      <c r="S4793" s="21">
        <v>2</v>
      </c>
      <c r="T4793" s="21" t="s">
        <v>14843</v>
      </c>
      <c r="U4793" s="23" t="str">
        <f>IF(Cleaned_Data!P4793&gt;20000,"High-Bill","Normal-Bill")</f>
        <v>Normal-Bill</v>
      </c>
      <c r="V4793" s="23" t="str">
        <f t="shared" si="148"/>
        <v>Senior-Citizen</v>
      </c>
      <c r="W4793" s="23" t="str">
        <f t="shared" si="149"/>
        <v>Not-Required</v>
      </c>
      <c r="X4793" s="24" t="str" cm="1">
        <f t="array" ref="X4793">_xlfn.IFS(P4793&lt;5000,"Low",P4793&lt;=20000,"Medium",P4793&gt;20000,"High")</f>
        <v>Low</v>
      </c>
    </row>
    <row r="4794" spans="1:24" x14ac:dyDescent="0.35">
      <c r="A4794" s="28" t="s">
        <v>934</v>
      </c>
      <c r="B4794" s="17" t="s">
        <v>1054</v>
      </c>
      <c r="C4794" s="22" t="s">
        <v>14854</v>
      </c>
      <c r="D4794" s="17" t="s">
        <v>1174</v>
      </c>
      <c r="E4794" s="17" t="s">
        <v>11841</v>
      </c>
      <c r="F4794" s="22" t="s">
        <v>8371</v>
      </c>
      <c r="G4794" s="17" t="s">
        <v>6984</v>
      </c>
      <c r="H4794" s="17" t="s">
        <v>6998</v>
      </c>
      <c r="I4794" s="17" t="s">
        <v>7006</v>
      </c>
      <c r="J4794" s="17" t="s">
        <v>14039</v>
      </c>
      <c r="K4794" s="17" t="s">
        <v>14270</v>
      </c>
      <c r="L4794" s="17" t="s">
        <v>8339</v>
      </c>
      <c r="M4794" s="17" t="s">
        <v>8347</v>
      </c>
      <c r="N4794" s="17" t="s">
        <v>8354</v>
      </c>
      <c r="O4794" s="17" t="s">
        <v>8355</v>
      </c>
      <c r="P4794" s="18">
        <v>0</v>
      </c>
      <c r="Q4794" s="17" t="s">
        <v>8362</v>
      </c>
      <c r="R4794" s="17" t="s">
        <v>13932</v>
      </c>
      <c r="S4794" s="17">
        <v>5</v>
      </c>
      <c r="T4794" s="22" t="s">
        <v>8370</v>
      </c>
      <c r="U4794" s="19" t="str">
        <f>IF(Cleaned_Data!P4794&gt;20000,"High-Bill","Normal-Bill")</f>
        <v>Normal-Bill</v>
      </c>
      <c r="V4794" s="19" t="str">
        <f t="shared" si="148"/>
        <v>Senior-Citizen</v>
      </c>
      <c r="W4794" s="19" t="str">
        <f t="shared" si="149"/>
        <v>Follow-Up-required</v>
      </c>
      <c r="X4794" s="20" t="str" cm="1">
        <f t="array" ref="X4794">_xlfn.IFS(P4794&lt;5000,"Low",P4794&lt;=20000,"Medium",P4794&gt;20000,"High")</f>
        <v>Low</v>
      </c>
    </row>
    <row r="4795" spans="1:24" x14ac:dyDescent="0.35">
      <c r="A4795" s="29" t="s">
        <v>934</v>
      </c>
      <c r="B4795" s="21" t="s">
        <v>1036</v>
      </c>
      <c r="C4795" s="21">
        <v>34</v>
      </c>
      <c r="D4795" s="21" t="s">
        <v>1172</v>
      </c>
      <c r="E4795" s="21" t="s">
        <v>12052</v>
      </c>
      <c r="F4795" s="21" t="s">
        <v>6691</v>
      </c>
      <c r="G4795" s="21" t="s">
        <v>6989</v>
      </c>
      <c r="H4795" s="21" t="s">
        <v>6997</v>
      </c>
      <c r="I4795" s="21" t="s">
        <v>7006</v>
      </c>
      <c r="J4795" s="22" t="s">
        <v>8371</v>
      </c>
      <c r="K4795" s="21" t="s">
        <v>14492</v>
      </c>
      <c r="L4795" s="21" t="s">
        <v>8341</v>
      </c>
      <c r="M4795" s="21" t="s">
        <v>8346</v>
      </c>
      <c r="N4795" s="21" t="s">
        <v>8352</v>
      </c>
      <c r="O4795" s="21" t="s">
        <v>14841</v>
      </c>
      <c r="P4795" s="18">
        <v>0</v>
      </c>
      <c r="Q4795" s="21" t="s">
        <v>8364</v>
      </c>
      <c r="R4795" s="21" t="s">
        <v>14091</v>
      </c>
      <c r="S4795" s="22" t="s">
        <v>8370</v>
      </c>
      <c r="T4795" s="21" t="s">
        <v>14844</v>
      </c>
      <c r="U4795" s="23" t="str">
        <f>IF(Cleaned_Data!P4795&gt;20000,"High-Bill","Normal-Bill")</f>
        <v>Normal-Bill</v>
      </c>
      <c r="V4795" s="23" t="str">
        <f t="shared" si="148"/>
        <v>Not-Senior-Citizen</v>
      </c>
      <c r="W4795" s="23" t="str">
        <f t="shared" si="149"/>
        <v>Follow-Up-required</v>
      </c>
      <c r="X4795" s="24" t="str" cm="1">
        <f t="array" ref="X4795">_xlfn.IFS(P4795&lt;5000,"Low",P4795&lt;=20000,"Medium",P4795&gt;20000,"High")</f>
        <v>Low</v>
      </c>
    </row>
    <row r="4796" spans="1:24" x14ac:dyDescent="0.35">
      <c r="A4796" s="28" t="s">
        <v>934</v>
      </c>
      <c r="B4796" s="17" t="s">
        <v>1058</v>
      </c>
      <c r="C4796" s="22" t="s">
        <v>14854</v>
      </c>
      <c r="D4796" s="17" t="s">
        <v>1172</v>
      </c>
      <c r="E4796" s="17" t="s">
        <v>12347</v>
      </c>
      <c r="F4796" s="22" t="s">
        <v>8371</v>
      </c>
      <c r="G4796" s="17" t="s">
        <v>6991</v>
      </c>
      <c r="H4796" s="17" t="s">
        <v>6996</v>
      </c>
      <c r="I4796" s="17" t="s">
        <v>7006</v>
      </c>
      <c r="J4796" s="17" t="s">
        <v>7059</v>
      </c>
      <c r="K4796" s="17" t="s">
        <v>14358</v>
      </c>
      <c r="L4796" s="17" t="s">
        <v>8344</v>
      </c>
      <c r="M4796" s="17" t="s">
        <v>8350</v>
      </c>
      <c r="N4796" s="17" t="s">
        <v>8351</v>
      </c>
      <c r="O4796" s="17" t="s">
        <v>14842</v>
      </c>
      <c r="P4796" s="18">
        <v>0</v>
      </c>
      <c r="Q4796" s="17" t="s">
        <v>8364</v>
      </c>
      <c r="R4796" s="17" t="s">
        <v>13925</v>
      </c>
      <c r="S4796" s="22" t="s">
        <v>8370</v>
      </c>
      <c r="T4796" s="17" t="s">
        <v>14843</v>
      </c>
      <c r="U4796" s="19" t="str">
        <f>IF(Cleaned_Data!P4796&gt;20000,"High-Bill","Normal-Bill")</f>
        <v>Normal-Bill</v>
      </c>
      <c r="V4796" s="19" t="str">
        <f t="shared" si="148"/>
        <v>Senior-Citizen</v>
      </c>
      <c r="W4796" s="19" t="str">
        <f t="shared" si="149"/>
        <v>Follow-Up-required</v>
      </c>
      <c r="X4796" s="20" t="str" cm="1">
        <f t="array" ref="X4796">_xlfn.IFS(P4796&lt;5000,"Low",P4796&lt;=20000,"Medium",P4796&gt;20000,"High")</f>
        <v>Low</v>
      </c>
    </row>
    <row r="4797" spans="1:24" x14ac:dyDescent="0.35">
      <c r="A4797" s="29" t="s">
        <v>155</v>
      </c>
      <c r="B4797" s="21" t="s">
        <v>1107</v>
      </c>
      <c r="C4797" s="22" t="s">
        <v>14854</v>
      </c>
      <c r="D4797" s="21" t="s">
        <v>1174</v>
      </c>
      <c r="E4797" s="21" t="s">
        <v>8547</v>
      </c>
      <c r="F4797" s="22" t="s">
        <v>8371</v>
      </c>
      <c r="G4797" s="21" t="s">
        <v>6984</v>
      </c>
      <c r="H4797" s="21" t="s">
        <v>6994</v>
      </c>
      <c r="I4797" s="21" t="s">
        <v>7003</v>
      </c>
      <c r="J4797" s="21" t="s">
        <v>7420</v>
      </c>
      <c r="K4797" s="21" t="s">
        <v>14305</v>
      </c>
      <c r="L4797" s="21" t="s">
        <v>8338</v>
      </c>
      <c r="M4797" s="21" t="s">
        <v>8349</v>
      </c>
      <c r="N4797" s="21" t="s">
        <v>8353</v>
      </c>
      <c r="O4797" s="21" t="s">
        <v>8355</v>
      </c>
      <c r="P4797" s="18">
        <v>0</v>
      </c>
      <c r="Q4797" s="22" t="s">
        <v>8370</v>
      </c>
      <c r="R4797" s="22" t="s">
        <v>8370</v>
      </c>
      <c r="S4797" s="21">
        <v>4</v>
      </c>
      <c r="T4797" s="21" t="s">
        <v>14845</v>
      </c>
      <c r="U4797" s="23" t="str">
        <f>IF(Cleaned_Data!P4797&gt;20000,"High-Bill","Normal-Bill")</f>
        <v>Normal-Bill</v>
      </c>
      <c r="V4797" s="23" t="str">
        <f t="shared" si="148"/>
        <v>Senior-Citizen</v>
      </c>
      <c r="W4797" s="23" t="str">
        <f t="shared" si="149"/>
        <v>Not-Required</v>
      </c>
      <c r="X4797" s="24" t="str" cm="1">
        <f t="array" ref="X4797">_xlfn.IFS(P4797&lt;5000,"Low",P4797&lt;=20000,"Medium",P4797&gt;20000,"High")</f>
        <v>Low</v>
      </c>
    </row>
    <row r="4798" spans="1:24" x14ac:dyDescent="0.35">
      <c r="A4798" s="28" t="s">
        <v>155</v>
      </c>
      <c r="B4798" s="17" t="s">
        <v>1018</v>
      </c>
      <c r="C4798" s="17">
        <v>58</v>
      </c>
      <c r="D4798" s="17" t="s">
        <v>1172</v>
      </c>
      <c r="E4798" s="17" t="s">
        <v>9857</v>
      </c>
      <c r="F4798" s="22" t="s">
        <v>8371</v>
      </c>
      <c r="G4798" s="17" t="s">
        <v>6988</v>
      </c>
      <c r="H4798" s="17" t="s">
        <v>7000</v>
      </c>
      <c r="I4798" s="17" t="s">
        <v>7002</v>
      </c>
      <c r="J4798" s="17" t="s">
        <v>14125</v>
      </c>
      <c r="K4798" s="17" t="s">
        <v>14756</v>
      </c>
      <c r="L4798" s="17" t="s">
        <v>8343</v>
      </c>
      <c r="M4798" s="17" t="s">
        <v>8346</v>
      </c>
      <c r="N4798" s="17" t="s">
        <v>8351</v>
      </c>
      <c r="O4798" s="17" t="s">
        <v>8358</v>
      </c>
      <c r="P4798" s="18">
        <v>0</v>
      </c>
      <c r="Q4798" s="22" t="s">
        <v>8370</v>
      </c>
      <c r="R4798" s="22" t="s">
        <v>8370</v>
      </c>
      <c r="S4798" s="22" t="s">
        <v>8370</v>
      </c>
      <c r="T4798" s="17" t="s">
        <v>14843</v>
      </c>
      <c r="U4798" s="19" t="str">
        <f>IF(Cleaned_Data!P4798&gt;20000,"High-Bill","Normal-Bill")</f>
        <v>Normal-Bill</v>
      </c>
      <c r="V4798" s="19" t="str">
        <f t="shared" si="148"/>
        <v>Not-Senior-Citizen</v>
      </c>
      <c r="W4798" s="19" t="str">
        <f t="shared" si="149"/>
        <v>Not-Required</v>
      </c>
      <c r="X4798" s="20" t="str" cm="1">
        <f t="array" ref="X4798">_xlfn.IFS(P4798&lt;5000,"Low",P4798&lt;=20000,"Medium",P4798&gt;20000,"High")</f>
        <v>Low</v>
      </c>
    </row>
    <row r="4799" spans="1:24" x14ac:dyDescent="0.35">
      <c r="A4799" s="29" t="s">
        <v>155</v>
      </c>
      <c r="B4799" s="21" t="s">
        <v>1159</v>
      </c>
      <c r="C4799" s="22" t="s">
        <v>14854</v>
      </c>
      <c r="D4799" s="21" t="s">
        <v>1172</v>
      </c>
      <c r="E4799" s="21" t="s">
        <v>12172</v>
      </c>
      <c r="F4799" s="22" t="s">
        <v>8371</v>
      </c>
      <c r="G4799" s="21" t="s">
        <v>6987</v>
      </c>
      <c r="H4799" s="21" t="s">
        <v>6996</v>
      </c>
      <c r="I4799" s="21" t="s">
        <v>7003</v>
      </c>
      <c r="J4799" s="22" t="s">
        <v>8371</v>
      </c>
      <c r="K4799" s="21" t="s">
        <v>14197</v>
      </c>
      <c r="L4799" s="21" t="s">
        <v>8338</v>
      </c>
      <c r="M4799" s="21" t="s">
        <v>8348</v>
      </c>
      <c r="N4799" s="21" t="s">
        <v>8351</v>
      </c>
      <c r="O4799" s="21" t="s">
        <v>8358</v>
      </c>
      <c r="P4799" s="18">
        <v>0</v>
      </c>
      <c r="Q4799" s="21" t="s">
        <v>8363</v>
      </c>
      <c r="R4799" s="22" t="s">
        <v>8370</v>
      </c>
      <c r="S4799" s="21">
        <v>3</v>
      </c>
      <c r="T4799" s="22" t="s">
        <v>8370</v>
      </c>
      <c r="U4799" s="23" t="str">
        <f>IF(Cleaned_Data!P4799&gt;20000,"High-Bill","Normal-Bill")</f>
        <v>Normal-Bill</v>
      </c>
      <c r="V4799" s="23" t="str">
        <f t="shared" si="148"/>
        <v>Senior-Citizen</v>
      </c>
      <c r="W4799" s="23" t="str">
        <f t="shared" si="149"/>
        <v>Not-Required</v>
      </c>
      <c r="X4799" s="24" t="str" cm="1">
        <f t="array" ref="X4799">_xlfn.IFS(P4799&lt;5000,"Low",P4799&lt;=20000,"Medium",P4799&gt;20000,"High")</f>
        <v>Low</v>
      </c>
    </row>
    <row r="4800" spans="1:24" x14ac:dyDescent="0.35">
      <c r="A4800" s="28" t="s">
        <v>155</v>
      </c>
      <c r="B4800" s="17" t="s">
        <v>1114</v>
      </c>
      <c r="C4800" s="22" t="s">
        <v>14854</v>
      </c>
      <c r="D4800" s="22" t="s">
        <v>14847</v>
      </c>
      <c r="E4800" s="17" t="s">
        <v>13205</v>
      </c>
      <c r="F4800" s="17" t="s">
        <v>6860</v>
      </c>
      <c r="G4800" s="17" t="s">
        <v>6985</v>
      </c>
      <c r="H4800" s="17" t="s">
        <v>6999</v>
      </c>
      <c r="I4800" s="17" t="s">
        <v>7004</v>
      </c>
      <c r="J4800" s="22" t="s">
        <v>8371</v>
      </c>
      <c r="K4800" s="17" t="s">
        <v>14303</v>
      </c>
      <c r="L4800" s="17" t="s">
        <v>8342</v>
      </c>
      <c r="M4800" s="17" t="s">
        <v>8346</v>
      </c>
      <c r="N4800" s="17" t="s">
        <v>8354</v>
      </c>
      <c r="O4800" s="17" t="s">
        <v>8358</v>
      </c>
      <c r="P4800" s="18">
        <v>0</v>
      </c>
      <c r="Q4800" s="22" t="s">
        <v>8370</v>
      </c>
      <c r="R4800" s="22" t="s">
        <v>8370</v>
      </c>
      <c r="S4800" s="22" t="s">
        <v>8370</v>
      </c>
      <c r="T4800" s="22" t="s">
        <v>8370</v>
      </c>
      <c r="U4800" s="19" t="str">
        <f>IF(Cleaned_Data!P4800&gt;20000,"High-Bill","Normal-Bill")</f>
        <v>Normal-Bill</v>
      </c>
      <c r="V4800" s="19" t="str">
        <f t="shared" si="148"/>
        <v>Senior-Citizen</v>
      </c>
      <c r="W4800" s="19" t="str">
        <f t="shared" si="149"/>
        <v>Not-Required</v>
      </c>
      <c r="X4800" s="20" t="str" cm="1">
        <f t="array" ref="X4800">_xlfn.IFS(P4800&lt;5000,"Low",P4800&lt;=20000,"Medium",P4800&gt;20000,"High")</f>
        <v>Low</v>
      </c>
    </row>
    <row r="4801" spans="1:24" x14ac:dyDescent="0.35">
      <c r="A4801" s="29" t="s">
        <v>260</v>
      </c>
      <c r="B4801" s="21" t="s">
        <v>1127</v>
      </c>
      <c r="C4801" s="21">
        <v>31</v>
      </c>
      <c r="D4801" s="21" t="s">
        <v>1174</v>
      </c>
      <c r="E4801" s="21" t="s">
        <v>8679</v>
      </c>
      <c r="F4801" s="21" t="s">
        <v>6778</v>
      </c>
      <c r="G4801" s="21" t="s">
        <v>6989</v>
      </c>
      <c r="H4801" s="21" t="s">
        <v>6996</v>
      </c>
      <c r="I4801" s="21" t="s">
        <v>7005</v>
      </c>
      <c r="J4801" s="22" t="s">
        <v>8371</v>
      </c>
      <c r="K4801" s="21" t="s">
        <v>14227</v>
      </c>
      <c r="L4801" s="21" t="s">
        <v>8339</v>
      </c>
      <c r="M4801" s="21" t="s">
        <v>8349</v>
      </c>
      <c r="N4801" s="21" t="s">
        <v>8354</v>
      </c>
      <c r="O4801" s="21" t="s">
        <v>14842</v>
      </c>
      <c r="P4801" s="18">
        <v>0</v>
      </c>
      <c r="Q4801" s="21" t="s">
        <v>8362</v>
      </c>
      <c r="R4801" s="21" t="s">
        <v>7168</v>
      </c>
      <c r="S4801" s="21">
        <v>2</v>
      </c>
      <c r="T4801" s="21" t="s">
        <v>14845</v>
      </c>
      <c r="U4801" s="23" t="str">
        <f>IF(Cleaned_Data!P4801&gt;20000,"High-Bill","Normal-Bill")</f>
        <v>Normal-Bill</v>
      </c>
      <c r="V4801" s="23" t="str">
        <f t="shared" si="148"/>
        <v>Not-Senior-Citizen</v>
      </c>
      <c r="W4801" s="23" t="str">
        <f t="shared" si="149"/>
        <v>Follow-Up-required</v>
      </c>
      <c r="X4801" s="24" t="str" cm="1">
        <f t="array" ref="X4801">_xlfn.IFS(P4801&lt;5000,"Low",P4801&lt;=20000,"Medium",P4801&gt;20000,"High")</f>
        <v>Low</v>
      </c>
    </row>
    <row r="4802" spans="1:24" x14ac:dyDescent="0.35">
      <c r="A4802" s="28" t="s">
        <v>260</v>
      </c>
      <c r="B4802" s="17" t="s">
        <v>1099</v>
      </c>
      <c r="C4802" s="22" t="s">
        <v>14854</v>
      </c>
      <c r="D4802" s="22" t="s">
        <v>14847</v>
      </c>
      <c r="E4802" s="17" t="s">
        <v>9043</v>
      </c>
      <c r="F4802" s="17" t="s">
        <v>6912</v>
      </c>
      <c r="G4802" s="17" t="s">
        <v>6989</v>
      </c>
      <c r="H4802" s="17" t="s">
        <v>6995</v>
      </c>
      <c r="I4802" s="17" t="s">
        <v>7006</v>
      </c>
      <c r="J4802" s="17" t="s">
        <v>14106</v>
      </c>
      <c r="K4802" s="17" t="s">
        <v>14586</v>
      </c>
      <c r="L4802" s="17" t="s">
        <v>8340</v>
      </c>
      <c r="M4802" s="17" t="s">
        <v>8348</v>
      </c>
      <c r="N4802" s="17" t="s">
        <v>8351</v>
      </c>
      <c r="O4802" s="17" t="s">
        <v>14842</v>
      </c>
      <c r="P4802" s="18">
        <v>0</v>
      </c>
      <c r="Q4802" s="17" t="s">
        <v>8363</v>
      </c>
      <c r="R4802" s="17" t="s">
        <v>14125</v>
      </c>
      <c r="S4802" s="22" t="s">
        <v>8370</v>
      </c>
      <c r="T4802" s="17" t="s">
        <v>14843</v>
      </c>
      <c r="U4802" s="19" t="str">
        <f>IF(Cleaned_Data!P4802&gt;20000,"High-Bill","Normal-Bill")</f>
        <v>Normal-Bill</v>
      </c>
      <c r="V4802" s="19" t="str">
        <f t="shared" ref="V4802:V4865" si="150">IF(C4802&gt;=60,"Senior-Citizen","Not-Senior-Citizen")</f>
        <v>Senior-Citizen</v>
      </c>
      <c r="W4802" s="19" t="str">
        <f t="shared" ref="W4802:W4865" si="151">IF(R4802="N/A","Not-Required","Follow-Up-required")</f>
        <v>Follow-Up-required</v>
      </c>
      <c r="X4802" s="20" t="str" cm="1">
        <f t="array" ref="X4802">_xlfn.IFS(P4802&lt;5000,"Low",P4802&lt;=20000,"Medium",P4802&gt;20000,"High")</f>
        <v>Low</v>
      </c>
    </row>
    <row r="4803" spans="1:24" x14ac:dyDescent="0.35">
      <c r="A4803" s="29" t="s">
        <v>260</v>
      </c>
      <c r="B4803" s="21" t="s">
        <v>1046</v>
      </c>
      <c r="C4803" s="21">
        <v>62</v>
      </c>
      <c r="D4803" s="21" t="s">
        <v>1174</v>
      </c>
      <c r="E4803" s="21" t="s">
        <v>9086</v>
      </c>
      <c r="F4803" s="21" t="s">
        <v>6699</v>
      </c>
      <c r="G4803" s="21" t="s">
        <v>6985</v>
      </c>
      <c r="H4803" s="21" t="s">
        <v>6996</v>
      </c>
      <c r="I4803" s="21" t="s">
        <v>7006</v>
      </c>
      <c r="J4803" s="21" t="s">
        <v>14055</v>
      </c>
      <c r="K4803" s="21" t="s">
        <v>14546</v>
      </c>
      <c r="L4803" s="21" t="s">
        <v>8339</v>
      </c>
      <c r="M4803" s="21" t="s">
        <v>8350</v>
      </c>
      <c r="N4803" s="21" t="s">
        <v>8351</v>
      </c>
      <c r="O4803" s="21" t="s">
        <v>8355</v>
      </c>
      <c r="P4803" s="26">
        <v>22444</v>
      </c>
      <c r="Q4803" s="21" t="s">
        <v>8363</v>
      </c>
      <c r="R4803" s="21" t="s">
        <v>14081</v>
      </c>
      <c r="S4803" s="21">
        <v>5</v>
      </c>
      <c r="T4803" s="21" t="s">
        <v>14845</v>
      </c>
      <c r="U4803" s="23" t="str">
        <f>IF(Cleaned_Data!P4803&gt;20000,"High-Bill","Normal-Bill")</f>
        <v>High-Bill</v>
      </c>
      <c r="V4803" s="23" t="str">
        <f t="shared" si="150"/>
        <v>Senior-Citizen</v>
      </c>
      <c r="W4803" s="23" t="str">
        <f t="shared" si="151"/>
        <v>Follow-Up-required</v>
      </c>
      <c r="X4803" s="24" t="str" cm="1">
        <f t="array" ref="X4803">_xlfn.IFS(P4803&lt;5000,"Low",P4803&lt;=20000,"Medium",P4803&gt;20000,"High")</f>
        <v>High</v>
      </c>
    </row>
    <row r="4804" spans="1:24" x14ac:dyDescent="0.35">
      <c r="A4804" s="28" t="s">
        <v>260</v>
      </c>
      <c r="B4804" s="17" t="s">
        <v>1130</v>
      </c>
      <c r="C4804" s="22" t="s">
        <v>14854</v>
      </c>
      <c r="D4804" s="17" t="s">
        <v>1174</v>
      </c>
      <c r="E4804" s="17" t="s">
        <v>9860</v>
      </c>
      <c r="F4804" s="17" t="s">
        <v>6807</v>
      </c>
      <c r="G4804" s="17" t="s">
        <v>6984</v>
      </c>
      <c r="H4804" s="17" t="s">
        <v>6998</v>
      </c>
      <c r="I4804" s="17" t="s">
        <v>7002</v>
      </c>
      <c r="J4804" s="22" t="s">
        <v>8371</v>
      </c>
      <c r="K4804" s="17" t="s">
        <v>14529</v>
      </c>
      <c r="L4804" s="17" t="s">
        <v>8344</v>
      </c>
      <c r="M4804" s="17" t="s">
        <v>8349</v>
      </c>
      <c r="N4804" s="17" t="s">
        <v>8353</v>
      </c>
      <c r="O4804" s="17" t="s">
        <v>8358</v>
      </c>
      <c r="P4804" s="18">
        <v>0</v>
      </c>
      <c r="Q4804" s="17" t="s">
        <v>8363</v>
      </c>
      <c r="R4804" s="17" t="s">
        <v>13925</v>
      </c>
      <c r="S4804" s="22" t="s">
        <v>8370</v>
      </c>
      <c r="T4804" s="22" t="s">
        <v>8370</v>
      </c>
      <c r="U4804" s="19" t="str">
        <f>IF(Cleaned_Data!P4804&gt;20000,"High-Bill","Normal-Bill")</f>
        <v>Normal-Bill</v>
      </c>
      <c r="V4804" s="19" t="str">
        <f t="shared" si="150"/>
        <v>Senior-Citizen</v>
      </c>
      <c r="W4804" s="19" t="str">
        <f t="shared" si="151"/>
        <v>Follow-Up-required</v>
      </c>
      <c r="X4804" s="20" t="str" cm="1">
        <f t="array" ref="X4804">_xlfn.IFS(P4804&lt;5000,"Low",P4804&lt;=20000,"Medium",P4804&gt;20000,"High")</f>
        <v>Low</v>
      </c>
    </row>
    <row r="4805" spans="1:24" x14ac:dyDescent="0.35">
      <c r="A4805" s="29" t="s">
        <v>260</v>
      </c>
      <c r="B4805" s="21" t="s">
        <v>1123</v>
      </c>
      <c r="C4805" s="22" t="s">
        <v>14854</v>
      </c>
      <c r="D4805" s="21" t="s">
        <v>1174</v>
      </c>
      <c r="E4805" s="21" t="s">
        <v>11070</v>
      </c>
      <c r="F4805" s="21" t="s">
        <v>6793</v>
      </c>
      <c r="G4805" s="21" t="s">
        <v>6986</v>
      </c>
      <c r="H4805" s="21" t="s">
        <v>6998</v>
      </c>
      <c r="I4805" s="21" t="s">
        <v>7007</v>
      </c>
      <c r="J4805" s="22" t="s">
        <v>8371</v>
      </c>
      <c r="K4805" s="21" t="s">
        <v>14313</v>
      </c>
      <c r="L4805" s="21" t="s">
        <v>8341</v>
      </c>
      <c r="M4805" s="21" t="s">
        <v>8347</v>
      </c>
      <c r="N4805" s="21" t="s">
        <v>8354</v>
      </c>
      <c r="O4805" s="21" t="s">
        <v>8358</v>
      </c>
      <c r="P4805" s="26">
        <v>47375</v>
      </c>
      <c r="Q4805" s="21" t="s">
        <v>8362</v>
      </c>
      <c r="R4805" s="22" t="s">
        <v>8370</v>
      </c>
      <c r="S4805" s="21">
        <v>5</v>
      </c>
      <c r="T4805" s="21" t="s">
        <v>14844</v>
      </c>
      <c r="U4805" s="23" t="str">
        <f>IF(Cleaned_Data!P4805&gt;20000,"High-Bill","Normal-Bill")</f>
        <v>High-Bill</v>
      </c>
      <c r="V4805" s="23" t="str">
        <f t="shared" si="150"/>
        <v>Senior-Citizen</v>
      </c>
      <c r="W4805" s="23" t="str">
        <f t="shared" si="151"/>
        <v>Not-Required</v>
      </c>
      <c r="X4805" s="24" t="str" cm="1">
        <f t="array" ref="X4805">_xlfn.IFS(P4805&lt;5000,"Low",P4805&lt;=20000,"Medium",P4805&gt;20000,"High")</f>
        <v>High</v>
      </c>
    </row>
    <row r="4806" spans="1:24" x14ac:dyDescent="0.35">
      <c r="A4806" s="28" t="s">
        <v>260</v>
      </c>
      <c r="B4806" s="17" t="s">
        <v>1140</v>
      </c>
      <c r="C4806" s="22" t="s">
        <v>14854</v>
      </c>
      <c r="D4806" s="17" t="s">
        <v>1174</v>
      </c>
      <c r="E4806" s="17" t="s">
        <v>11802</v>
      </c>
      <c r="F4806" s="17" t="s">
        <v>6845</v>
      </c>
      <c r="G4806" s="17" t="s">
        <v>6989</v>
      </c>
      <c r="H4806" s="17" t="s">
        <v>6997</v>
      </c>
      <c r="I4806" s="17" t="s">
        <v>7006</v>
      </c>
      <c r="J4806" s="22" t="s">
        <v>8371</v>
      </c>
      <c r="K4806" s="17" t="s">
        <v>14184</v>
      </c>
      <c r="L4806" s="17" t="s">
        <v>8341</v>
      </c>
      <c r="M4806" s="17" t="s">
        <v>8349</v>
      </c>
      <c r="N4806" s="17" t="s">
        <v>8354</v>
      </c>
      <c r="O4806" s="17" t="s">
        <v>8355</v>
      </c>
      <c r="P4806" s="18">
        <v>0</v>
      </c>
      <c r="Q4806" s="17" t="s">
        <v>8364</v>
      </c>
      <c r="R4806" s="17" t="s">
        <v>13907</v>
      </c>
      <c r="S4806" s="17">
        <v>1</v>
      </c>
      <c r="T4806" s="17" t="s">
        <v>14843</v>
      </c>
      <c r="U4806" s="19" t="str">
        <f>IF(Cleaned_Data!P4806&gt;20000,"High-Bill","Normal-Bill")</f>
        <v>Normal-Bill</v>
      </c>
      <c r="V4806" s="19" t="str">
        <f t="shared" si="150"/>
        <v>Senior-Citizen</v>
      </c>
      <c r="W4806" s="19" t="str">
        <f t="shared" si="151"/>
        <v>Follow-Up-required</v>
      </c>
      <c r="X4806" s="20" t="str" cm="1">
        <f t="array" ref="X4806">_xlfn.IFS(P4806&lt;5000,"Low",P4806&lt;=20000,"Medium",P4806&gt;20000,"High")</f>
        <v>Low</v>
      </c>
    </row>
    <row r="4807" spans="1:24" x14ac:dyDescent="0.35">
      <c r="A4807" s="29" t="s">
        <v>260</v>
      </c>
      <c r="B4807" s="21" t="s">
        <v>1130</v>
      </c>
      <c r="C4807" s="22" t="s">
        <v>14854</v>
      </c>
      <c r="D4807" s="21" t="s">
        <v>1174</v>
      </c>
      <c r="E4807" s="21" t="s">
        <v>12957</v>
      </c>
      <c r="F4807" s="21" t="s">
        <v>6781</v>
      </c>
      <c r="G4807" s="21" t="s">
        <v>6991</v>
      </c>
      <c r="H4807" s="21" t="s">
        <v>6996</v>
      </c>
      <c r="I4807" s="21" t="s">
        <v>7003</v>
      </c>
      <c r="J4807" s="22" t="s">
        <v>8371</v>
      </c>
      <c r="K4807" s="21" t="s">
        <v>14554</v>
      </c>
      <c r="L4807" s="21" t="s">
        <v>8340</v>
      </c>
      <c r="M4807" s="21" t="s">
        <v>8350</v>
      </c>
      <c r="N4807" s="21" t="s">
        <v>8353</v>
      </c>
      <c r="O4807" s="21" t="s">
        <v>8359</v>
      </c>
      <c r="P4807" s="26">
        <v>34521</v>
      </c>
      <c r="Q4807" s="21" t="s">
        <v>8362</v>
      </c>
      <c r="R4807" s="22" t="s">
        <v>8370</v>
      </c>
      <c r="S4807" s="21">
        <v>4</v>
      </c>
      <c r="T4807" s="22" t="s">
        <v>8370</v>
      </c>
      <c r="U4807" s="23" t="str">
        <f>IF(Cleaned_Data!P4807&gt;20000,"High-Bill","Normal-Bill")</f>
        <v>High-Bill</v>
      </c>
      <c r="V4807" s="23" t="str">
        <f t="shared" si="150"/>
        <v>Senior-Citizen</v>
      </c>
      <c r="W4807" s="23" t="str">
        <f t="shared" si="151"/>
        <v>Not-Required</v>
      </c>
      <c r="X4807" s="24" t="str" cm="1">
        <f t="array" ref="X4807">_xlfn.IFS(P4807&lt;5000,"Low",P4807&lt;=20000,"Medium",P4807&gt;20000,"High")</f>
        <v>High</v>
      </c>
    </row>
    <row r="4808" spans="1:24" x14ac:dyDescent="0.35">
      <c r="A4808" s="28" t="s">
        <v>805</v>
      </c>
      <c r="B4808" s="17" t="s">
        <v>1034</v>
      </c>
      <c r="C4808" s="22" t="s">
        <v>14854</v>
      </c>
      <c r="D4808" s="17" t="s">
        <v>1174</v>
      </c>
      <c r="E4808" s="17" t="s">
        <v>9924</v>
      </c>
      <c r="F4808" s="22" t="s">
        <v>8371</v>
      </c>
      <c r="G4808" s="17" t="s">
        <v>6987</v>
      </c>
      <c r="H4808" s="17" t="s">
        <v>7000</v>
      </c>
      <c r="I4808" s="17" t="s">
        <v>7007</v>
      </c>
      <c r="J4808" s="17" t="s">
        <v>14068</v>
      </c>
      <c r="K4808" s="17" t="s">
        <v>14709</v>
      </c>
      <c r="L4808" s="17" t="s">
        <v>8342</v>
      </c>
      <c r="M4808" s="17" t="s">
        <v>8350</v>
      </c>
      <c r="N4808" s="17" t="s">
        <v>8354</v>
      </c>
      <c r="O4808" s="17" t="s">
        <v>8358</v>
      </c>
      <c r="P4808" s="18">
        <v>0</v>
      </c>
      <c r="Q4808" s="17" t="s">
        <v>8363</v>
      </c>
      <c r="R4808" s="22" t="s">
        <v>8370</v>
      </c>
      <c r="S4808" s="17">
        <v>5</v>
      </c>
      <c r="T4808" s="17" t="s">
        <v>14844</v>
      </c>
      <c r="U4808" s="19" t="str">
        <f>IF(Cleaned_Data!P4808&gt;20000,"High-Bill","Normal-Bill")</f>
        <v>Normal-Bill</v>
      </c>
      <c r="V4808" s="19" t="str">
        <f t="shared" si="150"/>
        <v>Senior-Citizen</v>
      </c>
      <c r="W4808" s="19" t="str">
        <f t="shared" si="151"/>
        <v>Not-Required</v>
      </c>
      <c r="X4808" s="20" t="str" cm="1">
        <f t="array" ref="X4808">_xlfn.IFS(P4808&lt;5000,"Low",P4808&lt;=20000,"Medium",P4808&gt;20000,"High")</f>
        <v>Low</v>
      </c>
    </row>
    <row r="4809" spans="1:24" x14ac:dyDescent="0.35">
      <c r="A4809" s="29" t="s">
        <v>805</v>
      </c>
      <c r="B4809" s="21" t="s">
        <v>1151</v>
      </c>
      <c r="C4809" s="22" t="s">
        <v>14854</v>
      </c>
      <c r="D4809" s="21" t="s">
        <v>1172</v>
      </c>
      <c r="E4809" s="21" t="s">
        <v>10977</v>
      </c>
      <c r="F4809" s="21" t="s">
        <v>6833</v>
      </c>
      <c r="G4809" s="21" t="s">
        <v>6985</v>
      </c>
      <c r="H4809" s="21" t="s">
        <v>6995</v>
      </c>
      <c r="I4809" s="21" t="s">
        <v>7001</v>
      </c>
      <c r="J4809" s="21" t="s">
        <v>14065</v>
      </c>
      <c r="K4809" s="21" t="s">
        <v>14563</v>
      </c>
      <c r="L4809" s="21" t="s">
        <v>8343</v>
      </c>
      <c r="M4809" s="21" t="s">
        <v>8346</v>
      </c>
      <c r="N4809" s="21" t="s">
        <v>8351</v>
      </c>
      <c r="O4809" s="21" t="s">
        <v>8355</v>
      </c>
      <c r="P4809" s="26">
        <v>17593</v>
      </c>
      <c r="Q4809" s="21" t="s">
        <v>8362</v>
      </c>
      <c r="R4809" s="22" t="s">
        <v>8370</v>
      </c>
      <c r="S4809" s="21">
        <v>5</v>
      </c>
      <c r="T4809" s="21" t="s">
        <v>14844</v>
      </c>
      <c r="U4809" s="23" t="str">
        <f>IF(Cleaned_Data!P4809&gt;20000,"High-Bill","Normal-Bill")</f>
        <v>Normal-Bill</v>
      </c>
      <c r="V4809" s="23" t="str">
        <f t="shared" si="150"/>
        <v>Senior-Citizen</v>
      </c>
      <c r="W4809" s="23" t="str">
        <f t="shared" si="151"/>
        <v>Not-Required</v>
      </c>
      <c r="X4809" s="24" t="str" cm="1">
        <f t="array" ref="X4809">_xlfn.IFS(P4809&lt;5000,"Low",P4809&lt;=20000,"Medium",P4809&gt;20000,"High")</f>
        <v>Medium</v>
      </c>
    </row>
    <row r="4810" spans="1:24" x14ac:dyDescent="0.35">
      <c r="A4810" s="28" t="s">
        <v>805</v>
      </c>
      <c r="B4810" s="17" t="s">
        <v>1090</v>
      </c>
      <c r="C4810" s="22" t="s">
        <v>14854</v>
      </c>
      <c r="D4810" s="17" t="s">
        <v>1174</v>
      </c>
      <c r="E4810" s="17" t="s">
        <v>11660</v>
      </c>
      <c r="F4810" s="17" t="s">
        <v>6817</v>
      </c>
      <c r="G4810" s="17" t="s">
        <v>6984</v>
      </c>
      <c r="H4810" s="17" t="s">
        <v>6997</v>
      </c>
      <c r="I4810" s="17" t="s">
        <v>7003</v>
      </c>
      <c r="J4810" s="22" t="s">
        <v>8371</v>
      </c>
      <c r="K4810" s="17" t="s">
        <v>14418</v>
      </c>
      <c r="L4810" s="17" t="s">
        <v>8341</v>
      </c>
      <c r="M4810" s="17" t="s">
        <v>8349</v>
      </c>
      <c r="N4810" s="17" t="s">
        <v>8351</v>
      </c>
      <c r="O4810" s="17" t="s">
        <v>8355</v>
      </c>
      <c r="P4810" s="25">
        <v>21606</v>
      </c>
      <c r="Q4810" s="17" t="s">
        <v>8362</v>
      </c>
      <c r="R4810" s="22" t="s">
        <v>8370</v>
      </c>
      <c r="S4810" s="17">
        <v>4</v>
      </c>
      <c r="T4810" s="22" t="s">
        <v>8370</v>
      </c>
      <c r="U4810" s="19" t="str">
        <f>IF(Cleaned_Data!P4810&gt;20000,"High-Bill","Normal-Bill")</f>
        <v>High-Bill</v>
      </c>
      <c r="V4810" s="19" t="str">
        <f t="shared" si="150"/>
        <v>Senior-Citizen</v>
      </c>
      <c r="W4810" s="19" t="str">
        <f t="shared" si="151"/>
        <v>Not-Required</v>
      </c>
      <c r="X4810" s="20" t="str" cm="1">
        <f t="array" ref="X4810">_xlfn.IFS(P4810&lt;5000,"Low",P4810&lt;=20000,"Medium",P4810&gt;20000,"High")</f>
        <v>High</v>
      </c>
    </row>
    <row r="4811" spans="1:24" x14ac:dyDescent="0.35">
      <c r="A4811" s="29" t="s">
        <v>805</v>
      </c>
      <c r="B4811" s="21" t="s">
        <v>1121</v>
      </c>
      <c r="C4811" s="22" t="s">
        <v>14854</v>
      </c>
      <c r="D4811" s="21" t="s">
        <v>1172</v>
      </c>
      <c r="E4811" s="21" t="s">
        <v>12024</v>
      </c>
      <c r="F4811" s="21" t="s">
        <v>6848</v>
      </c>
      <c r="G4811" s="21" t="s">
        <v>6990</v>
      </c>
      <c r="H4811" s="21" t="s">
        <v>6999</v>
      </c>
      <c r="I4811" s="21" t="s">
        <v>7005</v>
      </c>
      <c r="J4811" s="22" t="s">
        <v>8371</v>
      </c>
      <c r="K4811" s="21" t="s">
        <v>14192</v>
      </c>
      <c r="L4811" s="21" t="s">
        <v>8339</v>
      </c>
      <c r="M4811" s="21" t="s">
        <v>8346</v>
      </c>
      <c r="N4811" s="21" t="s">
        <v>8351</v>
      </c>
      <c r="O4811" s="21" t="s">
        <v>8355</v>
      </c>
      <c r="P4811" s="26">
        <v>30017</v>
      </c>
      <c r="Q4811" s="21" t="s">
        <v>8364</v>
      </c>
      <c r="R4811" s="22" t="s">
        <v>8370</v>
      </c>
      <c r="S4811" s="21">
        <v>5</v>
      </c>
      <c r="T4811" s="21" t="s">
        <v>14843</v>
      </c>
      <c r="U4811" s="23" t="str">
        <f>IF(Cleaned_Data!P4811&gt;20000,"High-Bill","Normal-Bill")</f>
        <v>High-Bill</v>
      </c>
      <c r="V4811" s="23" t="str">
        <f t="shared" si="150"/>
        <v>Senior-Citizen</v>
      </c>
      <c r="W4811" s="23" t="str">
        <f t="shared" si="151"/>
        <v>Not-Required</v>
      </c>
      <c r="X4811" s="24" t="str" cm="1">
        <f t="array" ref="X4811">_xlfn.IFS(P4811&lt;5000,"Low",P4811&lt;=20000,"Medium",P4811&gt;20000,"High")</f>
        <v>High</v>
      </c>
    </row>
    <row r="4812" spans="1:24" x14ac:dyDescent="0.35">
      <c r="A4812" s="28" t="s">
        <v>805</v>
      </c>
      <c r="B4812" s="17" t="s">
        <v>1081</v>
      </c>
      <c r="C4812" s="17">
        <v>15</v>
      </c>
      <c r="D4812" s="22" t="s">
        <v>14847</v>
      </c>
      <c r="E4812" s="17" t="s">
        <v>12828</v>
      </c>
      <c r="F4812" s="22" t="s">
        <v>8371</v>
      </c>
      <c r="G4812" s="17" t="s">
        <v>6991</v>
      </c>
      <c r="H4812" s="17" t="s">
        <v>6995</v>
      </c>
      <c r="I4812" s="17" t="s">
        <v>7004</v>
      </c>
      <c r="J4812" s="17" t="s">
        <v>14000</v>
      </c>
      <c r="K4812" s="17" t="s">
        <v>14793</v>
      </c>
      <c r="L4812" s="17" t="s">
        <v>8338</v>
      </c>
      <c r="M4812" s="17" t="s">
        <v>8346</v>
      </c>
      <c r="N4812" s="17" t="s">
        <v>8352</v>
      </c>
      <c r="O4812" s="17" t="s">
        <v>14842</v>
      </c>
      <c r="P4812" s="18">
        <v>0</v>
      </c>
      <c r="Q4812" s="17" t="s">
        <v>8363</v>
      </c>
      <c r="R4812" s="17" t="s">
        <v>14011</v>
      </c>
      <c r="S4812" s="17">
        <v>4</v>
      </c>
      <c r="T4812" s="17" t="s">
        <v>14844</v>
      </c>
      <c r="U4812" s="19" t="str">
        <f>IF(Cleaned_Data!P4812&gt;20000,"High-Bill","Normal-Bill")</f>
        <v>Normal-Bill</v>
      </c>
      <c r="V4812" s="19" t="str">
        <f t="shared" si="150"/>
        <v>Not-Senior-Citizen</v>
      </c>
      <c r="W4812" s="19" t="str">
        <f t="shared" si="151"/>
        <v>Follow-Up-required</v>
      </c>
      <c r="X4812" s="20" t="str" cm="1">
        <f t="array" ref="X4812">_xlfn.IFS(P4812&lt;5000,"Low",P4812&lt;=20000,"Medium",P4812&gt;20000,"High")</f>
        <v>Low</v>
      </c>
    </row>
    <row r="4813" spans="1:24" x14ac:dyDescent="0.35">
      <c r="A4813" s="29" t="s">
        <v>805</v>
      </c>
      <c r="B4813" s="21" t="s">
        <v>1162</v>
      </c>
      <c r="C4813" s="21">
        <v>29</v>
      </c>
      <c r="D4813" s="21" t="s">
        <v>1174</v>
      </c>
      <c r="E4813" s="21" t="s">
        <v>13379</v>
      </c>
      <c r="F4813" s="21" t="s">
        <v>6947</v>
      </c>
      <c r="G4813" s="21" t="s">
        <v>6992</v>
      </c>
      <c r="H4813" s="21" t="s">
        <v>6995</v>
      </c>
      <c r="I4813" s="21" t="s">
        <v>7002</v>
      </c>
      <c r="J4813" s="22" t="s">
        <v>8371</v>
      </c>
      <c r="K4813" s="21" t="s">
        <v>14812</v>
      </c>
      <c r="L4813" s="21" t="s">
        <v>8339</v>
      </c>
      <c r="M4813" s="21" t="s">
        <v>8347</v>
      </c>
      <c r="N4813" s="21" t="s">
        <v>8354</v>
      </c>
      <c r="O4813" s="21" t="s">
        <v>14841</v>
      </c>
      <c r="P4813" s="26">
        <v>27063</v>
      </c>
      <c r="Q4813" s="22" t="s">
        <v>8370</v>
      </c>
      <c r="R4813" s="21" t="s">
        <v>14141</v>
      </c>
      <c r="S4813" s="21">
        <v>2</v>
      </c>
      <c r="T4813" s="21" t="s">
        <v>14843</v>
      </c>
      <c r="U4813" s="23" t="str">
        <f>IF(Cleaned_Data!P4813&gt;20000,"High-Bill","Normal-Bill")</f>
        <v>High-Bill</v>
      </c>
      <c r="V4813" s="23" t="str">
        <f t="shared" si="150"/>
        <v>Not-Senior-Citizen</v>
      </c>
      <c r="W4813" s="23" t="str">
        <f t="shared" si="151"/>
        <v>Follow-Up-required</v>
      </c>
      <c r="X4813" s="24" t="str" cm="1">
        <f t="array" ref="X4813">_xlfn.IFS(P4813&lt;5000,"Low",P4813&lt;=20000,"Medium",P4813&gt;20000,"High")</f>
        <v>High</v>
      </c>
    </row>
    <row r="4814" spans="1:24" x14ac:dyDescent="0.35">
      <c r="A4814" s="28" t="s">
        <v>245</v>
      </c>
      <c r="B4814" s="17" t="s">
        <v>1090</v>
      </c>
      <c r="C4814" s="17">
        <v>57</v>
      </c>
      <c r="D4814" s="17" t="s">
        <v>1172</v>
      </c>
      <c r="E4814" s="17" t="s">
        <v>8661</v>
      </c>
      <c r="F4814" s="17" t="s">
        <v>6817</v>
      </c>
      <c r="G4814" s="17" t="s">
        <v>6985</v>
      </c>
      <c r="H4814" s="17" t="s">
        <v>6995</v>
      </c>
      <c r="I4814" s="17" t="s">
        <v>7003</v>
      </c>
      <c r="J4814" s="22" t="s">
        <v>8371</v>
      </c>
      <c r="K4814" s="17" t="s">
        <v>14391</v>
      </c>
      <c r="L4814" s="17" t="s">
        <v>8340</v>
      </c>
      <c r="M4814" s="17" t="s">
        <v>8346</v>
      </c>
      <c r="N4814" s="17" t="s">
        <v>8352</v>
      </c>
      <c r="O4814" s="17" t="s">
        <v>8358</v>
      </c>
      <c r="P4814" s="25">
        <v>3398</v>
      </c>
      <c r="Q4814" s="17" t="s">
        <v>8363</v>
      </c>
      <c r="R4814" s="17" t="s">
        <v>14169</v>
      </c>
      <c r="S4814" s="17">
        <v>4</v>
      </c>
      <c r="T4814" s="17" t="s">
        <v>14844</v>
      </c>
      <c r="U4814" s="19" t="str">
        <f>IF(Cleaned_Data!P4814&gt;20000,"High-Bill","Normal-Bill")</f>
        <v>Normal-Bill</v>
      </c>
      <c r="V4814" s="19" t="str">
        <f t="shared" si="150"/>
        <v>Not-Senior-Citizen</v>
      </c>
      <c r="W4814" s="19" t="str">
        <f t="shared" si="151"/>
        <v>Follow-Up-required</v>
      </c>
      <c r="X4814" s="20" t="str" cm="1">
        <f t="array" ref="X4814">_xlfn.IFS(P4814&lt;5000,"Low",P4814&lt;=20000,"Medium",P4814&gt;20000,"High")</f>
        <v>Low</v>
      </c>
    </row>
    <row r="4815" spans="1:24" x14ac:dyDescent="0.35">
      <c r="A4815" s="29" t="s">
        <v>245</v>
      </c>
      <c r="B4815" s="21" t="s">
        <v>1078</v>
      </c>
      <c r="C4815" s="22" t="s">
        <v>14854</v>
      </c>
      <c r="D4815" s="21" t="s">
        <v>1172</v>
      </c>
      <c r="E4815" s="21" t="s">
        <v>9330</v>
      </c>
      <c r="F4815" s="21" t="s">
        <v>6722</v>
      </c>
      <c r="G4815" s="21" t="s">
        <v>6991</v>
      </c>
      <c r="H4815" s="21" t="s">
        <v>7000</v>
      </c>
      <c r="I4815" s="21" t="s">
        <v>7002</v>
      </c>
      <c r="J4815" s="21" t="s">
        <v>14134</v>
      </c>
      <c r="K4815" s="21" t="s">
        <v>14507</v>
      </c>
      <c r="L4815" s="21" t="s">
        <v>8339</v>
      </c>
      <c r="M4815" s="21" t="s">
        <v>8347</v>
      </c>
      <c r="N4815" s="21" t="s">
        <v>8353</v>
      </c>
      <c r="O4815" s="21" t="s">
        <v>14842</v>
      </c>
      <c r="P4815" s="26">
        <v>19355</v>
      </c>
      <c r="Q4815" s="22" t="s">
        <v>8370</v>
      </c>
      <c r="R4815" s="21" t="s">
        <v>14068</v>
      </c>
      <c r="S4815" s="21">
        <v>4</v>
      </c>
      <c r="T4815" s="21" t="s">
        <v>14844</v>
      </c>
      <c r="U4815" s="23" t="str">
        <f>IF(Cleaned_Data!P4815&gt;20000,"High-Bill","Normal-Bill")</f>
        <v>Normal-Bill</v>
      </c>
      <c r="V4815" s="23" t="str">
        <f t="shared" si="150"/>
        <v>Senior-Citizen</v>
      </c>
      <c r="W4815" s="23" t="str">
        <f t="shared" si="151"/>
        <v>Follow-Up-required</v>
      </c>
      <c r="X4815" s="24" t="str" cm="1">
        <f t="array" ref="X4815">_xlfn.IFS(P4815&lt;5000,"Low",P4815&lt;=20000,"Medium",P4815&gt;20000,"High")</f>
        <v>Medium</v>
      </c>
    </row>
    <row r="4816" spans="1:24" x14ac:dyDescent="0.35">
      <c r="A4816" s="28" t="s">
        <v>245</v>
      </c>
      <c r="B4816" s="17" t="s">
        <v>1128</v>
      </c>
      <c r="C4816" s="17">
        <v>15</v>
      </c>
      <c r="D4816" s="22" t="s">
        <v>14847</v>
      </c>
      <c r="E4816" s="17" t="s">
        <v>10148</v>
      </c>
      <c r="F4816" s="17" t="s">
        <v>6873</v>
      </c>
      <c r="G4816" s="17" t="s">
        <v>6985</v>
      </c>
      <c r="H4816" s="17" t="s">
        <v>6997</v>
      </c>
      <c r="I4816" s="17" t="s">
        <v>7003</v>
      </c>
      <c r="J4816" s="17" t="s">
        <v>14130</v>
      </c>
      <c r="K4816" s="17" t="s">
        <v>14662</v>
      </c>
      <c r="L4816" s="17" t="s">
        <v>8341</v>
      </c>
      <c r="M4816" s="17" t="s">
        <v>8347</v>
      </c>
      <c r="N4816" s="17" t="s">
        <v>8354</v>
      </c>
      <c r="O4816" s="17" t="s">
        <v>8358</v>
      </c>
      <c r="P4816" s="25">
        <v>49884</v>
      </c>
      <c r="Q4816" s="22" t="s">
        <v>8370</v>
      </c>
      <c r="R4816" s="17" t="s">
        <v>14021</v>
      </c>
      <c r="S4816" s="17">
        <v>5</v>
      </c>
      <c r="T4816" s="17" t="s">
        <v>14843</v>
      </c>
      <c r="U4816" s="19" t="str">
        <f>IF(Cleaned_Data!P4816&gt;20000,"High-Bill","Normal-Bill")</f>
        <v>High-Bill</v>
      </c>
      <c r="V4816" s="19" t="str">
        <f t="shared" si="150"/>
        <v>Not-Senior-Citizen</v>
      </c>
      <c r="W4816" s="19" t="str">
        <f t="shared" si="151"/>
        <v>Follow-Up-required</v>
      </c>
      <c r="X4816" s="20" t="str" cm="1">
        <f t="array" ref="X4816">_xlfn.IFS(P4816&lt;5000,"Low",P4816&lt;=20000,"Medium",P4816&gt;20000,"High")</f>
        <v>High</v>
      </c>
    </row>
    <row r="4817" spans="1:24" x14ac:dyDescent="0.35">
      <c r="A4817" s="29" t="s">
        <v>245</v>
      </c>
      <c r="B4817" s="21" t="s">
        <v>1120</v>
      </c>
      <c r="C4817" s="21">
        <v>37</v>
      </c>
      <c r="D4817" s="21" t="s">
        <v>1172</v>
      </c>
      <c r="E4817" s="21" t="s">
        <v>10824</v>
      </c>
      <c r="F4817" s="21" t="s">
        <v>6928</v>
      </c>
      <c r="G4817" s="21" t="s">
        <v>6986</v>
      </c>
      <c r="H4817" s="21" t="s">
        <v>7000</v>
      </c>
      <c r="I4817" s="21" t="s">
        <v>7007</v>
      </c>
      <c r="J4817" s="21" t="s">
        <v>14106</v>
      </c>
      <c r="K4817" s="21" t="s">
        <v>14402</v>
      </c>
      <c r="L4817" s="21" t="s">
        <v>8345</v>
      </c>
      <c r="M4817" s="21" t="s">
        <v>8350</v>
      </c>
      <c r="N4817" s="21" t="s">
        <v>8354</v>
      </c>
      <c r="O4817" s="21" t="s">
        <v>14842</v>
      </c>
      <c r="P4817" s="18">
        <v>0</v>
      </c>
      <c r="Q4817" s="22" t="s">
        <v>8370</v>
      </c>
      <c r="R4817" s="22" t="s">
        <v>8370</v>
      </c>
      <c r="S4817" s="21">
        <v>5</v>
      </c>
      <c r="T4817" s="21" t="s">
        <v>14843</v>
      </c>
      <c r="U4817" s="23" t="str">
        <f>IF(Cleaned_Data!P4817&gt;20000,"High-Bill","Normal-Bill")</f>
        <v>Normal-Bill</v>
      </c>
      <c r="V4817" s="23" t="str">
        <f t="shared" si="150"/>
        <v>Not-Senior-Citizen</v>
      </c>
      <c r="W4817" s="23" t="str">
        <f t="shared" si="151"/>
        <v>Not-Required</v>
      </c>
      <c r="X4817" s="24" t="str" cm="1">
        <f t="array" ref="X4817">_xlfn.IFS(P4817&lt;5000,"Low",P4817&lt;=20000,"Medium",P4817&gt;20000,"High")</f>
        <v>Low</v>
      </c>
    </row>
    <row r="4818" spans="1:24" x14ac:dyDescent="0.35">
      <c r="A4818" s="28" t="s">
        <v>245</v>
      </c>
      <c r="B4818" s="17" t="s">
        <v>1121</v>
      </c>
      <c r="C4818" s="22" t="s">
        <v>14854</v>
      </c>
      <c r="D4818" s="17" t="s">
        <v>1172</v>
      </c>
      <c r="E4818" s="17" t="s">
        <v>11592</v>
      </c>
      <c r="F4818" s="17" t="s">
        <v>6848</v>
      </c>
      <c r="G4818" s="17" t="s">
        <v>6987</v>
      </c>
      <c r="H4818" s="17" t="s">
        <v>6997</v>
      </c>
      <c r="I4818" s="17" t="s">
        <v>7005</v>
      </c>
      <c r="J4818" s="17" t="s">
        <v>14050</v>
      </c>
      <c r="K4818" s="17" t="s">
        <v>14404</v>
      </c>
      <c r="L4818" s="17" t="s">
        <v>8344</v>
      </c>
      <c r="M4818" s="17" t="s">
        <v>8346</v>
      </c>
      <c r="N4818" s="17" t="s">
        <v>8351</v>
      </c>
      <c r="O4818" s="17" t="s">
        <v>14841</v>
      </c>
      <c r="P4818" s="18">
        <v>0</v>
      </c>
      <c r="Q4818" s="17" t="s">
        <v>8362</v>
      </c>
      <c r="R4818" s="22" t="s">
        <v>8370</v>
      </c>
      <c r="S4818" s="17">
        <v>1</v>
      </c>
      <c r="T4818" s="22" t="s">
        <v>8370</v>
      </c>
      <c r="U4818" s="19" t="str">
        <f>IF(Cleaned_Data!P4818&gt;20000,"High-Bill","Normal-Bill")</f>
        <v>Normal-Bill</v>
      </c>
      <c r="V4818" s="19" t="str">
        <f t="shared" si="150"/>
        <v>Senior-Citizen</v>
      </c>
      <c r="W4818" s="19" t="str">
        <f t="shared" si="151"/>
        <v>Not-Required</v>
      </c>
      <c r="X4818" s="20" t="str" cm="1">
        <f t="array" ref="X4818">_xlfn.IFS(P4818&lt;5000,"Low",P4818&lt;=20000,"Medium",P4818&gt;20000,"High")</f>
        <v>Low</v>
      </c>
    </row>
    <row r="4819" spans="1:24" x14ac:dyDescent="0.35">
      <c r="A4819" s="29" t="s">
        <v>245</v>
      </c>
      <c r="B4819" s="21" t="s">
        <v>1091</v>
      </c>
      <c r="C4819" s="22" t="s">
        <v>14854</v>
      </c>
      <c r="D4819" s="21" t="s">
        <v>1174</v>
      </c>
      <c r="E4819" s="21" t="s">
        <v>11891</v>
      </c>
      <c r="F4819" s="22" t="s">
        <v>8371</v>
      </c>
      <c r="G4819" s="21" t="s">
        <v>6989</v>
      </c>
      <c r="H4819" s="21" t="s">
        <v>6997</v>
      </c>
      <c r="I4819" s="21" t="s">
        <v>7003</v>
      </c>
      <c r="J4819" s="21" t="s">
        <v>13953</v>
      </c>
      <c r="K4819" s="21" t="s">
        <v>14487</v>
      </c>
      <c r="L4819" s="21" t="s">
        <v>8341</v>
      </c>
      <c r="M4819" s="21" t="s">
        <v>8348</v>
      </c>
      <c r="N4819" s="21" t="s">
        <v>8351</v>
      </c>
      <c r="O4819" s="21" t="s">
        <v>8358</v>
      </c>
      <c r="P4819" s="18">
        <v>0</v>
      </c>
      <c r="Q4819" s="21" t="s">
        <v>8362</v>
      </c>
      <c r="R4819" s="21" t="s">
        <v>14027</v>
      </c>
      <c r="S4819" s="21">
        <v>5</v>
      </c>
      <c r="T4819" s="21" t="s">
        <v>14845</v>
      </c>
      <c r="U4819" s="23" t="str">
        <f>IF(Cleaned_Data!P4819&gt;20000,"High-Bill","Normal-Bill")</f>
        <v>Normal-Bill</v>
      </c>
      <c r="V4819" s="23" t="str">
        <f t="shared" si="150"/>
        <v>Senior-Citizen</v>
      </c>
      <c r="W4819" s="23" t="str">
        <f t="shared" si="151"/>
        <v>Follow-Up-required</v>
      </c>
      <c r="X4819" s="24" t="str" cm="1">
        <f t="array" ref="X4819">_xlfn.IFS(P4819&lt;5000,"Low",P4819&lt;=20000,"Medium",P4819&gt;20000,"High")</f>
        <v>Low</v>
      </c>
    </row>
    <row r="4820" spans="1:24" x14ac:dyDescent="0.35">
      <c r="A4820" s="28" t="s">
        <v>502</v>
      </c>
      <c r="B4820" s="17" t="s">
        <v>1121</v>
      </c>
      <c r="C4820" s="22" t="s">
        <v>14854</v>
      </c>
      <c r="D4820" s="17" t="s">
        <v>1172</v>
      </c>
      <c r="E4820" s="17" t="s">
        <v>9054</v>
      </c>
      <c r="F4820" s="17" t="s">
        <v>6794</v>
      </c>
      <c r="G4820" s="17" t="s">
        <v>6987</v>
      </c>
      <c r="H4820" s="17" t="s">
        <v>6999</v>
      </c>
      <c r="I4820" s="17" t="s">
        <v>7006</v>
      </c>
      <c r="J4820" s="17" t="s">
        <v>14107</v>
      </c>
      <c r="K4820" s="17" t="s">
        <v>14224</v>
      </c>
      <c r="L4820" s="17" t="s">
        <v>8340</v>
      </c>
      <c r="M4820" s="17" t="s">
        <v>8350</v>
      </c>
      <c r="N4820" s="17" t="s">
        <v>8352</v>
      </c>
      <c r="O4820" s="17" t="s">
        <v>8358</v>
      </c>
      <c r="P4820" s="18">
        <v>0</v>
      </c>
      <c r="Q4820" s="17" t="s">
        <v>8362</v>
      </c>
      <c r="R4820" s="22" t="s">
        <v>8370</v>
      </c>
      <c r="S4820" s="17">
        <v>2</v>
      </c>
      <c r="T4820" s="17" t="s">
        <v>14845</v>
      </c>
      <c r="U4820" s="19" t="str">
        <f>IF(Cleaned_Data!P4820&gt;20000,"High-Bill","Normal-Bill")</f>
        <v>Normal-Bill</v>
      </c>
      <c r="V4820" s="19" t="str">
        <f t="shared" si="150"/>
        <v>Senior-Citizen</v>
      </c>
      <c r="W4820" s="19" t="str">
        <f t="shared" si="151"/>
        <v>Not-Required</v>
      </c>
      <c r="X4820" s="20" t="str" cm="1">
        <f t="array" ref="X4820">_xlfn.IFS(P4820&lt;5000,"Low",P4820&lt;=20000,"Medium",P4820&gt;20000,"High")</f>
        <v>Low</v>
      </c>
    </row>
    <row r="4821" spans="1:24" x14ac:dyDescent="0.35">
      <c r="A4821" s="29" t="s">
        <v>502</v>
      </c>
      <c r="B4821" s="21" t="s">
        <v>1075</v>
      </c>
      <c r="C4821" s="21">
        <v>22</v>
      </c>
      <c r="D4821" s="21" t="s">
        <v>1174</v>
      </c>
      <c r="E4821" s="21" t="s">
        <v>10918</v>
      </c>
      <c r="F4821" s="22" t="s">
        <v>8371</v>
      </c>
      <c r="G4821" s="21" t="s">
        <v>6985</v>
      </c>
      <c r="H4821" s="21" t="s">
        <v>6994</v>
      </c>
      <c r="I4821" s="21" t="s">
        <v>7006</v>
      </c>
      <c r="J4821" s="21" t="s">
        <v>13989</v>
      </c>
      <c r="K4821" s="21" t="s">
        <v>14420</v>
      </c>
      <c r="L4821" s="21" t="s">
        <v>8341</v>
      </c>
      <c r="M4821" s="21" t="s">
        <v>8346</v>
      </c>
      <c r="N4821" s="21" t="s">
        <v>8351</v>
      </c>
      <c r="O4821" s="21" t="s">
        <v>14842</v>
      </c>
      <c r="P4821" s="18">
        <v>0</v>
      </c>
      <c r="Q4821" s="22" t="s">
        <v>8370</v>
      </c>
      <c r="R4821" s="22" t="s">
        <v>8370</v>
      </c>
      <c r="S4821" s="21">
        <v>3</v>
      </c>
      <c r="T4821" s="22" t="s">
        <v>8370</v>
      </c>
      <c r="U4821" s="23" t="str">
        <f>IF(Cleaned_Data!P4821&gt;20000,"High-Bill","Normal-Bill")</f>
        <v>Normal-Bill</v>
      </c>
      <c r="V4821" s="23" t="str">
        <f t="shared" si="150"/>
        <v>Not-Senior-Citizen</v>
      </c>
      <c r="W4821" s="23" t="str">
        <f t="shared" si="151"/>
        <v>Not-Required</v>
      </c>
      <c r="X4821" s="24" t="str" cm="1">
        <f t="array" ref="X4821">_xlfn.IFS(P4821&lt;5000,"Low",P4821&lt;=20000,"Medium",P4821&gt;20000,"High")</f>
        <v>Low</v>
      </c>
    </row>
    <row r="4822" spans="1:24" x14ac:dyDescent="0.35">
      <c r="A4822" s="28" t="s">
        <v>502</v>
      </c>
      <c r="B4822" s="17" t="s">
        <v>1034</v>
      </c>
      <c r="C4822" s="17">
        <v>34</v>
      </c>
      <c r="D4822" s="17" t="s">
        <v>1172</v>
      </c>
      <c r="E4822" s="17" t="s">
        <v>11064</v>
      </c>
      <c r="F4822" s="17" t="s">
        <v>6952</v>
      </c>
      <c r="G4822" s="17" t="s">
        <v>6989</v>
      </c>
      <c r="H4822" s="17" t="s">
        <v>6999</v>
      </c>
      <c r="I4822" s="17" t="s">
        <v>7003</v>
      </c>
      <c r="J4822" s="17" t="s">
        <v>14166</v>
      </c>
      <c r="K4822" s="17" t="s">
        <v>14793</v>
      </c>
      <c r="L4822" s="17" t="s">
        <v>8338</v>
      </c>
      <c r="M4822" s="17" t="s">
        <v>8349</v>
      </c>
      <c r="N4822" s="17" t="s">
        <v>8354</v>
      </c>
      <c r="O4822" s="17" t="s">
        <v>8359</v>
      </c>
      <c r="P4822" s="25">
        <v>5419</v>
      </c>
      <c r="Q4822" s="17" t="s">
        <v>8362</v>
      </c>
      <c r="R4822" s="22" t="s">
        <v>8370</v>
      </c>
      <c r="S4822" s="22" t="s">
        <v>8370</v>
      </c>
      <c r="T4822" s="22" t="s">
        <v>8370</v>
      </c>
      <c r="U4822" s="19" t="str">
        <f>IF(Cleaned_Data!P4822&gt;20000,"High-Bill","Normal-Bill")</f>
        <v>Normal-Bill</v>
      </c>
      <c r="V4822" s="19" t="str">
        <f t="shared" si="150"/>
        <v>Not-Senior-Citizen</v>
      </c>
      <c r="W4822" s="19" t="str">
        <f t="shared" si="151"/>
        <v>Not-Required</v>
      </c>
      <c r="X4822" s="20" t="str" cm="1">
        <f t="array" ref="X4822">_xlfn.IFS(P4822&lt;5000,"Low",P4822&lt;=20000,"Medium",P4822&gt;20000,"High")</f>
        <v>Medium</v>
      </c>
    </row>
    <row r="4823" spans="1:24" x14ac:dyDescent="0.35">
      <c r="A4823" s="29" t="s">
        <v>502</v>
      </c>
      <c r="B4823" s="21" t="s">
        <v>1064</v>
      </c>
      <c r="C4823" s="22" t="s">
        <v>14854</v>
      </c>
      <c r="D4823" s="21" t="s">
        <v>1174</v>
      </c>
      <c r="E4823" s="21" t="s">
        <v>11911</v>
      </c>
      <c r="F4823" s="21" t="s">
        <v>6714</v>
      </c>
      <c r="G4823" s="21" t="s">
        <v>6991</v>
      </c>
      <c r="H4823" s="21" t="s">
        <v>6994</v>
      </c>
      <c r="I4823" s="21" t="s">
        <v>7006</v>
      </c>
      <c r="J4823" s="21" t="s">
        <v>14014</v>
      </c>
      <c r="K4823" s="21" t="s">
        <v>14533</v>
      </c>
      <c r="L4823" s="21" t="s">
        <v>8345</v>
      </c>
      <c r="M4823" s="21" t="s">
        <v>8347</v>
      </c>
      <c r="N4823" s="21" t="s">
        <v>8352</v>
      </c>
      <c r="O4823" s="21" t="s">
        <v>8358</v>
      </c>
      <c r="P4823" s="18">
        <v>0</v>
      </c>
      <c r="Q4823" s="21" t="s">
        <v>8364</v>
      </c>
      <c r="R4823" s="21" t="s">
        <v>14170</v>
      </c>
      <c r="S4823" s="22" t="s">
        <v>8370</v>
      </c>
      <c r="T4823" s="21" t="s">
        <v>14843</v>
      </c>
      <c r="U4823" s="23" t="str">
        <f>IF(Cleaned_Data!P4823&gt;20000,"High-Bill","Normal-Bill")</f>
        <v>Normal-Bill</v>
      </c>
      <c r="V4823" s="23" t="str">
        <f t="shared" si="150"/>
        <v>Senior-Citizen</v>
      </c>
      <c r="W4823" s="23" t="str">
        <f t="shared" si="151"/>
        <v>Follow-Up-required</v>
      </c>
      <c r="X4823" s="24" t="str" cm="1">
        <f t="array" ref="X4823">_xlfn.IFS(P4823&lt;5000,"Low",P4823&lt;=20000,"Medium",P4823&gt;20000,"High")</f>
        <v>Low</v>
      </c>
    </row>
    <row r="4824" spans="1:24" x14ac:dyDescent="0.35">
      <c r="A4824" s="28" t="s">
        <v>502</v>
      </c>
      <c r="B4824" s="17" t="s">
        <v>1161</v>
      </c>
      <c r="C4824" s="17">
        <v>71</v>
      </c>
      <c r="D4824" s="17" t="s">
        <v>1172</v>
      </c>
      <c r="E4824" s="17" t="s">
        <v>12366</v>
      </c>
      <c r="F4824" s="17" t="s">
        <v>6869</v>
      </c>
      <c r="G4824" s="17" t="s">
        <v>6989</v>
      </c>
      <c r="H4824" s="17" t="s">
        <v>6996</v>
      </c>
      <c r="I4824" s="17" t="s">
        <v>7004</v>
      </c>
      <c r="J4824" s="17" t="s">
        <v>14144</v>
      </c>
      <c r="K4824" s="17" t="s">
        <v>14516</v>
      </c>
      <c r="L4824" s="17" t="s">
        <v>8345</v>
      </c>
      <c r="M4824" s="17" t="s">
        <v>8346</v>
      </c>
      <c r="N4824" s="17" t="s">
        <v>8353</v>
      </c>
      <c r="O4824" s="17" t="s">
        <v>8355</v>
      </c>
      <c r="P4824" s="18">
        <v>0</v>
      </c>
      <c r="Q4824" s="17" t="s">
        <v>8364</v>
      </c>
      <c r="R4824" s="22" t="s">
        <v>8370</v>
      </c>
      <c r="S4824" s="17">
        <v>5</v>
      </c>
      <c r="T4824" s="17" t="s">
        <v>14844</v>
      </c>
      <c r="U4824" s="19" t="str">
        <f>IF(Cleaned_Data!P4824&gt;20000,"High-Bill","Normal-Bill")</f>
        <v>Normal-Bill</v>
      </c>
      <c r="V4824" s="19" t="str">
        <f t="shared" si="150"/>
        <v>Senior-Citizen</v>
      </c>
      <c r="W4824" s="19" t="str">
        <f t="shared" si="151"/>
        <v>Not-Required</v>
      </c>
      <c r="X4824" s="20" t="str" cm="1">
        <f t="array" ref="X4824">_xlfn.IFS(P4824&lt;5000,"Low",P4824&lt;=20000,"Medium",P4824&gt;20000,"High")</f>
        <v>Low</v>
      </c>
    </row>
    <row r="4825" spans="1:24" x14ac:dyDescent="0.35">
      <c r="A4825" s="29" t="s">
        <v>502</v>
      </c>
      <c r="B4825" s="21" t="s">
        <v>1024</v>
      </c>
      <c r="C4825" s="21">
        <v>15</v>
      </c>
      <c r="D4825" s="22" t="s">
        <v>14847</v>
      </c>
      <c r="E4825" s="21" t="s">
        <v>12387</v>
      </c>
      <c r="F4825" s="21" t="s">
        <v>6922</v>
      </c>
      <c r="G4825" s="21" t="s">
        <v>6987</v>
      </c>
      <c r="H4825" s="21" t="s">
        <v>6997</v>
      </c>
      <c r="I4825" s="21" t="s">
        <v>7006</v>
      </c>
      <c r="J4825" s="21" t="s">
        <v>14007</v>
      </c>
      <c r="K4825" s="21" t="s">
        <v>14458</v>
      </c>
      <c r="L4825" s="21" t="s">
        <v>8341</v>
      </c>
      <c r="M4825" s="21" t="s">
        <v>8346</v>
      </c>
      <c r="N4825" s="21" t="s">
        <v>8351</v>
      </c>
      <c r="O4825" s="21" t="s">
        <v>8355</v>
      </c>
      <c r="P4825" s="18">
        <v>0</v>
      </c>
      <c r="Q4825" s="21" t="s">
        <v>8364</v>
      </c>
      <c r="R4825" s="22" t="s">
        <v>8370</v>
      </c>
      <c r="S4825" s="21">
        <v>4</v>
      </c>
      <c r="T4825" s="21" t="s">
        <v>14844</v>
      </c>
      <c r="U4825" s="23" t="str">
        <f>IF(Cleaned_Data!P4825&gt;20000,"High-Bill","Normal-Bill")</f>
        <v>Normal-Bill</v>
      </c>
      <c r="V4825" s="23" t="str">
        <f t="shared" si="150"/>
        <v>Not-Senior-Citizen</v>
      </c>
      <c r="W4825" s="23" t="str">
        <f t="shared" si="151"/>
        <v>Not-Required</v>
      </c>
      <c r="X4825" s="24" t="str" cm="1">
        <f t="array" ref="X4825">_xlfn.IFS(P4825&lt;5000,"Low",P4825&lt;=20000,"Medium",P4825&gt;20000,"High")</f>
        <v>Low</v>
      </c>
    </row>
    <row r="4826" spans="1:24" x14ac:dyDescent="0.35">
      <c r="A4826" s="28" t="s">
        <v>282</v>
      </c>
      <c r="B4826" s="17" t="s">
        <v>1152</v>
      </c>
      <c r="C4826" s="22" t="s">
        <v>14854</v>
      </c>
      <c r="D4826" s="17" t="s">
        <v>1172</v>
      </c>
      <c r="E4826" s="17" t="s">
        <v>8710</v>
      </c>
      <c r="F4826" s="17" t="s">
        <v>6834</v>
      </c>
      <c r="G4826" s="17" t="s">
        <v>6984</v>
      </c>
      <c r="H4826" s="17" t="s">
        <v>6997</v>
      </c>
      <c r="I4826" s="17" t="s">
        <v>7007</v>
      </c>
      <c r="J4826" s="17" t="s">
        <v>13957</v>
      </c>
      <c r="K4826" s="17" t="s">
        <v>14281</v>
      </c>
      <c r="L4826" s="17" t="s">
        <v>8340</v>
      </c>
      <c r="M4826" s="17" t="s">
        <v>8349</v>
      </c>
      <c r="N4826" s="17" t="s">
        <v>8354</v>
      </c>
      <c r="O4826" s="17" t="s">
        <v>8358</v>
      </c>
      <c r="P4826" s="25">
        <v>31399</v>
      </c>
      <c r="Q4826" s="17" t="s">
        <v>8363</v>
      </c>
      <c r="R4826" s="17" t="s">
        <v>14108</v>
      </c>
      <c r="S4826" s="17">
        <v>3</v>
      </c>
      <c r="T4826" s="17" t="s">
        <v>14844</v>
      </c>
      <c r="U4826" s="19" t="str">
        <f>IF(Cleaned_Data!P4826&gt;20000,"High-Bill","Normal-Bill")</f>
        <v>High-Bill</v>
      </c>
      <c r="V4826" s="19" t="str">
        <f t="shared" si="150"/>
        <v>Senior-Citizen</v>
      </c>
      <c r="W4826" s="19" t="str">
        <f t="shared" si="151"/>
        <v>Follow-Up-required</v>
      </c>
      <c r="X4826" s="20" t="str" cm="1">
        <f t="array" ref="X4826">_xlfn.IFS(P4826&lt;5000,"Low",P4826&lt;=20000,"Medium",P4826&gt;20000,"High")</f>
        <v>High</v>
      </c>
    </row>
    <row r="4827" spans="1:24" x14ac:dyDescent="0.35">
      <c r="A4827" s="29" t="s">
        <v>282</v>
      </c>
      <c r="B4827" s="21" t="s">
        <v>1023</v>
      </c>
      <c r="C4827" s="22" t="s">
        <v>14854</v>
      </c>
      <c r="D4827" s="21" t="s">
        <v>1172</v>
      </c>
      <c r="E4827" s="21" t="s">
        <v>8814</v>
      </c>
      <c r="F4827" s="21" t="s">
        <v>6870</v>
      </c>
      <c r="G4827" s="21" t="s">
        <v>6991</v>
      </c>
      <c r="H4827" s="21" t="s">
        <v>7000</v>
      </c>
      <c r="I4827" s="21" t="s">
        <v>7002</v>
      </c>
      <c r="J4827" s="21" t="s">
        <v>14035</v>
      </c>
      <c r="K4827" s="21" t="s">
        <v>14480</v>
      </c>
      <c r="L4827" s="21" t="s">
        <v>8338</v>
      </c>
      <c r="M4827" s="21" t="s">
        <v>8346</v>
      </c>
      <c r="N4827" s="21" t="s">
        <v>8352</v>
      </c>
      <c r="O4827" s="21" t="s">
        <v>14841</v>
      </c>
      <c r="P4827" s="18">
        <v>0</v>
      </c>
      <c r="Q4827" s="21" t="s">
        <v>8363</v>
      </c>
      <c r="R4827" s="22" t="s">
        <v>8370</v>
      </c>
      <c r="S4827" s="21">
        <v>4</v>
      </c>
      <c r="T4827" s="21" t="s">
        <v>14843</v>
      </c>
      <c r="U4827" s="23" t="str">
        <f>IF(Cleaned_Data!P4827&gt;20000,"High-Bill","Normal-Bill")</f>
        <v>Normal-Bill</v>
      </c>
      <c r="V4827" s="23" t="str">
        <f t="shared" si="150"/>
        <v>Senior-Citizen</v>
      </c>
      <c r="W4827" s="23" t="str">
        <f t="shared" si="151"/>
        <v>Not-Required</v>
      </c>
      <c r="X4827" s="24" t="str" cm="1">
        <f t="array" ref="X4827">_xlfn.IFS(P4827&lt;5000,"Low",P4827&lt;=20000,"Medium",P4827&gt;20000,"High")</f>
        <v>Low</v>
      </c>
    </row>
    <row r="4828" spans="1:24" x14ac:dyDescent="0.35">
      <c r="A4828" s="28" t="s">
        <v>282</v>
      </c>
      <c r="B4828" s="17" t="s">
        <v>1101</v>
      </c>
      <c r="C4828" s="17">
        <v>15</v>
      </c>
      <c r="D4828" s="17" t="s">
        <v>1172</v>
      </c>
      <c r="E4828" s="17" t="s">
        <v>9438</v>
      </c>
      <c r="F4828" s="17" t="s">
        <v>6748</v>
      </c>
      <c r="G4828" s="17" t="s">
        <v>6985</v>
      </c>
      <c r="H4828" s="17" t="s">
        <v>6998</v>
      </c>
      <c r="I4828" s="17" t="s">
        <v>7005</v>
      </c>
      <c r="J4828" s="17" t="s">
        <v>7439</v>
      </c>
      <c r="K4828" s="17" t="s">
        <v>14694</v>
      </c>
      <c r="L4828" s="17" t="s">
        <v>8338</v>
      </c>
      <c r="M4828" s="17" t="s">
        <v>8350</v>
      </c>
      <c r="N4828" s="17" t="s">
        <v>8354</v>
      </c>
      <c r="O4828" s="17" t="s">
        <v>8358</v>
      </c>
      <c r="P4828" s="18">
        <v>0</v>
      </c>
      <c r="Q4828" s="17" t="s">
        <v>8363</v>
      </c>
      <c r="R4828" s="17" t="s">
        <v>14099</v>
      </c>
      <c r="S4828" s="17">
        <v>4</v>
      </c>
      <c r="T4828" s="17" t="s">
        <v>14843</v>
      </c>
      <c r="U4828" s="19" t="str">
        <f>IF(Cleaned_Data!P4828&gt;20000,"High-Bill","Normal-Bill")</f>
        <v>Normal-Bill</v>
      </c>
      <c r="V4828" s="19" t="str">
        <f t="shared" si="150"/>
        <v>Not-Senior-Citizen</v>
      </c>
      <c r="W4828" s="19" t="str">
        <f t="shared" si="151"/>
        <v>Follow-Up-required</v>
      </c>
      <c r="X4828" s="20" t="str" cm="1">
        <f t="array" ref="X4828">_xlfn.IFS(P4828&lt;5000,"Low",P4828&lt;=20000,"Medium",P4828&gt;20000,"High")</f>
        <v>Low</v>
      </c>
    </row>
    <row r="4829" spans="1:24" x14ac:dyDescent="0.35">
      <c r="A4829" s="29" t="s">
        <v>282</v>
      </c>
      <c r="B4829" s="21" t="s">
        <v>1162</v>
      </c>
      <c r="C4829" s="21">
        <v>56</v>
      </c>
      <c r="D4829" s="21" t="s">
        <v>1172</v>
      </c>
      <c r="E4829" s="21" t="s">
        <v>10222</v>
      </c>
      <c r="F4829" s="21" t="s">
        <v>6947</v>
      </c>
      <c r="G4829" s="21" t="s">
        <v>6987</v>
      </c>
      <c r="H4829" s="21" t="s">
        <v>6999</v>
      </c>
      <c r="I4829" s="21" t="s">
        <v>7003</v>
      </c>
      <c r="J4829" s="22" t="s">
        <v>8371</v>
      </c>
      <c r="K4829" s="21" t="s">
        <v>14280</v>
      </c>
      <c r="L4829" s="21" t="s">
        <v>8339</v>
      </c>
      <c r="M4829" s="21" t="s">
        <v>8350</v>
      </c>
      <c r="N4829" s="21" t="s">
        <v>8354</v>
      </c>
      <c r="O4829" s="21" t="s">
        <v>8355</v>
      </c>
      <c r="P4829" s="18">
        <v>0</v>
      </c>
      <c r="Q4829" s="21" t="s">
        <v>8363</v>
      </c>
      <c r="R4829" s="22" t="s">
        <v>8370</v>
      </c>
      <c r="S4829" s="22" t="s">
        <v>8370</v>
      </c>
      <c r="T4829" s="21" t="s">
        <v>14843</v>
      </c>
      <c r="U4829" s="23" t="str">
        <f>IF(Cleaned_Data!P4829&gt;20000,"High-Bill","Normal-Bill")</f>
        <v>Normal-Bill</v>
      </c>
      <c r="V4829" s="23" t="str">
        <f t="shared" si="150"/>
        <v>Not-Senior-Citizen</v>
      </c>
      <c r="W4829" s="23" t="str">
        <f t="shared" si="151"/>
        <v>Not-Required</v>
      </c>
      <c r="X4829" s="24" t="str" cm="1">
        <f t="array" ref="X4829">_xlfn.IFS(P4829&lt;5000,"Low",P4829&lt;=20000,"Medium",P4829&gt;20000,"High")</f>
        <v>Low</v>
      </c>
    </row>
    <row r="4830" spans="1:24" x14ac:dyDescent="0.35">
      <c r="A4830" s="28" t="s">
        <v>282</v>
      </c>
      <c r="B4830" s="17" t="s">
        <v>1020</v>
      </c>
      <c r="C4830" s="22" t="s">
        <v>14854</v>
      </c>
      <c r="D4830" s="17" t="s">
        <v>1174</v>
      </c>
      <c r="E4830" s="17" t="s">
        <v>11220</v>
      </c>
      <c r="F4830" s="22" t="s">
        <v>8371</v>
      </c>
      <c r="G4830" s="17" t="s">
        <v>6987</v>
      </c>
      <c r="H4830" s="17" t="s">
        <v>6994</v>
      </c>
      <c r="I4830" s="17" t="s">
        <v>7003</v>
      </c>
      <c r="J4830" s="22" t="s">
        <v>8371</v>
      </c>
      <c r="K4830" s="17" t="s">
        <v>14670</v>
      </c>
      <c r="L4830" s="17" t="s">
        <v>8343</v>
      </c>
      <c r="M4830" s="17" t="s">
        <v>8350</v>
      </c>
      <c r="N4830" s="17" t="s">
        <v>8351</v>
      </c>
      <c r="O4830" s="17" t="s">
        <v>8355</v>
      </c>
      <c r="P4830" s="25">
        <v>46600</v>
      </c>
      <c r="Q4830" s="17" t="s">
        <v>8364</v>
      </c>
      <c r="R4830" s="22" t="s">
        <v>8370</v>
      </c>
      <c r="S4830" s="17">
        <v>2</v>
      </c>
      <c r="T4830" s="17" t="s">
        <v>14843</v>
      </c>
      <c r="U4830" s="19" t="str">
        <f>IF(Cleaned_Data!P4830&gt;20000,"High-Bill","Normal-Bill")</f>
        <v>High-Bill</v>
      </c>
      <c r="V4830" s="19" t="str">
        <f t="shared" si="150"/>
        <v>Senior-Citizen</v>
      </c>
      <c r="W4830" s="19" t="str">
        <f t="shared" si="151"/>
        <v>Not-Required</v>
      </c>
      <c r="X4830" s="20" t="str" cm="1">
        <f t="array" ref="X4830">_xlfn.IFS(P4830&lt;5000,"Low",P4830&lt;=20000,"Medium",P4830&gt;20000,"High")</f>
        <v>High</v>
      </c>
    </row>
    <row r="4831" spans="1:24" x14ac:dyDescent="0.35">
      <c r="A4831" s="29" t="s">
        <v>282</v>
      </c>
      <c r="B4831" s="21" t="s">
        <v>1024</v>
      </c>
      <c r="C4831" s="22" t="s">
        <v>14854</v>
      </c>
      <c r="D4831" s="22" t="s">
        <v>14847</v>
      </c>
      <c r="E4831" s="21" t="s">
        <v>12744</v>
      </c>
      <c r="F4831" s="21" t="s">
        <v>6681</v>
      </c>
      <c r="G4831" s="21" t="s">
        <v>6993</v>
      </c>
      <c r="H4831" s="21" t="s">
        <v>6994</v>
      </c>
      <c r="I4831" s="21" t="s">
        <v>7006</v>
      </c>
      <c r="J4831" s="21" t="s">
        <v>14073</v>
      </c>
      <c r="K4831" s="21" t="s">
        <v>14520</v>
      </c>
      <c r="L4831" s="21" t="s">
        <v>8340</v>
      </c>
      <c r="M4831" s="21" t="s">
        <v>8348</v>
      </c>
      <c r="N4831" s="21" t="s">
        <v>8354</v>
      </c>
      <c r="O4831" s="21" t="s">
        <v>8358</v>
      </c>
      <c r="P4831" s="18">
        <v>0</v>
      </c>
      <c r="Q4831" s="21" t="s">
        <v>8364</v>
      </c>
      <c r="R4831" s="21" t="s">
        <v>14160</v>
      </c>
      <c r="S4831" s="22" t="s">
        <v>8370</v>
      </c>
      <c r="T4831" s="22" t="s">
        <v>8370</v>
      </c>
      <c r="U4831" s="23" t="str">
        <f>IF(Cleaned_Data!P4831&gt;20000,"High-Bill","Normal-Bill")</f>
        <v>Normal-Bill</v>
      </c>
      <c r="V4831" s="23" t="str">
        <f t="shared" si="150"/>
        <v>Senior-Citizen</v>
      </c>
      <c r="W4831" s="23" t="str">
        <f t="shared" si="151"/>
        <v>Follow-Up-required</v>
      </c>
      <c r="X4831" s="24" t="str" cm="1">
        <f t="array" ref="X4831">_xlfn.IFS(P4831&lt;5000,"Low",P4831&lt;=20000,"Medium",P4831&gt;20000,"High")</f>
        <v>Low</v>
      </c>
    </row>
    <row r="4832" spans="1:24" x14ac:dyDescent="0.35">
      <c r="A4832" s="28" t="s">
        <v>282</v>
      </c>
      <c r="B4832" s="17" t="s">
        <v>1087</v>
      </c>
      <c r="C4832" s="22" t="s">
        <v>14854</v>
      </c>
      <c r="D4832" s="22" t="s">
        <v>14847</v>
      </c>
      <c r="E4832" s="17" t="s">
        <v>13527</v>
      </c>
      <c r="F4832" s="17" t="s">
        <v>6739</v>
      </c>
      <c r="G4832" s="17" t="s">
        <v>6987</v>
      </c>
      <c r="H4832" s="17" t="s">
        <v>6996</v>
      </c>
      <c r="I4832" s="17" t="s">
        <v>7007</v>
      </c>
      <c r="J4832" s="22" t="s">
        <v>8371</v>
      </c>
      <c r="K4832" s="17" t="s">
        <v>14328</v>
      </c>
      <c r="L4832" s="17" t="s">
        <v>8343</v>
      </c>
      <c r="M4832" s="17" t="s">
        <v>8349</v>
      </c>
      <c r="N4832" s="17" t="s">
        <v>8352</v>
      </c>
      <c r="O4832" s="17" t="s">
        <v>8359</v>
      </c>
      <c r="P4832" s="25">
        <v>23619</v>
      </c>
      <c r="Q4832" s="22" t="s">
        <v>8370</v>
      </c>
      <c r="R4832" s="22" t="s">
        <v>8370</v>
      </c>
      <c r="S4832" s="17">
        <v>5</v>
      </c>
      <c r="T4832" s="17" t="s">
        <v>14845</v>
      </c>
      <c r="U4832" s="19" t="str">
        <f>IF(Cleaned_Data!P4832&gt;20000,"High-Bill","Normal-Bill")</f>
        <v>High-Bill</v>
      </c>
      <c r="V4832" s="19" t="str">
        <f t="shared" si="150"/>
        <v>Senior-Citizen</v>
      </c>
      <c r="W4832" s="19" t="str">
        <f t="shared" si="151"/>
        <v>Not-Required</v>
      </c>
      <c r="X4832" s="20" t="str" cm="1">
        <f t="array" ref="X4832">_xlfn.IFS(P4832&lt;5000,"Low",P4832&lt;=20000,"Medium",P4832&gt;20000,"High")</f>
        <v>High</v>
      </c>
    </row>
    <row r="4833" spans="1:24" x14ac:dyDescent="0.35">
      <c r="A4833" s="29" t="s">
        <v>63</v>
      </c>
      <c r="B4833" s="21" t="s">
        <v>1056</v>
      </c>
      <c r="C4833" s="22" t="s">
        <v>14854</v>
      </c>
      <c r="D4833" s="21" t="s">
        <v>1174</v>
      </c>
      <c r="E4833" s="21" t="s">
        <v>8445</v>
      </c>
      <c r="F4833" s="22" t="s">
        <v>8371</v>
      </c>
      <c r="G4833" s="21" t="s">
        <v>6989</v>
      </c>
      <c r="H4833" s="21" t="s">
        <v>7000</v>
      </c>
      <c r="I4833" s="21" t="s">
        <v>7001</v>
      </c>
      <c r="J4833" s="22" t="s">
        <v>8371</v>
      </c>
      <c r="K4833" s="21" t="s">
        <v>14223</v>
      </c>
      <c r="L4833" s="21" t="s">
        <v>8344</v>
      </c>
      <c r="M4833" s="21" t="s">
        <v>8348</v>
      </c>
      <c r="N4833" s="21" t="s">
        <v>8352</v>
      </c>
      <c r="O4833" s="21" t="s">
        <v>14841</v>
      </c>
      <c r="P4833" s="26">
        <v>31398</v>
      </c>
      <c r="Q4833" s="21" t="s">
        <v>8362</v>
      </c>
      <c r="R4833" s="21" t="s">
        <v>14157</v>
      </c>
      <c r="S4833" s="22" t="s">
        <v>8370</v>
      </c>
      <c r="T4833" s="22" t="s">
        <v>8370</v>
      </c>
      <c r="U4833" s="23" t="str">
        <f>IF(Cleaned_Data!P4833&gt;20000,"High-Bill","Normal-Bill")</f>
        <v>High-Bill</v>
      </c>
      <c r="V4833" s="23" t="str">
        <f t="shared" si="150"/>
        <v>Senior-Citizen</v>
      </c>
      <c r="W4833" s="23" t="str">
        <f t="shared" si="151"/>
        <v>Follow-Up-required</v>
      </c>
      <c r="X4833" s="24" t="str" cm="1">
        <f t="array" ref="X4833">_xlfn.IFS(P4833&lt;5000,"Low",P4833&lt;=20000,"Medium",P4833&gt;20000,"High")</f>
        <v>High</v>
      </c>
    </row>
    <row r="4834" spans="1:24" x14ac:dyDescent="0.35">
      <c r="A4834" s="28" t="s">
        <v>63</v>
      </c>
      <c r="B4834" s="17" t="s">
        <v>1094</v>
      </c>
      <c r="C4834" s="17">
        <v>52</v>
      </c>
      <c r="D4834" s="17" t="s">
        <v>1172</v>
      </c>
      <c r="E4834" s="17" t="s">
        <v>9780</v>
      </c>
      <c r="F4834" s="17" t="s">
        <v>6819</v>
      </c>
      <c r="G4834" s="17" t="s">
        <v>6988</v>
      </c>
      <c r="H4834" s="17" t="s">
        <v>6997</v>
      </c>
      <c r="I4834" s="17" t="s">
        <v>7003</v>
      </c>
      <c r="J4834" s="17" t="s">
        <v>13996</v>
      </c>
      <c r="K4834" s="17" t="s">
        <v>14744</v>
      </c>
      <c r="L4834" s="17" t="s">
        <v>8340</v>
      </c>
      <c r="M4834" s="17" t="s">
        <v>8350</v>
      </c>
      <c r="N4834" s="17" t="s">
        <v>8351</v>
      </c>
      <c r="O4834" s="17" t="s">
        <v>8355</v>
      </c>
      <c r="P4834" s="18">
        <v>0</v>
      </c>
      <c r="Q4834" s="17" t="s">
        <v>8362</v>
      </c>
      <c r="R4834" s="22" t="s">
        <v>8370</v>
      </c>
      <c r="S4834" s="22" t="s">
        <v>8370</v>
      </c>
      <c r="T4834" s="17" t="s">
        <v>14844</v>
      </c>
      <c r="U4834" s="19" t="str">
        <f>IF(Cleaned_Data!P4834&gt;20000,"High-Bill","Normal-Bill")</f>
        <v>Normal-Bill</v>
      </c>
      <c r="V4834" s="19" t="str">
        <f t="shared" si="150"/>
        <v>Not-Senior-Citizen</v>
      </c>
      <c r="W4834" s="19" t="str">
        <f t="shared" si="151"/>
        <v>Not-Required</v>
      </c>
      <c r="X4834" s="20" t="str" cm="1">
        <f t="array" ref="X4834">_xlfn.IFS(P4834&lt;5000,"Low",P4834&lt;=20000,"Medium",P4834&gt;20000,"High")</f>
        <v>Low</v>
      </c>
    </row>
    <row r="4835" spans="1:24" x14ac:dyDescent="0.35">
      <c r="A4835" s="29" t="s">
        <v>63</v>
      </c>
      <c r="B4835" s="21" t="s">
        <v>1029</v>
      </c>
      <c r="C4835" s="21">
        <v>26</v>
      </c>
      <c r="D4835" s="22" t="s">
        <v>14847</v>
      </c>
      <c r="E4835" s="21" t="s">
        <v>10944</v>
      </c>
      <c r="F4835" s="22" t="s">
        <v>8371</v>
      </c>
      <c r="G4835" s="21" t="s">
        <v>6993</v>
      </c>
      <c r="H4835" s="21" t="s">
        <v>6995</v>
      </c>
      <c r="I4835" s="21" t="s">
        <v>7003</v>
      </c>
      <c r="J4835" s="21" t="s">
        <v>7066</v>
      </c>
      <c r="K4835" s="21" t="s">
        <v>14627</v>
      </c>
      <c r="L4835" s="21" t="s">
        <v>8343</v>
      </c>
      <c r="M4835" s="21" t="s">
        <v>8346</v>
      </c>
      <c r="N4835" s="21" t="s">
        <v>8351</v>
      </c>
      <c r="O4835" s="21" t="s">
        <v>14841</v>
      </c>
      <c r="P4835" s="18">
        <v>0</v>
      </c>
      <c r="Q4835" s="22" t="s">
        <v>8370</v>
      </c>
      <c r="R4835" s="22" t="s">
        <v>8370</v>
      </c>
      <c r="S4835" s="21">
        <v>5</v>
      </c>
      <c r="T4835" s="21" t="s">
        <v>14843</v>
      </c>
      <c r="U4835" s="23" t="str">
        <f>IF(Cleaned_Data!P4835&gt;20000,"High-Bill","Normal-Bill")</f>
        <v>Normal-Bill</v>
      </c>
      <c r="V4835" s="23" t="str">
        <f t="shared" si="150"/>
        <v>Not-Senior-Citizen</v>
      </c>
      <c r="W4835" s="23" t="str">
        <f t="shared" si="151"/>
        <v>Not-Required</v>
      </c>
      <c r="X4835" s="24" t="str" cm="1">
        <f t="array" ref="X4835">_xlfn.IFS(P4835&lt;5000,"Low",P4835&lt;=20000,"Medium",P4835&gt;20000,"High")</f>
        <v>Low</v>
      </c>
    </row>
    <row r="4836" spans="1:24" x14ac:dyDescent="0.35">
      <c r="A4836" s="28" t="s">
        <v>63</v>
      </c>
      <c r="B4836" s="17" t="s">
        <v>1033</v>
      </c>
      <c r="C4836" s="22" t="s">
        <v>14854</v>
      </c>
      <c r="D4836" s="22" t="s">
        <v>14847</v>
      </c>
      <c r="E4836" s="17" t="s">
        <v>12217</v>
      </c>
      <c r="F4836" s="17" t="s">
        <v>6966</v>
      </c>
      <c r="G4836" s="17" t="s">
        <v>6985</v>
      </c>
      <c r="H4836" s="17" t="s">
        <v>7000</v>
      </c>
      <c r="I4836" s="17" t="s">
        <v>7006</v>
      </c>
      <c r="J4836" s="22" t="s">
        <v>8371</v>
      </c>
      <c r="K4836" s="17" t="s">
        <v>14374</v>
      </c>
      <c r="L4836" s="17" t="s">
        <v>8341</v>
      </c>
      <c r="M4836" s="17" t="s">
        <v>8348</v>
      </c>
      <c r="N4836" s="17" t="s">
        <v>8353</v>
      </c>
      <c r="O4836" s="17" t="s">
        <v>14841</v>
      </c>
      <c r="P4836" s="25">
        <v>2424</v>
      </c>
      <c r="Q4836" s="17" t="s">
        <v>8363</v>
      </c>
      <c r="R4836" s="17" t="s">
        <v>7044</v>
      </c>
      <c r="S4836" s="17">
        <v>1</v>
      </c>
      <c r="T4836" s="17" t="s">
        <v>14844</v>
      </c>
      <c r="U4836" s="19" t="str">
        <f>IF(Cleaned_Data!P4836&gt;20000,"High-Bill","Normal-Bill")</f>
        <v>Normal-Bill</v>
      </c>
      <c r="V4836" s="19" t="str">
        <f t="shared" si="150"/>
        <v>Senior-Citizen</v>
      </c>
      <c r="W4836" s="19" t="str">
        <f t="shared" si="151"/>
        <v>Follow-Up-required</v>
      </c>
      <c r="X4836" s="20" t="str" cm="1">
        <f t="array" ref="X4836">_xlfn.IFS(P4836&lt;5000,"Low",P4836&lt;=20000,"Medium",P4836&gt;20000,"High")</f>
        <v>Low</v>
      </c>
    </row>
    <row r="4837" spans="1:24" x14ac:dyDescent="0.35">
      <c r="A4837" s="29" t="s">
        <v>63</v>
      </c>
      <c r="B4837" s="21" t="s">
        <v>1121</v>
      </c>
      <c r="C4837" s="22" t="s">
        <v>14854</v>
      </c>
      <c r="D4837" s="21" t="s">
        <v>1174</v>
      </c>
      <c r="E4837" s="21" t="s">
        <v>12487</v>
      </c>
      <c r="F4837" s="22" t="s">
        <v>8371</v>
      </c>
      <c r="G4837" s="21" t="s">
        <v>6986</v>
      </c>
      <c r="H4837" s="21" t="s">
        <v>6999</v>
      </c>
      <c r="I4837" s="21" t="s">
        <v>7002</v>
      </c>
      <c r="J4837" s="21" t="s">
        <v>13925</v>
      </c>
      <c r="K4837" s="21" t="s">
        <v>14658</v>
      </c>
      <c r="L4837" s="21" t="s">
        <v>8343</v>
      </c>
      <c r="M4837" s="21" t="s">
        <v>8350</v>
      </c>
      <c r="N4837" s="21" t="s">
        <v>8354</v>
      </c>
      <c r="O4837" s="21" t="s">
        <v>14841</v>
      </c>
      <c r="P4837" s="26">
        <v>8064</v>
      </c>
      <c r="Q4837" s="21" t="s">
        <v>8363</v>
      </c>
      <c r="R4837" s="22" t="s">
        <v>8370</v>
      </c>
      <c r="S4837" s="22" t="s">
        <v>8370</v>
      </c>
      <c r="T4837" s="21" t="s">
        <v>14845</v>
      </c>
      <c r="U4837" s="23" t="str">
        <f>IF(Cleaned_Data!P4837&gt;20000,"High-Bill","Normal-Bill")</f>
        <v>Normal-Bill</v>
      </c>
      <c r="V4837" s="23" t="str">
        <f t="shared" si="150"/>
        <v>Senior-Citizen</v>
      </c>
      <c r="W4837" s="23" t="str">
        <f t="shared" si="151"/>
        <v>Not-Required</v>
      </c>
      <c r="X4837" s="24" t="str" cm="1">
        <f t="array" ref="X4837">_xlfn.IFS(P4837&lt;5000,"Low",P4837&lt;=20000,"Medium",P4837&gt;20000,"High")</f>
        <v>Medium</v>
      </c>
    </row>
    <row r="4838" spans="1:24" x14ac:dyDescent="0.35">
      <c r="A4838" s="28" t="s">
        <v>63</v>
      </c>
      <c r="B4838" s="17" t="s">
        <v>1168</v>
      </c>
      <c r="C4838" s="22" t="s">
        <v>14854</v>
      </c>
      <c r="D4838" s="17" t="s">
        <v>1174</v>
      </c>
      <c r="E4838" s="17" t="s">
        <v>13623</v>
      </c>
      <c r="F4838" s="17" t="s">
        <v>6954</v>
      </c>
      <c r="G4838" s="17" t="s">
        <v>6993</v>
      </c>
      <c r="H4838" s="17" t="s">
        <v>7000</v>
      </c>
      <c r="I4838" s="17" t="s">
        <v>7006</v>
      </c>
      <c r="J4838" s="17" t="s">
        <v>13949</v>
      </c>
      <c r="K4838" s="17" t="s">
        <v>14642</v>
      </c>
      <c r="L4838" s="17" t="s">
        <v>8339</v>
      </c>
      <c r="M4838" s="17" t="s">
        <v>8346</v>
      </c>
      <c r="N4838" s="17" t="s">
        <v>8352</v>
      </c>
      <c r="O4838" s="17" t="s">
        <v>14841</v>
      </c>
      <c r="P4838" s="25">
        <v>42528</v>
      </c>
      <c r="Q4838" s="17" t="s">
        <v>8362</v>
      </c>
      <c r="R4838" s="22" t="s">
        <v>8370</v>
      </c>
      <c r="S4838" s="17">
        <v>4</v>
      </c>
      <c r="T4838" s="17" t="s">
        <v>14845</v>
      </c>
      <c r="U4838" s="19" t="str">
        <f>IF(Cleaned_Data!P4838&gt;20000,"High-Bill","Normal-Bill")</f>
        <v>High-Bill</v>
      </c>
      <c r="V4838" s="19" t="str">
        <f t="shared" si="150"/>
        <v>Senior-Citizen</v>
      </c>
      <c r="W4838" s="19" t="str">
        <f t="shared" si="151"/>
        <v>Not-Required</v>
      </c>
      <c r="X4838" s="20" t="str" cm="1">
        <f t="array" ref="X4838">_xlfn.IFS(P4838&lt;5000,"Low",P4838&lt;=20000,"Medium",P4838&gt;20000,"High")</f>
        <v>High</v>
      </c>
    </row>
    <row r="4839" spans="1:24" x14ac:dyDescent="0.35">
      <c r="A4839" s="29" t="s">
        <v>63</v>
      </c>
      <c r="B4839" s="21" t="s">
        <v>1157</v>
      </c>
      <c r="C4839" s="21">
        <v>59</v>
      </c>
      <c r="D4839" s="21" t="s">
        <v>1174</v>
      </c>
      <c r="E4839" s="21" t="s">
        <v>13677</v>
      </c>
      <c r="F4839" s="21" t="s">
        <v>6843</v>
      </c>
      <c r="G4839" s="21" t="s">
        <v>6987</v>
      </c>
      <c r="H4839" s="21" t="s">
        <v>6996</v>
      </c>
      <c r="I4839" s="21" t="s">
        <v>7006</v>
      </c>
      <c r="J4839" s="22" t="s">
        <v>8371</v>
      </c>
      <c r="K4839" s="21" t="s">
        <v>14372</v>
      </c>
      <c r="L4839" s="21" t="s">
        <v>8345</v>
      </c>
      <c r="M4839" s="21" t="s">
        <v>8349</v>
      </c>
      <c r="N4839" s="21" t="s">
        <v>8354</v>
      </c>
      <c r="O4839" s="21" t="s">
        <v>8355</v>
      </c>
      <c r="P4839" s="18">
        <v>0</v>
      </c>
      <c r="Q4839" s="21" t="s">
        <v>8364</v>
      </c>
      <c r="R4839" s="22" t="s">
        <v>8370</v>
      </c>
      <c r="S4839" s="21">
        <v>3</v>
      </c>
      <c r="T4839" s="21" t="s">
        <v>14845</v>
      </c>
      <c r="U4839" s="23" t="str">
        <f>IF(Cleaned_Data!P4839&gt;20000,"High-Bill","Normal-Bill")</f>
        <v>Normal-Bill</v>
      </c>
      <c r="V4839" s="23" t="str">
        <f t="shared" si="150"/>
        <v>Not-Senior-Citizen</v>
      </c>
      <c r="W4839" s="23" t="str">
        <f t="shared" si="151"/>
        <v>Not-Required</v>
      </c>
      <c r="X4839" s="24" t="str" cm="1">
        <f t="array" ref="X4839">_xlfn.IFS(P4839&lt;5000,"Low",P4839&lt;=20000,"Medium",P4839&gt;20000,"High")</f>
        <v>Low</v>
      </c>
    </row>
    <row r="4840" spans="1:24" x14ac:dyDescent="0.35">
      <c r="A4840" s="28" t="s">
        <v>982</v>
      </c>
      <c r="B4840" s="17" t="s">
        <v>1133</v>
      </c>
      <c r="C4840" s="22" t="s">
        <v>14854</v>
      </c>
      <c r="D4840" s="22" t="s">
        <v>14847</v>
      </c>
      <c r="E4840" s="17" t="s">
        <v>11453</v>
      </c>
      <c r="F4840" s="22" t="s">
        <v>8371</v>
      </c>
      <c r="G4840" s="17" t="s">
        <v>6989</v>
      </c>
      <c r="H4840" s="17" t="s">
        <v>6997</v>
      </c>
      <c r="I4840" s="17" t="s">
        <v>7003</v>
      </c>
      <c r="J4840" s="17" t="s">
        <v>14053</v>
      </c>
      <c r="K4840" s="17" t="s">
        <v>14375</v>
      </c>
      <c r="L4840" s="17" t="s">
        <v>8342</v>
      </c>
      <c r="M4840" s="17" t="s">
        <v>8350</v>
      </c>
      <c r="N4840" s="17" t="s">
        <v>8353</v>
      </c>
      <c r="O4840" s="17" t="s">
        <v>14841</v>
      </c>
      <c r="P4840" s="18">
        <v>0</v>
      </c>
      <c r="Q4840" s="17" t="s">
        <v>8364</v>
      </c>
      <c r="R4840" s="17" t="s">
        <v>14041</v>
      </c>
      <c r="S4840" s="17">
        <v>2</v>
      </c>
      <c r="T4840" s="22" t="s">
        <v>8370</v>
      </c>
      <c r="U4840" s="19" t="str">
        <f>IF(Cleaned_Data!P4840&gt;20000,"High-Bill","Normal-Bill")</f>
        <v>Normal-Bill</v>
      </c>
      <c r="V4840" s="19" t="str">
        <f t="shared" si="150"/>
        <v>Senior-Citizen</v>
      </c>
      <c r="W4840" s="19" t="str">
        <f t="shared" si="151"/>
        <v>Follow-Up-required</v>
      </c>
      <c r="X4840" s="20" t="str" cm="1">
        <f t="array" ref="X4840">_xlfn.IFS(P4840&lt;5000,"Low",P4840&lt;=20000,"Medium",P4840&gt;20000,"High")</f>
        <v>Low</v>
      </c>
    </row>
    <row r="4841" spans="1:24" x14ac:dyDescent="0.35">
      <c r="A4841" s="29" t="s">
        <v>982</v>
      </c>
      <c r="B4841" s="21" t="s">
        <v>1070</v>
      </c>
      <c r="C4841" s="21">
        <v>42</v>
      </c>
      <c r="D4841" s="21" t="s">
        <v>1172</v>
      </c>
      <c r="E4841" s="21" t="s">
        <v>11905</v>
      </c>
      <c r="F4841" s="21" t="s">
        <v>6973</v>
      </c>
      <c r="G4841" s="21" t="s">
        <v>6991</v>
      </c>
      <c r="H4841" s="21" t="s">
        <v>6999</v>
      </c>
      <c r="I4841" s="21" t="s">
        <v>7002</v>
      </c>
      <c r="J4841" s="22" t="s">
        <v>8371</v>
      </c>
      <c r="K4841" s="21" t="s">
        <v>14835</v>
      </c>
      <c r="L4841" s="21" t="s">
        <v>8343</v>
      </c>
      <c r="M4841" s="21" t="s">
        <v>8350</v>
      </c>
      <c r="N4841" s="21" t="s">
        <v>8352</v>
      </c>
      <c r="O4841" s="21" t="s">
        <v>14842</v>
      </c>
      <c r="P4841" s="26">
        <v>24794</v>
      </c>
      <c r="Q4841" s="21" t="s">
        <v>8363</v>
      </c>
      <c r="R4841" s="21" t="s">
        <v>14040</v>
      </c>
      <c r="S4841" s="21">
        <v>2</v>
      </c>
      <c r="T4841" s="21" t="s">
        <v>14845</v>
      </c>
      <c r="U4841" s="23" t="str">
        <f>IF(Cleaned_Data!P4841&gt;20000,"High-Bill","Normal-Bill")</f>
        <v>High-Bill</v>
      </c>
      <c r="V4841" s="23" t="str">
        <f t="shared" si="150"/>
        <v>Not-Senior-Citizen</v>
      </c>
      <c r="W4841" s="23" t="str">
        <f t="shared" si="151"/>
        <v>Follow-Up-required</v>
      </c>
      <c r="X4841" s="24" t="str" cm="1">
        <f t="array" ref="X4841">_xlfn.IFS(P4841&lt;5000,"Low",P4841&lt;=20000,"Medium",P4841&gt;20000,"High")</f>
        <v>High</v>
      </c>
    </row>
    <row r="4842" spans="1:24" x14ac:dyDescent="0.35">
      <c r="A4842" s="28" t="s">
        <v>982</v>
      </c>
      <c r="B4842" s="17" t="s">
        <v>1167</v>
      </c>
      <c r="C4842" s="22" t="s">
        <v>14854</v>
      </c>
      <c r="D4842" s="17" t="s">
        <v>1174</v>
      </c>
      <c r="E4842" s="17" t="s">
        <v>12064</v>
      </c>
      <c r="F4842" s="17" t="s">
        <v>6962</v>
      </c>
      <c r="G4842" s="17" t="s">
        <v>6993</v>
      </c>
      <c r="H4842" s="17" t="s">
        <v>6998</v>
      </c>
      <c r="I4842" s="17" t="s">
        <v>7007</v>
      </c>
      <c r="J4842" s="17" t="s">
        <v>13966</v>
      </c>
      <c r="K4842" s="17" t="s">
        <v>14808</v>
      </c>
      <c r="L4842" s="17" t="s">
        <v>8344</v>
      </c>
      <c r="M4842" s="17" t="s">
        <v>8347</v>
      </c>
      <c r="N4842" s="17" t="s">
        <v>8351</v>
      </c>
      <c r="O4842" s="17" t="s">
        <v>8359</v>
      </c>
      <c r="P4842" s="18">
        <v>0</v>
      </c>
      <c r="Q4842" s="17" t="s">
        <v>8362</v>
      </c>
      <c r="R4842" s="22" t="s">
        <v>8370</v>
      </c>
      <c r="S4842" s="17">
        <v>4</v>
      </c>
      <c r="T4842" s="22" t="s">
        <v>8370</v>
      </c>
      <c r="U4842" s="19" t="str">
        <f>IF(Cleaned_Data!P4842&gt;20000,"High-Bill","Normal-Bill")</f>
        <v>Normal-Bill</v>
      </c>
      <c r="V4842" s="19" t="str">
        <f t="shared" si="150"/>
        <v>Senior-Citizen</v>
      </c>
      <c r="W4842" s="19" t="str">
        <f t="shared" si="151"/>
        <v>Not-Required</v>
      </c>
      <c r="X4842" s="20" t="str" cm="1">
        <f t="array" ref="X4842">_xlfn.IFS(P4842&lt;5000,"Low",P4842&lt;=20000,"Medium",P4842&gt;20000,"High")</f>
        <v>Low</v>
      </c>
    </row>
    <row r="4843" spans="1:24" x14ac:dyDescent="0.35">
      <c r="A4843" s="29" t="s">
        <v>982</v>
      </c>
      <c r="B4843" s="21" t="s">
        <v>1076</v>
      </c>
      <c r="C4843" s="22" t="s">
        <v>14854</v>
      </c>
      <c r="D4843" s="22" t="s">
        <v>14847</v>
      </c>
      <c r="E4843" s="21" t="s">
        <v>13050</v>
      </c>
      <c r="F4843" s="22" t="s">
        <v>8371</v>
      </c>
      <c r="G4843" s="21" t="s">
        <v>6989</v>
      </c>
      <c r="H4843" s="21" t="s">
        <v>7000</v>
      </c>
      <c r="I4843" s="21" t="s">
        <v>7005</v>
      </c>
      <c r="J4843" s="21" t="s">
        <v>7082</v>
      </c>
      <c r="K4843" s="21" t="s">
        <v>14367</v>
      </c>
      <c r="L4843" s="21" t="s">
        <v>8342</v>
      </c>
      <c r="M4843" s="21" t="s">
        <v>8350</v>
      </c>
      <c r="N4843" s="21" t="s">
        <v>8352</v>
      </c>
      <c r="O4843" s="21" t="s">
        <v>8358</v>
      </c>
      <c r="P4843" s="26">
        <v>6770</v>
      </c>
      <c r="Q4843" s="21" t="s">
        <v>8363</v>
      </c>
      <c r="R4843" s="22" t="s">
        <v>8370</v>
      </c>
      <c r="S4843" s="22" t="s">
        <v>8370</v>
      </c>
      <c r="T4843" s="21" t="s">
        <v>14845</v>
      </c>
      <c r="U4843" s="23" t="str">
        <f>IF(Cleaned_Data!P4843&gt;20000,"High-Bill","Normal-Bill")</f>
        <v>Normal-Bill</v>
      </c>
      <c r="V4843" s="23" t="str">
        <f t="shared" si="150"/>
        <v>Senior-Citizen</v>
      </c>
      <c r="W4843" s="23" t="str">
        <f t="shared" si="151"/>
        <v>Not-Required</v>
      </c>
      <c r="X4843" s="24" t="str" cm="1">
        <f t="array" ref="X4843">_xlfn.IFS(P4843&lt;5000,"Low",P4843&lt;=20000,"Medium",P4843&gt;20000,"High")</f>
        <v>Medium</v>
      </c>
    </row>
    <row r="4844" spans="1:24" x14ac:dyDescent="0.35">
      <c r="A4844" s="28" t="s">
        <v>349</v>
      </c>
      <c r="B4844" s="17" t="s">
        <v>1109</v>
      </c>
      <c r="C4844" s="22" t="s">
        <v>14854</v>
      </c>
      <c r="D4844" s="17" t="s">
        <v>1172</v>
      </c>
      <c r="E4844" s="17" t="s">
        <v>8804</v>
      </c>
      <c r="F4844" s="17" t="s">
        <v>6867</v>
      </c>
      <c r="G4844" s="17" t="s">
        <v>6986</v>
      </c>
      <c r="H4844" s="17" t="s">
        <v>6998</v>
      </c>
      <c r="I4844" s="17" t="s">
        <v>7007</v>
      </c>
      <c r="J4844" s="17" t="s">
        <v>14048</v>
      </c>
      <c r="K4844" s="17" t="s">
        <v>14474</v>
      </c>
      <c r="L4844" s="17" t="s">
        <v>8342</v>
      </c>
      <c r="M4844" s="17" t="s">
        <v>8349</v>
      </c>
      <c r="N4844" s="17" t="s">
        <v>8351</v>
      </c>
      <c r="O4844" s="17" t="s">
        <v>8358</v>
      </c>
      <c r="P4844" s="18">
        <v>0</v>
      </c>
      <c r="Q4844" s="17" t="s">
        <v>8363</v>
      </c>
      <c r="R4844" s="22" t="s">
        <v>8370</v>
      </c>
      <c r="S4844" s="17">
        <v>5</v>
      </c>
      <c r="T4844" s="17" t="s">
        <v>14845</v>
      </c>
      <c r="U4844" s="19" t="str">
        <f>IF(Cleaned_Data!P4844&gt;20000,"High-Bill","Normal-Bill")</f>
        <v>Normal-Bill</v>
      </c>
      <c r="V4844" s="19" t="str">
        <f t="shared" si="150"/>
        <v>Senior-Citizen</v>
      </c>
      <c r="W4844" s="19" t="str">
        <f t="shared" si="151"/>
        <v>Not-Required</v>
      </c>
      <c r="X4844" s="20" t="str" cm="1">
        <f t="array" ref="X4844">_xlfn.IFS(P4844&lt;5000,"Low",P4844&lt;=20000,"Medium",P4844&gt;20000,"High")</f>
        <v>Low</v>
      </c>
    </row>
    <row r="4845" spans="1:24" x14ac:dyDescent="0.35">
      <c r="A4845" s="29" t="s">
        <v>349</v>
      </c>
      <c r="B4845" s="21" t="s">
        <v>1060</v>
      </c>
      <c r="C4845" s="21">
        <v>54</v>
      </c>
      <c r="D4845" s="22" t="s">
        <v>14847</v>
      </c>
      <c r="E4845" s="21" t="s">
        <v>8916</v>
      </c>
      <c r="F4845" s="21" t="s">
        <v>6742</v>
      </c>
      <c r="G4845" s="21" t="s">
        <v>6989</v>
      </c>
      <c r="H4845" s="21" t="s">
        <v>6999</v>
      </c>
      <c r="I4845" s="21" t="s">
        <v>7006</v>
      </c>
      <c r="J4845" s="21" t="s">
        <v>13956</v>
      </c>
      <c r="K4845" s="21" t="s">
        <v>14533</v>
      </c>
      <c r="L4845" s="21" t="s">
        <v>8344</v>
      </c>
      <c r="M4845" s="21" t="s">
        <v>8346</v>
      </c>
      <c r="N4845" s="21" t="s">
        <v>8354</v>
      </c>
      <c r="O4845" s="21" t="s">
        <v>8358</v>
      </c>
      <c r="P4845" s="26">
        <v>8630</v>
      </c>
      <c r="Q4845" s="21" t="s">
        <v>8362</v>
      </c>
      <c r="R4845" s="21" t="s">
        <v>14137</v>
      </c>
      <c r="S4845" s="22" t="s">
        <v>8370</v>
      </c>
      <c r="T4845" s="21" t="s">
        <v>14843</v>
      </c>
      <c r="U4845" s="23" t="str">
        <f>IF(Cleaned_Data!P4845&gt;20000,"High-Bill","Normal-Bill")</f>
        <v>Normal-Bill</v>
      </c>
      <c r="V4845" s="23" t="str">
        <f t="shared" si="150"/>
        <v>Not-Senior-Citizen</v>
      </c>
      <c r="W4845" s="23" t="str">
        <f t="shared" si="151"/>
        <v>Follow-Up-required</v>
      </c>
      <c r="X4845" s="24" t="str" cm="1">
        <f t="array" ref="X4845">_xlfn.IFS(P4845&lt;5000,"Low",P4845&lt;=20000,"Medium",P4845&gt;20000,"High")</f>
        <v>Medium</v>
      </c>
    </row>
    <row r="4846" spans="1:24" x14ac:dyDescent="0.35">
      <c r="A4846" s="28" t="s">
        <v>349</v>
      </c>
      <c r="B4846" s="17" t="s">
        <v>1094</v>
      </c>
      <c r="C4846" s="22" t="s">
        <v>14854</v>
      </c>
      <c r="D4846" s="22" t="s">
        <v>14847</v>
      </c>
      <c r="E4846" s="17" t="s">
        <v>10238</v>
      </c>
      <c r="F4846" s="17" t="s">
        <v>6819</v>
      </c>
      <c r="G4846" s="17" t="s">
        <v>6990</v>
      </c>
      <c r="H4846" s="17" t="s">
        <v>6998</v>
      </c>
      <c r="I4846" s="17" t="s">
        <v>7005</v>
      </c>
      <c r="J4846" s="17" t="s">
        <v>14167</v>
      </c>
      <c r="K4846" s="17" t="s">
        <v>14798</v>
      </c>
      <c r="L4846" s="17" t="s">
        <v>8344</v>
      </c>
      <c r="M4846" s="17" t="s">
        <v>8348</v>
      </c>
      <c r="N4846" s="17" t="s">
        <v>8354</v>
      </c>
      <c r="O4846" s="17" t="s">
        <v>14842</v>
      </c>
      <c r="P4846" s="18">
        <v>0</v>
      </c>
      <c r="Q4846" s="17" t="s">
        <v>8363</v>
      </c>
      <c r="R4846" s="22" t="s">
        <v>8370</v>
      </c>
      <c r="S4846" s="22" t="s">
        <v>8370</v>
      </c>
      <c r="T4846" s="17" t="s">
        <v>14845</v>
      </c>
      <c r="U4846" s="19" t="str">
        <f>IF(Cleaned_Data!P4846&gt;20000,"High-Bill","Normal-Bill")</f>
        <v>Normal-Bill</v>
      </c>
      <c r="V4846" s="19" t="str">
        <f t="shared" si="150"/>
        <v>Senior-Citizen</v>
      </c>
      <c r="W4846" s="19" t="str">
        <f t="shared" si="151"/>
        <v>Not-Required</v>
      </c>
      <c r="X4846" s="20" t="str" cm="1">
        <f t="array" ref="X4846">_xlfn.IFS(P4846&lt;5000,"Low",P4846&lt;=20000,"Medium",P4846&gt;20000,"High")</f>
        <v>Low</v>
      </c>
    </row>
    <row r="4847" spans="1:24" x14ac:dyDescent="0.35">
      <c r="A4847" s="29" t="s">
        <v>349</v>
      </c>
      <c r="B4847" s="21" t="s">
        <v>1116</v>
      </c>
      <c r="C4847" s="21">
        <v>34</v>
      </c>
      <c r="D4847" s="21" t="s">
        <v>1174</v>
      </c>
      <c r="E4847" s="21" t="s">
        <v>10702</v>
      </c>
      <c r="F4847" s="21" t="s">
        <v>6763</v>
      </c>
      <c r="G4847" s="21" t="s">
        <v>6985</v>
      </c>
      <c r="H4847" s="21" t="s">
        <v>7000</v>
      </c>
      <c r="I4847" s="21" t="s">
        <v>7005</v>
      </c>
      <c r="J4847" s="22" t="s">
        <v>8371</v>
      </c>
      <c r="K4847" s="21" t="s">
        <v>14506</v>
      </c>
      <c r="L4847" s="21" t="s">
        <v>8339</v>
      </c>
      <c r="M4847" s="21" t="s">
        <v>8349</v>
      </c>
      <c r="N4847" s="21" t="s">
        <v>8354</v>
      </c>
      <c r="O4847" s="21" t="s">
        <v>8355</v>
      </c>
      <c r="P4847" s="26">
        <v>15766</v>
      </c>
      <c r="Q4847" s="22" t="s">
        <v>8370</v>
      </c>
      <c r="R4847" s="21" t="s">
        <v>14161</v>
      </c>
      <c r="S4847" s="21">
        <v>4</v>
      </c>
      <c r="T4847" s="21" t="s">
        <v>14843</v>
      </c>
      <c r="U4847" s="23" t="str">
        <f>IF(Cleaned_Data!P4847&gt;20000,"High-Bill","Normal-Bill")</f>
        <v>Normal-Bill</v>
      </c>
      <c r="V4847" s="23" t="str">
        <f t="shared" si="150"/>
        <v>Not-Senior-Citizen</v>
      </c>
      <c r="W4847" s="23" t="str">
        <f t="shared" si="151"/>
        <v>Follow-Up-required</v>
      </c>
      <c r="X4847" s="24" t="str" cm="1">
        <f t="array" ref="X4847">_xlfn.IFS(P4847&lt;5000,"Low",P4847&lt;=20000,"Medium",P4847&gt;20000,"High")</f>
        <v>Medium</v>
      </c>
    </row>
    <row r="4848" spans="1:24" x14ac:dyDescent="0.35">
      <c r="A4848" s="28" t="s">
        <v>349</v>
      </c>
      <c r="B4848" s="17" t="s">
        <v>1093</v>
      </c>
      <c r="C4848" s="17">
        <v>59</v>
      </c>
      <c r="D4848" s="17" t="s">
        <v>1172</v>
      </c>
      <c r="E4848" s="17" t="s">
        <v>11256</v>
      </c>
      <c r="F4848" s="17" t="s">
        <v>6840</v>
      </c>
      <c r="G4848" s="17" t="s">
        <v>6989</v>
      </c>
      <c r="H4848" s="17" t="s">
        <v>6994</v>
      </c>
      <c r="I4848" s="17" t="s">
        <v>7005</v>
      </c>
      <c r="J4848" s="17" t="s">
        <v>14033</v>
      </c>
      <c r="K4848" s="17" t="s">
        <v>14726</v>
      </c>
      <c r="L4848" s="17" t="s">
        <v>8342</v>
      </c>
      <c r="M4848" s="17" t="s">
        <v>8347</v>
      </c>
      <c r="N4848" s="17" t="s">
        <v>8352</v>
      </c>
      <c r="O4848" s="17" t="s">
        <v>8355</v>
      </c>
      <c r="P4848" s="18">
        <v>0</v>
      </c>
      <c r="Q4848" s="17" t="s">
        <v>8363</v>
      </c>
      <c r="R4848" s="17" t="s">
        <v>14026</v>
      </c>
      <c r="S4848" s="22" t="s">
        <v>8370</v>
      </c>
      <c r="T4848" s="17" t="s">
        <v>14844</v>
      </c>
      <c r="U4848" s="19" t="str">
        <f>IF(Cleaned_Data!P4848&gt;20000,"High-Bill","Normal-Bill")</f>
        <v>Normal-Bill</v>
      </c>
      <c r="V4848" s="19" t="str">
        <f t="shared" si="150"/>
        <v>Not-Senior-Citizen</v>
      </c>
      <c r="W4848" s="19" t="str">
        <f t="shared" si="151"/>
        <v>Follow-Up-required</v>
      </c>
      <c r="X4848" s="20" t="str" cm="1">
        <f t="array" ref="X4848">_xlfn.IFS(P4848&lt;5000,"Low",P4848&lt;=20000,"Medium",P4848&gt;20000,"High")</f>
        <v>Low</v>
      </c>
    </row>
    <row r="4849" spans="1:24" x14ac:dyDescent="0.35">
      <c r="A4849" s="29" t="s">
        <v>349</v>
      </c>
      <c r="B4849" s="21" t="s">
        <v>1153</v>
      </c>
      <c r="C4849" s="21">
        <v>52</v>
      </c>
      <c r="D4849" s="21" t="s">
        <v>1172</v>
      </c>
      <c r="E4849" s="21" t="s">
        <v>11806</v>
      </c>
      <c r="F4849" s="21" t="s">
        <v>6836</v>
      </c>
      <c r="G4849" s="21" t="s">
        <v>6984</v>
      </c>
      <c r="H4849" s="21" t="s">
        <v>6994</v>
      </c>
      <c r="I4849" s="21" t="s">
        <v>7006</v>
      </c>
      <c r="J4849" s="21" t="s">
        <v>7660</v>
      </c>
      <c r="K4849" s="21" t="s">
        <v>14197</v>
      </c>
      <c r="L4849" s="21" t="s">
        <v>8344</v>
      </c>
      <c r="M4849" s="21" t="s">
        <v>8346</v>
      </c>
      <c r="N4849" s="21" t="s">
        <v>8352</v>
      </c>
      <c r="O4849" s="21" t="s">
        <v>8355</v>
      </c>
      <c r="P4849" s="26">
        <v>7907</v>
      </c>
      <c r="Q4849" s="21" t="s">
        <v>8362</v>
      </c>
      <c r="R4849" s="21" t="s">
        <v>13989</v>
      </c>
      <c r="S4849" s="21">
        <v>4</v>
      </c>
      <c r="T4849" s="22" t="s">
        <v>8370</v>
      </c>
      <c r="U4849" s="23" t="str">
        <f>IF(Cleaned_Data!P4849&gt;20000,"High-Bill","Normal-Bill")</f>
        <v>Normal-Bill</v>
      </c>
      <c r="V4849" s="23" t="str">
        <f t="shared" si="150"/>
        <v>Not-Senior-Citizen</v>
      </c>
      <c r="W4849" s="23" t="str">
        <f t="shared" si="151"/>
        <v>Follow-Up-required</v>
      </c>
      <c r="X4849" s="24" t="str" cm="1">
        <f t="array" ref="X4849">_xlfn.IFS(P4849&lt;5000,"Low",P4849&lt;=20000,"Medium",P4849&gt;20000,"High")</f>
        <v>Medium</v>
      </c>
    </row>
    <row r="4850" spans="1:24" x14ac:dyDescent="0.35">
      <c r="A4850" s="28" t="s">
        <v>349</v>
      </c>
      <c r="B4850" s="17" t="s">
        <v>1024</v>
      </c>
      <c r="C4850" s="22" t="s">
        <v>14854</v>
      </c>
      <c r="D4850" s="17" t="s">
        <v>1172</v>
      </c>
      <c r="E4850" s="17" t="s">
        <v>12065</v>
      </c>
      <c r="F4850" s="17" t="s">
        <v>6681</v>
      </c>
      <c r="G4850" s="17" t="s">
        <v>6984</v>
      </c>
      <c r="H4850" s="17" t="s">
        <v>6996</v>
      </c>
      <c r="I4850" s="17" t="s">
        <v>7006</v>
      </c>
      <c r="J4850" s="17" t="s">
        <v>14033</v>
      </c>
      <c r="K4850" s="17" t="s">
        <v>14503</v>
      </c>
      <c r="L4850" s="17" t="s">
        <v>8345</v>
      </c>
      <c r="M4850" s="17" t="s">
        <v>8348</v>
      </c>
      <c r="N4850" s="17" t="s">
        <v>8351</v>
      </c>
      <c r="O4850" s="17" t="s">
        <v>14841</v>
      </c>
      <c r="P4850" s="18">
        <v>0</v>
      </c>
      <c r="Q4850" s="17" t="s">
        <v>8362</v>
      </c>
      <c r="R4850" s="17" t="s">
        <v>14115</v>
      </c>
      <c r="S4850" s="17">
        <v>2</v>
      </c>
      <c r="T4850" s="17" t="s">
        <v>14844</v>
      </c>
      <c r="U4850" s="19" t="str">
        <f>IF(Cleaned_Data!P4850&gt;20000,"High-Bill","Normal-Bill")</f>
        <v>Normal-Bill</v>
      </c>
      <c r="V4850" s="19" t="str">
        <f t="shared" si="150"/>
        <v>Senior-Citizen</v>
      </c>
      <c r="W4850" s="19" t="str">
        <f t="shared" si="151"/>
        <v>Follow-Up-required</v>
      </c>
      <c r="X4850" s="20" t="str" cm="1">
        <f t="array" ref="X4850">_xlfn.IFS(P4850&lt;5000,"Low",P4850&lt;=20000,"Medium",P4850&gt;20000,"High")</f>
        <v>Low</v>
      </c>
    </row>
    <row r="4851" spans="1:24" x14ac:dyDescent="0.35">
      <c r="A4851" s="29" t="s">
        <v>976</v>
      </c>
      <c r="B4851" s="21" t="s">
        <v>1151</v>
      </c>
      <c r="C4851" s="22" t="s">
        <v>14854</v>
      </c>
      <c r="D4851" s="22" t="s">
        <v>14847</v>
      </c>
      <c r="E4851" s="21" t="s">
        <v>11357</v>
      </c>
      <c r="F4851" s="21" t="s">
        <v>6941</v>
      </c>
      <c r="G4851" s="21" t="s">
        <v>6985</v>
      </c>
      <c r="H4851" s="21" t="s">
        <v>6994</v>
      </c>
      <c r="I4851" s="21" t="s">
        <v>7004</v>
      </c>
      <c r="J4851" s="21" t="s">
        <v>13910</v>
      </c>
      <c r="K4851" s="21" t="s">
        <v>14264</v>
      </c>
      <c r="L4851" s="21" t="s">
        <v>8343</v>
      </c>
      <c r="M4851" s="21" t="s">
        <v>8346</v>
      </c>
      <c r="N4851" s="21" t="s">
        <v>8353</v>
      </c>
      <c r="O4851" s="21" t="s">
        <v>14841</v>
      </c>
      <c r="P4851" s="26">
        <v>9598</v>
      </c>
      <c r="Q4851" s="21" t="s">
        <v>8363</v>
      </c>
      <c r="R4851" s="21" t="s">
        <v>13963</v>
      </c>
      <c r="S4851" s="22" t="s">
        <v>8370</v>
      </c>
      <c r="T4851" s="21" t="s">
        <v>14845</v>
      </c>
      <c r="U4851" s="23" t="str">
        <f>IF(Cleaned_Data!P4851&gt;20000,"High-Bill","Normal-Bill")</f>
        <v>Normal-Bill</v>
      </c>
      <c r="V4851" s="23" t="str">
        <f t="shared" si="150"/>
        <v>Senior-Citizen</v>
      </c>
      <c r="W4851" s="23" t="str">
        <f t="shared" si="151"/>
        <v>Follow-Up-required</v>
      </c>
      <c r="X4851" s="24" t="str" cm="1">
        <f t="array" ref="X4851">_xlfn.IFS(P4851&lt;5000,"Low",P4851&lt;=20000,"Medium",P4851&gt;20000,"High")</f>
        <v>Medium</v>
      </c>
    </row>
    <row r="4852" spans="1:24" x14ac:dyDescent="0.35">
      <c r="A4852" s="28" t="s">
        <v>976</v>
      </c>
      <c r="B4852" s="17" t="s">
        <v>1146</v>
      </c>
      <c r="C4852" s="17">
        <v>2</v>
      </c>
      <c r="D4852" s="17" t="s">
        <v>1174</v>
      </c>
      <c r="E4852" s="17" t="s">
        <v>11697</v>
      </c>
      <c r="F4852" s="22" t="s">
        <v>8371</v>
      </c>
      <c r="G4852" s="17" t="s">
        <v>6990</v>
      </c>
      <c r="H4852" s="17" t="s">
        <v>6994</v>
      </c>
      <c r="I4852" s="17" t="s">
        <v>7002</v>
      </c>
      <c r="J4852" s="17" t="s">
        <v>13938</v>
      </c>
      <c r="K4852" s="17" t="s">
        <v>14184</v>
      </c>
      <c r="L4852" s="17" t="s">
        <v>8339</v>
      </c>
      <c r="M4852" s="17" t="s">
        <v>8349</v>
      </c>
      <c r="N4852" s="17" t="s">
        <v>8352</v>
      </c>
      <c r="O4852" s="17" t="s">
        <v>8359</v>
      </c>
      <c r="P4852" s="18">
        <v>0</v>
      </c>
      <c r="Q4852" s="22" t="s">
        <v>8370</v>
      </c>
      <c r="R4852" s="22" t="s">
        <v>8370</v>
      </c>
      <c r="S4852" s="17">
        <v>1</v>
      </c>
      <c r="T4852" s="22" t="s">
        <v>8370</v>
      </c>
      <c r="U4852" s="19" t="str">
        <f>IF(Cleaned_Data!P4852&gt;20000,"High-Bill","Normal-Bill")</f>
        <v>Normal-Bill</v>
      </c>
      <c r="V4852" s="19" t="str">
        <f t="shared" si="150"/>
        <v>Not-Senior-Citizen</v>
      </c>
      <c r="W4852" s="19" t="str">
        <f t="shared" si="151"/>
        <v>Not-Required</v>
      </c>
      <c r="X4852" s="20" t="str" cm="1">
        <f t="array" ref="X4852">_xlfn.IFS(P4852&lt;5000,"Low",P4852&lt;=20000,"Medium",P4852&gt;20000,"High")</f>
        <v>Low</v>
      </c>
    </row>
    <row r="4853" spans="1:24" x14ac:dyDescent="0.35">
      <c r="A4853" s="29" t="s">
        <v>976</v>
      </c>
      <c r="B4853" s="21" t="s">
        <v>1123</v>
      </c>
      <c r="C4853" s="22" t="s">
        <v>14854</v>
      </c>
      <c r="D4853" s="21" t="s">
        <v>1172</v>
      </c>
      <c r="E4853" s="21" t="s">
        <v>13322</v>
      </c>
      <c r="F4853" s="21" t="s">
        <v>6793</v>
      </c>
      <c r="G4853" s="21" t="s">
        <v>6987</v>
      </c>
      <c r="H4853" s="21" t="s">
        <v>6999</v>
      </c>
      <c r="I4853" s="21" t="s">
        <v>7005</v>
      </c>
      <c r="J4853" s="21" t="s">
        <v>13929</v>
      </c>
      <c r="K4853" s="21" t="s">
        <v>14612</v>
      </c>
      <c r="L4853" s="21" t="s">
        <v>8345</v>
      </c>
      <c r="M4853" s="21" t="s">
        <v>8347</v>
      </c>
      <c r="N4853" s="21" t="s">
        <v>8354</v>
      </c>
      <c r="O4853" s="21" t="s">
        <v>8358</v>
      </c>
      <c r="P4853" s="18">
        <v>0</v>
      </c>
      <c r="Q4853" s="21" t="s">
        <v>8362</v>
      </c>
      <c r="R4853" s="21" t="s">
        <v>13928</v>
      </c>
      <c r="S4853" s="21">
        <v>5</v>
      </c>
      <c r="T4853" s="22" t="s">
        <v>8370</v>
      </c>
      <c r="U4853" s="23" t="str">
        <f>IF(Cleaned_Data!P4853&gt;20000,"High-Bill","Normal-Bill")</f>
        <v>Normal-Bill</v>
      </c>
      <c r="V4853" s="23" t="str">
        <f t="shared" si="150"/>
        <v>Senior-Citizen</v>
      </c>
      <c r="W4853" s="23" t="str">
        <f t="shared" si="151"/>
        <v>Follow-Up-required</v>
      </c>
      <c r="X4853" s="24" t="str" cm="1">
        <f t="array" ref="X4853">_xlfn.IFS(P4853&lt;5000,"Low",P4853&lt;=20000,"Medium",P4853&gt;20000,"High")</f>
        <v>Low</v>
      </c>
    </row>
    <row r="4854" spans="1:24" x14ac:dyDescent="0.35">
      <c r="A4854" s="28" t="s">
        <v>976</v>
      </c>
      <c r="B4854" s="17" t="s">
        <v>1026</v>
      </c>
      <c r="C4854" s="22" t="s">
        <v>14854</v>
      </c>
      <c r="D4854" s="17" t="s">
        <v>1172</v>
      </c>
      <c r="E4854" s="17" t="s">
        <v>13337</v>
      </c>
      <c r="F4854" s="17" t="s">
        <v>6683</v>
      </c>
      <c r="G4854" s="17" t="s">
        <v>6990</v>
      </c>
      <c r="H4854" s="17" t="s">
        <v>6995</v>
      </c>
      <c r="I4854" s="17" t="s">
        <v>7005</v>
      </c>
      <c r="J4854" s="22" t="s">
        <v>8371</v>
      </c>
      <c r="K4854" s="17" t="s">
        <v>14407</v>
      </c>
      <c r="L4854" s="17" t="s">
        <v>8342</v>
      </c>
      <c r="M4854" s="17" t="s">
        <v>8349</v>
      </c>
      <c r="N4854" s="17" t="s">
        <v>8352</v>
      </c>
      <c r="O4854" s="17" t="s">
        <v>14841</v>
      </c>
      <c r="P4854" s="25">
        <v>20523</v>
      </c>
      <c r="Q4854" s="17" t="s">
        <v>8363</v>
      </c>
      <c r="R4854" s="22" t="s">
        <v>8370</v>
      </c>
      <c r="S4854" s="17">
        <v>1</v>
      </c>
      <c r="T4854" s="17" t="s">
        <v>14845</v>
      </c>
      <c r="U4854" s="19" t="str">
        <f>IF(Cleaned_Data!P4854&gt;20000,"High-Bill","Normal-Bill")</f>
        <v>High-Bill</v>
      </c>
      <c r="V4854" s="19" t="str">
        <f t="shared" si="150"/>
        <v>Senior-Citizen</v>
      </c>
      <c r="W4854" s="19" t="str">
        <f t="shared" si="151"/>
        <v>Not-Required</v>
      </c>
      <c r="X4854" s="20" t="str" cm="1">
        <f t="array" ref="X4854">_xlfn.IFS(P4854&lt;5000,"Low",P4854&lt;=20000,"Medium",P4854&gt;20000,"High")</f>
        <v>High</v>
      </c>
    </row>
    <row r="4855" spans="1:24" x14ac:dyDescent="0.35">
      <c r="A4855" s="29" t="s">
        <v>976</v>
      </c>
      <c r="B4855" s="21" t="s">
        <v>1143</v>
      </c>
      <c r="C4855" s="21">
        <v>27</v>
      </c>
      <c r="D4855" s="21" t="s">
        <v>1172</v>
      </c>
      <c r="E4855" s="21" t="s">
        <v>13769</v>
      </c>
      <c r="F4855" s="22" t="s">
        <v>8371</v>
      </c>
      <c r="G4855" s="21" t="s">
        <v>6987</v>
      </c>
      <c r="H4855" s="21" t="s">
        <v>6999</v>
      </c>
      <c r="I4855" s="21" t="s">
        <v>7001</v>
      </c>
      <c r="J4855" s="21" t="s">
        <v>14076</v>
      </c>
      <c r="K4855" s="21" t="s">
        <v>14343</v>
      </c>
      <c r="L4855" s="21" t="s">
        <v>8340</v>
      </c>
      <c r="M4855" s="21" t="s">
        <v>8347</v>
      </c>
      <c r="N4855" s="21" t="s">
        <v>8351</v>
      </c>
      <c r="O4855" s="21" t="s">
        <v>14841</v>
      </c>
      <c r="P4855" s="18">
        <v>0</v>
      </c>
      <c r="Q4855" s="22" t="s">
        <v>8370</v>
      </c>
      <c r="R4855" s="21" t="s">
        <v>13932</v>
      </c>
      <c r="S4855" s="21">
        <v>5</v>
      </c>
      <c r="T4855" s="21" t="s">
        <v>14845</v>
      </c>
      <c r="U4855" s="23" t="str">
        <f>IF(Cleaned_Data!P4855&gt;20000,"High-Bill","Normal-Bill")</f>
        <v>Normal-Bill</v>
      </c>
      <c r="V4855" s="23" t="str">
        <f t="shared" si="150"/>
        <v>Not-Senior-Citizen</v>
      </c>
      <c r="W4855" s="23" t="str">
        <f t="shared" si="151"/>
        <v>Follow-Up-required</v>
      </c>
      <c r="X4855" s="24" t="str" cm="1">
        <f t="array" ref="X4855">_xlfn.IFS(P4855&lt;5000,"Low",P4855&lt;=20000,"Medium",P4855&gt;20000,"High")</f>
        <v>Low</v>
      </c>
    </row>
    <row r="4856" spans="1:24" x14ac:dyDescent="0.35">
      <c r="A4856" s="28" t="s">
        <v>56</v>
      </c>
      <c r="B4856" s="17" t="s">
        <v>1049</v>
      </c>
      <c r="C4856" s="22" t="s">
        <v>14854</v>
      </c>
      <c r="D4856" s="17" t="s">
        <v>1174</v>
      </c>
      <c r="E4856" s="17" t="s">
        <v>8438</v>
      </c>
      <c r="F4856" s="17" t="s">
        <v>6701</v>
      </c>
      <c r="G4856" s="17" t="s">
        <v>6993</v>
      </c>
      <c r="H4856" s="17" t="s">
        <v>6998</v>
      </c>
      <c r="I4856" s="17" t="s">
        <v>7001</v>
      </c>
      <c r="J4856" s="17" t="s">
        <v>7230</v>
      </c>
      <c r="K4856" s="17" t="s">
        <v>14182</v>
      </c>
      <c r="L4856" s="17" t="s">
        <v>8341</v>
      </c>
      <c r="M4856" s="17" t="s">
        <v>8348</v>
      </c>
      <c r="N4856" s="17" t="s">
        <v>8353</v>
      </c>
      <c r="O4856" s="17" t="s">
        <v>8355</v>
      </c>
      <c r="P4856" s="18">
        <v>0</v>
      </c>
      <c r="Q4856" s="17" t="s">
        <v>8363</v>
      </c>
      <c r="R4856" s="17" t="s">
        <v>14020</v>
      </c>
      <c r="S4856" s="17">
        <v>5</v>
      </c>
      <c r="T4856" s="17" t="s">
        <v>14844</v>
      </c>
      <c r="U4856" s="19" t="str">
        <f>IF(Cleaned_Data!P4856&gt;20000,"High-Bill","Normal-Bill")</f>
        <v>Normal-Bill</v>
      </c>
      <c r="V4856" s="19" t="str">
        <f t="shared" si="150"/>
        <v>Senior-Citizen</v>
      </c>
      <c r="W4856" s="19" t="str">
        <f t="shared" si="151"/>
        <v>Follow-Up-required</v>
      </c>
      <c r="X4856" s="20" t="str" cm="1">
        <f t="array" ref="X4856">_xlfn.IFS(P4856&lt;5000,"Low",P4856&lt;=20000,"Medium",P4856&gt;20000,"High")</f>
        <v>Low</v>
      </c>
    </row>
    <row r="4857" spans="1:24" x14ac:dyDescent="0.35">
      <c r="A4857" s="29" t="s">
        <v>56</v>
      </c>
      <c r="B4857" s="21" t="s">
        <v>1058</v>
      </c>
      <c r="C4857" s="21">
        <v>66</v>
      </c>
      <c r="D4857" s="21" t="s">
        <v>1172</v>
      </c>
      <c r="E4857" s="21" t="s">
        <v>9091</v>
      </c>
      <c r="F4857" s="22" t="s">
        <v>8371</v>
      </c>
      <c r="G4857" s="21" t="s">
        <v>6989</v>
      </c>
      <c r="H4857" s="21" t="s">
        <v>6997</v>
      </c>
      <c r="I4857" s="21" t="s">
        <v>7006</v>
      </c>
      <c r="J4857" s="21" t="s">
        <v>14114</v>
      </c>
      <c r="K4857" s="21" t="s">
        <v>14381</v>
      </c>
      <c r="L4857" s="21" t="s">
        <v>8339</v>
      </c>
      <c r="M4857" s="21" t="s">
        <v>8349</v>
      </c>
      <c r="N4857" s="21" t="s">
        <v>8354</v>
      </c>
      <c r="O4857" s="21" t="s">
        <v>8358</v>
      </c>
      <c r="P4857" s="18">
        <v>0</v>
      </c>
      <c r="Q4857" s="21" t="s">
        <v>8362</v>
      </c>
      <c r="R4857" s="21" t="s">
        <v>13952</v>
      </c>
      <c r="S4857" s="22" t="s">
        <v>8370</v>
      </c>
      <c r="T4857" s="21" t="s">
        <v>14843</v>
      </c>
      <c r="U4857" s="23" t="str">
        <f>IF(Cleaned_Data!P4857&gt;20000,"High-Bill","Normal-Bill")</f>
        <v>Normal-Bill</v>
      </c>
      <c r="V4857" s="23" t="str">
        <f t="shared" si="150"/>
        <v>Senior-Citizen</v>
      </c>
      <c r="W4857" s="23" t="str">
        <f t="shared" si="151"/>
        <v>Follow-Up-required</v>
      </c>
      <c r="X4857" s="24" t="str" cm="1">
        <f t="array" ref="X4857">_xlfn.IFS(P4857&lt;5000,"Low",P4857&lt;=20000,"Medium",P4857&gt;20000,"High")</f>
        <v>Low</v>
      </c>
    </row>
    <row r="4858" spans="1:24" x14ac:dyDescent="0.35">
      <c r="A4858" s="28" t="s">
        <v>56</v>
      </c>
      <c r="B4858" s="17" t="s">
        <v>1018</v>
      </c>
      <c r="C4858" s="17">
        <v>40</v>
      </c>
      <c r="D4858" s="17" t="s">
        <v>1174</v>
      </c>
      <c r="E4858" s="17" t="s">
        <v>10704</v>
      </c>
      <c r="F4858" s="22" t="s">
        <v>8371</v>
      </c>
      <c r="G4858" s="17" t="s">
        <v>6984</v>
      </c>
      <c r="H4858" s="17" t="s">
        <v>6998</v>
      </c>
      <c r="I4858" s="17" t="s">
        <v>7005</v>
      </c>
      <c r="J4858" s="17" t="s">
        <v>13980</v>
      </c>
      <c r="K4858" s="17" t="s">
        <v>14436</v>
      </c>
      <c r="L4858" s="17" t="s">
        <v>8344</v>
      </c>
      <c r="M4858" s="17" t="s">
        <v>8349</v>
      </c>
      <c r="N4858" s="17" t="s">
        <v>8352</v>
      </c>
      <c r="O4858" s="17" t="s">
        <v>14842</v>
      </c>
      <c r="P4858" s="25">
        <v>38396</v>
      </c>
      <c r="Q4858" s="17" t="s">
        <v>8362</v>
      </c>
      <c r="R4858" s="22" t="s">
        <v>8370</v>
      </c>
      <c r="S4858" s="17">
        <v>5</v>
      </c>
      <c r="T4858" s="22" t="s">
        <v>8370</v>
      </c>
      <c r="U4858" s="19" t="str">
        <f>IF(Cleaned_Data!P4858&gt;20000,"High-Bill","Normal-Bill")</f>
        <v>High-Bill</v>
      </c>
      <c r="V4858" s="19" t="str">
        <f t="shared" si="150"/>
        <v>Not-Senior-Citizen</v>
      </c>
      <c r="W4858" s="19" t="str">
        <f t="shared" si="151"/>
        <v>Not-Required</v>
      </c>
      <c r="X4858" s="20" t="str" cm="1">
        <f t="array" ref="X4858">_xlfn.IFS(P4858&lt;5000,"Low",P4858&lt;=20000,"Medium",P4858&gt;20000,"High")</f>
        <v>High</v>
      </c>
    </row>
    <row r="4859" spans="1:24" x14ac:dyDescent="0.35">
      <c r="A4859" s="29" t="s">
        <v>56</v>
      </c>
      <c r="B4859" s="21" t="s">
        <v>1076</v>
      </c>
      <c r="C4859" s="22" t="s">
        <v>14854</v>
      </c>
      <c r="D4859" s="21" t="s">
        <v>1174</v>
      </c>
      <c r="E4859" s="21" t="s">
        <v>12137</v>
      </c>
      <c r="F4859" s="21" t="s">
        <v>6896</v>
      </c>
      <c r="G4859" s="21" t="s">
        <v>6989</v>
      </c>
      <c r="H4859" s="21" t="s">
        <v>6997</v>
      </c>
      <c r="I4859" s="21" t="s">
        <v>7004</v>
      </c>
      <c r="J4859" s="22" t="s">
        <v>8371</v>
      </c>
      <c r="K4859" s="21" t="s">
        <v>14838</v>
      </c>
      <c r="L4859" s="21" t="s">
        <v>8340</v>
      </c>
      <c r="M4859" s="21" t="s">
        <v>8348</v>
      </c>
      <c r="N4859" s="21" t="s">
        <v>8354</v>
      </c>
      <c r="O4859" s="21" t="s">
        <v>14841</v>
      </c>
      <c r="P4859" s="18">
        <v>0</v>
      </c>
      <c r="Q4859" s="21" t="s">
        <v>8362</v>
      </c>
      <c r="R4859" s="21" t="s">
        <v>14090</v>
      </c>
      <c r="S4859" s="21">
        <v>2</v>
      </c>
      <c r="T4859" s="21" t="s">
        <v>14844</v>
      </c>
      <c r="U4859" s="23" t="str">
        <f>IF(Cleaned_Data!P4859&gt;20000,"High-Bill","Normal-Bill")</f>
        <v>Normal-Bill</v>
      </c>
      <c r="V4859" s="23" t="str">
        <f t="shared" si="150"/>
        <v>Senior-Citizen</v>
      </c>
      <c r="W4859" s="23" t="str">
        <f t="shared" si="151"/>
        <v>Follow-Up-required</v>
      </c>
      <c r="X4859" s="24" t="str" cm="1">
        <f t="array" ref="X4859">_xlfn.IFS(P4859&lt;5000,"Low",P4859&lt;=20000,"Medium",P4859&gt;20000,"High")</f>
        <v>Low</v>
      </c>
    </row>
    <row r="4860" spans="1:24" x14ac:dyDescent="0.35">
      <c r="A4860" s="28" t="s">
        <v>56</v>
      </c>
      <c r="B4860" s="17" t="s">
        <v>1030</v>
      </c>
      <c r="C4860" s="17">
        <v>87</v>
      </c>
      <c r="D4860" s="17" t="s">
        <v>1174</v>
      </c>
      <c r="E4860" s="17" t="s">
        <v>13108</v>
      </c>
      <c r="F4860" s="22" t="s">
        <v>8371</v>
      </c>
      <c r="G4860" s="17" t="s">
        <v>6985</v>
      </c>
      <c r="H4860" s="17" t="s">
        <v>6996</v>
      </c>
      <c r="I4860" s="17" t="s">
        <v>7001</v>
      </c>
      <c r="J4860" s="17" t="s">
        <v>14033</v>
      </c>
      <c r="K4860" s="17" t="s">
        <v>14319</v>
      </c>
      <c r="L4860" s="17" t="s">
        <v>8345</v>
      </c>
      <c r="M4860" s="17" t="s">
        <v>8350</v>
      </c>
      <c r="N4860" s="17" t="s">
        <v>8354</v>
      </c>
      <c r="O4860" s="17" t="s">
        <v>8358</v>
      </c>
      <c r="P4860" s="18">
        <v>0</v>
      </c>
      <c r="Q4860" s="17" t="s">
        <v>8363</v>
      </c>
      <c r="R4860" s="17" t="s">
        <v>7322</v>
      </c>
      <c r="S4860" s="22" t="s">
        <v>8370</v>
      </c>
      <c r="T4860" s="17" t="s">
        <v>14844</v>
      </c>
      <c r="U4860" s="19" t="str">
        <f>IF(Cleaned_Data!P4860&gt;20000,"High-Bill","Normal-Bill")</f>
        <v>Normal-Bill</v>
      </c>
      <c r="V4860" s="19" t="str">
        <f t="shared" si="150"/>
        <v>Senior-Citizen</v>
      </c>
      <c r="W4860" s="19" t="str">
        <f t="shared" si="151"/>
        <v>Follow-Up-required</v>
      </c>
      <c r="X4860" s="20" t="str" cm="1">
        <f t="array" ref="X4860">_xlfn.IFS(P4860&lt;5000,"Low",P4860&lt;=20000,"Medium",P4860&gt;20000,"High")</f>
        <v>Low</v>
      </c>
    </row>
    <row r="4861" spans="1:24" x14ac:dyDescent="0.35">
      <c r="A4861" s="29" t="s">
        <v>56</v>
      </c>
      <c r="B4861" s="21" t="s">
        <v>1097</v>
      </c>
      <c r="C4861" s="21">
        <v>51</v>
      </c>
      <c r="D4861" s="21" t="s">
        <v>1172</v>
      </c>
      <c r="E4861" s="21" t="s">
        <v>13449</v>
      </c>
      <c r="F4861" s="21" t="s">
        <v>6744</v>
      </c>
      <c r="G4861" s="21" t="s">
        <v>6986</v>
      </c>
      <c r="H4861" s="21" t="s">
        <v>6996</v>
      </c>
      <c r="I4861" s="21" t="s">
        <v>7004</v>
      </c>
      <c r="J4861" s="22" t="s">
        <v>8371</v>
      </c>
      <c r="K4861" s="21" t="s">
        <v>14502</v>
      </c>
      <c r="L4861" s="21" t="s">
        <v>8343</v>
      </c>
      <c r="M4861" s="21" t="s">
        <v>8349</v>
      </c>
      <c r="N4861" s="21" t="s">
        <v>8353</v>
      </c>
      <c r="O4861" s="21" t="s">
        <v>14842</v>
      </c>
      <c r="P4861" s="18">
        <v>0</v>
      </c>
      <c r="Q4861" s="22" t="s">
        <v>8370</v>
      </c>
      <c r="R4861" s="22" t="s">
        <v>8370</v>
      </c>
      <c r="S4861" s="21">
        <v>3</v>
      </c>
      <c r="T4861" s="21" t="s">
        <v>14844</v>
      </c>
      <c r="U4861" s="23" t="str">
        <f>IF(Cleaned_Data!P4861&gt;20000,"High-Bill","Normal-Bill")</f>
        <v>Normal-Bill</v>
      </c>
      <c r="V4861" s="23" t="str">
        <f t="shared" si="150"/>
        <v>Not-Senior-Citizen</v>
      </c>
      <c r="W4861" s="23" t="str">
        <f t="shared" si="151"/>
        <v>Not-Required</v>
      </c>
      <c r="X4861" s="24" t="str" cm="1">
        <f t="array" ref="X4861">_xlfn.IFS(P4861&lt;5000,"Low",P4861&lt;=20000,"Medium",P4861&gt;20000,"High")</f>
        <v>Low</v>
      </c>
    </row>
    <row r="4862" spans="1:24" x14ac:dyDescent="0.35">
      <c r="A4862" s="28" t="s">
        <v>56</v>
      </c>
      <c r="B4862" s="17" t="s">
        <v>1140</v>
      </c>
      <c r="C4862" s="22" t="s">
        <v>14854</v>
      </c>
      <c r="D4862" s="17" t="s">
        <v>1172</v>
      </c>
      <c r="E4862" s="17" t="s">
        <v>13600</v>
      </c>
      <c r="F4862" s="17" t="s">
        <v>6845</v>
      </c>
      <c r="G4862" s="17" t="s">
        <v>6986</v>
      </c>
      <c r="H4862" s="17" t="s">
        <v>6996</v>
      </c>
      <c r="I4862" s="17" t="s">
        <v>7005</v>
      </c>
      <c r="J4862" s="17" t="s">
        <v>13990</v>
      </c>
      <c r="K4862" s="17" t="s">
        <v>14479</v>
      </c>
      <c r="L4862" s="17" t="s">
        <v>8343</v>
      </c>
      <c r="M4862" s="17" t="s">
        <v>8348</v>
      </c>
      <c r="N4862" s="17" t="s">
        <v>8353</v>
      </c>
      <c r="O4862" s="17" t="s">
        <v>14842</v>
      </c>
      <c r="P4862" s="18">
        <v>0</v>
      </c>
      <c r="Q4862" s="17" t="s">
        <v>8364</v>
      </c>
      <c r="R4862" s="17" t="s">
        <v>14041</v>
      </c>
      <c r="S4862" s="17">
        <v>5</v>
      </c>
      <c r="T4862" s="17" t="s">
        <v>14844</v>
      </c>
      <c r="U4862" s="19" t="str">
        <f>IF(Cleaned_Data!P4862&gt;20000,"High-Bill","Normal-Bill")</f>
        <v>Normal-Bill</v>
      </c>
      <c r="V4862" s="19" t="str">
        <f t="shared" si="150"/>
        <v>Senior-Citizen</v>
      </c>
      <c r="W4862" s="19" t="str">
        <f t="shared" si="151"/>
        <v>Follow-Up-required</v>
      </c>
      <c r="X4862" s="20" t="str" cm="1">
        <f t="array" ref="X4862">_xlfn.IFS(P4862&lt;5000,"Low",P4862&lt;=20000,"Medium",P4862&gt;20000,"High")</f>
        <v>Low</v>
      </c>
    </row>
    <row r="4863" spans="1:24" x14ac:dyDescent="0.35">
      <c r="A4863" s="29" t="s">
        <v>175</v>
      </c>
      <c r="B4863" s="21" t="s">
        <v>1026</v>
      </c>
      <c r="C4863" s="21">
        <v>33</v>
      </c>
      <c r="D4863" s="21" t="s">
        <v>1174</v>
      </c>
      <c r="E4863" s="21" t="s">
        <v>8571</v>
      </c>
      <c r="F4863" s="21" t="s">
        <v>6683</v>
      </c>
      <c r="G4863" s="21" t="s">
        <v>6988</v>
      </c>
      <c r="H4863" s="21" t="s">
        <v>6994</v>
      </c>
      <c r="I4863" s="21" t="s">
        <v>7006</v>
      </c>
      <c r="J4863" s="21" t="s">
        <v>13931</v>
      </c>
      <c r="K4863" s="21" t="s">
        <v>14327</v>
      </c>
      <c r="L4863" s="21" t="s">
        <v>8345</v>
      </c>
      <c r="M4863" s="21" t="s">
        <v>8346</v>
      </c>
      <c r="N4863" s="21" t="s">
        <v>8352</v>
      </c>
      <c r="O4863" s="21" t="s">
        <v>8355</v>
      </c>
      <c r="P4863" s="18">
        <v>0</v>
      </c>
      <c r="Q4863" s="21" t="s">
        <v>8363</v>
      </c>
      <c r="R4863" s="22" t="s">
        <v>8370</v>
      </c>
      <c r="S4863" s="21">
        <v>4</v>
      </c>
      <c r="T4863" s="21" t="s">
        <v>14845</v>
      </c>
      <c r="U4863" s="23" t="str">
        <f>IF(Cleaned_Data!P4863&gt;20000,"High-Bill","Normal-Bill")</f>
        <v>Normal-Bill</v>
      </c>
      <c r="V4863" s="23" t="str">
        <f t="shared" si="150"/>
        <v>Not-Senior-Citizen</v>
      </c>
      <c r="W4863" s="23" t="str">
        <f t="shared" si="151"/>
        <v>Not-Required</v>
      </c>
      <c r="X4863" s="24" t="str" cm="1">
        <f t="array" ref="X4863">_xlfn.IFS(P4863&lt;5000,"Low",P4863&lt;=20000,"Medium",P4863&gt;20000,"High")</f>
        <v>Low</v>
      </c>
    </row>
    <row r="4864" spans="1:24" x14ac:dyDescent="0.35">
      <c r="A4864" s="28" t="s">
        <v>175</v>
      </c>
      <c r="B4864" s="17" t="s">
        <v>1148</v>
      </c>
      <c r="C4864" s="22" t="s">
        <v>14854</v>
      </c>
      <c r="D4864" s="17" t="s">
        <v>1172</v>
      </c>
      <c r="E4864" s="17" t="s">
        <v>8947</v>
      </c>
      <c r="F4864" s="22" t="s">
        <v>8371</v>
      </c>
      <c r="G4864" s="17" t="s">
        <v>6992</v>
      </c>
      <c r="H4864" s="17" t="s">
        <v>6994</v>
      </c>
      <c r="I4864" s="17" t="s">
        <v>7007</v>
      </c>
      <c r="J4864" s="22" t="s">
        <v>8371</v>
      </c>
      <c r="K4864" s="17" t="s">
        <v>14550</v>
      </c>
      <c r="L4864" s="17" t="s">
        <v>8344</v>
      </c>
      <c r="M4864" s="17" t="s">
        <v>8348</v>
      </c>
      <c r="N4864" s="17" t="s">
        <v>8352</v>
      </c>
      <c r="O4864" s="17" t="s">
        <v>8358</v>
      </c>
      <c r="P4864" s="18">
        <v>0</v>
      </c>
      <c r="Q4864" s="17" t="s">
        <v>8362</v>
      </c>
      <c r="R4864" s="22" t="s">
        <v>8370</v>
      </c>
      <c r="S4864" s="17">
        <v>1</v>
      </c>
      <c r="T4864" s="22" t="s">
        <v>8370</v>
      </c>
      <c r="U4864" s="19" t="str">
        <f>IF(Cleaned_Data!P4864&gt;20000,"High-Bill","Normal-Bill")</f>
        <v>Normal-Bill</v>
      </c>
      <c r="V4864" s="19" t="str">
        <f t="shared" si="150"/>
        <v>Senior-Citizen</v>
      </c>
      <c r="W4864" s="19" t="str">
        <f t="shared" si="151"/>
        <v>Not-Required</v>
      </c>
      <c r="X4864" s="20" t="str" cm="1">
        <f t="array" ref="X4864">_xlfn.IFS(P4864&lt;5000,"Low",P4864&lt;=20000,"Medium",P4864&gt;20000,"High")</f>
        <v>Low</v>
      </c>
    </row>
    <row r="4865" spans="1:24" x14ac:dyDescent="0.35">
      <c r="A4865" s="29" t="s">
        <v>175</v>
      </c>
      <c r="B4865" s="21" t="s">
        <v>1050</v>
      </c>
      <c r="C4865" s="22" t="s">
        <v>14854</v>
      </c>
      <c r="D4865" s="21" t="s">
        <v>1174</v>
      </c>
      <c r="E4865" s="21" t="s">
        <v>9167</v>
      </c>
      <c r="F4865" s="21" t="s">
        <v>6853</v>
      </c>
      <c r="G4865" s="21" t="s">
        <v>6985</v>
      </c>
      <c r="H4865" s="21" t="s">
        <v>6998</v>
      </c>
      <c r="I4865" s="21" t="s">
        <v>7004</v>
      </c>
      <c r="J4865" s="21" t="s">
        <v>13988</v>
      </c>
      <c r="K4865" s="21" t="s">
        <v>14567</v>
      </c>
      <c r="L4865" s="21" t="s">
        <v>8345</v>
      </c>
      <c r="M4865" s="21" t="s">
        <v>8346</v>
      </c>
      <c r="N4865" s="21" t="s">
        <v>8352</v>
      </c>
      <c r="O4865" s="21" t="s">
        <v>14841</v>
      </c>
      <c r="P4865" s="26">
        <v>48036</v>
      </c>
      <c r="Q4865" s="21" t="s">
        <v>8363</v>
      </c>
      <c r="R4865" s="21" t="s">
        <v>13951</v>
      </c>
      <c r="S4865" s="21">
        <v>2</v>
      </c>
      <c r="T4865" s="21" t="s">
        <v>14845</v>
      </c>
      <c r="U4865" s="23" t="str">
        <f>IF(Cleaned_Data!P4865&gt;20000,"High-Bill","Normal-Bill")</f>
        <v>High-Bill</v>
      </c>
      <c r="V4865" s="23" t="str">
        <f t="shared" si="150"/>
        <v>Senior-Citizen</v>
      </c>
      <c r="W4865" s="23" t="str">
        <f t="shared" si="151"/>
        <v>Follow-Up-required</v>
      </c>
      <c r="X4865" s="24" t="str" cm="1">
        <f t="array" ref="X4865">_xlfn.IFS(P4865&lt;5000,"Low",P4865&lt;=20000,"Medium",P4865&gt;20000,"High")</f>
        <v>High</v>
      </c>
    </row>
    <row r="4866" spans="1:24" x14ac:dyDescent="0.35">
      <c r="A4866" s="28" t="s">
        <v>175</v>
      </c>
      <c r="B4866" s="17" t="s">
        <v>1050</v>
      </c>
      <c r="C4866" s="17">
        <v>52</v>
      </c>
      <c r="D4866" s="22" t="s">
        <v>14847</v>
      </c>
      <c r="E4866" s="17" t="s">
        <v>9695</v>
      </c>
      <c r="F4866" s="17" t="s">
        <v>6702</v>
      </c>
      <c r="G4866" s="17" t="s">
        <v>6986</v>
      </c>
      <c r="H4866" s="17" t="s">
        <v>6999</v>
      </c>
      <c r="I4866" s="17" t="s">
        <v>7002</v>
      </c>
      <c r="J4866" s="17" t="s">
        <v>14151</v>
      </c>
      <c r="K4866" s="17" t="s">
        <v>14422</v>
      </c>
      <c r="L4866" s="17" t="s">
        <v>8345</v>
      </c>
      <c r="M4866" s="17" t="s">
        <v>8350</v>
      </c>
      <c r="N4866" s="17" t="s">
        <v>8351</v>
      </c>
      <c r="O4866" s="17" t="s">
        <v>14842</v>
      </c>
      <c r="P4866" s="25">
        <v>779</v>
      </c>
      <c r="Q4866" s="17" t="s">
        <v>8362</v>
      </c>
      <c r="R4866" s="17" t="s">
        <v>13965</v>
      </c>
      <c r="S4866" s="17">
        <v>4</v>
      </c>
      <c r="T4866" s="22" t="s">
        <v>8370</v>
      </c>
      <c r="U4866" s="19" t="str">
        <f>IF(Cleaned_Data!P4866&gt;20000,"High-Bill","Normal-Bill")</f>
        <v>Normal-Bill</v>
      </c>
      <c r="V4866" s="19" t="str">
        <f t="shared" ref="V4866:V4929" si="152">IF(C4866&gt;=60,"Senior-Citizen","Not-Senior-Citizen")</f>
        <v>Not-Senior-Citizen</v>
      </c>
      <c r="W4866" s="19" t="str">
        <f t="shared" ref="W4866:W4929" si="153">IF(R4866="N/A","Not-Required","Follow-Up-required")</f>
        <v>Follow-Up-required</v>
      </c>
      <c r="X4866" s="20" t="str" cm="1">
        <f t="array" ref="X4866">_xlfn.IFS(P4866&lt;5000,"Low",P4866&lt;=20000,"Medium",P4866&gt;20000,"High")</f>
        <v>Low</v>
      </c>
    </row>
    <row r="4867" spans="1:24" x14ac:dyDescent="0.35">
      <c r="A4867" s="29" t="s">
        <v>175</v>
      </c>
      <c r="B4867" s="21" t="s">
        <v>1123</v>
      </c>
      <c r="C4867" s="21">
        <v>51</v>
      </c>
      <c r="D4867" s="22" t="s">
        <v>14847</v>
      </c>
      <c r="E4867" s="21" t="s">
        <v>13454</v>
      </c>
      <c r="F4867" s="22" t="s">
        <v>8371</v>
      </c>
      <c r="G4867" s="21" t="s">
        <v>6989</v>
      </c>
      <c r="H4867" s="21" t="s">
        <v>6997</v>
      </c>
      <c r="I4867" s="21" t="s">
        <v>7004</v>
      </c>
      <c r="J4867" s="21" t="s">
        <v>13974</v>
      </c>
      <c r="K4867" s="21" t="s">
        <v>14519</v>
      </c>
      <c r="L4867" s="21" t="s">
        <v>8338</v>
      </c>
      <c r="M4867" s="21" t="s">
        <v>8346</v>
      </c>
      <c r="N4867" s="21" t="s">
        <v>8353</v>
      </c>
      <c r="O4867" s="21" t="s">
        <v>8355</v>
      </c>
      <c r="P4867" s="18">
        <v>0</v>
      </c>
      <c r="Q4867" s="21" t="s">
        <v>8362</v>
      </c>
      <c r="R4867" s="22" t="s">
        <v>8370</v>
      </c>
      <c r="S4867" s="22" t="s">
        <v>8370</v>
      </c>
      <c r="T4867" s="22" t="s">
        <v>8370</v>
      </c>
      <c r="U4867" s="23" t="str">
        <f>IF(Cleaned_Data!P4867&gt;20000,"High-Bill","Normal-Bill")</f>
        <v>Normal-Bill</v>
      </c>
      <c r="V4867" s="23" t="str">
        <f t="shared" si="152"/>
        <v>Not-Senior-Citizen</v>
      </c>
      <c r="W4867" s="23" t="str">
        <f t="shared" si="153"/>
        <v>Not-Required</v>
      </c>
      <c r="X4867" s="24" t="str" cm="1">
        <f t="array" ref="X4867">_xlfn.IFS(P4867&lt;5000,"Low",P4867&lt;=20000,"Medium",P4867&gt;20000,"High")</f>
        <v>Low</v>
      </c>
    </row>
    <row r="4868" spans="1:24" x14ac:dyDescent="0.35">
      <c r="A4868" s="28" t="s">
        <v>175</v>
      </c>
      <c r="B4868" s="17" t="s">
        <v>1046</v>
      </c>
      <c r="C4868" s="22" t="s">
        <v>14854</v>
      </c>
      <c r="D4868" s="17" t="s">
        <v>1174</v>
      </c>
      <c r="E4868" s="17" t="s">
        <v>13804</v>
      </c>
      <c r="F4868" s="22" t="s">
        <v>8371</v>
      </c>
      <c r="G4868" s="17" t="s">
        <v>6986</v>
      </c>
      <c r="H4868" s="17" t="s">
        <v>6995</v>
      </c>
      <c r="I4868" s="17" t="s">
        <v>7002</v>
      </c>
      <c r="J4868" s="17" t="s">
        <v>14081</v>
      </c>
      <c r="K4868" s="17" t="s">
        <v>14459</v>
      </c>
      <c r="L4868" s="17" t="s">
        <v>8342</v>
      </c>
      <c r="M4868" s="17" t="s">
        <v>8347</v>
      </c>
      <c r="N4868" s="17" t="s">
        <v>8351</v>
      </c>
      <c r="O4868" s="17" t="s">
        <v>14841</v>
      </c>
      <c r="P4868" s="18">
        <v>0</v>
      </c>
      <c r="Q4868" s="17" t="s">
        <v>8362</v>
      </c>
      <c r="R4868" s="22" t="s">
        <v>8370</v>
      </c>
      <c r="S4868" s="22" t="s">
        <v>8370</v>
      </c>
      <c r="T4868" s="17" t="s">
        <v>14845</v>
      </c>
      <c r="U4868" s="19" t="str">
        <f>IF(Cleaned_Data!P4868&gt;20000,"High-Bill","Normal-Bill")</f>
        <v>Normal-Bill</v>
      </c>
      <c r="V4868" s="19" t="str">
        <f t="shared" si="152"/>
        <v>Senior-Citizen</v>
      </c>
      <c r="W4868" s="19" t="str">
        <f t="shared" si="153"/>
        <v>Not-Required</v>
      </c>
      <c r="X4868" s="20" t="str" cm="1">
        <f t="array" ref="X4868">_xlfn.IFS(P4868&lt;5000,"Low",P4868&lt;=20000,"Medium",P4868&gt;20000,"High")</f>
        <v>Low</v>
      </c>
    </row>
    <row r="4869" spans="1:24" x14ac:dyDescent="0.35">
      <c r="A4869" s="29" t="s">
        <v>775</v>
      </c>
      <c r="B4869" s="21" t="s">
        <v>1161</v>
      </c>
      <c r="C4869" s="22" t="s">
        <v>14854</v>
      </c>
      <c r="D4869" s="21" t="s">
        <v>1174</v>
      </c>
      <c r="E4869" s="21" t="s">
        <v>9822</v>
      </c>
      <c r="F4869" s="21" t="s">
        <v>6869</v>
      </c>
      <c r="G4869" s="21" t="s">
        <v>6990</v>
      </c>
      <c r="H4869" s="21" t="s">
        <v>6996</v>
      </c>
      <c r="I4869" s="21" t="s">
        <v>7001</v>
      </c>
      <c r="J4869" s="21" t="s">
        <v>14034</v>
      </c>
      <c r="K4869" s="21" t="s">
        <v>14355</v>
      </c>
      <c r="L4869" s="21" t="s">
        <v>8339</v>
      </c>
      <c r="M4869" s="21" t="s">
        <v>8349</v>
      </c>
      <c r="N4869" s="21" t="s">
        <v>8351</v>
      </c>
      <c r="O4869" s="21" t="s">
        <v>14842</v>
      </c>
      <c r="P4869" s="18">
        <v>0</v>
      </c>
      <c r="Q4869" s="21" t="s">
        <v>8363</v>
      </c>
      <c r="R4869" s="22" t="s">
        <v>8370</v>
      </c>
      <c r="S4869" s="21">
        <v>2</v>
      </c>
      <c r="T4869" s="21" t="s">
        <v>14843</v>
      </c>
      <c r="U4869" s="23" t="str">
        <f>IF(Cleaned_Data!P4869&gt;20000,"High-Bill","Normal-Bill")</f>
        <v>Normal-Bill</v>
      </c>
      <c r="V4869" s="23" t="str">
        <f t="shared" si="152"/>
        <v>Senior-Citizen</v>
      </c>
      <c r="W4869" s="23" t="str">
        <f t="shared" si="153"/>
        <v>Not-Required</v>
      </c>
      <c r="X4869" s="24" t="str" cm="1">
        <f t="array" ref="X4869">_xlfn.IFS(P4869&lt;5000,"Low",P4869&lt;=20000,"Medium",P4869&gt;20000,"High")</f>
        <v>Low</v>
      </c>
    </row>
    <row r="4870" spans="1:24" x14ac:dyDescent="0.35">
      <c r="A4870" s="28" t="s">
        <v>775</v>
      </c>
      <c r="B4870" s="17" t="s">
        <v>1044</v>
      </c>
      <c r="C4870" s="17">
        <v>7</v>
      </c>
      <c r="D4870" s="22" t="s">
        <v>14847</v>
      </c>
      <c r="E4870" s="17" t="s">
        <v>10316</v>
      </c>
      <c r="F4870" s="17" t="s">
        <v>6946</v>
      </c>
      <c r="G4870" s="17" t="s">
        <v>6984</v>
      </c>
      <c r="H4870" s="17" t="s">
        <v>6995</v>
      </c>
      <c r="I4870" s="17" t="s">
        <v>7006</v>
      </c>
      <c r="J4870" s="17" t="s">
        <v>13952</v>
      </c>
      <c r="K4870" s="17" t="s">
        <v>14668</v>
      </c>
      <c r="L4870" s="17" t="s">
        <v>8345</v>
      </c>
      <c r="M4870" s="17" t="s">
        <v>8348</v>
      </c>
      <c r="N4870" s="17" t="s">
        <v>8351</v>
      </c>
      <c r="O4870" s="17" t="s">
        <v>8359</v>
      </c>
      <c r="P4870" s="18">
        <v>0</v>
      </c>
      <c r="Q4870" s="22" t="s">
        <v>8370</v>
      </c>
      <c r="R4870" s="22" t="s">
        <v>8370</v>
      </c>
      <c r="S4870" s="17">
        <v>2</v>
      </c>
      <c r="T4870" s="22" t="s">
        <v>8370</v>
      </c>
      <c r="U4870" s="19" t="str">
        <f>IF(Cleaned_Data!P4870&gt;20000,"High-Bill","Normal-Bill")</f>
        <v>Normal-Bill</v>
      </c>
      <c r="V4870" s="19" t="str">
        <f t="shared" si="152"/>
        <v>Not-Senior-Citizen</v>
      </c>
      <c r="W4870" s="19" t="str">
        <f t="shared" si="153"/>
        <v>Not-Required</v>
      </c>
      <c r="X4870" s="20" t="str" cm="1">
        <f t="array" ref="X4870">_xlfn.IFS(P4870&lt;5000,"Low",P4870&lt;=20000,"Medium",P4870&gt;20000,"High")</f>
        <v>Low</v>
      </c>
    </row>
    <row r="4871" spans="1:24" x14ac:dyDescent="0.35">
      <c r="A4871" s="29" t="s">
        <v>775</v>
      </c>
      <c r="B4871" s="21" t="s">
        <v>1110</v>
      </c>
      <c r="C4871" s="22" t="s">
        <v>14854</v>
      </c>
      <c r="D4871" s="21" t="s">
        <v>1172</v>
      </c>
      <c r="E4871" s="21" t="s">
        <v>11770</v>
      </c>
      <c r="F4871" s="22" t="s">
        <v>8371</v>
      </c>
      <c r="G4871" s="21" t="s">
        <v>6992</v>
      </c>
      <c r="H4871" s="21" t="s">
        <v>6998</v>
      </c>
      <c r="I4871" s="21" t="s">
        <v>7005</v>
      </c>
      <c r="J4871" s="22" t="s">
        <v>8371</v>
      </c>
      <c r="K4871" s="21" t="s">
        <v>14681</v>
      </c>
      <c r="L4871" s="21" t="s">
        <v>8345</v>
      </c>
      <c r="M4871" s="21" t="s">
        <v>8349</v>
      </c>
      <c r="N4871" s="21" t="s">
        <v>8352</v>
      </c>
      <c r="O4871" s="21" t="s">
        <v>8355</v>
      </c>
      <c r="P4871" s="26">
        <v>17857</v>
      </c>
      <c r="Q4871" s="21" t="s">
        <v>8362</v>
      </c>
      <c r="R4871" s="22" t="s">
        <v>8370</v>
      </c>
      <c r="S4871" s="21">
        <v>4</v>
      </c>
      <c r="T4871" s="21" t="s">
        <v>14843</v>
      </c>
      <c r="U4871" s="23" t="str">
        <f>IF(Cleaned_Data!P4871&gt;20000,"High-Bill","Normal-Bill")</f>
        <v>Normal-Bill</v>
      </c>
      <c r="V4871" s="23" t="str">
        <f t="shared" si="152"/>
        <v>Senior-Citizen</v>
      </c>
      <c r="W4871" s="23" t="str">
        <f t="shared" si="153"/>
        <v>Not-Required</v>
      </c>
      <c r="X4871" s="24" t="str" cm="1">
        <f t="array" ref="X4871">_xlfn.IFS(P4871&lt;5000,"Low",P4871&lt;=20000,"Medium",P4871&gt;20000,"High")</f>
        <v>Medium</v>
      </c>
    </row>
    <row r="4872" spans="1:24" x14ac:dyDescent="0.35">
      <c r="A4872" s="28" t="s">
        <v>775</v>
      </c>
      <c r="B4872" s="17" t="s">
        <v>1129</v>
      </c>
      <c r="C4872" s="22" t="s">
        <v>14854</v>
      </c>
      <c r="D4872" s="17" t="s">
        <v>1174</v>
      </c>
      <c r="E4872" s="17" t="s">
        <v>12333</v>
      </c>
      <c r="F4872" s="22" t="s">
        <v>8371</v>
      </c>
      <c r="G4872" s="17" t="s">
        <v>6993</v>
      </c>
      <c r="H4872" s="17" t="s">
        <v>6994</v>
      </c>
      <c r="I4872" s="17" t="s">
        <v>7001</v>
      </c>
      <c r="J4872" s="22" t="s">
        <v>8371</v>
      </c>
      <c r="K4872" s="17" t="s">
        <v>14238</v>
      </c>
      <c r="L4872" s="17" t="s">
        <v>8338</v>
      </c>
      <c r="M4872" s="17" t="s">
        <v>8347</v>
      </c>
      <c r="N4872" s="17" t="s">
        <v>8352</v>
      </c>
      <c r="O4872" s="17" t="s">
        <v>14842</v>
      </c>
      <c r="P4872" s="18">
        <v>0</v>
      </c>
      <c r="Q4872" s="17" t="s">
        <v>8362</v>
      </c>
      <c r="R4872" s="22" t="s">
        <v>8370</v>
      </c>
      <c r="S4872" s="17">
        <v>4</v>
      </c>
      <c r="T4872" s="17" t="s">
        <v>14845</v>
      </c>
      <c r="U4872" s="19" t="str">
        <f>IF(Cleaned_Data!P4872&gt;20000,"High-Bill","Normal-Bill")</f>
        <v>Normal-Bill</v>
      </c>
      <c r="V4872" s="19" t="str">
        <f t="shared" si="152"/>
        <v>Senior-Citizen</v>
      </c>
      <c r="W4872" s="19" t="str">
        <f t="shared" si="153"/>
        <v>Not-Required</v>
      </c>
      <c r="X4872" s="20" t="str" cm="1">
        <f t="array" ref="X4872">_xlfn.IFS(P4872&lt;5000,"Low",P4872&lt;=20000,"Medium",P4872&gt;20000,"High")</f>
        <v>Low</v>
      </c>
    </row>
    <row r="4873" spans="1:24" x14ac:dyDescent="0.35">
      <c r="A4873" s="29" t="s">
        <v>775</v>
      </c>
      <c r="B4873" s="21" t="s">
        <v>1157</v>
      </c>
      <c r="C4873" s="22" t="s">
        <v>14854</v>
      </c>
      <c r="D4873" s="21" t="s">
        <v>1174</v>
      </c>
      <c r="E4873" s="21" t="s">
        <v>13394</v>
      </c>
      <c r="F4873" s="22" t="s">
        <v>8371</v>
      </c>
      <c r="G4873" s="21" t="s">
        <v>6991</v>
      </c>
      <c r="H4873" s="21" t="s">
        <v>6995</v>
      </c>
      <c r="I4873" s="21" t="s">
        <v>7001</v>
      </c>
      <c r="J4873" s="21" t="s">
        <v>14086</v>
      </c>
      <c r="K4873" s="21" t="s">
        <v>14667</v>
      </c>
      <c r="L4873" s="21" t="s">
        <v>8345</v>
      </c>
      <c r="M4873" s="21" t="s">
        <v>8346</v>
      </c>
      <c r="N4873" s="21" t="s">
        <v>8354</v>
      </c>
      <c r="O4873" s="21" t="s">
        <v>8355</v>
      </c>
      <c r="P4873" s="26">
        <v>6736</v>
      </c>
      <c r="Q4873" s="21" t="s">
        <v>8364</v>
      </c>
      <c r="R4873" s="21" t="s">
        <v>7026</v>
      </c>
      <c r="S4873" s="21">
        <v>5</v>
      </c>
      <c r="T4873" s="21" t="s">
        <v>14845</v>
      </c>
      <c r="U4873" s="23" t="str">
        <f>IF(Cleaned_Data!P4873&gt;20000,"High-Bill","Normal-Bill")</f>
        <v>Normal-Bill</v>
      </c>
      <c r="V4873" s="23" t="str">
        <f t="shared" si="152"/>
        <v>Senior-Citizen</v>
      </c>
      <c r="W4873" s="23" t="str">
        <f t="shared" si="153"/>
        <v>Follow-Up-required</v>
      </c>
      <c r="X4873" s="24" t="str" cm="1">
        <f t="array" ref="X4873">_xlfn.IFS(P4873&lt;5000,"Low",P4873&lt;=20000,"Medium",P4873&gt;20000,"High")</f>
        <v>Medium</v>
      </c>
    </row>
    <row r="4874" spans="1:24" x14ac:dyDescent="0.35">
      <c r="A4874" s="28" t="s">
        <v>547</v>
      </c>
      <c r="B4874" s="17" t="s">
        <v>1160</v>
      </c>
      <c r="C4874" s="17">
        <v>71</v>
      </c>
      <c r="D4874" s="17" t="s">
        <v>1174</v>
      </c>
      <c r="E4874" s="17" t="s">
        <v>9140</v>
      </c>
      <c r="F4874" s="22" t="s">
        <v>8371</v>
      </c>
      <c r="G4874" s="17" t="s">
        <v>6993</v>
      </c>
      <c r="H4874" s="17" t="s">
        <v>6999</v>
      </c>
      <c r="I4874" s="17" t="s">
        <v>7001</v>
      </c>
      <c r="J4874" s="17" t="s">
        <v>13912</v>
      </c>
      <c r="K4874" s="17" t="s">
        <v>14418</v>
      </c>
      <c r="L4874" s="17" t="s">
        <v>8344</v>
      </c>
      <c r="M4874" s="17" t="s">
        <v>8347</v>
      </c>
      <c r="N4874" s="17" t="s">
        <v>8353</v>
      </c>
      <c r="O4874" s="17" t="s">
        <v>8355</v>
      </c>
      <c r="P4874" s="18">
        <v>0</v>
      </c>
      <c r="Q4874" s="22" t="s">
        <v>8370</v>
      </c>
      <c r="R4874" s="17" t="s">
        <v>7659</v>
      </c>
      <c r="S4874" s="22" t="s">
        <v>8370</v>
      </c>
      <c r="T4874" s="17" t="s">
        <v>14844</v>
      </c>
      <c r="U4874" s="19" t="str">
        <f>IF(Cleaned_Data!P4874&gt;20000,"High-Bill","Normal-Bill")</f>
        <v>Normal-Bill</v>
      </c>
      <c r="V4874" s="19" t="str">
        <f t="shared" si="152"/>
        <v>Senior-Citizen</v>
      </c>
      <c r="W4874" s="19" t="str">
        <f t="shared" si="153"/>
        <v>Follow-Up-required</v>
      </c>
      <c r="X4874" s="20" t="str" cm="1">
        <f t="array" ref="X4874">_xlfn.IFS(P4874&lt;5000,"Low",P4874&lt;=20000,"Medium",P4874&gt;20000,"High")</f>
        <v>Low</v>
      </c>
    </row>
    <row r="4875" spans="1:24" x14ac:dyDescent="0.35">
      <c r="A4875" s="29" t="s">
        <v>547</v>
      </c>
      <c r="B4875" s="21" t="s">
        <v>1059</v>
      </c>
      <c r="C4875" s="22" t="s">
        <v>14854</v>
      </c>
      <c r="D4875" s="21" t="s">
        <v>1174</v>
      </c>
      <c r="E4875" s="21" t="s">
        <v>9371</v>
      </c>
      <c r="F4875" s="21" t="s">
        <v>6757</v>
      </c>
      <c r="G4875" s="21" t="s">
        <v>6986</v>
      </c>
      <c r="H4875" s="21" t="s">
        <v>6994</v>
      </c>
      <c r="I4875" s="21" t="s">
        <v>7002</v>
      </c>
      <c r="J4875" s="21" t="s">
        <v>13925</v>
      </c>
      <c r="K4875" s="21" t="s">
        <v>14438</v>
      </c>
      <c r="L4875" s="21" t="s">
        <v>8344</v>
      </c>
      <c r="M4875" s="21" t="s">
        <v>8349</v>
      </c>
      <c r="N4875" s="21" t="s">
        <v>8353</v>
      </c>
      <c r="O4875" s="21" t="s">
        <v>8355</v>
      </c>
      <c r="P4875" s="26">
        <v>28225</v>
      </c>
      <c r="Q4875" s="21" t="s">
        <v>8363</v>
      </c>
      <c r="R4875" s="22" t="s">
        <v>8370</v>
      </c>
      <c r="S4875" s="22" t="s">
        <v>8370</v>
      </c>
      <c r="T4875" s="21" t="s">
        <v>14843</v>
      </c>
      <c r="U4875" s="23" t="str">
        <f>IF(Cleaned_Data!P4875&gt;20000,"High-Bill","Normal-Bill")</f>
        <v>High-Bill</v>
      </c>
      <c r="V4875" s="23" t="str">
        <f t="shared" si="152"/>
        <v>Senior-Citizen</v>
      </c>
      <c r="W4875" s="23" t="str">
        <f t="shared" si="153"/>
        <v>Not-Required</v>
      </c>
      <c r="X4875" s="24" t="str" cm="1">
        <f t="array" ref="X4875">_xlfn.IFS(P4875&lt;5000,"Low",P4875&lt;=20000,"Medium",P4875&gt;20000,"High")</f>
        <v>High</v>
      </c>
    </row>
    <row r="4876" spans="1:24" x14ac:dyDescent="0.35">
      <c r="A4876" s="28" t="s">
        <v>547</v>
      </c>
      <c r="B4876" s="17" t="s">
        <v>1136</v>
      </c>
      <c r="C4876" s="22" t="s">
        <v>14854</v>
      </c>
      <c r="D4876" s="17" t="s">
        <v>1172</v>
      </c>
      <c r="E4876" s="17" t="s">
        <v>9773</v>
      </c>
      <c r="F4876" s="22" t="s">
        <v>8371</v>
      </c>
      <c r="G4876" s="17" t="s">
        <v>6988</v>
      </c>
      <c r="H4876" s="17" t="s">
        <v>7000</v>
      </c>
      <c r="I4876" s="17" t="s">
        <v>7002</v>
      </c>
      <c r="J4876" s="22" t="s">
        <v>8371</v>
      </c>
      <c r="K4876" s="17" t="s">
        <v>14742</v>
      </c>
      <c r="L4876" s="17" t="s">
        <v>8342</v>
      </c>
      <c r="M4876" s="17" t="s">
        <v>8350</v>
      </c>
      <c r="N4876" s="17" t="s">
        <v>8352</v>
      </c>
      <c r="O4876" s="17" t="s">
        <v>8358</v>
      </c>
      <c r="P4876" s="18">
        <v>0</v>
      </c>
      <c r="Q4876" s="17" t="s">
        <v>8362</v>
      </c>
      <c r="R4876" s="17" t="s">
        <v>13959</v>
      </c>
      <c r="S4876" s="17">
        <v>3</v>
      </c>
      <c r="T4876" s="22" t="s">
        <v>8370</v>
      </c>
      <c r="U4876" s="19" t="str">
        <f>IF(Cleaned_Data!P4876&gt;20000,"High-Bill","Normal-Bill")</f>
        <v>Normal-Bill</v>
      </c>
      <c r="V4876" s="19" t="str">
        <f t="shared" si="152"/>
        <v>Senior-Citizen</v>
      </c>
      <c r="W4876" s="19" t="str">
        <f t="shared" si="153"/>
        <v>Follow-Up-required</v>
      </c>
      <c r="X4876" s="20" t="str" cm="1">
        <f t="array" ref="X4876">_xlfn.IFS(P4876&lt;5000,"Low",P4876&lt;=20000,"Medium",P4876&gt;20000,"High")</f>
        <v>Low</v>
      </c>
    </row>
    <row r="4877" spans="1:24" x14ac:dyDescent="0.35">
      <c r="A4877" s="29" t="s">
        <v>547</v>
      </c>
      <c r="B4877" s="21" t="s">
        <v>1157</v>
      </c>
      <c r="C4877" s="21">
        <v>25</v>
      </c>
      <c r="D4877" s="21" t="s">
        <v>1174</v>
      </c>
      <c r="E4877" s="21" t="s">
        <v>10554</v>
      </c>
      <c r="F4877" s="21" t="s">
        <v>6917</v>
      </c>
      <c r="G4877" s="21" t="s">
        <v>6987</v>
      </c>
      <c r="H4877" s="21" t="s">
        <v>6995</v>
      </c>
      <c r="I4877" s="21" t="s">
        <v>7007</v>
      </c>
      <c r="J4877" s="21" t="s">
        <v>14063</v>
      </c>
      <c r="K4877" s="21" t="s">
        <v>14528</v>
      </c>
      <c r="L4877" s="21" t="s">
        <v>8341</v>
      </c>
      <c r="M4877" s="21" t="s">
        <v>8350</v>
      </c>
      <c r="N4877" s="21" t="s">
        <v>8353</v>
      </c>
      <c r="O4877" s="21" t="s">
        <v>8355</v>
      </c>
      <c r="P4877" s="18">
        <v>0</v>
      </c>
      <c r="Q4877" s="21" t="s">
        <v>8364</v>
      </c>
      <c r="R4877" s="21" t="s">
        <v>13971</v>
      </c>
      <c r="S4877" s="21">
        <v>1</v>
      </c>
      <c r="T4877" s="22" t="s">
        <v>8370</v>
      </c>
      <c r="U4877" s="23" t="str">
        <f>IF(Cleaned_Data!P4877&gt;20000,"High-Bill","Normal-Bill")</f>
        <v>Normal-Bill</v>
      </c>
      <c r="V4877" s="23" t="str">
        <f t="shared" si="152"/>
        <v>Not-Senior-Citizen</v>
      </c>
      <c r="W4877" s="23" t="str">
        <f t="shared" si="153"/>
        <v>Follow-Up-required</v>
      </c>
      <c r="X4877" s="24" t="str" cm="1">
        <f t="array" ref="X4877">_xlfn.IFS(P4877&lt;5000,"Low",P4877&lt;=20000,"Medium",P4877&gt;20000,"High")</f>
        <v>Low</v>
      </c>
    </row>
    <row r="4878" spans="1:24" x14ac:dyDescent="0.35">
      <c r="A4878" s="28" t="s">
        <v>547</v>
      </c>
      <c r="B4878" s="17" t="s">
        <v>1043</v>
      </c>
      <c r="C4878" s="17">
        <v>42</v>
      </c>
      <c r="D4878" s="17" t="s">
        <v>1174</v>
      </c>
      <c r="E4878" s="17" t="s">
        <v>10592</v>
      </c>
      <c r="F4878" s="17" t="s">
        <v>6813</v>
      </c>
      <c r="G4878" s="17" t="s">
        <v>6988</v>
      </c>
      <c r="H4878" s="17" t="s">
        <v>6997</v>
      </c>
      <c r="I4878" s="17" t="s">
        <v>7007</v>
      </c>
      <c r="J4878" s="17" t="s">
        <v>14007</v>
      </c>
      <c r="K4878" s="17" t="s">
        <v>14396</v>
      </c>
      <c r="L4878" s="17" t="s">
        <v>8339</v>
      </c>
      <c r="M4878" s="17" t="s">
        <v>8349</v>
      </c>
      <c r="N4878" s="17" t="s">
        <v>8353</v>
      </c>
      <c r="O4878" s="17" t="s">
        <v>8359</v>
      </c>
      <c r="P4878" s="18">
        <v>0</v>
      </c>
      <c r="Q4878" s="17" t="s">
        <v>8362</v>
      </c>
      <c r="R4878" s="17" t="s">
        <v>13926</v>
      </c>
      <c r="S4878" s="17">
        <v>1</v>
      </c>
      <c r="T4878" s="17" t="s">
        <v>14843</v>
      </c>
      <c r="U4878" s="19" t="str">
        <f>IF(Cleaned_Data!P4878&gt;20000,"High-Bill","Normal-Bill")</f>
        <v>Normal-Bill</v>
      </c>
      <c r="V4878" s="19" t="str">
        <f t="shared" si="152"/>
        <v>Not-Senior-Citizen</v>
      </c>
      <c r="W4878" s="19" t="str">
        <f t="shared" si="153"/>
        <v>Follow-Up-required</v>
      </c>
      <c r="X4878" s="20" t="str" cm="1">
        <f t="array" ref="X4878">_xlfn.IFS(P4878&lt;5000,"Low",P4878&lt;=20000,"Medium",P4878&gt;20000,"High")</f>
        <v>Low</v>
      </c>
    </row>
    <row r="4879" spans="1:24" x14ac:dyDescent="0.35">
      <c r="A4879" s="29" t="s">
        <v>547</v>
      </c>
      <c r="B4879" s="21" t="s">
        <v>1049</v>
      </c>
      <c r="C4879" s="21">
        <v>35</v>
      </c>
      <c r="D4879" s="21" t="s">
        <v>1172</v>
      </c>
      <c r="E4879" s="21" t="s">
        <v>11084</v>
      </c>
      <c r="F4879" s="22" t="s">
        <v>8371</v>
      </c>
      <c r="G4879" s="21" t="s">
        <v>6992</v>
      </c>
      <c r="H4879" s="21" t="s">
        <v>6996</v>
      </c>
      <c r="I4879" s="21" t="s">
        <v>7003</v>
      </c>
      <c r="J4879" s="22" t="s">
        <v>8371</v>
      </c>
      <c r="K4879" s="21" t="s">
        <v>14454</v>
      </c>
      <c r="L4879" s="21" t="s">
        <v>8343</v>
      </c>
      <c r="M4879" s="21" t="s">
        <v>8350</v>
      </c>
      <c r="N4879" s="21" t="s">
        <v>8353</v>
      </c>
      <c r="O4879" s="21" t="s">
        <v>8358</v>
      </c>
      <c r="P4879" s="18">
        <v>0</v>
      </c>
      <c r="Q4879" s="21" t="s">
        <v>8362</v>
      </c>
      <c r="R4879" s="21" t="s">
        <v>13927</v>
      </c>
      <c r="S4879" s="22" t="s">
        <v>8370</v>
      </c>
      <c r="T4879" s="21" t="s">
        <v>14843</v>
      </c>
      <c r="U4879" s="23" t="str">
        <f>IF(Cleaned_Data!P4879&gt;20000,"High-Bill","Normal-Bill")</f>
        <v>Normal-Bill</v>
      </c>
      <c r="V4879" s="23" t="str">
        <f t="shared" si="152"/>
        <v>Not-Senior-Citizen</v>
      </c>
      <c r="W4879" s="23" t="str">
        <f t="shared" si="153"/>
        <v>Follow-Up-required</v>
      </c>
      <c r="X4879" s="24" t="str" cm="1">
        <f t="array" ref="X4879">_xlfn.IFS(P4879&lt;5000,"Low",P4879&lt;=20000,"Medium",P4879&gt;20000,"High")</f>
        <v>Low</v>
      </c>
    </row>
    <row r="4880" spans="1:24" x14ac:dyDescent="0.35">
      <c r="A4880" s="28" t="s">
        <v>547</v>
      </c>
      <c r="B4880" s="17" t="s">
        <v>1082</v>
      </c>
      <c r="C4880" s="17">
        <v>83</v>
      </c>
      <c r="D4880" s="17" t="s">
        <v>1174</v>
      </c>
      <c r="E4880" s="17" t="s">
        <v>11827</v>
      </c>
      <c r="F4880" s="17" t="s">
        <v>6727</v>
      </c>
      <c r="G4880" s="17" t="s">
        <v>6992</v>
      </c>
      <c r="H4880" s="17" t="s">
        <v>6995</v>
      </c>
      <c r="I4880" s="17" t="s">
        <v>7007</v>
      </c>
      <c r="J4880" s="17" t="s">
        <v>13911</v>
      </c>
      <c r="K4880" s="17" t="s">
        <v>14230</v>
      </c>
      <c r="L4880" s="17" t="s">
        <v>8338</v>
      </c>
      <c r="M4880" s="17" t="s">
        <v>8346</v>
      </c>
      <c r="N4880" s="17" t="s">
        <v>8354</v>
      </c>
      <c r="O4880" s="17" t="s">
        <v>14841</v>
      </c>
      <c r="P4880" s="18">
        <v>0</v>
      </c>
      <c r="Q4880" s="22" t="s">
        <v>8370</v>
      </c>
      <c r="R4880" s="22" t="s">
        <v>8370</v>
      </c>
      <c r="S4880" s="17">
        <v>4</v>
      </c>
      <c r="T4880" s="22" t="s">
        <v>8370</v>
      </c>
      <c r="U4880" s="19" t="str">
        <f>IF(Cleaned_Data!P4880&gt;20000,"High-Bill","Normal-Bill")</f>
        <v>Normal-Bill</v>
      </c>
      <c r="V4880" s="19" t="str">
        <f t="shared" si="152"/>
        <v>Senior-Citizen</v>
      </c>
      <c r="W4880" s="19" t="str">
        <f t="shared" si="153"/>
        <v>Not-Required</v>
      </c>
      <c r="X4880" s="20" t="str" cm="1">
        <f t="array" ref="X4880">_xlfn.IFS(P4880&lt;5000,"Low",P4880&lt;=20000,"Medium",P4880&gt;20000,"High")</f>
        <v>Low</v>
      </c>
    </row>
    <row r="4881" spans="1:24" x14ac:dyDescent="0.35">
      <c r="A4881" s="29" t="s">
        <v>547</v>
      </c>
      <c r="B4881" s="21" t="s">
        <v>1035</v>
      </c>
      <c r="C4881" s="22" t="s">
        <v>14854</v>
      </c>
      <c r="D4881" s="22" t="s">
        <v>14847</v>
      </c>
      <c r="E4881" s="21" t="s">
        <v>12031</v>
      </c>
      <c r="F4881" s="22" t="s">
        <v>8371</v>
      </c>
      <c r="G4881" s="21" t="s">
        <v>6992</v>
      </c>
      <c r="H4881" s="21" t="s">
        <v>7000</v>
      </c>
      <c r="I4881" s="21" t="s">
        <v>7001</v>
      </c>
      <c r="J4881" s="22" t="s">
        <v>8371</v>
      </c>
      <c r="K4881" s="21" t="s">
        <v>14273</v>
      </c>
      <c r="L4881" s="21" t="s">
        <v>8338</v>
      </c>
      <c r="M4881" s="21" t="s">
        <v>8348</v>
      </c>
      <c r="N4881" s="21" t="s">
        <v>8352</v>
      </c>
      <c r="O4881" s="21" t="s">
        <v>8359</v>
      </c>
      <c r="P4881" s="18">
        <v>0</v>
      </c>
      <c r="Q4881" s="21" t="s">
        <v>8362</v>
      </c>
      <c r="R4881" s="22" t="s">
        <v>8370</v>
      </c>
      <c r="S4881" s="21">
        <v>1</v>
      </c>
      <c r="T4881" s="21" t="s">
        <v>14843</v>
      </c>
      <c r="U4881" s="23" t="str">
        <f>IF(Cleaned_Data!P4881&gt;20000,"High-Bill","Normal-Bill")</f>
        <v>Normal-Bill</v>
      </c>
      <c r="V4881" s="23" t="str">
        <f t="shared" si="152"/>
        <v>Senior-Citizen</v>
      </c>
      <c r="W4881" s="23" t="str">
        <f t="shared" si="153"/>
        <v>Not-Required</v>
      </c>
      <c r="X4881" s="24" t="str" cm="1">
        <f t="array" ref="X4881">_xlfn.IFS(P4881&lt;5000,"Low",P4881&lt;=20000,"Medium",P4881&gt;20000,"High")</f>
        <v>Low</v>
      </c>
    </row>
    <row r="4882" spans="1:24" x14ac:dyDescent="0.35">
      <c r="A4882" s="28" t="s">
        <v>547</v>
      </c>
      <c r="B4882" s="17" t="s">
        <v>1162</v>
      </c>
      <c r="C4882" s="22" t="s">
        <v>14854</v>
      </c>
      <c r="D4882" s="17" t="s">
        <v>1172</v>
      </c>
      <c r="E4882" s="17" t="s">
        <v>12257</v>
      </c>
      <c r="F4882" s="17" t="s">
        <v>6947</v>
      </c>
      <c r="G4882" s="17" t="s">
        <v>6989</v>
      </c>
      <c r="H4882" s="17" t="s">
        <v>6998</v>
      </c>
      <c r="I4882" s="17" t="s">
        <v>7005</v>
      </c>
      <c r="J4882" s="17" t="s">
        <v>7427</v>
      </c>
      <c r="K4882" s="17" t="s">
        <v>14480</v>
      </c>
      <c r="L4882" s="17" t="s">
        <v>8340</v>
      </c>
      <c r="M4882" s="17" t="s">
        <v>8346</v>
      </c>
      <c r="N4882" s="17" t="s">
        <v>8352</v>
      </c>
      <c r="O4882" s="17" t="s">
        <v>8358</v>
      </c>
      <c r="P4882" s="18">
        <v>0</v>
      </c>
      <c r="Q4882" s="17" t="s">
        <v>8363</v>
      </c>
      <c r="R4882" s="17" t="s">
        <v>14107</v>
      </c>
      <c r="S4882" s="22" t="s">
        <v>8370</v>
      </c>
      <c r="T4882" s="17" t="s">
        <v>14844</v>
      </c>
      <c r="U4882" s="19" t="str">
        <f>IF(Cleaned_Data!P4882&gt;20000,"High-Bill","Normal-Bill")</f>
        <v>Normal-Bill</v>
      </c>
      <c r="V4882" s="19" t="str">
        <f t="shared" si="152"/>
        <v>Senior-Citizen</v>
      </c>
      <c r="W4882" s="19" t="str">
        <f t="shared" si="153"/>
        <v>Follow-Up-required</v>
      </c>
      <c r="X4882" s="20" t="str" cm="1">
        <f t="array" ref="X4882">_xlfn.IFS(P4882&lt;5000,"Low",P4882&lt;=20000,"Medium",P4882&gt;20000,"High")</f>
        <v>Low</v>
      </c>
    </row>
    <row r="4883" spans="1:24" x14ac:dyDescent="0.35">
      <c r="A4883" s="29" t="s">
        <v>547</v>
      </c>
      <c r="B4883" s="21" t="s">
        <v>1059</v>
      </c>
      <c r="C4883" s="22" t="s">
        <v>14854</v>
      </c>
      <c r="D4883" s="21" t="s">
        <v>1172</v>
      </c>
      <c r="E4883" s="21" t="s">
        <v>12899</v>
      </c>
      <c r="F4883" s="21" t="s">
        <v>6708</v>
      </c>
      <c r="G4883" s="21" t="s">
        <v>6993</v>
      </c>
      <c r="H4883" s="21" t="s">
        <v>6995</v>
      </c>
      <c r="I4883" s="21" t="s">
        <v>7007</v>
      </c>
      <c r="J4883" s="21" t="s">
        <v>14122</v>
      </c>
      <c r="K4883" s="21" t="s">
        <v>14325</v>
      </c>
      <c r="L4883" s="21" t="s">
        <v>8343</v>
      </c>
      <c r="M4883" s="21" t="s">
        <v>8346</v>
      </c>
      <c r="N4883" s="21" t="s">
        <v>8351</v>
      </c>
      <c r="O4883" s="21" t="s">
        <v>8358</v>
      </c>
      <c r="P4883" s="26">
        <v>6352</v>
      </c>
      <c r="Q4883" s="22" t="s">
        <v>8370</v>
      </c>
      <c r="R4883" s="21" t="s">
        <v>14053</v>
      </c>
      <c r="S4883" s="21">
        <v>2</v>
      </c>
      <c r="T4883" s="21" t="s">
        <v>14844</v>
      </c>
      <c r="U4883" s="23" t="str">
        <f>IF(Cleaned_Data!P4883&gt;20000,"High-Bill","Normal-Bill")</f>
        <v>Normal-Bill</v>
      </c>
      <c r="V4883" s="23" t="str">
        <f t="shared" si="152"/>
        <v>Senior-Citizen</v>
      </c>
      <c r="W4883" s="23" t="str">
        <f t="shared" si="153"/>
        <v>Follow-Up-required</v>
      </c>
      <c r="X4883" s="24" t="str" cm="1">
        <f t="array" ref="X4883">_xlfn.IFS(P4883&lt;5000,"Low",P4883&lt;=20000,"Medium",P4883&gt;20000,"High")</f>
        <v>Medium</v>
      </c>
    </row>
    <row r="4884" spans="1:24" x14ac:dyDescent="0.35">
      <c r="A4884" s="28" t="s">
        <v>547</v>
      </c>
      <c r="B4884" s="17" t="s">
        <v>1112</v>
      </c>
      <c r="C4884" s="22" t="s">
        <v>14854</v>
      </c>
      <c r="D4884" s="17" t="s">
        <v>1172</v>
      </c>
      <c r="E4884" s="17" t="s">
        <v>13297</v>
      </c>
      <c r="F4884" s="22" t="s">
        <v>8371</v>
      </c>
      <c r="G4884" s="17" t="s">
        <v>6984</v>
      </c>
      <c r="H4884" s="17" t="s">
        <v>6997</v>
      </c>
      <c r="I4884" s="17" t="s">
        <v>7006</v>
      </c>
      <c r="J4884" s="17" t="s">
        <v>7278</v>
      </c>
      <c r="K4884" s="17" t="s">
        <v>14385</v>
      </c>
      <c r="L4884" s="17" t="s">
        <v>8343</v>
      </c>
      <c r="M4884" s="17" t="s">
        <v>8350</v>
      </c>
      <c r="N4884" s="17" t="s">
        <v>8351</v>
      </c>
      <c r="O4884" s="17" t="s">
        <v>14841</v>
      </c>
      <c r="P4884" s="25">
        <v>36697</v>
      </c>
      <c r="Q4884" s="22" t="s">
        <v>8370</v>
      </c>
      <c r="R4884" s="17" t="s">
        <v>14012</v>
      </c>
      <c r="S4884" s="17">
        <v>3</v>
      </c>
      <c r="T4884" s="22" t="s">
        <v>8370</v>
      </c>
      <c r="U4884" s="19" t="str">
        <f>IF(Cleaned_Data!P4884&gt;20000,"High-Bill","Normal-Bill")</f>
        <v>High-Bill</v>
      </c>
      <c r="V4884" s="19" t="str">
        <f t="shared" si="152"/>
        <v>Senior-Citizen</v>
      </c>
      <c r="W4884" s="19" t="str">
        <f t="shared" si="153"/>
        <v>Follow-Up-required</v>
      </c>
      <c r="X4884" s="20" t="str" cm="1">
        <f t="array" ref="X4884">_xlfn.IFS(P4884&lt;5000,"Low",P4884&lt;=20000,"Medium",P4884&gt;20000,"High")</f>
        <v>High</v>
      </c>
    </row>
    <row r="4885" spans="1:24" x14ac:dyDescent="0.35">
      <c r="A4885" s="29" t="s">
        <v>70</v>
      </c>
      <c r="B4885" s="21" t="s">
        <v>1061</v>
      </c>
      <c r="C4885" s="22" t="s">
        <v>14854</v>
      </c>
      <c r="D4885" s="21" t="s">
        <v>1174</v>
      </c>
      <c r="E4885" s="21" t="s">
        <v>8452</v>
      </c>
      <c r="F4885" s="21" t="s">
        <v>6710</v>
      </c>
      <c r="G4885" s="21" t="s">
        <v>6984</v>
      </c>
      <c r="H4885" s="21" t="s">
        <v>6997</v>
      </c>
      <c r="I4885" s="21" t="s">
        <v>7005</v>
      </c>
      <c r="J4885" s="21" t="s">
        <v>13930</v>
      </c>
      <c r="K4885" s="21" t="s">
        <v>14229</v>
      </c>
      <c r="L4885" s="21" t="s">
        <v>8342</v>
      </c>
      <c r="M4885" s="21" t="s">
        <v>8350</v>
      </c>
      <c r="N4885" s="21" t="s">
        <v>8353</v>
      </c>
      <c r="O4885" s="21" t="s">
        <v>8355</v>
      </c>
      <c r="P4885" s="18">
        <v>0</v>
      </c>
      <c r="Q4885" s="21" t="s">
        <v>8362</v>
      </c>
      <c r="R4885" s="21" t="s">
        <v>7157</v>
      </c>
      <c r="S4885" s="21">
        <v>5</v>
      </c>
      <c r="T4885" s="21" t="s">
        <v>14845</v>
      </c>
      <c r="U4885" s="23" t="str">
        <f>IF(Cleaned_Data!P4885&gt;20000,"High-Bill","Normal-Bill")</f>
        <v>Normal-Bill</v>
      </c>
      <c r="V4885" s="23" t="str">
        <f t="shared" si="152"/>
        <v>Senior-Citizen</v>
      </c>
      <c r="W4885" s="23" t="str">
        <f t="shared" si="153"/>
        <v>Follow-Up-required</v>
      </c>
      <c r="X4885" s="24" t="str" cm="1">
        <f t="array" ref="X4885">_xlfn.IFS(P4885&lt;5000,"Low",P4885&lt;=20000,"Medium",P4885&gt;20000,"High")</f>
        <v>Low</v>
      </c>
    </row>
    <row r="4886" spans="1:24" x14ac:dyDescent="0.35">
      <c r="A4886" s="28" t="s">
        <v>70</v>
      </c>
      <c r="B4886" s="17" t="s">
        <v>1167</v>
      </c>
      <c r="C4886" s="17">
        <v>23</v>
      </c>
      <c r="D4886" s="17" t="s">
        <v>1172</v>
      </c>
      <c r="E4886" s="17" t="s">
        <v>8934</v>
      </c>
      <c r="F4886" s="17" t="s">
        <v>6894</v>
      </c>
      <c r="G4886" s="17" t="s">
        <v>6987</v>
      </c>
      <c r="H4886" s="17" t="s">
        <v>6998</v>
      </c>
      <c r="I4886" s="17" t="s">
        <v>7006</v>
      </c>
      <c r="J4886" s="22" t="s">
        <v>8371</v>
      </c>
      <c r="K4886" s="17" t="s">
        <v>14541</v>
      </c>
      <c r="L4886" s="17" t="s">
        <v>8339</v>
      </c>
      <c r="M4886" s="17" t="s">
        <v>8349</v>
      </c>
      <c r="N4886" s="17" t="s">
        <v>8351</v>
      </c>
      <c r="O4886" s="17" t="s">
        <v>8359</v>
      </c>
      <c r="P4886" s="18">
        <v>0</v>
      </c>
      <c r="Q4886" s="17" t="s">
        <v>8362</v>
      </c>
      <c r="R4886" s="22" t="s">
        <v>8370</v>
      </c>
      <c r="S4886" s="17">
        <v>4</v>
      </c>
      <c r="T4886" s="17" t="s">
        <v>14843</v>
      </c>
      <c r="U4886" s="19" t="str">
        <f>IF(Cleaned_Data!P4886&gt;20000,"High-Bill","Normal-Bill")</f>
        <v>Normal-Bill</v>
      </c>
      <c r="V4886" s="19" t="str">
        <f t="shared" si="152"/>
        <v>Not-Senior-Citizen</v>
      </c>
      <c r="W4886" s="19" t="str">
        <f t="shared" si="153"/>
        <v>Not-Required</v>
      </c>
      <c r="X4886" s="20" t="str" cm="1">
        <f t="array" ref="X4886">_xlfn.IFS(P4886&lt;5000,"Low",P4886&lt;=20000,"Medium",P4886&gt;20000,"High")</f>
        <v>Low</v>
      </c>
    </row>
    <row r="4887" spans="1:24" x14ac:dyDescent="0.35">
      <c r="A4887" s="29" t="s">
        <v>70</v>
      </c>
      <c r="B4887" s="21" t="s">
        <v>1021</v>
      </c>
      <c r="C4887" s="21">
        <v>81</v>
      </c>
      <c r="D4887" s="21" t="s">
        <v>1172</v>
      </c>
      <c r="E4887" s="21" t="s">
        <v>9297</v>
      </c>
      <c r="F4887" s="22" t="s">
        <v>8371</v>
      </c>
      <c r="G4887" s="21" t="s">
        <v>6987</v>
      </c>
      <c r="H4887" s="21" t="s">
        <v>7000</v>
      </c>
      <c r="I4887" s="21" t="s">
        <v>7001</v>
      </c>
      <c r="J4887" s="21" t="s">
        <v>14128</v>
      </c>
      <c r="K4887" s="21" t="s">
        <v>14558</v>
      </c>
      <c r="L4887" s="21" t="s">
        <v>8341</v>
      </c>
      <c r="M4887" s="21" t="s">
        <v>8346</v>
      </c>
      <c r="N4887" s="21" t="s">
        <v>8352</v>
      </c>
      <c r="O4887" s="21" t="s">
        <v>8358</v>
      </c>
      <c r="P4887" s="18">
        <v>0</v>
      </c>
      <c r="Q4887" s="21" t="s">
        <v>8362</v>
      </c>
      <c r="R4887" s="21" t="s">
        <v>14039</v>
      </c>
      <c r="S4887" s="21">
        <v>4</v>
      </c>
      <c r="T4887" s="22" t="s">
        <v>8370</v>
      </c>
      <c r="U4887" s="23" t="str">
        <f>IF(Cleaned_Data!P4887&gt;20000,"High-Bill","Normal-Bill")</f>
        <v>Normal-Bill</v>
      </c>
      <c r="V4887" s="23" t="str">
        <f t="shared" si="152"/>
        <v>Senior-Citizen</v>
      </c>
      <c r="W4887" s="23" t="str">
        <f t="shared" si="153"/>
        <v>Follow-Up-required</v>
      </c>
      <c r="X4887" s="24" t="str" cm="1">
        <f t="array" ref="X4887">_xlfn.IFS(P4887&lt;5000,"Low",P4887&lt;=20000,"Medium",P4887&gt;20000,"High")</f>
        <v>Low</v>
      </c>
    </row>
    <row r="4888" spans="1:24" x14ac:dyDescent="0.35">
      <c r="A4888" s="28" t="s">
        <v>70</v>
      </c>
      <c r="B4888" s="17" t="s">
        <v>1023</v>
      </c>
      <c r="C4888" s="17">
        <v>38</v>
      </c>
      <c r="D4888" s="17" t="s">
        <v>1172</v>
      </c>
      <c r="E4888" s="17" t="s">
        <v>9755</v>
      </c>
      <c r="F4888" s="22" t="s">
        <v>8371</v>
      </c>
      <c r="G4888" s="17" t="s">
        <v>6991</v>
      </c>
      <c r="H4888" s="17" t="s">
        <v>6998</v>
      </c>
      <c r="I4888" s="17" t="s">
        <v>7007</v>
      </c>
      <c r="J4888" s="17" t="s">
        <v>14107</v>
      </c>
      <c r="K4888" s="17" t="s">
        <v>14715</v>
      </c>
      <c r="L4888" s="17" t="s">
        <v>8344</v>
      </c>
      <c r="M4888" s="17" t="s">
        <v>8346</v>
      </c>
      <c r="N4888" s="17" t="s">
        <v>8352</v>
      </c>
      <c r="O4888" s="17" t="s">
        <v>8359</v>
      </c>
      <c r="P4888" s="25">
        <v>28420</v>
      </c>
      <c r="Q4888" s="17" t="s">
        <v>8362</v>
      </c>
      <c r="R4888" s="22" t="s">
        <v>8370</v>
      </c>
      <c r="S4888" s="17">
        <v>1</v>
      </c>
      <c r="T4888" s="17" t="s">
        <v>14843</v>
      </c>
      <c r="U4888" s="19" t="str">
        <f>IF(Cleaned_Data!P4888&gt;20000,"High-Bill","Normal-Bill")</f>
        <v>High-Bill</v>
      </c>
      <c r="V4888" s="19" t="str">
        <f t="shared" si="152"/>
        <v>Not-Senior-Citizen</v>
      </c>
      <c r="W4888" s="19" t="str">
        <f t="shared" si="153"/>
        <v>Not-Required</v>
      </c>
      <c r="X4888" s="20" t="str" cm="1">
        <f t="array" ref="X4888">_xlfn.IFS(P4888&lt;5000,"Low",P4888&lt;=20000,"Medium",P4888&gt;20000,"High")</f>
        <v>High</v>
      </c>
    </row>
    <row r="4889" spans="1:24" x14ac:dyDescent="0.35">
      <c r="A4889" s="29" t="s">
        <v>70</v>
      </c>
      <c r="B4889" s="21" t="s">
        <v>1155</v>
      </c>
      <c r="C4889" s="21">
        <v>21</v>
      </c>
      <c r="D4889" s="22" t="s">
        <v>14847</v>
      </c>
      <c r="E4889" s="21" t="s">
        <v>10080</v>
      </c>
      <c r="F4889" s="21" t="s">
        <v>6855</v>
      </c>
      <c r="G4889" s="21" t="s">
        <v>6992</v>
      </c>
      <c r="H4889" s="21" t="s">
        <v>7000</v>
      </c>
      <c r="I4889" s="21" t="s">
        <v>7007</v>
      </c>
      <c r="J4889" s="21" t="s">
        <v>7015</v>
      </c>
      <c r="K4889" s="21" t="s">
        <v>14751</v>
      </c>
      <c r="L4889" s="21" t="s">
        <v>8338</v>
      </c>
      <c r="M4889" s="21" t="s">
        <v>8347</v>
      </c>
      <c r="N4889" s="21" t="s">
        <v>8351</v>
      </c>
      <c r="O4889" s="21" t="s">
        <v>8355</v>
      </c>
      <c r="P4889" s="26">
        <v>26696</v>
      </c>
      <c r="Q4889" s="21" t="s">
        <v>8362</v>
      </c>
      <c r="R4889" s="21" t="s">
        <v>7247</v>
      </c>
      <c r="S4889" s="22" t="s">
        <v>8370</v>
      </c>
      <c r="T4889" s="22" t="s">
        <v>8370</v>
      </c>
      <c r="U4889" s="23" t="str">
        <f>IF(Cleaned_Data!P4889&gt;20000,"High-Bill","Normal-Bill")</f>
        <v>High-Bill</v>
      </c>
      <c r="V4889" s="23" t="str">
        <f t="shared" si="152"/>
        <v>Not-Senior-Citizen</v>
      </c>
      <c r="W4889" s="23" t="str">
        <f t="shared" si="153"/>
        <v>Follow-Up-required</v>
      </c>
      <c r="X4889" s="24" t="str" cm="1">
        <f t="array" ref="X4889">_xlfn.IFS(P4889&lt;5000,"Low",P4889&lt;=20000,"Medium",P4889&gt;20000,"High")</f>
        <v>High</v>
      </c>
    </row>
    <row r="4890" spans="1:24" x14ac:dyDescent="0.35">
      <c r="A4890" s="28" t="s">
        <v>70</v>
      </c>
      <c r="B4890" s="17" t="s">
        <v>1050</v>
      </c>
      <c r="C4890" s="22" t="s">
        <v>14854</v>
      </c>
      <c r="D4890" s="22" t="s">
        <v>14847</v>
      </c>
      <c r="E4890" s="17" t="s">
        <v>10746</v>
      </c>
      <c r="F4890" s="22" t="s">
        <v>8371</v>
      </c>
      <c r="G4890" s="17" t="s">
        <v>6986</v>
      </c>
      <c r="H4890" s="17" t="s">
        <v>6996</v>
      </c>
      <c r="I4890" s="17" t="s">
        <v>7007</v>
      </c>
      <c r="J4890" s="22" t="s">
        <v>8371</v>
      </c>
      <c r="K4890" s="17" t="s">
        <v>14513</v>
      </c>
      <c r="L4890" s="17" t="s">
        <v>8339</v>
      </c>
      <c r="M4890" s="17" t="s">
        <v>8350</v>
      </c>
      <c r="N4890" s="17" t="s">
        <v>8354</v>
      </c>
      <c r="O4890" s="17" t="s">
        <v>8355</v>
      </c>
      <c r="P4890" s="18">
        <v>0</v>
      </c>
      <c r="Q4890" s="22" t="s">
        <v>8370</v>
      </c>
      <c r="R4890" s="17" t="s">
        <v>14177</v>
      </c>
      <c r="S4890" s="17">
        <v>1</v>
      </c>
      <c r="T4890" s="22" t="s">
        <v>8370</v>
      </c>
      <c r="U4890" s="19" t="str">
        <f>IF(Cleaned_Data!P4890&gt;20000,"High-Bill","Normal-Bill")</f>
        <v>Normal-Bill</v>
      </c>
      <c r="V4890" s="19" t="str">
        <f t="shared" si="152"/>
        <v>Senior-Citizen</v>
      </c>
      <c r="W4890" s="19" t="str">
        <f t="shared" si="153"/>
        <v>Follow-Up-required</v>
      </c>
      <c r="X4890" s="20" t="str" cm="1">
        <f t="array" ref="X4890">_xlfn.IFS(P4890&lt;5000,"Low",P4890&lt;=20000,"Medium",P4890&gt;20000,"High")</f>
        <v>Low</v>
      </c>
    </row>
    <row r="4891" spans="1:24" x14ac:dyDescent="0.35">
      <c r="A4891" s="29" t="s">
        <v>70</v>
      </c>
      <c r="B4891" s="21" t="s">
        <v>1072</v>
      </c>
      <c r="C4891" s="22" t="s">
        <v>14854</v>
      </c>
      <c r="D4891" s="21" t="s">
        <v>1172</v>
      </c>
      <c r="E4891" s="21" t="s">
        <v>11298</v>
      </c>
      <c r="F4891" s="21" t="s">
        <v>6857</v>
      </c>
      <c r="G4891" s="21" t="s">
        <v>6986</v>
      </c>
      <c r="H4891" s="21" t="s">
        <v>6994</v>
      </c>
      <c r="I4891" s="21" t="s">
        <v>7001</v>
      </c>
      <c r="J4891" s="21" t="s">
        <v>14057</v>
      </c>
      <c r="K4891" s="21" t="s">
        <v>14187</v>
      </c>
      <c r="L4891" s="21" t="s">
        <v>8342</v>
      </c>
      <c r="M4891" s="21" t="s">
        <v>8350</v>
      </c>
      <c r="N4891" s="21" t="s">
        <v>8354</v>
      </c>
      <c r="O4891" s="21" t="s">
        <v>8359</v>
      </c>
      <c r="P4891" s="26">
        <v>13498</v>
      </c>
      <c r="Q4891" s="21" t="s">
        <v>8362</v>
      </c>
      <c r="R4891" s="21" t="s">
        <v>13988</v>
      </c>
      <c r="S4891" s="21">
        <v>3</v>
      </c>
      <c r="T4891" s="21" t="s">
        <v>14845</v>
      </c>
      <c r="U4891" s="23" t="str">
        <f>IF(Cleaned_Data!P4891&gt;20000,"High-Bill","Normal-Bill")</f>
        <v>Normal-Bill</v>
      </c>
      <c r="V4891" s="23" t="str">
        <f t="shared" si="152"/>
        <v>Senior-Citizen</v>
      </c>
      <c r="W4891" s="23" t="str">
        <f t="shared" si="153"/>
        <v>Follow-Up-required</v>
      </c>
      <c r="X4891" s="24" t="str" cm="1">
        <f t="array" ref="X4891">_xlfn.IFS(P4891&lt;5000,"Low",P4891&lt;=20000,"Medium",P4891&gt;20000,"High")</f>
        <v>Medium</v>
      </c>
    </row>
    <row r="4892" spans="1:24" x14ac:dyDescent="0.35">
      <c r="A4892" s="28" t="s">
        <v>70</v>
      </c>
      <c r="B4892" s="17" t="s">
        <v>1066</v>
      </c>
      <c r="C4892" s="17">
        <v>52</v>
      </c>
      <c r="D4892" s="22" t="s">
        <v>14847</v>
      </c>
      <c r="E4892" s="17" t="s">
        <v>11860</v>
      </c>
      <c r="F4892" s="17" t="s">
        <v>6956</v>
      </c>
      <c r="G4892" s="17" t="s">
        <v>6988</v>
      </c>
      <c r="H4892" s="17" t="s">
        <v>6996</v>
      </c>
      <c r="I4892" s="17" t="s">
        <v>7001</v>
      </c>
      <c r="J4892" s="17" t="s">
        <v>13973</v>
      </c>
      <c r="K4892" s="17" t="s">
        <v>14591</v>
      </c>
      <c r="L4892" s="17" t="s">
        <v>8340</v>
      </c>
      <c r="M4892" s="17" t="s">
        <v>8347</v>
      </c>
      <c r="N4892" s="17" t="s">
        <v>8353</v>
      </c>
      <c r="O4892" s="17" t="s">
        <v>8359</v>
      </c>
      <c r="P4892" s="18">
        <v>0</v>
      </c>
      <c r="Q4892" s="17" t="s">
        <v>8362</v>
      </c>
      <c r="R4892" s="17" t="s">
        <v>14069</v>
      </c>
      <c r="S4892" s="17">
        <v>3</v>
      </c>
      <c r="T4892" s="17" t="s">
        <v>14845</v>
      </c>
      <c r="U4892" s="19" t="str">
        <f>IF(Cleaned_Data!P4892&gt;20000,"High-Bill","Normal-Bill")</f>
        <v>Normal-Bill</v>
      </c>
      <c r="V4892" s="19" t="str">
        <f t="shared" si="152"/>
        <v>Not-Senior-Citizen</v>
      </c>
      <c r="W4892" s="19" t="str">
        <f t="shared" si="153"/>
        <v>Follow-Up-required</v>
      </c>
      <c r="X4892" s="20" t="str" cm="1">
        <f t="array" ref="X4892">_xlfn.IFS(P4892&lt;5000,"Low",P4892&lt;=20000,"Medium",P4892&gt;20000,"High")</f>
        <v>Low</v>
      </c>
    </row>
    <row r="4893" spans="1:24" x14ac:dyDescent="0.35">
      <c r="A4893" s="29" t="s">
        <v>70</v>
      </c>
      <c r="B4893" s="21" t="s">
        <v>1129</v>
      </c>
      <c r="C4893" s="21">
        <v>38</v>
      </c>
      <c r="D4893" s="22" t="s">
        <v>14847</v>
      </c>
      <c r="E4893" s="21" t="s">
        <v>12099</v>
      </c>
      <c r="F4893" s="22" t="s">
        <v>8371</v>
      </c>
      <c r="G4893" s="21" t="s">
        <v>6992</v>
      </c>
      <c r="H4893" s="21" t="s">
        <v>7000</v>
      </c>
      <c r="I4893" s="21" t="s">
        <v>7002</v>
      </c>
      <c r="J4893" s="21" t="s">
        <v>7520</v>
      </c>
      <c r="K4893" s="21" t="s">
        <v>14453</v>
      </c>
      <c r="L4893" s="21" t="s">
        <v>8339</v>
      </c>
      <c r="M4893" s="21" t="s">
        <v>8348</v>
      </c>
      <c r="N4893" s="21" t="s">
        <v>8353</v>
      </c>
      <c r="O4893" s="21" t="s">
        <v>8358</v>
      </c>
      <c r="P4893" s="18">
        <v>0</v>
      </c>
      <c r="Q4893" s="21" t="s">
        <v>8362</v>
      </c>
      <c r="R4893" s="21" t="s">
        <v>13988</v>
      </c>
      <c r="S4893" s="22" t="s">
        <v>8370</v>
      </c>
      <c r="T4893" s="21" t="s">
        <v>14844</v>
      </c>
      <c r="U4893" s="23" t="str">
        <f>IF(Cleaned_Data!P4893&gt;20000,"High-Bill","Normal-Bill")</f>
        <v>Normal-Bill</v>
      </c>
      <c r="V4893" s="23" t="str">
        <f t="shared" si="152"/>
        <v>Not-Senior-Citizen</v>
      </c>
      <c r="W4893" s="23" t="str">
        <f t="shared" si="153"/>
        <v>Follow-Up-required</v>
      </c>
      <c r="X4893" s="24" t="str" cm="1">
        <f t="array" ref="X4893">_xlfn.IFS(P4893&lt;5000,"Low",P4893&lt;=20000,"Medium",P4893&gt;20000,"High")</f>
        <v>Low</v>
      </c>
    </row>
    <row r="4894" spans="1:24" x14ac:dyDescent="0.35">
      <c r="A4894" s="28" t="s">
        <v>1017</v>
      </c>
      <c r="B4894" s="17" t="s">
        <v>1019</v>
      </c>
      <c r="C4894" s="22" t="s">
        <v>14854</v>
      </c>
      <c r="D4894" s="17" t="s">
        <v>1172</v>
      </c>
      <c r="E4894" s="17" t="s">
        <v>13868</v>
      </c>
      <c r="F4894" s="17" t="s">
        <v>6753</v>
      </c>
      <c r="G4894" s="17" t="s">
        <v>6991</v>
      </c>
      <c r="H4894" s="17" t="s">
        <v>7000</v>
      </c>
      <c r="I4894" s="17" t="s">
        <v>7006</v>
      </c>
      <c r="J4894" s="17" t="s">
        <v>7335</v>
      </c>
      <c r="K4894" s="17" t="s">
        <v>14651</v>
      </c>
      <c r="L4894" s="17" t="s">
        <v>8342</v>
      </c>
      <c r="M4894" s="17" t="s">
        <v>8349</v>
      </c>
      <c r="N4894" s="17" t="s">
        <v>8351</v>
      </c>
      <c r="O4894" s="17" t="s">
        <v>14842</v>
      </c>
      <c r="P4894" s="18">
        <v>0</v>
      </c>
      <c r="Q4894" s="17" t="s">
        <v>8362</v>
      </c>
      <c r="R4894" s="17" t="s">
        <v>13969</v>
      </c>
      <c r="S4894" s="17">
        <v>3</v>
      </c>
      <c r="T4894" s="22" t="s">
        <v>8370</v>
      </c>
      <c r="U4894" s="19" t="str">
        <f>IF(Cleaned_Data!P4894&gt;20000,"High-Bill","Normal-Bill")</f>
        <v>Normal-Bill</v>
      </c>
      <c r="V4894" s="19" t="str">
        <f t="shared" si="152"/>
        <v>Senior-Citizen</v>
      </c>
      <c r="W4894" s="19" t="str">
        <f t="shared" si="153"/>
        <v>Follow-Up-required</v>
      </c>
      <c r="X4894" s="20" t="str" cm="1">
        <f t="array" ref="X4894">_xlfn.IFS(P4894&lt;5000,"Low",P4894&lt;=20000,"Medium",P4894&gt;20000,"High")</f>
        <v>Low</v>
      </c>
    </row>
    <row r="4895" spans="1:24" x14ac:dyDescent="0.35">
      <c r="A4895" s="29" t="s">
        <v>998</v>
      </c>
      <c r="B4895" s="21" t="s">
        <v>1167</v>
      </c>
      <c r="C4895" s="22" t="s">
        <v>14854</v>
      </c>
      <c r="D4895" s="21" t="s">
        <v>1172</v>
      </c>
      <c r="E4895" s="21" t="s">
        <v>11988</v>
      </c>
      <c r="F4895" s="21" t="s">
        <v>6962</v>
      </c>
      <c r="G4895" s="21" t="s">
        <v>6985</v>
      </c>
      <c r="H4895" s="21" t="s">
        <v>6999</v>
      </c>
      <c r="I4895" s="21" t="s">
        <v>7002</v>
      </c>
      <c r="J4895" s="21" t="s">
        <v>13947</v>
      </c>
      <c r="K4895" s="21" t="s">
        <v>14603</v>
      </c>
      <c r="L4895" s="21" t="s">
        <v>8345</v>
      </c>
      <c r="M4895" s="21" t="s">
        <v>8347</v>
      </c>
      <c r="N4895" s="21" t="s">
        <v>8353</v>
      </c>
      <c r="O4895" s="21" t="s">
        <v>14842</v>
      </c>
      <c r="P4895" s="18">
        <v>0</v>
      </c>
      <c r="Q4895" s="21" t="s">
        <v>8362</v>
      </c>
      <c r="R4895" s="22" t="s">
        <v>8370</v>
      </c>
      <c r="S4895" s="22" t="s">
        <v>8370</v>
      </c>
      <c r="T4895" s="21" t="s">
        <v>14843</v>
      </c>
      <c r="U4895" s="23" t="str">
        <f>IF(Cleaned_Data!P4895&gt;20000,"High-Bill","Normal-Bill")</f>
        <v>Normal-Bill</v>
      </c>
      <c r="V4895" s="23" t="str">
        <f t="shared" si="152"/>
        <v>Senior-Citizen</v>
      </c>
      <c r="W4895" s="23" t="str">
        <f t="shared" si="153"/>
        <v>Not-Required</v>
      </c>
      <c r="X4895" s="24" t="str" cm="1">
        <f t="array" ref="X4895">_xlfn.IFS(P4895&lt;5000,"Low",P4895&lt;=20000,"Medium",P4895&gt;20000,"High")</f>
        <v>Low</v>
      </c>
    </row>
    <row r="4896" spans="1:24" x14ac:dyDescent="0.35">
      <c r="A4896" s="28" t="s">
        <v>998</v>
      </c>
      <c r="B4896" s="17" t="s">
        <v>1089</v>
      </c>
      <c r="C4896" s="17">
        <v>33</v>
      </c>
      <c r="D4896" s="17" t="s">
        <v>1174</v>
      </c>
      <c r="E4896" s="17" t="s">
        <v>12163</v>
      </c>
      <c r="F4896" s="22" t="s">
        <v>8371</v>
      </c>
      <c r="G4896" s="17" t="s">
        <v>6993</v>
      </c>
      <c r="H4896" s="17" t="s">
        <v>6998</v>
      </c>
      <c r="I4896" s="17" t="s">
        <v>7005</v>
      </c>
      <c r="J4896" s="22" t="s">
        <v>8371</v>
      </c>
      <c r="K4896" s="17" t="s">
        <v>14610</v>
      </c>
      <c r="L4896" s="17" t="s">
        <v>8343</v>
      </c>
      <c r="M4896" s="17" t="s">
        <v>8346</v>
      </c>
      <c r="N4896" s="17" t="s">
        <v>8351</v>
      </c>
      <c r="O4896" s="17" t="s">
        <v>14841</v>
      </c>
      <c r="P4896" s="18">
        <v>0</v>
      </c>
      <c r="Q4896" s="17" t="s">
        <v>8363</v>
      </c>
      <c r="R4896" s="22" t="s">
        <v>8370</v>
      </c>
      <c r="S4896" s="17">
        <v>2</v>
      </c>
      <c r="T4896" s="22" t="s">
        <v>8370</v>
      </c>
      <c r="U4896" s="19" t="str">
        <f>IF(Cleaned_Data!P4896&gt;20000,"High-Bill","Normal-Bill")</f>
        <v>Normal-Bill</v>
      </c>
      <c r="V4896" s="19" t="str">
        <f t="shared" si="152"/>
        <v>Not-Senior-Citizen</v>
      </c>
      <c r="W4896" s="19" t="str">
        <f t="shared" si="153"/>
        <v>Not-Required</v>
      </c>
      <c r="X4896" s="20" t="str" cm="1">
        <f t="array" ref="X4896">_xlfn.IFS(P4896&lt;5000,"Low",P4896&lt;=20000,"Medium",P4896&gt;20000,"High")</f>
        <v>Low</v>
      </c>
    </row>
    <row r="4897" spans="1:24" x14ac:dyDescent="0.35">
      <c r="A4897" s="29" t="s">
        <v>998</v>
      </c>
      <c r="B4897" s="21" t="s">
        <v>1023</v>
      </c>
      <c r="C4897" s="22" t="s">
        <v>14854</v>
      </c>
      <c r="D4897" s="22" t="s">
        <v>14847</v>
      </c>
      <c r="E4897" s="21" t="s">
        <v>13111</v>
      </c>
      <c r="F4897" s="22" t="s">
        <v>8371</v>
      </c>
      <c r="G4897" s="21" t="s">
        <v>6992</v>
      </c>
      <c r="H4897" s="21" t="s">
        <v>7000</v>
      </c>
      <c r="I4897" s="21" t="s">
        <v>7005</v>
      </c>
      <c r="J4897" s="21" t="s">
        <v>14134</v>
      </c>
      <c r="K4897" s="21" t="s">
        <v>14351</v>
      </c>
      <c r="L4897" s="21" t="s">
        <v>8344</v>
      </c>
      <c r="M4897" s="21" t="s">
        <v>8346</v>
      </c>
      <c r="N4897" s="21" t="s">
        <v>8353</v>
      </c>
      <c r="O4897" s="21" t="s">
        <v>8358</v>
      </c>
      <c r="P4897" s="18">
        <v>0</v>
      </c>
      <c r="Q4897" s="22" t="s">
        <v>8370</v>
      </c>
      <c r="R4897" s="21" t="s">
        <v>14022</v>
      </c>
      <c r="S4897" s="21">
        <v>3</v>
      </c>
      <c r="T4897" s="22" t="s">
        <v>8370</v>
      </c>
      <c r="U4897" s="23" t="str">
        <f>IF(Cleaned_Data!P4897&gt;20000,"High-Bill","Normal-Bill")</f>
        <v>Normal-Bill</v>
      </c>
      <c r="V4897" s="23" t="str">
        <f t="shared" si="152"/>
        <v>Senior-Citizen</v>
      </c>
      <c r="W4897" s="23" t="str">
        <f t="shared" si="153"/>
        <v>Follow-Up-required</v>
      </c>
      <c r="X4897" s="24" t="str" cm="1">
        <f t="array" ref="X4897">_xlfn.IFS(P4897&lt;5000,"Low",P4897&lt;=20000,"Medium",P4897&gt;20000,"High")</f>
        <v>Low</v>
      </c>
    </row>
    <row r="4898" spans="1:24" x14ac:dyDescent="0.35">
      <c r="A4898" s="28" t="s">
        <v>998</v>
      </c>
      <c r="B4898" s="17" t="s">
        <v>1164</v>
      </c>
      <c r="C4898" s="17">
        <v>28</v>
      </c>
      <c r="D4898" s="17" t="s">
        <v>1174</v>
      </c>
      <c r="E4898" s="17" t="s">
        <v>13304</v>
      </c>
      <c r="F4898" s="17" t="s">
        <v>6935</v>
      </c>
      <c r="G4898" s="17" t="s">
        <v>6985</v>
      </c>
      <c r="H4898" s="17" t="s">
        <v>6995</v>
      </c>
      <c r="I4898" s="17" t="s">
        <v>7003</v>
      </c>
      <c r="J4898" s="22" t="s">
        <v>8371</v>
      </c>
      <c r="K4898" s="17" t="s">
        <v>14670</v>
      </c>
      <c r="L4898" s="17" t="s">
        <v>8339</v>
      </c>
      <c r="M4898" s="17" t="s">
        <v>8349</v>
      </c>
      <c r="N4898" s="17" t="s">
        <v>8354</v>
      </c>
      <c r="O4898" s="17" t="s">
        <v>8358</v>
      </c>
      <c r="P4898" s="18">
        <v>0</v>
      </c>
      <c r="Q4898" s="17" t="s">
        <v>8362</v>
      </c>
      <c r="R4898" s="17" t="s">
        <v>14120</v>
      </c>
      <c r="S4898" s="22" t="s">
        <v>8370</v>
      </c>
      <c r="T4898" s="17" t="s">
        <v>14843</v>
      </c>
      <c r="U4898" s="19" t="str">
        <f>IF(Cleaned_Data!P4898&gt;20000,"High-Bill","Normal-Bill")</f>
        <v>Normal-Bill</v>
      </c>
      <c r="V4898" s="19" t="str">
        <f t="shared" si="152"/>
        <v>Not-Senior-Citizen</v>
      </c>
      <c r="W4898" s="19" t="str">
        <f t="shared" si="153"/>
        <v>Follow-Up-required</v>
      </c>
      <c r="X4898" s="20" t="str" cm="1">
        <f t="array" ref="X4898">_xlfn.IFS(P4898&lt;5000,"Low",P4898&lt;=20000,"Medium",P4898&gt;20000,"High")</f>
        <v>Low</v>
      </c>
    </row>
    <row r="4899" spans="1:24" x14ac:dyDescent="0.35">
      <c r="A4899" s="29" t="s">
        <v>420</v>
      </c>
      <c r="B4899" s="21" t="s">
        <v>1090</v>
      </c>
      <c r="C4899" s="21">
        <v>50</v>
      </c>
      <c r="D4899" s="21" t="s">
        <v>1174</v>
      </c>
      <c r="E4899" s="21" t="s">
        <v>8920</v>
      </c>
      <c r="F4899" s="21" t="s">
        <v>6817</v>
      </c>
      <c r="G4899" s="21" t="s">
        <v>6992</v>
      </c>
      <c r="H4899" s="21" t="s">
        <v>6997</v>
      </c>
      <c r="I4899" s="21" t="s">
        <v>7002</v>
      </c>
      <c r="J4899" s="22" t="s">
        <v>8371</v>
      </c>
      <c r="K4899" s="21" t="s">
        <v>14514</v>
      </c>
      <c r="L4899" s="21" t="s">
        <v>8343</v>
      </c>
      <c r="M4899" s="21" t="s">
        <v>8348</v>
      </c>
      <c r="N4899" s="21" t="s">
        <v>8354</v>
      </c>
      <c r="O4899" s="21" t="s">
        <v>8358</v>
      </c>
      <c r="P4899" s="18">
        <v>0</v>
      </c>
      <c r="Q4899" s="21" t="s">
        <v>8363</v>
      </c>
      <c r="R4899" s="21" t="s">
        <v>7552</v>
      </c>
      <c r="S4899" s="22" t="s">
        <v>8370</v>
      </c>
      <c r="T4899" s="21" t="s">
        <v>14843</v>
      </c>
      <c r="U4899" s="23" t="str">
        <f>IF(Cleaned_Data!P4899&gt;20000,"High-Bill","Normal-Bill")</f>
        <v>Normal-Bill</v>
      </c>
      <c r="V4899" s="23" t="str">
        <f t="shared" si="152"/>
        <v>Not-Senior-Citizen</v>
      </c>
      <c r="W4899" s="23" t="str">
        <f t="shared" si="153"/>
        <v>Follow-Up-required</v>
      </c>
      <c r="X4899" s="24" t="str" cm="1">
        <f t="array" ref="X4899">_xlfn.IFS(P4899&lt;5000,"Low",P4899&lt;=20000,"Medium",P4899&gt;20000,"High")</f>
        <v>Low</v>
      </c>
    </row>
    <row r="4900" spans="1:24" x14ac:dyDescent="0.35">
      <c r="A4900" s="28" t="s">
        <v>420</v>
      </c>
      <c r="B4900" s="17" t="s">
        <v>1169</v>
      </c>
      <c r="C4900" s="22" t="s">
        <v>14854</v>
      </c>
      <c r="D4900" s="17" t="s">
        <v>1172</v>
      </c>
      <c r="E4900" s="17" t="s">
        <v>10936</v>
      </c>
      <c r="F4900" s="17" t="s">
        <v>6910</v>
      </c>
      <c r="G4900" s="17" t="s">
        <v>6989</v>
      </c>
      <c r="H4900" s="17" t="s">
        <v>6999</v>
      </c>
      <c r="I4900" s="17" t="s">
        <v>7005</v>
      </c>
      <c r="J4900" s="22" t="s">
        <v>8371</v>
      </c>
      <c r="K4900" s="17" t="s">
        <v>14203</v>
      </c>
      <c r="L4900" s="17" t="s">
        <v>8342</v>
      </c>
      <c r="M4900" s="17" t="s">
        <v>8349</v>
      </c>
      <c r="N4900" s="17" t="s">
        <v>8352</v>
      </c>
      <c r="O4900" s="17" t="s">
        <v>14841</v>
      </c>
      <c r="P4900" s="18">
        <v>0</v>
      </c>
      <c r="Q4900" s="17" t="s">
        <v>8363</v>
      </c>
      <c r="R4900" s="17" t="s">
        <v>14037</v>
      </c>
      <c r="S4900" s="17">
        <v>4</v>
      </c>
      <c r="T4900" s="17" t="s">
        <v>14845</v>
      </c>
      <c r="U4900" s="19" t="str">
        <f>IF(Cleaned_Data!P4900&gt;20000,"High-Bill","Normal-Bill")</f>
        <v>Normal-Bill</v>
      </c>
      <c r="V4900" s="19" t="str">
        <f t="shared" si="152"/>
        <v>Senior-Citizen</v>
      </c>
      <c r="W4900" s="19" t="str">
        <f t="shared" si="153"/>
        <v>Follow-Up-required</v>
      </c>
      <c r="X4900" s="20" t="str" cm="1">
        <f t="array" ref="X4900">_xlfn.IFS(P4900&lt;5000,"Low",P4900&lt;=20000,"Medium",P4900&gt;20000,"High")</f>
        <v>Low</v>
      </c>
    </row>
    <row r="4901" spans="1:24" x14ac:dyDescent="0.35">
      <c r="A4901" s="29" t="s">
        <v>420</v>
      </c>
      <c r="B4901" s="21" t="s">
        <v>1152</v>
      </c>
      <c r="C4901" s="21">
        <v>25</v>
      </c>
      <c r="D4901" s="21" t="s">
        <v>1174</v>
      </c>
      <c r="E4901" s="21" t="s">
        <v>11365</v>
      </c>
      <c r="F4901" s="22" t="s">
        <v>8371</v>
      </c>
      <c r="G4901" s="21" t="s">
        <v>6986</v>
      </c>
      <c r="H4901" s="21" t="s">
        <v>7000</v>
      </c>
      <c r="I4901" s="21" t="s">
        <v>7001</v>
      </c>
      <c r="J4901" s="21" t="s">
        <v>14074</v>
      </c>
      <c r="K4901" s="21" t="s">
        <v>14623</v>
      </c>
      <c r="L4901" s="21" t="s">
        <v>8342</v>
      </c>
      <c r="M4901" s="21" t="s">
        <v>8349</v>
      </c>
      <c r="N4901" s="21" t="s">
        <v>8351</v>
      </c>
      <c r="O4901" s="21" t="s">
        <v>8358</v>
      </c>
      <c r="P4901" s="18">
        <v>0</v>
      </c>
      <c r="Q4901" s="21" t="s">
        <v>8362</v>
      </c>
      <c r="R4901" s="22" t="s">
        <v>8370</v>
      </c>
      <c r="S4901" s="22" t="s">
        <v>8370</v>
      </c>
      <c r="T4901" s="21" t="s">
        <v>14844</v>
      </c>
      <c r="U4901" s="23" t="str">
        <f>IF(Cleaned_Data!P4901&gt;20000,"High-Bill","Normal-Bill")</f>
        <v>Normal-Bill</v>
      </c>
      <c r="V4901" s="23" t="str">
        <f t="shared" si="152"/>
        <v>Not-Senior-Citizen</v>
      </c>
      <c r="W4901" s="23" t="str">
        <f t="shared" si="153"/>
        <v>Not-Required</v>
      </c>
      <c r="X4901" s="24" t="str" cm="1">
        <f t="array" ref="X4901">_xlfn.IFS(P4901&lt;5000,"Low",P4901&lt;=20000,"Medium",P4901&gt;20000,"High")</f>
        <v>Low</v>
      </c>
    </row>
    <row r="4902" spans="1:24" x14ac:dyDescent="0.35">
      <c r="A4902" s="28" t="s">
        <v>420</v>
      </c>
      <c r="B4902" s="17" t="s">
        <v>1026</v>
      </c>
      <c r="C4902" s="17">
        <v>85</v>
      </c>
      <c r="D4902" s="17" t="s">
        <v>1174</v>
      </c>
      <c r="E4902" s="17" t="s">
        <v>12238</v>
      </c>
      <c r="F4902" s="17" t="s">
        <v>6683</v>
      </c>
      <c r="G4902" s="17" t="s">
        <v>6987</v>
      </c>
      <c r="H4902" s="17" t="s">
        <v>6996</v>
      </c>
      <c r="I4902" s="17" t="s">
        <v>7004</v>
      </c>
      <c r="J4902" s="22" t="s">
        <v>8371</v>
      </c>
      <c r="K4902" s="17" t="s">
        <v>14249</v>
      </c>
      <c r="L4902" s="17" t="s">
        <v>8344</v>
      </c>
      <c r="M4902" s="17" t="s">
        <v>8346</v>
      </c>
      <c r="N4902" s="17" t="s">
        <v>8352</v>
      </c>
      <c r="O4902" s="17" t="s">
        <v>8358</v>
      </c>
      <c r="P4902" s="18">
        <v>0</v>
      </c>
      <c r="Q4902" s="17" t="s">
        <v>8363</v>
      </c>
      <c r="R4902" s="17" t="s">
        <v>14019</v>
      </c>
      <c r="S4902" s="17">
        <v>1</v>
      </c>
      <c r="T4902" s="17" t="s">
        <v>14844</v>
      </c>
      <c r="U4902" s="19" t="str">
        <f>IF(Cleaned_Data!P4902&gt;20000,"High-Bill","Normal-Bill")</f>
        <v>Normal-Bill</v>
      </c>
      <c r="V4902" s="19" t="str">
        <f t="shared" si="152"/>
        <v>Senior-Citizen</v>
      </c>
      <c r="W4902" s="19" t="str">
        <f t="shared" si="153"/>
        <v>Follow-Up-required</v>
      </c>
      <c r="X4902" s="20" t="str" cm="1">
        <f t="array" ref="X4902">_xlfn.IFS(P4902&lt;5000,"Low",P4902&lt;=20000,"Medium",P4902&gt;20000,"High")</f>
        <v>Low</v>
      </c>
    </row>
    <row r="4903" spans="1:24" x14ac:dyDescent="0.35">
      <c r="A4903" s="29" t="s">
        <v>420</v>
      </c>
      <c r="B4903" s="21" t="s">
        <v>1138</v>
      </c>
      <c r="C4903" s="21">
        <v>50</v>
      </c>
      <c r="D4903" s="21" t="s">
        <v>1174</v>
      </c>
      <c r="E4903" s="21" t="s">
        <v>13342</v>
      </c>
      <c r="F4903" s="21" t="s">
        <v>6805</v>
      </c>
      <c r="G4903" s="21" t="s">
        <v>6989</v>
      </c>
      <c r="H4903" s="21" t="s">
        <v>6995</v>
      </c>
      <c r="I4903" s="21" t="s">
        <v>7007</v>
      </c>
      <c r="J4903" s="21" t="s">
        <v>7608</v>
      </c>
      <c r="K4903" s="21" t="s">
        <v>14282</v>
      </c>
      <c r="L4903" s="21" t="s">
        <v>8339</v>
      </c>
      <c r="M4903" s="21" t="s">
        <v>8346</v>
      </c>
      <c r="N4903" s="21" t="s">
        <v>8351</v>
      </c>
      <c r="O4903" s="21" t="s">
        <v>8355</v>
      </c>
      <c r="P4903" s="18">
        <v>0</v>
      </c>
      <c r="Q4903" s="21" t="s">
        <v>8364</v>
      </c>
      <c r="R4903" s="21" t="s">
        <v>14166</v>
      </c>
      <c r="S4903" s="21">
        <v>2</v>
      </c>
      <c r="T4903" s="21" t="s">
        <v>14844</v>
      </c>
      <c r="U4903" s="23" t="str">
        <f>IF(Cleaned_Data!P4903&gt;20000,"High-Bill","Normal-Bill")</f>
        <v>Normal-Bill</v>
      </c>
      <c r="V4903" s="23" t="str">
        <f t="shared" si="152"/>
        <v>Not-Senior-Citizen</v>
      </c>
      <c r="W4903" s="23" t="str">
        <f t="shared" si="153"/>
        <v>Follow-Up-required</v>
      </c>
      <c r="X4903" s="24" t="str" cm="1">
        <f t="array" ref="X4903">_xlfn.IFS(P4903&lt;5000,"Low",P4903&lt;=20000,"Medium",P4903&gt;20000,"High")</f>
        <v>Low</v>
      </c>
    </row>
    <row r="4904" spans="1:24" x14ac:dyDescent="0.35">
      <c r="A4904" s="28" t="s">
        <v>614</v>
      </c>
      <c r="B4904" s="17" t="s">
        <v>1133</v>
      </c>
      <c r="C4904" s="22" t="s">
        <v>14854</v>
      </c>
      <c r="D4904" s="22" t="s">
        <v>14847</v>
      </c>
      <c r="E4904" s="17" t="s">
        <v>9267</v>
      </c>
      <c r="F4904" s="22" t="s">
        <v>8371</v>
      </c>
      <c r="G4904" s="17" t="s">
        <v>6988</v>
      </c>
      <c r="H4904" s="17" t="s">
        <v>6998</v>
      </c>
      <c r="I4904" s="17" t="s">
        <v>7006</v>
      </c>
      <c r="J4904" s="17" t="s">
        <v>14036</v>
      </c>
      <c r="K4904" s="17" t="s">
        <v>14348</v>
      </c>
      <c r="L4904" s="17" t="s">
        <v>8339</v>
      </c>
      <c r="M4904" s="17" t="s">
        <v>8350</v>
      </c>
      <c r="N4904" s="17" t="s">
        <v>8354</v>
      </c>
      <c r="O4904" s="17" t="s">
        <v>14842</v>
      </c>
      <c r="P4904" s="25">
        <v>47741</v>
      </c>
      <c r="Q4904" s="17" t="s">
        <v>8362</v>
      </c>
      <c r="R4904" s="17" t="s">
        <v>14131</v>
      </c>
      <c r="S4904" s="17">
        <v>5</v>
      </c>
      <c r="T4904" s="17" t="s">
        <v>14844</v>
      </c>
      <c r="U4904" s="19" t="str">
        <f>IF(Cleaned_Data!P4904&gt;20000,"High-Bill","Normal-Bill")</f>
        <v>High-Bill</v>
      </c>
      <c r="V4904" s="19" t="str">
        <f t="shared" si="152"/>
        <v>Senior-Citizen</v>
      </c>
      <c r="W4904" s="19" t="str">
        <f t="shared" si="153"/>
        <v>Follow-Up-required</v>
      </c>
      <c r="X4904" s="20" t="str" cm="1">
        <f t="array" ref="X4904">_xlfn.IFS(P4904&lt;5000,"Low",P4904&lt;=20000,"Medium",P4904&gt;20000,"High")</f>
        <v>High</v>
      </c>
    </row>
    <row r="4905" spans="1:24" x14ac:dyDescent="0.35">
      <c r="A4905" s="29" t="s">
        <v>614</v>
      </c>
      <c r="B4905" s="21" t="s">
        <v>1073</v>
      </c>
      <c r="C4905" s="21">
        <v>31</v>
      </c>
      <c r="D4905" s="21" t="s">
        <v>1174</v>
      </c>
      <c r="E4905" s="21" t="s">
        <v>9534</v>
      </c>
      <c r="F4905" s="21" t="s">
        <v>6746</v>
      </c>
      <c r="G4905" s="21" t="s">
        <v>6985</v>
      </c>
      <c r="H4905" s="21" t="s">
        <v>6998</v>
      </c>
      <c r="I4905" s="21" t="s">
        <v>7003</v>
      </c>
      <c r="J4905" s="22" t="s">
        <v>8371</v>
      </c>
      <c r="K4905" s="21" t="s">
        <v>14251</v>
      </c>
      <c r="L4905" s="21" t="s">
        <v>8344</v>
      </c>
      <c r="M4905" s="21" t="s">
        <v>8346</v>
      </c>
      <c r="N4905" s="21" t="s">
        <v>8352</v>
      </c>
      <c r="O4905" s="21" t="s">
        <v>8358</v>
      </c>
      <c r="P4905" s="18">
        <v>0</v>
      </c>
      <c r="Q4905" s="21" t="s">
        <v>8362</v>
      </c>
      <c r="R4905" s="21" t="s">
        <v>14180</v>
      </c>
      <c r="S4905" s="22" t="s">
        <v>8370</v>
      </c>
      <c r="T4905" s="22" t="s">
        <v>8370</v>
      </c>
      <c r="U4905" s="23" t="str">
        <f>IF(Cleaned_Data!P4905&gt;20000,"High-Bill","Normal-Bill")</f>
        <v>Normal-Bill</v>
      </c>
      <c r="V4905" s="23" t="str">
        <f t="shared" si="152"/>
        <v>Not-Senior-Citizen</v>
      </c>
      <c r="W4905" s="23" t="str">
        <f t="shared" si="153"/>
        <v>Follow-Up-required</v>
      </c>
      <c r="X4905" s="24" t="str" cm="1">
        <f t="array" ref="X4905">_xlfn.IFS(P4905&lt;5000,"Low",P4905&lt;=20000,"Medium",P4905&gt;20000,"High")</f>
        <v>Low</v>
      </c>
    </row>
    <row r="4906" spans="1:24" x14ac:dyDescent="0.35">
      <c r="A4906" s="28" t="s">
        <v>614</v>
      </c>
      <c r="B4906" s="17" t="s">
        <v>1118</v>
      </c>
      <c r="C4906" s="22" t="s">
        <v>14854</v>
      </c>
      <c r="D4906" s="17" t="s">
        <v>1174</v>
      </c>
      <c r="E4906" s="17" t="s">
        <v>10465</v>
      </c>
      <c r="F4906" s="17" t="s">
        <v>6765</v>
      </c>
      <c r="G4906" s="17" t="s">
        <v>6986</v>
      </c>
      <c r="H4906" s="17" t="s">
        <v>6998</v>
      </c>
      <c r="I4906" s="17" t="s">
        <v>7006</v>
      </c>
      <c r="J4906" s="22" t="s">
        <v>8371</v>
      </c>
      <c r="K4906" s="17" t="s">
        <v>14293</v>
      </c>
      <c r="L4906" s="17" t="s">
        <v>8344</v>
      </c>
      <c r="M4906" s="17" t="s">
        <v>8346</v>
      </c>
      <c r="N4906" s="17" t="s">
        <v>8351</v>
      </c>
      <c r="O4906" s="17" t="s">
        <v>8355</v>
      </c>
      <c r="P4906" s="18">
        <v>0</v>
      </c>
      <c r="Q4906" s="22" t="s">
        <v>8370</v>
      </c>
      <c r="R4906" s="17" t="s">
        <v>13951</v>
      </c>
      <c r="S4906" s="17">
        <v>2</v>
      </c>
      <c r="T4906" s="17" t="s">
        <v>14845</v>
      </c>
      <c r="U4906" s="19" t="str">
        <f>IF(Cleaned_Data!P4906&gt;20000,"High-Bill","Normal-Bill")</f>
        <v>Normal-Bill</v>
      </c>
      <c r="V4906" s="19" t="str">
        <f t="shared" si="152"/>
        <v>Senior-Citizen</v>
      </c>
      <c r="W4906" s="19" t="str">
        <f t="shared" si="153"/>
        <v>Follow-Up-required</v>
      </c>
      <c r="X4906" s="20" t="str" cm="1">
        <f t="array" ref="X4906">_xlfn.IFS(P4906&lt;5000,"Low",P4906&lt;=20000,"Medium",P4906&gt;20000,"High")</f>
        <v>Low</v>
      </c>
    </row>
    <row r="4907" spans="1:24" x14ac:dyDescent="0.35">
      <c r="A4907" s="29" t="s">
        <v>614</v>
      </c>
      <c r="B4907" s="21" t="s">
        <v>1133</v>
      </c>
      <c r="C4907" s="21">
        <v>45</v>
      </c>
      <c r="D4907" s="21" t="s">
        <v>1174</v>
      </c>
      <c r="E4907" s="21" t="s">
        <v>12616</v>
      </c>
      <c r="F4907" s="21" t="s">
        <v>6795</v>
      </c>
      <c r="G4907" s="21" t="s">
        <v>6984</v>
      </c>
      <c r="H4907" s="21" t="s">
        <v>6996</v>
      </c>
      <c r="I4907" s="21" t="s">
        <v>7004</v>
      </c>
      <c r="J4907" s="22" t="s">
        <v>8371</v>
      </c>
      <c r="K4907" s="21" t="s">
        <v>14748</v>
      </c>
      <c r="L4907" s="21" t="s">
        <v>8343</v>
      </c>
      <c r="M4907" s="21" t="s">
        <v>8347</v>
      </c>
      <c r="N4907" s="21" t="s">
        <v>8354</v>
      </c>
      <c r="O4907" s="21" t="s">
        <v>14842</v>
      </c>
      <c r="P4907" s="26">
        <v>48868</v>
      </c>
      <c r="Q4907" s="21" t="s">
        <v>8363</v>
      </c>
      <c r="R4907" s="22" t="s">
        <v>8370</v>
      </c>
      <c r="S4907" s="22" t="s">
        <v>8370</v>
      </c>
      <c r="T4907" s="21" t="s">
        <v>14844</v>
      </c>
      <c r="U4907" s="23" t="str">
        <f>IF(Cleaned_Data!P4907&gt;20000,"High-Bill","Normal-Bill")</f>
        <v>High-Bill</v>
      </c>
      <c r="V4907" s="23" t="str">
        <f t="shared" si="152"/>
        <v>Not-Senior-Citizen</v>
      </c>
      <c r="W4907" s="23" t="str">
        <f t="shared" si="153"/>
        <v>Not-Required</v>
      </c>
      <c r="X4907" s="24" t="str" cm="1">
        <f t="array" ref="X4907">_xlfn.IFS(P4907&lt;5000,"Low",P4907&lt;=20000,"Medium",P4907&gt;20000,"High")</f>
        <v>High</v>
      </c>
    </row>
    <row r="4908" spans="1:24" x14ac:dyDescent="0.35">
      <c r="A4908" s="28" t="s">
        <v>614</v>
      </c>
      <c r="B4908" s="17" t="s">
        <v>1144</v>
      </c>
      <c r="C4908" s="17">
        <v>20</v>
      </c>
      <c r="D4908" s="17" t="s">
        <v>1174</v>
      </c>
      <c r="E4908" s="17" t="s">
        <v>13146</v>
      </c>
      <c r="F4908" s="17" t="s">
        <v>6953</v>
      </c>
      <c r="G4908" s="17" t="s">
        <v>6990</v>
      </c>
      <c r="H4908" s="17" t="s">
        <v>6996</v>
      </c>
      <c r="I4908" s="17" t="s">
        <v>7004</v>
      </c>
      <c r="J4908" s="17" t="s">
        <v>14016</v>
      </c>
      <c r="K4908" s="17" t="s">
        <v>14642</v>
      </c>
      <c r="L4908" s="17" t="s">
        <v>8341</v>
      </c>
      <c r="M4908" s="17" t="s">
        <v>8350</v>
      </c>
      <c r="N4908" s="17" t="s">
        <v>8352</v>
      </c>
      <c r="O4908" s="17" t="s">
        <v>14842</v>
      </c>
      <c r="P4908" s="18">
        <v>0</v>
      </c>
      <c r="Q4908" s="22" t="s">
        <v>8370</v>
      </c>
      <c r="R4908" s="17" t="s">
        <v>14113</v>
      </c>
      <c r="S4908" s="22" t="s">
        <v>8370</v>
      </c>
      <c r="T4908" s="22" t="s">
        <v>8370</v>
      </c>
      <c r="U4908" s="19" t="str">
        <f>IF(Cleaned_Data!P4908&gt;20000,"High-Bill","Normal-Bill")</f>
        <v>Normal-Bill</v>
      </c>
      <c r="V4908" s="19" t="str">
        <f t="shared" si="152"/>
        <v>Not-Senior-Citizen</v>
      </c>
      <c r="W4908" s="19" t="str">
        <f t="shared" si="153"/>
        <v>Follow-Up-required</v>
      </c>
      <c r="X4908" s="20" t="str" cm="1">
        <f t="array" ref="X4908">_xlfn.IFS(P4908&lt;5000,"Low",P4908&lt;=20000,"Medium",P4908&gt;20000,"High")</f>
        <v>Low</v>
      </c>
    </row>
    <row r="4909" spans="1:24" x14ac:dyDescent="0.35">
      <c r="A4909" s="29" t="s">
        <v>658</v>
      </c>
      <c r="B4909" s="21" t="s">
        <v>1154</v>
      </c>
      <c r="C4909" s="21">
        <v>60</v>
      </c>
      <c r="D4909" s="21" t="s">
        <v>1174</v>
      </c>
      <c r="E4909" s="21" t="s">
        <v>9397</v>
      </c>
      <c r="F4909" s="21" t="s">
        <v>6925</v>
      </c>
      <c r="G4909" s="21" t="s">
        <v>6993</v>
      </c>
      <c r="H4909" s="21" t="s">
        <v>6998</v>
      </c>
      <c r="I4909" s="21" t="s">
        <v>7006</v>
      </c>
      <c r="J4909" s="21" t="s">
        <v>13931</v>
      </c>
      <c r="K4909" s="21" t="s">
        <v>14626</v>
      </c>
      <c r="L4909" s="21" t="s">
        <v>8341</v>
      </c>
      <c r="M4909" s="21" t="s">
        <v>8347</v>
      </c>
      <c r="N4909" s="21" t="s">
        <v>8354</v>
      </c>
      <c r="O4909" s="21" t="s">
        <v>14842</v>
      </c>
      <c r="P4909" s="26">
        <v>21070</v>
      </c>
      <c r="Q4909" s="21" t="s">
        <v>8362</v>
      </c>
      <c r="R4909" s="21" t="s">
        <v>14053</v>
      </c>
      <c r="S4909" s="22" t="s">
        <v>8370</v>
      </c>
      <c r="T4909" s="21" t="s">
        <v>14844</v>
      </c>
      <c r="U4909" s="23" t="str">
        <f>IF(Cleaned_Data!P4909&gt;20000,"High-Bill","Normal-Bill")</f>
        <v>High-Bill</v>
      </c>
      <c r="V4909" s="23" t="str">
        <f t="shared" si="152"/>
        <v>Senior-Citizen</v>
      </c>
      <c r="W4909" s="23" t="str">
        <f t="shared" si="153"/>
        <v>Follow-Up-required</v>
      </c>
      <c r="X4909" s="24" t="str" cm="1">
        <f t="array" ref="X4909">_xlfn.IFS(P4909&lt;5000,"Low",P4909&lt;=20000,"Medium",P4909&gt;20000,"High")</f>
        <v>High</v>
      </c>
    </row>
    <row r="4910" spans="1:24" x14ac:dyDescent="0.35">
      <c r="A4910" s="28" t="s">
        <v>658</v>
      </c>
      <c r="B4910" s="17" t="s">
        <v>1142</v>
      </c>
      <c r="C4910" s="22" t="s">
        <v>14854</v>
      </c>
      <c r="D4910" s="17" t="s">
        <v>1174</v>
      </c>
      <c r="E4910" s="17" t="s">
        <v>9651</v>
      </c>
      <c r="F4910" s="22" t="s">
        <v>8371</v>
      </c>
      <c r="G4910" s="17" t="s">
        <v>6989</v>
      </c>
      <c r="H4910" s="17" t="s">
        <v>6996</v>
      </c>
      <c r="I4910" s="17" t="s">
        <v>7004</v>
      </c>
      <c r="J4910" s="17" t="s">
        <v>14157</v>
      </c>
      <c r="K4910" s="17" t="s">
        <v>14361</v>
      </c>
      <c r="L4910" s="17" t="s">
        <v>8342</v>
      </c>
      <c r="M4910" s="17" t="s">
        <v>8348</v>
      </c>
      <c r="N4910" s="17" t="s">
        <v>8353</v>
      </c>
      <c r="O4910" s="17" t="s">
        <v>8355</v>
      </c>
      <c r="P4910" s="18">
        <v>0</v>
      </c>
      <c r="Q4910" s="22" t="s">
        <v>8370</v>
      </c>
      <c r="R4910" s="22" t="s">
        <v>8370</v>
      </c>
      <c r="S4910" s="22" t="s">
        <v>8370</v>
      </c>
      <c r="T4910" s="17" t="s">
        <v>14843</v>
      </c>
      <c r="U4910" s="19" t="str">
        <f>IF(Cleaned_Data!P4910&gt;20000,"High-Bill","Normal-Bill")</f>
        <v>Normal-Bill</v>
      </c>
      <c r="V4910" s="19" t="str">
        <f t="shared" si="152"/>
        <v>Senior-Citizen</v>
      </c>
      <c r="W4910" s="19" t="str">
        <f t="shared" si="153"/>
        <v>Not-Required</v>
      </c>
      <c r="X4910" s="20" t="str" cm="1">
        <f t="array" ref="X4910">_xlfn.IFS(P4910&lt;5000,"Low",P4910&lt;=20000,"Medium",P4910&gt;20000,"High")</f>
        <v>Low</v>
      </c>
    </row>
    <row r="4911" spans="1:24" x14ac:dyDescent="0.35">
      <c r="A4911" s="29" t="s">
        <v>658</v>
      </c>
      <c r="B4911" s="21" t="s">
        <v>1154</v>
      </c>
      <c r="C4911" s="21">
        <v>23</v>
      </c>
      <c r="D4911" s="21" t="s">
        <v>1172</v>
      </c>
      <c r="E4911" s="21" t="s">
        <v>11307</v>
      </c>
      <c r="F4911" s="22" t="s">
        <v>8371</v>
      </c>
      <c r="G4911" s="21" t="s">
        <v>6984</v>
      </c>
      <c r="H4911" s="21" t="s">
        <v>6995</v>
      </c>
      <c r="I4911" s="21" t="s">
        <v>7007</v>
      </c>
      <c r="J4911" s="21" t="s">
        <v>14004</v>
      </c>
      <c r="K4911" s="21" t="s">
        <v>14547</v>
      </c>
      <c r="L4911" s="21" t="s">
        <v>8343</v>
      </c>
      <c r="M4911" s="21" t="s">
        <v>8349</v>
      </c>
      <c r="N4911" s="21" t="s">
        <v>8351</v>
      </c>
      <c r="O4911" s="21" t="s">
        <v>8358</v>
      </c>
      <c r="P4911" s="18">
        <v>0</v>
      </c>
      <c r="Q4911" s="21" t="s">
        <v>8362</v>
      </c>
      <c r="R4911" s="22" t="s">
        <v>8370</v>
      </c>
      <c r="S4911" s="21">
        <v>4</v>
      </c>
      <c r="T4911" s="21" t="s">
        <v>14845</v>
      </c>
      <c r="U4911" s="23" t="str">
        <f>IF(Cleaned_Data!P4911&gt;20000,"High-Bill","Normal-Bill")</f>
        <v>Normal-Bill</v>
      </c>
      <c r="V4911" s="23" t="str">
        <f t="shared" si="152"/>
        <v>Not-Senior-Citizen</v>
      </c>
      <c r="W4911" s="23" t="str">
        <f t="shared" si="153"/>
        <v>Not-Required</v>
      </c>
      <c r="X4911" s="24" t="str" cm="1">
        <f t="array" ref="X4911">_xlfn.IFS(P4911&lt;5000,"Low",P4911&lt;=20000,"Medium",P4911&gt;20000,"High")</f>
        <v>Low</v>
      </c>
    </row>
    <row r="4912" spans="1:24" x14ac:dyDescent="0.35">
      <c r="A4912" s="28" t="s">
        <v>658</v>
      </c>
      <c r="B4912" s="17" t="s">
        <v>1163</v>
      </c>
      <c r="C4912" s="22" t="s">
        <v>14854</v>
      </c>
      <c r="D4912" s="17" t="s">
        <v>1174</v>
      </c>
      <c r="E4912" s="17" t="s">
        <v>11571</v>
      </c>
      <c r="F4912" s="17" t="s">
        <v>6936</v>
      </c>
      <c r="G4912" s="17" t="s">
        <v>6984</v>
      </c>
      <c r="H4912" s="17" t="s">
        <v>6996</v>
      </c>
      <c r="I4912" s="17" t="s">
        <v>7007</v>
      </c>
      <c r="J4912" s="22" t="s">
        <v>8371</v>
      </c>
      <c r="K4912" s="17" t="s">
        <v>14350</v>
      </c>
      <c r="L4912" s="17" t="s">
        <v>8340</v>
      </c>
      <c r="M4912" s="17" t="s">
        <v>8347</v>
      </c>
      <c r="N4912" s="17" t="s">
        <v>8352</v>
      </c>
      <c r="O4912" s="17" t="s">
        <v>8358</v>
      </c>
      <c r="P4912" s="18">
        <v>0</v>
      </c>
      <c r="Q4912" s="17" t="s">
        <v>8364</v>
      </c>
      <c r="R4912" s="22" t="s">
        <v>8370</v>
      </c>
      <c r="S4912" s="22" t="s">
        <v>8370</v>
      </c>
      <c r="T4912" s="17" t="s">
        <v>14844</v>
      </c>
      <c r="U4912" s="19" t="str">
        <f>IF(Cleaned_Data!P4912&gt;20000,"High-Bill","Normal-Bill")</f>
        <v>Normal-Bill</v>
      </c>
      <c r="V4912" s="19" t="str">
        <f t="shared" si="152"/>
        <v>Senior-Citizen</v>
      </c>
      <c r="W4912" s="19" t="str">
        <f t="shared" si="153"/>
        <v>Not-Required</v>
      </c>
      <c r="X4912" s="20" t="str" cm="1">
        <f t="array" ref="X4912">_xlfn.IFS(P4912&lt;5000,"Low",P4912&lt;=20000,"Medium",P4912&gt;20000,"High")</f>
        <v>Low</v>
      </c>
    </row>
    <row r="4913" spans="1:24" x14ac:dyDescent="0.35">
      <c r="A4913" s="29" t="s">
        <v>658</v>
      </c>
      <c r="B4913" s="21" t="s">
        <v>1121</v>
      </c>
      <c r="C4913" s="22" t="s">
        <v>14854</v>
      </c>
      <c r="D4913" s="21" t="s">
        <v>1172</v>
      </c>
      <c r="E4913" s="21" t="s">
        <v>13378</v>
      </c>
      <c r="F4913" s="22" t="s">
        <v>8371</v>
      </c>
      <c r="G4913" s="21" t="s">
        <v>6988</v>
      </c>
      <c r="H4913" s="21" t="s">
        <v>6997</v>
      </c>
      <c r="I4913" s="21" t="s">
        <v>7007</v>
      </c>
      <c r="J4913" s="21" t="s">
        <v>14015</v>
      </c>
      <c r="K4913" s="21" t="s">
        <v>14373</v>
      </c>
      <c r="L4913" s="21" t="s">
        <v>8343</v>
      </c>
      <c r="M4913" s="21" t="s">
        <v>8348</v>
      </c>
      <c r="N4913" s="21" t="s">
        <v>8351</v>
      </c>
      <c r="O4913" s="21" t="s">
        <v>8359</v>
      </c>
      <c r="P4913" s="18">
        <v>0</v>
      </c>
      <c r="Q4913" s="21" t="s">
        <v>8363</v>
      </c>
      <c r="R4913" s="22" t="s">
        <v>8370</v>
      </c>
      <c r="S4913" s="22" t="s">
        <v>8370</v>
      </c>
      <c r="T4913" s="21" t="s">
        <v>14843</v>
      </c>
      <c r="U4913" s="23" t="str">
        <f>IF(Cleaned_Data!P4913&gt;20000,"High-Bill","Normal-Bill")</f>
        <v>Normal-Bill</v>
      </c>
      <c r="V4913" s="23" t="str">
        <f t="shared" si="152"/>
        <v>Senior-Citizen</v>
      </c>
      <c r="W4913" s="23" t="str">
        <f t="shared" si="153"/>
        <v>Not-Required</v>
      </c>
      <c r="X4913" s="24" t="str" cm="1">
        <f t="array" ref="X4913">_xlfn.IFS(P4913&lt;5000,"Low",P4913&lt;=20000,"Medium",P4913&gt;20000,"High")</f>
        <v>Low</v>
      </c>
    </row>
    <row r="4914" spans="1:24" x14ac:dyDescent="0.35">
      <c r="A4914" s="28" t="s">
        <v>425</v>
      </c>
      <c r="B4914" s="17" t="s">
        <v>1059</v>
      </c>
      <c r="C4914" s="22" t="s">
        <v>14854</v>
      </c>
      <c r="D4914" s="22" t="s">
        <v>14847</v>
      </c>
      <c r="E4914" s="17" t="s">
        <v>8929</v>
      </c>
      <c r="F4914" s="22" t="s">
        <v>8371</v>
      </c>
      <c r="G4914" s="17" t="s">
        <v>6987</v>
      </c>
      <c r="H4914" s="17" t="s">
        <v>7000</v>
      </c>
      <c r="I4914" s="17" t="s">
        <v>7001</v>
      </c>
      <c r="J4914" s="22" t="s">
        <v>8371</v>
      </c>
      <c r="K4914" s="17" t="s">
        <v>14538</v>
      </c>
      <c r="L4914" s="17" t="s">
        <v>8338</v>
      </c>
      <c r="M4914" s="17" t="s">
        <v>8349</v>
      </c>
      <c r="N4914" s="17" t="s">
        <v>8352</v>
      </c>
      <c r="O4914" s="17" t="s">
        <v>14842</v>
      </c>
      <c r="P4914" s="18">
        <v>0</v>
      </c>
      <c r="Q4914" s="22" t="s">
        <v>8370</v>
      </c>
      <c r="R4914" s="22" t="s">
        <v>8370</v>
      </c>
      <c r="S4914" s="17">
        <v>4</v>
      </c>
      <c r="T4914" s="17" t="s">
        <v>14843</v>
      </c>
      <c r="U4914" s="19" t="str">
        <f>IF(Cleaned_Data!P4914&gt;20000,"High-Bill","Normal-Bill")</f>
        <v>Normal-Bill</v>
      </c>
      <c r="V4914" s="19" t="str">
        <f t="shared" si="152"/>
        <v>Senior-Citizen</v>
      </c>
      <c r="W4914" s="19" t="str">
        <f t="shared" si="153"/>
        <v>Not-Required</v>
      </c>
      <c r="X4914" s="20" t="str" cm="1">
        <f t="array" ref="X4914">_xlfn.IFS(P4914&lt;5000,"Low",P4914&lt;=20000,"Medium",P4914&gt;20000,"High")</f>
        <v>Low</v>
      </c>
    </row>
    <row r="4915" spans="1:24" x14ac:dyDescent="0.35">
      <c r="A4915" s="29" t="s">
        <v>425</v>
      </c>
      <c r="B4915" s="21" t="s">
        <v>1047</v>
      </c>
      <c r="C4915" s="21">
        <v>6</v>
      </c>
      <c r="D4915" s="21" t="s">
        <v>1172</v>
      </c>
      <c r="E4915" s="21" t="s">
        <v>10177</v>
      </c>
      <c r="F4915" s="22" t="s">
        <v>8371</v>
      </c>
      <c r="G4915" s="21" t="s">
        <v>6989</v>
      </c>
      <c r="H4915" s="21" t="s">
        <v>6996</v>
      </c>
      <c r="I4915" s="21" t="s">
        <v>7006</v>
      </c>
      <c r="J4915" s="22" t="s">
        <v>8371</v>
      </c>
      <c r="K4915" s="21" t="s">
        <v>14264</v>
      </c>
      <c r="L4915" s="21" t="s">
        <v>8339</v>
      </c>
      <c r="M4915" s="21" t="s">
        <v>8346</v>
      </c>
      <c r="N4915" s="21" t="s">
        <v>8351</v>
      </c>
      <c r="O4915" s="21" t="s">
        <v>14842</v>
      </c>
      <c r="P4915" s="26">
        <v>8184</v>
      </c>
      <c r="Q4915" s="21" t="s">
        <v>8363</v>
      </c>
      <c r="R4915" s="22" t="s">
        <v>8370</v>
      </c>
      <c r="S4915" s="21">
        <v>4</v>
      </c>
      <c r="T4915" s="21" t="s">
        <v>14845</v>
      </c>
      <c r="U4915" s="23" t="str">
        <f>IF(Cleaned_Data!P4915&gt;20000,"High-Bill","Normal-Bill")</f>
        <v>Normal-Bill</v>
      </c>
      <c r="V4915" s="23" t="str">
        <f t="shared" si="152"/>
        <v>Not-Senior-Citizen</v>
      </c>
      <c r="W4915" s="23" t="str">
        <f t="shared" si="153"/>
        <v>Not-Required</v>
      </c>
      <c r="X4915" s="24" t="str" cm="1">
        <f t="array" ref="X4915">_xlfn.IFS(P4915&lt;5000,"Low",P4915&lt;=20000,"Medium",P4915&gt;20000,"High")</f>
        <v>Medium</v>
      </c>
    </row>
    <row r="4916" spans="1:24" x14ac:dyDescent="0.35">
      <c r="A4916" s="28" t="s">
        <v>425</v>
      </c>
      <c r="B4916" s="17" t="s">
        <v>1131</v>
      </c>
      <c r="C4916" s="17">
        <v>20</v>
      </c>
      <c r="D4916" s="17" t="s">
        <v>1172</v>
      </c>
      <c r="E4916" s="17" t="s">
        <v>10455</v>
      </c>
      <c r="F4916" s="17" t="s">
        <v>6981</v>
      </c>
      <c r="G4916" s="17" t="s">
        <v>6986</v>
      </c>
      <c r="H4916" s="17" t="s">
        <v>6998</v>
      </c>
      <c r="I4916" s="17" t="s">
        <v>7007</v>
      </c>
      <c r="J4916" s="17" t="s">
        <v>14080</v>
      </c>
      <c r="K4916" s="17" t="s">
        <v>14621</v>
      </c>
      <c r="L4916" s="17" t="s">
        <v>8341</v>
      </c>
      <c r="M4916" s="17" t="s">
        <v>8349</v>
      </c>
      <c r="N4916" s="17" t="s">
        <v>8354</v>
      </c>
      <c r="O4916" s="17" t="s">
        <v>8355</v>
      </c>
      <c r="P4916" s="18">
        <v>0</v>
      </c>
      <c r="Q4916" s="17" t="s">
        <v>8362</v>
      </c>
      <c r="R4916" s="22" t="s">
        <v>8370</v>
      </c>
      <c r="S4916" s="22" t="s">
        <v>8370</v>
      </c>
      <c r="T4916" s="17" t="s">
        <v>14845</v>
      </c>
      <c r="U4916" s="19" t="str">
        <f>IF(Cleaned_Data!P4916&gt;20000,"High-Bill","Normal-Bill")</f>
        <v>Normal-Bill</v>
      </c>
      <c r="V4916" s="19" t="str">
        <f t="shared" si="152"/>
        <v>Not-Senior-Citizen</v>
      </c>
      <c r="W4916" s="19" t="str">
        <f t="shared" si="153"/>
        <v>Not-Required</v>
      </c>
      <c r="X4916" s="20" t="str" cm="1">
        <f t="array" ref="X4916">_xlfn.IFS(P4916&lt;5000,"Low",P4916&lt;=20000,"Medium",P4916&gt;20000,"High")</f>
        <v>Low</v>
      </c>
    </row>
    <row r="4917" spans="1:24" x14ac:dyDescent="0.35">
      <c r="A4917" s="29" t="s">
        <v>425</v>
      </c>
      <c r="B4917" s="21" t="s">
        <v>1140</v>
      </c>
      <c r="C4917" s="22" t="s">
        <v>14854</v>
      </c>
      <c r="D4917" s="21" t="s">
        <v>1174</v>
      </c>
      <c r="E4917" s="21" t="s">
        <v>10803</v>
      </c>
      <c r="F4917" s="22" t="s">
        <v>8371</v>
      </c>
      <c r="G4917" s="21" t="s">
        <v>6988</v>
      </c>
      <c r="H4917" s="21" t="s">
        <v>6999</v>
      </c>
      <c r="I4917" s="21" t="s">
        <v>7001</v>
      </c>
      <c r="J4917" s="21" t="s">
        <v>7052</v>
      </c>
      <c r="K4917" s="21" t="s">
        <v>14639</v>
      </c>
      <c r="L4917" s="21" t="s">
        <v>8341</v>
      </c>
      <c r="M4917" s="21" t="s">
        <v>8347</v>
      </c>
      <c r="N4917" s="21" t="s">
        <v>8352</v>
      </c>
      <c r="O4917" s="21" t="s">
        <v>8358</v>
      </c>
      <c r="P4917" s="26">
        <v>20934</v>
      </c>
      <c r="Q4917" s="21" t="s">
        <v>8363</v>
      </c>
      <c r="R4917" s="22" t="s">
        <v>8370</v>
      </c>
      <c r="S4917" s="21">
        <v>4</v>
      </c>
      <c r="T4917" s="21" t="s">
        <v>14845</v>
      </c>
      <c r="U4917" s="23" t="str">
        <f>IF(Cleaned_Data!P4917&gt;20000,"High-Bill","Normal-Bill")</f>
        <v>High-Bill</v>
      </c>
      <c r="V4917" s="23" t="str">
        <f t="shared" si="152"/>
        <v>Senior-Citizen</v>
      </c>
      <c r="W4917" s="23" t="str">
        <f t="shared" si="153"/>
        <v>Not-Required</v>
      </c>
      <c r="X4917" s="24" t="str" cm="1">
        <f t="array" ref="X4917">_xlfn.IFS(P4917&lt;5000,"Low",P4917&lt;=20000,"Medium",P4917&gt;20000,"High")</f>
        <v>High</v>
      </c>
    </row>
    <row r="4918" spans="1:24" x14ac:dyDescent="0.35">
      <c r="A4918" s="28" t="s">
        <v>425</v>
      </c>
      <c r="B4918" s="17" t="s">
        <v>1047</v>
      </c>
      <c r="C4918" s="17">
        <v>35</v>
      </c>
      <c r="D4918" s="17" t="s">
        <v>1174</v>
      </c>
      <c r="E4918" s="17" t="s">
        <v>12669</v>
      </c>
      <c r="F4918" s="17" t="s">
        <v>6731</v>
      </c>
      <c r="G4918" s="17" t="s">
        <v>6992</v>
      </c>
      <c r="H4918" s="17" t="s">
        <v>6994</v>
      </c>
      <c r="I4918" s="17" t="s">
        <v>7006</v>
      </c>
      <c r="J4918" s="17" t="s">
        <v>14126</v>
      </c>
      <c r="K4918" s="17" t="s">
        <v>14514</v>
      </c>
      <c r="L4918" s="17" t="s">
        <v>8341</v>
      </c>
      <c r="M4918" s="17" t="s">
        <v>8348</v>
      </c>
      <c r="N4918" s="17" t="s">
        <v>8352</v>
      </c>
      <c r="O4918" s="17" t="s">
        <v>14841</v>
      </c>
      <c r="P4918" s="18">
        <v>0</v>
      </c>
      <c r="Q4918" s="17" t="s">
        <v>8362</v>
      </c>
      <c r="R4918" s="17" t="s">
        <v>14106</v>
      </c>
      <c r="S4918" s="17">
        <v>1</v>
      </c>
      <c r="T4918" s="17" t="s">
        <v>14844</v>
      </c>
      <c r="U4918" s="19" t="str">
        <f>IF(Cleaned_Data!P4918&gt;20000,"High-Bill","Normal-Bill")</f>
        <v>Normal-Bill</v>
      </c>
      <c r="V4918" s="19" t="str">
        <f t="shared" si="152"/>
        <v>Not-Senior-Citizen</v>
      </c>
      <c r="W4918" s="19" t="str">
        <f t="shared" si="153"/>
        <v>Follow-Up-required</v>
      </c>
      <c r="X4918" s="20" t="str" cm="1">
        <f t="array" ref="X4918">_xlfn.IFS(P4918&lt;5000,"Low",P4918&lt;=20000,"Medium",P4918&gt;20000,"High")</f>
        <v>Low</v>
      </c>
    </row>
    <row r="4919" spans="1:24" x14ac:dyDescent="0.35">
      <c r="A4919" s="29" t="s">
        <v>29</v>
      </c>
      <c r="B4919" s="21" t="s">
        <v>1027</v>
      </c>
      <c r="C4919" s="21">
        <v>71</v>
      </c>
      <c r="D4919" s="22" t="s">
        <v>14847</v>
      </c>
      <c r="E4919" s="21" t="s">
        <v>8411</v>
      </c>
      <c r="F4919" s="21" t="s">
        <v>6684</v>
      </c>
      <c r="G4919" s="21" t="s">
        <v>6990</v>
      </c>
      <c r="H4919" s="21" t="s">
        <v>6998</v>
      </c>
      <c r="I4919" s="21" t="s">
        <v>7003</v>
      </c>
      <c r="J4919" s="21" t="s">
        <v>13906</v>
      </c>
      <c r="K4919" s="21" t="s">
        <v>14190</v>
      </c>
      <c r="L4919" s="21" t="s">
        <v>8344</v>
      </c>
      <c r="M4919" s="21" t="s">
        <v>8350</v>
      </c>
      <c r="N4919" s="21" t="s">
        <v>8351</v>
      </c>
      <c r="O4919" s="21" t="s">
        <v>8358</v>
      </c>
      <c r="P4919" s="18">
        <v>0</v>
      </c>
      <c r="Q4919" s="21" t="s">
        <v>8364</v>
      </c>
      <c r="R4919" s="22" t="s">
        <v>8370</v>
      </c>
      <c r="S4919" s="21">
        <v>4</v>
      </c>
      <c r="T4919" s="21" t="s">
        <v>14844</v>
      </c>
      <c r="U4919" s="23" t="str">
        <f>IF(Cleaned_Data!P4919&gt;20000,"High-Bill","Normal-Bill")</f>
        <v>Normal-Bill</v>
      </c>
      <c r="V4919" s="23" t="str">
        <f t="shared" si="152"/>
        <v>Senior-Citizen</v>
      </c>
      <c r="W4919" s="23" t="str">
        <f t="shared" si="153"/>
        <v>Not-Required</v>
      </c>
      <c r="X4919" s="24" t="str" cm="1">
        <f t="array" ref="X4919">_xlfn.IFS(P4919&lt;5000,"Low",P4919&lt;=20000,"Medium",P4919&gt;20000,"High")</f>
        <v>Low</v>
      </c>
    </row>
    <row r="4920" spans="1:24" x14ac:dyDescent="0.35">
      <c r="A4920" s="28" t="s">
        <v>29</v>
      </c>
      <c r="B4920" s="17" t="s">
        <v>1118</v>
      </c>
      <c r="C4920" s="17">
        <v>40</v>
      </c>
      <c r="D4920" s="17" t="s">
        <v>1174</v>
      </c>
      <c r="E4920" s="17" t="s">
        <v>9212</v>
      </c>
      <c r="F4920" s="17" t="s">
        <v>6765</v>
      </c>
      <c r="G4920" s="17" t="s">
        <v>6985</v>
      </c>
      <c r="H4920" s="17" t="s">
        <v>6996</v>
      </c>
      <c r="I4920" s="17" t="s">
        <v>7001</v>
      </c>
      <c r="J4920" s="22" t="s">
        <v>8371</v>
      </c>
      <c r="K4920" s="17" t="s">
        <v>14566</v>
      </c>
      <c r="L4920" s="17" t="s">
        <v>8341</v>
      </c>
      <c r="M4920" s="17" t="s">
        <v>8348</v>
      </c>
      <c r="N4920" s="17" t="s">
        <v>8351</v>
      </c>
      <c r="O4920" s="17" t="s">
        <v>8355</v>
      </c>
      <c r="P4920" s="18">
        <v>0</v>
      </c>
      <c r="Q4920" s="17" t="s">
        <v>8364</v>
      </c>
      <c r="R4920" s="17" t="s">
        <v>14008</v>
      </c>
      <c r="S4920" s="17">
        <v>2</v>
      </c>
      <c r="T4920" s="17" t="s">
        <v>14843</v>
      </c>
      <c r="U4920" s="19" t="str">
        <f>IF(Cleaned_Data!P4920&gt;20000,"High-Bill","Normal-Bill")</f>
        <v>Normal-Bill</v>
      </c>
      <c r="V4920" s="19" t="str">
        <f t="shared" si="152"/>
        <v>Not-Senior-Citizen</v>
      </c>
      <c r="W4920" s="19" t="str">
        <f t="shared" si="153"/>
        <v>Follow-Up-required</v>
      </c>
      <c r="X4920" s="20" t="str" cm="1">
        <f t="array" ref="X4920">_xlfn.IFS(P4920&lt;5000,"Low",P4920&lt;=20000,"Medium",P4920&gt;20000,"High")</f>
        <v>Low</v>
      </c>
    </row>
    <row r="4921" spans="1:24" x14ac:dyDescent="0.35">
      <c r="A4921" s="29" t="s">
        <v>29</v>
      </c>
      <c r="B4921" s="21" t="s">
        <v>1055</v>
      </c>
      <c r="C4921" s="21">
        <v>30</v>
      </c>
      <c r="D4921" s="21" t="s">
        <v>1172</v>
      </c>
      <c r="E4921" s="21" t="s">
        <v>10456</v>
      </c>
      <c r="F4921" s="21" t="s">
        <v>6965</v>
      </c>
      <c r="G4921" s="21" t="s">
        <v>6991</v>
      </c>
      <c r="H4921" s="21" t="s">
        <v>6997</v>
      </c>
      <c r="I4921" s="21" t="s">
        <v>7004</v>
      </c>
      <c r="J4921" s="22" t="s">
        <v>8371</v>
      </c>
      <c r="K4921" s="21" t="s">
        <v>14765</v>
      </c>
      <c r="L4921" s="21" t="s">
        <v>8340</v>
      </c>
      <c r="M4921" s="21" t="s">
        <v>8348</v>
      </c>
      <c r="N4921" s="21" t="s">
        <v>8352</v>
      </c>
      <c r="O4921" s="21" t="s">
        <v>8358</v>
      </c>
      <c r="P4921" s="18">
        <v>0</v>
      </c>
      <c r="Q4921" s="21" t="s">
        <v>8363</v>
      </c>
      <c r="R4921" s="22" t="s">
        <v>8370</v>
      </c>
      <c r="S4921" s="21">
        <v>5</v>
      </c>
      <c r="T4921" s="22" t="s">
        <v>8370</v>
      </c>
      <c r="U4921" s="23" t="str">
        <f>IF(Cleaned_Data!P4921&gt;20000,"High-Bill","Normal-Bill")</f>
        <v>Normal-Bill</v>
      </c>
      <c r="V4921" s="23" t="str">
        <f t="shared" si="152"/>
        <v>Not-Senior-Citizen</v>
      </c>
      <c r="W4921" s="23" t="str">
        <f t="shared" si="153"/>
        <v>Not-Required</v>
      </c>
      <c r="X4921" s="24" t="str" cm="1">
        <f t="array" ref="X4921">_xlfn.IFS(P4921&lt;5000,"Low",P4921&lt;=20000,"Medium",P4921&gt;20000,"High")</f>
        <v>Low</v>
      </c>
    </row>
    <row r="4922" spans="1:24" x14ac:dyDescent="0.35">
      <c r="A4922" s="28" t="s">
        <v>29</v>
      </c>
      <c r="B4922" s="17" t="s">
        <v>1067</v>
      </c>
      <c r="C4922" s="17">
        <v>5</v>
      </c>
      <c r="D4922" s="17" t="s">
        <v>1174</v>
      </c>
      <c r="E4922" s="17" t="s">
        <v>12053</v>
      </c>
      <c r="F4922" s="22" t="s">
        <v>8371</v>
      </c>
      <c r="G4922" s="17" t="s">
        <v>6992</v>
      </c>
      <c r="H4922" s="17" t="s">
        <v>6998</v>
      </c>
      <c r="I4922" s="17" t="s">
        <v>7002</v>
      </c>
      <c r="J4922" s="17" t="s">
        <v>13960</v>
      </c>
      <c r="K4922" s="17" t="s">
        <v>14597</v>
      </c>
      <c r="L4922" s="17" t="s">
        <v>8340</v>
      </c>
      <c r="M4922" s="17" t="s">
        <v>8349</v>
      </c>
      <c r="N4922" s="17" t="s">
        <v>8353</v>
      </c>
      <c r="O4922" s="17" t="s">
        <v>8358</v>
      </c>
      <c r="P4922" s="18">
        <v>0</v>
      </c>
      <c r="Q4922" s="17" t="s">
        <v>8362</v>
      </c>
      <c r="R4922" s="22" t="s">
        <v>8370</v>
      </c>
      <c r="S4922" s="17">
        <v>3</v>
      </c>
      <c r="T4922" s="17" t="s">
        <v>14844</v>
      </c>
      <c r="U4922" s="19" t="str">
        <f>IF(Cleaned_Data!P4922&gt;20000,"High-Bill","Normal-Bill")</f>
        <v>Normal-Bill</v>
      </c>
      <c r="V4922" s="19" t="str">
        <f t="shared" si="152"/>
        <v>Not-Senior-Citizen</v>
      </c>
      <c r="W4922" s="19" t="str">
        <f t="shared" si="153"/>
        <v>Not-Required</v>
      </c>
      <c r="X4922" s="20" t="str" cm="1">
        <f t="array" ref="X4922">_xlfn.IFS(P4922&lt;5000,"Low",P4922&lt;=20000,"Medium",P4922&gt;20000,"High")</f>
        <v>Low</v>
      </c>
    </row>
    <row r="4923" spans="1:24" x14ac:dyDescent="0.35">
      <c r="A4923" s="29" t="s">
        <v>29</v>
      </c>
      <c r="B4923" s="21" t="s">
        <v>1120</v>
      </c>
      <c r="C4923" s="21">
        <v>51</v>
      </c>
      <c r="D4923" s="21" t="s">
        <v>1174</v>
      </c>
      <c r="E4923" s="21" t="s">
        <v>13497</v>
      </c>
      <c r="F4923" s="21" t="s">
        <v>6928</v>
      </c>
      <c r="G4923" s="21" t="s">
        <v>6991</v>
      </c>
      <c r="H4923" s="21" t="s">
        <v>6998</v>
      </c>
      <c r="I4923" s="21" t="s">
        <v>7006</v>
      </c>
      <c r="J4923" s="21" t="s">
        <v>7407</v>
      </c>
      <c r="K4923" s="21" t="s">
        <v>14324</v>
      </c>
      <c r="L4923" s="21" t="s">
        <v>8340</v>
      </c>
      <c r="M4923" s="21" t="s">
        <v>8347</v>
      </c>
      <c r="N4923" s="21" t="s">
        <v>8352</v>
      </c>
      <c r="O4923" s="21" t="s">
        <v>8355</v>
      </c>
      <c r="P4923" s="18">
        <v>0</v>
      </c>
      <c r="Q4923" s="21" t="s">
        <v>8362</v>
      </c>
      <c r="R4923" s="22" t="s">
        <v>8370</v>
      </c>
      <c r="S4923" s="22" t="s">
        <v>8370</v>
      </c>
      <c r="T4923" s="21" t="s">
        <v>14845</v>
      </c>
      <c r="U4923" s="23" t="str">
        <f>IF(Cleaned_Data!P4923&gt;20000,"High-Bill","Normal-Bill")</f>
        <v>Normal-Bill</v>
      </c>
      <c r="V4923" s="23" t="str">
        <f t="shared" si="152"/>
        <v>Not-Senior-Citizen</v>
      </c>
      <c r="W4923" s="23" t="str">
        <f t="shared" si="153"/>
        <v>Not-Required</v>
      </c>
      <c r="X4923" s="24" t="str" cm="1">
        <f t="array" ref="X4923">_xlfn.IFS(P4923&lt;5000,"Low",P4923&lt;=20000,"Medium",P4923&gt;20000,"High")</f>
        <v>Low</v>
      </c>
    </row>
    <row r="4924" spans="1:24" x14ac:dyDescent="0.35">
      <c r="A4924" s="28" t="s">
        <v>794</v>
      </c>
      <c r="B4924" s="17" t="s">
        <v>1121</v>
      </c>
      <c r="C4924" s="17">
        <v>66</v>
      </c>
      <c r="D4924" s="17" t="s">
        <v>1174</v>
      </c>
      <c r="E4924" s="17" t="s">
        <v>9882</v>
      </c>
      <c r="F4924" s="22" t="s">
        <v>8371</v>
      </c>
      <c r="G4924" s="17" t="s">
        <v>6992</v>
      </c>
      <c r="H4924" s="17" t="s">
        <v>6994</v>
      </c>
      <c r="I4924" s="17" t="s">
        <v>7003</v>
      </c>
      <c r="J4924" s="17" t="s">
        <v>7052</v>
      </c>
      <c r="K4924" s="17" t="s">
        <v>14428</v>
      </c>
      <c r="L4924" s="17" t="s">
        <v>8341</v>
      </c>
      <c r="M4924" s="17" t="s">
        <v>8349</v>
      </c>
      <c r="N4924" s="17" t="s">
        <v>8353</v>
      </c>
      <c r="O4924" s="17" t="s">
        <v>14842</v>
      </c>
      <c r="P4924" s="25">
        <v>19812</v>
      </c>
      <c r="Q4924" s="17" t="s">
        <v>8364</v>
      </c>
      <c r="R4924" s="22" t="s">
        <v>8370</v>
      </c>
      <c r="S4924" s="17">
        <v>4</v>
      </c>
      <c r="T4924" s="17" t="s">
        <v>14844</v>
      </c>
      <c r="U4924" s="19" t="str">
        <f>IF(Cleaned_Data!P4924&gt;20000,"High-Bill","Normal-Bill")</f>
        <v>Normal-Bill</v>
      </c>
      <c r="V4924" s="19" t="str">
        <f t="shared" si="152"/>
        <v>Senior-Citizen</v>
      </c>
      <c r="W4924" s="19" t="str">
        <f t="shared" si="153"/>
        <v>Not-Required</v>
      </c>
      <c r="X4924" s="20" t="str" cm="1">
        <f t="array" ref="X4924">_xlfn.IFS(P4924&lt;5000,"Low",P4924&lt;=20000,"Medium",P4924&gt;20000,"High")</f>
        <v>Medium</v>
      </c>
    </row>
    <row r="4925" spans="1:24" x14ac:dyDescent="0.35">
      <c r="A4925" s="29" t="s">
        <v>794</v>
      </c>
      <c r="B4925" s="21" t="s">
        <v>1107</v>
      </c>
      <c r="C4925" s="22" t="s">
        <v>14854</v>
      </c>
      <c r="D4925" s="21" t="s">
        <v>1172</v>
      </c>
      <c r="E4925" s="21" t="s">
        <v>12353</v>
      </c>
      <c r="F4925" s="21" t="s">
        <v>6814</v>
      </c>
      <c r="G4925" s="21" t="s">
        <v>6990</v>
      </c>
      <c r="H4925" s="21" t="s">
        <v>6999</v>
      </c>
      <c r="I4925" s="21" t="s">
        <v>7002</v>
      </c>
      <c r="J4925" s="21" t="s">
        <v>7323</v>
      </c>
      <c r="K4925" s="21" t="s">
        <v>14805</v>
      </c>
      <c r="L4925" s="21" t="s">
        <v>8344</v>
      </c>
      <c r="M4925" s="21" t="s">
        <v>8347</v>
      </c>
      <c r="N4925" s="21" t="s">
        <v>8352</v>
      </c>
      <c r="O4925" s="21" t="s">
        <v>14842</v>
      </c>
      <c r="P4925" s="18">
        <v>0</v>
      </c>
      <c r="Q4925" s="21" t="s">
        <v>8362</v>
      </c>
      <c r="R4925" s="22" t="s">
        <v>8370</v>
      </c>
      <c r="S4925" s="22" t="s">
        <v>8370</v>
      </c>
      <c r="T4925" s="21" t="s">
        <v>14843</v>
      </c>
      <c r="U4925" s="23" t="str">
        <f>IF(Cleaned_Data!P4925&gt;20000,"High-Bill","Normal-Bill")</f>
        <v>Normal-Bill</v>
      </c>
      <c r="V4925" s="23" t="str">
        <f t="shared" si="152"/>
        <v>Senior-Citizen</v>
      </c>
      <c r="W4925" s="23" t="str">
        <f t="shared" si="153"/>
        <v>Not-Required</v>
      </c>
      <c r="X4925" s="24" t="str" cm="1">
        <f t="array" ref="X4925">_xlfn.IFS(P4925&lt;5000,"Low",P4925&lt;=20000,"Medium",P4925&gt;20000,"High")</f>
        <v>Low</v>
      </c>
    </row>
    <row r="4926" spans="1:24" x14ac:dyDescent="0.35">
      <c r="A4926" s="28" t="s">
        <v>794</v>
      </c>
      <c r="B4926" s="17" t="s">
        <v>1098</v>
      </c>
      <c r="C4926" s="17">
        <v>49</v>
      </c>
      <c r="D4926" s="17" t="s">
        <v>1174</v>
      </c>
      <c r="E4926" s="17" t="s">
        <v>12590</v>
      </c>
      <c r="F4926" s="22" t="s">
        <v>8371</v>
      </c>
      <c r="G4926" s="17" t="s">
        <v>6991</v>
      </c>
      <c r="H4926" s="17" t="s">
        <v>6998</v>
      </c>
      <c r="I4926" s="17" t="s">
        <v>7002</v>
      </c>
      <c r="J4926" s="17" t="s">
        <v>13935</v>
      </c>
      <c r="K4926" s="17" t="s">
        <v>14182</v>
      </c>
      <c r="L4926" s="17" t="s">
        <v>8338</v>
      </c>
      <c r="M4926" s="17" t="s">
        <v>8348</v>
      </c>
      <c r="N4926" s="17" t="s">
        <v>8352</v>
      </c>
      <c r="O4926" s="17" t="s">
        <v>8358</v>
      </c>
      <c r="P4926" s="25">
        <v>45453</v>
      </c>
      <c r="Q4926" s="17" t="s">
        <v>8362</v>
      </c>
      <c r="R4926" s="17" t="s">
        <v>7308</v>
      </c>
      <c r="S4926" s="17">
        <v>1</v>
      </c>
      <c r="T4926" s="17" t="s">
        <v>14843</v>
      </c>
      <c r="U4926" s="19" t="str">
        <f>IF(Cleaned_Data!P4926&gt;20000,"High-Bill","Normal-Bill")</f>
        <v>High-Bill</v>
      </c>
      <c r="V4926" s="19" t="str">
        <f t="shared" si="152"/>
        <v>Not-Senior-Citizen</v>
      </c>
      <c r="W4926" s="19" t="str">
        <f t="shared" si="153"/>
        <v>Follow-Up-required</v>
      </c>
      <c r="X4926" s="20" t="str" cm="1">
        <f t="array" ref="X4926">_xlfn.IFS(P4926&lt;5000,"Low",P4926&lt;=20000,"Medium",P4926&gt;20000,"High")</f>
        <v>High</v>
      </c>
    </row>
    <row r="4927" spans="1:24" x14ac:dyDescent="0.35">
      <c r="A4927" s="29" t="s">
        <v>794</v>
      </c>
      <c r="B4927" s="21" t="s">
        <v>1053</v>
      </c>
      <c r="C4927" s="22" t="s">
        <v>14854</v>
      </c>
      <c r="D4927" s="22" t="s">
        <v>14847</v>
      </c>
      <c r="E4927" s="21" t="s">
        <v>13545</v>
      </c>
      <c r="F4927" s="22" t="s">
        <v>8371</v>
      </c>
      <c r="G4927" s="21" t="s">
        <v>6984</v>
      </c>
      <c r="H4927" s="21" t="s">
        <v>6997</v>
      </c>
      <c r="I4927" s="21" t="s">
        <v>7004</v>
      </c>
      <c r="J4927" s="21" t="s">
        <v>14095</v>
      </c>
      <c r="K4927" s="21" t="s">
        <v>14452</v>
      </c>
      <c r="L4927" s="21" t="s">
        <v>8342</v>
      </c>
      <c r="M4927" s="21" t="s">
        <v>8348</v>
      </c>
      <c r="N4927" s="21" t="s">
        <v>8351</v>
      </c>
      <c r="O4927" s="21" t="s">
        <v>14842</v>
      </c>
      <c r="P4927" s="26">
        <v>2649</v>
      </c>
      <c r="Q4927" s="22" t="s">
        <v>8370</v>
      </c>
      <c r="R4927" s="21" t="s">
        <v>14136</v>
      </c>
      <c r="S4927" s="22" t="s">
        <v>8370</v>
      </c>
      <c r="T4927" s="21" t="s">
        <v>14845</v>
      </c>
      <c r="U4927" s="23" t="str">
        <f>IF(Cleaned_Data!P4927&gt;20000,"High-Bill","Normal-Bill")</f>
        <v>Normal-Bill</v>
      </c>
      <c r="V4927" s="23" t="str">
        <f t="shared" si="152"/>
        <v>Senior-Citizen</v>
      </c>
      <c r="W4927" s="23" t="str">
        <f t="shared" si="153"/>
        <v>Follow-Up-required</v>
      </c>
      <c r="X4927" s="24" t="str" cm="1">
        <f t="array" ref="X4927">_xlfn.IFS(P4927&lt;5000,"Low",P4927&lt;=20000,"Medium",P4927&gt;20000,"High")</f>
        <v>Low</v>
      </c>
    </row>
    <row r="4928" spans="1:24" x14ac:dyDescent="0.35">
      <c r="A4928" s="28" t="s">
        <v>794</v>
      </c>
      <c r="B4928" s="17" t="s">
        <v>1065</v>
      </c>
      <c r="C4928" s="17">
        <v>90</v>
      </c>
      <c r="D4928" s="17" t="s">
        <v>1174</v>
      </c>
      <c r="E4928" s="17" t="s">
        <v>13726</v>
      </c>
      <c r="F4928" s="17" t="s">
        <v>6856</v>
      </c>
      <c r="G4928" s="17" t="s">
        <v>6986</v>
      </c>
      <c r="H4928" s="17" t="s">
        <v>7000</v>
      </c>
      <c r="I4928" s="17" t="s">
        <v>7001</v>
      </c>
      <c r="J4928" s="17" t="s">
        <v>14122</v>
      </c>
      <c r="K4928" s="17" t="s">
        <v>14617</v>
      </c>
      <c r="L4928" s="17" t="s">
        <v>8339</v>
      </c>
      <c r="M4928" s="17" t="s">
        <v>8347</v>
      </c>
      <c r="N4928" s="17" t="s">
        <v>8353</v>
      </c>
      <c r="O4928" s="17" t="s">
        <v>14842</v>
      </c>
      <c r="P4928" s="18">
        <v>0</v>
      </c>
      <c r="Q4928" s="17" t="s">
        <v>8363</v>
      </c>
      <c r="R4928" s="22" t="s">
        <v>8370</v>
      </c>
      <c r="S4928" s="17">
        <v>3</v>
      </c>
      <c r="T4928" s="17" t="s">
        <v>14845</v>
      </c>
      <c r="U4928" s="19" t="str">
        <f>IF(Cleaned_Data!P4928&gt;20000,"High-Bill","Normal-Bill")</f>
        <v>Normal-Bill</v>
      </c>
      <c r="V4928" s="19" t="str">
        <f t="shared" si="152"/>
        <v>Senior-Citizen</v>
      </c>
      <c r="W4928" s="19" t="str">
        <f t="shared" si="153"/>
        <v>Not-Required</v>
      </c>
      <c r="X4928" s="20" t="str" cm="1">
        <f t="array" ref="X4928">_xlfn.IFS(P4928&lt;5000,"Low",P4928&lt;=20000,"Medium",P4928&gt;20000,"High")</f>
        <v>Low</v>
      </c>
    </row>
    <row r="4929" spans="1:24" x14ac:dyDescent="0.35">
      <c r="A4929" s="29" t="s">
        <v>765</v>
      </c>
      <c r="B4929" s="21" t="s">
        <v>1127</v>
      </c>
      <c r="C4929" s="21">
        <v>46</v>
      </c>
      <c r="D4929" s="21" t="s">
        <v>1174</v>
      </c>
      <c r="E4929" s="21" t="s">
        <v>9768</v>
      </c>
      <c r="F4929" s="22" t="s">
        <v>8371</v>
      </c>
      <c r="G4929" s="21" t="s">
        <v>6992</v>
      </c>
      <c r="H4929" s="21" t="s">
        <v>6999</v>
      </c>
      <c r="I4929" s="21" t="s">
        <v>7005</v>
      </c>
      <c r="J4929" s="22" t="s">
        <v>8371</v>
      </c>
      <c r="K4929" s="21" t="s">
        <v>14465</v>
      </c>
      <c r="L4929" s="21" t="s">
        <v>8340</v>
      </c>
      <c r="M4929" s="21" t="s">
        <v>8350</v>
      </c>
      <c r="N4929" s="21" t="s">
        <v>8353</v>
      </c>
      <c r="O4929" s="21" t="s">
        <v>8358</v>
      </c>
      <c r="P4929" s="26">
        <v>9159</v>
      </c>
      <c r="Q4929" s="21" t="s">
        <v>8363</v>
      </c>
      <c r="R4929" s="22" t="s">
        <v>8370</v>
      </c>
      <c r="S4929" s="21">
        <v>2</v>
      </c>
      <c r="T4929" s="21" t="s">
        <v>14845</v>
      </c>
      <c r="U4929" s="23" t="str">
        <f>IF(Cleaned_Data!P4929&gt;20000,"High-Bill","Normal-Bill")</f>
        <v>Normal-Bill</v>
      </c>
      <c r="V4929" s="23" t="str">
        <f t="shared" si="152"/>
        <v>Not-Senior-Citizen</v>
      </c>
      <c r="W4929" s="23" t="str">
        <f t="shared" si="153"/>
        <v>Not-Required</v>
      </c>
      <c r="X4929" s="24" t="str" cm="1">
        <f t="array" ref="X4929">_xlfn.IFS(P4929&lt;5000,"Low",P4929&lt;=20000,"Medium",P4929&gt;20000,"High")</f>
        <v>Medium</v>
      </c>
    </row>
    <row r="4930" spans="1:24" x14ac:dyDescent="0.35">
      <c r="A4930" s="28" t="s">
        <v>765</v>
      </c>
      <c r="B4930" s="17" t="s">
        <v>1099</v>
      </c>
      <c r="C4930" s="22" t="s">
        <v>14854</v>
      </c>
      <c r="D4930" s="17" t="s">
        <v>1172</v>
      </c>
      <c r="E4930" s="17" t="s">
        <v>9921</v>
      </c>
      <c r="F4930" s="17" t="s">
        <v>6912</v>
      </c>
      <c r="G4930" s="17" t="s">
        <v>6991</v>
      </c>
      <c r="H4930" s="17" t="s">
        <v>6998</v>
      </c>
      <c r="I4930" s="17" t="s">
        <v>7003</v>
      </c>
      <c r="J4930" s="17" t="s">
        <v>7201</v>
      </c>
      <c r="K4930" s="17" t="s">
        <v>14349</v>
      </c>
      <c r="L4930" s="17" t="s">
        <v>8338</v>
      </c>
      <c r="M4930" s="17" t="s">
        <v>8350</v>
      </c>
      <c r="N4930" s="17" t="s">
        <v>8354</v>
      </c>
      <c r="O4930" s="17" t="s">
        <v>14841</v>
      </c>
      <c r="P4930" s="18">
        <v>0</v>
      </c>
      <c r="Q4930" s="17" t="s">
        <v>8363</v>
      </c>
      <c r="R4930" s="17" t="s">
        <v>14026</v>
      </c>
      <c r="S4930" s="17">
        <v>3</v>
      </c>
      <c r="T4930" s="17" t="s">
        <v>14843</v>
      </c>
      <c r="U4930" s="19" t="str">
        <f>IF(Cleaned_Data!P4930&gt;20000,"High-Bill","Normal-Bill")</f>
        <v>Normal-Bill</v>
      </c>
      <c r="V4930" s="19" t="str">
        <f t="shared" ref="V4930:V4993" si="154">IF(C4930&gt;=60,"Senior-Citizen","Not-Senior-Citizen")</f>
        <v>Senior-Citizen</v>
      </c>
      <c r="W4930" s="19" t="str">
        <f t="shared" ref="W4930:W4993" si="155">IF(R4930="N/A","Not-Required","Follow-Up-required")</f>
        <v>Follow-Up-required</v>
      </c>
      <c r="X4930" s="20" t="str" cm="1">
        <f t="array" ref="X4930">_xlfn.IFS(P4930&lt;5000,"Low",P4930&lt;=20000,"Medium",P4930&gt;20000,"High")</f>
        <v>Low</v>
      </c>
    </row>
    <row r="4931" spans="1:24" x14ac:dyDescent="0.35">
      <c r="A4931" s="29" t="s">
        <v>765</v>
      </c>
      <c r="B4931" s="21" t="s">
        <v>1034</v>
      </c>
      <c r="C4931" s="22" t="s">
        <v>14854</v>
      </c>
      <c r="D4931" s="21" t="s">
        <v>1174</v>
      </c>
      <c r="E4931" s="21" t="s">
        <v>9973</v>
      </c>
      <c r="F4931" s="22" t="s">
        <v>8371</v>
      </c>
      <c r="G4931" s="21" t="s">
        <v>6989</v>
      </c>
      <c r="H4931" s="21" t="s">
        <v>6998</v>
      </c>
      <c r="I4931" s="21" t="s">
        <v>7007</v>
      </c>
      <c r="J4931" s="21" t="s">
        <v>13949</v>
      </c>
      <c r="K4931" s="21" t="s">
        <v>14428</v>
      </c>
      <c r="L4931" s="21" t="s">
        <v>8342</v>
      </c>
      <c r="M4931" s="21" t="s">
        <v>8350</v>
      </c>
      <c r="N4931" s="21" t="s">
        <v>8352</v>
      </c>
      <c r="O4931" s="21" t="s">
        <v>14842</v>
      </c>
      <c r="P4931" s="18">
        <v>0</v>
      </c>
      <c r="Q4931" s="21" t="s">
        <v>8363</v>
      </c>
      <c r="R4931" s="21" t="s">
        <v>7059</v>
      </c>
      <c r="S4931" s="21">
        <v>4</v>
      </c>
      <c r="T4931" s="21" t="s">
        <v>14844</v>
      </c>
      <c r="U4931" s="23" t="str">
        <f>IF(Cleaned_Data!P4931&gt;20000,"High-Bill","Normal-Bill")</f>
        <v>Normal-Bill</v>
      </c>
      <c r="V4931" s="23" t="str">
        <f t="shared" si="154"/>
        <v>Senior-Citizen</v>
      </c>
      <c r="W4931" s="23" t="str">
        <f t="shared" si="155"/>
        <v>Follow-Up-required</v>
      </c>
      <c r="X4931" s="24" t="str" cm="1">
        <f t="array" ref="X4931">_xlfn.IFS(P4931&lt;5000,"Low",P4931&lt;=20000,"Medium",P4931&gt;20000,"High")</f>
        <v>Low</v>
      </c>
    </row>
    <row r="4932" spans="1:24" x14ac:dyDescent="0.35">
      <c r="A4932" s="28" t="s">
        <v>765</v>
      </c>
      <c r="B4932" s="17" t="s">
        <v>1110</v>
      </c>
      <c r="C4932" s="22" t="s">
        <v>14854</v>
      </c>
      <c r="D4932" s="22" t="s">
        <v>14847</v>
      </c>
      <c r="E4932" s="17" t="s">
        <v>10236</v>
      </c>
      <c r="F4932" s="17" t="s">
        <v>6892</v>
      </c>
      <c r="G4932" s="17" t="s">
        <v>6987</v>
      </c>
      <c r="H4932" s="17" t="s">
        <v>6999</v>
      </c>
      <c r="I4932" s="17" t="s">
        <v>7007</v>
      </c>
      <c r="J4932" s="22" t="s">
        <v>8371</v>
      </c>
      <c r="K4932" s="17" t="s">
        <v>14472</v>
      </c>
      <c r="L4932" s="17" t="s">
        <v>8340</v>
      </c>
      <c r="M4932" s="17" t="s">
        <v>8347</v>
      </c>
      <c r="N4932" s="17" t="s">
        <v>8351</v>
      </c>
      <c r="O4932" s="17" t="s">
        <v>14841</v>
      </c>
      <c r="P4932" s="18">
        <v>0</v>
      </c>
      <c r="Q4932" s="17" t="s">
        <v>8363</v>
      </c>
      <c r="R4932" s="22" t="s">
        <v>8370</v>
      </c>
      <c r="S4932" s="22" t="s">
        <v>8370</v>
      </c>
      <c r="T4932" s="22" t="s">
        <v>8370</v>
      </c>
      <c r="U4932" s="19" t="str">
        <f>IF(Cleaned_Data!P4932&gt;20000,"High-Bill","Normal-Bill")</f>
        <v>Normal-Bill</v>
      </c>
      <c r="V4932" s="19" t="str">
        <f t="shared" si="154"/>
        <v>Senior-Citizen</v>
      </c>
      <c r="W4932" s="19" t="str">
        <f t="shared" si="155"/>
        <v>Not-Required</v>
      </c>
      <c r="X4932" s="20" t="str" cm="1">
        <f t="array" ref="X4932">_xlfn.IFS(P4932&lt;5000,"Low",P4932&lt;=20000,"Medium",P4932&gt;20000,"High")</f>
        <v>Low</v>
      </c>
    </row>
    <row r="4933" spans="1:24" x14ac:dyDescent="0.35">
      <c r="A4933" s="29" t="s">
        <v>765</v>
      </c>
      <c r="B4933" s="21" t="s">
        <v>1091</v>
      </c>
      <c r="C4933" s="22" t="s">
        <v>14854</v>
      </c>
      <c r="D4933" s="21" t="s">
        <v>1172</v>
      </c>
      <c r="E4933" s="21" t="s">
        <v>10599</v>
      </c>
      <c r="F4933" s="21" t="s">
        <v>6735</v>
      </c>
      <c r="G4933" s="21" t="s">
        <v>6991</v>
      </c>
      <c r="H4933" s="21" t="s">
        <v>6995</v>
      </c>
      <c r="I4933" s="21" t="s">
        <v>7006</v>
      </c>
      <c r="J4933" s="21" t="s">
        <v>13954</v>
      </c>
      <c r="K4933" s="21" t="s">
        <v>14732</v>
      </c>
      <c r="L4933" s="21" t="s">
        <v>8344</v>
      </c>
      <c r="M4933" s="21" t="s">
        <v>8348</v>
      </c>
      <c r="N4933" s="21" t="s">
        <v>8354</v>
      </c>
      <c r="O4933" s="21" t="s">
        <v>8359</v>
      </c>
      <c r="P4933" s="26">
        <v>20716</v>
      </c>
      <c r="Q4933" s="21" t="s">
        <v>8364</v>
      </c>
      <c r="R4933" s="21" t="s">
        <v>7069</v>
      </c>
      <c r="S4933" s="21">
        <v>2</v>
      </c>
      <c r="T4933" s="22" t="s">
        <v>8370</v>
      </c>
      <c r="U4933" s="23" t="str">
        <f>IF(Cleaned_Data!P4933&gt;20000,"High-Bill","Normal-Bill")</f>
        <v>High-Bill</v>
      </c>
      <c r="V4933" s="23" t="str">
        <f t="shared" si="154"/>
        <v>Senior-Citizen</v>
      </c>
      <c r="W4933" s="23" t="str">
        <f t="shared" si="155"/>
        <v>Follow-Up-required</v>
      </c>
      <c r="X4933" s="24" t="str" cm="1">
        <f t="array" ref="X4933">_xlfn.IFS(P4933&lt;5000,"Low",P4933&lt;=20000,"Medium",P4933&gt;20000,"High")</f>
        <v>High</v>
      </c>
    </row>
    <row r="4934" spans="1:24" x14ac:dyDescent="0.35">
      <c r="A4934" s="28" t="s">
        <v>765</v>
      </c>
      <c r="B4934" s="17" t="s">
        <v>1120</v>
      </c>
      <c r="C4934" s="22" t="s">
        <v>14854</v>
      </c>
      <c r="D4934" s="17" t="s">
        <v>1172</v>
      </c>
      <c r="E4934" s="17" t="s">
        <v>10830</v>
      </c>
      <c r="F4934" s="17" t="s">
        <v>6928</v>
      </c>
      <c r="G4934" s="17" t="s">
        <v>6989</v>
      </c>
      <c r="H4934" s="17" t="s">
        <v>7000</v>
      </c>
      <c r="I4934" s="17" t="s">
        <v>7001</v>
      </c>
      <c r="J4934" s="17" t="s">
        <v>14027</v>
      </c>
      <c r="K4934" s="17" t="s">
        <v>14697</v>
      </c>
      <c r="L4934" s="17" t="s">
        <v>8341</v>
      </c>
      <c r="M4934" s="17" t="s">
        <v>8349</v>
      </c>
      <c r="N4934" s="17" t="s">
        <v>8351</v>
      </c>
      <c r="O4934" s="17" t="s">
        <v>14842</v>
      </c>
      <c r="P4934" s="25">
        <v>22969</v>
      </c>
      <c r="Q4934" s="17" t="s">
        <v>8362</v>
      </c>
      <c r="R4934" s="22" t="s">
        <v>8370</v>
      </c>
      <c r="S4934" s="17">
        <v>2</v>
      </c>
      <c r="T4934" s="17" t="s">
        <v>14843</v>
      </c>
      <c r="U4934" s="19" t="str">
        <f>IF(Cleaned_Data!P4934&gt;20000,"High-Bill","Normal-Bill")</f>
        <v>High-Bill</v>
      </c>
      <c r="V4934" s="19" t="str">
        <f t="shared" si="154"/>
        <v>Senior-Citizen</v>
      </c>
      <c r="W4934" s="19" t="str">
        <f t="shared" si="155"/>
        <v>Not-Required</v>
      </c>
      <c r="X4934" s="20" t="str" cm="1">
        <f t="array" ref="X4934">_xlfn.IFS(P4934&lt;5000,"Low",P4934&lt;=20000,"Medium",P4934&gt;20000,"High")</f>
        <v>High</v>
      </c>
    </row>
    <row r="4935" spans="1:24" x14ac:dyDescent="0.35">
      <c r="A4935" s="29" t="s">
        <v>765</v>
      </c>
      <c r="B4935" s="21" t="s">
        <v>1036</v>
      </c>
      <c r="C4935" s="22" t="s">
        <v>14854</v>
      </c>
      <c r="D4935" s="21" t="s">
        <v>1174</v>
      </c>
      <c r="E4935" s="21" t="s">
        <v>11943</v>
      </c>
      <c r="F4935" s="22" t="s">
        <v>8371</v>
      </c>
      <c r="G4935" s="21" t="s">
        <v>6984</v>
      </c>
      <c r="H4935" s="21" t="s">
        <v>6999</v>
      </c>
      <c r="I4935" s="21" t="s">
        <v>7002</v>
      </c>
      <c r="J4935" s="22" t="s">
        <v>8371</v>
      </c>
      <c r="K4935" s="21" t="s">
        <v>14442</v>
      </c>
      <c r="L4935" s="21" t="s">
        <v>8345</v>
      </c>
      <c r="M4935" s="21" t="s">
        <v>8347</v>
      </c>
      <c r="N4935" s="21" t="s">
        <v>8352</v>
      </c>
      <c r="O4935" s="21" t="s">
        <v>8358</v>
      </c>
      <c r="P4935" s="18">
        <v>0</v>
      </c>
      <c r="Q4935" s="21" t="s">
        <v>8362</v>
      </c>
      <c r="R4935" s="22" t="s">
        <v>8370</v>
      </c>
      <c r="S4935" s="21">
        <v>5</v>
      </c>
      <c r="T4935" s="21" t="s">
        <v>14845</v>
      </c>
      <c r="U4935" s="23" t="str">
        <f>IF(Cleaned_Data!P4935&gt;20000,"High-Bill","Normal-Bill")</f>
        <v>Normal-Bill</v>
      </c>
      <c r="V4935" s="23" t="str">
        <f t="shared" si="154"/>
        <v>Senior-Citizen</v>
      </c>
      <c r="W4935" s="23" t="str">
        <f t="shared" si="155"/>
        <v>Not-Required</v>
      </c>
      <c r="X4935" s="24" t="str" cm="1">
        <f t="array" ref="X4935">_xlfn.IFS(P4935&lt;5000,"Low",P4935&lt;=20000,"Medium",P4935&gt;20000,"High")</f>
        <v>Low</v>
      </c>
    </row>
    <row r="4936" spans="1:24" x14ac:dyDescent="0.35">
      <c r="A4936" s="28" t="s">
        <v>765</v>
      </c>
      <c r="B4936" s="17" t="s">
        <v>1147</v>
      </c>
      <c r="C4936" s="22" t="s">
        <v>14854</v>
      </c>
      <c r="D4936" s="17" t="s">
        <v>1174</v>
      </c>
      <c r="E4936" s="17" t="s">
        <v>13162</v>
      </c>
      <c r="F4936" s="17" t="s">
        <v>6861</v>
      </c>
      <c r="G4936" s="17" t="s">
        <v>6985</v>
      </c>
      <c r="H4936" s="17" t="s">
        <v>6994</v>
      </c>
      <c r="I4936" s="17" t="s">
        <v>7007</v>
      </c>
      <c r="J4936" s="17" t="s">
        <v>14045</v>
      </c>
      <c r="K4936" s="17" t="s">
        <v>14384</v>
      </c>
      <c r="L4936" s="17" t="s">
        <v>8345</v>
      </c>
      <c r="M4936" s="17" t="s">
        <v>8350</v>
      </c>
      <c r="N4936" s="17" t="s">
        <v>8353</v>
      </c>
      <c r="O4936" s="17" t="s">
        <v>8358</v>
      </c>
      <c r="P4936" s="18">
        <v>0</v>
      </c>
      <c r="Q4936" s="22" t="s">
        <v>8370</v>
      </c>
      <c r="R4936" s="22" t="s">
        <v>8370</v>
      </c>
      <c r="S4936" s="17">
        <v>3</v>
      </c>
      <c r="T4936" s="22" t="s">
        <v>8370</v>
      </c>
      <c r="U4936" s="19" t="str">
        <f>IF(Cleaned_Data!P4936&gt;20000,"High-Bill","Normal-Bill")</f>
        <v>Normal-Bill</v>
      </c>
      <c r="V4936" s="19" t="str">
        <f t="shared" si="154"/>
        <v>Senior-Citizen</v>
      </c>
      <c r="W4936" s="19" t="str">
        <f t="shared" si="155"/>
        <v>Not-Required</v>
      </c>
      <c r="X4936" s="20" t="str" cm="1">
        <f t="array" ref="X4936">_xlfn.IFS(P4936&lt;5000,"Low",P4936&lt;=20000,"Medium",P4936&gt;20000,"High")</f>
        <v>Low</v>
      </c>
    </row>
    <row r="4937" spans="1:24" x14ac:dyDescent="0.35">
      <c r="A4937" s="29" t="s">
        <v>765</v>
      </c>
      <c r="B4937" s="21" t="s">
        <v>1152</v>
      </c>
      <c r="C4937" s="21">
        <v>8</v>
      </c>
      <c r="D4937" s="21" t="s">
        <v>1174</v>
      </c>
      <c r="E4937" s="21" t="s">
        <v>13236</v>
      </c>
      <c r="F4937" s="21" t="s">
        <v>6834</v>
      </c>
      <c r="G4937" s="21" t="s">
        <v>6989</v>
      </c>
      <c r="H4937" s="21" t="s">
        <v>6994</v>
      </c>
      <c r="I4937" s="21" t="s">
        <v>7007</v>
      </c>
      <c r="J4937" s="21" t="s">
        <v>14146</v>
      </c>
      <c r="K4937" s="21" t="s">
        <v>14649</v>
      </c>
      <c r="L4937" s="21" t="s">
        <v>8339</v>
      </c>
      <c r="M4937" s="21" t="s">
        <v>8349</v>
      </c>
      <c r="N4937" s="21" t="s">
        <v>8354</v>
      </c>
      <c r="O4937" s="21" t="s">
        <v>14841</v>
      </c>
      <c r="P4937" s="26">
        <v>45186</v>
      </c>
      <c r="Q4937" s="21" t="s">
        <v>8363</v>
      </c>
      <c r="R4937" s="22" t="s">
        <v>8370</v>
      </c>
      <c r="S4937" s="21">
        <v>2</v>
      </c>
      <c r="T4937" s="21" t="s">
        <v>14843</v>
      </c>
      <c r="U4937" s="23" t="str">
        <f>IF(Cleaned_Data!P4937&gt;20000,"High-Bill","Normal-Bill")</f>
        <v>High-Bill</v>
      </c>
      <c r="V4937" s="23" t="str">
        <f t="shared" si="154"/>
        <v>Not-Senior-Citizen</v>
      </c>
      <c r="W4937" s="23" t="str">
        <f t="shared" si="155"/>
        <v>Not-Required</v>
      </c>
      <c r="X4937" s="24" t="str" cm="1">
        <f t="array" ref="X4937">_xlfn.IFS(P4937&lt;5000,"Low",P4937&lt;=20000,"Medium",P4937&gt;20000,"High")</f>
        <v>High</v>
      </c>
    </row>
    <row r="4938" spans="1:24" x14ac:dyDescent="0.35">
      <c r="A4938" s="28" t="s">
        <v>765</v>
      </c>
      <c r="B4938" s="17" t="s">
        <v>1069</v>
      </c>
      <c r="C4938" s="17">
        <v>51</v>
      </c>
      <c r="D4938" s="17" t="s">
        <v>1174</v>
      </c>
      <c r="E4938" s="17" t="s">
        <v>13244</v>
      </c>
      <c r="F4938" s="17" t="s">
        <v>6718</v>
      </c>
      <c r="G4938" s="17" t="s">
        <v>6986</v>
      </c>
      <c r="H4938" s="17" t="s">
        <v>6996</v>
      </c>
      <c r="I4938" s="17" t="s">
        <v>7006</v>
      </c>
      <c r="J4938" s="17" t="s">
        <v>7358</v>
      </c>
      <c r="K4938" s="17" t="s">
        <v>14268</v>
      </c>
      <c r="L4938" s="17" t="s">
        <v>8341</v>
      </c>
      <c r="M4938" s="17" t="s">
        <v>8348</v>
      </c>
      <c r="N4938" s="17" t="s">
        <v>8354</v>
      </c>
      <c r="O4938" s="17" t="s">
        <v>8359</v>
      </c>
      <c r="P4938" s="18">
        <v>0</v>
      </c>
      <c r="Q4938" s="17" t="s">
        <v>8364</v>
      </c>
      <c r="R4938" s="17" t="s">
        <v>14111</v>
      </c>
      <c r="S4938" s="17">
        <v>4</v>
      </c>
      <c r="T4938" s="17" t="s">
        <v>14843</v>
      </c>
      <c r="U4938" s="19" t="str">
        <f>IF(Cleaned_Data!P4938&gt;20000,"High-Bill","Normal-Bill")</f>
        <v>Normal-Bill</v>
      </c>
      <c r="V4938" s="19" t="str">
        <f t="shared" si="154"/>
        <v>Not-Senior-Citizen</v>
      </c>
      <c r="W4938" s="19" t="str">
        <f t="shared" si="155"/>
        <v>Follow-Up-required</v>
      </c>
      <c r="X4938" s="20" t="str" cm="1">
        <f t="array" ref="X4938">_xlfn.IFS(P4938&lt;5000,"Low",P4938&lt;=20000,"Medium",P4938&gt;20000,"High")</f>
        <v>Low</v>
      </c>
    </row>
    <row r="4939" spans="1:24" x14ac:dyDescent="0.35">
      <c r="A4939" s="29" t="s">
        <v>765</v>
      </c>
      <c r="B4939" s="21" t="s">
        <v>1143</v>
      </c>
      <c r="C4939" s="22" t="s">
        <v>14854</v>
      </c>
      <c r="D4939" s="22" t="s">
        <v>14847</v>
      </c>
      <c r="E4939" s="21" t="s">
        <v>13689</v>
      </c>
      <c r="F4939" s="21" t="s">
        <v>6815</v>
      </c>
      <c r="G4939" s="21" t="s">
        <v>6985</v>
      </c>
      <c r="H4939" s="21" t="s">
        <v>6996</v>
      </c>
      <c r="I4939" s="21" t="s">
        <v>7002</v>
      </c>
      <c r="J4939" s="21" t="s">
        <v>14129</v>
      </c>
      <c r="K4939" s="21" t="s">
        <v>14825</v>
      </c>
      <c r="L4939" s="21" t="s">
        <v>8342</v>
      </c>
      <c r="M4939" s="21" t="s">
        <v>8350</v>
      </c>
      <c r="N4939" s="21" t="s">
        <v>8353</v>
      </c>
      <c r="O4939" s="21" t="s">
        <v>8359</v>
      </c>
      <c r="P4939" s="18">
        <v>0</v>
      </c>
      <c r="Q4939" s="21" t="s">
        <v>8363</v>
      </c>
      <c r="R4939" s="21" t="s">
        <v>7407</v>
      </c>
      <c r="S4939" s="21">
        <v>2</v>
      </c>
      <c r="T4939" s="21" t="s">
        <v>14844</v>
      </c>
      <c r="U4939" s="23" t="str">
        <f>IF(Cleaned_Data!P4939&gt;20000,"High-Bill","Normal-Bill")</f>
        <v>Normal-Bill</v>
      </c>
      <c r="V4939" s="23" t="str">
        <f t="shared" si="154"/>
        <v>Senior-Citizen</v>
      </c>
      <c r="W4939" s="23" t="str">
        <f t="shared" si="155"/>
        <v>Follow-Up-required</v>
      </c>
      <c r="X4939" s="24" t="str" cm="1">
        <f t="array" ref="X4939">_xlfn.IFS(P4939&lt;5000,"Low",P4939&lt;=20000,"Medium",P4939&gt;20000,"High")</f>
        <v>Low</v>
      </c>
    </row>
    <row r="4940" spans="1:24" x14ac:dyDescent="0.35">
      <c r="A4940" s="28" t="s">
        <v>223</v>
      </c>
      <c r="B4940" s="17" t="s">
        <v>1132</v>
      </c>
      <c r="C4940" s="22" t="s">
        <v>14854</v>
      </c>
      <c r="D4940" s="22" t="s">
        <v>14847</v>
      </c>
      <c r="E4940" s="17" t="s">
        <v>8632</v>
      </c>
      <c r="F4940" s="17" t="s">
        <v>6803</v>
      </c>
      <c r="G4940" s="17" t="s">
        <v>6990</v>
      </c>
      <c r="H4940" s="17" t="s">
        <v>7000</v>
      </c>
      <c r="I4940" s="17" t="s">
        <v>7003</v>
      </c>
      <c r="J4940" s="22" t="s">
        <v>8371</v>
      </c>
      <c r="K4940" s="17" t="s">
        <v>14369</v>
      </c>
      <c r="L4940" s="17" t="s">
        <v>8341</v>
      </c>
      <c r="M4940" s="17" t="s">
        <v>8346</v>
      </c>
      <c r="N4940" s="17" t="s">
        <v>8351</v>
      </c>
      <c r="O4940" s="17" t="s">
        <v>14841</v>
      </c>
      <c r="P4940" s="18">
        <v>0</v>
      </c>
      <c r="Q4940" s="22" t="s">
        <v>8370</v>
      </c>
      <c r="R4940" s="22" t="s">
        <v>8370</v>
      </c>
      <c r="S4940" s="22" t="s">
        <v>8370</v>
      </c>
      <c r="T4940" s="17" t="s">
        <v>14845</v>
      </c>
      <c r="U4940" s="19" t="str">
        <f>IF(Cleaned_Data!P4940&gt;20000,"High-Bill","Normal-Bill")</f>
        <v>Normal-Bill</v>
      </c>
      <c r="V4940" s="19" t="str">
        <f t="shared" si="154"/>
        <v>Senior-Citizen</v>
      </c>
      <c r="W4940" s="19" t="str">
        <f t="shared" si="155"/>
        <v>Not-Required</v>
      </c>
      <c r="X4940" s="20" t="str" cm="1">
        <f t="array" ref="X4940">_xlfn.IFS(P4940&lt;5000,"Low",P4940&lt;=20000,"Medium",P4940&gt;20000,"High")</f>
        <v>Low</v>
      </c>
    </row>
    <row r="4941" spans="1:24" x14ac:dyDescent="0.35">
      <c r="A4941" s="29" t="s">
        <v>223</v>
      </c>
      <c r="B4941" s="21" t="s">
        <v>1084</v>
      </c>
      <c r="C4941" s="22" t="s">
        <v>14854</v>
      </c>
      <c r="D4941" s="21" t="s">
        <v>1172</v>
      </c>
      <c r="E4941" s="21" t="s">
        <v>9435</v>
      </c>
      <c r="F4941" s="21" t="s">
        <v>6934</v>
      </c>
      <c r="G4941" s="21" t="s">
        <v>6985</v>
      </c>
      <c r="H4941" s="21" t="s">
        <v>6996</v>
      </c>
      <c r="I4941" s="21" t="s">
        <v>7004</v>
      </c>
      <c r="J4941" s="21" t="s">
        <v>7654</v>
      </c>
      <c r="K4941" s="21" t="s">
        <v>14696</v>
      </c>
      <c r="L4941" s="21" t="s">
        <v>8345</v>
      </c>
      <c r="M4941" s="21" t="s">
        <v>8348</v>
      </c>
      <c r="N4941" s="21" t="s">
        <v>8353</v>
      </c>
      <c r="O4941" s="21" t="s">
        <v>14841</v>
      </c>
      <c r="P4941" s="26">
        <v>21679</v>
      </c>
      <c r="Q4941" s="22" t="s">
        <v>8370</v>
      </c>
      <c r="R4941" s="22" t="s">
        <v>8370</v>
      </c>
      <c r="S4941" s="21">
        <v>1</v>
      </c>
      <c r="T4941" s="22" t="s">
        <v>8370</v>
      </c>
      <c r="U4941" s="23" t="str">
        <f>IF(Cleaned_Data!P4941&gt;20000,"High-Bill","Normal-Bill")</f>
        <v>High-Bill</v>
      </c>
      <c r="V4941" s="23" t="str">
        <f t="shared" si="154"/>
        <v>Senior-Citizen</v>
      </c>
      <c r="W4941" s="23" t="str">
        <f t="shared" si="155"/>
        <v>Not-Required</v>
      </c>
      <c r="X4941" s="24" t="str" cm="1">
        <f t="array" ref="X4941">_xlfn.IFS(P4941&lt;5000,"Low",P4941&lt;=20000,"Medium",P4941&gt;20000,"High")</f>
        <v>High</v>
      </c>
    </row>
    <row r="4942" spans="1:24" x14ac:dyDescent="0.35">
      <c r="A4942" s="28" t="s">
        <v>223</v>
      </c>
      <c r="B4942" s="17" t="s">
        <v>1038</v>
      </c>
      <c r="C4942" s="17">
        <v>89</v>
      </c>
      <c r="D4942" s="17" t="s">
        <v>1172</v>
      </c>
      <c r="E4942" s="17" t="s">
        <v>9658</v>
      </c>
      <c r="F4942" s="17" t="s">
        <v>6899</v>
      </c>
      <c r="G4942" s="17" t="s">
        <v>6986</v>
      </c>
      <c r="H4942" s="17" t="s">
        <v>6997</v>
      </c>
      <c r="I4942" s="17" t="s">
        <v>7005</v>
      </c>
      <c r="J4942" s="22" t="s">
        <v>8371</v>
      </c>
      <c r="K4942" s="17" t="s">
        <v>14315</v>
      </c>
      <c r="L4942" s="17" t="s">
        <v>8343</v>
      </c>
      <c r="M4942" s="17" t="s">
        <v>8350</v>
      </c>
      <c r="N4942" s="17" t="s">
        <v>8351</v>
      </c>
      <c r="O4942" s="17" t="s">
        <v>14842</v>
      </c>
      <c r="P4942" s="25">
        <v>45248</v>
      </c>
      <c r="Q4942" s="22" t="s">
        <v>8370</v>
      </c>
      <c r="R4942" s="22" t="s">
        <v>8370</v>
      </c>
      <c r="S4942" s="17">
        <v>3</v>
      </c>
      <c r="T4942" s="17" t="s">
        <v>14843</v>
      </c>
      <c r="U4942" s="19" t="str">
        <f>IF(Cleaned_Data!P4942&gt;20000,"High-Bill","Normal-Bill")</f>
        <v>High-Bill</v>
      </c>
      <c r="V4942" s="19" t="str">
        <f t="shared" si="154"/>
        <v>Senior-Citizen</v>
      </c>
      <c r="W4942" s="19" t="str">
        <f t="shared" si="155"/>
        <v>Not-Required</v>
      </c>
      <c r="X4942" s="20" t="str" cm="1">
        <f t="array" ref="X4942">_xlfn.IFS(P4942&lt;5000,"Low",P4942&lt;=20000,"Medium",P4942&gt;20000,"High")</f>
        <v>High</v>
      </c>
    </row>
    <row r="4943" spans="1:24" x14ac:dyDescent="0.35">
      <c r="A4943" s="29" t="s">
        <v>223</v>
      </c>
      <c r="B4943" s="21" t="s">
        <v>1100</v>
      </c>
      <c r="C4943" s="22" t="s">
        <v>14854</v>
      </c>
      <c r="D4943" s="22" t="s">
        <v>14847</v>
      </c>
      <c r="E4943" s="21" t="s">
        <v>9800</v>
      </c>
      <c r="F4943" s="21" t="s">
        <v>6747</v>
      </c>
      <c r="G4943" s="21" t="s">
        <v>6989</v>
      </c>
      <c r="H4943" s="21" t="s">
        <v>6997</v>
      </c>
      <c r="I4943" s="21" t="s">
        <v>7007</v>
      </c>
      <c r="J4943" s="22" t="s">
        <v>8371</v>
      </c>
      <c r="K4943" s="21" t="s">
        <v>14611</v>
      </c>
      <c r="L4943" s="21" t="s">
        <v>8344</v>
      </c>
      <c r="M4943" s="21" t="s">
        <v>8348</v>
      </c>
      <c r="N4943" s="21" t="s">
        <v>8351</v>
      </c>
      <c r="O4943" s="21" t="s">
        <v>8359</v>
      </c>
      <c r="P4943" s="18">
        <v>0</v>
      </c>
      <c r="Q4943" s="22" t="s">
        <v>8370</v>
      </c>
      <c r="R4943" s="22" t="s">
        <v>8370</v>
      </c>
      <c r="S4943" s="21">
        <v>3</v>
      </c>
      <c r="T4943" s="21" t="s">
        <v>14845</v>
      </c>
      <c r="U4943" s="23" t="str">
        <f>IF(Cleaned_Data!P4943&gt;20000,"High-Bill","Normal-Bill")</f>
        <v>Normal-Bill</v>
      </c>
      <c r="V4943" s="23" t="str">
        <f t="shared" si="154"/>
        <v>Senior-Citizen</v>
      </c>
      <c r="W4943" s="23" t="str">
        <f t="shared" si="155"/>
        <v>Not-Required</v>
      </c>
      <c r="X4943" s="24" t="str" cm="1">
        <f t="array" ref="X4943">_xlfn.IFS(P4943&lt;5000,"Low",P4943&lt;=20000,"Medium",P4943&gt;20000,"High")</f>
        <v>Low</v>
      </c>
    </row>
    <row r="4944" spans="1:24" x14ac:dyDescent="0.35">
      <c r="A4944" s="28" t="s">
        <v>223</v>
      </c>
      <c r="B4944" s="17" t="s">
        <v>1105</v>
      </c>
      <c r="C4944" s="22" t="s">
        <v>14854</v>
      </c>
      <c r="D4944" s="17" t="s">
        <v>1174</v>
      </c>
      <c r="E4944" s="17" t="s">
        <v>11750</v>
      </c>
      <c r="F4944" s="17" t="s">
        <v>6750</v>
      </c>
      <c r="G4944" s="17" t="s">
        <v>6988</v>
      </c>
      <c r="H4944" s="17" t="s">
        <v>6998</v>
      </c>
      <c r="I4944" s="17" t="s">
        <v>7001</v>
      </c>
      <c r="J4944" s="22" t="s">
        <v>8371</v>
      </c>
      <c r="K4944" s="17" t="s">
        <v>14652</v>
      </c>
      <c r="L4944" s="17" t="s">
        <v>8342</v>
      </c>
      <c r="M4944" s="17" t="s">
        <v>8349</v>
      </c>
      <c r="N4944" s="17" t="s">
        <v>8354</v>
      </c>
      <c r="O4944" s="17" t="s">
        <v>8359</v>
      </c>
      <c r="P4944" s="18">
        <v>0</v>
      </c>
      <c r="Q4944" s="17" t="s">
        <v>8363</v>
      </c>
      <c r="R4944" s="22" t="s">
        <v>8370</v>
      </c>
      <c r="S4944" s="22" t="s">
        <v>8370</v>
      </c>
      <c r="T4944" s="17" t="s">
        <v>14844</v>
      </c>
      <c r="U4944" s="19" t="str">
        <f>IF(Cleaned_Data!P4944&gt;20000,"High-Bill","Normal-Bill")</f>
        <v>Normal-Bill</v>
      </c>
      <c r="V4944" s="19" t="str">
        <f t="shared" si="154"/>
        <v>Senior-Citizen</v>
      </c>
      <c r="W4944" s="19" t="str">
        <f t="shared" si="155"/>
        <v>Not-Required</v>
      </c>
      <c r="X4944" s="20" t="str" cm="1">
        <f t="array" ref="X4944">_xlfn.IFS(P4944&lt;5000,"Low",P4944&lt;=20000,"Medium",P4944&gt;20000,"High")</f>
        <v>Low</v>
      </c>
    </row>
    <row r="4945" spans="1:24" x14ac:dyDescent="0.35">
      <c r="A4945" s="29" t="s">
        <v>223</v>
      </c>
      <c r="B4945" s="21" t="s">
        <v>1150</v>
      </c>
      <c r="C4945" s="21">
        <v>58</v>
      </c>
      <c r="D4945" s="22" t="s">
        <v>14847</v>
      </c>
      <c r="E4945" s="21" t="s">
        <v>12110</v>
      </c>
      <c r="F4945" s="21" t="s">
        <v>6832</v>
      </c>
      <c r="G4945" s="21" t="s">
        <v>6989</v>
      </c>
      <c r="H4945" s="21" t="s">
        <v>6997</v>
      </c>
      <c r="I4945" s="21" t="s">
        <v>7005</v>
      </c>
      <c r="J4945" s="21" t="s">
        <v>7439</v>
      </c>
      <c r="K4945" s="21" t="s">
        <v>14758</v>
      </c>
      <c r="L4945" s="21" t="s">
        <v>8342</v>
      </c>
      <c r="M4945" s="21" t="s">
        <v>8350</v>
      </c>
      <c r="N4945" s="21" t="s">
        <v>8352</v>
      </c>
      <c r="O4945" s="21" t="s">
        <v>8359</v>
      </c>
      <c r="P4945" s="18">
        <v>0</v>
      </c>
      <c r="Q4945" s="22" t="s">
        <v>8370</v>
      </c>
      <c r="R4945" s="22" t="s">
        <v>8370</v>
      </c>
      <c r="S4945" s="21">
        <v>5</v>
      </c>
      <c r="T4945" s="21" t="s">
        <v>14843</v>
      </c>
      <c r="U4945" s="23" t="str">
        <f>IF(Cleaned_Data!P4945&gt;20000,"High-Bill","Normal-Bill")</f>
        <v>Normal-Bill</v>
      </c>
      <c r="V4945" s="23" t="str">
        <f t="shared" si="154"/>
        <v>Not-Senior-Citizen</v>
      </c>
      <c r="W4945" s="23" t="str">
        <f t="shared" si="155"/>
        <v>Not-Required</v>
      </c>
      <c r="X4945" s="24" t="str" cm="1">
        <f t="array" ref="X4945">_xlfn.IFS(P4945&lt;5000,"Low",P4945&lt;=20000,"Medium",P4945&gt;20000,"High")</f>
        <v>Low</v>
      </c>
    </row>
    <row r="4946" spans="1:24" x14ac:dyDescent="0.35">
      <c r="A4946" s="28" t="s">
        <v>223</v>
      </c>
      <c r="B4946" s="17" t="s">
        <v>1146</v>
      </c>
      <c r="C4946" s="22" t="s">
        <v>14854</v>
      </c>
      <c r="D4946" s="22" t="s">
        <v>14847</v>
      </c>
      <c r="E4946" s="17" t="s">
        <v>12535</v>
      </c>
      <c r="F4946" s="22" t="s">
        <v>8371</v>
      </c>
      <c r="G4946" s="17" t="s">
        <v>6990</v>
      </c>
      <c r="H4946" s="17" t="s">
        <v>6995</v>
      </c>
      <c r="I4946" s="17" t="s">
        <v>7004</v>
      </c>
      <c r="J4946" s="17" t="s">
        <v>14171</v>
      </c>
      <c r="K4946" s="17" t="s">
        <v>14524</v>
      </c>
      <c r="L4946" s="17" t="s">
        <v>8340</v>
      </c>
      <c r="M4946" s="17" t="s">
        <v>8350</v>
      </c>
      <c r="N4946" s="17" t="s">
        <v>8354</v>
      </c>
      <c r="O4946" s="17" t="s">
        <v>14841</v>
      </c>
      <c r="P4946" s="25">
        <v>16639</v>
      </c>
      <c r="Q4946" s="17" t="s">
        <v>8364</v>
      </c>
      <c r="R4946" s="22" t="s">
        <v>8370</v>
      </c>
      <c r="S4946" s="22" t="s">
        <v>8370</v>
      </c>
      <c r="T4946" s="17" t="s">
        <v>14844</v>
      </c>
      <c r="U4946" s="19" t="str">
        <f>IF(Cleaned_Data!P4946&gt;20000,"High-Bill","Normal-Bill")</f>
        <v>Normal-Bill</v>
      </c>
      <c r="V4946" s="19" t="str">
        <f t="shared" si="154"/>
        <v>Senior-Citizen</v>
      </c>
      <c r="W4946" s="19" t="str">
        <f t="shared" si="155"/>
        <v>Not-Required</v>
      </c>
      <c r="X4946" s="20" t="str" cm="1">
        <f t="array" ref="X4946">_xlfn.IFS(P4946&lt;5000,"Low",P4946&lt;=20000,"Medium",P4946&gt;20000,"High")</f>
        <v>Medium</v>
      </c>
    </row>
    <row r="4947" spans="1:24" x14ac:dyDescent="0.35">
      <c r="A4947" s="29" t="s">
        <v>968</v>
      </c>
      <c r="B4947" s="21" t="s">
        <v>1056</v>
      </c>
      <c r="C4947" s="22" t="s">
        <v>14854</v>
      </c>
      <c r="D4947" s="21" t="s">
        <v>1172</v>
      </c>
      <c r="E4947" s="21" t="s">
        <v>11140</v>
      </c>
      <c r="F4947" s="22" t="s">
        <v>8371</v>
      </c>
      <c r="G4947" s="21" t="s">
        <v>6990</v>
      </c>
      <c r="H4947" s="21" t="s">
        <v>6994</v>
      </c>
      <c r="I4947" s="21" t="s">
        <v>7003</v>
      </c>
      <c r="J4947" s="21" t="s">
        <v>7082</v>
      </c>
      <c r="K4947" s="21" t="s">
        <v>14497</v>
      </c>
      <c r="L4947" s="21" t="s">
        <v>8343</v>
      </c>
      <c r="M4947" s="21" t="s">
        <v>8350</v>
      </c>
      <c r="N4947" s="21" t="s">
        <v>8351</v>
      </c>
      <c r="O4947" s="21" t="s">
        <v>14841</v>
      </c>
      <c r="P4947" s="26">
        <v>1911</v>
      </c>
      <c r="Q4947" s="21" t="s">
        <v>8363</v>
      </c>
      <c r="R4947" s="22" t="s">
        <v>8370</v>
      </c>
      <c r="S4947" s="21">
        <v>5</v>
      </c>
      <c r="T4947" s="21" t="s">
        <v>14845</v>
      </c>
      <c r="U4947" s="23" t="str">
        <f>IF(Cleaned_Data!P4947&gt;20000,"High-Bill","Normal-Bill")</f>
        <v>Normal-Bill</v>
      </c>
      <c r="V4947" s="23" t="str">
        <f t="shared" si="154"/>
        <v>Senior-Citizen</v>
      </c>
      <c r="W4947" s="23" t="str">
        <f t="shared" si="155"/>
        <v>Not-Required</v>
      </c>
      <c r="X4947" s="24" t="str" cm="1">
        <f t="array" ref="X4947">_xlfn.IFS(P4947&lt;5000,"Low",P4947&lt;=20000,"Medium",P4947&gt;20000,"High")</f>
        <v>Low</v>
      </c>
    </row>
    <row r="4948" spans="1:24" x14ac:dyDescent="0.35">
      <c r="A4948" s="28" t="s">
        <v>968</v>
      </c>
      <c r="B4948" s="17" t="s">
        <v>1063</v>
      </c>
      <c r="C4948" s="17">
        <v>8</v>
      </c>
      <c r="D4948" s="22" t="s">
        <v>14847</v>
      </c>
      <c r="E4948" s="17" t="s">
        <v>13621</v>
      </c>
      <c r="F4948" s="17" t="s">
        <v>6713</v>
      </c>
      <c r="G4948" s="17" t="s">
        <v>6993</v>
      </c>
      <c r="H4948" s="17" t="s">
        <v>6999</v>
      </c>
      <c r="I4948" s="17" t="s">
        <v>7004</v>
      </c>
      <c r="J4948" s="17" t="s">
        <v>13925</v>
      </c>
      <c r="K4948" s="17" t="s">
        <v>14715</v>
      </c>
      <c r="L4948" s="17" t="s">
        <v>8339</v>
      </c>
      <c r="M4948" s="17" t="s">
        <v>8347</v>
      </c>
      <c r="N4948" s="17" t="s">
        <v>8354</v>
      </c>
      <c r="O4948" s="17" t="s">
        <v>8359</v>
      </c>
      <c r="P4948" s="25">
        <v>30546</v>
      </c>
      <c r="Q4948" s="17" t="s">
        <v>8364</v>
      </c>
      <c r="R4948" s="17" t="s">
        <v>13944</v>
      </c>
      <c r="S4948" s="17">
        <v>5</v>
      </c>
      <c r="T4948" s="22" t="s">
        <v>8370</v>
      </c>
      <c r="U4948" s="19" t="str">
        <f>IF(Cleaned_Data!P4948&gt;20000,"High-Bill","Normal-Bill")</f>
        <v>High-Bill</v>
      </c>
      <c r="V4948" s="19" t="str">
        <f t="shared" si="154"/>
        <v>Not-Senior-Citizen</v>
      </c>
      <c r="W4948" s="19" t="str">
        <f t="shared" si="155"/>
        <v>Follow-Up-required</v>
      </c>
      <c r="X4948" s="20" t="str" cm="1">
        <f t="array" ref="X4948">_xlfn.IFS(P4948&lt;5000,"Low",P4948&lt;=20000,"Medium",P4948&gt;20000,"High")</f>
        <v>High</v>
      </c>
    </row>
    <row r="4949" spans="1:24" x14ac:dyDescent="0.35">
      <c r="A4949" s="29" t="s">
        <v>270</v>
      </c>
      <c r="B4949" s="21" t="s">
        <v>1123</v>
      </c>
      <c r="C4949" s="22" t="s">
        <v>14854</v>
      </c>
      <c r="D4949" s="21" t="s">
        <v>1174</v>
      </c>
      <c r="E4949" s="21" t="s">
        <v>8695</v>
      </c>
      <c r="F4949" s="22" t="s">
        <v>8371</v>
      </c>
      <c r="G4949" s="21" t="s">
        <v>6986</v>
      </c>
      <c r="H4949" s="21" t="s">
        <v>6995</v>
      </c>
      <c r="I4949" s="21" t="s">
        <v>7006</v>
      </c>
      <c r="J4949" s="21" t="s">
        <v>13943</v>
      </c>
      <c r="K4949" s="21" t="s">
        <v>14349</v>
      </c>
      <c r="L4949" s="21" t="s">
        <v>8345</v>
      </c>
      <c r="M4949" s="21" t="s">
        <v>8346</v>
      </c>
      <c r="N4949" s="21" t="s">
        <v>8352</v>
      </c>
      <c r="O4949" s="21" t="s">
        <v>14842</v>
      </c>
      <c r="P4949" s="18">
        <v>0</v>
      </c>
      <c r="Q4949" s="22" t="s">
        <v>8370</v>
      </c>
      <c r="R4949" s="22" t="s">
        <v>8370</v>
      </c>
      <c r="S4949" s="21">
        <v>4</v>
      </c>
      <c r="T4949" s="22" t="s">
        <v>8370</v>
      </c>
      <c r="U4949" s="23" t="str">
        <f>IF(Cleaned_Data!P4949&gt;20000,"High-Bill","Normal-Bill")</f>
        <v>Normal-Bill</v>
      </c>
      <c r="V4949" s="23" t="str">
        <f t="shared" si="154"/>
        <v>Senior-Citizen</v>
      </c>
      <c r="W4949" s="23" t="str">
        <f t="shared" si="155"/>
        <v>Not-Required</v>
      </c>
      <c r="X4949" s="24" t="str" cm="1">
        <f t="array" ref="X4949">_xlfn.IFS(P4949&lt;5000,"Low",P4949&lt;=20000,"Medium",P4949&gt;20000,"High")</f>
        <v>Low</v>
      </c>
    </row>
    <row r="4950" spans="1:24" x14ac:dyDescent="0.35">
      <c r="A4950" s="28" t="s">
        <v>270</v>
      </c>
      <c r="B4950" s="17" t="s">
        <v>1136</v>
      </c>
      <c r="C4950" s="22" t="s">
        <v>14854</v>
      </c>
      <c r="D4950" s="17" t="s">
        <v>1174</v>
      </c>
      <c r="E4950" s="17" t="s">
        <v>9610</v>
      </c>
      <c r="F4950" s="17" t="s">
        <v>6829</v>
      </c>
      <c r="G4950" s="17" t="s">
        <v>6988</v>
      </c>
      <c r="H4950" s="17" t="s">
        <v>6994</v>
      </c>
      <c r="I4950" s="17" t="s">
        <v>7005</v>
      </c>
      <c r="J4950" s="22" t="s">
        <v>8371</v>
      </c>
      <c r="K4950" s="17" t="s">
        <v>14556</v>
      </c>
      <c r="L4950" s="17" t="s">
        <v>8345</v>
      </c>
      <c r="M4950" s="17" t="s">
        <v>8350</v>
      </c>
      <c r="N4950" s="17" t="s">
        <v>8352</v>
      </c>
      <c r="O4950" s="17" t="s">
        <v>14842</v>
      </c>
      <c r="P4950" s="18">
        <v>0</v>
      </c>
      <c r="Q4950" s="17" t="s">
        <v>8362</v>
      </c>
      <c r="R4950" s="17" t="s">
        <v>14179</v>
      </c>
      <c r="S4950" s="22" t="s">
        <v>8370</v>
      </c>
      <c r="T4950" s="17" t="s">
        <v>14844</v>
      </c>
      <c r="U4950" s="19" t="str">
        <f>IF(Cleaned_Data!P4950&gt;20000,"High-Bill","Normal-Bill")</f>
        <v>Normal-Bill</v>
      </c>
      <c r="V4950" s="19" t="str">
        <f t="shared" si="154"/>
        <v>Senior-Citizen</v>
      </c>
      <c r="W4950" s="19" t="str">
        <f t="shared" si="155"/>
        <v>Follow-Up-required</v>
      </c>
      <c r="X4950" s="20" t="str" cm="1">
        <f t="array" ref="X4950">_xlfn.IFS(P4950&lt;5000,"Low",P4950&lt;=20000,"Medium",P4950&gt;20000,"High")</f>
        <v>Low</v>
      </c>
    </row>
    <row r="4951" spans="1:24" x14ac:dyDescent="0.35">
      <c r="A4951" s="29" t="s">
        <v>270</v>
      </c>
      <c r="B4951" s="21" t="s">
        <v>1162</v>
      </c>
      <c r="C4951" s="22" t="s">
        <v>14854</v>
      </c>
      <c r="D4951" s="21" t="s">
        <v>1174</v>
      </c>
      <c r="E4951" s="21" t="s">
        <v>12105</v>
      </c>
      <c r="F4951" s="21" t="s">
        <v>6880</v>
      </c>
      <c r="G4951" s="21" t="s">
        <v>6984</v>
      </c>
      <c r="H4951" s="21" t="s">
        <v>6995</v>
      </c>
      <c r="I4951" s="21" t="s">
        <v>7003</v>
      </c>
      <c r="J4951" s="21" t="s">
        <v>13998</v>
      </c>
      <c r="K4951" s="21" t="s">
        <v>14460</v>
      </c>
      <c r="L4951" s="21" t="s">
        <v>8339</v>
      </c>
      <c r="M4951" s="21" t="s">
        <v>8348</v>
      </c>
      <c r="N4951" s="21" t="s">
        <v>8352</v>
      </c>
      <c r="O4951" s="21" t="s">
        <v>14842</v>
      </c>
      <c r="P4951" s="26">
        <v>4749</v>
      </c>
      <c r="Q4951" s="21" t="s">
        <v>8362</v>
      </c>
      <c r="R4951" s="21" t="s">
        <v>14026</v>
      </c>
      <c r="S4951" s="21">
        <v>4</v>
      </c>
      <c r="T4951" s="21" t="s">
        <v>14845</v>
      </c>
      <c r="U4951" s="23" t="str">
        <f>IF(Cleaned_Data!P4951&gt;20000,"High-Bill","Normal-Bill")</f>
        <v>Normal-Bill</v>
      </c>
      <c r="V4951" s="23" t="str">
        <f t="shared" si="154"/>
        <v>Senior-Citizen</v>
      </c>
      <c r="W4951" s="23" t="str">
        <f t="shared" si="155"/>
        <v>Follow-Up-required</v>
      </c>
      <c r="X4951" s="24" t="str" cm="1">
        <f t="array" ref="X4951">_xlfn.IFS(P4951&lt;5000,"Low",P4951&lt;=20000,"Medium",P4951&gt;20000,"High")</f>
        <v>Low</v>
      </c>
    </row>
    <row r="4952" spans="1:24" x14ac:dyDescent="0.35">
      <c r="A4952" s="28" t="s">
        <v>270</v>
      </c>
      <c r="B4952" s="17" t="s">
        <v>1019</v>
      </c>
      <c r="C4952" s="22" t="s">
        <v>14854</v>
      </c>
      <c r="D4952" s="17" t="s">
        <v>1172</v>
      </c>
      <c r="E4952" s="17" t="s">
        <v>13900</v>
      </c>
      <c r="F4952" s="17" t="s">
        <v>6677</v>
      </c>
      <c r="G4952" s="17" t="s">
        <v>6984</v>
      </c>
      <c r="H4952" s="17" t="s">
        <v>6999</v>
      </c>
      <c r="I4952" s="17" t="s">
        <v>7002</v>
      </c>
      <c r="J4952" s="17" t="s">
        <v>14160</v>
      </c>
      <c r="K4952" s="17" t="s">
        <v>14792</v>
      </c>
      <c r="L4952" s="17" t="s">
        <v>8342</v>
      </c>
      <c r="M4952" s="17" t="s">
        <v>8348</v>
      </c>
      <c r="N4952" s="17" t="s">
        <v>8353</v>
      </c>
      <c r="O4952" s="17" t="s">
        <v>8358</v>
      </c>
      <c r="P4952" s="18">
        <v>0</v>
      </c>
      <c r="Q4952" s="17" t="s">
        <v>8362</v>
      </c>
      <c r="R4952" s="17" t="s">
        <v>13951</v>
      </c>
      <c r="S4952" s="22" t="s">
        <v>8370</v>
      </c>
      <c r="T4952" s="17" t="s">
        <v>14843</v>
      </c>
      <c r="U4952" s="19" t="str">
        <f>IF(Cleaned_Data!P4952&gt;20000,"High-Bill","Normal-Bill")</f>
        <v>Normal-Bill</v>
      </c>
      <c r="V4952" s="19" t="str">
        <f t="shared" si="154"/>
        <v>Senior-Citizen</v>
      </c>
      <c r="W4952" s="19" t="str">
        <f t="shared" si="155"/>
        <v>Follow-Up-required</v>
      </c>
      <c r="X4952" s="20" t="str" cm="1">
        <f t="array" ref="X4952">_xlfn.IFS(P4952&lt;5000,"Low",P4952&lt;=20000,"Medium",P4952&gt;20000,"High")</f>
        <v>Low</v>
      </c>
    </row>
    <row r="4953" spans="1:24" x14ac:dyDescent="0.35">
      <c r="A4953" s="29" t="s">
        <v>876</v>
      </c>
      <c r="B4953" s="21" t="s">
        <v>1115</v>
      </c>
      <c r="C4953" s="22" t="s">
        <v>14854</v>
      </c>
      <c r="D4953" s="21" t="s">
        <v>1174</v>
      </c>
      <c r="E4953" s="21" t="s">
        <v>10304</v>
      </c>
      <c r="F4953" s="22" t="s">
        <v>8371</v>
      </c>
      <c r="G4953" s="21" t="s">
        <v>6985</v>
      </c>
      <c r="H4953" s="21" t="s">
        <v>6998</v>
      </c>
      <c r="I4953" s="21" t="s">
        <v>7005</v>
      </c>
      <c r="J4953" s="21" t="s">
        <v>7577</v>
      </c>
      <c r="K4953" s="21" t="s">
        <v>14799</v>
      </c>
      <c r="L4953" s="21" t="s">
        <v>8342</v>
      </c>
      <c r="M4953" s="21" t="s">
        <v>8347</v>
      </c>
      <c r="N4953" s="21" t="s">
        <v>8351</v>
      </c>
      <c r="O4953" s="21" t="s">
        <v>14841</v>
      </c>
      <c r="P4953" s="26">
        <v>39447</v>
      </c>
      <c r="Q4953" s="21" t="s">
        <v>8362</v>
      </c>
      <c r="R4953" s="21" t="s">
        <v>14143</v>
      </c>
      <c r="S4953" s="21">
        <v>1</v>
      </c>
      <c r="T4953" s="22" t="s">
        <v>8370</v>
      </c>
      <c r="U4953" s="23" t="str">
        <f>IF(Cleaned_Data!P4953&gt;20000,"High-Bill","Normal-Bill")</f>
        <v>High-Bill</v>
      </c>
      <c r="V4953" s="23" t="str">
        <f t="shared" si="154"/>
        <v>Senior-Citizen</v>
      </c>
      <c r="W4953" s="23" t="str">
        <f t="shared" si="155"/>
        <v>Follow-Up-required</v>
      </c>
      <c r="X4953" s="24" t="str" cm="1">
        <f t="array" ref="X4953">_xlfn.IFS(P4953&lt;5000,"Low",P4953&lt;=20000,"Medium",P4953&gt;20000,"High")</f>
        <v>High</v>
      </c>
    </row>
    <row r="4954" spans="1:24" x14ac:dyDescent="0.35">
      <c r="A4954" s="28" t="s">
        <v>876</v>
      </c>
      <c r="B4954" s="17" t="s">
        <v>1081</v>
      </c>
      <c r="C4954" s="17">
        <v>60</v>
      </c>
      <c r="D4954" s="17" t="s">
        <v>1172</v>
      </c>
      <c r="E4954" s="17" t="s">
        <v>10500</v>
      </c>
      <c r="F4954" s="22" t="s">
        <v>8371</v>
      </c>
      <c r="G4954" s="17" t="s">
        <v>6992</v>
      </c>
      <c r="H4954" s="17" t="s">
        <v>6996</v>
      </c>
      <c r="I4954" s="17" t="s">
        <v>7003</v>
      </c>
      <c r="J4954" s="22" t="s">
        <v>8371</v>
      </c>
      <c r="K4954" s="17" t="s">
        <v>14412</v>
      </c>
      <c r="L4954" s="17" t="s">
        <v>8341</v>
      </c>
      <c r="M4954" s="17" t="s">
        <v>8346</v>
      </c>
      <c r="N4954" s="17" t="s">
        <v>8354</v>
      </c>
      <c r="O4954" s="17" t="s">
        <v>8359</v>
      </c>
      <c r="P4954" s="18">
        <v>0</v>
      </c>
      <c r="Q4954" s="17" t="s">
        <v>8362</v>
      </c>
      <c r="R4954" s="17" t="s">
        <v>14140</v>
      </c>
      <c r="S4954" s="17">
        <v>1</v>
      </c>
      <c r="T4954" s="17" t="s">
        <v>14843</v>
      </c>
      <c r="U4954" s="19" t="str">
        <f>IF(Cleaned_Data!P4954&gt;20000,"High-Bill","Normal-Bill")</f>
        <v>Normal-Bill</v>
      </c>
      <c r="V4954" s="19" t="str">
        <f t="shared" si="154"/>
        <v>Senior-Citizen</v>
      </c>
      <c r="W4954" s="19" t="str">
        <f t="shared" si="155"/>
        <v>Follow-Up-required</v>
      </c>
      <c r="X4954" s="20" t="str" cm="1">
        <f t="array" ref="X4954">_xlfn.IFS(P4954&lt;5000,"Low",P4954&lt;=20000,"Medium",P4954&gt;20000,"High")</f>
        <v>Low</v>
      </c>
    </row>
    <row r="4955" spans="1:24" x14ac:dyDescent="0.35">
      <c r="A4955" s="29" t="s">
        <v>876</v>
      </c>
      <c r="B4955" s="21" t="s">
        <v>1125</v>
      </c>
      <c r="C4955" s="21">
        <v>15</v>
      </c>
      <c r="D4955" s="21" t="s">
        <v>1174</v>
      </c>
      <c r="E4955" s="21" t="s">
        <v>10603</v>
      </c>
      <c r="F4955" s="22" t="s">
        <v>8371</v>
      </c>
      <c r="G4955" s="21" t="s">
        <v>6985</v>
      </c>
      <c r="H4955" s="21" t="s">
        <v>6994</v>
      </c>
      <c r="I4955" s="21" t="s">
        <v>7001</v>
      </c>
      <c r="J4955" s="21" t="s">
        <v>7370</v>
      </c>
      <c r="K4955" s="21" t="s">
        <v>14361</v>
      </c>
      <c r="L4955" s="21" t="s">
        <v>8338</v>
      </c>
      <c r="M4955" s="21" t="s">
        <v>8350</v>
      </c>
      <c r="N4955" s="21" t="s">
        <v>8354</v>
      </c>
      <c r="O4955" s="21" t="s">
        <v>14842</v>
      </c>
      <c r="P4955" s="26">
        <v>27699</v>
      </c>
      <c r="Q4955" s="21" t="s">
        <v>8363</v>
      </c>
      <c r="R4955" s="22" t="s">
        <v>8370</v>
      </c>
      <c r="S4955" s="21">
        <v>3</v>
      </c>
      <c r="T4955" s="21" t="s">
        <v>14845</v>
      </c>
      <c r="U4955" s="23" t="str">
        <f>IF(Cleaned_Data!P4955&gt;20000,"High-Bill","Normal-Bill")</f>
        <v>High-Bill</v>
      </c>
      <c r="V4955" s="23" t="str">
        <f t="shared" si="154"/>
        <v>Not-Senior-Citizen</v>
      </c>
      <c r="W4955" s="23" t="str">
        <f t="shared" si="155"/>
        <v>Not-Required</v>
      </c>
      <c r="X4955" s="24" t="str" cm="1">
        <f t="array" ref="X4955">_xlfn.IFS(P4955&lt;5000,"Low",P4955&lt;=20000,"Medium",P4955&gt;20000,"High")</f>
        <v>High</v>
      </c>
    </row>
    <row r="4956" spans="1:24" x14ac:dyDescent="0.35">
      <c r="A4956" s="28" t="s">
        <v>876</v>
      </c>
      <c r="B4956" s="17" t="s">
        <v>1032</v>
      </c>
      <c r="C4956" s="17">
        <v>20</v>
      </c>
      <c r="D4956" s="17" t="s">
        <v>1174</v>
      </c>
      <c r="E4956" s="17" t="s">
        <v>11823</v>
      </c>
      <c r="F4956" s="17" t="s">
        <v>6688</v>
      </c>
      <c r="G4956" s="17" t="s">
        <v>6991</v>
      </c>
      <c r="H4956" s="17" t="s">
        <v>6994</v>
      </c>
      <c r="I4956" s="17" t="s">
        <v>7001</v>
      </c>
      <c r="J4956" s="17" t="s">
        <v>7308</v>
      </c>
      <c r="K4956" s="17" t="s">
        <v>14687</v>
      </c>
      <c r="L4956" s="17" t="s">
        <v>8344</v>
      </c>
      <c r="M4956" s="17" t="s">
        <v>8346</v>
      </c>
      <c r="N4956" s="17" t="s">
        <v>8351</v>
      </c>
      <c r="O4956" s="17" t="s">
        <v>14842</v>
      </c>
      <c r="P4956" s="18">
        <v>0</v>
      </c>
      <c r="Q4956" s="17" t="s">
        <v>8362</v>
      </c>
      <c r="R4956" s="17" t="s">
        <v>14179</v>
      </c>
      <c r="S4956" s="22" t="s">
        <v>8370</v>
      </c>
      <c r="T4956" s="17" t="s">
        <v>14843</v>
      </c>
      <c r="U4956" s="19" t="str">
        <f>IF(Cleaned_Data!P4956&gt;20000,"High-Bill","Normal-Bill")</f>
        <v>Normal-Bill</v>
      </c>
      <c r="V4956" s="19" t="str">
        <f t="shared" si="154"/>
        <v>Not-Senior-Citizen</v>
      </c>
      <c r="W4956" s="19" t="str">
        <f t="shared" si="155"/>
        <v>Follow-Up-required</v>
      </c>
      <c r="X4956" s="20" t="str" cm="1">
        <f t="array" ref="X4956">_xlfn.IFS(P4956&lt;5000,"Low",P4956&lt;=20000,"Medium",P4956&gt;20000,"High")</f>
        <v>Low</v>
      </c>
    </row>
    <row r="4957" spans="1:24" x14ac:dyDescent="0.35">
      <c r="A4957" s="29" t="s">
        <v>876</v>
      </c>
      <c r="B4957" s="21" t="s">
        <v>1168</v>
      </c>
      <c r="C4957" s="21">
        <v>46</v>
      </c>
      <c r="D4957" s="22" t="s">
        <v>14847</v>
      </c>
      <c r="E4957" s="21" t="s">
        <v>13596</v>
      </c>
      <c r="F4957" s="21" t="s">
        <v>6954</v>
      </c>
      <c r="G4957" s="21" t="s">
        <v>6987</v>
      </c>
      <c r="H4957" s="21" t="s">
        <v>6997</v>
      </c>
      <c r="I4957" s="21" t="s">
        <v>7006</v>
      </c>
      <c r="J4957" s="21" t="s">
        <v>14174</v>
      </c>
      <c r="K4957" s="21" t="s">
        <v>14580</v>
      </c>
      <c r="L4957" s="21" t="s">
        <v>8340</v>
      </c>
      <c r="M4957" s="21" t="s">
        <v>8347</v>
      </c>
      <c r="N4957" s="21" t="s">
        <v>8352</v>
      </c>
      <c r="O4957" s="21" t="s">
        <v>8359</v>
      </c>
      <c r="P4957" s="18">
        <v>0</v>
      </c>
      <c r="Q4957" s="21" t="s">
        <v>8362</v>
      </c>
      <c r="R4957" s="22" t="s">
        <v>8370</v>
      </c>
      <c r="S4957" s="21">
        <v>5</v>
      </c>
      <c r="T4957" s="22" t="s">
        <v>8370</v>
      </c>
      <c r="U4957" s="23" t="str">
        <f>IF(Cleaned_Data!P4957&gt;20000,"High-Bill","Normal-Bill")</f>
        <v>Normal-Bill</v>
      </c>
      <c r="V4957" s="23" t="str">
        <f t="shared" si="154"/>
        <v>Not-Senior-Citizen</v>
      </c>
      <c r="W4957" s="23" t="str">
        <f t="shared" si="155"/>
        <v>Not-Required</v>
      </c>
      <c r="X4957" s="24" t="str" cm="1">
        <f t="array" ref="X4957">_xlfn.IFS(P4957&lt;5000,"Low",P4957&lt;=20000,"Medium",P4957&gt;20000,"High")</f>
        <v>Low</v>
      </c>
    </row>
    <row r="4958" spans="1:24" x14ac:dyDescent="0.35">
      <c r="A4958" s="28" t="s">
        <v>32</v>
      </c>
      <c r="B4958" s="17" t="s">
        <v>1030</v>
      </c>
      <c r="C4958" s="22" t="s">
        <v>14854</v>
      </c>
      <c r="D4958" s="17" t="s">
        <v>1172</v>
      </c>
      <c r="E4958" s="17" t="s">
        <v>8414</v>
      </c>
      <c r="F4958" s="17" t="s">
        <v>6687</v>
      </c>
      <c r="G4958" s="17" t="s">
        <v>6993</v>
      </c>
      <c r="H4958" s="17" t="s">
        <v>6996</v>
      </c>
      <c r="I4958" s="17" t="s">
        <v>7003</v>
      </c>
      <c r="J4958" s="22" t="s">
        <v>8371</v>
      </c>
      <c r="K4958" s="17" t="s">
        <v>14193</v>
      </c>
      <c r="L4958" s="17" t="s">
        <v>8339</v>
      </c>
      <c r="M4958" s="17" t="s">
        <v>8349</v>
      </c>
      <c r="N4958" s="17" t="s">
        <v>8353</v>
      </c>
      <c r="O4958" s="17" t="s">
        <v>8359</v>
      </c>
      <c r="P4958" s="18">
        <v>0</v>
      </c>
      <c r="Q4958" s="17" t="s">
        <v>8362</v>
      </c>
      <c r="R4958" s="22" t="s">
        <v>8370</v>
      </c>
      <c r="S4958" s="17">
        <v>5</v>
      </c>
      <c r="T4958" s="17" t="s">
        <v>14843</v>
      </c>
      <c r="U4958" s="19" t="str">
        <f>IF(Cleaned_Data!P4958&gt;20000,"High-Bill","Normal-Bill")</f>
        <v>Normal-Bill</v>
      </c>
      <c r="V4958" s="19" t="str">
        <f t="shared" si="154"/>
        <v>Senior-Citizen</v>
      </c>
      <c r="W4958" s="19" t="str">
        <f t="shared" si="155"/>
        <v>Not-Required</v>
      </c>
      <c r="X4958" s="20" t="str" cm="1">
        <f t="array" ref="X4958">_xlfn.IFS(P4958&lt;5000,"Low",P4958&lt;=20000,"Medium",P4958&gt;20000,"High")</f>
        <v>Low</v>
      </c>
    </row>
    <row r="4959" spans="1:24" x14ac:dyDescent="0.35">
      <c r="A4959" s="29" t="s">
        <v>32</v>
      </c>
      <c r="B4959" s="21" t="s">
        <v>1130</v>
      </c>
      <c r="C4959" s="22" t="s">
        <v>14854</v>
      </c>
      <c r="D4959" s="21" t="s">
        <v>1174</v>
      </c>
      <c r="E4959" s="21" t="s">
        <v>8808</v>
      </c>
      <c r="F4959" s="22" t="s">
        <v>8371</v>
      </c>
      <c r="G4959" s="21" t="s">
        <v>6986</v>
      </c>
      <c r="H4959" s="21" t="s">
        <v>6996</v>
      </c>
      <c r="I4959" s="21" t="s">
        <v>7004</v>
      </c>
      <c r="J4959" s="21" t="s">
        <v>7044</v>
      </c>
      <c r="K4959" s="21" t="s">
        <v>14232</v>
      </c>
      <c r="L4959" s="21" t="s">
        <v>8340</v>
      </c>
      <c r="M4959" s="21" t="s">
        <v>8348</v>
      </c>
      <c r="N4959" s="21" t="s">
        <v>8352</v>
      </c>
      <c r="O4959" s="21" t="s">
        <v>8355</v>
      </c>
      <c r="P4959" s="26">
        <v>25243</v>
      </c>
      <c r="Q4959" s="22" t="s">
        <v>8370</v>
      </c>
      <c r="R4959" s="21" t="s">
        <v>14175</v>
      </c>
      <c r="S4959" s="21">
        <v>2</v>
      </c>
      <c r="T4959" s="21" t="s">
        <v>14844</v>
      </c>
      <c r="U4959" s="23" t="str">
        <f>IF(Cleaned_Data!P4959&gt;20000,"High-Bill","Normal-Bill")</f>
        <v>High-Bill</v>
      </c>
      <c r="V4959" s="23" t="str">
        <f t="shared" si="154"/>
        <v>Senior-Citizen</v>
      </c>
      <c r="W4959" s="23" t="str">
        <f t="shared" si="155"/>
        <v>Follow-Up-required</v>
      </c>
      <c r="X4959" s="24" t="str" cm="1">
        <f t="array" ref="X4959">_xlfn.IFS(P4959&lt;5000,"Low",P4959&lt;=20000,"Medium",P4959&gt;20000,"High")</f>
        <v>High</v>
      </c>
    </row>
    <row r="4960" spans="1:24" x14ac:dyDescent="0.35">
      <c r="A4960" s="28" t="s">
        <v>32</v>
      </c>
      <c r="B4960" s="17" t="s">
        <v>1138</v>
      </c>
      <c r="C4960" s="17">
        <v>55</v>
      </c>
      <c r="D4960" s="17" t="s">
        <v>1174</v>
      </c>
      <c r="E4960" s="17" t="s">
        <v>9112</v>
      </c>
      <c r="F4960" s="17" t="s">
        <v>6805</v>
      </c>
      <c r="G4960" s="17" t="s">
        <v>6984</v>
      </c>
      <c r="H4960" s="17" t="s">
        <v>6997</v>
      </c>
      <c r="I4960" s="17" t="s">
        <v>7005</v>
      </c>
      <c r="J4960" s="22" t="s">
        <v>8371</v>
      </c>
      <c r="K4960" s="17" t="s">
        <v>14611</v>
      </c>
      <c r="L4960" s="17" t="s">
        <v>8343</v>
      </c>
      <c r="M4960" s="17" t="s">
        <v>8348</v>
      </c>
      <c r="N4960" s="17" t="s">
        <v>8353</v>
      </c>
      <c r="O4960" s="17" t="s">
        <v>14842</v>
      </c>
      <c r="P4960" s="25">
        <v>27885</v>
      </c>
      <c r="Q4960" s="17" t="s">
        <v>8363</v>
      </c>
      <c r="R4960" s="22" t="s">
        <v>8370</v>
      </c>
      <c r="S4960" s="22" t="s">
        <v>8370</v>
      </c>
      <c r="T4960" s="17" t="s">
        <v>14844</v>
      </c>
      <c r="U4960" s="19" t="str">
        <f>IF(Cleaned_Data!P4960&gt;20000,"High-Bill","Normal-Bill")</f>
        <v>High-Bill</v>
      </c>
      <c r="V4960" s="19" t="str">
        <f t="shared" si="154"/>
        <v>Not-Senior-Citizen</v>
      </c>
      <c r="W4960" s="19" t="str">
        <f t="shared" si="155"/>
        <v>Not-Required</v>
      </c>
      <c r="X4960" s="20" t="str" cm="1">
        <f t="array" ref="X4960">_xlfn.IFS(P4960&lt;5000,"Low",P4960&lt;=20000,"Medium",P4960&gt;20000,"High")</f>
        <v>High</v>
      </c>
    </row>
    <row r="4961" spans="1:24" x14ac:dyDescent="0.35">
      <c r="A4961" s="29" t="s">
        <v>32</v>
      </c>
      <c r="B4961" s="21" t="s">
        <v>1126</v>
      </c>
      <c r="C4961" s="22" t="s">
        <v>14854</v>
      </c>
      <c r="D4961" s="21" t="s">
        <v>1174</v>
      </c>
      <c r="E4961" s="21" t="s">
        <v>11238</v>
      </c>
      <c r="F4961" s="21" t="s">
        <v>6774</v>
      </c>
      <c r="G4961" s="21" t="s">
        <v>6991</v>
      </c>
      <c r="H4961" s="21" t="s">
        <v>6994</v>
      </c>
      <c r="I4961" s="21" t="s">
        <v>7006</v>
      </c>
      <c r="J4961" s="21" t="s">
        <v>14156</v>
      </c>
      <c r="K4961" s="21" t="s">
        <v>14703</v>
      </c>
      <c r="L4961" s="21" t="s">
        <v>8339</v>
      </c>
      <c r="M4961" s="21" t="s">
        <v>8347</v>
      </c>
      <c r="N4961" s="21" t="s">
        <v>8352</v>
      </c>
      <c r="O4961" s="21" t="s">
        <v>8358</v>
      </c>
      <c r="P4961" s="26">
        <v>37576</v>
      </c>
      <c r="Q4961" s="21" t="s">
        <v>8363</v>
      </c>
      <c r="R4961" s="21" t="s">
        <v>14049</v>
      </c>
      <c r="S4961" s="21">
        <v>4</v>
      </c>
      <c r="T4961" s="21" t="s">
        <v>14843</v>
      </c>
      <c r="U4961" s="23" t="str">
        <f>IF(Cleaned_Data!P4961&gt;20000,"High-Bill","Normal-Bill")</f>
        <v>High-Bill</v>
      </c>
      <c r="V4961" s="23" t="str">
        <f t="shared" si="154"/>
        <v>Senior-Citizen</v>
      </c>
      <c r="W4961" s="23" t="str">
        <f t="shared" si="155"/>
        <v>Follow-Up-required</v>
      </c>
      <c r="X4961" s="24" t="str" cm="1">
        <f t="array" ref="X4961">_xlfn.IFS(P4961&lt;5000,"Low",P4961&lt;=20000,"Medium",P4961&gt;20000,"High")</f>
        <v>High</v>
      </c>
    </row>
    <row r="4962" spans="1:24" x14ac:dyDescent="0.35">
      <c r="A4962" s="28" t="s">
        <v>32</v>
      </c>
      <c r="B4962" s="17" t="s">
        <v>1156</v>
      </c>
      <c r="C4962" s="17">
        <v>33</v>
      </c>
      <c r="D4962" s="17" t="s">
        <v>1174</v>
      </c>
      <c r="E4962" s="17" t="s">
        <v>12422</v>
      </c>
      <c r="F4962" s="17" t="s">
        <v>6883</v>
      </c>
      <c r="G4962" s="17" t="s">
        <v>6987</v>
      </c>
      <c r="H4962" s="17" t="s">
        <v>6995</v>
      </c>
      <c r="I4962" s="17" t="s">
        <v>7005</v>
      </c>
      <c r="J4962" s="22" t="s">
        <v>8371</v>
      </c>
      <c r="K4962" s="17" t="s">
        <v>14427</v>
      </c>
      <c r="L4962" s="17" t="s">
        <v>8340</v>
      </c>
      <c r="M4962" s="17" t="s">
        <v>8349</v>
      </c>
      <c r="N4962" s="17" t="s">
        <v>8352</v>
      </c>
      <c r="O4962" s="17" t="s">
        <v>8355</v>
      </c>
      <c r="P4962" s="18">
        <v>0</v>
      </c>
      <c r="Q4962" s="17" t="s">
        <v>8363</v>
      </c>
      <c r="R4962" s="17" t="s">
        <v>13979</v>
      </c>
      <c r="S4962" s="17">
        <v>5</v>
      </c>
      <c r="T4962" s="17" t="s">
        <v>14845</v>
      </c>
      <c r="U4962" s="19" t="str">
        <f>IF(Cleaned_Data!P4962&gt;20000,"High-Bill","Normal-Bill")</f>
        <v>Normal-Bill</v>
      </c>
      <c r="V4962" s="19" t="str">
        <f t="shared" si="154"/>
        <v>Not-Senior-Citizen</v>
      </c>
      <c r="W4962" s="19" t="str">
        <f t="shared" si="155"/>
        <v>Follow-Up-required</v>
      </c>
      <c r="X4962" s="20" t="str" cm="1">
        <f t="array" ref="X4962">_xlfn.IFS(P4962&lt;5000,"Low",P4962&lt;=20000,"Medium",P4962&gt;20000,"High")</f>
        <v>Low</v>
      </c>
    </row>
    <row r="4963" spans="1:24" x14ac:dyDescent="0.35">
      <c r="A4963" s="29" t="s">
        <v>217</v>
      </c>
      <c r="B4963" s="21" t="s">
        <v>1105</v>
      </c>
      <c r="C4963" s="22" t="s">
        <v>14854</v>
      </c>
      <c r="D4963" s="21" t="s">
        <v>1174</v>
      </c>
      <c r="E4963" s="21" t="s">
        <v>8624</v>
      </c>
      <c r="F4963" s="21" t="s">
        <v>6750</v>
      </c>
      <c r="G4963" s="21" t="s">
        <v>6986</v>
      </c>
      <c r="H4963" s="21" t="s">
        <v>6995</v>
      </c>
      <c r="I4963" s="21" t="s">
        <v>7002</v>
      </c>
      <c r="J4963" s="22" t="s">
        <v>8371</v>
      </c>
      <c r="K4963" s="21" t="s">
        <v>14362</v>
      </c>
      <c r="L4963" s="21" t="s">
        <v>8340</v>
      </c>
      <c r="M4963" s="21" t="s">
        <v>8347</v>
      </c>
      <c r="N4963" s="21" t="s">
        <v>8354</v>
      </c>
      <c r="O4963" s="21" t="s">
        <v>8359</v>
      </c>
      <c r="P4963" s="18">
        <v>0</v>
      </c>
      <c r="Q4963" s="21" t="s">
        <v>8362</v>
      </c>
      <c r="R4963" s="21" t="s">
        <v>7409</v>
      </c>
      <c r="S4963" s="21">
        <v>2</v>
      </c>
      <c r="T4963" s="21" t="s">
        <v>14843</v>
      </c>
      <c r="U4963" s="23" t="str">
        <f>IF(Cleaned_Data!P4963&gt;20000,"High-Bill","Normal-Bill")</f>
        <v>Normal-Bill</v>
      </c>
      <c r="V4963" s="23" t="str">
        <f t="shared" si="154"/>
        <v>Senior-Citizen</v>
      </c>
      <c r="W4963" s="23" t="str">
        <f t="shared" si="155"/>
        <v>Follow-Up-required</v>
      </c>
      <c r="X4963" s="24" t="str" cm="1">
        <f t="array" ref="X4963">_xlfn.IFS(P4963&lt;5000,"Low",P4963&lt;=20000,"Medium",P4963&gt;20000,"High")</f>
        <v>Low</v>
      </c>
    </row>
    <row r="4964" spans="1:24" x14ac:dyDescent="0.35">
      <c r="A4964" s="28" t="s">
        <v>217</v>
      </c>
      <c r="B4964" s="17" t="s">
        <v>1146</v>
      </c>
      <c r="C4964" s="22" t="s">
        <v>14854</v>
      </c>
      <c r="D4964" s="17" t="s">
        <v>1174</v>
      </c>
      <c r="E4964" s="17" t="s">
        <v>9317</v>
      </c>
      <c r="F4964" s="17" t="s">
        <v>6822</v>
      </c>
      <c r="G4964" s="17" t="s">
        <v>6989</v>
      </c>
      <c r="H4964" s="17" t="s">
        <v>6996</v>
      </c>
      <c r="I4964" s="17" t="s">
        <v>7005</v>
      </c>
      <c r="J4964" s="17" t="s">
        <v>14087</v>
      </c>
      <c r="K4964" s="17" t="s">
        <v>14400</v>
      </c>
      <c r="L4964" s="17" t="s">
        <v>8338</v>
      </c>
      <c r="M4964" s="17" t="s">
        <v>8349</v>
      </c>
      <c r="N4964" s="17" t="s">
        <v>8351</v>
      </c>
      <c r="O4964" s="17" t="s">
        <v>14842</v>
      </c>
      <c r="P4964" s="25">
        <v>4906</v>
      </c>
      <c r="Q4964" s="17" t="s">
        <v>8362</v>
      </c>
      <c r="R4964" s="22" t="s">
        <v>8370</v>
      </c>
      <c r="S4964" s="17">
        <v>3</v>
      </c>
      <c r="T4964" s="22" t="s">
        <v>8370</v>
      </c>
      <c r="U4964" s="19" t="str">
        <f>IF(Cleaned_Data!P4964&gt;20000,"High-Bill","Normal-Bill")</f>
        <v>Normal-Bill</v>
      </c>
      <c r="V4964" s="19" t="str">
        <f t="shared" si="154"/>
        <v>Senior-Citizen</v>
      </c>
      <c r="W4964" s="19" t="str">
        <f t="shared" si="155"/>
        <v>Not-Required</v>
      </c>
      <c r="X4964" s="20" t="str" cm="1">
        <f t="array" ref="X4964">_xlfn.IFS(P4964&lt;5000,"Low",P4964&lt;=20000,"Medium",P4964&gt;20000,"High")</f>
        <v>Low</v>
      </c>
    </row>
    <row r="4965" spans="1:24" x14ac:dyDescent="0.35">
      <c r="A4965" s="29" t="s">
        <v>217</v>
      </c>
      <c r="B4965" s="21" t="s">
        <v>1166</v>
      </c>
      <c r="C4965" s="21">
        <v>85</v>
      </c>
      <c r="D4965" s="21" t="s">
        <v>1174</v>
      </c>
      <c r="E4965" s="21" t="s">
        <v>9344</v>
      </c>
      <c r="F4965" s="21" t="s">
        <v>6884</v>
      </c>
      <c r="G4965" s="21" t="s">
        <v>6986</v>
      </c>
      <c r="H4965" s="21" t="s">
        <v>6998</v>
      </c>
      <c r="I4965" s="21" t="s">
        <v>7007</v>
      </c>
      <c r="J4965" s="21" t="s">
        <v>14036</v>
      </c>
      <c r="K4965" s="21" t="s">
        <v>14511</v>
      </c>
      <c r="L4965" s="21" t="s">
        <v>8345</v>
      </c>
      <c r="M4965" s="21" t="s">
        <v>8350</v>
      </c>
      <c r="N4965" s="21" t="s">
        <v>8354</v>
      </c>
      <c r="O4965" s="21" t="s">
        <v>8359</v>
      </c>
      <c r="P4965" s="26">
        <v>13842</v>
      </c>
      <c r="Q4965" s="21" t="s">
        <v>8362</v>
      </c>
      <c r="R4965" s="21" t="s">
        <v>14126</v>
      </c>
      <c r="S4965" s="21">
        <v>5</v>
      </c>
      <c r="T4965" s="22" t="s">
        <v>8370</v>
      </c>
      <c r="U4965" s="23" t="str">
        <f>IF(Cleaned_Data!P4965&gt;20000,"High-Bill","Normal-Bill")</f>
        <v>Normal-Bill</v>
      </c>
      <c r="V4965" s="23" t="str">
        <f t="shared" si="154"/>
        <v>Senior-Citizen</v>
      </c>
      <c r="W4965" s="23" t="str">
        <f t="shared" si="155"/>
        <v>Follow-Up-required</v>
      </c>
      <c r="X4965" s="24" t="str" cm="1">
        <f t="array" ref="X4965">_xlfn.IFS(P4965&lt;5000,"Low",P4965&lt;=20000,"Medium",P4965&gt;20000,"High")</f>
        <v>Medium</v>
      </c>
    </row>
    <row r="4966" spans="1:24" x14ac:dyDescent="0.35">
      <c r="A4966" s="28" t="s">
        <v>217</v>
      </c>
      <c r="B4966" s="17" t="s">
        <v>1116</v>
      </c>
      <c r="C4966" s="22" t="s">
        <v>14854</v>
      </c>
      <c r="D4966" s="22" t="s">
        <v>14847</v>
      </c>
      <c r="E4966" s="17" t="s">
        <v>10472</v>
      </c>
      <c r="F4966" s="22" t="s">
        <v>8371</v>
      </c>
      <c r="G4966" s="17" t="s">
        <v>6991</v>
      </c>
      <c r="H4966" s="17" t="s">
        <v>6997</v>
      </c>
      <c r="I4966" s="17" t="s">
        <v>7005</v>
      </c>
      <c r="J4966" s="17" t="s">
        <v>7082</v>
      </c>
      <c r="K4966" s="17" t="s">
        <v>14380</v>
      </c>
      <c r="L4966" s="17" t="s">
        <v>8344</v>
      </c>
      <c r="M4966" s="17" t="s">
        <v>8349</v>
      </c>
      <c r="N4966" s="17" t="s">
        <v>8354</v>
      </c>
      <c r="O4966" s="17" t="s">
        <v>8358</v>
      </c>
      <c r="P4966" s="18">
        <v>0</v>
      </c>
      <c r="Q4966" s="17" t="s">
        <v>8363</v>
      </c>
      <c r="R4966" s="22" t="s">
        <v>8370</v>
      </c>
      <c r="S4966" s="22" t="s">
        <v>8370</v>
      </c>
      <c r="T4966" s="22" t="s">
        <v>8370</v>
      </c>
      <c r="U4966" s="19" t="str">
        <f>IF(Cleaned_Data!P4966&gt;20000,"High-Bill","Normal-Bill")</f>
        <v>Normal-Bill</v>
      </c>
      <c r="V4966" s="19" t="str">
        <f t="shared" si="154"/>
        <v>Senior-Citizen</v>
      </c>
      <c r="W4966" s="19" t="str">
        <f t="shared" si="155"/>
        <v>Not-Required</v>
      </c>
      <c r="X4966" s="20" t="str" cm="1">
        <f t="array" ref="X4966">_xlfn.IFS(P4966&lt;5000,"Low",P4966&lt;=20000,"Medium",P4966&gt;20000,"High")</f>
        <v>Low</v>
      </c>
    </row>
    <row r="4967" spans="1:24" x14ac:dyDescent="0.35">
      <c r="A4967" s="29" t="s">
        <v>217</v>
      </c>
      <c r="B4967" s="21" t="s">
        <v>1119</v>
      </c>
      <c r="C4967" s="22" t="s">
        <v>14854</v>
      </c>
      <c r="D4967" s="22" t="s">
        <v>14847</v>
      </c>
      <c r="E4967" s="21" t="s">
        <v>10932</v>
      </c>
      <c r="F4967" s="22" t="s">
        <v>8371</v>
      </c>
      <c r="G4967" s="21" t="s">
        <v>6985</v>
      </c>
      <c r="H4967" s="21" t="s">
        <v>6999</v>
      </c>
      <c r="I4967" s="21" t="s">
        <v>7001</v>
      </c>
      <c r="J4967" s="22" t="s">
        <v>8371</v>
      </c>
      <c r="K4967" s="21" t="s">
        <v>14225</v>
      </c>
      <c r="L4967" s="21" t="s">
        <v>8340</v>
      </c>
      <c r="M4967" s="21" t="s">
        <v>8348</v>
      </c>
      <c r="N4967" s="21" t="s">
        <v>8352</v>
      </c>
      <c r="O4967" s="21" t="s">
        <v>8355</v>
      </c>
      <c r="P4967" s="18">
        <v>0</v>
      </c>
      <c r="Q4967" s="21" t="s">
        <v>8362</v>
      </c>
      <c r="R4967" s="22" t="s">
        <v>8370</v>
      </c>
      <c r="S4967" s="22" t="s">
        <v>8370</v>
      </c>
      <c r="T4967" s="21" t="s">
        <v>14843</v>
      </c>
      <c r="U4967" s="23" t="str">
        <f>IF(Cleaned_Data!P4967&gt;20000,"High-Bill","Normal-Bill")</f>
        <v>Normal-Bill</v>
      </c>
      <c r="V4967" s="23" t="str">
        <f t="shared" si="154"/>
        <v>Senior-Citizen</v>
      </c>
      <c r="W4967" s="23" t="str">
        <f t="shared" si="155"/>
        <v>Not-Required</v>
      </c>
      <c r="X4967" s="24" t="str" cm="1">
        <f t="array" ref="X4967">_xlfn.IFS(P4967&lt;5000,"Low",P4967&lt;=20000,"Medium",P4967&gt;20000,"High")</f>
        <v>Low</v>
      </c>
    </row>
    <row r="4968" spans="1:24" x14ac:dyDescent="0.35">
      <c r="A4968" s="28" t="s">
        <v>217</v>
      </c>
      <c r="B4968" s="17" t="s">
        <v>1125</v>
      </c>
      <c r="C4968" s="17">
        <v>81</v>
      </c>
      <c r="D4968" s="17" t="s">
        <v>1174</v>
      </c>
      <c r="E4968" s="17" t="s">
        <v>11676</v>
      </c>
      <c r="F4968" s="17" t="s">
        <v>6773</v>
      </c>
      <c r="G4968" s="17" t="s">
        <v>6992</v>
      </c>
      <c r="H4968" s="17" t="s">
        <v>6994</v>
      </c>
      <c r="I4968" s="17" t="s">
        <v>7001</v>
      </c>
      <c r="J4968" s="17" t="s">
        <v>14086</v>
      </c>
      <c r="K4968" s="17" t="s">
        <v>14820</v>
      </c>
      <c r="L4968" s="17" t="s">
        <v>8342</v>
      </c>
      <c r="M4968" s="17" t="s">
        <v>8349</v>
      </c>
      <c r="N4968" s="17" t="s">
        <v>8351</v>
      </c>
      <c r="O4968" s="17" t="s">
        <v>14842</v>
      </c>
      <c r="P4968" s="25">
        <v>19597</v>
      </c>
      <c r="Q4968" s="17" t="s">
        <v>8363</v>
      </c>
      <c r="R4968" s="17" t="s">
        <v>14001</v>
      </c>
      <c r="S4968" s="17">
        <v>1</v>
      </c>
      <c r="T4968" s="22" t="s">
        <v>8370</v>
      </c>
      <c r="U4968" s="19" t="str">
        <f>IF(Cleaned_Data!P4968&gt;20000,"High-Bill","Normal-Bill")</f>
        <v>Normal-Bill</v>
      </c>
      <c r="V4968" s="19" t="str">
        <f t="shared" si="154"/>
        <v>Senior-Citizen</v>
      </c>
      <c r="W4968" s="19" t="str">
        <f t="shared" si="155"/>
        <v>Follow-Up-required</v>
      </c>
      <c r="X4968" s="20" t="str" cm="1">
        <f t="array" ref="X4968">_xlfn.IFS(P4968&lt;5000,"Low",P4968&lt;=20000,"Medium",P4968&gt;20000,"High")</f>
        <v>Medium</v>
      </c>
    </row>
    <row r="4969" spans="1:24" x14ac:dyDescent="0.35">
      <c r="A4969" s="29" t="s">
        <v>217</v>
      </c>
      <c r="B4969" s="21" t="s">
        <v>1048</v>
      </c>
      <c r="C4969" s="21">
        <v>66</v>
      </c>
      <c r="D4969" s="22" t="s">
        <v>14847</v>
      </c>
      <c r="E4969" s="21" t="s">
        <v>12378</v>
      </c>
      <c r="F4969" s="21" t="s">
        <v>6789</v>
      </c>
      <c r="G4969" s="21" t="s">
        <v>6986</v>
      </c>
      <c r="H4969" s="21" t="s">
        <v>6995</v>
      </c>
      <c r="I4969" s="21" t="s">
        <v>7007</v>
      </c>
      <c r="J4969" s="22" t="s">
        <v>8371</v>
      </c>
      <c r="K4969" s="21" t="s">
        <v>14659</v>
      </c>
      <c r="L4969" s="21" t="s">
        <v>8338</v>
      </c>
      <c r="M4969" s="21" t="s">
        <v>8347</v>
      </c>
      <c r="N4969" s="21" t="s">
        <v>8354</v>
      </c>
      <c r="O4969" s="21" t="s">
        <v>14841</v>
      </c>
      <c r="P4969" s="18">
        <v>0</v>
      </c>
      <c r="Q4969" s="21" t="s">
        <v>8362</v>
      </c>
      <c r="R4969" s="22" t="s">
        <v>8370</v>
      </c>
      <c r="S4969" s="21">
        <v>2</v>
      </c>
      <c r="T4969" s="21" t="s">
        <v>14844</v>
      </c>
      <c r="U4969" s="23" t="str">
        <f>IF(Cleaned_Data!P4969&gt;20000,"High-Bill","Normal-Bill")</f>
        <v>Normal-Bill</v>
      </c>
      <c r="V4969" s="23" t="str">
        <f t="shared" si="154"/>
        <v>Senior-Citizen</v>
      </c>
      <c r="W4969" s="23" t="str">
        <f t="shared" si="155"/>
        <v>Not-Required</v>
      </c>
      <c r="X4969" s="24" t="str" cm="1">
        <f t="array" ref="X4969">_xlfn.IFS(P4969&lt;5000,"Low",P4969&lt;=20000,"Medium",P4969&gt;20000,"High")</f>
        <v>Low</v>
      </c>
    </row>
    <row r="4970" spans="1:24" x14ac:dyDescent="0.35">
      <c r="A4970" s="28" t="s">
        <v>217</v>
      </c>
      <c r="B4970" s="17" t="s">
        <v>1039</v>
      </c>
      <c r="C4970" s="17">
        <v>25</v>
      </c>
      <c r="D4970" s="17" t="s">
        <v>1174</v>
      </c>
      <c r="E4970" s="17" t="s">
        <v>13086</v>
      </c>
      <c r="F4970" s="22" t="s">
        <v>8371</v>
      </c>
      <c r="G4970" s="17" t="s">
        <v>6987</v>
      </c>
      <c r="H4970" s="17" t="s">
        <v>6997</v>
      </c>
      <c r="I4970" s="17" t="s">
        <v>7006</v>
      </c>
      <c r="J4970" s="17" t="s">
        <v>14103</v>
      </c>
      <c r="K4970" s="17" t="s">
        <v>14742</v>
      </c>
      <c r="L4970" s="17" t="s">
        <v>8343</v>
      </c>
      <c r="M4970" s="17" t="s">
        <v>8346</v>
      </c>
      <c r="N4970" s="17" t="s">
        <v>8351</v>
      </c>
      <c r="O4970" s="17" t="s">
        <v>8355</v>
      </c>
      <c r="P4970" s="18">
        <v>0</v>
      </c>
      <c r="Q4970" s="22" t="s">
        <v>8370</v>
      </c>
      <c r="R4970" s="22" t="s">
        <v>8370</v>
      </c>
      <c r="S4970" s="17">
        <v>5</v>
      </c>
      <c r="T4970" s="17" t="s">
        <v>14845</v>
      </c>
      <c r="U4970" s="19" t="str">
        <f>IF(Cleaned_Data!P4970&gt;20000,"High-Bill","Normal-Bill")</f>
        <v>Normal-Bill</v>
      </c>
      <c r="V4970" s="19" t="str">
        <f t="shared" si="154"/>
        <v>Not-Senior-Citizen</v>
      </c>
      <c r="W4970" s="19" t="str">
        <f t="shared" si="155"/>
        <v>Not-Required</v>
      </c>
      <c r="X4970" s="20" t="str" cm="1">
        <f t="array" ref="X4970">_xlfn.IFS(P4970&lt;5000,"Low",P4970&lt;=20000,"Medium",P4970&gt;20000,"High")</f>
        <v>Low</v>
      </c>
    </row>
    <row r="4971" spans="1:24" x14ac:dyDescent="0.35">
      <c r="A4971" s="29" t="s">
        <v>72</v>
      </c>
      <c r="B4971" s="21" t="s">
        <v>1046</v>
      </c>
      <c r="C4971" s="21">
        <v>21</v>
      </c>
      <c r="D4971" s="21" t="s">
        <v>1174</v>
      </c>
      <c r="E4971" s="21" t="s">
        <v>8454</v>
      </c>
      <c r="F4971" s="22" t="s">
        <v>8371</v>
      </c>
      <c r="G4971" s="21" t="s">
        <v>6985</v>
      </c>
      <c r="H4971" s="21" t="s">
        <v>6999</v>
      </c>
      <c r="I4971" s="21" t="s">
        <v>7001</v>
      </c>
      <c r="J4971" s="22" t="s">
        <v>8371</v>
      </c>
      <c r="K4971" s="21" t="s">
        <v>14231</v>
      </c>
      <c r="L4971" s="21" t="s">
        <v>8344</v>
      </c>
      <c r="M4971" s="21" t="s">
        <v>8350</v>
      </c>
      <c r="N4971" s="21" t="s">
        <v>8353</v>
      </c>
      <c r="O4971" s="21" t="s">
        <v>8355</v>
      </c>
      <c r="P4971" s="18">
        <v>0</v>
      </c>
      <c r="Q4971" s="22" t="s">
        <v>8370</v>
      </c>
      <c r="R4971" s="21" t="s">
        <v>13956</v>
      </c>
      <c r="S4971" s="21">
        <v>4</v>
      </c>
      <c r="T4971" s="22" t="s">
        <v>8370</v>
      </c>
      <c r="U4971" s="23" t="str">
        <f>IF(Cleaned_Data!P4971&gt;20000,"High-Bill","Normal-Bill")</f>
        <v>Normal-Bill</v>
      </c>
      <c r="V4971" s="23" t="str">
        <f t="shared" si="154"/>
        <v>Not-Senior-Citizen</v>
      </c>
      <c r="W4971" s="23" t="str">
        <f t="shared" si="155"/>
        <v>Follow-Up-required</v>
      </c>
      <c r="X4971" s="24" t="str" cm="1">
        <f t="array" ref="X4971">_xlfn.IFS(P4971&lt;5000,"Low",P4971&lt;=20000,"Medium",P4971&gt;20000,"High")</f>
        <v>Low</v>
      </c>
    </row>
    <row r="4972" spans="1:24" x14ac:dyDescent="0.35">
      <c r="A4972" s="28" t="s">
        <v>72</v>
      </c>
      <c r="B4972" s="17" t="s">
        <v>1107</v>
      </c>
      <c r="C4972" s="17">
        <v>38</v>
      </c>
      <c r="D4972" s="17" t="s">
        <v>1174</v>
      </c>
      <c r="E4972" s="17" t="s">
        <v>8629</v>
      </c>
      <c r="F4972" s="22" t="s">
        <v>8371</v>
      </c>
      <c r="G4972" s="17" t="s">
        <v>6990</v>
      </c>
      <c r="H4972" s="17" t="s">
        <v>6995</v>
      </c>
      <c r="I4972" s="17" t="s">
        <v>7003</v>
      </c>
      <c r="J4972" s="17" t="s">
        <v>14012</v>
      </c>
      <c r="K4972" s="17" t="s">
        <v>14367</v>
      </c>
      <c r="L4972" s="17" t="s">
        <v>8343</v>
      </c>
      <c r="M4972" s="17" t="s">
        <v>8350</v>
      </c>
      <c r="N4972" s="17" t="s">
        <v>8351</v>
      </c>
      <c r="O4972" s="17" t="s">
        <v>14842</v>
      </c>
      <c r="P4972" s="25">
        <v>17173</v>
      </c>
      <c r="Q4972" s="17" t="s">
        <v>8364</v>
      </c>
      <c r="R4972" s="22" t="s">
        <v>8370</v>
      </c>
      <c r="S4972" s="22" t="s">
        <v>8370</v>
      </c>
      <c r="T4972" s="22" t="s">
        <v>8370</v>
      </c>
      <c r="U4972" s="19" t="str">
        <f>IF(Cleaned_Data!P4972&gt;20000,"High-Bill","Normal-Bill")</f>
        <v>Normal-Bill</v>
      </c>
      <c r="V4972" s="19" t="str">
        <f t="shared" si="154"/>
        <v>Not-Senior-Citizen</v>
      </c>
      <c r="W4972" s="19" t="str">
        <f t="shared" si="155"/>
        <v>Not-Required</v>
      </c>
      <c r="X4972" s="20" t="str" cm="1">
        <f t="array" ref="X4972">_xlfn.IFS(P4972&lt;5000,"Low",P4972&lt;=20000,"Medium",P4972&gt;20000,"High")</f>
        <v>Medium</v>
      </c>
    </row>
    <row r="4973" spans="1:24" x14ac:dyDescent="0.35">
      <c r="A4973" s="29" t="s">
        <v>72</v>
      </c>
      <c r="B4973" s="21" t="s">
        <v>1111</v>
      </c>
      <c r="C4973" s="21">
        <v>31</v>
      </c>
      <c r="D4973" s="21" t="s">
        <v>1172</v>
      </c>
      <c r="E4973" s="21" t="s">
        <v>9237</v>
      </c>
      <c r="F4973" s="21" t="s">
        <v>6851</v>
      </c>
      <c r="G4973" s="21" t="s">
        <v>6985</v>
      </c>
      <c r="H4973" s="21" t="s">
        <v>6996</v>
      </c>
      <c r="I4973" s="21" t="s">
        <v>7002</v>
      </c>
      <c r="J4973" s="21" t="s">
        <v>13911</v>
      </c>
      <c r="K4973" s="21" t="s">
        <v>14573</v>
      </c>
      <c r="L4973" s="21" t="s">
        <v>8340</v>
      </c>
      <c r="M4973" s="21" t="s">
        <v>8349</v>
      </c>
      <c r="N4973" s="21" t="s">
        <v>8351</v>
      </c>
      <c r="O4973" s="21" t="s">
        <v>8355</v>
      </c>
      <c r="P4973" s="26">
        <v>10484</v>
      </c>
      <c r="Q4973" s="22" t="s">
        <v>8370</v>
      </c>
      <c r="R4973" s="21" t="s">
        <v>14120</v>
      </c>
      <c r="S4973" s="21">
        <v>3</v>
      </c>
      <c r="T4973" s="21" t="s">
        <v>14843</v>
      </c>
      <c r="U4973" s="23" t="str">
        <f>IF(Cleaned_Data!P4973&gt;20000,"High-Bill","Normal-Bill")</f>
        <v>Normal-Bill</v>
      </c>
      <c r="V4973" s="23" t="str">
        <f t="shared" si="154"/>
        <v>Not-Senior-Citizen</v>
      </c>
      <c r="W4973" s="23" t="str">
        <f t="shared" si="155"/>
        <v>Follow-Up-required</v>
      </c>
      <c r="X4973" s="24" t="str" cm="1">
        <f t="array" ref="X4973">_xlfn.IFS(P4973&lt;5000,"Low",P4973&lt;=20000,"Medium",P4973&gt;20000,"High")</f>
        <v>Medium</v>
      </c>
    </row>
    <row r="4974" spans="1:24" x14ac:dyDescent="0.35">
      <c r="A4974" s="28" t="s">
        <v>72</v>
      </c>
      <c r="B4974" s="17" t="s">
        <v>1131</v>
      </c>
      <c r="C4974" s="17">
        <v>6</v>
      </c>
      <c r="D4974" s="17" t="s">
        <v>1174</v>
      </c>
      <c r="E4974" s="17" t="s">
        <v>11627</v>
      </c>
      <c r="F4974" s="17" t="s">
        <v>6981</v>
      </c>
      <c r="G4974" s="17" t="s">
        <v>6988</v>
      </c>
      <c r="H4974" s="17" t="s">
        <v>6999</v>
      </c>
      <c r="I4974" s="17" t="s">
        <v>7004</v>
      </c>
      <c r="J4974" s="17" t="s">
        <v>14097</v>
      </c>
      <c r="K4974" s="17" t="s">
        <v>14574</v>
      </c>
      <c r="L4974" s="17" t="s">
        <v>8345</v>
      </c>
      <c r="M4974" s="17" t="s">
        <v>8348</v>
      </c>
      <c r="N4974" s="17" t="s">
        <v>8352</v>
      </c>
      <c r="O4974" s="17" t="s">
        <v>14842</v>
      </c>
      <c r="P4974" s="18">
        <v>0</v>
      </c>
      <c r="Q4974" s="17" t="s">
        <v>8363</v>
      </c>
      <c r="R4974" s="22" t="s">
        <v>8370</v>
      </c>
      <c r="S4974" s="22" t="s">
        <v>8370</v>
      </c>
      <c r="T4974" s="17" t="s">
        <v>14843</v>
      </c>
      <c r="U4974" s="19" t="str">
        <f>IF(Cleaned_Data!P4974&gt;20000,"High-Bill","Normal-Bill")</f>
        <v>Normal-Bill</v>
      </c>
      <c r="V4974" s="19" t="str">
        <f t="shared" si="154"/>
        <v>Not-Senior-Citizen</v>
      </c>
      <c r="W4974" s="19" t="str">
        <f t="shared" si="155"/>
        <v>Not-Required</v>
      </c>
      <c r="X4974" s="20" t="str" cm="1">
        <f t="array" ref="X4974">_xlfn.IFS(P4974&lt;5000,"Low",P4974&lt;=20000,"Medium",P4974&gt;20000,"High")</f>
        <v>Low</v>
      </c>
    </row>
    <row r="4975" spans="1:24" x14ac:dyDescent="0.35">
      <c r="A4975" s="29" t="s">
        <v>72</v>
      </c>
      <c r="B4975" s="21" t="s">
        <v>1163</v>
      </c>
      <c r="C4975" s="21">
        <v>40</v>
      </c>
      <c r="D4975" s="22" t="s">
        <v>14847</v>
      </c>
      <c r="E4975" s="21" t="s">
        <v>11831</v>
      </c>
      <c r="F4975" s="22" t="s">
        <v>8371</v>
      </c>
      <c r="G4975" s="21" t="s">
        <v>6989</v>
      </c>
      <c r="H4975" s="21" t="s">
        <v>7000</v>
      </c>
      <c r="I4975" s="21" t="s">
        <v>7002</v>
      </c>
      <c r="J4975" s="22" t="s">
        <v>8371</v>
      </c>
      <c r="K4975" s="21" t="s">
        <v>14392</v>
      </c>
      <c r="L4975" s="21" t="s">
        <v>8343</v>
      </c>
      <c r="M4975" s="21" t="s">
        <v>8350</v>
      </c>
      <c r="N4975" s="21" t="s">
        <v>8351</v>
      </c>
      <c r="O4975" s="21" t="s">
        <v>8358</v>
      </c>
      <c r="P4975" s="18">
        <v>0</v>
      </c>
      <c r="Q4975" s="22" t="s">
        <v>8370</v>
      </c>
      <c r="R4975" s="22" t="s">
        <v>8370</v>
      </c>
      <c r="S4975" s="21">
        <v>2</v>
      </c>
      <c r="T4975" s="21" t="s">
        <v>14843</v>
      </c>
      <c r="U4975" s="23" t="str">
        <f>IF(Cleaned_Data!P4975&gt;20000,"High-Bill","Normal-Bill")</f>
        <v>Normal-Bill</v>
      </c>
      <c r="V4975" s="23" t="str">
        <f t="shared" si="154"/>
        <v>Not-Senior-Citizen</v>
      </c>
      <c r="W4975" s="23" t="str">
        <f t="shared" si="155"/>
        <v>Not-Required</v>
      </c>
      <c r="X4975" s="24" t="str" cm="1">
        <f t="array" ref="X4975">_xlfn.IFS(P4975&lt;5000,"Low",P4975&lt;=20000,"Medium",P4975&gt;20000,"High")</f>
        <v>Low</v>
      </c>
    </row>
    <row r="4976" spans="1:24" x14ac:dyDescent="0.35">
      <c r="A4976" s="28" t="s">
        <v>471</v>
      </c>
      <c r="B4976" s="17" t="s">
        <v>1052</v>
      </c>
      <c r="C4976" s="17">
        <v>80</v>
      </c>
      <c r="D4976" s="17" t="s">
        <v>1174</v>
      </c>
      <c r="E4976" s="17" t="s">
        <v>8997</v>
      </c>
      <c r="F4976" s="17" t="s">
        <v>6907</v>
      </c>
      <c r="G4976" s="17" t="s">
        <v>6993</v>
      </c>
      <c r="H4976" s="17" t="s">
        <v>6999</v>
      </c>
      <c r="I4976" s="17" t="s">
        <v>7006</v>
      </c>
      <c r="J4976" s="17" t="s">
        <v>7059</v>
      </c>
      <c r="K4976" s="17" t="s">
        <v>14482</v>
      </c>
      <c r="L4976" s="17" t="s">
        <v>8343</v>
      </c>
      <c r="M4976" s="17" t="s">
        <v>8347</v>
      </c>
      <c r="N4976" s="17" t="s">
        <v>8353</v>
      </c>
      <c r="O4976" s="17" t="s">
        <v>8359</v>
      </c>
      <c r="P4976" s="18">
        <v>0</v>
      </c>
      <c r="Q4976" s="22" t="s">
        <v>8370</v>
      </c>
      <c r="R4976" s="17" t="s">
        <v>14096</v>
      </c>
      <c r="S4976" s="17">
        <v>1</v>
      </c>
      <c r="T4976" s="17" t="s">
        <v>14845</v>
      </c>
      <c r="U4976" s="19" t="str">
        <f>IF(Cleaned_Data!P4976&gt;20000,"High-Bill","Normal-Bill")</f>
        <v>Normal-Bill</v>
      </c>
      <c r="V4976" s="19" t="str">
        <f t="shared" si="154"/>
        <v>Senior-Citizen</v>
      </c>
      <c r="W4976" s="19" t="str">
        <f t="shared" si="155"/>
        <v>Follow-Up-required</v>
      </c>
      <c r="X4976" s="20" t="str" cm="1">
        <f t="array" ref="X4976">_xlfn.IFS(P4976&lt;5000,"Low",P4976&lt;=20000,"Medium",P4976&gt;20000,"High")</f>
        <v>Low</v>
      </c>
    </row>
    <row r="4977" spans="1:24" x14ac:dyDescent="0.35">
      <c r="A4977" s="29" t="s">
        <v>471</v>
      </c>
      <c r="B4977" s="21" t="s">
        <v>1087</v>
      </c>
      <c r="C4977" s="22" t="s">
        <v>14854</v>
      </c>
      <c r="D4977" s="21" t="s">
        <v>1174</v>
      </c>
      <c r="E4977" s="21" t="s">
        <v>10424</v>
      </c>
      <c r="F4977" s="21" t="s">
        <v>6733</v>
      </c>
      <c r="G4977" s="21" t="s">
        <v>6993</v>
      </c>
      <c r="H4977" s="21" t="s">
        <v>7000</v>
      </c>
      <c r="I4977" s="21" t="s">
        <v>7007</v>
      </c>
      <c r="J4977" s="22" t="s">
        <v>8371</v>
      </c>
      <c r="K4977" s="21" t="s">
        <v>14666</v>
      </c>
      <c r="L4977" s="21" t="s">
        <v>8341</v>
      </c>
      <c r="M4977" s="21" t="s">
        <v>8350</v>
      </c>
      <c r="N4977" s="21" t="s">
        <v>8352</v>
      </c>
      <c r="O4977" s="21" t="s">
        <v>8359</v>
      </c>
      <c r="P4977" s="26">
        <v>40618</v>
      </c>
      <c r="Q4977" s="22" t="s">
        <v>8370</v>
      </c>
      <c r="R4977" s="22" t="s">
        <v>8370</v>
      </c>
      <c r="S4977" s="21">
        <v>2</v>
      </c>
      <c r="T4977" s="21" t="s">
        <v>14845</v>
      </c>
      <c r="U4977" s="23" t="str">
        <f>IF(Cleaned_Data!P4977&gt;20000,"High-Bill","Normal-Bill")</f>
        <v>High-Bill</v>
      </c>
      <c r="V4977" s="23" t="str">
        <f t="shared" si="154"/>
        <v>Senior-Citizen</v>
      </c>
      <c r="W4977" s="23" t="str">
        <f t="shared" si="155"/>
        <v>Not-Required</v>
      </c>
      <c r="X4977" s="24" t="str" cm="1">
        <f t="array" ref="X4977">_xlfn.IFS(P4977&lt;5000,"Low",P4977&lt;=20000,"Medium",P4977&gt;20000,"High")</f>
        <v>High</v>
      </c>
    </row>
    <row r="4978" spans="1:24" x14ac:dyDescent="0.35">
      <c r="A4978" s="28" t="s">
        <v>471</v>
      </c>
      <c r="B4978" s="17" t="s">
        <v>1037</v>
      </c>
      <c r="C4978" s="17">
        <v>44</v>
      </c>
      <c r="D4978" s="17" t="s">
        <v>1172</v>
      </c>
      <c r="E4978" s="17" t="s">
        <v>10479</v>
      </c>
      <c r="F4978" s="22" t="s">
        <v>8371</v>
      </c>
      <c r="G4978" s="17" t="s">
        <v>6984</v>
      </c>
      <c r="H4978" s="17" t="s">
        <v>6997</v>
      </c>
      <c r="I4978" s="17" t="s">
        <v>7003</v>
      </c>
      <c r="J4978" s="17" t="s">
        <v>14161</v>
      </c>
      <c r="K4978" s="17" t="s">
        <v>14719</v>
      </c>
      <c r="L4978" s="17" t="s">
        <v>8339</v>
      </c>
      <c r="M4978" s="17" t="s">
        <v>8347</v>
      </c>
      <c r="N4978" s="17" t="s">
        <v>8352</v>
      </c>
      <c r="O4978" s="17" t="s">
        <v>8358</v>
      </c>
      <c r="P4978" s="18">
        <v>0</v>
      </c>
      <c r="Q4978" s="22" t="s">
        <v>8370</v>
      </c>
      <c r="R4978" s="22" t="s">
        <v>8370</v>
      </c>
      <c r="S4978" s="22" t="s">
        <v>8370</v>
      </c>
      <c r="T4978" s="22" t="s">
        <v>8370</v>
      </c>
      <c r="U4978" s="19" t="str">
        <f>IF(Cleaned_Data!P4978&gt;20000,"High-Bill","Normal-Bill")</f>
        <v>Normal-Bill</v>
      </c>
      <c r="V4978" s="19" t="str">
        <f t="shared" si="154"/>
        <v>Not-Senior-Citizen</v>
      </c>
      <c r="W4978" s="19" t="str">
        <f t="shared" si="155"/>
        <v>Not-Required</v>
      </c>
      <c r="X4978" s="20" t="str" cm="1">
        <f t="array" ref="X4978">_xlfn.IFS(P4978&lt;5000,"Low",P4978&lt;=20000,"Medium",P4978&gt;20000,"High")</f>
        <v>Low</v>
      </c>
    </row>
    <row r="4979" spans="1:24" x14ac:dyDescent="0.35">
      <c r="A4979" s="29" t="s">
        <v>471</v>
      </c>
      <c r="B4979" s="21" t="s">
        <v>1163</v>
      </c>
      <c r="C4979" s="21">
        <v>37</v>
      </c>
      <c r="D4979" s="21" t="s">
        <v>1172</v>
      </c>
      <c r="E4979" s="21" t="s">
        <v>10853</v>
      </c>
      <c r="F4979" s="21" t="s">
        <v>6936</v>
      </c>
      <c r="G4979" s="21" t="s">
        <v>6988</v>
      </c>
      <c r="H4979" s="21" t="s">
        <v>6999</v>
      </c>
      <c r="I4979" s="21" t="s">
        <v>7006</v>
      </c>
      <c r="J4979" s="21" t="s">
        <v>7622</v>
      </c>
      <c r="K4979" s="21" t="s">
        <v>14371</v>
      </c>
      <c r="L4979" s="21" t="s">
        <v>8338</v>
      </c>
      <c r="M4979" s="21" t="s">
        <v>8347</v>
      </c>
      <c r="N4979" s="21" t="s">
        <v>8353</v>
      </c>
      <c r="O4979" s="21" t="s">
        <v>14841</v>
      </c>
      <c r="P4979" s="26">
        <v>23334</v>
      </c>
      <c r="Q4979" s="21" t="s">
        <v>8362</v>
      </c>
      <c r="R4979" s="22" t="s">
        <v>8370</v>
      </c>
      <c r="S4979" s="21">
        <v>3</v>
      </c>
      <c r="T4979" s="21" t="s">
        <v>14844</v>
      </c>
      <c r="U4979" s="23" t="str">
        <f>IF(Cleaned_Data!P4979&gt;20000,"High-Bill","Normal-Bill")</f>
        <v>High-Bill</v>
      </c>
      <c r="V4979" s="23" t="str">
        <f t="shared" si="154"/>
        <v>Not-Senior-Citizen</v>
      </c>
      <c r="W4979" s="23" t="str">
        <f t="shared" si="155"/>
        <v>Not-Required</v>
      </c>
      <c r="X4979" s="24" t="str" cm="1">
        <f t="array" ref="X4979">_xlfn.IFS(P4979&lt;5000,"Low",P4979&lt;=20000,"Medium",P4979&gt;20000,"High")</f>
        <v>High</v>
      </c>
    </row>
    <row r="4980" spans="1:24" x14ac:dyDescent="0.35">
      <c r="A4980" s="28" t="s">
        <v>471</v>
      </c>
      <c r="B4980" s="17" t="s">
        <v>1146</v>
      </c>
      <c r="C4980" s="17">
        <v>56</v>
      </c>
      <c r="D4980" s="17" t="s">
        <v>1172</v>
      </c>
      <c r="E4980" s="17" t="s">
        <v>10980</v>
      </c>
      <c r="F4980" s="22" t="s">
        <v>8371</v>
      </c>
      <c r="G4980" s="17" t="s">
        <v>6984</v>
      </c>
      <c r="H4980" s="17" t="s">
        <v>6994</v>
      </c>
      <c r="I4980" s="17" t="s">
        <v>7003</v>
      </c>
      <c r="J4980" s="17" t="s">
        <v>14053</v>
      </c>
      <c r="K4980" s="17" t="s">
        <v>14395</v>
      </c>
      <c r="L4980" s="17" t="s">
        <v>8341</v>
      </c>
      <c r="M4980" s="17" t="s">
        <v>8347</v>
      </c>
      <c r="N4980" s="17" t="s">
        <v>8351</v>
      </c>
      <c r="O4980" s="17" t="s">
        <v>14842</v>
      </c>
      <c r="P4980" s="25">
        <v>2847</v>
      </c>
      <c r="Q4980" s="17" t="s">
        <v>8363</v>
      </c>
      <c r="R4980" s="22" t="s">
        <v>8370</v>
      </c>
      <c r="S4980" s="17">
        <v>5</v>
      </c>
      <c r="T4980" s="17" t="s">
        <v>14844</v>
      </c>
      <c r="U4980" s="19" t="str">
        <f>IF(Cleaned_Data!P4980&gt;20000,"High-Bill","Normal-Bill")</f>
        <v>Normal-Bill</v>
      </c>
      <c r="V4980" s="19" t="str">
        <f t="shared" si="154"/>
        <v>Not-Senior-Citizen</v>
      </c>
      <c r="W4980" s="19" t="str">
        <f t="shared" si="155"/>
        <v>Not-Required</v>
      </c>
      <c r="X4980" s="20" t="str" cm="1">
        <f t="array" ref="X4980">_xlfn.IFS(P4980&lt;5000,"Low",P4980&lt;=20000,"Medium",P4980&gt;20000,"High")</f>
        <v>Low</v>
      </c>
    </row>
    <row r="4981" spans="1:24" x14ac:dyDescent="0.35">
      <c r="A4981" s="29" t="s">
        <v>471</v>
      </c>
      <c r="B4981" s="21" t="s">
        <v>1042</v>
      </c>
      <c r="C4981" s="21">
        <v>39</v>
      </c>
      <c r="D4981" s="21" t="s">
        <v>1174</v>
      </c>
      <c r="E4981" s="21" t="s">
        <v>11390</v>
      </c>
      <c r="F4981" s="21" t="s">
        <v>6696</v>
      </c>
      <c r="G4981" s="21" t="s">
        <v>6991</v>
      </c>
      <c r="H4981" s="21" t="s">
        <v>6994</v>
      </c>
      <c r="I4981" s="21" t="s">
        <v>7004</v>
      </c>
      <c r="J4981" s="21" t="s">
        <v>14142</v>
      </c>
      <c r="K4981" s="21" t="s">
        <v>14505</v>
      </c>
      <c r="L4981" s="21" t="s">
        <v>8342</v>
      </c>
      <c r="M4981" s="21" t="s">
        <v>8346</v>
      </c>
      <c r="N4981" s="21" t="s">
        <v>8351</v>
      </c>
      <c r="O4981" s="21" t="s">
        <v>14841</v>
      </c>
      <c r="P4981" s="26">
        <v>45863</v>
      </c>
      <c r="Q4981" s="22" t="s">
        <v>8370</v>
      </c>
      <c r="R4981" s="21" t="s">
        <v>14031</v>
      </c>
      <c r="S4981" s="22" t="s">
        <v>8370</v>
      </c>
      <c r="T4981" s="22" t="s">
        <v>8370</v>
      </c>
      <c r="U4981" s="23" t="str">
        <f>IF(Cleaned_Data!P4981&gt;20000,"High-Bill","Normal-Bill")</f>
        <v>High-Bill</v>
      </c>
      <c r="V4981" s="23" t="str">
        <f t="shared" si="154"/>
        <v>Not-Senior-Citizen</v>
      </c>
      <c r="W4981" s="23" t="str">
        <f t="shared" si="155"/>
        <v>Follow-Up-required</v>
      </c>
      <c r="X4981" s="24" t="str" cm="1">
        <f t="array" ref="X4981">_xlfn.IFS(P4981&lt;5000,"Low",P4981&lt;=20000,"Medium",P4981&gt;20000,"High")</f>
        <v>High</v>
      </c>
    </row>
    <row r="4982" spans="1:24" x14ac:dyDescent="0.35">
      <c r="A4982" s="28" t="s">
        <v>471</v>
      </c>
      <c r="B4982" s="17" t="s">
        <v>1031</v>
      </c>
      <c r="C4982" s="17">
        <v>49</v>
      </c>
      <c r="D4982" s="17" t="s">
        <v>1174</v>
      </c>
      <c r="E4982" s="17" t="s">
        <v>11875</v>
      </c>
      <c r="F4982" s="22" t="s">
        <v>8371</v>
      </c>
      <c r="G4982" s="17" t="s">
        <v>6987</v>
      </c>
      <c r="H4982" s="17" t="s">
        <v>6999</v>
      </c>
      <c r="I4982" s="17" t="s">
        <v>7007</v>
      </c>
      <c r="J4982" s="17" t="s">
        <v>7066</v>
      </c>
      <c r="K4982" s="17" t="s">
        <v>14352</v>
      </c>
      <c r="L4982" s="17" t="s">
        <v>8340</v>
      </c>
      <c r="M4982" s="17" t="s">
        <v>8347</v>
      </c>
      <c r="N4982" s="17" t="s">
        <v>8352</v>
      </c>
      <c r="O4982" s="17" t="s">
        <v>14841</v>
      </c>
      <c r="P4982" s="25">
        <v>14577</v>
      </c>
      <c r="Q4982" s="17" t="s">
        <v>8363</v>
      </c>
      <c r="R4982" s="22" t="s">
        <v>8370</v>
      </c>
      <c r="S4982" s="17">
        <v>2</v>
      </c>
      <c r="T4982" s="17" t="s">
        <v>14845</v>
      </c>
      <c r="U4982" s="19" t="str">
        <f>IF(Cleaned_Data!P4982&gt;20000,"High-Bill","Normal-Bill")</f>
        <v>Normal-Bill</v>
      </c>
      <c r="V4982" s="19" t="str">
        <f t="shared" si="154"/>
        <v>Not-Senior-Citizen</v>
      </c>
      <c r="W4982" s="19" t="str">
        <f t="shared" si="155"/>
        <v>Not-Required</v>
      </c>
      <c r="X4982" s="20" t="str" cm="1">
        <f t="array" ref="X4982">_xlfn.IFS(P4982&lt;5000,"Low",P4982&lt;=20000,"Medium",P4982&gt;20000,"High")</f>
        <v>Medium</v>
      </c>
    </row>
    <row r="4983" spans="1:24" x14ac:dyDescent="0.35">
      <c r="A4983" s="29" t="s">
        <v>471</v>
      </c>
      <c r="B4983" s="21" t="s">
        <v>1106</v>
      </c>
      <c r="C4983" s="21">
        <v>30</v>
      </c>
      <c r="D4983" s="21" t="s">
        <v>1174</v>
      </c>
      <c r="E4983" s="21" t="s">
        <v>12128</v>
      </c>
      <c r="F4983" s="22" t="s">
        <v>8371</v>
      </c>
      <c r="G4983" s="21" t="s">
        <v>6992</v>
      </c>
      <c r="H4983" s="21" t="s">
        <v>6996</v>
      </c>
      <c r="I4983" s="21" t="s">
        <v>7003</v>
      </c>
      <c r="J4983" s="21" t="s">
        <v>14112</v>
      </c>
      <c r="K4983" s="21" t="s">
        <v>14716</v>
      </c>
      <c r="L4983" s="21" t="s">
        <v>8345</v>
      </c>
      <c r="M4983" s="21" t="s">
        <v>8348</v>
      </c>
      <c r="N4983" s="21" t="s">
        <v>8351</v>
      </c>
      <c r="O4983" s="21" t="s">
        <v>8358</v>
      </c>
      <c r="P4983" s="18">
        <v>0</v>
      </c>
      <c r="Q4983" s="22" t="s">
        <v>8370</v>
      </c>
      <c r="R4983" s="22" t="s">
        <v>8370</v>
      </c>
      <c r="S4983" s="21">
        <v>2</v>
      </c>
      <c r="T4983" s="22" t="s">
        <v>8370</v>
      </c>
      <c r="U4983" s="23" t="str">
        <f>IF(Cleaned_Data!P4983&gt;20000,"High-Bill","Normal-Bill")</f>
        <v>Normal-Bill</v>
      </c>
      <c r="V4983" s="23" t="str">
        <f t="shared" si="154"/>
        <v>Not-Senior-Citizen</v>
      </c>
      <c r="W4983" s="23" t="str">
        <f t="shared" si="155"/>
        <v>Not-Required</v>
      </c>
      <c r="X4983" s="24" t="str" cm="1">
        <f t="array" ref="X4983">_xlfn.IFS(P4983&lt;5000,"Low",P4983&lt;=20000,"Medium",P4983&gt;20000,"High")</f>
        <v>Low</v>
      </c>
    </row>
    <row r="4984" spans="1:24" x14ac:dyDescent="0.35">
      <c r="A4984" s="28" t="s">
        <v>471</v>
      </c>
      <c r="B4984" s="17" t="s">
        <v>1151</v>
      </c>
      <c r="C4984" s="22" t="s">
        <v>14854</v>
      </c>
      <c r="D4984" s="17" t="s">
        <v>1174</v>
      </c>
      <c r="E4984" s="17" t="s">
        <v>13879</v>
      </c>
      <c r="F4984" s="17" t="s">
        <v>6833</v>
      </c>
      <c r="G4984" s="17" t="s">
        <v>6986</v>
      </c>
      <c r="H4984" s="17" t="s">
        <v>7000</v>
      </c>
      <c r="I4984" s="17" t="s">
        <v>7005</v>
      </c>
      <c r="J4984" s="17" t="s">
        <v>14144</v>
      </c>
      <c r="K4984" s="17" t="s">
        <v>14646</v>
      </c>
      <c r="L4984" s="17" t="s">
        <v>8339</v>
      </c>
      <c r="M4984" s="17" t="s">
        <v>8346</v>
      </c>
      <c r="N4984" s="17" t="s">
        <v>8352</v>
      </c>
      <c r="O4984" s="17" t="s">
        <v>14842</v>
      </c>
      <c r="P4984" s="18">
        <v>0</v>
      </c>
      <c r="Q4984" s="17" t="s">
        <v>8362</v>
      </c>
      <c r="R4984" s="17" t="s">
        <v>13911</v>
      </c>
      <c r="S4984" s="17">
        <v>5</v>
      </c>
      <c r="T4984" s="17" t="s">
        <v>14844</v>
      </c>
      <c r="U4984" s="19" t="str">
        <f>IF(Cleaned_Data!P4984&gt;20000,"High-Bill","Normal-Bill")</f>
        <v>Normal-Bill</v>
      </c>
      <c r="V4984" s="19" t="str">
        <f t="shared" si="154"/>
        <v>Senior-Citizen</v>
      </c>
      <c r="W4984" s="19" t="str">
        <f t="shared" si="155"/>
        <v>Follow-Up-required</v>
      </c>
      <c r="X4984" s="20" t="str" cm="1">
        <f t="array" ref="X4984">_xlfn.IFS(P4984&lt;5000,"Low",P4984&lt;=20000,"Medium",P4984&gt;20000,"High")</f>
        <v>Low</v>
      </c>
    </row>
    <row r="4985" spans="1:24" x14ac:dyDescent="0.35">
      <c r="A4985" s="29" t="s">
        <v>772</v>
      </c>
      <c r="B4985" s="21" t="s">
        <v>1033</v>
      </c>
      <c r="C4985" s="22" t="s">
        <v>14854</v>
      </c>
      <c r="D4985" s="21" t="s">
        <v>1174</v>
      </c>
      <c r="E4985" s="21" t="s">
        <v>9807</v>
      </c>
      <c r="F4985" s="22" t="s">
        <v>8371</v>
      </c>
      <c r="G4985" s="21" t="s">
        <v>6993</v>
      </c>
      <c r="H4985" s="21" t="s">
        <v>6994</v>
      </c>
      <c r="I4985" s="21" t="s">
        <v>7005</v>
      </c>
      <c r="J4985" s="21" t="s">
        <v>14033</v>
      </c>
      <c r="K4985" s="21" t="s">
        <v>14660</v>
      </c>
      <c r="L4985" s="21" t="s">
        <v>8342</v>
      </c>
      <c r="M4985" s="21" t="s">
        <v>8348</v>
      </c>
      <c r="N4985" s="21" t="s">
        <v>8353</v>
      </c>
      <c r="O4985" s="21" t="s">
        <v>8355</v>
      </c>
      <c r="P4985" s="26">
        <v>46228</v>
      </c>
      <c r="Q4985" s="21" t="s">
        <v>8364</v>
      </c>
      <c r="R4985" s="21" t="s">
        <v>13903</v>
      </c>
      <c r="S4985" s="22" t="s">
        <v>8370</v>
      </c>
      <c r="T4985" s="22" t="s">
        <v>8370</v>
      </c>
      <c r="U4985" s="23" t="str">
        <f>IF(Cleaned_Data!P4985&gt;20000,"High-Bill","Normal-Bill")</f>
        <v>High-Bill</v>
      </c>
      <c r="V4985" s="23" t="str">
        <f t="shared" si="154"/>
        <v>Senior-Citizen</v>
      </c>
      <c r="W4985" s="23" t="str">
        <f t="shared" si="155"/>
        <v>Follow-Up-required</v>
      </c>
      <c r="X4985" s="24" t="str" cm="1">
        <f t="array" ref="X4985">_xlfn.IFS(P4985&lt;5000,"Low",P4985&lt;=20000,"Medium",P4985&gt;20000,"High")</f>
        <v>High</v>
      </c>
    </row>
    <row r="4986" spans="1:24" x14ac:dyDescent="0.35">
      <c r="A4986" s="28" t="s">
        <v>772</v>
      </c>
      <c r="B4986" s="17" t="s">
        <v>1027</v>
      </c>
      <c r="C4986" s="22" t="s">
        <v>14854</v>
      </c>
      <c r="D4986" s="22" t="s">
        <v>14847</v>
      </c>
      <c r="E4986" s="17" t="s">
        <v>10666</v>
      </c>
      <c r="F4986" s="17" t="s">
        <v>6769</v>
      </c>
      <c r="G4986" s="17" t="s">
        <v>6991</v>
      </c>
      <c r="H4986" s="17" t="s">
        <v>6995</v>
      </c>
      <c r="I4986" s="17" t="s">
        <v>7002</v>
      </c>
      <c r="J4986" s="22" t="s">
        <v>8371</v>
      </c>
      <c r="K4986" s="17" t="s">
        <v>14231</v>
      </c>
      <c r="L4986" s="17" t="s">
        <v>8345</v>
      </c>
      <c r="M4986" s="17" t="s">
        <v>8346</v>
      </c>
      <c r="N4986" s="17" t="s">
        <v>8354</v>
      </c>
      <c r="O4986" s="17" t="s">
        <v>8355</v>
      </c>
      <c r="P4986" s="18">
        <v>0</v>
      </c>
      <c r="Q4986" s="17" t="s">
        <v>8363</v>
      </c>
      <c r="R4986" s="22" t="s">
        <v>8370</v>
      </c>
      <c r="S4986" s="17">
        <v>1</v>
      </c>
      <c r="T4986" s="17" t="s">
        <v>14843</v>
      </c>
      <c r="U4986" s="19" t="str">
        <f>IF(Cleaned_Data!P4986&gt;20000,"High-Bill","Normal-Bill")</f>
        <v>Normal-Bill</v>
      </c>
      <c r="V4986" s="19" t="str">
        <f t="shared" si="154"/>
        <v>Senior-Citizen</v>
      </c>
      <c r="W4986" s="19" t="str">
        <f t="shared" si="155"/>
        <v>Not-Required</v>
      </c>
      <c r="X4986" s="20" t="str" cm="1">
        <f t="array" ref="X4986">_xlfn.IFS(P4986&lt;5000,"Low",P4986&lt;=20000,"Medium",P4986&gt;20000,"High")</f>
        <v>Low</v>
      </c>
    </row>
    <row r="4987" spans="1:24" x14ac:dyDescent="0.35">
      <c r="A4987" s="29" t="s">
        <v>772</v>
      </c>
      <c r="B4987" s="21" t="s">
        <v>1134</v>
      </c>
      <c r="C4987" s="22" t="s">
        <v>14854</v>
      </c>
      <c r="D4987" s="22" t="s">
        <v>14847</v>
      </c>
      <c r="E4987" s="21" t="s">
        <v>11352</v>
      </c>
      <c r="F4987" s="21" t="s">
        <v>6811</v>
      </c>
      <c r="G4987" s="21" t="s">
        <v>6992</v>
      </c>
      <c r="H4987" s="21" t="s">
        <v>6994</v>
      </c>
      <c r="I4987" s="21" t="s">
        <v>7007</v>
      </c>
      <c r="J4987" s="21" t="s">
        <v>14069</v>
      </c>
      <c r="K4987" s="21" t="s">
        <v>14544</v>
      </c>
      <c r="L4987" s="21" t="s">
        <v>8343</v>
      </c>
      <c r="M4987" s="21" t="s">
        <v>8349</v>
      </c>
      <c r="N4987" s="21" t="s">
        <v>8352</v>
      </c>
      <c r="O4987" s="21" t="s">
        <v>8359</v>
      </c>
      <c r="P4987" s="18">
        <v>0</v>
      </c>
      <c r="Q4987" s="22" t="s">
        <v>8370</v>
      </c>
      <c r="R4987" s="22" t="s">
        <v>8370</v>
      </c>
      <c r="S4987" s="21">
        <v>3</v>
      </c>
      <c r="T4987" s="21" t="s">
        <v>14843</v>
      </c>
      <c r="U4987" s="23" t="str">
        <f>IF(Cleaned_Data!P4987&gt;20000,"High-Bill","Normal-Bill")</f>
        <v>Normal-Bill</v>
      </c>
      <c r="V4987" s="23" t="str">
        <f t="shared" si="154"/>
        <v>Senior-Citizen</v>
      </c>
      <c r="W4987" s="23" t="str">
        <f t="shared" si="155"/>
        <v>Not-Required</v>
      </c>
      <c r="X4987" s="24" t="str" cm="1">
        <f t="array" ref="X4987">_xlfn.IFS(P4987&lt;5000,"Low",P4987&lt;=20000,"Medium",P4987&gt;20000,"High")</f>
        <v>Low</v>
      </c>
    </row>
    <row r="4988" spans="1:24" x14ac:dyDescent="0.35">
      <c r="A4988" s="28" t="s">
        <v>772</v>
      </c>
      <c r="B4988" s="17" t="s">
        <v>1095</v>
      </c>
      <c r="C4988" s="22" t="s">
        <v>14854</v>
      </c>
      <c r="D4988" s="22" t="s">
        <v>14847</v>
      </c>
      <c r="E4988" s="17" t="s">
        <v>12555</v>
      </c>
      <c r="F4988" s="17" t="s">
        <v>6882</v>
      </c>
      <c r="G4988" s="17" t="s">
        <v>6990</v>
      </c>
      <c r="H4988" s="17" t="s">
        <v>6996</v>
      </c>
      <c r="I4988" s="17" t="s">
        <v>7001</v>
      </c>
      <c r="J4988" s="17" t="s">
        <v>14006</v>
      </c>
      <c r="K4988" s="17" t="s">
        <v>14357</v>
      </c>
      <c r="L4988" s="17" t="s">
        <v>8340</v>
      </c>
      <c r="M4988" s="17" t="s">
        <v>8346</v>
      </c>
      <c r="N4988" s="17" t="s">
        <v>8351</v>
      </c>
      <c r="O4988" s="17" t="s">
        <v>8355</v>
      </c>
      <c r="P4988" s="25">
        <v>44682</v>
      </c>
      <c r="Q4988" s="17" t="s">
        <v>8362</v>
      </c>
      <c r="R4988" s="17" t="s">
        <v>7564</v>
      </c>
      <c r="S4988" s="17">
        <v>3</v>
      </c>
      <c r="T4988" s="22" t="s">
        <v>8370</v>
      </c>
      <c r="U4988" s="19" t="str">
        <f>IF(Cleaned_Data!P4988&gt;20000,"High-Bill","Normal-Bill")</f>
        <v>High-Bill</v>
      </c>
      <c r="V4988" s="19" t="str">
        <f t="shared" si="154"/>
        <v>Senior-Citizen</v>
      </c>
      <c r="W4988" s="19" t="str">
        <f t="shared" si="155"/>
        <v>Follow-Up-required</v>
      </c>
      <c r="X4988" s="20" t="str" cm="1">
        <f t="array" ref="X4988">_xlfn.IFS(P4988&lt;5000,"Low",P4988&lt;=20000,"Medium",P4988&gt;20000,"High")</f>
        <v>High</v>
      </c>
    </row>
    <row r="4989" spans="1:24" x14ac:dyDescent="0.35">
      <c r="A4989" s="29" t="s">
        <v>772</v>
      </c>
      <c r="B4989" s="21" t="s">
        <v>1128</v>
      </c>
      <c r="C4989" s="21">
        <v>35</v>
      </c>
      <c r="D4989" s="21" t="s">
        <v>1174</v>
      </c>
      <c r="E4989" s="21" t="s">
        <v>12734</v>
      </c>
      <c r="F4989" s="21" t="s">
        <v>6868</v>
      </c>
      <c r="G4989" s="21" t="s">
        <v>6988</v>
      </c>
      <c r="H4989" s="21" t="s">
        <v>7000</v>
      </c>
      <c r="I4989" s="21" t="s">
        <v>7007</v>
      </c>
      <c r="J4989" s="21" t="s">
        <v>14070</v>
      </c>
      <c r="K4989" s="21" t="s">
        <v>14648</v>
      </c>
      <c r="L4989" s="21" t="s">
        <v>8340</v>
      </c>
      <c r="M4989" s="21" t="s">
        <v>8347</v>
      </c>
      <c r="N4989" s="21" t="s">
        <v>8351</v>
      </c>
      <c r="O4989" s="21" t="s">
        <v>14841</v>
      </c>
      <c r="P4989" s="18">
        <v>0</v>
      </c>
      <c r="Q4989" s="22" t="s">
        <v>8370</v>
      </c>
      <c r="R4989" s="22" t="s">
        <v>8370</v>
      </c>
      <c r="S4989" s="21">
        <v>4</v>
      </c>
      <c r="T4989" s="21" t="s">
        <v>14844</v>
      </c>
      <c r="U4989" s="23" t="str">
        <f>IF(Cleaned_Data!P4989&gt;20000,"High-Bill","Normal-Bill")</f>
        <v>Normal-Bill</v>
      </c>
      <c r="V4989" s="23" t="str">
        <f t="shared" si="154"/>
        <v>Not-Senior-Citizen</v>
      </c>
      <c r="W4989" s="23" t="str">
        <f t="shared" si="155"/>
        <v>Not-Required</v>
      </c>
      <c r="X4989" s="24" t="str" cm="1">
        <f t="array" ref="X4989">_xlfn.IFS(P4989&lt;5000,"Low",P4989&lt;=20000,"Medium",P4989&gt;20000,"High")</f>
        <v>Low</v>
      </c>
    </row>
    <row r="4990" spans="1:24" x14ac:dyDescent="0.35">
      <c r="A4990" s="28" t="s">
        <v>772</v>
      </c>
      <c r="B4990" s="17" t="s">
        <v>1036</v>
      </c>
      <c r="C4990" s="17">
        <v>45</v>
      </c>
      <c r="D4990" s="17" t="s">
        <v>1172</v>
      </c>
      <c r="E4990" s="17" t="s">
        <v>12944</v>
      </c>
      <c r="F4990" s="17" t="s">
        <v>6691</v>
      </c>
      <c r="G4990" s="17" t="s">
        <v>6989</v>
      </c>
      <c r="H4990" s="17" t="s">
        <v>6995</v>
      </c>
      <c r="I4990" s="17" t="s">
        <v>7006</v>
      </c>
      <c r="J4990" s="17" t="s">
        <v>13938</v>
      </c>
      <c r="K4990" s="17" t="s">
        <v>14499</v>
      </c>
      <c r="L4990" s="17" t="s">
        <v>8343</v>
      </c>
      <c r="M4990" s="17" t="s">
        <v>8347</v>
      </c>
      <c r="N4990" s="17" t="s">
        <v>8352</v>
      </c>
      <c r="O4990" s="17" t="s">
        <v>8358</v>
      </c>
      <c r="P4990" s="18">
        <v>0</v>
      </c>
      <c r="Q4990" s="17" t="s">
        <v>8364</v>
      </c>
      <c r="R4990" s="17" t="s">
        <v>14066</v>
      </c>
      <c r="S4990" s="17">
        <v>1</v>
      </c>
      <c r="T4990" s="17" t="s">
        <v>14844</v>
      </c>
      <c r="U4990" s="19" t="str">
        <f>IF(Cleaned_Data!P4990&gt;20000,"High-Bill","Normal-Bill")</f>
        <v>Normal-Bill</v>
      </c>
      <c r="V4990" s="19" t="str">
        <f t="shared" si="154"/>
        <v>Not-Senior-Citizen</v>
      </c>
      <c r="W4990" s="19" t="str">
        <f t="shared" si="155"/>
        <v>Follow-Up-required</v>
      </c>
      <c r="X4990" s="20" t="str" cm="1">
        <f t="array" ref="X4990">_xlfn.IFS(P4990&lt;5000,"Low",P4990&lt;=20000,"Medium",P4990&gt;20000,"High")</f>
        <v>Low</v>
      </c>
    </row>
    <row r="4991" spans="1:24" x14ac:dyDescent="0.35">
      <c r="A4991" s="29" t="s">
        <v>772</v>
      </c>
      <c r="B4991" s="21" t="s">
        <v>1157</v>
      </c>
      <c r="C4991" s="21">
        <v>29</v>
      </c>
      <c r="D4991" s="21" t="s">
        <v>1172</v>
      </c>
      <c r="E4991" s="21" t="s">
        <v>13472</v>
      </c>
      <c r="F4991" s="21" t="s">
        <v>6917</v>
      </c>
      <c r="G4991" s="21" t="s">
        <v>6985</v>
      </c>
      <c r="H4991" s="21" t="s">
        <v>7000</v>
      </c>
      <c r="I4991" s="21" t="s">
        <v>7003</v>
      </c>
      <c r="J4991" s="21" t="s">
        <v>13970</v>
      </c>
      <c r="K4991" s="21" t="s">
        <v>14198</v>
      </c>
      <c r="L4991" s="21" t="s">
        <v>8340</v>
      </c>
      <c r="M4991" s="21" t="s">
        <v>8349</v>
      </c>
      <c r="N4991" s="21" t="s">
        <v>8352</v>
      </c>
      <c r="O4991" s="21" t="s">
        <v>8359</v>
      </c>
      <c r="P4991" s="26">
        <v>21342</v>
      </c>
      <c r="Q4991" s="22" t="s">
        <v>8370</v>
      </c>
      <c r="R4991" s="21" t="s">
        <v>14172</v>
      </c>
      <c r="S4991" s="21">
        <v>4</v>
      </c>
      <c r="T4991" s="21" t="s">
        <v>14845</v>
      </c>
      <c r="U4991" s="23" t="str">
        <f>IF(Cleaned_Data!P4991&gt;20000,"High-Bill","Normal-Bill")</f>
        <v>High-Bill</v>
      </c>
      <c r="V4991" s="23" t="str">
        <f t="shared" si="154"/>
        <v>Not-Senior-Citizen</v>
      </c>
      <c r="W4991" s="23" t="str">
        <f t="shared" si="155"/>
        <v>Follow-Up-required</v>
      </c>
      <c r="X4991" s="24" t="str" cm="1">
        <f t="array" ref="X4991">_xlfn.IFS(P4991&lt;5000,"Low",P4991&lt;=20000,"Medium",P4991&gt;20000,"High")</f>
        <v>High</v>
      </c>
    </row>
    <row r="4992" spans="1:24" x14ac:dyDescent="0.35">
      <c r="A4992" s="28" t="s">
        <v>772</v>
      </c>
      <c r="B4992" s="17" t="s">
        <v>1161</v>
      </c>
      <c r="C4992" s="22" t="s">
        <v>14854</v>
      </c>
      <c r="D4992" s="17" t="s">
        <v>1172</v>
      </c>
      <c r="E4992" s="17" t="s">
        <v>13659</v>
      </c>
      <c r="F4992" s="22" t="s">
        <v>8371</v>
      </c>
      <c r="G4992" s="17" t="s">
        <v>6984</v>
      </c>
      <c r="H4992" s="17" t="s">
        <v>6994</v>
      </c>
      <c r="I4992" s="17" t="s">
        <v>7005</v>
      </c>
      <c r="J4992" s="22" t="s">
        <v>8371</v>
      </c>
      <c r="K4992" s="17" t="s">
        <v>14699</v>
      </c>
      <c r="L4992" s="17" t="s">
        <v>8338</v>
      </c>
      <c r="M4992" s="17" t="s">
        <v>8347</v>
      </c>
      <c r="N4992" s="17" t="s">
        <v>8353</v>
      </c>
      <c r="O4992" s="17" t="s">
        <v>8355</v>
      </c>
      <c r="P4992" s="18">
        <v>0</v>
      </c>
      <c r="Q4992" s="17" t="s">
        <v>8364</v>
      </c>
      <c r="R4992" s="22" t="s">
        <v>8370</v>
      </c>
      <c r="S4992" s="22" t="s">
        <v>8370</v>
      </c>
      <c r="T4992" s="17" t="s">
        <v>14843</v>
      </c>
      <c r="U4992" s="19" t="str">
        <f>IF(Cleaned_Data!P4992&gt;20000,"High-Bill","Normal-Bill")</f>
        <v>Normal-Bill</v>
      </c>
      <c r="V4992" s="19" t="str">
        <f t="shared" si="154"/>
        <v>Senior-Citizen</v>
      </c>
      <c r="W4992" s="19" t="str">
        <f t="shared" si="155"/>
        <v>Not-Required</v>
      </c>
      <c r="X4992" s="20" t="str" cm="1">
        <f t="array" ref="X4992">_xlfn.IFS(P4992&lt;5000,"Low",P4992&lt;=20000,"Medium",P4992&gt;20000,"High")</f>
        <v>Low</v>
      </c>
    </row>
    <row r="4993" spans="1:24" x14ac:dyDescent="0.35">
      <c r="A4993" s="29" t="s">
        <v>772</v>
      </c>
      <c r="B4993" s="21" t="s">
        <v>1050</v>
      </c>
      <c r="C4993" s="21">
        <v>35</v>
      </c>
      <c r="D4993" s="21" t="s">
        <v>1172</v>
      </c>
      <c r="E4993" s="21" t="s">
        <v>13893</v>
      </c>
      <c r="F4993" s="21" t="s">
        <v>6702</v>
      </c>
      <c r="G4993" s="21" t="s">
        <v>6992</v>
      </c>
      <c r="H4993" s="21" t="s">
        <v>6999</v>
      </c>
      <c r="I4993" s="21" t="s">
        <v>7005</v>
      </c>
      <c r="J4993" s="21" t="s">
        <v>14028</v>
      </c>
      <c r="K4993" s="21" t="s">
        <v>14369</v>
      </c>
      <c r="L4993" s="21" t="s">
        <v>8343</v>
      </c>
      <c r="M4993" s="21" t="s">
        <v>8347</v>
      </c>
      <c r="N4993" s="21" t="s">
        <v>8351</v>
      </c>
      <c r="O4993" s="21" t="s">
        <v>8359</v>
      </c>
      <c r="P4993" s="18">
        <v>0</v>
      </c>
      <c r="Q4993" s="22" t="s">
        <v>8370</v>
      </c>
      <c r="R4993" s="22" t="s">
        <v>8370</v>
      </c>
      <c r="S4993" s="21">
        <v>1</v>
      </c>
      <c r="T4993" s="21" t="s">
        <v>14844</v>
      </c>
      <c r="U4993" s="23" t="str">
        <f>IF(Cleaned_Data!P4993&gt;20000,"High-Bill","Normal-Bill")</f>
        <v>Normal-Bill</v>
      </c>
      <c r="V4993" s="23" t="str">
        <f t="shared" si="154"/>
        <v>Not-Senior-Citizen</v>
      </c>
      <c r="W4993" s="23" t="str">
        <f t="shared" si="155"/>
        <v>Not-Required</v>
      </c>
      <c r="X4993" s="24" t="str" cm="1">
        <f t="array" ref="X4993">_xlfn.IFS(P4993&lt;5000,"Low",P4993&lt;=20000,"Medium",P4993&gt;20000,"High")</f>
        <v>Low</v>
      </c>
    </row>
    <row r="4994" spans="1:24" x14ac:dyDescent="0.35">
      <c r="A4994" s="28" t="s">
        <v>571</v>
      </c>
      <c r="B4994" s="17" t="s">
        <v>1163</v>
      </c>
      <c r="C4994" s="22" t="s">
        <v>14854</v>
      </c>
      <c r="D4994" s="17" t="s">
        <v>1174</v>
      </c>
      <c r="E4994" s="17" t="s">
        <v>9185</v>
      </c>
      <c r="F4994" s="17" t="s">
        <v>6936</v>
      </c>
      <c r="G4994" s="17" t="s">
        <v>6992</v>
      </c>
      <c r="H4994" s="17" t="s">
        <v>6995</v>
      </c>
      <c r="I4994" s="17" t="s">
        <v>7003</v>
      </c>
      <c r="J4994" s="17" t="s">
        <v>14023</v>
      </c>
      <c r="K4994" s="17" t="s">
        <v>14574</v>
      </c>
      <c r="L4994" s="17" t="s">
        <v>8339</v>
      </c>
      <c r="M4994" s="17" t="s">
        <v>8346</v>
      </c>
      <c r="N4994" s="17" t="s">
        <v>8351</v>
      </c>
      <c r="O4994" s="17" t="s">
        <v>14841</v>
      </c>
      <c r="P4994" s="18">
        <v>0</v>
      </c>
      <c r="Q4994" s="17" t="s">
        <v>8363</v>
      </c>
      <c r="R4994" s="17" t="s">
        <v>14088</v>
      </c>
      <c r="S4994" s="17">
        <v>4</v>
      </c>
      <c r="T4994" s="22" t="s">
        <v>8370</v>
      </c>
      <c r="U4994" s="19" t="str">
        <f>IF(Cleaned_Data!P4994&gt;20000,"High-Bill","Normal-Bill")</f>
        <v>Normal-Bill</v>
      </c>
      <c r="V4994" s="19" t="str">
        <f t="shared" ref="V4994:V5057" si="156">IF(C4994&gt;=60,"Senior-Citizen","Not-Senior-Citizen")</f>
        <v>Senior-Citizen</v>
      </c>
      <c r="W4994" s="19" t="str">
        <f t="shared" ref="W4994:W5057" si="157">IF(R4994="N/A","Not-Required","Follow-Up-required")</f>
        <v>Follow-Up-required</v>
      </c>
      <c r="X4994" s="20" t="str" cm="1">
        <f t="array" ref="X4994">_xlfn.IFS(P4994&lt;5000,"Low",P4994&lt;=20000,"Medium",P4994&gt;20000,"High")</f>
        <v>Low</v>
      </c>
    </row>
    <row r="4995" spans="1:24" x14ac:dyDescent="0.35">
      <c r="A4995" s="29" t="s">
        <v>571</v>
      </c>
      <c r="B4995" s="21" t="s">
        <v>1043</v>
      </c>
      <c r="C4995" s="21">
        <v>39</v>
      </c>
      <c r="D4995" s="22" t="s">
        <v>14847</v>
      </c>
      <c r="E4995" s="21" t="s">
        <v>13746</v>
      </c>
      <c r="F4995" s="21" t="s">
        <v>6697</v>
      </c>
      <c r="G4995" s="21" t="s">
        <v>6985</v>
      </c>
      <c r="H4995" s="21" t="s">
        <v>7000</v>
      </c>
      <c r="I4995" s="21" t="s">
        <v>7006</v>
      </c>
      <c r="J4995" s="21" t="s">
        <v>13921</v>
      </c>
      <c r="K4995" s="21" t="s">
        <v>14632</v>
      </c>
      <c r="L4995" s="21" t="s">
        <v>8338</v>
      </c>
      <c r="M4995" s="21" t="s">
        <v>8347</v>
      </c>
      <c r="N4995" s="21" t="s">
        <v>8352</v>
      </c>
      <c r="O4995" s="21" t="s">
        <v>8359</v>
      </c>
      <c r="P4995" s="26">
        <v>26167</v>
      </c>
      <c r="Q4995" s="21" t="s">
        <v>8364</v>
      </c>
      <c r="R4995" s="21" t="s">
        <v>14060</v>
      </c>
      <c r="S4995" s="22" t="s">
        <v>8370</v>
      </c>
      <c r="T4995" s="21" t="s">
        <v>14844</v>
      </c>
      <c r="U4995" s="23" t="str">
        <f>IF(Cleaned_Data!P4995&gt;20000,"High-Bill","Normal-Bill")</f>
        <v>High-Bill</v>
      </c>
      <c r="V4995" s="23" t="str">
        <f t="shared" si="156"/>
        <v>Not-Senior-Citizen</v>
      </c>
      <c r="W4995" s="23" t="str">
        <f t="shared" si="157"/>
        <v>Follow-Up-required</v>
      </c>
      <c r="X4995" s="24" t="str" cm="1">
        <f t="array" ref="X4995">_xlfn.IFS(P4995&lt;5000,"Low",P4995&lt;=20000,"Medium",P4995&gt;20000,"High")</f>
        <v>High</v>
      </c>
    </row>
    <row r="4996" spans="1:24" x14ac:dyDescent="0.35">
      <c r="A4996" s="28" t="s">
        <v>215</v>
      </c>
      <c r="B4996" s="17" t="s">
        <v>1099</v>
      </c>
      <c r="C4996" s="17">
        <v>22</v>
      </c>
      <c r="D4996" s="17" t="s">
        <v>1174</v>
      </c>
      <c r="E4996" s="17" t="s">
        <v>8622</v>
      </c>
      <c r="F4996" s="17" t="s">
        <v>6800</v>
      </c>
      <c r="G4996" s="17" t="s">
        <v>6991</v>
      </c>
      <c r="H4996" s="17" t="s">
        <v>6996</v>
      </c>
      <c r="I4996" s="17" t="s">
        <v>7001</v>
      </c>
      <c r="J4996" s="17" t="s">
        <v>7199</v>
      </c>
      <c r="K4996" s="17" t="s">
        <v>14360</v>
      </c>
      <c r="L4996" s="17" t="s">
        <v>8341</v>
      </c>
      <c r="M4996" s="17" t="s">
        <v>8347</v>
      </c>
      <c r="N4996" s="17" t="s">
        <v>8352</v>
      </c>
      <c r="O4996" s="17" t="s">
        <v>14841</v>
      </c>
      <c r="P4996" s="18">
        <v>0</v>
      </c>
      <c r="Q4996" s="17" t="s">
        <v>8363</v>
      </c>
      <c r="R4996" s="22" t="s">
        <v>8370</v>
      </c>
      <c r="S4996" s="17">
        <v>5</v>
      </c>
      <c r="T4996" s="22" t="s">
        <v>8370</v>
      </c>
      <c r="U4996" s="19" t="str">
        <f>IF(Cleaned_Data!P4996&gt;20000,"High-Bill","Normal-Bill")</f>
        <v>Normal-Bill</v>
      </c>
      <c r="V4996" s="19" t="str">
        <f t="shared" si="156"/>
        <v>Not-Senior-Citizen</v>
      </c>
      <c r="W4996" s="19" t="str">
        <f t="shared" si="157"/>
        <v>Not-Required</v>
      </c>
      <c r="X4996" s="20" t="str" cm="1">
        <f t="array" ref="X4996">_xlfn.IFS(P4996&lt;5000,"Low",P4996&lt;=20000,"Medium",P4996&gt;20000,"High")</f>
        <v>Low</v>
      </c>
    </row>
    <row r="4997" spans="1:24" x14ac:dyDescent="0.35">
      <c r="A4997" s="29" t="s">
        <v>215</v>
      </c>
      <c r="B4997" s="21" t="s">
        <v>1102</v>
      </c>
      <c r="C4997" s="22" t="s">
        <v>14854</v>
      </c>
      <c r="D4997" s="22" t="s">
        <v>14847</v>
      </c>
      <c r="E4997" s="21" t="s">
        <v>10493</v>
      </c>
      <c r="F4997" s="22" t="s">
        <v>8371</v>
      </c>
      <c r="G4997" s="21" t="s">
        <v>6990</v>
      </c>
      <c r="H4997" s="21" t="s">
        <v>7000</v>
      </c>
      <c r="I4997" s="21" t="s">
        <v>7004</v>
      </c>
      <c r="J4997" s="21" t="s">
        <v>7535</v>
      </c>
      <c r="K4997" s="21" t="s">
        <v>14751</v>
      </c>
      <c r="L4997" s="21" t="s">
        <v>8343</v>
      </c>
      <c r="M4997" s="21" t="s">
        <v>8346</v>
      </c>
      <c r="N4997" s="21" t="s">
        <v>8353</v>
      </c>
      <c r="O4997" s="21" t="s">
        <v>14841</v>
      </c>
      <c r="P4997" s="26">
        <v>41923</v>
      </c>
      <c r="Q4997" s="21" t="s">
        <v>8364</v>
      </c>
      <c r="R4997" s="22" t="s">
        <v>8370</v>
      </c>
      <c r="S4997" s="21">
        <v>5</v>
      </c>
      <c r="T4997" s="22" t="s">
        <v>8370</v>
      </c>
      <c r="U4997" s="23" t="str">
        <f>IF(Cleaned_Data!P4997&gt;20000,"High-Bill","Normal-Bill")</f>
        <v>High-Bill</v>
      </c>
      <c r="V4997" s="23" t="str">
        <f t="shared" si="156"/>
        <v>Senior-Citizen</v>
      </c>
      <c r="W4997" s="23" t="str">
        <f t="shared" si="157"/>
        <v>Not-Required</v>
      </c>
      <c r="X4997" s="24" t="str" cm="1">
        <f t="array" ref="X4997">_xlfn.IFS(P4997&lt;5000,"Low",P4997&lt;=20000,"Medium",P4997&gt;20000,"High")</f>
        <v>High</v>
      </c>
    </row>
    <row r="4998" spans="1:24" x14ac:dyDescent="0.35">
      <c r="A4998" s="28" t="s">
        <v>215</v>
      </c>
      <c r="B4998" s="17" t="s">
        <v>1092</v>
      </c>
      <c r="C4998" s="17">
        <v>28</v>
      </c>
      <c r="D4998" s="17" t="s">
        <v>1174</v>
      </c>
      <c r="E4998" s="17" t="s">
        <v>11328</v>
      </c>
      <c r="F4998" s="17" t="s">
        <v>6738</v>
      </c>
      <c r="G4998" s="17" t="s">
        <v>6989</v>
      </c>
      <c r="H4998" s="17" t="s">
        <v>6999</v>
      </c>
      <c r="I4998" s="17" t="s">
        <v>7004</v>
      </c>
      <c r="J4998" s="17" t="s">
        <v>14055</v>
      </c>
      <c r="K4998" s="17" t="s">
        <v>14674</v>
      </c>
      <c r="L4998" s="17" t="s">
        <v>8344</v>
      </c>
      <c r="M4998" s="17" t="s">
        <v>8347</v>
      </c>
      <c r="N4998" s="17" t="s">
        <v>8353</v>
      </c>
      <c r="O4998" s="17" t="s">
        <v>8358</v>
      </c>
      <c r="P4998" s="18">
        <v>0</v>
      </c>
      <c r="Q4998" s="17" t="s">
        <v>8363</v>
      </c>
      <c r="R4998" s="17" t="s">
        <v>13938</v>
      </c>
      <c r="S4998" s="17">
        <v>2</v>
      </c>
      <c r="T4998" s="17" t="s">
        <v>14845</v>
      </c>
      <c r="U4998" s="19" t="str">
        <f>IF(Cleaned_Data!P4998&gt;20000,"High-Bill","Normal-Bill")</f>
        <v>Normal-Bill</v>
      </c>
      <c r="V4998" s="19" t="str">
        <f t="shared" si="156"/>
        <v>Not-Senior-Citizen</v>
      </c>
      <c r="W4998" s="19" t="str">
        <f t="shared" si="157"/>
        <v>Follow-Up-required</v>
      </c>
      <c r="X4998" s="20" t="str" cm="1">
        <f t="array" ref="X4998">_xlfn.IFS(P4998&lt;5000,"Low",P4998&lt;=20000,"Medium",P4998&gt;20000,"High")</f>
        <v>Low</v>
      </c>
    </row>
    <row r="4999" spans="1:24" x14ac:dyDescent="0.35">
      <c r="A4999" s="29" t="s">
        <v>215</v>
      </c>
      <c r="B4999" s="21" t="s">
        <v>1043</v>
      </c>
      <c r="C4999" s="21">
        <v>44</v>
      </c>
      <c r="D4999" s="21" t="s">
        <v>1174</v>
      </c>
      <c r="E4999" s="21" t="s">
        <v>11928</v>
      </c>
      <c r="F4999" s="21" t="s">
        <v>6813</v>
      </c>
      <c r="G4999" s="21" t="s">
        <v>6992</v>
      </c>
      <c r="H4999" s="21" t="s">
        <v>6998</v>
      </c>
      <c r="I4999" s="21" t="s">
        <v>7006</v>
      </c>
      <c r="J4999" s="22" t="s">
        <v>8371</v>
      </c>
      <c r="K4999" s="21" t="s">
        <v>14278</v>
      </c>
      <c r="L4999" s="21" t="s">
        <v>8342</v>
      </c>
      <c r="M4999" s="21" t="s">
        <v>8350</v>
      </c>
      <c r="N4999" s="21" t="s">
        <v>8351</v>
      </c>
      <c r="O4999" s="21" t="s">
        <v>8359</v>
      </c>
      <c r="P4999" s="26">
        <v>34505</v>
      </c>
      <c r="Q4999" s="21" t="s">
        <v>8362</v>
      </c>
      <c r="R4999" s="22" t="s">
        <v>8370</v>
      </c>
      <c r="S4999" s="21">
        <v>3</v>
      </c>
      <c r="T4999" s="22" t="s">
        <v>8370</v>
      </c>
      <c r="U4999" s="23" t="str">
        <f>IF(Cleaned_Data!P4999&gt;20000,"High-Bill","Normal-Bill")</f>
        <v>High-Bill</v>
      </c>
      <c r="V4999" s="23" t="str">
        <f t="shared" si="156"/>
        <v>Not-Senior-Citizen</v>
      </c>
      <c r="W4999" s="23" t="str">
        <f t="shared" si="157"/>
        <v>Not-Required</v>
      </c>
      <c r="X4999" s="24" t="str" cm="1">
        <f t="array" ref="X4999">_xlfn.IFS(P4999&lt;5000,"Low",P4999&lt;=20000,"Medium",P4999&gt;20000,"High")</f>
        <v>High</v>
      </c>
    </row>
    <row r="5000" spans="1:24" x14ac:dyDescent="0.35">
      <c r="A5000" s="28" t="s">
        <v>215</v>
      </c>
      <c r="B5000" s="17" t="s">
        <v>1158</v>
      </c>
      <c r="C5000" s="22" t="s">
        <v>14854</v>
      </c>
      <c r="D5000" s="17" t="s">
        <v>1172</v>
      </c>
      <c r="E5000" s="17" t="s">
        <v>12014</v>
      </c>
      <c r="F5000" s="17" t="s">
        <v>6850</v>
      </c>
      <c r="G5000" s="17" t="s">
        <v>6991</v>
      </c>
      <c r="H5000" s="17" t="s">
        <v>6999</v>
      </c>
      <c r="I5000" s="17" t="s">
        <v>7003</v>
      </c>
      <c r="J5000" s="17" t="s">
        <v>13956</v>
      </c>
      <c r="K5000" s="17" t="s">
        <v>14759</v>
      </c>
      <c r="L5000" s="17" t="s">
        <v>8344</v>
      </c>
      <c r="M5000" s="17" t="s">
        <v>8348</v>
      </c>
      <c r="N5000" s="17" t="s">
        <v>8351</v>
      </c>
      <c r="O5000" s="17" t="s">
        <v>8359</v>
      </c>
      <c r="P5000" s="18">
        <v>0</v>
      </c>
      <c r="Q5000" s="22" t="s">
        <v>8370</v>
      </c>
      <c r="R5000" s="17" t="s">
        <v>13940</v>
      </c>
      <c r="S5000" s="17">
        <v>5</v>
      </c>
      <c r="T5000" s="22" t="s">
        <v>8370</v>
      </c>
      <c r="U5000" s="19" t="str">
        <f>IF(Cleaned_Data!P5000&gt;20000,"High-Bill","Normal-Bill")</f>
        <v>Normal-Bill</v>
      </c>
      <c r="V5000" s="19" t="str">
        <f t="shared" si="156"/>
        <v>Senior-Citizen</v>
      </c>
      <c r="W5000" s="19" t="str">
        <f t="shared" si="157"/>
        <v>Follow-Up-required</v>
      </c>
      <c r="X5000" s="20" t="str" cm="1">
        <f t="array" ref="X5000">_xlfn.IFS(P5000&lt;5000,"Low",P5000&lt;=20000,"Medium",P5000&gt;20000,"High")</f>
        <v>Low</v>
      </c>
    </row>
    <row r="5001" spans="1:24" x14ac:dyDescent="0.35">
      <c r="A5001" s="29" t="s">
        <v>215</v>
      </c>
      <c r="B5001" s="21" t="s">
        <v>1053</v>
      </c>
      <c r="C5001" s="22" t="s">
        <v>14854</v>
      </c>
      <c r="D5001" s="21" t="s">
        <v>1172</v>
      </c>
      <c r="E5001" s="21" t="s">
        <v>12524</v>
      </c>
      <c r="F5001" s="22" t="s">
        <v>8371</v>
      </c>
      <c r="G5001" s="21" t="s">
        <v>6989</v>
      </c>
      <c r="H5001" s="21" t="s">
        <v>6995</v>
      </c>
      <c r="I5001" s="21" t="s">
        <v>7002</v>
      </c>
      <c r="J5001" s="21" t="s">
        <v>14128</v>
      </c>
      <c r="K5001" s="21" t="s">
        <v>14602</v>
      </c>
      <c r="L5001" s="21" t="s">
        <v>8340</v>
      </c>
      <c r="M5001" s="21" t="s">
        <v>8348</v>
      </c>
      <c r="N5001" s="21" t="s">
        <v>8351</v>
      </c>
      <c r="O5001" s="21" t="s">
        <v>8359</v>
      </c>
      <c r="P5001" s="26">
        <v>26977</v>
      </c>
      <c r="Q5001" s="21" t="s">
        <v>8364</v>
      </c>
      <c r="R5001" s="21" t="s">
        <v>7358</v>
      </c>
      <c r="S5001" s="21">
        <v>3</v>
      </c>
      <c r="T5001" s="22" t="s">
        <v>8370</v>
      </c>
      <c r="U5001" s="23" t="str">
        <f>IF(Cleaned_Data!P5001&gt;20000,"High-Bill","Normal-Bill")</f>
        <v>High-Bill</v>
      </c>
      <c r="V5001" s="23" t="str">
        <f t="shared" si="156"/>
        <v>Senior-Citizen</v>
      </c>
      <c r="W5001" s="23" t="str">
        <f t="shared" si="157"/>
        <v>Follow-Up-required</v>
      </c>
      <c r="X5001" s="24" t="str" cm="1">
        <f t="array" ref="X5001">_xlfn.IFS(P5001&lt;5000,"Low",P5001&lt;=20000,"Medium",P5001&gt;20000,"High")</f>
        <v>High</v>
      </c>
    </row>
    <row r="5002" spans="1:24" x14ac:dyDescent="0.35">
      <c r="A5002" s="28" t="s">
        <v>215</v>
      </c>
      <c r="B5002" s="17" t="s">
        <v>1033</v>
      </c>
      <c r="C5002" s="17">
        <v>32</v>
      </c>
      <c r="D5002" s="17" t="s">
        <v>1172</v>
      </c>
      <c r="E5002" s="17" t="s">
        <v>13324</v>
      </c>
      <c r="F5002" s="17" t="s">
        <v>6966</v>
      </c>
      <c r="G5002" s="17" t="s">
        <v>6984</v>
      </c>
      <c r="H5002" s="17" t="s">
        <v>6997</v>
      </c>
      <c r="I5002" s="17" t="s">
        <v>7004</v>
      </c>
      <c r="J5002" s="22" t="s">
        <v>8371</v>
      </c>
      <c r="K5002" s="17" t="s">
        <v>14637</v>
      </c>
      <c r="L5002" s="17" t="s">
        <v>8342</v>
      </c>
      <c r="M5002" s="17" t="s">
        <v>8348</v>
      </c>
      <c r="N5002" s="17" t="s">
        <v>8351</v>
      </c>
      <c r="O5002" s="17" t="s">
        <v>8358</v>
      </c>
      <c r="P5002" s="25">
        <v>48292</v>
      </c>
      <c r="Q5002" s="17" t="s">
        <v>8363</v>
      </c>
      <c r="R5002" s="17" t="s">
        <v>13972</v>
      </c>
      <c r="S5002" s="17">
        <v>5</v>
      </c>
      <c r="T5002" s="17" t="s">
        <v>14844</v>
      </c>
      <c r="U5002" s="19" t="str">
        <f>IF(Cleaned_Data!P5002&gt;20000,"High-Bill","Normal-Bill")</f>
        <v>High-Bill</v>
      </c>
      <c r="V5002" s="19" t="str">
        <f t="shared" si="156"/>
        <v>Not-Senior-Citizen</v>
      </c>
      <c r="W5002" s="19" t="str">
        <f t="shared" si="157"/>
        <v>Follow-Up-required</v>
      </c>
      <c r="X5002" s="20" t="str" cm="1">
        <f t="array" ref="X5002">_xlfn.IFS(P5002&lt;5000,"Low",P5002&lt;=20000,"Medium",P5002&gt;20000,"High")</f>
        <v>High</v>
      </c>
    </row>
    <row r="5003" spans="1:24" x14ac:dyDescent="0.35">
      <c r="A5003" s="29" t="s">
        <v>215</v>
      </c>
      <c r="B5003" s="21" t="s">
        <v>1072</v>
      </c>
      <c r="C5003" s="21">
        <v>84</v>
      </c>
      <c r="D5003" s="21" t="s">
        <v>1172</v>
      </c>
      <c r="E5003" s="21" t="s">
        <v>13758</v>
      </c>
      <c r="F5003" s="21" t="s">
        <v>6864</v>
      </c>
      <c r="G5003" s="21" t="s">
        <v>6987</v>
      </c>
      <c r="H5003" s="21" t="s">
        <v>6996</v>
      </c>
      <c r="I5003" s="21" t="s">
        <v>7001</v>
      </c>
      <c r="J5003" s="22" t="s">
        <v>8371</v>
      </c>
      <c r="K5003" s="21" t="s">
        <v>14216</v>
      </c>
      <c r="L5003" s="21" t="s">
        <v>8341</v>
      </c>
      <c r="M5003" s="21" t="s">
        <v>8350</v>
      </c>
      <c r="N5003" s="21" t="s">
        <v>8351</v>
      </c>
      <c r="O5003" s="21" t="s">
        <v>14842</v>
      </c>
      <c r="P5003" s="18">
        <v>0</v>
      </c>
      <c r="Q5003" s="21" t="s">
        <v>8362</v>
      </c>
      <c r="R5003" s="22" t="s">
        <v>8370</v>
      </c>
      <c r="S5003" s="21">
        <v>1</v>
      </c>
      <c r="T5003" s="22" t="s">
        <v>8370</v>
      </c>
      <c r="U5003" s="23" t="str">
        <f>IF(Cleaned_Data!P5003&gt;20000,"High-Bill","Normal-Bill")</f>
        <v>Normal-Bill</v>
      </c>
      <c r="V5003" s="23" t="str">
        <f t="shared" si="156"/>
        <v>Senior-Citizen</v>
      </c>
      <c r="W5003" s="23" t="str">
        <f t="shared" si="157"/>
        <v>Not-Required</v>
      </c>
      <c r="X5003" s="24" t="str" cm="1">
        <f t="array" ref="X5003">_xlfn.IFS(P5003&lt;5000,"Low",P5003&lt;=20000,"Medium",P5003&gt;20000,"High")</f>
        <v>Low</v>
      </c>
    </row>
    <row r="5004" spans="1:24" x14ac:dyDescent="0.35">
      <c r="A5004" s="28" t="s">
        <v>671</v>
      </c>
      <c r="B5004" s="17" t="s">
        <v>1064</v>
      </c>
      <c r="C5004" s="22" t="s">
        <v>14854</v>
      </c>
      <c r="D5004" s="17" t="s">
        <v>1174</v>
      </c>
      <c r="E5004" s="17" t="s">
        <v>9432</v>
      </c>
      <c r="F5004" s="17" t="s">
        <v>6898</v>
      </c>
      <c r="G5004" s="17" t="s">
        <v>6986</v>
      </c>
      <c r="H5004" s="17" t="s">
        <v>6996</v>
      </c>
      <c r="I5004" s="17" t="s">
        <v>7004</v>
      </c>
      <c r="J5004" s="17" t="s">
        <v>14036</v>
      </c>
      <c r="K5004" s="17" t="s">
        <v>14469</v>
      </c>
      <c r="L5004" s="17" t="s">
        <v>8338</v>
      </c>
      <c r="M5004" s="17" t="s">
        <v>8350</v>
      </c>
      <c r="N5004" s="17" t="s">
        <v>8353</v>
      </c>
      <c r="O5004" s="17" t="s">
        <v>8358</v>
      </c>
      <c r="P5004" s="18">
        <v>0</v>
      </c>
      <c r="Q5004" s="17" t="s">
        <v>8363</v>
      </c>
      <c r="R5004" s="17" t="s">
        <v>14127</v>
      </c>
      <c r="S5004" s="17">
        <v>2</v>
      </c>
      <c r="T5004" s="17" t="s">
        <v>14843</v>
      </c>
      <c r="U5004" s="19" t="str">
        <f>IF(Cleaned_Data!P5004&gt;20000,"High-Bill","Normal-Bill")</f>
        <v>Normal-Bill</v>
      </c>
      <c r="V5004" s="19" t="str">
        <f t="shared" si="156"/>
        <v>Senior-Citizen</v>
      </c>
      <c r="W5004" s="19" t="str">
        <f t="shared" si="157"/>
        <v>Follow-Up-required</v>
      </c>
      <c r="X5004" s="20" t="str" cm="1">
        <f t="array" ref="X5004">_xlfn.IFS(P5004&lt;5000,"Low",P5004&lt;=20000,"Medium",P5004&gt;20000,"High")</f>
        <v>Low</v>
      </c>
    </row>
    <row r="5005" spans="1:24" x14ac:dyDescent="0.35">
      <c r="A5005" s="29" t="s">
        <v>671</v>
      </c>
      <c r="B5005" s="21" t="s">
        <v>1049</v>
      </c>
      <c r="C5005" s="22" t="s">
        <v>14854</v>
      </c>
      <c r="D5005" s="21" t="s">
        <v>1172</v>
      </c>
      <c r="E5005" s="21" t="s">
        <v>9956</v>
      </c>
      <c r="F5005" s="21" t="s">
        <v>6916</v>
      </c>
      <c r="G5005" s="21" t="s">
        <v>6986</v>
      </c>
      <c r="H5005" s="21" t="s">
        <v>6996</v>
      </c>
      <c r="I5005" s="21" t="s">
        <v>7006</v>
      </c>
      <c r="J5005" s="22" t="s">
        <v>8371</v>
      </c>
      <c r="K5005" s="21" t="s">
        <v>14228</v>
      </c>
      <c r="L5005" s="21" t="s">
        <v>8345</v>
      </c>
      <c r="M5005" s="21" t="s">
        <v>8349</v>
      </c>
      <c r="N5005" s="21" t="s">
        <v>8352</v>
      </c>
      <c r="O5005" s="21" t="s">
        <v>8359</v>
      </c>
      <c r="P5005" s="26">
        <v>42923</v>
      </c>
      <c r="Q5005" s="21" t="s">
        <v>8364</v>
      </c>
      <c r="R5005" s="22" t="s">
        <v>8370</v>
      </c>
      <c r="S5005" s="21">
        <v>2</v>
      </c>
      <c r="T5005" s="21" t="s">
        <v>14845</v>
      </c>
      <c r="U5005" s="23" t="str">
        <f>IF(Cleaned_Data!P5005&gt;20000,"High-Bill","Normal-Bill")</f>
        <v>High-Bill</v>
      </c>
      <c r="V5005" s="23" t="str">
        <f t="shared" si="156"/>
        <v>Senior-Citizen</v>
      </c>
      <c r="W5005" s="23" t="str">
        <f t="shared" si="157"/>
        <v>Not-Required</v>
      </c>
      <c r="X5005" s="24" t="str" cm="1">
        <f t="array" ref="X5005">_xlfn.IFS(P5005&lt;5000,"Low",P5005&lt;=20000,"Medium",P5005&gt;20000,"High")</f>
        <v>High</v>
      </c>
    </row>
    <row r="5006" spans="1:24" x14ac:dyDescent="0.35">
      <c r="A5006" s="28" t="s">
        <v>671</v>
      </c>
      <c r="B5006" s="17" t="s">
        <v>1084</v>
      </c>
      <c r="C5006" s="17">
        <v>33</v>
      </c>
      <c r="D5006" s="17" t="s">
        <v>1174</v>
      </c>
      <c r="E5006" s="17" t="s">
        <v>10869</v>
      </c>
      <c r="F5006" s="22" t="s">
        <v>8371</v>
      </c>
      <c r="G5006" s="17" t="s">
        <v>6992</v>
      </c>
      <c r="H5006" s="17" t="s">
        <v>6999</v>
      </c>
      <c r="I5006" s="17" t="s">
        <v>7002</v>
      </c>
      <c r="J5006" s="17" t="s">
        <v>7076</v>
      </c>
      <c r="K5006" s="17" t="s">
        <v>14388</v>
      </c>
      <c r="L5006" s="17" t="s">
        <v>8341</v>
      </c>
      <c r="M5006" s="17" t="s">
        <v>8348</v>
      </c>
      <c r="N5006" s="17" t="s">
        <v>8352</v>
      </c>
      <c r="O5006" s="17" t="s">
        <v>8359</v>
      </c>
      <c r="P5006" s="18">
        <v>0</v>
      </c>
      <c r="Q5006" s="17" t="s">
        <v>8362</v>
      </c>
      <c r="R5006" s="17" t="s">
        <v>13996</v>
      </c>
      <c r="S5006" s="22" t="s">
        <v>8370</v>
      </c>
      <c r="T5006" s="17" t="s">
        <v>14844</v>
      </c>
      <c r="U5006" s="19" t="str">
        <f>IF(Cleaned_Data!P5006&gt;20000,"High-Bill","Normal-Bill")</f>
        <v>Normal-Bill</v>
      </c>
      <c r="V5006" s="19" t="str">
        <f t="shared" si="156"/>
        <v>Not-Senior-Citizen</v>
      </c>
      <c r="W5006" s="19" t="str">
        <f t="shared" si="157"/>
        <v>Follow-Up-required</v>
      </c>
      <c r="X5006" s="20" t="str" cm="1">
        <f t="array" ref="X5006">_xlfn.IFS(P5006&lt;5000,"Low",P5006&lt;=20000,"Medium",P5006&gt;20000,"High")</f>
        <v>Low</v>
      </c>
    </row>
    <row r="5007" spans="1:24" x14ac:dyDescent="0.35">
      <c r="A5007" s="29" t="s">
        <v>100</v>
      </c>
      <c r="B5007" s="21" t="s">
        <v>1085</v>
      </c>
      <c r="C5007" s="22" t="s">
        <v>14854</v>
      </c>
      <c r="D5007" s="21" t="s">
        <v>1174</v>
      </c>
      <c r="E5007" s="21" t="s">
        <v>8485</v>
      </c>
      <c r="F5007" s="21" t="s">
        <v>6730</v>
      </c>
      <c r="G5007" s="21" t="s">
        <v>6986</v>
      </c>
      <c r="H5007" s="21" t="s">
        <v>6995</v>
      </c>
      <c r="I5007" s="21" t="s">
        <v>7002</v>
      </c>
      <c r="J5007" s="21" t="s">
        <v>13945</v>
      </c>
      <c r="K5007" s="21" t="s">
        <v>14205</v>
      </c>
      <c r="L5007" s="21" t="s">
        <v>8343</v>
      </c>
      <c r="M5007" s="21" t="s">
        <v>8349</v>
      </c>
      <c r="N5007" s="21" t="s">
        <v>8354</v>
      </c>
      <c r="O5007" s="21" t="s">
        <v>8358</v>
      </c>
      <c r="P5007" s="18">
        <v>0</v>
      </c>
      <c r="Q5007" s="21" t="s">
        <v>8363</v>
      </c>
      <c r="R5007" s="21" t="s">
        <v>7026</v>
      </c>
      <c r="S5007" s="21">
        <v>2</v>
      </c>
      <c r="T5007" s="21" t="s">
        <v>14843</v>
      </c>
      <c r="U5007" s="23" t="str">
        <f>IF(Cleaned_Data!P5007&gt;20000,"High-Bill","Normal-Bill")</f>
        <v>Normal-Bill</v>
      </c>
      <c r="V5007" s="23" t="str">
        <f t="shared" si="156"/>
        <v>Senior-Citizen</v>
      </c>
      <c r="W5007" s="23" t="str">
        <f t="shared" si="157"/>
        <v>Follow-Up-required</v>
      </c>
      <c r="X5007" s="24" t="str" cm="1">
        <f t="array" ref="X5007">_xlfn.IFS(P5007&lt;5000,"Low",P5007&lt;=20000,"Medium",P5007&gt;20000,"High")</f>
        <v>Low</v>
      </c>
    </row>
    <row r="5008" spans="1:24" x14ac:dyDescent="0.35">
      <c r="A5008" s="28" t="s">
        <v>100</v>
      </c>
      <c r="B5008" s="17" t="s">
        <v>1105</v>
      </c>
      <c r="C5008" s="22" t="s">
        <v>14854</v>
      </c>
      <c r="D5008" s="17" t="s">
        <v>1172</v>
      </c>
      <c r="E5008" s="17" t="s">
        <v>8712</v>
      </c>
      <c r="F5008" s="22" t="s">
        <v>8371</v>
      </c>
      <c r="G5008" s="17" t="s">
        <v>6989</v>
      </c>
      <c r="H5008" s="17" t="s">
        <v>6997</v>
      </c>
      <c r="I5008" s="17" t="s">
        <v>7002</v>
      </c>
      <c r="J5008" s="17" t="s">
        <v>13921</v>
      </c>
      <c r="K5008" s="17" t="s">
        <v>14181</v>
      </c>
      <c r="L5008" s="17" t="s">
        <v>8343</v>
      </c>
      <c r="M5008" s="17" t="s">
        <v>8346</v>
      </c>
      <c r="N5008" s="17" t="s">
        <v>8353</v>
      </c>
      <c r="O5008" s="17" t="s">
        <v>8355</v>
      </c>
      <c r="P5008" s="18">
        <v>0</v>
      </c>
      <c r="Q5008" s="17" t="s">
        <v>8363</v>
      </c>
      <c r="R5008" s="22" t="s">
        <v>8370</v>
      </c>
      <c r="S5008" s="17">
        <v>4</v>
      </c>
      <c r="T5008" s="17" t="s">
        <v>14845</v>
      </c>
      <c r="U5008" s="19" t="str">
        <f>IF(Cleaned_Data!P5008&gt;20000,"High-Bill","Normal-Bill")</f>
        <v>Normal-Bill</v>
      </c>
      <c r="V5008" s="19" t="str">
        <f t="shared" si="156"/>
        <v>Senior-Citizen</v>
      </c>
      <c r="W5008" s="19" t="str">
        <f t="shared" si="157"/>
        <v>Not-Required</v>
      </c>
      <c r="X5008" s="20" t="str" cm="1">
        <f t="array" ref="X5008">_xlfn.IFS(P5008&lt;5000,"Low",P5008&lt;=20000,"Medium",P5008&gt;20000,"High")</f>
        <v>Low</v>
      </c>
    </row>
    <row r="5009" spans="1:24" x14ac:dyDescent="0.35">
      <c r="A5009" s="29" t="s">
        <v>100</v>
      </c>
      <c r="B5009" s="21" t="s">
        <v>1163</v>
      </c>
      <c r="C5009" s="21">
        <v>74</v>
      </c>
      <c r="D5009" s="22" t="s">
        <v>14847</v>
      </c>
      <c r="E5009" s="21" t="s">
        <v>8932</v>
      </c>
      <c r="F5009" s="22" t="s">
        <v>8371</v>
      </c>
      <c r="G5009" s="21" t="s">
        <v>6989</v>
      </c>
      <c r="H5009" s="21" t="s">
        <v>6994</v>
      </c>
      <c r="I5009" s="21" t="s">
        <v>7005</v>
      </c>
      <c r="J5009" s="21" t="s">
        <v>13991</v>
      </c>
      <c r="K5009" s="21" t="s">
        <v>14428</v>
      </c>
      <c r="L5009" s="21" t="s">
        <v>8342</v>
      </c>
      <c r="M5009" s="21" t="s">
        <v>8346</v>
      </c>
      <c r="N5009" s="21" t="s">
        <v>8354</v>
      </c>
      <c r="O5009" s="21" t="s">
        <v>14841</v>
      </c>
      <c r="P5009" s="18">
        <v>0</v>
      </c>
      <c r="Q5009" s="22" t="s">
        <v>8370</v>
      </c>
      <c r="R5009" s="21" t="s">
        <v>7427</v>
      </c>
      <c r="S5009" s="21">
        <v>2</v>
      </c>
      <c r="T5009" s="21" t="s">
        <v>14843</v>
      </c>
      <c r="U5009" s="23" t="str">
        <f>IF(Cleaned_Data!P5009&gt;20000,"High-Bill","Normal-Bill")</f>
        <v>Normal-Bill</v>
      </c>
      <c r="V5009" s="23" t="str">
        <f t="shared" si="156"/>
        <v>Senior-Citizen</v>
      </c>
      <c r="W5009" s="23" t="str">
        <f t="shared" si="157"/>
        <v>Follow-Up-required</v>
      </c>
      <c r="X5009" s="24" t="str" cm="1">
        <f t="array" ref="X5009">_xlfn.IFS(P5009&lt;5000,"Low",P5009&lt;=20000,"Medium",P5009&gt;20000,"High")</f>
        <v>Low</v>
      </c>
    </row>
    <row r="5010" spans="1:24" x14ac:dyDescent="0.35">
      <c r="A5010" s="28" t="s">
        <v>100</v>
      </c>
      <c r="B5010" s="17" t="s">
        <v>1042</v>
      </c>
      <c r="C5010" s="17">
        <v>26</v>
      </c>
      <c r="D5010" s="22" t="s">
        <v>14847</v>
      </c>
      <c r="E5010" s="17" t="s">
        <v>9171</v>
      </c>
      <c r="F5010" s="17" t="s">
        <v>6696</v>
      </c>
      <c r="G5010" s="17" t="s">
        <v>6991</v>
      </c>
      <c r="H5010" s="17" t="s">
        <v>6995</v>
      </c>
      <c r="I5010" s="17" t="s">
        <v>7007</v>
      </c>
      <c r="J5010" s="17" t="s">
        <v>13910</v>
      </c>
      <c r="K5010" s="17" t="s">
        <v>14316</v>
      </c>
      <c r="L5010" s="17" t="s">
        <v>8338</v>
      </c>
      <c r="M5010" s="17" t="s">
        <v>8349</v>
      </c>
      <c r="N5010" s="17" t="s">
        <v>8351</v>
      </c>
      <c r="O5010" s="17" t="s">
        <v>8359</v>
      </c>
      <c r="P5010" s="18">
        <v>0</v>
      </c>
      <c r="Q5010" s="17" t="s">
        <v>8362</v>
      </c>
      <c r="R5010" s="22" t="s">
        <v>8370</v>
      </c>
      <c r="S5010" s="22" t="s">
        <v>8370</v>
      </c>
      <c r="T5010" s="17" t="s">
        <v>14845</v>
      </c>
      <c r="U5010" s="19" t="str">
        <f>IF(Cleaned_Data!P5010&gt;20000,"High-Bill","Normal-Bill")</f>
        <v>Normal-Bill</v>
      </c>
      <c r="V5010" s="19" t="str">
        <f t="shared" si="156"/>
        <v>Not-Senior-Citizen</v>
      </c>
      <c r="W5010" s="19" t="str">
        <f t="shared" si="157"/>
        <v>Not-Required</v>
      </c>
      <c r="X5010" s="20" t="str" cm="1">
        <f t="array" ref="X5010">_xlfn.IFS(P5010&lt;5000,"Low",P5010&lt;=20000,"Medium",P5010&gt;20000,"High")</f>
        <v>Low</v>
      </c>
    </row>
    <row r="5011" spans="1:24" x14ac:dyDescent="0.35">
      <c r="A5011" s="29" t="s">
        <v>100</v>
      </c>
      <c r="B5011" s="21" t="s">
        <v>1044</v>
      </c>
      <c r="C5011" s="22" t="s">
        <v>14854</v>
      </c>
      <c r="D5011" s="22" t="s">
        <v>14847</v>
      </c>
      <c r="E5011" s="21" t="s">
        <v>9801</v>
      </c>
      <c r="F5011" s="21" t="s">
        <v>6698</v>
      </c>
      <c r="G5011" s="21" t="s">
        <v>6987</v>
      </c>
      <c r="H5011" s="21" t="s">
        <v>6997</v>
      </c>
      <c r="I5011" s="21" t="s">
        <v>7004</v>
      </c>
      <c r="J5011" s="21" t="s">
        <v>7323</v>
      </c>
      <c r="K5011" s="21" t="s">
        <v>14288</v>
      </c>
      <c r="L5011" s="21" t="s">
        <v>8342</v>
      </c>
      <c r="M5011" s="21" t="s">
        <v>8349</v>
      </c>
      <c r="N5011" s="21" t="s">
        <v>8354</v>
      </c>
      <c r="O5011" s="21" t="s">
        <v>8355</v>
      </c>
      <c r="P5011" s="26">
        <v>41459</v>
      </c>
      <c r="Q5011" s="21" t="s">
        <v>8363</v>
      </c>
      <c r="R5011" s="21" t="s">
        <v>13909</v>
      </c>
      <c r="S5011" s="21">
        <v>2</v>
      </c>
      <c r="T5011" s="22" t="s">
        <v>8370</v>
      </c>
      <c r="U5011" s="23" t="str">
        <f>IF(Cleaned_Data!P5011&gt;20000,"High-Bill","Normal-Bill")</f>
        <v>High-Bill</v>
      </c>
      <c r="V5011" s="23" t="str">
        <f t="shared" si="156"/>
        <v>Senior-Citizen</v>
      </c>
      <c r="W5011" s="23" t="str">
        <f t="shared" si="157"/>
        <v>Follow-Up-required</v>
      </c>
      <c r="X5011" s="24" t="str" cm="1">
        <f t="array" ref="X5011">_xlfn.IFS(P5011&lt;5000,"Low",P5011&lt;=20000,"Medium",P5011&gt;20000,"High")</f>
        <v>High</v>
      </c>
    </row>
    <row r="5012" spans="1:24" x14ac:dyDescent="0.35">
      <c r="A5012" s="28" t="s">
        <v>100</v>
      </c>
      <c r="B5012" s="17" t="s">
        <v>1148</v>
      </c>
      <c r="C5012" s="22" t="s">
        <v>14854</v>
      </c>
      <c r="D5012" s="17" t="s">
        <v>1172</v>
      </c>
      <c r="E5012" s="17" t="s">
        <v>10038</v>
      </c>
      <c r="F5012" s="17" t="s">
        <v>6961</v>
      </c>
      <c r="G5012" s="17" t="s">
        <v>6991</v>
      </c>
      <c r="H5012" s="17" t="s">
        <v>6996</v>
      </c>
      <c r="I5012" s="17" t="s">
        <v>7003</v>
      </c>
      <c r="J5012" s="17" t="s">
        <v>14009</v>
      </c>
      <c r="K5012" s="17" t="s">
        <v>14305</v>
      </c>
      <c r="L5012" s="17" t="s">
        <v>8342</v>
      </c>
      <c r="M5012" s="17" t="s">
        <v>8346</v>
      </c>
      <c r="N5012" s="17" t="s">
        <v>8354</v>
      </c>
      <c r="O5012" s="17" t="s">
        <v>8355</v>
      </c>
      <c r="P5012" s="18">
        <v>0</v>
      </c>
      <c r="Q5012" s="17" t="s">
        <v>8362</v>
      </c>
      <c r="R5012" s="17" t="s">
        <v>13991</v>
      </c>
      <c r="S5012" s="17">
        <v>1</v>
      </c>
      <c r="T5012" s="17" t="s">
        <v>14844</v>
      </c>
      <c r="U5012" s="19" t="str">
        <f>IF(Cleaned_Data!P5012&gt;20000,"High-Bill","Normal-Bill")</f>
        <v>Normal-Bill</v>
      </c>
      <c r="V5012" s="19" t="str">
        <f t="shared" si="156"/>
        <v>Senior-Citizen</v>
      </c>
      <c r="W5012" s="19" t="str">
        <f t="shared" si="157"/>
        <v>Follow-Up-required</v>
      </c>
      <c r="X5012" s="20" t="str" cm="1">
        <f t="array" ref="X5012">_xlfn.IFS(P5012&lt;5000,"Low",P5012&lt;=20000,"Medium",P5012&gt;20000,"High")</f>
        <v>Low</v>
      </c>
    </row>
    <row r="5013" spans="1:24" x14ac:dyDescent="0.35">
      <c r="A5013" s="29" t="s">
        <v>100</v>
      </c>
      <c r="B5013" s="21" t="s">
        <v>1020</v>
      </c>
      <c r="C5013" s="21">
        <v>56</v>
      </c>
      <c r="D5013" s="21" t="s">
        <v>1172</v>
      </c>
      <c r="E5013" s="21" t="s">
        <v>11311</v>
      </c>
      <c r="F5013" s="21" t="s">
        <v>6889</v>
      </c>
      <c r="G5013" s="21" t="s">
        <v>6984</v>
      </c>
      <c r="H5013" s="21" t="s">
        <v>6998</v>
      </c>
      <c r="I5013" s="21" t="s">
        <v>7007</v>
      </c>
      <c r="J5013" s="22" t="s">
        <v>8371</v>
      </c>
      <c r="K5013" s="21" t="s">
        <v>14660</v>
      </c>
      <c r="L5013" s="21" t="s">
        <v>8345</v>
      </c>
      <c r="M5013" s="21" t="s">
        <v>8347</v>
      </c>
      <c r="N5013" s="21" t="s">
        <v>8353</v>
      </c>
      <c r="O5013" s="21" t="s">
        <v>8359</v>
      </c>
      <c r="P5013" s="26">
        <v>6280</v>
      </c>
      <c r="Q5013" s="21" t="s">
        <v>8362</v>
      </c>
      <c r="R5013" s="21" t="s">
        <v>14123</v>
      </c>
      <c r="S5013" s="21">
        <v>2</v>
      </c>
      <c r="T5013" s="21" t="s">
        <v>14843</v>
      </c>
      <c r="U5013" s="23" t="str">
        <f>IF(Cleaned_Data!P5013&gt;20000,"High-Bill","Normal-Bill")</f>
        <v>Normal-Bill</v>
      </c>
      <c r="V5013" s="23" t="str">
        <f t="shared" si="156"/>
        <v>Not-Senior-Citizen</v>
      </c>
      <c r="W5013" s="23" t="str">
        <f t="shared" si="157"/>
        <v>Follow-Up-required</v>
      </c>
      <c r="X5013" s="24" t="str" cm="1">
        <f t="array" ref="X5013">_xlfn.IFS(P5013&lt;5000,"Low",P5013&lt;=20000,"Medium",P5013&gt;20000,"High")</f>
        <v>Medium</v>
      </c>
    </row>
    <row r="5014" spans="1:24" x14ac:dyDescent="0.35">
      <c r="A5014" s="28" t="s">
        <v>100</v>
      </c>
      <c r="B5014" s="17" t="s">
        <v>1033</v>
      </c>
      <c r="C5014" s="22" t="s">
        <v>14854</v>
      </c>
      <c r="D5014" s="17" t="s">
        <v>1172</v>
      </c>
      <c r="E5014" s="17" t="s">
        <v>11936</v>
      </c>
      <c r="F5014" s="17" t="s">
        <v>6689</v>
      </c>
      <c r="G5014" s="17" t="s">
        <v>6986</v>
      </c>
      <c r="H5014" s="17" t="s">
        <v>6999</v>
      </c>
      <c r="I5014" s="17" t="s">
        <v>7004</v>
      </c>
      <c r="J5014" s="17" t="s">
        <v>13976</v>
      </c>
      <c r="K5014" s="17" t="s">
        <v>14820</v>
      </c>
      <c r="L5014" s="17" t="s">
        <v>8341</v>
      </c>
      <c r="M5014" s="17" t="s">
        <v>8349</v>
      </c>
      <c r="N5014" s="17" t="s">
        <v>8352</v>
      </c>
      <c r="O5014" s="17" t="s">
        <v>14841</v>
      </c>
      <c r="P5014" s="25">
        <v>30982</v>
      </c>
      <c r="Q5014" s="17" t="s">
        <v>8363</v>
      </c>
      <c r="R5014" s="17" t="s">
        <v>14067</v>
      </c>
      <c r="S5014" s="17">
        <v>2</v>
      </c>
      <c r="T5014" s="17" t="s">
        <v>14845</v>
      </c>
      <c r="U5014" s="19" t="str">
        <f>IF(Cleaned_Data!P5014&gt;20000,"High-Bill","Normal-Bill")</f>
        <v>High-Bill</v>
      </c>
      <c r="V5014" s="19" t="str">
        <f t="shared" si="156"/>
        <v>Senior-Citizen</v>
      </c>
      <c r="W5014" s="19" t="str">
        <f t="shared" si="157"/>
        <v>Follow-Up-required</v>
      </c>
      <c r="X5014" s="20" t="str" cm="1">
        <f t="array" ref="X5014">_xlfn.IFS(P5014&lt;5000,"Low",P5014&lt;=20000,"Medium",P5014&gt;20000,"High")</f>
        <v>High</v>
      </c>
    </row>
    <row r="5015" spans="1:24" x14ac:dyDescent="0.35">
      <c r="A5015" s="29" t="s">
        <v>100</v>
      </c>
      <c r="B5015" s="21" t="s">
        <v>1100</v>
      </c>
      <c r="C5015" s="21">
        <v>32</v>
      </c>
      <c r="D5015" s="22" t="s">
        <v>14847</v>
      </c>
      <c r="E5015" s="21" t="s">
        <v>12888</v>
      </c>
      <c r="F5015" s="21" t="s">
        <v>6747</v>
      </c>
      <c r="G5015" s="21" t="s">
        <v>6992</v>
      </c>
      <c r="H5015" s="21" t="s">
        <v>6994</v>
      </c>
      <c r="I5015" s="21" t="s">
        <v>7006</v>
      </c>
      <c r="J5015" s="22" t="s">
        <v>8371</v>
      </c>
      <c r="K5015" s="21" t="s">
        <v>14701</v>
      </c>
      <c r="L5015" s="21" t="s">
        <v>8345</v>
      </c>
      <c r="M5015" s="21" t="s">
        <v>8350</v>
      </c>
      <c r="N5015" s="21" t="s">
        <v>8353</v>
      </c>
      <c r="O5015" s="21" t="s">
        <v>8358</v>
      </c>
      <c r="P5015" s="26">
        <v>12565</v>
      </c>
      <c r="Q5015" s="21" t="s">
        <v>8363</v>
      </c>
      <c r="R5015" s="21" t="s">
        <v>14092</v>
      </c>
      <c r="S5015" s="21">
        <v>5</v>
      </c>
      <c r="T5015" s="22" t="s">
        <v>8370</v>
      </c>
      <c r="U5015" s="23" t="str">
        <f>IF(Cleaned_Data!P5015&gt;20000,"High-Bill","Normal-Bill")</f>
        <v>Normal-Bill</v>
      </c>
      <c r="V5015" s="23" t="str">
        <f t="shared" si="156"/>
        <v>Not-Senior-Citizen</v>
      </c>
      <c r="W5015" s="23" t="str">
        <f t="shared" si="157"/>
        <v>Follow-Up-required</v>
      </c>
      <c r="X5015" s="24" t="str" cm="1">
        <f t="array" ref="X5015">_xlfn.IFS(P5015&lt;5000,"Low",P5015&lt;=20000,"Medium",P5015&gt;20000,"High")</f>
        <v>Medium</v>
      </c>
    </row>
    <row r="5016" spans="1:24" x14ac:dyDescent="0.35">
      <c r="A5016" s="28" t="s">
        <v>258</v>
      </c>
      <c r="B5016" s="17" t="s">
        <v>1025</v>
      </c>
      <c r="C5016" s="22" t="s">
        <v>14854</v>
      </c>
      <c r="D5016" s="17" t="s">
        <v>1174</v>
      </c>
      <c r="E5016" s="17" t="s">
        <v>8677</v>
      </c>
      <c r="F5016" s="17" t="s">
        <v>6824</v>
      </c>
      <c r="G5016" s="17" t="s">
        <v>6987</v>
      </c>
      <c r="H5016" s="17" t="s">
        <v>6997</v>
      </c>
      <c r="I5016" s="17" t="s">
        <v>7003</v>
      </c>
      <c r="J5016" s="17" t="s">
        <v>13994</v>
      </c>
      <c r="K5016" s="17" t="s">
        <v>14403</v>
      </c>
      <c r="L5016" s="17" t="s">
        <v>8340</v>
      </c>
      <c r="M5016" s="17" t="s">
        <v>8350</v>
      </c>
      <c r="N5016" s="17" t="s">
        <v>8354</v>
      </c>
      <c r="O5016" s="17" t="s">
        <v>8359</v>
      </c>
      <c r="P5016" s="25">
        <v>5594</v>
      </c>
      <c r="Q5016" s="17" t="s">
        <v>8363</v>
      </c>
      <c r="R5016" s="17" t="s">
        <v>14173</v>
      </c>
      <c r="S5016" s="17">
        <v>2</v>
      </c>
      <c r="T5016" s="22" t="s">
        <v>8370</v>
      </c>
      <c r="U5016" s="19" t="str">
        <f>IF(Cleaned_Data!P5016&gt;20000,"High-Bill","Normal-Bill")</f>
        <v>Normal-Bill</v>
      </c>
      <c r="V5016" s="19" t="str">
        <f t="shared" si="156"/>
        <v>Senior-Citizen</v>
      </c>
      <c r="W5016" s="19" t="str">
        <f t="shared" si="157"/>
        <v>Follow-Up-required</v>
      </c>
      <c r="X5016" s="20" t="str" cm="1">
        <f t="array" ref="X5016">_xlfn.IFS(P5016&lt;5000,"Low",P5016&lt;=20000,"Medium",P5016&gt;20000,"High")</f>
        <v>Medium</v>
      </c>
    </row>
    <row r="5017" spans="1:24" x14ac:dyDescent="0.35">
      <c r="A5017" s="29" t="s">
        <v>258</v>
      </c>
      <c r="B5017" s="21" t="s">
        <v>1109</v>
      </c>
      <c r="C5017" s="22" t="s">
        <v>14854</v>
      </c>
      <c r="D5017" s="21" t="s">
        <v>1172</v>
      </c>
      <c r="E5017" s="21" t="s">
        <v>10044</v>
      </c>
      <c r="F5017" s="22" t="s">
        <v>8371</v>
      </c>
      <c r="G5017" s="21" t="s">
        <v>6993</v>
      </c>
      <c r="H5017" s="21" t="s">
        <v>6997</v>
      </c>
      <c r="I5017" s="21" t="s">
        <v>7001</v>
      </c>
      <c r="J5017" s="22" t="s">
        <v>8371</v>
      </c>
      <c r="K5017" s="21" t="s">
        <v>14745</v>
      </c>
      <c r="L5017" s="21" t="s">
        <v>8343</v>
      </c>
      <c r="M5017" s="21" t="s">
        <v>8347</v>
      </c>
      <c r="N5017" s="21" t="s">
        <v>8351</v>
      </c>
      <c r="O5017" s="21" t="s">
        <v>8359</v>
      </c>
      <c r="P5017" s="18">
        <v>0</v>
      </c>
      <c r="Q5017" s="21" t="s">
        <v>8362</v>
      </c>
      <c r="R5017" s="22" t="s">
        <v>8370</v>
      </c>
      <c r="S5017" s="21">
        <v>5</v>
      </c>
      <c r="T5017" s="21" t="s">
        <v>14845</v>
      </c>
      <c r="U5017" s="23" t="str">
        <f>IF(Cleaned_Data!P5017&gt;20000,"High-Bill","Normal-Bill")</f>
        <v>Normal-Bill</v>
      </c>
      <c r="V5017" s="23" t="str">
        <f t="shared" si="156"/>
        <v>Senior-Citizen</v>
      </c>
      <c r="W5017" s="23" t="str">
        <f t="shared" si="157"/>
        <v>Not-Required</v>
      </c>
      <c r="X5017" s="24" t="str" cm="1">
        <f t="array" ref="X5017">_xlfn.IFS(P5017&lt;5000,"Low",P5017&lt;=20000,"Medium",P5017&gt;20000,"High")</f>
        <v>Low</v>
      </c>
    </row>
    <row r="5018" spans="1:24" x14ac:dyDescent="0.35">
      <c r="A5018" s="28" t="s">
        <v>258</v>
      </c>
      <c r="B5018" s="17" t="s">
        <v>1164</v>
      </c>
      <c r="C5018" s="17">
        <v>48</v>
      </c>
      <c r="D5018" s="17" t="s">
        <v>1172</v>
      </c>
      <c r="E5018" s="17" t="s">
        <v>12051</v>
      </c>
      <c r="F5018" s="17" t="s">
        <v>6935</v>
      </c>
      <c r="G5018" s="17" t="s">
        <v>6984</v>
      </c>
      <c r="H5018" s="17" t="s">
        <v>6998</v>
      </c>
      <c r="I5018" s="17" t="s">
        <v>7006</v>
      </c>
      <c r="J5018" s="17" t="s">
        <v>14082</v>
      </c>
      <c r="K5018" s="17" t="s">
        <v>14446</v>
      </c>
      <c r="L5018" s="17" t="s">
        <v>8345</v>
      </c>
      <c r="M5018" s="17" t="s">
        <v>8349</v>
      </c>
      <c r="N5018" s="17" t="s">
        <v>8351</v>
      </c>
      <c r="O5018" s="17" t="s">
        <v>14842</v>
      </c>
      <c r="P5018" s="25">
        <v>20869</v>
      </c>
      <c r="Q5018" s="22" t="s">
        <v>8370</v>
      </c>
      <c r="R5018" s="17" t="s">
        <v>14102</v>
      </c>
      <c r="S5018" s="22" t="s">
        <v>8370</v>
      </c>
      <c r="T5018" s="17" t="s">
        <v>14844</v>
      </c>
      <c r="U5018" s="19" t="str">
        <f>IF(Cleaned_Data!P5018&gt;20000,"High-Bill","Normal-Bill")</f>
        <v>High-Bill</v>
      </c>
      <c r="V5018" s="19" t="str">
        <f t="shared" si="156"/>
        <v>Not-Senior-Citizen</v>
      </c>
      <c r="W5018" s="19" t="str">
        <f t="shared" si="157"/>
        <v>Follow-Up-required</v>
      </c>
      <c r="X5018" s="20" t="str" cm="1">
        <f t="array" ref="X5018">_xlfn.IFS(P5018&lt;5000,"Low",P5018&lt;=20000,"Medium",P5018&gt;20000,"High")</f>
        <v>High</v>
      </c>
    </row>
    <row r="5019" spans="1:24" x14ac:dyDescent="0.35">
      <c r="A5019" s="29" t="s">
        <v>258</v>
      </c>
      <c r="B5019" s="21" t="s">
        <v>1094</v>
      </c>
      <c r="C5019" s="22" t="s">
        <v>14854</v>
      </c>
      <c r="D5019" s="21" t="s">
        <v>1172</v>
      </c>
      <c r="E5019" s="21" t="s">
        <v>12838</v>
      </c>
      <c r="F5019" s="22" t="s">
        <v>8371</v>
      </c>
      <c r="G5019" s="21" t="s">
        <v>6990</v>
      </c>
      <c r="H5019" s="21" t="s">
        <v>6998</v>
      </c>
      <c r="I5019" s="21" t="s">
        <v>7007</v>
      </c>
      <c r="J5019" s="21" t="s">
        <v>14097</v>
      </c>
      <c r="K5019" s="21" t="s">
        <v>14255</v>
      </c>
      <c r="L5019" s="21" t="s">
        <v>8345</v>
      </c>
      <c r="M5019" s="21" t="s">
        <v>8346</v>
      </c>
      <c r="N5019" s="21" t="s">
        <v>8351</v>
      </c>
      <c r="O5019" s="21" t="s">
        <v>8358</v>
      </c>
      <c r="P5019" s="18">
        <v>0</v>
      </c>
      <c r="Q5019" s="21" t="s">
        <v>8362</v>
      </c>
      <c r="R5019" s="22" t="s">
        <v>8370</v>
      </c>
      <c r="S5019" s="21">
        <v>3</v>
      </c>
      <c r="T5019" s="22" t="s">
        <v>8370</v>
      </c>
      <c r="U5019" s="23" t="str">
        <f>IF(Cleaned_Data!P5019&gt;20000,"High-Bill","Normal-Bill")</f>
        <v>Normal-Bill</v>
      </c>
      <c r="V5019" s="23" t="str">
        <f t="shared" si="156"/>
        <v>Senior-Citizen</v>
      </c>
      <c r="W5019" s="23" t="str">
        <f t="shared" si="157"/>
        <v>Not-Required</v>
      </c>
      <c r="X5019" s="24" t="str" cm="1">
        <f t="array" ref="X5019">_xlfn.IFS(P5019&lt;5000,"Low",P5019&lt;=20000,"Medium",P5019&gt;20000,"High")</f>
        <v>Low</v>
      </c>
    </row>
    <row r="5020" spans="1:24" x14ac:dyDescent="0.35">
      <c r="A5020" s="28" t="s">
        <v>258</v>
      </c>
      <c r="B5020" s="17" t="s">
        <v>1041</v>
      </c>
      <c r="C5020" s="22" t="s">
        <v>14854</v>
      </c>
      <c r="D5020" s="17" t="s">
        <v>1172</v>
      </c>
      <c r="E5020" s="17" t="s">
        <v>13740</v>
      </c>
      <c r="F5020" s="17" t="s">
        <v>6764</v>
      </c>
      <c r="G5020" s="17" t="s">
        <v>6985</v>
      </c>
      <c r="H5020" s="17" t="s">
        <v>6999</v>
      </c>
      <c r="I5020" s="17" t="s">
        <v>7003</v>
      </c>
      <c r="J5020" s="17" t="s">
        <v>14116</v>
      </c>
      <c r="K5020" s="17" t="s">
        <v>14411</v>
      </c>
      <c r="L5020" s="17" t="s">
        <v>8339</v>
      </c>
      <c r="M5020" s="17" t="s">
        <v>8348</v>
      </c>
      <c r="N5020" s="17" t="s">
        <v>8352</v>
      </c>
      <c r="O5020" s="17" t="s">
        <v>8359</v>
      </c>
      <c r="P5020" s="25">
        <v>3071</v>
      </c>
      <c r="Q5020" s="17" t="s">
        <v>8362</v>
      </c>
      <c r="R5020" s="17" t="s">
        <v>14009</v>
      </c>
      <c r="S5020" s="17">
        <v>3</v>
      </c>
      <c r="T5020" s="22" t="s">
        <v>8370</v>
      </c>
      <c r="U5020" s="19" t="str">
        <f>IF(Cleaned_Data!P5020&gt;20000,"High-Bill","Normal-Bill")</f>
        <v>Normal-Bill</v>
      </c>
      <c r="V5020" s="19" t="str">
        <f t="shared" si="156"/>
        <v>Senior-Citizen</v>
      </c>
      <c r="W5020" s="19" t="str">
        <f t="shared" si="157"/>
        <v>Follow-Up-required</v>
      </c>
      <c r="X5020" s="20" t="str" cm="1">
        <f t="array" ref="X5020">_xlfn.IFS(P5020&lt;5000,"Low",P5020&lt;=20000,"Medium",P5020&gt;20000,"High")</f>
        <v>Low</v>
      </c>
    </row>
    <row r="5021" spans="1:24" x14ac:dyDescent="0.35">
      <c r="A5021" s="29" t="s">
        <v>258</v>
      </c>
      <c r="B5021" s="21" t="s">
        <v>1048</v>
      </c>
      <c r="C5021" s="22" t="s">
        <v>14854</v>
      </c>
      <c r="D5021" s="21" t="s">
        <v>1172</v>
      </c>
      <c r="E5021" s="21" t="s">
        <v>13775</v>
      </c>
      <c r="F5021" s="21" t="s">
        <v>6700</v>
      </c>
      <c r="G5021" s="21" t="s">
        <v>6993</v>
      </c>
      <c r="H5021" s="21" t="s">
        <v>6998</v>
      </c>
      <c r="I5021" s="21" t="s">
        <v>7004</v>
      </c>
      <c r="J5021" s="21" t="s">
        <v>14061</v>
      </c>
      <c r="K5021" s="21" t="s">
        <v>14625</v>
      </c>
      <c r="L5021" s="21" t="s">
        <v>8341</v>
      </c>
      <c r="M5021" s="21" t="s">
        <v>8347</v>
      </c>
      <c r="N5021" s="21" t="s">
        <v>8354</v>
      </c>
      <c r="O5021" s="21" t="s">
        <v>8358</v>
      </c>
      <c r="P5021" s="18">
        <v>0</v>
      </c>
      <c r="Q5021" s="21" t="s">
        <v>8362</v>
      </c>
      <c r="R5021" s="22" t="s">
        <v>8370</v>
      </c>
      <c r="S5021" s="21">
        <v>5</v>
      </c>
      <c r="T5021" s="21" t="s">
        <v>14844</v>
      </c>
      <c r="U5021" s="23" t="str">
        <f>IF(Cleaned_Data!P5021&gt;20000,"High-Bill","Normal-Bill")</f>
        <v>Normal-Bill</v>
      </c>
      <c r="V5021" s="23" t="str">
        <f t="shared" si="156"/>
        <v>Senior-Citizen</v>
      </c>
      <c r="W5021" s="23" t="str">
        <f t="shared" si="157"/>
        <v>Not-Required</v>
      </c>
      <c r="X5021" s="24" t="str" cm="1">
        <f t="array" ref="X5021">_xlfn.IFS(P5021&lt;5000,"Low",P5021&lt;=20000,"Medium",P5021&gt;20000,"High")</f>
        <v>Low</v>
      </c>
    </row>
    <row r="5022" spans="1:24" x14ac:dyDescent="0.35">
      <c r="A5022" s="28" t="s">
        <v>483</v>
      </c>
      <c r="B5022" s="17" t="s">
        <v>1029</v>
      </c>
      <c r="C5022" s="17">
        <v>8</v>
      </c>
      <c r="D5022" s="17" t="s">
        <v>1174</v>
      </c>
      <c r="E5022" s="17" t="s">
        <v>9018</v>
      </c>
      <c r="F5022" s="17" t="s">
        <v>6686</v>
      </c>
      <c r="G5022" s="17" t="s">
        <v>6993</v>
      </c>
      <c r="H5022" s="17" t="s">
        <v>7000</v>
      </c>
      <c r="I5022" s="17" t="s">
        <v>7006</v>
      </c>
      <c r="J5022" s="22" t="s">
        <v>8371</v>
      </c>
      <c r="K5022" s="17" t="s">
        <v>14494</v>
      </c>
      <c r="L5022" s="17" t="s">
        <v>8345</v>
      </c>
      <c r="M5022" s="17" t="s">
        <v>8346</v>
      </c>
      <c r="N5022" s="17" t="s">
        <v>8353</v>
      </c>
      <c r="O5022" s="17" t="s">
        <v>14841</v>
      </c>
      <c r="P5022" s="25">
        <v>10442</v>
      </c>
      <c r="Q5022" s="17" t="s">
        <v>8362</v>
      </c>
      <c r="R5022" s="17" t="s">
        <v>14062</v>
      </c>
      <c r="S5022" s="17">
        <v>2</v>
      </c>
      <c r="T5022" s="17" t="s">
        <v>14844</v>
      </c>
      <c r="U5022" s="19" t="str">
        <f>IF(Cleaned_Data!P5022&gt;20000,"High-Bill","Normal-Bill")</f>
        <v>Normal-Bill</v>
      </c>
      <c r="V5022" s="19" t="str">
        <f t="shared" si="156"/>
        <v>Not-Senior-Citizen</v>
      </c>
      <c r="W5022" s="19" t="str">
        <f t="shared" si="157"/>
        <v>Follow-Up-required</v>
      </c>
      <c r="X5022" s="20" t="str" cm="1">
        <f t="array" ref="X5022">_xlfn.IFS(P5022&lt;5000,"Low",P5022&lt;=20000,"Medium",P5022&gt;20000,"High")</f>
        <v>Medium</v>
      </c>
    </row>
    <row r="5023" spans="1:24" x14ac:dyDescent="0.35">
      <c r="A5023" s="29" t="s">
        <v>483</v>
      </c>
      <c r="B5023" s="21" t="s">
        <v>1122</v>
      </c>
      <c r="C5023" s="22" t="s">
        <v>14854</v>
      </c>
      <c r="D5023" s="21" t="s">
        <v>1172</v>
      </c>
      <c r="E5023" s="21" t="s">
        <v>9463</v>
      </c>
      <c r="F5023" s="22" t="s">
        <v>8371</v>
      </c>
      <c r="G5023" s="21" t="s">
        <v>6984</v>
      </c>
      <c r="H5023" s="21" t="s">
        <v>6997</v>
      </c>
      <c r="I5023" s="21" t="s">
        <v>7005</v>
      </c>
      <c r="J5023" s="21" t="s">
        <v>14028</v>
      </c>
      <c r="K5023" s="21" t="s">
        <v>14700</v>
      </c>
      <c r="L5023" s="21" t="s">
        <v>8344</v>
      </c>
      <c r="M5023" s="21" t="s">
        <v>8350</v>
      </c>
      <c r="N5023" s="21" t="s">
        <v>8351</v>
      </c>
      <c r="O5023" s="21" t="s">
        <v>8355</v>
      </c>
      <c r="P5023" s="18">
        <v>0</v>
      </c>
      <c r="Q5023" s="21" t="s">
        <v>8363</v>
      </c>
      <c r="R5023" s="21" t="s">
        <v>7247</v>
      </c>
      <c r="S5023" s="22" t="s">
        <v>8370</v>
      </c>
      <c r="T5023" s="21" t="s">
        <v>14843</v>
      </c>
      <c r="U5023" s="23" t="str">
        <f>IF(Cleaned_Data!P5023&gt;20000,"High-Bill","Normal-Bill")</f>
        <v>Normal-Bill</v>
      </c>
      <c r="V5023" s="23" t="str">
        <f t="shared" si="156"/>
        <v>Senior-Citizen</v>
      </c>
      <c r="W5023" s="23" t="str">
        <f t="shared" si="157"/>
        <v>Follow-Up-required</v>
      </c>
      <c r="X5023" s="24" t="str" cm="1">
        <f t="array" ref="X5023">_xlfn.IFS(P5023&lt;5000,"Low",P5023&lt;=20000,"Medium",P5023&gt;20000,"High")</f>
        <v>Low</v>
      </c>
    </row>
    <row r="5024" spans="1:24" x14ac:dyDescent="0.35">
      <c r="A5024" s="28" t="s">
        <v>483</v>
      </c>
      <c r="B5024" s="17" t="s">
        <v>1133</v>
      </c>
      <c r="C5024" s="17">
        <v>22</v>
      </c>
      <c r="D5024" s="17" t="s">
        <v>1174</v>
      </c>
      <c r="E5024" s="17" t="s">
        <v>10353</v>
      </c>
      <c r="F5024" s="17" t="s">
        <v>6795</v>
      </c>
      <c r="G5024" s="17" t="s">
        <v>6991</v>
      </c>
      <c r="H5024" s="17" t="s">
        <v>6994</v>
      </c>
      <c r="I5024" s="17" t="s">
        <v>7007</v>
      </c>
      <c r="J5024" s="22" t="s">
        <v>8371</v>
      </c>
      <c r="K5024" s="17" t="s">
        <v>14342</v>
      </c>
      <c r="L5024" s="17" t="s">
        <v>8342</v>
      </c>
      <c r="M5024" s="17" t="s">
        <v>8349</v>
      </c>
      <c r="N5024" s="17" t="s">
        <v>8351</v>
      </c>
      <c r="O5024" s="17" t="s">
        <v>14842</v>
      </c>
      <c r="P5024" s="18">
        <v>0</v>
      </c>
      <c r="Q5024" s="17" t="s">
        <v>8363</v>
      </c>
      <c r="R5024" s="22" t="s">
        <v>8370</v>
      </c>
      <c r="S5024" s="17">
        <v>5</v>
      </c>
      <c r="T5024" s="17" t="s">
        <v>14843</v>
      </c>
      <c r="U5024" s="19" t="str">
        <f>IF(Cleaned_Data!P5024&gt;20000,"High-Bill","Normal-Bill")</f>
        <v>Normal-Bill</v>
      </c>
      <c r="V5024" s="19" t="str">
        <f t="shared" si="156"/>
        <v>Not-Senior-Citizen</v>
      </c>
      <c r="W5024" s="19" t="str">
        <f t="shared" si="157"/>
        <v>Not-Required</v>
      </c>
      <c r="X5024" s="20" t="str" cm="1">
        <f t="array" ref="X5024">_xlfn.IFS(P5024&lt;5000,"Low",P5024&lt;=20000,"Medium",P5024&gt;20000,"High")</f>
        <v>Low</v>
      </c>
    </row>
    <row r="5025" spans="1:24" x14ac:dyDescent="0.35">
      <c r="A5025" s="29" t="s">
        <v>483</v>
      </c>
      <c r="B5025" s="21" t="s">
        <v>1060</v>
      </c>
      <c r="C5025" s="21">
        <v>3</v>
      </c>
      <c r="D5025" s="21" t="s">
        <v>1174</v>
      </c>
      <c r="E5025" s="21" t="s">
        <v>11171</v>
      </c>
      <c r="F5025" s="21" t="s">
        <v>6742</v>
      </c>
      <c r="G5025" s="21" t="s">
        <v>6990</v>
      </c>
      <c r="H5025" s="21" t="s">
        <v>6999</v>
      </c>
      <c r="I5025" s="21" t="s">
        <v>7003</v>
      </c>
      <c r="J5025" s="21" t="s">
        <v>14115</v>
      </c>
      <c r="K5025" s="21" t="s">
        <v>14796</v>
      </c>
      <c r="L5025" s="21" t="s">
        <v>8339</v>
      </c>
      <c r="M5025" s="21" t="s">
        <v>8347</v>
      </c>
      <c r="N5025" s="21" t="s">
        <v>8354</v>
      </c>
      <c r="O5025" s="21" t="s">
        <v>14842</v>
      </c>
      <c r="P5025" s="18">
        <v>0</v>
      </c>
      <c r="Q5025" s="21" t="s">
        <v>8362</v>
      </c>
      <c r="R5025" s="22" t="s">
        <v>8370</v>
      </c>
      <c r="S5025" s="21">
        <v>4</v>
      </c>
      <c r="T5025" s="21" t="s">
        <v>14844</v>
      </c>
      <c r="U5025" s="23" t="str">
        <f>IF(Cleaned_Data!P5025&gt;20000,"High-Bill","Normal-Bill")</f>
        <v>Normal-Bill</v>
      </c>
      <c r="V5025" s="23" t="str">
        <f t="shared" si="156"/>
        <v>Not-Senior-Citizen</v>
      </c>
      <c r="W5025" s="23" t="str">
        <f t="shared" si="157"/>
        <v>Not-Required</v>
      </c>
      <c r="X5025" s="24" t="str" cm="1">
        <f t="array" ref="X5025">_xlfn.IFS(P5025&lt;5000,"Low",P5025&lt;=20000,"Medium",P5025&gt;20000,"High")</f>
        <v>Low</v>
      </c>
    </row>
    <row r="5026" spans="1:24" x14ac:dyDescent="0.35">
      <c r="A5026" s="28" t="s">
        <v>483</v>
      </c>
      <c r="B5026" s="17" t="s">
        <v>1121</v>
      </c>
      <c r="C5026" s="17">
        <v>36</v>
      </c>
      <c r="D5026" s="17" t="s">
        <v>1172</v>
      </c>
      <c r="E5026" s="17" t="s">
        <v>11296</v>
      </c>
      <c r="F5026" s="17" t="s">
        <v>6848</v>
      </c>
      <c r="G5026" s="17" t="s">
        <v>6992</v>
      </c>
      <c r="H5026" s="17" t="s">
        <v>7000</v>
      </c>
      <c r="I5026" s="17" t="s">
        <v>7004</v>
      </c>
      <c r="J5026" s="17" t="s">
        <v>14175</v>
      </c>
      <c r="K5026" s="17" t="s">
        <v>14336</v>
      </c>
      <c r="L5026" s="17" t="s">
        <v>8345</v>
      </c>
      <c r="M5026" s="17" t="s">
        <v>8349</v>
      </c>
      <c r="N5026" s="17" t="s">
        <v>8352</v>
      </c>
      <c r="O5026" s="17" t="s">
        <v>8359</v>
      </c>
      <c r="P5026" s="25">
        <v>22924</v>
      </c>
      <c r="Q5026" s="17" t="s">
        <v>8363</v>
      </c>
      <c r="R5026" s="17" t="s">
        <v>7308</v>
      </c>
      <c r="S5026" s="22" t="s">
        <v>8370</v>
      </c>
      <c r="T5026" s="17" t="s">
        <v>14844</v>
      </c>
      <c r="U5026" s="19" t="str">
        <f>IF(Cleaned_Data!P5026&gt;20000,"High-Bill","Normal-Bill")</f>
        <v>High-Bill</v>
      </c>
      <c r="V5026" s="19" t="str">
        <f t="shared" si="156"/>
        <v>Not-Senior-Citizen</v>
      </c>
      <c r="W5026" s="19" t="str">
        <f t="shared" si="157"/>
        <v>Follow-Up-required</v>
      </c>
      <c r="X5026" s="20" t="str" cm="1">
        <f t="array" ref="X5026">_xlfn.IFS(P5026&lt;5000,"Low",P5026&lt;=20000,"Medium",P5026&gt;20000,"High")</f>
        <v>High</v>
      </c>
    </row>
    <row r="5027" spans="1:24" x14ac:dyDescent="0.35">
      <c r="A5027" s="29" t="s">
        <v>483</v>
      </c>
      <c r="B5027" s="21" t="s">
        <v>1146</v>
      </c>
      <c r="C5027" s="21">
        <v>10</v>
      </c>
      <c r="D5027" s="21" t="s">
        <v>1172</v>
      </c>
      <c r="E5027" s="21" t="s">
        <v>13478</v>
      </c>
      <c r="F5027" s="22" t="s">
        <v>8371</v>
      </c>
      <c r="G5027" s="21" t="s">
        <v>6990</v>
      </c>
      <c r="H5027" s="21" t="s">
        <v>6998</v>
      </c>
      <c r="I5027" s="21" t="s">
        <v>7003</v>
      </c>
      <c r="J5027" s="21" t="s">
        <v>14139</v>
      </c>
      <c r="K5027" s="21" t="s">
        <v>14310</v>
      </c>
      <c r="L5027" s="21" t="s">
        <v>8341</v>
      </c>
      <c r="M5027" s="21" t="s">
        <v>8350</v>
      </c>
      <c r="N5027" s="21" t="s">
        <v>8354</v>
      </c>
      <c r="O5027" s="21" t="s">
        <v>8358</v>
      </c>
      <c r="P5027" s="18">
        <v>0</v>
      </c>
      <c r="Q5027" s="22" t="s">
        <v>8370</v>
      </c>
      <c r="R5027" s="22" t="s">
        <v>8370</v>
      </c>
      <c r="S5027" s="22" t="s">
        <v>8370</v>
      </c>
      <c r="T5027" s="21" t="s">
        <v>14845</v>
      </c>
      <c r="U5027" s="23" t="str">
        <f>IF(Cleaned_Data!P5027&gt;20000,"High-Bill","Normal-Bill")</f>
        <v>Normal-Bill</v>
      </c>
      <c r="V5027" s="23" t="str">
        <f t="shared" si="156"/>
        <v>Not-Senior-Citizen</v>
      </c>
      <c r="W5027" s="23" t="str">
        <f t="shared" si="157"/>
        <v>Not-Required</v>
      </c>
      <c r="X5027" s="24" t="str" cm="1">
        <f t="array" ref="X5027">_xlfn.IFS(P5027&lt;5000,"Low",P5027&lt;=20000,"Medium",P5027&gt;20000,"High")</f>
        <v>Low</v>
      </c>
    </row>
    <row r="5028" spans="1:24" x14ac:dyDescent="0.35">
      <c r="A5028" s="28" t="s">
        <v>483</v>
      </c>
      <c r="B5028" s="17" t="s">
        <v>1134</v>
      </c>
      <c r="C5028" s="22" t="s">
        <v>14854</v>
      </c>
      <c r="D5028" s="22" t="s">
        <v>14847</v>
      </c>
      <c r="E5028" s="17" t="s">
        <v>13484</v>
      </c>
      <c r="F5028" s="17" t="s">
        <v>6811</v>
      </c>
      <c r="G5028" s="17" t="s">
        <v>6984</v>
      </c>
      <c r="H5028" s="17" t="s">
        <v>6994</v>
      </c>
      <c r="I5028" s="17" t="s">
        <v>7002</v>
      </c>
      <c r="J5028" s="22" t="s">
        <v>8371</v>
      </c>
      <c r="K5028" s="17" t="s">
        <v>14340</v>
      </c>
      <c r="L5028" s="17" t="s">
        <v>8345</v>
      </c>
      <c r="M5028" s="17" t="s">
        <v>8349</v>
      </c>
      <c r="N5028" s="17" t="s">
        <v>8354</v>
      </c>
      <c r="O5028" s="17" t="s">
        <v>8359</v>
      </c>
      <c r="P5028" s="18">
        <v>0</v>
      </c>
      <c r="Q5028" s="17" t="s">
        <v>8363</v>
      </c>
      <c r="R5028" s="22" t="s">
        <v>8370</v>
      </c>
      <c r="S5028" s="17">
        <v>1</v>
      </c>
      <c r="T5028" s="17" t="s">
        <v>14844</v>
      </c>
      <c r="U5028" s="19" t="str">
        <f>IF(Cleaned_Data!P5028&gt;20000,"High-Bill","Normal-Bill")</f>
        <v>Normal-Bill</v>
      </c>
      <c r="V5028" s="19" t="str">
        <f t="shared" si="156"/>
        <v>Senior-Citizen</v>
      </c>
      <c r="W5028" s="19" t="str">
        <f t="shared" si="157"/>
        <v>Not-Required</v>
      </c>
      <c r="X5028" s="20" t="str" cm="1">
        <f t="array" ref="X5028">_xlfn.IFS(P5028&lt;5000,"Low",P5028&lt;=20000,"Medium",P5028&gt;20000,"High")</f>
        <v>Low</v>
      </c>
    </row>
    <row r="5029" spans="1:24" x14ac:dyDescent="0.35">
      <c r="A5029" s="29" t="s">
        <v>392</v>
      </c>
      <c r="B5029" s="21" t="s">
        <v>1163</v>
      </c>
      <c r="C5029" s="22" t="s">
        <v>14854</v>
      </c>
      <c r="D5029" s="21" t="s">
        <v>1172</v>
      </c>
      <c r="E5029" s="21" t="s">
        <v>8876</v>
      </c>
      <c r="F5029" s="21" t="s">
        <v>6881</v>
      </c>
      <c r="G5029" s="21" t="s">
        <v>6989</v>
      </c>
      <c r="H5029" s="21" t="s">
        <v>6995</v>
      </c>
      <c r="I5029" s="21" t="s">
        <v>7004</v>
      </c>
      <c r="J5029" s="21" t="s">
        <v>14082</v>
      </c>
      <c r="K5029" s="21" t="s">
        <v>14510</v>
      </c>
      <c r="L5029" s="21" t="s">
        <v>8343</v>
      </c>
      <c r="M5029" s="21" t="s">
        <v>8348</v>
      </c>
      <c r="N5029" s="21" t="s">
        <v>8354</v>
      </c>
      <c r="O5029" s="21" t="s">
        <v>14841</v>
      </c>
      <c r="P5029" s="26">
        <v>32252</v>
      </c>
      <c r="Q5029" s="22" t="s">
        <v>8370</v>
      </c>
      <c r="R5029" s="21" t="s">
        <v>14059</v>
      </c>
      <c r="S5029" s="21">
        <v>2</v>
      </c>
      <c r="T5029" s="22" t="s">
        <v>8370</v>
      </c>
      <c r="U5029" s="23" t="str">
        <f>IF(Cleaned_Data!P5029&gt;20000,"High-Bill","Normal-Bill")</f>
        <v>High-Bill</v>
      </c>
      <c r="V5029" s="23" t="str">
        <f t="shared" si="156"/>
        <v>Senior-Citizen</v>
      </c>
      <c r="W5029" s="23" t="str">
        <f t="shared" si="157"/>
        <v>Follow-Up-required</v>
      </c>
      <c r="X5029" s="24" t="str" cm="1">
        <f t="array" ref="X5029">_xlfn.IFS(P5029&lt;5000,"Low",P5029&lt;=20000,"Medium",P5029&gt;20000,"High")</f>
        <v>High</v>
      </c>
    </row>
    <row r="5030" spans="1:24" x14ac:dyDescent="0.35">
      <c r="A5030" s="28" t="s">
        <v>392</v>
      </c>
      <c r="B5030" s="17" t="s">
        <v>1056</v>
      </c>
      <c r="C5030" s="22" t="s">
        <v>14854</v>
      </c>
      <c r="D5030" s="17" t="s">
        <v>1174</v>
      </c>
      <c r="E5030" s="17" t="s">
        <v>9947</v>
      </c>
      <c r="F5030" s="17" t="s">
        <v>6951</v>
      </c>
      <c r="G5030" s="17" t="s">
        <v>6987</v>
      </c>
      <c r="H5030" s="17" t="s">
        <v>6996</v>
      </c>
      <c r="I5030" s="17" t="s">
        <v>7001</v>
      </c>
      <c r="J5030" s="22" t="s">
        <v>8371</v>
      </c>
      <c r="K5030" s="17" t="s">
        <v>14582</v>
      </c>
      <c r="L5030" s="17" t="s">
        <v>8345</v>
      </c>
      <c r="M5030" s="17" t="s">
        <v>8347</v>
      </c>
      <c r="N5030" s="17" t="s">
        <v>8353</v>
      </c>
      <c r="O5030" s="17" t="s">
        <v>8355</v>
      </c>
      <c r="P5030" s="18">
        <v>0</v>
      </c>
      <c r="Q5030" s="17" t="s">
        <v>8362</v>
      </c>
      <c r="R5030" s="17" t="s">
        <v>13930</v>
      </c>
      <c r="S5030" s="17">
        <v>5</v>
      </c>
      <c r="T5030" s="17" t="s">
        <v>14843</v>
      </c>
      <c r="U5030" s="19" t="str">
        <f>IF(Cleaned_Data!P5030&gt;20000,"High-Bill","Normal-Bill")</f>
        <v>Normal-Bill</v>
      </c>
      <c r="V5030" s="19" t="str">
        <f t="shared" si="156"/>
        <v>Senior-Citizen</v>
      </c>
      <c r="W5030" s="19" t="str">
        <f t="shared" si="157"/>
        <v>Follow-Up-required</v>
      </c>
      <c r="X5030" s="20" t="str" cm="1">
        <f t="array" ref="X5030">_xlfn.IFS(P5030&lt;5000,"Low",P5030&lt;=20000,"Medium",P5030&gt;20000,"High")</f>
        <v>Low</v>
      </c>
    </row>
    <row r="5031" spans="1:24" x14ac:dyDescent="0.35">
      <c r="A5031" s="29" t="s">
        <v>392</v>
      </c>
      <c r="B5031" s="21" t="s">
        <v>1166</v>
      </c>
      <c r="C5031" s="21">
        <v>44</v>
      </c>
      <c r="D5031" s="21" t="s">
        <v>1174</v>
      </c>
      <c r="E5031" s="21" t="s">
        <v>11721</v>
      </c>
      <c r="F5031" s="21" t="s">
        <v>6975</v>
      </c>
      <c r="G5031" s="21" t="s">
        <v>6985</v>
      </c>
      <c r="H5031" s="21" t="s">
        <v>7000</v>
      </c>
      <c r="I5031" s="21" t="s">
        <v>7006</v>
      </c>
      <c r="J5031" s="21" t="s">
        <v>13945</v>
      </c>
      <c r="K5031" s="21" t="s">
        <v>14803</v>
      </c>
      <c r="L5031" s="21" t="s">
        <v>8342</v>
      </c>
      <c r="M5031" s="21" t="s">
        <v>8347</v>
      </c>
      <c r="N5031" s="21" t="s">
        <v>8352</v>
      </c>
      <c r="O5031" s="21" t="s">
        <v>14841</v>
      </c>
      <c r="P5031" s="18">
        <v>0</v>
      </c>
      <c r="Q5031" s="21" t="s">
        <v>8362</v>
      </c>
      <c r="R5031" s="22" t="s">
        <v>8370</v>
      </c>
      <c r="S5031" s="21">
        <v>2</v>
      </c>
      <c r="T5031" s="21" t="s">
        <v>14845</v>
      </c>
      <c r="U5031" s="23" t="str">
        <f>IF(Cleaned_Data!P5031&gt;20000,"High-Bill","Normal-Bill")</f>
        <v>Normal-Bill</v>
      </c>
      <c r="V5031" s="23" t="str">
        <f t="shared" si="156"/>
        <v>Not-Senior-Citizen</v>
      </c>
      <c r="W5031" s="23" t="str">
        <f t="shared" si="157"/>
        <v>Not-Required</v>
      </c>
      <c r="X5031" s="24" t="str" cm="1">
        <f t="array" ref="X5031">_xlfn.IFS(P5031&lt;5000,"Low",P5031&lt;=20000,"Medium",P5031&gt;20000,"High")</f>
        <v>Low</v>
      </c>
    </row>
    <row r="5032" spans="1:24" x14ac:dyDescent="0.35">
      <c r="A5032" s="28" t="s">
        <v>392</v>
      </c>
      <c r="B5032" s="17" t="s">
        <v>1155</v>
      </c>
      <c r="C5032" s="17">
        <v>6</v>
      </c>
      <c r="D5032" s="17" t="s">
        <v>1172</v>
      </c>
      <c r="E5032" s="17" t="s">
        <v>12604</v>
      </c>
      <c r="F5032" s="17" t="s">
        <v>6855</v>
      </c>
      <c r="G5032" s="17" t="s">
        <v>6989</v>
      </c>
      <c r="H5032" s="17" t="s">
        <v>6999</v>
      </c>
      <c r="I5032" s="17" t="s">
        <v>7001</v>
      </c>
      <c r="J5032" s="22" t="s">
        <v>8371</v>
      </c>
      <c r="K5032" s="17" t="s">
        <v>14714</v>
      </c>
      <c r="L5032" s="17" t="s">
        <v>8338</v>
      </c>
      <c r="M5032" s="17" t="s">
        <v>8348</v>
      </c>
      <c r="N5032" s="17" t="s">
        <v>8352</v>
      </c>
      <c r="O5032" s="17" t="s">
        <v>8359</v>
      </c>
      <c r="P5032" s="18">
        <v>0</v>
      </c>
      <c r="Q5032" s="17" t="s">
        <v>8362</v>
      </c>
      <c r="R5032" s="22" t="s">
        <v>8370</v>
      </c>
      <c r="S5032" s="17">
        <v>1</v>
      </c>
      <c r="T5032" s="22" t="s">
        <v>8370</v>
      </c>
      <c r="U5032" s="19" t="str">
        <f>IF(Cleaned_Data!P5032&gt;20000,"High-Bill","Normal-Bill")</f>
        <v>Normal-Bill</v>
      </c>
      <c r="V5032" s="19" t="str">
        <f t="shared" si="156"/>
        <v>Not-Senior-Citizen</v>
      </c>
      <c r="W5032" s="19" t="str">
        <f t="shared" si="157"/>
        <v>Not-Required</v>
      </c>
      <c r="X5032" s="20" t="str" cm="1">
        <f t="array" ref="X5032">_xlfn.IFS(P5032&lt;5000,"Low",P5032&lt;=20000,"Medium",P5032&gt;20000,"High")</f>
        <v>Low</v>
      </c>
    </row>
    <row r="5033" spans="1:24" x14ac:dyDescent="0.35">
      <c r="A5033" s="29" t="s">
        <v>392</v>
      </c>
      <c r="B5033" s="21" t="s">
        <v>1117</v>
      </c>
      <c r="C5033" s="21">
        <v>62</v>
      </c>
      <c r="D5033" s="21" t="s">
        <v>1174</v>
      </c>
      <c r="E5033" s="21" t="s">
        <v>13757</v>
      </c>
      <c r="F5033" s="22" t="s">
        <v>8371</v>
      </c>
      <c r="G5033" s="21" t="s">
        <v>6985</v>
      </c>
      <c r="H5033" s="21" t="s">
        <v>6996</v>
      </c>
      <c r="I5033" s="21" t="s">
        <v>7001</v>
      </c>
      <c r="J5033" s="21" t="s">
        <v>7409</v>
      </c>
      <c r="K5033" s="21" t="s">
        <v>14194</v>
      </c>
      <c r="L5033" s="21" t="s">
        <v>8345</v>
      </c>
      <c r="M5033" s="21" t="s">
        <v>8346</v>
      </c>
      <c r="N5033" s="21" t="s">
        <v>8352</v>
      </c>
      <c r="O5033" s="21" t="s">
        <v>8358</v>
      </c>
      <c r="P5033" s="26">
        <v>49805</v>
      </c>
      <c r="Q5033" s="21" t="s">
        <v>8362</v>
      </c>
      <c r="R5033" s="22" t="s">
        <v>8370</v>
      </c>
      <c r="S5033" s="22" t="s">
        <v>8370</v>
      </c>
      <c r="T5033" s="21" t="s">
        <v>14845</v>
      </c>
      <c r="U5033" s="23" t="str">
        <f>IF(Cleaned_Data!P5033&gt;20000,"High-Bill","Normal-Bill")</f>
        <v>High-Bill</v>
      </c>
      <c r="V5033" s="23" t="str">
        <f t="shared" si="156"/>
        <v>Senior-Citizen</v>
      </c>
      <c r="W5033" s="23" t="str">
        <f t="shared" si="157"/>
        <v>Not-Required</v>
      </c>
      <c r="X5033" s="24" t="str" cm="1">
        <f t="array" ref="X5033">_xlfn.IFS(P5033&lt;5000,"Low",P5033&lt;=20000,"Medium",P5033&gt;20000,"High")</f>
        <v>High</v>
      </c>
    </row>
    <row r="5034" spans="1:24" x14ac:dyDescent="0.35">
      <c r="A5034" s="28" t="s">
        <v>392</v>
      </c>
      <c r="B5034" s="17" t="s">
        <v>1143</v>
      </c>
      <c r="C5034" s="17">
        <v>28</v>
      </c>
      <c r="D5034" s="17" t="s">
        <v>1174</v>
      </c>
      <c r="E5034" s="17" t="s">
        <v>13869</v>
      </c>
      <c r="F5034" s="22" t="s">
        <v>8371</v>
      </c>
      <c r="G5034" s="17" t="s">
        <v>6990</v>
      </c>
      <c r="H5034" s="17" t="s">
        <v>6995</v>
      </c>
      <c r="I5034" s="17" t="s">
        <v>7006</v>
      </c>
      <c r="J5034" s="17" t="s">
        <v>14121</v>
      </c>
      <c r="K5034" s="17" t="s">
        <v>14251</v>
      </c>
      <c r="L5034" s="17" t="s">
        <v>8343</v>
      </c>
      <c r="M5034" s="17" t="s">
        <v>8348</v>
      </c>
      <c r="N5034" s="17" t="s">
        <v>8354</v>
      </c>
      <c r="O5034" s="17" t="s">
        <v>8355</v>
      </c>
      <c r="P5034" s="25">
        <v>36222</v>
      </c>
      <c r="Q5034" s="17" t="s">
        <v>8362</v>
      </c>
      <c r="R5034" s="17" t="s">
        <v>14073</v>
      </c>
      <c r="S5034" s="17">
        <v>5</v>
      </c>
      <c r="T5034" s="17" t="s">
        <v>14843</v>
      </c>
      <c r="U5034" s="19" t="str">
        <f>IF(Cleaned_Data!P5034&gt;20000,"High-Bill","Normal-Bill")</f>
        <v>High-Bill</v>
      </c>
      <c r="V5034" s="19" t="str">
        <f t="shared" si="156"/>
        <v>Not-Senior-Citizen</v>
      </c>
      <c r="W5034" s="19" t="str">
        <f t="shared" si="157"/>
        <v>Follow-Up-required</v>
      </c>
      <c r="X5034" s="20" t="str" cm="1">
        <f t="array" ref="X5034">_xlfn.IFS(P5034&lt;5000,"Low",P5034&lt;=20000,"Medium",P5034&gt;20000,"High")</f>
        <v>High</v>
      </c>
    </row>
    <row r="5035" spans="1:24" x14ac:dyDescent="0.35">
      <c r="A5035" s="29" t="s">
        <v>875</v>
      </c>
      <c r="B5035" s="21" t="s">
        <v>1053</v>
      </c>
      <c r="C5035" s="22" t="s">
        <v>14854</v>
      </c>
      <c r="D5035" s="21" t="s">
        <v>1174</v>
      </c>
      <c r="E5035" s="21" t="s">
        <v>10300</v>
      </c>
      <c r="F5035" s="21" t="s">
        <v>6890</v>
      </c>
      <c r="G5035" s="21" t="s">
        <v>6993</v>
      </c>
      <c r="H5035" s="21" t="s">
        <v>6998</v>
      </c>
      <c r="I5035" s="21" t="s">
        <v>7005</v>
      </c>
      <c r="J5035" s="21" t="s">
        <v>7552</v>
      </c>
      <c r="K5035" s="21" t="s">
        <v>14520</v>
      </c>
      <c r="L5035" s="21" t="s">
        <v>8344</v>
      </c>
      <c r="M5035" s="21" t="s">
        <v>8350</v>
      </c>
      <c r="N5035" s="21" t="s">
        <v>8354</v>
      </c>
      <c r="O5035" s="21" t="s">
        <v>8355</v>
      </c>
      <c r="P5035" s="26">
        <v>6048</v>
      </c>
      <c r="Q5035" s="21" t="s">
        <v>8362</v>
      </c>
      <c r="R5035" s="22" t="s">
        <v>8370</v>
      </c>
      <c r="S5035" s="22" t="s">
        <v>8370</v>
      </c>
      <c r="T5035" s="21" t="s">
        <v>14845</v>
      </c>
      <c r="U5035" s="23" t="str">
        <f>IF(Cleaned_Data!P5035&gt;20000,"High-Bill","Normal-Bill")</f>
        <v>Normal-Bill</v>
      </c>
      <c r="V5035" s="23" t="str">
        <f t="shared" si="156"/>
        <v>Senior-Citizen</v>
      </c>
      <c r="W5035" s="23" t="str">
        <f t="shared" si="157"/>
        <v>Not-Required</v>
      </c>
      <c r="X5035" s="24" t="str" cm="1">
        <f t="array" ref="X5035">_xlfn.IFS(P5035&lt;5000,"Low",P5035&lt;=20000,"Medium",P5035&gt;20000,"High")</f>
        <v>Medium</v>
      </c>
    </row>
    <row r="5036" spans="1:24" x14ac:dyDescent="0.35">
      <c r="A5036" s="28" t="s">
        <v>875</v>
      </c>
      <c r="B5036" s="17" t="s">
        <v>1168</v>
      </c>
      <c r="C5036" s="22" t="s">
        <v>14854</v>
      </c>
      <c r="D5036" s="17" t="s">
        <v>1174</v>
      </c>
      <c r="E5036" s="17" t="s">
        <v>11022</v>
      </c>
      <c r="F5036" s="17" t="s">
        <v>6954</v>
      </c>
      <c r="G5036" s="17" t="s">
        <v>6989</v>
      </c>
      <c r="H5036" s="17" t="s">
        <v>6997</v>
      </c>
      <c r="I5036" s="17" t="s">
        <v>7001</v>
      </c>
      <c r="J5036" s="17" t="s">
        <v>14108</v>
      </c>
      <c r="K5036" s="17" t="s">
        <v>14208</v>
      </c>
      <c r="L5036" s="17" t="s">
        <v>8341</v>
      </c>
      <c r="M5036" s="17" t="s">
        <v>8348</v>
      </c>
      <c r="N5036" s="17" t="s">
        <v>8352</v>
      </c>
      <c r="O5036" s="17" t="s">
        <v>8359</v>
      </c>
      <c r="P5036" s="25">
        <v>39079</v>
      </c>
      <c r="Q5036" s="22" t="s">
        <v>8370</v>
      </c>
      <c r="R5036" s="22" t="s">
        <v>8370</v>
      </c>
      <c r="S5036" s="17">
        <v>2</v>
      </c>
      <c r="T5036" s="17" t="s">
        <v>14844</v>
      </c>
      <c r="U5036" s="19" t="str">
        <f>IF(Cleaned_Data!P5036&gt;20000,"High-Bill","Normal-Bill")</f>
        <v>High-Bill</v>
      </c>
      <c r="V5036" s="19" t="str">
        <f t="shared" si="156"/>
        <v>Senior-Citizen</v>
      </c>
      <c r="W5036" s="19" t="str">
        <f t="shared" si="157"/>
        <v>Not-Required</v>
      </c>
      <c r="X5036" s="20" t="str" cm="1">
        <f t="array" ref="X5036">_xlfn.IFS(P5036&lt;5000,"Low",P5036&lt;=20000,"Medium",P5036&gt;20000,"High")</f>
        <v>High</v>
      </c>
    </row>
    <row r="5037" spans="1:24" x14ac:dyDescent="0.35">
      <c r="A5037" s="29" t="s">
        <v>875</v>
      </c>
      <c r="B5037" s="21" t="s">
        <v>1129</v>
      </c>
      <c r="C5037" s="22" t="s">
        <v>14854</v>
      </c>
      <c r="D5037" s="21" t="s">
        <v>1174</v>
      </c>
      <c r="E5037" s="21" t="s">
        <v>11899</v>
      </c>
      <c r="F5037" s="21" t="s">
        <v>6879</v>
      </c>
      <c r="G5037" s="21" t="s">
        <v>6988</v>
      </c>
      <c r="H5037" s="21" t="s">
        <v>6999</v>
      </c>
      <c r="I5037" s="21" t="s">
        <v>7005</v>
      </c>
      <c r="J5037" s="21" t="s">
        <v>14101</v>
      </c>
      <c r="K5037" s="21" t="s">
        <v>14559</v>
      </c>
      <c r="L5037" s="21" t="s">
        <v>8344</v>
      </c>
      <c r="M5037" s="21" t="s">
        <v>8346</v>
      </c>
      <c r="N5037" s="21" t="s">
        <v>8353</v>
      </c>
      <c r="O5037" s="21" t="s">
        <v>8359</v>
      </c>
      <c r="P5037" s="18">
        <v>0</v>
      </c>
      <c r="Q5037" s="21" t="s">
        <v>8363</v>
      </c>
      <c r="R5037" s="21" t="s">
        <v>13989</v>
      </c>
      <c r="S5037" s="21">
        <v>2</v>
      </c>
      <c r="T5037" s="21" t="s">
        <v>14845</v>
      </c>
      <c r="U5037" s="23" t="str">
        <f>IF(Cleaned_Data!P5037&gt;20000,"High-Bill","Normal-Bill")</f>
        <v>Normal-Bill</v>
      </c>
      <c r="V5037" s="23" t="str">
        <f t="shared" si="156"/>
        <v>Senior-Citizen</v>
      </c>
      <c r="W5037" s="23" t="str">
        <f t="shared" si="157"/>
        <v>Follow-Up-required</v>
      </c>
      <c r="X5037" s="24" t="str" cm="1">
        <f t="array" ref="X5037">_xlfn.IFS(P5037&lt;5000,"Low",P5037&lt;=20000,"Medium",P5037&gt;20000,"High")</f>
        <v>Low</v>
      </c>
    </row>
    <row r="5038" spans="1:24" x14ac:dyDescent="0.35">
      <c r="A5038" s="28" t="s">
        <v>875</v>
      </c>
      <c r="B5038" s="17" t="s">
        <v>1110</v>
      </c>
      <c r="C5038" s="17">
        <v>36</v>
      </c>
      <c r="D5038" s="22" t="s">
        <v>14847</v>
      </c>
      <c r="E5038" s="17" t="s">
        <v>12396</v>
      </c>
      <c r="F5038" s="22" t="s">
        <v>8371</v>
      </c>
      <c r="G5038" s="17" t="s">
        <v>6991</v>
      </c>
      <c r="H5038" s="17" t="s">
        <v>6996</v>
      </c>
      <c r="I5038" s="17" t="s">
        <v>7005</v>
      </c>
      <c r="J5038" s="22" t="s">
        <v>8371</v>
      </c>
      <c r="K5038" s="17" t="s">
        <v>14501</v>
      </c>
      <c r="L5038" s="17" t="s">
        <v>8338</v>
      </c>
      <c r="M5038" s="17" t="s">
        <v>8349</v>
      </c>
      <c r="N5038" s="17" t="s">
        <v>8353</v>
      </c>
      <c r="O5038" s="17" t="s">
        <v>14842</v>
      </c>
      <c r="P5038" s="18">
        <v>0</v>
      </c>
      <c r="Q5038" s="17" t="s">
        <v>8362</v>
      </c>
      <c r="R5038" s="22" t="s">
        <v>8370</v>
      </c>
      <c r="S5038" s="17">
        <v>5</v>
      </c>
      <c r="T5038" s="17" t="s">
        <v>14845</v>
      </c>
      <c r="U5038" s="19" t="str">
        <f>IF(Cleaned_Data!P5038&gt;20000,"High-Bill","Normal-Bill")</f>
        <v>Normal-Bill</v>
      </c>
      <c r="V5038" s="19" t="str">
        <f t="shared" si="156"/>
        <v>Not-Senior-Citizen</v>
      </c>
      <c r="W5038" s="19" t="str">
        <f t="shared" si="157"/>
        <v>Not-Required</v>
      </c>
      <c r="X5038" s="20" t="str" cm="1">
        <f t="array" ref="X5038">_xlfn.IFS(P5038&lt;5000,"Low",P5038&lt;=20000,"Medium",P5038&gt;20000,"High")</f>
        <v>Low</v>
      </c>
    </row>
    <row r="5039" spans="1:24" x14ac:dyDescent="0.35">
      <c r="A5039" s="29" t="s">
        <v>164</v>
      </c>
      <c r="B5039" s="21" t="s">
        <v>1106</v>
      </c>
      <c r="C5039" s="22" t="s">
        <v>14854</v>
      </c>
      <c r="D5039" s="21" t="s">
        <v>1174</v>
      </c>
      <c r="E5039" s="21" t="s">
        <v>8558</v>
      </c>
      <c r="F5039" s="21" t="s">
        <v>6752</v>
      </c>
      <c r="G5039" s="21" t="s">
        <v>6985</v>
      </c>
      <c r="H5039" s="21" t="s">
        <v>6999</v>
      </c>
      <c r="I5039" s="21" t="s">
        <v>7006</v>
      </c>
      <c r="J5039" s="21" t="s">
        <v>7118</v>
      </c>
      <c r="K5039" s="21" t="s">
        <v>14314</v>
      </c>
      <c r="L5039" s="21" t="s">
        <v>8340</v>
      </c>
      <c r="M5039" s="21" t="s">
        <v>8350</v>
      </c>
      <c r="N5039" s="21" t="s">
        <v>8351</v>
      </c>
      <c r="O5039" s="21" t="s">
        <v>8359</v>
      </c>
      <c r="P5039" s="26">
        <v>10946</v>
      </c>
      <c r="Q5039" s="21" t="s">
        <v>8363</v>
      </c>
      <c r="R5039" s="22" t="s">
        <v>8370</v>
      </c>
      <c r="S5039" s="21">
        <v>2</v>
      </c>
      <c r="T5039" s="21" t="s">
        <v>14844</v>
      </c>
      <c r="U5039" s="23" t="str">
        <f>IF(Cleaned_Data!P5039&gt;20000,"High-Bill","Normal-Bill")</f>
        <v>Normal-Bill</v>
      </c>
      <c r="V5039" s="23" t="str">
        <f t="shared" si="156"/>
        <v>Senior-Citizen</v>
      </c>
      <c r="W5039" s="23" t="str">
        <f t="shared" si="157"/>
        <v>Not-Required</v>
      </c>
      <c r="X5039" s="24" t="str" cm="1">
        <f t="array" ref="X5039">_xlfn.IFS(P5039&lt;5000,"Low",P5039&lt;=20000,"Medium",P5039&gt;20000,"High")</f>
        <v>Medium</v>
      </c>
    </row>
    <row r="5040" spans="1:24" x14ac:dyDescent="0.35">
      <c r="A5040" s="28" t="s">
        <v>164</v>
      </c>
      <c r="B5040" s="17" t="s">
        <v>1083</v>
      </c>
      <c r="C5040" s="22" t="s">
        <v>14854</v>
      </c>
      <c r="D5040" s="22" t="s">
        <v>14847</v>
      </c>
      <c r="E5040" s="17" t="s">
        <v>9477</v>
      </c>
      <c r="F5040" s="22" t="s">
        <v>8371</v>
      </c>
      <c r="G5040" s="17" t="s">
        <v>6991</v>
      </c>
      <c r="H5040" s="17" t="s">
        <v>6994</v>
      </c>
      <c r="I5040" s="17" t="s">
        <v>7003</v>
      </c>
      <c r="J5040" s="22" t="s">
        <v>8371</v>
      </c>
      <c r="K5040" s="17" t="s">
        <v>14511</v>
      </c>
      <c r="L5040" s="17" t="s">
        <v>8344</v>
      </c>
      <c r="M5040" s="17" t="s">
        <v>8348</v>
      </c>
      <c r="N5040" s="17" t="s">
        <v>8351</v>
      </c>
      <c r="O5040" s="17" t="s">
        <v>14841</v>
      </c>
      <c r="P5040" s="25">
        <v>2003</v>
      </c>
      <c r="Q5040" s="17" t="s">
        <v>8363</v>
      </c>
      <c r="R5040" s="17" t="s">
        <v>7052</v>
      </c>
      <c r="S5040" s="22" t="s">
        <v>8370</v>
      </c>
      <c r="T5040" s="17" t="s">
        <v>14844</v>
      </c>
      <c r="U5040" s="19" t="str">
        <f>IF(Cleaned_Data!P5040&gt;20000,"High-Bill","Normal-Bill")</f>
        <v>Normal-Bill</v>
      </c>
      <c r="V5040" s="19" t="str">
        <f t="shared" si="156"/>
        <v>Senior-Citizen</v>
      </c>
      <c r="W5040" s="19" t="str">
        <f t="shared" si="157"/>
        <v>Follow-Up-required</v>
      </c>
      <c r="X5040" s="20" t="str" cm="1">
        <f t="array" ref="X5040">_xlfn.IFS(P5040&lt;5000,"Low",P5040&lt;=20000,"Medium",P5040&gt;20000,"High")</f>
        <v>Low</v>
      </c>
    </row>
    <row r="5041" spans="1:24" x14ac:dyDescent="0.35">
      <c r="A5041" s="29" t="s">
        <v>164</v>
      </c>
      <c r="B5041" s="21" t="s">
        <v>1028</v>
      </c>
      <c r="C5041" s="21">
        <v>33</v>
      </c>
      <c r="D5041" s="22" t="s">
        <v>14847</v>
      </c>
      <c r="E5041" s="21" t="s">
        <v>9997</v>
      </c>
      <c r="F5041" s="21" t="s">
        <v>6693</v>
      </c>
      <c r="G5041" s="21" t="s">
        <v>6986</v>
      </c>
      <c r="H5041" s="21" t="s">
        <v>7000</v>
      </c>
      <c r="I5041" s="21" t="s">
        <v>7002</v>
      </c>
      <c r="J5041" s="21" t="s">
        <v>7648</v>
      </c>
      <c r="K5041" s="21" t="s">
        <v>14360</v>
      </c>
      <c r="L5041" s="21" t="s">
        <v>8343</v>
      </c>
      <c r="M5041" s="21" t="s">
        <v>8347</v>
      </c>
      <c r="N5041" s="21" t="s">
        <v>8351</v>
      </c>
      <c r="O5041" s="21" t="s">
        <v>14841</v>
      </c>
      <c r="P5041" s="18">
        <v>0</v>
      </c>
      <c r="Q5041" s="22" t="s">
        <v>8370</v>
      </c>
      <c r="R5041" s="22" t="s">
        <v>8370</v>
      </c>
      <c r="S5041" s="22" t="s">
        <v>8370</v>
      </c>
      <c r="T5041" s="22" t="s">
        <v>8370</v>
      </c>
      <c r="U5041" s="23" t="str">
        <f>IF(Cleaned_Data!P5041&gt;20000,"High-Bill","Normal-Bill")</f>
        <v>Normal-Bill</v>
      </c>
      <c r="V5041" s="23" t="str">
        <f t="shared" si="156"/>
        <v>Not-Senior-Citizen</v>
      </c>
      <c r="W5041" s="23" t="str">
        <f t="shared" si="157"/>
        <v>Not-Required</v>
      </c>
      <c r="X5041" s="24" t="str" cm="1">
        <f t="array" ref="X5041">_xlfn.IFS(P5041&lt;5000,"Low",P5041&lt;=20000,"Medium",P5041&gt;20000,"High")</f>
        <v>Low</v>
      </c>
    </row>
    <row r="5042" spans="1:24" x14ac:dyDescent="0.35">
      <c r="A5042" s="28" t="s">
        <v>164</v>
      </c>
      <c r="B5042" s="17" t="s">
        <v>1093</v>
      </c>
      <c r="C5042" s="22" t="s">
        <v>14854</v>
      </c>
      <c r="D5042" s="17" t="s">
        <v>1174</v>
      </c>
      <c r="E5042" s="17" t="s">
        <v>10042</v>
      </c>
      <c r="F5042" s="17" t="s">
        <v>6840</v>
      </c>
      <c r="G5042" s="17" t="s">
        <v>6984</v>
      </c>
      <c r="H5042" s="17" t="s">
        <v>6998</v>
      </c>
      <c r="I5042" s="17" t="s">
        <v>7007</v>
      </c>
      <c r="J5042" s="22" t="s">
        <v>8371</v>
      </c>
      <c r="K5042" s="17" t="s">
        <v>14394</v>
      </c>
      <c r="L5042" s="17" t="s">
        <v>8338</v>
      </c>
      <c r="M5042" s="17" t="s">
        <v>8348</v>
      </c>
      <c r="N5042" s="17" t="s">
        <v>8352</v>
      </c>
      <c r="O5042" s="17" t="s">
        <v>8355</v>
      </c>
      <c r="P5042" s="18">
        <v>0</v>
      </c>
      <c r="Q5042" s="17" t="s">
        <v>8363</v>
      </c>
      <c r="R5042" s="22" t="s">
        <v>8370</v>
      </c>
      <c r="S5042" s="22" t="s">
        <v>8370</v>
      </c>
      <c r="T5042" s="22" t="s">
        <v>8370</v>
      </c>
      <c r="U5042" s="19" t="str">
        <f>IF(Cleaned_Data!P5042&gt;20000,"High-Bill","Normal-Bill")</f>
        <v>Normal-Bill</v>
      </c>
      <c r="V5042" s="19" t="str">
        <f t="shared" si="156"/>
        <v>Senior-Citizen</v>
      </c>
      <c r="W5042" s="19" t="str">
        <f t="shared" si="157"/>
        <v>Not-Required</v>
      </c>
      <c r="X5042" s="20" t="str" cm="1">
        <f t="array" ref="X5042">_xlfn.IFS(P5042&lt;5000,"Low",P5042&lt;=20000,"Medium",P5042&gt;20000,"High")</f>
        <v>Low</v>
      </c>
    </row>
    <row r="5043" spans="1:24" x14ac:dyDescent="0.35">
      <c r="A5043" s="29" t="s">
        <v>164</v>
      </c>
      <c r="B5043" s="21" t="s">
        <v>1161</v>
      </c>
      <c r="C5043" s="22" t="s">
        <v>14854</v>
      </c>
      <c r="D5043" s="21" t="s">
        <v>1174</v>
      </c>
      <c r="E5043" s="21" t="s">
        <v>10149</v>
      </c>
      <c r="F5043" s="21" t="s">
        <v>6869</v>
      </c>
      <c r="G5043" s="21" t="s">
        <v>6991</v>
      </c>
      <c r="H5043" s="21" t="s">
        <v>6997</v>
      </c>
      <c r="I5043" s="21" t="s">
        <v>7007</v>
      </c>
      <c r="J5043" s="21" t="s">
        <v>14083</v>
      </c>
      <c r="K5043" s="21" t="s">
        <v>14706</v>
      </c>
      <c r="L5043" s="21" t="s">
        <v>8342</v>
      </c>
      <c r="M5043" s="21" t="s">
        <v>8347</v>
      </c>
      <c r="N5043" s="21" t="s">
        <v>8354</v>
      </c>
      <c r="O5043" s="21" t="s">
        <v>14842</v>
      </c>
      <c r="P5043" s="26">
        <v>38193</v>
      </c>
      <c r="Q5043" s="21" t="s">
        <v>8363</v>
      </c>
      <c r="R5043" s="22" t="s">
        <v>8370</v>
      </c>
      <c r="S5043" s="22" t="s">
        <v>8370</v>
      </c>
      <c r="T5043" s="21" t="s">
        <v>14843</v>
      </c>
      <c r="U5043" s="23" t="str">
        <f>IF(Cleaned_Data!P5043&gt;20000,"High-Bill","Normal-Bill")</f>
        <v>High-Bill</v>
      </c>
      <c r="V5043" s="23" t="str">
        <f t="shared" si="156"/>
        <v>Senior-Citizen</v>
      </c>
      <c r="W5043" s="23" t="str">
        <f t="shared" si="157"/>
        <v>Not-Required</v>
      </c>
      <c r="X5043" s="24" t="str" cm="1">
        <f t="array" ref="X5043">_xlfn.IFS(P5043&lt;5000,"Low",P5043&lt;=20000,"Medium",P5043&gt;20000,"High")</f>
        <v>High</v>
      </c>
    </row>
    <row r="5044" spans="1:24" x14ac:dyDescent="0.35">
      <c r="A5044" s="28" t="s">
        <v>164</v>
      </c>
      <c r="B5044" s="17" t="s">
        <v>1133</v>
      </c>
      <c r="C5044" s="17">
        <v>54</v>
      </c>
      <c r="D5044" s="17" t="s">
        <v>1172</v>
      </c>
      <c r="E5044" s="17" t="s">
        <v>10564</v>
      </c>
      <c r="F5044" s="17" t="s">
        <v>6795</v>
      </c>
      <c r="G5044" s="17" t="s">
        <v>6992</v>
      </c>
      <c r="H5044" s="17" t="s">
        <v>6994</v>
      </c>
      <c r="I5044" s="17" t="s">
        <v>7005</v>
      </c>
      <c r="J5044" s="17" t="s">
        <v>13911</v>
      </c>
      <c r="K5044" s="17" t="s">
        <v>14770</v>
      </c>
      <c r="L5044" s="17" t="s">
        <v>8344</v>
      </c>
      <c r="M5044" s="17" t="s">
        <v>8348</v>
      </c>
      <c r="N5044" s="17" t="s">
        <v>8352</v>
      </c>
      <c r="O5044" s="17" t="s">
        <v>8355</v>
      </c>
      <c r="P5044" s="18">
        <v>0</v>
      </c>
      <c r="Q5044" s="17" t="s">
        <v>8363</v>
      </c>
      <c r="R5044" s="22" t="s">
        <v>8370</v>
      </c>
      <c r="S5044" s="17">
        <v>5</v>
      </c>
      <c r="T5044" s="17" t="s">
        <v>14844</v>
      </c>
      <c r="U5044" s="19" t="str">
        <f>IF(Cleaned_Data!P5044&gt;20000,"High-Bill","Normal-Bill")</f>
        <v>Normal-Bill</v>
      </c>
      <c r="V5044" s="19" t="str">
        <f t="shared" si="156"/>
        <v>Not-Senior-Citizen</v>
      </c>
      <c r="W5044" s="19" t="str">
        <f t="shared" si="157"/>
        <v>Not-Required</v>
      </c>
      <c r="X5044" s="20" t="str" cm="1">
        <f t="array" ref="X5044">_xlfn.IFS(P5044&lt;5000,"Low",P5044&lt;=20000,"Medium",P5044&gt;20000,"High")</f>
        <v>Low</v>
      </c>
    </row>
    <row r="5045" spans="1:24" x14ac:dyDescent="0.35">
      <c r="A5045" s="29" t="s">
        <v>164</v>
      </c>
      <c r="B5045" s="21" t="s">
        <v>1087</v>
      </c>
      <c r="C5045" s="22" t="s">
        <v>14854</v>
      </c>
      <c r="D5045" s="21" t="s">
        <v>1174</v>
      </c>
      <c r="E5045" s="21" t="s">
        <v>11358</v>
      </c>
      <c r="F5045" s="21" t="s">
        <v>6733</v>
      </c>
      <c r="G5045" s="21" t="s">
        <v>6984</v>
      </c>
      <c r="H5045" s="21" t="s">
        <v>6994</v>
      </c>
      <c r="I5045" s="21" t="s">
        <v>7002</v>
      </c>
      <c r="J5045" s="21" t="s">
        <v>14019</v>
      </c>
      <c r="K5045" s="21" t="s">
        <v>14351</v>
      </c>
      <c r="L5045" s="21" t="s">
        <v>8342</v>
      </c>
      <c r="M5045" s="21" t="s">
        <v>8348</v>
      </c>
      <c r="N5045" s="21" t="s">
        <v>8354</v>
      </c>
      <c r="O5045" s="21" t="s">
        <v>14842</v>
      </c>
      <c r="P5045" s="26">
        <v>21007</v>
      </c>
      <c r="Q5045" s="21" t="s">
        <v>8362</v>
      </c>
      <c r="R5045" s="21" t="s">
        <v>13970</v>
      </c>
      <c r="S5045" s="21">
        <v>4</v>
      </c>
      <c r="T5045" s="21" t="s">
        <v>14845</v>
      </c>
      <c r="U5045" s="23" t="str">
        <f>IF(Cleaned_Data!P5045&gt;20000,"High-Bill","Normal-Bill")</f>
        <v>High-Bill</v>
      </c>
      <c r="V5045" s="23" t="str">
        <f t="shared" si="156"/>
        <v>Senior-Citizen</v>
      </c>
      <c r="W5045" s="23" t="str">
        <f t="shared" si="157"/>
        <v>Follow-Up-required</v>
      </c>
      <c r="X5045" s="24" t="str" cm="1">
        <f t="array" ref="X5045">_xlfn.IFS(P5045&lt;5000,"Low",P5045&lt;=20000,"Medium",P5045&gt;20000,"High")</f>
        <v>High</v>
      </c>
    </row>
    <row r="5046" spans="1:24" x14ac:dyDescent="0.35">
      <c r="A5046" s="28" t="s">
        <v>164</v>
      </c>
      <c r="B5046" s="17" t="s">
        <v>1038</v>
      </c>
      <c r="C5046" s="22" t="s">
        <v>14854</v>
      </c>
      <c r="D5046" s="17" t="s">
        <v>1172</v>
      </c>
      <c r="E5046" s="17" t="s">
        <v>11361</v>
      </c>
      <c r="F5046" s="17" t="s">
        <v>6899</v>
      </c>
      <c r="G5046" s="17" t="s">
        <v>6985</v>
      </c>
      <c r="H5046" s="17" t="s">
        <v>6995</v>
      </c>
      <c r="I5046" s="17" t="s">
        <v>7002</v>
      </c>
      <c r="J5046" s="17" t="s">
        <v>14017</v>
      </c>
      <c r="K5046" s="17" t="s">
        <v>14445</v>
      </c>
      <c r="L5046" s="17" t="s">
        <v>8340</v>
      </c>
      <c r="M5046" s="17" t="s">
        <v>8349</v>
      </c>
      <c r="N5046" s="17" t="s">
        <v>8352</v>
      </c>
      <c r="O5046" s="17" t="s">
        <v>14842</v>
      </c>
      <c r="P5046" s="18">
        <v>0</v>
      </c>
      <c r="Q5046" s="17" t="s">
        <v>8362</v>
      </c>
      <c r="R5046" s="17" t="s">
        <v>7513</v>
      </c>
      <c r="S5046" s="17">
        <v>4</v>
      </c>
      <c r="T5046" s="17" t="s">
        <v>14845</v>
      </c>
      <c r="U5046" s="19" t="str">
        <f>IF(Cleaned_Data!P5046&gt;20000,"High-Bill","Normal-Bill")</f>
        <v>Normal-Bill</v>
      </c>
      <c r="V5046" s="19" t="str">
        <f t="shared" si="156"/>
        <v>Senior-Citizen</v>
      </c>
      <c r="W5046" s="19" t="str">
        <f t="shared" si="157"/>
        <v>Follow-Up-required</v>
      </c>
      <c r="X5046" s="20" t="str" cm="1">
        <f t="array" ref="X5046">_xlfn.IFS(P5046&lt;5000,"Low",P5046&lt;=20000,"Medium",P5046&gt;20000,"High")</f>
        <v>Low</v>
      </c>
    </row>
    <row r="5047" spans="1:24" x14ac:dyDescent="0.35">
      <c r="A5047" s="29" t="s">
        <v>164</v>
      </c>
      <c r="B5047" s="21" t="s">
        <v>1124</v>
      </c>
      <c r="C5047" s="22" t="s">
        <v>14854</v>
      </c>
      <c r="D5047" s="21" t="s">
        <v>1174</v>
      </c>
      <c r="E5047" s="21" t="s">
        <v>12418</v>
      </c>
      <c r="F5047" s="22" t="s">
        <v>8371</v>
      </c>
      <c r="G5047" s="21" t="s">
        <v>6990</v>
      </c>
      <c r="H5047" s="21" t="s">
        <v>6997</v>
      </c>
      <c r="I5047" s="21" t="s">
        <v>7006</v>
      </c>
      <c r="J5047" s="21" t="s">
        <v>14049</v>
      </c>
      <c r="K5047" s="21" t="s">
        <v>14357</v>
      </c>
      <c r="L5047" s="21" t="s">
        <v>8344</v>
      </c>
      <c r="M5047" s="21" t="s">
        <v>8349</v>
      </c>
      <c r="N5047" s="21" t="s">
        <v>8353</v>
      </c>
      <c r="O5047" s="21" t="s">
        <v>14841</v>
      </c>
      <c r="P5047" s="18">
        <v>0</v>
      </c>
      <c r="Q5047" s="21" t="s">
        <v>8364</v>
      </c>
      <c r="R5047" s="22" t="s">
        <v>8370</v>
      </c>
      <c r="S5047" s="21">
        <v>2</v>
      </c>
      <c r="T5047" s="21" t="s">
        <v>14843</v>
      </c>
      <c r="U5047" s="23" t="str">
        <f>IF(Cleaned_Data!P5047&gt;20000,"High-Bill","Normal-Bill")</f>
        <v>Normal-Bill</v>
      </c>
      <c r="V5047" s="23" t="str">
        <f t="shared" si="156"/>
        <v>Senior-Citizen</v>
      </c>
      <c r="W5047" s="23" t="str">
        <f t="shared" si="157"/>
        <v>Not-Required</v>
      </c>
      <c r="X5047" s="24" t="str" cm="1">
        <f t="array" ref="X5047">_xlfn.IFS(P5047&lt;5000,"Low",P5047&lt;=20000,"Medium",P5047&gt;20000,"High")</f>
        <v>Low</v>
      </c>
    </row>
    <row r="5048" spans="1:24" x14ac:dyDescent="0.35">
      <c r="A5048" s="28" t="s">
        <v>164</v>
      </c>
      <c r="B5048" s="17" t="s">
        <v>1063</v>
      </c>
      <c r="C5048" s="17">
        <v>35</v>
      </c>
      <c r="D5048" s="17" t="s">
        <v>1172</v>
      </c>
      <c r="E5048" s="17" t="s">
        <v>13230</v>
      </c>
      <c r="F5048" s="17" t="s">
        <v>6751</v>
      </c>
      <c r="G5048" s="17" t="s">
        <v>6991</v>
      </c>
      <c r="H5048" s="17" t="s">
        <v>6998</v>
      </c>
      <c r="I5048" s="17" t="s">
        <v>7002</v>
      </c>
      <c r="J5048" s="17" t="s">
        <v>13978</v>
      </c>
      <c r="K5048" s="17" t="s">
        <v>14836</v>
      </c>
      <c r="L5048" s="17" t="s">
        <v>8338</v>
      </c>
      <c r="M5048" s="17" t="s">
        <v>8350</v>
      </c>
      <c r="N5048" s="17" t="s">
        <v>8352</v>
      </c>
      <c r="O5048" s="17" t="s">
        <v>8359</v>
      </c>
      <c r="P5048" s="25">
        <v>18549</v>
      </c>
      <c r="Q5048" s="17" t="s">
        <v>8362</v>
      </c>
      <c r="R5048" s="17" t="s">
        <v>14001</v>
      </c>
      <c r="S5048" s="17">
        <v>3</v>
      </c>
      <c r="T5048" s="17" t="s">
        <v>14845</v>
      </c>
      <c r="U5048" s="19" t="str">
        <f>IF(Cleaned_Data!P5048&gt;20000,"High-Bill","Normal-Bill")</f>
        <v>Normal-Bill</v>
      </c>
      <c r="V5048" s="19" t="str">
        <f t="shared" si="156"/>
        <v>Not-Senior-Citizen</v>
      </c>
      <c r="W5048" s="19" t="str">
        <f t="shared" si="157"/>
        <v>Follow-Up-required</v>
      </c>
      <c r="X5048" s="20" t="str" cm="1">
        <f t="array" ref="X5048">_xlfn.IFS(P5048&lt;5000,"Low",P5048&lt;=20000,"Medium",P5048&gt;20000,"High")</f>
        <v>Medium</v>
      </c>
    </row>
    <row r="5049" spans="1:24" x14ac:dyDescent="0.35">
      <c r="A5049" s="29" t="s">
        <v>164</v>
      </c>
      <c r="B5049" s="21" t="s">
        <v>1152</v>
      </c>
      <c r="C5049" s="22" t="s">
        <v>14854</v>
      </c>
      <c r="D5049" s="21" t="s">
        <v>1174</v>
      </c>
      <c r="E5049" s="21" t="s">
        <v>13372</v>
      </c>
      <c r="F5049" s="21" t="s">
        <v>6913</v>
      </c>
      <c r="G5049" s="21" t="s">
        <v>6987</v>
      </c>
      <c r="H5049" s="21" t="s">
        <v>6998</v>
      </c>
      <c r="I5049" s="21" t="s">
        <v>7005</v>
      </c>
      <c r="J5049" s="21" t="s">
        <v>13962</v>
      </c>
      <c r="K5049" s="21" t="s">
        <v>14680</v>
      </c>
      <c r="L5049" s="21" t="s">
        <v>8344</v>
      </c>
      <c r="M5049" s="21" t="s">
        <v>8346</v>
      </c>
      <c r="N5049" s="21" t="s">
        <v>8354</v>
      </c>
      <c r="O5049" s="21" t="s">
        <v>14841</v>
      </c>
      <c r="P5049" s="18">
        <v>0</v>
      </c>
      <c r="Q5049" s="22" t="s">
        <v>8370</v>
      </c>
      <c r="R5049" s="22" t="s">
        <v>8370</v>
      </c>
      <c r="S5049" s="22" t="s">
        <v>8370</v>
      </c>
      <c r="T5049" s="22" t="s">
        <v>8370</v>
      </c>
      <c r="U5049" s="23" t="str">
        <f>IF(Cleaned_Data!P5049&gt;20000,"High-Bill","Normal-Bill")</f>
        <v>Normal-Bill</v>
      </c>
      <c r="V5049" s="23" t="str">
        <f t="shared" si="156"/>
        <v>Senior-Citizen</v>
      </c>
      <c r="W5049" s="23" t="str">
        <f t="shared" si="157"/>
        <v>Not-Required</v>
      </c>
      <c r="X5049" s="24" t="str" cm="1">
        <f t="array" ref="X5049">_xlfn.IFS(P5049&lt;5000,"Low",P5049&lt;=20000,"Medium",P5049&gt;20000,"High")</f>
        <v>Low</v>
      </c>
    </row>
    <row r="5050" spans="1:24" x14ac:dyDescent="0.35">
      <c r="A5050" s="28" t="s">
        <v>303</v>
      </c>
      <c r="B5050" s="17" t="s">
        <v>1039</v>
      </c>
      <c r="C5050" s="22" t="s">
        <v>14854</v>
      </c>
      <c r="D5050" s="17" t="s">
        <v>1174</v>
      </c>
      <c r="E5050" s="17" t="s">
        <v>8744</v>
      </c>
      <c r="F5050" s="22" t="s">
        <v>8371</v>
      </c>
      <c r="G5050" s="17" t="s">
        <v>6991</v>
      </c>
      <c r="H5050" s="17" t="s">
        <v>6997</v>
      </c>
      <c r="I5050" s="17" t="s">
        <v>7003</v>
      </c>
      <c r="J5050" s="17" t="s">
        <v>14024</v>
      </c>
      <c r="K5050" s="17" t="s">
        <v>14237</v>
      </c>
      <c r="L5050" s="17" t="s">
        <v>8341</v>
      </c>
      <c r="M5050" s="17" t="s">
        <v>8346</v>
      </c>
      <c r="N5050" s="17" t="s">
        <v>8353</v>
      </c>
      <c r="O5050" s="17" t="s">
        <v>14841</v>
      </c>
      <c r="P5050" s="25">
        <v>38770</v>
      </c>
      <c r="Q5050" s="17" t="s">
        <v>8363</v>
      </c>
      <c r="R5050" s="22" t="s">
        <v>8370</v>
      </c>
      <c r="S5050" s="17">
        <v>4</v>
      </c>
      <c r="T5050" s="17" t="s">
        <v>14844</v>
      </c>
      <c r="U5050" s="19" t="str">
        <f>IF(Cleaned_Data!P5050&gt;20000,"High-Bill","Normal-Bill")</f>
        <v>High-Bill</v>
      </c>
      <c r="V5050" s="19" t="str">
        <f t="shared" si="156"/>
        <v>Senior-Citizen</v>
      </c>
      <c r="W5050" s="19" t="str">
        <f t="shared" si="157"/>
        <v>Not-Required</v>
      </c>
      <c r="X5050" s="20" t="str" cm="1">
        <f t="array" ref="X5050">_xlfn.IFS(P5050&lt;5000,"Low",P5050&lt;=20000,"Medium",P5050&gt;20000,"High")</f>
        <v>High</v>
      </c>
    </row>
    <row r="5051" spans="1:24" x14ac:dyDescent="0.35">
      <c r="A5051" s="29" t="s">
        <v>303</v>
      </c>
      <c r="B5051" s="21" t="s">
        <v>1065</v>
      </c>
      <c r="C5051" s="22" t="s">
        <v>14854</v>
      </c>
      <c r="D5051" s="21" t="s">
        <v>1174</v>
      </c>
      <c r="E5051" s="21" t="s">
        <v>10174</v>
      </c>
      <c r="F5051" s="21" t="s">
        <v>6856</v>
      </c>
      <c r="G5051" s="21" t="s">
        <v>6991</v>
      </c>
      <c r="H5051" s="21" t="s">
        <v>6998</v>
      </c>
      <c r="I5051" s="21" t="s">
        <v>7002</v>
      </c>
      <c r="J5051" s="22" t="s">
        <v>8371</v>
      </c>
      <c r="K5051" s="21" t="s">
        <v>14373</v>
      </c>
      <c r="L5051" s="21" t="s">
        <v>8338</v>
      </c>
      <c r="M5051" s="21" t="s">
        <v>8350</v>
      </c>
      <c r="N5051" s="21" t="s">
        <v>8351</v>
      </c>
      <c r="O5051" s="21" t="s">
        <v>14841</v>
      </c>
      <c r="P5051" s="18">
        <v>0</v>
      </c>
      <c r="Q5051" s="21" t="s">
        <v>8362</v>
      </c>
      <c r="R5051" s="21" t="s">
        <v>14161</v>
      </c>
      <c r="S5051" s="21">
        <v>4</v>
      </c>
      <c r="T5051" s="22" t="s">
        <v>8370</v>
      </c>
      <c r="U5051" s="23" t="str">
        <f>IF(Cleaned_Data!P5051&gt;20000,"High-Bill","Normal-Bill")</f>
        <v>Normal-Bill</v>
      </c>
      <c r="V5051" s="23" t="str">
        <f t="shared" si="156"/>
        <v>Senior-Citizen</v>
      </c>
      <c r="W5051" s="23" t="str">
        <f t="shared" si="157"/>
        <v>Follow-Up-required</v>
      </c>
      <c r="X5051" s="24" t="str" cm="1">
        <f t="array" ref="X5051">_xlfn.IFS(P5051&lt;5000,"Low",P5051&lt;=20000,"Medium",P5051&gt;20000,"High")</f>
        <v>Low</v>
      </c>
    </row>
    <row r="5052" spans="1:24" x14ac:dyDescent="0.35">
      <c r="A5052" s="28" t="s">
        <v>303</v>
      </c>
      <c r="B5052" s="17" t="s">
        <v>1025</v>
      </c>
      <c r="C5052" s="22" t="s">
        <v>14854</v>
      </c>
      <c r="D5052" s="17" t="s">
        <v>1174</v>
      </c>
      <c r="E5052" s="17" t="s">
        <v>10180</v>
      </c>
      <c r="F5052" s="17" t="s">
        <v>6824</v>
      </c>
      <c r="G5052" s="17" t="s">
        <v>6984</v>
      </c>
      <c r="H5052" s="17" t="s">
        <v>6996</v>
      </c>
      <c r="I5052" s="17" t="s">
        <v>7003</v>
      </c>
      <c r="J5052" s="17" t="s">
        <v>13914</v>
      </c>
      <c r="K5052" s="17" t="s">
        <v>14741</v>
      </c>
      <c r="L5052" s="17" t="s">
        <v>8344</v>
      </c>
      <c r="M5052" s="17" t="s">
        <v>8349</v>
      </c>
      <c r="N5052" s="17" t="s">
        <v>8351</v>
      </c>
      <c r="O5052" s="17" t="s">
        <v>8355</v>
      </c>
      <c r="P5052" s="25">
        <v>21832</v>
      </c>
      <c r="Q5052" s="17" t="s">
        <v>8363</v>
      </c>
      <c r="R5052" s="22" t="s">
        <v>8370</v>
      </c>
      <c r="S5052" s="17">
        <v>2</v>
      </c>
      <c r="T5052" s="17" t="s">
        <v>14843</v>
      </c>
      <c r="U5052" s="19" t="str">
        <f>IF(Cleaned_Data!P5052&gt;20000,"High-Bill","Normal-Bill")</f>
        <v>High-Bill</v>
      </c>
      <c r="V5052" s="19" t="str">
        <f t="shared" si="156"/>
        <v>Senior-Citizen</v>
      </c>
      <c r="W5052" s="19" t="str">
        <f t="shared" si="157"/>
        <v>Not-Required</v>
      </c>
      <c r="X5052" s="20" t="str" cm="1">
        <f t="array" ref="X5052">_xlfn.IFS(P5052&lt;5000,"Low",P5052&lt;=20000,"Medium",P5052&gt;20000,"High")</f>
        <v>High</v>
      </c>
    </row>
    <row r="5053" spans="1:24" x14ac:dyDescent="0.35">
      <c r="A5053" s="29" t="s">
        <v>303</v>
      </c>
      <c r="B5053" s="21" t="s">
        <v>1025</v>
      </c>
      <c r="C5053" s="21">
        <v>32</v>
      </c>
      <c r="D5053" s="21" t="s">
        <v>1172</v>
      </c>
      <c r="E5053" s="21" t="s">
        <v>10931</v>
      </c>
      <c r="F5053" s="21" t="s">
        <v>6824</v>
      </c>
      <c r="G5053" s="21" t="s">
        <v>6989</v>
      </c>
      <c r="H5053" s="21" t="s">
        <v>6996</v>
      </c>
      <c r="I5053" s="21" t="s">
        <v>7002</v>
      </c>
      <c r="J5053" s="22" t="s">
        <v>8371</v>
      </c>
      <c r="K5053" s="21" t="s">
        <v>14742</v>
      </c>
      <c r="L5053" s="21" t="s">
        <v>8339</v>
      </c>
      <c r="M5053" s="21" t="s">
        <v>8346</v>
      </c>
      <c r="N5053" s="21" t="s">
        <v>8352</v>
      </c>
      <c r="O5053" s="21" t="s">
        <v>8355</v>
      </c>
      <c r="P5053" s="26">
        <v>31441</v>
      </c>
      <c r="Q5053" s="21" t="s">
        <v>8363</v>
      </c>
      <c r="R5053" s="22" t="s">
        <v>8370</v>
      </c>
      <c r="S5053" s="21">
        <v>1</v>
      </c>
      <c r="T5053" s="21" t="s">
        <v>14844</v>
      </c>
      <c r="U5053" s="23" t="str">
        <f>IF(Cleaned_Data!P5053&gt;20000,"High-Bill","Normal-Bill")</f>
        <v>High-Bill</v>
      </c>
      <c r="V5053" s="23" t="str">
        <f t="shared" si="156"/>
        <v>Not-Senior-Citizen</v>
      </c>
      <c r="W5053" s="23" t="str">
        <f t="shared" si="157"/>
        <v>Not-Required</v>
      </c>
      <c r="X5053" s="24" t="str" cm="1">
        <f t="array" ref="X5053">_xlfn.IFS(P5053&lt;5000,"Low",P5053&lt;=20000,"Medium",P5053&gt;20000,"High")</f>
        <v>High</v>
      </c>
    </row>
    <row r="5054" spans="1:24" x14ac:dyDescent="0.35">
      <c r="A5054" s="28" t="s">
        <v>720</v>
      </c>
      <c r="B5054" s="17" t="s">
        <v>1047</v>
      </c>
      <c r="C5054" s="22" t="s">
        <v>14854</v>
      </c>
      <c r="D5054" s="22" t="s">
        <v>14847</v>
      </c>
      <c r="E5054" s="17" t="s">
        <v>9592</v>
      </c>
      <c r="F5054" s="17" t="s">
        <v>6905</v>
      </c>
      <c r="G5054" s="17" t="s">
        <v>6989</v>
      </c>
      <c r="H5054" s="17" t="s">
        <v>6996</v>
      </c>
      <c r="I5054" s="17" t="s">
        <v>7002</v>
      </c>
      <c r="J5054" s="17" t="s">
        <v>13923</v>
      </c>
      <c r="K5054" s="17" t="s">
        <v>14432</v>
      </c>
      <c r="L5054" s="17" t="s">
        <v>8339</v>
      </c>
      <c r="M5054" s="17" t="s">
        <v>8348</v>
      </c>
      <c r="N5054" s="17" t="s">
        <v>8354</v>
      </c>
      <c r="O5054" s="17" t="s">
        <v>8359</v>
      </c>
      <c r="P5054" s="18">
        <v>0</v>
      </c>
      <c r="Q5054" s="17" t="s">
        <v>8362</v>
      </c>
      <c r="R5054" s="22" t="s">
        <v>8370</v>
      </c>
      <c r="S5054" s="17">
        <v>5</v>
      </c>
      <c r="T5054" s="17" t="s">
        <v>14845</v>
      </c>
      <c r="U5054" s="19" t="str">
        <f>IF(Cleaned_Data!P5054&gt;20000,"High-Bill","Normal-Bill")</f>
        <v>Normal-Bill</v>
      </c>
      <c r="V5054" s="19" t="str">
        <f t="shared" si="156"/>
        <v>Senior-Citizen</v>
      </c>
      <c r="W5054" s="19" t="str">
        <f t="shared" si="157"/>
        <v>Not-Required</v>
      </c>
      <c r="X5054" s="20" t="str" cm="1">
        <f t="array" ref="X5054">_xlfn.IFS(P5054&lt;5000,"Low",P5054&lt;=20000,"Medium",P5054&gt;20000,"High")</f>
        <v>Low</v>
      </c>
    </row>
    <row r="5055" spans="1:24" x14ac:dyDescent="0.35">
      <c r="A5055" s="29" t="s">
        <v>185</v>
      </c>
      <c r="B5055" s="21" t="s">
        <v>1123</v>
      </c>
      <c r="C5055" s="21">
        <v>47</v>
      </c>
      <c r="D5055" s="21" t="s">
        <v>1174</v>
      </c>
      <c r="E5055" s="21" t="s">
        <v>8583</v>
      </c>
      <c r="F5055" s="21" t="s">
        <v>6780</v>
      </c>
      <c r="G5055" s="21" t="s">
        <v>6984</v>
      </c>
      <c r="H5055" s="21" t="s">
        <v>6999</v>
      </c>
      <c r="I5055" s="21" t="s">
        <v>7005</v>
      </c>
      <c r="J5055" s="22" t="s">
        <v>8371</v>
      </c>
      <c r="K5055" s="21" t="s">
        <v>14335</v>
      </c>
      <c r="L5055" s="21" t="s">
        <v>8344</v>
      </c>
      <c r="M5055" s="21" t="s">
        <v>8349</v>
      </c>
      <c r="N5055" s="21" t="s">
        <v>8353</v>
      </c>
      <c r="O5055" s="21" t="s">
        <v>8358</v>
      </c>
      <c r="P5055" s="26">
        <v>15737</v>
      </c>
      <c r="Q5055" s="21" t="s">
        <v>8364</v>
      </c>
      <c r="R5055" s="22" t="s">
        <v>8370</v>
      </c>
      <c r="S5055" s="21">
        <v>3</v>
      </c>
      <c r="T5055" s="21" t="s">
        <v>14843</v>
      </c>
      <c r="U5055" s="23" t="str">
        <f>IF(Cleaned_Data!P5055&gt;20000,"High-Bill","Normal-Bill")</f>
        <v>Normal-Bill</v>
      </c>
      <c r="V5055" s="23" t="str">
        <f t="shared" si="156"/>
        <v>Not-Senior-Citizen</v>
      </c>
      <c r="W5055" s="23" t="str">
        <f t="shared" si="157"/>
        <v>Not-Required</v>
      </c>
      <c r="X5055" s="24" t="str" cm="1">
        <f t="array" ref="X5055">_xlfn.IFS(P5055&lt;5000,"Low",P5055&lt;=20000,"Medium",P5055&gt;20000,"High")</f>
        <v>Medium</v>
      </c>
    </row>
    <row r="5056" spans="1:24" x14ac:dyDescent="0.35">
      <c r="A5056" s="28" t="s">
        <v>185</v>
      </c>
      <c r="B5056" s="17" t="s">
        <v>1072</v>
      </c>
      <c r="C5056" s="22" t="s">
        <v>14854</v>
      </c>
      <c r="D5056" s="22" t="s">
        <v>14847</v>
      </c>
      <c r="E5056" s="17" t="s">
        <v>9084</v>
      </c>
      <c r="F5056" s="22" t="s">
        <v>8371</v>
      </c>
      <c r="G5056" s="17" t="s">
        <v>6992</v>
      </c>
      <c r="H5056" s="17" t="s">
        <v>6994</v>
      </c>
      <c r="I5056" s="17" t="s">
        <v>7001</v>
      </c>
      <c r="J5056" s="17" t="s">
        <v>14105</v>
      </c>
      <c r="K5056" s="17" t="s">
        <v>14600</v>
      </c>
      <c r="L5056" s="17" t="s">
        <v>8340</v>
      </c>
      <c r="M5056" s="17" t="s">
        <v>8347</v>
      </c>
      <c r="N5056" s="17" t="s">
        <v>8353</v>
      </c>
      <c r="O5056" s="17" t="s">
        <v>8359</v>
      </c>
      <c r="P5056" s="18">
        <v>0</v>
      </c>
      <c r="Q5056" s="17" t="s">
        <v>8362</v>
      </c>
      <c r="R5056" s="22" t="s">
        <v>8370</v>
      </c>
      <c r="S5056" s="22" t="s">
        <v>8370</v>
      </c>
      <c r="T5056" s="22" t="s">
        <v>8370</v>
      </c>
      <c r="U5056" s="19" t="str">
        <f>IF(Cleaned_Data!P5056&gt;20000,"High-Bill","Normal-Bill")</f>
        <v>Normal-Bill</v>
      </c>
      <c r="V5056" s="19" t="str">
        <f t="shared" si="156"/>
        <v>Senior-Citizen</v>
      </c>
      <c r="W5056" s="19" t="str">
        <f t="shared" si="157"/>
        <v>Not-Required</v>
      </c>
      <c r="X5056" s="20" t="str" cm="1">
        <f t="array" ref="X5056">_xlfn.IFS(P5056&lt;5000,"Low",P5056&lt;=20000,"Medium",P5056&gt;20000,"High")</f>
        <v>Low</v>
      </c>
    </row>
    <row r="5057" spans="1:24" x14ac:dyDescent="0.35">
      <c r="A5057" s="29" t="s">
        <v>185</v>
      </c>
      <c r="B5057" s="21" t="s">
        <v>1127</v>
      </c>
      <c r="C5057" s="22" t="s">
        <v>14854</v>
      </c>
      <c r="D5057" s="21" t="s">
        <v>1172</v>
      </c>
      <c r="E5057" s="21" t="s">
        <v>9692</v>
      </c>
      <c r="F5057" s="21" t="s">
        <v>6897</v>
      </c>
      <c r="G5057" s="21" t="s">
        <v>6992</v>
      </c>
      <c r="H5057" s="21" t="s">
        <v>6998</v>
      </c>
      <c r="I5057" s="21" t="s">
        <v>7001</v>
      </c>
      <c r="J5057" s="21" t="s">
        <v>13915</v>
      </c>
      <c r="K5057" s="21" t="s">
        <v>14594</v>
      </c>
      <c r="L5057" s="21" t="s">
        <v>8341</v>
      </c>
      <c r="M5057" s="21" t="s">
        <v>8349</v>
      </c>
      <c r="N5057" s="21" t="s">
        <v>8353</v>
      </c>
      <c r="O5057" s="21" t="s">
        <v>8355</v>
      </c>
      <c r="P5057" s="26">
        <v>1044</v>
      </c>
      <c r="Q5057" s="21" t="s">
        <v>8362</v>
      </c>
      <c r="R5057" s="22" t="s">
        <v>8370</v>
      </c>
      <c r="S5057" s="21">
        <v>3</v>
      </c>
      <c r="T5057" s="21" t="s">
        <v>14843</v>
      </c>
      <c r="U5057" s="23" t="str">
        <f>IF(Cleaned_Data!P5057&gt;20000,"High-Bill","Normal-Bill")</f>
        <v>Normal-Bill</v>
      </c>
      <c r="V5057" s="23" t="str">
        <f t="shared" si="156"/>
        <v>Senior-Citizen</v>
      </c>
      <c r="W5057" s="23" t="str">
        <f t="shared" si="157"/>
        <v>Not-Required</v>
      </c>
      <c r="X5057" s="24" t="str" cm="1">
        <f t="array" ref="X5057">_xlfn.IFS(P5057&lt;5000,"Low",P5057&lt;=20000,"Medium",P5057&gt;20000,"High")</f>
        <v>Low</v>
      </c>
    </row>
    <row r="5058" spans="1:24" x14ac:dyDescent="0.35">
      <c r="A5058" s="28" t="s">
        <v>185</v>
      </c>
      <c r="B5058" s="17" t="s">
        <v>1141</v>
      </c>
      <c r="C5058" s="22" t="s">
        <v>14854</v>
      </c>
      <c r="D5058" s="22" t="s">
        <v>14847</v>
      </c>
      <c r="E5058" s="17" t="s">
        <v>10147</v>
      </c>
      <c r="F5058" s="17" t="s">
        <v>6810</v>
      </c>
      <c r="G5058" s="17" t="s">
        <v>6986</v>
      </c>
      <c r="H5058" s="17" t="s">
        <v>6996</v>
      </c>
      <c r="I5058" s="17" t="s">
        <v>7007</v>
      </c>
      <c r="J5058" s="17" t="s">
        <v>13934</v>
      </c>
      <c r="K5058" s="17" t="s">
        <v>14605</v>
      </c>
      <c r="L5058" s="17" t="s">
        <v>8341</v>
      </c>
      <c r="M5058" s="17" t="s">
        <v>8347</v>
      </c>
      <c r="N5058" s="17" t="s">
        <v>8353</v>
      </c>
      <c r="O5058" s="17" t="s">
        <v>8355</v>
      </c>
      <c r="P5058" s="25">
        <v>31303</v>
      </c>
      <c r="Q5058" s="17" t="s">
        <v>8363</v>
      </c>
      <c r="R5058" s="22" t="s">
        <v>8370</v>
      </c>
      <c r="S5058" s="17">
        <v>2</v>
      </c>
      <c r="T5058" s="17" t="s">
        <v>14845</v>
      </c>
      <c r="U5058" s="19" t="str">
        <f>IF(Cleaned_Data!P5058&gt;20000,"High-Bill","Normal-Bill")</f>
        <v>High-Bill</v>
      </c>
      <c r="V5058" s="19" t="str">
        <f t="shared" ref="V5058:V5121" si="158">IF(C5058&gt;=60,"Senior-Citizen","Not-Senior-Citizen")</f>
        <v>Senior-Citizen</v>
      </c>
      <c r="W5058" s="19" t="str">
        <f t="shared" ref="W5058:W5121" si="159">IF(R5058="N/A","Not-Required","Follow-Up-required")</f>
        <v>Not-Required</v>
      </c>
      <c r="X5058" s="20" t="str" cm="1">
        <f t="array" ref="X5058">_xlfn.IFS(P5058&lt;5000,"Low",P5058&lt;=20000,"Medium",P5058&gt;20000,"High")</f>
        <v>High</v>
      </c>
    </row>
    <row r="5059" spans="1:24" x14ac:dyDescent="0.35">
      <c r="A5059" s="29" t="s">
        <v>185</v>
      </c>
      <c r="B5059" s="21" t="s">
        <v>1151</v>
      </c>
      <c r="C5059" s="21">
        <v>88</v>
      </c>
      <c r="D5059" s="21" t="s">
        <v>1172</v>
      </c>
      <c r="E5059" s="21" t="s">
        <v>10269</v>
      </c>
      <c r="F5059" s="22" t="s">
        <v>8371</v>
      </c>
      <c r="G5059" s="21" t="s">
        <v>6985</v>
      </c>
      <c r="H5059" s="21" t="s">
        <v>6998</v>
      </c>
      <c r="I5059" s="21" t="s">
        <v>7004</v>
      </c>
      <c r="J5059" s="21" t="s">
        <v>14090</v>
      </c>
      <c r="K5059" s="21" t="s">
        <v>14801</v>
      </c>
      <c r="L5059" s="21" t="s">
        <v>8341</v>
      </c>
      <c r="M5059" s="21" t="s">
        <v>8349</v>
      </c>
      <c r="N5059" s="21" t="s">
        <v>8353</v>
      </c>
      <c r="O5059" s="21" t="s">
        <v>8358</v>
      </c>
      <c r="P5059" s="18">
        <v>0</v>
      </c>
      <c r="Q5059" s="21" t="s">
        <v>8363</v>
      </c>
      <c r="R5059" s="21" t="s">
        <v>14175</v>
      </c>
      <c r="S5059" s="21">
        <v>1</v>
      </c>
      <c r="T5059" s="21" t="s">
        <v>14845</v>
      </c>
      <c r="U5059" s="23" t="str">
        <f>IF(Cleaned_Data!P5059&gt;20000,"High-Bill","Normal-Bill")</f>
        <v>Normal-Bill</v>
      </c>
      <c r="V5059" s="23" t="str">
        <f t="shared" si="158"/>
        <v>Senior-Citizen</v>
      </c>
      <c r="W5059" s="23" t="str">
        <f t="shared" si="159"/>
        <v>Follow-Up-required</v>
      </c>
      <c r="X5059" s="24" t="str" cm="1">
        <f t="array" ref="X5059">_xlfn.IFS(P5059&lt;5000,"Low",P5059&lt;=20000,"Medium",P5059&gt;20000,"High")</f>
        <v>Low</v>
      </c>
    </row>
    <row r="5060" spans="1:24" x14ac:dyDescent="0.35">
      <c r="A5060" s="28" t="s">
        <v>185</v>
      </c>
      <c r="B5060" s="17" t="s">
        <v>1092</v>
      </c>
      <c r="C5060" s="17">
        <v>57</v>
      </c>
      <c r="D5060" s="17" t="s">
        <v>1172</v>
      </c>
      <c r="E5060" s="17" t="s">
        <v>10966</v>
      </c>
      <c r="F5060" s="17" t="s">
        <v>6854</v>
      </c>
      <c r="G5060" s="17" t="s">
        <v>6988</v>
      </c>
      <c r="H5060" s="17" t="s">
        <v>6995</v>
      </c>
      <c r="I5060" s="17" t="s">
        <v>7006</v>
      </c>
      <c r="J5060" s="17" t="s">
        <v>13937</v>
      </c>
      <c r="K5060" s="17" t="s">
        <v>14629</v>
      </c>
      <c r="L5060" s="17" t="s">
        <v>8341</v>
      </c>
      <c r="M5060" s="17" t="s">
        <v>8349</v>
      </c>
      <c r="N5060" s="17" t="s">
        <v>8354</v>
      </c>
      <c r="O5060" s="17" t="s">
        <v>8359</v>
      </c>
      <c r="P5060" s="25">
        <v>10400</v>
      </c>
      <c r="Q5060" s="22" t="s">
        <v>8370</v>
      </c>
      <c r="R5060" s="17" t="s">
        <v>14155</v>
      </c>
      <c r="S5060" s="22" t="s">
        <v>8370</v>
      </c>
      <c r="T5060" s="17" t="s">
        <v>14843</v>
      </c>
      <c r="U5060" s="19" t="str">
        <f>IF(Cleaned_Data!P5060&gt;20000,"High-Bill","Normal-Bill")</f>
        <v>Normal-Bill</v>
      </c>
      <c r="V5060" s="19" t="str">
        <f t="shared" si="158"/>
        <v>Not-Senior-Citizen</v>
      </c>
      <c r="W5060" s="19" t="str">
        <f t="shared" si="159"/>
        <v>Follow-Up-required</v>
      </c>
      <c r="X5060" s="20" t="str" cm="1">
        <f t="array" ref="X5060">_xlfn.IFS(P5060&lt;5000,"Low",P5060&lt;=20000,"Medium",P5060&gt;20000,"High")</f>
        <v>Medium</v>
      </c>
    </row>
    <row r="5061" spans="1:24" x14ac:dyDescent="0.35">
      <c r="A5061" s="29" t="s">
        <v>700</v>
      </c>
      <c r="B5061" s="21" t="s">
        <v>1138</v>
      </c>
      <c r="C5061" s="21">
        <v>32</v>
      </c>
      <c r="D5061" s="21" t="s">
        <v>1174</v>
      </c>
      <c r="E5061" s="21" t="s">
        <v>9520</v>
      </c>
      <c r="F5061" s="21" t="s">
        <v>6805</v>
      </c>
      <c r="G5061" s="21" t="s">
        <v>6984</v>
      </c>
      <c r="H5061" s="21" t="s">
        <v>6999</v>
      </c>
      <c r="I5061" s="21" t="s">
        <v>7005</v>
      </c>
      <c r="J5061" s="21" t="s">
        <v>14024</v>
      </c>
      <c r="K5061" s="21" t="s">
        <v>14709</v>
      </c>
      <c r="L5061" s="21" t="s">
        <v>8343</v>
      </c>
      <c r="M5061" s="21" t="s">
        <v>8346</v>
      </c>
      <c r="N5061" s="21" t="s">
        <v>8353</v>
      </c>
      <c r="O5061" s="21" t="s">
        <v>14842</v>
      </c>
      <c r="P5061" s="26">
        <v>15819</v>
      </c>
      <c r="Q5061" s="21" t="s">
        <v>8364</v>
      </c>
      <c r="R5061" s="21" t="s">
        <v>14002</v>
      </c>
      <c r="S5061" s="21">
        <v>5</v>
      </c>
      <c r="T5061" s="21" t="s">
        <v>14843</v>
      </c>
      <c r="U5061" s="23" t="str">
        <f>IF(Cleaned_Data!P5061&gt;20000,"High-Bill","Normal-Bill")</f>
        <v>Normal-Bill</v>
      </c>
      <c r="V5061" s="23" t="str">
        <f t="shared" si="158"/>
        <v>Not-Senior-Citizen</v>
      </c>
      <c r="W5061" s="23" t="str">
        <f t="shared" si="159"/>
        <v>Follow-Up-required</v>
      </c>
      <c r="X5061" s="24" t="str" cm="1">
        <f t="array" ref="X5061">_xlfn.IFS(P5061&lt;5000,"Low",P5061&lt;=20000,"Medium",P5061&gt;20000,"High")</f>
        <v>Medium</v>
      </c>
    </row>
    <row r="5062" spans="1:24" x14ac:dyDescent="0.35">
      <c r="A5062" s="28" t="s">
        <v>700</v>
      </c>
      <c r="B5062" s="17" t="s">
        <v>1031</v>
      </c>
      <c r="C5062" s="22" t="s">
        <v>14854</v>
      </c>
      <c r="D5062" s="17" t="s">
        <v>1172</v>
      </c>
      <c r="E5062" s="17" t="s">
        <v>10848</v>
      </c>
      <c r="F5062" s="22" t="s">
        <v>8371</v>
      </c>
      <c r="G5062" s="17" t="s">
        <v>6993</v>
      </c>
      <c r="H5062" s="17" t="s">
        <v>6995</v>
      </c>
      <c r="I5062" s="17" t="s">
        <v>7006</v>
      </c>
      <c r="J5062" s="17" t="s">
        <v>7119</v>
      </c>
      <c r="K5062" s="17" t="s">
        <v>14439</v>
      </c>
      <c r="L5062" s="17" t="s">
        <v>8341</v>
      </c>
      <c r="M5062" s="17" t="s">
        <v>8350</v>
      </c>
      <c r="N5062" s="17" t="s">
        <v>8351</v>
      </c>
      <c r="O5062" s="17" t="s">
        <v>8358</v>
      </c>
      <c r="P5062" s="18">
        <v>0</v>
      </c>
      <c r="Q5062" s="17" t="s">
        <v>8362</v>
      </c>
      <c r="R5062" s="22" t="s">
        <v>8370</v>
      </c>
      <c r="S5062" s="22" t="s">
        <v>8370</v>
      </c>
      <c r="T5062" s="17" t="s">
        <v>14845</v>
      </c>
      <c r="U5062" s="19" t="str">
        <f>IF(Cleaned_Data!P5062&gt;20000,"High-Bill","Normal-Bill")</f>
        <v>Normal-Bill</v>
      </c>
      <c r="V5062" s="19" t="str">
        <f t="shared" si="158"/>
        <v>Senior-Citizen</v>
      </c>
      <c r="W5062" s="19" t="str">
        <f t="shared" si="159"/>
        <v>Not-Required</v>
      </c>
      <c r="X5062" s="20" t="str" cm="1">
        <f t="array" ref="X5062">_xlfn.IFS(P5062&lt;5000,"Low",P5062&lt;=20000,"Medium",P5062&gt;20000,"High")</f>
        <v>Low</v>
      </c>
    </row>
    <row r="5063" spans="1:24" x14ac:dyDescent="0.35">
      <c r="A5063" s="29" t="s">
        <v>700</v>
      </c>
      <c r="B5063" s="21" t="s">
        <v>1093</v>
      </c>
      <c r="C5063" s="21">
        <v>31</v>
      </c>
      <c r="D5063" s="21" t="s">
        <v>1174</v>
      </c>
      <c r="E5063" s="21" t="s">
        <v>11038</v>
      </c>
      <c r="F5063" s="22" t="s">
        <v>8371</v>
      </c>
      <c r="G5063" s="21" t="s">
        <v>6987</v>
      </c>
      <c r="H5063" s="21" t="s">
        <v>6999</v>
      </c>
      <c r="I5063" s="21" t="s">
        <v>7007</v>
      </c>
      <c r="J5063" s="22" t="s">
        <v>8371</v>
      </c>
      <c r="K5063" s="21" t="s">
        <v>14579</v>
      </c>
      <c r="L5063" s="21" t="s">
        <v>8338</v>
      </c>
      <c r="M5063" s="21" t="s">
        <v>8349</v>
      </c>
      <c r="N5063" s="21" t="s">
        <v>8353</v>
      </c>
      <c r="O5063" s="21" t="s">
        <v>14842</v>
      </c>
      <c r="P5063" s="18">
        <v>0</v>
      </c>
      <c r="Q5063" s="21" t="s">
        <v>8362</v>
      </c>
      <c r="R5063" s="21" t="s">
        <v>14098</v>
      </c>
      <c r="S5063" s="21">
        <v>1</v>
      </c>
      <c r="T5063" s="21" t="s">
        <v>14843</v>
      </c>
      <c r="U5063" s="23" t="str">
        <f>IF(Cleaned_Data!P5063&gt;20000,"High-Bill","Normal-Bill")</f>
        <v>Normal-Bill</v>
      </c>
      <c r="V5063" s="23" t="str">
        <f t="shared" si="158"/>
        <v>Not-Senior-Citizen</v>
      </c>
      <c r="W5063" s="23" t="str">
        <f t="shared" si="159"/>
        <v>Follow-Up-required</v>
      </c>
      <c r="X5063" s="24" t="str" cm="1">
        <f t="array" ref="X5063">_xlfn.IFS(P5063&lt;5000,"Low",P5063&lt;=20000,"Medium",P5063&gt;20000,"High")</f>
        <v>Low</v>
      </c>
    </row>
    <row r="5064" spans="1:24" x14ac:dyDescent="0.35">
      <c r="A5064" s="28" t="s">
        <v>700</v>
      </c>
      <c r="B5064" s="17" t="s">
        <v>1155</v>
      </c>
      <c r="C5064" s="17">
        <v>74</v>
      </c>
      <c r="D5064" s="17" t="s">
        <v>1174</v>
      </c>
      <c r="E5064" s="17" t="s">
        <v>12666</v>
      </c>
      <c r="F5064" s="17" t="s">
        <v>6838</v>
      </c>
      <c r="G5064" s="17" t="s">
        <v>6985</v>
      </c>
      <c r="H5064" s="17" t="s">
        <v>7000</v>
      </c>
      <c r="I5064" s="17" t="s">
        <v>7005</v>
      </c>
      <c r="J5064" s="17" t="s">
        <v>7069</v>
      </c>
      <c r="K5064" s="17" t="s">
        <v>14232</v>
      </c>
      <c r="L5064" s="17" t="s">
        <v>8342</v>
      </c>
      <c r="M5064" s="17" t="s">
        <v>8349</v>
      </c>
      <c r="N5064" s="17" t="s">
        <v>8353</v>
      </c>
      <c r="O5064" s="17" t="s">
        <v>14841</v>
      </c>
      <c r="P5064" s="18">
        <v>0</v>
      </c>
      <c r="Q5064" s="17" t="s">
        <v>8362</v>
      </c>
      <c r="R5064" s="22" t="s">
        <v>8370</v>
      </c>
      <c r="S5064" s="22" t="s">
        <v>8370</v>
      </c>
      <c r="T5064" s="17" t="s">
        <v>14845</v>
      </c>
      <c r="U5064" s="19" t="str">
        <f>IF(Cleaned_Data!P5064&gt;20000,"High-Bill","Normal-Bill")</f>
        <v>Normal-Bill</v>
      </c>
      <c r="V5064" s="19" t="str">
        <f t="shared" si="158"/>
        <v>Senior-Citizen</v>
      </c>
      <c r="W5064" s="19" t="str">
        <f t="shared" si="159"/>
        <v>Not-Required</v>
      </c>
      <c r="X5064" s="20" t="str" cm="1">
        <f t="array" ref="X5064">_xlfn.IFS(P5064&lt;5000,"Low",P5064&lt;=20000,"Medium",P5064&gt;20000,"High")</f>
        <v>Low</v>
      </c>
    </row>
    <row r="5065" spans="1:24" x14ac:dyDescent="0.35">
      <c r="A5065" s="29" t="s">
        <v>700</v>
      </c>
      <c r="B5065" s="21" t="s">
        <v>1150</v>
      </c>
      <c r="C5065" s="22" t="s">
        <v>14854</v>
      </c>
      <c r="D5065" s="21" t="s">
        <v>1172</v>
      </c>
      <c r="E5065" s="21" t="s">
        <v>13032</v>
      </c>
      <c r="F5065" s="21" t="s">
        <v>6885</v>
      </c>
      <c r="G5065" s="21" t="s">
        <v>6992</v>
      </c>
      <c r="H5065" s="21" t="s">
        <v>6999</v>
      </c>
      <c r="I5065" s="21" t="s">
        <v>7003</v>
      </c>
      <c r="J5065" s="21" t="s">
        <v>13963</v>
      </c>
      <c r="K5065" s="21" t="s">
        <v>14763</v>
      </c>
      <c r="L5065" s="21" t="s">
        <v>8342</v>
      </c>
      <c r="M5065" s="21" t="s">
        <v>8348</v>
      </c>
      <c r="N5065" s="21" t="s">
        <v>8351</v>
      </c>
      <c r="O5065" s="21" t="s">
        <v>8358</v>
      </c>
      <c r="P5065" s="18">
        <v>0</v>
      </c>
      <c r="Q5065" s="21" t="s">
        <v>8362</v>
      </c>
      <c r="R5065" s="21" t="s">
        <v>7082</v>
      </c>
      <c r="S5065" s="21">
        <v>4</v>
      </c>
      <c r="T5065" s="21" t="s">
        <v>14845</v>
      </c>
      <c r="U5065" s="23" t="str">
        <f>IF(Cleaned_Data!P5065&gt;20000,"High-Bill","Normal-Bill")</f>
        <v>Normal-Bill</v>
      </c>
      <c r="V5065" s="23" t="str">
        <f t="shared" si="158"/>
        <v>Senior-Citizen</v>
      </c>
      <c r="W5065" s="23" t="str">
        <f t="shared" si="159"/>
        <v>Follow-Up-required</v>
      </c>
      <c r="X5065" s="24" t="str" cm="1">
        <f t="array" ref="X5065">_xlfn.IFS(P5065&lt;5000,"Low",P5065&lt;=20000,"Medium",P5065&gt;20000,"High")</f>
        <v>Low</v>
      </c>
    </row>
    <row r="5066" spans="1:24" x14ac:dyDescent="0.35">
      <c r="A5066" s="28" t="s">
        <v>700</v>
      </c>
      <c r="B5066" s="17" t="s">
        <v>1109</v>
      </c>
      <c r="C5066" s="22" t="s">
        <v>14854</v>
      </c>
      <c r="D5066" s="17" t="s">
        <v>1174</v>
      </c>
      <c r="E5066" s="17" t="s">
        <v>13679</v>
      </c>
      <c r="F5066" s="22" t="s">
        <v>8371</v>
      </c>
      <c r="G5066" s="17" t="s">
        <v>6992</v>
      </c>
      <c r="H5066" s="17" t="s">
        <v>6997</v>
      </c>
      <c r="I5066" s="17" t="s">
        <v>7007</v>
      </c>
      <c r="J5066" s="17" t="s">
        <v>7577</v>
      </c>
      <c r="K5066" s="17" t="s">
        <v>14814</v>
      </c>
      <c r="L5066" s="17" t="s">
        <v>8340</v>
      </c>
      <c r="M5066" s="17" t="s">
        <v>8347</v>
      </c>
      <c r="N5066" s="17" t="s">
        <v>8351</v>
      </c>
      <c r="O5066" s="17" t="s">
        <v>14841</v>
      </c>
      <c r="P5066" s="25">
        <v>26634</v>
      </c>
      <c r="Q5066" s="17" t="s">
        <v>8362</v>
      </c>
      <c r="R5066" s="17" t="s">
        <v>14158</v>
      </c>
      <c r="S5066" s="17">
        <v>1</v>
      </c>
      <c r="T5066" s="17" t="s">
        <v>14843</v>
      </c>
      <c r="U5066" s="19" t="str">
        <f>IF(Cleaned_Data!P5066&gt;20000,"High-Bill","Normal-Bill")</f>
        <v>High-Bill</v>
      </c>
      <c r="V5066" s="19" t="str">
        <f t="shared" si="158"/>
        <v>Senior-Citizen</v>
      </c>
      <c r="W5066" s="19" t="str">
        <f t="shared" si="159"/>
        <v>Follow-Up-required</v>
      </c>
      <c r="X5066" s="20" t="str" cm="1">
        <f t="array" ref="X5066">_xlfn.IFS(P5066&lt;5000,"Low",P5066&lt;=20000,"Medium",P5066&gt;20000,"High")</f>
        <v>High</v>
      </c>
    </row>
    <row r="5067" spans="1:24" x14ac:dyDescent="0.35">
      <c r="A5067" s="29" t="s">
        <v>763</v>
      </c>
      <c r="B5067" s="21" t="s">
        <v>1144</v>
      </c>
      <c r="C5067" s="22" t="s">
        <v>14854</v>
      </c>
      <c r="D5067" s="21" t="s">
        <v>1172</v>
      </c>
      <c r="E5067" s="21" t="s">
        <v>9762</v>
      </c>
      <c r="F5067" s="21" t="s">
        <v>6953</v>
      </c>
      <c r="G5067" s="21" t="s">
        <v>6992</v>
      </c>
      <c r="H5067" s="21" t="s">
        <v>7000</v>
      </c>
      <c r="I5067" s="21" t="s">
        <v>7001</v>
      </c>
      <c r="J5067" s="21" t="s">
        <v>14037</v>
      </c>
      <c r="K5067" s="21" t="s">
        <v>14541</v>
      </c>
      <c r="L5067" s="21" t="s">
        <v>8340</v>
      </c>
      <c r="M5067" s="21" t="s">
        <v>8350</v>
      </c>
      <c r="N5067" s="21" t="s">
        <v>8354</v>
      </c>
      <c r="O5067" s="21" t="s">
        <v>14841</v>
      </c>
      <c r="P5067" s="26">
        <v>14994</v>
      </c>
      <c r="Q5067" s="21" t="s">
        <v>8364</v>
      </c>
      <c r="R5067" s="22" t="s">
        <v>8370</v>
      </c>
      <c r="S5067" s="21">
        <v>5</v>
      </c>
      <c r="T5067" s="21" t="s">
        <v>14844</v>
      </c>
      <c r="U5067" s="23" t="str">
        <f>IF(Cleaned_Data!P5067&gt;20000,"High-Bill","Normal-Bill")</f>
        <v>Normal-Bill</v>
      </c>
      <c r="V5067" s="23" t="str">
        <f t="shared" si="158"/>
        <v>Senior-Citizen</v>
      </c>
      <c r="W5067" s="23" t="str">
        <f t="shared" si="159"/>
        <v>Not-Required</v>
      </c>
      <c r="X5067" s="24" t="str" cm="1">
        <f t="array" ref="X5067">_xlfn.IFS(P5067&lt;5000,"Low",P5067&lt;=20000,"Medium",P5067&gt;20000,"High")</f>
        <v>Medium</v>
      </c>
    </row>
    <row r="5068" spans="1:24" x14ac:dyDescent="0.35">
      <c r="A5068" s="28" t="s">
        <v>763</v>
      </c>
      <c r="B5068" s="17" t="s">
        <v>1059</v>
      </c>
      <c r="C5068" s="17">
        <v>59</v>
      </c>
      <c r="D5068" s="17" t="s">
        <v>1172</v>
      </c>
      <c r="E5068" s="17" t="s">
        <v>9802</v>
      </c>
      <c r="F5068" s="17" t="s">
        <v>6708</v>
      </c>
      <c r="G5068" s="17" t="s">
        <v>6989</v>
      </c>
      <c r="H5068" s="17" t="s">
        <v>6996</v>
      </c>
      <c r="I5068" s="17" t="s">
        <v>7003</v>
      </c>
      <c r="J5068" s="17" t="s">
        <v>13903</v>
      </c>
      <c r="K5068" s="17" t="s">
        <v>14298</v>
      </c>
      <c r="L5068" s="17" t="s">
        <v>8338</v>
      </c>
      <c r="M5068" s="17" t="s">
        <v>8349</v>
      </c>
      <c r="N5068" s="17" t="s">
        <v>8352</v>
      </c>
      <c r="O5068" s="17" t="s">
        <v>8358</v>
      </c>
      <c r="P5068" s="18">
        <v>0</v>
      </c>
      <c r="Q5068" s="17" t="s">
        <v>8362</v>
      </c>
      <c r="R5068" s="22" t="s">
        <v>8370</v>
      </c>
      <c r="S5068" s="22" t="s">
        <v>8370</v>
      </c>
      <c r="T5068" s="22" t="s">
        <v>8370</v>
      </c>
      <c r="U5068" s="19" t="str">
        <f>IF(Cleaned_Data!P5068&gt;20000,"High-Bill","Normal-Bill")</f>
        <v>Normal-Bill</v>
      </c>
      <c r="V5068" s="19" t="str">
        <f t="shared" si="158"/>
        <v>Not-Senior-Citizen</v>
      </c>
      <c r="W5068" s="19" t="str">
        <f t="shared" si="159"/>
        <v>Not-Required</v>
      </c>
      <c r="X5068" s="20" t="str" cm="1">
        <f t="array" ref="X5068">_xlfn.IFS(P5068&lt;5000,"Low",P5068&lt;=20000,"Medium",P5068&gt;20000,"High")</f>
        <v>Low</v>
      </c>
    </row>
    <row r="5069" spans="1:24" x14ac:dyDescent="0.35">
      <c r="A5069" s="29" t="s">
        <v>763</v>
      </c>
      <c r="B5069" s="21" t="s">
        <v>1072</v>
      </c>
      <c r="C5069" s="22" t="s">
        <v>14854</v>
      </c>
      <c r="D5069" s="21" t="s">
        <v>1172</v>
      </c>
      <c r="E5069" s="21" t="s">
        <v>9914</v>
      </c>
      <c r="F5069" s="21" t="s">
        <v>6864</v>
      </c>
      <c r="G5069" s="21" t="s">
        <v>6988</v>
      </c>
      <c r="H5069" s="21" t="s">
        <v>6994</v>
      </c>
      <c r="I5069" s="21" t="s">
        <v>7007</v>
      </c>
      <c r="J5069" s="21" t="s">
        <v>14163</v>
      </c>
      <c r="K5069" s="21" t="s">
        <v>14589</v>
      </c>
      <c r="L5069" s="21" t="s">
        <v>8343</v>
      </c>
      <c r="M5069" s="21" t="s">
        <v>8346</v>
      </c>
      <c r="N5069" s="21" t="s">
        <v>8351</v>
      </c>
      <c r="O5069" s="21" t="s">
        <v>14842</v>
      </c>
      <c r="P5069" s="18">
        <v>0</v>
      </c>
      <c r="Q5069" s="21" t="s">
        <v>8362</v>
      </c>
      <c r="R5069" s="21" t="s">
        <v>14131</v>
      </c>
      <c r="S5069" s="21">
        <v>4</v>
      </c>
      <c r="T5069" s="21" t="s">
        <v>14843</v>
      </c>
      <c r="U5069" s="23" t="str">
        <f>IF(Cleaned_Data!P5069&gt;20000,"High-Bill","Normal-Bill")</f>
        <v>Normal-Bill</v>
      </c>
      <c r="V5069" s="23" t="str">
        <f t="shared" si="158"/>
        <v>Senior-Citizen</v>
      </c>
      <c r="W5069" s="23" t="str">
        <f t="shared" si="159"/>
        <v>Follow-Up-required</v>
      </c>
      <c r="X5069" s="24" t="str" cm="1">
        <f t="array" ref="X5069">_xlfn.IFS(P5069&lt;5000,"Low",P5069&lt;=20000,"Medium",P5069&gt;20000,"High")</f>
        <v>Low</v>
      </c>
    </row>
    <row r="5070" spans="1:24" x14ac:dyDescent="0.35">
      <c r="A5070" s="28" t="s">
        <v>763</v>
      </c>
      <c r="B5070" s="17" t="s">
        <v>1156</v>
      </c>
      <c r="C5070" s="17">
        <v>72</v>
      </c>
      <c r="D5070" s="17" t="s">
        <v>1172</v>
      </c>
      <c r="E5070" s="17" t="s">
        <v>13820</v>
      </c>
      <c r="F5070" s="17" t="s">
        <v>6963</v>
      </c>
      <c r="G5070" s="17" t="s">
        <v>6991</v>
      </c>
      <c r="H5070" s="17" t="s">
        <v>7000</v>
      </c>
      <c r="I5070" s="17" t="s">
        <v>7006</v>
      </c>
      <c r="J5070" s="17" t="s">
        <v>13915</v>
      </c>
      <c r="K5070" s="17" t="s">
        <v>14801</v>
      </c>
      <c r="L5070" s="17" t="s">
        <v>8343</v>
      </c>
      <c r="M5070" s="17" t="s">
        <v>8349</v>
      </c>
      <c r="N5070" s="17" t="s">
        <v>8353</v>
      </c>
      <c r="O5070" s="17" t="s">
        <v>14841</v>
      </c>
      <c r="P5070" s="18">
        <v>0</v>
      </c>
      <c r="Q5070" s="17" t="s">
        <v>8362</v>
      </c>
      <c r="R5070" s="17" t="s">
        <v>13938</v>
      </c>
      <c r="S5070" s="17">
        <v>3</v>
      </c>
      <c r="T5070" s="17" t="s">
        <v>14844</v>
      </c>
      <c r="U5070" s="19" t="str">
        <f>IF(Cleaned_Data!P5070&gt;20000,"High-Bill","Normal-Bill")</f>
        <v>Normal-Bill</v>
      </c>
      <c r="V5070" s="19" t="str">
        <f t="shared" si="158"/>
        <v>Senior-Citizen</v>
      </c>
      <c r="W5070" s="19" t="str">
        <f t="shared" si="159"/>
        <v>Follow-Up-required</v>
      </c>
      <c r="X5070" s="20" t="str" cm="1">
        <f t="array" ref="X5070">_xlfn.IFS(P5070&lt;5000,"Low",P5070&lt;=20000,"Medium",P5070&gt;20000,"High")</f>
        <v>Low</v>
      </c>
    </row>
    <row r="5071" spans="1:24" x14ac:dyDescent="0.35">
      <c r="A5071" s="29" t="s">
        <v>763</v>
      </c>
      <c r="B5071" s="21" t="s">
        <v>1147</v>
      </c>
      <c r="C5071" s="22" t="s">
        <v>14854</v>
      </c>
      <c r="D5071" s="21" t="s">
        <v>1172</v>
      </c>
      <c r="E5071" s="21" t="s">
        <v>13842</v>
      </c>
      <c r="F5071" s="21" t="s">
        <v>6825</v>
      </c>
      <c r="G5071" s="21" t="s">
        <v>6990</v>
      </c>
      <c r="H5071" s="21" t="s">
        <v>6998</v>
      </c>
      <c r="I5071" s="21" t="s">
        <v>7003</v>
      </c>
      <c r="J5071" s="21" t="s">
        <v>13948</v>
      </c>
      <c r="K5071" s="21" t="s">
        <v>14709</v>
      </c>
      <c r="L5071" s="21" t="s">
        <v>8339</v>
      </c>
      <c r="M5071" s="21" t="s">
        <v>8350</v>
      </c>
      <c r="N5071" s="21" t="s">
        <v>8354</v>
      </c>
      <c r="O5071" s="21" t="s">
        <v>14842</v>
      </c>
      <c r="P5071" s="18">
        <v>0</v>
      </c>
      <c r="Q5071" s="22" t="s">
        <v>8370</v>
      </c>
      <c r="R5071" s="22" t="s">
        <v>8370</v>
      </c>
      <c r="S5071" s="22" t="s">
        <v>8370</v>
      </c>
      <c r="T5071" s="21" t="s">
        <v>14844</v>
      </c>
      <c r="U5071" s="23" t="str">
        <f>IF(Cleaned_Data!P5071&gt;20000,"High-Bill","Normal-Bill")</f>
        <v>Normal-Bill</v>
      </c>
      <c r="V5071" s="23" t="str">
        <f t="shared" si="158"/>
        <v>Senior-Citizen</v>
      </c>
      <c r="W5071" s="23" t="str">
        <f t="shared" si="159"/>
        <v>Not-Required</v>
      </c>
      <c r="X5071" s="24" t="str" cm="1">
        <f t="array" ref="X5071">_xlfn.IFS(P5071&lt;5000,"Low",P5071&lt;=20000,"Medium",P5071&gt;20000,"High")</f>
        <v>Low</v>
      </c>
    </row>
    <row r="5072" spans="1:24" x14ac:dyDescent="0.35">
      <c r="A5072" s="28" t="s">
        <v>287</v>
      </c>
      <c r="B5072" s="17" t="s">
        <v>1127</v>
      </c>
      <c r="C5072" s="17">
        <v>45</v>
      </c>
      <c r="D5072" s="17" t="s">
        <v>1172</v>
      </c>
      <c r="E5072" s="17" t="s">
        <v>8718</v>
      </c>
      <c r="F5072" s="17" t="s">
        <v>6778</v>
      </c>
      <c r="G5072" s="17" t="s">
        <v>6991</v>
      </c>
      <c r="H5072" s="17" t="s">
        <v>6998</v>
      </c>
      <c r="I5072" s="17" t="s">
        <v>7001</v>
      </c>
      <c r="J5072" s="22" t="s">
        <v>8371</v>
      </c>
      <c r="K5072" s="17" t="s">
        <v>14426</v>
      </c>
      <c r="L5072" s="17" t="s">
        <v>8343</v>
      </c>
      <c r="M5072" s="17" t="s">
        <v>8348</v>
      </c>
      <c r="N5072" s="17" t="s">
        <v>8352</v>
      </c>
      <c r="O5072" s="17" t="s">
        <v>8359</v>
      </c>
      <c r="P5072" s="18">
        <v>0</v>
      </c>
      <c r="Q5072" s="17" t="s">
        <v>8363</v>
      </c>
      <c r="R5072" s="17" t="s">
        <v>7247</v>
      </c>
      <c r="S5072" s="17">
        <v>5</v>
      </c>
      <c r="T5072" s="17" t="s">
        <v>14845</v>
      </c>
      <c r="U5072" s="19" t="str">
        <f>IF(Cleaned_Data!P5072&gt;20000,"High-Bill","Normal-Bill")</f>
        <v>Normal-Bill</v>
      </c>
      <c r="V5072" s="19" t="str">
        <f t="shared" si="158"/>
        <v>Not-Senior-Citizen</v>
      </c>
      <c r="W5072" s="19" t="str">
        <f t="shared" si="159"/>
        <v>Follow-Up-required</v>
      </c>
      <c r="X5072" s="20" t="str" cm="1">
        <f t="array" ref="X5072">_xlfn.IFS(P5072&lt;5000,"Low",P5072&lt;=20000,"Medium",P5072&gt;20000,"High")</f>
        <v>Low</v>
      </c>
    </row>
    <row r="5073" spans="1:24" x14ac:dyDescent="0.35">
      <c r="A5073" s="29" t="s">
        <v>287</v>
      </c>
      <c r="B5073" s="21" t="s">
        <v>1059</v>
      </c>
      <c r="C5073" s="21">
        <v>45</v>
      </c>
      <c r="D5073" s="21" t="s">
        <v>1172</v>
      </c>
      <c r="E5073" s="21" t="s">
        <v>11893</v>
      </c>
      <c r="F5073" s="21" t="s">
        <v>6708</v>
      </c>
      <c r="G5073" s="21" t="s">
        <v>6984</v>
      </c>
      <c r="H5073" s="21" t="s">
        <v>7000</v>
      </c>
      <c r="I5073" s="21" t="s">
        <v>7002</v>
      </c>
      <c r="J5073" s="22" t="s">
        <v>8371</v>
      </c>
      <c r="K5073" s="21" t="s">
        <v>14426</v>
      </c>
      <c r="L5073" s="21" t="s">
        <v>8345</v>
      </c>
      <c r="M5073" s="21" t="s">
        <v>8348</v>
      </c>
      <c r="N5073" s="21" t="s">
        <v>8351</v>
      </c>
      <c r="O5073" s="21" t="s">
        <v>8358</v>
      </c>
      <c r="P5073" s="18">
        <v>0</v>
      </c>
      <c r="Q5073" s="21" t="s">
        <v>8362</v>
      </c>
      <c r="R5073" s="22" t="s">
        <v>8370</v>
      </c>
      <c r="S5073" s="22" t="s">
        <v>8370</v>
      </c>
      <c r="T5073" s="21" t="s">
        <v>14844</v>
      </c>
      <c r="U5073" s="23" t="str">
        <f>IF(Cleaned_Data!P5073&gt;20000,"High-Bill","Normal-Bill")</f>
        <v>Normal-Bill</v>
      </c>
      <c r="V5073" s="23" t="str">
        <f t="shared" si="158"/>
        <v>Not-Senior-Citizen</v>
      </c>
      <c r="W5073" s="23" t="str">
        <f t="shared" si="159"/>
        <v>Not-Required</v>
      </c>
      <c r="X5073" s="24" t="str" cm="1">
        <f t="array" ref="X5073">_xlfn.IFS(P5073&lt;5000,"Low",P5073&lt;=20000,"Medium",P5073&gt;20000,"High")</f>
        <v>Low</v>
      </c>
    </row>
    <row r="5074" spans="1:24" x14ac:dyDescent="0.35">
      <c r="A5074" s="28" t="s">
        <v>287</v>
      </c>
      <c r="B5074" s="17" t="s">
        <v>1113</v>
      </c>
      <c r="C5074" s="17">
        <v>56</v>
      </c>
      <c r="D5074" s="22" t="s">
        <v>14847</v>
      </c>
      <c r="E5074" s="17" t="s">
        <v>13756</v>
      </c>
      <c r="F5074" s="17" t="s">
        <v>6760</v>
      </c>
      <c r="G5074" s="17" t="s">
        <v>6993</v>
      </c>
      <c r="H5074" s="17" t="s">
        <v>6997</v>
      </c>
      <c r="I5074" s="17" t="s">
        <v>7002</v>
      </c>
      <c r="J5074" s="17" t="s">
        <v>13958</v>
      </c>
      <c r="K5074" s="17" t="s">
        <v>14395</v>
      </c>
      <c r="L5074" s="17" t="s">
        <v>8341</v>
      </c>
      <c r="M5074" s="17" t="s">
        <v>8347</v>
      </c>
      <c r="N5074" s="17" t="s">
        <v>8351</v>
      </c>
      <c r="O5074" s="17" t="s">
        <v>14842</v>
      </c>
      <c r="P5074" s="18">
        <v>0</v>
      </c>
      <c r="Q5074" s="17" t="s">
        <v>8363</v>
      </c>
      <c r="R5074" s="22" t="s">
        <v>8370</v>
      </c>
      <c r="S5074" s="17">
        <v>3</v>
      </c>
      <c r="T5074" s="17" t="s">
        <v>14843</v>
      </c>
      <c r="U5074" s="19" t="str">
        <f>IF(Cleaned_Data!P5074&gt;20000,"High-Bill","Normal-Bill")</f>
        <v>Normal-Bill</v>
      </c>
      <c r="V5074" s="19" t="str">
        <f t="shared" si="158"/>
        <v>Not-Senior-Citizen</v>
      </c>
      <c r="W5074" s="19" t="str">
        <f t="shared" si="159"/>
        <v>Not-Required</v>
      </c>
      <c r="X5074" s="20" t="str" cm="1">
        <f t="array" ref="X5074">_xlfn.IFS(P5074&lt;5000,"Low",P5074&lt;=20000,"Medium",P5074&gt;20000,"High")</f>
        <v>Low</v>
      </c>
    </row>
    <row r="5075" spans="1:24" x14ac:dyDescent="0.35">
      <c r="A5075" s="29" t="s">
        <v>508</v>
      </c>
      <c r="B5075" s="21" t="s">
        <v>1152</v>
      </c>
      <c r="C5075" s="21">
        <v>90</v>
      </c>
      <c r="D5075" s="22" t="s">
        <v>14847</v>
      </c>
      <c r="E5075" s="21" t="s">
        <v>9064</v>
      </c>
      <c r="F5075" s="22" t="s">
        <v>8371</v>
      </c>
      <c r="G5075" s="21" t="s">
        <v>6991</v>
      </c>
      <c r="H5075" s="21" t="s">
        <v>6995</v>
      </c>
      <c r="I5075" s="21" t="s">
        <v>7004</v>
      </c>
      <c r="J5075" s="21" t="s">
        <v>14110</v>
      </c>
      <c r="K5075" s="21" t="s">
        <v>14591</v>
      </c>
      <c r="L5075" s="21" t="s">
        <v>8343</v>
      </c>
      <c r="M5075" s="21" t="s">
        <v>8349</v>
      </c>
      <c r="N5075" s="21" t="s">
        <v>8351</v>
      </c>
      <c r="O5075" s="21" t="s">
        <v>8359</v>
      </c>
      <c r="P5075" s="18">
        <v>0</v>
      </c>
      <c r="Q5075" s="21" t="s">
        <v>8362</v>
      </c>
      <c r="R5075" s="21" t="s">
        <v>14050</v>
      </c>
      <c r="S5075" s="21">
        <v>3</v>
      </c>
      <c r="T5075" s="22" t="s">
        <v>8370</v>
      </c>
      <c r="U5075" s="23" t="str">
        <f>IF(Cleaned_Data!P5075&gt;20000,"High-Bill","Normal-Bill")</f>
        <v>Normal-Bill</v>
      </c>
      <c r="V5075" s="23" t="str">
        <f t="shared" si="158"/>
        <v>Senior-Citizen</v>
      </c>
      <c r="W5075" s="23" t="str">
        <f t="shared" si="159"/>
        <v>Follow-Up-required</v>
      </c>
      <c r="X5075" s="24" t="str" cm="1">
        <f t="array" ref="X5075">_xlfn.IFS(P5075&lt;5000,"Low",P5075&lt;=20000,"Medium",P5075&gt;20000,"High")</f>
        <v>Low</v>
      </c>
    </row>
    <row r="5076" spans="1:24" x14ac:dyDescent="0.35">
      <c r="A5076" s="28" t="s">
        <v>508</v>
      </c>
      <c r="B5076" s="17" t="s">
        <v>1033</v>
      </c>
      <c r="C5076" s="22" t="s">
        <v>14854</v>
      </c>
      <c r="D5076" s="17" t="s">
        <v>1174</v>
      </c>
      <c r="E5076" s="17" t="s">
        <v>10185</v>
      </c>
      <c r="F5076" s="17" t="s">
        <v>6689</v>
      </c>
      <c r="G5076" s="17" t="s">
        <v>6990</v>
      </c>
      <c r="H5076" s="17" t="s">
        <v>7000</v>
      </c>
      <c r="I5076" s="17" t="s">
        <v>7007</v>
      </c>
      <c r="J5076" s="17" t="s">
        <v>14037</v>
      </c>
      <c r="K5076" s="17" t="s">
        <v>14708</v>
      </c>
      <c r="L5076" s="17" t="s">
        <v>8343</v>
      </c>
      <c r="M5076" s="17" t="s">
        <v>8350</v>
      </c>
      <c r="N5076" s="17" t="s">
        <v>8354</v>
      </c>
      <c r="O5076" s="17" t="s">
        <v>8355</v>
      </c>
      <c r="P5076" s="18">
        <v>0</v>
      </c>
      <c r="Q5076" s="17" t="s">
        <v>8363</v>
      </c>
      <c r="R5076" s="17" t="s">
        <v>14000</v>
      </c>
      <c r="S5076" s="22" t="s">
        <v>8370</v>
      </c>
      <c r="T5076" s="22" t="s">
        <v>8370</v>
      </c>
      <c r="U5076" s="19" t="str">
        <f>IF(Cleaned_Data!P5076&gt;20000,"High-Bill","Normal-Bill")</f>
        <v>Normal-Bill</v>
      </c>
      <c r="V5076" s="19" t="str">
        <f t="shared" si="158"/>
        <v>Senior-Citizen</v>
      </c>
      <c r="W5076" s="19" t="str">
        <f t="shared" si="159"/>
        <v>Follow-Up-required</v>
      </c>
      <c r="X5076" s="20" t="str" cm="1">
        <f t="array" ref="X5076">_xlfn.IFS(P5076&lt;5000,"Low",P5076&lt;=20000,"Medium",P5076&gt;20000,"High")</f>
        <v>Low</v>
      </c>
    </row>
    <row r="5077" spans="1:24" x14ac:dyDescent="0.35">
      <c r="A5077" s="29" t="s">
        <v>508</v>
      </c>
      <c r="B5077" s="21" t="s">
        <v>1019</v>
      </c>
      <c r="C5077" s="22" t="s">
        <v>14854</v>
      </c>
      <c r="D5077" s="21" t="s">
        <v>1172</v>
      </c>
      <c r="E5077" s="21" t="s">
        <v>10568</v>
      </c>
      <c r="F5077" s="21" t="s">
        <v>6753</v>
      </c>
      <c r="G5077" s="21" t="s">
        <v>6986</v>
      </c>
      <c r="H5077" s="21" t="s">
        <v>6995</v>
      </c>
      <c r="I5077" s="21" t="s">
        <v>7004</v>
      </c>
      <c r="J5077" s="22" t="s">
        <v>8371</v>
      </c>
      <c r="K5077" s="21" t="s">
        <v>14579</v>
      </c>
      <c r="L5077" s="21" t="s">
        <v>8341</v>
      </c>
      <c r="M5077" s="21" t="s">
        <v>8346</v>
      </c>
      <c r="N5077" s="21" t="s">
        <v>8353</v>
      </c>
      <c r="O5077" s="21" t="s">
        <v>8358</v>
      </c>
      <c r="P5077" s="18">
        <v>0</v>
      </c>
      <c r="Q5077" s="21" t="s">
        <v>8363</v>
      </c>
      <c r="R5077" s="22" t="s">
        <v>8370</v>
      </c>
      <c r="S5077" s="22" t="s">
        <v>8370</v>
      </c>
      <c r="T5077" s="22" t="s">
        <v>8370</v>
      </c>
      <c r="U5077" s="23" t="str">
        <f>IF(Cleaned_Data!P5077&gt;20000,"High-Bill","Normal-Bill")</f>
        <v>Normal-Bill</v>
      </c>
      <c r="V5077" s="23" t="str">
        <f t="shared" si="158"/>
        <v>Senior-Citizen</v>
      </c>
      <c r="W5077" s="23" t="str">
        <f t="shared" si="159"/>
        <v>Not-Required</v>
      </c>
      <c r="X5077" s="24" t="str" cm="1">
        <f t="array" ref="X5077">_xlfn.IFS(P5077&lt;5000,"Low",P5077&lt;=20000,"Medium",P5077&gt;20000,"High")</f>
        <v>Low</v>
      </c>
    </row>
    <row r="5078" spans="1:24" x14ac:dyDescent="0.35">
      <c r="A5078" s="28" t="s">
        <v>508</v>
      </c>
      <c r="B5078" s="17" t="s">
        <v>1064</v>
      </c>
      <c r="C5078" s="17">
        <v>42</v>
      </c>
      <c r="D5078" s="17" t="s">
        <v>1172</v>
      </c>
      <c r="E5078" s="17" t="s">
        <v>13052</v>
      </c>
      <c r="F5078" s="22" t="s">
        <v>8371</v>
      </c>
      <c r="G5078" s="17" t="s">
        <v>6986</v>
      </c>
      <c r="H5078" s="17" t="s">
        <v>6999</v>
      </c>
      <c r="I5078" s="17" t="s">
        <v>7004</v>
      </c>
      <c r="J5078" s="17" t="s">
        <v>14160</v>
      </c>
      <c r="K5078" s="17" t="s">
        <v>14196</v>
      </c>
      <c r="L5078" s="17" t="s">
        <v>8345</v>
      </c>
      <c r="M5078" s="17" t="s">
        <v>8347</v>
      </c>
      <c r="N5078" s="17" t="s">
        <v>8354</v>
      </c>
      <c r="O5078" s="17" t="s">
        <v>14841</v>
      </c>
      <c r="P5078" s="18">
        <v>0</v>
      </c>
      <c r="Q5078" s="17" t="s">
        <v>8364</v>
      </c>
      <c r="R5078" s="17" t="s">
        <v>13950</v>
      </c>
      <c r="S5078" s="22" t="s">
        <v>8370</v>
      </c>
      <c r="T5078" s="22" t="s">
        <v>8370</v>
      </c>
      <c r="U5078" s="19" t="str">
        <f>IF(Cleaned_Data!P5078&gt;20000,"High-Bill","Normal-Bill")</f>
        <v>Normal-Bill</v>
      </c>
      <c r="V5078" s="19" t="str">
        <f t="shared" si="158"/>
        <v>Not-Senior-Citizen</v>
      </c>
      <c r="W5078" s="19" t="str">
        <f t="shared" si="159"/>
        <v>Follow-Up-required</v>
      </c>
      <c r="X5078" s="20" t="str" cm="1">
        <f t="array" ref="X5078">_xlfn.IFS(P5078&lt;5000,"Low",P5078&lt;=20000,"Medium",P5078&gt;20000,"High")</f>
        <v>Low</v>
      </c>
    </row>
    <row r="5079" spans="1:24" x14ac:dyDescent="0.35">
      <c r="A5079" s="29" t="s">
        <v>856</v>
      </c>
      <c r="B5079" s="21" t="s">
        <v>1118</v>
      </c>
      <c r="C5079" s="21">
        <v>43</v>
      </c>
      <c r="D5079" s="21" t="s">
        <v>1172</v>
      </c>
      <c r="E5079" s="21" t="s">
        <v>10171</v>
      </c>
      <c r="F5079" s="21" t="s">
        <v>6765</v>
      </c>
      <c r="G5079" s="21" t="s">
        <v>6991</v>
      </c>
      <c r="H5079" s="21" t="s">
        <v>6995</v>
      </c>
      <c r="I5079" s="21" t="s">
        <v>7004</v>
      </c>
      <c r="J5079" s="22" t="s">
        <v>8371</v>
      </c>
      <c r="K5079" s="21" t="s">
        <v>14766</v>
      </c>
      <c r="L5079" s="21" t="s">
        <v>8338</v>
      </c>
      <c r="M5079" s="21" t="s">
        <v>8348</v>
      </c>
      <c r="N5079" s="21" t="s">
        <v>8353</v>
      </c>
      <c r="O5079" s="21" t="s">
        <v>8359</v>
      </c>
      <c r="P5079" s="26">
        <v>30580</v>
      </c>
      <c r="Q5079" s="21" t="s">
        <v>8364</v>
      </c>
      <c r="R5079" s="22" t="s">
        <v>8370</v>
      </c>
      <c r="S5079" s="21">
        <v>4</v>
      </c>
      <c r="T5079" s="22" t="s">
        <v>8370</v>
      </c>
      <c r="U5079" s="23" t="str">
        <f>IF(Cleaned_Data!P5079&gt;20000,"High-Bill","Normal-Bill")</f>
        <v>High-Bill</v>
      </c>
      <c r="V5079" s="23" t="str">
        <f t="shared" si="158"/>
        <v>Not-Senior-Citizen</v>
      </c>
      <c r="W5079" s="23" t="str">
        <f t="shared" si="159"/>
        <v>Not-Required</v>
      </c>
      <c r="X5079" s="24" t="str" cm="1">
        <f t="array" ref="X5079">_xlfn.IFS(P5079&lt;5000,"Low",P5079&lt;=20000,"Medium",P5079&gt;20000,"High")</f>
        <v>High</v>
      </c>
    </row>
    <row r="5080" spans="1:24" x14ac:dyDescent="0.35">
      <c r="A5080" s="28" t="s">
        <v>856</v>
      </c>
      <c r="B5080" s="17" t="s">
        <v>1152</v>
      </c>
      <c r="C5080" s="17">
        <v>86</v>
      </c>
      <c r="D5080" s="22" t="s">
        <v>14847</v>
      </c>
      <c r="E5080" s="17" t="s">
        <v>10567</v>
      </c>
      <c r="F5080" s="17" t="s">
        <v>6913</v>
      </c>
      <c r="G5080" s="17" t="s">
        <v>6992</v>
      </c>
      <c r="H5080" s="17" t="s">
        <v>6995</v>
      </c>
      <c r="I5080" s="17" t="s">
        <v>7003</v>
      </c>
      <c r="J5080" s="22" t="s">
        <v>8371</v>
      </c>
      <c r="K5080" s="17" t="s">
        <v>14464</v>
      </c>
      <c r="L5080" s="17" t="s">
        <v>8341</v>
      </c>
      <c r="M5080" s="17" t="s">
        <v>8349</v>
      </c>
      <c r="N5080" s="17" t="s">
        <v>8351</v>
      </c>
      <c r="O5080" s="17" t="s">
        <v>8359</v>
      </c>
      <c r="P5080" s="25">
        <v>14338</v>
      </c>
      <c r="Q5080" s="22" t="s">
        <v>8370</v>
      </c>
      <c r="R5080" s="22" t="s">
        <v>8370</v>
      </c>
      <c r="S5080" s="17">
        <v>4</v>
      </c>
      <c r="T5080" s="17" t="s">
        <v>14845</v>
      </c>
      <c r="U5080" s="19" t="str">
        <f>IF(Cleaned_Data!P5080&gt;20000,"High-Bill","Normal-Bill")</f>
        <v>Normal-Bill</v>
      </c>
      <c r="V5080" s="19" t="str">
        <f t="shared" si="158"/>
        <v>Senior-Citizen</v>
      </c>
      <c r="W5080" s="19" t="str">
        <f t="shared" si="159"/>
        <v>Not-Required</v>
      </c>
      <c r="X5080" s="20" t="str" cm="1">
        <f t="array" ref="X5080">_xlfn.IFS(P5080&lt;5000,"Low",P5080&lt;=20000,"Medium",P5080&gt;20000,"High")</f>
        <v>Medium</v>
      </c>
    </row>
    <row r="5081" spans="1:24" x14ac:dyDescent="0.35">
      <c r="A5081" s="29" t="s">
        <v>856</v>
      </c>
      <c r="B5081" s="21" t="s">
        <v>1038</v>
      </c>
      <c r="C5081" s="22" t="s">
        <v>14854</v>
      </c>
      <c r="D5081" s="21" t="s">
        <v>1174</v>
      </c>
      <c r="E5081" s="21" t="s">
        <v>10630</v>
      </c>
      <c r="F5081" s="21" t="s">
        <v>6776</v>
      </c>
      <c r="G5081" s="21" t="s">
        <v>6990</v>
      </c>
      <c r="H5081" s="21" t="s">
        <v>6997</v>
      </c>
      <c r="I5081" s="21" t="s">
        <v>7002</v>
      </c>
      <c r="J5081" s="21" t="s">
        <v>14064</v>
      </c>
      <c r="K5081" s="21" t="s">
        <v>14424</v>
      </c>
      <c r="L5081" s="21" t="s">
        <v>8338</v>
      </c>
      <c r="M5081" s="21" t="s">
        <v>8346</v>
      </c>
      <c r="N5081" s="21" t="s">
        <v>8352</v>
      </c>
      <c r="O5081" s="21" t="s">
        <v>8355</v>
      </c>
      <c r="P5081" s="18">
        <v>0</v>
      </c>
      <c r="Q5081" s="21" t="s">
        <v>8364</v>
      </c>
      <c r="R5081" s="21" t="s">
        <v>14003</v>
      </c>
      <c r="S5081" s="21">
        <v>3</v>
      </c>
      <c r="T5081" s="22" t="s">
        <v>8370</v>
      </c>
      <c r="U5081" s="23" t="str">
        <f>IF(Cleaned_Data!P5081&gt;20000,"High-Bill","Normal-Bill")</f>
        <v>Normal-Bill</v>
      </c>
      <c r="V5081" s="23" t="str">
        <f t="shared" si="158"/>
        <v>Senior-Citizen</v>
      </c>
      <c r="W5081" s="23" t="str">
        <f t="shared" si="159"/>
        <v>Follow-Up-required</v>
      </c>
      <c r="X5081" s="24" t="str" cm="1">
        <f t="array" ref="X5081">_xlfn.IFS(P5081&lt;5000,"Low",P5081&lt;=20000,"Medium",P5081&gt;20000,"High")</f>
        <v>Low</v>
      </c>
    </row>
    <row r="5082" spans="1:24" x14ac:dyDescent="0.35">
      <c r="A5082" s="28" t="s">
        <v>856</v>
      </c>
      <c r="B5082" s="17" t="s">
        <v>1154</v>
      </c>
      <c r="C5082" s="17">
        <v>27</v>
      </c>
      <c r="D5082" s="17" t="s">
        <v>1174</v>
      </c>
      <c r="E5082" s="17" t="s">
        <v>11349</v>
      </c>
      <c r="F5082" s="17" t="s">
        <v>6925</v>
      </c>
      <c r="G5082" s="17" t="s">
        <v>6990</v>
      </c>
      <c r="H5082" s="17" t="s">
        <v>6997</v>
      </c>
      <c r="I5082" s="17" t="s">
        <v>7003</v>
      </c>
      <c r="J5082" s="17" t="s">
        <v>13968</v>
      </c>
      <c r="K5082" s="17" t="s">
        <v>14228</v>
      </c>
      <c r="L5082" s="17" t="s">
        <v>8339</v>
      </c>
      <c r="M5082" s="17" t="s">
        <v>8350</v>
      </c>
      <c r="N5082" s="17" t="s">
        <v>8353</v>
      </c>
      <c r="O5082" s="17" t="s">
        <v>14841</v>
      </c>
      <c r="P5082" s="18">
        <v>0</v>
      </c>
      <c r="Q5082" s="17" t="s">
        <v>8364</v>
      </c>
      <c r="R5082" s="22" t="s">
        <v>8370</v>
      </c>
      <c r="S5082" s="17">
        <v>4</v>
      </c>
      <c r="T5082" s="17" t="s">
        <v>14843</v>
      </c>
      <c r="U5082" s="19" t="str">
        <f>IF(Cleaned_Data!P5082&gt;20000,"High-Bill","Normal-Bill")</f>
        <v>Normal-Bill</v>
      </c>
      <c r="V5082" s="19" t="str">
        <f t="shared" si="158"/>
        <v>Not-Senior-Citizen</v>
      </c>
      <c r="W5082" s="19" t="str">
        <f t="shared" si="159"/>
        <v>Not-Required</v>
      </c>
      <c r="X5082" s="20" t="str" cm="1">
        <f t="array" ref="X5082">_xlfn.IFS(P5082&lt;5000,"Low",P5082&lt;=20000,"Medium",P5082&gt;20000,"High")</f>
        <v>Low</v>
      </c>
    </row>
    <row r="5083" spans="1:24" x14ac:dyDescent="0.35">
      <c r="A5083" s="29" t="s">
        <v>856</v>
      </c>
      <c r="B5083" s="21" t="s">
        <v>1170</v>
      </c>
      <c r="C5083" s="21">
        <v>27</v>
      </c>
      <c r="D5083" s="21" t="s">
        <v>1174</v>
      </c>
      <c r="E5083" s="21" t="s">
        <v>12817</v>
      </c>
      <c r="F5083" s="21" t="s">
        <v>6948</v>
      </c>
      <c r="G5083" s="21" t="s">
        <v>6989</v>
      </c>
      <c r="H5083" s="21" t="s">
        <v>6999</v>
      </c>
      <c r="I5083" s="21" t="s">
        <v>7003</v>
      </c>
      <c r="J5083" s="21" t="s">
        <v>13975</v>
      </c>
      <c r="K5083" s="21" t="s">
        <v>14218</v>
      </c>
      <c r="L5083" s="21" t="s">
        <v>8340</v>
      </c>
      <c r="M5083" s="21" t="s">
        <v>8349</v>
      </c>
      <c r="N5083" s="21" t="s">
        <v>8352</v>
      </c>
      <c r="O5083" s="21" t="s">
        <v>14841</v>
      </c>
      <c r="P5083" s="18">
        <v>0</v>
      </c>
      <c r="Q5083" s="21" t="s">
        <v>8364</v>
      </c>
      <c r="R5083" s="21" t="s">
        <v>14129</v>
      </c>
      <c r="S5083" s="21">
        <v>2</v>
      </c>
      <c r="T5083" s="21" t="s">
        <v>14843</v>
      </c>
      <c r="U5083" s="23" t="str">
        <f>IF(Cleaned_Data!P5083&gt;20000,"High-Bill","Normal-Bill")</f>
        <v>Normal-Bill</v>
      </c>
      <c r="V5083" s="23" t="str">
        <f t="shared" si="158"/>
        <v>Not-Senior-Citizen</v>
      </c>
      <c r="W5083" s="23" t="str">
        <f t="shared" si="159"/>
        <v>Follow-Up-required</v>
      </c>
      <c r="X5083" s="24" t="str" cm="1">
        <f t="array" ref="X5083">_xlfn.IFS(P5083&lt;5000,"Low",P5083&lt;=20000,"Medium",P5083&gt;20000,"High")</f>
        <v>Low</v>
      </c>
    </row>
    <row r="5084" spans="1:24" x14ac:dyDescent="0.35">
      <c r="A5084" s="28" t="s">
        <v>856</v>
      </c>
      <c r="B5084" s="17" t="s">
        <v>1111</v>
      </c>
      <c r="C5084" s="17">
        <v>71</v>
      </c>
      <c r="D5084" s="17" t="s">
        <v>1174</v>
      </c>
      <c r="E5084" s="17" t="s">
        <v>12898</v>
      </c>
      <c r="F5084" s="17" t="s">
        <v>6851</v>
      </c>
      <c r="G5084" s="17" t="s">
        <v>6991</v>
      </c>
      <c r="H5084" s="17" t="s">
        <v>6994</v>
      </c>
      <c r="I5084" s="17" t="s">
        <v>7004</v>
      </c>
      <c r="J5084" s="17" t="s">
        <v>14017</v>
      </c>
      <c r="K5084" s="17" t="s">
        <v>14755</v>
      </c>
      <c r="L5084" s="17" t="s">
        <v>8344</v>
      </c>
      <c r="M5084" s="17" t="s">
        <v>8348</v>
      </c>
      <c r="N5084" s="17" t="s">
        <v>8353</v>
      </c>
      <c r="O5084" s="17" t="s">
        <v>14842</v>
      </c>
      <c r="P5084" s="25">
        <v>18249</v>
      </c>
      <c r="Q5084" s="17" t="s">
        <v>8363</v>
      </c>
      <c r="R5084" s="17" t="s">
        <v>14082</v>
      </c>
      <c r="S5084" s="22" t="s">
        <v>8370</v>
      </c>
      <c r="T5084" s="22" t="s">
        <v>8370</v>
      </c>
      <c r="U5084" s="19" t="str">
        <f>IF(Cleaned_Data!P5084&gt;20000,"High-Bill","Normal-Bill")</f>
        <v>Normal-Bill</v>
      </c>
      <c r="V5084" s="19" t="str">
        <f t="shared" si="158"/>
        <v>Senior-Citizen</v>
      </c>
      <c r="W5084" s="19" t="str">
        <f t="shared" si="159"/>
        <v>Follow-Up-required</v>
      </c>
      <c r="X5084" s="20" t="str" cm="1">
        <f t="array" ref="X5084">_xlfn.IFS(P5084&lt;5000,"Low",P5084&lt;=20000,"Medium",P5084&gt;20000,"High")</f>
        <v>Medium</v>
      </c>
    </row>
    <row r="5085" spans="1:24" x14ac:dyDescent="0.35">
      <c r="A5085" s="29" t="s">
        <v>829</v>
      </c>
      <c r="B5085" s="21" t="s">
        <v>1116</v>
      </c>
      <c r="C5085" s="21">
        <v>6</v>
      </c>
      <c r="D5085" s="21" t="s">
        <v>1174</v>
      </c>
      <c r="E5085" s="21" t="s">
        <v>10041</v>
      </c>
      <c r="F5085" s="22" t="s">
        <v>8371</v>
      </c>
      <c r="G5085" s="21" t="s">
        <v>6984</v>
      </c>
      <c r="H5085" s="21" t="s">
        <v>6995</v>
      </c>
      <c r="I5085" s="21" t="s">
        <v>7007</v>
      </c>
      <c r="J5085" s="21" t="s">
        <v>13978</v>
      </c>
      <c r="K5085" s="21" t="s">
        <v>14304</v>
      </c>
      <c r="L5085" s="21" t="s">
        <v>8345</v>
      </c>
      <c r="M5085" s="21" t="s">
        <v>8350</v>
      </c>
      <c r="N5085" s="21" t="s">
        <v>8353</v>
      </c>
      <c r="O5085" s="21" t="s">
        <v>14841</v>
      </c>
      <c r="P5085" s="18">
        <v>0</v>
      </c>
      <c r="Q5085" s="21" t="s">
        <v>8362</v>
      </c>
      <c r="R5085" s="21" t="s">
        <v>7069</v>
      </c>
      <c r="S5085" s="22" t="s">
        <v>8370</v>
      </c>
      <c r="T5085" s="21" t="s">
        <v>14843</v>
      </c>
      <c r="U5085" s="23" t="str">
        <f>IF(Cleaned_Data!P5085&gt;20000,"High-Bill","Normal-Bill")</f>
        <v>Normal-Bill</v>
      </c>
      <c r="V5085" s="23" t="str">
        <f t="shared" si="158"/>
        <v>Not-Senior-Citizen</v>
      </c>
      <c r="W5085" s="23" t="str">
        <f t="shared" si="159"/>
        <v>Follow-Up-required</v>
      </c>
      <c r="X5085" s="24" t="str" cm="1">
        <f t="array" ref="X5085">_xlfn.IFS(P5085&lt;5000,"Low",P5085&lt;=20000,"Medium",P5085&gt;20000,"High")</f>
        <v>Low</v>
      </c>
    </row>
    <row r="5086" spans="1:24" x14ac:dyDescent="0.35">
      <c r="A5086" s="28" t="s">
        <v>829</v>
      </c>
      <c r="B5086" s="17" t="s">
        <v>1100</v>
      </c>
      <c r="C5086" s="22" t="s">
        <v>14854</v>
      </c>
      <c r="D5086" s="22" t="s">
        <v>14847</v>
      </c>
      <c r="E5086" s="17" t="s">
        <v>10390</v>
      </c>
      <c r="F5086" s="22" t="s">
        <v>8371</v>
      </c>
      <c r="G5086" s="17" t="s">
        <v>6992</v>
      </c>
      <c r="H5086" s="17" t="s">
        <v>6997</v>
      </c>
      <c r="I5086" s="17" t="s">
        <v>7001</v>
      </c>
      <c r="J5086" s="17" t="s">
        <v>14153</v>
      </c>
      <c r="K5086" s="17" t="s">
        <v>14321</v>
      </c>
      <c r="L5086" s="17" t="s">
        <v>8341</v>
      </c>
      <c r="M5086" s="17" t="s">
        <v>8347</v>
      </c>
      <c r="N5086" s="17" t="s">
        <v>8352</v>
      </c>
      <c r="O5086" s="17" t="s">
        <v>14842</v>
      </c>
      <c r="P5086" s="18">
        <v>0</v>
      </c>
      <c r="Q5086" s="17" t="s">
        <v>8362</v>
      </c>
      <c r="R5086" s="17" t="s">
        <v>7247</v>
      </c>
      <c r="S5086" s="22" t="s">
        <v>8370</v>
      </c>
      <c r="T5086" s="17" t="s">
        <v>14844</v>
      </c>
      <c r="U5086" s="19" t="str">
        <f>IF(Cleaned_Data!P5086&gt;20000,"High-Bill","Normal-Bill")</f>
        <v>Normal-Bill</v>
      </c>
      <c r="V5086" s="19" t="str">
        <f t="shared" si="158"/>
        <v>Senior-Citizen</v>
      </c>
      <c r="W5086" s="19" t="str">
        <f t="shared" si="159"/>
        <v>Follow-Up-required</v>
      </c>
      <c r="X5086" s="20" t="str" cm="1">
        <f t="array" ref="X5086">_xlfn.IFS(P5086&lt;5000,"Low",P5086&lt;=20000,"Medium",P5086&gt;20000,"High")</f>
        <v>Low</v>
      </c>
    </row>
    <row r="5087" spans="1:24" x14ac:dyDescent="0.35">
      <c r="A5087" s="29" t="s">
        <v>59</v>
      </c>
      <c r="B5087" s="21" t="s">
        <v>1052</v>
      </c>
      <c r="C5087" s="22" t="s">
        <v>14854</v>
      </c>
      <c r="D5087" s="21" t="s">
        <v>1174</v>
      </c>
      <c r="E5087" s="21" t="s">
        <v>8441</v>
      </c>
      <c r="F5087" s="22" t="s">
        <v>8371</v>
      </c>
      <c r="G5087" s="21" t="s">
        <v>6988</v>
      </c>
      <c r="H5087" s="21" t="s">
        <v>6997</v>
      </c>
      <c r="I5087" s="21" t="s">
        <v>7001</v>
      </c>
      <c r="J5087" s="21" t="s">
        <v>7201</v>
      </c>
      <c r="K5087" s="21" t="s">
        <v>14219</v>
      </c>
      <c r="L5087" s="21" t="s">
        <v>8339</v>
      </c>
      <c r="M5087" s="21" t="s">
        <v>8346</v>
      </c>
      <c r="N5087" s="21" t="s">
        <v>8354</v>
      </c>
      <c r="O5087" s="21" t="s">
        <v>8355</v>
      </c>
      <c r="P5087" s="26">
        <v>45269</v>
      </c>
      <c r="Q5087" s="21" t="s">
        <v>8363</v>
      </c>
      <c r="R5087" s="21" t="s">
        <v>14082</v>
      </c>
      <c r="S5087" s="21">
        <v>4</v>
      </c>
      <c r="T5087" s="21" t="s">
        <v>14845</v>
      </c>
      <c r="U5087" s="23" t="str">
        <f>IF(Cleaned_Data!P5087&gt;20000,"High-Bill","Normal-Bill")</f>
        <v>High-Bill</v>
      </c>
      <c r="V5087" s="23" t="str">
        <f t="shared" si="158"/>
        <v>Senior-Citizen</v>
      </c>
      <c r="W5087" s="23" t="str">
        <f t="shared" si="159"/>
        <v>Follow-Up-required</v>
      </c>
      <c r="X5087" s="24" t="str" cm="1">
        <f t="array" ref="X5087">_xlfn.IFS(P5087&lt;5000,"Low",P5087&lt;=20000,"Medium",P5087&gt;20000,"High")</f>
        <v>High</v>
      </c>
    </row>
    <row r="5088" spans="1:24" x14ac:dyDescent="0.35">
      <c r="A5088" s="28" t="s">
        <v>59</v>
      </c>
      <c r="B5088" s="17" t="s">
        <v>1099</v>
      </c>
      <c r="C5088" s="17">
        <v>83</v>
      </c>
      <c r="D5088" s="22" t="s">
        <v>14847</v>
      </c>
      <c r="E5088" s="17" t="s">
        <v>10391</v>
      </c>
      <c r="F5088" s="22" t="s">
        <v>8371</v>
      </c>
      <c r="G5088" s="17" t="s">
        <v>6992</v>
      </c>
      <c r="H5088" s="17" t="s">
        <v>6997</v>
      </c>
      <c r="I5088" s="17" t="s">
        <v>7003</v>
      </c>
      <c r="J5088" s="17" t="s">
        <v>7586</v>
      </c>
      <c r="K5088" s="17" t="s">
        <v>14272</v>
      </c>
      <c r="L5088" s="17" t="s">
        <v>8343</v>
      </c>
      <c r="M5088" s="17" t="s">
        <v>8350</v>
      </c>
      <c r="N5088" s="17" t="s">
        <v>8351</v>
      </c>
      <c r="O5088" s="17" t="s">
        <v>14842</v>
      </c>
      <c r="P5088" s="18">
        <v>0</v>
      </c>
      <c r="Q5088" s="17" t="s">
        <v>8362</v>
      </c>
      <c r="R5088" s="17" t="s">
        <v>13907</v>
      </c>
      <c r="S5088" s="17">
        <v>3</v>
      </c>
      <c r="T5088" s="17" t="s">
        <v>14843</v>
      </c>
      <c r="U5088" s="19" t="str">
        <f>IF(Cleaned_Data!P5088&gt;20000,"High-Bill","Normal-Bill")</f>
        <v>Normal-Bill</v>
      </c>
      <c r="V5088" s="19" t="str">
        <f t="shared" si="158"/>
        <v>Senior-Citizen</v>
      </c>
      <c r="W5088" s="19" t="str">
        <f t="shared" si="159"/>
        <v>Follow-Up-required</v>
      </c>
      <c r="X5088" s="20" t="str" cm="1">
        <f t="array" ref="X5088">_xlfn.IFS(P5088&lt;5000,"Low",P5088&lt;=20000,"Medium",P5088&gt;20000,"High")</f>
        <v>Low</v>
      </c>
    </row>
    <row r="5089" spans="1:24" x14ac:dyDescent="0.35">
      <c r="A5089" s="29" t="s">
        <v>59</v>
      </c>
      <c r="B5089" s="21" t="s">
        <v>1081</v>
      </c>
      <c r="C5089" s="22" t="s">
        <v>14854</v>
      </c>
      <c r="D5089" s="21" t="s">
        <v>1174</v>
      </c>
      <c r="E5089" s="21" t="s">
        <v>10645</v>
      </c>
      <c r="F5089" s="21" t="s">
        <v>6865</v>
      </c>
      <c r="G5089" s="21" t="s">
        <v>6988</v>
      </c>
      <c r="H5089" s="21" t="s">
        <v>6996</v>
      </c>
      <c r="I5089" s="21" t="s">
        <v>7004</v>
      </c>
      <c r="J5089" s="21" t="s">
        <v>13984</v>
      </c>
      <c r="K5089" s="21" t="s">
        <v>14719</v>
      </c>
      <c r="L5089" s="21" t="s">
        <v>8343</v>
      </c>
      <c r="M5089" s="21" t="s">
        <v>8349</v>
      </c>
      <c r="N5089" s="21" t="s">
        <v>8353</v>
      </c>
      <c r="O5089" s="21" t="s">
        <v>8355</v>
      </c>
      <c r="P5089" s="26">
        <v>10336</v>
      </c>
      <c r="Q5089" s="21" t="s">
        <v>8362</v>
      </c>
      <c r="R5089" s="22" t="s">
        <v>8370</v>
      </c>
      <c r="S5089" s="21">
        <v>1</v>
      </c>
      <c r="T5089" s="22" t="s">
        <v>8370</v>
      </c>
      <c r="U5089" s="23" t="str">
        <f>IF(Cleaned_Data!P5089&gt;20000,"High-Bill","Normal-Bill")</f>
        <v>Normal-Bill</v>
      </c>
      <c r="V5089" s="23" t="str">
        <f t="shared" si="158"/>
        <v>Senior-Citizen</v>
      </c>
      <c r="W5089" s="23" t="str">
        <f t="shared" si="159"/>
        <v>Not-Required</v>
      </c>
      <c r="X5089" s="24" t="str" cm="1">
        <f t="array" ref="X5089">_xlfn.IFS(P5089&lt;5000,"Low",P5089&lt;=20000,"Medium",P5089&gt;20000,"High")</f>
        <v>Medium</v>
      </c>
    </row>
    <row r="5090" spans="1:24" x14ac:dyDescent="0.35">
      <c r="A5090" s="28" t="s">
        <v>59</v>
      </c>
      <c r="B5090" s="17" t="s">
        <v>1047</v>
      </c>
      <c r="C5090" s="17">
        <v>58</v>
      </c>
      <c r="D5090" s="17" t="s">
        <v>1174</v>
      </c>
      <c r="E5090" s="17" t="s">
        <v>10974</v>
      </c>
      <c r="F5090" s="17" t="s">
        <v>6905</v>
      </c>
      <c r="G5090" s="17" t="s">
        <v>6988</v>
      </c>
      <c r="H5090" s="17" t="s">
        <v>6997</v>
      </c>
      <c r="I5090" s="17" t="s">
        <v>7004</v>
      </c>
      <c r="J5090" s="17" t="s">
        <v>14136</v>
      </c>
      <c r="K5090" s="17" t="s">
        <v>14240</v>
      </c>
      <c r="L5090" s="17" t="s">
        <v>8339</v>
      </c>
      <c r="M5090" s="17" t="s">
        <v>8347</v>
      </c>
      <c r="N5090" s="17" t="s">
        <v>8353</v>
      </c>
      <c r="O5090" s="17" t="s">
        <v>8355</v>
      </c>
      <c r="P5090" s="25">
        <v>19727</v>
      </c>
      <c r="Q5090" s="17" t="s">
        <v>8364</v>
      </c>
      <c r="R5090" s="22" t="s">
        <v>8370</v>
      </c>
      <c r="S5090" s="22" t="s">
        <v>8370</v>
      </c>
      <c r="T5090" s="17" t="s">
        <v>14844</v>
      </c>
      <c r="U5090" s="19" t="str">
        <f>IF(Cleaned_Data!P5090&gt;20000,"High-Bill","Normal-Bill")</f>
        <v>Normal-Bill</v>
      </c>
      <c r="V5090" s="19" t="str">
        <f t="shared" si="158"/>
        <v>Not-Senior-Citizen</v>
      </c>
      <c r="W5090" s="19" t="str">
        <f t="shared" si="159"/>
        <v>Not-Required</v>
      </c>
      <c r="X5090" s="20" t="str" cm="1">
        <f t="array" ref="X5090">_xlfn.IFS(P5090&lt;5000,"Low",P5090&lt;=20000,"Medium",P5090&gt;20000,"High")</f>
        <v>Medium</v>
      </c>
    </row>
    <row r="5091" spans="1:24" x14ac:dyDescent="0.35">
      <c r="A5091" s="29" t="s">
        <v>59</v>
      </c>
      <c r="B5091" s="21" t="s">
        <v>1045</v>
      </c>
      <c r="C5091" s="22" t="s">
        <v>14854</v>
      </c>
      <c r="D5091" s="21" t="s">
        <v>1174</v>
      </c>
      <c r="E5091" s="21" t="s">
        <v>13119</v>
      </c>
      <c r="F5091" s="21" t="s">
        <v>6875</v>
      </c>
      <c r="G5091" s="21" t="s">
        <v>6991</v>
      </c>
      <c r="H5091" s="21" t="s">
        <v>6995</v>
      </c>
      <c r="I5091" s="21" t="s">
        <v>7003</v>
      </c>
      <c r="J5091" s="21" t="s">
        <v>14044</v>
      </c>
      <c r="K5091" s="21" t="s">
        <v>14334</v>
      </c>
      <c r="L5091" s="21" t="s">
        <v>8341</v>
      </c>
      <c r="M5091" s="21" t="s">
        <v>8346</v>
      </c>
      <c r="N5091" s="21" t="s">
        <v>8353</v>
      </c>
      <c r="O5091" s="21" t="s">
        <v>14841</v>
      </c>
      <c r="P5091" s="18">
        <v>0</v>
      </c>
      <c r="Q5091" s="21" t="s">
        <v>8364</v>
      </c>
      <c r="R5091" s="21" t="s">
        <v>14139</v>
      </c>
      <c r="S5091" s="21">
        <v>2</v>
      </c>
      <c r="T5091" s="21" t="s">
        <v>14844</v>
      </c>
      <c r="U5091" s="23" t="str">
        <f>IF(Cleaned_Data!P5091&gt;20000,"High-Bill","Normal-Bill")</f>
        <v>Normal-Bill</v>
      </c>
      <c r="V5091" s="23" t="str">
        <f t="shared" si="158"/>
        <v>Senior-Citizen</v>
      </c>
      <c r="W5091" s="23" t="str">
        <f t="shared" si="159"/>
        <v>Follow-Up-required</v>
      </c>
      <c r="X5091" s="24" t="str" cm="1">
        <f t="array" ref="X5091">_xlfn.IFS(P5091&lt;5000,"Low",P5091&lt;=20000,"Medium",P5091&gt;20000,"High")</f>
        <v>Low</v>
      </c>
    </row>
    <row r="5092" spans="1:24" x14ac:dyDescent="0.35">
      <c r="A5092" s="28" t="s">
        <v>59</v>
      </c>
      <c r="B5092" s="17" t="s">
        <v>1097</v>
      </c>
      <c r="C5092" s="17">
        <v>53</v>
      </c>
      <c r="D5092" s="22" t="s">
        <v>14847</v>
      </c>
      <c r="E5092" s="17" t="s">
        <v>13273</v>
      </c>
      <c r="F5092" s="17" t="s">
        <v>6744</v>
      </c>
      <c r="G5092" s="17" t="s">
        <v>6987</v>
      </c>
      <c r="H5092" s="17" t="s">
        <v>6999</v>
      </c>
      <c r="I5092" s="17" t="s">
        <v>7006</v>
      </c>
      <c r="J5092" s="17" t="s">
        <v>13985</v>
      </c>
      <c r="K5092" s="17" t="s">
        <v>14710</v>
      </c>
      <c r="L5092" s="17" t="s">
        <v>8343</v>
      </c>
      <c r="M5092" s="17" t="s">
        <v>8348</v>
      </c>
      <c r="N5092" s="17" t="s">
        <v>8353</v>
      </c>
      <c r="O5092" s="17" t="s">
        <v>14842</v>
      </c>
      <c r="P5092" s="18">
        <v>0</v>
      </c>
      <c r="Q5092" s="17" t="s">
        <v>8363</v>
      </c>
      <c r="R5092" s="22" t="s">
        <v>8370</v>
      </c>
      <c r="S5092" s="17">
        <v>3</v>
      </c>
      <c r="T5092" s="17" t="s">
        <v>14845</v>
      </c>
      <c r="U5092" s="19" t="str">
        <f>IF(Cleaned_Data!P5092&gt;20000,"High-Bill","Normal-Bill")</f>
        <v>Normal-Bill</v>
      </c>
      <c r="V5092" s="19" t="str">
        <f t="shared" si="158"/>
        <v>Not-Senior-Citizen</v>
      </c>
      <c r="W5092" s="19" t="str">
        <f t="shared" si="159"/>
        <v>Not-Required</v>
      </c>
      <c r="X5092" s="20" t="str" cm="1">
        <f t="array" ref="X5092">_xlfn.IFS(P5092&lt;5000,"Low",P5092&lt;=20000,"Medium",P5092&gt;20000,"High")</f>
        <v>Low</v>
      </c>
    </row>
    <row r="5093" spans="1:24" x14ac:dyDescent="0.35">
      <c r="A5093" s="29" t="s">
        <v>1004</v>
      </c>
      <c r="B5093" s="21" t="s">
        <v>1025</v>
      </c>
      <c r="C5093" s="22" t="s">
        <v>14854</v>
      </c>
      <c r="D5093" s="21" t="s">
        <v>1174</v>
      </c>
      <c r="E5093" s="21" t="s">
        <v>12179</v>
      </c>
      <c r="F5093" s="21" t="s">
        <v>6682</v>
      </c>
      <c r="G5093" s="21" t="s">
        <v>6986</v>
      </c>
      <c r="H5093" s="21" t="s">
        <v>6997</v>
      </c>
      <c r="I5093" s="21" t="s">
        <v>7004</v>
      </c>
      <c r="J5093" s="21" t="s">
        <v>14100</v>
      </c>
      <c r="K5093" s="21" t="s">
        <v>14219</v>
      </c>
      <c r="L5093" s="21" t="s">
        <v>8344</v>
      </c>
      <c r="M5093" s="21" t="s">
        <v>8349</v>
      </c>
      <c r="N5093" s="21" t="s">
        <v>8353</v>
      </c>
      <c r="O5093" s="21" t="s">
        <v>14842</v>
      </c>
      <c r="P5093" s="18">
        <v>0</v>
      </c>
      <c r="Q5093" s="21" t="s">
        <v>8362</v>
      </c>
      <c r="R5093" s="21" t="s">
        <v>14170</v>
      </c>
      <c r="S5093" s="22" t="s">
        <v>8370</v>
      </c>
      <c r="T5093" s="21" t="s">
        <v>14843</v>
      </c>
      <c r="U5093" s="23" t="str">
        <f>IF(Cleaned_Data!P5093&gt;20000,"High-Bill","Normal-Bill")</f>
        <v>Normal-Bill</v>
      </c>
      <c r="V5093" s="23" t="str">
        <f t="shared" si="158"/>
        <v>Senior-Citizen</v>
      </c>
      <c r="W5093" s="23" t="str">
        <f t="shared" si="159"/>
        <v>Follow-Up-required</v>
      </c>
      <c r="X5093" s="24" t="str" cm="1">
        <f t="array" ref="X5093">_xlfn.IFS(P5093&lt;5000,"Low",P5093&lt;=20000,"Medium",P5093&gt;20000,"High")</f>
        <v>Low</v>
      </c>
    </row>
    <row r="5094" spans="1:24" x14ac:dyDescent="0.35">
      <c r="A5094" s="28" t="s">
        <v>1004</v>
      </c>
      <c r="B5094" s="17" t="s">
        <v>1057</v>
      </c>
      <c r="C5094" s="17">
        <v>51</v>
      </c>
      <c r="D5094" s="22" t="s">
        <v>14847</v>
      </c>
      <c r="E5094" s="17" t="s">
        <v>12510</v>
      </c>
      <c r="F5094" s="22" t="s">
        <v>8371</v>
      </c>
      <c r="G5094" s="17" t="s">
        <v>6984</v>
      </c>
      <c r="H5094" s="17" t="s">
        <v>6998</v>
      </c>
      <c r="I5094" s="17" t="s">
        <v>7006</v>
      </c>
      <c r="J5094" s="22" t="s">
        <v>8371</v>
      </c>
      <c r="K5094" s="17" t="s">
        <v>14759</v>
      </c>
      <c r="L5094" s="17" t="s">
        <v>8345</v>
      </c>
      <c r="M5094" s="17" t="s">
        <v>8350</v>
      </c>
      <c r="N5094" s="17" t="s">
        <v>8352</v>
      </c>
      <c r="O5094" s="17" t="s">
        <v>8358</v>
      </c>
      <c r="P5094" s="18">
        <v>0</v>
      </c>
      <c r="Q5094" s="17" t="s">
        <v>8363</v>
      </c>
      <c r="R5094" s="17" t="s">
        <v>14061</v>
      </c>
      <c r="S5094" s="17">
        <v>2</v>
      </c>
      <c r="T5094" s="17" t="s">
        <v>14843</v>
      </c>
      <c r="U5094" s="19" t="str">
        <f>IF(Cleaned_Data!P5094&gt;20000,"High-Bill","Normal-Bill")</f>
        <v>Normal-Bill</v>
      </c>
      <c r="V5094" s="19" t="str">
        <f t="shared" si="158"/>
        <v>Not-Senior-Citizen</v>
      </c>
      <c r="W5094" s="19" t="str">
        <f t="shared" si="159"/>
        <v>Follow-Up-required</v>
      </c>
      <c r="X5094" s="20" t="str" cm="1">
        <f t="array" ref="X5094">_xlfn.IFS(P5094&lt;5000,"Low",P5094&lt;=20000,"Medium",P5094&gt;20000,"High")</f>
        <v>Low</v>
      </c>
    </row>
    <row r="5095" spans="1:24" x14ac:dyDescent="0.35">
      <c r="A5095" s="29" t="s">
        <v>1004</v>
      </c>
      <c r="B5095" s="21" t="s">
        <v>1108</v>
      </c>
      <c r="C5095" s="22" t="s">
        <v>14854</v>
      </c>
      <c r="D5095" s="21" t="s">
        <v>1172</v>
      </c>
      <c r="E5095" s="21" t="s">
        <v>13511</v>
      </c>
      <c r="F5095" s="21" t="s">
        <v>6755</v>
      </c>
      <c r="G5095" s="21" t="s">
        <v>6987</v>
      </c>
      <c r="H5095" s="21" t="s">
        <v>6999</v>
      </c>
      <c r="I5095" s="21" t="s">
        <v>7007</v>
      </c>
      <c r="J5095" s="22" t="s">
        <v>8371</v>
      </c>
      <c r="K5095" s="21" t="s">
        <v>14630</v>
      </c>
      <c r="L5095" s="21" t="s">
        <v>8342</v>
      </c>
      <c r="M5095" s="21" t="s">
        <v>8348</v>
      </c>
      <c r="N5095" s="21" t="s">
        <v>8354</v>
      </c>
      <c r="O5095" s="21" t="s">
        <v>8358</v>
      </c>
      <c r="P5095" s="26">
        <v>14574</v>
      </c>
      <c r="Q5095" s="21" t="s">
        <v>8363</v>
      </c>
      <c r="R5095" s="21" t="s">
        <v>14123</v>
      </c>
      <c r="S5095" s="21">
        <v>2</v>
      </c>
      <c r="T5095" s="21" t="s">
        <v>14843</v>
      </c>
      <c r="U5095" s="23" t="str">
        <f>IF(Cleaned_Data!P5095&gt;20000,"High-Bill","Normal-Bill")</f>
        <v>Normal-Bill</v>
      </c>
      <c r="V5095" s="23" t="str">
        <f t="shared" si="158"/>
        <v>Senior-Citizen</v>
      </c>
      <c r="W5095" s="23" t="str">
        <f t="shared" si="159"/>
        <v>Follow-Up-required</v>
      </c>
      <c r="X5095" s="24" t="str" cm="1">
        <f t="array" ref="X5095">_xlfn.IFS(P5095&lt;5000,"Low",P5095&lt;=20000,"Medium",P5095&gt;20000,"High")</f>
        <v>Medium</v>
      </c>
    </row>
    <row r="5096" spans="1:24" x14ac:dyDescent="0.35">
      <c r="A5096" s="28" t="s">
        <v>1011</v>
      </c>
      <c r="B5096" s="17" t="s">
        <v>1081</v>
      </c>
      <c r="C5096" s="17">
        <v>48</v>
      </c>
      <c r="D5096" s="17" t="s">
        <v>1172</v>
      </c>
      <c r="E5096" s="17" t="s">
        <v>12887</v>
      </c>
      <c r="F5096" s="17" t="s">
        <v>6944</v>
      </c>
      <c r="G5096" s="17" t="s">
        <v>6991</v>
      </c>
      <c r="H5096" s="17" t="s">
        <v>6996</v>
      </c>
      <c r="I5096" s="17" t="s">
        <v>7001</v>
      </c>
      <c r="J5096" s="17" t="s">
        <v>14064</v>
      </c>
      <c r="K5096" s="17" t="s">
        <v>14186</v>
      </c>
      <c r="L5096" s="17" t="s">
        <v>8342</v>
      </c>
      <c r="M5096" s="17" t="s">
        <v>8348</v>
      </c>
      <c r="N5096" s="17" t="s">
        <v>8352</v>
      </c>
      <c r="O5096" s="17" t="s">
        <v>8358</v>
      </c>
      <c r="P5096" s="18">
        <v>0</v>
      </c>
      <c r="Q5096" s="17" t="s">
        <v>8363</v>
      </c>
      <c r="R5096" s="17" t="s">
        <v>7637</v>
      </c>
      <c r="S5096" s="17">
        <v>1</v>
      </c>
      <c r="T5096" s="17" t="s">
        <v>14844</v>
      </c>
      <c r="U5096" s="19" t="str">
        <f>IF(Cleaned_Data!P5096&gt;20000,"High-Bill","Normal-Bill")</f>
        <v>Normal-Bill</v>
      </c>
      <c r="V5096" s="19" t="str">
        <f t="shared" si="158"/>
        <v>Not-Senior-Citizen</v>
      </c>
      <c r="W5096" s="19" t="str">
        <f t="shared" si="159"/>
        <v>Follow-Up-required</v>
      </c>
      <c r="X5096" s="20" t="str" cm="1">
        <f t="array" ref="X5096">_xlfn.IFS(P5096&lt;5000,"Low",P5096&lt;=20000,"Medium",P5096&gt;20000,"High")</f>
        <v>Low</v>
      </c>
    </row>
    <row r="5097" spans="1:24" x14ac:dyDescent="0.35">
      <c r="A5097" s="29" t="s">
        <v>180</v>
      </c>
      <c r="B5097" s="21" t="s">
        <v>1044</v>
      </c>
      <c r="C5097" s="21">
        <v>54</v>
      </c>
      <c r="D5097" s="21" t="s">
        <v>1172</v>
      </c>
      <c r="E5097" s="21" t="s">
        <v>8577</v>
      </c>
      <c r="F5097" s="22" t="s">
        <v>8371</v>
      </c>
      <c r="G5097" s="21" t="s">
        <v>6987</v>
      </c>
      <c r="H5097" s="21" t="s">
        <v>6998</v>
      </c>
      <c r="I5097" s="21" t="s">
        <v>7001</v>
      </c>
      <c r="J5097" s="22" t="s">
        <v>8371</v>
      </c>
      <c r="K5097" s="21" t="s">
        <v>14331</v>
      </c>
      <c r="L5097" s="21" t="s">
        <v>8344</v>
      </c>
      <c r="M5097" s="21" t="s">
        <v>8348</v>
      </c>
      <c r="N5097" s="21" t="s">
        <v>8352</v>
      </c>
      <c r="O5097" s="21" t="s">
        <v>14841</v>
      </c>
      <c r="P5097" s="18">
        <v>0</v>
      </c>
      <c r="Q5097" s="21" t="s">
        <v>8362</v>
      </c>
      <c r="R5097" s="21" t="s">
        <v>14037</v>
      </c>
      <c r="S5097" s="21">
        <v>4</v>
      </c>
      <c r="T5097" s="21" t="s">
        <v>14843</v>
      </c>
      <c r="U5097" s="23" t="str">
        <f>IF(Cleaned_Data!P5097&gt;20000,"High-Bill","Normal-Bill")</f>
        <v>Normal-Bill</v>
      </c>
      <c r="V5097" s="23" t="str">
        <f t="shared" si="158"/>
        <v>Not-Senior-Citizen</v>
      </c>
      <c r="W5097" s="23" t="str">
        <f t="shared" si="159"/>
        <v>Follow-Up-required</v>
      </c>
      <c r="X5097" s="24" t="str" cm="1">
        <f t="array" ref="X5097">_xlfn.IFS(P5097&lt;5000,"Low",P5097&lt;=20000,"Medium",P5097&gt;20000,"High")</f>
        <v>Low</v>
      </c>
    </row>
    <row r="5098" spans="1:24" x14ac:dyDescent="0.35">
      <c r="A5098" s="28" t="s">
        <v>180</v>
      </c>
      <c r="B5098" s="17" t="s">
        <v>1059</v>
      </c>
      <c r="C5098" s="22" t="s">
        <v>14854</v>
      </c>
      <c r="D5098" s="17" t="s">
        <v>1174</v>
      </c>
      <c r="E5098" s="17" t="s">
        <v>9494</v>
      </c>
      <c r="F5098" s="17" t="s">
        <v>6757</v>
      </c>
      <c r="G5098" s="17" t="s">
        <v>6989</v>
      </c>
      <c r="H5098" s="17" t="s">
        <v>6994</v>
      </c>
      <c r="I5098" s="17" t="s">
        <v>7006</v>
      </c>
      <c r="J5098" s="17" t="s">
        <v>14141</v>
      </c>
      <c r="K5098" s="17" t="s">
        <v>14705</v>
      </c>
      <c r="L5098" s="17" t="s">
        <v>8340</v>
      </c>
      <c r="M5098" s="17" t="s">
        <v>8350</v>
      </c>
      <c r="N5098" s="17" t="s">
        <v>8353</v>
      </c>
      <c r="O5098" s="17" t="s">
        <v>14842</v>
      </c>
      <c r="P5098" s="18">
        <v>0</v>
      </c>
      <c r="Q5098" s="17" t="s">
        <v>8362</v>
      </c>
      <c r="R5098" s="22" t="s">
        <v>8370</v>
      </c>
      <c r="S5098" s="17">
        <v>2</v>
      </c>
      <c r="T5098" s="17" t="s">
        <v>14845</v>
      </c>
      <c r="U5098" s="19" t="str">
        <f>IF(Cleaned_Data!P5098&gt;20000,"High-Bill","Normal-Bill")</f>
        <v>Normal-Bill</v>
      </c>
      <c r="V5098" s="19" t="str">
        <f t="shared" si="158"/>
        <v>Senior-Citizen</v>
      </c>
      <c r="W5098" s="19" t="str">
        <f t="shared" si="159"/>
        <v>Not-Required</v>
      </c>
      <c r="X5098" s="20" t="str" cm="1">
        <f t="array" ref="X5098">_xlfn.IFS(P5098&lt;5000,"Low",P5098&lt;=20000,"Medium",P5098&gt;20000,"High")</f>
        <v>Low</v>
      </c>
    </row>
    <row r="5099" spans="1:24" x14ac:dyDescent="0.35">
      <c r="A5099" s="29" t="s">
        <v>180</v>
      </c>
      <c r="B5099" s="21" t="s">
        <v>1076</v>
      </c>
      <c r="C5099" s="22" t="s">
        <v>14854</v>
      </c>
      <c r="D5099" s="21" t="s">
        <v>1174</v>
      </c>
      <c r="E5099" s="21" t="s">
        <v>10008</v>
      </c>
      <c r="F5099" s="22" t="s">
        <v>8371</v>
      </c>
      <c r="G5099" s="21" t="s">
        <v>6989</v>
      </c>
      <c r="H5099" s="21" t="s">
        <v>6995</v>
      </c>
      <c r="I5099" s="21" t="s">
        <v>7004</v>
      </c>
      <c r="J5099" s="21" t="s">
        <v>13990</v>
      </c>
      <c r="K5099" s="21" t="s">
        <v>14235</v>
      </c>
      <c r="L5099" s="21" t="s">
        <v>8342</v>
      </c>
      <c r="M5099" s="21" t="s">
        <v>8346</v>
      </c>
      <c r="N5099" s="21" t="s">
        <v>8354</v>
      </c>
      <c r="O5099" s="21" t="s">
        <v>14841</v>
      </c>
      <c r="P5099" s="18">
        <v>0</v>
      </c>
      <c r="Q5099" s="22" t="s">
        <v>8370</v>
      </c>
      <c r="R5099" s="22" t="s">
        <v>8370</v>
      </c>
      <c r="S5099" s="21">
        <v>4</v>
      </c>
      <c r="T5099" s="21" t="s">
        <v>14843</v>
      </c>
      <c r="U5099" s="23" t="str">
        <f>IF(Cleaned_Data!P5099&gt;20000,"High-Bill","Normal-Bill")</f>
        <v>Normal-Bill</v>
      </c>
      <c r="V5099" s="23" t="str">
        <f t="shared" si="158"/>
        <v>Senior-Citizen</v>
      </c>
      <c r="W5099" s="23" t="str">
        <f t="shared" si="159"/>
        <v>Not-Required</v>
      </c>
      <c r="X5099" s="24" t="str" cm="1">
        <f t="array" ref="X5099">_xlfn.IFS(P5099&lt;5000,"Low",P5099&lt;=20000,"Medium",P5099&gt;20000,"High")</f>
        <v>Low</v>
      </c>
    </row>
    <row r="5100" spans="1:24" x14ac:dyDescent="0.35">
      <c r="A5100" s="28" t="s">
        <v>180</v>
      </c>
      <c r="B5100" s="17" t="s">
        <v>1105</v>
      </c>
      <c r="C5100" s="17">
        <v>88</v>
      </c>
      <c r="D5100" s="17" t="s">
        <v>1172</v>
      </c>
      <c r="E5100" s="17" t="s">
        <v>10460</v>
      </c>
      <c r="F5100" s="17" t="s">
        <v>6750</v>
      </c>
      <c r="G5100" s="17" t="s">
        <v>6989</v>
      </c>
      <c r="H5100" s="17" t="s">
        <v>6999</v>
      </c>
      <c r="I5100" s="17" t="s">
        <v>7005</v>
      </c>
      <c r="J5100" s="22" t="s">
        <v>8371</v>
      </c>
      <c r="K5100" s="17" t="s">
        <v>14432</v>
      </c>
      <c r="L5100" s="17" t="s">
        <v>8345</v>
      </c>
      <c r="M5100" s="17" t="s">
        <v>8347</v>
      </c>
      <c r="N5100" s="17" t="s">
        <v>8353</v>
      </c>
      <c r="O5100" s="17" t="s">
        <v>14842</v>
      </c>
      <c r="P5100" s="18">
        <v>0</v>
      </c>
      <c r="Q5100" s="17" t="s">
        <v>8362</v>
      </c>
      <c r="R5100" s="22" t="s">
        <v>8370</v>
      </c>
      <c r="S5100" s="22" t="s">
        <v>8370</v>
      </c>
      <c r="T5100" s="22" t="s">
        <v>8370</v>
      </c>
      <c r="U5100" s="19" t="str">
        <f>IF(Cleaned_Data!P5100&gt;20000,"High-Bill","Normal-Bill")</f>
        <v>Normal-Bill</v>
      </c>
      <c r="V5100" s="19" t="str">
        <f t="shared" si="158"/>
        <v>Senior-Citizen</v>
      </c>
      <c r="W5100" s="19" t="str">
        <f t="shared" si="159"/>
        <v>Not-Required</v>
      </c>
      <c r="X5100" s="20" t="str" cm="1">
        <f t="array" ref="X5100">_xlfn.IFS(P5100&lt;5000,"Low",P5100&lt;=20000,"Medium",P5100&gt;20000,"High")</f>
        <v>Low</v>
      </c>
    </row>
    <row r="5101" spans="1:24" x14ac:dyDescent="0.35">
      <c r="A5101" s="29" t="s">
        <v>180</v>
      </c>
      <c r="B5101" s="21" t="s">
        <v>1049</v>
      </c>
      <c r="C5101" s="22" t="s">
        <v>14854</v>
      </c>
      <c r="D5101" s="21" t="s">
        <v>1172</v>
      </c>
      <c r="E5101" s="21" t="s">
        <v>11243</v>
      </c>
      <c r="F5101" s="22" t="s">
        <v>8371</v>
      </c>
      <c r="G5101" s="21" t="s">
        <v>6991</v>
      </c>
      <c r="H5101" s="21" t="s">
        <v>6999</v>
      </c>
      <c r="I5101" s="21" t="s">
        <v>7001</v>
      </c>
      <c r="J5101" s="22" t="s">
        <v>8371</v>
      </c>
      <c r="K5101" s="21" t="s">
        <v>14213</v>
      </c>
      <c r="L5101" s="21" t="s">
        <v>8345</v>
      </c>
      <c r="M5101" s="21" t="s">
        <v>8346</v>
      </c>
      <c r="N5101" s="21" t="s">
        <v>8352</v>
      </c>
      <c r="O5101" s="21" t="s">
        <v>14842</v>
      </c>
      <c r="P5101" s="18">
        <v>0</v>
      </c>
      <c r="Q5101" s="21" t="s">
        <v>8363</v>
      </c>
      <c r="R5101" s="21" t="s">
        <v>13970</v>
      </c>
      <c r="S5101" s="22" t="s">
        <v>8370</v>
      </c>
      <c r="T5101" s="22" t="s">
        <v>8370</v>
      </c>
      <c r="U5101" s="23" t="str">
        <f>IF(Cleaned_Data!P5101&gt;20000,"High-Bill","Normal-Bill")</f>
        <v>Normal-Bill</v>
      </c>
      <c r="V5101" s="23" t="str">
        <f t="shared" si="158"/>
        <v>Senior-Citizen</v>
      </c>
      <c r="W5101" s="23" t="str">
        <f t="shared" si="159"/>
        <v>Follow-Up-required</v>
      </c>
      <c r="X5101" s="24" t="str" cm="1">
        <f t="array" ref="X5101">_xlfn.IFS(P5101&lt;5000,"Low",P5101&lt;=20000,"Medium",P5101&gt;20000,"High")</f>
        <v>Low</v>
      </c>
    </row>
    <row r="5102" spans="1:24" x14ac:dyDescent="0.35">
      <c r="A5102" s="28" t="s">
        <v>180</v>
      </c>
      <c r="B5102" s="17" t="s">
        <v>1141</v>
      </c>
      <c r="C5102" s="22" t="s">
        <v>14854</v>
      </c>
      <c r="D5102" s="17" t="s">
        <v>1172</v>
      </c>
      <c r="E5102" s="17" t="s">
        <v>12181</v>
      </c>
      <c r="F5102" s="17" t="s">
        <v>6874</v>
      </c>
      <c r="G5102" s="17" t="s">
        <v>6990</v>
      </c>
      <c r="H5102" s="17" t="s">
        <v>7000</v>
      </c>
      <c r="I5102" s="17" t="s">
        <v>7005</v>
      </c>
      <c r="J5102" s="17" t="s">
        <v>7044</v>
      </c>
      <c r="K5102" s="17" t="s">
        <v>14353</v>
      </c>
      <c r="L5102" s="17" t="s">
        <v>8345</v>
      </c>
      <c r="M5102" s="17" t="s">
        <v>8347</v>
      </c>
      <c r="N5102" s="17" t="s">
        <v>8351</v>
      </c>
      <c r="O5102" s="17" t="s">
        <v>14842</v>
      </c>
      <c r="P5102" s="18">
        <v>0</v>
      </c>
      <c r="Q5102" s="17" t="s">
        <v>8362</v>
      </c>
      <c r="R5102" s="17" t="s">
        <v>13973</v>
      </c>
      <c r="S5102" s="17">
        <v>1</v>
      </c>
      <c r="T5102" s="17" t="s">
        <v>14844</v>
      </c>
      <c r="U5102" s="19" t="str">
        <f>IF(Cleaned_Data!P5102&gt;20000,"High-Bill","Normal-Bill")</f>
        <v>Normal-Bill</v>
      </c>
      <c r="V5102" s="19" t="str">
        <f t="shared" si="158"/>
        <v>Senior-Citizen</v>
      </c>
      <c r="W5102" s="19" t="str">
        <f t="shared" si="159"/>
        <v>Follow-Up-required</v>
      </c>
      <c r="X5102" s="20" t="str" cm="1">
        <f t="array" ref="X5102">_xlfn.IFS(P5102&lt;5000,"Low",P5102&lt;=20000,"Medium",P5102&gt;20000,"High")</f>
        <v>Low</v>
      </c>
    </row>
    <row r="5103" spans="1:24" x14ac:dyDescent="0.35">
      <c r="A5103" s="29" t="s">
        <v>974</v>
      </c>
      <c r="B5103" s="21" t="s">
        <v>1033</v>
      </c>
      <c r="C5103" s="22" t="s">
        <v>14854</v>
      </c>
      <c r="D5103" s="21" t="s">
        <v>1172</v>
      </c>
      <c r="E5103" s="21" t="s">
        <v>11271</v>
      </c>
      <c r="F5103" s="21" t="s">
        <v>6966</v>
      </c>
      <c r="G5103" s="21" t="s">
        <v>6988</v>
      </c>
      <c r="H5103" s="21" t="s">
        <v>6995</v>
      </c>
      <c r="I5103" s="21" t="s">
        <v>7002</v>
      </c>
      <c r="J5103" s="22" t="s">
        <v>8371</v>
      </c>
      <c r="K5103" s="21" t="s">
        <v>14428</v>
      </c>
      <c r="L5103" s="21" t="s">
        <v>8339</v>
      </c>
      <c r="M5103" s="21" t="s">
        <v>8346</v>
      </c>
      <c r="N5103" s="21" t="s">
        <v>8354</v>
      </c>
      <c r="O5103" s="21" t="s">
        <v>8355</v>
      </c>
      <c r="P5103" s="18">
        <v>0</v>
      </c>
      <c r="Q5103" s="21" t="s">
        <v>8362</v>
      </c>
      <c r="R5103" s="21" t="s">
        <v>14113</v>
      </c>
      <c r="S5103" s="21">
        <v>1</v>
      </c>
      <c r="T5103" s="21" t="s">
        <v>14845</v>
      </c>
      <c r="U5103" s="23" t="str">
        <f>IF(Cleaned_Data!P5103&gt;20000,"High-Bill","Normal-Bill")</f>
        <v>Normal-Bill</v>
      </c>
      <c r="V5103" s="23" t="str">
        <f t="shared" si="158"/>
        <v>Senior-Citizen</v>
      </c>
      <c r="W5103" s="23" t="str">
        <f t="shared" si="159"/>
        <v>Follow-Up-required</v>
      </c>
      <c r="X5103" s="24" t="str" cm="1">
        <f t="array" ref="X5103">_xlfn.IFS(P5103&lt;5000,"Low",P5103&lt;=20000,"Medium",P5103&gt;20000,"High")</f>
        <v>Low</v>
      </c>
    </row>
    <row r="5104" spans="1:24" x14ac:dyDescent="0.35">
      <c r="A5104" s="28" t="s">
        <v>974</v>
      </c>
      <c r="B5104" s="17" t="s">
        <v>1099</v>
      </c>
      <c r="C5104" s="17">
        <v>51</v>
      </c>
      <c r="D5104" s="17" t="s">
        <v>1172</v>
      </c>
      <c r="E5104" s="17" t="s">
        <v>12351</v>
      </c>
      <c r="F5104" s="17" t="s">
        <v>6912</v>
      </c>
      <c r="G5104" s="17" t="s">
        <v>6993</v>
      </c>
      <c r="H5104" s="17" t="s">
        <v>6999</v>
      </c>
      <c r="I5104" s="17" t="s">
        <v>7007</v>
      </c>
      <c r="J5104" s="22" t="s">
        <v>8371</v>
      </c>
      <c r="K5104" s="17" t="s">
        <v>14775</v>
      </c>
      <c r="L5104" s="17" t="s">
        <v>8338</v>
      </c>
      <c r="M5104" s="17" t="s">
        <v>8348</v>
      </c>
      <c r="N5104" s="17" t="s">
        <v>8354</v>
      </c>
      <c r="O5104" s="17" t="s">
        <v>8359</v>
      </c>
      <c r="P5104" s="25">
        <v>6941</v>
      </c>
      <c r="Q5104" s="17" t="s">
        <v>8363</v>
      </c>
      <c r="R5104" s="22" t="s">
        <v>8370</v>
      </c>
      <c r="S5104" s="22" t="s">
        <v>8370</v>
      </c>
      <c r="T5104" s="22" t="s">
        <v>8370</v>
      </c>
      <c r="U5104" s="19" t="str">
        <f>IF(Cleaned_Data!P5104&gt;20000,"High-Bill","Normal-Bill")</f>
        <v>Normal-Bill</v>
      </c>
      <c r="V5104" s="19" t="str">
        <f t="shared" si="158"/>
        <v>Not-Senior-Citizen</v>
      </c>
      <c r="W5104" s="19" t="str">
        <f t="shared" si="159"/>
        <v>Not-Required</v>
      </c>
      <c r="X5104" s="20" t="str" cm="1">
        <f t="array" ref="X5104">_xlfn.IFS(P5104&lt;5000,"Low",P5104&lt;=20000,"Medium",P5104&gt;20000,"High")</f>
        <v>Medium</v>
      </c>
    </row>
    <row r="5105" spans="1:24" x14ac:dyDescent="0.35">
      <c r="A5105" s="29" t="s">
        <v>974</v>
      </c>
      <c r="B5105" s="21" t="s">
        <v>1085</v>
      </c>
      <c r="C5105" s="22" t="s">
        <v>14854</v>
      </c>
      <c r="D5105" s="22" t="s">
        <v>14847</v>
      </c>
      <c r="E5105" s="21" t="s">
        <v>12518</v>
      </c>
      <c r="F5105" s="22" t="s">
        <v>8371</v>
      </c>
      <c r="G5105" s="21" t="s">
        <v>6984</v>
      </c>
      <c r="H5105" s="21" t="s">
        <v>6997</v>
      </c>
      <c r="I5105" s="21" t="s">
        <v>7001</v>
      </c>
      <c r="J5105" s="22" t="s">
        <v>8371</v>
      </c>
      <c r="K5105" s="21" t="s">
        <v>14591</v>
      </c>
      <c r="L5105" s="21" t="s">
        <v>8343</v>
      </c>
      <c r="M5105" s="21" t="s">
        <v>8346</v>
      </c>
      <c r="N5105" s="21" t="s">
        <v>8352</v>
      </c>
      <c r="O5105" s="21" t="s">
        <v>14842</v>
      </c>
      <c r="P5105" s="18">
        <v>0</v>
      </c>
      <c r="Q5105" s="21" t="s">
        <v>8363</v>
      </c>
      <c r="R5105" s="22" t="s">
        <v>8370</v>
      </c>
      <c r="S5105" s="22" t="s">
        <v>8370</v>
      </c>
      <c r="T5105" s="22" t="s">
        <v>8370</v>
      </c>
      <c r="U5105" s="23" t="str">
        <f>IF(Cleaned_Data!P5105&gt;20000,"High-Bill","Normal-Bill")</f>
        <v>Normal-Bill</v>
      </c>
      <c r="V5105" s="23" t="str">
        <f t="shared" si="158"/>
        <v>Senior-Citizen</v>
      </c>
      <c r="W5105" s="23" t="str">
        <f t="shared" si="159"/>
        <v>Not-Required</v>
      </c>
      <c r="X5105" s="24" t="str" cm="1">
        <f t="array" ref="X5105">_xlfn.IFS(P5105&lt;5000,"Low",P5105&lt;=20000,"Medium",P5105&gt;20000,"High")</f>
        <v>Low</v>
      </c>
    </row>
    <row r="5106" spans="1:24" x14ac:dyDescent="0.35">
      <c r="A5106" s="28" t="s">
        <v>974</v>
      </c>
      <c r="B5106" s="17" t="s">
        <v>1138</v>
      </c>
      <c r="C5106" s="17">
        <v>60</v>
      </c>
      <c r="D5106" s="17" t="s">
        <v>1172</v>
      </c>
      <c r="E5106" s="17" t="s">
        <v>12993</v>
      </c>
      <c r="F5106" s="17" t="s">
        <v>6805</v>
      </c>
      <c r="G5106" s="17" t="s">
        <v>6987</v>
      </c>
      <c r="H5106" s="17" t="s">
        <v>6999</v>
      </c>
      <c r="I5106" s="17" t="s">
        <v>7005</v>
      </c>
      <c r="J5106" s="22" t="s">
        <v>8371</v>
      </c>
      <c r="K5106" s="17" t="s">
        <v>14202</v>
      </c>
      <c r="L5106" s="17" t="s">
        <v>8344</v>
      </c>
      <c r="M5106" s="17" t="s">
        <v>8349</v>
      </c>
      <c r="N5106" s="17" t="s">
        <v>8354</v>
      </c>
      <c r="O5106" s="17" t="s">
        <v>8355</v>
      </c>
      <c r="P5106" s="18">
        <v>0</v>
      </c>
      <c r="Q5106" s="17" t="s">
        <v>8362</v>
      </c>
      <c r="R5106" s="17" t="s">
        <v>14002</v>
      </c>
      <c r="S5106" s="17">
        <v>1</v>
      </c>
      <c r="T5106" s="17" t="s">
        <v>14844</v>
      </c>
      <c r="U5106" s="19" t="str">
        <f>IF(Cleaned_Data!P5106&gt;20000,"High-Bill","Normal-Bill")</f>
        <v>Normal-Bill</v>
      </c>
      <c r="V5106" s="19" t="str">
        <f t="shared" si="158"/>
        <v>Senior-Citizen</v>
      </c>
      <c r="W5106" s="19" t="str">
        <f t="shared" si="159"/>
        <v>Follow-Up-required</v>
      </c>
      <c r="X5106" s="20" t="str" cm="1">
        <f t="array" ref="X5106">_xlfn.IFS(P5106&lt;5000,"Low",P5106&lt;=20000,"Medium",P5106&gt;20000,"High")</f>
        <v>Low</v>
      </c>
    </row>
    <row r="5107" spans="1:24" x14ac:dyDescent="0.35">
      <c r="A5107" s="29" t="s">
        <v>974</v>
      </c>
      <c r="B5107" s="21" t="s">
        <v>1085</v>
      </c>
      <c r="C5107" s="22" t="s">
        <v>14854</v>
      </c>
      <c r="D5107" s="21" t="s">
        <v>1174</v>
      </c>
      <c r="E5107" s="21" t="s">
        <v>13439</v>
      </c>
      <c r="F5107" s="22" t="s">
        <v>8371</v>
      </c>
      <c r="G5107" s="21" t="s">
        <v>6987</v>
      </c>
      <c r="H5107" s="21" t="s">
        <v>7000</v>
      </c>
      <c r="I5107" s="21" t="s">
        <v>7002</v>
      </c>
      <c r="J5107" s="22" t="s">
        <v>8371</v>
      </c>
      <c r="K5107" s="21" t="s">
        <v>14184</v>
      </c>
      <c r="L5107" s="21" t="s">
        <v>8341</v>
      </c>
      <c r="M5107" s="21" t="s">
        <v>8349</v>
      </c>
      <c r="N5107" s="21" t="s">
        <v>8351</v>
      </c>
      <c r="O5107" s="21" t="s">
        <v>14841</v>
      </c>
      <c r="P5107" s="18">
        <v>0</v>
      </c>
      <c r="Q5107" s="21" t="s">
        <v>8364</v>
      </c>
      <c r="R5107" s="21" t="s">
        <v>14153</v>
      </c>
      <c r="S5107" s="21">
        <v>5</v>
      </c>
      <c r="T5107" s="21" t="s">
        <v>14843</v>
      </c>
      <c r="U5107" s="23" t="str">
        <f>IF(Cleaned_Data!P5107&gt;20000,"High-Bill","Normal-Bill")</f>
        <v>Normal-Bill</v>
      </c>
      <c r="V5107" s="23" t="str">
        <f t="shared" si="158"/>
        <v>Senior-Citizen</v>
      </c>
      <c r="W5107" s="23" t="str">
        <f t="shared" si="159"/>
        <v>Follow-Up-required</v>
      </c>
      <c r="X5107" s="24" t="str" cm="1">
        <f t="array" ref="X5107">_xlfn.IFS(P5107&lt;5000,"Low",P5107&lt;=20000,"Medium",P5107&gt;20000,"High")</f>
        <v>Low</v>
      </c>
    </row>
    <row r="5108" spans="1:24" x14ac:dyDescent="0.35">
      <c r="A5108" s="28" t="s">
        <v>974</v>
      </c>
      <c r="B5108" s="17" t="s">
        <v>1091</v>
      </c>
      <c r="C5108" s="22" t="s">
        <v>14854</v>
      </c>
      <c r="D5108" s="17" t="s">
        <v>1172</v>
      </c>
      <c r="E5108" s="17" t="s">
        <v>13888</v>
      </c>
      <c r="F5108" s="17" t="s">
        <v>6735</v>
      </c>
      <c r="G5108" s="17" t="s">
        <v>6993</v>
      </c>
      <c r="H5108" s="17" t="s">
        <v>6994</v>
      </c>
      <c r="I5108" s="17" t="s">
        <v>7007</v>
      </c>
      <c r="J5108" s="22" t="s">
        <v>8371</v>
      </c>
      <c r="K5108" s="17" t="s">
        <v>14280</v>
      </c>
      <c r="L5108" s="17" t="s">
        <v>8344</v>
      </c>
      <c r="M5108" s="17" t="s">
        <v>8350</v>
      </c>
      <c r="N5108" s="17" t="s">
        <v>8352</v>
      </c>
      <c r="O5108" s="17" t="s">
        <v>8355</v>
      </c>
      <c r="P5108" s="18">
        <v>0</v>
      </c>
      <c r="Q5108" s="17" t="s">
        <v>8364</v>
      </c>
      <c r="R5108" s="22" t="s">
        <v>8370</v>
      </c>
      <c r="S5108" s="17">
        <v>4</v>
      </c>
      <c r="T5108" s="17" t="s">
        <v>14845</v>
      </c>
      <c r="U5108" s="19" t="str">
        <f>IF(Cleaned_Data!P5108&gt;20000,"High-Bill","Normal-Bill")</f>
        <v>Normal-Bill</v>
      </c>
      <c r="V5108" s="19" t="str">
        <f t="shared" si="158"/>
        <v>Senior-Citizen</v>
      </c>
      <c r="W5108" s="19" t="str">
        <f t="shared" si="159"/>
        <v>Not-Required</v>
      </c>
      <c r="X5108" s="20" t="str" cm="1">
        <f t="array" ref="X5108">_xlfn.IFS(P5108&lt;5000,"Low",P5108&lt;=20000,"Medium",P5108&gt;20000,"High")</f>
        <v>Low</v>
      </c>
    </row>
    <row r="5109" spans="1:24" x14ac:dyDescent="0.35">
      <c r="A5109" s="29" t="s">
        <v>887</v>
      </c>
      <c r="B5109" s="21" t="s">
        <v>1059</v>
      </c>
      <c r="C5109" s="22" t="s">
        <v>14854</v>
      </c>
      <c r="D5109" s="21" t="s">
        <v>1172</v>
      </c>
      <c r="E5109" s="21" t="s">
        <v>10364</v>
      </c>
      <c r="F5109" s="21" t="s">
        <v>6708</v>
      </c>
      <c r="G5109" s="21" t="s">
        <v>6992</v>
      </c>
      <c r="H5109" s="21" t="s">
        <v>6997</v>
      </c>
      <c r="I5109" s="21" t="s">
        <v>7003</v>
      </c>
      <c r="J5109" s="21" t="s">
        <v>14101</v>
      </c>
      <c r="K5109" s="21" t="s">
        <v>14507</v>
      </c>
      <c r="L5109" s="21" t="s">
        <v>8341</v>
      </c>
      <c r="M5109" s="21" t="s">
        <v>8346</v>
      </c>
      <c r="N5109" s="21" t="s">
        <v>8353</v>
      </c>
      <c r="O5109" s="21" t="s">
        <v>8355</v>
      </c>
      <c r="P5109" s="18">
        <v>0</v>
      </c>
      <c r="Q5109" s="21" t="s">
        <v>8362</v>
      </c>
      <c r="R5109" s="21" t="s">
        <v>13974</v>
      </c>
      <c r="S5109" s="22" t="s">
        <v>8370</v>
      </c>
      <c r="T5109" s="22" t="s">
        <v>8370</v>
      </c>
      <c r="U5109" s="23" t="str">
        <f>IF(Cleaned_Data!P5109&gt;20000,"High-Bill","Normal-Bill")</f>
        <v>Normal-Bill</v>
      </c>
      <c r="V5109" s="23" t="str">
        <f t="shared" si="158"/>
        <v>Senior-Citizen</v>
      </c>
      <c r="W5109" s="23" t="str">
        <f t="shared" si="159"/>
        <v>Follow-Up-required</v>
      </c>
      <c r="X5109" s="24" t="str" cm="1">
        <f t="array" ref="X5109">_xlfn.IFS(P5109&lt;5000,"Low",P5109&lt;=20000,"Medium",P5109&gt;20000,"High")</f>
        <v>Low</v>
      </c>
    </row>
    <row r="5110" spans="1:24" x14ac:dyDescent="0.35">
      <c r="A5110" s="28" t="s">
        <v>887</v>
      </c>
      <c r="B5110" s="17" t="s">
        <v>1107</v>
      </c>
      <c r="C5110" s="22" t="s">
        <v>14854</v>
      </c>
      <c r="D5110" s="17" t="s">
        <v>1174</v>
      </c>
      <c r="E5110" s="17" t="s">
        <v>11567</v>
      </c>
      <c r="F5110" s="17" t="s">
        <v>6754</v>
      </c>
      <c r="G5110" s="17" t="s">
        <v>6993</v>
      </c>
      <c r="H5110" s="17" t="s">
        <v>6995</v>
      </c>
      <c r="I5110" s="17" t="s">
        <v>7007</v>
      </c>
      <c r="J5110" s="17" t="s">
        <v>13922</v>
      </c>
      <c r="K5110" s="17" t="s">
        <v>14811</v>
      </c>
      <c r="L5110" s="17" t="s">
        <v>8345</v>
      </c>
      <c r="M5110" s="17" t="s">
        <v>8350</v>
      </c>
      <c r="N5110" s="17" t="s">
        <v>8354</v>
      </c>
      <c r="O5110" s="17" t="s">
        <v>14841</v>
      </c>
      <c r="P5110" s="25">
        <v>16388</v>
      </c>
      <c r="Q5110" s="17" t="s">
        <v>8364</v>
      </c>
      <c r="R5110" s="22" t="s">
        <v>8370</v>
      </c>
      <c r="S5110" s="17">
        <v>3</v>
      </c>
      <c r="T5110" s="17" t="s">
        <v>14845</v>
      </c>
      <c r="U5110" s="19" t="str">
        <f>IF(Cleaned_Data!P5110&gt;20000,"High-Bill","Normal-Bill")</f>
        <v>Normal-Bill</v>
      </c>
      <c r="V5110" s="19" t="str">
        <f t="shared" si="158"/>
        <v>Senior-Citizen</v>
      </c>
      <c r="W5110" s="19" t="str">
        <f t="shared" si="159"/>
        <v>Not-Required</v>
      </c>
      <c r="X5110" s="20" t="str" cm="1">
        <f t="array" ref="X5110">_xlfn.IFS(P5110&lt;5000,"Low",P5110&lt;=20000,"Medium",P5110&gt;20000,"High")</f>
        <v>Medium</v>
      </c>
    </row>
    <row r="5111" spans="1:24" x14ac:dyDescent="0.35">
      <c r="A5111" s="29" t="s">
        <v>887</v>
      </c>
      <c r="B5111" s="21" t="s">
        <v>1045</v>
      </c>
      <c r="C5111" s="22" t="s">
        <v>14854</v>
      </c>
      <c r="D5111" s="21" t="s">
        <v>1174</v>
      </c>
      <c r="E5111" s="21" t="s">
        <v>11980</v>
      </c>
      <c r="F5111" s="22" t="s">
        <v>8371</v>
      </c>
      <c r="G5111" s="21" t="s">
        <v>6987</v>
      </c>
      <c r="H5111" s="21" t="s">
        <v>6999</v>
      </c>
      <c r="I5111" s="21" t="s">
        <v>7005</v>
      </c>
      <c r="J5111" s="21" t="s">
        <v>13935</v>
      </c>
      <c r="K5111" s="21" t="s">
        <v>14592</v>
      </c>
      <c r="L5111" s="21" t="s">
        <v>8343</v>
      </c>
      <c r="M5111" s="21" t="s">
        <v>8346</v>
      </c>
      <c r="N5111" s="21" t="s">
        <v>8351</v>
      </c>
      <c r="O5111" s="21" t="s">
        <v>14842</v>
      </c>
      <c r="P5111" s="18">
        <v>0</v>
      </c>
      <c r="Q5111" s="21" t="s">
        <v>8362</v>
      </c>
      <c r="R5111" s="22" t="s">
        <v>8370</v>
      </c>
      <c r="S5111" s="22" t="s">
        <v>8370</v>
      </c>
      <c r="T5111" s="21" t="s">
        <v>14843</v>
      </c>
      <c r="U5111" s="23" t="str">
        <f>IF(Cleaned_Data!P5111&gt;20000,"High-Bill","Normal-Bill")</f>
        <v>Normal-Bill</v>
      </c>
      <c r="V5111" s="23" t="str">
        <f t="shared" si="158"/>
        <v>Senior-Citizen</v>
      </c>
      <c r="W5111" s="23" t="str">
        <f t="shared" si="159"/>
        <v>Not-Required</v>
      </c>
      <c r="X5111" s="24" t="str" cm="1">
        <f t="array" ref="X5111">_xlfn.IFS(P5111&lt;5000,"Low",P5111&lt;=20000,"Medium",P5111&gt;20000,"High")</f>
        <v>Low</v>
      </c>
    </row>
    <row r="5112" spans="1:24" x14ac:dyDescent="0.35">
      <c r="A5112" s="28" t="s">
        <v>887</v>
      </c>
      <c r="B5112" s="17" t="s">
        <v>1170</v>
      </c>
      <c r="C5112" s="17">
        <v>22</v>
      </c>
      <c r="D5112" s="17" t="s">
        <v>1172</v>
      </c>
      <c r="E5112" s="17" t="s">
        <v>12226</v>
      </c>
      <c r="F5112" s="17" t="s">
        <v>6967</v>
      </c>
      <c r="G5112" s="17" t="s">
        <v>6988</v>
      </c>
      <c r="H5112" s="17" t="s">
        <v>7000</v>
      </c>
      <c r="I5112" s="17" t="s">
        <v>7006</v>
      </c>
      <c r="J5112" s="17" t="s">
        <v>14081</v>
      </c>
      <c r="K5112" s="17" t="s">
        <v>14293</v>
      </c>
      <c r="L5112" s="17" t="s">
        <v>8344</v>
      </c>
      <c r="M5112" s="17" t="s">
        <v>8349</v>
      </c>
      <c r="N5112" s="17" t="s">
        <v>8352</v>
      </c>
      <c r="O5112" s="17" t="s">
        <v>14842</v>
      </c>
      <c r="P5112" s="25">
        <v>2855</v>
      </c>
      <c r="Q5112" s="17" t="s">
        <v>8364</v>
      </c>
      <c r="R5112" s="17" t="s">
        <v>7569</v>
      </c>
      <c r="S5112" s="22" t="s">
        <v>8370</v>
      </c>
      <c r="T5112" s="17" t="s">
        <v>14845</v>
      </c>
      <c r="U5112" s="19" t="str">
        <f>IF(Cleaned_Data!P5112&gt;20000,"High-Bill","Normal-Bill")</f>
        <v>Normal-Bill</v>
      </c>
      <c r="V5112" s="19" t="str">
        <f t="shared" si="158"/>
        <v>Not-Senior-Citizen</v>
      </c>
      <c r="W5112" s="19" t="str">
        <f t="shared" si="159"/>
        <v>Follow-Up-required</v>
      </c>
      <c r="X5112" s="20" t="str" cm="1">
        <f t="array" ref="X5112">_xlfn.IFS(P5112&lt;5000,"Low",P5112&lt;=20000,"Medium",P5112&gt;20000,"High")</f>
        <v>Low</v>
      </c>
    </row>
    <row r="5113" spans="1:24" x14ac:dyDescent="0.35">
      <c r="A5113" s="29" t="s">
        <v>887</v>
      </c>
      <c r="B5113" s="21" t="s">
        <v>1028</v>
      </c>
      <c r="C5113" s="22" t="s">
        <v>14854</v>
      </c>
      <c r="D5113" s="21" t="s">
        <v>1174</v>
      </c>
      <c r="E5113" s="21" t="s">
        <v>12802</v>
      </c>
      <c r="F5113" s="21" t="s">
        <v>6693</v>
      </c>
      <c r="G5113" s="21" t="s">
        <v>6984</v>
      </c>
      <c r="H5113" s="21" t="s">
        <v>6997</v>
      </c>
      <c r="I5113" s="21" t="s">
        <v>7007</v>
      </c>
      <c r="J5113" s="21" t="s">
        <v>13952</v>
      </c>
      <c r="K5113" s="21" t="s">
        <v>14628</v>
      </c>
      <c r="L5113" s="21" t="s">
        <v>8345</v>
      </c>
      <c r="M5113" s="21" t="s">
        <v>8348</v>
      </c>
      <c r="N5113" s="21" t="s">
        <v>8353</v>
      </c>
      <c r="O5113" s="21" t="s">
        <v>14841</v>
      </c>
      <c r="P5113" s="18">
        <v>0</v>
      </c>
      <c r="Q5113" s="21" t="s">
        <v>8362</v>
      </c>
      <c r="R5113" s="21" t="s">
        <v>14059</v>
      </c>
      <c r="S5113" s="22" t="s">
        <v>8370</v>
      </c>
      <c r="T5113" s="22" t="s">
        <v>8370</v>
      </c>
      <c r="U5113" s="23" t="str">
        <f>IF(Cleaned_Data!P5113&gt;20000,"High-Bill","Normal-Bill")</f>
        <v>Normal-Bill</v>
      </c>
      <c r="V5113" s="23" t="str">
        <f t="shared" si="158"/>
        <v>Senior-Citizen</v>
      </c>
      <c r="W5113" s="23" t="str">
        <f t="shared" si="159"/>
        <v>Follow-Up-required</v>
      </c>
      <c r="X5113" s="24" t="str" cm="1">
        <f t="array" ref="X5113">_xlfn.IFS(P5113&lt;5000,"Low",P5113&lt;=20000,"Medium",P5113&gt;20000,"High")</f>
        <v>Low</v>
      </c>
    </row>
    <row r="5114" spans="1:24" x14ac:dyDescent="0.35">
      <c r="A5114" s="28" t="s">
        <v>887</v>
      </c>
      <c r="B5114" s="17" t="s">
        <v>1127</v>
      </c>
      <c r="C5114" s="17">
        <v>57</v>
      </c>
      <c r="D5114" s="17" t="s">
        <v>1174</v>
      </c>
      <c r="E5114" s="17" t="s">
        <v>13586</v>
      </c>
      <c r="F5114" s="17" t="s">
        <v>6897</v>
      </c>
      <c r="G5114" s="17" t="s">
        <v>6991</v>
      </c>
      <c r="H5114" s="17" t="s">
        <v>6996</v>
      </c>
      <c r="I5114" s="17" t="s">
        <v>7007</v>
      </c>
      <c r="J5114" s="17" t="s">
        <v>14010</v>
      </c>
      <c r="K5114" s="17" t="s">
        <v>14256</v>
      </c>
      <c r="L5114" s="17" t="s">
        <v>8338</v>
      </c>
      <c r="M5114" s="17" t="s">
        <v>8350</v>
      </c>
      <c r="N5114" s="17" t="s">
        <v>8353</v>
      </c>
      <c r="O5114" s="17" t="s">
        <v>8359</v>
      </c>
      <c r="P5114" s="18">
        <v>0</v>
      </c>
      <c r="Q5114" s="17" t="s">
        <v>8363</v>
      </c>
      <c r="R5114" s="17" t="s">
        <v>7407</v>
      </c>
      <c r="S5114" s="17">
        <v>1</v>
      </c>
      <c r="T5114" s="17" t="s">
        <v>14844</v>
      </c>
      <c r="U5114" s="19" t="str">
        <f>IF(Cleaned_Data!P5114&gt;20000,"High-Bill","Normal-Bill")</f>
        <v>Normal-Bill</v>
      </c>
      <c r="V5114" s="19" t="str">
        <f t="shared" si="158"/>
        <v>Not-Senior-Citizen</v>
      </c>
      <c r="W5114" s="19" t="str">
        <f t="shared" si="159"/>
        <v>Follow-Up-required</v>
      </c>
      <c r="X5114" s="20" t="str" cm="1">
        <f t="array" ref="X5114">_xlfn.IFS(P5114&lt;5000,"Low",P5114&lt;=20000,"Medium",P5114&gt;20000,"High")</f>
        <v>Low</v>
      </c>
    </row>
    <row r="5115" spans="1:24" x14ac:dyDescent="0.35">
      <c r="A5115" s="29" t="s">
        <v>566</v>
      </c>
      <c r="B5115" s="21" t="s">
        <v>1120</v>
      </c>
      <c r="C5115" s="22" t="s">
        <v>14854</v>
      </c>
      <c r="D5115" s="21" t="s">
        <v>1174</v>
      </c>
      <c r="E5115" s="21" t="s">
        <v>9175</v>
      </c>
      <c r="F5115" s="22" t="s">
        <v>8371</v>
      </c>
      <c r="G5115" s="21" t="s">
        <v>6990</v>
      </c>
      <c r="H5115" s="21" t="s">
        <v>6994</v>
      </c>
      <c r="I5115" s="21" t="s">
        <v>7007</v>
      </c>
      <c r="J5115" s="21" t="s">
        <v>14091</v>
      </c>
      <c r="K5115" s="21" t="s">
        <v>14631</v>
      </c>
      <c r="L5115" s="21" t="s">
        <v>8344</v>
      </c>
      <c r="M5115" s="21" t="s">
        <v>8346</v>
      </c>
      <c r="N5115" s="21" t="s">
        <v>8354</v>
      </c>
      <c r="O5115" s="21" t="s">
        <v>8355</v>
      </c>
      <c r="P5115" s="26">
        <v>4352</v>
      </c>
      <c r="Q5115" s="21" t="s">
        <v>8362</v>
      </c>
      <c r="R5115" s="22" t="s">
        <v>8370</v>
      </c>
      <c r="S5115" s="21">
        <v>4</v>
      </c>
      <c r="T5115" s="21" t="s">
        <v>14845</v>
      </c>
      <c r="U5115" s="23" t="str">
        <f>IF(Cleaned_Data!P5115&gt;20000,"High-Bill","Normal-Bill")</f>
        <v>Normal-Bill</v>
      </c>
      <c r="V5115" s="23" t="str">
        <f t="shared" si="158"/>
        <v>Senior-Citizen</v>
      </c>
      <c r="W5115" s="23" t="str">
        <f t="shared" si="159"/>
        <v>Not-Required</v>
      </c>
      <c r="X5115" s="24" t="str" cm="1">
        <f t="array" ref="X5115">_xlfn.IFS(P5115&lt;5000,"Low",P5115&lt;=20000,"Medium",P5115&gt;20000,"High")</f>
        <v>Low</v>
      </c>
    </row>
    <row r="5116" spans="1:24" x14ac:dyDescent="0.35">
      <c r="A5116" s="28" t="s">
        <v>566</v>
      </c>
      <c r="B5116" s="17" t="s">
        <v>1023</v>
      </c>
      <c r="C5116" s="17">
        <v>38</v>
      </c>
      <c r="D5116" s="17" t="s">
        <v>1174</v>
      </c>
      <c r="E5116" s="17" t="s">
        <v>11007</v>
      </c>
      <c r="F5116" s="22" t="s">
        <v>8371</v>
      </c>
      <c r="G5116" s="17" t="s">
        <v>6991</v>
      </c>
      <c r="H5116" s="17" t="s">
        <v>6999</v>
      </c>
      <c r="I5116" s="17" t="s">
        <v>7003</v>
      </c>
      <c r="J5116" s="17" t="s">
        <v>7593</v>
      </c>
      <c r="K5116" s="17" t="s">
        <v>14282</v>
      </c>
      <c r="L5116" s="17" t="s">
        <v>8339</v>
      </c>
      <c r="M5116" s="17" t="s">
        <v>8348</v>
      </c>
      <c r="N5116" s="17" t="s">
        <v>8351</v>
      </c>
      <c r="O5116" s="17" t="s">
        <v>14841</v>
      </c>
      <c r="P5116" s="25">
        <v>47638</v>
      </c>
      <c r="Q5116" s="22" t="s">
        <v>8370</v>
      </c>
      <c r="R5116" s="22" t="s">
        <v>8370</v>
      </c>
      <c r="S5116" s="22" t="s">
        <v>8370</v>
      </c>
      <c r="T5116" s="17" t="s">
        <v>14845</v>
      </c>
      <c r="U5116" s="19" t="str">
        <f>IF(Cleaned_Data!P5116&gt;20000,"High-Bill","Normal-Bill")</f>
        <v>High-Bill</v>
      </c>
      <c r="V5116" s="19" t="str">
        <f t="shared" si="158"/>
        <v>Not-Senior-Citizen</v>
      </c>
      <c r="W5116" s="19" t="str">
        <f t="shared" si="159"/>
        <v>Not-Required</v>
      </c>
      <c r="X5116" s="20" t="str" cm="1">
        <f t="array" ref="X5116">_xlfn.IFS(P5116&lt;5000,"Low",P5116&lt;=20000,"Medium",P5116&gt;20000,"High")</f>
        <v>High</v>
      </c>
    </row>
    <row r="5117" spans="1:24" x14ac:dyDescent="0.35">
      <c r="A5117" s="29" t="s">
        <v>566</v>
      </c>
      <c r="B5117" s="21" t="s">
        <v>1111</v>
      </c>
      <c r="C5117" s="21">
        <v>55</v>
      </c>
      <c r="D5117" s="21" t="s">
        <v>1172</v>
      </c>
      <c r="E5117" s="21" t="s">
        <v>11443</v>
      </c>
      <c r="F5117" s="22" t="s">
        <v>8371</v>
      </c>
      <c r="G5117" s="21" t="s">
        <v>6986</v>
      </c>
      <c r="H5117" s="21" t="s">
        <v>6996</v>
      </c>
      <c r="I5117" s="21" t="s">
        <v>7002</v>
      </c>
      <c r="J5117" s="22" t="s">
        <v>8371</v>
      </c>
      <c r="K5117" s="21" t="s">
        <v>14326</v>
      </c>
      <c r="L5117" s="21" t="s">
        <v>8343</v>
      </c>
      <c r="M5117" s="21" t="s">
        <v>8348</v>
      </c>
      <c r="N5117" s="21" t="s">
        <v>8354</v>
      </c>
      <c r="O5117" s="21" t="s">
        <v>8355</v>
      </c>
      <c r="P5117" s="26">
        <v>19975</v>
      </c>
      <c r="Q5117" s="21" t="s">
        <v>8363</v>
      </c>
      <c r="R5117" s="21" t="s">
        <v>14014</v>
      </c>
      <c r="S5117" s="21">
        <v>5</v>
      </c>
      <c r="T5117" s="22" t="s">
        <v>8370</v>
      </c>
      <c r="U5117" s="23" t="str">
        <f>IF(Cleaned_Data!P5117&gt;20000,"High-Bill","Normal-Bill")</f>
        <v>Normal-Bill</v>
      </c>
      <c r="V5117" s="23" t="str">
        <f t="shared" si="158"/>
        <v>Not-Senior-Citizen</v>
      </c>
      <c r="W5117" s="23" t="str">
        <f t="shared" si="159"/>
        <v>Follow-Up-required</v>
      </c>
      <c r="X5117" s="24" t="str" cm="1">
        <f t="array" ref="X5117">_xlfn.IFS(P5117&lt;5000,"Low",P5117&lt;=20000,"Medium",P5117&gt;20000,"High")</f>
        <v>Medium</v>
      </c>
    </row>
    <row r="5118" spans="1:24" x14ac:dyDescent="0.35">
      <c r="A5118" s="28" t="s">
        <v>566</v>
      </c>
      <c r="B5118" s="17" t="s">
        <v>1070</v>
      </c>
      <c r="C5118" s="22" t="s">
        <v>14854</v>
      </c>
      <c r="D5118" s="22" t="s">
        <v>14847</v>
      </c>
      <c r="E5118" s="17" t="s">
        <v>11872</v>
      </c>
      <c r="F5118" s="22" t="s">
        <v>8371</v>
      </c>
      <c r="G5118" s="17" t="s">
        <v>6989</v>
      </c>
      <c r="H5118" s="17" t="s">
        <v>7000</v>
      </c>
      <c r="I5118" s="17" t="s">
        <v>7002</v>
      </c>
      <c r="J5118" s="17" t="s">
        <v>13933</v>
      </c>
      <c r="K5118" s="17" t="s">
        <v>14399</v>
      </c>
      <c r="L5118" s="17" t="s">
        <v>8340</v>
      </c>
      <c r="M5118" s="17" t="s">
        <v>8348</v>
      </c>
      <c r="N5118" s="17" t="s">
        <v>8351</v>
      </c>
      <c r="O5118" s="17" t="s">
        <v>8355</v>
      </c>
      <c r="P5118" s="18">
        <v>0</v>
      </c>
      <c r="Q5118" s="17" t="s">
        <v>8364</v>
      </c>
      <c r="R5118" s="17" t="s">
        <v>13926</v>
      </c>
      <c r="S5118" s="17">
        <v>5</v>
      </c>
      <c r="T5118" s="17" t="s">
        <v>14843</v>
      </c>
      <c r="U5118" s="19" t="str">
        <f>IF(Cleaned_Data!P5118&gt;20000,"High-Bill","Normal-Bill")</f>
        <v>Normal-Bill</v>
      </c>
      <c r="V5118" s="19" t="str">
        <f t="shared" si="158"/>
        <v>Senior-Citizen</v>
      </c>
      <c r="W5118" s="19" t="str">
        <f t="shared" si="159"/>
        <v>Follow-Up-required</v>
      </c>
      <c r="X5118" s="20" t="str" cm="1">
        <f t="array" ref="X5118">_xlfn.IFS(P5118&lt;5000,"Low",P5118&lt;=20000,"Medium",P5118&gt;20000,"High")</f>
        <v>Low</v>
      </c>
    </row>
    <row r="5119" spans="1:24" x14ac:dyDescent="0.35">
      <c r="A5119" s="29" t="s">
        <v>566</v>
      </c>
      <c r="B5119" s="21" t="s">
        <v>1042</v>
      </c>
      <c r="C5119" s="22" t="s">
        <v>14854</v>
      </c>
      <c r="D5119" s="22" t="s">
        <v>14847</v>
      </c>
      <c r="E5119" s="21" t="s">
        <v>12542</v>
      </c>
      <c r="F5119" s="21" t="s">
        <v>6696</v>
      </c>
      <c r="G5119" s="21" t="s">
        <v>6985</v>
      </c>
      <c r="H5119" s="21" t="s">
        <v>6999</v>
      </c>
      <c r="I5119" s="21" t="s">
        <v>7001</v>
      </c>
      <c r="J5119" s="21" t="s">
        <v>14124</v>
      </c>
      <c r="K5119" s="21" t="s">
        <v>14660</v>
      </c>
      <c r="L5119" s="21" t="s">
        <v>8343</v>
      </c>
      <c r="M5119" s="21" t="s">
        <v>8346</v>
      </c>
      <c r="N5119" s="21" t="s">
        <v>8354</v>
      </c>
      <c r="O5119" s="21" t="s">
        <v>8358</v>
      </c>
      <c r="P5119" s="26">
        <v>16540</v>
      </c>
      <c r="Q5119" s="21" t="s">
        <v>8362</v>
      </c>
      <c r="R5119" s="22" t="s">
        <v>8370</v>
      </c>
      <c r="S5119" s="21">
        <v>5</v>
      </c>
      <c r="T5119" s="22" t="s">
        <v>8370</v>
      </c>
      <c r="U5119" s="23" t="str">
        <f>IF(Cleaned_Data!P5119&gt;20000,"High-Bill","Normal-Bill")</f>
        <v>Normal-Bill</v>
      </c>
      <c r="V5119" s="23" t="str">
        <f t="shared" si="158"/>
        <v>Senior-Citizen</v>
      </c>
      <c r="W5119" s="23" t="str">
        <f t="shared" si="159"/>
        <v>Not-Required</v>
      </c>
      <c r="X5119" s="24" t="str" cm="1">
        <f t="array" ref="X5119">_xlfn.IFS(P5119&lt;5000,"Low",P5119&lt;=20000,"Medium",P5119&gt;20000,"High")</f>
        <v>Medium</v>
      </c>
    </row>
    <row r="5120" spans="1:24" x14ac:dyDescent="0.35">
      <c r="A5120" s="28" t="s">
        <v>566</v>
      </c>
      <c r="B5120" s="17" t="s">
        <v>1158</v>
      </c>
      <c r="C5120" s="22" t="s">
        <v>14854</v>
      </c>
      <c r="D5120" s="22" t="s">
        <v>14847</v>
      </c>
      <c r="E5120" s="17" t="s">
        <v>13098</v>
      </c>
      <c r="F5120" s="17" t="s">
        <v>6949</v>
      </c>
      <c r="G5120" s="17" t="s">
        <v>6986</v>
      </c>
      <c r="H5120" s="17" t="s">
        <v>7000</v>
      </c>
      <c r="I5120" s="17" t="s">
        <v>7003</v>
      </c>
      <c r="J5120" s="17" t="s">
        <v>13947</v>
      </c>
      <c r="K5120" s="17" t="s">
        <v>14745</v>
      </c>
      <c r="L5120" s="17" t="s">
        <v>8345</v>
      </c>
      <c r="M5120" s="17" t="s">
        <v>8350</v>
      </c>
      <c r="N5120" s="17" t="s">
        <v>8353</v>
      </c>
      <c r="O5120" s="17" t="s">
        <v>8359</v>
      </c>
      <c r="P5120" s="18">
        <v>0</v>
      </c>
      <c r="Q5120" s="17" t="s">
        <v>8364</v>
      </c>
      <c r="R5120" s="22" t="s">
        <v>8370</v>
      </c>
      <c r="S5120" s="22" t="s">
        <v>8370</v>
      </c>
      <c r="T5120" s="17" t="s">
        <v>14845</v>
      </c>
      <c r="U5120" s="19" t="str">
        <f>IF(Cleaned_Data!P5120&gt;20000,"High-Bill","Normal-Bill")</f>
        <v>Normal-Bill</v>
      </c>
      <c r="V5120" s="19" t="str">
        <f t="shared" si="158"/>
        <v>Senior-Citizen</v>
      </c>
      <c r="W5120" s="19" t="str">
        <f t="shared" si="159"/>
        <v>Not-Required</v>
      </c>
      <c r="X5120" s="20" t="str" cm="1">
        <f t="array" ref="X5120">_xlfn.IFS(P5120&lt;5000,"Low",P5120&lt;=20000,"Medium",P5120&gt;20000,"High")</f>
        <v>Low</v>
      </c>
    </row>
    <row r="5121" spans="1:24" x14ac:dyDescent="0.35">
      <c r="A5121" s="29" t="s">
        <v>308</v>
      </c>
      <c r="B5121" s="21" t="s">
        <v>1121</v>
      </c>
      <c r="C5121" s="21">
        <v>90</v>
      </c>
      <c r="D5121" s="21" t="s">
        <v>1172</v>
      </c>
      <c r="E5121" s="21" t="s">
        <v>8752</v>
      </c>
      <c r="F5121" s="21" t="s">
        <v>6848</v>
      </c>
      <c r="G5121" s="21" t="s">
        <v>6987</v>
      </c>
      <c r="H5121" s="21" t="s">
        <v>6998</v>
      </c>
      <c r="I5121" s="21" t="s">
        <v>7005</v>
      </c>
      <c r="J5121" s="22" t="s">
        <v>8371</v>
      </c>
      <c r="K5121" s="21" t="s">
        <v>14409</v>
      </c>
      <c r="L5121" s="21" t="s">
        <v>8343</v>
      </c>
      <c r="M5121" s="21" t="s">
        <v>8347</v>
      </c>
      <c r="N5121" s="21" t="s">
        <v>8354</v>
      </c>
      <c r="O5121" s="21" t="s">
        <v>8355</v>
      </c>
      <c r="P5121" s="18">
        <v>0</v>
      </c>
      <c r="Q5121" s="21" t="s">
        <v>8363</v>
      </c>
      <c r="R5121" s="22" t="s">
        <v>8370</v>
      </c>
      <c r="S5121" s="21">
        <v>4</v>
      </c>
      <c r="T5121" s="21" t="s">
        <v>14844</v>
      </c>
      <c r="U5121" s="23" t="str">
        <f>IF(Cleaned_Data!P5121&gt;20000,"High-Bill","Normal-Bill")</f>
        <v>Normal-Bill</v>
      </c>
      <c r="V5121" s="23" t="str">
        <f t="shared" si="158"/>
        <v>Senior-Citizen</v>
      </c>
      <c r="W5121" s="23" t="str">
        <f t="shared" si="159"/>
        <v>Not-Required</v>
      </c>
      <c r="X5121" s="24" t="str" cm="1">
        <f t="array" ref="X5121">_xlfn.IFS(P5121&lt;5000,"Low",P5121&lt;=20000,"Medium",P5121&gt;20000,"High")</f>
        <v>Low</v>
      </c>
    </row>
    <row r="5122" spans="1:24" x14ac:dyDescent="0.35">
      <c r="A5122" s="28" t="s">
        <v>308</v>
      </c>
      <c r="B5122" s="17" t="s">
        <v>1048</v>
      </c>
      <c r="C5122" s="22" t="s">
        <v>14854</v>
      </c>
      <c r="D5122" s="22" t="s">
        <v>14847</v>
      </c>
      <c r="E5122" s="17" t="s">
        <v>11145</v>
      </c>
      <c r="F5122" s="17" t="s">
        <v>6789</v>
      </c>
      <c r="G5122" s="17" t="s">
        <v>6991</v>
      </c>
      <c r="H5122" s="17" t="s">
        <v>6996</v>
      </c>
      <c r="I5122" s="17" t="s">
        <v>7003</v>
      </c>
      <c r="J5122" s="17" t="s">
        <v>13949</v>
      </c>
      <c r="K5122" s="17" t="s">
        <v>14654</v>
      </c>
      <c r="L5122" s="17" t="s">
        <v>8345</v>
      </c>
      <c r="M5122" s="17" t="s">
        <v>8349</v>
      </c>
      <c r="N5122" s="17" t="s">
        <v>8354</v>
      </c>
      <c r="O5122" s="17" t="s">
        <v>8359</v>
      </c>
      <c r="P5122" s="18">
        <v>0</v>
      </c>
      <c r="Q5122" s="17" t="s">
        <v>8362</v>
      </c>
      <c r="R5122" s="22" t="s">
        <v>8370</v>
      </c>
      <c r="S5122" s="17">
        <v>3</v>
      </c>
      <c r="T5122" s="17" t="s">
        <v>14845</v>
      </c>
      <c r="U5122" s="19" t="str">
        <f>IF(Cleaned_Data!P5122&gt;20000,"High-Bill","Normal-Bill")</f>
        <v>Normal-Bill</v>
      </c>
      <c r="V5122" s="19" t="str">
        <f t="shared" ref="V5122:V5185" si="160">IF(C5122&gt;=60,"Senior-Citizen","Not-Senior-Citizen")</f>
        <v>Senior-Citizen</v>
      </c>
      <c r="W5122" s="19" t="str">
        <f t="shared" ref="W5122:W5185" si="161">IF(R5122="N/A","Not-Required","Follow-Up-required")</f>
        <v>Not-Required</v>
      </c>
      <c r="X5122" s="20" t="str" cm="1">
        <f t="array" ref="X5122">_xlfn.IFS(P5122&lt;5000,"Low",P5122&lt;=20000,"Medium",P5122&gt;20000,"High")</f>
        <v>Low</v>
      </c>
    </row>
    <row r="5123" spans="1:24" x14ac:dyDescent="0.35">
      <c r="A5123" s="29" t="s">
        <v>308</v>
      </c>
      <c r="B5123" s="21" t="s">
        <v>1105</v>
      </c>
      <c r="C5123" s="21">
        <v>8</v>
      </c>
      <c r="D5123" s="21" t="s">
        <v>1174</v>
      </c>
      <c r="E5123" s="21" t="s">
        <v>11183</v>
      </c>
      <c r="F5123" s="21" t="s">
        <v>6750</v>
      </c>
      <c r="G5123" s="21" t="s">
        <v>6989</v>
      </c>
      <c r="H5123" s="21" t="s">
        <v>6997</v>
      </c>
      <c r="I5123" s="21" t="s">
        <v>7007</v>
      </c>
      <c r="J5123" s="21" t="s">
        <v>7247</v>
      </c>
      <c r="K5123" s="21" t="s">
        <v>14740</v>
      </c>
      <c r="L5123" s="21" t="s">
        <v>8344</v>
      </c>
      <c r="M5123" s="21" t="s">
        <v>8346</v>
      </c>
      <c r="N5123" s="21" t="s">
        <v>8351</v>
      </c>
      <c r="O5123" s="21" t="s">
        <v>8355</v>
      </c>
      <c r="P5123" s="18">
        <v>0</v>
      </c>
      <c r="Q5123" s="21" t="s">
        <v>8362</v>
      </c>
      <c r="R5123" s="21" t="s">
        <v>14063</v>
      </c>
      <c r="S5123" s="21">
        <v>1</v>
      </c>
      <c r="T5123" s="21" t="s">
        <v>14844</v>
      </c>
      <c r="U5123" s="23" t="str">
        <f>IF(Cleaned_Data!P5123&gt;20000,"High-Bill","Normal-Bill")</f>
        <v>Normal-Bill</v>
      </c>
      <c r="V5123" s="23" t="str">
        <f t="shared" si="160"/>
        <v>Not-Senior-Citizen</v>
      </c>
      <c r="W5123" s="23" t="str">
        <f t="shared" si="161"/>
        <v>Follow-Up-required</v>
      </c>
      <c r="X5123" s="24" t="str" cm="1">
        <f t="array" ref="X5123">_xlfn.IFS(P5123&lt;5000,"Low",P5123&lt;=20000,"Medium",P5123&gt;20000,"High")</f>
        <v>Low</v>
      </c>
    </row>
    <row r="5124" spans="1:24" x14ac:dyDescent="0.35">
      <c r="A5124" s="28" t="s">
        <v>308</v>
      </c>
      <c r="B5124" s="17" t="s">
        <v>1053</v>
      </c>
      <c r="C5124" s="17">
        <v>28</v>
      </c>
      <c r="D5124" s="17" t="s">
        <v>1174</v>
      </c>
      <c r="E5124" s="17" t="s">
        <v>11304</v>
      </c>
      <c r="F5124" s="22" t="s">
        <v>8371</v>
      </c>
      <c r="G5124" s="17" t="s">
        <v>6987</v>
      </c>
      <c r="H5124" s="17" t="s">
        <v>6996</v>
      </c>
      <c r="I5124" s="17" t="s">
        <v>7002</v>
      </c>
      <c r="J5124" s="17" t="s">
        <v>13990</v>
      </c>
      <c r="K5124" s="17" t="s">
        <v>14277</v>
      </c>
      <c r="L5124" s="17" t="s">
        <v>8339</v>
      </c>
      <c r="M5124" s="17" t="s">
        <v>8346</v>
      </c>
      <c r="N5124" s="17" t="s">
        <v>8352</v>
      </c>
      <c r="O5124" s="17" t="s">
        <v>14841</v>
      </c>
      <c r="P5124" s="18">
        <v>0</v>
      </c>
      <c r="Q5124" s="17" t="s">
        <v>8363</v>
      </c>
      <c r="R5124" s="22" t="s">
        <v>8370</v>
      </c>
      <c r="S5124" s="22" t="s">
        <v>8370</v>
      </c>
      <c r="T5124" s="17" t="s">
        <v>14845</v>
      </c>
      <c r="U5124" s="19" t="str">
        <f>IF(Cleaned_Data!P5124&gt;20000,"High-Bill","Normal-Bill")</f>
        <v>Normal-Bill</v>
      </c>
      <c r="V5124" s="19" t="str">
        <f t="shared" si="160"/>
        <v>Not-Senior-Citizen</v>
      </c>
      <c r="W5124" s="19" t="str">
        <f t="shared" si="161"/>
        <v>Not-Required</v>
      </c>
      <c r="X5124" s="20" t="str" cm="1">
        <f t="array" ref="X5124">_xlfn.IFS(P5124&lt;5000,"Low",P5124&lt;=20000,"Medium",P5124&gt;20000,"High")</f>
        <v>Low</v>
      </c>
    </row>
    <row r="5125" spans="1:24" x14ac:dyDescent="0.35">
      <c r="A5125" s="29" t="s">
        <v>308</v>
      </c>
      <c r="B5125" s="21" t="s">
        <v>1166</v>
      </c>
      <c r="C5125" s="22" t="s">
        <v>14854</v>
      </c>
      <c r="D5125" s="21" t="s">
        <v>1172</v>
      </c>
      <c r="E5125" s="21" t="s">
        <v>11643</v>
      </c>
      <c r="F5125" s="22" t="s">
        <v>8371</v>
      </c>
      <c r="G5125" s="21" t="s">
        <v>6992</v>
      </c>
      <c r="H5125" s="21" t="s">
        <v>6994</v>
      </c>
      <c r="I5125" s="21" t="s">
        <v>7002</v>
      </c>
      <c r="J5125" s="22" t="s">
        <v>8371</v>
      </c>
      <c r="K5125" s="21" t="s">
        <v>14747</v>
      </c>
      <c r="L5125" s="21" t="s">
        <v>8340</v>
      </c>
      <c r="M5125" s="21" t="s">
        <v>8346</v>
      </c>
      <c r="N5125" s="21" t="s">
        <v>8354</v>
      </c>
      <c r="O5125" s="21" t="s">
        <v>8359</v>
      </c>
      <c r="P5125" s="26">
        <v>4109</v>
      </c>
      <c r="Q5125" s="21" t="s">
        <v>8363</v>
      </c>
      <c r="R5125" s="22" t="s">
        <v>8370</v>
      </c>
      <c r="S5125" s="22" t="s">
        <v>8370</v>
      </c>
      <c r="T5125" s="22" t="s">
        <v>8370</v>
      </c>
      <c r="U5125" s="23" t="str">
        <f>IF(Cleaned_Data!P5125&gt;20000,"High-Bill","Normal-Bill")</f>
        <v>Normal-Bill</v>
      </c>
      <c r="V5125" s="23" t="str">
        <f t="shared" si="160"/>
        <v>Senior-Citizen</v>
      </c>
      <c r="W5125" s="23" t="str">
        <f t="shared" si="161"/>
        <v>Not-Required</v>
      </c>
      <c r="X5125" s="24" t="str" cm="1">
        <f t="array" ref="X5125">_xlfn.IFS(P5125&lt;5000,"Low",P5125&lt;=20000,"Medium",P5125&gt;20000,"High")</f>
        <v>Low</v>
      </c>
    </row>
    <row r="5126" spans="1:24" x14ac:dyDescent="0.35">
      <c r="A5126" s="28" t="s">
        <v>308</v>
      </c>
      <c r="B5126" s="17" t="s">
        <v>1061</v>
      </c>
      <c r="C5126" s="22" t="s">
        <v>14854</v>
      </c>
      <c r="D5126" s="17" t="s">
        <v>1174</v>
      </c>
      <c r="E5126" s="17" t="s">
        <v>13411</v>
      </c>
      <c r="F5126" s="22" t="s">
        <v>8371</v>
      </c>
      <c r="G5126" s="17" t="s">
        <v>6987</v>
      </c>
      <c r="H5126" s="17" t="s">
        <v>6994</v>
      </c>
      <c r="I5126" s="17" t="s">
        <v>7007</v>
      </c>
      <c r="J5126" s="22" t="s">
        <v>8371</v>
      </c>
      <c r="K5126" s="17" t="s">
        <v>14770</v>
      </c>
      <c r="L5126" s="17" t="s">
        <v>8340</v>
      </c>
      <c r="M5126" s="17" t="s">
        <v>8348</v>
      </c>
      <c r="N5126" s="17" t="s">
        <v>8354</v>
      </c>
      <c r="O5126" s="17" t="s">
        <v>8355</v>
      </c>
      <c r="P5126" s="25">
        <v>3560</v>
      </c>
      <c r="Q5126" s="17" t="s">
        <v>8362</v>
      </c>
      <c r="R5126" s="17" t="s">
        <v>14168</v>
      </c>
      <c r="S5126" s="17">
        <v>2</v>
      </c>
      <c r="T5126" s="17" t="s">
        <v>14845</v>
      </c>
      <c r="U5126" s="19" t="str">
        <f>IF(Cleaned_Data!P5126&gt;20000,"High-Bill","Normal-Bill")</f>
        <v>Normal-Bill</v>
      </c>
      <c r="V5126" s="19" t="str">
        <f t="shared" si="160"/>
        <v>Senior-Citizen</v>
      </c>
      <c r="W5126" s="19" t="str">
        <f t="shared" si="161"/>
        <v>Follow-Up-required</v>
      </c>
      <c r="X5126" s="20" t="str" cm="1">
        <f t="array" ref="X5126">_xlfn.IFS(P5126&lt;5000,"Low",P5126&lt;=20000,"Medium",P5126&gt;20000,"High")</f>
        <v>Low</v>
      </c>
    </row>
    <row r="5127" spans="1:24" x14ac:dyDescent="0.35">
      <c r="A5127" s="29" t="s">
        <v>715</v>
      </c>
      <c r="B5127" s="21" t="s">
        <v>1169</v>
      </c>
      <c r="C5127" s="21">
        <v>20</v>
      </c>
      <c r="D5127" s="21" t="s">
        <v>1172</v>
      </c>
      <c r="E5127" s="21" t="s">
        <v>9583</v>
      </c>
      <c r="F5127" s="22" t="s">
        <v>8371</v>
      </c>
      <c r="G5127" s="21" t="s">
        <v>6986</v>
      </c>
      <c r="H5127" s="21" t="s">
        <v>6999</v>
      </c>
      <c r="I5127" s="21" t="s">
        <v>7007</v>
      </c>
      <c r="J5127" s="22" t="s">
        <v>8371</v>
      </c>
      <c r="K5127" s="21" t="s">
        <v>14445</v>
      </c>
      <c r="L5127" s="21" t="s">
        <v>8344</v>
      </c>
      <c r="M5127" s="21" t="s">
        <v>8350</v>
      </c>
      <c r="N5127" s="21" t="s">
        <v>8351</v>
      </c>
      <c r="O5127" s="21" t="s">
        <v>8358</v>
      </c>
      <c r="P5127" s="26">
        <v>25221</v>
      </c>
      <c r="Q5127" s="22" t="s">
        <v>8370</v>
      </c>
      <c r="R5127" s="21" t="s">
        <v>14025</v>
      </c>
      <c r="S5127" s="21">
        <v>4</v>
      </c>
      <c r="T5127" s="21" t="s">
        <v>14844</v>
      </c>
      <c r="U5127" s="23" t="str">
        <f>IF(Cleaned_Data!P5127&gt;20000,"High-Bill","Normal-Bill")</f>
        <v>High-Bill</v>
      </c>
      <c r="V5127" s="23" t="str">
        <f t="shared" si="160"/>
        <v>Not-Senior-Citizen</v>
      </c>
      <c r="W5127" s="23" t="str">
        <f t="shared" si="161"/>
        <v>Follow-Up-required</v>
      </c>
      <c r="X5127" s="24" t="str" cm="1">
        <f t="array" ref="X5127">_xlfn.IFS(P5127&lt;5000,"Low",P5127&lt;=20000,"Medium",P5127&gt;20000,"High")</f>
        <v>High</v>
      </c>
    </row>
    <row r="5128" spans="1:24" x14ac:dyDescent="0.35">
      <c r="A5128" s="28" t="s">
        <v>715</v>
      </c>
      <c r="B5128" s="17" t="s">
        <v>1129</v>
      </c>
      <c r="C5128" s="17">
        <v>8</v>
      </c>
      <c r="D5128" s="22" t="s">
        <v>14847</v>
      </c>
      <c r="E5128" s="17" t="s">
        <v>9758</v>
      </c>
      <c r="F5128" s="17" t="s">
        <v>6879</v>
      </c>
      <c r="G5128" s="17" t="s">
        <v>6991</v>
      </c>
      <c r="H5128" s="17" t="s">
        <v>6998</v>
      </c>
      <c r="I5128" s="17" t="s">
        <v>7001</v>
      </c>
      <c r="J5128" s="22" t="s">
        <v>8371</v>
      </c>
      <c r="K5128" s="17" t="s">
        <v>14705</v>
      </c>
      <c r="L5128" s="17" t="s">
        <v>8342</v>
      </c>
      <c r="M5128" s="17" t="s">
        <v>8348</v>
      </c>
      <c r="N5128" s="17" t="s">
        <v>8352</v>
      </c>
      <c r="O5128" s="17" t="s">
        <v>8355</v>
      </c>
      <c r="P5128" s="18">
        <v>0</v>
      </c>
      <c r="Q5128" s="22" t="s">
        <v>8370</v>
      </c>
      <c r="R5128" s="17" t="s">
        <v>7608</v>
      </c>
      <c r="S5128" s="22" t="s">
        <v>8370</v>
      </c>
      <c r="T5128" s="17" t="s">
        <v>14844</v>
      </c>
      <c r="U5128" s="19" t="str">
        <f>IF(Cleaned_Data!P5128&gt;20000,"High-Bill","Normal-Bill")</f>
        <v>Normal-Bill</v>
      </c>
      <c r="V5128" s="19" t="str">
        <f t="shared" si="160"/>
        <v>Not-Senior-Citizen</v>
      </c>
      <c r="W5128" s="19" t="str">
        <f t="shared" si="161"/>
        <v>Follow-Up-required</v>
      </c>
      <c r="X5128" s="20" t="str" cm="1">
        <f t="array" ref="X5128">_xlfn.IFS(P5128&lt;5000,"Low",P5128&lt;=20000,"Medium",P5128&gt;20000,"High")</f>
        <v>Low</v>
      </c>
    </row>
    <row r="5129" spans="1:24" x14ac:dyDescent="0.35">
      <c r="A5129" s="29" t="s">
        <v>715</v>
      </c>
      <c r="B5129" s="21" t="s">
        <v>1074</v>
      </c>
      <c r="C5129" s="21">
        <v>22</v>
      </c>
      <c r="D5129" s="21" t="s">
        <v>1174</v>
      </c>
      <c r="E5129" s="21" t="s">
        <v>10435</v>
      </c>
      <c r="F5129" s="21" t="s">
        <v>6806</v>
      </c>
      <c r="G5129" s="21" t="s">
        <v>6984</v>
      </c>
      <c r="H5129" s="21" t="s">
        <v>6998</v>
      </c>
      <c r="I5129" s="21" t="s">
        <v>7004</v>
      </c>
      <c r="J5129" s="21" t="s">
        <v>14062</v>
      </c>
      <c r="K5129" s="21" t="s">
        <v>14270</v>
      </c>
      <c r="L5129" s="21" t="s">
        <v>8341</v>
      </c>
      <c r="M5129" s="21" t="s">
        <v>8346</v>
      </c>
      <c r="N5129" s="21" t="s">
        <v>8354</v>
      </c>
      <c r="O5129" s="21" t="s">
        <v>14841</v>
      </c>
      <c r="P5129" s="18">
        <v>0</v>
      </c>
      <c r="Q5129" s="21" t="s">
        <v>8363</v>
      </c>
      <c r="R5129" s="21" t="s">
        <v>14068</v>
      </c>
      <c r="S5129" s="21">
        <v>3</v>
      </c>
      <c r="T5129" s="21" t="s">
        <v>14845</v>
      </c>
      <c r="U5129" s="23" t="str">
        <f>IF(Cleaned_Data!P5129&gt;20000,"High-Bill","Normal-Bill")</f>
        <v>Normal-Bill</v>
      </c>
      <c r="V5129" s="23" t="str">
        <f t="shared" si="160"/>
        <v>Not-Senior-Citizen</v>
      </c>
      <c r="W5129" s="23" t="str">
        <f t="shared" si="161"/>
        <v>Follow-Up-required</v>
      </c>
      <c r="X5129" s="24" t="str" cm="1">
        <f t="array" ref="X5129">_xlfn.IFS(P5129&lt;5000,"Low",P5129&lt;=20000,"Medium",P5129&gt;20000,"High")</f>
        <v>Low</v>
      </c>
    </row>
    <row r="5130" spans="1:24" x14ac:dyDescent="0.35">
      <c r="A5130" s="28" t="s">
        <v>715</v>
      </c>
      <c r="B5130" s="17" t="s">
        <v>1083</v>
      </c>
      <c r="C5130" s="22" t="s">
        <v>14854</v>
      </c>
      <c r="D5130" s="22" t="s">
        <v>14847</v>
      </c>
      <c r="E5130" s="17" t="s">
        <v>10513</v>
      </c>
      <c r="F5130" s="22" t="s">
        <v>8371</v>
      </c>
      <c r="G5130" s="17" t="s">
        <v>6984</v>
      </c>
      <c r="H5130" s="17" t="s">
        <v>6997</v>
      </c>
      <c r="I5130" s="17" t="s">
        <v>7002</v>
      </c>
      <c r="J5130" s="17" t="s">
        <v>13902</v>
      </c>
      <c r="K5130" s="17" t="s">
        <v>14415</v>
      </c>
      <c r="L5130" s="17" t="s">
        <v>8342</v>
      </c>
      <c r="M5130" s="17" t="s">
        <v>8348</v>
      </c>
      <c r="N5130" s="17" t="s">
        <v>8351</v>
      </c>
      <c r="O5130" s="17" t="s">
        <v>14842</v>
      </c>
      <c r="P5130" s="25">
        <v>13310</v>
      </c>
      <c r="Q5130" s="17" t="s">
        <v>8364</v>
      </c>
      <c r="R5130" s="22" t="s">
        <v>8370</v>
      </c>
      <c r="S5130" s="22" t="s">
        <v>8370</v>
      </c>
      <c r="T5130" s="22" t="s">
        <v>8370</v>
      </c>
      <c r="U5130" s="19" t="str">
        <f>IF(Cleaned_Data!P5130&gt;20000,"High-Bill","Normal-Bill")</f>
        <v>Normal-Bill</v>
      </c>
      <c r="V5130" s="19" t="str">
        <f t="shared" si="160"/>
        <v>Senior-Citizen</v>
      </c>
      <c r="W5130" s="19" t="str">
        <f t="shared" si="161"/>
        <v>Not-Required</v>
      </c>
      <c r="X5130" s="20" t="str" cm="1">
        <f t="array" ref="X5130">_xlfn.IFS(P5130&lt;5000,"Low",P5130&lt;=20000,"Medium",P5130&gt;20000,"High")</f>
        <v>Medium</v>
      </c>
    </row>
    <row r="5131" spans="1:24" x14ac:dyDescent="0.35">
      <c r="A5131" s="29" t="s">
        <v>715</v>
      </c>
      <c r="B5131" s="21" t="s">
        <v>1157</v>
      </c>
      <c r="C5131" s="22" t="s">
        <v>14854</v>
      </c>
      <c r="D5131" s="21" t="s">
        <v>1172</v>
      </c>
      <c r="E5131" s="21" t="s">
        <v>12211</v>
      </c>
      <c r="F5131" s="21" t="s">
        <v>6917</v>
      </c>
      <c r="G5131" s="21" t="s">
        <v>6988</v>
      </c>
      <c r="H5131" s="21" t="s">
        <v>7000</v>
      </c>
      <c r="I5131" s="21" t="s">
        <v>7005</v>
      </c>
      <c r="J5131" s="21" t="s">
        <v>13971</v>
      </c>
      <c r="K5131" s="21" t="s">
        <v>14483</v>
      </c>
      <c r="L5131" s="21" t="s">
        <v>8338</v>
      </c>
      <c r="M5131" s="21" t="s">
        <v>8347</v>
      </c>
      <c r="N5131" s="21" t="s">
        <v>8351</v>
      </c>
      <c r="O5131" s="21" t="s">
        <v>8359</v>
      </c>
      <c r="P5131" s="18">
        <v>0</v>
      </c>
      <c r="Q5131" s="21" t="s">
        <v>8363</v>
      </c>
      <c r="R5131" s="22" t="s">
        <v>8370</v>
      </c>
      <c r="S5131" s="22" t="s">
        <v>8370</v>
      </c>
      <c r="T5131" s="21" t="s">
        <v>14844</v>
      </c>
      <c r="U5131" s="23" t="str">
        <f>IF(Cleaned_Data!P5131&gt;20000,"High-Bill","Normal-Bill")</f>
        <v>Normal-Bill</v>
      </c>
      <c r="V5131" s="23" t="str">
        <f t="shared" si="160"/>
        <v>Senior-Citizen</v>
      </c>
      <c r="W5131" s="23" t="str">
        <f t="shared" si="161"/>
        <v>Not-Required</v>
      </c>
      <c r="X5131" s="24" t="str" cm="1">
        <f t="array" ref="X5131">_xlfn.IFS(P5131&lt;5000,"Low",P5131&lt;=20000,"Medium",P5131&gt;20000,"High")</f>
        <v>Low</v>
      </c>
    </row>
    <row r="5132" spans="1:24" x14ac:dyDescent="0.35">
      <c r="A5132" s="28" t="s">
        <v>408</v>
      </c>
      <c r="B5132" s="17" t="s">
        <v>1071</v>
      </c>
      <c r="C5132" s="22" t="s">
        <v>14854</v>
      </c>
      <c r="D5132" s="17" t="s">
        <v>1174</v>
      </c>
      <c r="E5132" s="17" t="s">
        <v>8902</v>
      </c>
      <c r="F5132" s="17" t="s">
        <v>6871</v>
      </c>
      <c r="G5132" s="17" t="s">
        <v>6992</v>
      </c>
      <c r="H5132" s="17" t="s">
        <v>6998</v>
      </c>
      <c r="I5132" s="17" t="s">
        <v>7005</v>
      </c>
      <c r="J5132" s="22" t="s">
        <v>8371</v>
      </c>
      <c r="K5132" s="17" t="s">
        <v>14197</v>
      </c>
      <c r="L5132" s="17" t="s">
        <v>8344</v>
      </c>
      <c r="M5132" s="17" t="s">
        <v>8346</v>
      </c>
      <c r="N5132" s="17" t="s">
        <v>8352</v>
      </c>
      <c r="O5132" s="17" t="s">
        <v>14842</v>
      </c>
      <c r="P5132" s="18">
        <v>0</v>
      </c>
      <c r="Q5132" s="22" t="s">
        <v>8370</v>
      </c>
      <c r="R5132" s="17" t="s">
        <v>13940</v>
      </c>
      <c r="S5132" s="17">
        <v>5</v>
      </c>
      <c r="T5132" s="17" t="s">
        <v>14843</v>
      </c>
      <c r="U5132" s="19" t="str">
        <f>IF(Cleaned_Data!P5132&gt;20000,"High-Bill","Normal-Bill")</f>
        <v>Normal-Bill</v>
      </c>
      <c r="V5132" s="19" t="str">
        <f t="shared" si="160"/>
        <v>Senior-Citizen</v>
      </c>
      <c r="W5132" s="19" t="str">
        <f t="shared" si="161"/>
        <v>Follow-Up-required</v>
      </c>
      <c r="X5132" s="20" t="str" cm="1">
        <f t="array" ref="X5132">_xlfn.IFS(P5132&lt;5000,"Low",P5132&lt;=20000,"Medium",P5132&gt;20000,"High")</f>
        <v>Low</v>
      </c>
    </row>
    <row r="5133" spans="1:24" x14ac:dyDescent="0.35">
      <c r="A5133" s="29" t="s">
        <v>408</v>
      </c>
      <c r="B5133" s="21" t="s">
        <v>1103</v>
      </c>
      <c r="C5133" s="21">
        <v>77</v>
      </c>
      <c r="D5133" s="21" t="s">
        <v>1174</v>
      </c>
      <c r="E5133" s="21" t="s">
        <v>9302</v>
      </c>
      <c r="F5133" s="21" t="s">
        <v>6945</v>
      </c>
      <c r="G5133" s="21" t="s">
        <v>6989</v>
      </c>
      <c r="H5133" s="21" t="s">
        <v>6997</v>
      </c>
      <c r="I5133" s="21" t="s">
        <v>7007</v>
      </c>
      <c r="J5133" s="22" t="s">
        <v>8371</v>
      </c>
      <c r="K5133" s="21" t="s">
        <v>14252</v>
      </c>
      <c r="L5133" s="21" t="s">
        <v>8344</v>
      </c>
      <c r="M5133" s="21" t="s">
        <v>8348</v>
      </c>
      <c r="N5133" s="21" t="s">
        <v>8354</v>
      </c>
      <c r="O5133" s="21" t="s">
        <v>14841</v>
      </c>
      <c r="P5133" s="18">
        <v>0</v>
      </c>
      <c r="Q5133" s="21" t="s">
        <v>8362</v>
      </c>
      <c r="R5133" s="21" t="s">
        <v>13903</v>
      </c>
      <c r="S5133" s="21">
        <v>3</v>
      </c>
      <c r="T5133" s="22" t="s">
        <v>8370</v>
      </c>
      <c r="U5133" s="23" t="str">
        <f>IF(Cleaned_Data!P5133&gt;20000,"High-Bill","Normal-Bill")</f>
        <v>Normal-Bill</v>
      </c>
      <c r="V5133" s="23" t="str">
        <f t="shared" si="160"/>
        <v>Senior-Citizen</v>
      </c>
      <c r="W5133" s="23" t="str">
        <f t="shared" si="161"/>
        <v>Follow-Up-required</v>
      </c>
      <c r="X5133" s="24" t="str" cm="1">
        <f t="array" ref="X5133">_xlfn.IFS(P5133&lt;5000,"Low",P5133&lt;=20000,"Medium",P5133&gt;20000,"High")</f>
        <v>Low</v>
      </c>
    </row>
    <row r="5134" spans="1:24" x14ac:dyDescent="0.35">
      <c r="A5134" s="28" t="s">
        <v>408</v>
      </c>
      <c r="B5134" s="17" t="s">
        <v>1042</v>
      </c>
      <c r="C5134" s="17">
        <v>14</v>
      </c>
      <c r="D5134" s="17" t="s">
        <v>1174</v>
      </c>
      <c r="E5134" s="17" t="s">
        <v>10523</v>
      </c>
      <c r="F5134" s="22" t="s">
        <v>8371</v>
      </c>
      <c r="G5134" s="17" t="s">
        <v>6992</v>
      </c>
      <c r="H5134" s="17" t="s">
        <v>6997</v>
      </c>
      <c r="I5134" s="17" t="s">
        <v>7001</v>
      </c>
      <c r="J5134" s="17" t="s">
        <v>14025</v>
      </c>
      <c r="K5134" s="17" t="s">
        <v>14813</v>
      </c>
      <c r="L5134" s="17" t="s">
        <v>8342</v>
      </c>
      <c r="M5134" s="17" t="s">
        <v>8348</v>
      </c>
      <c r="N5134" s="17" t="s">
        <v>8351</v>
      </c>
      <c r="O5134" s="17" t="s">
        <v>14842</v>
      </c>
      <c r="P5134" s="25">
        <v>816</v>
      </c>
      <c r="Q5134" s="17" t="s">
        <v>8364</v>
      </c>
      <c r="R5134" s="22" t="s">
        <v>8370</v>
      </c>
      <c r="S5134" s="17">
        <v>2</v>
      </c>
      <c r="T5134" s="17" t="s">
        <v>14844</v>
      </c>
      <c r="U5134" s="19" t="str">
        <f>IF(Cleaned_Data!P5134&gt;20000,"High-Bill","Normal-Bill")</f>
        <v>Normal-Bill</v>
      </c>
      <c r="V5134" s="19" t="str">
        <f t="shared" si="160"/>
        <v>Not-Senior-Citizen</v>
      </c>
      <c r="W5134" s="19" t="str">
        <f t="shared" si="161"/>
        <v>Not-Required</v>
      </c>
      <c r="X5134" s="20" t="str" cm="1">
        <f t="array" ref="X5134">_xlfn.IFS(P5134&lt;5000,"Low",P5134&lt;=20000,"Medium",P5134&gt;20000,"High")</f>
        <v>Low</v>
      </c>
    </row>
    <row r="5135" spans="1:24" x14ac:dyDescent="0.35">
      <c r="A5135" s="29" t="s">
        <v>408</v>
      </c>
      <c r="B5135" s="21" t="s">
        <v>1054</v>
      </c>
      <c r="C5135" s="21">
        <v>14</v>
      </c>
      <c r="D5135" s="22" t="s">
        <v>14847</v>
      </c>
      <c r="E5135" s="21" t="s">
        <v>10920</v>
      </c>
      <c r="F5135" s="21" t="s">
        <v>6705</v>
      </c>
      <c r="G5135" s="21" t="s">
        <v>6988</v>
      </c>
      <c r="H5135" s="21" t="s">
        <v>6997</v>
      </c>
      <c r="I5135" s="21" t="s">
        <v>7001</v>
      </c>
      <c r="J5135" s="21" t="s">
        <v>13950</v>
      </c>
      <c r="K5135" s="21" t="s">
        <v>14650</v>
      </c>
      <c r="L5135" s="21" t="s">
        <v>8343</v>
      </c>
      <c r="M5135" s="21" t="s">
        <v>8349</v>
      </c>
      <c r="N5135" s="21" t="s">
        <v>8354</v>
      </c>
      <c r="O5135" s="21" t="s">
        <v>8359</v>
      </c>
      <c r="P5135" s="18">
        <v>0</v>
      </c>
      <c r="Q5135" s="21" t="s">
        <v>8364</v>
      </c>
      <c r="R5135" s="21" t="s">
        <v>7407</v>
      </c>
      <c r="S5135" s="21">
        <v>2</v>
      </c>
      <c r="T5135" s="21" t="s">
        <v>14844</v>
      </c>
      <c r="U5135" s="23" t="str">
        <f>IF(Cleaned_Data!P5135&gt;20000,"High-Bill","Normal-Bill")</f>
        <v>Normal-Bill</v>
      </c>
      <c r="V5135" s="23" t="str">
        <f t="shared" si="160"/>
        <v>Not-Senior-Citizen</v>
      </c>
      <c r="W5135" s="23" t="str">
        <f t="shared" si="161"/>
        <v>Follow-Up-required</v>
      </c>
      <c r="X5135" s="24" t="str" cm="1">
        <f t="array" ref="X5135">_xlfn.IFS(P5135&lt;5000,"Low",P5135&lt;=20000,"Medium",P5135&gt;20000,"High")</f>
        <v>Low</v>
      </c>
    </row>
    <row r="5136" spans="1:24" x14ac:dyDescent="0.35">
      <c r="A5136" s="28" t="s">
        <v>408</v>
      </c>
      <c r="B5136" s="17" t="s">
        <v>1127</v>
      </c>
      <c r="C5136" s="17">
        <v>90</v>
      </c>
      <c r="D5136" s="17" t="s">
        <v>1174</v>
      </c>
      <c r="E5136" s="17" t="s">
        <v>11241</v>
      </c>
      <c r="F5136" s="17" t="s">
        <v>6897</v>
      </c>
      <c r="G5136" s="17" t="s">
        <v>6985</v>
      </c>
      <c r="H5136" s="17" t="s">
        <v>6999</v>
      </c>
      <c r="I5136" s="17" t="s">
        <v>7002</v>
      </c>
      <c r="J5136" s="17" t="s">
        <v>14092</v>
      </c>
      <c r="K5136" s="17" t="s">
        <v>14692</v>
      </c>
      <c r="L5136" s="17" t="s">
        <v>8338</v>
      </c>
      <c r="M5136" s="17" t="s">
        <v>8349</v>
      </c>
      <c r="N5136" s="17" t="s">
        <v>8352</v>
      </c>
      <c r="O5136" s="17" t="s">
        <v>8355</v>
      </c>
      <c r="P5136" s="18">
        <v>0</v>
      </c>
      <c r="Q5136" s="17" t="s">
        <v>8362</v>
      </c>
      <c r="R5136" s="22" t="s">
        <v>8370</v>
      </c>
      <c r="S5136" s="17">
        <v>3</v>
      </c>
      <c r="T5136" s="17" t="s">
        <v>14844</v>
      </c>
      <c r="U5136" s="19" t="str">
        <f>IF(Cleaned_Data!P5136&gt;20000,"High-Bill","Normal-Bill")</f>
        <v>Normal-Bill</v>
      </c>
      <c r="V5136" s="19" t="str">
        <f t="shared" si="160"/>
        <v>Senior-Citizen</v>
      </c>
      <c r="W5136" s="19" t="str">
        <f t="shared" si="161"/>
        <v>Not-Required</v>
      </c>
      <c r="X5136" s="20" t="str" cm="1">
        <f t="array" ref="X5136">_xlfn.IFS(P5136&lt;5000,"Low",P5136&lt;=20000,"Medium",P5136&gt;20000,"High")</f>
        <v>Low</v>
      </c>
    </row>
    <row r="5137" spans="1:24" x14ac:dyDescent="0.35">
      <c r="A5137" s="29" t="s">
        <v>408</v>
      </c>
      <c r="B5137" s="21" t="s">
        <v>1093</v>
      </c>
      <c r="C5137" s="22" t="s">
        <v>14854</v>
      </c>
      <c r="D5137" s="21" t="s">
        <v>1174</v>
      </c>
      <c r="E5137" s="21" t="s">
        <v>12894</v>
      </c>
      <c r="F5137" s="22" t="s">
        <v>8371</v>
      </c>
      <c r="G5137" s="21" t="s">
        <v>6984</v>
      </c>
      <c r="H5137" s="21" t="s">
        <v>6997</v>
      </c>
      <c r="I5137" s="21" t="s">
        <v>7004</v>
      </c>
      <c r="J5137" s="21" t="s">
        <v>13977</v>
      </c>
      <c r="K5137" s="21" t="s">
        <v>14294</v>
      </c>
      <c r="L5137" s="21" t="s">
        <v>8345</v>
      </c>
      <c r="M5137" s="21" t="s">
        <v>8349</v>
      </c>
      <c r="N5137" s="21" t="s">
        <v>8351</v>
      </c>
      <c r="O5137" s="21" t="s">
        <v>14841</v>
      </c>
      <c r="P5137" s="18">
        <v>0</v>
      </c>
      <c r="Q5137" s="21" t="s">
        <v>8364</v>
      </c>
      <c r="R5137" s="22" t="s">
        <v>8370</v>
      </c>
      <c r="S5137" s="21">
        <v>1</v>
      </c>
      <c r="T5137" s="22" t="s">
        <v>8370</v>
      </c>
      <c r="U5137" s="23" t="str">
        <f>IF(Cleaned_Data!P5137&gt;20000,"High-Bill","Normal-Bill")</f>
        <v>Normal-Bill</v>
      </c>
      <c r="V5137" s="23" t="str">
        <f t="shared" si="160"/>
        <v>Senior-Citizen</v>
      </c>
      <c r="W5137" s="23" t="str">
        <f t="shared" si="161"/>
        <v>Not-Required</v>
      </c>
      <c r="X5137" s="24" t="str" cm="1">
        <f t="array" ref="X5137">_xlfn.IFS(P5137&lt;5000,"Low",P5137&lt;=20000,"Medium",P5137&gt;20000,"High")</f>
        <v>Low</v>
      </c>
    </row>
    <row r="5138" spans="1:24" x14ac:dyDescent="0.35">
      <c r="A5138" s="28" t="s">
        <v>408</v>
      </c>
      <c r="B5138" s="17" t="s">
        <v>1151</v>
      </c>
      <c r="C5138" s="17">
        <v>62</v>
      </c>
      <c r="D5138" s="22" t="s">
        <v>14847</v>
      </c>
      <c r="E5138" s="17" t="s">
        <v>13481</v>
      </c>
      <c r="F5138" s="17" t="s">
        <v>6941</v>
      </c>
      <c r="G5138" s="17" t="s">
        <v>6985</v>
      </c>
      <c r="H5138" s="17" t="s">
        <v>6999</v>
      </c>
      <c r="I5138" s="17" t="s">
        <v>7006</v>
      </c>
      <c r="J5138" s="17" t="s">
        <v>7082</v>
      </c>
      <c r="K5138" s="17" t="s">
        <v>14602</v>
      </c>
      <c r="L5138" s="17" t="s">
        <v>8343</v>
      </c>
      <c r="M5138" s="17" t="s">
        <v>8349</v>
      </c>
      <c r="N5138" s="17" t="s">
        <v>8351</v>
      </c>
      <c r="O5138" s="17" t="s">
        <v>14842</v>
      </c>
      <c r="P5138" s="25">
        <v>21873</v>
      </c>
      <c r="Q5138" s="17" t="s">
        <v>8362</v>
      </c>
      <c r="R5138" s="17" t="s">
        <v>13909</v>
      </c>
      <c r="S5138" s="22" t="s">
        <v>8370</v>
      </c>
      <c r="T5138" s="17" t="s">
        <v>14843</v>
      </c>
      <c r="U5138" s="19" t="str">
        <f>IF(Cleaned_Data!P5138&gt;20000,"High-Bill","Normal-Bill")</f>
        <v>High-Bill</v>
      </c>
      <c r="V5138" s="19" t="str">
        <f t="shared" si="160"/>
        <v>Senior-Citizen</v>
      </c>
      <c r="W5138" s="19" t="str">
        <f t="shared" si="161"/>
        <v>Follow-Up-required</v>
      </c>
      <c r="X5138" s="20" t="str" cm="1">
        <f t="array" ref="X5138">_xlfn.IFS(P5138&lt;5000,"Low",P5138&lt;=20000,"Medium",P5138&gt;20000,"High")</f>
        <v>High</v>
      </c>
    </row>
    <row r="5139" spans="1:24" x14ac:dyDescent="0.35">
      <c r="A5139" s="29" t="s">
        <v>699</v>
      </c>
      <c r="B5139" s="21" t="s">
        <v>1125</v>
      </c>
      <c r="C5139" s="22" t="s">
        <v>14854</v>
      </c>
      <c r="D5139" s="22" t="s">
        <v>14847</v>
      </c>
      <c r="E5139" s="21" t="s">
        <v>9517</v>
      </c>
      <c r="F5139" s="21" t="s">
        <v>6877</v>
      </c>
      <c r="G5139" s="21" t="s">
        <v>6991</v>
      </c>
      <c r="H5139" s="21" t="s">
        <v>6995</v>
      </c>
      <c r="I5139" s="21" t="s">
        <v>7001</v>
      </c>
      <c r="J5139" s="21" t="s">
        <v>13940</v>
      </c>
      <c r="K5139" s="21" t="s">
        <v>14281</v>
      </c>
      <c r="L5139" s="21" t="s">
        <v>8343</v>
      </c>
      <c r="M5139" s="21" t="s">
        <v>8350</v>
      </c>
      <c r="N5139" s="21" t="s">
        <v>8354</v>
      </c>
      <c r="O5139" s="21" t="s">
        <v>8359</v>
      </c>
      <c r="P5139" s="18">
        <v>0</v>
      </c>
      <c r="Q5139" s="21" t="s">
        <v>8364</v>
      </c>
      <c r="R5139" s="21" t="s">
        <v>14114</v>
      </c>
      <c r="S5139" s="21">
        <v>1</v>
      </c>
      <c r="T5139" s="21" t="s">
        <v>14844</v>
      </c>
      <c r="U5139" s="23" t="str">
        <f>IF(Cleaned_Data!P5139&gt;20000,"High-Bill","Normal-Bill")</f>
        <v>Normal-Bill</v>
      </c>
      <c r="V5139" s="23" t="str">
        <f t="shared" si="160"/>
        <v>Senior-Citizen</v>
      </c>
      <c r="W5139" s="23" t="str">
        <f t="shared" si="161"/>
        <v>Follow-Up-required</v>
      </c>
      <c r="X5139" s="24" t="str" cm="1">
        <f t="array" ref="X5139">_xlfn.IFS(P5139&lt;5000,"Low",P5139&lt;=20000,"Medium",P5139&gt;20000,"High")</f>
        <v>Low</v>
      </c>
    </row>
    <row r="5140" spans="1:24" x14ac:dyDescent="0.35">
      <c r="A5140" s="28" t="s">
        <v>699</v>
      </c>
      <c r="B5140" s="17" t="s">
        <v>1058</v>
      </c>
      <c r="C5140" s="17">
        <v>35</v>
      </c>
      <c r="D5140" s="17" t="s">
        <v>1174</v>
      </c>
      <c r="E5140" s="17" t="s">
        <v>9854</v>
      </c>
      <c r="F5140" s="17" t="s">
        <v>6707</v>
      </c>
      <c r="G5140" s="17" t="s">
        <v>6990</v>
      </c>
      <c r="H5140" s="17" t="s">
        <v>6996</v>
      </c>
      <c r="I5140" s="17" t="s">
        <v>7004</v>
      </c>
      <c r="J5140" s="17" t="s">
        <v>14128</v>
      </c>
      <c r="K5140" s="17" t="s">
        <v>14624</v>
      </c>
      <c r="L5140" s="17" t="s">
        <v>8340</v>
      </c>
      <c r="M5140" s="17" t="s">
        <v>8349</v>
      </c>
      <c r="N5140" s="17" t="s">
        <v>8352</v>
      </c>
      <c r="O5140" s="17" t="s">
        <v>14842</v>
      </c>
      <c r="P5140" s="18">
        <v>0</v>
      </c>
      <c r="Q5140" s="17" t="s">
        <v>8362</v>
      </c>
      <c r="R5140" s="17" t="s">
        <v>13935</v>
      </c>
      <c r="S5140" s="17">
        <v>5</v>
      </c>
      <c r="T5140" s="17" t="s">
        <v>14845</v>
      </c>
      <c r="U5140" s="19" t="str">
        <f>IF(Cleaned_Data!P5140&gt;20000,"High-Bill","Normal-Bill")</f>
        <v>Normal-Bill</v>
      </c>
      <c r="V5140" s="19" t="str">
        <f t="shared" si="160"/>
        <v>Not-Senior-Citizen</v>
      </c>
      <c r="W5140" s="19" t="str">
        <f t="shared" si="161"/>
        <v>Follow-Up-required</v>
      </c>
      <c r="X5140" s="20" t="str" cm="1">
        <f t="array" ref="X5140">_xlfn.IFS(P5140&lt;5000,"Low",P5140&lt;=20000,"Medium",P5140&gt;20000,"High")</f>
        <v>Low</v>
      </c>
    </row>
    <row r="5141" spans="1:24" x14ac:dyDescent="0.35">
      <c r="A5141" s="29" t="s">
        <v>957</v>
      </c>
      <c r="B5141" s="21" t="s">
        <v>1165</v>
      </c>
      <c r="C5141" s="22" t="s">
        <v>14854</v>
      </c>
      <c r="D5141" s="21" t="s">
        <v>1174</v>
      </c>
      <c r="E5141" s="21" t="s">
        <v>11028</v>
      </c>
      <c r="F5141" s="22" t="s">
        <v>8371</v>
      </c>
      <c r="G5141" s="21" t="s">
        <v>6993</v>
      </c>
      <c r="H5141" s="21" t="s">
        <v>7000</v>
      </c>
      <c r="I5141" s="21" t="s">
        <v>7004</v>
      </c>
      <c r="J5141" s="22" t="s">
        <v>8371</v>
      </c>
      <c r="K5141" s="21" t="s">
        <v>14350</v>
      </c>
      <c r="L5141" s="21" t="s">
        <v>8344</v>
      </c>
      <c r="M5141" s="21" t="s">
        <v>8347</v>
      </c>
      <c r="N5141" s="21" t="s">
        <v>8351</v>
      </c>
      <c r="O5141" s="21" t="s">
        <v>14842</v>
      </c>
      <c r="P5141" s="26">
        <v>46265</v>
      </c>
      <c r="Q5141" s="22" t="s">
        <v>8370</v>
      </c>
      <c r="R5141" s="21" t="s">
        <v>14112</v>
      </c>
      <c r="S5141" s="21">
        <v>1</v>
      </c>
      <c r="T5141" s="22" t="s">
        <v>8370</v>
      </c>
      <c r="U5141" s="23" t="str">
        <f>IF(Cleaned_Data!P5141&gt;20000,"High-Bill","Normal-Bill")</f>
        <v>High-Bill</v>
      </c>
      <c r="V5141" s="23" t="str">
        <f t="shared" si="160"/>
        <v>Senior-Citizen</v>
      </c>
      <c r="W5141" s="23" t="str">
        <f t="shared" si="161"/>
        <v>Follow-Up-required</v>
      </c>
      <c r="X5141" s="24" t="str" cm="1">
        <f t="array" ref="X5141">_xlfn.IFS(P5141&lt;5000,"Low",P5141&lt;=20000,"Medium",P5141&gt;20000,"High")</f>
        <v>High</v>
      </c>
    </row>
    <row r="5142" spans="1:24" x14ac:dyDescent="0.35">
      <c r="A5142" s="28" t="s">
        <v>957</v>
      </c>
      <c r="B5142" s="17" t="s">
        <v>1075</v>
      </c>
      <c r="C5142" s="22" t="s">
        <v>14854</v>
      </c>
      <c r="D5142" s="17" t="s">
        <v>1172</v>
      </c>
      <c r="E5142" s="17" t="s">
        <v>11234</v>
      </c>
      <c r="F5142" s="17" t="s">
        <v>6723</v>
      </c>
      <c r="G5142" s="17" t="s">
        <v>6990</v>
      </c>
      <c r="H5142" s="17" t="s">
        <v>6998</v>
      </c>
      <c r="I5142" s="17" t="s">
        <v>7002</v>
      </c>
      <c r="J5142" s="22" t="s">
        <v>8371</v>
      </c>
      <c r="K5142" s="17" t="s">
        <v>14352</v>
      </c>
      <c r="L5142" s="17" t="s">
        <v>8341</v>
      </c>
      <c r="M5142" s="17" t="s">
        <v>8350</v>
      </c>
      <c r="N5142" s="17" t="s">
        <v>8352</v>
      </c>
      <c r="O5142" s="17" t="s">
        <v>8359</v>
      </c>
      <c r="P5142" s="18">
        <v>0</v>
      </c>
      <c r="Q5142" s="17" t="s">
        <v>8364</v>
      </c>
      <c r="R5142" s="17" t="s">
        <v>13951</v>
      </c>
      <c r="S5142" s="17">
        <v>4</v>
      </c>
      <c r="T5142" s="17" t="s">
        <v>14843</v>
      </c>
      <c r="U5142" s="19" t="str">
        <f>IF(Cleaned_Data!P5142&gt;20000,"High-Bill","Normal-Bill")</f>
        <v>Normal-Bill</v>
      </c>
      <c r="V5142" s="19" t="str">
        <f t="shared" si="160"/>
        <v>Senior-Citizen</v>
      </c>
      <c r="W5142" s="19" t="str">
        <f t="shared" si="161"/>
        <v>Follow-Up-required</v>
      </c>
      <c r="X5142" s="20" t="str" cm="1">
        <f t="array" ref="X5142">_xlfn.IFS(P5142&lt;5000,"Low",P5142&lt;=20000,"Medium",P5142&gt;20000,"High")</f>
        <v>Low</v>
      </c>
    </row>
    <row r="5143" spans="1:24" x14ac:dyDescent="0.35">
      <c r="A5143" s="29" t="s">
        <v>957</v>
      </c>
      <c r="B5143" s="21" t="s">
        <v>1051</v>
      </c>
      <c r="C5143" s="21">
        <v>38</v>
      </c>
      <c r="D5143" s="21" t="s">
        <v>1174</v>
      </c>
      <c r="E5143" s="21" t="s">
        <v>11757</v>
      </c>
      <c r="F5143" s="22" t="s">
        <v>8371</v>
      </c>
      <c r="G5143" s="21" t="s">
        <v>6985</v>
      </c>
      <c r="H5143" s="21" t="s">
        <v>6994</v>
      </c>
      <c r="I5143" s="21" t="s">
        <v>7006</v>
      </c>
      <c r="J5143" s="21" t="s">
        <v>14107</v>
      </c>
      <c r="K5143" s="21" t="s">
        <v>14614</v>
      </c>
      <c r="L5143" s="21" t="s">
        <v>8345</v>
      </c>
      <c r="M5143" s="21" t="s">
        <v>8349</v>
      </c>
      <c r="N5143" s="21" t="s">
        <v>8353</v>
      </c>
      <c r="O5143" s="21" t="s">
        <v>8358</v>
      </c>
      <c r="P5143" s="18">
        <v>0</v>
      </c>
      <c r="Q5143" s="21" t="s">
        <v>8362</v>
      </c>
      <c r="R5143" s="22" t="s">
        <v>8370</v>
      </c>
      <c r="S5143" s="21">
        <v>3</v>
      </c>
      <c r="T5143" s="21" t="s">
        <v>14844</v>
      </c>
      <c r="U5143" s="23" t="str">
        <f>IF(Cleaned_Data!P5143&gt;20000,"High-Bill","Normal-Bill")</f>
        <v>Normal-Bill</v>
      </c>
      <c r="V5143" s="23" t="str">
        <f t="shared" si="160"/>
        <v>Not-Senior-Citizen</v>
      </c>
      <c r="W5143" s="23" t="str">
        <f t="shared" si="161"/>
        <v>Not-Required</v>
      </c>
      <c r="X5143" s="24" t="str" cm="1">
        <f t="array" ref="X5143">_xlfn.IFS(P5143&lt;5000,"Low",P5143&lt;=20000,"Medium",P5143&gt;20000,"High")</f>
        <v>Low</v>
      </c>
    </row>
    <row r="5144" spans="1:24" x14ac:dyDescent="0.35">
      <c r="A5144" s="28" t="s">
        <v>957</v>
      </c>
      <c r="B5144" s="17" t="s">
        <v>1089</v>
      </c>
      <c r="C5144" s="22" t="s">
        <v>14854</v>
      </c>
      <c r="D5144" s="22" t="s">
        <v>14847</v>
      </c>
      <c r="E5144" s="17" t="s">
        <v>12968</v>
      </c>
      <c r="F5144" s="17" t="s">
        <v>6919</v>
      </c>
      <c r="G5144" s="17" t="s">
        <v>6987</v>
      </c>
      <c r="H5144" s="17" t="s">
        <v>6995</v>
      </c>
      <c r="I5144" s="17" t="s">
        <v>7007</v>
      </c>
      <c r="J5144" s="22" t="s">
        <v>8371</v>
      </c>
      <c r="K5144" s="17" t="s">
        <v>14262</v>
      </c>
      <c r="L5144" s="17" t="s">
        <v>8338</v>
      </c>
      <c r="M5144" s="17" t="s">
        <v>8347</v>
      </c>
      <c r="N5144" s="17" t="s">
        <v>8352</v>
      </c>
      <c r="O5144" s="17" t="s">
        <v>8359</v>
      </c>
      <c r="P5144" s="25">
        <v>16659</v>
      </c>
      <c r="Q5144" s="17" t="s">
        <v>8364</v>
      </c>
      <c r="R5144" s="17" t="s">
        <v>14176</v>
      </c>
      <c r="S5144" s="17">
        <v>4</v>
      </c>
      <c r="T5144" s="17" t="s">
        <v>14845</v>
      </c>
      <c r="U5144" s="19" t="str">
        <f>IF(Cleaned_Data!P5144&gt;20000,"High-Bill","Normal-Bill")</f>
        <v>Normal-Bill</v>
      </c>
      <c r="V5144" s="19" t="str">
        <f t="shared" si="160"/>
        <v>Senior-Citizen</v>
      </c>
      <c r="W5144" s="19" t="str">
        <f t="shared" si="161"/>
        <v>Follow-Up-required</v>
      </c>
      <c r="X5144" s="20" t="str" cm="1">
        <f t="array" ref="X5144">_xlfn.IFS(P5144&lt;5000,"Low",P5144&lt;=20000,"Medium",P5144&gt;20000,"High")</f>
        <v>Medium</v>
      </c>
    </row>
    <row r="5145" spans="1:24" x14ac:dyDescent="0.35">
      <c r="A5145" s="29" t="s">
        <v>957</v>
      </c>
      <c r="B5145" s="21" t="s">
        <v>1091</v>
      </c>
      <c r="C5145" s="21">
        <v>32</v>
      </c>
      <c r="D5145" s="22" t="s">
        <v>14847</v>
      </c>
      <c r="E5145" s="21" t="s">
        <v>13628</v>
      </c>
      <c r="F5145" s="21" t="s">
        <v>6777</v>
      </c>
      <c r="G5145" s="21" t="s">
        <v>6991</v>
      </c>
      <c r="H5145" s="21" t="s">
        <v>6994</v>
      </c>
      <c r="I5145" s="21" t="s">
        <v>7001</v>
      </c>
      <c r="J5145" s="21" t="s">
        <v>7323</v>
      </c>
      <c r="K5145" s="21" t="s">
        <v>14805</v>
      </c>
      <c r="L5145" s="21" t="s">
        <v>8339</v>
      </c>
      <c r="M5145" s="21" t="s">
        <v>8350</v>
      </c>
      <c r="N5145" s="21" t="s">
        <v>8351</v>
      </c>
      <c r="O5145" s="21" t="s">
        <v>14842</v>
      </c>
      <c r="P5145" s="26">
        <v>28110</v>
      </c>
      <c r="Q5145" s="21" t="s">
        <v>8362</v>
      </c>
      <c r="R5145" s="22" t="s">
        <v>8370</v>
      </c>
      <c r="S5145" s="21">
        <v>3</v>
      </c>
      <c r="T5145" s="21" t="s">
        <v>14843</v>
      </c>
      <c r="U5145" s="23" t="str">
        <f>IF(Cleaned_Data!P5145&gt;20000,"High-Bill","Normal-Bill")</f>
        <v>High-Bill</v>
      </c>
      <c r="V5145" s="23" t="str">
        <f t="shared" si="160"/>
        <v>Not-Senior-Citizen</v>
      </c>
      <c r="W5145" s="23" t="str">
        <f t="shared" si="161"/>
        <v>Not-Required</v>
      </c>
      <c r="X5145" s="24" t="str" cm="1">
        <f t="array" ref="X5145">_xlfn.IFS(P5145&lt;5000,"Low",P5145&lt;=20000,"Medium",P5145&gt;20000,"High")</f>
        <v>High</v>
      </c>
    </row>
    <row r="5146" spans="1:24" x14ac:dyDescent="0.35">
      <c r="A5146" s="28" t="s">
        <v>957</v>
      </c>
      <c r="B5146" s="17" t="s">
        <v>1124</v>
      </c>
      <c r="C5146" s="17">
        <v>24</v>
      </c>
      <c r="D5146" s="17" t="s">
        <v>1172</v>
      </c>
      <c r="E5146" s="17" t="s">
        <v>13687</v>
      </c>
      <c r="F5146" s="17" t="s">
        <v>6791</v>
      </c>
      <c r="G5146" s="17" t="s">
        <v>6989</v>
      </c>
      <c r="H5146" s="17" t="s">
        <v>6997</v>
      </c>
      <c r="I5146" s="17" t="s">
        <v>7004</v>
      </c>
      <c r="J5146" s="22" t="s">
        <v>8371</v>
      </c>
      <c r="K5146" s="17" t="s">
        <v>14542</v>
      </c>
      <c r="L5146" s="17" t="s">
        <v>8342</v>
      </c>
      <c r="M5146" s="17" t="s">
        <v>8348</v>
      </c>
      <c r="N5146" s="17" t="s">
        <v>8352</v>
      </c>
      <c r="O5146" s="17" t="s">
        <v>14841</v>
      </c>
      <c r="P5146" s="25">
        <v>43756</v>
      </c>
      <c r="Q5146" s="17" t="s">
        <v>8363</v>
      </c>
      <c r="R5146" s="17" t="s">
        <v>14052</v>
      </c>
      <c r="S5146" s="17">
        <v>4</v>
      </c>
      <c r="T5146" s="17" t="s">
        <v>14844</v>
      </c>
      <c r="U5146" s="19" t="str">
        <f>IF(Cleaned_Data!P5146&gt;20000,"High-Bill","Normal-Bill")</f>
        <v>High-Bill</v>
      </c>
      <c r="V5146" s="19" t="str">
        <f t="shared" si="160"/>
        <v>Not-Senior-Citizen</v>
      </c>
      <c r="W5146" s="19" t="str">
        <f t="shared" si="161"/>
        <v>Follow-Up-required</v>
      </c>
      <c r="X5146" s="20" t="str" cm="1">
        <f t="array" ref="X5146">_xlfn.IFS(P5146&lt;5000,"Low",P5146&lt;=20000,"Medium",P5146&gt;20000,"High")</f>
        <v>High</v>
      </c>
    </row>
    <row r="5147" spans="1:24" x14ac:dyDescent="0.35">
      <c r="A5147" s="29" t="s">
        <v>939</v>
      </c>
      <c r="B5147" s="21" t="s">
        <v>1058</v>
      </c>
      <c r="C5147" s="22" t="s">
        <v>14854</v>
      </c>
      <c r="D5147" s="21" t="s">
        <v>1174</v>
      </c>
      <c r="E5147" s="21" t="s">
        <v>10772</v>
      </c>
      <c r="F5147" s="21" t="s">
        <v>6741</v>
      </c>
      <c r="G5147" s="21" t="s">
        <v>6988</v>
      </c>
      <c r="H5147" s="21" t="s">
        <v>6997</v>
      </c>
      <c r="I5147" s="21" t="s">
        <v>7007</v>
      </c>
      <c r="J5147" s="21" t="s">
        <v>14005</v>
      </c>
      <c r="K5147" s="21" t="s">
        <v>14258</v>
      </c>
      <c r="L5147" s="21" t="s">
        <v>8338</v>
      </c>
      <c r="M5147" s="21" t="s">
        <v>8348</v>
      </c>
      <c r="N5147" s="21" t="s">
        <v>8353</v>
      </c>
      <c r="O5147" s="21" t="s">
        <v>14842</v>
      </c>
      <c r="P5147" s="26">
        <v>15383</v>
      </c>
      <c r="Q5147" s="21" t="s">
        <v>8363</v>
      </c>
      <c r="R5147" s="22" t="s">
        <v>8370</v>
      </c>
      <c r="S5147" s="22" t="s">
        <v>8370</v>
      </c>
      <c r="T5147" s="21" t="s">
        <v>14845</v>
      </c>
      <c r="U5147" s="23" t="str">
        <f>IF(Cleaned_Data!P5147&gt;20000,"High-Bill","Normal-Bill")</f>
        <v>Normal-Bill</v>
      </c>
      <c r="V5147" s="23" t="str">
        <f t="shared" si="160"/>
        <v>Senior-Citizen</v>
      </c>
      <c r="W5147" s="23" t="str">
        <f t="shared" si="161"/>
        <v>Not-Required</v>
      </c>
      <c r="X5147" s="24" t="str" cm="1">
        <f t="array" ref="X5147">_xlfn.IFS(P5147&lt;5000,"Low",P5147&lt;=20000,"Medium",P5147&gt;20000,"High")</f>
        <v>Medium</v>
      </c>
    </row>
    <row r="5148" spans="1:24" x14ac:dyDescent="0.35">
      <c r="A5148" s="28" t="s">
        <v>939</v>
      </c>
      <c r="B5148" s="17" t="s">
        <v>1104</v>
      </c>
      <c r="C5148" s="17">
        <v>57</v>
      </c>
      <c r="D5148" s="17" t="s">
        <v>1174</v>
      </c>
      <c r="E5148" s="17" t="s">
        <v>11049</v>
      </c>
      <c r="F5148" s="22" t="s">
        <v>8371</v>
      </c>
      <c r="G5148" s="17" t="s">
        <v>6991</v>
      </c>
      <c r="H5148" s="17" t="s">
        <v>6994</v>
      </c>
      <c r="I5148" s="17" t="s">
        <v>7005</v>
      </c>
      <c r="J5148" s="17" t="s">
        <v>7659</v>
      </c>
      <c r="K5148" s="17" t="s">
        <v>14518</v>
      </c>
      <c r="L5148" s="17" t="s">
        <v>8341</v>
      </c>
      <c r="M5148" s="17" t="s">
        <v>8348</v>
      </c>
      <c r="N5148" s="17" t="s">
        <v>8353</v>
      </c>
      <c r="O5148" s="17" t="s">
        <v>8358</v>
      </c>
      <c r="P5148" s="18">
        <v>0</v>
      </c>
      <c r="Q5148" s="22" t="s">
        <v>8370</v>
      </c>
      <c r="R5148" s="22" t="s">
        <v>8370</v>
      </c>
      <c r="S5148" s="17">
        <v>3</v>
      </c>
      <c r="T5148" s="22" t="s">
        <v>8370</v>
      </c>
      <c r="U5148" s="19" t="str">
        <f>IF(Cleaned_Data!P5148&gt;20000,"High-Bill","Normal-Bill")</f>
        <v>Normal-Bill</v>
      </c>
      <c r="V5148" s="19" t="str">
        <f t="shared" si="160"/>
        <v>Not-Senior-Citizen</v>
      </c>
      <c r="W5148" s="19" t="str">
        <f t="shared" si="161"/>
        <v>Not-Required</v>
      </c>
      <c r="X5148" s="20" t="str" cm="1">
        <f t="array" ref="X5148">_xlfn.IFS(P5148&lt;5000,"Low",P5148&lt;=20000,"Medium",P5148&gt;20000,"High")</f>
        <v>Low</v>
      </c>
    </row>
    <row r="5149" spans="1:24" x14ac:dyDescent="0.35">
      <c r="A5149" s="29" t="s">
        <v>939</v>
      </c>
      <c r="B5149" s="21" t="s">
        <v>1039</v>
      </c>
      <c r="C5149" s="22" t="s">
        <v>14854</v>
      </c>
      <c r="D5149" s="22" t="s">
        <v>14847</v>
      </c>
      <c r="E5149" s="21" t="s">
        <v>11151</v>
      </c>
      <c r="F5149" s="21" t="s">
        <v>6911</v>
      </c>
      <c r="G5149" s="21" t="s">
        <v>6988</v>
      </c>
      <c r="H5149" s="21" t="s">
        <v>6997</v>
      </c>
      <c r="I5149" s="21" t="s">
        <v>7005</v>
      </c>
      <c r="J5149" s="21" t="s">
        <v>14008</v>
      </c>
      <c r="K5149" s="21" t="s">
        <v>14673</v>
      </c>
      <c r="L5149" s="21" t="s">
        <v>8343</v>
      </c>
      <c r="M5149" s="21" t="s">
        <v>8349</v>
      </c>
      <c r="N5149" s="21" t="s">
        <v>8354</v>
      </c>
      <c r="O5149" s="21" t="s">
        <v>14841</v>
      </c>
      <c r="P5149" s="18">
        <v>0</v>
      </c>
      <c r="Q5149" s="21" t="s">
        <v>8362</v>
      </c>
      <c r="R5149" s="22" t="s">
        <v>8370</v>
      </c>
      <c r="S5149" s="21">
        <v>5</v>
      </c>
      <c r="T5149" s="22" t="s">
        <v>8370</v>
      </c>
      <c r="U5149" s="23" t="str">
        <f>IF(Cleaned_Data!P5149&gt;20000,"High-Bill","Normal-Bill")</f>
        <v>Normal-Bill</v>
      </c>
      <c r="V5149" s="23" t="str">
        <f t="shared" si="160"/>
        <v>Senior-Citizen</v>
      </c>
      <c r="W5149" s="23" t="str">
        <f t="shared" si="161"/>
        <v>Not-Required</v>
      </c>
      <c r="X5149" s="24" t="str" cm="1">
        <f t="array" ref="X5149">_xlfn.IFS(P5149&lt;5000,"Low",P5149&lt;=20000,"Medium",P5149&gt;20000,"High")</f>
        <v>Low</v>
      </c>
    </row>
    <row r="5150" spans="1:24" x14ac:dyDescent="0.35">
      <c r="A5150" s="28" t="s">
        <v>939</v>
      </c>
      <c r="B5150" s="17" t="s">
        <v>1052</v>
      </c>
      <c r="C5150" s="22" t="s">
        <v>14854</v>
      </c>
      <c r="D5150" s="17" t="s">
        <v>1174</v>
      </c>
      <c r="E5150" s="17" t="s">
        <v>11167</v>
      </c>
      <c r="F5150" s="17" t="s">
        <v>6830</v>
      </c>
      <c r="G5150" s="17" t="s">
        <v>6993</v>
      </c>
      <c r="H5150" s="17" t="s">
        <v>6997</v>
      </c>
      <c r="I5150" s="17" t="s">
        <v>7006</v>
      </c>
      <c r="J5150" s="17" t="s">
        <v>13903</v>
      </c>
      <c r="K5150" s="17" t="s">
        <v>14530</v>
      </c>
      <c r="L5150" s="17" t="s">
        <v>8340</v>
      </c>
      <c r="M5150" s="17" t="s">
        <v>8347</v>
      </c>
      <c r="N5150" s="17" t="s">
        <v>8353</v>
      </c>
      <c r="O5150" s="17" t="s">
        <v>14841</v>
      </c>
      <c r="P5150" s="25">
        <v>30057</v>
      </c>
      <c r="Q5150" s="17" t="s">
        <v>8364</v>
      </c>
      <c r="R5150" s="22" t="s">
        <v>8370</v>
      </c>
      <c r="S5150" s="22" t="s">
        <v>8370</v>
      </c>
      <c r="T5150" s="22" t="s">
        <v>8370</v>
      </c>
      <c r="U5150" s="19" t="str">
        <f>IF(Cleaned_Data!P5150&gt;20000,"High-Bill","Normal-Bill")</f>
        <v>High-Bill</v>
      </c>
      <c r="V5150" s="19" t="str">
        <f t="shared" si="160"/>
        <v>Senior-Citizen</v>
      </c>
      <c r="W5150" s="19" t="str">
        <f t="shared" si="161"/>
        <v>Not-Required</v>
      </c>
      <c r="X5150" s="20" t="str" cm="1">
        <f t="array" ref="X5150">_xlfn.IFS(P5150&lt;5000,"Low",P5150&lt;=20000,"Medium",P5150&gt;20000,"High")</f>
        <v>High</v>
      </c>
    </row>
    <row r="5151" spans="1:24" x14ac:dyDescent="0.35">
      <c r="A5151" s="29" t="s">
        <v>939</v>
      </c>
      <c r="B5151" s="21" t="s">
        <v>1033</v>
      </c>
      <c r="C5151" s="21">
        <v>29</v>
      </c>
      <c r="D5151" s="21" t="s">
        <v>1172</v>
      </c>
      <c r="E5151" s="21" t="s">
        <v>11544</v>
      </c>
      <c r="F5151" s="21" t="s">
        <v>6689</v>
      </c>
      <c r="G5151" s="21" t="s">
        <v>6985</v>
      </c>
      <c r="H5151" s="21" t="s">
        <v>7000</v>
      </c>
      <c r="I5151" s="21" t="s">
        <v>7004</v>
      </c>
      <c r="J5151" s="21" t="s">
        <v>13991</v>
      </c>
      <c r="K5151" s="21" t="s">
        <v>14754</v>
      </c>
      <c r="L5151" s="21" t="s">
        <v>8343</v>
      </c>
      <c r="M5151" s="21" t="s">
        <v>8350</v>
      </c>
      <c r="N5151" s="21" t="s">
        <v>8352</v>
      </c>
      <c r="O5151" s="21" t="s">
        <v>8359</v>
      </c>
      <c r="P5151" s="18">
        <v>0</v>
      </c>
      <c r="Q5151" s="21" t="s">
        <v>8362</v>
      </c>
      <c r="R5151" s="21" t="s">
        <v>13942</v>
      </c>
      <c r="S5151" s="21">
        <v>3</v>
      </c>
      <c r="T5151" s="22" t="s">
        <v>8370</v>
      </c>
      <c r="U5151" s="23" t="str">
        <f>IF(Cleaned_Data!P5151&gt;20000,"High-Bill","Normal-Bill")</f>
        <v>Normal-Bill</v>
      </c>
      <c r="V5151" s="23" t="str">
        <f t="shared" si="160"/>
        <v>Not-Senior-Citizen</v>
      </c>
      <c r="W5151" s="23" t="str">
        <f t="shared" si="161"/>
        <v>Follow-Up-required</v>
      </c>
      <c r="X5151" s="24" t="str" cm="1">
        <f t="array" ref="X5151">_xlfn.IFS(P5151&lt;5000,"Low",P5151&lt;=20000,"Medium",P5151&gt;20000,"High")</f>
        <v>Low</v>
      </c>
    </row>
    <row r="5152" spans="1:24" x14ac:dyDescent="0.35">
      <c r="A5152" s="28" t="s">
        <v>939</v>
      </c>
      <c r="B5152" s="17" t="s">
        <v>1039</v>
      </c>
      <c r="C5152" s="17">
        <v>29</v>
      </c>
      <c r="D5152" s="17" t="s">
        <v>1174</v>
      </c>
      <c r="E5152" s="17" t="s">
        <v>13533</v>
      </c>
      <c r="F5152" s="17" t="s">
        <v>6911</v>
      </c>
      <c r="G5152" s="17" t="s">
        <v>6985</v>
      </c>
      <c r="H5152" s="17" t="s">
        <v>6997</v>
      </c>
      <c r="I5152" s="17" t="s">
        <v>7007</v>
      </c>
      <c r="J5152" s="22" t="s">
        <v>8371</v>
      </c>
      <c r="K5152" s="17" t="s">
        <v>14577</v>
      </c>
      <c r="L5152" s="17" t="s">
        <v>8344</v>
      </c>
      <c r="M5152" s="17" t="s">
        <v>8350</v>
      </c>
      <c r="N5152" s="17" t="s">
        <v>8353</v>
      </c>
      <c r="O5152" s="17" t="s">
        <v>14841</v>
      </c>
      <c r="P5152" s="18">
        <v>0</v>
      </c>
      <c r="Q5152" s="22" t="s">
        <v>8370</v>
      </c>
      <c r="R5152" s="22" t="s">
        <v>8370</v>
      </c>
      <c r="S5152" s="17">
        <v>4</v>
      </c>
      <c r="T5152" s="17" t="s">
        <v>14844</v>
      </c>
      <c r="U5152" s="19" t="str">
        <f>IF(Cleaned_Data!P5152&gt;20000,"High-Bill","Normal-Bill")</f>
        <v>Normal-Bill</v>
      </c>
      <c r="V5152" s="19" t="str">
        <f t="shared" si="160"/>
        <v>Not-Senior-Citizen</v>
      </c>
      <c r="W5152" s="19" t="str">
        <f t="shared" si="161"/>
        <v>Not-Required</v>
      </c>
      <c r="X5152" s="20" t="str" cm="1">
        <f t="array" ref="X5152">_xlfn.IFS(P5152&lt;5000,"Low",P5152&lt;=20000,"Medium",P5152&gt;20000,"High")</f>
        <v>Low</v>
      </c>
    </row>
    <row r="5153" spans="1:24" x14ac:dyDescent="0.35">
      <c r="A5153" s="29" t="s">
        <v>939</v>
      </c>
      <c r="B5153" s="21" t="s">
        <v>1086</v>
      </c>
      <c r="C5153" s="21">
        <v>28</v>
      </c>
      <c r="D5153" s="21" t="s">
        <v>1172</v>
      </c>
      <c r="E5153" s="21" t="s">
        <v>13791</v>
      </c>
      <c r="F5153" s="22" t="s">
        <v>8371</v>
      </c>
      <c r="G5153" s="21" t="s">
        <v>6985</v>
      </c>
      <c r="H5153" s="21" t="s">
        <v>6999</v>
      </c>
      <c r="I5153" s="21" t="s">
        <v>7003</v>
      </c>
      <c r="J5153" s="21" t="s">
        <v>7409</v>
      </c>
      <c r="K5153" s="21" t="s">
        <v>14235</v>
      </c>
      <c r="L5153" s="21" t="s">
        <v>8338</v>
      </c>
      <c r="M5153" s="21" t="s">
        <v>8349</v>
      </c>
      <c r="N5153" s="21" t="s">
        <v>8353</v>
      </c>
      <c r="O5153" s="21" t="s">
        <v>14841</v>
      </c>
      <c r="P5153" s="18">
        <v>0</v>
      </c>
      <c r="Q5153" s="21" t="s">
        <v>8362</v>
      </c>
      <c r="R5153" s="22" t="s">
        <v>8370</v>
      </c>
      <c r="S5153" s="21">
        <v>3</v>
      </c>
      <c r="T5153" s="22" t="s">
        <v>8370</v>
      </c>
      <c r="U5153" s="23" t="str">
        <f>IF(Cleaned_Data!P5153&gt;20000,"High-Bill","Normal-Bill")</f>
        <v>Normal-Bill</v>
      </c>
      <c r="V5153" s="23" t="str">
        <f t="shared" si="160"/>
        <v>Not-Senior-Citizen</v>
      </c>
      <c r="W5153" s="23" t="str">
        <f t="shared" si="161"/>
        <v>Not-Required</v>
      </c>
      <c r="X5153" s="24" t="str" cm="1">
        <f t="array" ref="X5153">_xlfn.IFS(P5153&lt;5000,"Low",P5153&lt;=20000,"Medium",P5153&gt;20000,"High")</f>
        <v>Low</v>
      </c>
    </row>
    <row r="5154" spans="1:24" x14ac:dyDescent="0.35">
      <c r="A5154" s="28" t="s">
        <v>450</v>
      </c>
      <c r="B5154" s="17" t="s">
        <v>1071</v>
      </c>
      <c r="C5154" s="17">
        <v>76</v>
      </c>
      <c r="D5154" s="17" t="s">
        <v>1174</v>
      </c>
      <c r="E5154" s="17" t="s">
        <v>8961</v>
      </c>
      <c r="F5154" s="17" t="s">
        <v>6844</v>
      </c>
      <c r="G5154" s="17" t="s">
        <v>6991</v>
      </c>
      <c r="H5154" s="17" t="s">
        <v>6996</v>
      </c>
      <c r="I5154" s="17" t="s">
        <v>7004</v>
      </c>
      <c r="J5154" s="22" t="s">
        <v>8371</v>
      </c>
      <c r="K5154" s="17" t="s">
        <v>14326</v>
      </c>
      <c r="L5154" s="17" t="s">
        <v>8345</v>
      </c>
      <c r="M5154" s="17" t="s">
        <v>8348</v>
      </c>
      <c r="N5154" s="17" t="s">
        <v>8351</v>
      </c>
      <c r="O5154" s="17" t="s">
        <v>8358</v>
      </c>
      <c r="P5154" s="18">
        <v>0</v>
      </c>
      <c r="Q5154" s="22" t="s">
        <v>8370</v>
      </c>
      <c r="R5154" s="22" t="s">
        <v>8370</v>
      </c>
      <c r="S5154" s="17">
        <v>4</v>
      </c>
      <c r="T5154" s="22" t="s">
        <v>8370</v>
      </c>
      <c r="U5154" s="19" t="str">
        <f>IF(Cleaned_Data!P5154&gt;20000,"High-Bill","Normal-Bill")</f>
        <v>Normal-Bill</v>
      </c>
      <c r="V5154" s="19" t="str">
        <f t="shared" si="160"/>
        <v>Senior-Citizen</v>
      </c>
      <c r="W5154" s="19" t="str">
        <f t="shared" si="161"/>
        <v>Not-Required</v>
      </c>
      <c r="X5154" s="20" t="str" cm="1">
        <f t="array" ref="X5154">_xlfn.IFS(P5154&lt;5000,"Low",P5154&lt;=20000,"Medium",P5154&gt;20000,"High")</f>
        <v>Low</v>
      </c>
    </row>
    <row r="5155" spans="1:24" x14ac:dyDescent="0.35">
      <c r="A5155" s="29" t="s">
        <v>450</v>
      </c>
      <c r="B5155" s="21" t="s">
        <v>1122</v>
      </c>
      <c r="C5155" s="21">
        <v>8</v>
      </c>
      <c r="D5155" s="21" t="s">
        <v>1174</v>
      </c>
      <c r="E5155" s="21" t="s">
        <v>10426</v>
      </c>
      <c r="F5155" s="21" t="s">
        <v>6770</v>
      </c>
      <c r="G5155" s="21" t="s">
        <v>6987</v>
      </c>
      <c r="H5155" s="21" t="s">
        <v>6997</v>
      </c>
      <c r="I5155" s="21" t="s">
        <v>7004</v>
      </c>
      <c r="J5155" s="22" t="s">
        <v>8371</v>
      </c>
      <c r="K5155" s="21" t="s">
        <v>14785</v>
      </c>
      <c r="L5155" s="21" t="s">
        <v>8342</v>
      </c>
      <c r="M5155" s="21" t="s">
        <v>8347</v>
      </c>
      <c r="N5155" s="21" t="s">
        <v>8354</v>
      </c>
      <c r="O5155" s="21" t="s">
        <v>14841</v>
      </c>
      <c r="P5155" s="26">
        <v>12739</v>
      </c>
      <c r="Q5155" s="21" t="s">
        <v>8362</v>
      </c>
      <c r="R5155" s="21" t="s">
        <v>7622</v>
      </c>
      <c r="S5155" s="21">
        <v>4</v>
      </c>
      <c r="T5155" s="21" t="s">
        <v>14845</v>
      </c>
      <c r="U5155" s="23" t="str">
        <f>IF(Cleaned_Data!P5155&gt;20000,"High-Bill","Normal-Bill")</f>
        <v>Normal-Bill</v>
      </c>
      <c r="V5155" s="23" t="str">
        <f t="shared" si="160"/>
        <v>Not-Senior-Citizen</v>
      </c>
      <c r="W5155" s="23" t="str">
        <f t="shared" si="161"/>
        <v>Follow-Up-required</v>
      </c>
      <c r="X5155" s="24" t="str" cm="1">
        <f t="array" ref="X5155">_xlfn.IFS(P5155&lt;5000,"Low",P5155&lt;=20000,"Medium",P5155&gt;20000,"High")</f>
        <v>Medium</v>
      </c>
    </row>
    <row r="5156" spans="1:24" x14ac:dyDescent="0.35">
      <c r="A5156" s="28" t="s">
        <v>450</v>
      </c>
      <c r="B5156" s="17" t="s">
        <v>1063</v>
      </c>
      <c r="C5156" s="22" t="s">
        <v>14854</v>
      </c>
      <c r="D5156" s="17" t="s">
        <v>1174</v>
      </c>
      <c r="E5156" s="17" t="s">
        <v>10512</v>
      </c>
      <c r="F5156" s="17" t="s">
        <v>6751</v>
      </c>
      <c r="G5156" s="17" t="s">
        <v>6988</v>
      </c>
      <c r="H5156" s="17" t="s">
        <v>6999</v>
      </c>
      <c r="I5156" s="17" t="s">
        <v>7005</v>
      </c>
      <c r="J5156" s="17" t="s">
        <v>14007</v>
      </c>
      <c r="K5156" s="17" t="s">
        <v>14728</v>
      </c>
      <c r="L5156" s="17" t="s">
        <v>8339</v>
      </c>
      <c r="M5156" s="17" t="s">
        <v>8350</v>
      </c>
      <c r="N5156" s="17" t="s">
        <v>8353</v>
      </c>
      <c r="O5156" s="17" t="s">
        <v>8355</v>
      </c>
      <c r="P5156" s="18">
        <v>0</v>
      </c>
      <c r="Q5156" s="22" t="s">
        <v>8370</v>
      </c>
      <c r="R5156" s="17" t="s">
        <v>14009</v>
      </c>
      <c r="S5156" s="17">
        <v>5</v>
      </c>
      <c r="T5156" s="22" t="s">
        <v>8370</v>
      </c>
      <c r="U5156" s="19" t="str">
        <f>IF(Cleaned_Data!P5156&gt;20000,"High-Bill","Normal-Bill")</f>
        <v>Normal-Bill</v>
      </c>
      <c r="V5156" s="19" t="str">
        <f t="shared" si="160"/>
        <v>Senior-Citizen</v>
      </c>
      <c r="W5156" s="19" t="str">
        <f t="shared" si="161"/>
        <v>Follow-Up-required</v>
      </c>
      <c r="X5156" s="20" t="str" cm="1">
        <f t="array" ref="X5156">_xlfn.IFS(P5156&lt;5000,"Low",P5156&lt;=20000,"Medium",P5156&gt;20000,"High")</f>
        <v>Low</v>
      </c>
    </row>
    <row r="5157" spans="1:24" x14ac:dyDescent="0.35">
      <c r="A5157" s="29" t="s">
        <v>450</v>
      </c>
      <c r="B5157" s="21" t="s">
        <v>1046</v>
      </c>
      <c r="C5157" s="21">
        <v>34</v>
      </c>
      <c r="D5157" s="21" t="s">
        <v>1172</v>
      </c>
      <c r="E5157" s="21" t="s">
        <v>11363</v>
      </c>
      <c r="F5157" s="22" t="s">
        <v>8371</v>
      </c>
      <c r="G5157" s="21" t="s">
        <v>6993</v>
      </c>
      <c r="H5157" s="21" t="s">
        <v>6994</v>
      </c>
      <c r="I5157" s="21" t="s">
        <v>7007</v>
      </c>
      <c r="J5157" s="21" t="s">
        <v>13957</v>
      </c>
      <c r="K5157" s="21" t="s">
        <v>14637</v>
      </c>
      <c r="L5157" s="21" t="s">
        <v>8343</v>
      </c>
      <c r="M5157" s="21" t="s">
        <v>8346</v>
      </c>
      <c r="N5157" s="21" t="s">
        <v>8351</v>
      </c>
      <c r="O5157" s="21" t="s">
        <v>8359</v>
      </c>
      <c r="P5157" s="26">
        <v>44420</v>
      </c>
      <c r="Q5157" s="22" t="s">
        <v>8370</v>
      </c>
      <c r="R5157" s="22" t="s">
        <v>8370</v>
      </c>
      <c r="S5157" s="21">
        <v>5</v>
      </c>
      <c r="T5157" s="22" t="s">
        <v>8370</v>
      </c>
      <c r="U5157" s="23" t="str">
        <f>IF(Cleaned_Data!P5157&gt;20000,"High-Bill","Normal-Bill")</f>
        <v>High-Bill</v>
      </c>
      <c r="V5157" s="23" t="str">
        <f t="shared" si="160"/>
        <v>Not-Senior-Citizen</v>
      </c>
      <c r="W5157" s="23" t="str">
        <f t="shared" si="161"/>
        <v>Not-Required</v>
      </c>
      <c r="X5157" s="24" t="str" cm="1">
        <f t="array" ref="X5157">_xlfn.IFS(P5157&lt;5000,"Low",P5157&lt;=20000,"Medium",P5157&gt;20000,"High")</f>
        <v>High</v>
      </c>
    </row>
    <row r="5158" spans="1:24" x14ac:dyDescent="0.35">
      <c r="A5158" s="28" t="s">
        <v>450</v>
      </c>
      <c r="B5158" s="17" t="s">
        <v>1085</v>
      </c>
      <c r="C5158" s="22" t="s">
        <v>14854</v>
      </c>
      <c r="D5158" s="17" t="s">
        <v>1174</v>
      </c>
      <c r="E5158" s="17" t="s">
        <v>12591</v>
      </c>
      <c r="F5158" s="17" t="s">
        <v>6730</v>
      </c>
      <c r="G5158" s="17" t="s">
        <v>6989</v>
      </c>
      <c r="H5158" s="17" t="s">
        <v>6995</v>
      </c>
      <c r="I5158" s="17" t="s">
        <v>7002</v>
      </c>
      <c r="J5158" s="17" t="s">
        <v>14160</v>
      </c>
      <c r="K5158" s="17" t="s">
        <v>14478</v>
      </c>
      <c r="L5158" s="17" t="s">
        <v>8345</v>
      </c>
      <c r="M5158" s="17" t="s">
        <v>8348</v>
      </c>
      <c r="N5158" s="17" t="s">
        <v>8351</v>
      </c>
      <c r="O5158" s="17" t="s">
        <v>8359</v>
      </c>
      <c r="P5158" s="25">
        <v>12556</v>
      </c>
      <c r="Q5158" s="22" t="s">
        <v>8370</v>
      </c>
      <c r="R5158" s="17" t="s">
        <v>14095</v>
      </c>
      <c r="S5158" s="17">
        <v>5</v>
      </c>
      <c r="T5158" s="22" t="s">
        <v>8370</v>
      </c>
      <c r="U5158" s="19" t="str">
        <f>IF(Cleaned_Data!P5158&gt;20000,"High-Bill","Normal-Bill")</f>
        <v>Normal-Bill</v>
      </c>
      <c r="V5158" s="19" t="str">
        <f t="shared" si="160"/>
        <v>Senior-Citizen</v>
      </c>
      <c r="W5158" s="19" t="str">
        <f t="shared" si="161"/>
        <v>Follow-Up-required</v>
      </c>
      <c r="X5158" s="20" t="str" cm="1">
        <f t="array" ref="X5158">_xlfn.IFS(P5158&lt;5000,"Low",P5158&lt;=20000,"Medium",P5158&gt;20000,"High")</f>
        <v>Medium</v>
      </c>
    </row>
    <row r="5159" spans="1:24" x14ac:dyDescent="0.35">
      <c r="A5159" s="29" t="s">
        <v>450</v>
      </c>
      <c r="B5159" s="21" t="s">
        <v>1121</v>
      </c>
      <c r="C5159" s="22" t="s">
        <v>14854</v>
      </c>
      <c r="D5159" s="21" t="s">
        <v>1172</v>
      </c>
      <c r="E5159" s="21" t="s">
        <v>13192</v>
      </c>
      <c r="F5159" s="22" t="s">
        <v>8371</v>
      </c>
      <c r="G5159" s="21" t="s">
        <v>6987</v>
      </c>
      <c r="H5159" s="21" t="s">
        <v>6997</v>
      </c>
      <c r="I5159" s="21" t="s">
        <v>7007</v>
      </c>
      <c r="J5159" s="22" t="s">
        <v>8371</v>
      </c>
      <c r="K5159" s="21" t="s">
        <v>14710</v>
      </c>
      <c r="L5159" s="21" t="s">
        <v>8343</v>
      </c>
      <c r="M5159" s="21" t="s">
        <v>8346</v>
      </c>
      <c r="N5159" s="21" t="s">
        <v>8351</v>
      </c>
      <c r="O5159" s="21" t="s">
        <v>8355</v>
      </c>
      <c r="P5159" s="26">
        <v>36387</v>
      </c>
      <c r="Q5159" s="21" t="s">
        <v>8364</v>
      </c>
      <c r="R5159" s="22" t="s">
        <v>8370</v>
      </c>
      <c r="S5159" s="21">
        <v>5</v>
      </c>
      <c r="T5159" s="21" t="s">
        <v>14845</v>
      </c>
      <c r="U5159" s="23" t="str">
        <f>IF(Cleaned_Data!P5159&gt;20000,"High-Bill","Normal-Bill")</f>
        <v>High-Bill</v>
      </c>
      <c r="V5159" s="23" t="str">
        <f t="shared" si="160"/>
        <v>Senior-Citizen</v>
      </c>
      <c r="W5159" s="23" t="str">
        <f t="shared" si="161"/>
        <v>Not-Required</v>
      </c>
      <c r="X5159" s="24" t="str" cm="1">
        <f t="array" ref="X5159">_xlfn.IFS(P5159&lt;5000,"Low",P5159&lt;=20000,"Medium",P5159&gt;20000,"High")</f>
        <v>High</v>
      </c>
    </row>
    <row r="5160" spans="1:24" x14ac:dyDescent="0.35">
      <c r="A5160" s="28" t="s">
        <v>450</v>
      </c>
      <c r="B5160" s="17" t="s">
        <v>1024</v>
      </c>
      <c r="C5160" s="17">
        <v>26</v>
      </c>
      <c r="D5160" s="17" t="s">
        <v>1174</v>
      </c>
      <c r="E5160" s="17" t="s">
        <v>13270</v>
      </c>
      <c r="F5160" s="17" t="s">
        <v>6681</v>
      </c>
      <c r="G5160" s="17" t="s">
        <v>6993</v>
      </c>
      <c r="H5160" s="17" t="s">
        <v>7000</v>
      </c>
      <c r="I5160" s="17" t="s">
        <v>7003</v>
      </c>
      <c r="J5160" s="17" t="s">
        <v>7569</v>
      </c>
      <c r="K5160" s="17" t="s">
        <v>14298</v>
      </c>
      <c r="L5160" s="17" t="s">
        <v>8343</v>
      </c>
      <c r="M5160" s="17" t="s">
        <v>8350</v>
      </c>
      <c r="N5160" s="17" t="s">
        <v>8354</v>
      </c>
      <c r="O5160" s="17" t="s">
        <v>14842</v>
      </c>
      <c r="P5160" s="18">
        <v>0</v>
      </c>
      <c r="Q5160" s="17" t="s">
        <v>8363</v>
      </c>
      <c r="R5160" s="22" t="s">
        <v>8370</v>
      </c>
      <c r="S5160" s="17">
        <v>4</v>
      </c>
      <c r="T5160" s="17" t="s">
        <v>14844</v>
      </c>
      <c r="U5160" s="19" t="str">
        <f>IF(Cleaned_Data!P5160&gt;20000,"High-Bill","Normal-Bill")</f>
        <v>Normal-Bill</v>
      </c>
      <c r="V5160" s="19" t="str">
        <f t="shared" si="160"/>
        <v>Not-Senior-Citizen</v>
      </c>
      <c r="W5160" s="19" t="str">
        <f t="shared" si="161"/>
        <v>Not-Required</v>
      </c>
      <c r="X5160" s="20" t="str" cm="1">
        <f t="array" ref="X5160">_xlfn.IFS(P5160&lt;5000,"Low",P5160&lt;=20000,"Medium",P5160&gt;20000,"High")</f>
        <v>Low</v>
      </c>
    </row>
    <row r="5161" spans="1:24" x14ac:dyDescent="0.35">
      <c r="A5161" s="29" t="s">
        <v>710</v>
      </c>
      <c r="B5161" s="21" t="s">
        <v>1037</v>
      </c>
      <c r="C5161" s="21">
        <v>83</v>
      </c>
      <c r="D5161" s="21" t="s">
        <v>1174</v>
      </c>
      <c r="E5161" s="21" t="s">
        <v>9552</v>
      </c>
      <c r="F5161" s="21" t="s">
        <v>6692</v>
      </c>
      <c r="G5161" s="21" t="s">
        <v>6984</v>
      </c>
      <c r="H5161" s="21" t="s">
        <v>6995</v>
      </c>
      <c r="I5161" s="21" t="s">
        <v>7005</v>
      </c>
      <c r="J5161" s="22" t="s">
        <v>8371</v>
      </c>
      <c r="K5161" s="21" t="s">
        <v>14714</v>
      </c>
      <c r="L5161" s="21" t="s">
        <v>8340</v>
      </c>
      <c r="M5161" s="21" t="s">
        <v>8347</v>
      </c>
      <c r="N5161" s="21" t="s">
        <v>8351</v>
      </c>
      <c r="O5161" s="21" t="s">
        <v>14841</v>
      </c>
      <c r="P5161" s="26">
        <v>45524</v>
      </c>
      <c r="Q5161" s="22" t="s">
        <v>8370</v>
      </c>
      <c r="R5161" s="22" t="s">
        <v>8370</v>
      </c>
      <c r="S5161" s="22" t="s">
        <v>8370</v>
      </c>
      <c r="T5161" s="21" t="s">
        <v>14844</v>
      </c>
      <c r="U5161" s="23" t="str">
        <f>IF(Cleaned_Data!P5161&gt;20000,"High-Bill","Normal-Bill")</f>
        <v>High-Bill</v>
      </c>
      <c r="V5161" s="23" t="str">
        <f t="shared" si="160"/>
        <v>Senior-Citizen</v>
      </c>
      <c r="W5161" s="23" t="str">
        <f t="shared" si="161"/>
        <v>Not-Required</v>
      </c>
      <c r="X5161" s="24" t="str" cm="1">
        <f t="array" ref="X5161">_xlfn.IFS(P5161&lt;5000,"Low",P5161&lt;=20000,"Medium",P5161&gt;20000,"High")</f>
        <v>High</v>
      </c>
    </row>
    <row r="5162" spans="1:24" x14ac:dyDescent="0.35">
      <c r="A5162" s="28" t="s">
        <v>710</v>
      </c>
      <c r="B5162" s="17" t="s">
        <v>1124</v>
      </c>
      <c r="C5162" s="17">
        <v>13</v>
      </c>
      <c r="D5162" s="22" t="s">
        <v>14847</v>
      </c>
      <c r="E5162" s="17" t="s">
        <v>10134</v>
      </c>
      <c r="F5162" s="17" t="s">
        <v>6785</v>
      </c>
      <c r="G5162" s="17" t="s">
        <v>6991</v>
      </c>
      <c r="H5162" s="17" t="s">
        <v>6995</v>
      </c>
      <c r="I5162" s="17" t="s">
        <v>7004</v>
      </c>
      <c r="J5162" s="17" t="s">
        <v>14060</v>
      </c>
      <c r="K5162" s="17" t="s">
        <v>14377</v>
      </c>
      <c r="L5162" s="17" t="s">
        <v>8341</v>
      </c>
      <c r="M5162" s="17" t="s">
        <v>8347</v>
      </c>
      <c r="N5162" s="17" t="s">
        <v>8351</v>
      </c>
      <c r="O5162" s="17" t="s">
        <v>14842</v>
      </c>
      <c r="P5162" s="18">
        <v>0</v>
      </c>
      <c r="Q5162" s="22" t="s">
        <v>8370</v>
      </c>
      <c r="R5162" s="22" t="s">
        <v>8370</v>
      </c>
      <c r="S5162" s="17">
        <v>1</v>
      </c>
      <c r="T5162" s="17" t="s">
        <v>14845</v>
      </c>
      <c r="U5162" s="19" t="str">
        <f>IF(Cleaned_Data!P5162&gt;20000,"High-Bill","Normal-Bill")</f>
        <v>Normal-Bill</v>
      </c>
      <c r="V5162" s="19" t="str">
        <f t="shared" si="160"/>
        <v>Not-Senior-Citizen</v>
      </c>
      <c r="W5162" s="19" t="str">
        <f t="shared" si="161"/>
        <v>Not-Required</v>
      </c>
      <c r="X5162" s="20" t="str" cm="1">
        <f t="array" ref="X5162">_xlfn.IFS(P5162&lt;5000,"Low",P5162&lt;=20000,"Medium",P5162&gt;20000,"High")</f>
        <v>Low</v>
      </c>
    </row>
    <row r="5163" spans="1:24" x14ac:dyDescent="0.35">
      <c r="A5163" s="29" t="s">
        <v>710</v>
      </c>
      <c r="B5163" s="21" t="s">
        <v>1163</v>
      </c>
      <c r="C5163" s="22" t="s">
        <v>14854</v>
      </c>
      <c r="D5163" s="21" t="s">
        <v>1172</v>
      </c>
      <c r="E5163" s="21" t="s">
        <v>10998</v>
      </c>
      <c r="F5163" s="21" t="s">
        <v>6936</v>
      </c>
      <c r="G5163" s="21" t="s">
        <v>6990</v>
      </c>
      <c r="H5163" s="21" t="s">
        <v>6999</v>
      </c>
      <c r="I5163" s="21" t="s">
        <v>7002</v>
      </c>
      <c r="J5163" s="21" t="s">
        <v>14159</v>
      </c>
      <c r="K5163" s="21" t="s">
        <v>14421</v>
      </c>
      <c r="L5163" s="21" t="s">
        <v>8340</v>
      </c>
      <c r="M5163" s="21" t="s">
        <v>8347</v>
      </c>
      <c r="N5163" s="21" t="s">
        <v>8351</v>
      </c>
      <c r="O5163" s="21" t="s">
        <v>14842</v>
      </c>
      <c r="P5163" s="18">
        <v>0</v>
      </c>
      <c r="Q5163" s="21" t="s">
        <v>8363</v>
      </c>
      <c r="R5163" s="21" t="s">
        <v>14076</v>
      </c>
      <c r="S5163" s="21">
        <v>3</v>
      </c>
      <c r="T5163" s="21" t="s">
        <v>14845</v>
      </c>
      <c r="U5163" s="23" t="str">
        <f>IF(Cleaned_Data!P5163&gt;20000,"High-Bill","Normal-Bill")</f>
        <v>Normal-Bill</v>
      </c>
      <c r="V5163" s="23" t="str">
        <f t="shared" si="160"/>
        <v>Senior-Citizen</v>
      </c>
      <c r="W5163" s="23" t="str">
        <f t="shared" si="161"/>
        <v>Follow-Up-required</v>
      </c>
      <c r="X5163" s="24" t="str" cm="1">
        <f t="array" ref="X5163">_xlfn.IFS(P5163&lt;5000,"Low",P5163&lt;=20000,"Medium",P5163&gt;20000,"High")</f>
        <v>Low</v>
      </c>
    </row>
    <row r="5164" spans="1:24" x14ac:dyDescent="0.35">
      <c r="A5164" s="28" t="s">
        <v>710</v>
      </c>
      <c r="B5164" s="17" t="s">
        <v>1036</v>
      </c>
      <c r="C5164" s="22" t="s">
        <v>14854</v>
      </c>
      <c r="D5164" s="22" t="s">
        <v>14847</v>
      </c>
      <c r="E5164" s="17" t="s">
        <v>11565</v>
      </c>
      <c r="F5164" s="22" t="s">
        <v>8371</v>
      </c>
      <c r="G5164" s="17" t="s">
        <v>6989</v>
      </c>
      <c r="H5164" s="17" t="s">
        <v>7000</v>
      </c>
      <c r="I5164" s="17" t="s">
        <v>7006</v>
      </c>
      <c r="J5164" s="17" t="s">
        <v>13944</v>
      </c>
      <c r="K5164" s="17" t="s">
        <v>14379</v>
      </c>
      <c r="L5164" s="17" t="s">
        <v>8344</v>
      </c>
      <c r="M5164" s="17" t="s">
        <v>8347</v>
      </c>
      <c r="N5164" s="17" t="s">
        <v>8353</v>
      </c>
      <c r="O5164" s="17" t="s">
        <v>8358</v>
      </c>
      <c r="P5164" s="18">
        <v>0</v>
      </c>
      <c r="Q5164" s="17" t="s">
        <v>8363</v>
      </c>
      <c r="R5164" s="22" t="s">
        <v>8370</v>
      </c>
      <c r="S5164" s="17">
        <v>2</v>
      </c>
      <c r="T5164" s="22" t="s">
        <v>8370</v>
      </c>
      <c r="U5164" s="19" t="str">
        <f>IF(Cleaned_Data!P5164&gt;20000,"High-Bill","Normal-Bill")</f>
        <v>Normal-Bill</v>
      </c>
      <c r="V5164" s="19" t="str">
        <f t="shared" si="160"/>
        <v>Senior-Citizen</v>
      </c>
      <c r="W5164" s="19" t="str">
        <f t="shared" si="161"/>
        <v>Not-Required</v>
      </c>
      <c r="X5164" s="20" t="str" cm="1">
        <f t="array" ref="X5164">_xlfn.IFS(P5164&lt;5000,"Low",P5164&lt;=20000,"Medium",P5164&gt;20000,"High")</f>
        <v>Low</v>
      </c>
    </row>
    <row r="5165" spans="1:24" x14ac:dyDescent="0.35">
      <c r="A5165" s="29" t="s">
        <v>710</v>
      </c>
      <c r="B5165" s="21" t="s">
        <v>1018</v>
      </c>
      <c r="C5165" s="22" t="s">
        <v>14854</v>
      </c>
      <c r="D5165" s="22" t="s">
        <v>14847</v>
      </c>
      <c r="E5165" s="21" t="s">
        <v>13160</v>
      </c>
      <c r="F5165" s="22" t="s">
        <v>8371</v>
      </c>
      <c r="G5165" s="21" t="s">
        <v>6989</v>
      </c>
      <c r="H5165" s="21" t="s">
        <v>6996</v>
      </c>
      <c r="I5165" s="21" t="s">
        <v>7007</v>
      </c>
      <c r="J5165" s="22" t="s">
        <v>8371</v>
      </c>
      <c r="K5165" s="21" t="s">
        <v>14186</v>
      </c>
      <c r="L5165" s="21" t="s">
        <v>8340</v>
      </c>
      <c r="M5165" s="21" t="s">
        <v>8347</v>
      </c>
      <c r="N5165" s="21" t="s">
        <v>8354</v>
      </c>
      <c r="O5165" s="21" t="s">
        <v>8359</v>
      </c>
      <c r="P5165" s="18">
        <v>0</v>
      </c>
      <c r="Q5165" s="21" t="s">
        <v>8362</v>
      </c>
      <c r="R5165" s="21" t="s">
        <v>14103</v>
      </c>
      <c r="S5165" s="22" t="s">
        <v>8370</v>
      </c>
      <c r="T5165" s="22" t="s">
        <v>8370</v>
      </c>
      <c r="U5165" s="23" t="str">
        <f>IF(Cleaned_Data!P5165&gt;20000,"High-Bill","Normal-Bill")</f>
        <v>Normal-Bill</v>
      </c>
      <c r="V5165" s="23" t="str">
        <f t="shared" si="160"/>
        <v>Senior-Citizen</v>
      </c>
      <c r="W5165" s="23" t="str">
        <f t="shared" si="161"/>
        <v>Follow-Up-required</v>
      </c>
      <c r="X5165" s="24" t="str" cm="1">
        <f t="array" ref="X5165">_xlfn.IFS(P5165&lt;5000,"Low",P5165&lt;=20000,"Medium",P5165&gt;20000,"High")</f>
        <v>Low</v>
      </c>
    </row>
    <row r="5166" spans="1:24" x14ac:dyDescent="0.35">
      <c r="A5166" s="28" t="s">
        <v>710</v>
      </c>
      <c r="B5166" s="17" t="s">
        <v>1149</v>
      </c>
      <c r="C5166" s="22" t="s">
        <v>14854</v>
      </c>
      <c r="D5166" s="22" t="s">
        <v>14847</v>
      </c>
      <c r="E5166" s="17" t="s">
        <v>13636</v>
      </c>
      <c r="F5166" s="17" t="s">
        <v>6906</v>
      </c>
      <c r="G5166" s="17" t="s">
        <v>6989</v>
      </c>
      <c r="H5166" s="17" t="s">
        <v>6996</v>
      </c>
      <c r="I5166" s="17" t="s">
        <v>7005</v>
      </c>
      <c r="J5166" s="22" t="s">
        <v>8371</v>
      </c>
      <c r="K5166" s="17" t="s">
        <v>14526</v>
      </c>
      <c r="L5166" s="17" t="s">
        <v>8343</v>
      </c>
      <c r="M5166" s="17" t="s">
        <v>8349</v>
      </c>
      <c r="N5166" s="17" t="s">
        <v>8354</v>
      </c>
      <c r="O5166" s="17" t="s">
        <v>8355</v>
      </c>
      <c r="P5166" s="18">
        <v>0</v>
      </c>
      <c r="Q5166" s="17" t="s">
        <v>8363</v>
      </c>
      <c r="R5166" s="22" t="s">
        <v>8370</v>
      </c>
      <c r="S5166" s="22" t="s">
        <v>8370</v>
      </c>
      <c r="T5166" s="17" t="s">
        <v>14843</v>
      </c>
      <c r="U5166" s="19" t="str">
        <f>IF(Cleaned_Data!P5166&gt;20000,"High-Bill","Normal-Bill")</f>
        <v>Normal-Bill</v>
      </c>
      <c r="V5166" s="19" t="str">
        <f t="shared" si="160"/>
        <v>Senior-Citizen</v>
      </c>
      <c r="W5166" s="19" t="str">
        <f t="shared" si="161"/>
        <v>Not-Required</v>
      </c>
      <c r="X5166" s="20" t="str" cm="1">
        <f t="array" ref="X5166">_xlfn.IFS(P5166&lt;5000,"Low",P5166&lt;=20000,"Medium",P5166&gt;20000,"High")</f>
        <v>Low</v>
      </c>
    </row>
    <row r="5167" spans="1:24" x14ac:dyDescent="0.35">
      <c r="A5167" s="29" t="s">
        <v>145</v>
      </c>
      <c r="B5167" s="21" t="s">
        <v>1094</v>
      </c>
      <c r="C5167" s="22" t="s">
        <v>14854</v>
      </c>
      <c r="D5167" s="22" t="s">
        <v>14847</v>
      </c>
      <c r="E5167" s="21" t="s">
        <v>8535</v>
      </c>
      <c r="F5167" s="21" t="s">
        <v>6740</v>
      </c>
      <c r="G5167" s="21" t="s">
        <v>6990</v>
      </c>
      <c r="H5167" s="21" t="s">
        <v>6998</v>
      </c>
      <c r="I5167" s="21" t="s">
        <v>7001</v>
      </c>
      <c r="J5167" s="22" t="s">
        <v>8371</v>
      </c>
      <c r="K5167" s="21" t="s">
        <v>14236</v>
      </c>
      <c r="L5167" s="21" t="s">
        <v>8339</v>
      </c>
      <c r="M5167" s="21" t="s">
        <v>8348</v>
      </c>
      <c r="N5167" s="21" t="s">
        <v>8353</v>
      </c>
      <c r="O5167" s="21" t="s">
        <v>14842</v>
      </c>
      <c r="P5167" s="26">
        <v>9442</v>
      </c>
      <c r="Q5167" s="22" t="s">
        <v>8370</v>
      </c>
      <c r="R5167" s="22" t="s">
        <v>8370</v>
      </c>
      <c r="S5167" s="22" t="s">
        <v>8370</v>
      </c>
      <c r="T5167" s="21" t="s">
        <v>14845</v>
      </c>
      <c r="U5167" s="23" t="str">
        <f>IF(Cleaned_Data!P5167&gt;20000,"High-Bill","Normal-Bill")</f>
        <v>Normal-Bill</v>
      </c>
      <c r="V5167" s="23" t="str">
        <f t="shared" si="160"/>
        <v>Senior-Citizen</v>
      </c>
      <c r="W5167" s="23" t="str">
        <f t="shared" si="161"/>
        <v>Not-Required</v>
      </c>
      <c r="X5167" s="24" t="str" cm="1">
        <f t="array" ref="X5167">_xlfn.IFS(P5167&lt;5000,"Low",P5167&lt;=20000,"Medium",P5167&gt;20000,"High")</f>
        <v>Medium</v>
      </c>
    </row>
    <row r="5168" spans="1:24" x14ac:dyDescent="0.35">
      <c r="A5168" s="28" t="s">
        <v>145</v>
      </c>
      <c r="B5168" s="17" t="s">
        <v>1125</v>
      </c>
      <c r="C5168" s="22" t="s">
        <v>14854</v>
      </c>
      <c r="D5168" s="17" t="s">
        <v>1174</v>
      </c>
      <c r="E5168" s="17" t="s">
        <v>9988</v>
      </c>
      <c r="F5168" s="17" t="s">
        <v>6877</v>
      </c>
      <c r="G5168" s="17" t="s">
        <v>6989</v>
      </c>
      <c r="H5168" s="17" t="s">
        <v>6995</v>
      </c>
      <c r="I5168" s="17" t="s">
        <v>7001</v>
      </c>
      <c r="J5168" s="22" t="s">
        <v>8371</v>
      </c>
      <c r="K5168" s="17" t="s">
        <v>14563</v>
      </c>
      <c r="L5168" s="17" t="s">
        <v>8344</v>
      </c>
      <c r="M5168" s="17" t="s">
        <v>8347</v>
      </c>
      <c r="N5168" s="17" t="s">
        <v>8351</v>
      </c>
      <c r="O5168" s="17" t="s">
        <v>14841</v>
      </c>
      <c r="P5168" s="18">
        <v>0</v>
      </c>
      <c r="Q5168" s="22" t="s">
        <v>8370</v>
      </c>
      <c r="R5168" s="22" t="s">
        <v>8370</v>
      </c>
      <c r="S5168" s="22" t="s">
        <v>8370</v>
      </c>
      <c r="T5168" s="17" t="s">
        <v>14843</v>
      </c>
      <c r="U5168" s="19" t="str">
        <f>IF(Cleaned_Data!P5168&gt;20000,"High-Bill","Normal-Bill")</f>
        <v>Normal-Bill</v>
      </c>
      <c r="V5168" s="19" t="str">
        <f t="shared" si="160"/>
        <v>Senior-Citizen</v>
      </c>
      <c r="W5168" s="19" t="str">
        <f t="shared" si="161"/>
        <v>Not-Required</v>
      </c>
      <c r="X5168" s="20" t="str" cm="1">
        <f t="array" ref="X5168">_xlfn.IFS(P5168&lt;5000,"Low",P5168&lt;=20000,"Medium",P5168&gt;20000,"High")</f>
        <v>Low</v>
      </c>
    </row>
    <row r="5169" spans="1:24" x14ac:dyDescent="0.35">
      <c r="A5169" s="29" t="s">
        <v>145</v>
      </c>
      <c r="B5169" s="21" t="s">
        <v>1087</v>
      </c>
      <c r="C5169" s="22" t="s">
        <v>14854</v>
      </c>
      <c r="D5169" s="21" t="s">
        <v>1172</v>
      </c>
      <c r="E5169" s="21" t="s">
        <v>10825</v>
      </c>
      <c r="F5169" s="22" t="s">
        <v>8371</v>
      </c>
      <c r="G5169" s="21" t="s">
        <v>6989</v>
      </c>
      <c r="H5169" s="21" t="s">
        <v>6997</v>
      </c>
      <c r="I5169" s="21" t="s">
        <v>7003</v>
      </c>
      <c r="J5169" s="21" t="s">
        <v>7322</v>
      </c>
      <c r="K5169" s="21" t="s">
        <v>14578</v>
      </c>
      <c r="L5169" s="21" t="s">
        <v>8342</v>
      </c>
      <c r="M5169" s="21" t="s">
        <v>8348</v>
      </c>
      <c r="N5169" s="21" t="s">
        <v>8353</v>
      </c>
      <c r="O5169" s="21" t="s">
        <v>8359</v>
      </c>
      <c r="P5169" s="26">
        <v>4958</v>
      </c>
      <c r="Q5169" s="21" t="s">
        <v>8363</v>
      </c>
      <c r="R5169" s="21" t="s">
        <v>7370</v>
      </c>
      <c r="S5169" s="21">
        <v>3</v>
      </c>
      <c r="T5169" s="21" t="s">
        <v>14845</v>
      </c>
      <c r="U5169" s="23" t="str">
        <f>IF(Cleaned_Data!P5169&gt;20000,"High-Bill","Normal-Bill")</f>
        <v>Normal-Bill</v>
      </c>
      <c r="V5169" s="23" t="str">
        <f t="shared" si="160"/>
        <v>Senior-Citizen</v>
      </c>
      <c r="W5169" s="23" t="str">
        <f t="shared" si="161"/>
        <v>Follow-Up-required</v>
      </c>
      <c r="X5169" s="24" t="str" cm="1">
        <f t="array" ref="X5169">_xlfn.IFS(P5169&lt;5000,"Low",P5169&lt;=20000,"Medium",P5169&gt;20000,"High")</f>
        <v>Low</v>
      </c>
    </row>
    <row r="5170" spans="1:24" x14ac:dyDescent="0.35">
      <c r="A5170" s="28" t="s">
        <v>145</v>
      </c>
      <c r="B5170" s="17" t="s">
        <v>1058</v>
      </c>
      <c r="C5170" s="22" t="s">
        <v>14854</v>
      </c>
      <c r="D5170" s="17" t="s">
        <v>1174</v>
      </c>
      <c r="E5170" s="17" t="s">
        <v>11409</v>
      </c>
      <c r="F5170" s="17" t="s">
        <v>6741</v>
      </c>
      <c r="G5170" s="17" t="s">
        <v>6987</v>
      </c>
      <c r="H5170" s="17" t="s">
        <v>6998</v>
      </c>
      <c r="I5170" s="17" t="s">
        <v>7005</v>
      </c>
      <c r="J5170" s="22" t="s">
        <v>8371</v>
      </c>
      <c r="K5170" s="17" t="s">
        <v>14567</v>
      </c>
      <c r="L5170" s="17" t="s">
        <v>8338</v>
      </c>
      <c r="M5170" s="17" t="s">
        <v>8348</v>
      </c>
      <c r="N5170" s="17" t="s">
        <v>8354</v>
      </c>
      <c r="O5170" s="17" t="s">
        <v>14841</v>
      </c>
      <c r="P5170" s="18">
        <v>0</v>
      </c>
      <c r="Q5170" s="17" t="s">
        <v>8363</v>
      </c>
      <c r="R5170" s="17" t="s">
        <v>13951</v>
      </c>
      <c r="S5170" s="17">
        <v>2</v>
      </c>
      <c r="T5170" s="17" t="s">
        <v>14844</v>
      </c>
      <c r="U5170" s="19" t="str">
        <f>IF(Cleaned_Data!P5170&gt;20000,"High-Bill","Normal-Bill")</f>
        <v>Normal-Bill</v>
      </c>
      <c r="V5170" s="19" t="str">
        <f t="shared" si="160"/>
        <v>Senior-Citizen</v>
      </c>
      <c r="W5170" s="19" t="str">
        <f t="shared" si="161"/>
        <v>Follow-Up-required</v>
      </c>
      <c r="X5170" s="20" t="str" cm="1">
        <f t="array" ref="X5170">_xlfn.IFS(P5170&lt;5000,"Low",P5170&lt;=20000,"Medium",P5170&gt;20000,"High")</f>
        <v>Low</v>
      </c>
    </row>
    <row r="5171" spans="1:24" x14ac:dyDescent="0.35">
      <c r="A5171" s="29" t="s">
        <v>145</v>
      </c>
      <c r="B5171" s="21" t="s">
        <v>1041</v>
      </c>
      <c r="C5171" s="21">
        <v>43</v>
      </c>
      <c r="D5171" s="21" t="s">
        <v>1174</v>
      </c>
      <c r="E5171" s="21" t="s">
        <v>12361</v>
      </c>
      <c r="F5171" s="21" t="s">
        <v>6764</v>
      </c>
      <c r="G5171" s="21" t="s">
        <v>6987</v>
      </c>
      <c r="H5171" s="21" t="s">
        <v>6994</v>
      </c>
      <c r="I5171" s="21" t="s">
        <v>7004</v>
      </c>
      <c r="J5171" s="22" t="s">
        <v>8371</v>
      </c>
      <c r="K5171" s="21" t="s">
        <v>14380</v>
      </c>
      <c r="L5171" s="21" t="s">
        <v>8339</v>
      </c>
      <c r="M5171" s="21" t="s">
        <v>8346</v>
      </c>
      <c r="N5171" s="21" t="s">
        <v>8351</v>
      </c>
      <c r="O5171" s="21" t="s">
        <v>14841</v>
      </c>
      <c r="P5171" s="18">
        <v>0</v>
      </c>
      <c r="Q5171" s="21" t="s">
        <v>8363</v>
      </c>
      <c r="R5171" s="22" t="s">
        <v>8370</v>
      </c>
      <c r="S5171" s="21">
        <v>5</v>
      </c>
      <c r="T5171" s="21" t="s">
        <v>14845</v>
      </c>
      <c r="U5171" s="23" t="str">
        <f>IF(Cleaned_Data!P5171&gt;20000,"High-Bill","Normal-Bill")</f>
        <v>Normal-Bill</v>
      </c>
      <c r="V5171" s="23" t="str">
        <f t="shared" si="160"/>
        <v>Not-Senior-Citizen</v>
      </c>
      <c r="W5171" s="23" t="str">
        <f t="shared" si="161"/>
        <v>Not-Required</v>
      </c>
      <c r="X5171" s="24" t="str" cm="1">
        <f t="array" ref="X5171">_xlfn.IFS(P5171&lt;5000,"Low",P5171&lt;=20000,"Medium",P5171&gt;20000,"High")</f>
        <v>Low</v>
      </c>
    </row>
    <row r="5172" spans="1:24" x14ac:dyDescent="0.35">
      <c r="A5172" s="28" t="s">
        <v>145</v>
      </c>
      <c r="B5172" s="17" t="s">
        <v>1097</v>
      </c>
      <c r="C5172" s="17">
        <v>77</v>
      </c>
      <c r="D5172" s="22" t="s">
        <v>14847</v>
      </c>
      <c r="E5172" s="17" t="s">
        <v>12723</v>
      </c>
      <c r="F5172" s="22" t="s">
        <v>8371</v>
      </c>
      <c r="G5172" s="17" t="s">
        <v>6988</v>
      </c>
      <c r="H5172" s="17" t="s">
        <v>7000</v>
      </c>
      <c r="I5172" s="17" t="s">
        <v>7002</v>
      </c>
      <c r="J5172" s="22" t="s">
        <v>8371</v>
      </c>
      <c r="K5172" s="17" t="s">
        <v>14553</v>
      </c>
      <c r="L5172" s="17" t="s">
        <v>8344</v>
      </c>
      <c r="M5172" s="17" t="s">
        <v>8349</v>
      </c>
      <c r="N5172" s="17" t="s">
        <v>8351</v>
      </c>
      <c r="O5172" s="17" t="s">
        <v>8358</v>
      </c>
      <c r="P5172" s="18">
        <v>0</v>
      </c>
      <c r="Q5172" s="17" t="s">
        <v>8362</v>
      </c>
      <c r="R5172" s="17" t="s">
        <v>14061</v>
      </c>
      <c r="S5172" s="22" t="s">
        <v>8370</v>
      </c>
      <c r="T5172" s="17" t="s">
        <v>14845</v>
      </c>
      <c r="U5172" s="19" t="str">
        <f>IF(Cleaned_Data!P5172&gt;20000,"High-Bill","Normal-Bill")</f>
        <v>Normal-Bill</v>
      </c>
      <c r="V5172" s="19" t="str">
        <f t="shared" si="160"/>
        <v>Senior-Citizen</v>
      </c>
      <c r="W5172" s="19" t="str">
        <f t="shared" si="161"/>
        <v>Follow-Up-required</v>
      </c>
      <c r="X5172" s="20" t="str" cm="1">
        <f t="array" ref="X5172">_xlfn.IFS(P5172&lt;5000,"Low",P5172&lt;=20000,"Medium",P5172&gt;20000,"High")</f>
        <v>Low</v>
      </c>
    </row>
    <row r="5173" spans="1:24" x14ac:dyDescent="0.35">
      <c r="A5173" s="29" t="s">
        <v>680</v>
      </c>
      <c r="B5173" s="21" t="s">
        <v>1086</v>
      </c>
      <c r="C5173" s="21">
        <v>6</v>
      </c>
      <c r="D5173" s="21" t="s">
        <v>1174</v>
      </c>
      <c r="E5173" s="21" t="s">
        <v>9457</v>
      </c>
      <c r="F5173" s="21" t="s">
        <v>6732</v>
      </c>
      <c r="G5173" s="21" t="s">
        <v>6985</v>
      </c>
      <c r="H5173" s="21" t="s">
        <v>6998</v>
      </c>
      <c r="I5173" s="21" t="s">
        <v>7002</v>
      </c>
      <c r="J5173" s="21" t="s">
        <v>13976</v>
      </c>
      <c r="K5173" s="21" t="s">
        <v>14698</v>
      </c>
      <c r="L5173" s="21" t="s">
        <v>8341</v>
      </c>
      <c r="M5173" s="21" t="s">
        <v>8349</v>
      </c>
      <c r="N5173" s="21" t="s">
        <v>8353</v>
      </c>
      <c r="O5173" s="21" t="s">
        <v>8359</v>
      </c>
      <c r="P5173" s="18">
        <v>0</v>
      </c>
      <c r="Q5173" s="21" t="s">
        <v>8362</v>
      </c>
      <c r="R5173" s="22" t="s">
        <v>8370</v>
      </c>
      <c r="S5173" s="21">
        <v>2</v>
      </c>
      <c r="T5173" s="21" t="s">
        <v>14843</v>
      </c>
      <c r="U5173" s="23" t="str">
        <f>IF(Cleaned_Data!P5173&gt;20000,"High-Bill","Normal-Bill")</f>
        <v>Normal-Bill</v>
      </c>
      <c r="V5173" s="23" t="str">
        <f t="shared" si="160"/>
        <v>Not-Senior-Citizen</v>
      </c>
      <c r="W5173" s="23" t="str">
        <f t="shared" si="161"/>
        <v>Not-Required</v>
      </c>
      <c r="X5173" s="24" t="str" cm="1">
        <f t="array" ref="X5173">_xlfn.IFS(P5173&lt;5000,"Low",P5173&lt;=20000,"Medium",P5173&gt;20000,"High")</f>
        <v>Low</v>
      </c>
    </row>
    <row r="5174" spans="1:24" x14ac:dyDescent="0.35">
      <c r="A5174" s="28" t="s">
        <v>680</v>
      </c>
      <c r="B5174" s="17" t="s">
        <v>1049</v>
      </c>
      <c r="C5174" s="17">
        <v>33</v>
      </c>
      <c r="D5174" s="17" t="s">
        <v>1174</v>
      </c>
      <c r="E5174" s="17" t="s">
        <v>11525</v>
      </c>
      <c r="F5174" s="17" t="s">
        <v>6916</v>
      </c>
      <c r="G5174" s="17" t="s">
        <v>6991</v>
      </c>
      <c r="H5174" s="17" t="s">
        <v>6999</v>
      </c>
      <c r="I5174" s="17" t="s">
        <v>7004</v>
      </c>
      <c r="J5174" s="17" t="s">
        <v>14042</v>
      </c>
      <c r="K5174" s="17" t="s">
        <v>14606</v>
      </c>
      <c r="L5174" s="17" t="s">
        <v>8339</v>
      </c>
      <c r="M5174" s="17" t="s">
        <v>8346</v>
      </c>
      <c r="N5174" s="17" t="s">
        <v>8352</v>
      </c>
      <c r="O5174" s="17" t="s">
        <v>8355</v>
      </c>
      <c r="P5174" s="18">
        <v>0</v>
      </c>
      <c r="Q5174" s="17" t="s">
        <v>8363</v>
      </c>
      <c r="R5174" s="22" t="s">
        <v>8370</v>
      </c>
      <c r="S5174" s="17">
        <v>5</v>
      </c>
      <c r="T5174" s="17" t="s">
        <v>14845</v>
      </c>
      <c r="U5174" s="19" t="str">
        <f>IF(Cleaned_Data!P5174&gt;20000,"High-Bill","Normal-Bill")</f>
        <v>Normal-Bill</v>
      </c>
      <c r="V5174" s="19" t="str">
        <f t="shared" si="160"/>
        <v>Not-Senior-Citizen</v>
      </c>
      <c r="W5174" s="19" t="str">
        <f t="shared" si="161"/>
        <v>Not-Required</v>
      </c>
      <c r="X5174" s="20" t="str" cm="1">
        <f t="array" ref="X5174">_xlfn.IFS(P5174&lt;5000,"Low",P5174&lt;=20000,"Medium",P5174&gt;20000,"High")</f>
        <v>Low</v>
      </c>
    </row>
    <row r="5175" spans="1:24" x14ac:dyDescent="0.35">
      <c r="A5175" s="29" t="s">
        <v>680</v>
      </c>
      <c r="B5175" s="21" t="s">
        <v>1059</v>
      </c>
      <c r="C5175" s="22" t="s">
        <v>14854</v>
      </c>
      <c r="D5175" s="21" t="s">
        <v>1174</v>
      </c>
      <c r="E5175" s="21" t="s">
        <v>11786</v>
      </c>
      <c r="F5175" s="21" t="s">
        <v>6708</v>
      </c>
      <c r="G5175" s="21" t="s">
        <v>6992</v>
      </c>
      <c r="H5175" s="21" t="s">
        <v>6996</v>
      </c>
      <c r="I5175" s="21" t="s">
        <v>7005</v>
      </c>
      <c r="J5175" s="22" t="s">
        <v>8371</v>
      </c>
      <c r="K5175" s="21" t="s">
        <v>14764</v>
      </c>
      <c r="L5175" s="21" t="s">
        <v>8338</v>
      </c>
      <c r="M5175" s="21" t="s">
        <v>8348</v>
      </c>
      <c r="N5175" s="21" t="s">
        <v>8353</v>
      </c>
      <c r="O5175" s="21" t="s">
        <v>14841</v>
      </c>
      <c r="P5175" s="26">
        <v>26612</v>
      </c>
      <c r="Q5175" s="21" t="s">
        <v>8362</v>
      </c>
      <c r="R5175" s="22" t="s">
        <v>8370</v>
      </c>
      <c r="S5175" s="21">
        <v>2</v>
      </c>
      <c r="T5175" s="22" t="s">
        <v>8370</v>
      </c>
      <c r="U5175" s="23" t="str">
        <f>IF(Cleaned_Data!P5175&gt;20000,"High-Bill","Normal-Bill")</f>
        <v>High-Bill</v>
      </c>
      <c r="V5175" s="23" t="str">
        <f t="shared" si="160"/>
        <v>Senior-Citizen</v>
      </c>
      <c r="W5175" s="23" t="str">
        <f t="shared" si="161"/>
        <v>Not-Required</v>
      </c>
      <c r="X5175" s="24" t="str" cm="1">
        <f t="array" ref="X5175">_xlfn.IFS(P5175&lt;5000,"Low",P5175&lt;=20000,"Medium",P5175&gt;20000,"High")</f>
        <v>High</v>
      </c>
    </row>
    <row r="5176" spans="1:24" x14ac:dyDescent="0.35">
      <c r="A5176" s="28" t="s">
        <v>680</v>
      </c>
      <c r="B5176" s="17" t="s">
        <v>1116</v>
      </c>
      <c r="C5176" s="17">
        <v>42</v>
      </c>
      <c r="D5176" s="17" t="s">
        <v>1174</v>
      </c>
      <c r="E5176" s="17" t="s">
        <v>12212</v>
      </c>
      <c r="F5176" s="17" t="s">
        <v>6763</v>
      </c>
      <c r="G5176" s="17" t="s">
        <v>6991</v>
      </c>
      <c r="H5176" s="17" t="s">
        <v>6997</v>
      </c>
      <c r="I5176" s="17" t="s">
        <v>7004</v>
      </c>
      <c r="J5176" s="22" t="s">
        <v>8371</v>
      </c>
      <c r="K5176" s="17" t="s">
        <v>14611</v>
      </c>
      <c r="L5176" s="17" t="s">
        <v>8344</v>
      </c>
      <c r="M5176" s="17" t="s">
        <v>8349</v>
      </c>
      <c r="N5176" s="17" t="s">
        <v>8351</v>
      </c>
      <c r="O5176" s="17" t="s">
        <v>8355</v>
      </c>
      <c r="P5176" s="18">
        <v>0</v>
      </c>
      <c r="Q5176" s="17" t="s">
        <v>8363</v>
      </c>
      <c r="R5176" s="22" t="s">
        <v>8370</v>
      </c>
      <c r="S5176" s="17">
        <v>4</v>
      </c>
      <c r="T5176" s="17" t="s">
        <v>14844</v>
      </c>
      <c r="U5176" s="19" t="str">
        <f>IF(Cleaned_Data!P5176&gt;20000,"High-Bill","Normal-Bill")</f>
        <v>Normal-Bill</v>
      </c>
      <c r="V5176" s="19" t="str">
        <f t="shared" si="160"/>
        <v>Not-Senior-Citizen</v>
      </c>
      <c r="W5176" s="19" t="str">
        <f t="shared" si="161"/>
        <v>Not-Required</v>
      </c>
      <c r="X5176" s="20" t="str" cm="1">
        <f t="array" ref="X5176">_xlfn.IFS(P5176&lt;5000,"Low",P5176&lt;=20000,"Medium",P5176&gt;20000,"High")</f>
        <v>Low</v>
      </c>
    </row>
    <row r="5177" spans="1:24" x14ac:dyDescent="0.35">
      <c r="A5177" s="29" t="s">
        <v>680</v>
      </c>
      <c r="B5177" s="21" t="s">
        <v>1064</v>
      </c>
      <c r="C5177" s="21">
        <v>16</v>
      </c>
      <c r="D5177" s="21" t="s">
        <v>1172</v>
      </c>
      <c r="E5177" s="21" t="s">
        <v>13437</v>
      </c>
      <c r="F5177" s="21" t="s">
        <v>6898</v>
      </c>
      <c r="G5177" s="21" t="s">
        <v>6992</v>
      </c>
      <c r="H5177" s="21" t="s">
        <v>6994</v>
      </c>
      <c r="I5177" s="21" t="s">
        <v>7007</v>
      </c>
      <c r="J5177" s="21" t="s">
        <v>14034</v>
      </c>
      <c r="K5177" s="21" t="s">
        <v>14274</v>
      </c>
      <c r="L5177" s="21" t="s">
        <v>8344</v>
      </c>
      <c r="M5177" s="21" t="s">
        <v>8346</v>
      </c>
      <c r="N5177" s="21" t="s">
        <v>8354</v>
      </c>
      <c r="O5177" s="21" t="s">
        <v>14841</v>
      </c>
      <c r="P5177" s="18">
        <v>0</v>
      </c>
      <c r="Q5177" s="21" t="s">
        <v>8362</v>
      </c>
      <c r="R5177" s="22" t="s">
        <v>8370</v>
      </c>
      <c r="S5177" s="22" t="s">
        <v>8370</v>
      </c>
      <c r="T5177" s="21" t="s">
        <v>14843</v>
      </c>
      <c r="U5177" s="23" t="str">
        <f>IF(Cleaned_Data!P5177&gt;20000,"High-Bill","Normal-Bill")</f>
        <v>Normal-Bill</v>
      </c>
      <c r="V5177" s="23" t="str">
        <f t="shared" si="160"/>
        <v>Not-Senior-Citizen</v>
      </c>
      <c r="W5177" s="23" t="str">
        <f t="shared" si="161"/>
        <v>Not-Required</v>
      </c>
      <c r="X5177" s="24" t="str" cm="1">
        <f t="array" ref="X5177">_xlfn.IFS(P5177&lt;5000,"Low",P5177&lt;=20000,"Medium",P5177&gt;20000,"High")</f>
        <v>Low</v>
      </c>
    </row>
    <row r="5178" spans="1:24" x14ac:dyDescent="0.35">
      <c r="A5178" s="28" t="s">
        <v>580</v>
      </c>
      <c r="B5178" s="17" t="s">
        <v>1135</v>
      </c>
      <c r="C5178" s="22" t="s">
        <v>14854</v>
      </c>
      <c r="D5178" s="17" t="s">
        <v>1174</v>
      </c>
      <c r="E5178" s="17" t="s">
        <v>9197</v>
      </c>
      <c r="F5178" s="17" t="s">
        <v>6816</v>
      </c>
      <c r="G5178" s="17" t="s">
        <v>6992</v>
      </c>
      <c r="H5178" s="17" t="s">
        <v>6999</v>
      </c>
      <c r="I5178" s="17" t="s">
        <v>7004</v>
      </c>
      <c r="J5178" s="17" t="s">
        <v>14022</v>
      </c>
      <c r="K5178" s="17" t="s">
        <v>14635</v>
      </c>
      <c r="L5178" s="17" t="s">
        <v>8343</v>
      </c>
      <c r="M5178" s="17" t="s">
        <v>8346</v>
      </c>
      <c r="N5178" s="17" t="s">
        <v>8352</v>
      </c>
      <c r="O5178" s="17" t="s">
        <v>14841</v>
      </c>
      <c r="P5178" s="18">
        <v>0</v>
      </c>
      <c r="Q5178" s="22" t="s">
        <v>8370</v>
      </c>
      <c r="R5178" s="22" t="s">
        <v>8370</v>
      </c>
      <c r="S5178" s="17">
        <v>2</v>
      </c>
      <c r="T5178" s="22" t="s">
        <v>8370</v>
      </c>
      <c r="U5178" s="19" t="str">
        <f>IF(Cleaned_Data!P5178&gt;20000,"High-Bill","Normal-Bill")</f>
        <v>Normal-Bill</v>
      </c>
      <c r="V5178" s="19" t="str">
        <f t="shared" si="160"/>
        <v>Senior-Citizen</v>
      </c>
      <c r="W5178" s="19" t="str">
        <f t="shared" si="161"/>
        <v>Not-Required</v>
      </c>
      <c r="X5178" s="20" t="str" cm="1">
        <f t="array" ref="X5178">_xlfn.IFS(P5178&lt;5000,"Low",P5178&lt;=20000,"Medium",P5178&gt;20000,"High")</f>
        <v>Low</v>
      </c>
    </row>
    <row r="5179" spans="1:24" x14ac:dyDescent="0.35">
      <c r="A5179" s="29" t="s">
        <v>580</v>
      </c>
      <c r="B5179" s="21" t="s">
        <v>1144</v>
      </c>
      <c r="C5179" s="21">
        <v>51</v>
      </c>
      <c r="D5179" s="21" t="s">
        <v>1172</v>
      </c>
      <c r="E5179" s="21" t="s">
        <v>9453</v>
      </c>
      <c r="F5179" s="22" t="s">
        <v>8371</v>
      </c>
      <c r="G5179" s="21" t="s">
        <v>6992</v>
      </c>
      <c r="H5179" s="21" t="s">
        <v>6994</v>
      </c>
      <c r="I5179" s="21" t="s">
        <v>7002</v>
      </c>
      <c r="J5179" s="21" t="s">
        <v>13922</v>
      </c>
      <c r="K5179" s="21" t="s">
        <v>14695</v>
      </c>
      <c r="L5179" s="21" t="s">
        <v>8338</v>
      </c>
      <c r="M5179" s="21" t="s">
        <v>8346</v>
      </c>
      <c r="N5179" s="21" t="s">
        <v>8351</v>
      </c>
      <c r="O5179" s="21" t="s">
        <v>8355</v>
      </c>
      <c r="P5179" s="18">
        <v>0</v>
      </c>
      <c r="Q5179" s="22" t="s">
        <v>8370</v>
      </c>
      <c r="R5179" s="21" t="s">
        <v>14123</v>
      </c>
      <c r="S5179" s="21">
        <v>4</v>
      </c>
      <c r="T5179" s="22" t="s">
        <v>8370</v>
      </c>
      <c r="U5179" s="23" t="str">
        <f>IF(Cleaned_Data!P5179&gt;20000,"High-Bill","Normal-Bill")</f>
        <v>Normal-Bill</v>
      </c>
      <c r="V5179" s="23" t="str">
        <f t="shared" si="160"/>
        <v>Not-Senior-Citizen</v>
      </c>
      <c r="W5179" s="23" t="str">
        <f t="shared" si="161"/>
        <v>Follow-Up-required</v>
      </c>
      <c r="X5179" s="24" t="str" cm="1">
        <f t="array" ref="X5179">_xlfn.IFS(P5179&lt;5000,"Low",P5179&lt;=20000,"Medium",P5179&gt;20000,"High")</f>
        <v>Low</v>
      </c>
    </row>
    <row r="5180" spans="1:24" x14ac:dyDescent="0.35">
      <c r="A5180" s="28" t="s">
        <v>580</v>
      </c>
      <c r="B5180" s="17" t="s">
        <v>1107</v>
      </c>
      <c r="C5180" s="17">
        <v>68</v>
      </c>
      <c r="D5180" s="17" t="s">
        <v>1172</v>
      </c>
      <c r="E5180" s="17" t="s">
        <v>10668</v>
      </c>
      <c r="F5180" s="22" t="s">
        <v>8371</v>
      </c>
      <c r="G5180" s="17" t="s">
        <v>6990</v>
      </c>
      <c r="H5180" s="17" t="s">
        <v>7000</v>
      </c>
      <c r="I5180" s="17" t="s">
        <v>7005</v>
      </c>
      <c r="J5180" s="22" t="s">
        <v>8371</v>
      </c>
      <c r="K5180" s="17" t="s">
        <v>14589</v>
      </c>
      <c r="L5180" s="17" t="s">
        <v>8345</v>
      </c>
      <c r="M5180" s="17" t="s">
        <v>8349</v>
      </c>
      <c r="N5180" s="17" t="s">
        <v>8351</v>
      </c>
      <c r="O5180" s="17" t="s">
        <v>8355</v>
      </c>
      <c r="P5180" s="25">
        <v>43999</v>
      </c>
      <c r="Q5180" s="17" t="s">
        <v>8364</v>
      </c>
      <c r="R5180" s="22" t="s">
        <v>8370</v>
      </c>
      <c r="S5180" s="17">
        <v>2</v>
      </c>
      <c r="T5180" s="17" t="s">
        <v>14845</v>
      </c>
      <c r="U5180" s="19" t="str">
        <f>IF(Cleaned_Data!P5180&gt;20000,"High-Bill","Normal-Bill")</f>
        <v>High-Bill</v>
      </c>
      <c r="V5180" s="19" t="str">
        <f t="shared" si="160"/>
        <v>Senior-Citizen</v>
      </c>
      <c r="W5180" s="19" t="str">
        <f t="shared" si="161"/>
        <v>Not-Required</v>
      </c>
      <c r="X5180" s="20" t="str" cm="1">
        <f t="array" ref="X5180">_xlfn.IFS(P5180&lt;5000,"Low",P5180&lt;=20000,"Medium",P5180&gt;20000,"High")</f>
        <v>High</v>
      </c>
    </row>
    <row r="5181" spans="1:24" x14ac:dyDescent="0.35">
      <c r="A5181" s="29" t="s">
        <v>580</v>
      </c>
      <c r="B5181" s="21" t="s">
        <v>1162</v>
      </c>
      <c r="C5181" s="22" t="s">
        <v>14854</v>
      </c>
      <c r="D5181" s="21" t="s">
        <v>1172</v>
      </c>
      <c r="E5181" s="21" t="s">
        <v>10753</v>
      </c>
      <c r="F5181" s="21" t="s">
        <v>6880</v>
      </c>
      <c r="G5181" s="21" t="s">
        <v>6988</v>
      </c>
      <c r="H5181" s="21" t="s">
        <v>6995</v>
      </c>
      <c r="I5181" s="21" t="s">
        <v>7004</v>
      </c>
      <c r="J5181" s="22" t="s">
        <v>8371</v>
      </c>
      <c r="K5181" s="21" t="s">
        <v>14719</v>
      </c>
      <c r="L5181" s="21" t="s">
        <v>8345</v>
      </c>
      <c r="M5181" s="21" t="s">
        <v>8347</v>
      </c>
      <c r="N5181" s="21" t="s">
        <v>8354</v>
      </c>
      <c r="O5181" s="21" t="s">
        <v>14842</v>
      </c>
      <c r="P5181" s="18">
        <v>0</v>
      </c>
      <c r="Q5181" s="21" t="s">
        <v>8363</v>
      </c>
      <c r="R5181" s="22" t="s">
        <v>8370</v>
      </c>
      <c r="S5181" s="21">
        <v>2</v>
      </c>
      <c r="T5181" s="21" t="s">
        <v>14843</v>
      </c>
      <c r="U5181" s="23" t="str">
        <f>IF(Cleaned_Data!P5181&gt;20000,"High-Bill","Normal-Bill")</f>
        <v>Normal-Bill</v>
      </c>
      <c r="V5181" s="23" t="str">
        <f t="shared" si="160"/>
        <v>Senior-Citizen</v>
      </c>
      <c r="W5181" s="23" t="str">
        <f t="shared" si="161"/>
        <v>Not-Required</v>
      </c>
      <c r="X5181" s="24" t="str" cm="1">
        <f t="array" ref="X5181">_xlfn.IFS(P5181&lt;5000,"Low",P5181&lt;=20000,"Medium",P5181&gt;20000,"High")</f>
        <v>Low</v>
      </c>
    </row>
    <row r="5182" spans="1:24" x14ac:dyDescent="0.35">
      <c r="A5182" s="28" t="s">
        <v>580</v>
      </c>
      <c r="B5182" s="17" t="s">
        <v>1108</v>
      </c>
      <c r="C5182" s="22" t="s">
        <v>14854</v>
      </c>
      <c r="D5182" s="17" t="s">
        <v>1172</v>
      </c>
      <c r="E5182" s="17" t="s">
        <v>11124</v>
      </c>
      <c r="F5182" s="22" t="s">
        <v>8371</v>
      </c>
      <c r="G5182" s="17" t="s">
        <v>6989</v>
      </c>
      <c r="H5182" s="17" t="s">
        <v>6999</v>
      </c>
      <c r="I5182" s="17" t="s">
        <v>7005</v>
      </c>
      <c r="J5182" s="22" t="s">
        <v>8371</v>
      </c>
      <c r="K5182" s="17" t="s">
        <v>14596</v>
      </c>
      <c r="L5182" s="17" t="s">
        <v>8341</v>
      </c>
      <c r="M5182" s="17" t="s">
        <v>8350</v>
      </c>
      <c r="N5182" s="17" t="s">
        <v>8352</v>
      </c>
      <c r="O5182" s="17" t="s">
        <v>8359</v>
      </c>
      <c r="P5182" s="18">
        <v>0</v>
      </c>
      <c r="Q5182" s="17" t="s">
        <v>8363</v>
      </c>
      <c r="R5182" s="22" t="s">
        <v>8370</v>
      </c>
      <c r="S5182" s="17">
        <v>5</v>
      </c>
      <c r="T5182" s="17" t="s">
        <v>14843</v>
      </c>
      <c r="U5182" s="19" t="str">
        <f>IF(Cleaned_Data!P5182&gt;20000,"High-Bill","Normal-Bill")</f>
        <v>Normal-Bill</v>
      </c>
      <c r="V5182" s="19" t="str">
        <f t="shared" si="160"/>
        <v>Senior-Citizen</v>
      </c>
      <c r="W5182" s="19" t="str">
        <f t="shared" si="161"/>
        <v>Not-Required</v>
      </c>
      <c r="X5182" s="20" t="str" cm="1">
        <f t="array" ref="X5182">_xlfn.IFS(P5182&lt;5000,"Low",P5182&lt;=20000,"Medium",P5182&gt;20000,"High")</f>
        <v>Low</v>
      </c>
    </row>
    <row r="5183" spans="1:24" x14ac:dyDescent="0.35">
      <c r="A5183" s="29" t="s">
        <v>580</v>
      </c>
      <c r="B5183" s="21" t="s">
        <v>1095</v>
      </c>
      <c r="C5183" s="22" t="s">
        <v>14854</v>
      </c>
      <c r="D5183" s="21" t="s">
        <v>1174</v>
      </c>
      <c r="E5183" s="21" t="s">
        <v>11791</v>
      </c>
      <c r="F5183" s="21" t="s">
        <v>6882</v>
      </c>
      <c r="G5183" s="21" t="s">
        <v>6984</v>
      </c>
      <c r="H5183" s="21" t="s">
        <v>6996</v>
      </c>
      <c r="I5183" s="21" t="s">
        <v>7004</v>
      </c>
      <c r="J5183" s="22" t="s">
        <v>8371</v>
      </c>
      <c r="K5183" s="21" t="s">
        <v>14333</v>
      </c>
      <c r="L5183" s="21" t="s">
        <v>8344</v>
      </c>
      <c r="M5183" s="21" t="s">
        <v>8348</v>
      </c>
      <c r="N5183" s="21" t="s">
        <v>8353</v>
      </c>
      <c r="O5183" s="21" t="s">
        <v>8358</v>
      </c>
      <c r="P5183" s="18">
        <v>0</v>
      </c>
      <c r="Q5183" s="21" t="s">
        <v>8362</v>
      </c>
      <c r="R5183" s="21" t="s">
        <v>7358</v>
      </c>
      <c r="S5183" s="21">
        <v>4</v>
      </c>
      <c r="T5183" s="22" t="s">
        <v>8370</v>
      </c>
      <c r="U5183" s="23" t="str">
        <f>IF(Cleaned_Data!P5183&gt;20000,"High-Bill","Normal-Bill")</f>
        <v>Normal-Bill</v>
      </c>
      <c r="V5183" s="23" t="str">
        <f t="shared" si="160"/>
        <v>Senior-Citizen</v>
      </c>
      <c r="W5183" s="23" t="str">
        <f t="shared" si="161"/>
        <v>Follow-Up-required</v>
      </c>
      <c r="X5183" s="24" t="str" cm="1">
        <f t="array" ref="X5183">_xlfn.IFS(P5183&lt;5000,"Low",P5183&lt;=20000,"Medium",P5183&gt;20000,"High")</f>
        <v>Low</v>
      </c>
    </row>
    <row r="5184" spans="1:24" x14ac:dyDescent="0.35">
      <c r="A5184" s="28" t="s">
        <v>580</v>
      </c>
      <c r="B5184" s="17" t="s">
        <v>1052</v>
      </c>
      <c r="C5184" s="17">
        <v>59</v>
      </c>
      <c r="D5184" s="17" t="s">
        <v>1172</v>
      </c>
      <c r="E5184" s="17" t="s">
        <v>12862</v>
      </c>
      <c r="F5184" s="17" t="s">
        <v>6830</v>
      </c>
      <c r="G5184" s="17" t="s">
        <v>6992</v>
      </c>
      <c r="H5184" s="17" t="s">
        <v>7000</v>
      </c>
      <c r="I5184" s="17" t="s">
        <v>7007</v>
      </c>
      <c r="J5184" s="17" t="s">
        <v>14058</v>
      </c>
      <c r="K5184" s="17" t="s">
        <v>14464</v>
      </c>
      <c r="L5184" s="17" t="s">
        <v>8344</v>
      </c>
      <c r="M5184" s="17" t="s">
        <v>8347</v>
      </c>
      <c r="N5184" s="17" t="s">
        <v>8351</v>
      </c>
      <c r="O5184" s="17" t="s">
        <v>14841</v>
      </c>
      <c r="P5184" s="25">
        <v>9079</v>
      </c>
      <c r="Q5184" s="17" t="s">
        <v>8363</v>
      </c>
      <c r="R5184" s="22" t="s">
        <v>8370</v>
      </c>
      <c r="S5184" s="17">
        <v>5</v>
      </c>
      <c r="T5184" s="17" t="s">
        <v>14844</v>
      </c>
      <c r="U5184" s="19" t="str">
        <f>IF(Cleaned_Data!P5184&gt;20000,"High-Bill","Normal-Bill")</f>
        <v>Normal-Bill</v>
      </c>
      <c r="V5184" s="19" t="str">
        <f t="shared" si="160"/>
        <v>Not-Senior-Citizen</v>
      </c>
      <c r="W5184" s="19" t="str">
        <f t="shared" si="161"/>
        <v>Not-Required</v>
      </c>
      <c r="X5184" s="20" t="str" cm="1">
        <f t="array" ref="X5184">_xlfn.IFS(P5184&lt;5000,"Low",P5184&lt;=20000,"Medium",P5184&gt;20000,"High")</f>
        <v>Medium</v>
      </c>
    </row>
    <row r="5185" spans="1:24" x14ac:dyDescent="0.35">
      <c r="A5185" s="29" t="s">
        <v>170</v>
      </c>
      <c r="B5185" s="21" t="s">
        <v>1121</v>
      </c>
      <c r="C5185" s="22" t="s">
        <v>14854</v>
      </c>
      <c r="D5185" s="21" t="s">
        <v>1174</v>
      </c>
      <c r="E5185" s="21" t="s">
        <v>8565</v>
      </c>
      <c r="F5185" s="22" t="s">
        <v>8371</v>
      </c>
      <c r="G5185" s="21" t="s">
        <v>6984</v>
      </c>
      <c r="H5185" s="21" t="s">
        <v>6999</v>
      </c>
      <c r="I5185" s="21" t="s">
        <v>7001</v>
      </c>
      <c r="J5185" s="22" t="s">
        <v>8371</v>
      </c>
      <c r="K5185" s="21" t="s">
        <v>14321</v>
      </c>
      <c r="L5185" s="21" t="s">
        <v>8344</v>
      </c>
      <c r="M5185" s="21" t="s">
        <v>8350</v>
      </c>
      <c r="N5185" s="21" t="s">
        <v>8352</v>
      </c>
      <c r="O5185" s="21" t="s">
        <v>8359</v>
      </c>
      <c r="P5185" s="26">
        <v>25460</v>
      </c>
      <c r="Q5185" s="21" t="s">
        <v>8363</v>
      </c>
      <c r="R5185" s="21" t="s">
        <v>14027</v>
      </c>
      <c r="S5185" s="21">
        <v>3</v>
      </c>
      <c r="T5185" s="21" t="s">
        <v>14843</v>
      </c>
      <c r="U5185" s="23" t="str">
        <f>IF(Cleaned_Data!P5185&gt;20000,"High-Bill","Normal-Bill")</f>
        <v>High-Bill</v>
      </c>
      <c r="V5185" s="23" t="str">
        <f t="shared" si="160"/>
        <v>Senior-Citizen</v>
      </c>
      <c r="W5185" s="23" t="str">
        <f t="shared" si="161"/>
        <v>Follow-Up-required</v>
      </c>
      <c r="X5185" s="24" t="str" cm="1">
        <f t="array" ref="X5185">_xlfn.IFS(P5185&lt;5000,"Low",P5185&lt;=20000,"Medium",P5185&gt;20000,"High")</f>
        <v>High</v>
      </c>
    </row>
    <row r="5186" spans="1:24" x14ac:dyDescent="0.35">
      <c r="A5186" s="28" t="s">
        <v>170</v>
      </c>
      <c r="B5186" s="17" t="s">
        <v>1051</v>
      </c>
      <c r="C5186" s="17">
        <v>55</v>
      </c>
      <c r="D5186" s="17" t="s">
        <v>1172</v>
      </c>
      <c r="E5186" s="17" t="s">
        <v>9697</v>
      </c>
      <c r="F5186" s="17" t="s">
        <v>6835</v>
      </c>
      <c r="G5186" s="17" t="s">
        <v>6987</v>
      </c>
      <c r="H5186" s="17" t="s">
        <v>6998</v>
      </c>
      <c r="I5186" s="17" t="s">
        <v>7007</v>
      </c>
      <c r="J5186" s="17" t="s">
        <v>14027</v>
      </c>
      <c r="K5186" s="17" t="s">
        <v>14734</v>
      </c>
      <c r="L5186" s="17" t="s">
        <v>8345</v>
      </c>
      <c r="M5186" s="17" t="s">
        <v>8346</v>
      </c>
      <c r="N5186" s="17" t="s">
        <v>8352</v>
      </c>
      <c r="O5186" s="17" t="s">
        <v>14842</v>
      </c>
      <c r="P5186" s="25">
        <v>15708</v>
      </c>
      <c r="Q5186" s="17" t="s">
        <v>8363</v>
      </c>
      <c r="R5186" s="17" t="s">
        <v>14085</v>
      </c>
      <c r="S5186" s="17">
        <v>4</v>
      </c>
      <c r="T5186" s="17" t="s">
        <v>14845</v>
      </c>
      <c r="U5186" s="19" t="str">
        <f>IF(Cleaned_Data!P5186&gt;20000,"High-Bill","Normal-Bill")</f>
        <v>Normal-Bill</v>
      </c>
      <c r="V5186" s="19" t="str">
        <f t="shared" ref="V5186:V5249" si="162">IF(C5186&gt;=60,"Senior-Citizen","Not-Senior-Citizen")</f>
        <v>Not-Senior-Citizen</v>
      </c>
      <c r="W5186" s="19" t="str">
        <f t="shared" ref="W5186:W5249" si="163">IF(R5186="N/A","Not-Required","Follow-Up-required")</f>
        <v>Follow-Up-required</v>
      </c>
      <c r="X5186" s="20" t="str" cm="1">
        <f t="array" ref="X5186">_xlfn.IFS(P5186&lt;5000,"Low",P5186&lt;=20000,"Medium",P5186&gt;20000,"High")</f>
        <v>Medium</v>
      </c>
    </row>
    <row r="5187" spans="1:24" x14ac:dyDescent="0.35">
      <c r="A5187" s="29" t="s">
        <v>170</v>
      </c>
      <c r="B5187" s="21" t="s">
        <v>1090</v>
      </c>
      <c r="C5187" s="22" t="s">
        <v>14854</v>
      </c>
      <c r="D5187" s="21" t="s">
        <v>1172</v>
      </c>
      <c r="E5187" s="21" t="s">
        <v>9928</v>
      </c>
      <c r="F5187" s="22" t="s">
        <v>8371</v>
      </c>
      <c r="G5187" s="21" t="s">
        <v>6991</v>
      </c>
      <c r="H5187" s="21" t="s">
        <v>6994</v>
      </c>
      <c r="I5187" s="21" t="s">
        <v>7007</v>
      </c>
      <c r="J5187" s="21" t="s">
        <v>14089</v>
      </c>
      <c r="K5187" s="21" t="s">
        <v>14449</v>
      </c>
      <c r="L5187" s="21" t="s">
        <v>8344</v>
      </c>
      <c r="M5187" s="21" t="s">
        <v>8347</v>
      </c>
      <c r="N5187" s="21" t="s">
        <v>8353</v>
      </c>
      <c r="O5187" s="21" t="s">
        <v>8355</v>
      </c>
      <c r="P5187" s="18">
        <v>0</v>
      </c>
      <c r="Q5187" s="22" t="s">
        <v>8370</v>
      </c>
      <c r="R5187" s="22" t="s">
        <v>8370</v>
      </c>
      <c r="S5187" s="21">
        <v>2</v>
      </c>
      <c r="T5187" s="21" t="s">
        <v>14844</v>
      </c>
      <c r="U5187" s="23" t="str">
        <f>IF(Cleaned_Data!P5187&gt;20000,"High-Bill","Normal-Bill")</f>
        <v>Normal-Bill</v>
      </c>
      <c r="V5187" s="23" t="str">
        <f t="shared" si="162"/>
        <v>Senior-Citizen</v>
      </c>
      <c r="W5187" s="23" t="str">
        <f t="shared" si="163"/>
        <v>Not-Required</v>
      </c>
      <c r="X5187" s="24" t="str" cm="1">
        <f t="array" ref="X5187">_xlfn.IFS(P5187&lt;5000,"Low",P5187&lt;=20000,"Medium",P5187&gt;20000,"High")</f>
        <v>Low</v>
      </c>
    </row>
    <row r="5188" spans="1:24" x14ac:dyDescent="0.35">
      <c r="A5188" s="28" t="s">
        <v>170</v>
      </c>
      <c r="B5188" s="17" t="s">
        <v>1127</v>
      </c>
      <c r="C5188" s="17">
        <v>22</v>
      </c>
      <c r="D5188" s="17" t="s">
        <v>1174</v>
      </c>
      <c r="E5188" s="17" t="s">
        <v>9930</v>
      </c>
      <c r="F5188" s="17" t="s">
        <v>6897</v>
      </c>
      <c r="G5188" s="17" t="s">
        <v>6987</v>
      </c>
      <c r="H5188" s="17" t="s">
        <v>6998</v>
      </c>
      <c r="I5188" s="17" t="s">
        <v>7004</v>
      </c>
      <c r="J5188" s="17" t="s">
        <v>14166</v>
      </c>
      <c r="K5188" s="17" t="s">
        <v>14720</v>
      </c>
      <c r="L5188" s="17" t="s">
        <v>8344</v>
      </c>
      <c r="M5188" s="17" t="s">
        <v>8350</v>
      </c>
      <c r="N5188" s="17" t="s">
        <v>8352</v>
      </c>
      <c r="O5188" s="17" t="s">
        <v>14842</v>
      </c>
      <c r="P5188" s="18">
        <v>0</v>
      </c>
      <c r="Q5188" s="17" t="s">
        <v>8362</v>
      </c>
      <c r="R5188" s="22" t="s">
        <v>8370</v>
      </c>
      <c r="S5188" s="17">
        <v>1</v>
      </c>
      <c r="T5188" s="22" t="s">
        <v>8370</v>
      </c>
      <c r="U5188" s="19" t="str">
        <f>IF(Cleaned_Data!P5188&gt;20000,"High-Bill","Normal-Bill")</f>
        <v>Normal-Bill</v>
      </c>
      <c r="V5188" s="19" t="str">
        <f t="shared" si="162"/>
        <v>Not-Senior-Citizen</v>
      </c>
      <c r="W5188" s="19" t="str">
        <f t="shared" si="163"/>
        <v>Not-Required</v>
      </c>
      <c r="X5188" s="20" t="str" cm="1">
        <f t="array" ref="X5188">_xlfn.IFS(P5188&lt;5000,"Low",P5188&lt;=20000,"Medium",P5188&gt;20000,"High")</f>
        <v>Low</v>
      </c>
    </row>
    <row r="5189" spans="1:24" x14ac:dyDescent="0.35">
      <c r="A5189" s="29" t="s">
        <v>170</v>
      </c>
      <c r="B5189" s="21" t="s">
        <v>1129</v>
      </c>
      <c r="C5189" s="22" t="s">
        <v>14854</v>
      </c>
      <c r="D5189" s="21" t="s">
        <v>1174</v>
      </c>
      <c r="E5189" s="21" t="s">
        <v>10751</v>
      </c>
      <c r="F5189" s="21" t="s">
        <v>6876</v>
      </c>
      <c r="G5189" s="21" t="s">
        <v>6986</v>
      </c>
      <c r="H5189" s="21" t="s">
        <v>6999</v>
      </c>
      <c r="I5189" s="21" t="s">
        <v>7001</v>
      </c>
      <c r="J5189" s="21" t="s">
        <v>14147</v>
      </c>
      <c r="K5189" s="21" t="s">
        <v>14343</v>
      </c>
      <c r="L5189" s="21" t="s">
        <v>8344</v>
      </c>
      <c r="M5189" s="21" t="s">
        <v>8346</v>
      </c>
      <c r="N5189" s="21" t="s">
        <v>8352</v>
      </c>
      <c r="O5189" s="21" t="s">
        <v>8359</v>
      </c>
      <c r="P5189" s="26">
        <v>37778</v>
      </c>
      <c r="Q5189" s="21" t="s">
        <v>8362</v>
      </c>
      <c r="R5189" s="22" t="s">
        <v>8370</v>
      </c>
      <c r="S5189" s="21">
        <v>4</v>
      </c>
      <c r="T5189" s="21" t="s">
        <v>14843</v>
      </c>
      <c r="U5189" s="23" t="str">
        <f>IF(Cleaned_Data!P5189&gt;20000,"High-Bill","Normal-Bill")</f>
        <v>High-Bill</v>
      </c>
      <c r="V5189" s="23" t="str">
        <f t="shared" si="162"/>
        <v>Senior-Citizen</v>
      </c>
      <c r="W5189" s="23" t="str">
        <f t="shared" si="163"/>
        <v>Not-Required</v>
      </c>
      <c r="X5189" s="24" t="str" cm="1">
        <f t="array" ref="X5189">_xlfn.IFS(P5189&lt;5000,"Low",P5189&lt;=20000,"Medium",P5189&gt;20000,"High")</f>
        <v>High</v>
      </c>
    </row>
    <row r="5190" spans="1:24" x14ac:dyDescent="0.35">
      <c r="A5190" s="28" t="s">
        <v>170</v>
      </c>
      <c r="B5190" s="17" t="s">
        <v>1043</v>
      </c>
      <c r="C5190" s="17">
        <v>26</v>
      </c>
      <c r="D5190" s="22" t="s">
        <v>14847</v>
      </c>
      <c r="E5190" s="17" t="s">
        <v>11073</v>
      </c>
      <c r="F5190" s="17" t="s">
        <v>6813</v>
      </c>
      <c r="G5190" s="17" t="s">
        <v>6993</v>
      </c>
      <c r="H5190" s="17" t="s">
        <v>6995</v>
      </c>
      <c r="I5190" s="17" t="s">
        <v>7001</v>
      </c>
      <c r="J5190" s="17" t="s">
        <v>14107</v>
      </c>
      <c r="K5190" s="17" t="s">
        <v>14395</v>
      </c>
      <c r="L5190" s="17" t="s">
        <v>8345</v>
      </c>
      <c r="M5190" s="17" t="s">
        <v>8347</v>
      </c>
      <c r="N5190" s="17" t="s">
        <v>8351</v>
      </c>
      <c r="O5190" s="17" t="s">
        <v>14842</v>
      </c>
      <c r="P5190" s="18">
        <v>0</v>
      </c>
      <c r="Q5190" s="22" t="s">
        <v>8370</v>
      </c>
      <c r="R5190" s="22" t="s">
        <v>8370</v>
      </c>
      <c r="S5190" s="17">
        <v>1</v>
      </c>
      <c r="T5190" s="17" t="s">
        <v>14844</v>
      </c>
      <c r="U5190" s="19" t="str">
        <f>IF(Cleaned_Data!P5190&gt;20000,"High-Bill","Normal-Bill")</f>
        <v>Normal-Bill</v>
      </c>
      <c r="V5190" s="19" t="str">
        <f t="shared" si="162"/>
        <v>Not-Senior-Citizen</v>
      </c>
      <c r="W5190" s="19" t="str">
        <f t="shared" si="163"/>
        <v>Not-Required</v>
      </c>
      <c r="X5190" s="20" t="str" cm="1">
        <f t="array" ref="X5190">_xlfn.IFS(P5190&lt;5000,"Low",P5190&lt;=20000,"Medium",P5190&gt;20000,"High")</f>
        <v>Low</v>
      </c>
    </row>
    <row r="5191" spans="1:24" x14ac:dyDescent="0.35">
      <c r="A5191" s="29" t="s">
        <v>170</v>
      </c>
      <c r="B5191" s="21" t="s">
        <v>1071</v>
      </c>
      <c r="C5191" s="22" t="s">
        <v>14854</v>
      </c>
      <c r="D5191" s="21" t="s">
        <v>1172</v>
      </c>
      <c r="E5191" s="21" t="s">
        <v>12311</v>
      </c>
      <c r="F5191" s="22" t="s">
        <v>8371</v>
      </c>
      <c r="G5191" s="21" t="s">
        <v>6987</v>
      </c>
      <c r="H5191" s="21" t="s">
        <v>6995</v>
      </c>
      <c r="I5191" s="21" t="s">
        <v>7003</v>
      </c>
      <c r="J5191" s="21" t="s">
        <v>14020</v>
      </c>
      <c r="K5191" s="21" t="s">
        <v>14360</v>
      </c>
      <c r="L5191" s="21" t="s">
        <v>8338</v>
      </c>
      <c r="M5191" s="21" t="s">
        <v>8346</v>
      </c>
      <c r="N5191" s="21" t="s">
        <v>8354</v>
      </c>
      <c r="O5191" s="21" t="s">
        <v>14842</v>
      </c>
      <c r="P5191" s="18">
        <v>0</v>
      </c>
      <c r="Q5191" s="21" t="s">
        <v>8364</v>
      </c>
      <c r="R5191" s="21" t="s">
        <v>14177</v>
      </c>
      <c r="S5191" s="21">
        <v>1</v>
      </c>
      <c r="T5191" s="21" t="s">
        <v>14845</v>
      </c>
      <c r="U5191" s="23" t="str">
        <f>IF(Cleaned_Data!P5191&gt;20000,"High-Bill","Normal-Bill")</f>
        <v>Normal-Bill</v>
      </c>
      <c r="V5191" s="23" t="str">
        <f t="shared" si="162"/>
        <v>Senior-Citizen</v>
      </c>
      <c r="W5191" s="23" t="str">
        <f t="shared" si="163"/>
        <v>Follow-Up-required</v>
      </c>
      <c r="X5191" s="24" t="str" cm="1">
        <f t="array" ref="X5191">_xlfn.IFS(P5191&lt;5000,"Low",P5191&lt;=20000,"Medium",P5191&gt;20000,"High")</f>
        <v>Low</v>
      </c>
    </row>
    <row r="5192" spans="1:24" x14ac:dyDescent="0.35">
      <c r="A5192" s="28" t="s">
        <v>170</v>
      </c>
      <c r="B5192" s="17" t="s">
        <v>1127</v>
      </c>
      <c r="C5192" s="22" t="s">
        <v>14854</v>
      </c>
      <c r="D5192" s="17" t="s">
        <v>1174</v>
      </c>
      <c r="E5192" s="17" t="s">
        <v>12549</v>
      </c>
      <c r="F5192" s="17" t="s">
        <v>6778</v>
      </c>
      <c r="G5192" s="17" t="s">
        <v>6988</v>
      </c>
      <c r="H5192" s="17" t="s">
        <v>6995</v>
      </c>
      <c r="I5192" s="17" t="s">
        <v>7004</v>
      </c>
      <c r="J5192" s="22" t="s">
        <v>8371</v>
      </c>
      <c r="K5192" s="17" t="s">
        <v>14193</v>
      </c>
      <c r="L5192" s="17" t="s">
        <v>8341</v>
      </c>
      <c r="M5192" s="17" t="s">
        <v>8350</v>
      </c>
      <c r="N5192" s="17" t="s">
        <v>8351</v>
      </c>
      <c r="O5192" s="17" t="s">
        <v>14842</v>
      </c>
      <c r="P5192" s="18">
        <v>0</v>
      </c>
      <c r="Q5192" s="17" t="s">
        <v>8364</v>
      </c>
      <c r="R5192" s="22" t="s">
        <v>8370</v>
      </c>
      <c r="S5192" s="22" t="s">
        <v>8370</v>
      </c>
      <c r="T5192" s="17" t="s">
        <v>14845</v>
      </c>
      <c r="U5192" s="19" t="str">
        <f>IF(Cleaned_Data!P5192&gt;20000,"High-Bill","Normal-Bill")</f>
        <v>Normal-Bill</v>
      </c>
      <c r="V5192" s="19" t="str">
        <f t="shared" si="162"/>
        <v>Senior-Citizen</v>
      </c>
      <c r="W5192" s="19" t="str">
        <f t="shared" si="163"/>
        <v>Not-Required</v>
      </c>
      <c r="X5192" s="20" t="str" cm="1">
        <f t="array" ref="X5192">_xlfn.IFS(P5192&lt;5000,"Low",P5192&lt;=20000,"Medium",P5192&gt;20000,"High")</f>
        <v>Low</v>
      </c>
    </row>
    <row r="5193" spans="1:24" x14ac:dyDescent="0.35">
      <c r="A5193" s="29" t="s">
        <v>184</v>
      </c>
      <c r="B5193" s="21" t="s">
        <v>1106</v>
      </c>
      <c r="C5193" s="22" t="s">
        <v>14854</v>
      </c>
      <c r="D5193" s="21" t="s">
        <v>1172</v>
      </c>
      <c r="E5193" s="21" t="s">
        <v>8582</v>
      </c>
      <c r="F5193" s="21" t="s">
        <v>6752</v>
      </c>
      <c r="G5193" s="21" t="s">
        <v>6990</v>
      </c>
      <c r="H5193" s="21" t="s">
        <v>6994</v>
      </c>
      <c r="I5193" s="21" t="s">
        <v>7005</v>
      </c>
      <c r="J5193" s="21" t="s">
        <v>13990</v>
      </c>
      <c r="K5193" s="21" t="s">
        <v>14335</v>
      </c>
      <c r="L5193" s="21" t="s">
        <v>8340</v>
      </c>
      <c r="M5193" s="21" t="s">
        <v>8347</v>
      </c>
      <c r="N5193" s="21" t="s">
        <v>8352</v>
      </c>
      <c r="O5193" s="21" t="s">
        <v>8355</v>
      </c>
      <c r="P5193" s="26">
        <v>33486</v>
      </c>
      <c r="Q5193" s="21" t="s">
        <v>8363</v>
      </c>
      <c r="R5193" s="21" t="s">
        <v>7011</v>
      </c>
      <c r="S5193" s="21">
        <v>5</v>
      </c>
      <c r="T5193" s="22" t="s">
        <v>8370</v>
      </c>
      <c r="U5193" s="23" t="str">
        <f>IF(Cleaned_Data!P5193&gt;20000,"High-Bill","Normal-Bill")</f>
        <v>High-Bill</v>
      </c>
      <c r="V5193" s="23" t="str">
        <f t="shared" si="162"/>
        <v>Senior-Citizen</v>
      </c>
      <c r="W5193" s="23" t="str">
        <f t="shared" si="163"/>
        <v>Follow-Up-required</v>
      </c>
      <c r="X5193" s="24" t="str" cm="1">
        <f t="array" ref="X5193">_xlfn.IFS(P5193&lt;5000,"Low",P5193&lt;=20000,"Medium",P5193&gt;20000,"High")</f>
        <v>High</v>
      </c>
    </row>
    <row r="5194" spans="1:24" x14ac:dyDescent="0.35">
      <c r="A5194" s="28" t="s">
        <v>184</v>
      </c>
      <c r="B5194" s="17" t="s">
        <v>1097</v>
      </c>
      <c r="C5194" s="22" t="s">
        <v>14854</v>
      </c>
      <c r="D5194" s="17" t="s">
        <v>1174</v>
      </c>
      <c r="E5194" s="17" t="s">
        <v>9116</v>
      </c>
      <c r="F5194" s="17" t="s">
        <v>6926</v>
      </c>
      <c r="G5194" s="17" t="s">
        <v>6992</v>
      </c>
      <c r="H5194" s="17" t="s">
        <v>6998</v>
      </c>
      <c r="I5194" s="17" t="s">
        <v>7003</v>
      </c>
      <c r="J5194" s="17" t="s">
        <v>14070</v>
      </c>
      <c r="K5194" s="17" t="s">
        <v>14613</v>
      </c>
      <c r="L5194" s="17" t="s">
        <v>8340</v>
      </c>
      <c r="M5194" s="17" t="s">
        <v>8346</v>
      </c>
      <c r="N5194" s="17" t="s">
        <v>8351</v>
      </c>
      <c r="O5194" s="17" t="s">
        <v>8355</v>
      </c>
      <c r="P5194" s="18">
        <v>0</v>
      </c>
      <c r="Q5194" s="22" t="s">
        <v>8370</v>
      </c>
      <c r="R5194" s="22" t="s">
        <v>8370</v>
      </c>
      <c r="S5194" s="17">
        <v>2</v>
      </c>
      <c r="T5194" s="17" t="s">
        <v>14844</v>
      </c>
      <c r="U5194" s="19" t="str">
        <f>IF(Cleaned_Data!P5194&gt;20000,"High-Bill","Normal-Bill")</f>
        <v>Normal-Bill</v>
      </c>
      <c r="V5194" s="19" t="str">
        <f t="shared" si="162"/>
        <v>Senior-Citizen</v>
      </c>
      <c r="W5194" s="19" t="str">
        <f t="shared" si="163"/>
        <v>Not-Required</v>
      </c>
      <c r="X5194" s="20" t="str" cm="1">
        <f t="array" ref="X5194">_xlfn.IFS(P5194&lt;5000,"Low",P5194&lt;=20000,"Medium",P5194&gt;20000,"High")</f>
        <v>Low</v>
      </c>
    </row>
    <row r="5195" spans="1:24" x14ac:dyDescent="0.35">
      <c r="A5195" s="29" t="s">
        <v>184</v>
      </c>
      <c r="B5195" s="21" t="s">
        <v>1141</v>
      </c>
      <c r="C5195" s="22" t="s">
        <v>14854</v>
      </c>
      <c r="D5195" s="21" t="s">
        <v>1174</v>
      </c>
      <c r="E5195" s="21" t="s">
        <v>9347</v>
      </c>
      <c r="F5195" s="22" t="s">
        <v>8371</v>
      </c>
      <c r="G5195" s="21" t="s">
        <v>6991</v>
      </c>
      <c r="H5195" s="21" t="s">
        <v>6999</v>
      </c>
      <c r="I5195" s="21" t="s">
        <v>7004</v>
      </c>
      <c r="J5195" s="21" t="s">
        <v>14044</v>
      </c>
      <c r="K5195" s="21" t="s">
        <v>14600</v>
      </c>
      <c r="L5195" s="21" t="s">
        <v>8341</v>
      </c>
      <c r="M5195" s="21" t="s">
        <v>8350</v>
      </c>
      <c r="N5195" s="21" t="s">
        <v>8352</v>
      </c>
      <c r="O5195" s="21" t="s">
        <v>14841</v>
      </c>
      <c r="P5195" s="18">
        <v>0</v>
      </c>
      <c r="Q5195" s="22" t="s">
        <v>8370</v>
      </c>
      <c r="R5195" s="21" t="s">
        <v>7106</v>
      </c>
      <c r="S5195" s="21">
        <v>3</v>
      </c>
      <c r="T5195" s="21" t="s">
        <v>14843</v>
      </c>
      <c r="U5195" s="23" t="str">
        <f>IF(Cleaned_Data!P5195&gt;20000,"High-Bill","Normal-Bill")</f>
        <v>Normal-Bill</v>
      </c>
      <c r="V5195" s="23" t="str">
        <f t="shared" si="162"/>
        <v>Senior-Citizen</v>
      </c>
      <c r="W5195" s="23" t="str">
        <f t="shared" si="163"/>
        <v>Follow-Up-required</v>
      </c>
      <c r="X5195" s="24" t="str" cm="1">
        <f t="array" ref="X5195">_xlfn.IFS(P5195&lt;5000,"Low",P5195&lt;=20000,"Medium",P5195&gt;20000,"High")</f>
        <v>Low</v>
      </c>
    </row>
    <row r="5196" spans="1:24" x14ac:dyDescent="0.35">
      <c r="A5196" s="28" t="s">
        <v>184</v>
      </c>
      <c r="B5196" s="17" t="s">
        <v>1035</v>
      </c>
      <c r="C5196" s="17">
        <v>31</v>
      </c>
      <c r="D5196" s="17" t="s">
        <v>1172</v>
      </c>
      <c r="E5196" s="17" t="s">
        <v>10193</v>
      </c>
      <c r="F5196" s="17" t="s">
        <v>6920</v>
      </c>
      <c r="G5196" s="17" t="s">
        <v>6984</v>
      </c>
      <c r="H5196" s="17" t="s">
        <v>6996</v>
      </c>
      <c r="I5196" s="17" t="s">
        <v>7006</v>
      </c>
      <c r="J5196" s="17" t="s">
        <v>14149</v>
      </c>
      <c r="K5196" s="17" t="s">
        <v>14182</v>
      </c>
      <c r="L5196" s="17" t="s">
        <v>8339</v>
      </c>
      <c r="M5196" s="17" t="s">
        <v>8349</v>
      </c>
      <c r="N5196" s="17" t="s">
        <v>8354</v>
      </c>
      <c r="O5196" s="17" t="s">
        <v>14841</v>
      </c>
      <c r="P5196" s="25">
        <v>47319</v>
      </c>
      <c r="Q5196" s="17" t="s">
        <v>8364</v>
      </c>
      <c r="R5196" s="17" t="s">
        <v>14110</v>
      </c>
      <c r="S5196" s="22" t="s">
        <v>8370</v>
      </c>
      <c r="T5196" s="17" t="s">
        <v>14844</v>
      </c>
      <c r="U5196" s="19" t="str">
        <f>IF(Cleaned_Data!P5196&gt;20000,"High-Bill","Normal-Bill")</f>
        <v>High-Bill</v>
      </c>
      <c r="V5196" s="19" t="str">
        <f t="shared" si="162"/>
        <v>Not-Senior-Citizen</v>
      </c>
      <c r="W5196" s="19" t="str">
        <f t="shared" si="163"/>
        <v>Follow-Up-required</v>
      </c>
      <c r="X5196" s="20" t="str" cm="1">
        <f t="array" ref="X5196">_xlfn.IFS(P5196&lt;5000,"Low",P5196&lt;=20000,"Medium",P5196&gt;20000,"High")</f>
        <v>High</v>
      </c>
    </row>
    <row r="5197" spans="1:24" x14ac:dyDescent="0.35">
      <c r="A5197" s="29" t="s">
        <v>184</v>
      </c>
      <c r="B5197" s="21" t="s">
        <v>1064</v>
      </c>
      <c r="C5197" s="21">
        <v>59</v>
      </c>
      <c r="D5197" s="21" t="s">
        <v>1172</v>
      </c>
      <c r="E5197" s="21" t="s">
        <v>11309</v>
      </c>
      <c r="F5197" s="22" t="s">
        <v>8371</v>
      </c>
      <c r="G5197" s="21" t="s">
        <v>6988</v>
      </c>
      <c r="H5197" s="21" t="s">
        <v>7000</v>
      </c>
      <c r="I5197" s="21" t="s">
        <v>7003</v>
      </c>
      <c r="J5197" s="21" t="s">
        <v>13985</v>
      </c>
      <c r="K5197" s="21" t="s">
        <v>14675</v>
      </c>
      <c r="L5197" s="21" t="s">
        <v>8345</v>
      </c>
      <c r="M5197" s="21" t="s">
        <v>8350</v>
      </c>
      <c r="N5197" s="21" t="s">
        <v>8354</v>
      </c>
      <c r="O5197" s="21" t="s">
        <v>14842</v>
      </c>
      <c r="P5197" s="18">
        <v>0</v>
      </c>
      <c r="Q5197" s="21" t="s">
        <v>8362</v>
      </c>
      <c r="R5197" s="22" t="s">
        <v>8370</v>
      </c>
      <c r="S5197" s="21">
        <v>2</v>
      </c>
      <c r="T5197" s="21" t="s">
        <v>14845</v>
      </c>
      <c r="U5197" s="23" t="str">
        <f>IF(Cleaned_Data!P5197&gt;20000,"High-Bill","Normal-Bill")</f>
        <v>Normal-Bill</v>
      </c>
      <c r="V5197" s="23" t="str">
        <f t="shared" si="162"/>
        <v>Not-Senior-Citizen</v>
      </c>
      <c r="W5197" s="23" t="str">
        <f t="shared" si="163"/>
        <v>Not-Required</v>
      </c>
      <c r="X5197" s="24" t="str" cm="1">
        <f t="array" ref="X5197">_xlfn.IFS(P5197&lt;5000,"Low",P5197&lt;=20000,"Medium",P5197&gt;20000,"High")</f>
        <v>Low</v>
      </c>
    </row>
    <row r="5198" spans="1:24" x14ac:dyDescent="0.35">
      <c r="A5198" s="28" t="s">
        <v>184</v>
      </c>
      <c r="B5198" s="17" t="s">
        <v>1094</v>
      </c>
      <c r="C5198" s="22" t="s">
        <v>14854</v>
      </c>
      <c r="D5198" s="17" t="s">
        <v>1172</v>
      </c>
      <c r="E5198" s="17" t="s">
        <v>11396</v>
      </c>
      <c r="F5198" s="17" t="s">
        <v>6740</v>
      </c>
      <c r="G5198" s="17" t="s">
        <v>6987</v>
      </c>
      <c r="H5198" s="17" t="s">
        <v>6996</v>
      </c>
      <c r="I5198" s="17" t="s">
        <v>7006</v>
      </c>
      <c r="J5198" s="17" t="s">
        <v>14032</v>
      </c>
      <c r="K5198" s="17" t="s">
        <v>14782</v>
      </c>
      <c r="L5198" s="17" t="s">
        <v>8342</v>
      </c>
      <c r="M5198" s="17" t="s">
        <v>8346</v>
      </c>
      <c r="N5198" s="17" t="s">
        <v>8352</v>
      </c>
      <c r="O5198" s="17" t="s">
        <v>8355</v>
      </c>
      <c r="P5198" s="18">
        <v>0</v>
      </c>
      <c r="Q5198" s="17" t="s">
        <v>8364</v>
      </c>
      <c r="R5198" s="22" t="s">
        <v>8370</v>
      </c>
      <c r="S5198" s="17">
        <v>4</v>
      </c>
      <c r="T5198" s="17" t="s">
        <v>14845</v>
      </c>
      <c r="U5198" s="19" t="str">
        <f>IF(Cleaned_Data!P5198&gt;20000,"High-Bill","Normal-Bill")</f>
        <v>Normal-Bill</v>
      </c>
      <c r="V5198" s="19" t="str">
        <f t="shared" si="162"/>
        <v>Senior-Citizen</v>
      </c>
      <c r="W5198" s="19" t="str">
        <f t="shared" si="163"/>
        <v>Not-Required</v>
      </c>
      <c r="X5198" s="20" t="str" cm="1">
        <f t="array" ref="X5198">_xlfn.IFS(P5198&lt;5000,"Low",P5198&lt;=20000,"Medium",P5198&gt;20000,"High")</f>
        <v>Low</v>
      </c>
    </row>
    <row r="5199" spans="1:24" x14ac:dyDescent="0.35">
      <c r="A5199" s="29" t="s">
        <v>184</v>
      </c>
      <c r="B5199" s="21" t="s">
        <v>1090</v>
      </c>
      <c r="C5199" s="21">
        <v>87</v>
      </c>
      <c r="D5199" s="21" t="s">
        <v>1174</v>
      </c>
      <c r="E5199" s="21" t="s">
        <v>12165</v>
      </c>
      <c r="F5199" s="22" t="s">
        <v>8371</v>
      </c>
      <c r="G5199" s="21" t="s">
        <v>6991</v>
      </c>
      <c r="H5199" s="21" t="s">
        <v>6994</v>
      </c>
      <c r="I5199" s="21" t="s">
        <v>7005</v>
      </c>
      <c r="J5199" s="22" t="s">
        <v>8371</v>
      </c>
      <c r="K5199" s="21" t="s">
        <v>14531</v>
      </c>
      <c r="L5199" s="21" t="s">
        <v>8344</v>
      </c>
      <c r="M5199" s="21" t="s">
        <v>8348</v>
      </c>
      <c r="N5199" s="21" t="s">
        <v>8351</v>
      </c>
      <c r="O5199" s="21" t="s">
        <v>8358</v>
      </c>
      <c r="P5199" s="18">
        <v>0</v>
      </c>
      <c r="Q5199" s="21" t="s">
        <v>8363</v>
      </c>
      <c r="R5199" s="22" t="s">
        <v>8370</v>
      </c>
      <c r="S5199" s="21">
        <v>2</v>
      </c>
      <c r="T5199" s="21" t="s">
        <v>14844</v>
      </c>
      <c r="U5199" s="23" t="str">
        <f>IF(Cleaned_Data!P5199&gt;20000,"High-Bill","Normal-Bill")</f>
        <v>Normal-Bill</v>
      </c>
      <c r="V5199" s="23" t="str">
        <f t="shared" si="162"/>
        <v>Senior-Citizen</v>
      </c>
      <c r="W5199" s="23" t="str">
        <f t="shared" si="163"/>
        <v>Not-Required</v>
      </c>
      <c r="X5199" s="24" t="str" cm="1">
        <f t="array" ref="X5199">_xlfn.IFS(P5199&lt;5000,"Low",P5199&lt;=20000,"Medium",P5199&gt;20000,"High")</f>
        <v>Low</v>
      </c>
    </row>
    <row r="5200" spans="1:24" x14ac:dyDescent="0.35">
      <c r="A5200" s="28" t="s">
        <v>184</v>
      </c>
      <c r="B5200" s="17" t="s">
        <v>1113</v>
      </c>
      <c r="C5200" s="17">
        <v>43</v>
      </c>
      <c r="D5200" s="17" t="s">
        <v>1172</v>
      </c>
      <c r="E5200" s="17" t="s">
        <v>12464</v>
      </c>
      <c r="F5200" s="17" t="s">
        <v>6931</v>
      </c>
      <c r="G5200" s="17" t="s">
        <v>6993</v>
      </c>
      <c r="H5200" s="17" t="s">
        <v>6997</v>
      </c>
      <c r="I5200" s="17" t="s">
        <v>7004</v>
      </c>
      <c r="J5200" s="17" t="s">
        <v>7044</v>
      </c>
      <c r="K5200" s="17" t="s">
        <v>14287</v>
      </c>
      <c r="L5200" s="17" t="s">
        <v>8345</v>
      </c>
      <c r="M5200" s="17" t="s">
        <v>8350</v>
      </c>
      <c r="N5200" s="17" t="s">
        <v>8351</v>
      </c>
      <c r="O5200" s="17" t="s">
        <v>8359</v>
      </c>
      <c r="P5200" s="18">
        <v>0</v>
      </c>
      <c r="Q5200" s="17" t="s">
        <v>8362</v>
      </c>
      <c r="R5200" s="17" t="s">
        <v>13923</v>
      </c>
      <c r="S5200" s="17">
        <v>2</v>
      </c>
      <c r="T5200" s="22" t="s">
        <v>8370</v>
      </c>
      <c r="U5200" s="19" t="str">
        <f>IF(Cleaned_Data!P5200&gt;20000,"High-Bill","Normal-Bill")</f>
        <v>Normal-Bill</v>
      </c>
      <c r="V5200" s="19" t="str">
        <f t="shared" si="162"/>
        <v>Not-Senior-Citizen</v>
      </c>
      <c r="W5200" s="19" t="str">
        <f t="shared" si="163"/>
        <v>Follow-Up-required</v>
      </c>
      <c r="X5200" s="20" t="str" cm="1">
        <f t="array" ref="X5200">_xlfn.IFS(P5200&lt;5000,"Low",P5200&lt;=20000,"Medium",P5200&gt;20000,"High")</f>
        <v>Low</v>
      </c>
    </row>
    <row r="5201" spans="1:24" x14ac:dyDescent="0.35">
      <c r="A5201" s="29" t="s">
        <v>519</v>
      </c>
      <c r="B5201" s="21" t="s">
        <v>1146</v>
      </c>
      <c r="C5201" s="21">
        <v>55</v>
      </c>
      <c r="D5201" s="21" t="s">
        <v>1172</v>
      </c>
      <c r="E5201" s="21" t="s">
        <v>9085</v>
      </c>
      <c r="F5201" s="21" t="s">
        <v>6822</v>
      </c>
      <c r="G5201" s="21" t="s">
        <v>6988</v>
      </c>
      <c r="H5201" s="21" t="s">
        <v>6998</v>
      </c>
      <c r="I5201" s="21" t="s">
        <v>7005</v>
      </c>
      <c r="J5201" s="21" t="s">
        <v>14062</v>
      </c>
      <c r="K5201" s="21" t="s">
        <v>14601</v>
      </c>
      <c r="L5201" s="21" t="s">
        <v>8343</v>
      </c>
      <c r="M5201" s="21" t="s">
        <v>8348</v>
      </c>
      <c r="N5201" s="21" t="s">
        <v>8354</v>
      </c>
      <c r="O5201" s="21" t="s">
        <v>8355</v>
      </c>
      <c r="P5201" s="26">
        <v>10261</v>
      </c>
      <c r="Q5201" s="21" t="s">
        <v>8362</v>
      </c>
      <c r="R5201" s="22" t="s">
        <v>8370</v>
      </c>
      <c r="S5201" s="22" t="s">
        <v>8370</v>
      </c>
      <c r="T5201" s="22" t="s">
        <v>8370</v>
      </c>
      <c r="U5201" s="23" t="str">
        <f>IF(Cleaned_Data!P5201&gt;20000,"High-Bill","Normal-Bill")</f>
        <v>Normal-Bill</v>
      </c>
      <c r="V5201" s="23" t="str">
        <f t="shared" si="162"/>
        <v>Not-Senior-Citizen</v>
      </c>
      <c r="W5201" s="23" t="str">
        <f t="shared" si="163"/>
        <v>Not-Required</v>
      </c>
      <c r="X5201" s="24" t="str" cm="1">
        <f t="array" ref="X5201">_xlfn.IFS(P5201&lt;5000,"Low",P5201&lt;=20000,"Medium",P5201&gt;20000,"High")</f>
        <v>Medium</v>
      </c>
    </row>
    <row r="5202" spans="1:24" x14ac:dyDescent="0.35">
      <c r="A5202" s="28" t="s">
        <v>519</v>
      </c>
      <c r="B5202" s="17" t="s">
        <v>1038</v>
      </c>
      <c r="C5202" s="17">
        <v>45</v>
      </c>
      <c r="D5202" s="17" t="s">
        <v>1172</v>
      </c>
      <c r="E5202" s="17" t="s">
        <v>9097</v>
      </c>
      <c r="F5202" s="17" t="s">
        <v>6899</v>
      </c>
      <c r="G5202" s="17" t="s">
        <v>6984</v>
      </c>
      <c r="H5202" s="17" t="s">
        <v>6998</v>
      </c>
      <c r="I5202" s="17" t="s">
        <v>7004</v>
      </c>
      <c r="J5202" s="17" t="s">
        <v>7358</v>
      </c>
      <c r="K5202" s="17" t="s">
        <v>14426</v>
      </c>
      <c r="L5202" s="17" t="s">
        <v>8339</v>
      </c>
      <c r="M5202" s="17" t="s">
        <v>8346</v>
      </c>
      <c r="N5202" s="17" t="s">
        <v>8352</v>
      </c>
      <c r="O5202" s="17" t="s">
        <v>8358</v>
      </c>
      <c r="P5202" s="18">
        <v>0</v>
      </c>
      <c r="Q5202" s="17" t="s">
        <v>8362</v>
      </c>
      <c r="R5202" s="17" t="s">
        <v>13906</v>
      </c>
      <c r="S5202" s="22" t="s">
        <v>8370</v>
      </c>
      <c r="T5202" s="17" t="s">
        <v>14844</v>
      </c>
      <c r="U5202" s="19" t="str">
        <f>IF(Cleaned_Data!P5202&gt;20000,"High-Bill","Normal-Bill")</f>
        <v>Normal-Bill</v>
      </c>
      <c r="V5202" s="19" t="str">
        <f t="shared" si="162"/>
        <v>Not-Senior-Citizen</v>
      </c>
      <c r="W5202" s="19" t="str">
        <f t="shared" si="163"/>
        <v>Follow-Up-required</v>
      </c>
      <c r="X5202" s="20" t="str" cm="1">
        <f t="array" ref="X5202">_xlfn.IFS(P5202&lt;5000,"Low",P5202&lt;=20000,"Medium",P5202&gt;20000,"High")</f>
        <v>Low</v>
      </c>
    </row>
    <row r="5203" spans="1:24" x14ac:dyDescent="0.35">
      <c r="A5203" s="29" t="s">
        <v>519</v>
      </c>
      <c r="B5203" s="21" t="s">
        <v>1122</v>
      </c>
      <c r="C5203" s="21">
        <v>46</v>
      </c>
      <c r="D5203" s="21" t="s">
        <v>1174</v>
      </c>
      <c r="E5203" s="21" t="s">
        <v>10140</v>
      </c>
      <c r="F5203" s="21" t="s">
        <v>6770</v>
      </c>
      <c r="G5203" s="21" t="s">
        <v>6988</v>
      </c>
      <c r="H5203" s="21" t="s">
        <v>6994</v>
      </c>
      <c r="I5203" s="21" t="s">
        <v>7007</v>
      </c>
      <c r="J5203" s="21" t="s">
        <v>7011</v>
      </c>
      <c r="K5203" s="21" t="s">
        <v>14278</v>
      </c>
      <c r="L5203" s="21" t="s">
        <v>8343</v>
      </c>
      <c r="M5203" s="21" t="s">
        <v>8350</v>
      </c>
      <c r="N5203" s="21" t="s">
        <v>8352</v>
      </c>
      <c r="O5203" s="21" t="s">
        <v>8359</v>
      </c>
      <c r="P5203" s="18">
        <v>0</v>
      </c>
      <c r="Q5203" s="22" t="s">
        <v>8370</v>
      </c>
      <c r="R5203" s="21" t="s">
        <v>14112</v>
      </c>
      <c r="S5203" s="21">
        <v>3</v>
      </c>
      <c r="T5203" s="22" t="s">
        <v>8370</v>
      </c>
      <c r="U5203" s="23" t="str">
        <f>IF(Cleaned_Data!P5203&gt;20000,"High-Bill","Normal-Bill")</f>
        <v>Normal-Bill</v>
      </c>
      <c r="V5203" s="23" t="str">
        <f t="shared" si="162"/>
        <v>Not-Senior-Citizen</v>
      </c>
      <c r="W5203" s="23" t="str">
        <f t="shared" si="163"/>
        <v>Follow-Up-required</v>
      </c>
      <c r="X5203" s="24" t="str" cm="1">
        <f t="array" ref="X5203">_xlfn.IFS(P5203&lt;5000,"Low",P5203&lt;=20000,"Medium",P5203&gt;20000,"High")</f>
        <v>Low</v>
      </c>
    </row>
    <row r="5204" spans="1:24" x14ac:dyDescent="0.35">
      <c r="A5204" s="28" t="s">
        <v>519</v>
      </c>
      <c r="B5204" s="17" t="s">
        <v>1170</v>
      </c>
      <c r="C5204" s="22" t="s">
        <v>14854</v>
      </c>
      <c r="D5204" s="17" t="s">
        <v>1174</v>
      </c>
      <c r="E5204" s="17" t="s">
        <v>10584</v>
      </c>
      <c r="F5204" s="17" t="s">
        <v>6948</v>
      </c>
      <c r="G5204" s="17" t="s">
        <v>6991</v>
      </c>
      <c r="H5204" s="17" t="s">
        <v>6995</v>
      </c>
      <c r="I5204" s="17" t="s">
        <v>7002</v>
      </c>
      <c r="J5204" s="17" t="s">
        <v>14161</v>
      </c>
      <c r="K5204" s="17" t="s">
        <v>14320</v>
      </c>
      <c r="L5204" s="17" t="s">
        <v>8344</v>
      </c>
      <c r="M5204" s="17" t="s">
        <v>8349</v>
      </c>
      <c r="N5204" s="17" t="s">
        <v>8352</v>
      </c>
      <c r="O5204" s="17" t="s">
        <v>8359</v>
      </c>
      <c r="P5204" s="18">
        <v>0</v>
      </c>
      <c r="Q5204" s="17" t="s">
        <v>8363</v>
      </c>
      <c r="R5204" s="22" t="s">
        <v>8370</v>
      </c>
      <c r="S5204" s="22" t="s">
        <v>8370</v>
      </c>
      <c r="T5204" s="17" t="s">
        <v>14844</v>
      </c>
      <c r="U5204" s="19" t="str">
        <f>IF(Cleaned_Data!P5204&gt;20000,"High-Bill","Normal-Bill")</f>
        <v>Normal-Bill</v>
      </c>
      <c r="V5204" s="19" t="str">
        <f t="shared" si="162"/>
        <v>Senior-Citizen</v>
      </c>
      <c r="W5204" s="19" t="str">
        <f t="shared" si="163"/>
        <v>Not-Required</v>
      </c>
      <c r="X5204" s="20" t="str" cm="1">
        <f t="array" ref="X5204">_xlfn.IFS(P5204&lt;5000,"Low",P5204&lt;=20000,"Medium",P5204&gt;20000,"High")</f>
        <v>Low</v>
      </c>
    </row>
    <row r="5205" spans="1:24" x14ac:dyDescent="0.35">
      <c r="A5205" s="29" t="s">
        <v>519</v>
      </c>
      <c r="B5205" s="21" t="s">
        <v>1073</v>
      </c>
      <c r="C5205" s="21">
        <v>25</v>
      </c>
      <c r="D5205" s="21" t="s">
        <v>1174</v>
      </c>
      <c r="E5205" s="21" t="s">
        <v>11401</v>
      </c>
      <c r="F5205" s="21" t="s">
        <v>6908</v>
      </c>
      <c r="G5205" s="21" t="s">
        <v>6993</v>
      </c>
      <c r="H5205" s="21" t="s">
        <v>6995</v>
      </c>
      <c r="I5205" s="21" t="s">
        <v>7004</v>
      </c>
      <c r="J5205" s="21" t="s">
        <v>14140</v>
      </c>
      <c r="K5205" s="21" t="s">
        <v>14771</v>
      </c>
      <c r="L5205" s="21" t="s">
        <v>8339</v>
      </c>
      <c r="M5205" s="21" t="s">
        <v>8348</v>
      </c>
      <c r="N5205" s="21" t="s">
        <v>8353</v>
      </c>
      <c r="O5205" s="21" t="s">
        <v>8359</v>
      </c>
      <c r="P5205" s="18">
        <v>0</v>
      </c>
      <c r="Q5205" s="22" t="s">
        <v>8370</v>
      </c>
      <c r="R5205" s="21" t="s">
        <v>13987</v>
      </c>
      <c r="S5205" s="21">
        <v>1</v>
      </c>
      <c r="T5205" s="21" t="s">
        <v>14843</v>
      </c>
      <c r="U5205" s="23" t="str">
        <f>IF(Cleaned_Data!P5205&gt;20000,"High-Bill","Normal-Bill")</f>
        <v>Normal-Bill</v>
      </c>
      <c r="V5205" s="23" t="str">
        <f t="shared" si="162"/>
        <v>Not-Senior-Citizen</v>
      </c>
      <c r="W5205" s="23" t="str">
        <f t="shared" si="163"/>
        <v>Follow-Up-required</v>
      </c>
      <c r="X5205" s="24" t="str" cm="1">
        <f t="array" ref="X5205">_xlfn.IFS(P5205&lt;5000,"Low",P5205&lt;=20000,"Medium",P5205&gt;20000,"High")</f>
        <v>Low</v>
      </c>
    </row>
    <row r="5206" spans="1:24" x14ac:dyDescent="0.35">
      <c r="A5206" s="28" t="s">
        <v>519</v>
      </c>
      <c r="B5206" s="17" t="s">
        <v>1155</v>
      </c>
      <c r="C5206" s="22" t="s">
        <v>14854</v>
      </c>
      <c r="D5206" s="17" t="s">
        <v>1172</v>
      </c>
      <c r="E5206" s="17" t="s">
        <v>12060</v>
      </c>
      <c r="F5206" s="22" t="s">
        <v>8371</v>
      </c>
      <c r="G5206" s="17" t="s">
        <v>6989</v>
      </c>
      <c r="H5206" s="17" t="s">
        <v>6994</v>
      </c>
      <c r="I5206" s="17" t="s">
        <v>7007</v>
      </c>
      <c r="J5206" s="17" t="s">
        <v>13907</v>
      </c>
      <c r="K5206" s="17" t="s">
        <v>14409</v>
      </c>
      <c r="L5206" s="17" t="s">
        <v>8342</v>
      </c>
      <c r="M5206" s="17" t="s">
        <v>8346</v>
      </c>
      <c r="N5206" s="17" t="s">
        <v>8354</v>
      </c>
      <c r="O5206" s="17" t="s">
        <v>14841</v>
      </c>
      <c r="P5206" s="25">
        <v>978</v>
      </c>
      <c r="Q5206" s="17" t="s">
        <v>8362</v>
      </c>
      <c r="R5206" s="22" t="s">
        <v>8370</v>
      </c>
      <c r="S5206" s="22" t="s">
        <v>8370</v>
      </c>
      <c r="T5206" s="22" t="s">
        <v>8370</v>
      </c>
      <c r="U5206" s="19" t="str">
        <f>IF(Cleaned_Data!P5206&gt;20000,"High-Bill","Normal-Bill")</f>
        <v>Normal-Bill</v>
      </c>
      <c r="V5206" s="19" t="str">
        <f t="shared" si="162"/>
        <v>Senior-Citizen</v>
      </c>
      <c r="W5206" s="19" t="str">
        <f t="shared" si="163"/>
        <v>Not-Required</v>
      </c>
      <c r="X5206" s="20" t="str" cm="1">
        <f t="array" ref="X5206">_xlfn.IFS(P5206&lt;5000,"Low",P5206&lt;=20000,"Medium",P5206&gt;20000,"High")</f>
        <v>Low</v>
      </c>
    </row>
    <row r="5207" spans="1:24" x14ac:dyDescent="0.35">
      <c r="A5207" s="29" t="s">
        <v>519</v>
      </c>
      <c r="B5207" s="21" t="s">
        <v>1083</v>
      </c>
      <c r="C5207" s="21">
        <v>23</v>
      </c>
      <c r="D5207" s="21" t="s">
        <v>1172</v>
      </c>
      <c r="E5207" s="21" t="s">
        <v>13732</v>
      </c>
      <c r="F5207" s="21" t="s">
        <v>6728</v>
      </c>
      <c r="G5207" s="21" t="s">
        <v>6988</v>
      </c>
      <c r="H5207" s="21" t="s">
        <v>6995</v>
      </c>
      <c r="I5207" s="21" t="s">
        <v>7006</v>
      </c>
      <c r="J5207" s="21" t="s">
        <v>7323</v>
      </c>
      <c r="K5207" s="21" t="s">
        <v>14593</v>
      </c>
      <c r="L5207" s="21" t="s">
        <v>8339</v>
      </c>
      <c r="M5207" s="21" t="s">
        <v>8347</v>
      </c>
      <c r="N5207" s="21" t="s">
        <v>8351</v>
      </c>
      <c r="O5207" s="21" t="s">
        <v>14841</v>
      </c>
      <c r="P5207" s="18">
        <v>0</v>
      </c>
      <c r="Q5207" s="21" t="s">
        <v>8363</v>
      </c>
      <c r="R5207" s="21" t="s">
        <v>13924</v>
      </c>
      <c r="S5207" s="21">
        <v>3</v>
      </c>
      <c r="T5207" s="21" t="s">
        <v>14845</v>
      </c>
      <c r="U5207" s="23" t="str">
        <f>IF(Cleaned_Data!P5207&gt;20000,"High-Bill","Normal-Bill")</f>
        <v>Normal-Bill</v>
      </c>
      <c r="V5207" s="23" t="str">
        <f t="shared" si="162"/>
        <v>Not-Senior-Citizen</v>
      </c>
      <c r="W5207" s="23" t="str">
        <f t="shared" si="163"/>
        <v>Follow-Up-required</v>
      </c>
      <c r="X5207" s="24" t="str" cm="1">
        <f t="array" ref="X5207">_xlfn.IFS(P5207&lt;5000,"Low",P5207&lt;=20000,"Medium",P5207&gt;20000,"High")</f>
        <v>Low</v>
      </c>
    </row>
    <row r="5208" spans="1:24" x14ac:dyDescent="0.35">
      <c r="A5208" s="28" t="s">
        <v>452</v>
      </c>
      <c r="B5208" s="17" t="s">
        <v>1095</v>
      </c>
      <c r="C5208" s="22" t="s">
        <v>14854</v>
      </c>
      <c r="D5208" s="17" t="s">
        <v>1172</v>
      </c>
      <c r="E5208" s="17" t="s">
        <v>8964</v>
      </c>
      <c r="F5208" s="17" t="s">
        <v>6900</v>
      </c>
      <c r="G5208" s="17" t="s">
        <v>6992</v>
      </c>
      <c r="H5208" s="17" t="s">
        <v>6998</v>
      </c>
      <c r="I5208" s="17" t="s">
        <v>7006</v>
      </c>
      <c r="J5208" s="17" t="s">
        <v>14085</v>
      </c>
      <c r="K5208" s="17" t="s">
        <v>14557</v>
      </c>
      <c r="L5208" s="17" t="s">
        <v>8345</v>
      </c>
      <c r="M5208" s="17" t="s">
        <v>8347</v>
      </c>
      <c r="N5208" s="17" t="s">
        <v>8353</v>
      </c>
      <c r="O5208" s="17" t="s">
        <v>14841</v>
      </c>
      <c r="P5208" s="18">
        <v>0</v>
      </c>
      <c r="Q5208" s="17" t="s">
        <v>8364</v>
      </c>
      <c r="R5208" s="17" t="s">
        <v>7520</v>
      </c>
      <c r="S5208" s="17">
        <v>4</v>
      </c>
      <c r="T5208" s="17" t="s">
        <v>14844</v>
      </c>
      <c r="U5208" s="19" t="str">
        <f>IF(Cleaned_Data!P5208&gt;20000,"High-Bill","Normal-Bill")</f>
        <v>Normal-Bill</v>
      </c>
      <c r="V5208" s="19" t="str">
        <f t="shared" si="162"/>
        <v>Senior-Citizen</v>
      </c>
      <c r="W5208" s="19" t="str">
        <f t="shared" si="163"/>
        <v>Follow-Up-required</v>
      </c>
      <c r="X5208" s="20" t="str" cm="1">
        <f t="array" ref="X5208">_xlfn.IFS(P5208&lt;5000,"Low",P5208&lt;=20000,"Medium",P5208&gt;20000,"High")</f>
        <v>Low</v>
      </c>
    </row>
    <row r="5209" spans="1:24" x14ac:dyDescent="0.35">
      <c r="A5209" s="29" t="s">
        <v>452</v>
      </c>
      <c r="B5209" s="21" t="s">
        <v>1117</v>
      </c>
      <c r="C5209" s="21">
        <v>48</v>
      </c>
      <c r="D5209" s="21" t="s">
        <v>1174</v>
      </c>
      <c r="E5209" s="21" t="s">
        <v>10815</v>
      </c>
      <c r="F5209" s="21" t="s">
        <v>6792</v>
      </c>
      <c r="G5209" s="21" t="s">
        <v>6985</v>
      </c>
      <c r="H5209" s="21" t="s">
        <v>7000</v>
      </c>
      <c r="I5209" s="21" t="s">
        <v>7007</v>
      </c>
      <c r="J5209" s="22" t="s">
        <v>8371</v>
      </c>
      <c r="K5209" s="21" t="s">
        <v>14643</v>
      </c>
      <c r="L5209" s="21" t="s">
        <v>8342</v>
      </c>
      <c r="M5209" s="21" t="s">
        <v>8346</v>
      </c>
      <c r="N5209" s="21" t="s">
        <v>8353</v>
      </c>
      <c r="O5209" s="21" t="s">
        <v>14841</v>
      </c>
      <c r="P5209" s="18">
        <v>0</v>
      </c>
      <c r="Q5209" s="21" t="s">
        <v>8362</v>
      </c>
      <c r="R5209" s="21" t="s">
        <v>13930</v>
      </c>
      <c r="S5209" s="21">
        <v>4</v>
      </c>
      <c r="T5209" s="21" t="s">
        <v>14844</v>
      </c>
      <c r="U5209" s="23" t="str">
        <f>IF(Cleaned_Data!P5209&gt;20000,"High-Bill","Normal-Bill")</f>
        <v>Normal-Bill</v>
      </c>
      <c r="V5209" s="23" t="str">
        <f t="shared" si="162"/>
        <v>Not-Senior-Citizen</v>
      </c>
      <c r="W5209" s="23" t="str">
        <f t="shared" si="163"/>
        <v>Follow-Up-required</v>
      </c>
      <c r="X5209" s="24" t="str" cm="1">
        <f t="array" ref="X5209">_xlfn.IFS(P5209&lt;5000,"Low",P5209&lt;=20000,"Medium",P5209&gt;20000,"High")</f>
        <v>Low</v>
      </c>
    </row>
    <row r="5210" spans="1:24" x14ac:dyDescent="0.35">
      <c r="A5210" s="28" t="s">
        <v>452</v>
      </c>
      <c r="B5210" s="17" t="s">
        <v>1019</v>
      </c>
      <c r="C5210" s="22" t="s">
        <v>14854</v>
      </c>
      <c r="D5210" s="22" t="s">
        <v>14847</v>
      </c>
      <c r="E5210" s="17" t="s">
        <v>11219</v>
      </c>
      <c r="F5210" s="22" t="s">
        <v>8371</v>
      </c>
      <c r="G5210" s="17" t="s">
        <v>6991</v>
      </c>
      <c r="H5210" s="17" t="s">
        <v>6999</v>
      </c>
      <c r="I5210" s="17" t="s">
        <v>7001</v>
      </c>
      <c r="J5210" s="17" t="s">
        <v>13941</v>
      </c>
      <c r="K5210" s="17" t="s">
        <v>14466</v>
      </c>
      <c r="L5210" s="17" t="s">
        <v>8338</v>
      </c>
      <c r="M5210" s="17" t="s">
        <v>8348</v>
      </c>
      <c r="N5210" s="17" t="s">
        <v>8354</v>
      </c>
      <c r="O5210" s="17" t="s">
        <v>8359</v>
      </c>
      <c r="P5210" s="25">
        <v>13548</v>
      </c>
      <c r="Q5210" s="17" t="s">
        <v>8362</v>
      </c>
      <c r="R5210" s="17" t="s">
        <v>13902</v>
      </c>
      <c r="S5210" s="22" t="s">
        <v>8370</v>
      </c>
      <c r="T5210" s="17" t="s">
        <v>14845</v>
      </c>
      <c r="U5210" s="19" t="str">
        <f>IF(Cleaned_Data!P5210&gt;20000,"High-Bill","Normal-Bill")</f>
        <v>Normal-Bill</v>
      </c>
      <c r="V5210" s="19" t="str">
        <f t="shared" si="162"/>
        <v>Senior-Citizen</v>
      </c>
      <c r="W5210" s="19" t="str">
        <f t="shared" si="163"/>
        <v>Follow-Up-required</v>
      </c>
      <c r="X5210" s="20" t="str" cm="1">
        <f t="array" ref="X5210">_xlfn.IFS(P5210&lt;5000,"Low",P5210&lt;=20000,"Medium",P5210&gt;20000,"High")</f>
        <v>Medium</v>
      </c>
    </row>
    <row r="5211" spans="1:24" x14ac:dyDescent="0.35">
      <c r="A5211" s="29" t="s">
        <v>452</v>
      </c>
      <c r="B5211" s="21" t="s">
        <v>1101</v>
      </c>
      <c r="C5211" s="22" t="s">
        <v>14854</v>
      </c>
      <c r="D5211" s="21" t="s">
        <v>1172</v>
      </c>
      <c r="E5211" s="21" t="s">
        <v>11335</v>
      </c>
      <c r="F5211" s="21" t="s">
        <v>6904</v>
      </c>
      <c r="G5211" s="21" t="s">
        <v>6991</v>
      </c>
      <c r="H5211" s="21" t="s">
        <v>6994</v>
      </c>
      <c r="I5211" s="21" t="s">
        <v>7005</v>
      </c>
      <c r="J5211" s="21" t="s">
        <v>14172</v>
      </c>
      <c r="K5211" s="21" t="s">
        <v>14391</v>
      </c>
      <c r="L5211" s="21" t="s">
        <v>8344</v>
      </c>
      <c r="M5211" s="21" t="s">
        <v>8347</v>
      </c>
      <c r="N5211" s="21" t="s">
        <v>8351</v>
      </c>
      <c r="O5211" s="21" t="s">
        <v>8359</v>
      </c>
      <c r="P5211" s="18">
        <v>0</v>
      </c>
      <c r="Q5211" s="21" t="s">
        <v>8362</v>
      </c>
      <c r="R5211" s="22" t="s">
        <v>8370</v>
      </c>
      <c r="S5211" s="21">
        <v>3</v>
      </c>
      <c r="T5211" s="21" t="s">
        <v>14844</v>
      </c>
      <c r="U5211" s="23" t="str">
        <f>IF(Cleaned_Data!P5211&gt;20000,"High-Bill","Normal-Bill")</f>
        <v>Normal-Bill</v>
      </c>
      <c r="V5211" s="23" t="str">
        <f t="shared" si="162"/>
        <v>Senior-Citizen</v>
      </c>
      <c r="W5211" s="23" t="str">
        <f t="shared" si="163"/>
        <v>Not-Required</v>
      </c>
      <c r="X5211" s="24" t="str" cm="1">
        <f t="array" ref="X5211">_xlfn.IFS(P5211&lt;5000,"Low",P5211&lt;=20000,"Medium",P5211&gt;20000,"High")</f>
        <v>Low</v>
      </c>
    </row>
    <row r="5212" spans="1:24" x14ac:dyDescent="0.35">
      <c r="A5212" s="28" t="s">
        <v>452</v>
      </c>
      <c r="B5212" s="17" t="s">
        <v>1077</v>
      </c>
      <c r="C5212" s="22" t="s">
        <v>14854</v>
      </c>
      <c r="D5212" s="17" t="s">
        <v>1174</v>
      </c>
      <c r="E5212" s="17" t="s">
        <v>12017</v>
      </c>
      <c r="F5212" s="17" t="s">
        <v>6721</v>
      </c>
      <c r="G5212" s="17" t="s">
        <v>6986</v>
      </c>
      <c r="H5212" s="17" t="s">
        <v>6999</v>
      </c>
      <c r="I5212" s="17" t="s">
        <v>7007</v>
      </c>
      <c r="J5212" s="22" t="s">
        <v>8371</v>
      </c>
      <c r="K5212" s="17" t="s">
        <v>14466</v>
      </c>
      <c r="L5212" s="17" t="s">
        <v>8340</v>
      </c>
      <c r="M5212" s="17" t="s">
        <v>8348</v>
      </c>
      <c r="N5212" s="17" t="s">
        <v>8351</v>
      </c>
      <c r="O5212" s="17" t="s">
        <v>8358</v>
      </c>
      <c r="P5212" s="25">
        <v>17978</v>
      </c>
      <c r="Q5212" s="17" t="s">
        <v>8364</v>
      </c>
      <c r="R5212" s="22" t="s">
        <v>8370</v>
      </c>
      <c r="S5212" s="17">
        <v>2</v>
      </c>
      <c r="T5212" s="17" t="s">
        <v>14845</v>
      </c>
      <c r="U5212" s="19" t="str">
        <f>IF(Cleaned_Data!P5212&gt;20000,"High-Bill","Normal-Bill")</f>
        <v>Normal-Bill</v>
      </c>
      <c r="V5212" s="19" t="str">
        <f t="shared" si="162"/>
        <v>Senior-Citizen</v>
      </c>
      <c r="W5212" s="19" t="str">
        <f t="shared" si="163"/>
        <v>Not-Required</v>
      </c>
      <c r="X5212" s="20" t="str" cm="1">
        <f t="array" ref="X5212">_xlfn.IFS(P5212&lt;5000,"Low",P5212&lt;=20000,"Medium",P5212&gt;20000,"High")</f>
        <v>Medium</v>
      </c>
    </row>
    <row r="5213" spans="1:24" x14ac:dyDescent="0.35">
      <c r="A5213" s="29" t="s">
        <v>452</v>
      </c>
      <c r="B5213" s="21" t="s">
        <v>1038</v>
      </c>
      <c r="C5213" s="22" t="s">
        <v>14854</v>
      </c>
      <c r="D5213" s="22" t="s">
        <v>14847</v>
      </c>
      <c r="E5213" s="21" t="s">
        <v>13102</v>
      </c>
      <c r="F5213" s="21" t="s">
        <v>6899</v>
      </c>
      <c r="G5213" s="21" t="s">
        <v>6988</v>
      </c>
      <c r="H5213" s="21" t="s">
        <v>6999</v>
      </c>
      <c r="I5213" s="21" t="s">
        <v>7001</v>
      </c>
      <c r="J5213" s="21" t="s">
        <v>14077</v>
      </c>
      <c r="K5213" s="21" t="s">
        <v>14736</v>
      </c>
      <c r="L5213" s="21" t="s">
        <v>8339</v>
      </c>
      <c r="M5213" s="21" t="s">
        <v>8347</v>
      </c>
      <c r="N5213" s="21" t="s">
        <v>8352</v>
      </c>
      <c r="O5213" s="21" t="s">
        <v>14842</v>
      </c>
      <c r="P5213" s="26">
        <v>24000</v>
      </c>
      <c r="Q5213" s="22" t="s">
        <v>8370</v>
      </c>
      <c r="R5213" s="22" t="s">
        <v>8370</v>
      </c>
      <c r="S5213" s="21">
        <v>3</v>
      </c>
      <c r="T5213" s="21" t="s">
        <v>14844</v>
      </c>
      <c r="U5213" s="23" t="str">
        <f>IF(Cleaned_Data!P5213&gt;20000,"High-Bill","Normal-Bill")</f>
        <v>High-Bill</v>
      </c>
      <c r="V5213" s="23" t="str">
        <f t="shared" si="162"/>
        <v>Senior-Citizen</v>
      </c>
      <c r="W5213" s="23" t="str">
        <f t="shared" si="163"/>
        <v>Not-Required</v>
      </c>
      <c r="X5213" s="24" t="str" cm="1">
        <f t="array" ref="X5213">_xlfn.IFS(P5213&lt;5000,"Low",P5213&lt;=20000,"Medium",P5213&gt;20000,"High")</f>
        <v>High</v>
      </c>
    </row>
    <row r="5214" spans="1:24" x14ac:dyDescent="0.35">
      <c r="A5214" s="28" t="s">
        <v>317</v>
      </c>
      <c r="B5214" s="17" t="s">
        <v>1155</v>
      </c>
      <c r="C5214" s="17">
        <v>44</v>
      </c>
      <c r="D5214" s="17" t="s">
        <v>1174</v>
      </c>
      <c r="E5214" s="17" t="s">
        <v>8763</v>
      </c>
      <c r="F5214" s="17" t="s">
        <v>6855</v>
      </c>
      <c r="G5214" s="17" t="s">
        <v>6990</v>
      </c>
      <c r="H5214" s="17" t="s">
        <v>6999</v>
      </c>
      <c r="I5214" s="17" t="s">
        <v>7007</v>
      </c>
      <c r="J5214" s="17" t="s">
        <v>14052</v>
      </c>
      <c r="K5214" s="17" t="s">
        <v>14453</v>
      </c>
      <c r="L5214" s="17" t="s">
        <v>8342</v>
      </c>
      <c r="M5214" s="17" t="s">
        <v>8346</v>
      </c>
      <c r="N5214" s="17" t="s">
        <v>8354</v>
      </c>
      <c r="O5214" s="17" t="s">
        <v>14842</v>
      </c>
      <c r="P5214" s="25">
        <v>46142</v>
      </c>
      <c r="Q5214" s="22" t="s">
        <v>8370</v>
      </c>
      <c r="R5214" s="17" t="s">
        <v>13976</v>
      </c>
      <c r="S5214" s="17">
        <v>2</v>
      </c>
      <c r="T5214" s="17" t="s">
        <v>14844</v>
      </c>
      <c r="U5214" s="19" t="str">
        <f>IF(Cleaned_Data!P5214&gt;20000,"High-Bill","Normal-Bill")</f>
        <v>High-Bill</v>
      </c>
      <c r="V5214" s="19" t="str">
        <f t="shared" si="162"/>
        <v>Not-Senior-Citizen</v>
      </c>
      <c r="W5214" s="19" t="str">
        <f t="shared" si="163"/>
        <v>Follow-Up-required</v>
      </c>
      <c r="X5214" s="20" t="str" cm="1">
        <f t="array" ref="X5214">_xlfn.IFS(P5214&lt;5000,"Low",P5214&lt;=20000,"Medium",P5214&gt;20000,"High")</f>
        <v>High</v>
      </c>
    </row>
    <row r="5215" spans="1:24" x14ac:dyDescent="0.35">
      <c r="A5215" s="29" t="s">
        <v>317</v>
      </c>
      <c r="B5215" s="21" t="s">
        <v>1063</v>
      </c>
      <c r="C5215" s="22" t="s">
        <v>14854</v>
      </c>
      <c r="D5215" s="22" t="s">
        <v>14847</v>
      </c>
      <c r="E5215" s="21" t="s">
        <v>8870</v>
      </c>
      <c r="F5215" s="22" t="s">
        <v>8371</v>
      </c>
      <c r="G5215" s="21" t="s">
        <v>6992</v>
      </c>
      <c r="H5215" s="21" t="s">
        <v>7000</v>
      </c>
      <c r="I5215" s="21" t="s">
        <v>7007</v>
      </c>
      <c r="J5215" s="21" t="s">
        <v>14081</v>
      </c>
      <c r="K5215" s="21" t="s">
        <v>14506</v>
      </c>
      <c r="L5215" s="21" t="s">
        <v>8343</v>
      </c>
      <c r="M5215" s="21" t="s">
        <v>8349</v>
      </c>
      <c r="N5215" s="21" t="s">
        <v>8354</v>
      </c>
      <c r="O5215" s="21" t="s">
        <v>8359</v>
      </c>
      <c r="P5215" s="26">
        <v>11429</v>
      </c>
      <c r="Q5215" s="21" t="s">
        <v>8363</v>
      </c>
      <c r="R5215" s="22" t="s">
        <v>8370</v>
      </c>
      <c r="S5215" s="22" t="s">
        <v>8370</v>
      </c>
      <c r="T5215" s="22" t="s">
        <v>8370</v>
      </c>
      <c r="U5215" s="23" t="str">
        <f>IF(Cleaned_Data!P5215&gt;20000,"High-Bill","Normal-Bill")</f>
        <v>Normal-Bill</v>
      </c>
      <c r="V5215" s="23" t="str">
        <f t="shared" si="162"/>
        <v>Senior-Citizen</v>
      </c>
      <c r="W5215" s="23" t="str">
        <f t="shared" si="163"/>
        <v>Not-Required</v>
      </c>
      <c r="X5215" s="24" t="str" cm="1">
        <f t="array" ref="X5215">_xlfn.IFS(P5215&lt;5000,"Low",P5215&lt;=20000,"Medium",P5215&gt;20000,"High")</f>
        <v>Medium</v>
      </c>
    </row>
    <row r="5216" spans="1:24" x14ac:dyDescent="0.35">
      <c r="A5216" s="28" t="s">
        <v>317</v>
      </c>
      <c r="B5216" s="17" t="s">
        <v>1074</v>
      </c>
      <c r="C5216" s="17">
        <v>22</v>
      </c>
      <c r="D5216" s="17" t="s">
        <v>1174</v>
      </c>
      <c r="E5216" s="17" t="s">
        <v>9236</v>
      </c>
      <c r="F5216" s="22" t="s">
        <v>8371</v>
      </c>
      <c r="G5216" s="17" t="s">
        <v>6984</v>
      </c>
      <c r="H5216" s="17" t="s">
        <v>6995</v>
      </c>
      <c r="I5216" s="17" t="s">
        <v>7006</v>
      </c>
      <c r="J5216" s="17" t="s">
        <v>14061</v>
      </c>
      <c r="K5216" s="17" t="s">
        <v>14458</v>
      </c>
      <c r="L5216" s="17" t="s">
        <v>8343</v>
      </c>
      <c r="M5216" s="17" t="s">
        <v>8346</v>
      </c>
      <c r="N5216" s="17" t="s">
        <v>8354</v>
      </c>
      <c r="O5216" s="17" t="s">
        <v>14841</v>
      </c>
      <c r="P5216" s="18">
        <v>0</v>
      </c>
      <c r="Q5216" s="17" t="s">
        <v>8363</v>
      </c>
      <c r="R5216" s="22" t="s">
        <v>8370</v>
      </c>
      <c r="S5216" s="22" t="s">
        <v>8370</v>
      </c>
      <c r="T5216" s="22" t="s">
        <v>8370</v>
      </c>
      <c r="U5216" s="19" t="str">
        <f>IF(Cleaned_Data!P5216&gt;20000,"High-Bill","Normal-Bill")</f>
        <v>Normal-Bill</v>
      </c>
      <c r="V5216" s="19" t="str">
        <f t="shared" si="162"/>
        <v>Not-Senior-Citizen</v>
      </c>
      <c r="W5216" s="19" t="str">
        <f t="shared" si="163"/>
        <v>Not-Required</v>
      </c>
      <c r="X5216" s="20" t="str" cm="1">
        <f t="array" ref="X5216">_xlfn.IFS(P5216&lt;5000,"Low",P5216&lt;=20000,"Medium",P5216&gt;20000,"High")</f>
        <v>Low</v>
      </c>
    </row>
    <row r="5217" spans="1:24" x14ac:dyDescent="0.35">
      <c r="A5217" s="29" t="s">
        <v>317</v>
      </c>
      <c r="B5217" s="21" t="s">
        <v>1082</v>
      </c>
      <c r="C5217" s="21">
        <v>2</v>
      </c>
      <c r="D5217" s="21" t="s">
        <v>1172</v>
      </c>
      <c r="E5217" s="21" t="s">
        <v>9245</v>
      </c>
      <c r="F5217" s="21" t="s">
        <v>6727</v>
      </c>
      <c r="G5217" s="21" t="s">
        <v>6992</v>
      </c>
      <c r="H5217" s="21" t="s">
        <v>6995</v>
      </c>
      <c r="I5217" s="21" t="s">
        <v>7006</v>
      </c>
      <c r="J5217" s="22" t="s">
        <v>8371</v>
      </c>
      <c r="K5217" s="21" t="s">
        <v>14653</v>
      </c>
      <c r="L5217" s="21" t="s">
        <v>8343</v>
      </c>
      <c r="M5217" s="21" t="s">
        <v>8350</v>
      </c>
      <c r="N5217" s="21" t="s">
        <v>8353</v>
      </c>
      <c r="O5217" s="21" t="s">
        <v>8358</v>
      </c>
      <c r="P5217" s="26">
        <v>19687</v>
      </c>
      <c r="Q5217" s="21" t="s">
        <v>8362</v>
      </c>
      <c r="R5217" s="21" t="s">
        <v>14015</v>
      </c>
      <c r="S5217" s="22" t="s">
        <v>8370</v>
      </c>
      <c r="T5217" s="21" t="s">
        <v>14844</v>
      </c>
      <c r="U5217" s="23" t="str">
        <f>IF(Cleaned_Data!P5217&gt;20000,"High-Bill","Normal-Bill")</f>
        <v>Normal-Bill</v>
      </c>
      <c r="V5217" s="23" t="str">
        <f t="shared" si="162"/>
        <v>Not-Senior-Citizen</v>
      </c>
      <c r="W5217" s="23" t="str">
        <f t="shared" si="163"/>
        <v>Follow-Up-required</v>
      </c>
      <c r="X5217" s="24" t="str" cm="1">
        <f t="array" ref="X5217">_xlfn.IFS(P5217&lt;5000,"Low",P5217&lt;=20000,"Medium",P5217&gt;20000,"High")</f>
        <v>Medium</v>
      </c>
    </row>
    <row r="5218" spans="1:24" x14ac:dyDescent="0.35">
      <c r="A5218" s="28" t="s">
        <v>317</v>
      </c>
      <c r="B5218" s="17" t="s">
        <v>1140</v>
      </c>
      <c r="C5218" s="22" t="s">
        <v>14854</v>
      </c>
      <c r="D5218" s="17" t="s">
        <v>1172</v>
      </c>
      <c r="E5218" s="17" t="s">
        <v>9414</v>
      </c>
      <c r="F5218" s="17" t="s">
        <v>6845</v>
      </c>
      <c r="G5218" s="17" t="s">
        <v>6987</v>
      </c>
      <c r="H5218" s="17" t="s">
        <v>6997</v>
      </c>
      <c r="I5218" s="17" t="s">
        <v>7002</v>
      </c>
      <c r="J5218" s="22" t="s">
        <v>8371</v>
      </c>
      <c r="K5218" s="17" t="s">
        <v>14406</v>
      </c>
      <c r="L5218" s="17" t="s">
        <v>8341</v>
      </c>
      <c r="M5218" s="17" t="s">
        <v>8346</v>
      </c>
      <c r="N5218" s="17" t="s">
        <v>8353</v>
      </c>
      <c r="O5218" s="17" t="s">
        <v>14841</v>
      </c>
      <c r="P5218" s="25">
        <v>4663</v>
      </c>
      <c r="Q5218" s="22" t="s">
        <v>8370</v>
      </c>
      <c r="R5218" s="17" t="s">
        <v>14096</v>
      </c>
      <c r="S5218" s="17">
        <v>5</v>
      </c>
      <c r="T5218" s="17" t="s">
        <v>14845</v>
      </c>
      <c r="U5218" s="19" t="str">
        <f>IF(Cleaned_Data!P5218&gt;20000,"High-Bill","Normal-Bill")</f>
        <v>Normal-Bill</v>
      </c>
      <c r="V5218" s="19" t="str">
        <f t="shared" si="162"/>
        <v>Senior-Citizen</v>
      </c>
      <c r="W5218" s="19" t="str">
        <f t="shared" si="163"/>
        <v>Follow-Up-required</v>
      </c>
      <c r="X5218" s="20" t="str" cm="1">
        <f t="array" ref="X5218">_xlfn.IFS(P5218&lt;5000,"Low",P5218&lt;=20000,"Medium",P5218&gt;20000,"High")</f>
        <v>Low</v>
      </c>
    </row>
    <row r="5219" spans="1:24" x14ac:dyDescent="0.35">
      <c r="A5219" s="29" t="s">
        <v>317</v>
      </c>
      <c r="B5219" s="21" t="s">
        <v>1064</v>
      </c>
      <c r="C5219" s="22" t="s">
        <v>14854</v>
      </c>
      <c r="D5219" s="21" t="s">
        <v>1172</v>
      </c>
      <c r="E5219" s="21" t="s">
        <v>10267</v>
      </c>
      <c r="F5219" s="22" t="s">
        <v>8371</v>
      </c>
      <c r="G5219" s="21" t="s">
        <v>6987</v>
      </c>
      <c r="H5219" s="21" t="s">
        <v>6995</v>
      </c>
      <c r="I5219" s="21" t="s">
        <v>7002</v>
      </c>
      <c r="J5219" s="21" t="s">
        <v>14045</v>
      </c>
      <c r="K5219" s="21" t="s">
        <v>14284</v>
      </c>
      <c r="L5219" s="21" t="s">
        <v>8344</v>
      </c>
      <c r="M5219" s="21" t="s">
        <v>8348</v>
      </c>
      <c r="N5219" s="21" t="s">
        <v>8354</v>
      </c>
      <c r="O5219" s="21" t="s">
        <v>14841</v>
      </c>
      <c r="P5219" s="18">
        <v>0</v>
      </c>
      <c r="Q5219" s="21" t="s">
        <v>8363</v>
      </c>
      <c r="R5219" s="22" t="s">
        <v>8370</v>
      </c>
      <c r="S5219" s="21">
        <v>5</v>
      </c>
      <c r="T5219" s="21" t="s">
        <v>14843</v>
      </c>
      <c r="U5219" s="23" t="str">
        <f>IF(Cleaned_Data!P5219&gt;20000,"High-Bill","Normal-Bill")</f>
        <v>Normal-Bill</v>
      </c>
      <c r="V5219" s="23" t="str">
        <f t="shared" si="162"/>
        <v>Senior-Citizen</v>
      </c>
      <c r="W5219" s="23" t="str">
        <f t="shared" si="163"/>
        <v>Not-Required</v>
      </c>
      <c r="X5219" s="24" t="str" cm="1">
        <f t="array" ref="X5219">_xlfn.IFS(P5219&lt;5000,"Low",P5219&lt;=20000,"Medium",P5219&gt;20000,"High")</f>
        <v>Low</v>
      </c>
    </row>
    <row r="5220" spans="1:24" x14ac:dyDescent="0.35">
      <c r="A5220" s="28" t="s">
        <v>365</v>
      </c>
      <c r="B5220" s="17" t="s">
        <v>1030</v>
      </c>
      <c r="C5220" s="17">
        <v>78</v>
      </c>
      <c r="D5220" s="22" t="s">
        <v>14847</v>
      </c>
      <c r="E5220" s="17" t="s">
        <v>8827</v>
      </c>
      <c r="F5220" s="17" t="s">
        <v>6872</v>
      </c>
      <c r="G5220" s="17" t="s">
        <v>6987</v>
      </c>
      <c r="H5220" s="17" t="s">
        <v>6998</v>
      </c>
      <c r="I5220" s="17" t="s">
        <v>7002</v>
      </c>
      <c r="J5220" s="17" t="s">
        <v>13966</v>
      </c>
      <c r="K5220" s="17" t="s">
        <v>14489</v>
      </c>
      <c r="L5220" s="17" t="s">
        <v>8340</v>
      </c>
      <c r="M5220" s="17" t="s">
        <v>8348</v>
      </c>
      <c r="N5220" s="17" t="s">
        <v>8353</v>
      </c>
      <c r="O5220" s="17" t="s">
        <v>8358</v>
      </c>
      <c r="P5220" s="25">
        <v>13557</v>
      </c>
      <c r="Q5220" s="17" t="s">
        <v>8364</v>
      </c>
      <c r="R5220" s="22" t="s">
        <v>8370</v>
      </c>
      <c r="S5220" s="17">
        <v>4</v>
      </c>
      <c r="T5220" s="17" t="s">
        <v>14844</v>
      </c>
      <c r="U5220" s="19" t="str">
        <f>IF(Cleaned_Data!P5220&gt;20000,"High-Bill","Normal-Bill")</f>
        <v>Normal-Bill</v>
      </c>
      <c r="V5220" s="19" t="str">
        <f t="shared" si="162"/>
        <v>Senior-Citizen</v>
      </c>
      <c r="W5220" s="19" t="str">
        <f t="shared" si="163"/>
        <v>Not-Required</v>
      </c>
      <c r="X5220" s="20" t="str" cm="1">
        <f t="array" ref="X5220">_xlfn.IFS(P5220&lt;5000,"Low",P5220&lt;=20000,"Medium",P5220&gt;20000,"High")</f>
        <v>Medium</v>
      </c>
    </row>
    <row r="5221" spans="1:24" x14ac:dyDescent="0.35">
      <c r="A5221" s="29" t="s">
        <v>365</v>
      </c>
      <c r="B5221" s="21" t="s">
        <v>1031</v>
      </c>
      <c r="C5221" s="21">
        <v>62</v>
      </c>
      <c r="D5221" s="21" t="s">
        <v>1174</v>
      </c>
      <c r="E5221" s="21" t="s">
        <v>9254</v>
      </c>
      <c r="F5221" s="21" t="s">
        <v>6737</v>
      </c>
      <c r="G5221" s="21" t="s">
        <v>6990</v>
      </c>
      <c r="H5221" s="21" t="s">
        <v>7000</v>
      </c>
      <c r="I5221" s="21" t="s">
        <v>7006</v>
      </c>
      <c r="J5221" s="21" t="s">
        <v>14131</v>
      </c>
      <c r="K5221" s="21" t="s">
        <v>14656</v>
      </c>
      <c r="L5221" s="21" t="s">
        <v>8339</v>
      </c>
      <c r="M5221" s="21" t="s">
        <v>8347</v>
      </c>
      <c r="N5221" s="21" t="s">
        <v>8354</v>
      </c>
      <c r="O5221" s="21" t="s">
        <v>8358</v>
      </c>
      <c r="P5221" s="18">
        <v>0</v>
      </c>
      <c r="Q5221" s="21" t="s">
        <v>8363</v>
      </c>
      <c r="R5221" s="22" t="s">
        <v>8370</v>
      </c>
      <c r="S5221" s="21">
        <v>2</v>
      </c>
      <c r="T5221" s="21" t="s">
        <v>14843</v>
      </c>
      <c r="U5221" s="23" t="str">
        <f>IF(Cleaned_Data!P5221&gt;20000,"High-Bill","Normal-Bill")</f>
        <v>Normal-Bill</v>
      </c>
      <c r="V5221" s="23" t="str">
        <f t="shared" si="162"/>
        <v>Senior-Citizen</v>
      </c>
      <c r="W5221" s="23" t="str">
        <f t="shared" si="163"/>
        <v>Not-Required</v>
      </c>
      <c r="X5221" s="24" t="str" cm="1">
        <f t="array" ref="X5221">_xlfn.IFS(P5221&lt;5000,"Low",P5221&lt;=20000,"Medium",P5221&gt;20000,"High")</f>
        <v>Low</v>
      </c>
    </row>
    <row r="5222" spans="1:24" x14ac:dyDescent="0.35">
      <c r="A5222" s="28" t="s">
        <v>365</v>
      </c>
      <c r="B5222" s="17" t="s">
        <v>1112</v>
      </c>
      <c r="C5222" s="22" t="s">
        <v>14854</v>
      </c>
      <c r="D5222" s="17" t="s">
        <v>1174</v>
      </c>
      <c r="E5222" s="17" t="s">
        <v>9258</v>
      </c>
      <c r="F5222" s="17" t="s">
        <v>6759</v>
      </c>
      <c r="G5222" s="17" t="s">
        <v>6993</v>
      </c>
      <c r="H5222" s="17" t="s">
        <v>6998</v>
      </c>
      <c r="I5222" s="17" t="s">
        <v>7005</v>
      </c>
      <c r="J5222" s="17" t="s">
        <v>13939</v>
      </c>
      <c r="K5222" s="17" t="s">
        <v>14360</v>
      </c>
      <c r="L5222" s="17" t="s">
        <v>8339</v>
      </c>
      <c r="M5222" s="17" t="s">
        <v>8349</v>
      </c>
      <c r="N5222" s="17" t="s">
        <v>8351</v>
      </c>
      <c r="O5222" s="17" t="s">
        <v>8359</v>
      </c>
      <c r="P5222" s="18">
        <v>0</v>
      </c>
      <c r="Q5222" s="17" t="s">
        <v>8362</v>
      </c>
      <c r="R5222" s="17" t="s">
        <v>13991</v>
      </c>
      <c r="S5222" s="22" t="s">
        <v>8370</v>
      </c>
      <c r="T5222" s="22" t="s">
        <v>8370</v>
      </c>
      <c r="U5222" s="19" t="str">
        <f>IF(Cleaned_Data!P5222&gt;20000,"High-Bill","Normal-Bill")</f>
        <v>Normal-Bill</v>
      </c>
      <c r="V5222" s="19" t="str">
        <f t="shared" si="162"/>
        <v>Senior-Citizen</v>
      </c>
      <c r="W5222" s="19" t="str">
        <f t="shared" si="163"/>
        <v>Follow-Up-required</v>
      </c>
      <c r="X5222" s="20" t="str" cm="1">
        <f t="array" ref="X5222">_xlfn.IFS(P5222&lt;5000,"Low",P5222&lt;=20000,"Medium",P5222&gt;20000,"High")</f>
        <v>Low</v>
      </c>
    </row>
    <row r="5223" spans="1:24" x14ac:dyDescent="0.35">
      <c r="A5223" s="29" t="s">
        <v>365</v>
      </c>
      <c r="B5223" s="21" t="s">
        <v>1020</v>
      </c>
      <c r="C5223" s="21">
        <v>71</v>
      </c>
      <c r="D5223" s="21" t="s">
        <v>1174</v>
      </c>
      <c r="E5223" s="21" t="s">
        <v>9990</v>
      </c>
      <c r="F5223" s="21" t="s">
        <v>6889</v>
      </c>
      <c r="G5223" s="21" t="s">
        <v>6991</v>
      </c>
      <c r="H5223" s="21" t="s">
        <v>6996</v>
      </c>
      <c r="I5223" s="21" t="s">
        <v>7006</v>
      </c>
      <c r="J5223" s="21" t="s">
        <v>14147</v>
      </c>
      <c r="K5223" s="21" t="s">
        <v>14686</v>
      </c>
      <c r="L5223" s="21" t="s">
        <v>8343</v>
      </c>
      <c r="M5223" s="21" t="s">
        <v>8347</v>
      </c>
      <c r="N5223" s="21" t="s">
        <v>8351</v>
      </c>
      <c r="O5223" s="21" t="s">
        <v>14842</v>
      </c>
      <c r="P5223" s="18">
        <v>0</v>
      </c>
      <c r="Q5223" s="21" t="s">
        <v>8362</v>
      </c>
      <c r="R5223" s="22" t="s">
        <v>8370</v>
      </c>
      <c r="S5223" s="21">
        <v>4</v>
      </c>
      <c r="T5223" s="22" t="s">
        <v>8370</v>
      </c>
      <c r="U5223" s="23" t="str">
        <f>IF(Cleaned_Data!P5223&gt;20000,"High-Bill","Normal-Bill")</f>
        <v>Normal-Bill</v>
      </c>
      <c r="V5223" s="23" t="str">
        <f t="shared" si="162"/>
        <v>Senior-Citizen</v>
      </c>
      <c r="W5223" s="23" t="str">
        <f t="shared" si="163"/>
        <v>Not-Required</v>
      </c>
      <c r="X5223" s="24" t="str" cm="1">
        <f t="array" ref="X5223">_xlfn.IFS(P5223&lt;5000,"Low",P5223&lt;=20000,"Medium",P5223&gt;20000,"High")</f>
        <v>Low</v>
      </c>
    </row>
    <row r="5224" spans="1:24" x14ac:dyDescent="0.35">
      <c r="A5224" s="28" t="s">
        <v>365</v>
      </c>
      <c r="B5224" s="17" t="s">
        <v>1077</v>
      </c>
      <c r="C5224" s="17">
        <v>31</v>
      </c>
      <c r="D5224" s="17" t="s">
        <v>1174</v>
      </c>
      <c r="E5224" s="17" t="s">
        <v>11047</v>
      </c>
      <c r="F5224" s="22" t="s">
        <v>8371</v>
      </c>
      <c r="G5224" s="17" t="s">
        <v>6984</v>
      </c>
      <c r="H5224" s="17" t="s">
        <v>6998</v>
      </c>
      <c r="I5224" s="17" t="s">
        <v>7005</v>
      </c>
      <c r="J5224" s="22" t="s">
        <v>8371</v>
      </c>
      <c r="K5224" s="17" t="s">
        <v>14274</v>
      </c>
      <c r="L5224" s="17" t="s">
        <v>8339</v>
      </c>
      <c r="M5224" s="17" t="s">
        <v>8350</v>
      </c>
      <c r="N5224" s="17" t="s">
        <v>8353</v>
      </c>
      <c r="O5224" s="17" t="s">
        <v>8359</v>
      </c>
      <c r="P5224" s="25">
        <v>47920</v>
      </c>
      <c r="Q5224" s="17" t="s">
        <v>8363</v>
      </c>
      <c r="R5224" s="22" t="s">
        <v>8370</v>
      </c>
      <c r="S5224" s="17">
        <v>4</v>
      </c>
      <c r="T5224" s="17" t="s">
        <v>14843</v>
      </c>
      <c r="U5224" s="19" t="str">
        <f>IF(Cleaned_Data!P5224&gt;20000,"High-Bill","Normal-Bill")</f>
        <v>High-Bill</v>
      </c>
      <c r="V5224" s="19" t="str">
        <f t="shared" si="162"/>
        <v>Not-Senior-Citizen</v>
      </c>
      <c r="W5224" s="19" t="str">
        <f t="shared" si="163"/>
        <v>Not-Required</v>
      </c>
      <c r="X5224" s="20" t="str" cm="1">
        <f t="array" ref="X5224">_xlfn.IFS(P5224&lt;5000,"Low",P5224&lt;=20000,"Medium",P5224&gt;20000,"High")</f>
        <v>High</v>
      </c>
    </row>
    <row r="5225" spans="1:24" x14ac:dyDescent="0.35">
      <c r="A5225" s="29" t="s">
        <v>365</v>
      </c>
      <c r="B5225" s="21" t="s">
        <v>1086</v>
      </c>
      <c r="C5225" s="22" t="s">
        <v>14854</v>
      </c>
      <c r="D5225" s="21" t="s">
        <v>1172</v>
      </c>
      <c r="E5225" s="21" t="s">
        <v>11164</v>
      </c>
      <c r="F5225" s="21" t="s">
        <v>6862</v>
      </c>
      <c r="G5225" s="21" t="s">
        <v>6993</v>
      </c>
      <c r="H5225" s="21" t="s">
        <v>6999</v>
      </c>
      <c r="I5225" s="21" t="s">
        <v>7001</v>
      </c>
      <c r="J5225" s="21" t="s">
        <v>13924</v>
      </c>
      <c r="K5225" s="21" t="s">
        <v>14238</v>
      </c>
      <c r="L5225" s="21" t="s">
        <v>8339</v>
      </c>
      <c r="M5225" s="21" t="s">
        <v>8346</v>
      </c>
      <c r="N5225" s="21" t="s">
        <v>8354</v>
      </c>
      <c r="O5225" s="21" t="s">
        <v>8355</v>
      </c>
      <c r="P5225" s="18">
        <v>0</v>
      </c>
      <c r="Q5225" s="21" t="s">
        <v>8362</v>
      </c>
      <c r="R5225" s="21" t="s">
        <v>14012</v>
      </c>
      <c r="S5225" s="22" t="s">
        <v>8370</v>
      </c>
      <c r="T5225" s="21" t="s">
        <v>14844</v>
      </c>
      <c r="U5225" s="23" t="str">
        <f>IF(Cleaned_Data!P5225&gt;20000,"High-Bill","Normal-Bill")</f>
        <v>Normal-Bill</v>
      </c>
      <c r="V5225" s="23" t="str">
        <f t="shared" si="162"/>
        <v>Senior-Citizen</v>
      </c>
      <c r="W5225" s="23" t="str">
        <f t="shared" si="163"/>
        <v>Follow-Up-required</v>
      </c>
      <c r="X5225" s="24" t="str" cm="1">
        <f t="array" ref="X5225">_xlfn.IFS(P5225&lt;5000,"Low",P5225&lt;=20000,"Medium",P5225&gt;20000,"High")</f>
        <v>Low</v>
      </c>
    </row>
    <row r="5226" spans="1:24" x14ac:dyDescent="0.35">
      <c r="A5226" s="28" t="s">
        <v>365</v>
      </c>
      <c r="B5226" s="17" t="s">
        <v>1084</v>
      </c>
      <c r="C5226" s="17">
        <v>48</v>
      </c>
      <c r="D5226" s="22" t="s">
        <v>14847</v>
      </c>
      <c r="E5226" s="17" t="s">
        <v>13262</v>
      </c>
      <c r="F5226" s="22" t="s">
        <v>8371</v>
      </c>
      <c r="G5226" s="17" t="s">
        <v>6984</v>
      </c>
      <c r="H5226" s="17" t="s">
        <v>6997</v>
      </c>
      <c r="I5226" s="17" t="s">
        <v>7005</v>
      </c>
      <c r="J5226" s="17" t="s">
        <v>13970</v>
      </c>
      <c r="K5226" s="17" t="s">
        <v>14455</v>
      </c>
      <c r="L5226" s="17" t="s">
        <v>8344</v>
      </c>
      <c r="M5226" s="17" t="s">
        <v>8348</v>
      </c>
      <c r="N5226" s="17" t="s">
        <v>8353</v>
      </c>
      <c r="O5226" s="17" t="s">
        <v>8358</v>
      </c>
      <c r="P5226" s="18">
        <v>0</v>
      </c>
      <c r="Q5226" s="22" t="s">
        <v>8370</v>
      </c>
      <c r="R5226" s="17" t="s">
        <v>7622</v>
      </c>
      <c r="S5226" s="17">
        <v>1</v>
      </c>
      <c r="T5226" s="17" t="s">
        <v>14843</v>
      </c>
      <c r="U5226" s="19" t="str">
        <f>IF(Cleaned_Data!P5226&gt;20000,"High-Bill","Normal-Bill")</f>
        <v>Normal-Bill</v>
      </c>
      <c r="V5226" s="19" t="str">
        <f t="shared" si="162"/>
        <v>Not-Senior-Citizen</v>
      </c>
      <c r="W5226" s="19" t="str">
        <f t="shared" si="163"/>
        <v>Follow-Up-required</v>
      </c>
      <c r="X5226" s="20" t="str" cm="1">
        <f t="array" ref="X5226">_xlfn.IFS(P5226&lt;5000,"Low",P5226&lt;=20000,"Medium",P5226&gt;20000,"High")</f>
        <v>Low</v>
      </c>
    </row>
    <row r="5227" spans="1:24" x14ac:dyDescent="0.35">
      <c r="A5227" s="29" t="s">
        <v>365</v>
      </c>
      <c r="B5227" s="21" t="s">
        <v>1134</v>
      </c>
      <c r="C5227" s="22" t="s">
        <v>14854</v>
      </c>
      <c r="D5227" s="21" t="s">
        <v>1174</v>
      </c>
      <c r="E5227" s="21" t="s">
        <v>13867</v>
      </c>
      <c r="F5227" s="21" t="s">
        <v>6811</v>
      </c>
      <c r="G5227" s="21" t="s">
        <v>6990</v>
      </c>
      <c r="H5227" s="21" t="s">
        <v>6997</v>
      </c>
      <c r="I5227" s="21" t="s">
        <v>7007</v>
      </c>
      <c r="J5227" s="22" t="s">
        <v>8371</v>
      </c>
      <c r="K5227" s="21" t="s">
        <v>14763</v>
      </c>
      <c r="L5227" s="21" t="s">
        <v>8341</v>
      </c>
      <c r="M5227" s="21" t="s">
        <v>8348</v>
      </c>
      <c r="N5227" s="21" t="s">
        <v>8353</v>
      </c>
      <c r="O5227" s="21" t="s">
        <v>8359</v>
      </c>
      <c r="P5227" s="18">
        <v>0</v>
      </c>
      <c r="Q5227" s="22" t="s">
        <v>8370</v>
      </c>
      <c r="R5227" s="21" t="s">
        <v>14066</v>
      </c>
      <c r="S5227" s="22" t="s">
        <v>8370</v>
      </c>
      <c r="T5227" s="21" t="s">
        <v>14844</v>
      </c>
      <c r="U5227" s="23" t="str">
        <f>IF(Cleaned_Data!P5227&gt;20000,"High-Bill","Normal-Bill")</f>
        <v>Normal-Bill</v>
      </c>
      <c r="V5227" s="23" t="str">
        <f t="shared" si="162"/>
        <v>Senior-Citizen</v>
      </c>
      <c r="W5227" s="23" t="str">
        <f t="shared" si="163"/>
        <v>Follow-Up-required</v>
      </c>
      <c r="X5227" s="24" t="str" cm="1">
        <f t="array" ref="X5227">_xlfn.IFS(P5227&lt;5000,"Low",P5227&lt;=20000,"Medium",P5227&gt;20000,"High")</f>
        <v>Low</v>
      </c>
    </row>
    <row r="5228" spans="1:24" x14ac:dyDescent="0.35">
      <c r="A5228" s="28" t="s">
        <v>674</v>
      </c>
      <c r="B5228" s="17" t="s">
        <v>1157</v>
      </c>
      <c r="C5228" s="22" t="s">
        <v>14854</v>
      </c>
      <c r="D5228" s="17" t="s">
        <v>1174</v>
      </c>
      <c r="E5228" s="17" t="s">
        <v>9441</v>
      </c>
      <c r="F5228" s="22" t="s">
        <v>8371</v>
      </c>
      <c r="G5228" s="17" t="s">
        <v>6993</v>
      </c>
      <c r="H5228" s="17" t="s">
        <v>6994</v>
      </c>
      <c r="I5228" s="17" t="s">
        <v>7004</v>
      </c>
      <c r="J5228" s="22" t="s">
        <v>8371</v>
      </c>
      <c r="K5228" s="17" t="s">
        <v>14543</v>
      </c>
      <c r="L5228" s="17" t="s">
        <v>8341</v>
      </c>
      <c r="M5228" s="17" t="s">
        <v>8346</v>
      </c>
      <c r="N5228" s="17" t="s">
        <v>8351</v>
      </c>
      <c r="O5228" s="17" t="s">
        <v>8359</v>
      </c>
      <c r="P5228" s="18">
        <v>0</v>
      </c>
      <c r="Q5228" s="17" t="s">
        <v>8363</v>
      </c>
      <c r="R5228" s="17" t="s">
        <v>13986</v>
      </c>
      <c r="S5228" s="17">
        <v>3</v>
      </c>
      <c r="T5228" s="22" t="s">
        <v>8370</v>
      </c>
      <c r="U5228" s="19" t="str">
        <f>IF(Cleaned_Data!P5228&gt;20000,"High-Bill","Normal-Bill")</f>
        <v>Normal-Bill</v>
      </c>
      <c r="V5228" s="19" t="str">
        <f t="shared" si="162"/>
        <v>Senior-Citizen</v>
      </c>
      <c r="W5228" s="19" t="str">
        <f t="shared" si="163"/>
        <v>Follow-Up-required</v>
      </c>
      <c r="X5228" s="20" t="str" cm="1">
        <f t="array" ref="X5228">_xlfn.IFS(P5228&lt;5000,"Low",P5228&lt;=20000,"Medium",P5228&gt;20000,"High")</f>
        <v>Low</v>
      </c>
    </row>
    <row r="5229" spans="1:24" x14ac:dyDescent="0.35">
      <c r="A5229" s="29" t="s">
        <v>674</v>
      </c>
      <c r="B5229" s="21" t="s">
        <v>1145</v>
      </c>
      <c r="C5229" s="21">
        <v>28</v>
      </c>
      <c r="D5229" s="22" t="s">
        <v>14847</v>
      </c>
      <c r="E5229" s="21" t="s">
        <v>10400</v>
      </c>
      <c r="F5229" s="21" t="s">
        <v>6821</v>
      </c>
      <c r="G5229" s="21" t="s">
        <v>6984</v>
      </c>
      <c r="H5229" s="21" t="s">
        <v>6999</v>
      </c>
      <c r="I5229" s="21" t="s">
        <v>7006</v>
      </c>
      <c r="J5229" s="21" t="s">
        <v>13906</v>
      </c>
      <c r="K5229" s="21" t="s">
        <v>14779</v>
      </c>
      <c r="L5229" s="21" t="s">
        <v>8345</v>
      </c>
      <c r="M5229" s="21" t="s">
        <v>8347</v>
      </c>
      <c r="N5229" s="21" t="s">
        <v>8352</v>
      </c>
      <c r="O5229" s="21" t="s">
        <v>14842</v>
      </c>
      <c r="P5229" s="26">
        <v>23080</v>
      </c>
      <c r="Q5229" s="21" t="s">
        <v>8362</v>
      </c>
      <c r="R5229" s="21" t="s">
        <v>14117</v>
      </c>
      <c r="S5229" s="22" t="s">
        <v>8370</v>
      </c>
      <c r="T5229" s="21" t="s">
        <v>14843</v>
      </c>
      <c r="U5229" s="23" t="str">
        <f>IF(Cleaned_Data!P5229&gt;20000,"High-Bill","Normal-Bill")</f>
        <v>High-Bill</v>
      </c>
      <c r="V5229" s="23" t="str">
        <f t="shared" si="162"/>
        <v>Not-Senior-Citizen</v>
      </c>
      <c r="W5229" s="23" t="str">
        <f t="shared" si="163"/>
        <v>Follow-Up-required</v>
      </c>
      <c r="X5229" s="24" t="str" cm="1">
        <f t="array" ref="X5229">_xlfn.IFS(P5229&lt;5000,"Low",P5229&lt;=20000,"Medium",P5229&gt;20000,"High")</f>
        <v>High</v>
      </c>
    </row>
    <row r="5230" spans="1:24" x14ac:dyDescent="0.35">
      <c r="A5230" s="28" t="s">
        <v>674</v>
      </c>
      <c r="B5230" s="17" t="s">
        <v>1050</v>
      </c>
      <c r="C5230" s="22" t="s">
        <v>14854</v>
      </c>
      <c r="D5230" s="22" t="s">
        <v>14847</v>
      </c>
      <c r="E5230" s="17" t="s">
        <v>11886</v>
      </c>
      <c r="F5230" s="22" t="s">
        <v>8371</v>
      </c>
      <c r="G5230" s="17" t="s">
        <v>6993</v>
      </c>
      <c r="H5230" s="17" t="s">
        <v>6998</v>
      </c>
      <c r="I5230" s="17" t="s">
        <v>7003</v>
      </c>
      <c r="J5230" s="22" t="s">
        <v>8371</v>
      </c>
      <c r="K5230" s="17" t="s">
        <v>14827</v>
      </c>
      <c r="L5230" s="17" t="s">
        <v>8338</v>
      </c>
      <c r="M5230" s="17" t="s">
        <v>8349</v>
      </c>
      <c r="N5230" s="17" t="s">
        <v>8351</v>
      </c>
      <c r="O5230" s="17" t="s">
        <v>8358</v>
      </c>
      <c r="P5230" s="18">
        <v>0</v>
      </c>
      <c r="Q5230" s="17" t="s">
        <v>8364</v>
      </c>
      <c r="R5230" s="22" t="s">
        <v>8370</v>
      </c>
      <c r="S5230" s="17">
        <v>4</v>
      </c>
      <c r="T5230" s="17" t="s">
        <v>14845</v>
      </c>
      <c r="U5230" s="19" t="str">
        <f>IF(Cleaned_Data!P5230&gt;20000,"High-Bill","Normal-Bill")</f>
        <v>Normal-Bill</v>
      </c>
      <c r="V5230" s="19" t="str">
        <f t="shared" si="162"/>
        <v>Senior-Citizen</v>
      </c>
      <c r="W5230" s="19" t="str">
        <f t="shared" si="163"/>
        <v>Not-Required</v>
      </c>
      <c r="X5230" s="20" t="str" cm="1">
        <f t="array" ref="X5230">_xlfn.IFS(P5230&lt;5000,"Low",P5230&lt;=20000,"Medium",P5230&gt;20000,"High")</f>
        <v>Low</v>
      </c>
    </row>
    <row r="5231" spans="1:24" x14ac:dyDescent="0.35">
      <c r="A5231" s="29" t="s">
        <v>674</v>
      </c>
      <c r="B5231" s="21" t="s">
        <v>1088</v>
      </c>
      <c r="C5231" s="22" t="s">
        <v>14854</v>
      </c>
      <c r="D5231" s="21" t="s">
        <v>1174</v>
      </c>
      <c r="E5231" s="21" t="s">
        <v>13654</v>
      </c>
      <c r="F5231" s="22" t="s">
        <v>8371</v>
      </c>
      <c r="G5231" s="21" t="s">
        <v>6988</v>
      </c>
      <c r="H5231" s="21" t="s">
        <v>7000</v>
      </c>
      <c r="I5231" s="21" t="s">
        <v>7006</v>
      </c>
      <c r="J5231" s="22" t="s">
        <v>8371</v>
      </c>
      <c r="K5231" s="21" t="s">
        <v>14646</v>
      </c>
      <c r="L5231" s="21" t="s">
        <v>8339</v>
      </c>
      <c r="M5231" s="21" t="s">
        <v>8350</v>
      </c>
      <c r="N5231" s="21" t="s">
        <v>8351</v>
      </c>
      <c r="O5231" s="21" t="s">
        <v>8359</v>
      </c>
      <c r="P5231" s="18">
        <v>0</v>
      </c>
      <c r="Q5231" s="21" t="s">
        <v>8362</v>
      </c>
      <c r="R5231" s="22" t="s">
        <v>8370</v>
      </c>
      <c r="S5231" s="21">
        <v>5</v>
      </c>
      <c r="T5231" s="21" t="s">
        <v>14844</v>
      </c>
      <c r="U5231" s="23" t="str">
        <f>IF(Cleaned_Data!P5231&gt;20000,"High-Bill","Normal-Bill")</f>
        <v>Normal-Bill</v>
      </c>
      <c r="V5231" s="23" t="str">
        <f t="shared" si="162"/>
        <v>Senior-Citizen</v>
      </c>
      <c r="W5231" s="23" t="str">
        <f t="shared" si="163"/>
        <v>Not-Required</v>
      </c>
      <c r="X5231" s="24" t="str" cm="1">
        <f t="array" ref="X5231">_xlfn.IFS(P5231&lt;5000,"Low",P5231&lt;=20000,"Medium",P5231&gt;20000,"High")</f>
        <v>Low</v>
      </c>
    </row>
    <row r="5232" spans="1:24" x14ac:dyDescent="0.35">
      <c r="A5232" s="28" t="s">
        <v>937</v>
      </c>
      <c r="B5232" s="17" t="s">
        <v>1170</v>
      </c>
      <c r="C5232" s="22" t="s">
        <v>14854</v>
      </c>
      <c r="D5232" s="17" t="s">
        <v>1172</v>
      </c>
      <c r="E5232" s="17" t="s">
        <v>10757</v>
      </c>
      <c r="F5232" s="17" t="s">
        <v>6967</v>
      </c>
      <c r="G5232" s="17" t="s">
        <v>6990</v>
      </c>
      <c r="H5232" s="17" t="s">
        <v>6999</v>
      </c>
      <c r="I5232" s="17" t="s">
        <v>7007</v>
      </c>
      <c r="J5232" s="17" t="s">
        <v>14010</v>
      </c>
      <c r="K5232" s="17" t="s">
        <v>14259</v>
      </c>
      <c r="L5232" s="17" t="s">
        <v>8341</v>
      </c>
      <c r="M5232" s="17" t="s">
        <v>8348</v>
      </c>
      <c r="N5232" s="17" t="s">
        <v>8352</v>
      </c>
      <c r="O5232" s="17" t="s">
        <v>8358</v>
      </c>
      <c r="P5232" s="18">
        <v>0</v>
      </c>
      <c r="Q5232" s="17" t="s">
        <v>8364</v>
      </c>
      <c r="R5232" s="17" t="s">
        <v>7427</v>
      </c>
      <c r="S5232" s="17">
        <v>2</v>
      </c>
      <c r="T5232" s="22" t="s">
        <v>8370</v>
      </c>
      <c r="U5232" s="19" t="str">
        <f>IF(Cleaned_Data!P5232&gt;20000,"High-Bill","Normal-Bill")</f>
        <v>Normal-Bill</v>
      </c>
      <c r="V5232" s="19" t="str">
        <f t="shared" si="162"/>
        <v>Senior-Citizen</v>
      </c>
      <c r="W5232" s="19" t="str">
        <f t="shared" si="163"/>
        <v>Follow-Up-required</v>
      </c>
      <c r="X5232" s="20" t="str" cm="1">
        <f t="array" ref="X5232">_xlfn.IFS(P5232&lt;5000,"Low",P5232&lt;=20000,"Medium",P5232&gt;20000,"High")</f>
        <v>Low</v>
      </c>
    </row>
    <row r="5233" spans="1:24" x14ac:dyDescent="0.35">
      <c r="A5233" s="29" t="s">
        <v>937</v>
      </c>
      <c r="B5233" s="21" t="s">
        <v>1157</v>
      </c>
      <c r="C5233" s="21">
        <v>68</v>
      </c>
      <c r="D5233" s="21" t="s">
        <v>1174</v>
      </c>
      <c r="E5233" s="21" t="s">
        <v>11843</v>
      </c>
      <c r="F5233" s="21" t="s">
        <v>6917</v>
      </c>
      <c r="G5233" s="21" t="s">
        <v>6992</v>
      </c>
      <c r="H5233" s="21" t="s">
        <v>6997</v>
      </c>
      <c r="I5233" s="21" t="s">
        <v>7005</v>
      </c>
      <c r="J5233" s="21" t="s">
        <v>14044</v>
      </c>
      <c r="K5233" s="21" t="s">
        <v>14673</v>
      </c>
      <c r="L5233" s="21" t="s">
        <v>8339</v>
      </c>
      <c r="M5233" s="21" t="s">
        <v>8346</v>
      </c>
      <c r="N5233" s="21" t="s">
        <v>8351</v>
      </c>
      <c r="O5233" s="21" t="s">
        <v>14841</v>
      </c>
      <c r="P5233" s="18">
        <v>0</v>
      </c>
      <c r="Q5233" s="21" t="s">
        <v>8363</v>
      </c>
      <c r="R5233" s="22" t="s">
        <v>8370</v>
      </c>
      <c r="S5233" s="21">
        <v>5</v>
      </c>
      <c r="T5233" s="22" t="s">
        <v>8370</v>
      </c>
      <c r="U5233" s="23" t="str">
        <f>IF(Cleaned_Data!P5233&gt;20000,"High-Bill","Normal-Bill")</f>
        <v>Normal-Bill</v>
      </c>
      <c r="V5233" s="23" t="str">
        <f t="shared" si="162"/>
        <v>Senior-Citizen</v>
      </c>
      <c r="W5233" s="23" t="str">
        <f t="shared" si="163"/>
        <v>Not-Required</v>
      </c>
      <c r="X5233" s="24" t="str" cm="1">
        <f t="array" ref="X5233">_xlfn.IFS(P5233&lt;5000,"Low",P5233&lt;=20000,"Medium",P5233&gt;20000,"High")</f>
        <v>Low</v>
      </c>
    </row>
    <row r="5234" spans="1:24" x14ac:dyDescent="0.35">
      <c r="A5234" s="28" t="s">
        <v>937</v>
      </c>
      <c r="B5234" s="17" t="s">
        <v>1054</v>
      </c>
      <c r="C5234" s="17">
        <v>46</v>
      </c>
      <c r="D5234" s="17" t="s">
        <v>1172</v>
      </c>
      <c r="E5234" s="17" t="s">
        <v>12273</v>
      </c>
      <c r="F5234" s="17" t="s">
        <v>6852</v>
      </c>
      <c r="G5234" s="17" t="s">
        <v>6988</v>
      </c>
      <c r="H5234" s="17" t="s">
        <v>6996</v>
      </c>
      <c r="I5234" s="17" t="s">
        <v>7003</v>
      </c>
      <c r="J5234" s="17" t="s">
        <v>14062</v>
      </c>
      <c r="K5234" s="17" t="s">
        <v>14537</v>
      </c>
      <c r="L5234" s="17" t="s">
        <v>8340</v>
      </c>
      <c r="M5234" s="17" t="s">
        <v>8349</v>
      </c>
      <c r="N5234" s="17" t="s">
        <v>8352</v>
      </c>
      <c r="O5234" s="17" t="s">
        <v>14842</v>
      </c>
      <c r="P5234" s="18">
        <v>0</v>
      </c>
      <c r="Q5234" s="17" t="s">
        <v>8362</v>
      </c>
      <c r="R5234" s="22" t="s">
        <v>8370</v>
      </c>
      <c r="S5234" s="17">
        <v>3</v>
      </c>
      <c r="T5234" s="17" t="s">
        <v>14845</v>
      </c>
      <c r="U5234" s="19" t="str">
        <f>IF(Cleaned_Data!P5234&gt;20000,"High-Bill","Normal-Bill")</f>
        <v>Normal-Bill</v>
      </c>
      <c r="V5234" s="19" t="str">
        <f t="shared" si="162"/>
        <v>Not-Senior-Citizen</v>
      </c>
      <c r="W5234" s="19" t="str">
        <f t="shared" si="163"/>
        <v>Not-Required</v>
      </c>
      <c r="X5234" s="20" t="str" cm="1">
        <f t="array" ref="X5234">_xlfn.IFS(P5234&lt;5000,"Low",P5234&lt;=20000,"Medium",P5234&gt;20000,"High")</f>
        <v>Low</v>
      </c>
    </row>
    <row r="5235" spans="1:24" x14ac:dyDescent="0.35">
      <c r="A5235" s="29" t="s">
        <v>937</v>
      </c>
      <c r="B5235" s="21" t="s">
        <v>1118</v>
      </c>
      <c r="C5235" s="22" t="s">
        <v>14854</v>
      </c>
      <c r="D5235" s="21" t="s">
        <v>1172</v>
      </c>
      <c r="E5235" s="21" t="s">
        <v>13591</v>
      </c>
      <c r="F5235" s="21" t="s">
        <v>6765</v>
      </c>
      <c r="G5235" s="21" t="s">
        <v>6990</v>
      </c>
      <c r="H5235" s="21" t="s">
        <v>6998</v>
      </c>
      <c r="I5235" s="21" t="s">
        <v>7003</v>
      </c>
      <c r="J5235" s="22" t="s">
        <v>8371</v>
      </c>
      <c r="K5235" s="21" t="s">
        <v>14282</v>
      </c>
      <c r="L5235" s="21" t="s">
        <v>8343</v>
      </c>
      <c r="M5235" s="21" t="s">
        <v>8346</v>
      </c>
      <c r="N5235" s="21" t="s">
        <v>8352</v>
      </c>
      <c r="O5235" s="21" t="s">
        <v>8359</v>
      </c>
      <c r="P5235" s="26">
        <v>42366</v>
      </c>
      <c r="Q5235" s="21" t="s">
        <v>8363</v>
      </c>
      <c r="R5235" s="22" t="s">
        <v>8370</v>
      </c>
      <c r="S5235" s="21">
        <v>3</v>
      </c>
      <c r="T5235" s="21" t="s">
        <v>14843</v>
      </c>
      <c r="U5235" s="23" t="str">
        <f>IF(Cleaned_Data!P5235&gt;20000,"High-Bill","Normal-Bill")</f>
        <v>High-Bill</v>
      </c>
      <c r="V5235" s="23" t="str">
        <f t="shared" si="162"/>
        <v>Senior-Citizen</v>
      </c>
      <c r="W5235" s="23" t="str">
        <f t="shared" si="163"/>
        <v>Not-Required</v>
      </c>
      <c r="X5235" s="24" t="str" cm="1">
        <f t="array" ref="X5235">_xlfn.IFS(P5235&lt;5000,"Low",P5235&lt;=20000,"Medium",P5235&gt;20000,"High")</f>
        <v>High</v>
      </c>
    </row>
    <row r="5236" spans="1:24" x14ac:dyDescent="0.35">
      <c r="A5236" s="28" t="s">
        <v>684</v>
      </c>
      <c r="B5236" s="17" t="s">
        <v>1155</v>
      </c>
      <c r="C5236" s="22" t="s">
        <v>14854</v>
      </c>
      <c r="D5236" s="17" t="s">
        <v>1174</v>
      </c>
      <c r="E5236" s="17" t="s">
        <v>9470</v>
      </c>
      <c r="F5236" s="17" t="s">
        <v>6838</v>
      </c>
      <c r="G5236" s="17" t="s">
        <v>6989</v>
      </c>
      <c r="H5236" s="17" t="s">
        <v>6997</v>
      </c>
      <c r="I5236" s="17" t="s">
        <v>7003</v>
      </c>
      <c r="J5236" s="17" t="s">
        <v>14070</v>
      </c>
      <c r="K5236" s="17" t="s">
        <v>14342</v>
      </c>
      <c r="L5236" s="17" t="s">
        <v>8344</v>
      </c>
      <c r="M5236" s="17" t="s">
        <v>8347</v>
      </c>
      <c r="N5236" s="17" t="s">
        <v>8351</v>
      </c>
      <c r="O5236" s="17" t="s">
        <v>14842</v>
      </c>
      <c r="P5236" s="25">
        <v>21252</v>
      </c>
      <c r="Q5236" s="22" t="s">
        <v>8370</v>
      </c>
      <c r="R5236" s="17" t="s">
        <v>7087</v>
      </c>
      <c r="S5236" s="17">
        <v>2</v>
      </c>
      <c r="T5236" s="17" t="s">
        <v>14845</v>
      </c>
      <c r="U5236" s="19" t="str">
        <f>IF(Cleaned_Data!P5236&gt;20000,"High-Bill","Normal-Bill")</f>
        <v>High-Bill</v>
      </c>
      <c r="V5236" s="19" t="str">
        <f t="shared" si="162"/>
        <v>Senior-Citizen</v>
      </c>
      <c r="W5236" s="19" t="str">
        <f t="shared" si="163"/>
        <v>Follow-Up-required</v>
      </c>
      <c r="X5236" s="20" t="str" cm="1">
        <f t="array" ref="X5236">_xlfn.IFS(P5236&lt;5000,"Low",P5236&lt;=20000,"Medium",P5236&gt;20000,"High")</f>
        <v>High</v>
      </c>
    </row>
    <row r="5237" spans="1:24" x14ac:dyDescent="0.35">
      <c r="A5237" s="29" t="s">
        <v>684</v>
      </c>
      <c r="B5237" s="21" t="s">
        <v>1114</v>
      </c>
      <c r="C5237" s="22" t="s">
        <v>14854</v>
      </c>
      <c r="D5237" s="21" t="s">
        <v>1172</v>
      </c>
      <c r="E5237" s="21" t="s">
        <v>11283</v>
      </c>
      <c r="F5237" s="21" t="s">
        <v>6761</v>
      </c>
      <c r="G5237" s="21" t="s">
        <v>6988</v>
      </c>
      <c r="H5237" s="21" t="s">
        <v>6995</v>
      </c>
      <c r="I5237" s="21" t="s">
        <v>7002</v>
      </c>
      <c r="J5237" s="21" t="s">
        <v>14132</v>
      </c>
      <c r="K5237" s="21" t="s">
        <v>14573</v>
      </c>
      <c r="L5237" s="21" t="s">
        <v>8338</v>
      </c>
      <c r="M5237" s="21" t="s">
        <v>8347</v>
      </c>
      <c r="N5237" s="21" t="s">
        <v>8353</v>
      </c>
      <c r="O5237" s="21" t="s">
        <v>8358</v>
      </c>
      <c r="P5237" s="26">
        <v>27528</v>
      </c>
      <c r="Q5237" s="21" t="s">
        <v>8362</v>
      </c>
      <c r="R5237" s="21" t="s">
        <v>13936</v>
      </c>
      <c r="S5237" s="21">
        <v>5</v>
      </c>
      <c r="T5237" s="21" t="s">
        <v>14845</v>
      </c>
      <c r="U5237" s="23" t="str">
        <f>IF(Cleaned_Data!P5237&gt;20000,"High-Bill","Normal-Bill")</f>
        <v>High-Bill</v>
      </c>
      <c r="V5237" s="23" t="str">
        <f t="shared" si="162"/>
        <v>Senior-Citizen</v>
      </c>
      <c r="W5237" s="23" t="str">
        <f t="shared" si="163"/>
        <v>Follow-Up-required</v>
      </c>
      <c r="X5237" s="24" t="str" cm="1">
        <f t="array" ref="X5237">_xlfn.IFS(P5237&lt;5000,"Low",P5237&lt;=20000,"Medium",P5237&gt;20000,"High")</f>
        <v>High</v>
      </c>
    </row>
    <row r="5238" spans="1:24" x14ac:dyDescent="0.35">
      <c r="A5238" s="28" t="s">
        <v>684</v>
      </c>
      <c r="B5238" s="17" t="s">
        <v>1092</v>
      </c>
      <c r="C5238" s="17">
        <v>45</v>
      </c>
      <c r="D5238" s="17" t="s">
        <v>1174</v>
      </c>
      <c r="E5238" s="17" t="s">
        <v>12953</v>
      </c>
      <c r="F5238" s="17" t="s">
        <v>6738</v>
      </c>
      <c r="G5238" s="17" t="s">
        <v>6991</v>
      </c>
      <c r="H5238" s="17" t="s">
        <v>6996</v>
      </c>
      <c r="I5238" s="17" t="s">
        <v>7005</v>
      </c>
      <c r="J5238" s="22" t="s">
        <v>8371</v>
      </c>
      <c r="K5238" s="17" t="s">
        <v>14559</v>
      </c>
      <c r="L5238" s="17" t="s">
        <v>8338</v>
      </c>
      <c r="M5238" s="17" t="s">
        <v>8348</v>
      </c>
      <c r="N5238" s="17" t="s">
        <v>8351</v>
      </c>
      <c r="O5238" s="17" t="s">
        <v>14841</v>
      </c>
      <c r="P5238" s="25">
        <v>38127</v>
      </c>
      <c r="Q5238" s="17" t="s">
        <v>8363</v>
      </c>
      <c r="R5238" s="22" t="s">
        <v>8370</v>
      </c>
      <c r="S5238" s="17">
        <v>2</v>
      </c>
      <c r="T5238" s="17" t="s">
        <v>14843</v>
      </c>
      <c r="U5238" s="19" t="str">
        <f>IF(Cleaned_Data!P5238&gt;20000,"High-Bill","Normal-Bill")</f>
        <v>High-Bill</v>
      </c>
      <c r="V5238" s="19" t="str">
        <f t="shared" si="162"/>
        <v>Not-Senior-Citizen</v>
      </c>
      <c r="W5238" s="19" t="str">
        <f t="shared" si="163"/>
        <v>Not-Required</v>
      </c>
      <c r="X5238" s="20" t="str" cm="1">
        <f t="array" ref="X5238">_xlfn.IFS(P5238&lt;5000,"Low",P5238&lt;=20000,"Medium",P5238&gt;20000,"High")</f>
        <v>High</v>
      </c>
    </row>
    <row r="5239" spans="1:24" x14ac:dyDescent="0.35">
      <c r="A5239" s="29" t="s">
        <v>684</v>
      </c>
      <c r="B5239" s="21" t="s">
        <v>1051</v>
      </c>
      <c r="C5239" s="22" t="s">
        <v>14854</v>
      </c>
      <c r="D5239" s="21" t="s">
        <v>1174</v>
      </c>
      <c r="E5239" s="21" t="s">
        <v>13103</v>
      </c>
      <c r="F5239" s="21" t="s">
        <v>6835</v>
      </c>
      <c r="G5239" s="21" t="s">
        <v>6988</v>
      </c>
      <c r="H5239" s="21" t="s">
        <v>6999</v>
      </c>
      <c r="I5239" s="21" t="s">
        <v>7002</v>
      </c>
      <c r="J5239" s="22" t="s">
        <v>8371</v>
      </c>
      <c r="K5239" s="21" t="s">
        <v>14652</v>
      </c>
      <c r="L5239" s="21" t="s">
        <v>8344</v>
      </c>
      <c r="M5239" s="21" t="s">
        <v>8348</v>
      </c>
      <c r="N5239" s="21" t="s">
        <v>8352</v>
      </c>
      <c r="O5239" s="21" t="s">
        <v>14842</v>
      </c>
      <c r="P5239" s="26">
        <v>24510</v>
      </c>
      <c r="Q5239" s="21" t="s">
        <v>8363</v>
      </c>
      <c r="R5239" s="22" t="s">
        <v>8370</v>
      </c>
      <c r="S5239" s="21">
        <v>5</v>
      </c>
      <c r="T5239" s="21" t="s">
        <v>14844</v>
      </c>
      <c r="U5239" s="23" t="str">
        <f>IF(Cleaned_Data!P5239&gt;20000,"High-Bill","Normal-Bill")</f>
        <v>High-Bill</v>
      </c>
      <c r="V5239" s="23" t="str">
        <f t="shared" si="162"/>
        <v>Senior-Citizen</v>
      </c>
      <c r="W5239" s="23" t="str">
        <f t="shared" si="163"/>
        <v>Not-Required</v>
      </c>
      <c r="X5239" s="24" t="str" cm="1">
        <f t="array" ref="X5239">_xlfn.IFS(P5239&lt;5000,"Low",P5239&lt;=20000,"Medium",P5239&gt;20000,"High")</f>
        <v>High</v>
      </c>
    </row>
    <row r="5240" spans="1:24" x14ac:dyDescent="0.35">
      <c r="A5240" s="28" t="s">
        <v>274</v>
      </c>
      <c r="B5240" s="17" t="s">
        <v>1149</v>
      </c>
      <c r="C5240" s="22" t="s">
        <v>14854</v>
      </c>
      <c r="D5240" s="22" t="s">
        <v>14847</v>
      </c>
      <c r="E5240" s="17" t="s">
        <v>8701</v>
      </c>
      <c r="F5240" s="17" t="s">
        <v>6831</v>
      </c>
      <c r="G5240" s="17" t="s">
        <v>6993</v>
      </c>
      <c r="H5240" s="17" t="s">
        <v>6994</v>
      </c>
      <c r="I5240" s="17" t="s">
        <v>7002</v>
      </c>
      <c r="J5240" s="17" t="s">
        <v>14033</v>
      </c>
      <c r="K5240" s="17" t="s">
        <v>14248</v>
      </c>
      <c r="L5240" s="17" t="s">
        <v>8344</v>
      </c>
      <c r="M5240" s="17" t="s">
        <v>8348</v>
      </c>
      <c r="N5240" s="17" t="s">
        <v>8353</v>
      </c>
      <c r="O5240" s="17" t="s">
        <v>8355</v>
      </c>
      <c r="P5240" s="18">
        <v>0</v>
      </c>
      <c r="Q5240" s="17" t="s">
        <v>8364</v>
      </c>
      <c r="R5240" s="22" t="s">
        <v>8370</v>
      </c>
      <c r="S5240" s="22" t="s">
        <v>8370</v>
      </c>
      <c r="T5240" s="17" t="s">
        <v>14844</v>
      </c>
      <c r="U5240" s="19" t="str">
        <f>IF(Cleaned_Data!P5240&gt;20000,"High-Bill","Normal-Bill")</f>
        <v>Normal-Bill</v>
      </c>
      <c r="V5240" s="19" t="str">
        <f t="shared" si="162"/>
        <v>Senior-Citizen</v>
      </c>
      <c r="W5240" s="19" t="str">
        <f t="shared" si="163"/>
        <v>Not-Required</v>
      </c>
      <c r="X5240" s="20" t="str" cm="1">
        <f t="array" ref="X5240">_xlfn.IFS(P5240&lt;5000,"Low",P5240&lt;=20000,"Medium",P5240&gt;20000,"High")</f>
        <v>Low</v>
      </c>
    </row>
    <row r="5241" spans="1:24" x14ac:dyDescent="0.35">
      <c r="A5241" s="29" t="s">
        <v>274</v>
      </c>
      <c r="B5241" s="21" t="s">
        <v>1069</v>
      </c>
      <c r="C5241" s="22" t="s">
        <v>14854</v>
      </c>
      <c r="D5241" s="21" t="s">
        <v>1172</v>
      </c>
      <c r="E5241" s="21" t="s">
        <v>12272</v>
      </c>
      <c r="F5241" s="21" t="s">
        <v>6718</v>
      </c>
      <c r="G5241" s="21" t="s">
        <v>6987</v>
      </c>
      <c r="H5241" s="21" t="s">
        <v>6996</v>
      </c>
      <c r="I5241" s="21" t="s">
        <v>7002</v>
      </c>
      <c r="J5241" s="21" t="s">
        <v>14056</v>
      </c>
      <c r="K5241" s="21" t="s">
        <v>14396</v>
      </c>
      <c r="L5241" s="21" t="s">
        <v>8344</v>
      </c>
      <c r="M5241" s="21" t="s">
        <v>8350</v>
      </c>
      <c r="N5241" s="21" t="s">
        <v>8354</v>
      </c>
      <c r="O5241" s="21" t="s">
        <v>8358</v>
      </c>
      <c r="P5241" s="26">
        <v>33414</v>
      </c>
      <c r="Q5241" s="21" t="s">
        <v>8362</v>
      </c>
      <c r="R5241" s="21" t="s">
        <v>13989</v>
      </c>
      <c r="S5241" s="21">
        <v>3</v>
      </c>
      <c r="T5241" s="21" t="s">
        <v>14844</v>
      </c>
      <c r="U5241" s="23" t="str">
        <f>IF(Cleaned_Data!P5241&gt;20000,"High-Bill","Normal-Bill")</f>
        <v>High-Bill</v>
      </c>
      <c r="V5241" s="23" t="str">
        <f t="shared" si="162"/>
        <v>Senior-Citizen</v>
      </c>
      <c r="W5241" s="23" t="str">
        <f t="shared" si="163"/>
        <v>Follow-Up-required</v>
      </c>
      <c r="X5241" s="24" t="str" cm="1">
        <f t="array" ref="X5241">_xlfn.IFS(P5241&lt;5000,"Low",P5241&lt;=20000,"Medium",P5241&gt;20000,"High")</f>
        <v>High</v>
      </c>
    </row>
    <row r="5242" spans="1:24" x14ac:dyDescent="0.35">
      <c r="A5242" s="28" t="s">
        <v>274</v>
      </c>
      <c r="B5242" s="17" t="s">
        <v>1161</v>
      </c>
      <c r="C5242" s="22" t="s">
        <v>14854</v>
      </c>
      <c r="D5242" s="17" t="s">
        <v>1174</v>
      </c>
      <c r="E5242" s="17" t="s">
        <v>12919</v>
      </c>
      <c r="F5242" s="17" t="s">
        <v>6869</v>
      </c>
      <c r="G5242" s="17" t="s">
        <v>6986</v>
      </c>
      <c r="H5242" s="17" t="s">
        <v>6998</v>
      </c>
      <c r="I5242" s="17" t="s">
        <v>7003</v>
      </c>
      <c r="J5242" s="22" t="s">
        <v>8371</v>
      </c>
      <c r="K5242" s="17" t="s">
        <v>14751</v>
      </c>
      <c r="L5242" s="17" t="s">
        <v>8338</v>
      </c>
      <c r="M5242" s="17" t="s">
        <v>8349</v>
      </c>
      <c r="N5242" s="17" t="s">
        <v>8354</v>
      </c>
      <c r="O5242" s="17" t="s">
        <v>14842</v>
      </c>
      <c r="P5242" s="25">
        <v>4055</v>
      </c>
      <c r="Q5242" s="17" t="s">
        <v>8364</v>
      </c>
      <c r="R5242" s="17" t="s">
        <v>13906</v>
      </c>
      <c r="S5242" s="17">
        <v>2</v>
      </c>
      <c r="T5242" s="17" t="s">
        <v>14845</v>
      </c>
      <c r="U5242" s="19" t="str">
        <f>IF(Cleaned_Data!P5242&gt;20000,"High-Bill","Normal-Bill")</f>
        <v>Normal-Bill</v>
      </c>
      <c r="V5242" s="19" t="str">
        <f t="shared" si="162"/>
        <v>Senior-Citizen</v>
      </c>
      <c r="W5242" s="19" t="str">
        <f t="shared" si="163"/>
        <v>Follow-Up-required</v>
      </c>
      <c r="X5242" s="20" t="str" cm="1">
        <f t="array" ref="X5242">_xlfn.IFS(P5242&lt;5000,"Low",P5242&lt;=20000,"Medium",P5242&gt;20000,"High")</f>
        <v>Low</v>
      </c>
    </row>
    <row r="5243" spans="1:24" x14ac:dyDescent="0.35">
      <c r="A5243" s="29" t="s">
        <v>252</v>
      </c>
      <c r="B5243" s="21" t="s">
        <v>1080</v>
      </c>
      <c r="C5243" s="22" t="s">
        <v>14854</v>
      </c>
      <c r="D5243" s="21" t="s">
        <v>1174</v>
      </c>
      <c r="E5243" s="21" t="s">
        <v>8669</v>
      </c>
      <c r="F5243" s="21" t="s">
        <v>6726</v>
      </c>
      <c r="G5243" s="21" t="s">
        <v>6984</v>
      </c>
      <c r="H5243" s="21" t="s">
        <v>7000</v>
      </c>
      <c r="I5243" s="21" t="s">
        <v>7004</v>
      </c>
      <c r="J5243" s="22" t="s">
        <v>8371</v>
      </c>
      <c r="K5243" s="21" t="s">
        <v>14397</v>
      </c>
      <c r="L5243" s="21" t="s">
        <v>8341</v>
      </c>
      <c r="M5243" s="21" t="s">
        <v>8348</v>
      </c>
      <c r="N5243" s="21" t="s">
        <v>8352</v>
      </c>
      <c r="O5243" s="21" t="s">
        <v>8358</v>
      </c>
      <c r="P5243" s="26">
        <v>3126</v>
      </c>
      <c r="Q5243" s="22" t="s">
        <v>8370</v>
      </c>
      <c r="R5243" s="22" t="s">
        <v>8370</v>
      </c>
      <c r="S5243" s="21">
        <v>1</v>
      </c>
      <c r="T5243" s="21" t="s">
        <v>14844</v>
      </c>
      <c r="U5243" s="23" t="str">
        <f>IF(Cleaned_Data!P5243&gt;20000,"High-Bill","Normal-Bill")</f>
        <v>Normal-Bill</v>
      </c>
      <c r="V5243" s="23" t="str">
        <f t="shared" si="162"/>
        <v>Senior-Citizen</v>
      </c>
      <c r="W5243" s="23" t="str">
        <f t="shared" si="163"/>
        <v>Not-Required</v>
      </c>
      <c r="X5243" s="24" t="str" cm="1">
        <f t="array" ref="X5243">_xlfn.IFS(P5243&lt;5000,"Low",P5243&lt;=20000,"Medium",P5243&gt;20000,"High")</f>
        <v>Low</v>
      </c>
    </row>
    <row r="5244" spans="1:24" x14ac:dyDescent="0.35">
      <c r="A5244" s="28" t="s">
        <v>252</v>
      </c>
      <c r="B5244" s="17" t="s">
        <v>1075</v>
      </c>
      <c r="C5244" s="22" t="s">
        <v>14854</v>
      </c>
      <c r="D5244" s="22" t="s">
        <v>14847</v>
      </c>
      <c r="E5244" s="17" t="s">
        <v>11076</v>
      </c>
      <c r="F5244" s="22" t="s">
        <v>8371</v>
      </c>
      <c r="G5244" s="17" t="s">
        <v>6989</v>
      </c>
      <c r="H5244" s="17" t="s">
        <v>6994</v>
      </c>
      <c r="I5244" s="17" t="s">
        <v>7004</v>
      </c>
      <c r="J5244" s="22" t="s">
        <v>8371</v>
      </c>
      <c r="K5244" s="17" t="s">
        <v>14284</v>
      </c>
      <c r="L5244" s="17" t="s">
        <v>8342</v>
      </c>
      <c r="M5244" s="17" t="s">
        <v>8348</v>
      </c>
      <c r="N5244" s="17" t="s">
        <v>8352</v>
      </c>
      <c r="O5244" s="17" t="s">
        <v>14842</v>
      </c>
      <c r="P5244" s="18">
        <v>0</v>
      </c>
      <c r="Q5244" s="17" t="s">
        <v>8364</v>
      </c>
      <c r="R5244" s="22" t="s">
        <v>8370</v>
      </c>
      <c r="S5244" s="22" t="s">
        <v>8370</v>
      </c>
      <c r="T5244" s="17" t="s">
        <v>14843</v>
      </c>
      <c r="U5244" s="19" t="str">
        <f>IF(Cleaned_Data!P5244&gt;20000,"High-Bill","Normal-Bill")</f>
        <v>Normal-Bill</v>
      </c>
      <c r="V5244" s="19" t="str">
        <f t="shared" si="162"/>
        <v>Senior-Citizen</v>
      </c>
      <c r="W5244" s="19" t="str">
        <f t="shared" si="163"/>
        <v>Not-Required</v>
      </c>
      <c r="X5244" s="20" t="str" cm="1">
        <f t="array" ref="X5244">_xlfn.IFS(P5244&lt;5000,"Low",P5244&lt;=20000,"Medium",P5244&gt;20000,"High")</f>
        <v>Low</v>
      </c>
    </row>
    <row r="5245" spans="1:24" x14ac:dyDescent="0.35">
      <c r="A5245" s="29" t="s">
        <v>252</v>
      </c>
      <c r="B5245" s="21" t="s">
        <v>1054</v>
      </c>
      <c r="C5245" s="21">
        <v>72</v>
      </c>
      <c r="D5245" s="21" t="s">
        <v>1172</v>
      </c>
      <c r="E5245" s="21" t="s">
        <v>11184</v>
      </c>
      <c r="F5245" s="21" t="s">
        <v>6852</v>
      </c>
      <c r="G5245" s="21" t="s">
        <v>6989</v>
      </c>
      <c r="H5245" s="21" t="s">
        <v>6998</v>
      </c>
      <c r="I5245" s="21" t="s">
        <v>7001</v>
      </c>
      <c r="J5245" s="21" t="s">
        <v>13910</v>
      </c>
      <c r="K5245" s="21" t="s">
        <v>14214</v>
      </c>
      <c r="L5245" s="21" t="s">
        <v>8338</v>
      </c>
      <c r="M5245" s="21" t="s">
        <v>8347</v>
      </c>
      <c r="N5245" s="21" t="s">
        <v>8353</v>
      </c>
      <c r="O5245" s="21" t="s">
        <v>8355</v>
      </c>
      <c r="P5245" s="18">
        <v>0</v>
      </c>
      <c r="Q5245" s="21" t="s">
        <v>8364</v>
      </c>
      <c r="R5245" s="22" t="s">
        <v>8370</v>
      </c>
      <c r="S5245" s="21">
        <v>3</v>
      </c>
      <c r="T5245" s="21" t="s">
        <v>14844</v>
      </c>
      <c r="U5245" s="23" t="str">
        <f>IF(Cleaned_Data!P5245&gt;20000,"High-Bill","Normal-Bill")</f>
        <v>Normal-Bill</v>
      </c>
      <c r="V5245" s="23" t="str">
        <f t="shared" si="162"/>
        <v>Senior-Citizen</v>
      </c>
      <c r="W5245" s="23" t="str">
        <f t="shared" si="163"/>
        <v>Not-Required</v>
      </c>
      <c r="X5245" s="24" t="str" cm="1">
        <f t="array" ref="X5245">_xlfn.IFS(P5245&lt;5000,"Low",P5245&lt;=20000,"Medium",P5245&gt;20000,"High")</f>
        <v>Low</v>
      </c>
    </row>
    <row r="5246" spans="1:24" x14ac:dyDescent="0.35">
      <c r="A5246" s="28" t="s">
        <v>252</v>
      </c>
      <c r="B5246" s="17" t="s">
        <v>1131</v>
      </c>
      <c r="C5246" s="17">
        <v>47</v>
      </c>
      <c r="D5246" s="17" t="s">
        <v>1174</v>
      </c>
      <c r="E5246" s="17" t="s">
        <v>11336</v>
      </c>
      <c r="F5246" s="17" t="s">
        <v>6981</v>
      </c>
      <c r="G5246" s="17" t="s">
        <v>6986</v>
      </c>
      <c r="H5246" s="17" t="s">
        <v>6994</v>
      </c>
      <c r="I5246" s="17" t="s">
        <v>7006</v>
      </c>
      <c r="J5246" s="17" t="s">
        <v>13953</v>
      </c>
      <c r="K5246" s="17" t="s">
        <v>14698</v>
      </c>
      <c r="L5246" s="17" t="s">
        <v>8342</v>
      </c>
      <c r="M5246" s="17" t="s">
        <v>8348</v>
      </c>
      <c r="N5246" s="17" t="s">
        <v>8353</v>
      </c>
      <c r="O5246" s="17" t="s">
        <v>8358</v>
      </c>
      <c r="P5246" s="18">
        <v>0</v>
      </c>
      <c r="Q5246" s="17" t="s">
        <v>8363</v>
      </c>
      <c r="R5246" s="17" t="s">
        <v>14072</v>
      </c>
      <c r="S5246" s="17">
        <v>1</v>
      </c>
      <c r="T5246" s="17" t="s">
        <v>14843</v>
      </c>
      <c r="U5246" s="19" t="str">
        <f>IF(Cleaned_Data!P5246&gt;20000,"High-Bill","Normal-Bill")</f>
        <v>Normal-Bill</v>
      </c>
      <c r="V5246" s="19" t="str">
        <f t="shared" si="162"/>
        <v>Not-Senior-Citizen</v>
      </c>
      <c r="W5246" s="19" t="str">
        <f t="shared" si="163"/>
        <v>Follow-Up-required</v>
      </c>
      <c r="X5246" s="20" t="str" cm="1">
        <f t="array" ref="X5246">_xlfn.IFS(P5246&lt;5000,"Low",P5246&lt;=20000,"Medium",P5246&gt;20000,"High")</f>
        <v>Low</v>
      </c>
    </row>
    <row r="5247" spans="1:24" x14ac:dyDescent="0.35">
      <c r="A5247" s="29" t="s">
        <v>252</v>
      </c>
      <c r="B5247" s="21" t="s">
        <v>1171</v>
      </c>
      <c r="C5247" s="22" t="s">
        <v>14854</v>
      </c>
      <c r="D5247" s="22" t="s">
        <v>14847</v>
      </c>
      <c r="E5247" s="21" t="s">
        <v>11907</v>
      </c>
      <c r="F5247" s="22" t="s">
        <v>8371</v>
      </c>
      <c r="G5247" s="21" t="s">
        <v>6987</v>
      </c>
      <c r="H5247" s="21" t="s">
        <v>6997</v>
      </c>
      <c r="I5247" s="21" t="s">
        <v>7005</v>
      </c>
      <c r="J5247" s="22" t="s">
        <v>8371</v>
      </c>
      <c r="K5247" s="21" t="s">
        <v>14497</v>
      </c>
      <c r="L5247" s="21" t="s">
        <v>8342</v>
      </c>
      <c r="M5247" s="21" t="s">
        <v>8346</v>
      </c>
      <c r="N5247" s="21" t="s">
        <v>8353</v>
      </c>
      <c r="O5247" s="21" t="s">
        <v>14842</v>
      </c>
      <c r="P5247" s="26">
        <v>6005</v>
      </c>
      <c r="Q5247" s="21" t="s">
        <v>8364</v>
      </c>
      <c r="R5247" s="22" t="s">
        <v>8370</v>
      </c>
      <c r="S5247" s="21">
        <v>5</v>
      </c>
      <c r="T5247" s="21" t="s">
        <v>14845</v>
      </c>
      <c r="U5247" s="23" t="str">
        <f>IF(Cleaned_Data!P5247&gt;20000,"High-Bill","Normal-Bill")</f>
        <v>Normal-Bill</v>
      </c>
      <c r="V5247" s="23" t="str">
        <f t="shared" si="162"/>
        <v>Senior-Citizen</v>
      </c>
      <c r="W5247" s="23" t="str">
        <f t="shared" si="163"/>
        <v>Not-Required</v>
      </c>
      <c r="X5247" s="24" t="str" cm="1">
        <f t="array" ref="X5247">_xlfn.IFS(P5247&lt;5000,"Low",P5247&lt;=20000,"Medium",P5247&gt;20000,"High")</f>
        <v>Medium</v>
      </c>
    </row>
    <row r="5248" spans="1:24" x14ac:dyDescent="0.35">
      <c r="A5248" s="28" t="s">
        <v>252</v>
      </c>
      <c r="B5248" s="17" t="s">
        <v>1107</v>
      </c>
      <c r="C5248" s="17">
        <v>47</v>
      </c>
      <c r="D5248" s="17" t="s">
        <v>1174</v>
      </c>
      <c r="E5248" s="17" t="s">
        <v>12876</v>
      </c>
      <c r="F5248" s="17" t="s">
        <v>6754</v>
      </c>
      <c r="G5248" s="17" t="s">
        <v>6984</v>
      </c>
      <c r="H5248" s="17" t="s">
        <v>7000</v>
      </c>
      <c r="I5248" s="17" t="s">
        <v>7007</v>
      </c>
      <c r="J5248" s="17" t="s">
        <v>14120</v>
      </c>
      <c r="K5248" s="17" t="s">
        <v>14642</v>
      </c>
      <c r="L5248" s="17" t="s">
        <v>8344</v>
      </c>
      <c r="M5248" s="17" t="s">
        <v>8349</v>
      </c>
      <c r="N5248" s="17" t="s">
        <v>8352</v>
      </c>
      <c r="O5248" s="17" t="s">
        <v>14841</v>
      </c>
      <c r="P5248" s="18">
        <v>0</v>
      </c>
      <c r="Q5248" s="17" t="s">
        <v>8363</v>
      </c>
      <c r="R5248" s="17" t="s">
        <v>13926</v>
      </c>
      <c r="S5248" s="17">
        <v>1</v>
      </c>
      <c r="T5248" s="17" t="s">
        <v>14844</v>
      </c>
      <c r="U5248" s="19" t="str">
        <f>IF(Cleaned_Data!P5248&gt;20000,"High-Bill","Normal-Bill")</f>
        <v>Normal-Bill</v>
      </c>
      <c r="V5248" s="19" t="str">
        <f t="shared" si="162"/>
        <v>Not-Senior-Citizen</v>
      </c>
      <c r="W5248" s="19" t="str">
        <f t="shared" si="163"/>
        <v>Follow-Up-required</v>
      </c>
      <c r="X5248" s="20" t="str" cm="1">
        <f t="array" ref="X5248">_xlfn.IFS(P5248&lt;5000,"Low",P5248&lt;=20000,"Medium",P5248&gt;20000,"High")</f>
        <v>Low</v>
      </c>
    </row>
    <row r="5249" spans="1:24" x14ac:dyDescent="0.35">
      <c r="A5249" s="29" t="s">
        <v>252</v>
      </c>
      <c r="B5249" s="21" t="s">
        <v>1083</v>
      </c>
      <c r="C5249" s="22" t="s">
        <v>14854</v>
      </c>
      <c r="D5249" s="21" t="s">
        <v>1174</v>
      </c>
      <c r="E5249" s="21" t="s">
        <v>13573</v>
      </c>
      <c r="F5249" s="22" t="s">
        <v>8371</v>
      </c>
      <c r="G5249" s="21" t="s">
        <v>6985</v>
      </c>
      <c r="H5249" s="21" t="s">
        <v>6999</v>
      </c>
      <c r="I5249" s="21" t="s">
        <v>7006</v>
      </c>
      <c r="J5249" s="22" t="s">
        <v>8371</v>
      </c>
      <c r="K5249" s="21" t="s">
        <v>14567</v>
      </c>
      <c r="L5249" s="21" t="s">
        <v>8345</v>
      </c>
      <c r="M5249" s="21" t="s">
        <v>8348</v>
      </c>
      <c r="N5249" s="21" t="s">
        <v>8354</v>
      </c>
      <c r="O5249" s="21" t="s">
        <v>8359</v>
      </c>
      <c r="P5249" s="18">
        <v>0</v>
      </c>
      <c r="Q5249" s="21" t="s">
        <v>8362</v>
      </c>
      <c r="R5249" s="21" t="s">
        <v>14079</v>
      </c>
      <c r="S5249" s="22" t="s">
        <v>8370</v>
      </c>
      <c r="T5249" s="21" t="s">
        <v>14844</v>
      </c>
      <c r="U5249" s="23" t="str">
        <f>IF(Cleaned_Data!P5249&gt;20000,"High-Bill","Normal-Bill")</f>
        <v>Normal-Bill</v>
      </c>
      <c r="V5249" s="23" t="str">
        <f t="shared" si="162"/>
        <v>Senior-Citizen</v>
      </c>
      <c r="W5249" s="23" t="str">
        <f t="shared" si="163"/>
        <v>Follow-Up-required</v>
      </c>
      <c r="X5249" s="24" t="str" cm="1">
        <f t="array" ref="X5249">_xlfn.IFS(P5249&lt;5000,"Low",P5249&lt;=20000,"Medium",P5249&gt;20000,"High")</f>
        <v>Low</v>
      </c>
    </row>
    <row r="5250" spans="1:24" x14ac:dyDescent="0.35">
      <c r="A5250" s="28" t="s">
        <v>921</v>
      </c>
      <c r="B5250" s="17" t="s">
        <v>1094</v>
      </c>
      <c r="C5250" s="22" t="s">
        <v>14854</v>
      </c>
      <c r="D5250" s="17" t="s">
        <v>1174</v>
      </c>
      <c r="E5250" s="17" t="s">
        <v>10621</v>
      </c>
      <c r="F5250" s="17" t="s">
        <v>6740</v>
      </c>
      <c r="G5250" s="17" t="s">
        <v>6993</v>
      </c>
      <c r="H5250" s="17" t="s">
        <v>6998</v>
      </c>
      <c r="I5250" s="17" t="s">
        <v>7006</v>
      </c>
      <c r="J5250" s="22" t="s">
        <v>8371</v>
      </c>
      <c r="K5250" s="17" t="s">
        <v>14488</v>
      </c>
      <c r="L5250" s="17" t="s">
        <v>8340</v>
      </c>
      <c r="M5250" s="17" t="s">
        <v>8348</v>
      </c>
      <c r="N5250" s="17" t="s">
        <v>8354</v>
      </c>
      <c r="O5250" s="17" t="s">
        <v>8359</v>
      </c>
      <c r="P5250" s="18">
        <v>0</v>
      </c>
      <c r="Q5250" s="17" t="s">
        <v>8364</v>
      </c>
      <c r="R5250" s="17" t="s">
        <v>13915</v>
      </c>
      <c r="S5250" s="17">
        <v>5</v>
      </c>
      <c r="T5250" s="22" t="s">
        <v>8370</v>
      </c>
      <c r="U5250" s="19" t="str">
        <f>IF(Cleaned_Data!P5250&gt;20000,"High-Bill","Normal-Bill")</f>
        <v>Normal-Bill</v>
      </c>
      <c r="V5250" s="19" t="str">
        <f t="shared" ref="V5250:V5313" si="164">IF(C5250&gt;=60,"Senior-Citizen","Not-Senior-Citizen")</f>
        <v>Senior-Citizen</v>
      </c>
      <c r="W5250" s="19" t="str">
        <f t="shared" ref="W5250:W5313" si="165">IF(R5250="N/A","Not-Required","Follow-Up-required")</f>
        <v>Follow-Up-required</v>
      </c>
      <c r="X5250" s="20" t="str" cm="1">
        <f t="array" ref="X5250">_xlfn.IFS(P5250&lt;5000,"Low",P5250&lt;=20000,"Medium",P5250&gt;20000,"High")</f>
        <v>Low</v>
      </c>
    </row>
    <row r="5251" spans="1:24" x14ac:dyDescent="0.35">
      <c r="A5251" s="29" t="s">
        <v>921</v>
      </c>
      <c r="B5251" s="21" t="s">
        <v>1037</v>
      </c>
      <c r="C5251" s="21">
        <v>45</v>
      </c>
      <c r="D5251" s="21" t="s">
        <v>1174</v>
      </c>
      <c r="E5251" s="21" t="s">
        <v>10819</v>
      </c>
      <c r="F5251" s="21" t="s">
        <v>6974</v>
      </c>
      <c r="G5251" s="21" t="s">
        <v>6988</v>
      </c>
      <c r="H5251" s="21" t="s">
        <v>6997</v>
      </c>
      <c r="I5251" s="21" t="s">
        <v>7006</v>
      </c>
      <c r="J5251" s="22" t="s">
        <v>8371</v>
      </c>
      <c r="K5251" s="21" t="s">
        <v>14181</v>
      </c>
      <c r="L5251" s="21" t="s">
        <v>8343</v>
      </c>
      <c r="M5251" s="21" t="s">
        <v>8349</v>
      </c>
      <c r="N5251" s="21" t="s">
        <v>8351</v>
      </c>
      <c r="O5251" s="21" t="s">
        <v>8359</v>
      </c>
      <c r="P5251" s="18">
        <v>0</v>
      </c>
      <c r="Q5251" s="21" t="s">
        <v>8362</v>
      </c>
      <c r="R5251" s="22" t="s">
        <v>8370</v>
      </c>
      <c r="S5251" s="22" t="s">
        <v>8370</v>
      </c>
      <c r="T5251" s="21" t="s">
        <v>14845</v>
      </c>
      <c r="U5251" s="23" t="str">
        <f>IF(Cleaned_Data!P5251&gt;20000,"High-Bill","Normal-Bill")</f>
        <v>Normal-Bill</v>
      </c>
      <c r="V5251" s="23" t="str">
        <f t="shared" si="164"/>
        <v>Not-Senior-Citizen</v>
      </c>
      <c r="W5251" s="23" t="str">
        <f t="shared" si="165"/>
        <v>Not-Required</v>
      </c>
      <c r="X5251" s="24" t="str" cm="1">
        <f t="array" ref="X5251">_xlfn.IFS(P5251&lt;5000,"Low",P5251&lt;=20000,"Medium",P5251&gt;20000,"High")</f>
        <v>Low</v>
      </c>
    </row>
    <row r="5252" spans="1:24" x14ac:dyDescent="0.35">
      <c r="A5252" s="28" t="s">
        <v>921</v>
      </c>
      <c r="B5252" s="17" t="s">
        <v>1042</v>
      </c>
      <c r="C5252" s="22" t="s">
        <v>14854</v>
      </c>
      <c r="D5252" s="17" t="s">
        <v>1174</v>
      </c>
      <c r="E5252" s="17" t="s">
        <v>11074</v>
      </c>
      <c r="F5252" s="17" t="s">
        <v>6696</v>
      </c>
      <c r="G5252" s="17" t="s">
        <v>6989</v>
      </c>
      <c r="H5252" s="17" t="s">
        <v>6994</v>
      </c>
      <c r="I5252" s="17" t="s">
        <v>7005</v>
      </c>
      <c r="J5252" s="17" t="s">
        <v>13980</v>
      </c>
      <c r="K5252" s="17" t="s">
        <v>14749</v>
      </c>
      <c r="L5252" s="17" t="s">
        <v>8340</v>
      </c>
      <c r="M5252" s="17" t="s">
        <v>8350</v>
      </c>
      <c r="N5252" s="17" t="s">
        <v>8351</v>
      </c>
      <c r="O5252" s="17" t="s">
        <v>8359</v>
      </c>
      <c r="P5252" s="18">
        <v>0</v>
      </c>
      <c r="Q5252" s="17" t="s">
        <v>8363</v>
      </c>
      <c r="R5252" s="17" t="s">
        <v>13974</v>
      </c>
      <c r="S5252" s="22" t="s">
        <v>8370</v>
      </c>
      <c r="T5252" s="17" t="s">
        <v>14845</v>
      </c>
      <c r="U5252" s="19" t="str">
        <f>IF(Cleaned_Data!P5252&gt;20000,"High-Bill","Normal-Bill")</f>
        <v>Normal-Bill</v>
      </c>
      <c r="V5252" s="19" t="str">
        <f t="shared" si="164"/>
        <v>Senior-Citizen</v>
      </c>
      <c r="W5252" s="19" t="str">
        <f t="shared" si="165"/>
        <v>Follow-Up-required</v>
      </c>
      <c r="X5252" s="20" t="str" cm="1">
        <f t="array" ref="X5252">_xlfn.IFS(P5252&lt;5000,"Low",P5252&lt;=20000,"Medium",P5252&gt;20000,"High")</f>
        <v>Low</v>
      </c>
    </row>
    <row r="5253" spans="1:24" x14ac:dyDescent="0.35">
      <c r="A5253" s="29" t="s">
        <v>921</v>
      </c>
      <c r="B5253" s="21" t="s">
        <v>1020</v>
      </c>
      <c r="C5253" s="21">
        <v>82</v>
      </c>
      <c r="D5253" s="22" t="s">
        <v>14847</v>
      </c>
      <c r="E5253" s="21" t="s">
        <v>11111</v>
      </c>
      <c r="F5253" s="22" t="s">
        <v>8371</v>
      </c>
      <c r="G5253" s="21" t="s">
        <v>6990</v>
      </c>
      <c r="H5253" s="21" t="s">
        <v>6996</v>
      </c>
      <c r="I5253" s="21" t="s">
        <v>7003</v>
      </c>
      <c r="J5253" s="22" t="s">
        <v>8371</v>
      </c>
      <c r="K5253" s="21" t="s">
        <v>14645</v>
      </c>
      <c r="L5253" s="21" t="s">
        <v>8344</v>
      </c>
      <c r="M5253" s="21" t="s">
        <v>8349</v>
      </c>
      <c r="N5253" s="21" t="s">
        <v>8352</v>
      </c>
      <c r="O5253" s="21" t="s">
        <v>8359</v>
      </c>
      <c r="P5253" s="18">
        <v>0</v>
      </c>
      <c r="Q5253" s="22" t="s">
        <v>8370</v>
      </c>
      <c r="R5253" s="21" t="s">
        <v>13986</v>
      </c>
      <c r="S5253" s="21">
        <v>3</v>
      </c>
      <c r="T5253" s="21" t="s">
        <v>14845</v>
      </c>
      <c r="U5253" s="23" t="str">
        <f>IF(Cleaned_Data!P5253&gt;20000,"High-Bill","Normal-Bill")</f>
        <v>Normal-Bill</v>
      </c>
      <c r="V5253" s="23" t="str">
        <f t="shared" si="164"/>
        <v>Senior-Citizen</v>
      </c>
      <c r="W5253" s="23" t="str">
        <f t="shared" si="165"/>
        <v>Follow-Up-required</v>
      </c>
      <c r="X5253" s="24" t="str" cm="1">
        <f t="array" ref="X5253">_xlfn.IFS(P5253&lt;5000,"Low",P5253&lt;=20000,"Medium",P5253&gt;20000,"High")</f>
        <v>Low</v>
      </c>
    </row>
    <row r="5254" spans="1:24" x14ac:dyDescent="0.35">
      <c r="A5254" s="28" t="s">
        <v>921</v>
      </c>
      <c r="B5254" s="17" t="s">
        <v>1093</v>
      </c>
      <c r="C5254" s="22" t="s">
        <v>14854</v>
      </c>
      <c r="D5254" s="22" t="s">
        <v>14847</v>
      </c>
      <c r="E5254" s="17" t="s">
        <v>11538</v>
      </c>
      <c r="F5254" s="17" t="s">
        <v>6842</v>
      </c>
      <c r="G5254" s="17" t="s">
        <v>6987</v>
      </c>
      <c r="H5254" s="17" t="s">
        <v>6997</v>
      </c>
      <c r="I5254" s="17" t="s">
        <v>7007</v>
      </c>
      <c r="J5254" s="22" t="s">
        <v>8371</v>
      </c>
      <c r="K5254" s="17" t="s">
        <v>14483</v>
      </c>
      <c r="L5254" s="17" t="s">
        <v>8340</v>
      </c>
      <c r="M5254" s="17" t="s">
        <v>8349</v>
      </c>
      <c r="N5254" s="17" t="s">
        <v>8353</v>
      </c>
      <c r="O5254" s="17" t="s">
        <v>14841</v>
      </c>
      <c r="P5254" s="18">
        <v>0</v>
      </c>
      <c r="Q5254" s="17" t="s">
        <v>8362</v>
      </c>
      <c r="R5254" s="17" t="s">
        <v>14068</v>
      </c>
      <c r="S5254" s="17">
        <v>1</v>
      </c>
      <c r="T5254" s="17" t="s">
        <v>14845</v>
      </c>
      <c r="U5254" s="19" t="str">
        <f>IF(Cleaned_Data!P5254&gt;20000,"High-Bill","Normal-Bill")</f>
        <v>Normal-Bill</v>
      </c>
      <c r="V5254" s="19" t="str">
        <f t="shared" si="164"/>
        <v>Senior-Citizen</v>
      </c>
      <c r="W5254" s="19" t="str">
        <f t="shared" si="165"/>
        <v>Follow-Up-required</v>
      </c>
      <c r="X5254" s="20" t="str" cm="1">
        <f t="array" ref="X5254">_xlfn.IFS(P5254&lt;5000,"Low",P5254&lt;=20000,"Medium",P5254&gt;20000,"High")</f>
        <v>Low</v>
      </c>
    </row>
    <row r="5255" spans="1:24" x14ac:dyDescent="0.35">
      <c r="A5255" s="29" t="s">
        <v>921</v>
      </c>
      <c r="B5255" s="21" t="s">
        <v>1087</v>
      </c>
      <c r="C5255" s="22" t="s">
        <v>14854</v>
      </c>
      <c r="D5255" s="21" t="s">
        <v>1174</v>
      </c>
      <c r="E5255" s="21" t="s">
        <v>12083</v>
      </c>
      <c r="F5255" s="21" t="s">
        <v>6739</v>
      </c>
      <c r="G5255" s="21" t="s">
        <v>6989</v>
      </c>
      <c r="H5255" s="21" t="s">
        <v>6996</v>
      </c>
      <c r="I5255" s="21" t="s">
        <v>7001</v>
      </c>
      <c r="J5255" s="21" t="s">
        <v>7052</v>
      </c>
      <c r="K5255" s="21" t="s">
        <v>14285</v>
      </c>
      <c r="L5255" s="21" t="s">
        <v>8342</v>
      </c>
      <c r="M5255" s="21" t="s">
        <v>8348</v>
      </c>
      <c r="N5255" s="21" t="s">
        <v>8351</v>
      </c>
      <c r="O5255" s="21" t="s">
        <v>8359</v>
      </c>
      <c r="P5255" s="18">
        <v>0</v>
      </c>
      <c r="Q5255" s="21" t="s">
        <v>8364</v>
      </c>
      <c r="R5255" s="21" t="s">
        <v>7247</v>
      </c>
      <c r="S5255" s="21">
        <v>2</v>
      </c>
      <c r="T5255" s="21" t="s">
        <v>14845</v>
      </c>
      <c r="U5255" s="23" t="str">
        <f>IF(Cleaned_Data!P5255&gt;20000,"High-Bill","Normal-Bill")</f>
        <v>Normal-Bill</v>
      </c>
      <c r="V5255" s="23" t="str">
        <f t="shared" si="164"/>
        <v>Senior-Citizen</v>
      </c>
      <c r="W5255" s="23" t="str">
        <f t="shared" si="165"/>
        <v>Follow-Up-required</v>
      </c>
      <c r="X5255" s="24" t="str" cm="1">
        <f t="array" ref="X5255">_xlfn.IFS(P5255&lt;5000,"Low",P5255&lt;=20000,"Medium",P5255&gt;20000,"High")</f>
        <v>Low</v>
      </c>
    </row>
    <row r="5256" spans="1:24" x14ac:dyDescent="0.35">
      <c r="A5256" s="28" t="s">
        <v>728</v>
      </c>
      <c r="B5256" s="17" t="s">
        <v>1095</v>
      </c>
      <c r="C5256" s="22" t="s">
        <v>14854</v>
      </c>
      <c r="D5256" s="17" t="s">
        <v>1172</v>
      </c>
      <c r="E5256" s="17" t="s">
        <v>9616</v>
      </c>
      <c r="F5256" s="22" t="s">
        <v>8371</v>
      </c>
      <c r="G5256" s="17" t="s">
        <v>6988</v>
      </c>
      <c r="H5256" s="17" t="s">
        <v>6994</v>
      </c>
      <c r="I5256" s="17" t="s">
        <v>7005</v>
      </c>
      <c r="J5256" s="17" t="s">
        <v>13970</v>
      </c>
      <c r="K5256" s="17" t="s">
        <v>14724</v>
      </c>
      <c r="L5256" s="17" t="s">
        <v>8340</v>
      </c>
      <c r="M5256" s="17" t="s">
        <v>8349</v>
      </c>
      <c r="N5256" s="17" t="s">
        <v>8351</v>
      </c>
      <c r="O5256" s="17" t="s">
        <v>14842</v>
      </c>
      <c r="P5256" s="25">
        <v>6780</v>
      </c>
      <c r="Q5256" s="17" t="s">
        <v>8363</v>
      </c>
      <c r="R5256" s="22" t="s">
        <v>8370</v>
      </c>
      <c r="S5256" s="17">
        <v>3</v>
      </c>
      <c r="T5256" s="17" t="s">
        <v>14845</v>
      </c>
      <c r="U5256" s="19" t="str">
        <f>IF(Cleaned_Data!P5256&gt;20000,"High-Bill","Normal-Bill")</f>
        <v>Normal-Bill</v>
      </c>
      <c r="V5256" s="19" t="str">
        <f t="shared" si="164"/>
        <v>Senior-Citizen</v>
      </c>
      <c r="W5256" s="19" t="str">
        <f t="shared" si="165"/>
        <v>Not-Required</v>
      </c>
      <c r="X5256" s="20" t="str" cm="1">
        <f t="array" ref="X5256">_xlfn.IFS(P5256&lt;5000,"Low",P5256&lt;=20000,"Medium",P5256&gt;20000,"High")</f>
        <v>Medium</v>
      </c>
    </row>
    <row r="5257" spans="1:24" x14ac:dyDescent="0.35">
      <c r="A5257" s="29" t="s">
        <v>728</v>
      </c>
      <c r="B5257" s="21" t="s">
        <v>1110</v>
      </c>
      <c r="C5257" s="22" t="s">
        <v>14854</v>
      </c>
      <c r="D5257" s="22" t="s">
        <v>14847</v>
      </c>
      <c r="E5257" s="21" t="s">
        <v>11760</v>
      </c>
      <c r="F5257" s="21" t="s">
        <v>6756</v>
      </c>
      <c r="G5257" s="21" t="s">
        <v>6985</v>
      </c>
      <c r="H5257" s="21" t="s">
        <v>6998</v>
      </c>
      <c r="I5257" s="21" t="s">
        <v>7002</v>
      </c>
      <c r="J5257" s="21" t="s">
        <v>13912</v>
      </c>
      <c r="K5257" s="21" t="s">
        <v>14660</v>
      </c>
      <c r="L5257" s="21" t="s">
        <v>8344</v>
      </c>
      <c r="M5257" s="21" t="s">
        <v>8350</v>
      </c>
      <c r="N5257" s="21" t="s">
        <v>8353</v>
      </c>
      <c r="O5257" s="21" t="s">
        <v>14841</v>
      </c>
      <c r="P5257" s="18">
        <v>0</v>
      </c>
      <c r="Q5257" s="21" t="s">
        <v>8364</v>
      </c>
      <c r="R5257" s="21" t="s">
        <v>14120</v>
      </c>
      <c r="S5257" s="21">
        <v>3</v>
      </c>
      <c r="T5257" s="21" t="s">
        <v>14843</v>
      </c>
      <c r="U5257" s="23" t="str">
        <f>IF(Cleaned_Data!P5257&gt;20000,"High-Bill","Normal-Bill")</f>
        <v>Normal-Bill</v>
      </c>
      <c r="V5257" s="23" t="str">
        <f t="shared" si="164"/>
        <v>Senior-Citizen</v>
      </c>
      <c r="W5257" s="23" t="str">
        <f t="shared" si="165"/>
        <v>Follow-Up-required</v>
      </c>
      <c r="X5257" s="24" t="str" cm="1">
        <f t="array" ref="X5257">_xlfn.IFS(P5257&lt;5000,"Low",P5257&lt;=20000,"Medium",P5257&gt;20000,"High")</f>
        <v>Low</v>
      </c>
    </row>
    <row r="5258" spans="1:24" x14ac:dyDescent="0.35">
      <c r="A5258" s="28" t="s">
        <v>728</v>
      </c>
      <c r="B5258" s="17" t="s">
        <v>1132</v>
      </c>
      <c r="C5258" s="22" t="s">
        <v>14854</v>
      </c>
      <c r="D5258" s="17" t="s">
        <v>1172</v>
      </c>
      <c r="E5258" s="17" t="s">
        <v>11803</v>
      </c>
      <c r="F5258" s="17" t="s">
        <v>6803</v>
      </c>
      <c r="G5258" s="17" t="s">
        <v>6992</v>
      </c>
      <c r="H5258" s="17" t="s">
        <v>6997</v>
      </c>
      <c r="I5258" s="17" t="s">
        <v>7001</v>
      </c>
      <c r="J5258" s="17" t="s">
        <v>14098</v>
      </c>
      <c r="K5258" s="17" t="s">
        <v>14262</v>
      </c>
      <c r="L5258" s="17" t="s">
        <v>8343</v>
      </c>
      <c r="M5258" s="17" t="s">
        <v>8346</v>
      </c>
      <c r="N5258" s="17" t="s">
        <v>8353</v>
      </c>
      <c r="O5258" s="17" t="s">
        <v>14841</v>
      </c>
      <c r="P5258" s="25">
        <v>852</v>
      </c>
      <c r="Q5258" s="17" t="s">
        <v>8363</v>
      </c>
      <c r="R5258" s="22" t="s">
        <v>8370</v>
      </c>
      <c r="S5258" s="17">
        <v>2</v>
      </c>
      <c r="T5258" s="17" t="s">
        <v>14843</v>
      </c>
      <c r="U5258" s="19" t="str">
        <f>IF(Cleaned_Data!P5258&gt;20000,"High-Bill","Normal-Bill")</f>
        <v>Normal-Bill</v>
      </c>
      <c r="V5258" s="19" t="str">
        <f t="shared" si="164"/>
        <v>Senior-Citizen</v>
      </c>
      <c r="W5258" s="19" t="str">
        <f t="shared" si="165"/>
        <v>Not-Required</v>
      </c>
      <c r="X5258" s="20" t="str" cm="1">
        <f t="array" ref="X5258">_xlfn.IFS(P5258&lt;5000,"Low",P5258&lt;=20000,"Medium",P5258&gt;20000,"High")</f>
        <v>Low</v>
      </c>
    </row>
    <row r="5259" spans="1:24" x14ac:dyDescent="0.35">
      <c r="A5259" s="29" t="s">
        <v>728</v>
      </c>
      <c r="B5259" s="21" t="s">
        <v>1147</v>
      </c>
      <c r="C5259" s="22" t="s">
        <v>14854</v>
      </c>
      <c r="D5259" s="21" t="s">
        <v>1172</v>
      </c>
      <c r="E5259" s="21" t="s">
        <v>13467</v>
      </c>
      <c r="F5259" s="22" t="s">
        <v>8371</v>
      </c>
      <c r="G5259" s="21" t="s">
        <v>6990</v>
      </c>
      <c r="H5259" s="21" t="s">
        <v>6995</v>
      </c>
      <c r="I5259" s="21" t="s">
        <v>7006</v>
      </c>
      <c r="J5259" s="22" t="s">
        <v>8371</v>
      </c>
      <c r="K5259" s="21" t="s">
        <v>14264</v>
      </c>
      <c r="L5259" s="21" t="s">
        <v>8338</v>
      </c>
      <c r="M5259" s="21" t="s">
        <v>8347</v>
      </c>
      <c r="N5259" s="21" t="s">
        <v>8354</v>
      </c>
      <c r="O5259" s="21" t="s">
        <v>8359</v>
      </c>
      <c r="P5259" s="26">
        <v>32703</v>
      </c>
      <c r="Q5259" s="21" t="s">
        <v>8362</v>
      </c>
      <c r="R5259" s="21" t="s">
        <v>7407</v>
      </c>
      <c r="S5259" s="21">
        <v>1</v>
      </c>
      <c r="T5259" s="21" t="s">
        <v>14844</v>
      </c>
      <c r="U5259" s="23" t="str">
        <f>IF(Cleaned_Data!P5259&gt;20000,"High-Bill","Normal-Bill")</f>
        <v>High-Bill</v>
      </c>
      <c r="V5259" s="23" t="str">
        <f t="shared" si="164"/>
        <v>Senior-Citizen</v>
      </c>
      <c r="W5259" s="23" t="str">
        <f t="shared" si="165"/>
        <v>Follow-Up-required</v>
      </c>
      <c r="X5259" s="24" t="str" cm="1">
        <f t="array" ref="X5259">_xlfn.IFS(P5259&lt;5000,"Low",P5259&lt;=20000,"Medium",P5259&gt;20000,"High")</f>
        <v>High</v>
      </c>
    </row>
    <row r="5260" spans="1:24" x14ac:dyDescent="0.35">
      <c r="A5260" s="28" t="s">
        <v>787</v>
      </c>
      <c r="B5260" s="17" t="s">
        <v>1061</v>
      </c>
      <c r="C5260" s="22" t="s">
        <v>14854</v>
      </c>
      <c r="D5260" s="17" t="s">
        <v>1172</v>
      </c>
      <c r="E5260" s="17" t="s">
        <v>9855</v>
      </c>
      <c r="F5260" s="22" t="s">
        <v>8371</v>
      </c>
      <c r="G5260" s="17" t="s">
        <v>6986</v>
      </c>
      <c r="H5260" s="17" t="s">
        <v>6998</v>
      </c>
      <c r="I5260" s="17" t="s">
        <v>7007</v>
      </c>
      <c r="J5260" s="17" t="s">
        <v>14029</v>
      </c>
      <c r="K5260" s="17" t="s">
        <v>14711</v>
      </c>
      <c r="L5260" s="17" t="s">
        <v>8345</v>
      </c>
      <c r="M5260" s="17" t="s">
        <v>8349</v>
      </c>
      <c r="N5260" s="17" t="s">
        <v>8351</v>
      </c>
      <c r="O5260" s="17" t="s">
        <v>8355</v>
      </c>
      <c r="P5260" s="18">
        <v>0</v>
      </c>
      <c r="Q5260" s="17" t="s">
        <v>8363</v>
      </c>
      <c r="R5260" s="22" t="s">
        <v>8370</v>
      </c>
      <c r="S5260" s="17">
        <v>4</v>
      </c>
      <c r="T5260" s="22" t="s">
        <v>8370</v>
      </c>
      <c r="U5260" s="19" t="str">
        <f>IF(Cleaned_Data!P5260&gt;20000,"High-Bill","Normal-Bill")</f>
        <v>Normal-Bill</v>
      </c>
      <c r="V5260" s="19" t="str">
        <f t="shared" si="164"/>
        <v>Senior-Citizen</v>
      </c>
      <c r="W5260" s="19" t="str">
        <f t="shared" si="165"/>
        <v>Not-Required</v>
      </c>
      <c r="X5260" s="20" t="str" cm="1">
        <f t="array" ref="X5260">_xlfn.IFS(P5260&lt;5000,"Low",P5260&lt;=20000,"Medium",P5260&gt;20000,"High")</f>
        <v>Low</v>
      </c>
    </row>
    <row r="5261" spans="1:24" x14ac:dyDescent="0.35">
      <c r="A5261" s="29" t="s">
        <v>787</v>
      </c>
      <c r="B5261" s="21" t="s">
        <v>1071</v>
      </c>
      <c r="C5261" s="22" t="s">
        <v>14854</v>
      </c>
      <c r="D5261" s="21" t="s">
        <v>1172</v>
      </c>
      <c r="E5261" s="21" t="s">
        <v>11889</v>
      </c>
      <c r="F5261" s="21" t="s">
        <v>6844</v>
      </c>
      <c r="G5261" s="21" t="s">
        <v>6986</v>
      </c>
      <c r="H5261" s="21" t="s">
        <v>7000</v>
      </c>
      <c r="I5261" s="21" t="s">
        <v>7005</v>
      </c>
      <c r="J5261" s="22" t="s">
        <v>8371</v>
      </c>
      <c r="K5261" s="21" t="s">
        <v>14641</v>
      </c>
      <c r="L5261" s="21" t="s">
        <v>8341</v>
      </c>
      <c r="M5261" s="21" t="s">
        <v>8347</v>
      </c>
      <c r="N5261" s="21" t="s">
        <v>8353</v>
      </c>
      <c r="O5261" s="21" t="s">
        <v>14841</v>
      </c>
      <c r="P5261" s="26">
        <v>24467</v>
      </c>
      <c r="Q5261" s="21" t="s">
        <v>8363</v>
      </c>
      <c r="R5261" s="21" t="s">
        <v>14026</v>
      </c>
      <c r="S5261" s="21">
        <v>4</v>
      </c>
      <c r="T5261" s="21" t="s">
        <v>14845</v>
      </c>
      <c r="U5261" s="23" t="str">
        <f>IF(Cleaned_Data!P5261&gt;20000,"High-Bill","Normal-Bill")</f>
        <v>High-Bill</v>
      </c>
      <c r="V5261" s="23" t="str">
        <f t="shared" si="164"/>
        <v>Senior-Citizen</v>
      </c>
      <c r="W5261" s="23" t="str">
        <f t="shared" si="165"/>
        <v>Follow-Up-required</v>
      </c>
      <c r="X5261" s="24" t="str" cm="1">
        <f t="array" ref="X5261">_xlfn.IFS(P5261&lt;5000,"Low",P5261&lt;=20000,"Medium",P5261&gt;20000,"High")</f>
        <v>High</v>
      </c>
    </row>
    <row r="5262" spans="1:24" x14ac:dyDescent="0.35">
      <c r="A5262" s="28" t="s">
        <v>787</v>
      </c>
      <c r="B5262" s="17" t="s">
        <v>1038</v>
      </c>
      <c r="C5262" s="22" t="s">
        <v>14854</v>
      </c>
      <c r="D5262" s="17" t="s">
        <v>1174</v>
      </c>
      <c r="E5262" s="17" t="s">
        <v>12500</v>
      </c>
      <c r="F5262" s="17" t="s">
        <v>6776</v>
      </c>
      <c r="G5262" s="17" t="s">
        <v>6986</v>
      </c>
      <c r="H5262" s="17" t="s">
        <v>6995</v>
      </c>
      <c r="I5262" s="17" t="s">
        <v>7007</v>
      </c>
      <c r="J5262" s="17" t="s">
        <v>14078</v>
      </c>
      <c r="K5262" s="17" t="s">
        <v>14628</v>
      </c>
      <c r="L5262" s="17" t="s">
        <v>8340</v>
      </c>
      <c r="M5262" s="17" t="s">
        <v>8350</v>
      </c>
      <c r="N5262" s="17" t="s">
        <v>8351</v>
      </c>
      <c r="O5262" s="17" t="s">
        <v>14841</v>
      </c>
      <c r="P5262" s="25">
        <v>18037</v>
      </c>
      <c r="Q5262" s="17" t="s">
        <v>8362</v>
      </c>
      <c r="R5262" s="17" t="s">
        <v>14117</v>
      </c>
      <c r="S5262" s="22" t="s">
        <v>8370</v>
      </c>
      <c r="T5262" s="17" t="s">
        <v>14844</v>
      </c>
      <c r="U5262" s="19" t="str">
        <f>IF(Cleaned_Data!P5262&gt;20000,"High-Bill","Normal-Bill")</f>
        <v>Normal-Bill</v>
      </c>
      <c r="V5262" s="19" t="str">
        <f t="shared" si="164"/>
        <v>Senior-Citizen</v>
      </c>
      <c r="W5262" s="19" t="str">
        <f t="shared" si="165"/>
        <v>Follow-Up-required</v>
      </c>
      <c r="X5262" s="20" t="str" cm="1">
        <f t="array" ref="X5262">_xlfn.IFS(P5262&lt;5000,"Low",P5262&lt;=20000,"Medium",P5262&gt;20000,"High")</f>
        <v>Medium</v>
      </c>
    </row>
    <row r="5263" spans="1:24" x14ac:dyDescent="0.35">
      <c r="A5263" s="29" t="s">
        <v>787</v>
      </c>
      <c r="B5263" s="21" t="s">
        <v>1091</v>
      </c>
      <c r="C5263" s="22" t="s">
        <v>14854</v>
      </c>
      <c r="D5263" s="21" t="s">
        <v>1172</v>
      </c>
      <c r="E5263" s="21" t="s">
        <v>13388</v>
      </c>
      <c r="F5263" s="21" t="s">
        <v>6735</v>
      </c>
      <c r="G5263" s="21" t="s">
        <v>6989</v>
      </c>
      <c r="H5263" s="21" t="s">
        <v>6995</v>
      </c>
      <c r="I5263" s="21" t="s">
        <v>7004</v>
      </c>
      <c r="J5263" s="22" t="s">
        <v>8371</v>
      </c>
      <c r="K5263" s="21" t="s">
        <v>14747</v>
      </c>
      <c r="L5263" s="21" t="s">
        <v>8340</v>
      </c>
      <c r="M5263" s="21" t="s">
        <v>8346</v>
      </c>
      <c r="N5263" s="21" t="s">
        <v>8352</v>
      </c>
      <c r="O5263" s="21" t="s">
        <v>8355</v>
      </c>
      <c r="P5263" s="18">
        <v>0</v>
      </c>
      <c r="Q5263" s="21" t="s">
        <v>8364</v>
      </c>
      <c r="R5263" s="21" t="s">
        <v>13972</v>
      </c>
      <c r="S5263" s="21">
        <v>3</v>
      </c>
      <c r="T5263" s="22" t="s">
        <v>8370</v>
      </c>
      <c r="U5263" s="23" t="str">
        <f>IF(Cleaned_Data!P5263&gt;20000,"High-Bill","Normal-Bill")</f>
        <v>Normal-Bill</v>
      </c>
      <c r="V5263" s="23" t="str">
        <f t="shared" si="164"/>
        <v>Senior-Citizen</v>
      </c>
      <c r="W5263" s="23" t="str">
        <f t="shared" si="165"/>
        <v>Follow-Up-required</v>
      </c>
      <c r="X5263" s="24" t="str" cm="1">
        <f t="array" ref="X5263">_xlfn.IFS(P5263&lt;5000,"Low",P5263&lt;=20000,"Medium",P5263&gt;20000,"High")</f>
        <v>Low</v>
      </c>
    </row>
    <row r="5264" spans="1:24" x14ac:dyDescent="0.35">
      <c r="A5264" s="28" t="s">
        <v>528</v>
      </c>
      <c r="B5264" s="17" t="s">
        <v>1129</v>
      </c>
      <c r="C5264" s="17">
        <v>55</v>
      </c>
      <c r="D5264" s="17" t="s">
        <v>1174</v>
      </c>
      <c r="E5264" s="17" t="s">
        <v>9105</v>
      </c>
      <c r="F5264" s="17" t="s">
        <v>6879</v>
      </c>
      <c r="G5264" s="17" t="s">
        <v>6984</v>
      </c>
      <c r="H5264" s="17" t="s">
        <v>6999</v>
      </c>
      <c r="I5264" s="17" t="s">
        <v>7003</v>
      </c>
      <c r="J5264" s="17" t="s">
        <v>13938</v>
      </c>
      <c r="K5264" s="17" t="s">
        <v>14210</v>
      </c>
      <c r="L5264" s="17" t="s">
        <v>8340</v>
      </c>
      <c r="M5264" s="17" t="s">
        <v>8349</v>
      </c>
      <c r="N5264" s="17" t="s">
        <v>8354</v>
      </c>
      <c r="O5264" s="17" t="s">
        <v>14842</v>
      </c>
      <c r="P5264" s="18">
        <v>0</v>
      </c>
      <c r="Q5264" s="22" t="s">
        <v>8370</v>
      </c>
      <c r="R5264" s="22" t="s">
        <v>8370</v>
      </c>
      <c r="S5264" s="22" t="s">
        <v>8370</v>
      </c>
      <c r="T5264" s="17" t="s">
        <v>14844</v>
      </c>
      <c r="U5264" s="19" t="str">
        <f>IF(Cleaned_Data!P5264&gt;20000,"High-Bill","Normal-Bill")</f>
        <v>Normal-Bill</v>
      </c>
      <c r="V5264" s="19" t="str">
        <f t="shared" si="164"/>
        <v>Not-Senior-Citizen</v>
      </c>
      <c r="W5264" s="19" t="str">
        <f t="shared" si="165"/>
        <v>Not-Required</v>
      </c>
      <c r="X5264" s="20" t="str" cm="1">
        <f t="array" ref="X5264">_xlfn.IFS(P5264&lt;5000,"Low",P5264&lt;=20000,"Medium",P5264&gt;20000,"High")</f>
        <v>Low</v>
      </c>
    </row>
    <row r="5265" spans="1:24" x14ac:dyDescent="0.35">
      <c r="A5265" s="29" t="s">
        <v>528</v>
      </c>
      <c r="B5265" s="21" t="s">
        <v>1129</v>
      </c>
      <c r="C5265" s="22" t="s">
        <v>14854</v>
      </c>
      <c r="D5265" s="21" t="s">
        <v>1172</v>
      </c>
      <c r="E5265" s="21" t="s">
        <v>9121</v>
      </c>
      <c r="F5265" s="21" t="s">
        <v>6876</v>
      </c>
      <c r="G5265" s="21" t="s">
        <v>6987</v>
      </c>
      <c r="H5265" s="21" t="s">
        <v>6998</v>
      </c>
      <c r="I5265" s="21" t="s">
        <v>7007</v>
      </c>
      <c r="J5265" s="21" t="s">
        <v>14121</v>
      </c>
      <c r="K5265" s="21" t="s">
        <v>14481</v>
      </c>
      <c r="L5265" s="21" t="s">
        <v>8341</v>
      </c>
      <c r="M5265" s="21" t="s">
        <v>8350</v>
      </c>
      <c r="N5265" s="21" t="s">
        <v>8354</v>
      </c>
      <c r="O5265" s="21" t="s">
        <v>8359</v>
      </c>
      <c r="P5265" s="18">
        <v>0</v>
      </c>
      <c r="Q5265" s="21" t="s">
        <v>8362</v>
      </c>
      <c r="R5265" s="22" t="s">
        <v>8370</v>
      </c>
      <c r="S5265" s="21">
        <v>3</v>
      </c>
      <c r="T5265" s="22" t="s">
        <v>8370</v>
      </c>
      <c r="U5265" s="23" t="str">
        <f>IF(Cleaned_Data!P5265&gt;20000,"High-Bill","Normal-Bill")</f>
        <v>Normal-Bill</v>
      </c>
      <c r="V5265" s="23" t="str">
        <f t="shared" si="164"/>
        <v>Senior-Citizen</v>
      </c>
      <c r="W5265" s="23" t="str">
        <f t="shared" si="165"/>
        <v>Not-Required</v>
      </c>
      <c r="X5265" s="24" t="str" cm="1">
        <f t="array" ref="X5265">_xlfn.IFS(P5265&lt;5000,"Low",P5265&lt;=20000,"Medium",P5265&gt;20000,"High")</f>
        <v>Low</v>
      </c>
    </row>
    <row r="5266" spans="1:24" x14ac:dyDescent="0.35">
      <c r="A5266" s="28" t="s">
        <v>528</v>
      </c>
      <c r="B5266" s="17" t="s">
        <v>1020</v>
      </c>
      <c r="C5266" s="17">
        <v>59</v>
      </c>
      <c r="D5266" s="17" t="s">
        <v>1174</v>
      </c>
      <c r="E5266" s="17" t="s">
        <v>10777</v>
      </c>
      <c r="F5266" s="17" t="s">
        <v>6788</v>
      </c>
      <c r="G5266" s="17" t="s">
        <v>6984</v>
      </c>
      <c r="H5266" s="17" t="s">
        <v>7000</v>
      </c>
      <c r="I5266" s="17" t="s">
        <v>7004</v>
      </c>
      <c r="J5266" s="17" t="s">
        <v>7052</v>
      </c>
      <c r="K5266" s="17" t="s">
        <v>14340</v>
      </c>
      <c r="L5266" s="17" t="s">
        <v>8338</v>
      </c>
      <c r="M5266" s="17" t="s">
        <v>8346</v>
      </c>
      <c r="N5266" s="17" t="s">
        <v>8353</v>
      </c>
      <c r="O5266" s="17" t="s">
        <v>8358</v>
      </c>
      <c r="P5266" s="18">
        <v>0</v>
      </c>
      <c r="Q5266" s="17" t="s">
        <v>8363</v>
      </c>
      <c r="R5266" s="22" t="s">
        <v>8370</v>
      </c>
      <c r="S5266" s="22" t="s">
        <v>8370</v>
      </c>
      <c r="T5266" s="17" t="s">
        <v>14843</v>
      </c>
      <c r="U5266" s="19" t="str">
        <f>IF(Cleaned_Data!P5266&gt;20000,"High-Bill","Normal-Bill")</f>
        <v>Normal-Bill</v>
      </c>
      <c r="V5266" s="19" t="str">
        <f t="shared" si="164"/>
        <v>Not-Senior-Citizen</v>
      </c>
      <c r="W5266" s="19" t="str">
        <f t="shared" si="165"/>
        <v>Not-Required</v>
      </c>
      <c r="X5266" s="20" t="str" cm="1">
        <f t="array" ref="X5266">_xlfn.IFS(P5266&lt;5000,"Low",P5266&lt;=20000,"Medium",P5266&gt;20000,"High")</f>
        <v>Low</v>
      </c>
    </row>
    <row r="5267" spans="1:24" x14ac:dyDescent="0.35">
      <c r="A5267" s="29" t="s">
        <v>528</v>
      </c>
      <c r="B5267" s="21" t="s">
        <v>1081</v>
      </c>
      <c r="C5267" s="22" t="s">
        <v>14854</v>
      </c>
      <c r="D5267" s="21" t="s">
        <v>1174</v>
      </c>
      <c r="E5267" s="21" t="s">
        <v>11904</v>
      </c>
      <c r="F5267" s="22" t="s">
        <v>8371</v>
      </c>
      <c r="G5267" s="21" t="s">
        <v>6991</v>
      </c>
      <c r="H5267" s="21" t="s">
        <v>6997</v>
      </c>
      <c r="I5267" s="21" t="s">
        <v>7003</v>
      </c>
      <c r="J5267" s="22" t="s">
        <v>8371</v>
      </c>
      <c r="K5267" s="21" t="s">
        <v>14595</v>
      </c>
      <c r="L5267" s="21" t="s">
        <v>8343</v>
      </c>
      <c r="M5267" s="21" t="s">
        <v>8347</v>
      </c>
      <c r="N5267" s="21" t="s">
        <v>8353</v>
      </c>
      <c r="O5267" s="21" t="s">
        <v>8359</v>
      </c>
      <c r="P5267" s="26">
        <v>26563</v>
      </c>
      <c r="Q5267" s="21" t="s">
        <v>8363</v>
      </c>
      <c r="R5267" s="22" t="s">
        <v>8370</v>
      </c>
      <c r="S5267" s="21">
        <v>1</v>
      </c>
      <c r="T5267" s="21" t="s">
        <v>14843</v>
      </c>
      <c r="U5267" s="23" t="str">
        <f>IF(Cleaned_Data!P5267&gt;20000,"High-Bill","Normal-Bill")</f>
        <v>High-Bill</v>
      </c>
      <c r="V5267" s="23" t="str">
        <f t="shared" si="164"/>
        <v>Senior-Citizen</v>
      </c>
      <c r="W5267" s="23" t="str">
        <f t="shared" si="165"/>
        <v>Not-Required</v>
      </c>
      <c r="X5267" s="24" t="str" cm="1">
        <f t="array" ref="X5267">_xlfn.IFS(P5267&lt;5000,"Low",P5267&lt;=20000,"Medium",P5267&gt;20000,"High")</f>
        <v>High</v>
      </c>
    </row>
    <row r="5268" spans="1:24" x14ac:dyDescent="0.35">
      <c r="A5268" s="28" t="s">
        <v>528</v>
      </c>
      <c r="B5268" s="17" t="s">
        <v>1047</v>
      </c>
      <c r="C5268" s="17">
        <v>35</v>
      </c>
      <c r="D5268" s="17" t="s">
        <v>1174</v>
      </c>
      <c r="E5268" s="17" t="s">
        <v>12866</v>
      </c>
      <c r="F5268" s="17" t="s">
        <v>6731</v>
      </c>
      <c r="G5268" s="17" t="s">
        <v>6986</v>
      </c>
      <c r="H5268" s="17" t="s">
        <v>7000</v>
      </c>
      <c r="I5268" s="17" t="s">
        <v>7007</v>
      </c>
      <c r="J5268" s="17" t="s">
        <v>13989</v>
      </c>
      <c r="K5268" s="17" t="s">
        <v>14492</v>
      </c>
      <c r="L5268" s="17" t="s">
        <v>8338</v>
      </c>
      <c r="M5268" s="17" t="s">
        <v>8347</v>
      </c>
      <c r="N5268" s="17" t="s">
        <v>8352</v>
      </c>
      <c r="O5268" s="17" t="s">
        <v>8358</v>
      </c>
      <c r="P5268" s="25">
        <v>14845</v>
      </c>
      <c r="Q5268" s="17" t="s">
        <v>8362</v>
      </c>
      <c r="R5268" s="17" t="s">
        <v>13973</v>
      </c>
      <c r="S5268" s="17">
        <v>3</v>
      </c>
      <c r="T5268" s="17" t="s">
        <v>14844</v>
      </c>
      <c r="U5268" s="19" t="str">
        <f>IF(Cleaned_Data!P5268&gt;20000,"High-Bill","Normal-Bill")</f>
        <v>Normal-Bill</v>
      </c>
      <c r="V5268" s="19" t="str">
        <f t="shared" si="164"/>
        <v>Not-Senior-Citizen</v>
      </c>
      <c r="W5268" s="19" t="str">
        <f t="shared" si="165"/>
        <v>Follow-Up-required</v>
      </c>
      <c r="X5268" s="20" t="str" cm="1">
        <f t="array" ref="X5268">_xlfn.IFS(P5268&lt;5000,"Low",P5268&lt;=20000,"Medium",P5268&gt;20000,"High")</f>
        <v>Medium</v>
      </c>
    </row>
    <row r="5269" spans="1:24" x14ac:dyDescent="0.35">
      <c r="A5269" s="29" t="s">
        <v>528</v>
      </c>
      <c r="B5269" s="21" t="s">
        <v>1079</v>
      </c>
      <c r="C5269" s="21">
        <v>33</v>
      </c>
      <c r="D5269" s="22" t="s">
        <v>14847</v>
      </c>
      <c r="E5269" s="21" t="s">
        <v>13784</v>
      </c>
      <c r="F5269" s="21" t="s">
        <v>6736</v>
      </c>
      <c r="G5269" s="21" t="s">
        <v>6985</v>
      </c>
      <c r="H5269" s="21" t="s">
        <v>6998</v>
      </c>
      <c r="I5269" s="21" t="s">
        <v>7007</v>
      </c>
      <c r="J5269" s="21" t="s">
        <v>7569</v>
      </c>
      <c r="K5269" s="21" t="s">
        <v>14752</v>
      </c>
      <c r="L5269" s="21" t="s">
        <v>8341</v>
      </c>
      <c r="M5269" s="21" t="s">
        <v>8350</v>
      </c>
      <c r="N5269" s="21" t="s">
        <v>8351</v>
      </c>
      <c r="O5269" s="21" t="s">
        <v>8359</v>
      </c>
      <c r="P5269" s="26">
        <v>44854</v>
      </c>
      <c r="Q5269" s="21" t="s">
        <v>8363</v>
      </c>
      <c r="R5269" s="21" t="s">
        <v>14099</v>
      </c>
      <c r="S5269" s="21">
        <v>5</v>
      </c>
      <c r="T5269" s="22" t="s">
        <v>8370</v>
      </c>
      <c r="U5269" s="23" t="str">
        <f>IF(Cleaned_Data!P5269&gt;20000,"High-Bill","Normal-Bill")</f>
        <v>High-Bill</v>
      </c>
      <c r="V5269" s="23" t="str">
        <f t="shared" si="164"/>
        <v>Not-Senior-Citizen</v>
      </c>
      <c r="W5269" s="23" t="str">
        <f t="shared" si="165"/>
        <v>Follow-Up-required</v>
      </c>
      <c r="X5269" s="24" t="str" cm="1">
        <f t="array" ref="X5269">_xlfn.IFS(P5269&lt;5000,"Low",P5269&lt;=20000,"Medium",P5269&gt;20000,"High")</f>
        <v>High</v>
      </c>
    </row>
    <row r="5270" spans="1:24" x14ac:dyDescent="0.35">
      <c r="A5270" s="28" t="s">
        <v>799</v>
      </c>
      <c r="B5270" s="17" t="s">
        <v>1079</v>
      </c>
      <c r="C5270" s="17">
        <v>37</v>
      </c>
      <c r="D5270" s="17" t="s">
        <v>1174</v>
      </c>
      <c r="E5270" s="17" t="s">
        <v>9899</v>
      </c>
      <c r="F5270" s="17" t="s">
        <v>6929</v>
      </c>
      <c r="G5270" s="17" t="s">
        <v>6986</v>
      </c>
      <c r="H5270" s="17" t="s">
        <v>6995</v>
      </c>
      <c r="I5270" s="17" t="s">
        <v>7001</v>
      </c>
      <c r="J5270" s="22" t="s">
        <v>8371</v>
      </c>
      <c r="K5270" s="17" t="s">
        <v>14643</v>
      </c>
      <c r="L5270" s="17" t="s">
        <v>8344</v>
      </c>
      <c r="M5270" s="17" t="s">
        <v>8346</v>
      </c>
      <c r="N5270" s="17" t="s">
        <v>8351</v>
      </c>
      <c r="O5270" s="17" t="s">
        <v>8358</v>
      </c>
      <c r="P5270" s="18">
        <v>0</v>
      </c>
      <c r="Q5270" s="17" t="s">
        <v>8362</v>
      </c>
      <c r="R5270" s="17" t="s">
        <v>14039</v>
      </c>
      <c r="S5270" s="22" t="s">
        <v>8370</v>
      </c>
      <c r="T5270" s="17" t="s">
        <v>14843</v>
      </c>
      <c r="U5270" s="19" t="str">
        <f>IF(Cleaned_Data!P5270&gt;20000,"High-Bill","Normal-Bill")</f>
        <v>Normal-Bill</v>
      </c>
      <c r="V5270" s="19" t="str">
        <f t="shared" si="164"/>
        <v>Not-Senior-Citizen</v>
      </c>
      <c r="W5270" s="19" t="str">
        <f t="shared" si="165"/>
        <v>Follow-Up-required</v>
      </c>
      <c r="X5270" s="20" t="str" cm="1">
        <f t="array" ref="X5270">_xlfn.IFS(P5270&lt;5000,"Low",P5270&lt;=20000,"Medium",P5270&gt;20000,"High")</f>
        <v>Low</v>
      </c>
    </row>
    <row r="5271" spans="1:24" x14ac:dyDescent="0.35">
      <c r="A5271" s="29" t="s">
        <v>799</v>
      </c>
      <c r="B5271" s="21" t="s">
        <v>1139</v>
      </c>
      <c r="C5271" s="21">
        <v>31</v>
      </c>
      <c r="D5271" s="21" t="s">
        <v>1174</v>
      </c>
      <c r="E5271" s="21" t="s">
        <v>10436</v>
      </c>
      <c r="F5271" s="21" t="s">
        <v>6809</v>
      </c>
      <c r="G5271" s="21" t="s">
        <v>6985</v>
      </c>
      <c r="H5271" s="21" t="s">
        <v>6998</v>
      </c>
      <c r="I5271" s="21" t="s">
        <v>7005</v>
      </c>
      <c r="J5271" s="22" t="s">
        <v>8371</v>
      </c>
      <c r="K5271" s="21" t="s">
        <v>14513</v>
      </c>
      <c r="L5271" s="21" t="s">
        <v>8345</v>
      </c>
      <c r="M5271" s="21" t="s">
        <v>8347</v>
      </c>
      <c r="N5271" s="21" t="s">
        <v>8351</v>
      </c>
      <c r="O5271" s="21" t="s">
        <v>8358</v>
      </c>
      <c r="P5271" s="18">
        <v>0</v>
      </c>
      <c r="Q5271" s="21" t="s">
        <v>8363</v>
      </c>
      <c r="R5271" s="22" t="s">
        <v>8370</v>
      </c>
      <c r="S5271" s="21">
        <v>3</v>
      </c>
      <c r="T5271" s="22" t="s">
        <v>8370</v>
      </c>
      <c r="U5271" s="23" t="str">
        <f>IF(Cleaned_Data!P5271&gt;20000,"High-Bill","Normal-Bill")</f>
        <v>Normal-Bill</v>
      </c>
      <c r="V5271" s="23" t="str">
        <f t="shared" si="164"/>
        <v>Not-Senior-Citizen</v>
      </c>
      <c r="W5271" s="23" t="str">
        <f t="shared" si="165"/>
        <v>Not-Required</v>
      </c>
      <c r="X5271" s="24" t="str" cm="1">
        <f t="array" ref="X5271">_xlfn.IFS(P5271&lt;5000,"Low",P5271&lt;=20000,"Medium",P5271&gt;20000,"High")</f>
        <v>Low</v>
      </c>
    </row>
    <row r="5272" spans="1:24" x14ac:dyDescent="0.35">
      <c r="A5272" s="28" t="s">
        <v>799</v>
      </c>
      <c r="B5272" s="17" t="s">
        <v>1036</v>
      </c>
      <c r="C5272" s="22" t="s">
        <v>14854</v>
      </c>
      <c r="D5272" s="17" t="s">
        <v>1174</v>
      </c>
      <c r="E5272" s="17" t="s">
        <v>10707</v>
      </c>
      <c r="F5272" s="17" t="s">
        <v>6820</v>
      </c>
      <c r="G5272" s="17" t="s">
        <v>6987</v>
      </c>
      <c r="H5272" s="17" t="s">
        <v>6997</v>
      </c>
      <c r="I5272" s="17" t="s">
        <v>7001</v>
      </c>
      <c r="J5272" s="22" t="s">
        <v>8371</v>
      </c>
      <c r="K5272" s="17" t="s">
        <v>14361</v>
      </c>
      <c r="L5272" s="17" t="s">
        <v>8341</v>
      </c>
      <c r="M5272" s="17" t="s">
        <v>8347</v>
      </c>
      <c r="N5272" s="17" t="s">
        <v>8352</v>
      </c>
      <c r="O5272" s="17" t="s">
        <v>8359</v>
      </c>
      <c r="P5272" s="25">
        <v>943</v>
      </c>
      <c r="Q5272" s="17" t="s">
        <v>8364</v>
      </c>
      <c r="R5272" s="17" t="s">
        <v>14085</v>
      </c>
      <c r="S5272" s="17">
        <v>4</v>
      </c>
      <c r="T5272" s="17" t="s">
        <v>14843</v>
      </c>
      <c r="U5272" s="19" t="str">
        <f>IF(Cleaned_Data!P5272&gt;20000,"High-Bill","Normal-Bill")</f>
        <v>Normal-Bill</v>
      </c>
      <c r="V5272" s="19" t="str">
        <f t="shared" si="164"/>
        <v>Senior-Citizen</v>
      </c>
      <c r="W5272" s="19" t="str">
        <f t="shared" si="165"/>
        <v>Follow-Up-required</v>
      </c>
      <c r="X5272" s="20" t="str" cm="1">
        <f t="array" ref="X5272">_xlfn.IFS(P5272&lt;5000,"Low",P5272&lt;=20000,"Medium",P5272&gt;20000,"High")</f>
        <v>Low</v>
      </c>
    </row>
    <row r="5273" spans="1:24" x14ac:dyDescent="0.35">
      <c r="A5273" s="29" t="s">
        <v>799</v>
      </c>
      <c r="B5273" s="21" t="s">
        <v>1105</v>
      </c>
      <c r="C5273" s="22" t="s">
        <v>14854</v>
      </c>
      <c r="D5273" s="21" t="s">
        <v>1172</v>
      </c>
      <c r="E5273" s="21" t="s">
        <v>12806</v>
      </c>
      <c r="F5273" s="21" t="s">
        <v>6750</v>
      </c>
      <c r="G5273" s="21" t="s">
        <v>6984</v>
      </c>
      <c r="H5273" s="21" t="s">
        <v>6996</v>
      </c>
      <c r="I5273" s="21" t="s">
        <v>7005</v>
      </c>
      <c r="J5273" s="21" t="s">
        <v>7335</v>
      </c>
      <c r="K5273" s="21" t="s">
        <v>14581</v>
      </c>
      <c r="L5273" s="21" t="s">
        <v>8343</v>
      </c>
      <c r="M5273" s="21" t="s">
        <v>8346</v>
      </c>
      <c r="N5273" s="21" t="s">
        <v>8354</v>
      </c>
      <c r="O5273" s="21" t="s">
        <v>14841</v>
      </c>
      <c r="P5273" s="18">
        <v>0</v>
      </c>
      <c r="Q5273" s="21" t="s">
        <v>8363</v>
      </c>
      <c r="R5273" s="22" t="s">
        <v>8370</v>
      </c>
      <c r="S5273" s="21">
        <v>4</v>
      </c>
      <c r="T5273" s="21" t="s">
        <v>14845</v>
      </c>
      <c r="U5273" s="23" t="str">
        <f>IF(Cleaned_Data!P5273&gt;20000,"High-Bill","Normal-Bill")</f>
        <v>Normal-Bill</v>
      </c>
      <c r="V5273" s="23" t="str">
        <f t="shared" si="164"/>
        <v>Senior-Citizen</v>
      </c>
      <c r="W5273" s="23" t="str">
        <f t="shared" si="165"/>
        <v>Not-Required</v>
      </c>
      <c r="X5273" s="24" t="str" cm="1">
        <f t="array" ref="X5273">_xlfn.IFS(P5273&lt;5000,"Low",P5273&lt;=20000,"Medium",P5273&gt;20000,"High")</f>
        <v>Low</v>
      </c>
    </row>
    <row r="5274" spans="1:24" x14ac:dyDescent="0.35">
      <c r="A5274" s="28" t="s">
        <v>973</v>
      </c>
      <c r="B5274" s="17" t="s">
        <v>1075</v>
      </c>
      <c r="C5274" s="17">
        <v>22</v>
      </c>
      <c r="D5274" s="22" t="s">
        <v>14847</v>
      </c>
      <c r="E5274" s="17" t="s">
        <v>11249</v>
      </c>
      <c r="F5274" s="22" t="s">
        <v>8371</v>
      </c>
      <c r="G5274" s="17" t="s">
        <v>6989</v>
      </c>
      <c r="H5274" s="17" t="s">
        <v>6999</v>
      </c>
      <c r="I5274" s="17" t="s">
        <v>7006</v>
      </c>
      <c r="J5274" s="22" t="s">
        <v>8371</v>
      </c>
      <c r="K5274" s="17" t="s">
        <v>14490</v>
      </c>
      <c r="L5274" s="17" t="s">
        <v>8344</v>
      </c>
      <c r="M5274" s="17" t="s">
        <v>8347</v>
      </c>
      <c r="N5274" s="17" t="s">
        <v>8353</v>
      </c>
      <c r="O5274" s="17" t="s">
        <v>8359</v>
      </c>
      <c r="P5274" s="18">
        <v>0</v>
      </c>
      <c r="Q5274" s="17" t="s">
        <v>8363</v>
      </c>
      <c r="R5274" s="17" t="s">
        <v>13962</v>
      </c>
      <c r="S5274" s="17">
        <v>3</v>
      </c>
      <c r="T5274" s="22" t="s">
        <v>8370</v>
      </c>
      <c r="U5274" s="19" t="str">
        <f>IF(Cleaned_Data!P5274&gt;20000,"High-Bill","Normal-Bill")</f>
        <v>Normal-Bill</v>
      </c>
      <c r="V5274" s="19" t="str">
        <f t="shared" si="164"/>
        <v>Not-Senior-Citizen</v>
      </c>
      <c r="W5274" s="19" t="str">
        <f t="shared" si="165"/>
        <v>Follow-Up-required</v>
      </c>
      <c r="X5274" s="20" t="str" cm="1">
        <f t="array" ref="X5274">_xlfn.IFS(P5274&lt;5000,"Low",P5274&lt;=20000,"Medium",P5274&gt;20000,"High")</f>
        <v>Low</v>
      </c>
    </row>
    <row r="5275" spans="1:24" x14ac:dyDescent="0.35">
      <c r="A5275" s="29" t="s">
        <v>973</v>
      </c>
      <c r="B5275" s="21" t="s">
        <v>1169</v>
      </c>
      <c r="C5275" s="21">
        <v>27</v>
      </c>
      <c r="D5275" s="22" t="s">
        <v>14847</v>
      </c>
      <c r="E5275" s="21" t="s">
        <v>12775</v>
      </c>
      <c r="F5275" s="21" t="s">
        <v>6968</v>
      </c>
      <c r="G5275" s="21" t="s">
        <v>6984</v>
      </c>
      <c r="H5275" s="21" t="s">
        <v>6999</v>
      </c>
      <c r="I5275" s="21" t="s">
        <v>7002</v>
      </c>
      <c r="J5275" s="21" t="s">
        <v>7230</v>
      </c>
      <c r="K5275" s="21" t="s">
        <v>14790</v>
      </c>
      <c r="L5275" s="21" t="s">
        <v>8340</v>
      </c>
      <c r="M5275" s="21" t="s">
        <v>8348</v>
      </c>
      <c r="N5275" s="21" t="s">
        <v>8351</v>
      </c>
      <c r="O5275" s="21" t="s">
        <v>8355</v>
      </c>
      <c r="P5275" s="18">
        <v>0</v>
      </c>
      <c r="Q5275" s="22" t="s">
        <v>8370</v>
      </c>
      <c r="R5275" s="21" t="s">
        <v>14026</v>
      </c>
      <c r="S5275" s="21">
        <v>5</v>
      </c>
      <c r="T5275" s="21" t="s">
        <v>14845</v>
      </c>
      <c r="U5275" s="23" t="str">
        <f>IF(Cleaned_Data!P5275&gt;20000,"High-Bill","Normal-Bill")</f>
        <v>Normal-Bill</v>
      </c>
      <c r="V5275" s="23" t="str">
        <f t="shared" si="164"/>
        <v>Not-Senior-Citizen</v>
      </c>
      <c r="W5275" s="23" t="str">
        <f t="shared" si="165"/>
        <v>Follow-Up-required</v>
      </c>
      <c r="X5275" s="24" t="str" cm="1">
        <f t="array" ref="X5275">_xlfn.IFS(P5275&lt;5000,"Low",P5275&lt;=20000,"Medium",P5275&gt;20000,"High")</f>
        <v>Low</v>
      </c>
    </row>
    <row r="5276" spans="1:24" x14ac:dyDescent="0.35">
      <c r="A5276" s="28" t="s">
        <v>954</v>
      </c>
      <c r="B5276" s="17" t="s">
        <v>1125</v>
      </c>
      <c r="C5276" s="22" t="s">
        <v>14854</v>
      </c>
      <c r="D5276" s="17" t="s">
        <v>1172</v>
      </c>
      <c r="E5276" s="17" t="s">
        <v>11008</v>
      </c>
      <c r="F5276" s="17" t="s">
        <v>6877</v>
      </c>
      <c r="G5276" s="17" t="s">
        <v>6984</v>
      </c>
      <c r="H5276" s="17" t="s">
        <v>6996</v>
      </c>
      <c r="I5276" s="17" t="s">
        <v>7006</v>
      </c>
      <c r="J5276" s="22" t="s">
        <v>8371</v>
      </c>
      <c r="K5276" s="17" t="s">
        <v>14779</v>
      </c>
      <c r="L5276" s="17" t="s">
        <v>8340</v>
      </c>
      <c r="M5276" s="17" t="s">
        <v>8349</v>
      </c>
      <c r="N5276" s="17" t="s">
        <v>8353</v>
      </c>
      <c r="O5276" s="17" t="s">
        <v>8359</v>
      </c>
      <c r="P5276" s="25">
        <v>5186</v>
      </c>
      <c r="Q5276" s="22" t="s">
        <v>8370</v>
      </c>
      <c r="R5276" s="17" t="s">
        <v>14062</v>
      </c>
      <c r="S5276" s="17">
        <v>2</v>
      </c>
      <c r="T5276" s="17" t="s">
        <v>14845</v>
      </c>
      <c r="U5276" s="19" t="str">
        <f>IF(Cleaned_Data!P5276&gt;20000,"High-Bill","Normal-Bill")</f>
        <v>Normal-Bill</v>
      </c>
      <c r="V5276" s="19" t="str">
        <f t="shared" si="164"/>
        <v>Senior-Citizen</v>
      </c>
      <c r="W5276" s="19" t="str">
        <f t="shared" si="165"/>
        <v>Follow-Up-required</v>
      </c>
      <c r="X5276" s="20" t="str" cm="1">
        <f t="array" ref="X5276">_xlfn.IFS(P5276&lt;5000,"Low",P5276&lt;=20000,"Medium",P5276&gt;20000,"High")</f>
        <v>Medium</v>
      </c>
    </row>
    <row r="5277" spans="1:24" x14ac:dyDescent="0.35">
      <c r="A5277" s="29" t="s">
        <v>954</v>
      </c>
      <c r="B5277" s="21" t="s">
        <v>1048</v>
      </c>
      <c r="C5277" s="21">
        <v>38</v>
      </c>
      <c r="D5277" s="21" t="s">
        <v>1172</v>
      </c>
      <c r="E5277" s="21" t="s">
        <v>12609</v>
      </c>
      <c r="F5277" s="21" t="s">
        <v>6789</v>
      </c>
      <c r="G5277" s="21" t="s">
        <v>6993</v>
      </c>
      <c r="H5277" s="21" t="s">
        <v>6998</v>
      </c>
      <c r="I5277" s="21" t="s">
        <v>7007</v>
      </c>
      <c r="J5277" s="21" t="s">
        <v>14020</v>
      </c>
      <c r="K5277" s="21" t="s">
        <v>14315</v>
      </c>
      <c r="L5277" s="21" t="s">
        <v>8344</v>
      </c>
      <c r="M5277" s="21" t="s">
        <v>8349</v>
      </c>
      <c r="N5277" s="21" t="s">
        <v>8354</v>
      </c>
      <c r="O5277" s="21" t="s">
        <v>8358</v>
      </c>
      <c r="P5277" s="18">
        <v>0</v>
      </c>
      <c r="Q5277" s="21" t="s">
        <v>8362</v>
      </c>
      <c r="R5277" s="21" t="s">
        <v>7059</v>
      </c>
      <c r="S5277" s="22" t="s">
        <v>8370</v>
      </c>
      <c r="T5277" s="22" t="s">
        <v>8370</v>
      </c>
      <c r="U5277" s="23" t="str">
        <f>IF(Cleaned_Data!P5277&gt;20000,"High-Bill","Normal-Bill")</f>
        <v>Normal-Bill</v>
      </c>
      <c r="V5277" s="23" t="str">
        <f t="shared" si="164"/>
        <v>Not-Senior-Citizen</v>
      </c>
      <c r="W5277" s="23" t="str">
        <f t="shared" si="165"/>
        <v>Follow-Up-required</v>
      </c>
      <c r="X5277" s="24" t="str" cm="1">
        <f t="array" ref="X5277">_xlfn.IFS(P5277&lt;5000,"Low",P5277&lt;=20000,"Medium",P5277&gt;20000,"High")</f>
        <v>Low</v>
      </c>
    </row>
    <row r="5278" spans="1:24" x14ac:dyDescent="0.35">
      <c r="A5278" s="28" t="s">
        <v>954</v>
      </c>
      <c r="B5278" s="17" t="s">
        <v>1167</v>
      </c>
      <c r="C5278" s="22" t="s">
        <v>14854</v>
      </c>
      <c r="D5278" s="17" t="s">
        <v>1172</v>
      </c>
      <c r="E5278" s="17" t="s">
        <v>12799</v>
      </c>
      <c r="F5278" s="17" t="s">
        <v>6894</v>
      </c>
      <c r="G5278" s="17" t="s">
        <v>6989</v>
      </c>
      <c r="H5278" s="17" t="s">
        <v>7000</v>
      </c>
      <c r="I5278" s="17" t="s">
        <v>7003</v>
      </c>
      <c r="J5278" s="17" t="s">
        <v>13967</v>
      </c>
      <c r="K5278" s="17" t="s">
        <v>14823</v>
      </c>
      <c r="L5278" s="17" t="s">
        <v>8344</v>
      </c>
      <c r="M5278" s="17" t="s">
        <v>8346</v>
      </c>
      <c r="N5278" s="17" t="s">
        <v>8353</v>
      </c>
      <c r="O5278" s="17" t="s">
        <v>14842</v>
      </c>
      <c r="P5278" s="18">
        <v>0</v>
      </c>
      <c r="Q5278" s="17" t="s">
        <v>8363</v>
      </c>
      <c r="R5278" s="22" t="s">
        <v>8370</v>
      </c>
      <c r="S5278" s="22" t="s">
        <v>8370</v>
      </c>
      <c r="T5278" s="17" t="s">
        <v>14843</v>
      </c>
      <c r="U5278" s="19" t="str">
        <f>IF(Cleaned_Data!P5278&gt;20000,"High-Bill","Normal-Bill")</f>
        <v>Normal-Bill</v>
      </c>
      <c r="V5278" s="19" t="str">
        <f t="shared" si="164"/>
        <v>Senior-Citizen</v>
      </c>
      <c r="W5278" s="19" t="str">
        <f t="shared" si="165"/>
        <v>Not-Required</v>
      </c>
      <c r="X5278" s="20" t="str" cm="1">
        <f t="array" ref="X5278">_xlfn.IFS(P5278&lt;5000,"Low",P5278&lt;=20000,"Medium",P5278&gt;20000,"High")</f>
        <v>Low</v>
      </c>
    </row>
    <row r="5279" spans="1:24" x14ac:dyDescent="0.35">
      <c r="A5279" s="29" t="s">
        <v>954</v>
      </c>
      <c r="B5279" s="21" t="s">
        <v>1168</v>
      </c>
      <c r="C5279" s="21">
        <v>50</v>
      </c>
      <c r="D5279" s="21" t="s">
        <v>1172</v>
      </c>
      <c r="E5279" s="21" t="s">
        <v>13248</v>
      </c>
      <c r="F5279" s="21" t="s">
        <v>6930</v>
      </c>
      <c r="G5279" s="21" t="s">
        <v>6988</v>
      </c>
      <c r="H5279" s="21" t="s">
        <v>6996</v>
      </c>
      <c r="I5279" s="21" t="s">
        <v>7005</v>
      </c>
      <c r="J5279" s="22" t="s">
        <v>8371</v>
      </c>
      <c r="K5279" s="21" t="s">
        <v>14540</v>
      </c>
      <c r="L5279" s="21" t="s">
        <v>8339</v>
      </c>
      <c r="M5279" s="21" t="s">
        <v>8349</v>
      </c>
      <c r="N5279" s="21" t="s">
        <v>8352</v>
      </c>
      <c r="O5279" s="21" t="s">
        <v>14841</v>
      </c>
      <c r="P5279" s="18">
        <v>0</v>
      </c>
      <c r="Q5279" s="21" t="s">
        <v>8362</v>
      </c>
      <c r="R5279" s="21" t="s">
        <v>13908</v>
      </c>
      <c r="S5279" s="21">
        <v>2</v>
      </c>
      <c r="T5279" s="21" t="s">
        <v>14843</v>
      </c>
      <c r="U5279" s="23" t="str">
        <f>IF(Cleaned_Data!P5279&gt;20000,"High-Bill","Normal-Bill")</f>
        <v>Normal-Bill</v>
      </c>
      <c r="V5279" s="23" t="str">
        <f t="shared" si="164"/>
        <v>Not-Senior-Citizen</v>
      </c>
      <c r="W5279" s="23" t="str">
        <f t="shared" si="165"/>
        <v>Follow-Up-required</v>
      </c>
      <c r="X5279" s="24" t="str" cm="1">
        <f t="array" ref="X5279">_xlfn.IFS(P5279&lt;5000,"Low",P5279&lt;=20000,"Medium",P5279&gt;20000,"High")</f>
        <v>Low</v>
      </c>
    </row>
    <row r="5280" spans="1:24" x14ac:dyDescent="0.35">
      <c r="A5280" s="28" t="s">
        <v>954</v>
      </c>
      <c r="B5280" s="17" t="s">
        <v>1116</v>
      </c>
      <c r="C5280" s="22" t="s">
        <v>14854</v>
      </c>
      <c r="D5280" s="17" t="s">
        <v>1172</v>
      </c>
      <c r="E5280" s="17" t="s">
        <v>13577</v>
      </c>
      <c r="F5280" s="17" t="s">
        <v>6915</v>
      </c>
      <c r="G5280" s="17" t="s">
        <v>6988</v>
      </c>
      <c r="H5280" s="17" t="s">
        <v>6997</v>
      </c>
      <c r="I5280" s="17" t="s">
        <v>7004</v>
      </c>
      <c r="J5280" s="17" t="s">
        <v>14009</v>
      </c>
      <c r="K5280" s="17" t="s">
        <v>14766</v>
      </c>
      <c r="L5280" s="17" t="s">
        <v>8338</v>
      </c>
      <c r="M5280" s="17" t="s">
        <v>8347</v>
      </c>
      <c r="N5280" s="17" t="s">
        <v>8353</v>
      </c>
      <c r="O5280" s="17" t="s">
        <v>8359</v>
      </c>
      <c r="P5280" s="25">
        <v>3908</v>
      </c>
      <c r="Q5280" s="22" t="s">
        <v>8370</v>
      </c>
      <c r="R5280" s="22" t="s">
        <v>8370</v>
      </c>
      <c r="S5280" s="17">
        <v>2</v>
      </c>
      <c r="T5280" s="17" t="s">
        <v>14845</v>
      </c>
      <c r="U5280" s="19" t="str">
        <f>IF(Cleaned_Data!P5280&gt;20000,"High-Bill","Normal-Bill")</f>
        <v>Normal-Bill</v>
      </c>
      <c r="V5280" s="19" t="str">
        <f t="shared" si="164"/>
        <v>Senior-Citizen</v>
      </c>
      <c r="W5280" s="19" t="str">
        <f t="shared" si="165"/>
        <v>Not-Required</v>
      </c>
      <c r="X5280" s="20" t="str" cm="1">
        <f t="array" ref="X5280">_xlfn.IFS(P5280&lt;5000,"Low",P5280&lt;=20000,"Medium",P5280&gt;20000,"High")</f>
        <v>Low</v>
      </c>
    </row>
    <row r="5281" spans="1:24" x14ac:dyDescent="0.35">
      <c r="A5281" s="29" t="s">
        <v>347</v>
      </c>
      <c r="B5281" s="21" t="s">
        <v>1029</v>
      </c>
      <c r="C5281" s="21">
        <v>2</v>
      </c>
      <c r="D5281" s="22" t="s">
        <v>14847</v>
      </c>
      <c r="E5281" s="21" t="s">
        <v>8801</v>
      </c>
      <c r="F5281" s="22" t="s">
        <v>8371</v>
      </c>
      <c r="G5281" s="21" t="s">
        <v>6990</v>
      </c>
      <c r="H5281" s="21" t="s">
        <v>6997</v>
      </c>
      <c r="I5281" s="21" t="s">
        <v>7005</v>
      </c>
      <c r="J5281" s="21" t="s">
        <v>7577</v>
      </c>
      <c r="K5281" s="21" t="s">
        <v>14473</v>
      </c>
      <c r="L5281" s="21" t="s">
        <v>8341</v>
      </c>
      <c r="M5281" s="21" t="s">
        <v>8349</v>
      </c>
      <c r="N5281" s="21" t="s">
        <v>8351</v>
      </c>
      <c r="O5281" s="21" t="s">
        <v>8359</v>
      </c>
      <c r="P5281" s="18">
        <v>0</v>
      </c>
      <c r="Q5281" s="21" t="s">
        <v>8364</v>
      </c>
      <c r="R5281" s="21" t="s">
        <v>14126</v>
      </c>
      <c r="S5281" s="21">
        <v>1</v>
      </c>
      <c r="T5281" s="22" t="s">
        <v>8370</v>
      </c>
      <c r="U5281" s="23" t="str">
        <f>IF(Cleaned_Data!P5281&gt;20000,"High-Bill","Normal-Bill")</f>
        <v>Normal-Bill</v>
      </c>
      <c r="V5281" s="23" t="str">
        <f t="shared" si="164"/>
        <v>Not-Senior-Citizen</v>
      </c>
      <c r="W5281" s="23" t="str">
        <f t="shared" si="165"/>
        <v>Follow-Up-required</v>
      </c>
      <c r="X5281" s="24" t="str" cm="1">
        <f t="array" ref="X5281">_xlfn.IFS(P5281&lt;5000,"Low",P5281&lt;=20000,"Medium",P5281&gt;20000,"High")</f>
        <v>Low</v>
      </c>
    </row>
    <row r="5282" spans="1:24" x14ac:dyDescent="0.35">
      <c r="A5282" s="28" t="s">
        <v>347</v>
      </c>
      <c r="B5282" s="17" t="s">
        <v>1076</v>
      </c>
      <c r="C5282" s="17">
        <v>15</v>
      </c>
      <c r="D5282" s="17" t="s">
        <v>1174</v>
      </c>
      <c r="E5282" s="17" t="s">
        <v>11069</v>
      </c>
      <c r="F5282" s="22" t="s">
        <v>8371</v>
      </c>
      <c r="G5282" s="17" t="s">
        <v>6989</v>
      </c>
      <c r="H5282" s="17" t="s">
        <v>6995</v>
      </c>
      <c r="I5282" s="17" t="s">
        <v>7007</v>
      </c>
      <c r="J5282" s="17" t="s">
        <v>14028</v>
      </c>
      <c r="K5282" s="17" t="s">
        <v>14779</v>
      </c>
      <c r="L5282" s="17" t="s">
        <v>8341</v>
      </c>
      <c r="M5282" s="17" t="s">
        <v>8346</v>
      </c>
      <c r="N5282" s="17" t="s">
        <v>8352</v>
      </c>
      <c r="O5282" s="17" t="s">
        <v>8359</v>
      </c>
      <c r="P5282" s="18">
        <v>0</v>
      </c>
      <c r="Q5282" s="17" t="s">
        <v>8362</v>
      </c>
      <c r="R5282" s="17" t="s">
        <v>14179</v>
      </c>
      <c r="S5282" s="17">
        <v>4</v>
      </c>
      <c r="T5282" s="17" t="s">
        <v>14844</v>
      </c>
      <c r="U5282" s="19" t="str">
        <f>IF(Cleaned_Data!P5282&gt;20000,"High-Bill","Normal-Bill")</f>
        <v>Normal-Bill</v>
      </c>
      <c r="V5282" s="19" t="str">
        <f t="shared" si="164"/>
        <v>Not-Senior-Citizen</v>
      </c>
      <c r="W5282" s="19" t="str">
        <f t="shared" si="165"/>
        <v>Follow-Up-required</v>
      </c>
      <c r="X5282" s="20" t="str" cm="1">
        <f t="array" ref="X5282">_xlfn.IFS(P5282&lt;5000,"Low",P5282&lt;=20000,"Medium",P5282&gt;20000,"High")</f>
        <v>Low</v>
      </c>
    </row>
    <row r="5283" spans="1:24" x14ac:dyDescent="0.35">
      <c r="A5283" s="29" t="s">
        <v>347</v>
      </c>
      <c r="B5283" s="21" t="s">
        <v>1046</v>
      </c>
      <c r="C5283" s="22" t="s">
        <v>14854</v>
      </c>
      <c r="D5283" s="21" t="s">
        <v>1172</v>
      </c>
      <c r="E5283" s="21" t="s">
        <v>11568</v>
      </c>
      <c r="F5283" s="21" t="s">
        <v>6950</v>
      </c>
      <c r="G5283" s="21" t="s">
        <v>6986</v>
      </c>
      <c r="H5283" s="21" t="s">
        <v>6999</v>
      </c>
      <c r="I5283" s="21" t="s">
        <v>7003</v>
      </c>
      <c r="J5283" s="21" t="s">
        <v>13942</v>
      </c>
      <c r="K5283" s="21" t="s">
        <v>14335</v>
      </c>
      <c r="L5283" s="21" t="s">
        <v>8344</v>
      </c>
      <c r="M5283" s="21" t="s">
        <v>8348</v>
      </c>
      <c r="N5283" s="21" t="s">
        <v>8352</v>
      </c>
      <c r="O5283" s="21" t="s">
        <v>8358</v>
      </c>
      <c r="P5283" s="26">
        <v>17407</v>
      </c>
      <c r="Q5283" s="22" t="s">
        <v>8370</v>
      </c>
      <c r="R5283" s="22" t="s">
        <v>8370</v>
      </c>
      <c r="S5283" s="22" t="s">
        <v>8370</v>
      </c>
      <c r="T5283" s="22" t="s">
        <v>8370</v>
      </c>
      <c r="U5283" s="23" t="str">
        <f>IF(Cleaned_Data!P5283&gt;20000,"High-Bill","Normal-Bill")</f>
        <v>Normal-Bill</v>
      </c>
      <c r="V5283" s="23" t="str">
        <f t="shared" si="164"/>
        <v>Senior-Citizen</v>
      </c>
      <c r="W5283" s="23" t="str">
        <f t="shared" si="165"/>
        <v>Not-Required</v>
      </c>
      <c r="X5283" s="24" t="str" cm="1">
        <f t="array" ref="X5283">_xlfn.IFS(P5283&lt;5000,"Low",P5283&lt;=20000,"Medium",P5283&gt;20000,"High")</f>
        <v>Medium</v>
      </c>
    </row>
    <row r="5284" spans="1:24" x14ac:dyDescent="0.35">
      <c r="A5284" s="28" t="s">
        <v>347</v>
      </c>
      <c r="B5284" s="17" t="s">
        <v>1091</v>
      </c>
      <c r="C5284" s="17">
        <v>50</v>
      </c>
      <c r="D5284" s="17" t="s">
        <v>1172</v>
      </c>
      <c r="E5284" s="17" t="s">
        <v>12075</v>
      </c>
      <c r="F5284" s="17" t="s">
        <v>6777</v>
      </c>
      <c r="G5284" s="17" t="s">
        <v>6987</v>
      </c>
      <c r="H5284" s="17" t="s">
        <v>6996</v>
      </c>
      <c r="I5284" s="17" t="s">
        <v>7007</v>
      </c>
      <c r="J5284" s="17" t="s">
        <v>14163</v>
      </c>
      <c r="K5284" s="17" t="s">
        <v>14223</v>
      </c>
      <c r="L5284" s="17" t="s">
        <v>8343</v>
      </c>
      <c r="M5284" s="17" t="s">
        <v>8349</v>
      </c>
      <c r="N5284" s="17" t="s">
        <v>8353</v>
      </c>
      <c r="O5284" s="17" t="s">
        <v>14841</v>
      </c>
      <c r="P5284" s="18">
        <v>0</v>
      </c>
      <c r="Q5284" s="17" t="s">
        <v>8362</v>
      </c>
      <c r="R5284" s="22" t="s">
        <v>8370</v>
      </c>
      <c r="S5284" s="17">
        <v>1</v>
      </c>
      <c r="T5284" s="17" t="s">
        <v>14844</v>
      </c>
      <c r="U5284" s="19" t="str">
        <f>IF(Cleaned_Data!P5284&gt;20000,"High-Bill","Normal-Bill")</f>
        <v>Normal-Bill</v>
      </c>
      <c r="V5284" s="19" t="str">
        <f t="shared" si="164"/>
        <v>Not-Senior-Citizen</v>
      </c>
      <c r="W5284" s="19" t="str">
        <f t="shared" si="165"/>
        <v>Not-Required</v>
      </c>
      <c r="X5284" s="20" t="str" cm="1">
        <f t="array" ref="X5284">_xlfn.IFS(P5284&lt;5000,"Low",P5284&lt;=20000,"Medium",P5284&gt;20000,"High")</f>
        <v>Low</v>
      </c>
    </row>
    <row r="5285" spans="1:24" x14ac:dyDescent="0.35">
      <c r="A5285" s="29" t="s">
        <v>347</v>
      </c>
      <c r="B5285" s="21" t="s">
        <v>1069</v>
      </c>
      <c r="C5285" s="21">
        <v>28</v>
      </c>
      <c r="D5285" s="21" t="s">
        <v>1172</v>
      </c>
      <c r="E5285" s="21" t="s">
        <v>12724</v>
      </c>
      <c r="F5285" s="21" t="s">
        <v>6937</v>
      </c>
      <c r="G5285" s="21" t="s">
        <v>6993</v>
      </c>
      <c r="H5285" s="21" t="s">
        <v>6995</v>
      </c>
      <c r="I5285" s="21" t="s">
        <v>7006</v>
      </c>
      <c r="J5285" s="22" t="s">
        <v>8371</v>
      </c>
      <c r="K5285" s="21" t="s">
        <v>14511</v>
      </c>
      <c r="L5285" s="21" t="s">
        <v>8343</v>
      </c>
      <c r="M5285" s="21" t="s">
        <v>8347</v>
      </c>
      <c r="N5285" s="21" t="s">
        <v>8352</v>
      </c>
      <c r="O5285" s="21" t="s">
        <v>14842</v>
      </c>
      <c r="P5285" s="18">
        <v>0</v>
      </c>
      <c r="Q5285" s="21" t="s">
        <v>8362</v>
      </c>
      <c r="R5285" s="22" t="s">
        <v>8370</v>
      </c>
      <c r="S5285" s="22" t="s">
        <v>8370</v>
      </c>
      <c r="T5285" s="22" t="s">
        <v>8370</v>
      </c>
      <c r="U5285" s="23" t="str">
        <f>IF(Cleaned_Data!P5285&gt;20000,"High-Bill","Normal-Bill")</f>
        <v>Normal-Bill</v>
      </c>
      <c r="V5285" s="23" t="str">
        <f t="shared" si="164"/>
        <v>Not-Senior-Citizen</v>
      </c>
      <c r="W5285" s="23" t="str">
        <f t="shared" si="165"/>
        <v>Not-Required</v>
      </c>
      <c r="X5285" s="24" t="str" cm="1">
        <f t="array" ref="X5285">_xlfn.IFS(P5285&lt;5000,"Low",P5285&lt;=20000,"Medium",P5285&gt;20000,"High")</f>
        <v>Low</v>
      </c>
    </row>
    <row r="5286" spans="1:24" x14ac:dyDescent="0.35">
      <c r="A5286" s="28" t="s">
        <v>347</v>
      </c>
      <c r="B5286" s="17" t="s">
        <v>1102</v>
      </c>
      <c r="C5286" s="17">
        <v>32</v>
      </c>
      <c r="D5286" s="17" t="s">
        <v>1174</v>
      </c>
      <c r="E5286" s="17" t="s">
        <v>13827</v>
      </c>
      <c r="F5286" s="22" t="s">
        <v>8371</v>
      </c>
      <c r="G5286" s="17" t="s">
        <v>6986</v>
      </c>
      <c r="H5286" s="17" t="s">
        <v>7000</v>
      </c>
      <c r="I5286" s="17" t="s">
        <v>7001</v>
      </c>
      <c r="J5286" s="17" t="s">
        <v>14064</v>
      </c>
      <c r="K5286" s="17" t="s">
        <v>14513</v>
      </c>
      <c r="L5286" s="17" t="s">
        <v>8338</v>
      </c>
      <c r="M5286" s="17" t="s">
        <v>8346</v>
      </c>
      <c r="N5286" s="17" t="s">
        <v>8352</v>
      </c>
      <c r="O5286" s="17" t="s">
        <v>14841</v>
      </c>
      <c r="P5286" s="25">
        <v>11785</v>
      </c>
      <c r="Q5286" s="17" t="s">
        <v>8363</v>
      </c>
      <c r="R5286" s="17" t="s">
        <v>14099</v>
      </c>
      <c r="S5286" s="17">
        <v>2</v>
      </c>
      <c r="T5286" s="17" t="s">
        <v>14844</v>
      </c>
      <c r="U5286" s="19" t="str">
        <f>IF(Cleaned_Data!P5286&gt;20000,"High-Bill","Normal-Bill")</f>
        <v>Normal-Bill</v>
      </c>
      <c r="V5286" s="19" t="str">
        <f t="shared" si="164"/>
        <v>Not-Senior-Citizen</v>
      </c>
      <c r="W5286" s="19" t="str">
        <f t="shared" si="165"/>
        <v>Follow-Up-required</v>
      </c>
      <c r="X5286" s="20" t="str" cm="1">
        <f t="array" ref="X5286">_xlfn.IFS(P5286&lt;5000,"Low",P5286&lt;=20000,"Medium",P5286&gt;20000,"High")</f>
        <v>Medium</v>
      </c>
    </row>
    <row r="5287" spans="1:24" x14ac:dyDescent="0.35">
      <c r="A5287" s="29" t="s">
        <v>467</v>
      </c>
      <c r="B5287" s="21" t="s">
        <v>1167</v>
      </c>
      <c r="C5287" s="22" t="s">
        <v>14854</v>
      </c>
      <c r="D5287" s="21" t="s">
        <v>1174</v>
      </c>
      <c r="E5287" s="21" t="s">
        <v>8992</v>
      </c>
      <c r="F5287" s="22" t="s">
        <v>8371</v>
      </c>
      <c r="G5287" s="21" t="s">
        <v>6992</v>
      </c>
      <c r="H5287" s="21" t="s">
        <v>6998</v>
      </c>
      <c r="I5287" s="21" t="s">
        <v>7007</v>
      </c>
      <c r="J5287" s="22" t="s">
        <v>8371</v>
      </c>
      <c r="K5287" s="21" t="s">
        <v>14314</v>
      </c>
      <c r="L5287" s="21" t="s">
        <v>8344</v>
      </c>
      <c r="M5287" s="21" t="s">
        <v>8349</v>
      </c>
      <c r="N5287" s="21" t="s">
        <v>8352</v>
      </c>
      <c r="O5287" s="21" t="s">
        <v>14841</v>
      </c>
      <c r="P5287" s="26">
        <v>29892</v>
      </c>
      <c r="Q5287" s="21" t="s">
        <v>8363</v>
      </c>
      <c r="R5287" s="21" t="s">
        <v>14019</v>
      </c>
      <c r="S5287" s="21">
        <v>2</v>
      </c>
      <c r="T5287" s="22" t="s">
        <v>8370</v>
      </c>
      <c r="U5287" s="23" t="str">
        <f>IF(Cleaned_Data!P5287&gt;20000,"High-Bill","Normal-Bill")</f>
        <v>High-Bill</v>
      </c>
      <c r="V5287" s="23" t="str">
        <f t="shared" si="164"/>
        <v>Senior-Citizen</v>
      </c>
      <c r="W5287" s="23" t="str">
        <f t="shared" si="165"/>
        <v>Follow-Up-required</v>
      </c>
      <c r="X5287" s="24" t="str" cm="1">
        <f t="array" ref="X5287">_xlfn.IFS(P5287&lt;5000,"Low",P5287&lt;=20000,"Medium",P5287&gt;20000,"High")</f>
        <v>High</v>
      </c>
    </row>
    <row r="5288" spans="1:24" x14ac:dyDescent="0.35">
      <c r="A5288" s="28" t="s">
        <v>467</v>
      </c>
      <c r="B5288" s="17" t="s">
        <v>1145</v>
      </c>
      <c r="C5288" s="17">
        <v>81</v>
      </c>
      <c r="D5288" s="17" t="s">
        <v>1174</v>
      </c>
      <c r="E5288" s="17" t="s">
        <v>10929</v>
      </c>
      <c r="F5288" s="22" t="s">
        <v>8371</v>
      </c>
      <c r="G5288" s="17" t="s">
        <v>6989</v>
      </c>
      <c r="H5288" s="17" t="s">
        <v>6999</v>
      </c>
      <c r="I5288" s="17" t="s">
        <v>7005</v>
      </c>
      <c r="J5288" s="17" t="s">
        <v>14085</v>
      </c>
      <c r="K5288" s="17" t="s">
        <v>14375</v>
      </c>
      <c r="L5288" s="17" t="s">
        <v>8340</v>
      </c>
      <c r="M5288" s="17" t="s">
        <v>8348</v>
      </c>
      <c r="N5288" s="17" t="s">
        <v>8352</v>
      </c>
      <c r="O5288" s="17" t="s">
        <v>14842</v>
      </c>
      <c r="P5288" s="25">
        <v>20383</v>
      </c>
      <c r="Q5288" s="17" t="s">
        <v>8363</v>
      </c>
      <c r="R5288" s="22" t="s">
        <v>8370</v>
      </c>
      <c r="S5288" s="17">
        <v>5</v>
      </c>
      <c r="T5288" s="17" t="s">
        <v>14845</v>
      </c>
      <c r="U5288" s="19" t="str">
        <f>IF(Cleaned_Data!P5288&gt;20000,"High-Bill","Normal-Bill")</f>
        <v>High-Bill</v>
      </c>
      <c r="V5288" s="19" t="str">
        <f t="shared" si="164"/>
        <v>Senior-Citizen</v>
      </c>
      <c r="W5288" s="19" t="str">
        <f t="shared" si="165"/>
        <v>Not-Required</v>
      </c>
      <c r="X5288" s="20" t="str" cm="1">
        <f t="array" ref="X5288">_xlfn.IFS(P5288&lt;5000,"Low",P5288&lt;=20000,"Medium",P5288&gt;20000,"High")</f>
        <v>High</v>
      </c>
    </row>
    <row r="5289" spans="1:24" x14ac:dyDescent="0.35">
      <c r="A5289" s="29" t="s">
        <v>467</v>
      </c>
      <c r="B5289" s="21" t="s">
        <v>1027</v>
      </c>
      <c r="C5289" s="21">
        <v>68</v>
      </c>
      <c r="D5289" s="21" t="s">
        <v>1172</v>
      </c>
      <c r="E5289" s="21" t="s">
        <v>11400</v>
      </c>
      <c r="F5289" s="21" t="s">
        <v>6684</v>
      </c>
      <c r="G5289" s="21" t="s">
        <v>6985</v>
      </c>
      <c r="H5289" s="21" t="s">
        <v>6999</v>
      </c>
      <c r="I5289" s="21" t="s">
        <v>7006</v>
      </c>
      <c r="J5289" s="21" t="s">
        <v>14007</v>
      </c>
      <c r="K5289" s="21" t="s">
        <v>14299</v>
      </c>
      <c r="L5289" s="21" t="s">
        <v>8343</v>
      </c>
      <c r="M5289" s="21" t="s">
        <v>8349</v>
      </c>
      <c r="N5289" s="21" t="s">
        <v>8353</v>
      </c>
      <c r="O5289" s="21" t="s">
        <v>14842</v>
      </c>
      <c r="P5289" s="18">
        <v>0</v>
      </c>
      <c r="Q5289" s="21" t="s">
        <v>8363</v>
      </c>
      <c r="R5289" s="22" t="s">
        <v>8370</v>
      </c>
      <c r="S5289" s="21">
        <v>3</v>
      </c>
      <c r="T5289" s="21" t="s">
        <v>14845</v>
      </c>
      <c r="U5289" s="23" t="str">
        <f>IF(Cleaned_Data!P5289&gt;20000,"High-Bill","Normal-Bill")</f>
        <v>Normal-Bill</v>
      </c>
      <c r="V5289" s="23" t="str">
        <f t="shared" si="164"/>
        <v>Senior-Citizen</v>
      </c>
      <c r="W5289" s="23" t="str">
        <f t="shared" si="165"/>
        <v>Not-Required</v>
      </c>
      <c r="X5289" s="24" t="str" cm="1">
        <f t="array" ref="X5289">_xlfn.IFS(P5289&lt;5000,"Low",P5289&lt;=20000,"Medium",P5289&gt;20000,"High")</f>
        <v>Low</v>
      </c>
    </row>
    <row r="5290" spans="1:24" x14ac:dyDescent="0.35">
      <c r="A5290" s="28" t="s">
        <v>467</v>
      </c>
      <c r="B5290" s="17" t="s">
        <v>1116</v>
      </c>
      <c r="C5290" s="22" t="s">
        <v>14854</v>
      </c>
      <c r="D5290" s="17" t="s">
        <v>1174</v>
      </c>
      <c r="E5290" s="17" t="s">
        <v>13343</v>
      </c>
      <c r="F5290" s="22" t="s">
        <v>8371</v>
      </c>
      <c r="G5290" s="17" t="s">
        <v>6989</v>
      </c>
      <c r="H5290" s="17" t="s">
        <v>6995</v>
      </c>
      <c r="I5290" s="17" t="s">
        <v>7001</v>
      </c>
      <c r="J5290" s="22" t="s">
        <v>8371</v>
      </c>
      <c r="K5290" s="17" t="s">
        <v>14469</v>
      </c>
      <c r="L5290" s="17" t="s">
        <v>8338</v>
      </c>
      <c r="M5290" s="17" t="s">
        <v>8350</v>
      </c>
      <c r="N5290" s="17" t="s">
        <v>8352</v>
      </c>
      <c r="O5290" s="17" t="s">
        <v>8359</v>
      </c>
      <c r="P5290" s="25">
        <v>29768</v>
      </c>
      <c r="Q5290" s="17" t="s">
        <v>8363</v>
      </c>
      <c r="R5290" s="22" t="s">
        <v>8370</v>
      </c>
      <c r="S5290" s="17">
        <v>3</v>
      </c>
      <c r="T5290" s="22" t="s">
        <v>8370</v>
      </c>
      <c r="U5290" s="19" t="str">
        <f>IF(Cleaned_Data!P5290&gt;20000,"High-Bill","Normal-Bill")</f>
        <v>High-Bill</v>
      </c>
      <c r="V5290" s="19" t="str">
        <f t="shared" si="164"/>
        <v>Senior-Citizen</v>
      </c>
      <c r="W5290" s="19" t="str">
        <f t="shared" si="165"/>
        <v>Not-Required</v>
      </c>
      <c r="X5290" s="20" t="str" cm="1">
        <f t="array" ref="X5290">_xlfn.IFS(P5290&lt;5000,"Low",P5290&lt;=20000,"Medium",P5290&gt;20000,"High")</f>
        <v>High</v>
      </c>
    </row>
    <row r="5291" spans="1:24" x14ac:dyDescent="0.35">
      <c r="A5291" s="29" t="s">
        <v>632</v>
      </c>
      <c r="B5291" s="21" t="s">
        <v>1165</v>
      </c>
      <c r="C5291" s="22" t="s">
        <v>14854</v>
      </c>
      <c r="D5291" s="21" t="s">
        <v>1172</v>
      </c>
      <c r="E5291" s="21" t="s">
        <v>9313</v>
      </c>
      <c r="F5291" s="22" t="s">
        <v>8371</v>
      </c>
      <c r="G5291" s="21" t="s">
        <v>6988</v>
      </c>
      <c r="H5291" s="21" t="s">
        <v>7000</v>
      </c>
      <c r="I5291" s="21" t="s">
        <v>7002</v>
      </c>
      <c r="J5291" s="21" t="s">
        <v>7513</v>
      </c>
      <c r="K5291" s="21" t="s">
        <v>14669</v>
      </c>
      <c r="L5291" s="21" t="s">
        <v>8345</v>
      </c>
      <c r="M5291" s="21" t="s">
        <v>8347</v>
      </c>
      <c r="N5291" s="21" t="s">
        <v>8354</v>
      </c>
      <c r="O5291" s="21" t="s">
        <v>14841</v>
      </c>
      <c r="P5291" s="26">
        <v>36886</v>
      </c>
      <c r="Q5291" s="21" t="s">
        <v>8362</v>
      </c>
      <c r="R5291" s="21" t="s">
        <v>14004</v>
      </c>
      <c r="S5291" s="22" t="s">
        <v>8370</v>
      </c>
      <c r="T5291" s="21" t="s">
        <v>14844</v>
      </c>
      <c r="U5291" s="23" t="str">
        <f>IF(Cleaned_Data!P5291&gt;20000,"High-Bill","Normal-Bill")</f>
        <v>High-Bill</v>
      </c>
      <c r="V5291" s="23" t="str">
        <f t="shared" si="164"/>
        <v>Senior-Citizen</v>
      </c>
      <c r="W5291" s="23" t="str">
        <f t="shared" si="165"/>
        <v>Follow-Up-required</v>
      </c>
      <c r="X5291" s="24" t="str" cm="1">
        <f t="array" ref="X5291">_xlfn.IFS(P5291&lt;5000,"Low",P5291&lt;=20000,"Medium",P5291&gt;20000,"High")</f>
        <v>High</v>
      </c>
    </row>
    <row r="5292" spans="1:24" x14ac:dyDescent="0.35">
      <c r="A5292" s="28" t="s">
        <v>632</v>
      </c>
      <c r="B5292" s="17" t="s">
        <v>1163</v>
      </c>
      <c r="C5292" s="22" t="s">
        <v>14854</v>
      </c>
      <c r="D5292" s="17" t="s">
        <v>1174</v>
      </c>
      <c r="E5292" s="17" t="s">
        <v>9516</v>
      </c>
      <c r="F5292" s="17" t="s">
        <v>6936</v>
      </c>
      <c r="G5292" s="17" t="s">
        <v>6990</v>
      </c>
      <c r="H5292" s="17" t="s">
        <v>6999</v>
      </c>
      <c r="I5292" s="17" t="s">
        <v>7005</v>
      </c>
      <c r="J5292" s="17" t="s">
        <v>13932</v>
      </c>
      <c r="K5292" s="17" t="s">
        <v>14535</v>
      </c>
      <c r="L5292" s="17" t="s">
        <v>8342</v>
      </c>
      <c r="M5292" s="17" t="s">
        <v>8347</v>
      </c>
      <c r="N5292" s="17" t="s">
        <v>8351</v>
      </c>
      <c r="O5292" s="17" t="s">
        <v>8358</v>
      </c>
      <c r="P5292" s="18">
        <v>0</v>
      </c>
      <c r="Q5292" s="17" t="s">
        <v>8362</v>
      </c>
      <c r="R5292" s="22" t="s">
        <v>8370</v>
      </c>
      <c r="S5292" s="17">
        <v>2</v>
      </c>
      <c r="T5292" s="17" t="s">
        <v>14844</v>
      </c>
      <c r="U5292" s="19" t="str">
        <f>IF(Cleaned_Data!P5292&gt;20000,"High-Bill","Normal-Bill")</f>
        <v>Normal-Bill</v>
      </c>
      <c r="V5292" s="19" t="str">
        <f t="shared" si="164"/>
        <v>Senior-Citizen</v>
      </c>
      <c r="W5292" s="19" t="str">
        <f t="shared" si="165"/>
        <v>Not-Required</v>
      </c>
      <c r="X5292" s="20" t="str" cm="1">
        <f t="array" ref="X5292">_xlfn.IFS(P5292&lt;5000,"Low",P5292&lt;=20000,"Medium",P5292&gt;20000,"High")</f>
        <v>Low</v>
      </c>
    </row>
    <row r="5293" spans="1:24" x14ac:dyDescent="0.35">
      <c r="A5293" s="29" t="s">
        <v>632</v>
      </c>
      <c r="B5293" s="21" t="s">
        <v>1045</v>
      </c>
      <c r="C5293" s="22" t="s">
        <v>14854</v>
      </c>
      <c r="D5293" s="21" t="s">
        <v>1172</v>
      </c>
      <c r="E5293" s="21" t="s">
        <v>9821</v>
      </c>
      <c r="F5293" s="21" t="s">
        <v>6943</v>
      </c>
      <c r="G5293" s="21" t="s">
        <v>6992</v>
      </c>
      <c r="H5293" s="21" t="s">
        <v>6999</v>
      </c>
      <c r="I5293" s="21" t="s">
        <v>7007</v>
      </c>
      <c r="J5293" s="21" t="s">
        <v>13948</v>
      </c>
      <c r="K5293" s="21" t="s">
        <v>14471</v>
      </c>
      <c r="L5293" s="21" t="s">
        <v>8338</v>
      </c>
      <c r="M5293" s="21" t="s">
        <v>8350</v>
      </c>
      <c r="N5293" s="21" t="s">
        <v>8353</v>
      </c>
      <c r="O5293" s="21" t="s">
        <v>14841</v>
      </c>
      <c r="P5293" s="18">
        <v>0</v>
      </c>
      <c r="Q5293" s="21" t="s">
        <v>8362</v>
      </c>
      <c r="R5293" s="22" t="s">
        <v>8370</v>
      </c>
      <c r="S5293" s="21">
        <v>4</v>
      </c>
      <c r="T5293" s="22" t="s">
        <v>8370</v>
      </c>
      <c r="U5293" s="23" t="str">
        <f>IF(Cleaned_Data!P5293&gt;20000,"High-Bill","Normal-Bill")</f>
        <v>Normal-Bill</v>
      </c>
      <c r="V5293" s="23" t="str">
        <f t="shared" si="164"/>
        <v>Senior-Citizen</v>
      </c>
      <c r="W5293" s="23" t="str">
        <f t="shared" si="165"/>
        <v>Not-Required</v>
      </c>
      <c r="X5293" s="24" t="str" cm="1">
        <f t="array" ref="X5293">_xlfn.IFS(P5293&lt;5000,"Low",P5293&lt;=20000,"Medium",P5293&gt;20000,"High")</f>
        <v>Low</v>
      </c>
    </row>
    <row r="5294" spans="1:24" x14ac:dyDescent="0.35">
      <c r="A5294" s="28" t="s">
        <v>632</v>
      </c>
      <c r="B5294" s="17" t="s">
        <v>1019</v>
      </c>
      <c r="C5294" s="22" t="s">
        <v>14854</v>
      </c>
      <c r="D5294" s="17" t="s">
        <v>1172</v>
      </c>
      <c r="E5294" s="17" t="s">
        <v>10287</v>
      </c>
      <c r="F5294" s="17" t="s">
        <v>6677</v>
      </c>
      <c r="G5294" s="17" t="s">
        <v>6992</v>
      </c>
      <c r="H5294" s="17" t="s">
        <v>6994</v>
      </c>
      <c r="I5294" s="17" t="s">
        <v>7003</v>
      </c>
      <c r="J5294" s="17" t="s">
        <v>14144</v>
      </c>
      <c r="K5294" s="17" t="s">
        <v>14268</v>
      </c>
      <c r="L5294" s="17" t="s">
        <v>8341</v>
      </c>
      <c r="M5294" s="17" t="s">
        <v>8347</v>
      </c>
      <c r="N5294" s="17" t="s">
        <v>8354</v>
      </c>
      <c r="O5294" s="17" t="s">
        <v>8355</v>
      </c>
      <c r="P5294" s="18">
        <v>0</v>
      </c>
      <c r="Q5294" s="22" t="s">
        <v>8370</v>
      </c>
      <c r="R5294" s="17" t="s">
        <v>7082</v>
      </c>
      <c r="S5294" s="22" t="s">
        <v>8370</v>
      </c>
      <c r="T5294" s="17" t="s">
        <v>14843</v>
      </c>
      <c r="U5294" s="19" t="str">
        <f>IF(Cleaned_Data!P5294&gt;20000,"High-Bill","Normal-Bill")</f>
        <v>Normal-Bill</v>
      </c>
      <c r="V5294" s="19" t="str">
        <f t="shared" si="164"/>
        <v>Senior-Citizen</v>
      </c>
      <c r="W5294" s="19" t="str">
        <f t="shared" si="165"/>
        <v>Follow-Up-required</v>
      </c>
      <c r="X5294" s="20" t="str" cm="1">
        <f t="array" ref="X5294">_xlfn.IFS(P5294&lt;5000,"Low",P5294&lt;=20000,"Medium",P5294&gt;20000,"High")</f>
        <v>Low</v>
      </c>
    </row>
    <row r="5295" spans="1:24" x14ac:dyDescent="0.35">
      <c r="A5295" s="29" t="s">
        <v>632</v>
      </c>
      <c r="B5295" s="21" t="s">
        <v>1034</v>
      </c>
      <c r="C5295" s="22" t="s">
        <v>14854</v>
      </c>
      <c r="D5295" s="22" t="s">
        <v>14847</v>
      </c>
      <c r="E5295" s="21" t="s">
        <v>10729</v>
      </c>
      <c r="F5295" s="22" t="s">
        <v>8371</v>
      </c>
      <c r="G5295" s="21" t="s">
        <v>6993</v>
      </c>
      <c r="H5295" s="21" t="s">
        <v>6999</v>
      </c>
      <c r="I5295" s="21" t="s">
        <v>7002</v>
      </c>
      <c r="J5295" s="21" t="s">
        <v>14091</v>
      </c>
      <c r="K5295" s="21" t="s">
        <v>14341</v>
      </c>
      <c r="L5295" s="21" t="s">
        <v>8345</v>
      </c>
      <c r="M5295" s="21" t="s">
        <v>8350</v>
      </c>
      <c r="N5295" s="21" t="s">
        <v>8352</v>
      </c>
      <c r="O5295" s="21" t="s">
        <v>14842</v>
      </c>
      <c r="P5295" s="18">
        <v>0</v>
      </c>
      <c r="Q5295" s="21" t="s">
        <v>8364</v>
      </c>
      <c r="R5295" s="21" t="s">
        <v>7648</v>
      </c>
      <c r="S5295" s="21">
        <v>4</v>
      </c>
      <c r="T5295" s="21" t="s">
        <v>14845</v>
      </c>
      <c r="U5295" s="23" t="str">
        <f>IF(Cleaned_Data!P5295&gt;20000,"High-Bill","Normal-Bill")</f>
        <v>Normal-Bill</v>
      </c>
      <c r="V5295" s="23" t="str">
        <f t="shared" si="164"/>
        <v>Senior-Citizen</v>
      </c>
      <c r="W5295" s="23" t="str">
        <f t="shared" si="165"/>
        <v>Follow-Up-required</v>
      </c>
      <c r="X5295" s="24" t="str" cm="1">
        <f t="array" ref="X5295">_xlfn.IFS(P5295&lt;5000,"Low",P5295&lt;=20000,"Medium",P5295&gt;20000,"High")</f>
        <v>Low</v>
      </c>
    </row>
    <row r="5296" spans="1:24" x14ac:dyDescent="0.35">
      <c r="A5296" s="28" t="s">
        <v>632</v>
      </c>
      <c r="B5296" s="17" t="s">
        <v>1075</v>
      </c>
      <c r="C5296" s="22" t="s">
        <v>14854</v>
      </c>
      <c r="D5296" s="17" t="s">
        <v>1172</v>
      </c>
      <c r="E5296" s="17" t="s">
        <v>11732</v>
      </c>
      <c r="F5296" s="17" t="s">
        <v>6719</v>
      </c>
      <c r="G5296" s="17" t="s">
        <v>6989</v>
      </c>
      <c r="H5296" s="17" t="s">
        <v>6995</v>
      </c>
      <c r="I5296" s="17" t="s">
        <v>7007</v>
      </c>
      <c r="J5296" s="17" t="s">
        <v>7586</v>
      </c>
      <c r="K5296" s="17" t="s">
        <v>14565</v>
      </c>
      <c r="L5296" s="17" t="s">
        <v>8342</v>
      </c>
      <c r="M5296" s="17" t="s">
        <v>8350</v>
      </c>
      <c r="N5296" s="17" t="s">
        <v>8351</v>
      </c>
      <c r="O5296" s="17" t="s">
        <v>8359</v>
      </c>
      <c r="P5296" s="25">
        <v>7646</v>
      </c>
      <c r="Q5296" s="17" t="s">
        <v>8363</v>
      </c>
      <c r="R5296" s="17" t="s">
        <v>14063</v>
      </c>
      <c r="S5296" s="17">
        <v>1</v>
      </c>
      <c r="T5296" s="22" t="s">
        <v>8370</v>
      </c>
      <c r="U5296" s="19" t="str">
        <f>IF(Cleaned_Data!P5296&gt;20000,"High-Bill","Normal-Bill")</f>
        <v>Normal-Bill</v>
      </c>
      <c r="V5296" s="19" t="str">
        <f t="shared" si="164"/>
        <v>Senior-Citizen</v>
      </c>
      <c r="W5296" s="19" t="str">
        <f t="shared" si="165"/>
        <v>Follow-Up-required</v>
      </c>
      <c r="X5296" s="20" t="str" cm="1">
        <f t="array" ref="X5296">_xlfn.IFS(P5296&lt;5000,"Low",P5296&lt;=20000,"Medium",P5296&gt;20000,"High")</f>
        <v>Medium</v>
      </c>
    </row>
    <row r="5297" spans="1:24" x14ac:dyDescent="0.35">
      <c r="A5297" s="29" t="s">
        <v>632</v>
      </c>
      <c r="B5297" s="21" t="s">
        <v>1121</v>
      </c>
      <c r="C5297" s="21">
        <v>39</v>
      </c>
      <c r="D5297" s="21" t="s">
        <v>1172</v>
      </c>
      <c r="E5297" s="21" t="s">
        <v>12482</v>
      </c>
      <c r="F5297" s="22" t="s">
        <v>8371</v>
      </c>
      <c r="G5297" s="21" t="s">
        <v>6993</v>
      </c>
      <c r="H5297" s="21" t="s">
        <v>6995</v>
      </c>
      <c r="I5297" s="21" t="s">
        <v>7005</v>
      </c>
      <c r="J5297" s="22" t="s">
        <v>8371</v>
      </c>
      <c r="K5297" s="21" t="s">
        <v>14536</v>
      </c>
      <c r="L5297" s="21" t="s">
        <v>8344</v>
      </c>
      <c r="M5297" s="21" t="s">
        <v>8349</v>
      </c>
      <c r="N5297" s="21" t="s">
        <v>8352</v>
      </c>
      <c r="O5297" s="21" t="s">
        <v>14841</v>
      </c>
      <c r="P5297" s="26">
        <v>41793</v>
      </c>
      <c r="Q5297" s="21" t="s">
        <v>8362</v>
      </c>
      <c r="R5297" s="21" t="s">
        <v>14166</v>
      </c>
      <c r="S5297" s="22" t="s">
        <v>8370</v>
      </c>
      <c r="T5297" s="22" t="s">
        <v>8370</v>
      </c>
      <c r="U5297" s="23" t="str">
        <f>IF(Cleaned_Data!P5297&gt;20000,"High-Bill","Normal-Bill")</f>
        <v>High-Bill</v>
      </c>
      <c r="V5297" s="23" t="str">
        <f t="shared" si="164"/>
        <v>Not-Senior-Citizen</v>
      </c>
      <c r="W5297" s="23" t="str">
        <f t="shared" si="165"/>
        <v>Follow-Up-required</v>
      </c>
      <c r="X5297" s="24" t="str" cm="1">
        <f t="array" ref="X5297">_xlfn.IFS(P5297&lt;5000,"Low",P5297&lt;=20000,"Medium",P5297&gt;20000,"High")</f>
        <v>High</v>
      </c>
    </row>
    <row r="5298" spans="1:24" x14ac:dyDescent="0.35">
      <c r="A5298" s="28" t="s">
        <v>632</v>
      </c>
      <c r="B5298" s="17" t="s">
        <v>1144</v>
      </c>
      <c r="C5298" s="17">
        <v>44</v>
      </c>
      <c r="D5298" s="17" t="s">
        <v>1174</v>
      </c>
      <c r="E5298" s="17" t="s">
        <v>13661</v>
      </c>
      <c r="F5298" s="17" t="s">
        <v>6953</v>
      </c>
      <c r="G5298" s="17" t="s">
        <v>6993</v>
      </c>
      <c r="H5298" s="17" t="s">
        <v>7000</v>
      </c>
      <c r="I5298" s="17" t="s">
        <v>7002</v>
      </c>
      <c r="J5298" s="17" t="s">
        <v>14060</v>
      </c>
      <c r="K5298" s="17" t="s">
        <v>14332</v>
      </c>
      <c r="L5298" s="17" t="s">
        <v>8338</v>
      </c>
      <c r="M5298" s="17" t="s">
        <v>8347</v>
      </c>
      <c r="N5298" s="17" t="s">
        <v>8353</v>
      </c>
      <c r="O5298" s="17" t="s">
        <v>8355</v>
      </c>
      <c r="P5298" s="25">
        <v>21275</v>
      </c>
      <c r="Q5298" s="17" t="s">
        <v>8362</v>
      </c>
      <c r="R5298" s="22" t="s">
        <v>8370</v>
      </c>
      <c r="S5298" s="22" t="s">
        <v>8370</v>
      </c>
      <c r="T5298" s="17" t="s">
        <v>14845</v>
      </c>
      <c r="U5298" s="19" t="str">
        <f>IF(Cleaned_Data!P5298&gt;20000,"High-Bill","Normal-Bill")</f>
        <v>High-Bill</v>
      </c>
      <c r="V5298" s="19" t="str">
        <f t="shared" si="164"/>
        <v>Not-Senior-Citizen</v>
      </c>
      <c r="W5298" s="19" t="str">
        <f t="shared" si="165"/>
        <v>Not-Required</v>
      </c>
      <c r="X5298" s="20" t="str" cm="1">
        <f t="array" ref="X5298">_xlfn.IFS(P5298&lt;5000,"Low",P5298&lt;=20000,"Medium",P5298&gt;20000,"High")</f>
        <v>High</v>
      </c>
    </row>
    <row r="5299" spans="1:24" x14ac:dyDescent="0.35">
      <c r="A5299" s="29" t="s">
        <v>632</v>
      </c>
      <c r="B5299" s="21" t="s">
        <v>1118</v>
      </c>
      <c r="C5299" s="22" t="s">
        <v>14854</v>
      </c>
      <c r="D5299" s="21" t="s">
        <v>1174</v>
      </c>
      <c r="E5299" s="21" t="s">
        <v>13735</v>
      </c>
      <c r="F5299" s="21" t="s">
        <v>6765</v>
      </c>
      <c r="G5299" s="21" t="s">
        <v>6989</v>
      </c>
      <c r="H5299" s="21" t="s">
        <v>6996</v>
      </c>
      <c r="I5299" s="21" t="s">
        <v>7007</v>
      </c>
      <c r="J5299" s="21" t="s">
        <v>7391</v>
      </c>
      <c r="K5299" s="21" t="s">
        <v>14190</v>
      </c>
      <c r="L5299" s="21" t="s">
        <v>8338</v>
      </c>
      <c r="M5299" s="21" t="s">
        <v>8350</v>
      </c>
      <c r="N5299" s="21" t="s">
        <v>8352</v>
      </c>
      <c r="O5299" s="21" t="s">
        <v>8359</v>
      </c>
      <c r="P5299" s="18">
        <v>0</v>
      </c>
      <c r="Q5299" s="21" t="s">
        <v>8363</v>
      </c>
      <c r="R5299" s="22" t="s">
        <v>8370</v>
      </c>
      <c r="S5299" s="22" t="s">
        <v>8370</v>
      </c>
      <c r="T5299" s="21" t="s">
        <v>14843</v>
      </c>
      <c r="U5299" s="23" t="str">
        <f>IF(Cleaned_Data!P5299&gt;20000,"High-Bill","Normal-Bill")</f>
        <v>Normal-Bill</v>
      </c>
      <c r="V5299" s="23" t="str">
        <f t="shared" si="164"/>
        <v>Senior-Citizen</v>
      </c>
      <c r="W5299" s="23" t="str">
        <f t="shared" si="165"/>
        <v>Not-Required</v>
      </c>
      <c r="X5299" s="24" t="str" cm="1">
        <f t="array" ref="X5299">_xlfn.IFS(P5299&lt;5000,"Low",P5299&lt;=20000,"Medium",P5299&gt;20000,"High")</f>
        <v>Low</v>
      </c>
    </row>
    <row r="5300" spans="1:24" x14ac:dyDescent="0.35">
      <c r="A5300" s="28" t="s">
        <v>977</v>
      </c>
      <c r="B5300" s="17" t="s">
        <v>1111</v>
      </c>
      <c r="C5300" s="22" t="s">
        <v>14854</v>
      </c>
      <c r="D5300" s="17" t="s">
        <v>1172</v>
      </c>
      <c r="E5300" s="17" t="s">
        <v>11367</v>
      </c>
      <c r="F5300" s="17" t="s">
        <v>6851</v>
      </c>
      <c r="G5300" s="17" t="s">
        <v>6993</v>
      </c>
      <c r="H5300" s="17" t="s">
        <v>6996</v>
      </c>
      <c r="I5300" s="17" t="s">
        <v>7007</v>
      </c>
      <c r="J5300" s="17" t="s">
        <v>14165</v>
      </c>
      <c r="K5300" s="17" t="s">
        <v>14674</v>
      </c>
      <c r="L5300" s="17" t="s">
        <v>8340</v>
      </c>
      <c r="M5300" s="17" t="s">
        <v>8347</v>
      </c>
      <c r="N5300" s="17" t="s">
        <v>8351</v>
      </c>
      <c r="O5300" s="17" t="s">
        <v>14842</v>
      </c>
      <c r="P5300" s="18">
        <v>0</v>
      </c>
      <c r="Q5300" s="17" t="s">
        <v>8362</v>
      </c>
      <c r="R5300" s="22" t="s">
        <v>8370</v>
      </c>
      <c r="S5300" s="17">
        <v>1</v>
      </c>
      <c r="T5300" s="22" t="s">
        <v>8370</v>
      </c>
      <c r="U5300" s="19" t="str">
        <f>IF(Cleaned_Data!P5300&gt;20000,"High-Bill","Normal-Bill")</f>
        <v>Normal-Bill</v>
      </c>
      <c r="V5300" s="19" t="str">
        <f t="shared" si="164"/>
        <v>Senior-Citizen</v>
      </c>
      <c r="W5300" s="19" t="str">
        <f t="shared" si="165"/>
        <v>Not-Required</v>
      </c>
      <c r="X5300" s="20" t="str" cm="1">
        <f t="array" ref="X5300">_xlfn.IFS(P5300&lt;5000,"Low",P5300&lt;=20000,"Medium",P5300&gt;20000,"High")</f>
        <v>Low</v>
      </c>
    </row>
    <row r="5301" spans="1:24" x14ac:dyDescent="0.35">
      <c r="A5301" s="29" t="s">
        <v>977</v>
      </c>
      <c r="B5301" s="21" t="s">
        <v>1134</v>
      </c>
      <c r="C5301" s="21">
        <v>43</v>
      </c>
      <c r="D5301" s="21" t="s">
        <v>1172</v>
      </c>
      <c r="E5301" s="21" t="s">
        <v>11408</v>
      </c>
      <c r="F5301" s="21" t="s">
        <v>6787</v>
      </c>
      <c r="G5301" s="21" t="s">
        <v>6991</v>
      </c>
      <c r="H5301" s="21" t="s">
        <v>7000</v>
      </c>
      <c r="I5301" s="21" t="s">
        <v>7004</v>
      </c>
      <c r="J5301" s="22" t="s">
        <v>8371</v>
      </c>
      <c r="K5301" s="21" t="s">
        <v>14648</v>
      </c>
      <c r="L5301" s="21" t="s">
        <v>8339</v>
      </c>
      <c r="M5301" s="21" t="s">
        <v>8348</v>
      </c>
      <c r="N5301" s="21" t="s">
        <v>8352</v>
      </c>
      <c r="O5301" s="21" t="s">
        <v>8355</v>
      </c>
      <c r="P5301" s="18">
        <v>0</v>
      </c>
      <c r="Q5301" s="21" t="s">
        <v>8364</v>
      </c>
      <c r="R5301" s="22" t="s">
        <v>8370</v>
      </c>
      <c r="S5301" s="21">
        <v>1</v>
      </c>
      <c r="T5301" s="21" t="s">
        <v>14843</v>
      </c>
      <c r="U5301" s="23" t="str">
        <f>IF(Cleaned_Data!P5301&gt;20000,"High-Bill","Normal-Bill")</f>
        <v>Normal-Bill</v>
      </c>
      <c r="V5301" s="23" t="str">
        <f t="shared" si="164"/>
        <v>Not-Senior-Citizen</v>
      </c>
      <c r="W5301" s="23" t="str">
        <f t="shared" si="165"/>
        <v>Not-Required</v>
      </c>
      <c r="X5301" s="24" t="str" cm="1">
        <f t="array" ref="X5301">_xlfn.IFS(P5301&lt;5000,"Low",P5301&lt;=20000,"Medium",P5301&gt;20000,"High")</f>
        <v>Low</v>
      </c>
    </row>
    <row r="5302" spans="1:24" x14ac:dyDescent="0.35">
      <c r="A5302" s="28" t="s">
        <v>977</v>
      </c>
      <c r="B5302" s="17" t="s">
        <v>1099</v>
      </c>
      <c r="C5302" s="22" t="s">
        <v>14854</v>
      </c>
      <c r="D5302" s="17" t="s">
        <v>1174</v>
      </c>
      <c r="E5302" s="17" t="s">
        <v>12323</v>
      </c>
      <c r="F5302" s="17" t="s">
        <v>6800</v>
      </c>
      <c r="G5302" s="17" t="s">
        <v>6985</v>
      </c>
      <c r="H5302" s="17" t="s">
        <v>7000</v>
      </c>
      <c r="I5302" s="17" t="s">
        <v>7006</v>
      </c>
      <c r="J5302" s="22" t="s">
        <v>8371</v>
      </c>
      <c r="K5302" s="17" t="s">
        <v>14438</v>
      </c>
      <c r="L5302" s="17" t="s">
        <v>8343</v>
      </c>
      <c r="M5302" s="17" t="s">
        <v>8346</v>
      </c>
      <c r="N5302" s="17" t="s">
        <v>8354</v>
      </c>
      <c r="O5302" s="17" t="s">
        <v>8359</v>
      </c>
      <c r="P5302" s="25">
        <v>5700</v>
      </c>
      <c r="Q5302" s="17" t="s">
        <v>8363</v>
      </c>
      <c r="R5302" s="22" t="s">
        <v>8370</v>
      </c>
      <c r="S5302" s="17">
        <v>4</v>
      </c>
      <c r="T5302" s="17" t="s">
        <v>14843</v>
      </c>
      <c r="U5302" s="19" t="str">
        <f>IF(Cleaned_Data!P5302&gt;20000,"High-Bill","Normal-Bill")</f>
        <v>Normal-Bill</v>
      </c>
      <c r="V5302" s="19" t="str">
        <f t="shared" si="164"/>
        <v>Senior-Citizen</v>
      </c>
      <c r="W5302" s="19" t="str">
        <f t="shared" si="165"/>
        <v>Not-Required</v>
      </c>
      <c r="X5302" s="20" t="str" cm="1">
        <f t="array" ref="X5302">_xlfn.IFS(P5302&lt;5000,"Low",P5302&lt;=20000,"Medium",P5302&gt;20000,"High")</f>
        <v>Medium</v>
      </c>
    </row>
    <row r="5303" spans="1:24" x14ac:dyDescent="0.35">
      <c r="A5303" s="29" t="s">
        <v>341</v>
      </c>
      <c r="B5303" s="21" t="s">
        <v>1072</v>
      </c>
      <c r="C5303" s="21">
        <v>32</v>
      </c>
      <c r="D5303" s="21" t="s">
        <v>1172</v>
      </c>
      <c r="E5303" s="21" t="s">
        <v>8793</v>
      </c>
      <c r="F5303" s="21" t="s">
        <v>6864</v>
      </c>
      <c r="G5303" s="21" t="s">
        <v>6989</v>
      </c>
      <c r="H5303" s="21" t="s">
        <v>6995</v>
      </c>
      <c r="I5303" s="21" t="s">
        <v>7004</v>
      </c>
      <c r="J5303" s="21" t="s">
        <v>14059</v>
      </c>
      <c r="K5303" s="21" t="s">
        <v>14335</v>
      </c>
      <c r="L5303" s="21" t="s">
        <v>8344</v>
      </c>
      <c r="M5303" s="21" t="s">
        <v>8349</v>
      </c>
      <c r="N5303" s="21" t="s">
        <v>8353</v>
      </c>
      <c r="O5303" s="21" t="s">
        <v>8358</v>
      </c>
      <c r="P5303" s="18">
        <v>0</v>
      </c>
      <c r="Q5303" s="21" t="s">
        <v>8364</v>
      </c>
      <c r="R5303" s="21" t="s">
        <v>13927</v>
      </c>
      <c r="S5303" s="22" t="s">
        <v>8370</v>
      </c>
      <c r="T5303" s="21" t="s">
        <v>14843</v>
      </c>
      <c r="U5303" s="23" t="str">
        <f>IF(Cleaned_Data!P5303&gt;20000,"High-Bill","Normal-Bill")</f>
        <v>Normal-Bill</v>
      </c>
      <c r="V5303" s="23" t="str">
        <f t="shared" si="164"/>
        <v>Not-Senior-Citizen</v>
      </c>
      <c r="W5303" s="23" t="str">
        <f t="shared" si="165"/>
        <v>Follow-Up-required</v>
      </c>
      <c r="X5303" s="24" t="str" cm="1">
        <f t="array" ref="X5303">_xlfn.IFS(P5303&lt;5000,"Low",P5303&lt;=20000,"Medium",P5303&gt;20000,"High")</f>
        <v>Low</v>
      </c>
    </row>
    <row r="5304" spans="1:24" x14ac:dyDescent="0.35">
      <c r="A5304" s="28" t="s">
        <v>341</v>
      </c>
      <c r="B5304" s="17" t="s">
        <v>1022</v>
      </c>
      <c r="C5304" s="17">
        <v>22</v>
      </c>
      <c r="D5304" s="17" t="s">
        <v>1174</v>
      </c>
      <c r="E5304" s="17" t="s">
        <v>10917</v>
      </c>
      <c r="F5304" s="22" t="s">
        <v>8371</v>
      </c>
      <c r="G5304" s="17" t="s">
        <v>6988</v>
      </c>
      <c r="H5304" s="17" t="s">
        <v>6995</v>
      </c>
      <c r="I5304" s="17" t="s">
        <v>7004</v>
      </c>
      <c r="J5304" s="17" t="s">
        <v>14016</v>
      </c>
      <c r="K5304" s="17" t="s">
        <v>14421</v>
      </c>
      <c r="L5304" s="17" t="s">
        <v>8343</v>
      </c>
      <c r="M5304" s="17" t="s">
        <v>8348</v>
      </c>
      <c r="N5304" s="17" t="s">
        <v>8351</v>
      </c>
      <c r="O5304" s="17" t="s">
        <v>8359</v>
      </c>
      <c r="P5304" s="18">
        <v>0</v>
      </c>
      <c r="Q5304" s="17" t="s">
        <v>8363</v>
      </c>
      <c r="R5304" s="22" t="s">
        <v>8370</v>
      </c>
      <c r="S5304" s="17">
        <v>4</v>
      </c>
      <c r="T5304" s="17" t="s">
        <v>14845</v>
      </c>
      <c r="U5304" s="19" t="str">
        <f>IF(Cleaned_Data!P5304&gt;20000,"High-Bill","Normal-Bill")</f>
        <v>Normal-Bill</v>
      </c>
      <c r="V5304" s="19" t="str">
        <f t="shared" si="164"/>
        <v>Not-Senior-Citizen</v>
      </c>
      <c r="W5304" s="19" t="str">
        <f t="shared" si="165"/>
        <v>Not-Required</v>
      </c>
      <c r="X5304" s="20" t="str" cm="1">
        <f t="array" ref="X5304">_xlfn.IFS(P5304&lt;5000,"Low",P5304&lt;=20000,"Medium",P5304&gt;20000,"High")</f>
        <v>Low</v>
      </c>
    </row>
    <row r="5305" spans="1:24" x14ac:dyDescent="0.35">
      <c r="A5305" s="29" t="s">
        <v>341</v>
      </c>
      <c r="B5305" s="21" t="s">
        <v>1124</v>
      </c>
      <c r="C5305" s="22" t="s">
        <v>14854</v>
      </c>
      <c r="D5305" s="21" t="s">
        <v>1172</v>
      </c>
      <c r="E5305" s="21" t="s">
        <v>11457</v>
      </c>
      <c r="F5305" s="21" t="s">
        <v>6791</v>
      </c>
      <c r="G5305" s="21" t="s">
        <v>6984</v>
      </c>
      <c r="H5305" s="21" t="s">
        <v>6999</v>
      </c>
      <c r="I5305" s="21" t="s">
        <v>7001</v>
      </c>
      <c r="J5305" s="21" t="s">
        <v>7535</v>
      </c>
      <c r="K5305" s="21" t="s">
        <v>14730</v>
      </c>
      <c r="L5305" s="21" t="s">
        <v>8339</v>
      </c>
      <c r="M5305" s="21" t="s">
        <v>8348</v>
      </c>
      <c r="N5305" s="21" t="s">
        <v>8353</v>
      </c>
      <c r="O5305" s="21" t="s">
        <v>8355</v>
      </c>
      <c r="P5305" s="18">
        <v>0</v>
      </c>
      <c r="Q5305" s="21" t="s">
        <v>8364</v>
      </c>
      <c r="R5305" s="22" t="s">
        <v>8370</v>
      </c>
      <c r="S5305" s="21">
        <v>3</v>
      </c>
      <c r="T5305" s="22" t="s">
        <v>8370</v>
      </c>
      <c r="U5305" s="23" t="str">
        <f>IF(Cleaned_Data!P5305&gt;20000,"High-Bill","Normal-Bill")</f>
        <v>Normal-Bill</v>
      </c>
      <c r="V5305" s="23" t="str">
        <f t="shared" si="164"/>
        <v>Senior-Citizen</v>
      </c>
      <c r="W5305" s="23" t="str">
        <f t="shared" si="165"/>
        <v>Not-Required</v>
      </c>
      <c r="X5305" s="24" t="str" cm="1">
        <f t="array" ref="X5305">_xlfn.IFS(P5305&lt;5000,"Low",P5305&lt;=20000,"Medium",P5305&gt;20000,"High")</f>
        <v>Low</v>
      </c>
    </row>
    <row r="5306" spans="1:24" x14ac:dyDescent="0.35">
      <c r="A5306" s="28" t="s">
        <v>341</v>
      </c>
      <c r="B5306" s="17" t="s">
        <v>1164</v>
      </c>
      <c r="C5306" s="17">
        <v>77</v>
      </c>
      <c r="D5306" s="17" t="s">
        <v>1174</v>
      </c>
      <c r="E5306" s="17" t="s">
        <v>12281</v>
      </c>
      <c r="F5306" s="22" t="s">
        <v>8371</v>
      </c>
      <c r="G5306" s="17" t="s">
        <v>6989</v>
      </c>
      <c r="H5306" s="17" t="s">
        <v>6995</v>
      </c>
      <c r="I5306" s="17" t="s">
        <v>7006</v>
      </c>
      <c r="J5306" s="22" t="s">
        <v>8371</v>
      </c>
      <c r="K5306" s="17" t="s">
        <v>14215</v>
      </c>
      <c r="L5306" s="17" t="s">
        <v>8343</v>
      </c>
      <c r="M5306" s="17" t="s">
        <v>8349</v>
      </c>
      <c r="N5306" s="17" t="s">
        <v>8354</v>
      </c>
      <c r="O5306" s="17" t="s">
        <v>14841</v>
      </c>
      <c r="P5306" s="25">
        <v>7224</v>
      </c>
      <c r="Q5306" s="22" t="s">
        <v>8370</v>
      </c>
      <c r="R5306" s="17" t="s">
        <v>14067</v>
      </c>
      <c r="S5306" s="22" t="s">
        <v>8370</v>
      </c>
      <c r="T5306" s="17" t="s">
        <v>14844</v>
      </c>
      <c r="U5306" s="19" t="str">
        <f>IF(Cleaned_Data!P5306&gt;20000,"High-Bill","Normal-Bill")</f>
        <v>Normal-Bill</v>
      </c>
      <c r="V5306" s="19" t="str">
        <f t="shared" si="164"/>
        <v>Senior-Citizen</v>
      </c>
      <c r="W5306" s="19" t="str">
        <f t="shared" si="165"/>
        <v>Follow-Up-required</v>
      </c>
      <c r="X5306" s="20" t="str" cm="1">
        <f t="array" ref="X5306">_xlfn.IFS(P5306&lt;5000,"Low",P5306&lt;=20000,"Medium",P5306&gt;20000,"High")</f>
        <v>Medium</v>
      </c>
    </row>
    <row r="5307" spans="1:24" x14ac:dyDescent="0.35">
      <c r="A5307" s="29" t="s">
        <v>341</v>
      </c>
      <c r="B5307" s="21" t="s">
        <v>1080</v>
      </c>
      <c r="C5307" s="21">
        <v>82</v>
      </c>
      <c r="D5307" s="21" t="s">
        <v>1174</v>
      </c>
      <c r="E5307" s="21" t="s">
        <v>12421</v>
      </c>
      <c r="F5307" s="21" t="s">
        <v>6923</v>
      </c>
      <c r="G5307" s="21" t="s">
        <v>6992</v>
      </c>
      <c r="H5307" s="21" t="s">
        <v>6995</v>
      </c>
      <c r="I5307" s="21" t="s">
        <v>7006</v>
      </c>
      <c r="J5307" s="22" t="s">
        <v>8371</v>
      </c>
      <c r="K5307" s="21" t="s">
        <v>14515</v>
      </c>
      <c r="L5307" s="21" t="s">
        <v>8344</v>
      </c>
      <c r="M5307" s="21" t="s">
        <v>8347</v>
      </c>
      <c r="N5307" s="21" t="s">
        <v>8351</v>
      </c>
      <c r="O5307" s="21" t="s">
        <v>8358</v>
      </c>
      <c r="P5307" s="26">
        <v>22391</v>
      </c>
      <c r="Q5307" s="21" t="s">
        <v>8363</v>
      </c>
      <c r="R5307" s="21" t="s">
        <v>13917</v>
      </c>
      <c r="S5307" s="21">
        <v>1</v>
      </c>
      <c r="T5307" s="21" t="s">
        <v>14845</v>
      </c>
      <c r="U5307" s="23" t="str">
        <f>IF(Cleaned_Data!P5307&gt;20000,"High-Bill","Normal-Bill")</f>
        <v>High-Bill</v>
      </c>
      <c r="V5307" s="23" t="str">
        <f t="shared" si="164"/>
        <v>Senior-Citizen</v>
      </c>
      <c r="W5307" s="23" t="str">
        <f t="shared" si="165"/>
        <v>Follow-Up-required</v>
      </c>
      <c r="X5307" s="24" t="str" cm="1">
        <f t="array" ref="X5307">_xlfn.IFS(P5307&lt;5000,"Low",P5307&lt;=20000,"Medium",P5307&gt;20000,"High")</f>
        <v>High</v>
      </c>
    </row>
    <row r="5308" spans="1:24" x14ac:dyDescent="0.35">
      <c r="A5308" s="28" t="s">
        <v>341</v>
      </c>
      <c r="B5308" s="17" t="s">
        <v>1117</v>
      </c>
      <c r="C5308" s="22" t="s">
        <v>14854</v>
      </c>
      <c r="D5308" s="22" t="s">
        <v>14847</v>
      </c>
      <c r="E5308" s="17" t="s">
        <v>13369</v>
      </c>
      <c r="F5308" s="17" t="s">
        <v>6828</v>
      </c>
      <c r="G5308" s="17" t="s">
        <v>6989</v>
      </c>
      <c r="H5308" s="17" t="s">
        <v>6994</v>
      </c>
      <c r="I5308" s="17" t="s">
        <v>7001</v>
      </c>
      <c r="J5308" s="17" t="s">
        <v>7324</v>
      </c>
      <c r="K5308" s="17" t="s">
        <v>14413</v>
      </c>
      <c r="L5308" s="17" t="s">
        <v>8344</v>
      </c>
      <c r="M5308" s="17" t="s">
        <v>8348</v>
      </c>
      <c r="N5308" s="17" t="s">
        <v>8354</v>
      </c>
      <c r="O5308" s="17" t="s">
        <v>8359</v>
      </c>
      <c r="P5308" s="18">
        <v>0</v>
      </c>
      <c r="Q5308" s="17" t="s">
        <v>8364</v>
      </c>
      <c r="R5308" s="17" t="s">
        <v>14179</v>
      </c>
      <c r="S5308" s="22" t="s">
        <v>8370</v>
      </c>
      <c r="T5308" s="17" t="s">
        <v>14844</v>
      </c>
      <c r="U5308" s="19" t="str">
        <f>IF(Cleaned_Data!P5308&gt;20000,"High-Bill","Normal-Bill")</f>
        <v>Normal-Bill</v>
      </c>
      <c r="V5308" s="19" t="str">
        <f t="shared" si="164"/>
        <v>Senior-Citizen</v>
      </c>
      <c r="W5308" s="19" t="str">
        <f t="shared" si="165"/>
        <v>Follow-Up-required</v>
      </c>
      <c r="X5308" s="20" t="str" cm="1">
        <f t="array" ref="X5308">_xlfn.IFS(P5308&lt;5000,"Low",P5308&lt;=20000,"Medium",P5308&gt;20000,"High")</f>
        <v>Low</v>
      </c>
    </row>
    <row r="5309" spans="1:24" x14ac:dyDescent="0.35">
      <c r="A5309" s="29" t="s">
        <v>553</v>
      </c>
      <c r="B5309" s="21" t="s">
        <v>1107</v>
      </c>
      <c r="C5309" s="21">
        <v>23</v>
      </c>
      <c r="D5309" s="22" t="s">
        <v>14847</v>
      </c>
      <c r="E5309" s="21" t="s">
        <v>9155</v>
      </c>
      <c r="F5309" s="21" t="s">
        <v>6814</v>
      </c>
      <c r="G5309" s="21" t="s">
        <v>6988</v>
      </c>
      <c r="H5309" s="21" t="s">
        <v>6997</v>
      </c>
      <c r="I5309" s="21" t="s">
        <v>7007</v>
      </c>
      <c r="J5309" s="21" t="s">
        <v>14014</v>
      </c>
      <c r="K5309" s="21" t="s">
        <v>14299</v>
      </c>
      <c r="L5309" s="21" t="s">
        <v>8338</v>
      </c>
      <c r="M5309" s="21" t="s">
        <v>8350</v>
      </c>
      <c r="N5309" s="21" t="s">
        <v>8352</v>
      </c>
      <c r="O5309" s="21" t="s">
        <v>8355</v>
      </c>
      <c r="P5309" s="18">
        <v>0</v>
      </c>
      <c r="Q5309" s="21" t="s">
        <v>8363</v>
      </c>
      <c r="R5309" s="21" t="s">
        <v>14046</v>
      </c>
      <c r="S5309" s="21">
        <v>1</v>
      </c>
      <c r="T5309" s="21" t="s">
        <v>14844</v>
      </c>
      <c r="U5309" s="23" t="str">
        <f>IF(Cleaned_Data!P5309&gt;20000,"High-Bill","Normal-Bill")</f>
        <v>Normal-Bill</v>
      </c>
      <c r="V5309" s="23" t="str">
        <f t="shared" si="164"/>
        <v>Not-Senior-Citizen</v>
      </c>
      <c r="W5309" s="23" t="str">
        <f t="shared" si="165"/>
        <v>Follow-Up-required</v>
      </c>
      <c r="X5309" s="24" t="str" cm="1">
        <f t="array" ref="X5309">_xlfn.IFS(P5309&lt;5000,"Low",P5309&lt;=20000,"Medium",P5309&gt;20000,"High")</f>
        <v>Low</v>
      </c>
    </row>
    <row r="5310" spans="1:24" x14ac:dyDescent="0.35">
      <c r="A5310" s="28" t="s">
        <v>553</v>
      </c>
      <c r="B5310" s="17" t="s">
        <v>1027</v>
      </c>
      <c r="C5310" s="22" t="s">
        <v>14854</v>
      </c>
      <c r="D5310" s="17" t="s">
        <v>1172</v>
      </c>
      <c r="E5310" s="17" t="s">
        <v>10164</v>
      </c>
      <c r="F5310" s="17" t="s">
        <v>6769</v>
      </c>
      <c r="G5310" s="17" t="s">
        <v>6986</v>
      </c>
      <c r="H5310" s="17" t="s">
        <v>6998</v>
      </c>
      <c r="I5310" s="17" t="s">
        <v>7004</v>
      </c>
      <c r="J5310" s="17" t="s">
        <v>14027</v>
      </c>
      <c r="K5310" s="17" t="s">
        <v>14350</v>
      </c>
      <c r="L5310" s="17" t="s">
        <v>8345</v>
      </c>
      <c r="M5310" s="17" t="s">
        <v>8346</v>
      </c>
      <c r="N5310" s="17" t="s">
        <v>8351</v>
      </c>
      <c r="O5310" s="17" t="s">
        <v>8358</v>
      </c>
      <c r="P5310" s="25">
        <v>10755</v>
      </c>
      <c r="Q5310" s="17" t="s">
        <v>8362</v>
      </c>
      <c r="R5310" s="17" t="s">
        <v>13932</v>
      </c>
      <c r="S5310" s="22" t="s">
        <v>8370</v>
      </c>
      <c r="T5310" s="17" t="s">
        <v>14845</v>
      </c>
      <c r="U5310" s="19" t="str">
        <f>IF(Cleaned_Data!P5310&gt;20000,"High-Bill","Normal-Bill")</f>
        <v>Normal-Bill</v>
      </c>
      <c r="V5310" s="19" t="str">
        <f t="shared" si="164"/>
        <v>Senior-Citizen</v>
      </c>
      <c r="W5310" s="19" t="str">
        <f t="shared" si="165"/>
        <v>Follow-Up-required</v>
      </c>
      <c r="X5310" s="20" t="str" cm="1">
        <f t="array" ref="X5310">_xlfn.IFS(P5310&lt;5000,"Low",P5310&lt;=20000,"Medium",P5310&gt;20000,"High")</f>
        <v>Medium</v>
      </c>
    </row>
    <row r="5311" spans="1:24" x14ac:dyDescent="0.35">
      <c r="A5311" s="29" t="s">
        <v>553</v>
      </c>
      <c r="B5311" s="21" t="s">
        <v>1034</v>
      </c>
      <c r="C5311" s="22" t="s">
        <v>14854</v>
      </c>
      <c r="D5311" s="21" t="s">
        <v>1172</v>
      </c>
      <c r="E5311" s="21" t="s">
        <v>11341</v>
      </c>
      <c r="F5311" s="21" t="s">
        <v>6952</v>
      </c>
      <c r="G5311" s="21" t="s">
        <v>6986</v>
      </c>
      <c r="H5311" s="21" t="s">
        <v>6995</v>
      </c>
      <c r="I5311" s="21" t="s">
        <v>7001</v>
      </c>
      <c r="J5311" s="21" t="s">
        <v>13934</v>
      </c>
      <c r="K5311" s="21" t="s">
        <v>14816</v>
      </c>
      <c r="L5311" s="21" t="s">
        <v>8338</v>
      </c>
      <c r="M5311" s="21" t="s">
        <v>8348</v>
      </c>
      <c r="N5311" s="21" t="s">
        <v>8351</v>
      </c>
      <c r="O5311" s="21" t="s">
        <v>8355</v>
      </c>
      <c r="P5311" s="18">
        <v>0</v>
      </c>
      <c r="Q5311" s="21" t="s">
        <v>8362</v>
      </c>
      <c r="R5311" s="22" t="s">
        <v>8370</v>
      </c>
      <c r="S5311" s="21">
        <v>5</v>
      </c>
      <c r="T5311" s="22" t="s">
        <v>8370</v>
      </c>
      <c r="U5311" s="23" t="str">
        <f>IF(Cleaned_Data!P5311&gt;20000,"High-Bill","Normal-Bill")</f>
        <v>Normal-Bill</v>
      </c>
      <c r="V5311" s="23" t="str">
        <f t="shared" si="164"/>
        <v>Senior-Citizen</v>
      </c>
      <c r="W5311" s="23" t="str">
        <f t="shared" si="165"/>
        <v>Not-Required</v>
      </c>
      <c r="X5311" s="24" t="str" cm="1">
        <f t="array" ref="X5311">_xlfn.IFS(P5311&lt;5000,"Low",P5311&lt;=20000,"Medium",P5311&gt;20000,"High")</f>
        <v>Low</v>
      </c>
    </row>
    <row r="5312" spans="1:24" x14ac:dyDescent="0.35">
      <c r="A5312" s="28" t="s">
        <v>553</v>
      </c>
      <c r="B5312" s="17" t="s">
        <v>1039</v>
      </c>
      <c r="C5312" s="17">
        <v>90</v>
      </c>
      <c r="D5312" s="17" t="s">
        <v>1174</v>
      </c>
      <c r="E5312" s="17" t="s">
        <v>11659</v>
      </c>
      <c r="F5312" s="22" t="s">
        <v>8371</v>
      </c>
      <c r="G5312" s="17" t="s">
        <v>6984</v>
      </c>
      <c r="H5312" s="17" t="s">
        <v>6998</v>
      </c>
      <c r="I5312" s="17" t="s">
        <v>7001</v>
      </c>
      <c r="J5312" s="17" t="s">
        <v>14012</v>
      </c>
      <c r="K5312" s="17" t="s">
        <v>14346</v>
      </c>
      <c r="L5312" s="17" t="s">
        <v>8342</v>
      </c>
      <c r="M5312" s="17" t="s">
        <v>8350</v>
      </c>
      <c r="N5312" s="17" t="s">
        <v>8353</v>
      </c>
      <c r="O5312" s="17" t="s">
        <v>8355</v>
      </c>
      <c r="P5312" s="25">
        <v>38964</v>
      </c>
      <c r="Q5312" s="17" t="s">
        <v>8363</v>
      </c>
      <c r="R5312" s="22" t="s">
        <v>8370</v>
      </c>
      <c r="S5312" s="17">
        <v>4</v>
      </c>
      <c r="T5312" s="22" t="s">
        <v>8370</v>
      </c>
      <c r="U5312" s="19" t="str">
        <f>IF(Cleaned_Data!P5312&gt;20000,"High-Bill","Normal-Bill")</f>
        <v>High-Bill</v>
      </c>
      <c r="V5312" s="19" t="str">
        <f t="shared" si="164"/>
        <v>Senior-Citizen</v>
      </c>
      <c r="W5312" s="19" t="str">
        <f t="shared" si="165"/>
        <v>Not-Required</v>
      </c>
      <c r="X5312" s="20" t="str" cm="1">
        <f t="array" ref="X5312">_xlfn.IFS(P5312&lt;5000,"Low",P5312&lt;=20000,"Medium",P5312&gt;20000,"High")</f>
        <v>High</v>
      </c>
    </row>
    <row r="5313" spans="1:24" x14ac:dyDescent="0.35">
      <c r="A5313" s="29" t="s">
        <v>553</v>
      </c>
      <c r="B5313" s="21" t="s">
        <v>1096</v>
      </c>
      <c r="C5313" s="22" t="s">
        <v>14854</v>
      </c>
      <c r="D5313" s="21" t="s">
        <v>1174</v>
      </c>
      <c r="E5313" s="21" t="s">
        <v>13897</v>
      </c>
      <c r="F5313" s="21" t="s">
        <v>6786</v>
      </c>
      <c r="G5313" s="21" t="s">
        <v>6987</v>
      </c>
      <c r="H5313" s="21" t="s">
        <v>6998</v>
      </c>
      <c r="I5313" s="21" t="s">
        <v>7001</v>
      </c>
      <c r="J5313" s="22" t="s">
        <v>8371</v>
      </c>
      <c r="K5313" s="21" t="s">
        <v>14377</v>
      </c>
      <c r="L5313" s="21" t="s">
        <v>8345</v>
      </c>
      <c r="M5313" s="21" t="s">
        <v>8350</v>
      </c>
      <c r="N5313" s="21" t="s">
        <v>8352</v>
      </c>
      <c r="O5313" s="21" t="s">
        <v>8358</v>
      </c>
      <c r="P5313" s="26">
        <v>8311</v>
      </c>
      <c r="Q5313" s="21" t="s">
        <v>8362</v>
      </c>
      <c r="R5313" s="22" t="s">
        <v>8370</v>
      </c>
      <c r="S5313" s="21">
        <v>3</v>
      </c>
      <c r="T5313" s="22" t="s">
        <v>8370</v>
      </c>
      <c r="U5313" s="23" t="str">
        <f>IF(Cleaned_Data!P5313&gt;20000,"High-Bill","Normal-Bill")</f>
        <v>Normal-Bill</v>
      </c>
      <c r="V5313" s="23" t="str">
        <f t="shared" si="164"/>
        <v>Senior-Citizen</v>
      </c>
      <c r="W5313" s="23" t="str">
        <f t="shared" si="165"/>
        <v>Not-Required</v>
      </c>
      <c r="X5313" s="24" t="str" cm="1">
        <f t="array" ref="X5313">_xlfn.IFS(P5313&lt;5000,"Low",P5313&lt;=20000,"Medium",P5313&gt;20000,"High")</f>
        <v>Medium</v>
      </c>
    </row>
    <row r="5314" spans="1:24" x14ac:dyDescent="0.35">
      <c r="A5314" s="28" t="s">
        <v>465</v>
      </c>
      <c r="B5314" s="17" t="s">
        <v>1031</v>
      </c>
      <c r="C5314" s="17">
        <v>60</v>
      </c>
      <c r="D5314" s="17" t="s">
        <v>1174</v>
      </c>
      <c r="E5314" s="17" t="s">
        <v>8987</v>
      </c>
      <c r="F5314" s="22" t="s">
        <v>8371</v>
      </c>
      <c r="G5314" s="17" t="s">
        <v>6991</v>
      </c>
      <c r="H5314" s="17" t="s">
        <v>6998</v>
      </c>
      <c r="I5314" s="17" t="s">
        <v>7002</v>
      </c>
      <c r="J5314" s="22" t="s">
        <v>8371</v>
      </c>
      <c r="K5314" s="17" t="s">
        <v>14564</v>
      </c>
      <c r="L5314" s="17" t="s">
        <v>8343</v>
      </c>
      <c r="M5314" s="17" t="s">
        <v>8346</v>
      </c>
      <c r="N5314" s="17" t="s">
        <v>8351</v>
      </c>
      <c r="O5314" s="17" t="s">
        <v>14841</v>
      </c>
      <c r="P5314" s="18">
        <v>0</v>
      </c>
      <c r="Q5314" s="17" t="s">
        <v>8363</v>
      </c>
      <c r="R5314" s="17" t="s">
        <v>13974</v>
      </c>
      <c r="S5314" s="17">
        <v>4</v>
      </c>
      <c r="T5314" s="17" t="s">
        <v>14843</v>
      </c>
      <c r="U5314" s="19" t="str">
        <f>IF(Cleaned_Data!P5314&gt;20000,"High-Bill","Normal-Bill")</f>
        <v>Normal-Bill</v>
      </c>
      <c r="V5314" s="19" t="str">
        <f t="shared" ref="V5314:V5377" si="166">IF(C5314&gt;=60,"Senior-Citizen","Not-Senior-Citizen")</f>
        <v>Senior-Citizen</v>
      </c>
      <c r="W5314" s="19" t="str">
        <f t="shared" ref="W5314:W5377" si="167">IF(R5314="N/A","Not-Required","Follow-Up-required")</f>
        <v>Follow-Up-required</v>
      </c>
      <c r="X5314" s="20" t="str" cm="1">
        <f t="array" ref="X5314">_xlfn.IFS(P5314&lt;5000,"Low",P5314&lt;=20000,"Medium",P5314&gt;20000,"High")</f>
        <v>Low</v>
      </c>
    </row>
    <row r="5315" spans="1:24" x14ac:dyDescent="0.35">
      <c r="A5315" s="29" t="s">
        <v>465</v>
      </c>
      <c r="B5315" s="21" t="s">
        <v>1149</v>
      </c>
      <c r="C5315" s="21">
        <v>36</v>
      </c>
      <c r="D5315" s="21" t="s">
        <v>1172</v>
      </c>
      <c r="E5315" s="21" t="s">
        <v>10587</v>
      </c>
      <c r="F5315" s="21" t="s">
        <v>6831</v>
      </c>
      <c r="G5315" s="21" t="s">
        <v>6991</v>
      </c>
      <c r="H5315" s="21" t="s">
        <v>6996</v>
      </c>
      <c r="I5315" s="21" t="s">
        <v>7002</v>
      </c>
      <c r="J5315" s="22" t="s">
        <v>8371</v>
      </c>
      <c r="K5315" s="21" t="s">
        <v>14624</v>
      </c>
      <c r="L5315" s="21" t="s">
        <v>8338</v>
      </c>
      <c r="M5315" s="21" t="s">
        <v>8350</v>
      </c>
      <c r="N5315" s="21" t="s">
        <v>8354</v>
      </c>
      <c r="O5315" s="21" t="s">
        <v>14841</v>
      </c>
      <c r="P5315" s="18">
        <v>0</v>
      </c>
      <c r="Q5315" s="22" t="s">
        <v>8370</v>
      </c>
      <c r="R5315" s="22" t="s">
        <v>8370</v>
      </c>
      <c r="S5315" s="21">
        <v>5</v>
      </c>
      <c r="T5315" s="22" t="s">
        <v>8370</v>
      </c>
      <c r="U5315" s="23" t="str">
        <f>IF(Cleaned_Data!P5315&gt;20000,"High-Bill","Normal-Bill")</f>
        <v>Normal-Bill</v>
      </c>
      <c r="V5315" s="23" t="str">
        <f t="shared" si="166"/>
        <v>Not-Senior-Citizen</v>
      </c>
      <c r="W5315" s="23" t="str">
        <f t="shared" si="167"/>
        <v>Not-Required</v>
      </c>
      <c r="X5315" s="24" t="str" cm="1">
        <f t="array" ref="X5315">_xlfn.IFS(P5315&lt;5000,"Low",P5315&lt;=20000,"Medium",P5315&gt;20000,"High")</f>
        <v>Low</v>
      </c>
    </row>
    <row r="5316" spans="1:24" x14ac:dyDescent="0.35">
      <c r="A5316" s="28" t="s">
        <v>465</v>
      </c>
      <c r="B5316" s="17" t="s">
        <v>1025</v>
      </c>
      <c r="C5316" s="17">
        <v>46</v>
      </c>
      <c r="D5316" s="17" t="s">
        <v>1172</v>
      </c>
      <c r="E5316" s="17" t="s">
        <v>10838</v>
      </c>
      <c r="F5316" s="17" t="s">
        <v>6682</v>
      </c>
      <c r="G5316" s="17" t="s">
        <v>6989</v>
      </c>
      <c r="H5316" s="17" t="s">
        <v>6999</v>
      </c>
      <c r="I5316" s="17" t="s">
        <v>7002</v>
      </c>
      <c r="J5316" s="17" t="s">
        <v>13974</v>
      </c>
      <c r="K5316" s="17" t="s">
        <v>14493</v>
      </c>
      <c r="L5316" s="17" t="s">
        <v>8342</v>
      </c>
      <c r="M5316" s="17" t="s">
        <v>8348</v>
      </c>
      <c r="N5316" s="17" t="s">
        <v>8352</v>
      </c>
      <c r="O5316" s="17" t="s">
        <v>8359</v>
      </c>
      <c r="P5316" s="18">
        <v>0</v>
      </c>
      <c r="Q5316" s="17" t="s">
        <v>8362</v>
      </c>
      <c r="R5316" s="17" t="s">
        <v>14126</v>
      </c>
      <c r="S5316" s="17">
        <v>5</v>
      </c>
      <c r="T5316" s="17" t="s">
        <v>14844</v>
      </c>
      <c r="U5316" s="19" t="str">
        <f>IF(Cleaned_Data!P5316&gt;20000,"High-Bill","Normal-Bill")</f>
        <v>Normal-Bill</v>
      </c>
      <c r="V5316" s="19" t="str">
        <f t="shared" si="166"/>
        <v>Not-Senior-Citizen</v>
      </c>
      <c r="W5316" s="19" t="str">
        <f t="shared" si="167"/>
        <v>Follow-Up-required</v>
      </c>
      <c r="X5316" s="20" t="str" cm="1">
        <f t="array" ref="X5316">_xlfn.IFS(P5316&lt;5000,"Low",P5316&lt;=20000,"Medium",P5316&gt;20000,"High")</f>
        <v>Low</v>
      </c>
    </row>
    <row r="5317" spans="1:24" x14ac:dyDescent="0.35">
      <c r="A5317" s="29" t="s">
        <v>465</v>
      </c>
      <c r="B5317" s="21" t="s">
        <v>1098</v>
      </c>
      <c r="C5317" s="22" t="s">
        <v>14854</v>
      </c>
      <c r="D5317" s="22" t="s">
        <v>14847</v>
      </c>
      <c r="E5317" s="21" t="s">
        <v>11964</v>
      </c>
      <c r="F5317" s="21" t="s">
        <v>6790</v>
      </c>
      <c r="G5317" s="21" t="s">
        <v>6988</v>
      </c>
      <c r="H5317" s="21" t="s">
        <v>6998</v>
      </c>
      <c r="I5317" s="21" t="s">
        <v>7001</v>
      </c>
      <c r="J5317" s="21" t="s">
        <v>7247</v>
      </c>
      <c r="K5317" s="21" t="s">
        <v>14200</v>
      </c>
      <c r="L5317" s="21" t="s">
        <v>8345</v>
      </c>
      <c r="M5317" s="21" t="s">
        <v>8347</v>
      </c>
      <c r="N5317" s="21" t="s">
        <v>8353</v>
      </c>
      <c r="O5317" s="21" t="s">
        <v>14842</v>
      </c>
      <c r="P5317" s="18">
        <v>0</v>
      </c>
      <c r="Q5317" s="21" t="s">
        <v>8362</v>
      </c>
      <c r="R5317" s="21" t="s">
        <v>14045</v>
      </c>
      <c r="S5317" s="21">
        <v>3</v>
      </c>
      <c r="T5317" s="21" t="s">
        <v>14843</v>
      </c>
      <c r="U5317" s="23" t="str">
        <f>IF(Cleaned_Data!P5317&gt;20000,"High-Bill","Normal-Bill")</f>
        <v>Normal-Bill</v>
      </c>
      <c r="V5317" s="23" t="str">
        <f t="shared" si="166"/>
        <v>Senior-Citizen</v>
      </c>
      <c r="W5317" s="23" t="str">
        <f t="shared" si="167"/>
        <v>Follow-Up-required</v>
      </c>
      <c r="X5317" s="24" t="str" cm="1">
        <f t="array" ref="X5317">_xlfn.IFS(P5317&lt;5000,"Low",P5317&lt;=20000,"Medium",P5317&gt;20000,"High")</f>
        <v>Low</v>
      </c>
    </row>
    <row r="5318" spans="1:24" x14ac:dyDescent="0.35">
      <c r="A5318" s="28" t="s">
        <v>465</v>
      </c>
      <c r="B5318" s="17" t="s">
        <v>1153</v>
      </c>
      <c r="C5318" s="17">
        <v>66</v>
      </c>
      <c r="D5318" s="17" t="s">
        <v>1174</v>
      </c>
      <c r="E5318" s="17" t="s">
        <v>12193</v>
      </c>
      <c r="F5318" s="17" t="s">
        <v>6836</v>
      </c>
      <c r="G5318" s="17" t="s">
        <v>6986</v>
      </c>
      <c r="H5318" s="17" t="s">
        <v>6997</v>
      </c>
      <c r="I5318" s="17" t="s">
        <v>7003</v>
      </c>
      <c r="J5318" s="17" t="s">
        <v>14005</v>
      </c>
      <c r="K5318" s="17" t="s">
        <v>14665</v>
      </c>
      <c r="L5318" s="17" t="s">
        <v>8342</v>
      </c>
      <c r="M5318" s="17" t="s">
        <v>8349</v>
      </c>
      <c r="N5318" s="17" t="s">
        <v>8354</v>
      </c>
      <c r="O5318" s="17" t="s">
        <v>8355</v>
      </c>
      <c r="P5318" s="25">
        <v>39056</v>
      </c>
      <c r="Q5318" s="17" t="s">
        <v>8362</v>
      </c>
      <c r="R5318" s="22" t="s">
        <v>8370</v>
      </c>
      <c r="S5318" s="22" t="s">
        <v>8370</v>
      </c>
      <c r="T5318" s="22" t="s">
        <v>8370</v>
      </c>
      <c r="U5318" s="19" t="str">
        <f>IF(Cleaned_Data!P5318&gt;20000,"High-Bill","Normal-Bill")</f>
        <v>High-Bill</v>
      </c>
      <c r="V5318" s="19" t="str">
        <f t="shared" si="166"/>
        <v>Senior-Citizen</v>
      </c>
      <c r="W5318" s="19" t="str">
        <f t="shared" si="167"/>
        <v>Not-Required</v>
      </c>
      <c r="X5318" s="20" t="str" cm="1">
        <f t="array" ref="X5318">_xlfn.IFS(P5318&lt;5000,"Low",P5318&lt;=20000,"Medium",P5318&gt;20000,"High")</f>
        <v>High</v>
      </c>
    </row>
    <row r="5319" spans="1:24" x14ac:dyDescent="0.35">
      <c r="A5319" s="29" t="s">
        <v>416</v>
      </c>
      <c r="B5319" s="21" t="s">
        <v>1032</v>
      </c>
      <c r="C5319" s="22" t="s">
        <v>14854</v>
      </c>
      <c r="D5319" s="22" t="s">
        <v>14847</v>
      </c>
      <c r="E5319" s="21" t="s">
        <v>8914</v>
      </c>
      <c r="F5319" s="22" t="s">
        <v>8371</v>
      </c>
      <c r="G5319" s="21" t="s">
        <v>6990</v>
      </c>
      <c r="H5319" s="21" t="s">
        <v>7000</v>
      </c>
      <c r="I5319" s="21" t="s">
        <v>7007</v>
      </c>
      <c r="J5319" s="22" t="s">
        <v>8371</v>
      </c>
      <c r="K5319" s="21" t="s">
        <v>14322</v>
      </c>
      <c r="L5319" s="21" t="s">
        <v>8343</v>
      </c>
      <c r="M5319" s="21" t="s">
        <v>8349</v>
      </c>
      <c r="N5319" s="21" t="s">
        <v>8354</v>
      </c>
      <c r="O5319" s="21" t="s">
        <v>14842</v>
      </c>
      <c r="P5319" s="26">
        <v>47886</v>
      </c>
      <c r="Q5319" s="21" t="s">
        <v>8362</v>
      </c>
      <c r="R5319" s="21" t="s">
        <v>7052</v>
      </c>
      <c r="S5319" s="21">
        <v>3</v>
      </c>
      <c r="T5319" s="21" t="s">
        <v>14843</v>
      </c>
      <c r="U5319" s="23" t="str">
        <f>IF(Cleaned_Data!P5319&gt;20000,"High-Bill","Normal-Bill")</f>
        <v>High-Bill</v>
      </c>
      <c r="V5319" s="23" t="str">
        <f t="shared" si="166"/>
        <v>Senior-Citizen</v>
      </c>
      <c r="W5319" s="23" t="str">
        <f t="shared" si="167"/>
        <v>Follow-Up-required</v>
      </c>
      <c r="X5319" s="24" t="str" cm="1">
        <f t="array" ref="X5319">_xlfn.IFS(P5319&lt;5000,"Low",P5319&lt;=20000,"Medium",P5319&gt;20000,"High")</f>
        <v>High</v>
      </c>
    </row>
    <row r="5320" spans="1:24" x14ac:dyDescent="0.35">
      <c r="A5320" s="28" t="s">
        <v>416</v>
      </c>
      <c r="B5320" s="17" t="s">
        <v>1060</v>
      </c>
      <c r="C5320" s="17">
        <v>55</v>
      </c>
      <c r="D5320" s="22" t="s">
        <v>14847</v>
      </c>
      <c r="E5320" s="17" t="s">
        <v>9298</v>
      </c>
      <c r="F5320" s="17" t="s">
        <v>6709</v>
      </c>
      <c r="G5320" s="17" t="s">
        <v>6988</v>
      </c>
      <c r="H5320" s="17" t="s">
        <v>6997</v>
      </c>
      <c r="I5320" s="17" t="s">
        <v>7004</v>
      </c>
      <c r="J5320" s="17" t="s">
        <v>7026</v>
      </c>
      <c r="K5320" s="17" t="s">
        <v>14665</v>
      </c>
      <c r="L5320" s="17" t="s">
        <v>8339</v>
      </c>
      <c r="M5320" s="17" t="s">
        <v>8346</v>
      </c>
      <c r="N5320" s="17" t="s">
        <v>8351</v>
      </c>
      <c r="O5320" s="17" t="s">
        <v>8358</v>
      </c>
      <c r="P5320" s="25">
        <v>22706</v>
      </c>
      <c r="Q5320" s="17" t="s">
        <v>8363</v>
      </c>
      <c r="R5320" s="17" t="s">
        <v>14083</v>
      </c>
      <c r="S5320" s="17">
        <v>1</v>
      </c>
      <c r="T5320" s="17" t="s">
        <v>14843</v>
      </c>
      <c r="U5320" s="19" t="str">
        <f>IF(Cleaned_Data!P5320&gt;20000,"High-Bill","Normal-Bill")</f>
        <v>High-Bill</v>
      </c>
      <c r="V5320" s="19" t="str">
        <f t="shared" si="166"/>
        <v>Not-Senior-Citizen</v>
      </c>
      <c r="W5320" s="19" t="str">
        <f t="shared" si="167"/>
        <v>Follow-Up-required</v>
      </c>
      <c r="X5320" s="20" t="str" cm="1">
        <f t="array" ref="X5320">_xlfn.IFS(P5320&lt;5000,"Low",P5320&lt;=20000,"Medium",P5320&gt;20000,"High")</f>
        <v>High</v>
      </c>
    </row>
    <row r="5321" spans="1:24" x14ac:dyDescent="0.35">
      <c r="A5321" s="29" t="s">
        <v>416</v>
      </c>
      <c r="B5321" s="21" t="s">
        <v>1101</v>
      </c>
      <c r="C5321" s="21">
        <v>79</v>
      </c>
      <c r="D5321" s="21" t="s">
        <v>1174</v>
      </c>
      <c r="E5321" s="21" t="s">
        <v>10537</v>
      </c>
      <c r="F5321" s="21" t="s">
        <v>6748</v>
      </c>
      <c r="G5321" s="21" t="s">
        <v>6986</v>
      </c>
      <c r="H5321" s="21" t="s">
        <v>6994</v>
      </c>
      <c r="I5321" s="21" t="s">
        <v>7006</v>
      </c>
      <c r="J5321" s="21" t="s">
        <v>13903</v>
      </c>
      <c r="K5321" s="21" t="s">
        <v>14777</v>
      </c>
      <c r="L5321" s="21" t="s">
        <v>8345</v>
      </c>
      <c r="M5321" s="21" t="s">
        <v>8348</v>
      </c>
      <c r="N5321" s="21" t="s">
        <v>8354</v>
      </c>
      <c r="O5321" s="21" t="s">
        <v>14842</v>
      </c>
      <c r="P5321" s="18">
        <v>0</v>
      </c>
      <c r="Q5321" s="22" t="s">
        <v>8370</v>
      </c>
      <c r="R5321" s="22" t="s">
        <v>8370</v>
      </c>
      <c r="S5321" s="21">
        <v>1</v>
      </c>
      <c r="T5321" s="21" t="s">
        <v>14845</v>
      </c>
      <c r="U5321" s="23" t="str">
        <f>IF(Cleaned_Data!P5321&gt;20000,"High-Bill","Normal-Bill")</f>
        <v>Normal-Bill</v>
      </c>
      <c r="V5321" s="23" t="str">
        <f t="shared" si="166"/>
        <v>Senior-Citizen</v>
      </c>
      <c r="W5321" s="23" t="str">
        <f t="shared" si="167"/>
        <v>Not-Required</v>
      </c>
      <c r="X5321" s="24" t="str" cm="1">
        <f t="array" ref="X5321">_xlfn.IFS(P5321&lt;5000,"Low",P5321&lt;=20000,"Medium",P5321&gt;20000,"High")</f>
        <v>Low</v>
      </c>
    </row>
    <row r="5322" spans="1:24" x14ac:dyDescent="0.35">
      <c r="A5322" s="28" t="s">
        <v>416</v>
      </c>
      <c r="B5322" s="17" t="s">
        <v>1033</v>
      </c>
      <c r="C5322" s="22" t="s">
        <v>14854</v>
      </c>
      <c r="D5322" s="17" t="s">
        <v>1172</v>
      </c>
      <c r="E5322" s="17" t="s">
        <v>10726</v>
      </c>
      <c r="F5322" s="17" t="s">
        <v>6966</v>
      </c>
      <c r="G5322" s="17" t="s">
        <v>6990</v>
      </c>
      <c r="H5322" s="17" t="s">
        <v>7000</v>
      </c>
      <c r="I5322" s="17" t="s">
        <v>7005</v>
      </c>
      <c r="J5322" s="22" t="s">
        <v>8371</v>
      </c>
      <c r="K5322" s="17" t="s">
        <v>14644</v>
      </c>
      <c r="L5322" s="17" t="s">
        <v>8340</v>
      </c>
      <c r="M5322" s="17" t="s">
        <v>8348</v>
      </c>
      <c r="N5322" s="17" t="s">
        <v>8353</v>
      </c>
      <c r="O5322" s="17" t="s">
        <v>8359</v>
      </c>
      <c r="P5322" s="18">
        <v>0</v>
      </c>
      <c r="Q5322" s="22" t="s">
        <v>8370</v>
      </c>
      <c r="R5322" s="22" t="s">
        <v>8370</v>
      </c>
      <c r="S5322" s="17">
        <v>1</v>
      </c>
      <c r="T5322" s="17" t="s">
        <v>14845</v>
      </c>
      <c r="U5322" s="19" t="str">
        <f>IF(Cleaned_Data!P5322&gt;20000,"High-Bill","Normal-Bill")</f>
        <v>Normal-Bill</v>
      </c>
      <c r="V5322" s="19" t="str">
        <f t="shared" si="166"/>
        <v>Senior-Citizen</v>
      </c>
      <c r="W5322" s="19" t="str">
        <f t="shared" si="167"/>
        <v>Not-Required</v>
      </c>
      <c r="X5322" s="20" t="str" cm="1">
        <f t="array" ref="X5322">_xlfn.IFS(P5322&lt;5000,"Low",P5322&lt;=20000,"Medium",P5322&gt;20000,"High")</f>
        <v>Low</v>
      </c>
    </row>
    <row r="5323" spans="1:24" x14ac:dyDescent="0.35">
      <c r="A5323" s="29" t="s">
        <v>416</v>
      </c>
      <c r="B5323" s="21" t="s">
        <v>1128</v>
      </c>
      <c r="C5323" s="22" t="s">
        <v>14854</v>
      </c>
      <c r="D5323" s="21" t="s">
        <v>1172</v>
      </c>
      <c r="E5323" s="21" t="s">
        <v>11632</v>
      </c>
      <c r="F5323" s="22" t="s">
        <v>8371</v>
      </c>
      <c r="G5323" s="21" t="s">
        <v>6987</v>
      </c>
      <c r="H5323" s="21" t="s">
        <v>6999</v>
      </c>
      <c r="I5323" s="21" t="s">
        <v>7007</v>
      </c>
      <c r="J5323" s="22" t="s">
        <v>8371</v>
      </c>
      <c r="K5323" s="21" t="s">
        <v>14338</v>
      </c>
      <c r="L5323" s="21" t="s">
        <v>8342</v>
      </c>
      <c r="M5323" s="21" t="s">
        <v>8348</v>
      </c>
      <c r="N5323" s="21" t="s">
        <v>8353</v>
      </c>
      <c r="O5323" s="21" t="s">
        <v>8359</v>
      </c>
      <c r="P5323" s="26">
        <v>36494</v>
      </c>
      <c r="Q5323" s="22" t="s">
        <v>8370</v>
      </c>
      <c r="R5323" s="22" t="s">
        <v>8370</v>
      </c>
      <c r="S5323" s="21">
        <v>5</v>
      </c>
      <c r="T5323" s="21" t="s">
        <v>14843</v>
      </c>
      <c r="U5323" s="23" t="str">
        <f>IF(Cleaned_Data!P5323&gt;20000,"High-Bill","Normal-Bill")</f>
        <v>High-Bill</v>
      </c>
      <c r="V5323" s="23" t="str">
        <f t="shared" si="166"/>
        <v>Senior-Citizen</v>
      </c>
      <c r="W5323" s="23" t="str">
        <f t="shared" si="167"/>
        <v>Not-Required</v>
      </c>
      <c r="X5323" s="24" t="str" cm="1">
        <f t="array" ref="X5323">_xlfn.IFS(P5323&lt;5000,"Low",P5323&lt;=20000,"Medium",P5323&gt;20000,"High")</f>
        <v>High</v>
      </c>
    </row>
    <row r="5324" spans="1:24" x14ac:dyDescent="0.35">
      <c r="A5324" s="28" t="s">
        <v>416</v>
      </c>
      <c r="B5324" s="17" t="s">
        <v>1095</v>
      </c>
      <c r="C5324" s="17">
        <v>78</v>
      </c>
      <c r="D5324" s="17" t="s">
        <v>1174</v>
      </c>
      <c r="E5324" s="17" t="s">
        <v>13408</v>
      </c>
      <c r="F5324" s="17" t="s">
        <v>6900</v>
      </c>
      <c r="G5324" s="17" t="s">
        <v>6988</v>
      </c>
      <c r="H5324" s="17" t="s">
        <v>7000</v>
      </c>
      <c r="I5324" s="17" t="s">
        <v>7006</v>
      </c>
      <c r="J5324" s="17" t="s">
        <v>13990</v>
      </c>
      <c r="K5324" s="17" t="s">
        <v>14250</v>
      </c>
      <c r="L5324" s="17" t="s">
        <v>8340</v>
      </c>
      <c r="M5324" s="17" t="s">
        <v>8347</v>
      </c>
      <c r="N5324" s="17" t="s">
        <v>8354</v>
      </c>
      <c r="O5324" s="17" t="s">
        <v>14842</v>
      </c>
      <c r="P5324" s="18">
        <v>0</v>
      </c>
      <c r="Q5324" s="22" t="s">
        <v>8370</v>
      </c>
      <c r="R5324" s="17" t="s">
        <v>7370</v>
      </c>
      <c r="S5324" s="22" t="s">
        <v>8370</v>
      </c>
      <c r="T5324" s="17" t="s">
        <v>14844</v>
      </c>
      <c r="U5324" s="19" t="str">
        <f>IF(Cleaned_Data!P5324&gt;20000,"High-Bill","Normal-Bill")</f>
        <v>Normal-Bill</v>
      </c>
      <c r="V5324" s="19" t="str">
        <f t="shared" si="166"/>
        <v>Senior-Citizen</v>
      </c>
      <c r="W5324" s="19" t="str">
        <f t="shared" si="167"/>
        <v>Follow-Up-required</v>
      </c>
      <c r="X5324" s="20" t="str" cm="1">
        <f t="array" ref="X5324">_xlfn.IFS(P5324&lt;5000,"Low",P5324&lt;=20000,"Medium",P5324&gt;20000,"High")</f>
        <v>Low</v>
      </c>
    </row>
    <row r="5325" spans="1:24" x14ac:dyDescent="0.35">
      <c r="A5325" s="29" t="s">
        <v>416</v>
      </c>
      <c r="B5325" s="21" t="s">
        <v>1155</v>
      </c>
      <c r="C5325" s="22" t="s">
        <v>14854</v>
      </c>
      <c r="D5325" s="21" t="s">
        <v>1172</v>
      </c>
      <c r="E5325" s="21" t="s">
        <v>13886</v>
      </c>
      <c r="F5325" s="21" t="s">
        <v>6855</v>
      </c>
      <c r="G5325" s="21" t="s">
        <v>6992</v>
      </c>
      <c r="H5325" s="21" t="s">
        <v>6994</v>
      </c>
      <c r="I5325" s="21" t="s">
        <v>7006</v>
      </c>
      <c r="J5325" s="22" t="s">
        <v>8371</v>
      </c>
      <c r="K5325" s="21" t="s">
        <v>14239</v>
      </c>
      <c r="L5325" s="21" t="s">
        <v>8342</v>
      </c>
      <c r="M5325" s="21" t="s">
        <v>8350</v>
      </c>
      <c r="N5325" s="21" t="s">
        <v>8354</v>
      </c>
      <c r="O5325" s="21" t="s">
        <v>14841</v>
      </c>
      <c r="P5325" s="18">
        <v>0</v>
      </c>
      <c r="Q5325" s="21" t="s">
        <v>8363</v>
      </c>
      <c r="R5325" s="21" t="s">
        <v>14101</v>
      </c>
      <c r="S5325" s="21">
        <v>5</v>
      </c>
      <c r="T5325" s="22" t="s">
        <v>8370</v>
      </c>
      <c r="U5325" s="23" t="str">
        <f>IF(Cleaned_Data!P5325&gt;20000,"High-Bill","Normal-Bill")</f>
        <v>Normal-Bill</v>
      </c>
      <c r="V5325" s="23" t="str">
        <f t="shared" si="166"/>
        <v>Senior-Citizen</v>
      </c>
      <c r="W5325" s="23" t="str">
        <f t="shared" si="167"/>
        <v>Follow-Up-required</v>
      </c>
      <c r="X5325" s="24" t="str" cm="1">
        <f t="array" ref="X5325">_xlfn.IFS(P5325&lt;5000,"Low",P5325&lt;=20000,"Medium",P5325&gt;20000,"High")</f>
        <v>Low</v>
      </c>
    </row>
    <row r="5326" spans="1:24" x14ac:dyDescent="0.35">
      <c r="A5326" s="28" t="s">
        <v>859</v>
      </c>
      <c r="B5326" s="17" t="s">
        <v>1130</v>
      </c>
      <c r="C5326" s="22" t="s">
        <v>14854</v>
      </c>
      <c r="D5326" s="17" t="s">
        <v>1172</v>
      </c>
      <c r="E5326" s="17" t="s">
        <v>10210</v>
      </c>
      <c r="F5326" s="17" t="s">
        <v>6781</v>
      </c>
      <c r="G5326" s="17" t="s">
        <v>6988</v>
      </c>
      <c r="H5326" s="17" t="s">
        <v>6999</v>
      </c>
      <c r="I5326" s="17" t="s">
        <v>7006</v>
      </c>
      <c r="J5326" s="17" t="s">
        <v>13914</v>
      </c>
      <c r="K5326" s="17" t="s">
        <v>14698</v>
      </c>
      <c r="L5326" s="17" t="s">
        <v>8342</v>
      </c>
      <c r="M5326" s="17" t="s">
        <v>8347</v>
      </c>
      <c r="N5326" s="17" t="s">
        <v>8351</v>
      </c>
      <c r="O5326" s="17" t="s">
        <v>8359</v>
      </c>
      <c r="P5326" s="18">
        <v>0</v>
      </c>
      <c r="Q5326" s="17" t="s">
        <v>8362</v>
      </c>
      <c r="R5326" s="22" t="s">
        <v>8370</v>
      </c>
      <c r="S5326" s="17">
        <v>1</v>
      </c>
      <c r="T5326" s="17" t="s">
        <v>14844</v>
      </c>
      <c r="U5326" s="19" t="str">
        <f>IF(Cleaned_Data!P5326&gt;20000,"High-Bill","Normal-Bill")</f>
        <v>Normal-Bill</v>
      </c>
      <c r="V5326" s="19" t="str">
        <f t="shared" si="166"/>
        <v>Senior-Citizen</v>
      </c>
      <c r="W5326" s="19" t="str">
        <f t="shared" si="167"/>
        <v>Not-Required</v>
      </c>
      <c r="X5326" s="20" t="str" cm="1">
        <f t="array" ref="X5326">_xlfn.IFS(P5326&lt;5000,"Low",P5326&lt;=20000,"Medium",P5326&gt;20000,"High")</f>
        <v>Low</v>
      </c>
    </row>
    <row r="5327" spans="1:24" x14ac:dyDescent="0.35">
      <c r="A5327" s="29" t="s">
        <v>859</v>
      </c>
      <c r="B5327" s="21" t="s">
        <v>1070</v>
      </c>
      <c r="C5327" s="22" t="s">
        <v>14854</v>
      </c>
      <c r="D5327" s="21" t="s">
        <v>1172</v>
      </c>
      <c r="E5327" s="21" t="s">
        <v>10352</v>
      </c>
      <c r="F5327" s="21" t="s">
        <v>6772</v>
      </c>
      <c r="G5327" s="21" t="s">
        <v>6992</v>
      </c>
      <c r="H5327" s="21" t="s">
        <v>6994</v>
      </c>
      <c r="I5327" s="21" t="s">
        <v>7002</v>
      </c>
      <c r="J5327" s="22" t="s">
        <v>8371</v>
      </c>
      <c r="K5327" s="21" t="s">
        <v>14804</v>
      </c>
      <c r="L5327" s="21" t="s">
        <v>8344</v>
      </c>
      <c r="M5327" s="21" t="s">
        <v>8350</v>
      </c>
      <c r="N5327" s="21" t="s">
        <v>8351</v>
      </c>
      <c r="O5327" s="21" t="s">
        <v>14841</v>
      </c>
      <c r="P5327" s="18">
        <v>0</v>
      </c>
      <c r="Q5327" s="22" t="s">
        <v>8370</v>
      </c>
      <c r="R5327" s="21" t="s">
        <v>13957</v>
      </c>
      <c r="S5327" s="21">
        <v>3</v>
      </c>
      <c r="T5327" s="22" t="s">
        <v>8370</v>
      </c>
      <c r="U5327" s="23" t="str">
        <f>IF(Cleaned_Data!P5327&gt;20000,"High-Bill","Normal-Bill")</f>
        <v>Normal-Bill</v>
      </c>
      <c r="V5327" s="23" t="str">
        <f t="shared" si="166"/>
        <v>Senior-Citizen</v>
      </c>
      <c r="W5327" s="23" t="str">
        <f t="shared" si="167"/>
        <v>Follow-Up-required</v>
      </c>
      <c r="X5327" s="24" t="str" cm="1">
        <f t="array" ref="X5327">_xlfn.IFS(P5327&lt;5000,"Low",P5327&lt;=20000,"Medium",P5327&gt;20000,"High")</f>
        <v>Low</v>
      </c>
    </row>
    <row r="5328" spans="1:24" x14ac:dyDescent="0.35">
      <c r="A5328" s="28" t="s">
        <v>859</v>
      </c>
      <c r="B5328" s="17" t="s">
        <v>1040</v>
      </c>
      <c r="C5328" s="17">
        <v>47</v>
      </c>
      <c r="D5328" s="17" t="s">
        <v>1174</v>
      </c>
      <c r="E5328" s="17" t="s">
        <v>10386</v>
      </c>
      <c r="F5328" s="22" t="s">
        <v>8371</v>
      </c>
      <c r="G5328" s="17" t="s">
        <v>6986</v>
      </c>
      <c r="H5328" s="17" t="s">
        <v>6998</v>
      </c>
      <c r="I5328" s="17" t="s">
        <v>7002</v>
      </c>
      <c r="J5328" s="17" t="s">
        <v>14098</v>
      </c>
      <c r="K5328" s="17" t="s">
        <v>14386</v>
      </c>
      <c r="L5328" s="17" t="s">
        <v>8342</v>
      </c>
      <c r="M5328" s="17" t="s">
        <v>8349</v>
      </c>
      <c r="N5328" s="17" t="s">
        <v>8353</v>
      </c>
      <c r="O5328" s="17" t="s">
        <v>8358</v>
      </c>
      <c r="P5328" s="25">
        <v>19142</v>
      </c>
      <c r="Q5328" s="17" t="s">
        <v>8362</v>
      </c>
      <c r="R5328" s="17" t="s">
        <v>14069</v>
      </c>
      <c r="S5328" s="17">
        <v>5</v>
      </c>
      <c r="T5328" s="22" t="s">
        <v>8370</v>
      </c>
      <c r="U5328" s="19" t="str">
        <f>IF(Cleaned_Data!P5328&gt;20000,"High-Bill","Normal-Bill")</f>
        <v>Normal-Bill</v>
      </c>
      <c r="V5328" s="19" t="str">
        <f t="shared" si="166"/>
        <v>Not-Senior-Citizen</v>
      </c>
      <c r="W5328" s="19" t="str">
        <f t="shared" si="167"/>
        <v>Follow-Up-required</v>
      </c>
      <c r="X5328" s="20" t="str" cm="1">
        <f t="array" ref="X5328">_xlfn.IFS(P5328&lt;5000,"Low",P5328&lt;=20000,"Medium",P5328&gt;20000,"High")</f>
        <v>Medium</v>
      </c>
    </row>
    <row r="5329" spans="1:24" x14ac:dyDescent="0.35">
      <c r="A5329" s="29" t="s">
        <v>859</v>
      </c>
      <c r="B5329" s="21" t="s">
        <v>1053</v>
      </c>
      <c r="C5329" s="22" t="s">
        <v>14854</v>
      </c>
      <c r="D5329" s="21" t="s">
        <v>1172</v>
      </c>
      <c r="E5329" s="21" t="s">
        <v>10641</v>
      </c>
      <c r="F5329" s="22" t="s">
        <v>8371</v>
      </c>
      <c r="G5329" s="21" t="s">
        <v>6984</v>
      </c>
      <c r="H5329" s="21" t="s">
        <v>6995</v>
      </c>
      <c r="I5329" s="21" t="s">
        <v>7003</v>
      </c>
      <c r="J5329" s="22" t="s">
        <v>8371</v>
      </c>
      <c r="K5329" s="21" t="s">
        <v>14708</v>
      </c>
      <c r="L5329" s="21" t="s">
        <v>8341</v>
      </c>
      <c r="M5329" s="21" t="s">
        <v>8349</v>
      </c>
      <c r="N5329" s="21" t="s">
        <v>8354</v>
      </c>
      <c r="O5329" s="21" t="s">
        <v>8355</v>
      </c>
      <c r="P5329" s="18">
        <v>0</v>
      </c>
      <c r="Q5329" s="22" t="s">
        <v>8370</v>
      </c>
      <c r="R5329" s="21" t="s">
        <v>14011</v>
      </c>
      <c r="S5329" s="22" t="s">
        <v>8370</v>
      </c>
      <c r="T5329" s="21" t="s">
        <v>14843</v>
      </c>
      <c r="U5329" s="23" t="str">
        <f>IF(Cleaned_Data!P5329&gt;20000,"High-Bill","Normal-Bill")</f>
        <v>Normal-Bill</v>
      </c>
      <c r="V5329" s="23" t="str">
        <f t="shared" si="166"/>
        <v>Senior-Citizen</v>
      </c>
      <c r="W5329" s="23" t="str">
        <f t="shared" si="167"/>
        <v>Follow-Up-required</v>
      </c>
      <c r="X5329" s="24" t="str" cm="1">
        <f t="array" ref="X5329">_xlfn.IFS(P5329&lt;5000,"Low",P5329&lt;=20000,"Medium",P5329&gt;20000,"High")</f>
        <v>Low</v>
      </c>
    </row>
    <row r="5330" spans="1:24" x14ac:dyDescent="0.35">
      <c r="A5330" s="28" t="s">
        <v>859</v>
      </c>
      <c r="B5330" s="17" t="s">
        <v>1048</v>
      </c>
      <c r="C5330" s="17">
        <v>45</v>
      </c>
      <c r="D5330" s="17" t="s">
        <v>1174</v>
      </c>
      <c r="E5330" s="17" t="s">
        <v>11228</v>
      </c>
      <c r="F5330" s="17" t="s">
        <v>6789</v>
      </c>
      <c r="G5330" s="17" t="s">
        <v>6992</v>
      </c>
      <c r="H5330" s="17" t="s">
        <v>6994</v>
      </c>
      <c r="I5330" s="17" t="s">
        <v>7004</v>
      </c>
      <c r="J5330" s="17" t="s">
        <v>14063</v>
      </c>
      <c r="K5330" s="17" t="s">
        <v>14410</v>
      </c>
      <c r="L5330" s="17" t="s">
        <v>8344</v>
      </c>
      <c r="M5330" s="17" t="s">
        <v>8350</v>
      </c>
      <c r="N5330" s="17" t="s">
        <v>8351</v>
      </c>
      <c r="O5330" s="17" t="s">
        <v>14842</v>
      </c>
      <c r="P5330" s="18">
        <v>0</v>
      </c>
      <c r="Q5330" s="17" t="s">
        <v>8363</v>
      </c>
      <c r="R5330" s="22" t="s">
        <v>8370</v>
      </c>
      <c r="S5330" s="22" t="s">
        <v>8370</v>
      </c>
      <c r="T5330" s="17" t="s">
        <v>14844</v>
      </c>
      <c r="U5330" s="19" t="str">
        <f>IF(Cleaned_Data!P5330&gt;20000,"High-Bill","Normal-Bill")</f>
        <v>Normal-Bill</v>
      </c>
      <c r="V5330" s="19" t="str">
        <f t="shared" si="166"/>
        <v>Not-Senior-Citizen</v>
      </c>
      <c r="W5330" s="19" t="str">
        <f t="shared" si="167"/>
        <v>Not-Required</v>
      </c>
      <c r="X5330" s="20" t="str" cm="1">
        <f t="array" ref="X5330">_xlfn.IFS(P5330&lt;5000,"Low",P5330&lt;=20000,"Medium",P5330&gt;20000,"High")</f>
        <v>Low</v>
      </c>
    </row>
    <row r="5331" spans="1:24" x14ac:dyDescent="0.35">
      <c r="A5331" s="29" t="s">
        <v>859</v>
      </c>
      <c r="B5331" s="21" t="s">
        <v>1120</v>
      </c>
      <c r="C5331" s="21">
        <v>25</v>
      </c>
      <c r="D5331" s="21" t="s">
        <v>1172</v>
      </c>
      <c r="E5331" s="21" t="s">
        <v>12779</v>
      </c>
      <c r="F5331" s="22" t="s">
        <v>8371</v>
      </c>
      <c r="G5331" s="21" t="s">
        <v>6987</v>
      </c>
      <c r="H5331" s="21" t="s">
        <v>6999</v>
      </c>
      <c r="I5331" s="21" t="s">
        <v>7006</v>
      </c>
      <c r="J5331" s="21" t="s">
        <v>13952</v>
      </c>
      <c r="K5331" s="21" t="s">
        <v>14582</v>
      </c>
      <c r="L5331" s="21" t="s">
        <v>8340</v>
      </c>
      <c r="M5331" s="21" t="s">
        <v>8350</v>
      </c>
      <c r="N5331" s="21" t="s">
        <v>8353</v>
      </c>
      <c r="O5331" s="21" t="s">
        <v>14842</v>
      </c>
      <c r="P5331" s="18">
        <v>0</v>
      </c>
      <c r="Q5331" s="21" t="s">
        <v>8364</v>
      </c>
      <c r="R5331" s="21" t="s">
        <v>14025</v>
      </c>
      <c r="S5331" s="21">
        <v>3</v>
      </c>
      <c r="T5331" s="22" t="s">
        <v>8370</v>
      </c>
      <c r="U5331" s="23" t="str">
        <f>IF(Cleaned_Data!P5331&gt;20000,"High-Bill","Normal-Bill")</f>
        <v>Normal-Bill</v>
      </c>
      <c r="V5331" s="23" t="str">
        <f t="shared" si="166"/>
        <v>Not-Senior-Citizen</v>
      </c>
      <c r="W5331" s="23" t="str">
        <f t="shared" si="167"/>
        <v>Follow-Up-required</v>
      </c>
      <c r="X5331" s="24" t="str" cm="1">
        <f t="array" ref="X5331">_xlfn.IFS(P5331&lt;5000,"Low",P5331&lt;=20000,"Medium",P5331&gt;20000,"High")</f>
        <v>Low</v>
      </c>
    </row>
    <row r="5332" spans="1:24" x14ac:dyDescent="0.35">
      <c r="A5332" s="28" t="s">
        <v>859</v>
      </c>
      <c r="B5332" s="17" t="s">
        <v>1102</v>
      </c>
      <c r="C5332" s="17">
        <v>84</v>
      </c>
      <c r="D5332" s="17" t="s">
        <v>1172</v>
      </c>
      <c r="E5332" s="17" t="s">
        <v>13219</v>
      </c>
      <c r="F5332" s="22" t="s">
        <v>8371</v>
      </c>
      <c r="G5332" s="17" t="s">
        <v>6984</v>
      </c>
      <c r="H5332" s="17" t="s">
        <v>7000</v>
      </c>
      <c r="I5332" s="17" t="s">
        <v>7005</v>
      </c>
      <c r="J5332" s="22" t="s">
        <v>8371</v>
      </c>
      <c r="K5332" s="17" t="s">
        <v>14743</v>
      </c>
      <c r="L5332" s="17" t="s">
        <v>8345</v>
      </c>
      <c r="M5332" s="17" t="s">
        <v>8348</v>
      </c>
      <c r="N5332" s="17" t="s">
        <v>8354</v>
      </c>
      <c r="O5332" s="17" t="s">
        <v>8358</v>
      </c>
      <c r="P5332" s="25">
        <v>1119</v>
      </c>
      <c r="Q5332" s="17" t="s">
        <v>8363</v>
      </c>
      <c r="R5332" s="22" t="s">
        <v>8370</v>
      </c>
      <c r="S5332" s="22" t="s">
        <v>8370</v>
      </c>
      <c r="T5332" s="17" t="s">
        <v>14845</v>
      </c>
      <c r="U5332" s="19" t="str">
        <f>IF(Cleaned_Data!P5332&gt;20000,"High-Bill","Normal-Bill")</f>
        <v>Normal-Bill</v>
      </c>
      <c r="V5332" s="19" t="str">
        <f t="shared" si="166"/>
        <v>Senior-Citizen</v>
      </c>
      <c r="W5332" s="19" t="str">
        <f t="shared" si="167"/>
        <v>Not-Required</v>
      </c>
      <c r="X5332" s="20" t="str" cm="1">
        <f t="array" ref="X5332">_xlfn.IFS(P5332&lt;5000,"Low",P5332&lt;=20000,"Medium",P5332&gt;20000,"High")</f>
        <v>Low</v>
      </c>
    </row>
    <row r="5333" spans="1:24" x14ac:dyDescent="0.35">
      <c r="A5333" s="29" t="s">
        <v>859</v>
      </c>
      <c r="B5333" s="21" t="s">
        <v>1145</v>
      </c>
      <c r="C5333" s="21">
        <v>39</v>
      </c>
      <c r="D5333" s="21" t="s">
        <v>1172</v>
      </c>
      <c r="E5333" s="21" t="s">
        <v>13264</v>
      </c>
      <c r="F5333" s="21" t="s">
        <v>6821</v>
      </c>
      <c r="G5333" s="21" t="s">
        <v>6989</v>
      </c>
      <c r="H5333" s="21" t="s">
        <v>6997</v>
      </c>
      <c r="I5333" s="21" t="s">
        <v>7004</v>
      </c>
      <c r="J5333" s="21" t="s">
        <v>13939</v>
      </c>
      <c r="K5333" s="21" t="s">
        <v>14519</v>
      </c>
      <c r="L5333" s="21" t="s">
        <v>8343</v>
      </c>
      <c r="M5333" s="21" t="s">
        <v>8350</v>
      </c>
      <c r="N5333" s="21" t="s">
        <v>8351</v>
      </c>
      <c r="O5333" s="21" t="s">
        <v>8359</v>
      </c>
      <c r="P5333" s="18">
        <v>0</v>
      </c>
      <c r="Q5333" s="21" t="s">
        <v>8362</v>
      </c>
      <c r="R5333" s="21" t="s">
        <v>13926</v>
      </c>
      <c r="S5333" s="22" t="s">
        <v>8370</v>
      </c>
      <c r="T5333" s="22" t="s">
        <v>8370</v>
      </c>
      <c r="U5333" s="23" t="str">
        <f>IF(Cleaned_Data!P5333&gt;20000,"High-Bill","Normal-Bill")</f>
        <v>Normal-Bill</v>
      </c>
      <c r="V5333" s="23" t="str">
        <f t="shared" si="166"/>
        <v>Not-Senior-Citizen</v>
      </c>
      <c r="W5333" s="23" t="str">
        <f t="shared" si="167"/>
        <v>Follow-Up-required</v>
      </c>
      <c r="X5333" s="24" t="str" cm="1">
        <f t="array" ref="X5333">_xlfn.IFS(P5333&lt;5000,"Low",P5333&lt;=20000,"Medium",P5333&gt;20000,"High")</f>
        <v>Low</v>
      </c>
    </row>
    <row r="5334" spans="1:24" x14ac:dyDescent="0.35">
      <c r="A5334" s="28" t="s">
        <v>859</v>
      </c>
      <c r="B5334" s="17" t="s">
        <v>1128</v>
      </c>
      <c r="C5334" s="22" t="s">
        <v>14854</v>
      </c>
      <c r="D5334" s="17" t="s">
        <v>1172</v>
      </c>
      <c r="E5334" s="17" t="s">
        <v>13669</v>
      </c>
      <c r="F5334" s="17" t="s">
        <v>6873</v>
      </c>
      <c r="G5334" s="17" t="s">
        <v>6985</v>
      </c>
      <c r="H5334" s="17" t="s">
        <v>6996</v>
      </c>
      <c r="I5334" s="17" t="s">
        <v>7007</v>
      </c>
      <c r="J5334" s="22" t="s">
        <v>8371</v>
      </c>
      <c r="K5334" s="17" t="s">
        <v>14445</v>
      </c>
      <c r="L5334" s="17" t="s">
        <v>8338</v>
      </c>
      <c r="M5334" s="17" t="s">
        <v>8349</v>
      </c>
      <c r="N5334" s="17" t="s">
        <v>8352</v>
      </c>
      <c r="O5334" s="17" t="s">
        <v>8359</v>
      </c>
      <c r="P5334" s="25">
        <v>31781</v>
      </c>
      <c r="Q5334" s="17" t="s">
        <v>8362</v>
      </c>
      <c r="R5334" s="17" t="s">
        <v>13904</v>
      </c>
      <c r="S5334" s="17">
        <v>2</v>
      </c>
      <c r="T5334" s="17" t="s">
        <v>14843</v>
      </c>
      <c r="U5334" s="19" t="str">
        <f>IF(Cleaned_Data!P5334&gt;20000,"High-Bill","Normal-Bill")</f>
        <v>High-Bill</v>
      </c>
      <c r="V5334" s="19" t="str">
        <f t="shared" si="166"/>
        <v>Senior-Citizen</v>
      </c>
      <c r="W5334" s="19" t="str">
        <f t="shared" si="167"/>
        <v>Follow-Up-required</v>
      </c>
      <c r="X5334" s="20" t="str" cm="1">
        <f t="array" ref="X5334">_xlfn.IFS(P5334&lt;5000,"Low",P5334&lt;=20000,"Medium",P5334&gt;20000,"High")</f>
        <v>High</v>
      </c>
    </row>
    <row r="5335" spans="1:24" x14ac:dyDescent="0.35">
      <c r="A5335" s="29" t="s">
        <v>902</v>
      </c>
      <c r="B5335" s="21" t="s">
        <v>1096</v>
      </c>
      <c r="C5335" s="22" t="s">
        <v>14854</v>
      </c>
      <c r="D5335" s="21" t="s">
        <v>1174</v>
      </c>
      <c r="E5335" s="21" t="s">
        <v>10445</v>
      </c>
      <c r="F5335" s="22" t="s">
        <v>8371</v>
      </c>
      <c r="G5335" s="21" t="s">
        <v>6990</v>
      </c>
      <c r="H5335" s="21" t="s">
        <v>6995</v>
      </c>
      <c r="I5335" s="21" t="s">
        <v>7003</v>
      </c>
      <c r="J5335" s="21" t="s">
        <v>14021</v>
      </c>
      <c r="K5335" s="21" t="s">
        <v>14389</v>
      </c>
      <c r="L5335" s="21" t="s">
        <v>8340</v>
      </c>
      <c r="M5335" s="21" t="s">
        <v>8346</v>
      </c>
      <c r="N5335" s="21" t="s">
        <v>8354</v>
      </c>
      <c r="O5335" s="21" t="s">
        <v>8359</v>
      </c>
      <c r="P5335" s="18">
        <v>0</v>
      </c>
      <c r="Q5335" s="21" t="s">
        <v>8363</v>
      </c>
      <c r="R5335" s="21" t="s">
        <v>14180</v>
      </c>
      <c r="S5335" s="21">
        <v>3</v>
      </c>
      <c r="T5335" s="21" t="s">
        <v>14843</v>
      </c>
      <c r="U5335" s="23" t="str">
        <f>IF(Cleaned_Data!P5335&gt;20000,"High-Bill","Normal-Bill")</f>
        <v>Normal-Bill</v>
      </c>
      <c r="V5335" s="23" t="str">
        <f t="shared" si="166"/>
        <v>Senior-Citizen</v>
      </c>
      <c r="W5335" s="23" t="str">
        <f t="shared" si="167"/>
        <v>Follow-Up-required</v>
      </c>
      <c r="X5335" s="24" t="str" cm="1">
        <f t="array" ref="X5335">_xlfn.IFS(P5335&lt;5000,"Low",P5335&lt;=20000,"Medium",P5335&gt;20000,"High")</f>
        <v>Low</v>
      </c>
    </row>
    <row r="5336" spans="1:24" x14ac:dyDescent="0.35">
      <c r="A5336" s="28" t="s">
        <v>902</v>
      </c>
      <c r="B5336" s="17" t="s">
        <v>1064</v>
      </c>
      <c r="C5336" s="22" t="s">
        <v>14854</v>
      </c>
      <c r="D5336" s="17" t="s">
        <v>1174</v>
      </c>
      <c r="E5336" s="17" t="s">
        <v>13055</v>
      </c>
      <c r="F5336" s="22" t="s">
        <v>8371</v>
      </c>
      <c r="G5336" s="17" t="s">
        <v>6991</v>
      </c>
      <c r="H5336" s="17" t="s">
        <v>6998</v>
      </c>
      <c r="I5336" s="17" t="s">
        <v>7002</v>
      </c>
      <c r="J5336" s="22" t="s">
        <v>8371</v>
      </c>
      <c r="K5336" s="17" t="s">
        <v>14572</v>
      </c>
      <c r="L5336" s="17" t="s">
        <v>8345</v>
      </c>
      <c r="M5336" s="17" t="s">
        <v>8347</v>
      </c>
      <c r="N5336" s="17" t="s">
        <v>8354</v>
      </c>
      <c r="O5336" s="17" t="s">
        <v>14841</v>
      </c>
      <c r="P5336" s="18">
        <v>0</v>
      </c>
      <c r="Q5336" s="17" t="s">
        <v>8363</v>
      </c>
      <c r="R5336" s="22" t="s">
        <v>8370</v>
      </c>
      <c r="S5336" s="22" t="s">
        <v>8370</v>
      </c>
      <c r="T5336" s="22" t="s">
        <v>8370</v>
      </c>
      <c r="U5336" s="19" t="str">
        <f>IF(Cleaned_Data!P5336&gt;20000,"High-Bill","Normal-Bill")</f>
        <v>Normal-Bill</v>
      </c>
      <c r="V5336" s="19" t="str">
        <f t="shared" si="166"/>
        <v>Senior-Citizen</v>
      </c>
      <c r="W5336" s="19" t="str">
        <f t="shared" si="167"/>
        <v>Not-Required</v>
      </c>
      <c r="X5336" s="20" t="str" cm="1">
        <f t="array" ref="X5336">_xlfn.IFS(P5336&lt;5000,"Low",P5336&lt;=20000,"Medium",P5336&gt;20000,"High")</f>
        <v>Low</v>
      </c>
    </row>
    <row r="5337" spans="1:24" x14ac:dyDescent="0.35">
      <c r="A5337" s="29" t="s">
        <v>902</v>
      </c>
      <c r="B5337" s="21" t="s">
        <v>1108</v>
      </c>
      <c r="C5337" s="22" t="s">
        <v>14854</v>
      </c>
      <c r="D5337" s="22" t="s">
        <v>14847</v>
      </c>
      <c r="E5337" s="21" t="s">
        <v>13193</v>
      </c>
      <c r="F5337" s="22" t="s">
        <v>8371</v>
      </c>
      <c r="G5337" s="21" t="s">
        <v>6993</v>
      </c>
      <c r="H5337" s="21" t="s">
        <v>6996</v>
      </c>
      <c r="I5337" s="21" t="s">
        <v>7005</v>
      </c>
      <c r="J5337" s="22" t="s">
        <v>8371</v>
      </c>
      <c r="K5337" s="21" t="s">
        <v>14828</v>
      </c>
      <c r="L5337" s="21" t="s">
        <v>8339</v>
      </c>
      <c r="M5337" s="21" t="s">
        <v>8346</v>
      </c>
      <c r="N5337" s="21" t="s">
        <v>8353</v>
      </c>
      <c r="O5337" s="21" t="s">
        <v>8359</v>
      </c>
      <c r="P5337" s="18">
        <v>0</v>
      </c>
      <c r="Q5337" s="21" t="s">
        <v>8363</v>
      </c>
      <c r="R5337" s="21" t="s">
        <v>7247</v>
      </c>
      <c r="S5337" s="21">
        <v>1</v>
      </c>
      <c r="T5337" s="21" t="s">
        <v>14844</v>
      </c>
      <c r="U5337" s="23" t="str">
        <f>IF(Cleaned_Data!P5337&gt;20000,"High-Bill","Normal-Bill")</f>
        <v>Normal-Bill</v>
      </c>
      <c r="V5337" s="23" t="str">
        <f t="shared" si="166"/>
        <v>Senior-Citizen</v>
      </c>
      <c r="W5337" s="23" t="str">
        <f t="shared" si="167"/>
        <v>Follow-Up-required</v>
      </c>
      <c r="X5337" s="24" t="str" cm="1">
        <f t="array" ref="X5337">_xlfn.IFS(P5337&lt;5000,"Low",P5337&lt;=20000,"Medium",P5337&gt;20000,"High")</f>
        <v>Low</v>
      </c>
    </row>
    <row r="5338" spans="1:24" x14ac:dyDescent="0.35">
      <c r="A5338" s="28" t="s">
        <v>902</v>
      </c>
      <c r="B5338" s="17" t="s">
        <v>1052</v>
      </c>
      <c r="C5338" s="22" t="s">
        <v>14854</v>
      </c>
      <c r="D5338" s="17" t="s">
        <v>1172</v>
      </c>
      <c r="E5338" s="17" t="s">
        <v>13716</v>
      </c>
      <c r="F5338" s="17" t="s">
        <v>6830</v>
      </c>
      <c r="G5338" s="17" t="s">
        <v>6986</v>
      </c>
      <c r="H5338" s="17" t="s">
        <v>7000</v>
      </c>
      <c r="I5338" s="17" t="s">
        <v>7005</v>
      </c>
      <c r="J5338" s="22" t="s">
        <v>8371</v>
      </c>
      <c r="K5338" s="17" t="s">
        <v>14475</v>
      </c>
      <c r="L5338" s="17" t="s">
        <v>8342</v>
      </c>
      <c r="M5338" s="17" t="s">
        <v>8347</v>
      </c>
      <c r="N5338" s="17" t="s">
        <v>8352</v>
      </c>
      <c r="O5338" s="17" t="s">
        <v>14842</v>
      </c>
      <c r="P5338" s="18">
        <v>0</v>
      </c>
      <c r="Q5338" s="17" t="s">
        <v>8363</v>
      </c>
      <c r="R5338" s="17" t="s">
        <v>7335</v>
      </c>
      <c r="S5338" s="17">
        <v>3</v>
      </c>
      <c r="T5338" s="17" t="s">
        <v>14844</v>
      </c>
      <c r="U5338" s="19" t="str">
        <f>IF(Cleaned_Data!P5338&gt;20000,"High-Bill","Normal-Bill")</f>
        <v>Normal-Bill</v>
      </c>
      <c r="V5338" s="19" t="str">
        <f t="shared" si="166"/>
        <v>Senior-Citizen</v>
      </c>
      <c r="W5338" s="19" t="str">
        <f t="shared" si="167"/>
        <v>Follow-Up-required</v>
      </c>
      <c r="X5338" s="20" t="str" cm="1">
        <f t="array" ref="X5338">_xlfn.IFS(P5338&lt;5000,"Low",P5338&lt;=20000,"Medium",P5338&gt;20000,"High")</f>
        <v>Low</v>
      </c>
    </row>
    <row r="5339" spans="1:24" x14ac:dyDescent="0.35">
      <c r="A5339" s="29" t="s">
        <v>902</v>
      </c>
      <c r="B5339" s="21" t="s">
        <v>1054</v>
      </c>
      <c r="C5339" s="21">
        <v>55</v>
      </c>
      <c r="D5339" s="21" t="s">
        <v>1172</v>
      </c>
      <c r="E5339" s="21" t="s">
        <v>13794</v>
      </c>
      <c r="F5339" s="22" t="s">
        <v>8371</v>
      </c>
      <c r="G5339" s="21" t="s">
        <v>6991</v>
      </c>
      <c r="H5339" s="21" t="s">
        <v>6998</v>
      </c>
      <c r="I5339" s="21" t="s">
        <v>7005</v>
      </c>
      <c r="J5339" s="21" t="s">
        <v>7608</v>
      </c>
      <c r="K5339" s="21" t="s">
        <v>14465</v>
      </c>
      <c r="L5339" s="21" t="s">
        <v>8344</v>
      </c>
      <c r="M5339" s="21" t="s">
        <v>8346</v>
      </c>
      <c r="N5339" s="21" t="s">
        <v>8351</v>
      </c>
      <c r="O5339" s="21" t="s">
        <v>8355</v>
      </c>
      <c r="P5339" s="26">
        <v>13908</v>
      </c>
      <c r="Q5339" s="21" t="s">
        <v>8364</v>
      </c>
      <c r="R5339" s="21" t="s">
        <v>14142</v>
      </c>
      <c r="S5339" s="21">
        <v>4</v>
      </c>
      <c r="T5339" s="21" t="s">
        <v>14843</v>
      </c>
      <c r="U5339" s="23" t="str">
        <f>IF(Cleaned_Data!P5339&gt;20000,"High-Bill","Normal-Bill")</f>
        <v>Normal-Bill</v>
      </c>
      <c r="V5339" s="23" t="str">
        <f t="shared" si="166"/>
        <v>Not-Senior-Citizen</v>
      </c>
      <c r="W5339" s="23" t="str">
        <f t="shared" si="167"/>
        <v>Follow-Up-required</v>
      </c>
      <c r="X5339" s="24" t="str" cm="1">
        <f t="array" ref="X5339">_xlfn.IFS(P5339&lt;5000,"Low",P5339&lt;=20000,"Medium",P5339&gt;20000,"High")</f>
        <v>Medium</v>
      </c>
    </row>
    <row r="5340" spans="1:24" x14ac:dyDescent="0.35">
      <c r="A5340" s="28" t="s">
        <v>364</v>
      </c>
      <c r="B5340" s="17" t="s">
        <v>1031</v>
      </c>
      <c r="C5340" s="17">
        <v>12</v>
      </c>
      <c r="D5340" s="17" t="s">
        <v>1172</v>
      </c>
      <c r="E5340" s="17" t="s">
        <v>8824</v>
      </c>
      <c r="F5340" s="17" t="s">
        <v>6737</v>
      </c>
      <c r="G5340" s="17" t="s">
        <v>6991</v>
      </c>
      <c r="H5340" s="17" t="s">
        <v>6997</v>
      </c>
      <c r="I5340" s="17" t="s">
        <v>7007</v>
      </c>
      <c r="J5340" s="22" t="s">
        <v>8371</v>
      </c>
      <c r="K5340" s="17" t="s">
        <v>14486</v>
      </c>
      <c r="L5340" s="17" t="s">
        <v>8340</v>
      </c>
      <c r="M5340" s="17" t="s">
        <v>8347</v>
      </c>
      <c r="N5340" s="17" t="s">
        <v>8353</v>
      </c>
      <c r="O5340" s="17" t="s">
        <v>14841</v>
      </c>
      <c r="P5340" s="18">
        <v>0</v>
      </c>
      <c r="Q5340" s="17" t="s">
        <v>8362</v>
      </c>
      <c r="R5340" s="17" t="s">
        <v>14131</v>
      </c>
      <c r="S5340" s="22" t="s">
        <v>8370</v>
      </c>
      <c r="T5340" s="17" t="s">
        <v>14844</v>
      </c>
      <c r="U5340" s="19" t="str">
        <f>IF(Cleaned_Data!P5340&gt;20000,"High-Bill","Normal-Bill")</f>
        <v>Normal-Bill</v>
      </c>
      <c r="V5340" s="19" t="str">
        <f t="shared" si="166"/>
        <v>Not-Senior-Citizen</v>
      </c>
      <c r="W5340" s="19" t="str">
        <f t="shared" si="167"/>
        <v>Follow-Up-required</v>
      </c>
      <c r="X5340" s="20" t="str" cm="1">
        <f t="array" ref="X5340">_xlfn.IFS(P5340&lt;5000,"Low",P5340&lt;=20000,"Medium",P5340&gt;20000,"High")</f>
        <v>Low</v>
      </c>
    </row>
    <row r="5341" spans="1:24" x14ac:dyDescent="0.35">
      <c r="A5341" s="29" t="s">
        <v>364</v>
      </c>
      <c r="B5341" s="21" t="s">
        <v>1125</v>
      </c>
      <c r="C5341" s="21">
        <v>83</v>
      </c>
      <c r="D5341" s="21" t="s">
        <v>1174</v>
      </c>
      <c r="E5341" s="21" t="s">
        <v>9056</v>
      </c>
      <c r="F5341" s="22" t="s">
        <v>8371</v>
      </c>
      <c r="G5341" s="21" t="s">
        <v>6984</v>
      </c>
      <c r="H5341" s="21" t="s">
        <v>7000</v>
      </c>
      <c r="I5341" s="21" t="s">
        <v>7004</v>
      </c>
      <c r="J5341" s="21" t="s">
        <v>7199</v>
      </c>
      <c r="K5341" s="21" t="s">
        <v>14486</v>
      </c>
      <c r="L5341" s="21" t="s">
        <v>8339</v>
      </c>
      <c r="M5341" s="21" t="s">
        <v>8346</v>
      </c>
      <c r="N5341" s="21" t="s">
        <v>8352</v>
      </c>
      <c r="O5341" s="21" t="s">
        <v>14841</v>
      </c>
      <c r="P5341" s="18">
        <v>0</v>
      </c>
      <c r="Q5341" s="21" t="s">
        <v>8362</v>
      </c>
      <c r="R5341" s="21" t="s">
        <v>7420</v>
      </c>
      <c r="S5341" s="22" t="s">
        <v>8370</v>
      </c>
      <c r="T5341" s="21" t="s">
        <v>14844</v>
      </c>
      <c r="U5341" s="23" t="str">
        <f>IF(Cleaned_Data!P5341&gt;20000,"High-Bill","Normal-Bill")</f>
        <v>Normal-Bill</v>
      </c>
      <c r="V5341" s="23" t="str">
        <f t="shared" si="166"/>
        <v>Senior-Citizen</v>
      </c>
      <c r="W5341" s="23" t="str">
        <f t="shared" si="167"/>
        <v>Follow-Up-required</v>
      </c>
      <c r="X5341" s="24" t="str" cm="1">
        <f t="array" ref="X5341">_xlfn.IFS(P5341&lt;5000,"Low",P5341&lt;=20000,"Medium",P5341&gt;20000,"High")</f>
        <v>Low</v>
      </c>
    </row>
    <row r="5342" spans="1:24" x14ac:dyDescent="0.35">
      <c r="A5342" s="28" t="s">
        <v>364</v>
      </c>
      <c r="B5342" s="17" t="s">
        <v>1071</v>
      </c>
      <c r="C5342" s="22" t="s">
        <v>14854</v>
      </c>
      <c r="D5342" s="17" t="s">
        <v>1172</v>
      </c>
      <c r="E5342" s="17" t="s">
        <v>10205</v>
      </c>
      <c r="F5342" s="17" t="s">
        <v>6871</v>
      </c>
      <c r="G5342" s="17" t="s">
        <v>6993</v>
      </c>
      <c r="H5342" s="17" t="s">
        <v>6995</v>
      </c>
      <c r="I5342" s="17" t="s">
        <v>7004</v>
      </c>
      <c r="J5342" s="22" t="s">
        <v>8371</v>
      </c>
      <c r="K5342" s="17" t="s">
        <v>14796</v>
      </c>
      <c r="L5342" s="17" t="s">
        <v>8343</v>
      </c>
      <c r="M5342" s="17" t="s">
        <v>8348</v>
      </c>
      <c r="N5342" s="17" t="s">
        <v>8352</v>
      </c>
      <c r="O5342" s="17" t="s">
        <v>8355</v>
      </c>
      <c r="P5342" s="18">
        <v>0</v>
      </c>
      <c r="Q5342" s="17" t="s">
        <v>8363</v>
      </c>
      <c r="R5342" s="17" t="s">
        <v>7015</v>
      </c>
      <c r="S5342" s="17">
        <v>1</v>
      </c>
      <c r="T5342" s="22" t="s">
        <v>8370</v>
      </c>
      <c r="U5342" s="19" t="str">
        <f>IF(Cleaned_Data!P5342&gt;20000,"High-Bill","Normal-Bill")</f>
        <v>Normal-Bill</v>
      </c>
      <c r="V5342" s="19" t="str">
        <f t="shared" si="166"/>
        <v>Senior-Citizen</v>
      </c>
      <c r="W5342" s="19" t="str">
        <f t="shared" si="167"/>
        <v>Follow-Up-required</v>
      </c>
      <c r="X5342" s="20" t="str" cm="1">
        <f t="array" ref="X5342">_xlfn.IFS(P5342&lt;5000,"Low",P5342&lt;=20000,"Medium",P5342&gt;20000,"High")</f>
        <v>Low</v>
      </c>
    </row>
    <row r="5343" spans="1:24" x14ac:dyDescent="0.35">
      <c r="A5343" s="29" t="s">
        <v>364</v>
      </c>
      <c r="B5343" s="21" t="s">
        <v>1075</v>
      </c>
      <c r="C5343" s="22" t="s">
        <v>14854</v>
      </c>
      <c r="D5343" s="21" t="s">
        <v>1172</v>
      </c>
      <c r="E5343" s="21" t="s">
        <v>11374</v>
      </c>
      <c r="F5343" s="21" t="s">
        <v>6719</v>
      </c>
      <c r="G5343" s="21" t="s">
        <v>6986</v>
      </c>
      <c r="H5343" s="21" t="s">
        <v>6998</v>
      </c>
      <c r="I5343" s="21" t="s">
        <v>7004</v>
      </c>
      <c r="J5343" s="21" t="s">
        <v>14130</v>
      </c>
      <c r="K5343" s="21" t="s">
        <v>14254</v>
      </c>
      <c r="L5343" s="21" t="s">
        <v>8345</v>
      </c>
      <c r="M5343" s="21" t="s">
        <v>8346</v>
      </c>
      <c r="N5343" s="21" t="s">
        <v>8354</v>
      </c>
      <c r="O5343" s="21" t="s">
        <v>14841</v>
      </c>
      <c r="P5343" s="18">
        <v>0</v>
      </c>
      <c r="Q5343" s="21" t="s">
        <v>8363</v>
      </c>
      <c r="R5343" s="21" t="s">
        <v>14008</v>
      </c>
      <c r="S5343" s="21">
        <v>1</v>
      </c>
      <c r="T5343" s="22" t="s">
        <v>8370</v>
      </c>
      <c r="U5343" s="23" t="str">
        <f>IF(Cleaned_Data!P5343&gt;20000,"High-Bill","Normal-Bill")</f>
        <v>Normal-Bill</v>
      </c>
      <c r="V5343" s="23" t="str">
        <f t="shared" si="166"/>
        <v>Senior-Citizen</v>
      </c>
      <c r="W5343" s="23" t="str">
        <f t="shared" si="167"/>
        <v>Follow-Up-required</v>
      </c>
      <c r="X5343" s="24" t="str" cm="1">
        <f t="array" ref="X5343">_xlfn.IFS(P5343&lt;5000,"Low",P5343&lt;=20000,"Medium",P5343&gt;20000,"High")</f>
        <v>Low</v>
      </c>
    </row>
    <row r="5344" spans="1:24" x14ac:dyDescent="0.35">
      <c r="A5344" s="28" t="s">
        <v>364</v>
      </c>
      <c r="B5344" s="17" t="s">
        <v>1051</v>
      </c>
      <c r="C5344" s="22" t="s">
        <v>14854</v>
      </c>
      <c r="D5344" s="17" t="s">
        <v>1174</v>
      </c>
      <c r="E5344" s="17" t="s">
        <v>11515</v>
      </c>
      <c r="F5344" s="17" t="s">
        <v>6703</v>
      </c>
      <c r="G5344" s="17" t="s">
        <v>6986</v>
      </c>
      <c r="H5344" s="17" t="s">
        <v>6998</v>
      </c>
      <c r="I5344" s="17" t="s">
        <v>7001</v>
      </c>
      <c r="J5344" s="17" t="s">
        <v>14148</v>
      </c>
      <c r="K5344" s="17" t="s">
        <v>14704</v>
      </c>
      <c r="L5344" s="17" t="s">
        <v>8339</v>
      </c>
      <c r="M5344" s="17" t="s">
        <v>8346</v>
      </c>
      <c r="N5344" s="17" t="s">
        <v>8354</v>
      </c>
      <c r="O5344" s="17" t="s">
        <v>8355</v>
      </c>
      <c r="P5344" s="25">
        <v>24762</v>
      </c>
      <c r="Q5344" s="17" t="s">
        <v>8363</v>
      </c>
      <c r="R5344" s="22" t="s">
        <v>8370</v>
      </c>
      <c r="S5344" s="17">
        <v>5</v>
      </c>
      <c r="T5344" s="17" t="s">
        <v>14845</v>
      </c>
      <c r="U5344" s="19" t="str">
        <f>IF(Cleaned_Data!P5344&gt;20000,"High-Bill","Normal-Bill")</f>
        <v>High-Bill</v>
      </c>
      <c r="V5344" s="19" t="str">
        <f t="shared" si="166"/>
        <v>Senior-Citizen</v>
      </c>
      <c r="W5344" s="19" t="str">
        <f t="shared" si="167"/>
        <v>Not-Required</v>
      </c>
      <c r="X5344" s="20" t="str" cm="1">
        <f t="array" ref="X5344">_xlfn.IFS(P5344&lt;5000,"Low",P5344&lt;=20000,"Medium",P5344&gt;20000,"High")</f>
        <v>High</v>
      </c>
    </row>
    <row r="5345" spans="1:24" x14ac:dyDescent="0.35">
      <c r="A5345" s="29" t="s">
        <v>364</v>
      </c>
      <c r="B5345" s="21" t="s">
        <v>1078</v>
      </c>
      <c r="C5345" s="21">
        <v>8</v>
      </c>
      <c r="D5345" s="21" t="s">
        <v>1172</v>
      </c>
      <c r="E5345" s="21" t="s">
        <v>12385</v>
      </c>
      <c r="F5345" s="21" t="s">
        <v>6958</v>
      </c>
      <c r="G5345" s="21" t="s">
        <v>6988</v>
      </c>
      <c r="H5345" s="21" t="s">
        <v>6999</v>
      </c>
      <c r="I5345" s="21" t="s">
        <v>7002</v>
      </c>
      <c r="J5345" s="22" t="s">
        <v>8371</v>
      </c>
      <c r="K5345" s="21" t="s">
        <v>14460</v>
      </c>
      <c r="L5345" s="21" t="s">
        <v>8343</v>
      </c>
      <c r="M5345" s="21" t="s">
        <v>8348</v>
      </c>
      <c r="N5345" s="21" t="s">
        <v>8352</v>
      </c>
      <c r="O5345" s="21" t="s">
        <v>8355</v>
      </c>
      <c r="P5345" s="18">
        <v>0</v>
      </c>
      <c r="Q5345" s="21" t="s">
        <v>8363</v>
      </c>
      <c r="R5345" s="22" t="s">
        <v>8370</v>
      </c>
      <c r="S5345" s="21">
        <v>2</v>
      </c>
      <c r="T5345" s="21" t="s">
        <v>14844</v>
      </c>
      <c r="U5345" s="23" t="str">
        <f>IF(Cleaned_Data!P5345&gt;20000,"High-Bill","Normal-Bill")</f>
        <v>Normal-Bill</v>
      </c>
      <c r="V5345" s="23" t="str">
        <f t="shared" si="166"/>
        <v>Not-Senior-Citizen</v>
      </c>
      <c r="W5345" s="23" t="str">
        <f t="shared" si="167"/>
        <v>Not-Required</v>
      </c>
      <c r="X5345" s="24" t="str" cm="1">
        <f t="array" ref="X5345">_xlfn.IFS(P5345&lt;5000,"Low",P5345&lt;=20000,"Medium",P5345&gt;20000,"High")</f>
        <v>Low</v>
      </c>
    </row>
    <row r="5346" spans="1:24" x14ac:dyDescent="0.35">
      <c r="A5346" s="28" t="s">
        <v>364</v>
      </c>
      <c r="B5346" s="17" t="s">
        <v>1088</v>
      </c>
      <c r="C5346" s="17">
        <v>55</v>
      </c>
      <c r="D5346" s="22" t="s">
        <v>14847</v>
      </c>
      <c r="E5346" s="17" t="s">
        <v>13073</v>
      </c>
      <c r="F5346" s="17" t="s">
        <v>6734</v>
      </c>
      <c r="G5346" s="17" t="s">
        <v>6985</v>
      </c>
      <c r="H5346" s="17" t="s">
        <v>7000</v>
      </c>
      <c r="I5346" s="17" t="s">
        <v>7007</v>
      </c>
      <c r="J5346" s="22" t="s">
        <v>8371</v>
      </c>
      <c r="K5346" s="17" t="s">
        <v>14673</v>
      </c>
      <c r="L5346" s="17" t="s">
        <v>8345</v>
      </c>
      <c r="M5346" s="17" t="s">
        <v>8349</v>
      </c>
      <c r="N5346" s="17" t="s">
        <v>8354</v>
      </c>
      <c r="O5346" s="17" t="s">
        <v>14841</v>
      </c>
      <c r="P5346" s="25">
        <v>30152</v>
      </c>
      <c r="Q5346" s="17" t="s">
        <v>8362</v>
      </c>
      <c r="R5346" s="22" t="s">
        <v>8370</v>
      </c>
      <c r="S5346" s="17">
        <v>1</v>
      </c>
      <c r="T5346" s="17" t="s">
        <v>14845</v>
      </c>
      <c r="U5346" s="19" t="str">
        <f>IF(Cleaned_Data!P5346&gt;20000,"High-Bill","Normal-Bill")</f>
        <v>High-Bill</v>
      </c>
      <c r="V5346" s="19" t="str">
        <f t="shared" si="166"/>
        <v>Not-Senior-Citizen</v>
      </c>
      <c r="W5346" s="19" t="str">
        <f t="shared" si="167"/>
        <v>Not-Required</v>
      </c>
      <c r="X5346" s="20" t="str" cm="1">
        <f t="array" ref="X5346">_xlfn.IFS(P5346&lt;5000,"Low",P5346&lt;=20000,"Medium",P5346&gt;20000,"High")</f>
        <v>High</v>
      </c>
    </row>
    <row r="5347" spans="1:24" x14ac:dyDescent="0.35">
      <c r="A5347" s="29" t="s">
        <v>364</v>
      </c>
      <c r="B5347" s="21" t="s">
        <v>1052</v>
      </c>
      <c r="C5347" s="22" t="s">
        <v>14854</v>
      </c>
      <c r="D5347" s="21" t="s">
        <v>1174</v>
      </c>
      <c r="E5347" s="21" t="s">
        <v>13415</v>
      </c>
      <c r="F5347" s="21" t="s">
        <v>6907</v>
      </c>
      <c r="G5347" s="21" t="s">
        <v>6992</v>
      </c>
      <c r="H5347" s="21" t="s">
        <v>6997</v>
      </c>
      <c r="I5347" s="21" t="s">
        <v>7007</v>
      </c>
      <c r="J5347" s="21" t="s">
        <v>13952</v>
      </c>
      <c r="K5347" s="21" t="s">
        <v>14359</v>
      </c>
      <c r="L5347" s="21" t="s">
        <v>8344</v>
      </c>
      <c r="M5347" s="21" t="s">
        <v>8348</v>
      </c>
      <c r="N5347" s="21" t="s">
        <v>8351</v>
      </c>
      <c r="O5347" s="21" t="s">
        <v>14841</v>
      </c>
      <c r="P5347" s="18">
        <v>0</v>
      </c>
      <c r="Q5347" s="21" t="s">
        <v>8362</v>
      </c>
      <c r="R5347" s="21" t="s">
        <v>7247</v>
      </c>
      <c r="S5347" s="21">
        <v>2</v>
      </c>
      <c r="T5347" s="22" t="s">
        <v>8370</v>
      </c>
      <c r="U5347" s="23" t="str">
        <f>IF(Cleaned_Data!P5347&gt;20000,"High-Bill","Normal-Bill")</f>
        <v>Normal-Bill</v>
      </c>
      <c r="V5347" s="23" t="str">
        <f t="shared" si="166"/>
        <v>Senior-Citizen</v>
      </c>
      <c r="W5347" s="23" t="str">
        <f t="shared" si="167"/>
        <v>Follow-Up-required</v>
      </c>
      <c r="X5347" s="24" t="str" cm="1">
        <f t="array" ref="X5347">_xlfn.IFS(P5347&lt;5000,"Low",P5347&lt;=20000,"Medium",P5347&gt;20000,"High")</f>
        <v>Low</v>
      </c>
    </row>
    <row r="5348" spans="1:24" x14ac:dyDescent="0.35">
      <c r="A5348" s="28" t="s">
        <v>159</v>
      </c>
      <c r="B5348" s="17" t="s">
        <v>1032</v>
      </c>
      <c r="C5348" s="17">
        <v>68</v>
      </c>
      <c r="D5348" s="17" t="s">
        <v>1174</v>
      </c>
      <c r="E5348" s="17" t="s">
        <v>8553</v>
      </c>
      <c r="F5348" s="17" t="s">
        <v>6767</v>
      </c>
      <c r="G5348" s="17" t="s">
        <v>6987</v>
      </c>
      <c r="H5348" s="17" t="s">
        <v>6997</v>
      </c>
      <c r="I5348" s="17" t="s">
        <v>7004</v>
      </c>
      <c r="J5348" s="17" t="s">
        <v>13979</v>
      </c>
      <c r="K5348" s="17" t="s">
        <v>14311</v>
      </c>
      <c r="L5348" s="17" t="s">
        <v>8345</v>
      </c>
      <c r="M5348" s="17" t="s">
        <v>8349</v>
      </c>
      <c r="N5348" s="17" t="s">
        <v>8352</v>
      </c>
      <c r="O5348" s="17" t="s">
        <v>8359</v>
      </c>
      <c r="P5348" s="18">
        <v>0</v>
      </c>
      <c r="Q5348" s="17" t="s">
        <v>8363</v>
      </c>
      <c r="R5348" s="22" t="s">
        <v>8370</v>
      </c>
      <c r="S5348" s="17">
        <v>4</v>
      </c>
      <c r="T5348" s="17" t="s">
        <v>14843</v>
      </c>
      <c r="U5348" s="19" t="str">
        <f>IF(Cleaned_Data!P5348&gt;20000,"High-Bill","Normal-Bill")</f>
        <v>Normal-Bill</v>
      </c>
      <c r="V5348" s="19" t="str">
        <f t="shared" si="166"/>
        <v>Senior-Citizen</v>
      </c>
      <c r="W5348" s="19" t="str">
        <f t="shared" si="167"/>
        <v>Not-Required</v>
      </c>
      <c r="X5348" s="20" t="str" cm="1">
        <f t="array" ref="X5348">_xlfn.IFS(P5348&lt;5000,"Low",P5348&lt;=20000,"Medium",P5348&gt;20000,"High")</f>
        <v>Low</v>
      </c>
    </row>
    <row r="5349" spans="1:24" x14ac:dyDescent="0.35">
      <c r="A5349" s="29" t="s">
        <v>159</v>
      </c>
      <c r="B5349" s="21" t="s">
        <v>1150</v>
      </c>
      <c r="C5349" s="21">
        <v>48</v>
      </c>
      <c r="D5349" s="21" t="s">
        <v>1174</v>
      </c>
      <c r="E5349" s="21" t="s">
        <v>8872</v>
      </c>
      <c r="F5349" s="22" t="s">
        <v>8371</v>
      </c>
      <c r="G5349" s="21" t="s">
        <v>6988</v>
      </c>
      <c r="H5349" s="21" t="s">
        <v>6995</v>
      </c>
      <c r="I5349" s="21" t="s">
        <v>7005</v>
      </c>
      <c r="J5349" s="21" t="s">
        <v>7059</v>
      </c>
      <c r="K5349" s="21" t="s">
        <v>14307</v>
      </c>
      <c r="L5349" s="21" t="s">
        <v>8342</v>
      </c>
      <c r="M5349" s="21" t="s">
        <v>8347</v>
      </c>
      <c r="N5349" s="21" t="s">
        <v>8354</v>
      </c>
      <c r="O5349" s="21" t="s">
        <v>14842</v>
      </c>
      <c r="P5349" s="26">
        <v>29243</v>
      </c>
      <c r="Q5349" s="21" t="s">
        <v>8362</v>
      </c>
      <c r="R5349" s="22" t="s">
        <v>8370</v>
      </c>
      <c r="S5349" s="22" t="s">
        <v>8370</v>
      </c>
      <c r="T5349" s="22" t="s">
        <v>8370</v>
      </c>
      <c r="U5349" s="23" t="str">
        <f>IF(Cleaned_Data!P5349&gt;20000,"High-Bill","Normal-Bill")</f>
        <v>High-Bill</v>
      </c>
      <c r="V5349" s="23" t="str">
        <f t="shared" si="166"/>
        <v>Not-Senior-Citizen</v>
      </c>
      <c r="W5349" s="23" t="str">
        <f t="shared" si="167"/>
        <v>Not-Required</v>
      </c>
      <c r="X5349" s="24" t="str" cm="1">
        <f t="array" ref="X5349">_xlfn.IFS(P5349&lt;5000,"Low",P5349&lt;=20000,"Medium",P5349&gt;20000,"High")</f>
        <v>High</v>
      </c>
    </row>
    <row r="5350" spans="1:24" x14ac:dyDescent="0.35">
      <c r="A5350" s="28" t="s">
        <v>159</v>
      </c>
      <c r="B5350" s="17" t="s">
        <v>1092</v>
      </c>
      <c r="C5350" s="17">
        <v>8</v>
      </c>
      <c r="D5350" s="17" t="s">
        <v>1172</v>
      </c>
      <c r="E5350" s="17" t="s">
        <v>11178</v>
      </c>
      <c r="F5350" s="17" t="s">
        <v>6738</v>
      </c>
      <c r="G5350" s="17" t="s">
        <v>6993</v>
      </c>
      <c r="H5350" s="17" t="s">
        <v>7000</v>
      </c>
      <c r="I5350" s="17" t="s">
        <v>7005</v>
      </c>
      <c r="J5350" s="22" t="s">
        <v>8371</v>
      </c>
      <c r="K5350" s="17" t="s">
        <v>14599</v>
      </c>
      <c r="L5350" s="17" t="s">
        <v>8339</v>
      </c>
      <c r="M5350" s="17" t="s">
        <v>8350</v>
      </c>
      <c r="N5350" s="17" t="s">
        <v>8354</v>
      </c>
      <c r="O5350" s="17" t="s">
        <v>8359</v>
      </c>
      <c r="P5350" s="18">
        <v>0</v>
      </c>
      <c r="Q5350" s="17" t="s">
        <v>8363</v>
      </c>
      <c r="R5350" s="17" t="s">
        <v>14151</v>
      </c>
      <c r="S5350" s="17">
        <v>1</v>
      </c>
      <c r="T5350" s="22" t="s">
        <v>8370</v>
      </c>
      <c r="U5350" s="19" t="str">
        <f>IF(Cleaned_Data!P5350&gt;20000,"High-Bill","Normal-Bill")</f>
        <v>Normal-Bill</v>
      </c>
      <c r="V5350" s="19" t="str">
        <f t="shared" si="166"/>
        <v>Not-Senior-Citizen</v>
      </c>
      <c r="W5350" s="19" t="str">
        <f t="shared" si="167"/>
        <v>Follow-Up-required</v>
      </c>
      <c r="X5350" s="20" t="str" cm="1">
        <f t="array" ref="X5350">_xlfn.IFS(P5350&lt;5000,"Low",P5350&lt;=20000,"Medium",P5350&gt;20000,"High")</f>
        <v>Low</v>
      </c>
    </row>
    <row r="5351" spans="1:24" x14ac:dyDescent="0.35">
      <c r="A5351" s="29" t="s">
        <v>159</v>
      </c>
      <c r="B5351" s="21" t="s">
        <v>1071</v>
      </c>
      <c r="C5351" s="22" t="s">
        <v>14854</v>
      </c>
      <c r="D5351" s="21" t="s">
        <v>1172</v>
      </c>
      <c r="E5351" s="21" t="s">
        <v>12087</v>
      </c>
      <c r="F5351" s="21" t="s">
        <v>6844</v>
      </c>
      <c r="G5351" s="21" t="s">
        <v>6986</v>
      </c>
      <c r="H5351" s="21" t="s">
        <v>6997</v>
      </c>
      <c r="I5351" s="21" t="s">
        <v>7001</v>
      </c>
      <c r="J5351" s="21" t="s">
        <v>14177</v>
      </c>
      <c r="K5351" s="21" t="s">
        <v>14706</v>
      </c>
      <c r="L5351" s="21" t="s">
        <v>8339</v>
      </c>
      <c r="M5351" s="21" t="s">
        <v>8346</v>
      </c>
      <c r="N5351" s="21" t="s">
        <v>8351</v>
      </c>
      <c r="O5351" s="21" t="s">
        <v>8359</v>
      </c>
      <c r="P5351" s="26">
        <v>39643</v>
      </c>
      <c r="Q5351" s="21" t="s">
        <v>8362</v>
      </c>
      <c r="R5351" s="22" t="s">
        <v>8370</v>
      </c>
      <c r="S5351" s="21">
        <v>2</v>
      </c>
      <c r="T5351" s="21" t="s">
        <v>14845</v>
      </c>
      <c r="U5351" s="23" t="str">
        <f>IF(Cleaned_Data!P5351&gt;20000,"High-Bill","Normal-Bill")</f>
        <v>High-Bill</v>
      </c>
      <c r="V5351" s="23" t="str">
        <f t="shared" si="166"/>
        <v>Senior-Citizen</v>
      </c>
      <c r="W5351" s="23" t="str">
        <f t="shared" si="167"/>
        <v>Not-Required</v>
      </c>
      <c r="X5351" s="24" t="str" cm="1">
        <f t="array" ref="X5351">_xlfn.IFS(P5351&lt;5000,"Low",P5351&lt;=20000,"Medium",P5351&gt;20000,"High")</f>
        <v>High</v>
      </c>
    </row>
    <row r="5352" spans="1:24" x14ac:dyDescent="0.35">
      <c r="A5352" s="28" t="s">
        <v>159</v>
      </c>
      <c r="B5352" s="17" t="s">
        <v>1147</v>
      </c>
      <c r="C5352" s="22" t="s">
        <v>14854</v>
      </c>
      <c r="D5352" s="22" t="s">
        <v>14847</v>
      </c>
      <c r="E5352" s="17" t="s">
        <v>13201</v>
      </c>
      <c r="F5352" s="17" t="s">
        <v>6825</v>
      </c>
      <c r="G5352" s="17" t="s">
        <v>6987</v>
      </c>
      <c r="H5352" s="17" t="s">
        <v>6999</v>
      </c>
      <c r="I5352" s="17" t="s">
        <v>7003</v>
      </c>
      <c r="J5352" s="22" t="s">
        <v>8371</v>
      </c>
      <c r="K5352" s="17" t="s">
        <v>14457</v>
      </c>
      <c r="L5352" s="17" t="s">
        <v>8345</v>
      </c>
      <c r="M5352" s="17" t="s">
        <v>8349</v>
      </c>
      <c r="N5352" s="17" t="s">
        <v>8352</v>
      </c>
      <c r="O5352" s="17" t="s">
        <v>8359</v>
      </c>
      <c r="P5352" s="18">
        <v>0</v>
      </c>
      <c r="Q5352" s="17" t="s">
        <v>8362</v>
      </c>
      <c r="R5352" s="22" t="s">
        <v>8370</v>
      </c>
      <c r="S5352" s="22" t="s">
        <v>8370</v>
      </c>
      <c r="T5352" s="17" t="s">
        <v>14845</v>
      </c>
      <c r="U5352" s="19" t="str">
        <f>IF(Cleaned_Data!P5352&gt;20000,"High-Bill","Normal-Bill")</f>
        <v>Normal-Bill</v>
      </c>
      <c r="V5352" s="19" t="str">
        <f t="shared" si="166"/>
        <v>Senior-Citizen</v>
      </c>
      <c r="W5352" s="19" t="str">
        <f t="shared" si="167"/>
        <v>Not-Required</v>
      </c>
      <c r="X5352" s="20" t="str" cm="1">
        <f t="array" ref="X5352">_xlfn.IFS(P5352&lt;5000,"Low",P5352&lt;=20000,"Medium",P5352&gt;20000,"High")</f>
        <v>Low</v>
      </c>
    </row>
    <row r="5353" spans="1:24" x14ac:dyDescent="0.35">
      <c r="A5353" s="29" t="s">
        <v>159</v>
      </c>
      <c r="B5353" s="21" t="s">
        <v>1036</v>
      </c>
      <c r="C5353" s="21">
        <v>42</v>
      </c>
      <c r="D5353" s="21" t="s">
        <v>1172</v>
      </c>
      <c r="E5353" s="21" t="s">
        <v>13477</v>
      </c>
      <c r="F5353" s="21" t="s">
        <v>6820</v>
      </c>
      <c r="G5353" s="21" t="s">
        <v>6987</v>
      </c>
      <c r="H5353" s="21" t="s">
        <v>6998</v>
      </c>
      <c r="I5353" s="21" t="s">
        <v>7006</v>
      </c>
      <c r="J5353" s="22" t="s">
        <v>8371</v>
      </c>
      <c r="K5353" s="21" t="s">
        <v>14351</v>
      </c>
      <c r="L5353" s="21" t="s">
        <v>8344</v>
      </c>
      <c r="M5353" s="21" t="s">
        <v>8346</v>
      </c>
      <c r="N5353" s="21" t="s">
        <v>8353</v>
      </c>
      <c r="O5353" s="21" t="s">
        <v>14841</v>
      </c>
      <c r="P5353" s="18">
        <v>0</v>
      </c>
      <c r="Q5353" s="21" t="s">
        <v>8362</v>
      </c>
      <c r="R5353" s="21" t="s">
        <v>14027</v>
      </c>
      <c r="S5353" s="21">
        <v>5</v>
      </c>
      <c r="T5353" s="21" t="s">
        <v>14844</v>
      </c>
      <c r="U5353" s="23" t="str">
        <f>IF(Cleaned_Data!P5353&gt;20000,"High-Bill","Normal-Bill")</f>
        <v>Normal-Bill</v>
      </c>
      <c r="V5353" s="23" t="str">
        <f t="shared" si="166"/>
        <v>Not-Senior-Citizen</v>
      </c>
      <c r="W5353" s="23" t="str">
        <f t="shared" si="167"/>
        <v>Follow-Up-required</v>
      </c>
      <c r="X5353" s="24" t="str" cm="1">
        <f t="array" ref="X5353">_xlfn.IFS(P5353&lt;5000,"Low",P5353&lt;=20000,"Medium",P5353&gt;20000,"High")</f>
        <v>Low</v>
      </c>
    </row>
    <row r="5354" spans="1:24" x14ac:dyDescent="0.35">
      <c r="A5354" s="28" t="s">
        <v>393</v>
      </c>
      <c r="B5354" s="17" t="s">
        <v>1063</v>
      </c>
      <c r="C5354" s="17">
        <v>1</v>
      </c>
      <c r="D5354" s="17" t="s">
        <v>1172</v>
      </c>
      <c r="E5354" s="17" t="s">
        <v>8877</v>
      </c>
      <c r="F5354" s="17" t="s">
        <v>6751</v>
      </c>
      <c r="G5354" s="17" t="s">
        <v>6987</v>
      </c>
      <c r="H5354" s="17" t="s">
        <v>6995</v>
      </c>
      <c r="I5354" s="17" t="s">
        <v>7005</v>
      </c>
      <c r="J5354" s="22" t="s">
        <v>8371</v>
      </c>
      <c r="K5354" s="17" t="s">
        <v>14511</v>
      </c>
      <c r="L5354" s="17" t="s">
        <v>8343</v>
      </c>
      <c r="M5354" s="17" t="s">
        <v>8348</v>
      </c>
      <c r="N5354" s="17" t="s">
        <v>8354</v>
      </c>
      <c r="O5354" s="17" t="s">
        <v>8355</v>
      </c>
      <c r="P5354" s="25">
        <v>43553</v>
      </c>
      <c r="Q5354" s="17" t="s">
        <v>8364</v>
      </c>
      <c r="R5354" s="22" t="s">
        <v>8370</v>
      </c>
      <c r="S5354" s="22" t="s">
        <v>8370</v>
      </c>
      <c r="T5354" s="17" t="s">
        <v>14844</v>
      </c>
      <c r="U5354" s="19" t="str">
        <f>IF(Cleaned_Data!P5354&gt;20000,"High-Bill","Normal-Bill")</f>
        <v>High-Bill</v>
      </c>
      <c r="V5354" s="19" t="str">
        <f t="shared" si="166"/>
        <v>Not-Senior-Citizen</v>
      </c>
      <c r="W5354" s="19" t="str">
        <f t="shared" si="167"/>
        <v>Not-Required</v>
      </c>
      <c r="X5354" s="20" t="str" cm="1">
        <f t="array" ref="X5354">_xlfn.IFS(P5354&lt;5000,"Low",P5354&lt;=20000,"Medium",P5354&gt;20000,"High")</f>
        <v>High</v>
      </c>
    </row>
    <row r="5355" spans="1:24" x14ac:dyDescent="0.35">
      <c r="A5355" s="29" t="s">
        <v>393</v>
      </c>
      <c r="B5355" s="21" t="s">
        <v>1163</v>
      </c>
      <c r="C5355" s="22" t="s">
        <v>14854</v>
      </c>
      <c r="D5355" s="21" t="s">
        <v>1172</v>
      </c>
      <c r="E5355" s="21" t="s">
        <v>10202</v>
      </c>
      <c r="F5355" s="22" t="s">
        <v>8371</v>
      </c>
      <c r="G5355" s="21" t="s">
        <v>6987</v>
      </c>
      <c r="H5355" s="21" t="s">
        <v>7000</v>
      </c>
      <c r="I5355" s="21" t="s">
        <v>7003</v>
      </c>
      <c r="J5355" s="22" t="s">
        <v>8371</v>
      </c>
      <c r="K5355" s="21" t="s">
        <v>14785</v>
      </c>
      <c r="L5355" s="21" t="s">
        <v>8340</v>
      </c>
      <c r="M5355" s="21" t="s">
        <v>8347</v>
      </c>
      <c r="N5355" s="21" t="s">
        <v>8353</v>
      </c>
      <c r="O5355" s="21" t="s">
        <v>8359</v>
      </c>
      <c r="P5355" s="26">
        <v>21463</v>
      </c>
      <c r="Q5355" s="21" t="s">
        <v>8364</v>
      </c>
      <c r="R5355" s="22" t="s">
        <v>8370</v>
      </c>
      <c r="S5355" s="21">
        <v>1</v>
      </c>
      <c r="T5355" s="22" t="s">
        <v>8370</v>
      </c>
      <c r="U5355" s="23" t="str">
        <f>IF(Cleaned_Data!P5355&gt;20000,"High-Bill","Normal-Bill")</f>
        <v>High-Bill</v>
      </c>
      <c r="V5355" s="23" t="str">
        <f t="shared" si="166"/>
        <v>Senior-Citizen</v>
      </c>
      <c r="W5355" s="23" t="str">
        <f t="shared" si="167"/>
        <v>Not-Required</v>
      </c>
      <c r="X5355" s="24" t="str" cm="1">
        <f t="array" ref="X5355">_xlfn.IFS(P5355&lt;5000,"Low",P5355&lt;=20000,"Medium",P5355&gt;20000,"High")</f>
        <v>High</v>
      </c>
    </row>
    <row r="5356" spans="1:24" x14ac:dyDescent="0.35">
      <c r="A5356" s="28" t="s">
        <v>393</v>
      </c>
      <c r="B5356" s="17" t="s">
        <v>1103</v>
      </c>
      <c r="C5356" s="22" t="s">
        <v>14854</v>
      </c>
      <c r="D5356" s="22" t="s">
        <v>14847</v>
      </c>
      <c r="E5356" s="17" t="s">
        <v>10643</v>
      </c>
      <c r="F5356" s="17" t="s">
        <v>6924</v>
      </c>
      <c r="G5356" s="17" t="s">
        <v>6988</v>
      </c>
      <c r="H5356" s="17" t="s">
        <v>6999</v>
      </c>
      <c r="I5356" s="17" t="s">
        <v>7007</v>
      </c>
      <c r="J5356" s="17" t="s">
        <v>14095</v>
      </c>
      <c r="K5356" s="17" t="s">
        <v>14200</v>
      </c>
      <c r="L5356" s="17" t="s">
        <v>8342</v>
      </c>
      <c r="M5356" s="17" t="s">
        <v>8347</v>
      </c>
      <c r="N5356" s="17" t="s">
        <v>8352</v>
      </c>
      <c r="O5356" s="17" t="s">
        <v>14842</v>
      </c>
      <c r="P5356" s="25">
        <v>6046</v>
      </c>
      <c r="Q5356" s="17" t="s">
        <v>8362</v>
      </c>
      <c r="R5356" s="17" t="s">
        <v>13976</v>
      </c>
      <c r="S5356" s="22" t="s">
        <v>8370</v>
      </c>
      <c r="T5356" s="17" t="s">
        <v>14845</v>
      </c>
      <c r="U5356" s="19" t="str">
        <f>IF(Cleaned_Data!P5356&gt;20000,"High-Bill","Normal-Bill")</f>
        <v>Normal-Bill</v>
      </c>
      <c r="V5356" s="19" t="str">
        <f t="shared" si="166"/>
        <v>Senior-Citizen</v>
      </c>
      <c r="W5356" s="19" t="str">
        <f t="shared" si="167"/>
        <v>Follow-Up-required</v>
      </c>
      <c r="X5356" s="20" t="str" cm="1">
        <f t="array" ref="X5356">_xlfn.IFS(P5356&lt;5000,"Low",P5356&lt;=20000,"Medium",P5356&gt;20000,"High")</f>
        <v>Medium</v>
      </c>
    </row>
    <row r="5357" spans="1:24" x14ac:dyDescent="0.35">
      <c r="A5357" s="29" t="s">
        <v>393</v>
      </c>
      <c r="B5357" s="21" t="s">
        <v>1155</v>
      </c>
      <c r="C5357" s="22" t="s">
        <v>14854</v>
      </c>
      <c r="D5357" s="21" t="s">
        <v>1172</v>
      </c>
      <c r="E5357" s="21" t="s">
        <v>10852</v>
      </c>
      <c r="F5357" s="21" t="s">
        <v>6855</v>
      </c>
      <c r="G5357" s="21" t="s">
        <v>6989</v>
      </c>
      <c r="H5357" s="21" t="s">
        <v>6996</v>
      </c>
      <c r="I5357" s="21" t="s">
        <v>7007</v>
      </c>
      <c r="J5357" s="21" t="s">
        <v>14170</v>
      </c>
      <c r="K5357" s="21" t="s">
        <v>14572</v>
      </c>
      <c r="L5357" s="21" t="s">
        <v>8340</v>
      </c>
      <c r="M5357" s="21" t="s">
        <v>8348</v>
      </c>
      <c r="N5357" s="21" t="s">
        <v>8354</v>
      </c>
      <c r="O5357" s="21" t="s">
        <v>8358</v>
      </c>
      <c r="P5357" s="18">
        <v>0</v>
      </c>
      <c r="Q5357" s="22" t="s">
        <v>8370</v>
      </c>
      <c r="R5357" s="21" t="s">
        <v>14044</v>
      </c>
      <c r="S5357" s="21">
        <v>1</v>
      </c>
      <c r="T5357" s="21" t="s">
        <v>14845</v>
      </c>
      <c r="U5357" s="23" t="str">
        <f>IF(Cleaned_Data!P5357&gt;20000,"High-Bill","Normal-Bill")</f>
        <v>Normal-Bill</v>
      </c>
      <c r="V5357" s="23" t="str">
        <f t="shared" si="166"/>
        <v>Senior-Citizen</v>
      </c>
      <c r="W5357" s="23" t="str">
        <f t="shared" si="167"/>
        <v>Follow-Up-required</v>
      </c>
      <c r="X5357" s="24" t="str" cm="1">
        <f t="array" ref="X5357">_xlfn.IFS(P5357&lt;5000,"Low",P5357&lt;=20000,"Medium",P5357&gt;20000,"High")</f>
        <v>Low</v>
      </c>
    </row>
    <row r="5358" spans="1:24" x14ac:dyDescent="0.35">
      <c r="A5358" s="28" t="s">
        <v>393</v>
      </c>
      <c r="B5358" s="17" t="s">
        <v>1164</v>
      </c>
      <c r="C5358" s="17">
        <v>30</v>
      </c>
      <c r="D5358" s="17" t="s">
        <v>1174</v>
      </c>
      <c r="E5358" s="17" t="s">
        <v>12430</v>
      </c>
      <c r="F5358" s="17" t="s">
        <v>6935</v>
      </c>
      <c r="G5358" s="17" t="s">
        <v>6992</v>
      </c>
      <c r="H5358" s="17" t="s">
        <v>6995</v>
      </c>
      <c r="I5358" s="17" t="s">
        <v>7004</v>
      </c>
      <c r="J5358" s="22" t="s">
        <v>8371</v>
      </c>
      <c r="K5358" s="17" t="s">
        <v>14735</v>
      </c>
      <c r="L5358" s="17" t="s">
        <v>8339</v>
      </c>
      <c r="M5358" s="17" t="s">
        <v>8350</v>
      </c>
      <c r="N5358" s="17" t="s">
        <v>8353</v>
      </c>
      <c r="O5358" s="17" t="s">
        <v>14842</v>
      </c>
      <c r="P5358" s="18">
        <v>0</v>
      </c>
      <c r="Q5358" s="17" t="s">
        <v>8363</v>
      </c>
      <c r="R5358" s="22" t="s">
        <v>8370</v>
      </c>
      <c r="S5358" s="17">
        <v>4</v>
      </c>
      <c r="T5358" s="17" t="s">
        <v>14843</v>
      </c>
      <c r="U5358" s="19" t="str">
        <f>IF(Cleaned_Data!P5358&gt;20000,"High-Bill","Normal-Bill")</f>
        <v>Normal-Bill</v>
      </c>
      <c r="V5358" s="19" t="str">
        <f t="shared" si="166"/>
        <v>Not-Senior-Citizen</v>
      </c>
      <c r="W5358" s="19" t="str">
        <f t="shared" si="167"/>
        <v>Not-Required</v>
      </c>
      <c r="X5358" s="20" t="str" cm="1">
        <f t="array" ref="X5358">_xlfn.IFS(P5358&lt;5000,"Low",P5358&lt;=20000,"Medium",P5358&gt;20000,"High")</f>
        <v>Low</v>
      </c>
    </row>
    <row r="5359" spans="1:24" x14ac:dyDescent="0.35">
      <c r="A5359" s="29" t="s">
        <v>424</v>
      </c>
      <c r="B5359" s="21" t="s">
        <v>1119</v>
      </c>
      <c r="C5359" s="22" t="s">
        <v>14854</v>
      </c>
      <c r="D5359" s="21" t="s">
        <v>1174</v>
      </c>
      <c r="E5359" s="21" t="s">
        <v>8928</v>
      </c>
      <c r="F5359" s="21" t="s">
        <v>6893</v>
      </c>
      <c r="G5359" s="21" t="s">
        <v>6985</v>
      </c>
      <c r="H5359" s="21" t="s">
        <v>6994</v>
      </c>
      <c r="I5359" s="21" t="s">
        <v>7007</v>
      </c>
      <c r="J5359" s="22" t="s">
        <v>8371</v>
      </c>
      <c r="K5359" s="21" t="s">
        <v>14537</v>
      </c>
      <c r="L5359" s="21" t="s">
        <v>8345</v>
      </c>
      <c r="M5359" s="21" t="s">
        <v>8350</v>
      </c>
      <c r="N5359" s="21" t="s">
        <v>8354</v>
      </c>
      <c r="O5359" s="21" t="s">
        <v>14841</v>
      </c>
      <c r="P5359" s="26">
        <v>49640</v>
      </c>
      <c r="Q5359" s="21" t="s">
        <v>8364</v>
      </c>
      <c r="R5359" s="22" t="s">
        <v>8370</v>
      </c>
      <c r="S5359" s="22" t="s">
        <v>8370</v>
      </c>
      <c r="T5359" s="21" t="s">
        <v>14843</v>
      </c>
      <c r="U5359" s="23" t="str">
        <f>IF(Cleaned_Data!P5359&gt;20000,"High-Bill","Normal-Bill")</f>
        <v>High-Bill</v>
      </c>
      <c r="V5359" s="23" t="str">
        <f t="shared" si="166"/>
        <v>Senior-Citizen</v>
      </c>
      <c r="W5359" s="23" t="str">
        <f t="shared" si="167"/>
        <v>Not-Required</v>
      </c>
      <c r="X5359" s="24" t="str" cm="1">
        <f t="array" ref="X5359">_xlfn.IFS(P5359&lt;5000,"Low",P5359&lt;=20000,"Medium",P5359&gt;20000,"High")</f>
        <v>High</v>
      </c>
    </row>
    <row r="5360" spans="1:24" x14ac:dyDescent="0.35">
      <c r="A5360" s="28" t="s">
        <v>424</v>
      </c>
      <c r="B5360" s="17" t="s">
        <v>1053</v>
      </c>
      <c r="C5360" s="22" t="s">
        <v>14854</v>
      </c>
      <c r="D5360" s="17" t="s">
        <v>1172</v>
      </c>
      <c r="E5360" s="17" t="s">
        <v>8936</v>
      </c>
      <c r="F5360" s="17" t="s">
        <v>6890</v>
      </c>
      <c r="G5360" s="17" t="s">
        <v>6989</v>
      </c>
      <c r="H5360" s="17" t="s">
        <v>6997</v>
      </c>
      <c r="I5360" s="17" t="s">
        <v>7001</v>
      </c>
      <c r="J5360" s="17" t="s">
        <v>14057</v>
      </c>
      <c r="K5360" s="17" t="s">
        <v>14543</v>
      </c>
      <c r="L5360" s="17" t="s">
        <v>8343</v>
      </c>
      <c r="M5360" s="17" t="s">
        <v>8348</v>
      </c>
      <c r="N5360" s="17" t="s">
        <v>8353</v>
      </c>
      <c r="O5360" s="17" t="s">
        <v>8355</v>
      </c>
      <c r="P5360" s="25">
        <v>27689</v>
      </c>
      <c r="Q5360" s="17" t="s">
        <v>8363</v>
      </c>
      <c r="R5360" s="17" t="s">
        <v>14087</v>
      </c>
      <c r="S5360" s="22" t="s">
        <v>8370</v>
      </c>
      <c r="T5360" s="17" t="s">
        <v>14843</v>
      </c>
      <c r="U5360" s="19" t="str">
        <f>IF(Cleaned_Data!P5360&gt;20000,"High-Bill","Normal-Bill")</f>
        <v>High-Bill</v>
      </c>
      <c r="V5360" s="19" t="str">
        <f t="shared" si="166"/>
        <v>Senior-Citizen</v>
      </c>
      <c r="W5360" s="19" t="str">
        <f t="shared" si="167"/>
        <v>Follow-Up-required</v>
      </c>
      <c r="X5360" s="20" t="str" cm="1">
        <f t="array" ref="X5360">_xlfn.IFS(P5360&lt;5000,"Low",P5360&lt;=20000,"Medium",P5360&gt;20000,"High")</f>
        <v>High</v>
      </c>
    </row>
    <row r="5361" spans="1:24" x14ac:dyDescent="0.35">
      <c r="A5361" s="29" t="s">
        <v>424</v>
      </c>
      <c r="B5361" s="21" t="s">
        <v>1089</v>
      </c>
      <c r="C5361" s="21">
        <v>53</v>
      </c>
      <c r="D5361" s="21" t="s">
        <v>1172</v>
      </c>
      <c r="E5361" s="21" t="s">
        <v>9351</v>
      </c>
      <c r="F5361" s="22" t="s">
        <v>8371</v>
      </c>
      <c r="G5361" s="21" t="s">
        <v>6991</v>
      </c>
      <c r="H5361" s="21" t="s">
        <v>6996</v>
      </c>
      <c r="I5361" s="21" t="s">
        <v>7005</v>
      </c>
      <c r="J5361" s="21" t="s">
        <v>14136</v>
      </c>
      <c r="K5361" s="21" t="s">
        <v>14618</v>
      </c>
      <c r="L5361" s="21" t="s">
        <v>8344</v>
      </c>
      <c r="M5361" s="21" t="s">
        <v>8349</v>
      </c>
      <c r="N5361" s="21" t="s">
        <v>8351</v>
      </c>
      <c r="O5361" s="21" t="s">
        <v>14842</v>
      </c>
      <c r="P5361" s="18">
        <v>0</v>
      </c>
      <c r="Q5361" s="21" t="s">
        <v>8362</v>
      </c>
      <c r="R5361" s="21" t="s">
        <v>7535</v>
      </c>
      <c r="S5361" s="21">
        <v>5</v>
      </c>
      <c r="T5361" s="21" t="s">
        <v>14843</v>
      </c>
      <c r="U5361" s="23" t="str">
        <f>IF(Cleaned_Data!P5361&gt;20000,"High-Bill","Normal-Bill")</f>
        <v>Normal-Bill</v>
      </c>
      <c r="V5361" s="23" t="str">
        <f t="shared" si="166"/>
        <v>Not-Senior-Citizen</v>
      </c>
      <c r="W5361" s="23" t="str">
        <f t="shared" si="167"/>
        <v>Follow-Up-required</v>
      </c>
      <c r="X5361" s="24" t="str" cm="1">
        <f t="array" ref="X5361">_xlfn.IFS(P5361&lt;5000,"Low",P5361&lt;=20000,"Medium",P5361&gt;20000,"High")</f>
        <v>Low</v>
      </c>
    </row>
    <row r="5362" spans="1:24" x14ac:dyDescent="0.35">
      <c r="A5362" s="28" t="s">
        <v>424</v>
      </c>
      <c r="B5362" s="17" t="s">
        <v>1127</v>
      </c>
      <c r="C5362" s="17">
        <v>34</v>
      </c>
      <c r="D5362" s="17" t="s">
        <v>1174</v>
      </c>
      <c r="E5362" s="17" t="s">
        <v>11616</v>
      </c>
      <c r="F5362" s="17" t="s">
        <v>6778</v>
      </c>
      <c r="G5362" s="17" t="s">
        <v>6989</v>
      </c>
      <c r="H5362" s="17" t="s">
        <v>6994</v>
      </c>
      <c r="I5362" s="17" t="s">
        <v>7004</v>
      </c>
      <c r="J5362" s="17" t="s">
        <v>14177</v>
      </c>
      <c r="K5362" s="17" t="s">
        <v>14624</v>
      </c>
      <c r="L5362" s="17" t="s">
        <v>8341</v>
      </c>
      <c r="M5362" s="17" t="s">
        <v>8346</v>
      </c>
      <c r="N5362" s="17" t="s">
        <v>8351</v>
      </c>
      <c r="O5362" s="17" t="s">
        <v>14842</v>
      </c>
      <c r="P5362" s="18">
        <v>0</v>
      </c>
      <c r="Q5362" s="17" t="s">
        <v>8362</v>
      </c>
      <c r="R5362" s="22" t="s">
        <v>8370</v>
      </c>
      <c r="S5362" s="17">
        <v>3</v>
      </c>
      <c r="T5362" s="17" t="s">
        <v>14843</v>
      </c>
      <c r="U5362" s="19" t="str">
        <f>IF(Cleaned_Data!P5362&gt;20000,"High-Bill","Normal-Bill")</f>
        <v>Normal-Bill</v>
      </c>
      <c r="V5362" s="19" t="str">
        <f t="shared" si="166"/>
        <v>Not-Senior-Citizen</v>
      </c>
      <c r="W5362" s="19" t="str">
        <f t="shared" si="167"/>
        <v>Not-Required</v>
      </c>
      <c r="X5362" s="20" t="str" cm="1">
        <f t="array" ref="X5362">_xlfn.IFS(P5362&lt;5000,"Low",P5362&lt;=20000,"Medium",P5362&gt;20000,"High")</f>
        <v>Low</v>
      </c>
    </row>
    <row r="5363" spans="1:24" x14ac:dyDescent="0.35">
      <c r="A5363" s="29" t="s">
        <v>424</v>
      </c>
      <c r="B5363" s="21" t="s">
        <v>1060</v>
      </c>
      <c r="C5363" s="22" t="s">
        <v>14854</v>
      </c>
      <c r="D5363" s="21" t="s">
        <v>1174</v>
      </c>
      <c r="E5363" s="21" t="s">
        <v>11912</v>
      </c>
      <c r="F5363" s="22" t="s">
        <v>8371</v>
      </c>
      <c r="G5363" s="21" t="s">
        <v>6989</v>
      </c>
      <c r="H5363" s="21" t="s">
        <v>6994</v>
      </c>
      <c r="I5363" s="21" t="s">
        <v>7005</v>
      </c>
      <c r="J5363" s="21" t="s">
        <v>14090</v>
      </c>
      <c r="K5363" s="21" t="s">
        <v>14543</v>
      </c>
      <c r="L5363" s="21" t="s">
        <v>8339</v>
      </c>
      <c r="M5363" s="21" t="s">
        <v>8347</v>
      </c>
      <c r="N5363" s="21" t="s">
        <v>8354</v>
      </c>
      <c r="O5363" s="21" t="s">
        <v>8359</v>
      </c>
      <c r="P5363" s="18">
        <v>0</v>
      </c>
      <c r="Q5363" s="21" t="s">
        <v>8364</v>
      </c>
      <c r="R5363" s="22" t="s">
        <v>8370</v>
      </c>
      <c r="S5363" s="21">
        <v>2</v>
      </c>
      <c r="T5363" s="21" t="s">
        <v>14845</v>
      </c>
      <c r="U5363" s="23" t="str">
        <f>IF(Cleaned_Data!P5363&gt;20000,"High-Bill","Normal-Bill")</f>
        <v>Normal-Bill</v>
      </c>
      <c r="V5363" s="23" t="str">
        <f t="shared" si="166"/>
        <v>Senior-Citizen</v>
      </c>
      <c r="W5363" s="23" t="str">
        <f t="shared" si="167"/>
        <v>Not-Required</v>
      </c>
      <c r="X5363" s="24" t="str" cm="1">
        <f t="array" ref="X5363">_xlfn.IFS(P5363&lt;5000,"Low",P5363&lt;=20000,"Medium",P5363&gt;20000,"High")</f>
        <v>Low</v>
      </c>
    </row>
    <row r="5364" spans="1:24" x14ac:dyDescent="0.35">
      <c r="A5364" s="28" t="s">
        <v>663</v>
      </c>
      <c r="B5364" s="17" t="s">
        <v>1018</v>
      </c>
      <c r="C5364" s="17">
        <v>40</v>
      </c>
      <c r="D5364" s="17" t="s">
        <v>1172</v>
      </c>
      <c r="E5364" s="17" t="s">
        <v>9410</v>
      </c>
      <c r="F5364" s="17" t="s">
        <v>6676</v>
      </c>
      <c r="G5364" s="17" t="s">
        <v>6989</v>
      </c>
      <c r="H5364" s="17" t="s">
        <v>6997</v>
      </c>
      <c r="I5364" s="17" t="s">
        <v>7003</v>
      </c>
      <c r="J5364" s="22" t="s">
        <v>8371</v>
      </c>
      <c r="K5364" s="17" t="s">
        <v>14341</v>
      </c>
      <c r="L5364" s="17" t="s">
        <v>8338</v>
      </c>
      <c r="M5364" s="17" t="s">
        <v>8350</v>
      </c>
      <c r="N5364" s="17" t="s">
        <v>8351</v>
      </c>
      <c r="O5364" s="17" t="s">
        <v>8358</v>
      </c>
      <c r="P5364" s="18">
        <v>0</v>
      </c>
      <c r="Q5364" s="17" t="s">
        <v>8362</v>
      </c>
      <c r="R5364" s="22" t="s">
        <v>8370</v>
      </c>
      <c r="S5364" s="17">
        <v>5</v>
      </c>
      <c r="T5364" s="22" t="s">
        <v>8370</v>
      </c>
      <c r="U5364" s="19" t="str">
        <f>IF(Cleaned_Data!P5364&gt;20000,"High-Bill","Normal-Bill")</f>
        <v>Normal-Bill</v>
      </c>
      <c r="V5364" s="19" t="str">
        <f t="shared" si="166"/>
        <v>Not-Senior-Citizen</v>
      </c>
      <c r="W5364" s="19" t="str">
        <f t="shared" si="167"/>
        <v>Not-Required</v>
      </c>
      <c r="X5364" s="20" t="str" cm="1">
        <f t="array" ref="X5364">_xlfn.IFS(P5364&lt;5000,"Low",P5364&lt;=20000,"Medium",P5364&gt;20000,"High")</f>
        <v>Low</v>
      </c>
    </row>
    <row r="5365" spans="1:24" x14ac:dyDescent="0.35">
      <c r="A5365" s="29" t="s">
        <v>663</v>
      </c>
      <c r="B5365" s="21" t="s">
        <v>1076</v>
      </c>
      <c r="C5365" s="22" t="s">
        <v>14854</v>
      </c>
      <c r="D5365" s="21" t="s">
        <v>1172</v>
      </c>
      <c r="E5365" s="21" t="s">
        <v>12267</v>
      </c>
      <c r="F5365" s="22" t="s">
        <v>8371</v>
      </c>
      <c r="G5365" s="21" t="s">
        <v>6992</v>
      </c>
      <c r="H5365" s="21" t="s">
        <v>6996</v>
      </c>
      <c r="I5365" s="21" t="s">
        <v>7002</v>
      </c>
      <c r="J5365" s="22" t="s">
        <v>8371</v>
      </c>
      <c r="K5365" s="21" t="s">
        <v>14801</v>
      </c>
      <c r="L5365" s="21" t="s">
        <v>8338</v>
      </c>
      <c r="M5365" s="21" t="s">
        <v>8348</v>
      </c>
      <c r="N5365" s="21" t="s">
        <v>8354</v>
      </c>
      <c r="O5365" s="21" t="s">
        <v>14841</v>
      </c>
      <c r="P5365" s="18">
        <v>0</v>
      </c>
      <c r="Q5365" s="22" t="s">
        <v>8370</v>
      </c>
      <c r="R5365" s="22" t="s">
        <v>8370</v>
      </c>
      <c r="S5365" s="21">
        <v>4</v>
      </c>
      <c r="T5365" s="22" t="s">
        <v>8370</v>
      </c>
      <c r="U5365" s="23" t="str">
        <f>IF(Cleaned_Data!P5365&gt;20000,"High-Bill","Normal-Bill")</f>
        <v>Normal-Bill</v>
      </c>
      <c r="V5365" s="23" t="str">
        <f t="shared" si="166"/>
        <v>Senior-Citizen</v>
      </c>
      <c r="W5365" s="23" t="str">
        <f t="shared" si="167"/>
        <v>Not-Required</v>
      </c>
      <c r="X5365" s="24" t="str" cm="1">
        <f t="array" ref="X5365">_xlfn.IFS(P5365&lt;5000,"Low",P5365&lt;=20000,"Medium",P5365&gt;20000,"High")</f>
        <v>Low</v>
      </c>
    </row>
    <row r="5366" spans="1:24" x14ac:dyDescent="0.35">
      <c r="A5366" s="28" t="s">
        <v>663</v>
      </c>
      <c r="B5366" s="17" t="s">
        <v>1059</v>
      </c>
      <c r="C5366" s="22" t="s">
        <v>14854</v>
      </c>
      <c r="D5366" s="17" t="s">
        <v>1172</v>
      </c>
      <c r="E5366" s="17" t="s">
        <v>12964</v>
      </c>
      <c r="F5366" s="22" t="s">
        <v>8371</v>
      </c>
      <c r="G5366" s="17" t="s">
        <v>6990</v>
      </c>
      <c r="H5366" s="17" t="s">
        <v>6998</v>
      </c>
      <c r="I5366" s="17" t="s">
        <v>7007</v>
      </c>
      <c r="J5366" s="17" t="s">
        <v>14157</v>
      </c>
      <c r="K5366" s="17" t="s">
        <v>14701</v>
      </c>
      <c r="L5366" s="17" t="s">
        <v>8338</v>
      </c>
      <c r="M5366" s="17" t="s">
        <v>8350</v>
      </c>
      <c r="N5366" s="17" t="s">
        <v>8351</v>
      </c>
      <c r="O5366" s="17" t="s">
        <v>14841</v>
      </c>
      <c r="P5366" s="18">
        <v>0</v>
      </c>
      <c r="Q5366" s="22" t="s">
        <v>8370</v>
      </c>
      <c r="R5366" s="22" t="s">
        <v>8370</v>
      </c>
      <c r="S5366" s="17">
        <v>5</v>
      </c>
      <c r="T5366" s="17" t="s">
        <v>14844</v>
      </c>
      <c r="U5366" s="19" t="str">
        <f>IF(Cleaned_Data!P5366&gt;20000,"High-Bill","Normal-Bill")</f>
        <v>Normal-Bill</v>
      </c>
      <c r="V5366" s="19" t="str">
        <f t="shared" si="166"/>
        <v>Senior-Citizen</v>
      </c>
      <c r="W5366" s="19" t="str">
        <f t="shared" si="167"/>
        <v>Not-Required</v>
      </c>
      <c r="X5366" s="20" t="str" cm="1">
        <f t="array" ref="X5366">_xlfn.IFS(P5366&lt;5000,"Low",P5366&lt;=20000,"Medium",P5366&gt;20000,"High")</f>
        <v>Low</v>
      </c>
    </row>
    <row r="5367" spans="1:24" x14ac:dyDescent="0.35">
      <c r="A5367" s="29" t="s">
        <v>663</v>
      </c>
      <c r="B5367" s="21" t="s">
        <v>1154</v>
      </c>
      <c r="C5367" s="21">
        <v>52</v>
      </c>
      <c r="D5367" s="21" t="s">
        <v>1172</v>
      </c>
      <c r="E5367" s="21" t="s">
        <v>13578</v>
      </c>
      <c r="F5367" s="22" t="s">
        <v>8371</v>
      </c>
      <c r="G5367" s="21" t="s">
        <v>6986</v>
      </c>
      <c r="H5367" s="21" t="s">
        <v>6997</v>
      </c>
      <c r="I5367" s="21" t="s">
        <v>7002</v>
      </c>
      <c r="J5367" s="21" t="s">
        <v>13924</v>
      </c>
      <c r="K5367" s="21" t="s">
        <v>14640</v>
      </c>
      <c r="L5367" s="21" t="s">
        <v>8344</v>
      </c>
      <c r="M5367" s="21" t="s">
        <v>8349</v>
      </c>
      <c r="N5367" s="21" t="s">
        <v>8352</v>
      </c>
      <c r="O5367" s="21" t="s">
        <v>14842</v>
      </c>
      <c r="P5367" s="26">
        <v>4153</v>
      </c>
      <c r="Q5367" s="22" t="s">
        <v>8370</v>
      </c>
      <c r="R5367" s="21" t="s">
        <v>7324</v>
      </c>
      <c r="S5367" s="22" t="s">
        <v>8370</v>
      </c>
      <c r="T5367" s="22" t="s">
        <v>8370</v>
      </c>
      <c r="U5367" s="23" t="str">
        <f>IF(Cleaned_Data!P5367&gt;20000,"High-Bill","Normal-Bill")</f>
        <v>Normal-Bill</v>
      </c>
      <c r="V5367" s="23" t="str">
        <f t="shared" si="166"/>
        <v>Not-Senior-Citizen</v>
      </c>
      <c r="W5367" s="23" t="str">
        <f t="shared" si="167"/>
        <v>Follow-Up-required</v>
      </c>
      <c r="X5367" s="24" t="str" cm="1">
        <f t="array" ref="X5367">_xlfn.IFS(P5367&lt;5000,"Low",P5367&lt;=20000,"Medium",P5367&gt;20000,"High")</f>
        <v>Low</v>
      </c>
    </row>
    <row r="5368" spans="1:24" x14ac:dyDescent="0.35">
      <c r="A5368" s="28" t="s">
        <v>796</v>
      </c>
      <c r="B5368" s="17" t="s">
        <v>1113</v>
      </c>
      <c r="C5368" s="17">
        <v>56</v>
      </c>
      <c r="D5368" s="17" t="s">
        <v>1174</v>
      </c>
      <c r="E5368" s="17" t="s">
        <v>9891</v>
      </c>
      <c r="F5368" s="22" t="s">
        <v>8371</v>
      </c>
      <c r="G5368" s="17" t="s">
        <v>6990</v>
      </c>
      <c r="H5368" s="17" t="s">
        <v>7000</v>
      </c>
      <c r="I5368" s="17" t="s">
        <v>7002</v>
      </c>
      <c r="J5368" s="17" t="s">
        <v>14128</v>
      </c>
      <c r="K5368" s="17" t="s">
        <v>14763</v>
      </c>
      <c r="L5368" s="17" t="s">
        <v>8343</v>
      </c>
      <c r="M5368" s="17" t="s">
        <v>8350</v>
      </c>
      <c r="N5368" s="17" t="s">
        <v>8354</v>
      </c>
      <c r="O5368" s="17" t="s">
        <v>14841</v>
      </c>
      <c r="P5368" s="18">
        <v>0</v>
      </c>
      <c r="Q5368" s="17" t="s">
        <v>8362</v>
      </c>
      <c r="R5368" s="22" t="s">
        <v>8370</v>
      </c>
      <c r="S5368" s="17">
        <v>5</v>
      </c>
      <c r="T5368" s="17" t="s">
        <v>14843</v>
      </c>
      <c r="U5368" s="19" t="str">
        <f>IF(Cleaned_Data!P5368&gt;20000,"High-Bill","Normal-Bill")</f>
        <v>Normal-Bill</v>
      </c>
      <c r="V5368" s="19" t="str">
        <f t="shared" si="166"/>
        <v>Not-Senior-Citizen</v>
      </c>
      <c r="W5368" s="19" t="str">
        <f t="shared" si="167"/>
        <v>Not-Required</v>
      </c>
      <c r="X5368" s="20" t="str" cm="1">
        <f t="array" ref="X5368">_xlfn.IFS(P5368&lt;5000,"Low",P5368&lt;=20000,"Medium",P5368&gt;20000,"High")</f>
        <v>Low</v>
      </c>
    </row>
    <row r="5369" spans="1:24" x14ac:dyDescent="0.35">
      <c r="A5369" s="29" t="s">
        <v>796</v>
      </c>
      <c r="B5369" s="21" t="s">
        <v>1152</v>
      </c>
      <c r="C5369" s="21">
        <v>53</v>
      </c>
      <c r="D5369" s="21" t="s">
        <v>1172</v>
      </c>
      <c r="E5369" s="21" t="s">
        <v>10677</v>
      </c>
      <c r="F5369" s="22" t="s">
        <v>8371</v>
      </c>
      <c r="G5369" s="21" t="s">
        <v>6991</v>
      </c>
      <c r="H5369" s="21" t="s">
        <v>6999</v>
      </c>
      <c r="I5369" s="21" t="s">
        <v>7007</v>
      </c>
      <c r="J5369" s="22" t="s">
        <v>8371</v>
      </c>
      <c r="K5369" s="21" t="s">
        <v>14568</v>
      </c>
      <c r="L5369" s="21" t="s">
        <v>8344</v>
      </c>
      <c r="M5369" s="21" t="s">
        <v>8347</v>
      </c>
      <c r="N5369" s="21" t="s">
        <v>8353</v>
      </c>
      <c r="O5369" s="21" t="s">
        <v>14841</v>
      </c>
      <c r="P5369" s="18">
        <v>0</v>
      </c>
      <c r="Q5369" s="22" t="s">
        <v>8370</v>
      </c>
      <c r="R5369" s="22" t="s">
        <v>8370</v>
      </c>
      <c r="S5369" s="21">
        <v>4</v>
      </c>
      <c r="T5369" s="21" t="s">
        <v>14845</v>
      </c>
      <c r="U5369" s="23" t="str">
        <f>IF(Cleaned_Data!P5369&gt;20000,"High-Bill","Normal-Bill")</f>
        <v>Normal-Bill</v>
      </c>
      <c r="V5369" s="23" t="str">
        <f t="shared" si="166"/>
        <v>Not-Senior-Citizen</v>
      </c>
      <c r="W5369" s="23" t="str">
        <f t="shared" si="167"/>
        <v>Not-Required</v>
      </c>
      <c r="X5369" s="24" t="str" cm="1">
        <f t="array" ref="X5369">_xlfn.IFS(P5369&lt;5000,"Low",P5369&lt;=20000,"Medium",P5369&gt;20000,"High")</f>
        <v>Low</v>
      </c>
    </row>
    <row r="5370" spans="1:24" x14ac:dyDescent="0.35">
      <c r="A5370" s="28" t="s">
        <v>796</v>
      </c>
      <c r="B5370" s="17" t="s">
        <v>1063</v>
      </c>
      <c r="C5370" s="17">
        <v>65</v>
      </c>
      <c r="D5370" s="17" t="s">
        <v>1174</v>
      </c>
      <c r="E5370" s="17" t="s">
        <v>10906</v>
      </c>
      <c r="F5370" s="22" t="s">
        <v>8371</v>
      </c>
      <c r="G5370" s="17" t="s">
        <v>6992</v>
      </c>
      <c r="H5370" s="17" t="s">
        <v>6997</v>
      </c>
      <c r="I5370" s="17" t="s">
        <v>7003</v>
      </c>
      <c r="J5370" s="22" t="s">
        <v>8371</v>
      </c>
      <c r="K5370" s="17" t="s">
        <v>14583</v>
      </c>
      <c r="L5370" s="17" t="s">
        <v>8338</v>
      </c>
      <c r="M5370" s="17" t="s">
        <v>8347</v>
      </c>
      <c r="N5370" s="17" t="s">
        <v>8354</v>
      </c>
      <c r="O5370" s="17" t="s">
        <v>8355</v>
      </c>
      <c r="P5370" s="18">
        <v>0</v>
      </c>
      <c r="Q5370" s="22" t="s">
        <v>8370</v>
      </c>
      <c r="R5370" s="22" t="s">
        <v>8370</v>
      </c>
      <c r="S5370" s="17">
        <v>1</v>
      </c>
      <c r="T5370" s="17" t="s">
        <v>14843</v>
      </c>
      <c r="U5370" s="19" t="str">
        <f>IF(Cleaned_Data!P5370&gt;20000,"High-Bill","Normal-Bill")</f>
        <v>Normal-Bill</v>
      </c>
      <c r="V5370" s="19" t="str">
        <f t="shared" si="166"/>
        <v>Senior-Citizen</v>
      </c>
      <c r="W5370" s="19" t="str">
        <f t="shared" si="167"/>
        <v>Not-Required</v>
      </c>
      <c r="X5370" s="20" t="str" cm="1">
        <f t="array" ref="X5370">_xlfn.IFS(P5370&lt;5000,"Low",P5370&lt;=20000,"Medium",P5370&gt;20000,"High")</f>
        <v>Low</v>
      </c>
    </row>
    <row r="5371" spans="1:24" x14ac:dyDescent="0.35">
      <c r="A5371" s="29" t="s">
        <v>796</v>
      </c>
      <c r="B5371" s="21" t="s">
        <v>1119</v>
      </c>
      <c r="C5371" s="22" t="s">
        <v>14854</v>
      </c>
      <c r="D5371" s="21" t="s">
        <v>1174</v>
      </c>
      <c r="E5371" s="21" t="s">
        <v>13648</v>
      </c>
      <c r="F5371" s="22" t="s">
        <v>8371</v>
      </c>
      <c r="G5371" s="21" t="s">
        <v>6988</v>
      </c>
      <c r="H5371" s="21" t="s">
        <v>7000</v>
      </c>
      <c r="I5371" s="21" t="s">
        <v>7003</v>
      </c>
      <c r="J5371" s="21" t="s">
        <v>13978</v>
      </c>
      <c r="K5371" s="21" t="s">
        <v>14743</v>
      </c>
      <c r="L5371" s="21" t="s">
        <v>8339</v>
      </c>
      <c r="M5371" s="21" t="s">
        <v>8347</v>
      </c>
      <c r="N5371" s="21" t="s">
        <v>8353</v>
      </c>
      <c r="O5371" s="21" t="s">
        <v>8355</v>
      </c>
      <c r="P5371" s="18">
        <v>0</v>
      </c>
      <c r="Q5371" s="21" t="s">
        <v>8362</v>
      </c>
      <c r="R5371" s="22" t="s">
        <v>8370</v>
      </c>
      <c r="S5371" s="22" t="s">
        <v>8370</v>
      </c>
      <c r="T5371" s="21" t="s">
        <v>14843</v>
      </c>
      <c r="U5371" s="23" t="str">
        <f>IF(Cleaned_Data!P5371&gt;20000,"High-Bill","Normal-Bill")</f>
        <v>Normal-Bill</v>
      </c>
      <c r="V5371" s="23" t="str">
        <f t="shared" si="166"/>
        <v>Senior-Citizen</v>
      </c>
      <c r="W5371" s="23" t="str">
        <f t="shared" si="167"/>
        <v>Not-Required</v>
      </c>
      <c r="X5371" s="24" t="str" cm="1">
        <f t="array" ref="X5371">_xlfn.IFS(P5371&lt;5000,"Low",P5371&lt;=20000,"Medium",P5371&gt;20000,"High")</f>
        <v>Low</v>
      </c>
    </row>
    <row r="5372" spans="1:24" x14ac:dyDescent="0.35">
      <c r="A5372" s="28" t="s">
        <v>941</v>
      </c>
      <c r="B5372" s="17" t="s">
        <v>1076</v>
      </c>
      <c r="C5372" s="17">
        <v>50</v>
      </c>
      <c r="D5372" s="17" t="s">
        <v>1172</v>
      </c>
      <c r="E5372" s="17" t="s">
        <v>10784</v>
      </c>
      <c r="F5372" s="22" t="s">
        <v>8371</v>
      </c>
      <c r="G5372" s="17" t="s">
        <v>6993</v>
      </c>
      <c r="H5372" s="17" t="s">
        <v>6994</v>
      </c>
      <c r="I5372" s="17" t="s">
        <v>7005</v>
      </c>
      <c r="J5372" s="22" t="s">
        <v>8371</v>
      </c>
      <c r="K5372" s="17" t="s">
        <v>14573</v>
      </c>
      <c r="L5372" s="17" t="s">
        <v>8344</v>
      </c>
      <c r="M5372" s="17" t="s">
        <v>8346</v>
      </c>
      <c r="N5372" s="17" t="s">
        <v>8353</v>
      </c>
      <c r="O5372" s="17" t="s">
        <v>8355</v>
      </c>
      <c r="P5372" s="25">
        <v>19903</v>
      </c>
      <c r="Q5372" s="22" t="s">
        <v>8370</v>
      </c>
      <c r="R5372" s="22" t="s">
        <v>8370</v>
      </c>
      <c r="S5372" s="17">
        <v>5</v>
      </c>
      <c r="T5372" s="22" t="s">
        <v>8370</v>
      </c>
      <c r="U5372" s="19" t="str">
        <f>IF(Cleaned_Data!P5372&gt;20000,"High-Bill","Normal-Bill")</f>
        <v>Normal-Bill</v>
      </c>
      <c r="V5372" s="19" t="str">
        <f t="shared" si="166"/>
        <v>Not-Senior-Citizen</v>
      </c>
      <c r="W5372" s="19" t="str">
        <f t="shared" si="167"/>
        <v>Not-Required</v>
      </c>
      <c r="X5372" s="20" t="str" cm="1">
        <f t="array" ref="X5372">_xlfn.IFS(P5372&lt;5000,"Low",P5372&lt;=20000,"Medium",P5372&gt;20000,"High")</f>
        <v>Medium</v>
      </c>
    </row>
    <row r="5373" spans="1:24" x14ac:dyDescent="0.35">
      <c r="A5373" s="29" t="s">
        <v>941</v>
      </c>
      <c r="B5373" s="21" t="s">
        <v>1097</v>
      </c>
      <c r="C5373" s="22" t="s">
        <v>14854</v>
      </c>
      <c r="D5373" s="21" t="s">
        <v>1172</v>
      </c>
      <c r="E5373" s="21" t="s">
        <v>10930</v>
      </c>
      <c r="F5373" s="22" t="s">
        <v>8371</v>
      </c>
      <c r="G5373" s="21" t="s">
        <v>6992</v>
      </c>
      <c r="H5373" s="21" t="s">
        <v>7000</v>
      </c>
      <c r="I5373" s="21" t="s">
        <v>7003</v>
      </c>
      <c r="J5373" s="21" t="s">
        <v>14014</v>
      </c>
      <c r="K5373" s="21" t="s">
        <v>14792</v>
      </c>
      <c r="L5373" s="21" t="s">
        <v>8339</v>
      </c>
      <c r="M5373" s="21" t="s">
        <v>8349</v>
      </c>
      <c r="N5373" s="21" t="s">
        <v>8354</v>
      </c>
      <c r="O5373" s="21" t="s">
        <v>8355</v>
      </c>
      <c r="P5373" s="18">
        <v>0</v>
      </c>
      <c r="Q5373" s="21" t="s">
        <v>8363</v>
      </c>
      <c r="R5373" s="22" t="s">
        <v>8370</v>
      </c>
      <c r="S5373" s="21">
        <v>3</v>
      </c>
      <c r="T5373" s="21" t="s">
        <v>14844</v>
      </c>
      <c r="U5373" s="23" t="str">
        <f>IF(Cleaned_Data!P5373&gt;20000,"High-Bill","Normal-Bill")</f>
        <v>Normal-Bill</v>
      </c>
      <c r="V5373" s="23" t="str">
        <f t="shared" si="166"/>
        <v>Senior-Citizen</v>
      </c>
      <c r="W5373" s="23" t="str">
        <f t="shared" si="167"/>
        <v>Not-Required</v>
      </c>
      <c r="X5373" s="24" t="str" cm="1">
        <f t="array" ref="X5373">_xlfn.IFS(P5373&lt;5000,"Low",P5373&lt;=20000,"Medium",P5373&gt;20000,"High")</f>
        <v>Low</v>
      </c>
    </row>
    <row r="5374" spans="1:24" x14ac:dyDescent="0.35">
      <c r="A5374" s="28" t="s">
        <v>941</v>
      </c>
      <c r="B5374" s="17" t="s">
        <v>1127</v>
      </c>
      <c r="C5374" s="22" t="s">
        <v>14854</v>
      </c>
      <c r="D5374" s="17" t="s">
        <v>1172</v>
      </c>
      <c r="E5374" s="17" t="s">
        <v>11318</v>
      </c>
      <c r="F5374" s="17" t="s">
        <v>6778</v>
      </c>
      <c r="G5374" s="17" t="s">
        <v>6990</v>
      </c>
      <c r="H5374" s="17" t="s">
        <v>6999</v>
      </c>
      <c r="I5374" s="17" t="s">
        <v>7004</v>
      </c>
      <c r="J5374" s="22" t="s">
        <v>8371</v>
      </c>
      <c r="K5374" s="17" t="s">
        <v>14237</v>
      </c>
      <c r="L5374" s="17" t="s">
        <v>8339</v>
      </c>
      <c r="M5374" s="17" t="s">
        <v>8346</v>
      </c>
      <c r="N5374" s="17" t="s">
        <v>8353</v>
      </c>
      <c r="O5374" s="17" t="s">
        <v>8358</v>
      </c>
      <c r="P5374" s="25">
        <v>8879</v>
      </c>
      <c r="Q5374" s="17" t="s">
        <v>8362</v>
      </c>
      <c r="R5374" s="17" t="s">
        <v>14079</v>
      </c>
      <c r="S5374" s="17">
        <v>1</v>
      </c>
      <c r="T5374" s="17" t="s">
        <v>14844</v>
      </c>
      <c r="U5374" s="19" t="str">
        <f>IF(Cleaned_Data!P5374&gt;20000,"High-Bill","Normal-Bill")</f>
        <v>Normal-Bill</v>
      </c>
      <c r="V5374" s="19" t="str">
        <f t="shared" si="166"/>
        <v>Senior-Citizen</v>
      </c>
      <c r="W5374" s="19" t="str">
        <f t="shared" si="167"/>
        <v>Follow-Up-required</v>
      </c>
      <c r="X5374" s="20" t="str" cm="1">
        <f t="array" ref="X5374">_xlfn.IFS(P5374&lt;5000,"Low",P5374&lt;=20000,"Medium",P5374&gt;20000,"High")</f>
        <v>Medium</v>
      </c>
    </row>
    <row r="5375" spans="1:24" x14ac:dyDescent="0.35">
      <c r="A5375" s="29" t="s">
        <v>941</v>
      </c>
      <c r="B5375" s="21" t="s">
        <v>1059</v>
      </c>
      <c r="C5375" s="22" t="s">
        <v>14854</v>
      </c>
      <c r="D5375" s="21" t="s">
        <v>1174</v>
      </c>
      <c r="E5375" s="21" t="s">
        <v>11717</v>
      </c>
      <c r="F5375" s="21" t="s">
        <v>6757</v>
      </c>
      <c r="G5375" s="21" t="s">
        <v>6989</v>
      </c>
      <c r="H5375" s="21" t="s">
        <v>7000</v>
      </c>
      <c r="I5375" s="21" t="s">
        <v>7004</v>
      </c>
      <c r="J5375" s="21" t="s">
        <v>13942</v>
      </c>
      <c r="K5375" s="21" t="s">
        <v>14299</v>
      </c>
      <c r="L5375" s="21" t="s">
        <v>8339</v>
      </c>
      <c r="M5375" s="21" t="s">
        <v>8348</v>
      </c>
      <c r="N5375" s="21" t="s">
        <v>8351</v>
      </c>
      <c r="O5375" s="21" t="s">
        <v>8359</v>
      </c>
      <c r="P5375" s="18">
        <v>0</v>
      </c>
      <c r="Q5375" s="22" t="s">
        <v>8370</v>
      </c>
      <c r="R5375" s="21" t="s">
        <v>14031</v>
      </c>
      <c r="S5375" s="21">
        <v>5</v>
      </c>
      <c r="T5375" s="21" t="s">
        <v>14845</v>
      </c>
      <c r="U5375" s="23" t="str">
        <f>IF(Cleaned_Data!P5375&gt;20000,"High-Bill","Normal-Bill")</f>
        <v>Normal-Bill</v>
      </c>
      <c r="V5375" s="23" t="str">
        <f t="shared" si="166"/>
        <v>Senior-Citizen</v>
      </c>
      <c r="W5375" s="23" t="str">
        <f t="shared" si="167"/>
        <v>Follow-Up-required</v>
      </c>
      <c r="X5375" s="24" t="str" cm="1">
        <f t="array" ref="X5375">_xlfn.IFS(P5375&lt;5000,"Low",P5375&lt;=20000,"Medium",P5375&gt;20000,"High")</f>
        <v>Low</v>
      </c>
    </row>
    <row r="5376" spans="1:24" x14ac:dyDescent="0.35">
      <c r="A5376" s="28" t="s">
        <v>941</v>
      </c>
      <c r="B5376" s="17" t="s">
        <v>1129</v>
      </c>
      <c r="C5376" s="17">
        <v>33</v>
      </c>
      <c r="D5376" s="17" t="s">
        <v>1172</v>
      </c>
      <c r="E5376" s="17" t="s">
        <v>13046</v>
      </c>
      <c r="F5376" s="17" t="s">
        <v>6876</v>
      </c>
      <c r="G5376" s="17" t="s">
        <v>6985</v>
      </c>
      <c r="H5376" s="17" t="s">
        <v>6997</v>
      </c>
      <c r="I5376" s="17" t="s">
        <v>7006</v>
      </c>
      <c r="J5376" s="22" t="s">
        <v>8371</v>
      </c>
      <c r="K5376" s="17" t="s">
        <v>14418</v>
      </c>
      <c r="L5376" s="17" t="s">
        <v>8343</v>
      </c>
      <c r="M5376" s="17" t="s">
        <v>8346</v>
      </c>
      <c r="N5376" s="17" t="s">
        <v>8352</v>
      </c>
      <c r="O5376" s="17" t="s">
        <v>14841</v>
      </c>
      <c r="P5376" s="18">
        <v>0</v>
      </c>
      <c r="Q5376" s="17" t="s">
        <v>8364</v>
      </c>
      <c r="R5376" s="17" t="s">
        <v>14066</v>
      </c>
      <c r="S5376" s="17">
        <v>1</v>
      </c>
      <c r="T5376" s="22" t="s">
        <v>8370</v>
      </c>
      <c r="U5376" s="19" t="str">
        <f>IF(Cleaned_Data!P5376&gt;20000,"High-Bill","Normal-Bill")</f>
        <v>Normal-Bill</v>
      </c>
      <c r="V5376" s="19" t="str">
        <f t="shared" si="166"/>
        <v>Not-Senior-Citizen</v>
      </c>
      <c r="W5376" s="19" t="str">
        <f t="shared" si="167"/>
        <v>Follow-Up-required</v>
      </c>
      <c r="X5376" s="20" t="str" cm="1">
        <f t="array" ref="X5376">_xlfn.IFS(P5376&lt;5000,"Low",P5376&lt;=20000,"Medium",P5376&gt;20000,"High")</f>
        <v>Low</v>
      </c>
    </row>
    <row r="5377" spans="1:24" x14ac:dyDescent="0.35">
      <c r="A5377" s="29" t="s">
        <v>941</v>
      </c>
      <c r="B5377" s="21" t="s">
        <v>1078</v>
      </c>
      <c r="C5377" s="21">
        <v>44</v>
      </c>
      <c r="D5377" s="22" t="s">
        <v>14847</v>
      </c>
      <c r="E5377" s="21" t="s">
        <v>13067</v>
      </c>
      <c r="F5377" s="22" t="s">
        <v>8371</v>
      </c>
      <c r="G5377" s="21" t="s">
        <v>6987</v>
      </c>
      <c r="H5377" s="21" t="s">
        <v>7000</v>
      </c>
      <c r="I5377" s="21" t="s">
        <v>7002</v>
      </c>
      <c r="J5377" s="22" t="s">
        <v>8371</v>
      </c>
      <c r="K5377" s="21" t="s">
        <v>14712</v>
      </c>
      <c r="L5377" s="21" t="s">
        <v>8338</v>
      </c>
      <c r="M5377" s="21" t="s">
        <v>8347</v>
      </c>
      <c r="N5377" s="21" t="s">
        <v>8352</v>
      </c>
      <c r="O5377" s="21" t="s">
        <v>8355</v>
      </c>
      <c r="P5377" s="26">
        <v>12534</v>
      </c>
      <c r="Q5377" s="21" t="s">
        <v>8363</v>
      </c>
      <c r="R5377" s="21" t="s">
        <v>14033</v>
      </c>
      <c r="S5377" s="21">
        <v>3</v>
      </c>
      <c r="T5377" s="22" t="s">
        <v>8370</v>
      </c>
      <c r="U5377" s="23" t="str">
        <f>IF(Cleaned_Data!P5377&gt;20000,"High-Bill","Normal-Bill")</f>
        <v>Normal-Bill</v>
      </c>
      <c r="V5377" s="23" t="str">
        <f t="shared" si="166"/>
        <v>Not-Senior-Citizen</v>
      </c>
      <c r="W5377" s="23" t="str">
        <f t="shared" si="167"/>
        <v>Follow-Up-required</v>
      </c>
      <c r="X5377" s="24" t="str" cm="1">
        <f t="array" ref="X5377">_xlfn.IFS(P5377&lt;5000,"Low",P5377&lt;=20000,"Medium",P5377&gt;20000,"High")</f>
        <v>Medium</v>
      </c>
    </row>
    <row r="5378" spans="1:24" x14ac:dyDescent="0.35">
      <c r="A5378" s="28" t="s">
        <v>448</v>
      </c>
      <c r="B5378" s="17" t="s">
        <v>1038</v>
      </c>
      <c r="C5378" s="17">
        <v>59</v>
      </c>
      <c r="D5378" s="17" t="s">
        <v>1172</v>
      </c>
      <c r="E5378" s="17" t="s">
        <v>8959</v>
      </c>
      <c r="F5378" s="17" t="s">
        <v>6899</v>
      </c>
      <c r="G5378" s="17" t="s">
        <v>6992</v>
      </c>
      <c r="H5378" s="17" t="s">
        <v>6994</v>
      </c>
      <c r="I5378" s="17" t="s">
        <v>7003</v>
      </c>
      <c r="J5378" s="22" t="s">
        <v>8371</v>
      </c>
      <c r="K5378" s="17" t="s">
        <v>14330</v>
      </c>
      <c r="L5378" s="17" t="s">
        <v>8341</v>
      </c>
      <c r="M5378" s="17" t="s">
        <v>8349</v>
      </c>
      <c r="N5378" s="17" t="s">
        <v>8351</v>
      </c>
      <c r="O5378" s="17" t="s">
        <v>8358</v>
      </c>
      <c r="P5378" s="18">
        <v>0</v>
      </c>
      <c r="Q5378" s="17" t="s">
        <v>8363</v>
      </c>
      <c r="R5378" s="22" t="s">
        <v>8370</v>
      </c>
      <c r="S5378" s="17">
        <v>3</v>
      </c>
      <c r="T5378" s="22" t="s">
        <v>8370</v>
      </c>
      <c r="U5378" s="19" t="str">
        <f>IF(Cleaned_Data!P5378&gt;20000,"High-Bill","Normal-Bill")</f>
        <v>Normal-Bill</v>
      </c>
      <c r="V5378" s="19" t="str">
        <f t="shared" ref="V5378:V5442" si="168">IF(C5378&gt;=60,"Senior-Citizen","Not-Senior-Citizen")</f>
        <v>Not-Senior-Citizen</v>
      </c>
      <c r="W5378" s="19" t="str">
        <f t="shared" ref="W5378:W5441" si="169">IF(R5378="N/A","Not-Required","Follow-Up-required")</f>
        <v>Not-Required</v>
      </c>
      <c r="X5378" s="20" t="str" cm="1">
        <f t="array" ref="X5378">_xlfn.IFS(P5378&lt;5000,"Low",P5378&lt;=20000,"Medium",P5378&gt;20000,"High")</f>
        <v>Low</v>
      </c>
    </row>
    <row r="5379" spans="1:24" x14ac:dyDescent="0.35">
      <c r="A5379" s="29" t="s">
        <v>448</v>
      </c>
      <c r="B5379" s="21" t="s">
        <v>1100</v>
      </c>
      <c r="C5379" s="22" t="s">
        <v>14854</v>
      </c>
      <c r="D5379" s="21" t="s">
        <v>1174</v>
      </c>
      <c r="E5379" s="21" t="s">
        <v>9032</v>
      </c>
      <c r="F5379" s="21" t="s">
        <v>6909</v>
      </c>
      <c r="G5379" s="21" t="s">
        <v>6991</v>
      </c>
      <c r="H5379" s="21" t="s">
        <v>6996</v>
      </c>
      <c r="I5379" s="21" t="s">
        <v>7004</v>
      </c>
      <c r="J5379" s="21" t="s">
        <v>14015</v>
      </c>
      <c r="K5379" s="21" t="s">
        <v>14381</v>
      </c>
      <c r="L5379" s="21" t="s">
        <v>8345</v>
      </c>
      <c r="M5379" s="21" t="s">
        <v>8348</v>
      </c>
      <c r="N5379" s="21" t="s">
        <v>8353</v>
      </c>
      <c r="O5379" s="21" t="s">
        <v>8358</v>
      </c>
      <c r="P5379" s="18">
        <v>0</v>
      </c>
      <c r="Q5379" s="21" t="s">
        <v>8363</v>
      </c>
      <c r="R5379" s="22" t="s">
        <v>8370</v>
      </c>
      <c r="S5379" s="21">
        <v>1</v>
      </c>
      <c r="T5379" s="21" t="s">
        <v>14843</v>
      </c>
      <c r="U5379" s="23" t="str">
        <f>IF(Cleaned_Data!P5379&gt;20000,"High-Bill","Normal-Bill")</f>
        <v>Normal-Bill</v>
      </c>
      <c r="V5379" s="23" t="str">
        <f t="shared" si="168"/>
        <v>Senior-Citizen</v>
      </c>
      <c r="W5379" s="23" t="str">
        <f t="shared" si="169"/>
        <v>Not-Required</v>
      </c>
      <c r="X5379" s="24" t="str" cm="1">
        <f t="array" ref="X5379">_xlfn.IFS(P5379&lt;5000,"Low",P5379&lt;=20000,"Medium",P5379&gt;20000,"High")</f>
        <v>Low</v>
      </c>
    </row>
    <row r="5380" spans="1:24" x14ac:dyDescent="0.35">
      <c r="A5380" s="28" t="s">
        <v>448</v>
      </c>
      <c r="B5380" s="17" t="s">
        <v>1060</v>
      </c>
      <c r="C5380" s="17">
        <v>22</v>
      </c>
      <c r="D5380" s="17" t="s">
        <v>1174</v>
      </c>
      <c r="E5380" s="17" t="s">
        <v>9429</v>
      </c>
      <c r="F5380" s="17" t="s">
        <v>6742</v>
      </c>
      <c r="G5380" s="17" t="s">
        <v>6987</v>
      </c>
      <c r="H5380" s="17" t="s">
        <v>6996</v>
      </c>
      <c r="I5380" s="17" t="s">
        <v>7001</v>
      </c>
      <c r="J5380" s="17" t="s">
        <v>14005</v>
      </c>
      <c r="K5380" s="17" t="s">
        <v>14340</v>
      </c>
      <c r="L5380" s="17" t="s">
        <v>8343</v>
      </c>
      <c r="M5380" s="17" t="s">
        <v>8348</v>
      </c>
      <c r="N5380" s="17" t="s">
        <v>8353</v>
      </c>
      <c r="O5380" s="17" t="s">
        <v>14841</v>
      </c>
      <c r="P5380" s="18">
        <v>0</v>
      </c>
      <c r="Q5380" s="17" t="s">
        <v>8363</v>
      </c>
      <c r="R5380" s="17" t="s">
        <v>14063</v>
      </c>
      <c r="S5380" s="22" t="s">
        <v>8370</v>
      </c>
      <c r="T5380" s="17" t="s">
        <v>14845</v>
      </c>
      <c r="U5380" s="19" t="str">
        <f>IF(Cleaned_Data!P5380&gt;20000,"High-Bill","Normal-Bill")</f>
        <v>Normal-Bill</v>
      </c>
      <c r="V5380" s="19" t="str">
        <f t="shared" si="168"/>
        <v>Not-Senior-Citizen</v>
      </c>
      <c r="W5380" s="19" t="str">
        <f t="shared" si="169"/>
        <v>Follow-Up-required</v>
      </c>
      <c r="X5380" s="20" t="str" cm="1">
        <f t="array" ref="X5380">_xlfn.IFS(P5380&lt;5000,"Low",P5380&lt;=20000,"Medium",P5380&gt;20000,"High")</f>
        <v>Low</v>
      </c>
    </row>
    <row r="5381" spans="1:24" x14ac:dyDescent="0.35">
      <c r="A5381" s="29" t="s">
        <v>448</v>
      </c>
      <c r="B5381" s="21" t="s">
        <v>1070</v>
      </c>
      <c r="C5381" s="22" t="s">
        <v>14854</v>
      </c>
      <c r="D5381" s="21" t="s">
        <v>1172</v>
      </c>
      <c r="E5381" s="21" t="s">
        <v>9896</v>
      </c>
      <c r="F5381" s="22" t="s">
        <v>8371</v>
      </c>
      <c r="G5381" s="21" t="s">
        <v>6987</v>
      </c>
      <c r="H5381" s="21" t="s">
        <v>6995</v>
      </c>
      <c r="I5381" s="21" t="s">
        <v>7001</v>
      </c>
      <c r="J5381" s="22" t="s">
        <v>8371</v>
      </c>
      <c r="K5381" s="21" t="s">
        <v>14292</v>
      </c>
      <c r="L5381" s="21" t="s">
        <v>8344</v>
      </c>
      <c r="M5381" s="21" t="s">
        <v>8349</v>
      </c>
      <c r="N5381" s="21" t="s">
        <v>8352</v>
      </c>
      <c r="O5381" s="21" t="s">
        <v>8358</v>
      </c>
      <c r="P5381" s="18">
        <v>0</v>
      </c>
      <c r="Q5381" s="22" t="s">
        <v>8370</v>
      </c>
      <c r="R5381" s="21" t="s">
        <v>14152</v>
      </c>
      <c r="S5381" s="22" t="s">
        <v>8370</v>
      </c>
      <c r="T5381" s="21" t="s">
        <v>14845</v>
      </c>
      <c r="U5381" s="23" t="str">
        <f>IF(Cleaned_Data!P5381&gt;20000,"High-Bill","Normal-Bill")</f>
        <v>Normal-Bill</v>
      </c>
      <c r="V5381" s="23" t="str">
        <f t="shared" si="168"/>
        <v>Senior-Citizen</v>
      </c>
      <c r="W5381" s="23" t="str">
        <f t="shared" si="169"/>
        <v>Follow-Up-required</v>
      </c>
      <c r="X5381" s="24" t="str" cm="1">
        <f t="array" ref="X5381">_xlfn.IFS(P5381&lt;5000,"Low",P5381&lt;=20000,"Medium",P5381&gt;20000,"High")</f>
        <v>Low</v>
      </c>
    </row>
    <row r="5382" spans="1:24" x14ac:dyDescent="0.35">
      <c r="A5382" s="28" t="s">
        <v>448</v>
      </c>
      <c r="B5382" s="17" t="s">
        <v>1171</v>
      </c>
      <c r="C5382" s="17">
        <v>28</v>
      </c>
      <c r="D5382" s="22" t="s">
        <v>14847</v>
      </c>
      <c r="E5382" s="17" t="s">
        <v>11362</v>
      </c>
      <c r="F5382" s="17" t="s">
        <v>6972</v>
      </c>
      <c r="G5382" s="17" t="s">
        <v>6990</v>
      </c>
      <c r="H5382" s="17" t="s">
        <v>6996</v>
      </c>
      <c r="I5382" s="17" t="s">
        <v>7007</v>
      </c>
      <c r="J5382" s="17" t="s">
        <v>14119</v>
      </c>
      <c r="K5382" s="17" t="s">
        <v>14211</v>
      </c>
      <c r="L5382" s="17" t="s">
        <v>8342</v>
      </c>
      <c r="M5382" s="17" t="s">
        <v>8348</v>
      </c>
      <c r="N5382" s="17" t="s">
        <v>8351</v>
      </c>
      <c r="O5382" s="17" t="s">
        <v>8358</v>
      </c>
      <c r="P5382" s="18">
        <v>0</v>
      </c>
      <c r="Q5382" s="17" t="s">
        <v>8362</v>
      </c>
      <c r="R5382" s="17" t="s">
        <v>13913</v>
      </c>
      <c r="S5382" s="17">
        <v>3</v>
      </c>
      <c r="T5382" s="22" t="s">
        <v>8370</v>
      </c>
      <c r="U5382" s="19" t="str">
        <f>IF(Cleaned_Data!P5382&gt;20000,"High-Bill","Normal-Bill")</f>
        <v>Normal-Bill</v>
      </c>
      <c r="V5382" s="19" t="str">
        <f t="shared" si="168"/>
        <v>Not-Senior-Citizen</v>
      </c>
      <c r="W5382" s="19" t="str">
        <f t="shared" si="169"/>
        <v>Follow-Up-required</v>
      </c>
      <c r="X5382" s="20" t="str" cm="1">
        <f t="array" ref="X5382">_xlfn.IFS(P5382&lt;5000,"Low",P5382&lt;=20000,"Medium",P5382&gt;20000,"High")</f>
        <v>Low</v>
      </c>
    </row>
    <row r="5383" spans="1:24" x14ac:dyDescent="0.35">
      <c r="A5383" s="29" t="s">
        <v>448</v>
      </c>
      <c r="B5383" s="21" t="s">
        <v>1160</v>
      </c>
      <c r="C5383" s="21">
        <v>62</v>
      </c>
      <c r="D5383" s="21" t="s">
        <v>1172</v>
      </c>
      <c r="E5383" s="21" t="s">
        <v>12011</v>
      </c>
      <c r="F5383" s="21" t="s">
        <v>6859</v>
      </c>
      <c r="G5383" s="21" t="s">
        <v>6987</v>
      </c>
      <c r="H5383" s="21" t="s">
        <v>6995</v>
      </c>
      <c r="I5383" s="21" t="s">
        <v>7005</v>
      </c>
      <c r="J5383" s="21" t="s">
        <v>13941</v>
      </c>
      <c r="K5383" s="21" t="s">
        <v>14237</v>
      </c>
      <c r="L5383" s="21" t="s">
        <v>8339</v>
      </c>
      <c r="M5383" s="21" t="s">
        <v>8346</v>
      </c>
      <c r="N5383" s="21" t="s">
        <v>8354</v>
      </c>
      <c r="O5383" s="21" t="s">
        <v>14841</v>
      </c>
      <c r="P5383" s="18">
        <v>0</v>
      </c>
      <c r="Q5383" s="22" t="s">
        <v>8370</v>
      </c>
      <c r="R5383" s="22" t="s">
        <v>8370</v>
      </c>
      <c r="S5383" s="21">
        <v>5</v>
      </c>
      <c r="T5383" s="21" t="s">
        <v>14845</v>
      </c>
      <c r="U5383" s="23" t="str">
        <f>IF(Cleaned_Data!P5383&gt;20000,"High-Bill","Normal-Bill")</f>
        <v>Normal-Bill</v>
      </c>
      <c r="V5383" s="23" t="str">
        <f t="shared" si="168"/>
        <v>Senior-Citizen</v>
      </c>
      <c r="W5383" s="23" t="str">
        <f t="shared" si="169"/>
        <v>Not-Required</v>
      </c>
      <c r="X5383" s="24" t="str" cm="1">
        <f t="array" ref="X5383">_xlfn.IFS(P5383&lt;5000,"Low",P5383&lt;=20000,"Medium",P5383&gt;20000,"High")</f>
        <v>Low</v>
      </c>
    </row>
    <row r="5384" spans="1:24" x14ac:dyDescent="0.35">
      <c r="A5384" s="28" t="s">
        <v>448</v>
      </c>
      <c r="B5384" s="17" t="s">
        <v>1074</v>
      </c>
      <c r="C5384" s="22" t="s">
        <v>14854</v>
      </c>
      <c r="D5384" s="17" t="s">
        <v>1174</v>
      </c>
      <c r="E5384" s="17" t="s">
        <v>12540</v>
      </c>
      <c r="F5384" s="17" t="s">
        <v>6901</v>
      </c>
      <c r="G5384" s="17" t="s">
        <v>6993</v>
      </c>
      <c r="H5384" s="17" t="s">
        <v>6999</v>
      </c>
      <c r="I5384" s="17" t="s">
        <v>7002</v>
      </c>
      <c r="J5384" s="17" t="s">
        <v>14037</v>
      </c>
      <c r="K5384" s="17" t="s">
        <v>14236</v>
      </c>
      <c r="L5384" s="17" t="s">
        <v>8344</v>
      </c>
      <c r="M5384" s="17" t="s">
        <v>8349</v>
      </c>
      <c r="N5384" s="17" t="s">
        <v>8352</v>
      </c>
      <c r="O5384" s="17" t="s">
        <v>8358</v>
      </c>
      <c r="P5384" s="18">
        <v>0</v>
      </c>
      <c r="Q5384" s="22" t="s">
        <v>8370</v>
      </c>
      <c r="R5384" s="17" t="s">
        <v>14086</v>
      </c>
      <c r="S5384" s="17">
        <v>2</v>
      </c>
      <c r="T5384" s="22" t="s">
        <v>8370</v>
      </c>
      <c r="U5384" s="19" t="str">
        <f>IF(Cleaned_Data!P5384&gt;20000,"High-Bill","Normal-Bill")</f>
        <v>Normal-Bill</v>
      </c>
      <c r="V5384" s="19" t="str">
        <f t="shared" si="168"/>
        <v>Senior-Citizen</v>
      </c>
      <c r="W5384" s="19" t="str">
        <f t="shared" si="169"/>
        <v>Follow-Up-required</v>
      </c>
      <c r="X5384" s="20" t="str" cm="1">
        <f t="array" ref="X5384">_xlfn.IFS(P5384&lt;5000,"Low",P5384&lt;=20000,"Medium",P5384&gt;20000,"High")</f>
        <v>Low</v>
      </c>
    </row>
    <row r="5385" spans="1:24" x14ac:dyDescent="0.35">
      <c r="A5385" s="29" t="s">
        <v>448</v>
      </c>
      <c r="B5385" s="21" t="s">
        <v>1168</v>
      </c>
      <c r="C5385" s="22" t="s">
        <v>14854</v>
      </c>
      <c r="D5385" s="21" t="s">
        <v>1174</v>
      </c>
      <c r="E5385" s="21" t="s">
        <v>13513</v>
      </c>
      <c r="F5385" s="22" t="s">
        <v>8371</v>
      </c>
      <c r="G5385" s="21" t="s">
        <v>6987</v>
      </c>
      <c r="H5385" s="21" t="s">
        <v>7000</v>
      </c>
      <c r="I5385" s="21" t="s">
        <v>7005</v>
      </c>
      <c r="J5385" s="22" t="s">
        <v>8371</v>
      </c>
      <c r="K5385" s="21" t="s">
        <v>14830</v>
      </c>
      <c r="L5385" s="21" t="s">
        <v>8342</v>
      </c>
      <c r="M5385" s="21" t="s">
        <v>8347</v>
      </c>
      <c r="N5385" s="21" t="s">
        <v>8354</v>
      </c>
      <c r="O5385" s="21" t="s">
        <v>14841</v>
      </c>
      <c r="P5385" s="18">
        <v>0</v>
      </c>
      <c r="Q5385" s="21" t="s">
        <v>8362</v>
      </c>
      <c r="R5385" s="22" t="s">
        <v>8370</v>
      </c>
      <c r="S5385" s="22" t="s">
        <v>8370</v>
      </c>
      <c r="T5385" s="21" t="s">
        <v>14844</v>
      </c>
      <c r="U5385" s="23" t="str">
        <f>IF(Cleaned_Data!P5385&gt;20000,"High-Bill","Normal-Bill")</f>
        <v>Normal-Bill</v>
      </c>
      <c r="V5385" s="23" t="str">
        <f t="shared" si="168"/>
        <v>Senior-Citizen</v>
      </c>
      <c r="W5385" s="23" t="str">
        <f t="shared" si="169"/>
        <v>Not-Required</v>
      </c>
      <c r="X5385" s="24" t="str" cm="1">
        <f t="array" ref="X5385">_xlfn.IFS(P5385&lt;5000,"Low",P5385&lt;=20000,"Medium",P5385&gt;20000,"High")</f>
        <v>Low</v>
      </c>
    </row>
    <row r="5386" spans="1:24" x14ac:dyDescent="0.35">
      <c r="A5386" s="28" t="s">
        <v>824</v>
      </c>
      <c r="B5386" s="17" t="s">
        <v>1055</v>
      </c>
      <c r="C5386" s="22" t="s">
        <v>14854</v>
      </c>
      <c r="D5386" s="17" t="s">
        <v>1172</v>
      </c>
      <c r="E5386" s="17" t="s">
        <v>10023</v>
      </c>
      <c r="F5386" s="17" t="s">
        <v>6725</v>
      </c>
      <c r="G5386" s="17" t="s">
        <v>6985</v>
      </c>
      <c r="H5386" s="17" t="s">
        <v>6994</v>
      </c>
      <c r="I5386" s="17" t="s">
        <v>7001</v>
      </c>
      <c r="J5386" s="17" t="s">
        <v>14126</v>
      </c>
      <c r="K5386" s="17" t="s">
        <v>14582</v>
      </c>
      <c r="L5386" s="17" t="s">
        <v>8341</v>
      </c>
      <c r="M5386" s="17" t="s">
        <v>8349</v>
      </c>
      <c r="N5386" s="17" t="s">
        <v>8353</v>
      </c>
      <c r="O5386" s="17" t="s">
        <v>8359</v>
      </c>
      <c r="P5386" s="25">
        <v>6594</v>
      </c>
      <c r="Q5386" s="17" t="s">
        <v>8364</v>
      </c>
      <c r="R5386" s="22" t="s">
        <v>8370</v>
      </c>
      <c r="S5386" s="22" t="s">
        <v>8370</v>
      </c>
      <c r="T5386" s="17" t="s">
        <v>14845</v>
      </c>
      <c r="U5386" s="19" t="str">
        <f>IF(Cleaned_Data!P5386&gt;20000,"High-Bill","Normal-Bill")</f>
        <v>Normal-Bill</v>
      </c>
      <c r="V5386" s="19" t="str">
        <f t="shared" si="168"/>
        <v>Senior-Citizen</v>
      </c>
      <c r="W5386" s="19" t="str">
        <f t="shared" si="169"/>
        <v>Not-Required</v>
      </c>
      <c r="X5386" s="20" t="str" cm="1">
        <f t="array" ref="X5386">_xlfn.IFS(P5386&lt;5000,"Low",P5386&lt;=20000,"Medium",P5386&gt;20000,"High")</f>
        <v>Medium</v>
      </c>
    </row>
    <row r="5387" spans="1:24" x14ac:dyDescent="0.35">
      <c r="A5387" s="29" t="s">
        <v>824</v>
      </c>
      <c r="B5387" s="21" t="s">
        <v>1047</v>
      </c>
      <c r="C5387" s="22" t="s">
        <v>14854</v>
      </c>
      <c r="D5387" s="21" t="s">
        <v>1172</v>
      </c>
      <c r="E5387" s="21" t="s">
        <v>10166</v>
      </c>
      <c r="F5387" s="21" t="s">
        <v>6731</v>
      </c>
      <c r="G5387" s="21" t="s">
        <v>6990</v>
      </c>
      <c r="H5387" s="21" t="s">
        <v>6996</v>
      </c>
      <c r="I5387" s="21" t="s">
        <v>7002</v>
      </c>
      <c r="J5387" s="21" t="s">
        <v>7535</v>
      </c>
      <c r="K5387" s="21" t="s">
        <v>14456</v>
      </c>
      <c r="L5387" s="21" t="s">
        <v>8343</v>
      </c>
      <c r="M5387" s="21" t="s">
        <v>8348</v>
      </c>
      <c r="N5387" s="21" t="s">
        <v>8354</v>
      </c>
      <c r="O5387" s="21" t="s">
        <v>8358</v>
      </c>
      <c r="P5387" s="18">
        <v>0</v>
      </c>
      <c r="Q5387" s="21" t="s">
        <v>8363</v>
      </c>
      <c r="R5387" s="22" t="s">
        <v>8370</v>
      </c>
      <c r="S5387" s="21">
        <v>5</v>
      </c>
      <c r="T5387" s="21" t="s">
        <v>14845</v>
      </c>
      <c r="U5387" s="23" t="str">
        <f>IF(Cleaned_Data!P5387&gt;20000,"High-Bill","Normal-Bill")</f>
        <v>Normal-Bill</v>
      </c>
      <c r="V5387" s="23" t="str">
        <f t="shared" si="168"/>
        <v>Senior-Citizen</v>
      </c>
      <c r="W5387" s="23" t="str">
        <f t="shared" si="169"/>
        <v>Not-Required</v>
      </c>
      <c r="X5387" s="24" t="str" cm="1">
        <f t="array" ref="X5387">_xlfn.IFS(P5387&lt;5000,"Low",P5387&lt;=20000,"Medium",P5387&gt;20000,"High")</f>
        <v>Low</v>
      </c>
    </row>
    <row r="5388" spans="1:24" x14ac:dyDescent="0.35">
      <c r="A5388" s="28" t="s">
        <v>643</v>
      </c>
      <c r="B5388" s="17" t="s">
        <v>1140</v>
      </c>
      <c r="C5388" s="17">
        <v>88</v>
      </c>
      <c r="D5388" s="17" t="s">
        <v>1174</v>
      </c>
      <c r="E5388" s="17" t="s">
        <v>9342</v>
      </c>
      <c r="F5388" s="22" t="s">
        <v>8371</v>
      </c>
      <c r="G5388" s="17" t="s">
        <v>6991</v>
      </c>
      <c r="H5388" s="17" t="s">
        <v>6996</v>
      </c>
      <c r="I5388" s="17" t="s">
        <v>7006</v>
      </c>
      <c r="J5388" s="17" t="s">
        <v>14109</v>
      </c>
      <c r="K5388" s="17" t="s">
        <v>14678</v>
      </c>
      <c r="L5388" s="17" t="s">
        <v>8342</v>
      </c>
      <c r="M5388" s="17" t="s">
        <v>8346</v>
      </c>
      <c r="N5388" s="17" t="s">
        <v>8354</v>
      </c>
      <c r="O5388" s="17" t="s">
        <v>14841</v>
      </c>
      <c r="P5388" s="18">
        <v>0</v>
      </c>
      <c r="Q5388" s="17" t="s">
        <v>8364</v>
      </c>
      <c r="R5388" s="17" t="s">
        <v>14007</v>
      </c>
      <c r="S5388" s="17">
        <v>3</v>
      </c>
      <c r="T5388" s="17" t="s">
        <v>14843</v>
      </c>
      <c r="U5388" s="19" t="str">
        <f>IF(Cleaned_Data!P5388&gt;20000,"High-Bill","Normal-Bill")</f>
        <v>Normal-Bill</v>
      </c>
      <c r="V5388" s="19" t="str">
        <f t="shared" si="168"/>
        <v>Senior-Citizen</v>
      </c>
      <c r="W5388" s="19" t="str">
        <f t="shared" si="169"/>
        <v>Follow-Up-required</v>
      </c>
      <c r="X5388" s="20" t="str" cm="1">
        <f t="array" ref="X5388">_xlfn.IFS(P5388&lt;5000,"Low",P5388&lt;=20000,"Medium",P5388&gt;20000,"High")</f>
        <v>Low</v>
      </c>
    </row>
    <row r="5389" spans="1:24" x14ac:dyDescent="0.35">
      <c r="A5389" s="29" t="s">
        <v>643</v>
      </c>
      <c r="B5389" s="21" t="s">
        <v>1082</v>
      </c>
      <c r="C5389" s="22" t="s">
        <v>14854</v>
      </c>
      <c r="D5389" s="21" t="s">
        <v>1174</v>
      </c>
      <c r="E5389" s="21" t="s">
        <v>10342</v>
      </c>
      <c r="F5389" s="22" t="s">
        <v>8371</v>
      </c>
      <c r="G5389" s="21" t="s">
        <v>6984</v>
      </c>
      <c r="H5389" s="21" t="s">
        <v>7000</v>
      </c>
      <c r="I5389" s="21" t="s">
        <v>7006</v>
      </c>
      <c r="J5389" s="21" t="s">
        <v>13945</v>
      </c>
      <c r="K5389" s="21" t="s">
        <v>14225</v>
      </c>
      <c r="L5389" s="21" t="s">
        <v>8341</v>
      </c>
      <c r="M5389" s="21" t="s">
        <v>8346</v>
      </c>
      <c r="N5389" s="21" t="s">
        <v>8351</v>
      </c>
      <c r="O5389" s="21" t="s">
        <v>8358</v>
      </c>
      <c r="P5389" s="18">
        <v>0</v>
      </c>
      <c r="Q5389" s="21" t="s">
        <v>8363</v>
      </c>
      <c r="R5389" s="21" t="s">
        <v>13966</v>
      </c>
      <c r="S5389" s="21">
        <v>1</v>
      </c>
      <c r="T5389" s="22" t="s">
        <v>8370</v>
      </c>
      <c r="U5389" s="23" t="str">
        <f>IF(Cleaned_Data!P5389&gt;20000,"High-Bill","Normal-Bill")</f>
        <v>Normal-Bill</v>
      </c>
      <c r="V5389" s="23" t="str">
        <f t="shared" si="168"/>
        <v>Senior-Citizen</v>
      </c>
      <c r="W5389" s="23" t="str">
        <f t="shared" si="169"/>
        <v>Follow-Up-required</v>
      </c>
      <c r="X5389" s="24" t="str" cm="1">
        <f t="array" ref="X5389">_xlfn.IFS(P5389&lt;5000,"Low",P5389&lt;=20000,"Medium",P5389&gt;20000,"High")</f>
        <v>Low</v>
      </c>
    </row>
    <row r="5390" spans="1:24" x14ac:dyDescent="0.35">
      <c r="A5390" s="28" t="s">
        <v>643</v>
      </c>
      <c r="B5390" s="17" t="s">
        <v>1160</v>
      </c>
      <c r="C5390" s="17">
        <v>45</v>
      </c>
      <c r="D5390" s="17" t="s">
        <v>1172</v>
      </c>
      <c r="E5390" s="17" t="s">
        <v>11370</v>
      </c>
      <c r="F5390" s="17" t="s">
        <v>6959</v>
      </c>
      <c r="G5390" s="17" t="s">
        <v>6993</v>
      </c>
      <c r="H5390" s="17" t="s">
        <v>6995</v>
      </c>
      <c r="I5390" s="17" t="s">
        <v>7002</v>
      </c>
      <c r="J5390" s="22" t="s">
        <v>8371</v>
      </c>
      <c r="K5390" s="17" t="s">
        <v>14779</v>
      </c>
      <c r="L5390" s="17" t="s">
        <v>8344</v>
      </c>
      <c r="M5390" s="17" t="s">
        <v>8346</v>
      </c>
      <c r="N5390" s="17" t="s">
        <v>8354</v>
      </c>
      <c r="O5390" s="17" t="s">
        <v>8358</v>
      </c>
      <c r="P5390" s="25">
        <v>44616</v>
      </c>
      <c r="Q5390" s="17" t="s">
        <v>8363</v>
      </c>
      <c r="R5390" s="17" t="s">
        <v>14154</v>
      </c>
      <c r="S5390" s="17">
        <v>2</v>
      </c>
      <c r="T5390" s="22" t="s">
        <v>8370</v>
      </c>
      <c r="U5390" s="19" t="str">
        <f>IF(Cleaned_Data!P5390&gt;20000,"High-Bill","Normal-Bill")</f>
        <v>High-Bill</v>
      </c>
      <c r="V5390" s="19" t="str">
        <f t="shared" si="168"/>
        <v>Not-Senior-Citizen</v>
      </c>
      <c r="W5390" s="19" t="str">
        <f t="shared" si="169"/>
        <v>Follow-Up-required</v>
      </c>
      <c r="X5390" s="20" t="str" cm="1">
        <f t="array" ref="X5390">_xlfn.IFS(P5390&lt;5000,"Low",P5390&lt;=20000,"Medium",P5390&gt;20000,"High")</f>
        <v>High</v>
      </c>
    </row>
    <row r="5391" spans="1:24" x14ac:dyDescent="0.35">
      <c r="A5391" s="29" t="s">
        <v>643</v>
      </c>
      <c r="B5391" s="21" t="s">
        <v>1069</v>
      </c>
      <c r="C5391" s="21">
        <v>70</v>
      </c>
      <c r="D5391" s="21" t="s">
        <v>1172</v>
      </c>
      <c r="E5391" s="21" t="s">
        <v>11587</v>
      </c>
      <c r="F5391" s="21" t="s">
        <v>6718</v>
      </c>
      <c r="G5391" s="21" t="s">
        <v>6987</v>
      </c>
      <c r="H5391" s="21" t="s">
        <v>6996</v>
      </c>
      <c r="I5391" s="21" t="s">
        <v>7005</v>
      </c>
      <c r="J5391" s="21" t="s">
        <v>7145</v>
      </c>
      <c r="K5391" s="21" t="s">
        <v>14366</v>
      </c>
      <c r="L5391" s="21" t="s">
        <v>8343</v>
      </c>
      <c r="M5391" s="21" t="s">
        <v>8348</v>
      </c>
      <c r="N5391" s="21" t="s">
        <v>8353</v>
      </c>
      <c r="O5391" s="21" t="s">
        <v>8358</v>
      </c>
      <c r="P5391" s="18">
        <v>0</v>
      </c>
      <c r="Q5391" s="21" t="s">
        <v>8362</v>
      </c>
      <c r="R5391" s="22" t="s">
        <v>8370</v>
      </c>
      <c r="S5391" s="21">
        <v>3</v>
      </c>
      <c r="T5391" s="21" t="s">
        <v>14844</v>
      </c>
      <c r="U5391" s="23" t="str">
        <f>IF(Cleaned_Data!P5391&gt;20000,"High-Bill","Normal-Bill")</f>
        <v>Normal-Bill</v>
      </c>
      <c r="V5391" s="23" t="str">
        <f t="shared" si="168"/>
        <v>Senior-Citizen</v>
      </c>
      <c r="W5391" s="23" t="str">
        <f t="shared" si="169"/>
        <v>Not-Required</v>
      </c>
      <c r="X5391" s="24" t="str" cm="1">
        <f t="array" ref="X5391">_xlfn.IFS(P5391&lt;5000,"Low",P5391&lt;=20000,"Medium",P5391&gt;20000,"High")</f>
        <v>Low</v>
      </c>
    </row>
    <row r="5392" spans="1:24" x14ac:dyDescent="0.35">
      <c r="A5392" s="28" t="s">
        <v>643</v>
      </c>
      <c r="B5392" s="17" t="s">
        <v>1081</v>
      </c>
      <c r="C5392" s="22" t="s">
        <v>14854</v>
      </c>
      <c r="D5392" s="17" t="s">
        <v>1174</v>
      </c>
      <c r="E5392" s="17" t="s">
        <v>12583</v>
      </c>
      <c r="F5392" s="17" t="s">
        <v>6865</v>
      </c>
      <c r="G5392" s="17" t="s">
        <v>6992</v>
      </c>
      <c r="H5392" s="17" t="s">
        <v>6998</v>
      </c>
      <c r="I5392" s="17" t="s">
        <v>7002</v>
      </c>
      <c r="J5392" s="17" t="s">
        <v>14179</v>
      </c>
      <c r="K5392" s="17" t="s">
        <v>14804</v>
      </c>
      <c r="L5392" s="17" t="s">
        <v>8344</v>
      </c>
      <c r="M5392" s="17" t="s">
        <v>8350</v>
      </c>
      <c r="N5392" s="17" t="s">
        <v>8353</v>
      </c>
      <c r="O5392" s="17" t="s">
        <v>14841</v>
      </c>
      <c r="P5392" s="25">
        <v>12436</v>
      </c>
      <c r="Q5392" s="17" t="s">
        <v>8363</v>
      </c>
      <c r="R5392" s="17" t="s">
        <v>14007</v>
      </c>
      <c r="S5392" s="17">
        <v>4</v>
      </c>
      <c r="T5392" s="17" t="s">
        <v>14843</v>
      </c>
      <c r="U5392" s="19" t="str">
        <f>IF(Cleaned_Data!P5392&gt;20000,"High-Bill","Normal-Bill")</f>
        <v>Normal-Bill</v>
      </c>
      <c r="V5392" s="19" t="str">
        <f t="shared" si="168"/>
        <v>Senior-Citizen</v>
      </c>
      <c r="W5392" s="19" t="str">
        <f t="shared" si="169"/>
        <v>Follow-Up-required</v>
      </c>
      <c r="X5392" s="20" t="str" cm="1">
        <f t="array" ref="X5392">_xlfn.IFS(P5392&lt;5000,"Low",P5392&lt;=20000,"Medium",P5392&gt;20000,"High")</f>
        <v>Medium</v>
      </c>
    </row>
    <row r="5393" spans="1:24" x14ac:dyDescent="0.35">
      <c r="A5393" s="29" t="s">
        <v>643</v>
      </c>
      <c r="B5393" s="21" t="s">
        <v>1059</v>
      </c>
      <c r="C5393" s="22" t="s">
        <v>14854</v>
      </c>
      <c r="D5393" s="21" t="s">
        <v>1174</v>
      </c>
      <c r="E5393" s="21" t="s">
        <v>13061</v>
      </c>
      <c r="F5393" s="22" t="s">
        <v>8371</v>
      </c>
      <c r="G5393" s="21" t="s">
        <v>6988</v>
      </c>
      <c r="H5393" s="21" t="s">
        <v>6998</v>
      </c>
      <c r="I5393" s="21" t="s">
        <v>7006</v>
      </c>
      <c r="J5393" s="21" t="s">
        <v>14094</v>
      </c>
      <c r="K5393" s="21" t="s">
        <v>14809</v>
      </c>
      <c r="L5393" s="21" t="s">
        <v>8338</v>
      </c>
      <c r="M5393" s="21" t="s">
        <v>8350</v>
      </c>
      <c r="N5393" s="21" t="s">
        <v>8354</v>
      </c>
      <c r="O5393" s="21" t="s">
        <v>14841</v>
      </c>
      <c r="P5393" s="18">
        <v>0</v>
      </c>
      <c r="Q5393" s="21" t="s">
        <v>8364</v>
      </c>
      <c r="R5393" s="21" t="s">
        <v>13956</v>
      </c>
      <c r="S5393" s="21">
        <v>1</v>
      </c>
      <c r="T5393" s="21" t="s">
        <v>14843</v>
      </c>
      <c r="U5393" s="23" t="str">
        <f>IF(Cleaned_Data!P5393&gt;20000,"High-Bill","Normal-Bill")</f>
        <v>Normal-Bill</v>
      </c>
      <c r="V5393" s="23" t="str">
        <f t="shared" si="168"/>
        <v>Senior-Citizen</v>
      </c>
      <c r="W5393" s="23" t="str">
        <f t="shared" si="169"/>
        <v>Follow-Up-required</v>
      </c>
      <c r="X5393" s="24" t="str" cm="1">
        <f t="array" ref="X5393">_xlfn.IFS(P5393&lt;5000,"Low",P5393&lt;=20000,"Medium",P5393&gt;20000,"High")</f>
        <v>Low</v>
      </c>
    </row>
    <row r="5394" spans="1:24" x14ac:dyDescent="0.35">
      <c r="A5394" s="28" t="s">
        <v>643</v>
      </c>
      <c r="B5394" s="17" t="s">
        <v>1049</v>
      </c>
      <c r="C5394" s="17">
        <v>41</v>
      </c>
      <c r="D5394" s="17" t="s">
        <v>1172</v>
      </c>
      <c r="E5394" s="17" t="s">
        <v>13420</v>
      </c>
      <c r="F5394" s="17" t="s">
        <v>6701</v>
      </c>
      <c r="G5394" s="17" t="s">
        <v>6989</v>
      </c>
      <c r="H5394" s="17" t="s">
        <v>6996</v>
      </c>
      <c r="I5394" s="17" t="s">
        <v>7005</v>
      </c>
      <c r="J5394" s="22" t="s">
        <v>8371</v>
      </c>
      <c r="K5394" s="17" t="s">
        <v>14791</v>
      </c>
      <c r="L5394" s="17" t="s">
        <v>8339</v>
      </c>
      <c r="M5394" s="17" t="s">
        <v>8347</v>
      </c>
      <c r="N5394" s="17" t="s">
        <v>8353</v>
      </c>
      <c r="O5394" s="17" t="s">
        <v>14842</v>
      </c>
      <c r="P5394" s="18">
        <v>0</v>
      </c>
      <c r="Q5394" s="17" t="s">
        <v>8362</v>
      </c>
      <c r="R5394" s="22" t="s">
        <v>8370</v>
      </c>
      <c r="S5394" s="22" t="s">
        <v>8370</v>
      </c>
      <c r="T5394" s="22" t="s">
        <v>8370</v>
      </c>
      <c r="U5394" s="19" t="str">
        <f>IF(Cleaned_Data!P5394&gt;20000,"High-Bill","Normal-Bill")</f>
        <v>Normal-Bill</v>
      </c>
      <c r="V5394" s="19" t="str">
        <f t="shared" si="168"/>
        <v>Not-Senior-Citizen</v>
      </c>
      <c r="W5394" s="19" t="str">
        <f t="shared" si="169"/>
        <v>Not-Required</v>
      </c>
      <c r="X5394" s="20" t="str" cm="1">
        <f t="array" ref="X5394">_xlfn.IFS(P5394&lt;5000,"Low",P5394&lt;=20000,"Medium",P5394&gt;20000,"High")</f>
        <v>Low</v>
      </c>
    </row>
    <row r="5395" spans="1:24" x14ac:dyDescent="0.35">
      <c r="A5395" s="29" t="s">
        <v>643</v>
      </c>
      <c r="B5395" s="21" t="s">
        <v>1042</v>
      </c>
      <c r="C5395" s="21">
        <v>59</v>
      </c>
      <c r="D5395" s="22" t="s">
        <v>14847</v>
      </c>
      <c r="E5395" s="21" t="s">
        <v>13421</v>
      </c>
      <c r="F5395" s="21" t="s">
        <v>6976</v>
      </c>
      <c r="G5395" s="21" t="s">
        <v>6989</v>
      </c>
      <c r="H5395" s="21" t="s">
        <v>6996</v>
      </c>
      <c r="I5395" s="21" t="s">
        <v>7004</v>
      </c>
      <c r="J5395" s="21" t="s">
        <v>14138</v>
      </c>
      <c r="K5395" s="21" t="s">
        <v>14675</v>
      </c>
      <c r="L5395" s="21" t="s">
        <v>8342</v>
      </c>
      <c r="M5395" s="21" t="s">
        <v>8350</v>
      </c>
      <c r="N5395" s="21" t="s">
        <v>8352</v>
      </c>
      <c r="O5395" s="21" t="s">
        <v>14841</v>
      </c>
      <c r="P5395" s="18">
        <v>0</v>
      </c>
      <c r="Q5395" s="21" t="s">
        <v>8362</v>
      </c>
      <c r="R5395" s="21" t="s">
        <v>13972</v>
      </c>
      <c r="S5395" s="21">
        <v>1</v>
      </c>
      <c r="T5395" s="21" t="s">
        <v>14843</v>
      </c>
      <c r="U5395" s="23" t="str">
        <f>IF(Cleaned_Data!P5395&gt;20000,"High-Bill","Normal-Bill")</f>
        <v>Normal-Bill</v>
      </c>
      <c r="V5395" s="23" t="str">
        <f t="shared" si="168"/>
        <v>Not-Senior-Citizen</v>
      </c>
      <c r="W5395" s="23" t="str">
        <f t="shared" si="169"/>
        <v>Follow-Up-required</v>
      </c>
      <c r="X5395" s="24" t="str" cm="1">
        <f t="array" ref="X5395">_xlfn.IFS(P5395&lt;5000,"Low",P5395&lt;=20000,"Medium",P5395&gt;20000,"High")</f>
        <v>Low</v>
      </c>
    </row>
    <row r="5396" spans="1:24" x14ac:dyDescent="0.35">
      <c r="A5396" s="28" t="s">
        <v>643</v>
      </c>
      <c r="B5396" s="17" t="s">
        <v>1144</v>
      </c>
      <c r="C5396" s="22" t="s">
        <v>14854</v>
      </c>
      <c r="D5396" s="22" t="s">
        <v>14847</v>
      </c>
      <c r="E5396" s="17" t="s">
        <v>13451</v>
      </c>
      <c r="F5396" s="22" t="s">
        <v>8371</v>
      </c>
      <c r="G5396" s="17" t="s">
        <v>6984</v>
      </c>
      <c r="H5396" s="17" t="s">
        <v>6999</v>
      </c>
      <c r="I5396" s="17" t="s">
        <v>7006</v>
      </c>
      <c r="J5396" s="22" t="s">
        <v>8371</v>
      </c>
      <c r="K5396" s="17" t="s">
        <v>14725</v>
      </c>
      <c r="L5396" s="17" t="s">
        <v>8339</v>
      </c>
      <c r="M5396" s="17" t="s">
        <v>8348</v>
      </c>
      <c r="N5396" s="17" t="s">
        <v>8352</v>
      </c>
      <c r="O5396" s="17" t="s">
        <v>14841</v>
      </c>
      <c r="P5396" s="18">
        <v>0</v>
      </c>
      <c r="Q5396" s="17" t="s">
        <v>8364</v>
      </c>
      <c r="R5396" s="22" t="s">
        <v>8370</v>
      </c>
      <c r="S5396" s="17">
        <v>4</v>
      </c>
      <c r="T5396" s="17" t="s">
        <v>14843</v>
      </c>
      <c r="U5396" s="19" t="str">
        <f>IF(Cleaned_Data!P5396&gt;20000,"High-Bill","Normal-Bill")</f>
        <v>Normal-Bill</v>
      </c>
      <c r="V5396" s="19" t="str">
        <f t="shared" si="168"/>
        <v>Senior-Citizen</v>
      </c>
      <c r="W5396" s="19" t="str">
        <f t="shared" si="169"/>
        <v>Not-Required</v>
      </c>
      <c r="X5396" s="20" t="str" cm="1">
        <f t="array" ref="X5396">_xlfn.IFS(P5396&lt;5000,"Low",P5396&lt;=20000,"Medium",P5396&gt;20000,"High")</f>
        <v>Low</v>
      </c>
    </row>
    <row r="5397" spans="1:24" x14ac:dyDescent="0.35">
      <c r="A5397" s="29" t="s">
        <v>643</v>
      </c>
      <c r="B5397" s="21" t="s">
        <v>1063</v>
      </c>
      <c r="C5397" s="21">
        <v>68</v>
      </c>
      <c r="D5397" s="21" t="s">
        <v>1174</v>
      </c>
      <c r="E5397" s="21" t="s">
        <v>13773</v>
      </c>
      <c r="F5397" s="22" t="s">
        <v>8371</v>
      </c>
      <c r="G5397" s="21" t="s">
        <v>6990</v>
      </c>
      <c r="H5397" s="21" t="s">
        <v>6994</v>
      </c>
      <c r="I5397" s="21" t="s">
        <v>7004</v>
      </c>
      <c r="J5397" s="21" t="s">
        <v>14065</v>
      </c>
      <c r="K5397" s="21" t="s">
        <v>14686</v>
      </c>
      <c r="L5397" s="21" t="s">
        <v>8343</v>
      </c>
      <c r="M5397" s="21" t="s">
        <v>8348</v>
      </c>
      <c r="N5397" s="21" t="s">
        <v>8352</v>
      </c>
      <c r="O5397" s="21" t="s">
        <v>8355</v>
      </c>
      <c r="P5397" s="18">
        <v>0</v>
      </c>
      <c r="Q5397" s="22" t="s">
        <v>8370</v>
      </c>
      <c r="R5397" s="22" t="s">
        <v>8370</v>
      </c>
      <c r="S5397" s="22" t="s">
        <v>8370</v>
      </c>
      <c r="T5397" s="22" t="s">
        <v>8370</v>
      </c>
      <c r="U5397" s="23" t="str">
        <f>IF(Cleaned_Data!P5397&gt;20000,"High-Bill","Normal-Bill")</f>
        <v>Normal-Bill</v>
      </c>
      <c r="V5397" s="23" t="str">
        <f t="shared" si="168"/>
        <v>Senior-Citizen</v>
      </c>
      <c r="W5397" s="23" t="str">
        <f t="shared" si="169"/>
        <v>Not-Required</v>
      </c>
      <c r="X5397" s="24" t="str" cm="1">
        <f t="array" ref="X5397">_xlfn.IFS(P5397&lt;5000,"Low",P5397&lt;=20000,"Medium",P5397&gt;20000,"High")</f>
        <v>Low</v>
      </c>
    </row>
    <row r="5398" spans="1:24" x14ac:dyDescent="0.35">
      <c r="A5398" s="28" t="s">
        <v>410</v>
      </c>
      <c r="B5398" s="17" t="s">
        <v>1115</v>
      </c>
      <c r="C5398" s="17">
        <v>21</v>
      </c>
      <c r="D5398" s="17" t="s">
        <v>1172</v>
      </c>
      <c r="E5398" s="17" t="s">
        <v>8904</v>
      </c>
      <c r="F5398" s="17" t="s">
        <v>6887</v>
      </c>
      <c r="G5398" s="17" t="s">
        <v>6992</v>
      </c>
      <c r="H5398" s="17" t="s">
        <v>6995</v>
      </c>
      <c r="I5398" s="17" t="s">
        <v>7004</v>
      </c>
      <c r="J5398" s="17" t="s">
        <v>13997</v>
      </c>
      <c r="K5398" s="17" t="s">
        <v>14250</v>
      </c>
      <c r="L5398" s="17" t="s">
        <v>8340</v>
      </c>
      <c r="M5398" s="17" t="s">
        <v>8346</v>
      </c>
      <c r="N5398" s="17" t="s">
        <v>8354</v>
      </c>
      <c r="O5398" s="17" t="s">
        <v>8358</v>
      </c>
      <c r="P5398" s="18">
        <v>0</v>
      </c>
      <c r="Q5398" s="22" t="s">
        <v>8370</v>
      </c>
      <c r="R5398" s="22" t="s">
        <v>8370</v>
      </c>
      <c r="S5398" s="22" t="s">
        <v>8370</v>
      </c>
      <c r="T5398" s="22" t="s">
        <v>8370</v>
      </c>
      <c r="U5398" s="19" t="str">
        <f>IF(Cleaned_Data!P5398&gt;20000,"High-Bill","Normal-Bill")</f>
        <v>Normal-Bill</v>
      </c>
      <c r="V5398" s="19" t="str">
        <f t="shared" si="168"/>
        <v>Not-Senior-Citizen</v>
      </c>
      <c r="W5398" s="19" t="str">
        <f t="shared" si="169"/>
        <v>Not-Required</v>
      </c>
      <c r="X5398" s="20" t="str" cm="1">
        <f t="array" ref="X5398">_xlfn.IFS(P5398&lt;5000,"Low",P5398&lt;=20000,"Medium",P5398&gt;20000,"High")</f>
        <v>Low</v>
      </c>
    </row>
    <row r="5399" spans="1:24" x14ac:dyDescent="0.35">
      <c r="A5399" s="29" t="s">
        <v>410</v>
      </c>
      <c r="B5399" s="21" t="s">
        <v>1127</v>
      </c>
      <c r="C5399" s="22" t="s">
        <v>14854</v>
      </c>
      <c r="D5399" s="21" t="s">
        <v>1172</v>
      </c>
      <c r="E5399" s="21" t="s">
        <v>9273</v>
      </c>
      <c r="F5399" s="21" t="s">
        <v>6778</v>
      </c>
      <c r="G5399" s="21" t="s">
        <v>6992</v>
      </c>
      <c r="H5399" s="21" t="s">
        <v>6994</v>
      </c>
      <c r="I5399" s="21" t="s">
        <v>7007</v>
      </c>
      <c r="J5399" s="21" t="s">
        <v>14075</v>
      </c>
      <c r="K5399" s="21" t="s">
        <v>14240</v>
      </c>
      <c r="L5399" s="21" t="s">
        <v>8338</v>
      </c>
      <c r="M5399" s="21" t="s">
        <v>8347</v>
      </c>
      <c r="N5399" s="21" t="s">
        <v>8351</v>
      </c>
      <c r="O5399" s="21" t="s">
        <v>8355</v>
      </c>
      <c r="P5399" s="26">
        <v>30743</v>
      </c>
      <c r="Q5399" s="21" t="s">
        <v>8362</v>
      </c>
      <c r="R5399" s="22" t="s">
        <v>8370</v>
      </c>
      <c r="S5399" s="21">
        <v>2</v>
      </c>
      <c r="T5399" s="21" t="s">
        <v>14843</v>
      </c>
      <c r="U5399" s="23" t="str">
        <f>IF(Cleaned_Data!P5399&gt;20000,"High-Bill","Normal-Bill")</f>
        <v>High-Bill</v>
      </c>
      <c r="V5399" s="23" t="str">
        <f t="shared" si="168"/>
        <v>Senior-Citizen</v>
      </c>
      <c r="W5399" s="23" t="str">
        <f t="shared" si="169"/>
        <v>Not-Required</v>
      </c>
      <c r="X5399" s="24" t="str" cm="1">
        <f t="array" ref="X5399">_xlfn.IFS(P5399&lt;5000,"Low",P5399&lt;=20000,"Medium",P5399&gt;20000,"High")</f>
        <v>High</v>
      </c>
    </row>
    <row r="5400" spans="1:24" x14ac:dyDescent="0.35">
      <c r="A5400" s="28" t="s">
        <v>410</v>
      </c>
      <c r="B5400" s="17" t="s">
        <v>1074</v>
      </c>
      <c r="C5400" s="17">
        <v>56</v>
      </c>
      <c r="D5400" s="17" t="s">
        <v>1174</v>
      </c>
      <c r="E5400" s="17" t="s">
        <v>9459</v>
      </c>
      <c r="F5400" s="17" t="s">
        <v>6806</v>
      </c>
      <c r="G5400" s="17" t="s">
        <v>6992</v>
      </c>
      <c r="H5400" s="17" t="s">
        <v>6998</v>
      </c>
      <c r="I5400" s="17" t="s">
        <v>7007</v>
      </c>
      <c r="J5400" s="17" t="s">
        <v>13982</v>
      </c>
      <c r="K5400" s="17" t="s">
        <v>14390</v>
      </c>
      <c r="L5400" s="17" t="s">
        <v>8341</v>
      </c>
      <c r="M5400" s="17" t="s">
        <v>8347</v>
      </c>
      <c r="N5400" s="17" t="s">
        <v>8354</v>
      </c>
      <c r="O5400" s="17" t="s">
        <v>14841</v>
      </c>
      <c r="P5400" s="25">
        <v>39643</v>
      </c>
      <c r="Q5400" s="22" t="s">
        <v>8370</v>
      </c>
      <c r="R5400" s="17" t="s">
        <v>7391</v>
      </c>
      <c r="S5400" s="17">
        <v>5</v>
      </c>
      <c r="T5400" s="17" t="s">
        <v>14844</v>
      </c>
      <c r="U5400" s="19" t="str">
        <f>IF(Cleaned_Data!P5400&gt;20000,"High-Bill","Normal-Bill")</f>
        <v>High-Bill</v>
      </c>
      <c r="V5400" s="19" t="str">
        <f t="shared" si="168"/>
        <v>Not-Senior-Citizen</v>
      </c>
      <c r="W5400" s="19" t="str">
        <f t="shared" si="169"/>
        <v>Follow-Up-required</v>
      </c>
      <c r="X5400" s="20" t="str" cm="1">
        <f t="array" ref="X5400">_xlfn.IFS(P5400&lt;5000,"Low",P5400&lt;=20000,"Medium",P5400&gt;20000,"High")</f>
        <v>High</v>
      </c>
    </row>
    <row r="5401" spans="1:24" x14ac:dyDescent="0.35">
      <c r="A5401" s="29" t="s">
        <v>410</v>
      </c>
      <c r="B5401" s="21" t="s">
        <v>1136</v>
      </c>
      <c r="C5401" s="22" t="s">
        <v>14854</v>
      </c>
      <c r="D5401" s="21" t="s">
        <v>1174</v>
      </c>
      <c r="E5401" s="21" t="s">
        <v>9987</v>
      </c>
      <c r="F5401" s="21" t="s">
        <v>6829</v>
      </c>
      <c r="G5401" s="21" t="s">
        <v>6989</v>
      </c>
      <c r="H5401" s="21" t="s">
        <v>6998</v>
      </c>
      <c r="I5401" s="21" t="s">
        <v>7005</v>
      </c>
      <c r="J5401" s="21" t="s">
        <v>13987</v>
      </c>
      <c r="K5401" s="21" t="s">
        <v>14674</v>
      </c>
      <c r="L5401" s="21" t="s">
        <v>8345</v>
      </c>
      <c r="M5401" s="21" t="s">
        <v>8349</v>
      </c>
      <c r="N5401" s="21" t="s">
        <v>8353</v>
      </c>
      <c r="O5401" s="21" t="s">
        <v>14842</v>
      </c>
      <c r="P5401" s="18">
        <v>0</v>
      </c>
      <c r="Q5401" s="21" t="s">
        <v>8363</v>
      </c>
      <c r="R5401" s="21" t="s">
        <v>14028</v>
      </c>
      <c r="S5401" s="22" t="s">
        <v>8370</v>
      </c>
      <c r="T5401" s="21" t="s">
        <v>14843</v>
      </c>
      <c r="U5401" s="23" t="str">
        <f>IF(Cleaned_Data!P5401&gt;20000,"High-Bill","Normal-Bill")</f>
        <v>Normal-Bill</v>
      </c>
      <c r="V5401" s="23" t="str">
        <f t="shared" si="168"/>
        <v>Senior-Citizen</v>
      </c>
      <c r="W5401" s="23" t="str">
        <f t="shared" si="169"/>
        <v>Follow-Up-required</v>
      </c>
      <c r="X5401" s="24" t="str" cm="1">
        <f t="array" ref="X5401">_xlfn.IFS(P5401&lt;5000,"Low",P5401&lt;=20000,"Medium",P5401&gt;20000,"High")</f>
        <v>Low</v>
      </c>
    </row>
    <row r="5402" spans="1:24" x14ac:dyDescent="0.35">
      <c r="A5402" s="28" t="s">
        <v>410</v>
      </c>
      <c r="B5402" s="17" t="s">
        <v>1043</v>
      </c>
      <c r="C5402" s="22" t="s">
        <v>14854</v>
      </c>
      <c r="D5402" s="17" t="s">
        <v>1174</v>
      </c>
      <c r="E5402" s="17" t="s">
        <v>10768</v>
      </c>
      <c r="F5402" s="22" t="s">
        <v>8371</v>
      </c>
      <c r="G5402" s="17" t="s">
        <v>6991</v>
      </c>
      <c r="H5402" s="17" t="s">
        <v>6996</v>
      </c>
      <c r="I5402" s="17" t="s">
        <v>7006</v>
      </c>
      <c r="J5402" s="17" t="s">
        <v>14020</v>
      </c>
      <c r="K5402" s="17" t="s">
        <v>14783</v>
      </c>
      <c r="L5402" s="17" t="s">
        <v>8344</v>
      </c>
      <c r="M5402" s="17" t="s">
        <v>8349</v>
      </c>
      <c r="N5402" s="17" t="s">
        <v>8351</v>
      </c>
      <c r="O5402" s="17" t="s">
        <v>8355</v>
      </c>
      <c r="P5402" s="18">
        <v>0</v>
      </c>
      <c r="Q5402" s="17" t="s">
        <v>8364</v>
      </c>
      <c r="R5402" s="17" t="s">
        <v>14040</v>
      </c>
      <c r="S5402" s="17">
        <v>1</v>
      </c>
      <c r="T5402" s="17" t="s">
        <v>14843</v>
      </c>
      <c r="U5402" s="19" t="str">
        <f>IF(Cleaned_Data!P5402&gt;20000,"High-Bill","Normal-Bill")</f>
        <v>Normal-Bill</v>
      </c>
      <c r="V5402" s="19" t="str">
        <f t="shared" si="168"/>
        <v>Senior-Citizen</v>
      </c>
      <c r="W5402" s="19" t="str">
        <f t="shared" si="169"/>
        <v>Follow-Up-required</v>
      </c>
      <c r="X5402" s="20" t="str" cm="1">
        <f t="array" ref="X5402">_xlfn.IFS(P5402&lt;5000,"Low",P5402&lt;=20000,"Medium",P5402&gt;20000,"High")</f>
        <v>Low</v>
      </c>
    </row>
    <row r="5403" spans="1:24" x14ac:dyDescent="0.35">
      <c r="A5403" s="29" t="s">
        <v>410</v>
      </c>
      <c r="B5403" s="21" t="s">
        <v>1091</v>
      </c>
      <c r="C5403" s="22" t="s">
        <v>14854</v>
      </c>
      <c r="D5403" s="21" t="s">
        <v>1172</v>
      </c>
      <c r="E5403" s="21" t="s">
        <v>11303</v>
      </c>
      <c r="F5403" s="22" t="s">
        <v>8371</v>
      </c>
      <c r="G5403" s="21" t="s">
        <v>6987</v>
      </c>
      <c r="H5403" s="21" t="s">
        <v>6995</v>
      </c>
      <c r="I5403" s="21" t="s">
        <v>7006</v>
      </c>
      <c r="J5403" s="21" t="s">
        <v>7011</v>
      </c>
      <c r="K5403" s="21" t="s">
        <v>14194</v>
      </c>
      <c r="L5403" s="21" t="s">
        <v>8344</v>
      </c>
      <c r="M5403" s="21" t="s">
        <v>8347</v>
      </c>
      <c r="N5403" s="21" t="s">
        <v>8352</v>
      </c>
      <c r="O5403" s="21" t="s">
        <v>8358</v>
      </c>
      <c r="P5403" s="18">
        <v>0</v>
      </c>
      <c r="Q5403" s="21" t="s">
        <v>8364</v>
      </c>
      <c r="R5403" s="21" t="s">
        <v>13970</v>
      </c>
      <c r="S5403" s="21">
        <v>3</v>
      </c>
      <c r="T5403" s="21" t="s">
        <v>14845</v>
      </c>
      <c r="U5403" s="23" t="str">
        <f>IF(Cleaned_Data!P5403&gt;20000,"High-Bill","Normal-Bill")</f>
        <v>Normal-Bill</v>
      </c>
      <c r="V5403" s="23" t="str">
        <f t="shared" si="168"/>
        <v>Senior-Citizen</v>
      </c>
      <c r="W5403" s="23" t="str">
        <f t="shared" si="169"/>
        <v>Follow-Up-required</v>
      </c>
      <c r="X5403" s="24" t="str" cm="1">
        <f t="array" ref="X5403">_xlfn.IFS(P5403&lt;5000,"Low",P5403&lt;=20000,"Medium",P5403&gt;20000,"High")</f>
        <v>Low</v>
      </c>
    </row>
    <row r="5404" spans="1:24" x14ac:dyDescent="0.35">
      <c r="A5404" s="28" t="s">
        <v>410</v>
      </c>
      <c r="B5404" s="17" t="s">
        <v>1104</v>
      </c>
      <c r="C5404" s="22" t="s">
        <v>14854</v>
      </c>
      <c r="D5404" s="17" t="s">
        <v>1174</v>
      </c>
      <c r="E5404" s="17" t="s">
        <v>12525</v>
      </c>
      <c r="F5404" s="22" t="s">
        <v>8371</v>
      </c>
      <c r="G5404" s="17" t="s">
        <v>6986</v>
      </c>
      <c r="H5404" s="17" t="s">
        <v>6995</v>
      </c>
      <c r="I5404" s="17" t="s">
        <v>7001</v>
      </c>
      <c r="J5404" s="17" t="s">
        <v>14042</v>
      </c>
      <c r="K5404" s="17" t="s">
        <v>14392</v>
      </c>
      <c r="L5404" s="17" t="s">
        <v>8343</v>
      </c>
      <c r="M5404" s="17" t="s">
        <v>8347</v>
      </c>
      <c r="N5404" s="17" t="s">
        <v>8354</v>
      </c>
      <c r="O5404" s="17" t="s">
        <v>8359</v>
      </c>
      <c r="P5404" s="18">
        <v>0</v>
      </c>
      <c r="Q5404" s="17" t="s">
        <v>8362</v>
      </c>
      <c r="R5404" s="22" t="s">
        <v>8370</v>
      </c>
      <c r="S5404" s="17">
        <v>2</v>
      </c>
      <c r="T5404" s="22" t="s">
        <v>8370</v>
      </c>
      <c r="U5404" s="19" t="str">
        <f>IF(Cleaned_Data!P5404&gt;20000,"High-Bill","Normal-Bill")</f>
        <v>Normal-Bill</v>
      </c>
      <c r="V5404" s="19" t="str">
        <f t="shared" si="168"/>
        <v>Senior-Citizen</v>
      </c>
      <c r="W5404" s="19" t="str">
        <f t="shared" si="169"/>
        <v>Not-Required</v>
      </c>
      <c r="X5404" s="20" t="str" cm="1">
        <f t="array" ref="X5404">_xlfn.IFS(P5404&lt;5000,"Low",P5404&lt;=20000,"Medium",P5404&gt;20000,"High")</f>
        <v>Low</v>
      </c>
    </row>
    <row r="5405" spans="1:24" x14ac:dyDescent="0.35">
      <c r="A5405" s="29" t="s">
        <v>440</v>
      </c>
      <c r="B5405" s="21" t="s">
        <v>1128</v>
      </c>
      <c r="C5405" s="22" t="s">
        <v>14854</v>
      </c>
      <c r="D5405" s="22" t="s">
        <v>14847</v>
      </c>
      <c r="E5405" s="21" t="s">
        <v>8951</v>
      </c>
      <c r="F5405" s="21" t="s">
        <v>6868</v>
      </c>
      <c r="G5405" s="21" t="s">
        <v>6984</v>
      </c>
      <c r="H5405" s="21" t="s">
        <v>7000</v>
      </c>
      <c r="I5405" s="21" t="s">
        <v>7003</v>
      </c>
      <c r="J5405" s="22" t="s">
        <v>8371</v>
      </c>
      <c r="K5405" s="21" t="s">
        <v>14553</v>
      </c>
      <c r="L5405" s="21" t="s">
        <v>8339</v>
      </c>
      <c r="M5405" s="21" t="s">
        <v>8350</v>
      </c>
      <c r="N5405" s="21" t="s">
        <v>8354</v>
      </c>
      <c r="O5405" s="21" t="s">
        <v>14842</v>
      </c>
      <c r="P5405" s="18">
        <v>0</v>
      </c>
      <c r="Q5405" s="21" t="s">
        <v>8364</v>
      </c>
      <c r="R5405" s="22" t="s">
        <v>8370</v>
      </c>
      <c r="S5405" s="21">
        <v>2</v>
      </c>
      <c r="T5405" s="21" t="s">
        <v>14844</v>
      </c>
      <c r="U5405" s="23" t="str">
        <f>IF(Cleaned_Data!P5405&gt;20000,"High-Bill","Normal-Bill")</f>
        <v>Normal-Bill</v>
      </c>
      <c r="V5405" s="23" t="str">
        <f t="shared" si="168"/>
        <v>Senior-Citizen</v>
      </c>
      <c r="W5405" s="23" t="str">
        <f t="shared" si="169"/>
        <v>Not-Required</v>
      </c>
      <c r="X5405" s="24" t="str" cm="1">
        <f t="array" ref="X5405">_xlfn.IFS(P5405&lt;5000,"Low",P5405&lt;=20000,"Medium",P5405&gt;20000,"High")</f>
        <v>Low</v>
      </c>
    </row>
    <row r="5406" spans="1:24" x14ac:dyDescent="0.35">
      <c r="A5406" s="28" t="s">
        <v>440</v>
      </c>
      <c r="B5406" s="17" t="s">
        <v>1038</v>
      </c>
      <c r="C5406" s="17">
        <v>60</v>
      </c>
      <c r="D5406" s="17" t="s">
        <v>1172</v>
      </c>
      <c r="E5406" s="17" t="s">
        <v>9716</v>
      </c>
      <c r="F5406" s="22" t="s">
        <v>8371</v>
      </c>
      <c r="G5406" s="17" t="s">
        <v>6990</v>
      </c>
      <c r="H5406" s="17" t="s">
        <v>6999</v>
      </c>
      <c r="I5406" s="17" t="s">
        <v>7007</v>
      </c>
      <c r="J5406" s="22" t="s">
        <v>8371</v>
      </c>
      <c r="K5406" s="17" t="s">
        <v>14408</v>
      </c>
      <c r="L5406" s="17" t="s">
        <v>8339</v>
      </c>
      <c r="M5406" s="17" t="s">
        <v>8346</v>
      </c>
      <c r="N5406" s="17" t="s">
        <v>8354</v>
      </c>
      <c r="O5406" s="17" t="s">
        <v>14842</v>
      </c>
      <c r="P5406" s="18">
        <v>0</v>
      </c>
      <c r="Q5406" s="17" t="s">
        <v>8363</v>
      </c>
      <c r="R5406" s="17" t="s">
        <v>13966</v>
      </c>
      <c r="S5406" s="22" t="s">
        <v>8370</v>
      </c>
      <c r="T5406" s="17" t="s">
        <v>14843</v>
      </c>
      <c r="U5406" s="19" t="str">
        <f>IF(Cleaned_Data!P5406&gt;20000,"High-Bill","Normal-Bill")</f>
        <v>Normal-Bill</v>
      </c>
      <c r="V5406" s="19" t="str">
        <f t="shared" si="168"/>
        <v>Senior-Citizen</v>
      </c>
      <c r="W5406" s="19" t="str">
        <f t="shared" si="169"/>
        <v>Follow-Up-required</v>
      </c>
      <c r="X5406" s="20" t="str" cm="1">
        <f t="array" ref="X5406">_xlfn.IFS(P5406&lt;5000,"Low",P5406&lt;=20000,"Medium",P5406&gt;20000,"High")</f>
        <v>Low</v>
      </c>
    </row>
    <row r="5407" spans="1:24" x14ac:dyDescent="0.35">
      <c r="A5407" s="29" t="s">
        <v>440</v>
      </c>
      <c r="B5407" s="21" t="s">
        <v>1065</v>
      </c>
      <c r="C5407" s="22" t="s">
        <v>14854</v>
      </c>
      <c r="D5407" s="21" t="s">
        <v>1172</v>
      </c>
      <c r="E5407" s="21" t="s">
        <v>9785</v>
      </c>
      <c r="F5407" s="22" t="s">
        <v>8371</v>
      </c>
      <c r="G5407" s="21" t="s">
        <v>6988</v>
      </c>
      <c r="H5407" s="21" t="s">
        <v>6997</v>
      </c>
      <c r="I5407" s="21" t="s">
        <v>7005</v>
      </c>
      <c r="J5407" s="21" t="s">
        <v>14027</v>
      </c>
      <c r="K5407" s="21" t="s">
        <v>14596</v>
      </c>
      <c r="L5407" s="21" t="s">
        <v>8342</v>
      </c>
      <c r="M5407" s="21" t="s">
        <v>8350</v>
      </c>
      <c r="N5407" s="21" t="s">
        <v>8352</v>
      </c>
      <c r="O5407" s="21" t="s">
        <v>8359</v>
      </c>
      <c r="P5407" s="26">
        <v>5414</v>
      </c>
      <c r="Q5407" s="21" t="s">
        <v>8362</v>
      </c>
      <c r="R5407" s="22" t="s">
        <v>8370</v>
      </c>
      <c r="S5407" s="21">
        <v>3</v>
      </c>
      <c r="T5407" s="22" t="s">
        <v>8370</v>
      </c>
      <c r="U5407" s="23" t="str">
        <f>IF(Cleaned_Data!P5407&gt;20000,"High-Bill","Normal-Bill")</f>
        <v>Normal-Bill</v>
      </c>
      <c r="V5407" s="23" t="str">
        <f t="shared" si="168"/>
        <v>Senior-Citizen</v>
      </c>
      <c r="W5407" s="23" t="str">
        <f t="shared" si="169"/>
        <v>Not-Required</v>
      </c>
      <c r="X5407" s="24" t="str" cm="1">
        <f t="array" ref="X5407">_xlfn.IFS(P5407&lt;5000,"Low",P5407&lt;=20000,"Medium",P5407&gt;20000,"High")</f>
        <v>Medium</v>
      </c>
    </row>
    <row r="5408" spans="1:24" x14ac:dyDescent="0.35">
      <c r="A5408" s="28" t="s">
        <v>440</v>
      </c>
      <c r="B5408" s="17" t="s">
        <v>1153</v>
      </c>
      <c r="C5408" s="22" t="s">
        <v>14854</v>
      </c>
      <c r="D5408" s="17" t="s">
        <v>1172</v>
      </c>
      <c r="E5408" s="17" t="s">
        <v>11077</v>
      </c>
      <c r="F5408" s="17" t="s">
        <v>6938</v>
      </c>
      <c r="G5408" s="17" t="s">
        <v>6986</v>
      </c>
      <c r="H5408" s="17" t="s">
        <v>6994</v>
      </c>
      <c r="I5408" s="17" t="s">
        <v>7001</v>
      </c>
      <c r="J5408" s="22" t="s">
        <v>8371</v>
      </c>
      <c r="K5408" s="17" t="s">
        <v>14572</v>
      </c>
      <c r="L5408" s="17" t="s">
        <v>8343</v>
      </c>
      <c r="M5408" s="17" t="s">
        <v>8347</v>
      </c>
      <c r="N5408" s="17" t="s">
        <v>8351</v>
      </c>
      <c r="O5408" s="17" t="s">
        <v>8359</v>
      </c>
      <c r="P5408" s="18">
        <v>0</v>
      </c>
      <c r="Q5408" s="17" t="s">
        <v>8364</v>
      </c>
      <c r="R5408" s="22" t="s">
        <v>8370</v>
      </c>
      <c r="S5408" s="17">
        <v>3</v>
      </c>
      <c r="T5408" s="17" t="s">
        <v>14844</v>
      </c>
      <c r="U5408" s="19" t="str">
        <f>IF(Cleaned_Data!P5408&gt;20000,"High-Bill","Normal-Bill")</f>
        <v>Normal-Bill</v>
      </c>
      <c r="V5408" s="19" t="str">
        <f t="shared" si="168"/>
        <v>Senior-Citizen</v>
      </c>
      <c r="W5408" s="19" t="str">
        <f t="shared" si="169"/>
        <v>Not-Required</v>
      </c>
      <c r="X5408" s="20" t="str" cm="1">
        <f t="array" ref="X5408">_xlfn.IFS(P5408&lt;5000,"Low",P5408&lt;=20000,"Medium",P5408&gt;20000,"High")</f>
        <v>Low</v>
      </c>
    </row>
    <row r="5409" spans="1:24" x14ac:dyDescent="0.35">
      <c r="A5409" s="29" t="s">
        <v>440</v>
      </c>
      <c r="B5409" s="21" t="s">
        <v>1157</v>
      </c>
      <c r="C5409" s="22" t="s">
        <v>14854</v>
      </c>
      <c r="D5409" s="21" t="s">
        <v>1172</v>
      </c>
      <c r="E5409" s="21" t="s">
        <v>12147</v>
      </c>
      <c r="F5409" s="21" t="s">
        <v>6917</v>
      </c>
      <c r="G5409" s="21" t="s">
        <v>6984</v>
      </c>
      <c r="H5409" s="21" t="s">
        <v>6997</v>
      </c>
      <c r="I5409" s="21" t="s">
        <v>7001</v>
      </c>
      <c r="J5409" s="21" t="s">
        <v>7630</v>
      </c>
      <c r="K5409" s="21" t="s">
        <v>14420</v>
      </c>
      <c r="L5409" s="21" t="s">
        <v>8342</v>
      </c>
      <c r="M5409" s="21" t="s">
        <v>8347</v>
      </c>
      <c r="N5409" s="21" t="s">
        <v>8353</v>
      </c>
      <c r="O5409" s="21" t="s">
        <v>14842</v>
      </c>
      <c r="P5409" s="18">
        <v>0</v>
      </c>
      <c r="Q5409" s="21" t="s">
        <v>8364</v>
      </c>
      <c r="R5409" s="21" t="s">
        <v>14035</v>
      </c>
      <c r="S5409" s="21">
        <v>3</v>
      </c>
      <c r="T5409" s="21" t="s">
        <v>14844</v>
      </c>
      <c r="U5409" s="23" t="str">
        <f>IF(Cleaned_Data!P5409&gt;20000,"High-Bill","Normal-Bill")</f>
        <v>Normal-Bill</v>
      </c>
      <c r="V5409" s="23" t="str">
        <f t="shared" si="168"/>
        <v>Senior-Citizen</v>
      </c>
      <c r="W5409" s="23" t="str">
        <f t="shared" si="169"/>
        <v>Follow-Up-required</v>
      </c>
      <c r="X5409" s="24" t="str" cm="1">
        <f t="array" ref="X5409">_xlfn.IFS(P5409&lt;5000,"Low",P5409&lt;=20000,"Medium",P5409&gt;20000,"High")</f>
        <v>Low</v>
      </c>
    </row>
    <row r="5410" spans="1:24" x14ac:dyDescent="0.35">
      <c r="A5410" s="28" t="s">
        <v>440</v>
      </c>
      <c r="B5410" s="17" t="s">
        <v>1102</v>
      </c>
      <c r="C5410" s="17">
        <v>30</v>
      </c>
      <c r="D5410" s="17" t="s">
        <v>1172</v>
      </c>
      <c r="E5410" s="17" t="s">
        <v>12373</v>
      </c>
      <c r="F5410" s="17" t="s">
        <v>6827</v>
      </c>
      <c r="G5410" s="17" t="s">
        <v>6987</v>
      </c>
      <c r="H5410" s="17" t="s">
        <v>6999</v>
      </c>
      <c r="I5410" s="17" t="s">
        <v>7005</v>
      </c>
      <c r="J5410" s="17" t="s">
        <v>14077</v>
      </c>
      <c r="K5410" s="17" t="s">
        <v>14472</v>
      </c>
      <c r="L5410" s="17" t="s">
        <v>8341</v>
      </c>
      <c r="M5410" s="17" t="s">
        <v>8346</v>
      </c>
      <c r="N5410" s="17" t="s">
        <v>8353</v>
      </c>
      <c r="O5410" s="17" t="s">
        <v>14842</v>
      </c>
      <c r="P5410" s="18">
        <v>0</v>
      </c>
      <c r="Q5410" s="22" t="s">
        <v>8370</v>
      </c>
      <c r="R5410" s="17" t="s">
        <v>7157</v>
      </c>
      <c r="S5410" s="22" t="s">
        <v>8370</v>
      </c>
      <c r="T5410" s="17" t="s">
        <v>14844</v>
      </c>
      <c r="U5410" s="19" t="str">
        <f>IF(Cleaned_Data!P5410&gt;20000,"High-Bill","Normal-Bill")</f>
        <v>Normal-Bill</v>
      </c>
      <c r="V5410" s="19" t="str">
        <f t="shared" si="168"/>
        <v>Not-Senior-Citizen</v>
      </c>
      <c r="W5410" s="19" t="str">
        <f t="shared" si="169"/>
        <v>Follow-Up-required</v>
      </c>
      <c r="X5410" s="20" t="str" cm="1">
        <f t="array" ref="X5410">_xlfn.IFS(P5410&lt;5000,"Low",P5410&lt;=20000,"Medium",P5410&gt;20000,"High")</f>
        <v>Low</v>
      </c>
    </row>
    <row r="5411" spans="1:24" x14ac:dyDescent="0.35">
      <c r="A5411" s="29" t="s">
        <v>440</v>
      </c>
      <c r="B5411" s="21" t="s">
        <v>1050</v>
      </c>
      <c r="C5411" s="22" t="s">
        <v>14854</v>
      </c>
      <c r="D5411" s="21" t="s">
        <v>1174</v>
      </c>
      <c r="E5411" s="21" t="s">
        <v>13018</v>
      </c>
      <c r="F5411" s="22" t="s">
        <v>8371</v>
      </c>
      <c r="G5411" s="21" t="s">
        <v>6992</v>
      </c>
      <c r="H5411" s="21" t="s">
        <v>6996</v>
      </c>
      <c r="I5411" s="21" t="s">
        <v>7007</v>
      </c>
      <c r="J5411" s="21" t="s">
        <v>7059</v>
      </c>
      <c r="K5411" s="21" t="s">
        <v>14765</v>
      </c>
      <c r="L5411" s="21" t="s">
        <v>8338</v>
      </c>
      <c r="M5411" s="21" t="s">
        <v>8350</v>
      </c>
      <c r="N5411" s="21" t="s">
        <v>8351</v>
      </c>
      <c r="O5411" s="21" t="s">
        <v>14841</v>
      </c>
      <c r="P5411" s="18">
        <v>0</v>
      </c>
      <c r="Q5411" s="21" t="s">
        <v>8362</v>
      </c>
      <c r="R5411" s="22" t="s">
        <v>8370</v>
      </c>
      <c r="S5411" s="21">
        <v>3</v>
      </c>
      <c r="T5411" s="22" t="s">
        <v>8370</v>
      </c>
      <c r="U5411" s="23" t="str">
        <f>IF(Cleaned_Data!P5411&gt;20000,"High-Bill","Normal-Bill")</f>
        <v>Normal-Bill</v>
      </c>
      <c r="V5411" s="23" t="str">
        <f t="shared" si="168"/>
        <v>Senior-Citizen</v>
      </c>
      <c r="W5411" s="23" t="str">
        <f t="shared" si="169"/>
        <v>Not-Required</v>
      </c>
      <c r="X5411" s="24" t="str" cm="1">
        <f t="array" ref="X5411">_xlfn.IFS(P5411&lt;5000,"Low",P5411&lt;=20000,"Medium",P5411&gt;20000,"High")</f>
        <v>Low</v>
      </c>
    </row>
    <row r="5412" spans="1:24" x14ac:dyDescent="0.35">
      <c r="A5412" s="28" t="s">
        <v>440</v>
      </c>
      <c r="B5412" s="17" t="s">
        <v>1133</v>
      </c>
      <c r="C5412" s="22" t="s">
        <v>14854</v>
      </c>
      <c r="D5412" s="17" t="s">
        <v>1174</v>
      </c>
      <c r="E5412" s="17" t="s">
        <v>13059</v>
      </c>
      <c r="F5412" s="17" t="s">
        <v>6795</v>
      </c>
      <c r="G5412" s="17" t="s">
        <v>6984</v>
      </c>
      <c r="H5412" s="17" t="s">
        <v>6999</v>
      </c>
      <c r="I5412" s="17" t="s">
        <v>7007</v>
      </c>
      <c r="J5412" s="22" t="s">
        <v>8371</v>
      </c>
      <c r="K5412" s="17" t="s">
        <v>14224</v>
      </c>
      <c r="L5412" s="17" t="s">
        <v>8340</v>
      </c>
      <c r="M5412" s="17" t="s">
        <v>8346</v>
      </c>
      <c r="N5412" s="17" t="s">
        <v>8352</v>
      </c>
      <c r="O5412" s="17" t="s">
        <v>8355</v>
      </c>
      <c r="P5412" s="18">
        <v>0</v>
      </c>
      <c r="Q5412" s="17" t="s">
        <v>8363</v>
      </c>
      <c r="R5412" s="17" t="s">
        <v>13995</v>
      </c>
      <c r="S5412" s="17">
        <v>4</v>
      </c>
      <c r="T5412" s="22" t="s">
        <v>8370</v>
      </c>
      <c r="U5412" s="19" t="str">
        <f>IF(Cleaned_Data!P5412&gt;20000,"High-Bill","Normal-Bill")</f>
        <v>Normal-Bill</v>
      </c>
      <c r="V5412" s="19" t="str">
        <f t="shared" si="168"/>
        <v>Senior-Citizen</v>
      </c>
      <c r="W5412" s="19" t="str">
        <f t="shared" si="169"/>
        <v>Follow-Up-required</v>
      </c>
      <c r="X5412" s="20" t="str" cm="1">
        <f t="array" ref="X5412">_xlfn.IFS(P5412&lt;5000,"Low",P5412&lt;=20000,"Medium",P5412&gt;20000,"High")</f>
        <v>Low</v>
      </c>
    </row>
    <row r="5413" spans="1:24" x14ac:dyDescent="0.35">
      <c r="A5413" s="29" t="s">
        <v>440</v>
      </c>
      <c r="B5413" s="21" t="s">
        <v>1089</v>
      </c>
      <c r="C5413" s="21">
        <v>30</v>
      </c>
      <c r="D5413" s="21" t="s">
        <v>1172</v>
      </c>
      <c r="E5413" s="21" t="s">
        <v>13279</v>
      </c>
      <c r="F5413" s="21" t="s">
        <v>6919</v>
      </c>
      <c r="G5413" s="21" t="s">
        <v>6986</v>
      </c>
      <c r="H5413" s="21" t="s">
        <v>6996</v>
      </c>
      <c r="I5413" s="21" t="s">
        <v>7001</v>
      </c>
      <c r="J5413" s="21" t="s">
        <v>14073</v>
      </c>
      <c r="K5413" s="21" t="s">
        <v>14232</v>
      </c>
      <c r="L5413" s="21" t="s">
        <v>8340</v>
      </c>
      <c r="M5413" s="21" t="s">
        <v>8346</v>
      </c>
      <c r="N5413" s="21" t="s">
        <v>8353</v>
      </c>
      <c r="O5413" s="21" t="s">
        <v>14841</v>
      </c>
      <c r="P5413" s="18">
        <v>0</v>
      </c>
      <c r="Q5413" s="21" t="s">
        <v>8362</v>
      </c>
      <c r="R5413" s="21" t="s">
        <v>14127</v>
      </c>
      <c r="S5413" s="21">
        <v>2</v>
      </c>
      <c r="T5413" s="21" t="s">
        <v>14845</v>
      </c>
      <c r="U5413" s="23" t="str">
        <f>IF(Cleaned_Data!P5413&gt;20000,"High-Bill","Normal-Bill")</f>
        <v>Normal-Bill</v>
      </c>
      <c r="V5413" s="23" t="str">
        <f t="shared" si="168"/>
        <v>Not-Senior-Citizen</v>
      </c>
      <c r="W5413" s="23" t="str">
        <f t="shared" si="169"/>
        <v>Follow-Up-required</v>
      </c>
      <c r="X5413" s="24" t="str" cm="1">
        <f t="array" ref="X5413">_xlfn.IFS(P5413&lt;5000,"Low",P5413&lt;=20000,"Medium",P5413&gt;20000,"High")</f>
        <v>Low</v>
      </c>
    </row>
    <row r="5414" spans="1:24" x14ac:dyDescent="0.35">
      <c r="A5414" s="28" t="s">
        <v>911</v>
      </c>
      <c r="B5414" s="17" t="s">
        <v>1027</v>
      </c>
      <c r="C5414" s="17">
        <v>10</v>
      </c>
      <c r="D5414" s="17" t="s">
        <v>1172</v>
      </c>
      <c r="E5414" s="17" t="s">
        <v>10529</v>
      </c>
      <c r="F5414" s="22" t="s">
        <v>8371</v>
      </c>
      <c r="G5414" s="17" t="s">
        <v>6989</v>
      </c>
      <c r="H5414" s="17" t="s">
        <v>6996</v>
      </c>
      <c r="I5414" s="17" t="s">
        <v>7006</v>
      </c>
      <c r="J5414" s="17" t="s">
        <v>14113</v>
      </c>
      <c r="K5414" s="17" t="s">
        <v>14324</v>
      </c>
      <c r="L5414" s="17" t="s">
        <v>8341</v>
      </c>
      <c r="M5414" s="17" t="s">
        <v>8347</v>
      </c>
      <c r="N5414" s="17" t="s">
        <v>8351</v>
      </c>
      <c r="O5414" s="17" t="s">
        <v>8358</v>
      </c>
      <c r="P5414" s="18">
        <v>0</v>
      </c>
      <c r="Q5414" s="17" t="s">
        <v>8363</v>
      </c>
      <c r="R5414" s="17" t="s">
        <v>7201</v>
      </c>
      <c r="S5414" s="17">
        <v>4</v>
      </c>
      <c r="T5414" s="17" t="s">
        <v>14845</v>
      </c>
      <c r="U5414" s="19" t="str">
        <f>IF(Cleaned_Data!P5414&gt;20000,"High-Bill","Normal-Bill")</f>
        <v>Normal-Bill</v>
      </c>
      <c r="V5414" s="19" t="str">
        <f t="shared" si="168"/>
        <v>Not-Senior-Citizen</v>
      </c>
      <c r="W5414" s="19" t="str">
        <f t="shared" si="169"/>
        <v>Follow-Up-required</v>
      </c>
      <c r="X5414" s="20" t="str" cm="1">
        <f t="array" ref="X5414">_xlfn.IFS(P5414&lt;5000,"Low",P5414&lt;=20000,"Medium",P5414&gt;20000,"High")</f>
        <v>Low</v>
      </c>
    </row>
    <row r="5415" spans="1:24" x14ac:dyDescent="0.35">
      <c r="A5415" s="29" t="s">
        <v>911</v>
      </c>
      <c r="B5415" s="21" t="s">
        <v>1059</v>
      </c>
      <c r="C5415" s="22" t="s">
        <v>14854</v>
      </c>
      <c r="D5415" s="22" t="s">
        <v>14847</v>
      </c>
      <c r="E5415" s="21" t="s">
        <v>10916</v>
      </c>
      <c r="F5415" s="22" t="s">
        <v>8371</v>
      </c>
      <c r="G5415" s="21" t="s">
        <v>6986</v>
      </c>
      <c r="H5415" s="21" t="s">
        <v>6997</v>
      </c>
      <c r="I5415" s="21" t="s">
        <v>7005</v>
      </c>
      <c r="J5415" s="21" t="s">
        <v>14119</v>
      </c>
      <c r="K5415" s="21" t="s">
        <v>14188</v>
      </c>
      <c r="L5415" s="21" t="s">
        <v>8343</v>
      </c>
      <c r="M5415" s="21" t="s">
        <v>8349</v>
      </c>
      <c r="N5415" s="21" t="s">
        <v>8354</v>
      </c>
      <c r="O5415" s="21" t="s">
        <v>8355</v>
      </c>
      <c r="P5415" s="18">
        <v>0</v>
      </c>
      <c r="Q5415" s="21" t="s">
        <v>8364</v>
      </c>
      <c r="R5415" s="22" t="s">
        <v>8370</v>
      </c>
      <c r="S5415" s="22" t="s">
        <v>8370</v>
      </c>
      <c r="T5415" s="21" t="s">
        <v>14843</v>
      </c>
      <c r="U5415" s="23" t="str">
        <f>IF(Cleaned_Data!P5415&gt;20000,"High-Bill","Normal-Bill")</f>
        <v>Normal-Bill</v>
      </c>
      <c r="V5415" s="23" t="str">
        <f t="shared" si="168"/>
        <v>Senior-Citizen</v>
      </c>
      <c r="W5415" s="23" t="str">
        <f t="shared" si="169"/>
        <v>Not-Required</v>
      </c>
      <c r="X5415" s="24" t="str" cm="1">
        <f t="array" ref="X5415">_xlfn.IFS(P5415&lt;5000,"Low",P5415&lt;=20000,"Medium",P5415&gt;20000,"High")</f>
        <v>Low</v>
      </c>
    </row>
    <row r="5416" spans="1:24" x14ac:dyDescent="0.35">
      <c r="A5416" s="28" t="s">
        <v>911</v>
      </c>
      <c r="B5416" s="17" t="s">
        <v>1034</v>
      </c>
      <c r="C5416" s="17">
        <v>40</v>
      </c>
      <c r="D5416" s="17" t="s">
        <v>1174</v>
      </c>
      <c r="E5416" s="17" t="s">
        <v>10962</v>
      </c>
      <c r="F5416" s="17" t="s">
        <v>6690</v>
      </c>
      <c r="G5416" s="17" t="s">
        <v>6992</v>
      </c>
      <c r="H5416" s="17" t="s">
        <v>6998</v>
      </c>
      <c r="I5416" s="17" t="s">
        <v>7001</v>
      </c>
      <c r="J5416" s="17" t="s">
        <v>7535</v>
      </c>
      <c r="K5416" s="17" t="s">
        <v>14584</v>
      </c>
      <c r="L5416" s="17" t="s">
        <v>8340</v>
      </c>
      <c r="M5416" s="17" t="s">
        <v>8348</v>
      </c>
      <c r="N5416" s="17" t="s">
        <v>8353</v>
      </c>
      <c r="O5416" s="17" t="s">
        <v>14842</v>
      </c>
      <c r="P5416" s="18">
        <v>0</v>
      </c>
      <c r="Q5416" s="22" t="s">
        <v>8370</v>
      </c>
      <c r="R5416" s="17" t="s">
        <v>13976</v>
      </c>
      <c r="S5416" s="22" t="s">
        <v>8370</v>
      </c>
      <c r="T5416" s="17" t="s">
        <v>14845</v>
      </c>
      <c r="U5416" s="19" t="str">
        <f>IF(Cleaned_Data!P5416&gt;20000,"High-Bill","Normal-Bill")</f>
        <v>Normal-Bill</v>
      </c>
      <c r="V5416" s="19" t="str">
        <f t="shared" si="168"/>
        <v>Not-Senior-Citizen</v>
      </c>
      <c r="W5416" s="19" t="str">
        <f t="shared" si="169"/>
        <v>Follow-Up-required</v>
      </c>
      <c r="X5416" s="20" t="str" cm="1">
        <f t="array" ref="X5416">_xlfn.IFS(P5416&lt;5000,"Low",P5416&lt;=20000,"Medium",P5416&gt;20000,"High")</f>
        <v>Low</v>
      </c>
    </row>
    <row r="5417" spans="1:24" x14ac:dyDescent="0.35">
      <c r="A5417" s="29" t="s">
        <v>911</v>
      </c>
      <c r="B5417" s="21" t="s">
        <v>1107</v>
      </c>
      <c r="C5417" s="22" t="s">
        <v>14854</v>
      </c>
      <c r="D5417" s="21" t="s">
        <v>1172</v>
      </c>
      <c r="E5417" s="21" t="s">
        <v>11063</v>
      </c>
      <c r="F5417" s="21" t="s">
        <v>6754</v>
      </c>
      <c r="G5417" s="21" t="s">
        <v>6991</v>
      </c>
      <c r="H5417" s="21" t="s">
        <v>6999</v>
      </c>
      <c r="I5417" s="21" t="s">
        <v>7002</v>
      </c>
      <c r="J5417" s="21" t="s">
        <v>13969</v>
      </c>
      <c r="K5417" s="21" t="s">
        <v>14278</v>
      </c>
      <c r="L5417" s="21" t="s">
        <v>8345</v>
      </c>
      <c r="M5417" s="21" t="s">
        <v>8348</v>
      </c>
      <c r="N5417" s="21" t="s">
        <v>8353</v>
      </c>
      <c r="O5417" s="21" t="s">
        <v>8355</v>
      </c>
      <c r="P5417" s="26">
        <v>14764</v>
      </c>
      <c r="Q5417" s="21" t="s">
        <v>8363</v>
      </c>
      <c r="R5417" s="22" t="s">
        <v>8370</v>
      </c>
      <c r="S5417" s="21">
        <v>3</v>
      </c>
      <c r="T5417" s="21" t="s">
        <v>14844</v>
      </c>
      <c r="U5417" s="23" t="str">
        <f>IF(Cleaned_Data!P5417&gt;20000,"High-Bill","Normal-Bill")</f>
        <v>Normal-Bill</v>
      </c>
      <c r="V5417" s="23" t="str">
        <f t="shared" si="168"/>
        <v>Senior-Citizen</v>
      </c>
      <c r="W5417" s="23" t="str">
        <f t="shared" si="169"/>
        <v>Not-Required</v>
      </c>
      <c r="X5417" s="24" t="str" cm="1">
        <f t="array" ref="X5417">_xlfn.IFS(P5417&lt;5000,"Low",P5417&lt;=20000,"Medium",P5417&gt;20000,"High")</f>
        <v>Medium</v>
      </c>
    </row>
    <row r="5418" spans="1:24" x14ac:dyDescent="0.35">
      <c r="A5418" s="28" t="s">
        <v>911</v>
      </c>
      <c r="B5418" s="17" t="s">
        <v>1021</v>
      </c>
      <c r="C5418" s="22" t="s">
        <v>14854</v>
      </c>
      <c r="D5418" s="17" t="s">
        <v>1172</v>
      </c>
      <c r="E5418" s="17" t="s">
        <v>13206</v>
      </c>
      <c r="F5418" s="17" t="s">
        <v>6678</v>
      </c>
      <c r="G5418" s="17" t="s">
        <v>6991</v>
      </c>
      <c r="H5418" s="17" t="s">
        <v>6999</v>
      </c>
      <c r="I5418" s="17" t="s">
        <v>7005</v>
      </c>
      <c r="J5418" s="22" t="s">
        <v>8371</v>
      </c>
      <c r="K5418" s="17" t="s">
        <v>14365</v>
      </c>
      <c r="L5418" s="17" t="s">
        <v>8338</v>
      </c>
      <c r="M5418" s="17" t="s">
        <v>8347</v>
      </c>
      <c r="N5418" s="17" t="s">
        <v>8352</v>
      </c>
      <c r="O5418" s="17" t="s">
        <v>14842</v>
      </c>
      <c r="P5418" s="18">
        <v>0</v>
      </c>
      <c r="Q5418" s="17" t="s">
        <v>8362</v>
      </c>
      <c r="R5418" s="17" t="s">
        <v>13965</v>
      </c>
      <c r="S5418" s="17">
        <v>4</v>
      </c>
      <c r="T5418" s="22" t="s">
        <v>8370</v>
      </c>
      <c r="U5418" s="19" t="str">
        <f>IF(Cleaned_Data!P5418&gt;20000,"High-Bill","Normal-Bill")</f>
        <v>Normal-Bill</v>
      </c>
      <c r="V5418" s="19" t="str">
        <f t="shared" si="168"/>
        <v>Senior-Citizen</v>
      </c>
      <c r="W5418" s="19" t="str">
        <f t="shared" si="169"/>
        <v>Follow-Up-required</v>
      </c>
      <c r="X5418" s="20" t="str" cm="1">
        <f t="array" ref="X5418">_xlfn.IFS(P5418&lt;5000,"Low",P5418&lt;=20000,"Medium",P5418&gt;20000,"High")</f>
        <v>Low</v>
      </c>
    </row>
    <row r="5419" spans="1:24" x14ac:dyDescent="0.35">
      <c r="A5419" s="29" t="s">
        <v>911</v>
      </c>
      <c r="B5419" s="21" t="s">
        <v>1078</v>
      </c>
      <c r="C5419" s="22" t="s">
        <v>14854</v>
      </c>
      <c r="D5419" s="22" t="s">
        <v>14847</v>
      </c>
      <c r="E5419" s="21" t="s">
        <v>13712</v>
      </c>
      <c r="F5419" s="21" t="s">
        <v>6722</v>
      </c>
      <c r="G5419" s="21" t="s">
        <v>6987</v>
      </c>
      <c r="H5419" s="21" t="s">
        <v>6999</v>
      </c>
      <c r="I5419" s="21" t="s">
        <v>7001</v>
      </c>
      <c r="J5419" s="21" t="s">
        <v>7564</v>
      </c>
      <c r="K5419" s="21" t="s">
        <v>14499</v>
      </c>
      <c r="L5419" s="21" t="s">
        <v>8344</v>
      </c>
      <c r="M5419" s="21" t="s">
        <v>8349</v>
      </c>
      <c r="N5419" s="21" t="s">
        <v>8354</v>
      </c>
      <c r="O5419" s="21" t="s">
        <v>8355</v>
      </c>
      <c r="P5419" s="18">
        <v>0</v>
      </c>
      <c r="Q5419" s="21" t="s">
        <v>8363</v>
      </c>
      <c r="R5419" s="21" t="s">
        <v>7382</v>
      </c>
      <c r="S5419" s="21">
        <v>2</v>
      </c>
      <c r="T5419" s="21" t="s">
        <v>14844</v>
      </c>
      <c r="U5419" s="23" t="str">
        <f>IF(Cleaned_Data!P5419&gt;20000,"High-Bill","Normal-Bill")</f>
        <v>Normal-Bill</v>
      </c>
      <c r="V5419" s="23" t="str">
        <f t="shared" si="168"/>
        <v>Senior-Citizen</v>
      </c>
      <c r="W5419" s="23" t="str">
        <f t="shared" si="169"/>
        <v>Follow-Up-required</v>
      </c>
      <c r="X5419" s="24" t="str" cm="1">
        <f t="array" ref="X5419">_xlfn.IFS(P5419&lt;5000,"Low",P5419&lt;=20000,"Medium",P5419&gt;20000,"High")</f>
        <v>Low</v>
      </c>
    </row>
    <row r="5420" spans="1:24" x14ac:dyDescent="0.35">
      <c r="A5420" s="28" t="s">
        <v>138</v>
      </c>
      <c r="B5420" s="17" t="s">
        <v>1046</v>
      </c>
      <c r="C5420" s="17">
        <v>36</v>
      </c>
      <c r="D5420" s="17" t="s">
        <v>1172</v>
      </c>
      <c r="E5420" s="17" t="s">
        <v>8527</v>
      </c>
      <c r="F5420" s="17" t="s">
        <v>6699</v>
      </c>
      <c r="G5420" s="17" t="s">
        <v>6985</v>
      </c>
      <c r="H5420" s="17" t="s">
        <v>6995</v>
      </c>
      <c r="I5420" s="17" t="s">
        <v>7002</v>
      </c>
      <c r="J5420" s="17" t="s">
        <v>7382</v>
      </c>
      <c r="K5420" s="17" t="s">
        <v>14291</v>
      </c>
      <c r="L5420" s="17" t="s">
        <v>8344</v>
      </c>
      <c r="M5420" s="17" t="s">
        <v>8350</v>
      </c>
      <c r="N5420" s="17" t="s">
        <v>8352</v>
      </c>
      <c r="O5420" s="17" t="s">
        <v>8358</v>
      </c>
      <c r="P5420" s="25">
        <v>43913</v>
      </c>
      <c r="Q5420" s="17" t="s">
        <v>8362</v>
      </c>
      <c r="R5420" s="22" t="s">
        <v>8370</v>
      </c>
      <c r="S5420" s="22" t="s">
        <v>8370</v>
      </c>
      <c r="T5420" s="17" t="s">
        <v>14844</v>
      </c>
      <c r="U5420" s="19" t="str">
        <f>IF(Cleaned_Data!P5420&gt;20000,"High-Bill","Normal-Bill")</f>
        <v>High-Bill</v>
      </c>
      <c r="V5420" s="19" t="str">
        <f t="shared" si="168"/>
        <v>Not-Senior-Citizen</v>
      </c>
      <c r="W5420" s="19" t="str">
        <f t="shared" si="169"/>
        <v>Not-Required</v>
      </c>
      <c r="X5420" s="20" t="str" cm="1">
        <f t="array" ref="X5420">_xlfn.IFS(P5420&lt;5000,"Low",P5420&lt;=20000,"Medium",P5420&gt;20000,"High")</f>
        <v>High</v>
      </c>
    </row>
    <row r="5421" spans="1:24" x14ac:dyDescent="0.35">
      <c r="A5421" s="29" t="s">
        <v>138</v>
      </c>
      <c r="B5421" s="21" t="s">
        <v>1114</v>
      </c>
      <c r="C5421" s="22" t="s">
        <v>14854</v>
      </c>
      <c r="D5421" s="21" t="s">
        <v>1172</v>
      </c>
      <c r="E5421" s="21" t="s">
        <v>8643</v>
      </c>
      <c r="F5421" s="21" t="s">
        <v>6761</v>
      </c>
      <c r="G5421" s="21" t="s">
        <v>6984</v>
      </c>
      <c r="H5421" s="21" t="s">
        <v>6996</v>
      </c>
      <c r="I5421" s="21" t="s">
        <v>7007</v>
      </c>
      <c r="J5421" s="22" t="s">
        <v>8371</v>
      </c>
      <c r="K5421" s="21" t="s">
        <v>14378</v>
      </c>
      <c r="L5421" s="21" t="s">
        <v>8345</v>
      </c>
      <c r="M5421" s="21" t="s">
        <v>8346</v>
      </c>
      <c r="N5421" s="21" t="s">
        <v>8352</v>
      </c>
      <c r="O5421" s="21" t="s">
        <v>14842</v>
      </c>
      <c r="P5421" s="26">
        <v>35563</v>
      </c>
      <c r="Q5421" s="21" t="s">
        <v>8363</v>
      </c>
      <c r="R5421" s="22" t="s">
        <v>8370</v>
      </c>
      <c r="S5421" s="21">
        <v>5</v>
      </c>
      <c r="T5421" s="21" t="s">
        <v>14845</v>
      </c>
      <c r="U5421" s="23" t="str">
        <f>IF(Cleaned_Data!P5421&gt;20000,"High-Bill","Normal-Bill")</f>
        <v>High-Bill</v>
      </c>
      <c r="V5421" s="23" t="str">
        <f t="shared" si="168"/>
        <v>Senior-Citizen</v>
      </c>
      <c r="W5421" s="23" t="str">
        <f t="shared" si="169"/>
        <v>Not-Required</v>
      </c>
      <c r="X5421" s="24" t="str" cm="1">
        <f t="array" ref="X5421">_xlfn.IFS(P5421&lt;5000,"Low",P5421&lt;=20000,"Medium",P5421&gt;20000,"High")</f>
        <v>High</v>
      </c>
    </row>
    <row r="5422" spans="1:24" x14ac:dyDescent="0.35">
      <c r="A5422" s="28" t="s">
        <v>138</v>
      </c>
      <c r="B5422" s="17" t="s">
        <v>1045</v>
      </c>
      <c r="C5422" s="22" t="s">
        <v>14854</v>
      </c>
      <c r="D5422" s="17" t="s">
        <v>1172</v>
      </c>
      <c r="E5422" s="17" t="s">
        <v>9752</v>
      </c>
      <c r="F5422" s="22" t="s">
        <v>8371</v>
      </c>
      <c r="G5422" s="17" t="s">
        <v>6984</v>
      </c>
      <c r="H5422" s="17" t="s">
        <v>6994</v>
      </c>
      <c r="I5422" s="17" t="s">
        <v>7004</v>
      </c>
      <c r="J5422" s="22" t="s">
        <v>8371</v>
      </c>
      <c r="K5422" s="17" t="s">
        <v>14490</v>
      </c>
      <c r="L5422" s="17" t="s">
        <v>8342</v>
      </c>
      <c r="M5422" s="17" t="s">
        <v>8347</v>
      </c>
      <c r="N5422" s="17" t="s">
        <v>8354</v>
      </c>
      <c r="O5422" s="17" t="s">
        <v>14842</v>
      </c>
      <c r="P5422" s="18">
        <v>0</v>
      </c>
      <c r="Q5422" s="17" t="s">
        <v>8362</v>
      </c>
      <c r="R5422" s="22" t="s">
        <v>8370</v>
      </c>
      <c r="S5422" s="22" t="s">
        <v>8370</v>
      </c>
      <c r="T5422" s="17" t="s">
        <v>14844</v>
      </c>
      <c r="U5422" s="19" t="str">
        <f>IF(Cleaned_Data!P5422&gt;20000,"High-Bill","Normal-Bill")</f>
        <v>Normal-Bill</v>
      </c>
      <c r="V5422" s="19" t="str">
        <f t="shared" si="168"/>
        <v>Senior-Citizen</v>
      </c>
      <c r="W5422" s="19" t="str">
        <f t="shared" si="169"/>
        <v>Not-Required</v>
      </c>
      <c r="X5422" s="20" t="str" cm="1">
        <f t="array" ref="X5422">_xlfn.IFS(P5422&lt;5000,"Low",P5422&lt;=20000,"Medium",P5422&gt;20000,"High")</f>
        <v>Low</v>
      </c>
    </row>
    <row r="5423" spans="1:24" x14ac:dyDescent="0.35">
      <c r="A5423" s="29" t="s">
        <v>138</v>
      </c>
      <c r="B5423" s="21" t="s">
        <v>1071</v>
      </c>
      <c r="C5423" s="21">
        <v>58</v>
      </c>
      <c r="D5423" s="21" t="s">
        <v>1174</v>
      </c>
      <c r="E5423" s="21" t="s">
        <v>10585</v>
      </c>
      <c r="F5423" s="21" t="s">
        <v>6871</v>
      </c>
      <c r="G5423" s="21" t="s">
        <v>6991</v>
      </c>
      <c r="H5423" s="21" t="s">
        <v>6994</v>
      </c>
      <c r="I5423" s="21" t="s">
        <v>7002</v>
      </c>
      <c r="J5423" s="21" t="s">
        <v>14103</v>
      </c>
      <c r="K5423" s="21" t="s">
        <v>14706</v>
      </c>
      <c r="L5423" s="21" t="s">
        <v>8343</v>
      </c>
      <c r="M5423" s="21" t="s">
        <v>8349</v>
      </c>
      <c r="N5423" s="21" t="s">
        <v>8352</v>
      </c>
      <c r="O5423" s="21" t="s">
        <v>14842</v>
      </c>
      <c r="P5423" s="18">
        <v>0</v>
      </c>
      <c r="Q5423" s="21" t="s">
        <v>8363</v>
      </c>
      <c r="R5423" s="22" t="s">
        <v>8370</v>
      </c>
      <c r="S5423" s="21">
        <v>2</v>
      </c>
      <c r="T5423" s="21" t="s">
        <v>14845</v>
      </c>
      <c r="U5423" s="23" t="str">
        <f>IF(Cleaned_Data!P5423&gt;20000,"High-Bill","Normal-Bill")</f>
        <v>Normal-Bill</v>
      </c>
      <c r="V5423" s="23" t="str">
        <f t="shared" si="168"/>
        <v>Not-Senior-Citizen</v>
      </c>
      <c r="W5423" s="23" t="str">
        <f t="shared" si="169"/>
        <v>Not-Required</v>
      </c>
      <c r="X5423" s="24" t="str" cm="1">
        <f t="array" ref="X5423">_xlfn.IFS(P5423&lt;5000,"Low",P5423&lt;=20000,"Medium",P5423&gt;20000,"High")</f>
        <v>Low</v>
      </c>
    </row>
    <row r="5424" spans="1:24" x14ac:dyDescent="0.35">
      <c r="A5424" s="28" t="s">
        <v>138</v>
      </c>
      <c r="B5424" s="17" t="s">
        <v>1121</v>
      </c>
      <c r="C5424" s="22" t="s">
        <v>14854</v>
      </c>
      <c r="D5424" s="17" t="s">
        <v>1174</v>
      </c>
      <c r="E5424" s="17" t="s">
        <v>11373</v>
      </c>
      <c r="F5424" s="17" t="s">
        <v>6848</v>
      </c>
      <c r="G5424" s="17" t="s">
        <v>6987</v>
      </c>
      <c r="H5424" s="17" t="s">
        <v>7000</v>
      </c>
      <c r="I5424" s="17" t="s">
        <v>7004</v>
      </c>
      <c r="J5424" s="22" t="s">
        <v>8371</v>
      </c>
      <c r="K5424" s="17" t="s">
        <v>14406</v>
      </c>
      <c r="L5424" s="17" t="s">
        <v>8342</v>
      </c>
      <c r="M5424" s="17" t="s">
        <v>8350</v>
      </c>
      <c r="N5424" s="17" t="s">
        <v>8353</v>
      </c>
      <c r="O5424" s="17" t="s">
        <v>8359</v>
      </c>
      <c r="P5424" s="25">
        <v>12075</v>
      </c>
      <c r="Q5424" s="17" t="s">
        <v>8363</v>
      </c>
      <c r="R5424" s="17" t="s">
        <v>13988</v>
      </c>
      <c r="S5424" s="17">
        <v>4</v>
      </c>
      <c r="T5424" s="17" t="s">
        <v>14844</v>
      </c>
      <c r="U5424" s="19" t="str">
        <f>IF(Cleaned_Data!P5424&gt;20000,"High-Bill","Normal-Bill")</f>
        <v>Normal-Bill</v>
      </c>
      <c r="V5424" s="19" t="str">
        <f t="shared" si="168"/>
        <v>Senior-Citizen</v>
      </c>
      <c r="W5424" s="19" t="str">
        <f t="shared" si="169"/>
        <v>Follow-Up-required</v>
      </c>
      <c r="X5424" s="20" t="str" cm="1">
        <f t="array" ref="X5424">_xlfn.IFS(P5424&lt;5000,"Low",P5424&lt;=20000,"Medium",P5424&gt;20000,"High")</f>
        <v>Medium</v>
      </c>
    </row>
    <row r="5425" spans="1:24" x14ac:dyDescent="0.35">
      <c r="A5425" s="29" t="s">
        <v>138</v>
      </c>
      <c r="B5425" s="21" t="s">
        <v>1116</v>
      </c>
      <c r="C5425" s="22" t="s">
        <v>14854</v>
      </c>
      <c r="D5425" s="21" t="s">
        <v>1172</v>
      </c>
      <c r="E5425" s="21" t="s">
        <v>11888</v>
      </c>
      <c r="F5425" s="22" t="s">
        <v>8371</v>
      </c>
      <c r="G5425" s="21" t="s">
        <v>6992</v>
      </c>
      <c r="H5425" s="21" t="s">
        <v>6994</v>
      </c>
      <c r="I5425" s="21" t="s">
        <v>7001</v>
      </c>
      <c r="J5425" s="21" t="s">
        <v>13961</v>
      </c>
      <c r="K5425" s="21" t="s">
        <v>14584</v>
      </c>
      <c r="L5425" s="21" t="s">
        <v>8339</v>
      </c>
      <c r="M5425" s="21" t="s">
        <v>8347</v>
      </c>
      <c r="N5425" s="21" t="s">
        <v>8353</v>
      </c>
      <c r="O5425" s="21" t="s">
        <v>8355</v>
      </c>
      <c r="P5425" s="18">
        <v>0</v>
      </c>
      <c r="Q5425" s="21" t="s">
        <v>8363</v>
      </c>
      <c r="R5425" s="22" t="s">
        <v>8370</v>
      </c>
      <c r="S5425" s="21">
        <v>4</v>
      </c>
      <c r="T5425" s="22" t="s">
        <v>8370</v>
      </c>
      <c r="U5425" s="23" t="str">
        <f>IF(Cleaned_Data!P5425&gt;20000,"High-Bill","Normal-Bill")</f>
        <v>Normal-Bill</v>
      </c>
      <c r="V5425" s="23" t="str">
        <f t="shared" si="168"/>
        <v>Senior-Citizen</v>
      </c>
      <c r="W5425" s="23" t="str">
        <f t="shared" si="169"/>
        <v>Not-Required</v>
      </c>
      <c r="X5425" s="24" t="str" cm="1">
        <f t="array" ref="X5425">_xlfn.IFS(P5425&lt;5000,"Low",P5425&lt;=20000,"Medium",P5425&gt;20000,"High")</f>
        <v>Low</v>
      </c>
    </row>
    <row r="5426" spans="1:24" x14ac:dyDescent="0.35">
      <c r="A5426" s="28" t="s">
        <v>138</v>
      </c>
      <c r="B5426" s="17" t="s">
        <v>1044</v>
      </c>
      <c r="C5426" s="17">
        <v>22</v>
      </c>
      <c r="D5426" s="17" t="s">
        <v>1174</v>
      </c>
      <c r="E5426" s="17" t="s">
        <v>13400</v>
      </c>
      <c r="F5426" s="22" t="s">
        <v>8371</v>
      </c>
      <c r="G5426" s="17" t="s">
        <v>6985</v>
      </c>
      <c r="H5426" s="17" t="s">
        <v>6995</v>
      </c>
      <c r="I5426" s="17" t="s">
        <v>7005</v>
      </c>
      <c r="J5426" s="17" t="s">
        <v>13932</v>
      </c>
      <c r="K5426" s="17" t="s">
        <v>14438</v>
      </c>
      <c r="L5426" s="17" t="s">
        <v>8345</v>
      </c>
      <c r="M5426" s="17" t="s">
        <v>8349</v>
      </c>
      <c r="N5426" s="17" t="s">
        <v>8353</v>
      </c>
      <c r="O5426" s="17" t="s">
        <v>14841</v>
      </c>
      <c r="P5426" s="18">
        <v>0</v>
      </c>
      <c r="Q5426" s="17" t="s">
        <v>8363</v>
      </c>
      <c r="R5426" s="17" t="s">
        <v>14031</v>
      </c>
      <c r="S5426" s="22" t="s">
        <v>8370</v>
      </c>
      <c r="T5426" s="17" t="s">
        <v>14843</v>
      </c>
      <c r="U5426" s="19" t="str">
        <f>IF(Cleaned_Data!P5426&gt;20000,"High-Bill","Normal-Bill")</f>
        <v>Normal-Bill</v>
      </c>
      <c r="V5426" s="19" t="str">
        <f t="shared" si="168"/>
        <v>Not-Senior-Citizen</v>
      </c>
      <c r="W5426" s="19" t="str">
        <f t="shared" si="169"/>
        <v>Follow-Up-required</v>
      </c>
      <c r="X5426" s="20" t="str" cm="1">
        <f t="array" ref="X5426">_xlfn.IFS(P5426&lt;5000,"Low",P5426&lt;=20000,"Medium",P5426&gt;20000,"High")</f>
        <v>Low</v>
      </c>
    </row>
    <row r="5427" spans="1:24" x14ac:dyDescent="0.35">
      <c r="A5427" s="29" t="s">
        <v>575</v>
      </c>
      <c r="B5427" s="21" t="s">
        <v>1126</v>
      </c>
      <c r="C5427" s="22" t="s">
        <v>14854</v>
      </c>
      <c r="D5427" s="21" t="s">
        <v>1172</v>
      </c>
      <c r="E5427" s="21" t="s">
        <v>9192</v>
      </c>
      <c r="F5427" s="21" t="s">
        <v>6818</v>
      </c>
      <c r="G5427" s="21" t="s">
        <v>6992</v>
      </c>
      <c r="H5427" s="21" t="s">
        <v>7000</v>
      </c>
      <c r="I5427" s="21" t="s">
        <v>7002</v>
      </c>
      <c r="J5427" s="22" t="s">
        <v>8371</v>
      </c>
      <c r="K5427" s="21" t="s">
        <v>14248</v>
      </c>
      <c r="L5427" s="21" t="s">
        <v>8345</v>
      </c>
      <c r="M5427" s="21" t="s">
        <v>8346</v>
      </c>
      <c r="N5427" s="21" t="s">
        <v>8352</v>
      </c>
      <c r="O5427" s="21" t="s">
        <v>14842</v>
      </c>
      <c r="P5427" s="18">
        <v>0</v>
      </c>
      <c r="Q5427" s="21" t="s">
        <v>8362</v>
      </c>
      <c r="R5427" s="22" t="s">
        <v>8370</v>
      </c>
      <c r="S5427" s="21">
        <v>5</v>
      </c>
      <c r="T5427" s="21" t="s">
        <v>14844</v>
      </c>
      <c r="U5427" s="23" t="str">
        <f>IF(Cleaned_Data!P5427&gt;20000,"High-Bill","Normal-Bill")</f>
        <v>Normal-Bill</v>
      </c>
      <c r="V5427" s="23" t="str">
        <f t="shared" si="168"/>
        <v>Senior-Citizen</v>
      </c>
      <c r="W5427" s="23" t="str">
        <f t="shared" si="169"/>
        <v>Not-Required</v>
      </c>
      <c r="X5427" s="24" t="str" cm="1">
        <f t="array" ref="X5427">_xlfn.IFS(P5427&lt;5000,"Low",P5427&lt;=20000,"Medium",P5427&gt;20000,"High")</f>
        <v>Low</v>
      </c>
    </row>
    <row r="5428" spans="1:24" x14ac:dyDescent="0.35">
      <c r="A5428" s="28" t="s">
        <v>575</v>
      </c>
      <c r="B5428" s="17" t="s">
        <v>1068</v>
      </c>
      <c r="C5428" s="17">
        <v>28</v>
      </c>
      <c r="D5428" s="17" t="s">
        <v>1172</v>
      </c>
      <c r="E5428" s="17" t="s">
        <v>11411</v>
      </c>
      <c r="F5428" s="22" t="s">
        <v>8371</v>
      </c>
      <c r="G5428" s="17" t="s">
        <v>6985</v>
      </c>
      <c r="H5428" s="17" t="s">
        <v>6995</v>
      </c>
      <c r="I5428" s="17" t="s">
        <v>7005</v>
      </c>
      <c r="J5428" s="22" t="s">
        <v>8371</v>
      </c>
      <c r="K5428" s="17" t="s">
        <v>14499</v>
      </c>
      <c r="L5428" s="17" t="s">
        <v>8340</v>
      </c>
      <c r="M5428" s="17" t="s">
        <v>8346</v>
      </c>
      <c r="N5428" s="17" t="s">
        <v>8351</v>
      </c>
      <c r="O5428" s="17" t="s">
        <v>8358</v>
      </c>
      <c r="P5428" s="18">
        <v>0</v>
      </c>
      <c r="Q5428" s="17" t="s">
        <v>8362</v>
      </c>
      <c r="R5428" s="17" t="s">
        <v>14169</v>
      </c>
      <c r="S5428" s="22" t="s">
        <v>8370</v>
      </c>
      <c r="T5428" s="17" t="s">
        <v>14844</v>
      </c>
      <c r="U5428" s="19" t="str">
        <f>IF(Cleaned_Data!P5428&gt;20000,"High-Bill","Normal-Bill")</f>
        <v>Normal-Bill</v>
      </c>
      <c r="V5428" s="19" t="str">
        <f t="shared" si="168"/>
        <v>Not-Senior-Citizen</v>
      </c>
      <c r="W5428" s="19" t="str">
        <f t="shared" si="169"/>
        <v>Follow-Up-required</v>
      </c>
      <c r="X5428" s="20" t="str" cm="1">
        <f t="array" ref="X5428">_xlfn.IFS(P5428&lt;5000,"Low",P5428&lt;=20000,"Medium",P5428&gt;20000,"High")</f>
        <v>Low</v>
      </c>
    </row>
    <row r="5429" spans="1:24" x14ac:dyDescent="0.35">
      <c r="A5429" s="29" t="s">
        <v>575</v>
      </c>
      <c r="B5429" s="21" t="s">
        <v>1058</v>
      </c>
      <c r="C5429" s="22" t="s">
        <v>14854</v>
      </c>
      <c r="D5429" s="21" t="s">
        <v>1174</v>
      </c>
      <c r="E5429" s="21" t="s">
        <v>11546</v>
      </c>
      <c r="F5429" s="22" t="s">
        <v>8371</v>
      </c>
      <c r="G5429" s="21" t="s">
        <v>6990</v>
      </c>
      <c r="H5429" s="21" t="s">
        <v>6999</v>
      </c>
      <c r="I5429" s="21" t="s">
        <v>7004</v>
      </c>
      <c r="J5429" s="21" t="s">
        <v>14082</v>
      </c>
      <c r="K5429" s="21" t="s">
        <v>14821</v>
      </c>
      <c r="L5429" s="21" t="s">
        <v>8343</v>
      </c>
      <c r="M5429" s="21" t="s">
        <v>8348</v>
      </c>
      <c r="N5429" s="21" t="s">
        <v>8351</v>
      </c>
      <c r="O5429" s="21" t="s">
        <v>8355</v>
      </c>
      <c r="P5429" s="18">
        <v>0</v>
      </c>
      <c r="Q5429" s="21" t="s">
        <v>8364</v>
      </c>
      <c r="R5429" s="22" t="s">
        <v>8370</v>
      </c>
      <c r="S5429" s="21">
        <v>3</v>
      </c>
      <c r="T5429" s="21" t="s">
        <v>14843</v>
      </c>
      <c r="U5429" s="23" t="str">
        <f>IF(Cleaned_Data!P5429&gt;20000,"High-Bill","Normal-Bill")</f>
        <v>Normal-Bill</v>
      </c>
      <c r="V5429" s="23" t="str">
        <f t="shared" si="168"/>
        <v>Senior-Citizen</v>
      </c>
      <c r="W5429" s="23" t="str">
        <f t="shared" si="169"/>
        <v>Not-Required</v>
      </c>
      <c r="X5429" s="24" t="str" cm="1">
        <f t="array" ref="X5429">_xlfn.IFS(P5429&lt;5000,"Low",P5429&lt;=20000,"Medium",P5429&gt;20000,"High")</f>
        <v>Low</v>
      </c>
    </row>
    <row r="5430" spans="1:24" x14ac:dyDescent="0.35">
      <c r="A5430" s="28" t="s">
        <v>1016</v>
      </c>
      <c r="B5430" s="17" t="s">
        <v>1085</v>
      </c>
      <c r="C5430" s="17">
        <v>33</v>
      </c>
      <c r="D5430" s="22" t="s">
        <v>14847</v>
      </c>
      <c r="E5430" s="17" t="s">
        <v>13847</v>
      </c>
      <c r="F5430" s="17" t="s">
        <v>6730</v>
      </c>
      <c r="G5430" s="17" t="s">
        <v>6992</v>
      </c>
      <c r="H5430" s="17" t="s">
        <v>7000</v>
      </c>
      <c r="I5430" s="17" t="s">
        <v>7001</v>
      </c>
      <c r="J5430" s="17" t="s">
        <v>13965</v>
      </c>
      <c r="K5430" s="17" t="s">
        <v>14570</v>
      </c>
      <c r="L5430" s="17" t="s">
        <v>8345</v>
      </c>
      <c r="M5430" s="17" t="s">
        <v>8347</v>
      </c>
      <c r="N5430" s="17" t="s">
        <v>8352</v>
      </c>
      <c r="O5430" s="17" t="s">
        <v>8358</v>
      </c>
      <c r="P5430" s="25">
        <v>41096</v>
      </c>
      <c r="Q5430" s="22" t="s">
        <v>8370</v>
      </c>
      <c r="R5430" s="22" t="s">
        <v>8370</v>
      </c>
      <c r="S5430" s="17">
        <v>1</v>
      </c>
      <c r="T5430" s="17" t="s">
        <v>14845</v>
      </c>
      <c r="U5430" s="19" t="str">
        <f>IF(Cleaned_Data!P5430&gt;20000,"High-Bill","Normal-Bill")</f>
        <v>High-Bill</v>
      </c>
      <c r="V5430" s="19" t="str">
        <f t="shared" si="168"/>
        <v>Not-Senior-Citizen</v>
      </c>
      <c r="W5430" s="19" t="str">
        <f t="shared" si="169"/>
        <v>Not-Required</v>
      </c>
      <c r="X5430" s="20" t="str" cm="1">
        <f t="array" ref="X5430">_xlfn.IFS(P5430&lt;5000,"Low",P5430&lt;=20000,"Medium",P5430&gt;20000,"High")</f>
        <v>High</v>
      </c>
    </row>
    <row r="5431" spans="1:24" x14ac:dyDescent="0.35">
      <c r="A5431" s="29" t="s">
        <v>187</v>
      </c>
      <c r="B5431" s="21" t="s">
        <v>1130</v>
      </c>
      <c r="C5431" s="21">
        <v>29</v>
      </c>
      <c r="D5431" s="22" t="s">
        <v>14847</v>
      </c>
      <c r="E5431" s="21" t="s">
        <v>8586</v>
      </c>
      <c r="F5431" s="21" t="s">
        <v>6781</v>
      </c>
      <c r="G5431" s="21" t="s">
        <v>6990</v>
      </c>
      <c r="H5431" s="21" t="s">
        <v>7000</v>
      </c>
      <c r="I5431" s="21" t="s">
        <v>7005</v>
      </c>
      <c r="J5431" s="22" t="s">
        <v>8371</v>
      </c>
      <c r="K5431" s="21" t="s">
        <v>14337</v>
      </c>
      <c r="L5431" s="21" t="s">
        <v>8344</v>
      </c>
      <c r="M5431" s="21" t="s">
        <v>8346</v>
      </c>
      <c r="N5431" s="21" t="s">
        <v>8353</v>
      </c>
      <c r="O5431" s="21" t="s">
        <v>8355</v>
      </c>
      <c r="P5431" s="26">
        <v>4265</v>
      </c>
      <c r="Q5431" s="22" t="s">
        <v>8370</v>
      </c>
      <c r="R5431" s="21" t="s">
        <v>13918</v>
      </c>
      <c r="S5431" s="21">
        <v>2</v>
      </c>
      <c r="T5431" s="21" t="s">
        <v>14845</v>
      </c>
      <c r="U5431" s="23" t="str">
        <f>IF(Cleaned_Data!P5431&gt;20000,"High-Bill","Normal-Bill")</f>
        <v>Normal-Bill</v>
      </c>
      <c r="V5431" s="23" t="str">
        <f t="shared" si="168"/>
        <v>Not-Senior-Citizen</v>
      </c>
      <c r="W5431" s="23" t="str">
        <f t="shared" si="169"/>
        <v>Follow-Up-required</v>
      </c>
      <c r="X5431" s="24" t="str" cm="1">
        <f t="array" ref="X5431">_xlfn.IFS(P5431&lt;5000,"Low",P5431&lt;=20000,"Medium",P5431&gt;20000,"High")</f>
        <v>Low</v>
      </c>
    </row>
    <row r="5432" spans="1:24" x14ac:dyDescent="0.35">
      <c r="A5432" s="28" t="s">
        <v>187</v>
      </c>
      <c r="B5432" s="17" t="s">
        <v>1133</v>
      </c>
      <c r="C5432" s="22" t="s">
        <v>14854</v>
      </c>
      <c r="D5432" s="22" t="s">
        <v>14847</v>
      </c>
      <c r="E5432" s="17" t="s">
        <v>9106</v>
      </c>
      <c r="F5432" s="22" t="s">
        <v>8371</v>
      </c>
      <c r="G5432" s="17" t="s">
        <v>6991</v>
      </c>
      <c r="H5432" s="17" t="s">
        <v>6994</v>
      </c>
      <c r="I5432" s="17" t="s">
        <v>7007</v>
      </c>
      <c r="J5432" s="17" t="s">
        <v>7407</v>
      </c>
      <c r="K5432" s="17" t="s">
        <v>14607</v>
      </c>
      <c r="L5432" s="17" t="s">
        <v>8338</v>
      </c>
      <c r="M5432" s="17" t="s">
        <v>8350</v>
      </c>
      <c r="N5432" s="17" t="s">
        <v>8352</v>
      </c>
      <c r="O5432" s="17" t="s">
        <v>14841</v>
      </c>
      <c r="P5432" s="18">
        <v>0</v>
      </c>
      <c r="Q5432" s="22" t="s">
        <v>8370</v>
      </c>
      <c r="R5432" s="17" t="s">
        <v>14004</v>
      </c>
      <c r="S5432" s="17">
        <v>1</v>
      </c>
      <c r="T5432" s="17" t="s">
        <v>14843</v>
      </c>
      <c r="U5432" s="19" t="str">
        <f>IF(Cleaned_Data!P5432&gt;20000,"High-Bill","Normal-Bill")</f>
        <v>Normal-Bill</v>
      </c>
      <c r="V5432" s="19" t="str">
        <f t="shared" si="168"/>
        <v>Senior-Citizen</v>
      </c>
      <c r="W5432" s="19" t="str">
        <f t="shared" si="169"/>
        <v>Follow-Up-required</v>
      </c>
      <c r="X5432" s="20" t="str" cm="1">
        <f t="array" ref="X5432">_xlfn.IFS(P5432&lt;5000,"Low",P5432&lt;=20000,"Medium",P5432&gt;20000,"High")</f>
        <v>Low</v>
      </c>
    </row>
    <row r="5433" spans="1:24" x14ac:dyDescent="0.35">
      <c r="A5433" s="29" t="s">
        <v>187</v>
      </c>
      <c r="B5433" s="21" t="s">
        <v>1133</v>
      </c>
      <c r="C5433" s="22" t="s">
        <v>14854</v>
      </c>
      <c r="D5433" s="21" t="s">
        <v>1174</v>
      </c>
      <c r="E5433" s="21" t="s">
        <v>9746</v>
      </c>
      <c r="F5433" s="22" t="s">
        <v>8371</v>
      </c>
      <c r="G5433" s="21" t="s">
        <v>6985</v>
      </c>
      <c r="H5433" s="21" t="s">
        <v>6999</v>
      </c>
      <c r="I5433" s="21" t="s">
        <v>7004</v>
      </c>
      <c r="J5433" s="22" t="s">
        <v>8371</v>
      </c>
      <c r="K5433" s="21" t="s">
        <v>14687</v>
      </c>
      <c r="L5433" s="21" t="s">
        <v>8341</v>
      </c>
      <c r="M5433" s="21" t="s">
        <v>8349</v>
      </c>
      <c r="N5433" s="21" t="s">
        <v>8353</v>
      </c>
      <c r="O5433" s="21" t="s">
        <v>8358</v>
      </c>
      <c r="P5433" s="18">
        <v>0</v>
      </c>
      <c r="Q5433" s="21" t="s">
        <v>8363</v>
      </c>
      <c r="R5433" s="22" t="s">
        <v>8370</v>
      </c>
      <c r="S5433" s="21">
        <v>2</v>
      </c>
      <c r="T5433" s="21" t="s">
        <v>14843</v>
      </c>
      <c r="U5433" s="23" t="str">
        <f>IF(Cleaned_Data!P5433&gt;20000,"High-Bill","Normal-Bill")</f>
        <v>Normal-Bill</v>
      </c>
      <c r="V5433" s="23" t="str">
        <f t="shared" si="168"/>
        <v>Senior-Citizen</v>
      </c>
      <c r="W5433" s="23" t="str">
        <f t="shared" si="169"/>
        <v>Not-Required</v>
      </c>
      <c r="X5433" s="24" t="str" cm="1">
        <f t="array" ref="X5433">_xlfn.IFS(P5433&lt;5000,"Low",P5433&lt;=20000,"Medium",P5433&gt;20000,"High")</f>
        <v>Low</v>
      </c>
    </row>
    <row r="5434" spans="1:24" x14ac:dyDescent="0.35">
      <c r="A5434" s="28" t="s">
        <v>187</v>
      </c>
      <c r="B5434" s="17" t="s">
        <v>1123</v>
      </c>
      <c r="C5434" s="17">
        <v>40</v>
      </c>
      <c r="D5434" s="17" t="s">
        <v>1174</v>
      </c>
      <c r="E5434" s="17" t="s">
        <v>10338</v>
      </c>
      <c r="F5434" s="17" t="s">
        <v>6780</v>
      </c>
      <c r="G5434" s="17" t="s">
        <v>6991</v>
      </c>
      <c r="H5434" s="17" t="s">
        <v>6997</v>
      </c>
      <c r="I5434" s="17" t="s">
        <v>7002</v>
      </c>
      <c r="J5434" s="22" t="s">
        <v>8371</v>
      </c>
      <c r="K5434" s="17" t="s">
        <v>14572</v>
      </c>
      <c r="L5434" s="17" t="s">
        <v>8338</v>
      </c>
      <c r="M5434" s="17" t="s">
        <v>8346</v>
      </c>
      <c r="N5434" s="17" t="s">
        <v>8353</v>
      </c>
      <c r="O5434" s="17" t="s">
        <v>8358</v>
      </c>
      <c r="P5434" s="18">
        <v>0</v>
      </c>
      <c r="Q5434" s="17" t="s">
        <v>8363</v>
      </c>
      <c r="R5434" s="22" t="s">
        <v>8370</v>
      </c>
      <c r="S5434" s="22" t="s">
        <v>8370</v>
      </c>
      <c r="T5434" s="22" t="s">
        <v>8370</v>
      </c>
      <c r="U5434" s="19" t="str">
        <f>IF(Cleaned_Data!P5434&gt;20000,"High-Bill","Normal-Bill")</f>
        <v>Normal-Bill</v>
      </c>
      <c r="V5434" s="19" t="str">
        <f t="shared" si="168"/>
        <v>Not-Senior-Citizen</v>
      </c>
      <c r="W5434" s="19" t="str">
        <f t="shared" si="169"/>
        <v>Not-Required</v>
      </c>
      <c r="X5434" s="20" t="str" cm="1">
        <f t="array" ref="X5434">_xlfn.IFS(P5434&lt;5000,"Low",P5434&lt;=20000,"Medium",P5434&gt;20000,"High")</f>
        <v>Low</v>
      </c>
    </row>
    <row r="5435" spans="1:24" x14ac:dyDescent="0.35">
      <c r="A5435" s="29" t="s">
        <v>187</v>
      </c>
      <c r="B5435" s="21" t="s">
        <v>1110</v>
      </c>
      <c r="C5435" s="22" t="s">
        <v>14854</v>
      </c>
      <c r="D5435" s="21" t="s">
        <v>1174</v>
      </c>
      <c r="E5435" s="21" t="s">
        <v>10670</v>
      </c>
      <c r="F5435" s="22" t="s">
        <v>8371</v>
      </c>
      <c r="G5435" s="21" t="s">
        <v>6984</v>
      </c>
      <c r="H5435" s="21" t="s">
        <v>6999</v>
      </c>
      <c r="I5435" s="21" t="s">
        <v>7007</v>
      </c>
      <c r="J5435" s="21" t="s">
        <v>13918</v>
      </c>
      <c r="K5435" s="21" t="s">
        <v>14723</v>
      </c>
      <c r="L5435" s="21" t="s">
        <v>8341</v>
      </c>
      <c r="M5435" s="21" t="s">
        <v>8346</v>
      </c>
      <c r="N5435" s="21" t="s">
        <v>8352</v>
      </c>
      <c r="O5435" s="21" t="s">
        <v>8355</v>
      </c>
      <c r="P5435" s="26">
        <v>41157</v>
      </c>
      <c r="Q5435" s="22" t="s">
        <v>8370</v>
      </c>
      <c r="R5435" s="22" t="s">
        <v>8370</v>
      </c>
      <c r="S5435" s="21">
        <v>4</v>
      </c>
      <c r="T5435" s="21" t="s">
        <v>14844</v>
      </c>
      <c r="U5435" s="23" t="str">
        <f>IF(Cleaned_Data!P5435&gt;20000,"High-Bill","Normal-Bill")</f>
        <v>High-Bill</v>
      </c>
      <c r="V5435" s="23" t="str">
        <f t="shared" si="168"/>
        <v>Senior-Citizen</v>
      </c>
      <c r="W5435" s="23" t="str">
        <f t="shared" si="169"/>
        <v>Not-Required</v>
      </c>
      <c r="X5435" s="24" t="str" cm="1">
        <f t="array" ref="X5435">_xlfn.IFS(P5435&lt;5000,"Low",P5435&lt;=20000,"Medium",P5435&gt;20000,"High")</f>
        <v>High</v>
      </c>
    </row>
    <row r="5436" spans="1:24" x14ac:dyDescent="0.35">
      <c r="A5436" s="28" t="s">
        <v>187</v>
      </c>
      <c r="B5436" s="17" t="s">
        <v>1060</v>
      </c>
      <c r="C5436" s="22" t="s">
        <v>14854</v>
      </c>
      <c r="D5436" s="22" t="s">
        <v>14847</v>
      </c>
      <c r="E5436" s="17" t="s">
        <v>12036</v>
      </c>
      <c r="F5436" s="22" t="s">
        <v>8371</v>
      </c>
      <c r="G5436" s="17" t="s">
        <v>6987</v>
      </c>
      <c r="H5436" s="17" t="s">
        <v>6996</v>
      </c>
      <c r="I5436" s="17" t="s">
        <v>7006</v>
      </c>
      <c r="J5436" s="22" t="s">
        <v>8371</v>
      </c>
      <c r="K5436" s="17" t="s">
        <v>14201</v>
      </c>
      <c r="L5436" s="17" t="s">
        <v>8344</v>
      </c>
      <c r="M5436" s="17" t="s">
        <v>8348</v>
      </c>
      <c r="N5436" s="17" t="s">
        <v>8353</v>
      </c>
      <c r="O5436" s="17" t="s">
        <v>14841</v>
      </c>
      <c r="P5436" s="25">
        <v>15621</v>
      </c>
      <c r="Q5436" s="22" t="s">
        <v>8370</v>
      </c>
      <c r="R5436" s="22" t="s">
        <v>8370</v>
      </c>
      <c r="S5436" s="17">
        <v>4</v>
      </c>
      <c r="T5436" s="17" t="s">
        <v>14845</v>
      </c>
      <c r="U5436" s="19" t="str">
        <f>IF(Cleaned_Data!P5436&gt;20000,"High-Bill","Normal-Bill")</f>
        <v>Normal-Bill</v>
      </c>
      <c r="V5436" s="19" t="str">
        <f t="shared" si="168"/>
        <v>Senior-Citizen</v>
      </c>
      <c r="W5436" s="19" t="str">
        <f t="shared" si="169"/>
        <v>Not-Required</v>
      </c>
      <c r="X5436" s="20" t="str" cm="1">
        <f t="array" ref="X5436">_xlfn.IFS(P5436&lt;5000,"Low",P5436&lt;=20000,"Medium",P5436&gt;20000,"High")</f>
        <v>Medium</v>
      </c>
    </row>
    <row r="5437" spans="1:24" x14ac:dyDescent="0.35">
      <c r="A5437" s="29" t="s">
        <v>187</v>
      </c>
      <c r="B5437" s="21" t="s">
        <v>1034</v>
      </c>
      <c r="C5437" s="22" t="s">
        <v>14854</v>
      </c>
      <c r="D5437" s="21" t="s">
        <v>1174</v>
      </c>
      <c r="E5437" s="21" t="s">
        <v>12061</v>
      </c>
      <c r="F5437" s="21" t="s">
        <v>6952</v>
      </c>
      <c r="G5437" s="21" t="s">
        <v>6988</v>
      </c>
      <c r="H5437" s="21" t="s">
        <v>6997</v>
      </c>
      <c r="I5437" s="21" t="s">
        <v>7002</v>
      </c>
      <c r="J5437" s="21" t="s">
        <v>14056</v>
      </c>
      <c r="K5437" s="21" t="s">
        <v>14627</v>
      </c>
      <c r="L5437" s="21" t="s">
        <v>8339</v>
      </c>
      <c r="M5437" s="21" t="s">
        <v>8348</v>
      </c>
      <c r="N5437" s="21" t="s">
        <v>8351</v>
      </c>
      <c r="O5437" s="21" t="s">
        <v>8355</v>
      </c>
      <c r="P5437" s="18">
        <v>0</v>
      </c>
      <c r="Q5437" s="21" t="s">
        <v>8362</v>
      </c>
      <c r="R5437" s="22" t="s">
        <v>8370</v>
      </c>
      <c r="S5437" s="21">
        <v>5</v>
      </c>
      <c r="T5437" s="21" t="s">
        <v>14844</v>
      </c>
      <c r="U5437" s="23" t="str">
        <f>IF(Cleaned_Data!P5437&gt;20000,"High-Bill","Normal-Bill")</f>
        <v>Normal-Bill</v>
      </c>
      <c r="V5437" s="23" t="str">
        <f t="shared" si="168"/>
        <v>Senior-Citizen</v>
      </c>
      <c r="W5437" s="23" t="str">
        <f t="shared" si="169"/>
        <v>Not-Required</v>
      </c>
      <c r="X5437" s="24" t="str" cm="1">
        <f t="array" ref="X5437">_xlfn.IFS(P5437&lt;5000,"Low",P5437&lt;=20000,"Medium",P5437&gt;20000,"High")</f>
        <v>Low</v>
      </c>
    </row>
    <row r="5438" spans="1:24" x14ac:dyDescent="0.35">
      <c r="A5438" s="28" t="s">
        <v>118</v>
      </c>
      <c r="B5438" s="17" t="s">
        <v>1096</v>
      </c>
      <c r="C5438" s="17">
        <v>14</v>
      </c>
      <c r="D5438" s="17" t="s">
        <v>1174</v>
      </c>
      <c r="E5438" s="17" t="s">
        <v>8507</v>
      </c>
      <c r="F5438" s="17" t="s">
        <v>6743</v>
      </c>
      <c r="G5438" s="17" t="s">
        <v>6984</v>
      </c>
      <c r="H5438" s="17" t="s">
        <v>6996</v>
      </c>
      <c r="I5438" s="17" t="s">
        <v>7001</v>
      </c>
      <c r="J5438" s="17" t="s">
        <v>13955</v>
      </c>
      <c r="K5438" s="17" t="s">
        <v>14224</v>
      </c>
      <c r="L5438" s="17" t="s">
        <v>8340</v>
      </c>
      <c r="M5438" s="17" t="s">
        <v>8348</v>
      </c>
      <c r="N5438" s="17" t="s">
        <v>8352</v>
      </c>
      <c r="O5438" s="17" t="s">
        <v>8358</v>
      </c>
      <c r="P5438" s="18">
        <v>0</v>
      </c>
      <c r="Q5438" s="17" t="s">
        <v>8363</v>
      </c>
      <c r="R5438" s="17" t="s">
        <v>13973</v>
      </c>
      <c r="S5438" s="17">
        <v>3</v>
      </c>
      <c r="T5438" s="17" t="s">
        <v>14845</v>
      </c>
      <c r="U5438" s="19" t="str">
        <f>IF(Cleaned_Data!P5438&gt;20000,"High-Bill","Normal-Bill")</f>
        <v>Normal-Bill</v>
      </c>
      <c r="V5438" s="19" t="str">
        <f t="shared" si="168"/>
        <v>Not-Senior-Citizen</v>
      </c>
      <c r="W5438" s="19" t="str">
        <f t="shared" si="169"/>
        <v>Follow-Up-required</v>
      </c>
      <c r="X5438" s="20" t="str" cm="1">
        <f t="array" ref="X5438">_xlfn.IFS(P5438&lt;5000,"Low",P5438&lt;=20000,"Medium",P5438&gt;20000,"High")</f>
        <v>Low</v>
      </c>
    </row>
    <row r="5439" spans="1:24" x14ac:dyDescent="0.35">
      <c r="A5439" s="29" t="s">
        <v>118</v>
      </c>
      <c r="B5439" s="21" t="s">
        <v>1117</v>
      </c>
      <c r="C5439" s="22" t="s">
        <v>14854</v>
      </c>
      <c r="D5439" s="21" t="s">
        <v>1174</v>
      </c>
      <c r="E5439" s="21" t="s">
        <v>8779</v>
      </c>
      <c r="F5439" s="22" t="s">
        <v>8371</v>
      </c>
      <c r="G5439" s="21" t="s">
        <v>6992</v>
      </c>
      <c r="H5439" s="21" t="s">
        <v>6994</v>
      </c>
      <c r="I5439" s="21" t="s">
        <v>7007</v>
      </c>
      <c r="J5439" s="21" t="s">
        <v>13953</v>
      </c>
      <c r="K5439" s="21" t="s">
        <v>14462</v>
      </c>
      <c r="L5439" s="21" t="s">
        <v>8345</v>
      </c>
      <c r="M5439" s="21" t="s">
        <v>8350</v>
      </c>
      <c r="N5439" s="21" t="s">
        <v>8352</v>
      </c>
      <c r="O5439" s="21" t="s">
        <v>8359</v>
      </c>
      <c r="P5439" s="18">
        <v>0</v>
      </c>
      <c r="Q5439" s="21" t="s">
        <v>8364</v>
      </c>
      <c r="R5439" s="22" t="s">
        <v>8370</v>
      </c>
      <c r="S5439" s="22" t="s">
        <v>8370</v>
      </c>
      <c r="T5439" s="22" t="s">
        <v>8370</v>
      </c>
      <c r="U5439" s="23" t="str">
        <f>IF(Cleaned_Data!P5439&gt;20000,"High-Bill","Normal-Bill")</f>
        <v>Normal-Bill</v>
      </c>
      <c r="V5439" s="23" t="str">
        <f t="shared" si="168"/>
        <v>Senior-Citizen</v>
      </c>
      <c r="W5439" s="23" t="str">
        <f t="shared" si="169"/>
        <v>Not-Required</v>
      </c>
      <c r="X5439" s="24" t="str" cm="1">
        <f t="array" ref="X5439">_xlfn.IFS(P5439&lt;5000,"Low",P5439&lt;=20000,"Medium",P5439&gt;20000,"High")</f>
        <v>Low</v>
      </c>
    </row>
    <row r="5440" spans="1:24" x14ac:dyDescent="0.35">
      <c r="A5440" s="28" t="s">
        <v>118</v>
      </c>
      <c r="B5440" s="17" t="s">
        <v>1120</v>
      </c>
      <c r="C5440" s="17">
        <v>76</v>
      </c>
      <c r="D5440" s="17" t="s">
        <v>1174</v>
      </c>
      <c r="E5440" s="17" t="s">
        <v>9128</v>
      </c>
      <c r="F5440" s="22" t="s">
        <v>8371</v>
      </c>
      <c r="G5440" s="17" t="s">
        <v>6991</v>
      </c>
      <c r="H5440" s="17" t="s">
        <v>6999</v>
      </c>
      <c r="I5440" s="17" t="s">
        <v>7004</v>
      </c>
      <c r="J5440" s="17" t="s">
        <v>14122</v>
      </c>
      <c r="K5440" s="17" t="s">
        <v>14223</v>
      </c>
      <c r="L5440" s="17" t="s">
        <v>8343</v>
      </c>
      <c r="M5440" s="17" t="s">
        <v>8346</v>
      </c>
      <c r="N5440" s="17" t="s">
        <v>8352</v>
      </c>
      <c r="O5440" s="17" t="s">
        <v>8355</v>
      </c>
      <c r="P5440" s="18">
        <v>0</v>
      </c>
      <c r="Q5440" s="22" t="s">
        <v>8370</v>
      </c>
      <c r="R5440" s="17" t="s">
        <v>13910</v>
      </c>
      <c r="S5440" s="17">
        <v>3</v>
      </c>
      <c r="T5440" s="17" t="s">
        <v>14843</v>
      </c>
      <c r="U5440" s="19" t="str">
        <f>IF(Cleaned_Data!P5440&gt;20000,"High-Bill","Normal-Bill")</f>
        <v>Normal-Bill</v>
      </c>
      <c r="V5440" s="19" t="str">
        <f t="shared" si="168"/>
        <v>Senior-Citizen</v>
      </c>
      <c r="W5440" s="19" t="str">
        <f t="shared" si="169"/>
        <v>Follow-Up-required</v>
      </c>
      <c r="X5440" s="20" t="str" cm="1">
        <f t="array" ref="X5440">_xlfn.IFS(P5440&lt;5000,"Low",P5440&lt;=20000,"Medium",P5440&gt;20000,"High")</f>
        <v>Low</v>
      </c>
    </row>
    <row r="5441" spans="1:24" x14ac:dyDescent="0.35">
      <c r="A5441" s="29" t="s">
        <v>118</v>
      </c>
      <c r="B5441" s="21" t="s">
        <v>1143</v>
      </c>
      <c r="C5441" s="21">
        <v>30</v>
      </c>
      <c r="D5441" s="21" t="s">
        <v>1172</v>
      </c>
      <c r="E5441" s="21" t="s">
        <v>9341</v>
      </c>
      <c r="F5441" s="21" t="s">
        <v>6933</v>
      </c>
      <c r="G5441" s="21" t="s">
        <v>6984</v>
      </c>
      <c r="H5441" s="21" t="s">
        <v>6999</v>
      </c>
      <c r="I5441" s="21" t="s">
        <v>7003</v>
      </c>
      <c r="J5441" s="21" t="s">
        <v>14045</v>
      </c>
      <c r="K5441" s="21" t="s">
        <v>14373</v>
      </c>
      <c r="L5441" s="21" t="s">
        <v>8345</v>
      </c>
      <c r="M5441" s="21" t="s">
        <v>8349</v>
      </c>
      <c r="N5441" s="21" t="s">
        <v>8352</v>
      </c>
      <c r="O5441" s="21" t="s">
        <v>14841</v>
      </c>
      <c r="P5441" s="18">
        <v>0</v>
      </c>
      <c r="Q5441" s="21" t="s">
        <v>8362</v>
      </c>
      <c r="R5441" s="21" t="s">
        <v>7076</v>
      </c>
      <c r="S5441" s="21">
        <v>1</v>
      </c>
      <c r="T5441" s="21" t="s">
        <v>14843</v>
      </c>
      <c r="U5441" s="23" t="str">
        <f>IF(Cleaned_Data!P5441&gt;20000,"High-Bill","Normal-Bill")</f>
        <v>Normal-Bill</v>
      </c>
      <c r="V5441" s="23" t="str">
        <f t="shared" si="168"/>
        <v>Not-Senior-Citizen</v>
      </c>
      <c r="W5441" s="23" t="str">
        <f t="shared" si="169"/>
        <v>Follow-Up-required</v>
      </c>
      <c r="X5441" s="24" t="str" cm="1">
        <f t="array" ref="X5441">_xlfn.IFS(P5441&lt;5000,"Low",P5441&lt;=20000,"Medium",P5441&gt;20000,"High")</f>
        <v>Low</v>
      </c>
    </row>
    <row r="5442" spans="1:24" x14ac:dyDescent="0.35">
      <c r="A5442" s="28" t="s">
        <v>118</v>
      </c>
      <c r="B5442" s="17" t="s">
        <v>1096</v>
      </c>
      <c r="C5442" s="22" t="s">
        <v>14854</v>
      </c>
      <c r="D5442" s="22" t="s">
        <v>14847</v>
      </c>
      <c r="E5442" s="17" t="s">
        <v>10473</v>
      </c>
      <c r="F5442" s="22" t="s">
        <v>8371</v>
      </c>
      <c r="G5442" s="17" t="s">
        <v>6992</v>
      </c>
      <c r="H5442" s="17" t="s">
        <v>6997</v>
      </c>
      <c r="I5442" s="17" t="s">
        <v>7001</v>
      </c>
      <c r="J5442" s="22" t="s">
        <v>8371</v>
      </c>
      <c r="K5442" s="17" t="s">
        <v>14576</v>
      </c>
      <c r="L5442" s="17" t="s">
        <v>8342</v>
      </c>
      <c r="M5442" s="17" t="s">
        <v>8346</v>
      </c>
      <c r="N5442" s="17" t="s">
        <v>8351</v>
      </c>
      <c r="O5442" s="17" t="s">
        <v>8355</v>
      </c>
      <c r="P5442" s="18">
        <v>0</v>
      </c>
      <c r="Q5442" s="17" t="s">
        <v>8363</v>
      </c>
      <c r="R5442" s="22" t="s">
        <v>8370</v>
      </c>
      <c r="S5442" s="22" t="s">
        <v>8370</v>
      </c>
      <c r="T5442" s="17" t="s">
        <v>14843</v>
      </c>
      <c r="U5442" s="19" t="str">
        <f>IF(Cleaned_Data!P5442&gt;20000,"High-Bill","Normal-Bill")</f>
        <v>Normal-Bill</v>
      </c>
      <c r="V5442" s="19" t="str">
        <f t="shared" si="168"/>
        <v>Senior-Citizen</v>
      </c>
      <c r="W5442" s="19" t="str">
        <f t="shared" ref="W5442:W5501" si="170">IF(R5442="N/A","Not-Required","Follow-Up-required")</f>
        <v>Not-Required</v>
      </c>
      <c r="X5442" s="20" t="str" cm="1">
        <f t="array" ref="X5442">_xlfn.IFS(P5442&lt;5000,"Low",P5442&lt;=20000,"Medium",P5442&gt;20000,"High")</f>
        <v>Low</v>
      </c>
    </row>
    <row r="5443" spans="1:24" x14ac:dyDescent="0.35">
      <c r="A5443" s="29" t="s">
        <v>118</v>
      </c>
      <c r="B5443" s="21" t="s">
        <v>1076</v>
      </c>
      <c r="C5443" s="22" t="s">
        <v>14854</v>
      </c>
      <c r="D5443" s="21" t="s">
        <v>1172</v>
      </c>
      <c r="E5443" s="21" t="s">
        <v>11015</v>
      </c>
      <c r="F5443" s="22" t="s">
        <v>8371</v>
      </c>
      <c r="G5443" s="21" t="s">
        <v>6989</v>
      </c>
      <c r="H5443" s="21" t="s">
        <v>6994</v>
      </c>
      <c r="I5443" s="21" t="s">
        <v>7003</v>
      </c>
      <c r="J5443" s="21" t="s">
        <v>13903</v>
      </c>
      <c r="K5443" s="21" t="s">
        <v>14323</v>
      </c>
      <c r="L5443" s="21" t="s">
        <v>8338</v>
      </c>
      <c r="M5443" s="21" t="s">
        <v>8347</v>
      </c>
      <c r="N5443" s="21" t="s">
        <v>8353</v>
      </c>
      <c r="O5443" s="21" t="s">
        <v>8359</v>
      </c>
      <c r="P5443" s="18">
        <v>0</v>
      </c>
      <c r="Q5443" s="21" t="s">
        <v>8362</v>
      </c>
      <c r="R5443" s="21" t="s">
        <v>13960</v>
      </c>
      <c r="S5443" s="21">
        <v>4</v>
      </c>
      <c r="T5443" s="21" t="s">
        <v>14844</v>
      </c>
      <c r="U5443" s="23" t="str">
        <f>IF(Cleaned_Data!P5443&gt;20000,"High-Bill","Normal-Bill")</f>
        <v>Normal-Bill</v>
      </c>
      <c r="V5443" s="23" t="str">
        <f t="shared" ref="V5443:V5501" si="171">IF(C5443&gt;=60,"Senior-Citizen","Not-Senior-Citizen")</f>
        <v>Senior-Citizen</v>
      </c>
      <c r="W5443" s="23" t="str">
        <f t="shared" si="170"/>
        <v>Follow-Up-required</v>
      </c>
      <c r="X5443" s="24" t="str" cm="1">
        <f t="array" ref="X5443">_xlfn.IFS(P5443&lt;5000,"Low",P5443&lt;=20000,"Medium",P5443&gt;20000,"High")</f>
        <v>Low</v>
      </c>
    </row>
    <row r="5444" spans="1:24" x14ac:dyDescent="0.35">
      <c r="A5444" s="28" t="s">
        <v>118</v>
      </c>
      <c r="B5444" s="17" t="s">
        <v>1061</v>
      </c>
      <c r="C5444" s="17">
        <v>43</v>
      </c>
      <c r="D5444" s="17" t="s">
        <v>1174</v>
      </c>
      <c r="E5444" s="17" t="s">
        <v>12131</v>
      </c>
      <c r="F5444" s="17" t="s">
        <v>6710</v>
      </c>
      <c r="G5444" s="17" t="s">
        <v>6989</v>
      </c>
      <c r="H5444" s="17" t="s">
        <v>7000</v>
      </c>
      <c r="I5444" s="17" t="s">
        <v>7002</v>
      </c>
      <c r="J5444" s="17" t="s">
        <v>14099</v>
      </c>
      <c r="K5444" s="17" t="s">
        <v>14532</v>
      </c>
      <c r="L5444" s="17" t="s">
        <v>8339</v>
      </c>
      <c r="M5444" s="17" t="s">
        <v>8349</v>
      </c>
      <c r="N5444" s="17" t="s">
        <v>8351</v>
      </c>
      <c r="O5444" s="17" t="s">
        <v>14842</v>
      </c>
      <c r="P5444" s="18">
        <v>0</v>
      </c>
      <c r="Q5444" s="17" t="s">
        <v>8363</v>
      </c>
      <c r="R5444" s="17" t="s">
        <v>14020</v>
      </c>
      <c r="S5444" s="17">
        <v>5</v>
      </c>
      <c r="T5444" s="22" t="s">
        <v>8370</v>
      </c>
      <c r="U5444" s="19" t="str">
        <f>IF(Cleaned_Data!P5444&gt;20000,"High-Bill","Normal-Bill")</f>
        <v>Normal-Bill</v>
      </c>
      <c r="V5444" s="19" t="str">
        <f t="shared" si="171"/>
        <v>Not-Senior-Citizen</v>
      </c>
      <c r="W5444" s="19" t="str">
        <f t="shared" si="170"/>
        <v>Follow-Up-required</v>
      </c>
      <c r="X5444" s="20" t="str" cm="1">
        <f t="array" ref="X5444">_xlfn.IFS(P5444&lt;5000,"Low",P5444&lt;=20000,"Medium",P5444&gt;20000,"High")</f>
        <v>Low</v>
      </c>
    </row>
    <row r="5445" spans="1:24" x14ac:dyDescent="0.35">
      <c r="A5445" s="29" t="s">
        <v>118</v>
      </c>
      <c r="B5445" s="21" t="s">
        <v>1138</v>
      </c>
      <c r="C5445" s="21">
        <v>30</v>
      </c>
      <c r="D5445" s="22" t="s">
        <v>14847</v>
      </c>
      <c r="E5445" s="21" t="s">
        <v>13194</v>
      </c>
      <c r="F5445" s="21" t="s">
        <v>6805</v>
      </c>
      <c r="G5445" s="21" t="s">
        <v>6991</v>
      </c>
      <c r="H5445" s="21" t="s">
        <v>7000</v>
      </c>
      <c r="I5445" s="21" t="s">
        <v>7003</v>
      </c>
      <c r="J5445" s="21" t="s">
        <v>13906</v>
      </c>
      <c r="K5445" s="21" t="s">
        <v>14259</v>
      </c>
      <c r="L5445" s="21" t="s">
        <v>8338</v>
      </c>
      <c r="M5445" s="21" t="s">
        <v>8348</v>
      </c>
      <c r="N5445" s="21" t="s">
        <v>8354</v>
      </c>
      <c r="O5445" s="21" t="s">
        <v>8358</v>
      </c>
      <c r="P5445" s="18">
        <v>0</v>
      </c>
      <c r="Q5445" s="21" t="s">
        <v>8362</v>
      </c>
      <c r="R5445" s="22" t="s">
        <v>8370</v>
      </c>
      <c r="S5445" s="21">
        <v>2</v>
      </c>
      <c r="T5445" s="21" t="s">
        <v>14845</v>
      </c>
      <c r="U5445" s="23" t="str">
        <f>IF(Cleaned_Data!P5445&gt;20000,"High-Bill","Normal-Bill")</f>
        <v>Normal-Bill</v>
      </c>
      <c r="V5445" s="23" t="str">
        <f t="shared" si="171"/>
        <v>Not-Senior-Citizen</v>
      </c>
      <c r="W5445" s="23" t="str">
        <f t="shared" si="170"/>
        <v>Not-Required</v>
      </c>
      <c r="X5445" s="24" t="str" cm="1">
        <f t="array" ref="X5445">_xlfn.IFS(P5445&lt;5000,"Low",P5445&lt;=20000,"Medium",P5445&gt;20000,"High")</f>
        <v>Low</v>
      </c>
    </row>
    <row r="5446" spans="1:24" x14ac:dyDescent="0.35">
      <c r="A5446" s="28" t="s">
        <v>400</v>
      </c>
      <c r="B5446" s="17" t="s">
        <v>1166</v>
      </c>
      <c r="C5446" s="22" t="s">
        <v>14854</v>
      </c>
      <c r="D5446" s="17" t="s">
        <v>1172</v>
      </c>
      <c r="E5446" s="17" t="s">
        <v>8890</v>
      </c>
      <c r="F5446" s="17" t="s">
        <v>6884</v>
      </c>
      <c r="G5446" s="17" t="s">
        <v>6987</v>
      </c>
      <c r="H5446" s="17" t="s">
        <v>6994</v>
      </c>
      <c r="I5446" s="17" t="s">
        <v>7003</v>
      </c>
      <c r="J5446" s="17" t="s">
        <v>14087</v>
      </c>
      <c r="K5446" s="17" t="s">
        <v>14519</v>
      </c>
      <c r="L5446" s="17" t="s">
        <v>8339</v>
      </c>
      <c r="M5446" s="17" t="s">
        <v>8350</v>
      </c>
      <c r="N5446" s="17" t="s">
        <v>8351</v>
      </c>
      <c r="O5446" s="17" t="s">
        <v>8355</v>
      </c>
      <c r="P5446" s="18">
        <v>0</v>
      </c>
      <c r="Q5446" s="22" t="s">
        <v>8370</v>
      </c>
      <c r="R5446" s="22" t="s">
        <v>8370</v>
      </c>
      <c r="S5446" s="17">
        <v>5</v>
      </c>
      <c r="T5446" s="22" t="s">
        <v>8370</v>
      </c>
      <c r="U5446" s="19" t="str">
        <f>IF(Cleaned_Data!P5446&gt;20000,"High-Bill","Normal-Bill")</f>
        <v>Normal-Bill</v>
      </c>
      <c r="V5446" s="19" t="str">
        <f t="shared" si="171"/>
        <v>Senior-Citizen</v>
      </c>
      <c r="W5446" s="19" t="str">
        <f t="shared" si="170"/>
        <v>Not-Required</v>
      </c>
      <c r="X5446" s="20" t="str" cm="1">
        <f t="array" ref="X5446">_xlfn.IFS(P5446&lt;5000,"Low",P5446&lt;=20000,"Medium",P5446&gt;20000,"High")</f>
        <v>Low</v>
      </c>
    </row>
    <row r="5447" spans="1:24" x14ac:dyDescent="0.35">
      <c r="A5447" s="29" t="s">
        <v>400</v>
      </c>
      <c r="B5447" s="21" t="s">
        <v>1094</v>
      </c>
      <c r="C5447" s="22" t="s">
        <v>14854</v>
      </c>
      <c r="D5447" s="21" t="s">
        <v>1172</v>
      </c>
      <c r="E5447" s="21" t="s">
        <v>9538</v>
      </c>
      <c r="F5447" s="21" t="s">
        <v>6819</v>
      </c>
      <c r="G5447" s="21" t="s">
        <v>6992</v>
      </c>
      <c r="H5447" s="21" t="s">
        <v>6997</v>
      </c>
      <c r="I5447" s="21" t="s">
        <v>7001</v>
      </c>
      <c r="J5447" s="21" t="s">
        <v>14133</v>
      </c>
      <c r="K5447" s="21" t="s">
        <v>14480</v>
      </c>
      <c r="L5447" s="21" t="s">
        <v>8338</v>
      </c>
      <c r="M5447" s="21" t="s">
        <v>8349</v>
      </c>
      <c r="N5447" s="21" t="s">
        <v>8354</v>
      </c>
      <c r="O5447" s="21" t="s">
        <v>8358</v>
      </c>
      <c r="P5447" s="18">
        <v>0</v>
      </c>
      <c r="Q5447" s="21" t="s">
        <v>8362</v>
      </c>
      <c r="R5447" s="21" t="s">
        <v>14059</v>
      </c>
      <c r="S5447" s="21">
        <v>3</v>
      </c>
      <c r="T5447" s="21" t="s">
        <v>14843</v>
      </c>
      <c r="U5447" s="23" t="str">
        <f>IF(Cleaned_Data!P5447&gt;20000,"High-Bill","Normal-Bill")</f>
        <v>Normal-Bill</v>
      </c>
      <c r="V5447" s="23" t="str">
        <f t="shared" si="171"/>
        <v>Senior-Citizen</v>
      </c>
      <c r="W5447" s="23" t="str">
        <f t="shared" si="170"/>
        <v>Follow-Up-required</v>
      </c>
      <c r="X5447" s="24" t="str" cm="1">
        <f t="array" ref="X5447">_xlfn.IFS(P5447&lt;5000,"Low",P5447&lt;=20000,"Medium",P5447&gt;20000,"High")</f>
        <v>Low</v>
      </c>
    </row>
    <row r="5448" spans="1:24" x14ac:dyDescent="0.35">
      <c r="A5448" s="28" t="s">
        <v>400</v>
      </c>
      <c r="B5448" s="17" t="s">
        <v>1133</v>
      </c>
      <c r="C5448" s="22" t="s">
        <v>14854</v>
      </c>
      <c r="D5448" s="17" t="s">
        <v>1172</v>
      </c>
      <c r="E5448" s="17" t="s">
        <v>9573</v>
      </c>
      <c r="F5448" s="17" t="s">
        <v>6783</v>
      </c>
      <c r="G5448" s="17" t="s">
        <v>6993</v>
      </c>
      <c r="H5448" s="17" t="s">
        <v>6998</v>
      </c>
      <c r="I5448" s="17" t="s">
        <v>7006</v>
      </c>
      <c r="J5448" s="17" t="s">
        <v>13960</v>
      </c>
      <c r="K5448" s="17" t="s">
        <v>14484</v>
      </c>
      <c r="L5448" s="17" t="s">
        <v>8340</v>
      </c>
      <c r="M5448" s="17" t="s">
        <v>8346</v>
      </c>
      <c r="N5448" s="17" t="s">
        <v>8353</v>
      </c>
      <c r="O5448" s="17" t="s">
        <v>8359</v>
      </c>
      <c r="P5448" s="18">
        <v>0</v>
      </c>
      <c r="Q5448" s="17" t="s">
        <v>8362</v>
      </c>
      <c r="R5448" s="22" t="s">
        <v>8370</v>
      </c>
      <c r="S5448" s="17">
        <v>4</v>
      </c>
      <c r="T5448" s="22" t="s">
        <v>8370</v>
      </c>
      <c r="U5448" s="19" t="str">
        <f>IF(Cleaned_Data!P5448&gt;20000,"High-Bill","Normal-Bill")</f>
        <v>Normal-Bill</v>
      </c>
      <c r="V5448" s="19" t="str">
        <f t="shared" si="171"/>
        <v>Senior-Citizen</v>
      </c>
      <c r="W5448" s="19" t="str">
        <f t="shared" si="170"/>
        <v>Not-Required</v>
      </c>
      <c r="X5448" s="20" t="str" cm="1">
        <f t="array" ref="X5448">_xlfn.IFS(P5448&lt;5000,"Low",P5448&lt;=20000,"Medium",P5448&gt;20000,"High")</f>
        <v>Low</v>
      </c>
    </row>
    <row r="5449" spans="1:24" x14ac:dyDescent="0.35">
      <c r="A5449" s="29" t="s">
        <v>400</v>
      </c>
      <c r="B5449" s="21" t="s">
        <v>1075</v>
      </c>
      <c r="C5449" s="22" t="s">
        <v>14854</v>
      </c>
      <c r="D5449" s="22" t="s">
        <v>14847</v>
      </c>
      <c r="E5449" s="21" t="s">
        <v>11734</v>
      </c>
      <c r="F5449" s="21" t="s">
        <v>6719</v>
      </c>
      <c r="G5449" s="21" t="s">
        <v>6993</v>
      </c>
      <c r="H5449" s="21" t="s">
        <v>6997</v>
      </c>
      <c r="I5449" s="21" t="s">
        <v>7002</v>
      </c>
      <c r="J5449" s="21" t="s">
        <v>13939</v>
      </c>
      <c r="K5449" s="21" t="s">
        <v>14830</v>
      </c>
      <c r="L5449" s="21" t="s">
        <v>8341</v>
      </c>
      <c r="M5449" s="21" t="s">
        <v>8347</v>
      </c>
      <c r="N5449" s="21" t="s">
        <v>8351</v>
      </c>
      <c r="O5449" s="21" t="s">
        <v>14841</v>
      </c>
      <c r="P5449" s="26">
        <v>25723</v>
      </c>
      <c r="Q5449" s="21" t="s">
        <v>8362</v>
      </c>
      <c r="R5449" s="22" t="s">
        <v>8370</v>
      </c>
      <c r="S5449" s="22" t="s">
        <v>8370</v>
      </c>
      <c r="T5449" s="22" t="s">
        <v>8370</v>
      </c>
      <c r="U5449" s="23" t="str">
        <f>IF(Cleaned_Data!P5449&gt;20000,"High-Bill","Normal-Bill")</f>
        <v>High-Bill</v>
      </c>
      <c r="V5449" s="23" t="str">
        <f t="shared" si="171"/>
        <v>Senior-Citizen</v>
      </c>
      <c r="W5449" s="23" t="str">
        <f t="shared" si="170"/>
        <v>Not-Required</v>
      </c>
      <c r="X5449" s="24" t="str" cm="1">
        <f t="array" ref="X5449">_xlfn.IFS(P5449&lt;5000,"Low",P5449&lt;=20000,"Medium",P5449&gt;20000,"High")</f>
        <v>High</v>
      </c>
    </row>
    <row r="5450" spans="1:24" x14ac:dyDescent="0.35">
      <c r="A5450" s="28" t="s">
        <v>711</v>
      </c>
      <c r="B5450" s="17" t="s">
        <v>1117</v>
      </c>
      <c r="C5450" s="17">
        <v>38</v>
      </c>
      <c r="D5450" s="17" t="s">
        <v>1172</v>
      </c>
      <c r="E5450" s="17" t="s">
        <v>9562</v>
      </c>
      <c r="F5450" s="22" t="s">
        <v>8371</v>
      </c>
      <c r="G5450" s="17" t="s">
        <v>6992</v>
      </c>
      <c r="H5450" s="17" t="s">
        <v>6998</v>
      </c>
      <c r="I5450" s="17" t="s">
        <v>7007</v>
      </c>
      <c r="J5450" s="22" t="s">
        <v>8371</v>
      </c>
      <c r="K5450" s="17" t="s">
        <v>14506</v>
      </c>
      <c r="L5450" s="17" t="s">
        <v>8344</v>
      </c>
      <c r="M5450" s="17" t="s">
        <v>8348</v>
      </c>
      <c r="N5450" s="17" t="s">
        <v>8353</v>
      </c>
      <c r="O5450" s="17" t="s">
        <v>14841</v>
      </c>
      <c r="P5450" s="18">
        <v>0</v>
      </c>
      <c r="Q5450" s="17" t="s">
        <v>8363</v>
      </c>
      <c r="R5450" s="17" t="s">
        <v>13962</v>
      </c>
      <c r="S5450" s="22" t="s">
        <v>8370</v>
      </c>
      <c r="T5450" s="17" t="s">
        <v>14845</v>
      </c>
      <c r="U5450" s="19" t="str">
        <f>IF(Cleaned_Data!P5450&gt;20000,"High-Bill","Normal-Bill")</f>
        <v>Normal-Bill</v>
      </c>
      <c r="V5450" s="19" t="str">
        <f t="shared" si="171"/>
        <v>Not-Senior-Citizen</v>
      </c>
      <c r="W5450" s="19" t="str">
        <f t="shared" si="170"/>
        <v>Follow-Up-required</v>
      </c>
      <c r="X5450" s="20" t="str" cm="1">
        <f t="array" ref="X5450">_xlfn.IFS(P5450&lt;5000,"Low",P5450&lt;=20000,"Medium",P5450&gt;20000,"High")</f>
        <v>Low</v>
      </c>
    </row>
    <row r="5451" spans="1:24" x14ac:dyDescent="0.35">
      <c r="A5451" s="29" t="s">
        <v>711</v>
      </c>
      <c r="B5451" s="21" t="s">
        <v>1031</v>
      </c>
      <c r="C5451" s="22" t="s">
        <v>14854</v>
      </c>
      <c r="D5451" s="22" t="s">
        <v>14847</v>
      </c>
      <c r="E5451" s="21" t="s">
        <v>11204</v>
      </c>
      <c r="F5451" s="21" t="s">
        <v>6737</v>
      </c>
      <c r="G5451" s="21" t="s">
        <v>6986</v>
      </c>
      <c r="H5451" s="21" t="s">
        <v>6995</v>
      </c>
      <c r="I5451" s="21" t="s">
        <v>7002</v>
      </c>
      <c r="J5451" s="22" t="s">
        <v>8371</v>
      </c>
      <c r="K5451" s="21" t="s">
        <v>14738</v>
      </c>
      <c r="L5451" s="21" t="s">
        <v>8339</v>
      </c>
      <c r="M5451" s="21" t="s">
        <v>8346</v>
      </c>
      <c r="N5451" s="21" t="s">
        <v>8353</v>
      </c>
      <c r="O5451" s="21" t="s">
        <v>8355</v>
      </c>
      <c r="P5451" s="18">
        <v>0</v>
      </c>
      <c r="Q5451" s="21" t="s">
        <v>8363</v>
      </c>
      <c r="R5451" s="21" t="s">
        <v>14045</v>
      </c>
      <c r="S5451" s="21">
        <v>1</v>
      </c>
      <c r="T5451" s="22" t="s">
        <v>8370</v>
      </c>
      <c r="U5451" s="23" t="str">
        <f>IF(Cleaned_Data!P5451&gt;20000,"High-Bill","Normal-Bill")</f>
        <v>Normal-Bill</v>
      </c>
      <c r="V5451" s="23" t="str">
        <f t="shared" si="171"/>
        <v>Senior-Citizen</v>
      </c>
      <c r="W5451" s="23" t="str">
        <f t="shared" si="170"/>
        <v>Follow-Up-required</v>
      </c>
      <c r="X5451" s="24" t="str" cm="1">
        <f t="array" ref="X5451">_xlfn.IFS(P5451&lt;5000,"Low",P5451&lt;=20000,"Medium",P5451&gt;20000,"High")</f>
        <v>Low</v>
      </c>
    </row>
    <row r="5452" spans="1:24" x14ac:dyDescent="0.35">
      <c r="A5452" s="28" t="s">
        <v>711</v>
      </c>
      <c r="B5452" s="17" t="s">
        <v>1110</v>
      </c>
      <c r="C5452" s="22" t="s">
        <v>14854</v>
      </c>
      <c r="D5452" s="17" t="s">
        <v>1172</v>
      </c>
      <c r="E5452" s="17" t="s">
        <v>11671</v>
      </c>
      <c r="F5452" s="17" t="s">
        <v>6892</v>
      </c>
      <c r="G5452" s="17" t="s">
        <v>6985</v>
      </c>
      <c r="H5452" s="17" t="s">
        <v>7000</v>
      </c>
      <c r="I5452" s="17" t="s">
        <v>7006</v>
      </c>
      <c r="J5452" s="22" t="s">
        <v>8371</v>
      </c>
      <c r="K5452" s="17" t="s">
        <v>14500</v>
      </c>
      <c r="L5452" s="17" t="s">
        <v>8344</v>
      </c>
      <c r="M5452" s="17" t="s">
        <v>8348</v>
      </c>
      <c r="N5452" s="17" t="s">
        <v>8352</v>
      </c>
      <c r="O5452" s="17" t="s">
        <v>14841</v>
      </c>
      <c r="P5452" s="18">
        <v>0</v>
      </c>
      <c r="Q5452" s="17" t="s">
        <v>8363</v>
      </c>
      <c r="R5452" s="17" t="s">
        <v>14107</v>
      </c>
      <c r="S5452" s="22" t="s">
        <v>8370</v>
      </c>
      <c r="T5452" s="22" t="s">
        <v>8370</v>
      </c>
      <c r="U5452" s="19" t="str">
        <f>IF(Cleaned_Data!P5452&gt;20000,"High-Bill","Normal-Bill")</f>
        <v>Normal-Bill</v>
      </c>
      <c r="V5452" s="19" t="str">
        <f t="shared" si="171"/>
        <v>Senior-Citizen</v>
      </c>
      <c r="W5452" s="19" t="str">
        <f t="shared" si="170"/>
        <v>Follow-Up-required</v>
      </c>
      <c r="X5452" s="20" t="str" cm="1">
        <f t="array" ref="X5452">_xlfn.IFS(P5452&lt;5000,"Low",P5452&lt;=20000,"Medium",P5452&gt;20000,"High")</f>
        <v>Low</v>
      </c>
    </row>
    <row r="5453" spans="1:24" x14ac:dyDescent="0.35">
      <c r="A5453" s="29" t="s">
        <v>711</v>
      </c>
      <c r="B5453" s="21" t="s">
        <v>1153</v>
      </c>
      <c r="C5453" s="21">
        <v>82</v>
      </c>
      <c r="D5453" s="22" t="s">
        <v>14847</v>
      </c>
      <c r="E5453" s="21" t="s">
        <v>12703</v>
      </c>
      <c r="F5453" s="21" t="s">
        <v>6836</v>
      </c>
      <c r="G5453" s="21" t="s">
        <v>6990</v>
      </c>
      <c r="H5453" s="21" t="s">
        <v>6996</v>
      </c>
      <c r="I5453" s="21" t="s">
        <v>7001</v>
      </c>
      <c r="J5453" s="21" t="s">
        <v>14039</v>
      </c>
      <c r="K5453" s="21" t="s">
        <v>14617</v>
      </c>
      <c r="L5453" s="21" t="s">
        <v>8343</v>
      </c>
      <c r="M5453" s="21" t="s">
        <v>8349</v>
      </c>
      <c r="N5453" s="21" t="s">
        <v>8353</v>
      </c>
      <c r="O5453" s="21" t="s">
        <v>14841</v>
      </c>
      <c r="P5453" s="26">
        <v>5330</v>
      </c>
      <c r="Q5453" s="21" t="s">
        <v>8362</v>
      </c>
      <c r="R5453" s="21" t="s">
        <v>7427</v>
      </c>
      <c r="S5453" s="22" t="s">
        <v>8370</v>
      </c>
      <c r="T5453" s="21" t="s">
        <v>14845</v>
      </c>
      <c r="U5453" s="23" t="str">
        <f>IF(Cleaned_Data!P5453&gt;20000,"High-Bill","Normal-Bill")</f>
        <v>Normal-Bill</v>
      </c>
      <c r="V5453" s="23" t="str">
        <f t="shared" si="171"/>
        <v>Senior-Citizen</v>
      </c>
      <c r="W5453" s="23" t="str">
        <f t="shared" si="170"/>
        <v>Follow-Up-required</v>
      </c>
      <c r="X5453" s="24" t="str" cm="1">
        <f t="array" ref="X5453">_xlfn.IFS(P5453&lt;5000,"Low",P5453&lt;=20000,"Medium",P5453&gt;20000,"High")</f>
        <v>Medium</v>
      </c>
    </row>
    <row r="5454" spans="1:24" x14ac:dyDescent="0.35">
      <c r="A5454" s="28" t="s">
        <v>711</v>
      </c>
      <c r="B5454" s="17" t="s">
        <v>1054</v>
      </c>
      <c r="C5454" s="17">
        <v>69</v>
      </c>
      <c r="D5454" s="17" t="s">
        <v>1174</v>
      </c>
      <c r="E5454" s="17" t="s">
        <v>12885</v>
      </c>
      <c r="F5454" s="17" t="s">
        <v>6852</v>
      </c>
      <c r="G5454" s="17" t="s">
        <v>6992</v>
      </c>
      <c r="H5454" s="17" t="s">
        <v>6997</v>
      </c>
      <c r="I5454" s="17" t="s">
        <v>7007</v>
      </c>
      <c r="J5454" s="17" t="s">
        <v>13917</v>
      </c>
      <c r="K5454" s="17" t="s">
        <v>14225</v>
      </c>
      <c r="L5454" s="17" t="s">
        <v>8339</v>
      </c>
      <c r="M5454" s="17" t="s">
        <v>8346</v>
      </c>
      <c r="N5454" s="17" t="s">
        <v>8354</v>
      </c>
      <c r="O5454" s="17" t="s">
        <v>8355</v>
      </c>
      <c r="P5454" s="25">
        <v>17327</v>
      </c>
      <c r="Q5454" s="17" t="s">
        <v>8364</v>
      </c>
      <c r="R5454" s="22" t="s">
        <v>8370</v>
      </c>
      <c r="S5454" s="22" t="s">
        <v>8370</v>
      </c>
      <c r="T5454" s="17" t="s">
        <v>14844</v>
      </c>
      <c r="U5454" s="19" t="str">
        <f>IF(Cleaned_Data!P5454&gt;20000,"High-Bill","Normal-Bill")</f>
        <v>Normal-Bill</v>
      </c>
      <c r="V5454" s="19" t="str">
        <f t="shared" si="171"/>
        <v>Senior-Citizen</v>
      </c>
      <c r="W5454" s="19" t="str">
        <f t="shared" si="170"/>
        <v>Not-Required</v>
      </c>
      <c r="X5454" s="20" t="str" cm="1">
        <f t="array" ref="X5454">_xlfn.IFS(P5454&lt;5000,"Low",P5454&lt;=20000,"Medium",P5454&gt;20000,"High")</f>
        <v>Medium</v>
      </c>
    </row>
    <row r="5455" spans="1:24" x14ac:dyDescent="0.35">
      <c r="A5455" s="29" t="s">
        <v>755</v>
      </c>
      <c r="B5455" s="21" t="s">
        <v>1083</v>
      </c>
      <c r="C5455" s="21">
        <v>65</v>
      </c>
      <c r="D5455" s="22" t="s">
        <v>14847</v>
      </c>
      <c r="E5455" s="21" t="s">
        <v>9734</v>
      </c>
      <c r="F5455" s="22" t="s">
        <v>8371</v>
      </c>
      <c r="G5455" s="21" t="s">
        <v>6993</v>
      </c>
      <c r="H5455" s="21" t="s">
        <v>6997</v>
      </c>
      <c r="I5455" s="21" t="s">
        <v>7004</v>
      </c>
      <c r="J5455" s="22" t="s">
        <v>8371</v>
      </c>
      <c r="K5455" s="21" t="s">
        <v>14315</v>
      </c>
      <c r="L5455" s="21" t="s">
        <v>8342</v>
      </c>
      <c r="M5455" s="21" t="s">
        <v>8349</v>
      </c>
      <c r="N5455" s="21" t="s">
        <v>8351</v>
      </c>
      <c r="O5455" s="21" t="s">
        <v>8358</v>
      </c>
      <c r="P5455" s="18">
        <v>0</v>
      </c>
      <c r="Q5455" s="21" t="s">
        <v>8363</v>
      </c>
      <c r="R5455" s="22" t="s">
        <v>8370</v>
      </c>
      <c r="S5455" s="21">
        <v>4</v>
      </c>
      <c r="T5455" s="22" t="s">
        <v>8370</v>
      </c>
      <c r="U5455" s="23" t="str">
        <f>IF(Cleaned_Data!P5455&gt;20000,"High-Bill","Normal-Bill")</f>
        <v>Normal-Bill</v>
      </c>
      <c r="V5455" s="23" t="str">
        <f t="shared" si="171"/>
        <v>Senior-Citizen</v>
      </c>
      <c r="W5455" s="23" t="str">
        <f t="shared" si="170"/>
        <v>Not-Required</v>
      </c>
      <c r="X5455" s="24" t="str" cm="1">
        <f t="array" ref="X5455">_xlfn.IFS(P5455&lt;5000,"Low",P5455&lt;=20000,"Medium",P5455&gt;20000,"High")</f>
        <v>Low</v>
      </c>
    </row>
    <row r="5456" spans="1:24" x14ac:dyDescent="0.35">
      <c r="A5456" s="28" t="s">
        <v>755</v>
      </c>
      <c r="B5456" s="17" t="s">
        <v>1106</v>
      </c>
      <c r="C5456" s="22" t="s">
        <v>14854</v>
      </c>
      <c r="D5456" s="17" t="s">
        <v>1172</v>
      </c>
      <c r="E5456" s="17" t="s">
        <v>9790</v>
      </c>
      <c r="F5456" s="22" t="s">
        <v>8371</v>
      </c>
      <c r="G5456" s="17" t="s">
        <v>6986</v>
      </c>
      <c r="H5456" s="17" t="s">
        <v>6994</v>
      </c>
      <c r="I5456" s="17" t="s">
        <v>7005</v>
      </c>
      <c r="J5456" s="17" t="s">
        <v>13957</v>
      </c>
      <c r="K5456" s="17" t="s">
        <v>14376</v>
      </c>
      <c r="L5456" s="17" t="s">
        <v>8344</v>
      </c>
      <c r="M5456" s="17" t="s">
        <v>8348</v>
      </c>
      <c r="N5456" s="17" t="s">
        <v>8354</v>
      </c>
      <c r="O5456" s="17" t="s">
        <v>14842</v>
      </c>
      <c r="P5456" s="18">
        <v>0</v>
      </c>
      <c r="Q5456" s="17" t="s">
        <v>8362</v>
      </c>
      <c r="R5456" s="22" t="s">
        <v>8370</v>
      </c>
      <c r="S5456" s="17">
        <v>4</v>
      </c>
      <c r="T5456" s="17" t="s">
        <v>14845</v>
      </c>
      <c r="U5456" s="19" t="str">
        <f>IF(Cleaned_Data!P5456&gt;20000,"High-Bill","Normal-Bill")</f>
        <v>Normal-Bill</v>
      </c>
      <c r="V5456" s="19" t="str">
        <f t="shared" si="171"/>
        <v>Senior-Citizen</v>
      </c>
      <c r="W5456" s="19" t="str">
        <f t="shared" si="170"/>
        <v>Not-Required</v>
      </c>
      <c r="X5456" s="20" t="str" cm="1">
        <f t="array" ref="X5456">_xlfn.IFS(P5456&lt;5000,"Low",P5456&lt;=20000,"Medium",P5456&gt;20000,"High")</f>
        <v>Low</v>
      </c>
    </row>
    <row r="5457" spans="1:24" x14ac:dyDescent="0.35">
      <c r="A5457" s="29" t="s">
        <v>755</v>
      </c>
      <c r="B5457" s="21" t="s">
        <v>1041</v>
      </c>
      <c r="C5457" s="21">
        <v>31</v>
      </c>
      <c r="D5457" s="21" t="s">
        <v>1174</v>
      </c>
      <c r="E5457" s="21" t="s">
        <v>9833</v>
      </c>
      <c r="F5457" s="22" t="s">
        <v>8371</v>
      </c>
      <c r="G5457" s="21" t="s">
        <v>6992</v>
      </c>
      <c r="H5457" s="21" t="s">
        <v>6998</v>
      </c>
      <c r="I5457" s="21" t="s">
        <v>7001</v>
      </c>
      <c r="J5457" s="22" t="s">
        <v>8371</v>
      </c>
      <c r="K5457" s="21" t="s">
        <v>14577</v>
      </c>
      <c r="L5457" s="21" t="s">
        <v>8339</v>
      </c>
      <c r="M5457" s="21" t="s">
        <v>8347</v>
      </c>
      <c r="N5457" s="21" t="s">
        <v>8351</v>
      </c>
      <c r="O5457" s="21" t="s">
        <v>8358</v>
      </c>
      <c r="P5457" s="18">
        <v>0</v>
      </c>
      <c r="Q5457" s="21" t="s">
        <v>8363</v>
      </c>
      <c r="R5457" s="22" t="s">
        <v>8370</v>
      </c>
      <c r="S5457" s="22" t="s">
        <v>8370</v>
      </c>
      <c r="T5457" s="21" t="s">
        <v>14845</v>
      </c>
      <c r="U5457" s="23" t="str">
        <f>IF(Cleaned_Data!P5457&gt;20000,"High-Bill","Normal-Bill")</f>
        <v>Normal-Bill</v>
      </c>
      <c r="V5457" s="23" t="str">
        <f t="shared" si="171"/>
        <v>Not-Senior-Citizen</v>
      </c>
      <c r="W5457" s="23" t="str">
        <f t="shared" si="170"/>
        <v>Not-Required</v>
      </c>
      <c r="X5457" s="24" t="str" cm="1">
        <f t="array" ref="X5457">_xlfn.IFS(P5457&lt;5000,"Low",P5457&lt;=20000,"Medium",P5457&gt;20000,"High")</f>
        <v>Low</v>
      </c>
    </row>
    <row r="5458" spans="1:24" x14ac:dyDescent="0.35">
      <c r="A5458" s="28" t="s">
        <v>755</v>
      </c>
      <c r="B5458" s="17" t="s">
        <v>1051</v>
      </c>
      <c r="C5458" s="22" t="s">
        <v>14854</v>
      </c>
      <c r="D5458" s="17" t="s">
        <v>1174</v>
      </c>
      <c r="E5458" s="17" t="s">
        <v>10219</v>
      </c>
      <c r="F5458" s="17" t="s">
        <v>6835</v>
      </c>
      <c r="G5458" s="17" t="s">
        <v>6989</v>
      </c>
      <c r="H5458" s="17" t="s">
        <v>6997</v>
      </c>
      <c r="I5458" s="17" t="s">
        <v>7006</v>
      </c>
      <c r="J5458" s="17" t="s">
        <v>14102</v>
      </c>
      <c r="K5458" s="17" t="s">
        <v>14715</v>
      </c>
      <c r="L5458" s="17" t="s">
        <v>8342</v>
      </c>
      <c r="M5458" s="17" t="s">
        <v>8347</v>
      </c>
      <c r="N5458" s="17" t="s">
        <v>8354</v>
      </c>
      <c r="O5458" s="17" t="s">
        <v>14842</v>
      </c>
      <c r="P5458" s="18">
        <v>0</v>
      </c>
      <c r="Q5458" s="17" t="s">
        <v>8362</v>
      </c>
      <c r="R5458" s="22" t="s">
        <v>8370</v>
      </c>
      <c r="S5458" s="17">
        <v>4</v>
      </c>
      <c r="T5458" s="17" t="s">
        <v>14845</v>
      </c>
      <c r="U5458" s="19" t="str">
        <f>IF(Cleaned_Data!P5458&gt;20000,"High-Bill","Normal-Bill")</f>
        <v>Normal-Bill</v>
      </c>
      <c r="V5458" s="19" t="str">
        <f t="shared" si="171"/>
        <v>Senior-Citizen</v>
      </c>
      <c r="W5458" s="19" t="str">
        <f t="shared" si="170"/>
        <v>Not-Required</v>
      </c>
      <c r="X5458" s="20" t="str" cm="1">
        <f t="array" ref="X5458">_xlfn.IFS(P5458&lt;5000,"Low",P5458&lt;=20000,"Medium",P5458&gt;20000,"High")</f>
        <v>Low</v>
      </c>
    </row>
    <row r="5459" spans="1:24" x14ac:dyDescent="0.35">
      <c r="A5459" s="29" t="s">
        <v>755</v>
      </c>
      <c r="B5459" s="21" t="s">
        <v>1140</v>
      </c>
      <c r="C5459" s="22" t="s">
        <v>14854</v>
      </c>
      <c r="D5459" s="21" t="s">
        <v>1174</v>
      </c>
      <c r="E5459" s="21" t="s">
        <v>11203</v>
      </c>
      <c r="F5459" s="22" t="s">
        <v>8371</v>
      </c>
      <c r="G5459" s="21" t="s">
        <v>6987</v>
      </c>
      <c r="H5459" s="21" t="s">
        <v>6994</v>
      </c>
      <c r="I5459" s="21" t="s">
        <v>7006</v>
      </c>
      <c r="J5459" s="21" t="s">
        <v>14161</v>
      </c>
      <c r="K5459" s="21" t="s">
        <v>14461</v>
      </c>
      <c r="L5459" s="21" t="s">
        <v>8345</v>
      </c>
      <c r="M5459" s="21" t="s">
        <v>8349</v>
      </c>
      <c r="N5459" s="21" t="s">
        <v>8351</v>
      </c>
      <c r="O5459" s="21" t="s">
        <v>8355</v>
      </c>
      <c r="P5459" s="18">
        <v>0</v>
      </c>
      <c r="Q5459" s="21" t="s">
        <v>8363</v>
      </c>
      <c r="R5459" s="22" t="s">
        <v>8370</v>
      </c>
      <c r="S5459" s="22" t="s">
        <v>8370</v>
      </c>
      <c r="T5459" s="21" t="s">
        <v>14844</v>
      </c>
      <c r="U5459" s="23" t="str">
        <f>IF(Cleaned_Data!P5459&gt;20000,"High-Bill","Normal-Bill")</f>
        <v>Normal-Bill</v>
      </c>
      <c r="V5459" s="23" t="str">
        <f t="shared" si="171"/>
        <v>Senior-Citizen</v>
      </c>
      <c r="W5459" s="23" t="str">
        <f t="shared" si="170"/>
        <v>Not-Required</v>
      </c>
      <c r="X5459" s="24" t="str" cm="1">
        <f t="array" ref="X5459">_xlfn.IFS(P5459&lt;5000,"Low",P5459&lt;=20000,"Medium",P5459&gt;20000,"High")</f>
        <v>Low</v>
      </c>
    </row>
    <row r="5460" spans="1:24" x14ac:dyDescent="0.35">
      <c r="A5460" s="28" t="s">
        <v>755</v>
      </c>
      <c r="B5460" s="17" t="s">
        <v>1107</v>
      </c>
      <c r="C5460" s="17">
        <v>36</v>
      </c>
      <c r="D5460" s="22" t="s">
        <v>14847</v>
      </c>
      <c r="E5460" s="17" t="s">
        <v>11527</v>
      </c>
      <c r="F5460" s="22" t="s">
        <v>8371</v>
      </c>
      <c r="G5460" s="17" t="s">
        <v>6985</v>
      </c>
      <c r="H5460" s="17" t="s">
        <v>6996</v>
      </c>
      <c r="I5460" s="17" t="s">
        <v>7007</v>
      </c>
      <c r="J5460" s="22" t="s">
        <v>8371</v>
      </c>
      <c r="K5460" s="17" t="s">
        <v>14680</v>
      </c>
      <c r="L5460" s="17" t="s">
        <v>8344</v>
      </c>
      <c r="M5460" s="17" t="s">
        <v>8348</v>
      </c>
      <c r="N5460" s="17" t="s">
        <v>8354</v>
      </c>
      <c r="O5460" s="17" t="s">
        <v>14842</v>
      </c>
      <c r="P5460" s="25">
        <v>13696</v>
      </c>
      <c r="Q5460" s="22" t="s">
        <v>8370</v>
      </c>
      <c r="R5460" s="22" t="s">
        <v>8370</v>
      </c>
      <c r="S5460" s="22" t="s">
        <v>8370</v>
      </c>
      <c r="T5460" s="17" t="s">
        <v>14845</v>
      </c>
      <c r="U5460" s="19" t="str">
        <f>IF(Cleaned_Data!P5460&gt;20000,"High-Bill","Normal-Bill")</f>
        <v>Normal-Bill</v>
      </c>
      <c r="V5460" s="19" t="str">
        <f t="shared" si="171"/>
        <v>Not-Senior-Citizen</v>
      </c>
      <c r="W5460" s="19" t="str">
        <f t="shared" si="170"/>
        <v>Not-Required</v>
      </c>
      <c r="X5460" s="20" t="str" cm="1">
        <f t="array" ref="X5460">_xlfn.IFS(P5460&lt;5000,"Low",P5460&lt;=20000,"Medium",P5460&gt;20000,"High")</f>
        <v>Medium</v>
      </c>
    </row>
    <row r="5461" spans="1:24" x14ac:dyDescent="0.35">
      <c r="A5461" s="29" t="s">
        <v>755</v>
      </c>
      <c r="B5461" s="21" t="s">
        <v>1144</v>
      </c>
      <c r="C5461" s="21">
        <v>51</v>
      </c>
      <c r="D5461" s="21" t="s">
        <v>1174</v>
      </c>
      <c r="E5461" s="21" t="s">
        <v>12102</v>
      </c>
      <c r="F5461" s="21" t="s">
        <v>6953</v>
      </c>
      <c r="G5461" s="21" t="s">
        <v>6991</v>
      </c>
      <c r="H5461" s="21" t="s">
        <v>6998</v>
      </c>
      <c r="I5461" s="21" t="s">
        <v>7003</v>
      </c>
      <c r="J5461" s="21" t="s">
        <v>14038</v>
      </c>
      <c r="K5461" s="21" t="s">
        <v>14824</v>
      </c>
      <c r="L5461" s="21" t="s">
        <v>8342</v>
      </c>
      <c r="M5461" s="21" t="s">
        <v>8350</v>
      </c>
      <c r="N5461" s="21" t="s">
        <v>8353</v>
      </c>
      <c r="O5461" s="21" t="s">
        <v>14841</v>
      </c>
      <c r="P5461" s="18">
        <v>0</v>
      </c>
      <c r="Q5461" s="21" t="s">
        <v>8364</v>
      </c>
      <c r="R5461" s="21" t="s">
        <v>14130</v>
      </c>
      <c r="S5461" s="21">
        <v>4</v>
      </c>
      <c r="T5461" s="21" t="s">
        <v>14844</v>
      </c>
      <c r="U5461" s="23" t="str">
        <f>IF(Cleaned_Data!P5461&gt;20000,"High-Bill","Normal-Bill")</f>
        <v>Normal-Bill</v>
      </c>
      <c r="V5461" s="23" t="str">
        <f t="shared" si="171"/>
        <v>Not-Senior-Citizen</v>
      </c>
      <c r="W5461" s="23" t="str">
        <f t="shared" si="170"/>
        <v>Follow-Up-required</v>
      </c>
      <c r="X5461" s="24" t="str" cm="1">
        <f t="array" ref="X5461">_xlfn.IFS(P5461&lt;5000,"Low",P5461&lt;=20000,"Medium",P5461&gt;20000,"High")</f>
        <v>Low</v>
      </c>
    </row>
    <row r="5462" spans="1:24" x14ac:dyDescent="0.35">
      <c r="A5462" s="28" t="s">
        <v>113</v>
      </c>
      <c r="B5462" s="17" t="s">
        <v>1094</v>
      </c>
      <c r="C5462" s="22" t="s">
        <v>14854</v>
      </c>
      <c r="D5462" s="17" t="s">
        <v>1172</v>
      </c>
      <c r="E5462" s="17" t="s">
        <v>8501</v>
      </c>
      <c r="F5462" s="17" t="s">
        <v>6740</v>
      </c>
      <c r="G5462" s="17" t="s">
        <v>6992</v>
      </c>
      <c r="H5462" s="17" t="s">
        <v>6996</v>
      </c>
      <c r="I5462" s="17" t="s">
        <v>7006</v>
      </c>
      <c r="J5462" s="22" t="s">
        <v>8371</v>
      </c>
      <c r="K5462" s="17" t="s">
        <v>14239</v>
      </c>
      <c r="L5462" s="17" t="s">
        <v>8345</v>
      </c>
      <c r="M5462" s="17" t="s">
        <v>8349</v>
      </c>
      <c r="N5462" s="17" t="s">
        <v>8352</v>
      </c>
      <c r="O5462" s="17" t="s">
        <v>8359</v>
      </c>
      <c r="P5462" s="25">
        <v>18061</v>
      </c>
      <c r="Q5462" s="17" t="s">
        <v>8363</v>
      </c>
      <c r="R5462" s="17" t="s">
        <v>7082</v>
      </c>
      <c r="S5462" s="22" t="s">
        <v>8370</v>
      </c>
      <c r="T5462" s="17" t="s">
        <v>14844</v>
      </c>
      <c r="U5462" s="19" t="str">
        <f>IF(Cleaned_Data!P5462&gt;20000,"High-Bill","Normal-Bill")</f>
        <v>Normal-Bill</v>
      </c>
      <c r="V5462" s="19" t="str">
        <f t="shared" si="171"/>
        <v>Senior-Citizen</v>
      </c>
      <c r="W5462" s="19" t="str">
        <f t="shared" si="170"/>
        <v>Follow-Up-required</v>
      </c>
      <c r="X5462" s="20" t="str" cm="1">
        <f t="array" ref="X5462">_xlfn.IFS(P5462&lt;5000,"Low",P5462&lt;=20000,"Medium",P5462&gt;20000,"High")</f>
        <v>Medium</v>
      </c>
    </row>
    <row r="5463" spans="1:24" x14ac:dyDescent="0.35">
      <c r="A5463" s="29" t="s">
        <v>113</v>
      </c>
      <c r="B5463" s="21" t="s">
        <v>1048</v>
      </c>
      <c r="C5463" s="22" t="s">
        <v>14854</v>
      </c>
      <c r="D5463" s="21" t="s">
        <v>1174</v>
      </c>
      <c r="E5463" s="21" t="s">
        <v>8601</v>
      </c>
      <c r="F5463" s="21" t="s">
        <v>6789</v>
      </c>
      <c r="G5463" s="21" t="s">
        <v>6986</v>
      </c>
      <c r="H5463" s="21" t="s">
        <v>6995</v>
      </c>
      <c r="I5463" s="21" t="s">
        <v>7007</v>
      </c>
      <c r="J5463" s="21" t="s">
        <v>14001</v>
      </c>
      <c r="K5463" s="21" t="s">
        <v>14347</v>
      </c>
      <c r="L5463" s="21" t="s">
        <v>8344</v>
      </c>
      <c r="M5463" s="21" t="s">
        <v>8348</v>
      </c>
      <c r="N5463" s="21" t="s">
        <v>8354</v>
      </c>
      <c r="O5463" s="21" t="s">
        <v>14842</v>
      </c>
      <c r="P5463" s="18">
        <v>0</v>
      </c>
      <c r="Q5463" s="21" t="s">
        <v>8363</v>
      </c>
      <c r="R5463" s="21" t="s">
        <v>14149</v>
      </c>
      <c r="S5463" s="21">
        <v>1</v>
      </c>
      <c r="T5463" s="21" t="s">
        <v>14845</v>
      </c>
      <c r="U5463" s="23" t="str">
        <f>IF(Cleaned_Data!P5463&gt;20000,"High-Bill","Normal-Bill")</f>
        <v>Normal-Bill</v>
      </c>
      <c r="V5463" s="23" t="str">
        <f t="shared" si="171"/>
        <v>Senior-Citizen</v>
      </c>
      <c r="W5463" s="23" t="str">
        <f t="shared" si="170"/>
        <v>Follow-Up-required</v>
      </c>
      <c r="X5463" s="24" t="str" cm="1">
        <f t="array" ref="X5463">_xlfn.IFS(P5463&lt;5000,"Low",P5463&lt;=20000,"Medium",P5463&gt;20000,"High")</f>
        <v>Low</v>
      </c>
    </row>
    <row r="5464" spans="1:24" x14ac:dyDescent="0.35">
      <c r="A5464" s="28" t="s">
        <v>113</v>
      </c>
      <c r="B5464" s="17" t="s">
        <v>1087</v>
      </c>
      <c r="C5464" s="22" t="s">
        <v>14854</v>
      </c>
      <c r="D5464" s="17" t="s">
        <v>1172</v>
      </c>
      <c r="E5464" s="17" t="s">
        <v>12796</v>
      </c>
      <c r="F5464" s="22" t="s">
        <v>8371</v>
      </c>
      <c r="G5464" s="17" t="s">
        <v>6989</v>
      </c>
      <c r="H5464" s="17" t="s">
        <v>6994</v>
      </c>
      <c r="I5464" s="17" t="s">
        <v>7001</v>
      </c>
      <c r="J5464" s="22" t="s">
        <v>8371</v>
      </c>
      <c r="K5464" s="17" t="s">
        <v>14615</v>
      </c>
      <c r="L5464" s="17" t="s">
        <v>8345</v>
      </c>
      <c r="M5464" s="17" t="s">
        <v>8349</v>
      </c>
      <c r="N5464" s="17" t="s">
        <v>8352</v>
      </c>
      <c r="O5464" s="17" t="s">
        <v>8358</v>
      </c>
      <c r="P5464" s="25">
        <v>24437</v>
      </c>
      <c r="Q5464" s="17" t="s">
        <v>8364</v>
      </c>
      <c r="R5464" s="17" t="s">
        <v>7302</v>
      </c>
      <c r="S5464" s="17">
        <v>4</v>
      </c>
      <c r="T5464" s="17" t="s">
        <v>14843</v>
      </c>
      <c r="U5464" s="19" t="str">
        <f>IF(Cleaned_Data!P5464&gt;20000,"High-Bill","Normal-Bill")</f>
        <v>High-Bill</v>
      </c>
      <c r="V5464" s="19" t="str">
        <f t="shared" si="171"/>
        <v>Senior-Citizen</v>
      </c>
      <c r="W5464" s="19" t="str">
        <f t="shared" si="170"/>
        <v>Follow-Up-required</v>
      </c>
      <c r="X5464" s="20" t="str" cm="1">
        <f t="array" ref="X5464">_xlfn.IFS(P5464&lt;5000,"Low",P5464&lt;=20000,"Medium",P5464&gt;20000,"High")</f>
        <v>High</v>
      </c>
    </row>
    <row r="5465" spans="1:24" x14ac:dyDescent="0.35">
      <c r="A5465" s="29" t="s">
        <v>904</v>
      </c>
      <c r="B5465" s="21" t="s">
        <v>1160</v>
      </c>
      <c r="C5465" s="22" t="s">
        <v>14854</v>
      </c>
      <c r="D5465" s="22" t="s">
        <v>14847</v>
      </c>
      <c r="E5465" s="21" t="s">
        <v>10461</v>
      </c>
      <c r="F5465" s="21" t="s">
        <v>6859</v>
      </c>
      <c r="G5465" s="21" t="s">
        <v>6990</v>
      </c>
      <c r="H5465" s="21" t="s">
        <v>6996</v>
      </c>
      <c r="I5465" s="21" t="s">
        <v>7006</v>
      </c>
      <c r="J5465" s="21" t="s">
        <v>7358</v>
      </c>
      <c r="K5465" s="21" t="s">
        <v>14560</v>
      </c>
      <c r="L5465" s="21" t="s">
        <v>8340</v>
      </c>
      <c r="M5465" s="21" t="s">
        <v>8349</v>
      </c>
      <c r="N5465" s="21" t="s">
        <v>8351</v>
      </c>
      <c r="O5465" s="21" t="s">
        <v>8358</v>
      </c>
      <c r="P5465" s="18">
        <v>0</v>
      </c>
      <c r="Q5465" s="21" t="s">
        <v>8362</v>
      </c>
      <c r="R5465" s="22" t="s">
        <v>8370</v>
      </c>
      <c r="S5465" s="22" t="s">
        <v>8370</v>
      </c>
      <c r="T5465" s="22" t="s">
        <v>8370</v>
      </c>
      <c r="U5465" s="23" t="str">
        <f>IF(Cleaned_Data!P5465&gt;20000,"High-Bill","Normal-Bill")</f>
        <v>Normal-Bill</v>
      </c>
      <c r="V5465" s="23" t="str">
        <f t="shared" si="171"/>
        <v>Senior-Citizen</v>
      </c>
      <c r="W5465" s="23" t="str">
        <f t="shared" si="170"/>
        <v>Not-Required</v>
      </c>
      <c r="X5465" s="24" t="str" cm="1">
        <f t="array" ref="X5465">_xlfn.IFS(P5465&lt;5000,"Low",P5465&lt;=20000,"Medium",P5465&gt;20000,"High")</f>
        <v>Low</v>
      </c>
    </row>
    <row r="5466" spans="1:24" x14ac:dyDescent="0.35">
      <c r="A5466" s="28" t="s">
        <v>904</v>
      </c>
      <c r="B5466" s="17" t="s">
        <v>1127</v>
      </c>
      <c r="C5466" s="17">
        <v>40</v>
      </c>
      <c r="D5466" s="17" t="s">
        <v>1172</v>
      </c>
      <c r="E5466" s="17" t="s">
        <v>13707</v>
      </c>
      <c r="F5466" s="17" t="s">
        <v>6897</v>
      </c>
      <c r="G5466" s="17" t="s">
        <v>6989</v>
      </c>
      <c r="H5466" s="17" t="s">
        <v>7000</v>
      </c>
      <c r="I5466" s="17" t="s">
        <v>7004</v>
      </c>
      <c r="J5466" s="22" t="s">
        <v>8371</v>
      </c>
      <c r="K5466" s="17" t="s">
        <v>14203</v>
      </c>
      <c r="L5466" s="17" t="s">
        <v>8338</v>
      </c>
      <c r="M5466" s="17" t="s">
        <v>8348</v>
      </c>
      <c r="N5466" s="17" t="s">
        <v>8354</v>
      </c>
      <c r="O5466" s="17" t="s">
        <v>8359</v>
      </c>
      <c r="P5466" s="25">
        <v>35644</v>
      </c>
      <c r="Q5466" s="17" t="s">
        <v>8362</v>
      </c>
      <c r="R5466" s="17" t="s">
        <v>7119</v>
      </c>
      <c r="S5466" s="17">
        <v>4</v>
      </c>
      <c r="T5466" s="22" t="s">
        <v>8370</v>
      </c>
      <c r="U5466" s="19" t="str">
        <f>IF(Cleaned_Data!P5466&gt;20000,"High-Bill","Normal-Bill")</f>
        <v>High-Bill</v>
      </c>
      <c r="V5466" s="19" t="str">
        <f t="shared" si="171"/>
        <v>Not-Senior-Citizen</v>
      </c>
      <c r="W5466" s="19" t="str">
        <f t="shared" si="170"/>
        <v>Follow-Up-required</v>
      </c>
      <c r="X5466" s="20" t="str" cm="1">
        <f t="array" ref="X5466">_xlfn.IFS(P5466&lt;5000,"Low",P5466&lt;=20000,"Medium",P5466&gt;20000,"High")</f>
        <v>High</v>
      </c>
    </row>
    <row r="5467" spans="1:24" x14ac:dyDescent="0.35">
      <c r="A5467" s="29" t="s">
        <v>592</v>
      </c>
      <c r="B5467" s="21" t="s">
        <v>1126</v>
      </c>
      <c r="C5467" s="22" t="s">
        <v>14854</v>
      </c>
      <c r="D5467" s="21" t="s">
        <v>1174</v>
      </c>
      <c r="E5467" s="21" t="s">
        <v>9216</v>
      </c>
      <c r="F5467" s="21" t="s">
        <v>6774</v>
      </c>
      <c r="G5467" s="21" t="s">
        <v>6992</v>
      </c>
      <c r="H5467" s="21" t="s">
        <v>6996</v>
      </c>
      <c r="I5467" s="21" t="s">
        <v>7002</v>
      </c>
      <c r="J5467" s="21" t="s">
        <v>7391</v>
      </c>
      <c r="K5467" s="21" t="s">
        <v>14642</v>
      </c>
      <c r="L5467" s="21" t="s">
        <v>8339</v>
      </c>
      <c r="M5467" s="21" t="s">
        <v>8350</v>
      </c>
      <c r="N5467" s="21" t="s">
        <v>8351</v>
      </c>
      <c r="O5467" s="21" t="s">
        <v>8355</v>
      </c>
      <c r="P5467" s="18">
        <v>0</v>
      </c>
      <c r="Q5467" s="21" t="s">
        <v>8363</v>
      </c>
      <c r="R5467" s="21" t="s">
        <v>14152</v>
      </c>
      <c r="S5467" s="21">
        <v>2</v>
      </c>
      <c r="T5467" s="21" t="s">
        <v>14844</v>
      </c>
      <c r="U5467" s="23" t="str">
        <f>IF(Cleaned_Data!P5467&gt;20000,"High-Bill","Normal-Bill")</f>
        <v>Normal-Bill</v>
      </c>
      <c r="V5467" s="23" t="str">
        <f t="shared" si="171"/>
        <v>Senior-Citizen</v>
      </c>
      <c r="W5467" s="23" t="str">
        <f t="shared" si="170"/>
        <v>Follow-Up-required</v>
      </c>
      <c r="X5467" s="24" t="str" cm="1">
        <f t="array" ref="X5467">_xlfn.IFS(P5467&lt;5000,"Low",P5467&lt;=20000,"Medium",P5467&gt;20000,"High")</f>
        <v>Low</v>
      </c>
    </row>
    <row r="5468" spans="1:24" x14ac:dyDescent="0.35">
      <c r="A5468" s="28" t="s">
        <v>592</v>
      </c>
      <c r="B5468" s="17" t="s">
        <v>1064</v>
      </c>
      <c r="C5468" s="22" t="s">
        <v>14854</v>
      </c>
      <c r="D5468" s="17" t="s">
        <v>1172</v>
      </c>
      <c r="E5468" s="17" t="s">
        <v>10152</v>
      </c>
      <c r="F5468" s="17" t="s">
        <v>6898</v>
      </c>
      <c r="G5468" s="17" t="s">
        <v>6986</v>
      </c>
      <c r="H5468" s="17" t="s">
        <v>6997</v>
      </c>
      <c r="I5468" s="17" t="s">
        <v>7006</v>
      </c>
      <c r="J5468" s="22" t="s">
        <v>8371</v>
      </c>
      <c r="K5468" s="17" t="s">
        <v>14342</v>
      </c>
      <c r="L5468" s="17" t="s">
        <v>8344</v>
      </c>
      <c r="M5468" s="17" t="s">
        <v>8346</v>
      </c>
      <c r="N5468" s="17" t="s">
        <v>8353</v>
      </c>
      <c r="O5468" s="17" t="s">
        <v>8355</v>
      </c>
      <c r="P5468" s="18">
        <v>0</v>
      </c>
      <c r="Q5468" s="17" t="s">
        <v>8363</v>
      </c>
      <c r="R5468" s="22" t="s">
        <v>8370</v>
      </c>
      <c r="S5468" s="22" t="s">
        <v>8370</v>
      </c>
      <c r="T5468" s="17" t="s">
        <v>14843</v>
      </c>
      <c r="U5468" s="19" t="str">
        <f>IF(Cleaned_Data!P5468&gt;20000,"High-Bill","Normal-Bill")</f>
        <v>Normal-Bill</v>
      </c>
      <c r="V5468" s="19" t="str">
        <f t="shared" si="171"/>
        <v>Senior-Citizen</v>
      </c>
      <c r="W5468" s="19" t="str">
        <f t="shared" si="170"/>
        <v>Not-Required</v>
      </c>
      <c r="X5468" s="20" t="str" cm="1">
        <f t="array" ref="X5468">_xlfn.IFS(P5468&lt;5000,"Low",P5468&lt;=20000,"Medium",P5468&gt;20000,"High")</f>
        <v>Low</v>
      </c>
    </row>
    <row r="5469" spans="1:24" x14ac:dyDescent="0.35">
      <c r="A5469" s="29" t="s">
        <v>592</v>
      </c>
      <c r="B5469" s="21" t="s">
        <v>1148</v>
      </c>
      <c r="C5469" s="21">
        <v>45</v>
      </c>
      <c r="D5469" s="21" t="s">
        <v>1172</v>
      </c>
      <c r="E5469" s="21" t="s">
        <v>10263</v>
      </c>
      <c r="F5469" s="21" t="s">
        <v>6957</v>
      </c>
      <c r="G5469" s="21" t="s">
        <v>6993</v>
      </c>
      <c r="H5469" s="21" t="s">
        <v>6997</v>
      </c>
      <c r="I5469" s="21" t="s">
        <v>7001</v>
      </c>
      <c r="J5469" s="22" t="s">
        <v>8371</v>
      </c>
      <c r="K5469" s="21" t="s">
        <v>14199</v>
      </c>
      <c r="L5469" s="21" t="s">
        <v>8343</v>
      </c>
      <c r="M5469" s="21" t="s">
        <v>8350</v>
      </c>
      <c r="N5469" s="21" t="s">
        <v>8353</v>
      </c>
      <c r="O5469" s="21" t="s">
        <v>14842</v>
      </c>
      <c r="P5469" s="18">
        <v>0</v>
      </c>
      <c r="Q5469" s="21" t="s">
        <v>8363</v>
      </c>
      <c r="R5469" s="22" t="s">
        <v>8370</v>
      </c>
      <c r="S5469" s="21">
        <v>5</v>
      </c>
      <c r="T5469" s="21" t="s">
        <v>14843</v>
      </c>
      <c r="U5469" s="23" t="str">
        <f>IF(Cleaned_Data!P5469&gt;20000,"High-Bill","Normal-Bill")</f>
        <v>Normal-Bill</v>
      </c>
      <c r="V5469" s="23" t="str">
        <f t="shared" si="171"/>
        <v>Not-Senior-Citizen</v>
      </c>
      <c r="W5469" s="23" t="str">
        <f t="shared" si="170"/>
        <v>Not-Required</v>
      </c>
      <c r="X5469" s="24" t="str" cm="1">
        <f t="array" ref="X5469">_xlfn.IFS(P5469&lt;5000,"Low",P5469&lt;=20000,"Medium",P5469&gt;20000,"High")</f>
        <v>Low</v>
      </c>
    </row>
    <row r="5470" spans="1:24" x14ac:dyDescent="0.35">
      <c r="A5470" s="28" t="s">
        <v>681</v>
      </c>
      <c r="B5470" s="17" t="s">
        <v>1106</v>
      </c>
      <c r="C5470" s="22" t="s">
        <v>14854</v>
      </c>
      <c r="D5470" s="17" t="s">
        <v>1174</v>
      </c>
      <c r="E5470" s="17" t="s">
        <v>9461</v>
      </c>
      <c r="F5470" s="17" t="s">
        <v>6798</v>
      </c>
      <c r="G5470" s="17" t="s">
        <v>6993</v>
      </c>
      <c r="H5470" s="17" t="s">
        <v>6995</v>
      </c>
      <c r="I5470" s="17" t="s">
        <v>7004</v>
      </c>
      <c r="J5470" s="17" t="s">
        <v>13985</v>
      </c>
      <c r="K5470" s="17" t="s">
        <v>14657</v>
      </c>
      <c r="L5470" s="17" t="s">
        <v>8340</v>
      </c>
      <c r="M5470" s="17" t="s">
        <v>8350</v>
      </c>
      <c r="N5470" s="17" t="s">
        <v>8353</v>
      </c>
      <c r="O5470" s="17" t="s">
        <v>8358</v>
      </c>
      <c r="P5470" s="18">
        <v>0</v>
      </c>
      <c r="Q5470" s="17" t="s">
        <v>8362</v>
      </c>
      <c r="R5470" s="17" t="s">
        <v>13961</v>
      </c>
      <c r="S5470" s="17">
        <v>4</v>
      </c>
      <c r="T5470" s="17" t="s">
        <v>14843</v>
      </c>
      <c r="U5470" s="19" t="str">
        <f>IF(Cleaned_Data!P5470&gt;20000,"High-Bill","Normal-Bill")</f>
        <v>Normal-Bill</v>
      </c>
      <c r="V5470" s="19" t="str">
        <f t="shared" si="171"/>
        <v>Senior-Citizen</v>
      </c>
      <c r="W5470" s="19" t="str">
        <f t="shared" si="170"/>
        <v>Follow-Up-required</v>
      </c>
      <c r="X5470" s="20" t="str" cm="1">
        <f t="array" ref="X5470">_xlfn.IFS(P5470&lt;5000,"Low",P5470&lt;=20000,"Medium",P5470&gt;20000,"High")</f>
        <v>Low</v>
      </c>
    </row>
    <row r="5471" spans="1:24" x14ac:dyDescent="0.35">
      <c r="A5471" s="29" t="s">
        <v>681</v>
      </c>
      <c r="B5471" s="21" t="s">
        <v>1156</v>
      </c>
      <c r="C5471" s="22" t="s">
        <v>14854</v>
      </c>
      <c r="D5471" s="21" t="s">
        <v>1172</v>
      </c>
      <c r="E5471" s="21" t="s">
        <v>10921</v>
      </c>
      <c r="F5471" s="22" t="s">
        <v>8371</v>
      </c>
      <c r="G5471" s="21" t="s">
        <v>6988</v>
      </c>
      <c r="H5471" s="21" t="s">
        <v>6996</v>
      </c>
      <c r="I5471" s="21" t="s">
        <v>7006</v>
      </c>
      <c r="J5471" s="21" t="s">
        <v>14152</v>
      </c>
      <c r="K5471" s="21" t="s">
        <v>14818</v>
      </c>
      <c r="L5471" s="21" t="s">
        <v>8339</v>
      </c>
      <c r="M5471" s="21" t="s">
        <v>8346</v>
      </c>
      <c r="N5471" s="21" t="s">
        <v>8354</v>
      </c>
      <c r="O5471" s="21" t="s">
        <v>14841</v>
      </c>
      <c r="P5471" s="18">
        <v>0</v>
      </c>
      <c r="Q5471" s="21" t="s">
        <v>8364</v>
      </c>
      <c r="R5471" s="22" t="s">
        <v>8370</v>
      </c>
      <c r="S5471" s="21">
        <v>4</v>
      </c>
      <c r="T5471" s="21" t="s">
        <v>14843</v>
      </c>
      <c r="U5471" s="23" t="str">
        <f>IF(Cleaned_Data!P5471&gt;20000,"High-Bill","Normal-Bill")</f>
        <v>Normal-Bill</v>
      </c>
      <c r="V5471" s="23" t="str">
        <f t="shared" si="171"/>
        <v>Senior-Citizen</v>
      </c>
      <c r="W5471" s="23" t="str">
        <f t="shared" si="170"/>
        <v>Not-Required</v>
      </c>
      <c r="X5471" s="24" t="str" cm="1">
        <f t="array" ref="X5471">_xlfn.IFS(P5471&lt;5000,"Low",P5471&lt;=20000,"Medium",P5471&gt;20000,"High")</f>
        <v>Low</v>
      </c>
    </row>
    <row r="5472" spans="1:24" x14ac:dyDescent="0.35">
      <c r="A5472" s="28" t="s">
        <v>681</v>
      </c>
      <c r="B5472" s="17" t="s">
        <v>1168</v>
      </c>
      <c r="C5472" s="22" t="s">
        <v>14854</v>
      </c>
      <c r="D5472" s="17" t="s">
        <v>1174</v>
      </c>
      <c r="E5472" s="17" t="s">
        <v>11507</v>
      </c>
      <c r="F5472" s="17" t="s">
        <v>6954</v>
      </c>
      <c r="G5472" s="17" t="s">
        <v>6990</v>
      </c>
      <c r="H5472" s="17" t="s">
        <v>6995</v>
      </c>
      <c r="I5472" s="17" t="s">
        <v>7005</v>
      </c>
      <c r="J5472" s="17" t="s">
        <v>13940</v>
      </c>
      <c r="K5472" s="17" t="s">
        <v>14552</v>
      </c>
      <c r="L5472" s="17" t="s">
        <v>8339</v>
      </c>
      <c r="M5472" s="17" t="s">
        <v>8349</v>
      </c>
      <c r="N5472" s="17" t="s">
        <v>8353</v>
      </c>
      <c r="O5472" s="17" t="s">
        <v>8358</v>
      </c>
      <c r="P5472" s="18">
        <v>0</v>
      </c>
      <c r="Q5472" s="17" t="s">
        <v>8362</v>
      </c>
      <c r="R5472" s="17" t="s">
        <v>13941</v>
      </c>
      <c r="S5472" s="17">
        <v>2</v>
      </c>
      <c r="T5472" s="17" t="s">
        <v>14844</v>
      </c>
      <c r="U5472" s="19" t="str">
        <f>IF(Cleaned_Data!P5472&gt;20000,"High-Bill","Normal-Bill")</f>
        <v>Normal-Bill</v>
      </c>
      <c r="V5472" s="19" t="str">
        <f t="shared" si="171"/>
        <v>Senior-Citizen</v>
      </c>
      <c r="W5472" s="19" t="str">
        <f t="shared" si="170"/>
        <v>Follow-Up-required</v>
      </c>
      <c r="X5472" s="20" t="str" cm="1">
        <f t="array" ref="X5472">_xlfn.IFS(P5472&lt;5000,"Low",P5472&lt;=20000,"Medium",P5472&gt;20000,"High")</f>
        <v>Low</v>
      </c>
    </row>
    <row r="5473" spans="1:24" x14ac:dyDescent="0.35">
      <c r="A5473" s="29" t="s">
        <v>681</v>
      </c>
      <c r="B5473" s="21" t="s">
        <v>1068</v>
      </c>
      <c r="C5473" s="22" t="s">
        <v>14854</v>
      </c>
      <c r="D5473" s="21" t="s">
        <v>1174</v>
      </c>
      <c r="E5473" s="21" t="s">
        <v>13824</v>
      </c>
      <c r="F5473" s="21" t="s">
        <v>6863</v>
      </c>
      <c r="G5473" s="21" t="s">
        <v>6985</v>
      </c>
      <c r="H5473" s="21" t="s">
        <v>6996</v>
      </c>
      <c r="I5473" s="21" t="s">
        <v>7005</v>
      </c>
      <c r="J5473" s="21" t="s">
        <v>14146</v>
      </c>
      <c r="K5473" s="21" t="s">
        <v>14457</v>
      </c>
      <c r="L5473" s="21" t="s">
        <v>8345</v>
      </c>
      <c r="M5473" s="21" t="s">
        <v>8350</v>
      </c>
      <c r="N5473" s="21" t="s">
        <v>8354</v>
      </c>
      <c r="O5473" s="21" t="s">
        <v>14842</v>
      </c>
      <c r="P5473" s="26">
        <v>40166</v>
      </c>
      <c r="Q5473" s="21" t="s">
        <v>8362</v>
      </c>
      <c r="R5473" s="22" t="s">
        <v>8370</v>
      </c>
      <c r="S5473" s="21">
        <v>5</v>
      </c>
      <c r="T5473" s="22" t="s">
        <v>8370</v>
      </c>
      <c r="U5473" s="23" t="str">
        <f>IF(Cleaned_Data!P5473&gt;20000,"High-Bill","Normal-Bill")</f>
        <v>High-Bill</v>
      </c>
      <c r="V5473" s="23" t="str">
        <f t="shared" si="171"/>
        <v>Senior-Citizen</v>
      </c>
      <c r="W5473" s="23" t="str">
        <f t="shared" si="170"/>
        <v>Not-Required</v>
      </c>
      <c r="X5473" s="24" t="str" cm="1">
        <f t="array" ref="X5473">_xlfn.IFS(P5473&lt;5000,"Low",P5473&lt;=20000,"Medium",P5473&gt;20000,"High")</f>
        <v>High</v>
      </c>
    </row>
    <row r="5474" spans="1:24" x14ac:dyDescent="0.35">
      <c r="A5474" s="28" t="s">
        <v>634</v>
      </c>
      <c r="B5474" s="17" t="s">
        <v>1094</v>
      </c>
      <c r="C5474" s="17">
        <v>47</v>
      </c>
      <c r="D5474" s="17" t="s">
        <v>1172</v>
      </c>
      <c r="E5474" s="17" t="s">
        <v>9325</v>
      </c>
      <c r="F5474" s="17" t="s">
        <v>6740</v>
      </c>
      <c r="G5474" s="17" t="s">
        <v>6989</v>
      </c>
      <c r="H5474" s="17" t="s">
        <v>6995</v>
      </c>
      <c r="I5474" s="17" t="s">
        <v>7001</v>
      </c>
      <c r="J5474" s="22" t="s">
        <v>8371</v>
      </c>
      <c r="K5474" s="17" t="s">
        <v>14674</v>
      </c>
      <c r="L5474" s="17" t="s">
        <v>8340</v>
      </c>
      <c r="M5474" s="17" t="s">
        <v>8348</v>
      </c>
      <c r="N5474" s="17" t="s">
        <v>8353</v>
      </c>
      <c r="O5474" s="17" t="s">
        <v>14841</v>
      </c>
      <c r="P5474" s="18">
        <v>0</v>
      </c>
      <c r="Q5474" s="22" t="s">
        <v>8370</v>
      </c>
      <c r="R5474" s="22" t="s">
        <v>8370</v>
      </c>
      <c r="S5474" s="17">
        <v>2</v>
      </c>
      <c r="T5474" s="17" t="s">
        <v>14843</v>
      </c>
      <c r="U5474" s="19" t="str">
        <f>IF(Cleaned_Data!P5474&gt;20000,"High-Bill","Normal-Bill")</f>
        <v>Normal-Bill</v>
      </c>
      <c r="V5474" s="19" t="str">
        <f t="shared" si="171"/>
        <v>Not-Senior-Citizen</v>
      </c>
      <c r="W5474" s="19" t="str">
        <f t="shared" si="170"/>
        <v>Not-Required</v>
      </c>
      <c r="X5474" s="20" t="str" cm="1">
        <f t="array" ref="X5474">_xlfn.IFS(P5474&lt;5000,"Low",P5474&lt;=20000,"Medium",P5474&gt;20000,"High")</f>
        <v>Low</v>
      </c>
    </row>
    <row r="5475" spans="1:24" x14ac:dyDescent="0.35">
      <c r="A5475" s="29" t="s">
        <v>634</v>
      </c>
      <c r="B5475" s="21" t="s">
        <v>1166</v>
      </c>
      <c r="C5475" s="22" t="s">
        <v>14854</v>
      </c>
      <c r="D5475" s="21" t="s">
        <v>1174</v>
      </c>
      <c r="E5475" s="21" t="s">
        <v>11051</v>
      </c>
      <c r="F5475" s="21" t="s">
        <v>6975</v>
      </c>
      <c r="G5475" s="21" t="s">
        <v>6985</v>
      </c>
      <c r="H5475" s="21" t="s">
        <v>6995</v>
      </c>
      <c r="I5475" s="21" t="s">
        <v>7005</v>
      </c>
      <c r="J5475" s="21" t="s">
        <v>14141</v>
      </c>
      <c r="K5475" s="21" t="s">
        <v>14533</v>
      </c>
      <c r="L5475" s="21" t="s">
        <v>8342</v>
      </c>
      <c r="M5475" s="21" t="s">
        <v>8346</v>
      </c>
      <c r="N5475" s="21" t="s">
        <v>8354</v>
      </c>
      <c r="O5475" s="21" t="s">
        <v>14841</v>
      </c>
      <c r="P5475" s="18">
        <v>0</v>
      </c>
      <c r="Q5475" s="21" t="s">
        <v>8362</v>
      </c>
      <c r="R5475" s="22" t="s">
        <v>8370</v>
      </c>
      <c r="S5475" s="22" t="s">
        <v>8370</v>
      </c>
      <c r="T5475" s="21" t="s">
        <v>14845</v>
      </c>
      <c r="U5475" s="23" t="str">
        <f>IF(Cleaned_Data!P5475&gt;20000,"High-Bill","Normal-Bill")</f>
        <v>Normal-Bill</v>
      </c>
      <c r="V5475" s="23" t="str">
        <f t="shared" si="171"/>
        <v>Senior-Citizen</v>
      </c>
      <c r="W5475" s="23" t="str">
        <f t="shared" si="170"/>
        <v>Not-Required</v>
      </c>
      <c r="X5475" s="24" t="str" cm="1">
        <f t="array" ref="X5475">_xlfn.IFS(P5475&lt;5000,"Low",P5475&lt;=20000,"Medium",P5475&gt;20000,"High")</f>
        <v>Low</v>
      </c>
    </row>
    <row r="5476" spans="1:24" x14ac:dyDescent="0.35">
      <c r="A5476" s="28" t="s">
        <v>634</v>
      </c>
      <c r="B5476" s="17" t="s">
        <v>1138</v>
      </c>
      <c r="C5476" s="22" t="s">
        <v>14854</v>
      </c>
      <c r="D5476" s="22" t="s">
        <v>14847</v>
      </c>
      <c r="E5476" s="17" t="s">
        <v>11604</v>
      </c>
      <c r="F5476" s="17" t="s">
        <v>6805</v>
      </c>
      <c r="G5476" s="17" t="s">
        <v>6988</v>
      </c>
      <c r="H5476" s="17" t="s">
        <v>6996</v>
      </c>
      <c r="I5476" s="17" t="s">
        <v>7007</v>
      </c>
      <c r="J5476" s="17" t="s">
        <v>14045</v>
      </c>
      <c r="K5476" s="17" t="s">
        <v>14419</v>
      </c>
      <c r="L5476" s="17" t="s">
        <v>8342</v>
      </c>
      <c r="M5476" s="17" t="s">
        <v>8348</v>
      </c>
      <c r="N5476" s="17" t="s">
        <v>8351</v>
      </c>
      <c r="O5476" s="17" t="s">
        <v>14841</v>
      </c>
      <c r="P5476" s="25">
        <v>12142</v>
      </c>
      <c r="Q5476" s="17" t="s">
        <v>8362</v>
      </c>
      <c r="R5476" s="22" t="s">
        <v>8370</v>
      </c>
      <c r="S5476" s="22" t="s">
        <v>8370</v>
      </c>
      <c r="T5476" s="17" t="s">
        <v>14845</v>
      </c>
      <c r="U5476" s="19" t="str">
        <f>IF(Cleaned_Data!P5476&gt;20000,"High-Bill","Normal-Bill")</f>
        <v>Normal-Bill</v>
      </c>
      <c r="V5476" s="19" t="str">
        <f t="shared" si="171"/>
        <v>Senior-Citizen</v>
      </c>
      <c r="W5476" s="19" t="str">
        <f t="shared" si="170"/>
        <v>Not-Required</v>
      </c>
      <c r="X5476" s="20" t="str" cm="1">
        <f t="array" ref="X5476">_xlfn.IFS(P5476&lt;5000,"Low",P5476&lt;=20000,"Medium",P5476&gt;20000,"High")</f>
        <v>Medium</v>
      </c>
    </row>
    <row r="5477" spans="1:24" x14ac:dyDescent="0.35">
      <c r="A5477" s="29" t="s">
        <v>634</v>
      </c>
      <c r="B5477" s="21" t="s">
        <v>1050</v>
      </c>
      <c r="C5477" s="21">
        <v>36</v>
      </c>
      <c r="D5477" s="21" t="s">
        <v>1174</v>
      </c>
      <c r="E5477" s="21" t="s">
        <v>11817</v>
      </c>
      <c r="F5477" s="22" t="s">
        <v>8371</v>
      </c>
      <c r="G5477" s="21" t="s">
        <v>6989</v>
      </c>
      <c r="H5477" s="21" t="s">
        <v>6998</v>
      </c>
      <c r="I5477" s="21" t="s">
        <v>7001</v>
      </c>
      <c r="J5477" s="22" t="s">
        <v>8371</v>
      </c>
      <c r="K5477" s="21" t="s">
        <v>14772</v>
      </c>
      <c r="L5477" s="21" t="s">
        <v>8339</v>
      </c>
      <c r="M5477" s="21" t="s">
        <v>8348</v>
      </c>
      <c r="N5477" s="21" t="s">
        <v>8354</v>
      </c>
      <c r="O5477" s="21" t="s">
        <v>8355</v>
      </c>
      <c r="P5477" s="26">
        <v>28611</v>
      </c>
      <c r="Q5477" s="22" t="s">
        <v>8370</v>
      </c>
      <c r="R5477" s="21" t="s">
        <v>14080</v>
      </c>
      <c r="S5477" s="21">
        <v>2</v>
      </c>
      <c r="T5477" s="21" t="s">
        <v>14845</v>
      </c>
      <c r="U5477" s="23" t="str">
        <f>IF(Cleaned_Data!P5477&gt;20000,"High-Bill","Normal-Bill")</f>
        <v>High-Bill</v>
      </c>
      <c r="V5477" s="23" t="str">
        <f t="shared" si="171"/>
        <v>Not-Senior-Citizen</v>
      </c>
      <c r="W5477" s="23" t="str">
        <f t="shared" si="170"/>
        <v>Follow-Up-required</v>
      </c>
      <c r="X5477" s="24" t="str" cm="1">
        <f t="array" ref="X5477">_xlfn.IFS(P5477&lt;5000,"Low",P5477&lt;=20000,"Medium",P5477&gt;20000,"High")</f>
        <v>High</v>
      </c>
    </row>
    <row r="5478" spans="1:24" x14ac:dyDescent="0.35">
      <c r="A5478" s="28" t="s">
        <v>49</v>
      </c>
      <c r="B5478" s="17" t="s">
        <v>1044</v>
      </c>
      <c r="C5478" s="17">
        <v>28</v>
      </c>
      <c r="D5478" s="17" t="s">
        <v>1174</v>
      </c>
      <c r="E5478" s="17" t="s">
        <v>8431</v>
      </c>
      <c r="F5478" s="17" t="s">
        <v>6698</v>
      </c>
      <c r="G5478" s="17" t="s">
        <v>6991</v>
      </c>
      <c r="H5478" s="17" t="s">
        <v>7000</v>
      </c>
      <c r="I5478" s="17" t="s">
        <v>7006</v>
      </c>
      <c r="J5478" s="17" t="s">
        <v>13918</v>
      </c>
      <c r="K5478" s="17" t="s">
        <v>14210</v>
      </c>
      <c r="L5478" s="17" t="s">
        <v>8341</v>
      </c>
      <c r="M5478" s="17" t="s">
        <v>8350</v>
      </c>
      <c r="N5478" s="17" t="s">
        <v>8352</v>
      </c>
      <c r="O5478" s="17" t="s">
        <v>8358</v>
      </c>
      <c r="P5478" s="25">
        <v>32727</v>
      </c>
      <c r="Q5478" s="17" t="s">
        <v>8362</v>
      </c>
      <c r="R5478" s="17" t="s">
        <v>7015</v>
      </c>
      <c r="S5478" s="17">
        <v>2</v>
      </c>
      <c r="T5478" s="17" t="s">
        <v>14843</v>
      </c>
      <c r="U5478" s="19" t="str">
        <f>IF(Cleaned_Data!P5478&gt;20000,"High-Bill","Normal-Bill")</f>
        <v>High-Bill</v>
      </c>
      <c r="V5478" s="19" t="str">
        <f t="shared" si="171"/>
        <v>Not-Senior-Citizen</v>
      </c>
      <c r="W5478" s="19" t="str">
        <f t="shared" si="170"/>
        <v>Follow-Up-required</v>
      </c>
      <c r="X5478" s="20" t="str" cm="1">
        <f t="array" ref="X5478">_xlfn.IFS(P5478&lt;5000,"Low",P5478&lt;=20000,"Medium",P5478&gt;20000,"High")</f>
        <v>High</v>
      </c>
    </row>
    <row r="5479" spans="1:24" x14ac:dyDescent="0.35">
      <c r="A5479" s="29" t="s">
        <v>49</v>
      </c>
      <c r="B5479" s="21" t="s">
        <v>1069</v>
      </c>
      <c r="C5479" s="22" t="s">
        <v>14854</v>
      </c>
      <c r="D5479" s="21" t="s">
        <v>1172</v>
      </c>
      <c r="E5479" s="21" t="s">
        <v>8840</v>
      </c>
      <c r="F5479" s="21" t="s">
        <v>6718</v>
      </c>
      <c r="G5479" s="21" t="s">
        <v>6986</v>
      </c>
      <c r="H5479" s="21" t="s">
        <v>6998</v>
      </c>
      <c r="I5479" s="21" t="s">
        <v>7005</v>
      </c>
      <c r="J5479" s="21" t="s">
        <v>14071</v>
      </c>
      <c r="K5479" s="21" t="s">
        <v>14428</v>
      </c>
      <c r="L5479" s="21" t="s">
        <v>8345</v>
      </c>
      <c r="M5479" s="21" t="s">
        <v>8349</v>
      </c>
      <c r="N5479" s="21" t="s">
        <v>8351</v>
      </c>
      <c r="O5479" s="21" t="s">
        <v>14841</v>
      </c>
      <c r="P5479" s="26">
        <v>6654</v>
      </c>
      <c r="Q5479" s="21" t="s">
        <v>8364</v>
      </c>
      <c r="R5479" s="22" t="s">
        <v>8370</v>
      </c>
      <c r="S5479" s="21">
        <v>4</v>
      </c>
      <c r="T5479" s="21" t="s">
        <v>14844</v>
      </c>
      <c r="U5479" s="23" t="str">
        <f>IF(Cleaned_Data!P5479&gt;20000,"High-Bill","Normal-Bill")</f>
        <v>Normal-Bill</v>
      </c>
      <c r="V5479" s="23" t="str">
        <f t="shared" si="171"/>
        <v>Senior-Citizen</v>
      </c>
      <c r="W5479" s="23" t="str">
        <f t="shared" si="170"/>
        <v>Not-Required</v>
      </c>
      <c r="X5479" s="24" t="str" cm="1">
        <f t="array" ref="X5479">_xlfn.IFS(P5479&lt;5000,"Low",P5479&lt;=20000,"Medium",P5479&gt;20000,"High")</f>
        <v>Medium</v>
      </c>
    </row>
    <row r="5480" spans="1:24" x14ac:dyDescent="0.35">
      <c r="A5480" s="28" t="s">
        <v>49</v>
      </c>
      <c r="B5480" s="17" t="s">
        <v>1114</v>
      </c>
      <c r="C5480" s="22" t="s">
        <v>14854</v>
      </c>
      <c r="D5480" s="22" t="s">
        <v>14847</v>
      </c>
      <c r="E5480" s="17" t="s">
        <v>11652</v>
      </c>
      <c r="F5480" s="22" t="s">
        <v>8371</v>
      </c>
      <c r="G5480" s="17" t="s">
        <v>6986</v>
      </c>
      <c r="H5480" s="17" t="s">
        <v>6995</v>
      </c>
      <c r="I5480" s="17" t="s">
        <v>7001</v>
      </c>
      <c r="J5480" s="17" t="s">
        <v>14029</v>
      </c>
      <c r="K5480" s="17" t="s">
        <v>14360</v>
      </c>
      <c r="L5480" s="17" t="s">
        <v>8340</v>
      </c>
      <c r="M5480" s="17" t="s">
        <v>8348</v>
      </c>
      <c r="N5480" s="17" t="s">
        <v>8352</v>
      </c>
      <c r="O5480" s="17" t="s">
        <v>8359</v>
      </c>
      <c r="P5480" s="18">
        <v>0</v>
      </c>
      <c r="Q5480" s="17" t="s">
        <v>8363</v>
      </c>
      <c r="R5480" s="22" t="s">
        <v>8370</v>
      </c>
      <c r="S5480" s="17">
        <v>3</v>
      </c>
      <c r="T5480" s="17" t="s">
        <v>14845</v>
      </c>
      <c r="U5480" s="19" t="str">
        <f>IF(Cleaned_Data!P5480&gt;20000,"High-Bill","Normal-Bill")</f>
        <v>Normal-Bill</v>
      </c>
      <c r="V5480" s="19" t="str">
        <f t="shared" si="171"/>
        <v>Senior-Citizen</v>
      </c>
      <c r="W5480" s="19" t="str">
        <f t="shared" si="170"/>
        <v>Not-Required</v>
      </c>
      <c r="X5480" s="20" t="str" cm="1">
        <f t="array" ref="X5480">_xlfn.IFS(P5480&lt;5000,"Low",P5480&lt;=20000,"Medium",P5480&gt;20000,"High")</f>
        <v>Low</v>
      </c>
    </row>
    <row r="5481" spans="1:24" x14ac:dyDescent="0.35">
      <c r="A5481" s="29" t="s">
        <v>49</v>
      </c>
      <c r="B5481" s="21" t="s">
        <v>1164</v>
      </c>
      <c r="C5481" s="22" t="s">
        <v>14854</v>
      </c>
      <c r="D5481" s="21" t="s">
        <v>1172</v>
      </c>
      <c r="E5481" s="21" t="s">
        <v>12481</v>
      </c>
      <c r="F5481" s="21" t="s">
        <v>6935</v>
      </c>
      <c r="G5481" s="21" t="s">
        <v>6993</v>
      </c>
      <c r="H5481" s="21" t="s">
        <v>6994</v>
      </c>
      <c r="I5481" s="21" t="s">
        <v>7007</v>
      </c>
      <c r="J5481" s="22" t="s">
        <v>8371</v>
      </c>
      <c r="K5481" s="21" t="s">
        <v>14535</v>
      </c>
      <c r="L5481" s="21" t="s">
        <v>8339</v>
      </c>
      <c r="M5481" s="21" t="s">
        <v>8348</v>
      </c>
      <c r="N5481" s="21" t="s">
        <v>8354</v>
      </c>
      <c r="O5481" s="21" t="s">
        <v>14842</v>
      </c>
      <c r="P5481" s="26">
        <v>2297</v>
      </c>
      <c r="Q5481" s="21" t="s">
        <v>8362</v>
      </c>
      <c r="R5481" s="21" t="s">
        <v>14143</v>
      </c>
      <c r="S5481" s="21">
        <v>1</v>
      </c>
      <c r="T5481" s="21" t="s">
        <v>14843</v>
      </c>
      <c r="U5481" s="23" t="str">
        <f>IF(Cleaned_Data!P5481&gt;20000,"High-Bill","Normal-Bill")</f>
        <v>Normal-Bill</v>
      </c>
      <c r="V5481" s="23" t="str">
        <f t="shared" si="171"/>
        <v>Senior-Citizen</v>
      </c>
      <c r="W5481" s="23" t="str">
        <f t="shared" si="170"/>
        <v>Follow-Up-required</v>
      </c>
      <c r="X5481" s="24" t="str" cm="1">
        <f t="array" ref="X5481">_xlfn.IFS(P5481&lt;5000,"Low",P5481&lt;=20000,"Medium",P5481&gt;20000,"High")</f>
        <v>Low</v>
      </c>
    </row>
    <row r="5482" spans="1:24" x14ac:dyDescent="0.35">
      <c r="A5482" s="28" t="s">
        <v>49</v>
      </c>
      <c r="B5482" s="17" t="s">
        <v>1158</v>
      </c>
      <c r="C5482" s="17">
        <v>56</v>
      </c>
      <c r="D5482" s="17" t="s">
        <v>1172</v>
      </c>
      <c r="E5482" s="17" t="s">
        <v>12897</v>
      </c>
      <c r="F5482" s="17" t="s">
        <v>6850</v>
      </c>
      <c r="G5482" s="17" t="s">
        <v>6988</v>
      </c>
      <c r="H5482" s="17" t="s">
        <v>6997</v>
      </c>
      <c r="I5482" s="17" t="s">
        <v>7002</v>
      </c>
      <c r="J5482" s="22" t="s">
        <v>8371</v>
      </c>
      <c r="K5482" s="17" t="s">
        <v>14583</v>
      </c>
      <c r="L5482" s="17" t="s">
        <v>8339</v>
      </c>
      <c r="M5482" s="17" t="s">
        <v>8348</v>
      </c>
      <c r="N5482" s="17" t="s">
        <v>8352</v>
      </c>
      <c r="O5482" s="17" t="s">
        <v>14842</v>
      </c>
      <c r="P5482" s="25">
        <v>13136</v>
      </c>
      <c r="Q5482" s="17" t="s">
        <v>8362</v>
      </c>
      <c r="R5482" s="22" t="s">
        <v>8370</v>
      </c>
      <c r="S5482" s="22" t="s">
        <v>8370</v>
      </c>
      <c r="T5482" s="17" t="s">
        <v>14844</v>
      </c>
      <c r="U5482" s="19" t="str">
        <f>IF(Cleaned_Data!P5482&gt;20000,"High-Bill","Normal-Bill")</f>
        <v>Normal-Bill</v>
      </c>
      <c r="V5482" s="19" t="str">
        <f t="shared" si="171"/>
        <v>Not-Senior-Citizen</v>
      </c>
      <c r="W5482" s="19" t="str">
        <f t="shared" si="170"/>
        <v>Not-Required</v>
      </c>
      <c r="X5482" s="20" t="str" cm="1">
        <f t="array" ref="X5482">_xlfn.IFS(P5482&lt;5000,"Low",P5482&lt;=20000,"Medium",P5482&gt;20000,"High")</f>
        <v>Medium</v>
      </c>
    </row>
    <row r="5483" spans="1:24" x14ac:dyDescent="0.35">
      <c r="A5483" s="29" t="s">
        <v>49</v>
      </c>
      <c r="B5483" s="21" t="s">
        <v>1152</v>
      </c>
      <c r="C5483" s="22" t="s">
        <v>14854</v>
      </c>
      <c r="D5483" s="22" t="s">
        <v>14847</v>
      </c>
      <c r="E5483" s="21" t="s">
        <v>13615</v>
      </c>
      <c r="F5483" s="21" t="s">
        <v>6834</v>
      </c>
      <c r="G5483" s="21" t="s">
        <v>6993</v>
      </c>
      <c r="H5483" s="21" t="s">
        <v>6994</v>
      </c>
      <c r="I5483" s="21" t="s">
        <v>7002</v>
      </c>
      <c r="J5483" s="22" t="s">
        <v>8371</v>
      </c>
      <c r="K5483" s="21" t="s">
        <v>14476</v>
      </c>
      <c r="L5483" s="21" t="s">
        <v>8345</v>
      </c>
      <c r="M5483" s="21" t="s">
        <v>8347</v>
      </c>
      <c r="N5483" s="21" t="s">
        <v>8353</v>
      </c>
      <c r="O5483" s="21" t="s">
        <v>14842</v>
      </c>
      <c r="P5483" s="18">
        <v>0</v>
      </c>
      <c r="Q5483" s="21" t="s">
        <v>8363</v>
      </c>
      <c r="R5483" s="22" t="s">
        <v>8370</v>
      </c>
      <c r="S5483" s="21">
        <v>5</v>
      </c>
      <c r="T5483" s="21" t="s">
        <v>14845</v>
      </c>
      <c r="U5483" s="23" t="str">
        <f>IF(Cleaned_Data!P5483&gt;20000,"High-Bill","Normal-Bill")</f>
        <v>Normal-Bill</v>
      </c>
      <c r="V5483" s="23" t="str">
        <f t="shared" si="171"/>
        <v>Senior-Citizen</v>
      </c>
      <c r="W5483" s="23" t="str">
        <f t="shared" si="170"/>
        <v>Not-Required</v>
      </c>
      <c r="X5483" s="24" t="str" cm="1">
        <f t="array" ref="X5483">_xlfn.IFS(P5483&lt;5000,"Low",P5483&lt;=20000,"Medium",P5483&gt;20000,"High")</f>
        <v>Low</v>
      </c>
    </row>
    <row r="5484" spans="1:24" x14ac:dyDescent="0.35">
      <c r="A5484" s="28" t="s">
        <v>261</v>
      </c>
      <c r="B5484" s="17" t="s">
        <v>1132</v>
      </c>
      <c r="C5484" s="17">
        <v>58</v>
      </c>
      <c r="D5484" s="17" t="s">
        <v>1174</v>
      </c>
      <c r="E5484" s="17" t="s">
        <v>8682</v>
      </c>
      <c r="F5484" s="22" t="s">
        <v>8371</v>
      </c>
      <c r="G5484" s="17" t="s">
        <v>6986</v>
      </c>
      <c r="H5484" s="17" t="s">
        <v>7000</v>
      </c>
      <c r="I5484" s="17" t="s">
        <v>7003</v>
      </c>
      <c r="J5484" s="22" t="s">
        <v>8371</v>
      </c>
      <c r="K5484" s="17" t="s">
        <v>14338</v>
      </c>
      <c r="L5484" s="17" t="s">
        <v>8341</v>
      </c>
      <c r="M5484" s="17" t="s">
        <v>8346</v>
      </c>
      <c r="N5484" s="17" t="s">
        <v>8354</v>
      </c>
      <c r="O5484" s="17" t="s">
        <v>8358</v>
      </c>
      <c r="P5484" s="18">
        <v>0</v>
      </c>
      <c r="Q5484" s="17" t="s">
        <v>8362</v>
      </c>
      <c r="R5484" s="17" t="s">
        <v>13949</v>
      </c>
      <c r="S5484" s="17">
        <v>1</v>
      </c>
      <c r="T5484" s="17" t="s">
        <v>14845</v>
      </c>
      <c r="U5484" s="19" t="str">
        <f>IF(Cleaned_Data!P5484&gt;20000,"High-Bill","Normal-Bill")</f>
        <v>Normal-Bill</v>
      </c>
      <c r="V5484" s="19" t="str">
        <f t="shared" si="171"/>
        <v>Not-Senior-Citizen</v>
      </c>
      <c r="W5484" s="19" t="str">
        <f t="shared" si="170"/>
        <v>Follow-Up-required</v>
      </c>
      <c r="X5484" s="20" t="str" cm="1">
        <f t="array" ref="X5484">_xlfn.IFS(P5484&lt;5000,"Low",P5484&lt;=20000,"Medium",P5484&gt;20000,"High")</f>
        <v>Low</v>
      </c>
    </row>
    <row r="5485" spans="1:24" x14ac:dyDescent="0.35">
      <c r="A5485" s="29" t="s">
        <v>261</v>
      </c>
      <c r="B5485" s="21" t="s">
        <v>1105</v>
      </c>
      <c r="C5485" s="22" t="s">
        <v>14854</v>
      </c>
      <c r="D5485" s="21" t="s">
        <v>1172</v>
      </c>
      <c r="E5485" s="21" t="s">
        <v>8942</v>
      </c>
      <c r="F5485" s="22" t="s">
        <v>8371</v>
      </c>
      <c r="G5485" s="21" t="s">
        <v>6993</v>
      </c>
      <c r="H5485" s="21" t="s">
        <v>6999</v>
      </c>
      <c r="I5485" s="21" t="s">
        <v>7006</v>
      </c>
      <c r="J5485" s="21" t="s">
        <v>14090</v>
      </c>
      <c r="K5485" s="21" t="s">
        <v>14546</v>
      </c>
      <c r="L5485" s="21" t="s">
        <v>8340</v>
      </c>
      <c r="M5485" s="21" t="s">
        <v>8349</v>
      </c>
      <c r="N5485" s="21" t="s">
        <v>8352</v>
      </c>
      <c r="O5485" s="21" t="s">
        <v>14841</v>
      </c>
      <c r="P5485" s="18">
        <v>0</v>
      </c>
      <c r="Q5485" s="21" t="s">
        <v>8364</v>
      </c>
      <c r="R5485" s="21" t="s">
        <v>7044</v>
      </c>
      <c r="S5485" s="21">
        <v>5</v>
      </c>
      <c r="T5485" s="22" t="s">
        <v>8370</v>
      </c>
      <c r="U5485" s="23" t="str">
        <f>IF(Cleaned_Data!P5485&gt;20000,"High-Bill","Normal-Bill")</f>
        <v>Normal-Bill</v>
      </c>
      <c r="V5485" s="23" t="str">
        <f t="shared" si="171"/>
        <v>Senior-Citizen</v>
      </c>
      <c r="W5485" s="23" t="str">
        <f t="shared" si="170"/>
        <v>Follow-Up-required</v>
      </c>
      <c r="X5485" s="24" t="str" cm="1">
        <f t="array" ref="X5485">_xlfn.IFS(P5485&lt;5000,"Low",P5485&lt;=20000,"Medium",P5485&gt;20000,"High")</f>
        <v>Low</v>
      </c>
    </row>
    <row r="5486" spans="1:24" x14ac:dyDescent="0.35">
      <c r="A5486" s="28" t="s">
        <v>261</v>
      </c>
      <c r="B5486" s="17" t="s">
        <v>1041</v>
      </c>
      <c r="C5486" s="22" t="s">
        <v>14854</v>
      </c>
      <c r="D5486" s="17" t="s">
        <v>1172</v>
      </c>
      <c r="E5486" s="17" t="s">
        <v>9096</v>
      </c>
      <c r="F5486" s="17" t="s">
        <v>6796</v>
      </c>
      <c r="G5486" s="17" t="s">
        <v>6992</v>
      </c>
      <c r="H5486" s="17" t="s">
        <v>6998</v>
      </c>
      <c r="I5486" s="17" t="s">
        <v>7004</v>
      </c>
      <c r="J5486" s="17" t="s">
        <v>14007</v>
      </c>
      <c r="K5486" s="17" t="s">
        <v>14604</v>
      </c>
      <c r="L5486" s="17" t="s">
        <v>8345</v>
      </c>
      <c r="M5486" s="17" t="s">
        <v>8348</v>
      </c>
      <c r="N5486" s="17" t="s">
        <v>8354</v>
      </c>
      <c r="O5486" s="17" t="s">
        <v>8355</v>
      </c>
      <c r="P5486" s="18">
        <v>0</v>
      </c>
      <c r="Q5486" s="17" t="s">
        <v>8363</v>
      </c>
      <c r="R5486" s="22" t="s">
        <v>8370</v>
      </c>
      <c r="S5486" s="17">
        <v>1</v>
      </c>
      <c r="T5486" s="17" t="s">
        <v>14845</v>
      </c>
      <c r="U5486" s="19" t="str">
        <f>IF(Cleaned_Data!P5486&gt;20000,"High-Bill","Normal-Bill")</f>
        <v>Normal-Bill</v>
      </c>
      <c r="V5486" s="19" t="str">
        <f t="shared" si="171"/>
        <v>Senior-Citizen</v>
      </c>
      <c r="W5486" s="19" t="str">
        <f t="shared" si="170"/>
        <v>Not-Required</v>
      </c>
      <c r="X5486" s="20" t="str" cm="1">
        <f t="array" ref="X5486">_xlfn.IFS(P5486&lt;5000,"Low",P5486&lt;=20000,"Medium",P5486&gt;20000,"High")</f>
        <v>Low</v>
      </c>
    </row>
    <row r="5487" spans="1:24" x14ac:dyDescent="0.35">
      <c r="A5487" s="29" t="s">
        <v>261</v>
      </c>
      <c r="B5487" s="21" t="s">
        <v>1130</v>
      </c>
      <c r="C5487" s="22" t="s">
        <v>14854</v>
      </c>
      <c r="D5487" s="21" t="s">
        <v>1174</v>
      </c>
      <c r="E5487" s="21" t="s">
        <v>11300</v>
      </c>
      <c r="F5487" s="21" t="s">
        <v>6781</v>
      </c>
      <c r="G5487" s="21" t="s">
        <v>6993</v>
      </c>
      <c r="H5487" s="21" t="s">
        <v>6995</v>
      </c>
      <c r="I5487" s="21" t="s">
        <v>7001</v>
      </c>
      <c r="J5487" s="22" t="s">
        <v>8371</v>
      </c>
      <c r="K5487" s="21" t="s">
        <v>14228</v>
      </c>
      <c r="L5487" s="21" t="s">
        <v>8343</v>
      </c>
      <c r="M5487" s="21" t="s">
        <v>8349</v>
      </c>
      <c r="N5487" s="21" t="s">
        <v>8353</v>
      </c>
      <c r="O5487" s="21" t="s">
        <v>14842</v>
      </c>
      <c r="P5487" s="18">
        <v>0</v>
      </c>
      <c r="Q5487" s="21" t="s">
        <v>8363</v>
      </c>
      <c r="R5487" s="21" t="s">
        <v>13959</v>
      </c>
      <c r="S5487" s="22" t="s">
        <v>8370</v>
      </c>
      <c r="T5487" s="21" t="s">
        <v>14844</v>
      </c>
      <c r="U5487" s="23" t="str">
        <f>IF(Cleaned_Data!P5487&gt;20000,"High-Bill","Normal-Bill")</f>
        <v>Normal-Bill</v>
      </c>
      <c r="V5487" s="23" t="str">
        <f t="shared" si="171"/>
        <v>Senior-Citizen</v>
      </c>
      <c r="W5487" s="23" t="str">
        <f t="shared" si="170"/>
        <v>Follow-Up-required</v>
      </c>
      <c r="X5487" s="24" t="str" cm="1">
        <f t="array" ref="X5487">_xlfn.IFS(P5487&lt;5000,"Low",P5487&lt;=20000,"Medium",P5487&gt;20000,"High")</f>
        <v>Low</v>
      </c>
    </row>
    <row r="5488" spans="1:24" x14ac:dyDescent="0.35">
      <c r="A5488" s="28" t="s">
        <v>261</v>
      </c>
      <c r="B5488" s="17" t="s">
        <v>1022</v>
      </c>
      <c r="C5488" s="17">
        <v>23</v>
      </c>
      <c r="D5488" s="17" t="s">
        <v>1174</v>
      </c>
      <c r="E5488" s="17" t="s">
        <v>13364</v>
      </c>
      <c r="F5488" s="22" t="s">
        <v>8371</v>
      </c>
      <c r="G5488" s="17" t="s">
        <v>6984</v>
      </c>
      <c r="H5488" s="17" t="s">
        <v>7000</v>
      </c>
      <c r="I5488" s="17" t="s">
        <v>7007</v>
      </c>
      <c r="J5488" s="17" t="s">
        <v>14050</v>
      </c>
      <c r="K5488" s="17" t="s">
        <v>14472</v>
      </c>
      <c r="L5488" s="17" t="s">
        <v>8343</v>
      </c>
      <c r="M5488" s="17" t="s">
        <v>8349</v>
      </c>
      <c r="N5488" s="17" t="s">
        <v>8351</v>
      </c>
      <c r="O5488" s="17" t="s">
        <v>8355</v>
      </c>
      <c r="P5488" s="18">
        <v>0</v>
      </c>
      <c r="Q5488" s="22" t="s">
        <v>8370</v>
      </c>
      <c r="R5488" s="22" t="s">
        <v>8370</v>
      </c>
      <c r="S5488" s="17">
        <v>5</v>
      </c>
      <c r="T5488" s="22" t="s">
        <v>8370</v>
      </c>
      <c r="U5488" s="19" t="str">
        <f>IF(Cleaned_Data!P5488&gt;20000,"High-Bill","Normal-Bill")</f>
        <v>Normal-Bill</v>
      </c>
      <c r="V5488" s="19" t="str">
        <f t="shared" si="171"/>
        <v>Not-Senior-Citizen</v>
      </c>
      <c r="W5488" s="19" t="str">
        <f t="shared" si="170"/>
        <v>Not-Required</v>
      </c>
      <c r="X5488" s="20" t="str" cm="1">
        <f t="array" ref="X5488">_xlfn.IFS(P5488&lt;5000,"Low",P5488&lt;=20000,"Medium",P5488&gt;20000,"High")</f>
        <v>Low</v>
      </c>
    </row>
    <row r="5489" spans="1:24" x14ac:dyDescent="0.35">
      <c r="A5489" s="29" t="s">
        <v>642</v>
      </c>
      <c r="B5489" s="21" t="s">
        <v>1132</v>
      </c>
      <c r="C5489" s="21">
        <v>53</v>
      </c>
      <c r="D5489" s="21" t="s">
        <v>1174</v>
      </c>
      <c r="E5489" s="21" t="s">
        <v>9337</v>
      </c>
      <c r="F5489" s="21" t="s">
        <v>6803</v>
      </c>
      <c r="G5489" s="21" t="s">
        <v>6987</v>
      </c>
      <c r="H5489" s="21" t="s">
        <v>6995</v>
      </c>
      <c r="I5489" s="21" t="s">
        <v>7005</v>
      </c>
      <c r="J5489" s="22" t="s">
        <v>8371</v>
      </c>
      <c r="K5489" s="21" t="s">
        <v>14271</v>
      </c>
      <c r="L5489" s="21" t="s">
        <v>8338</v>
      </c>
      <c r="M5489" s="21" t="s">
        <v>8347</v>
      </c>
      <c r="N5489" s="21" t="s">
        <v>8354</v>
      </c>
      <c r="O5489" s="21" t="s">
        <v>8358</v>
      </c>
      <c r="P5489" s="26">
        <v>44138</v>
      </c>
      <c r="Q5489" s="21" t="s">
        <v>8363</v>
      </c>
      <c r="R5489" s="22" t="s">
        <v>8370</v>
      </c>
      <c r="S5489" s="22" t="s">
        <v>8370</v>
      </c>
      <c r="T5489" s="22" t="s">
        <v>8370</v>
      </c>
      <c r="U5489" s="23" t="str">
        <f>IF(Cleaned_Data!P5489&gt;20000,"High-Bill","Normal-Bill")</f>
        <v>High-Bill</v>
      </c>
      <c r="V5489" s="23" t="str">
        <f t="shared" si="171"/>
        <v>Not-Senior-Citizen</v>
      </c>
      <c r="W5489" s="23" t="str">
        <f t="shared" si="170"/>
        <v>Not-Required</v>
      </c>
      <c r="X5489" s="24" t="str" cm="1">
        <f t="array" ref="X5489">_xlfn.IFS(P5489&lt;5000,"Low",P5489&lt;=20000,"Medium",P5489&gt;20000,"High")</f>
        <v>High</v>
      </c>
    </row>
    <row r="5490" spans="1:24" x14ac:dyDescent="0.35">
      <c r="A5490" s="28" t="s">
        <v>642</v>
      </c>
      <c r="B5490" s="17" t="s">
        <v>1116</v>
      </c>
      <c r="C5490" s="22" t="s">
        <v>14854</v>
      </c>
      <c r="D5490" s="17" t="s">
        <v>1174</v>
      </c>
      <c r="E5490" s="17" t="s">
        <v>11004</v>
      </c>
      <c r="F5490" s="17" t="s">
        <v>6763</v>
      </c>
      <c r="G5490" s="17" t="s">
        <v>6988</v>
      </c>
      <c r="H5490" s="17" t="s">
        <v>6995</v>
      </c>
      <c r="I5490" s="17" t="s">
        <v>7001</v>
      </c>
      <c r="J5490" s="17" t="s">
        <v>13977</v>
      </c>
      <c r="K5490" s="17" t="s">
        <v>14399</v>
      </c>
      <c r="L5490" s="17" t="s">
        <v>8340</v>
      </c>
      <c r="M5490" s="17" t="s">
        <v>8347</v>
      </c>
      <c r="N5490" s="17" t="s">
        <v>8353</v>
      </c>
      <c r="O5490" s="17" t="s">
        <v>14841</v>
      </c>
      <c r="P5490" s="18">
        <v>0</v>
      </c>
      <c r="Q5490" s="17" t="s">
        <v>8362</v>
      </c>
      <c r="R5490" s="22" t="s">
        <v>8370</v>
      </c>
      <c r="S5490" s="22" t="s">
        <v>8370</v>
      </c>
      <c r="T5490" s="17" t="s">
        <v>14844</v>
      </c>
      <c r="U5490" s="19" t="str">
        <f>IF(Cleaned_Data!P5490&gt;20000,"High-Bill","Normal-Bill")</f>
        <v>Normal-Bill</v>
      </c>
      <c r="V5490" s="19" t="str">
        <f t="shared" si="171"/>
        <v>Senior-Citizen</v>
      </c>
      <c r="W5490" s="19" t="str">
        <f t="shared" si="170"/>
        <v>Not-Required</v>
      </c>
      <c r="X5490" s="20" t="str" cm="1">
        <f t="array" ref="X5490">_xlfn.IFS(P5490&lt;5000,"Low",P5490&lt;=20000,"Medium",P5490&gt;20000,"High")</f>
        <v>Low</v>
      </c>
    </row>
    <row r="5491" spans="1:24" x14ac:dyDescent="0.35">
      <c r="A5491" s="29" t="s">
        <v>642</v>
      </c>
      <c r="B5491" s="21" t="s">
        <v>1153</v>
      </c>
      <c r="C5491" s="22" t="s">
        <v>14854</v>
      </c>
      <c r="D5491" s="22" t="s">
        <v>14847</v>
      </c>
      <c r="E5491" s="21" t="s">
        <v>11199</v>
      </c>
      <c r="F5491" s="21" t="s">
        <v>6836</v>
      </c>
      <c r="G5491" s="21" t="s">
        <v>6986</v>
      </c>
      <c r="H5491" s="21" t="s">
        <v>6999</v>
      </c>
      <c r="I5491" s="21" t="s">
        <v>7004</v>
      </c>
      <c r="J5491" s="21" t="s">
        <v>13962</v>
      </c>
      <c r="K5491" s="21" t="s">
        <v>14747</v>
      </c>
      <c r="L5491" s="21" t="s">
        <v>8339</v>
      </c>
      <c r="M5491" s="21" t="s">
        <v>8349</v>
      </c>
      <c r="N5491" s="21" t="s">
        <v>8352</v>
      </c>
      <c r="O5491" s="21" t="s">
        <v>8355</v>
      </c>
      <c r="P5491" s="26">
        <v>5940</v>
      </c>
      <c r="Q5491" s="21" t="s">
        <v>8362</v>
      </c>
      <c r="R5491" s="21" t="s">
        <v>13919</v>
      </c>
      <c r="S5491" s="22" t="s">
        <v>8370</v>
      </c>
      <c r="T5491" s="22" t="s">
        <v>8370</v>
      </c>
      <c r="U5491" s="23" t="str">
        <f>IF(Cleaned_Data!P5491&gt;20000,"High-Bill","Normal-Bill")</f>
        <v>Normal-Bill</v>
      </c>
      <c r="V5491" s="23" t="str">
        <f t="shared" si="171"/>
        <v>Senior-Citizen</v>
      </c>
      <c r="W5491" s="23" t="str">
        <f t="shared" si="170"/>
        <v>Follow-Up-required</v>
      </c>
      <c r="X5491" s="24" t="str" cm="1">
        <f t="array" ref="X5491">_xlfn.IFS(P5491&lt;5000,"Low",P5491&lt;=20000,"Medium",P5491&gt;20000,"High")</f>
        <v>Medium</v>
      </c>
    </row>
    <row r="5492" spans="1:24" x14ac:dyDescent="0.35">
      <c r="A5492" s="28" t="s">
        <v>475</v>
      </c>
      <c r="B5492" s="17" t="s">
        <v>1146</v>
      </c>
      <c r="C5492" s="17">
        <v>89</v>
      </c>
      <c r="D5492" s="17" t="s">
        <v>1172</v>
      </c>
      <c r="E5492" s="17" t="s">
        <v>9002</v>
      </c>
      <c r="F5492" s="17" t="s">
        <v>6902</v>
      </c>
      <c r="G5492" s="17" t="s">
        <v>6984</v>
      </c>
      <c r="H5492" s="17" t="s">
        <v>6996</v>
      </c>
      <c r="I5492" s="17" t="s">
        <v>7007</v>
      </c>
      <c r="J5492" s="17" t="s">
        <v>13980</v>
      </c>
      <c r="K5492" s="17" t="s">
        <v>14568</v>
      </c>
      <c r="L5492" s="17" t="s">
        <v>8340</v>
      </c>
      <c r="M5492" s="17" t="s">
        <v>8349</v>
      </c>
      <c r="N5492" s="17" t="s">
        <v>8353</v>
      </c>
      <c r="O5492" s="17" t="s">
        <v>8358</v>
      </c>
      <c r="P5492" s="18">
        <v>0</v>
      </c>
      <c r="Q5492" s="22" t="s">
        <v>8370</v>
      </c>
      <c r="R5492" s="22" t="s">
        <v>8370</v>
      </c>
      <c r="S5492" s="17">
        <v>5</v>
      </c>
      <c r="T5492" s="17" t="s">
        <v>14844</v>
      </c>
      <c r="U5492" s="19" t="str">
        <f>IF(Cleaned_Data!P5492&gt;20000,"High-Bill","Normal-Bill")</f>
        <v>Normal-Bill</v>
      </c>
      <c r="V5492" s="19" t="str">
        <f t="shared" si="171"/>
        <v>Senior-Citizen</v>
      </c>
      <c r="W5492" s="19" t="str">
        <f t="shared" si="170"/>
        <v>Not-Required</v>
      </c>
      <c r="X5492" s="20" t="str" cm="1">
        <f t="array" ref="X5492">_xlfn.IFS(P5492&lt;5000,"Low",P5492&lt;=20000,"Medium",P5492&gt;20000,"High")</f>
        <v>Low</v>
      </c>
    </row>
    <row r="5493" spans="1:24" x14ac:dyDescent="0.35">
      <c r="A5493" s="29" t="s">
        <v>475</v>
      </c>
      <c r="B5493" s="21" t="s">
        <v>1156</v>
      </c>
      <c r="C5493" s="21">
        <v>41</v>
      </c>
      <c r="D5493" s="21" t="s">
        <v>1174</v>
      </c>
      <c r="E5493" s="21" t="s">
        <v>9005</v>
      </c>
      <c r="F5493" s="22" t="s">
        <v>8371</v>
      </c>
      <c r="G5493" s="21" t="s">
        <v>6985</v>
      </c>
      <c r="H5493" s="21" t="s">
        <v>6998</v>
      </c>
      <c r="I5493" s="21" t="s">
        <v>7001</v>
      </c>
      <c r="J5493" s="22" t="s">
        <v>8371</v>
      </c>
      <c r="K5493" s="21" t="s">
        <v>14569</v>
      </c>
      <c r="L5493" s="21" t="s">
        <v>8342</v>
      </c>
      <c r="M5493" s="21" t="s">
        <v>8347</v>
      </c>
      <c r="N5493" s="21" t="s">
        <v>8352</v>
      </c>
      <c r="O5493" s="21" t="s">
        <v>8358</v>
      </c>
      <c r="P5493" s="18">
        <v>0</v>
      </c>
      <c r="Q5493" s="21" t="s">
        <v>8363</v>
      </c>
      <c r="R5493" s="21" t="s">
        <v>14059</v>
      </c>
      <c r="S5493" s="21">
        <v>1</v>
      </c>
      <c r="T5493" s="21" t="s">
        <v>14843</v>
      </c>
      <c r="U5493" s="23" t="str">
        <f>IF(Cleaned_Data!P5493&gt;20000,"High-Bill","Normal-Bill")</f>
        <v>Normal-Bill</v>
      </c>
      <c r="V5493" s="23" t="str">
        <f t="shared" si="171"/>
        <v>Not-Senior-Citizen</v>
      </c>
      <c r="W5493" s="23" t="str">
        <f t="shared" si="170"/>
        <v>Follow-Up-required</v>
      </c>
      <c r="X5493" s="24" t="str" cm="1">
        <f t="array" ref="X5493">_xlfn.IFS(P5493&lt;5000,"Low",P5493&lt;=20000,"Medium",P5493&gt;20000,"High")</f>
        <v>Low</v>
      </c>
    </row>
    <row r="5494" spans="1:24" x14ac:dyDescent="0.35">
      <c r="A5494" s="28" t="s">
        <v>475</v>
      </c>
      <c r="B5494" s="17" t="s">
        <v>1048</v>
      </c>
      <c r="C5494" s="22" t="s">
        <v>14854</v>
      </c>
      <c r="D5494" s="22" t="s">
        <v>14847</v>
      </c>
      <c r="E5494" s="17" t="s">
        <v>9057</v>
      </c>
      <c r="F5494" s="17" t="s">
        <v>6789</v>
      </c>
      <c r="G5494" s="17" t="s">
        <v>6992</v>
      </c>
      <c r="H5494" s="17" t="s">
        <v>6994</v>
      </c>
      <c r="I5494" s="17" t="s">
        <v>7006</v>
      </c>
      <c r="J5494" s="17" t="s">
        <v>13937</v>
      </c>
      <c r="K5494" s="17" t="s">
        <v>14453</v>
      </c>
      <c r="L5494" s="17" t="s">
        <v>8345</v>
      </c>
      <c r="M5494" s="17" t="s">
        <v>8346</v>
      </c>
      <c r="N5494" s="17" t="s">
        <v>8351</v>
      </c>
      <c r="O5494" s="17" t="s">
        <v>8358</v>
      </c>
      <c r="P5494" s="18">
        <v>0</v>
      </c>
      <c r="Q5494" s="17" t="s">
        <v>8362</v>
      </c>
      <c r="R5494" s="17" t="s">
        <v>14062</v>
      </c>
      <c r="S5494" s="17">
        <v>4</v>
      </c>
      <c r="T5494" s="17" t="s">
        <v>14844</v>
      </c>
      <c r="U5494" s="19" t="str">
        <f>IF(Cleaned_Data!P5494&gt;20000,"High-Bill","Normal-Bill")</f>
        <v>Normal-Bill</v>
      </c>
      <c r="V5494" s="19" t="str">
        <f t="shared" si="171"/>
        <v>Senior-Citizen</v>
      </c>
      <c r="W5494" s="19" t="str">
        <f t="shared" si="170"/>
        <v>Follow-Up-required</v>
      </c>
      <c r="X5494" s="20" t="str" cm="1">
        <f t="array" ref="X5494">_xlfn.IFS(P5494&lt;5000,"Low",P5494&lt;=20000,"Medium",P5494&gt;20000,"High")</f>
        <v>Low</v>
      </c>
    </row>
    <row r="5495" spans="1:24" x14ac:dyDescent="0.35">
      <c r="A5495" s="29" t="s">
        <v>475</v>
      </c>
      <c r="B5495" s="21" t="s">
        <v>1156</v>
      </c>
      <c r="C5495" s="22" t="s">
        <v>14854</v>
      </c>
      <c r="D5495" s="21" t="s">
        <v>1172</v>
      </c>
      <c r="E5495" s="21" t="s">
        <v>9872</v>
      </c>
      <c r="F5495" s="21" t="s">
        <v>6883</v>
      </c>
      <c r="G5495" s="21" t="s">
        <v>6993</v>
      </c>
      <c r="H5495" s="21" t="s">
        <v>6997</v>
      </c>
      <c r="I5495" s="21" t="s">
        <v>7007</v>
      </c>
      <c r="J5495" s="22" t="s">
        <v>8371</v>
      </c>
      <c r="K5495" s="21" t="s">
        <v>14563</v>
      </c>
      <c r="L5495" s="21" t="s">
        <v>8342</v>
      </c>
      <c r="M5495" s="21" t="s">
        <v>8349</v>
      </c>
      <c r="N5495" s="21" t="s">
        <v>8353</v>
      </c>
      <c r="O5495" s="21" t="s">
        <v>14842</v>
      </c>
      <c r="P5495" s="26">
        <v>19008</v>
      </c>
      <c r="Q5495" s="21" t="s">
        <v>8363</v>
      </c>
      <c r="R5495" s="22" t="s">
        <v>8370</v>
      </c>
      <c r="S5495" s="21">
        <v>4</v>
      </c>
      <c r="T5495" s="21" t="s">
        <v>14844</v>
      </c>
      <c r="U5495" s="23" t="str">
        <f>IF(Cleaned_Data!P5495&gt;20000,"High-Bill","Normal-Bill")</f>
        <v>Normal-Bill</v>
      </c>
      <c r="V5495" s="23" t="str">
        <f t="shared" si="171"/>
        <v>Senior-Citizen</v>
      </c>
      <c r="W5495" s="23" t="str">
        <f t="shared" si="170"/>
        <v>Not-Required</v>
      </c>
      <c r="X5495" s="24" t="str" cm="1">
        <f t="array" ref="X5495">_xlfn.IFS(P5495&lt;5000,"Low",P5495&lt;=20000,"Medium",P5495&gt;20000,"High")</f>
        <v>Medium</v>
      </c>
    </row>
    <row r="5496" spans="1:24" x14ac:dyDescent="0.35">
      <c r="A5496" s="28" t="s">
        <v>475</v>
      </c>
      <c r="B5496" s="17" t="s">
        <v>1068</v>
      </c>
      <c r="C5496" s="17">
        <v>36</v>
      </c>
      <c r="D5496" s="22" t="s">
        <v>14847</v>
      </c>
      <c r="E5496" s="17" t="s">
        <v>10983</v>
      </c>
      <c r="F5496" s="17" t="s">
        <v>6863</v>
      </c>
      <c r="G5496" s="17" t="s">
        <v>6986</v>
      </c>
      <c r="H5496" s="17" t="s">
        <v>6999</v>
      </c>
      <c r="I5496" s="17" t="s">
        <v>7001</v>
      </c>
      <c r="J5496" s="17" t="s">
        <v>14151</v>
      </c>
      <c r="K5496" s="17" t="s">
        <v>14328</v>
      </c>
      <c r="L5496" s="17" t="s">
        <v>8344</v>
      </c>
      <c r="M5496" s="17" t="s">
        <v>8348</v>
      </c>
      <c r="N5496" s="17" t="s">
        <v>8353</v>
      </c>
      <c r="O5496" s="17" t="s">
        <v>8355</v>
      </c>
      <c r="P5496" s="18">
        <v>0</v>
      </c>
      <c r="Q5496" s="17" t="s">
        <v>8364</v>
      </c>
      <c r="R5496" s="17" t="s">
        <v>14107</v>
      </c>
      <c r="S5496" s="22" t="s">
        <v>8370</v>
      </c>
      <c r="T5496" s="17" t="s">
        <v>14844</v>
      </c>
      <c r="U5496" s="19" t="str">
        <f>IF(Cleaned_Data!P5496&gt;20000,"High-Bill","Normal-Bill")</f>
        <v>Normal-Bill</v>
      </c>
      <c r="V5496" s="19" t="str">
        <f t="shared" si="171"/>
        <v>Not-Senior-Citizen</v>
      </c>
      <c r="W5496" s="19" t="str">
        <f t="shared" si="170"/>
        <v>Follow-Up-required</v>
      </c>
      <c r="X5496" s="20" t="str" cm="1">
        <f t="array" ref="X5496">_xlfn.IFS(P5496&lt;5000,"Low",P5496&lt;=20000,"Medium",P5496&gt;20000,"High")</f>
        <v>Low</v>
      </c>
    </row>
    <row r="5497" spans="1:24" x14ac:dyDescent="0.35">
      <c r="A5497" s="29" t="s">
        <v>475</v>
      </c>
      <c r="B5497" s="21" t="s">
        <v>1117</v>
      </c>
      <c r="C5497" s="22" t="s">
        <v>14854</v>
      </c>
      <c r="D5497" s="21" t="s">
        <v>1172</v>
      </c>
      <c r="E5497" s="21" t="s">
        <v>11541</v>
      </c>
      <c r="F5497" s="22" t="s">
        <v>8371</v>
      </c>
      <c r="G5497" s="21" t="s">
        <v>6985</v>
      </c>
      <c r="H5497" s="21" t="s">
        <v>6996</v>
      </c>
      <c r="I5497" s="21" t="s">
        <v>7003</v>
      </c>
      <c r="J5497" s="21" t="s">
        <v>14106</v>
      </c>
      <c r="K5497" s="21" t="s">
        <v>14759</v>
      </c>
      <c r="L5497" s="21" t="s">
        <v>8342</v>
      </c>
      <c r="M5497" s="21" t="s">
        <v>8349</v>
      </c>
      <c r="N5497" s="21" t="s">
        <v>8351</v>
      </c>
      <c r="O5497" s="21" t="s">
        <v>8355</v>
      </c>
      <c r="P5497" s="26">
        <v>15062</v>
      </c>
      <c r="Q5497" s="21" t="s">
        <v>8364</v>
      </c>
      <c r="R5497" s="21" t="s">
        <v>14108</v>
      </c>
      <c r="S5497" s="22" t="s">
        <v>8370</v>
      </c>
      <c r="T5497" s="21" t="s">
        <v>14843</v>
      </c>
      <c r="U5497" s="23" t="str">
        <f>IF(Cleaned_Data!P5497&gt;20000,"High-Bill","Normal-Bill")</f>
        <v>Normal-Bill</v>
      </c>
      <c r="V5497" s="23" t="str">
        <f t="shared" si="171"/>
        <v>Senior-Citizen</v>
      </c>
      <c r="W5497" s="23" t="str">
        <f t="shared" si="170"/>
        <v>Follow-Up-required</v>
      </c>
      <c r="X5497" s="24" t="str" cm="1">
        <f t="array" ref="X5497">_xlfn.IFS(P5497&lt;5000,"Low",P5497&lt;=20000,"Medium",P5497&gt;20000,"High")</f>
        <v>Medium</v>
      </c>
    </row>
    <row r="5498" spans="1:24" x14ac:dyDescent="0.35">
      <c r="A5498" s="28" t="s">
        <v>475</v>
      </c>
      <c r="B5498" s="17" t="s">
        <v>1030</v>
      </c>
      <c r="C5498" s="17">
        <v>87</v>
      </c>
      <c r="D5498" s="17" t="s">
        <v>1172</v>
      </c>
      <c r="E5498" s="17" t="s">
        <v>12057</v>
      </c>
      <c r="F5498" s="22" t="s">
        <v>8371</v>
      </c>
      <c r="G5498" s="17" t="s">
        <v>6984</v>
      </c>
      <c r="H5498" s="17" t="s">
        <v>7000</v>
      </c>
      <c r="I5498" s="17" t="s">
        <v>7002</v>
      </c>
      <c r="J5498" s="22" t="s">
        <v>8371</v>
      </c>
      <c r="K5498" s="17" t="s">
        <v>14657</v>
      </c>
      <c r="L5498" s="17" t="s">
        <v>8343</v>
      </c>
      <c r="M5498" s="17" t="s">
        <v>8346</v>
      </c>
      <c r="N5498" s="17" t="s">
        <v>8354</v>
      </c>
      <c r="O5498" s="17" t="s">
        <v>8359</v>
      </c>
      <c r="P5498" s="25">
        <v>46823</v>
      </c>
      <c r="Q5498" s="17" t="s">
        <v>8362</v>
      </c>
      <c r="R5498" s="22" t="s">
        <v>8370</v>
      </c>
      <c r="S5498" s="17">
        <v>3</v>
      </c>
      <c r="T5498" s="17" t="s">
        <v>14843</v>
      </c>
      <c r="U5498" s="19" t="str">
        <f>IF(Cleaned_Data!P5498&gt;20000,"High-Bill","Normal-Bill")</f>
        <v>High-Bill</v>
      </c>
      <c r="V5498" s="19" t="str">
        <f t="shared" si="171"/>
        <v>Senior-Citizen</v>
      </c>
      <c r="W5498" s="19" t="str">
        <f t="shared" si="170"/>
        <v>Not-Required</v>
      </c>
      <c r="X5498" s="20" t="str" cm="1">
        <f t="array" ref="X5498">_xlfn.IFS(P5498&lt;5000,"Low",P5498&lt;=20000,"Medium",P5498&gt;20000,"High")</f>
        <v>High</v>
      </c>
    </row>
    <row r="5499" spans="1:24" x14ac:dyDescent="0.35">
      <c r="A5499" s="29" t="s">
        <v>475</v>
      </c>
      <c r="B5499" s="21" t="s">
        <v>1094</v>
      </c>
      <c r="C5499" s="22" t="s">
        <v>14854</v>
      </c>
      <c r="D5499" s="22" t="s">
        <v>14847</v>
      </c>
      <c r="E5499" s="21" t="s">
        <v>12452</v>
      </c>
      <c r="F5499" s="21" t="s">
        <v>6740</v>
      </c>
      <c r="G5499" s="21" t="s">
        <v>6986</v>
      </c>
      <c r="H5499" s="21" t="s">
        <v>6997</v>
      </c>
      <c r="I5499" s="21" t="s">
        <v>7002</v>
      </c>
      <c r="J5499" s="21" t="s">
        <v>13968</v>
      </c>
      <c r="K5499" s="21" t="s">
        <v>14505</v>
      </c>
      <c r="L5499" s="21" t="s">
        <v>8341</v>
      </c>
      <c r="M5499" s="21" t="s">
        <v>8348</v>
      </c>
      <c r="N5499" s="21" t="s">
        <v>8353</v>
      </c>
      <c r="O5499" s="21" t="s">
        <v>8358</v>
      </c>
      <c r="P5499" s="26">
        <v>36319</v>
      </c>
      <c r="Q5499" s="22" t="s">
        <v>8370</v>
      </c>
      <c r="R5499" s="22" t="s">
        <v>8370</v>
      </c>
      <c r="S5499" s="21">
        <v>4</v>
      </c>
      <c r="T5499" s="21" t="s">
        <v>14843</v>
      </c>
      <c r="U5499" s="23" t="str">
        <f>IF(Cleaned_Data!P5499&gt;20000,"High-Bill","Normal-Bill")</f>
        <v>High-Bill</v>
      </c>
      <c r="V5499" s="23" t="str">
        <f t="shared" si="171"/>
        <v>Senior-Citizen</v>
      </c>
      <c r="W5499" s="23" t="str">
        <f t="shared" si="170"/>
        <v>Not-Required</v>
      </c>
      <c r="X5499" s="24" t="str" cm="1">
        <f t="array" ref="X5499">_xlfn.IFS(P5499&lt;5000,"Low",P5499&lt;=20000,"Medium",P5499&gt;20000,"High")</f>
        <v>High</v>
      </c>
    </row>
    <row r="5500" spans="1:24" x14ac:dyDescent="0.35">
      <c r="A5500" s="28" t="s">
        <v>475</v>
      </c>
      <c r="B5500" s="17" t="s">
        <v>1149</v>
      </c>
      <c r="C5500" s="17">
        <v>53</v>
      </c>
      <c r="D5500" s="17" t="s">
        <v>1174</v>
      </c>
      <c r="E5500" s="17" t="s">
        <v>12875</v>
      </c>
      <c r="F5500" s="17" t="s">
        <v>6831</v>
      </c>
      <c r="G5500" s="17" t="s">
        <v>6989</v>
      </c>
      <c r="H5500" s="17" t="s">
        <v>6994</v>
      </c>
      <c r="I5500" s="17" t="s">
        <v>7006</v>
      </c>
      <c r="J5500" s="17" t="s">
        <v>13934</v>
      </c>
      <c r="K5500" s="17" t="s">
        <v>14264</v>
      </c>
      <c r="L5500" s="17" t="s">
        <v>8342</v>
      </c>
      <c r="M5500" s="17" t="s">
        <v>8348</v>
      </c>
      <c r="N5500" s="17" t="s">
        <v>8353</v>
      </c>
      <c r="O5500" s="17" t="s">
        <v>8355</v>
      </c>
      <c r="P5500" s="25">
        <v>25100</v>
      </c>
      <c r="Q5500" s="22" t="s">
        <v>8370</v>
      </c>
      <c r="R5500" s="17" t="s">
        <v>13940</v>
      </c>
      <c r="S5500" s="17">
        <v>2</v>
      </c>
      <c r="T5500" s="17" t="s">
        <v>14844</v>
      </c>
      <c r="U5500" s="19" t="str">
        <f>IF(Cleaned_Data!P5500&gt;20000,"High-Bill","Normal-Bill")</f>
        <v>High-Bill</v>
      </c>
      <c r="V5500" s="19" t="str">
        <f t="shared" si="171"/>
        <v>Not-Senior-Citizen</v>
      </c>
      <c r="W5500" s="19" t="str">
        <f t="shared" si="170"/>
        <v>Follow-Up-required</v>
      </c>
      <c r="X5500" s="20" t="str" cm="1">
        <f t="array" ref="X5500">_xlfn.IFS(P5500&lt;5000,"Low",P5500&lt;=20000,"Medium",P5500&gt;20000,"High")</f>
        <v>High</v>
      </c>
    </row>
    <row r="5501" spans="1:24" x14ac:dyDescent="0.35">
      <c r="A5501" s="29" t="s">
        <v>475</v>
      </c>
      <c r="B5501" s="21" t="s">
        <v>1051</v>
      </c>
      <c r="C5501" s="21">
        <v>53</v>
      </c>
      <c r="D5501" s="21" t="s">
        <v>1174</v>
      </c>
      <c r="E5501" s="21" t="s">
        <v>13092</v>
      </c>
      <c r="F5501" s="22" t="s">
        <v>8371</v>
      </c>
      <c r="G5501" s="21" t="s">
        <v>6986</v>
      </c>
      <c r="H5501" s="21" t="s">
        <v>7000</v>
      </c>
      <c r="I5501" s="21" t="s">
        <v>7004</v>
      </c>
      <c r="J5501" s="22" t="s">
        <v>8371</v>
      </c>
      <c r="K5501" s="21" t="s">
        <v>14671</v>
      </c>
      <c r="L5501" s="21" t="s">
        <v>8342</v>
      </c>
      <c r="M5501" s="21" t="s">
        <v>8350</v>
      </c>
      <c r="N5501" s="21" t="s">
        <v>8353</v>
      </c>
      <c r="O5501" s="21" t="s">
        <v>8358</v>
      </c>
      <c r="P5501" s="18">
        <v>0</v>
      </c>
      <c r="Q5501" s="22" t="s">
        <v>8370</v>
      </c>
      <c r="R5501" s="21" t="s">
        <v>13995</v>
      </c>
      <c r="S5501" s="21">
        <v>1</v>
      </c>
      <c r="T5501" s="21" t="s">
        <v>14844</v>
      </c>
      <c r="U5501" s="23" t="str">
        <f>IF(Cleaned_Data!P5501&gt;20000,"High-Bill","Normal-Bill")</f>
        <v>Normal-Bill</v>
      </c>
      <c r="V5501" s="23" t="str">
        <f t="shared" si="171"/>
        <v>Not-Senior-Citizen</v>
      </c>
      <c r="W5501" s="23" t="str">
        <f t="shared" si="170"/>
        <v>Follow-Up-required</v>
      </c>
      <c r="X5501" s="24" t="str" cm="1">
        <f t="array" ref="X5501">_xlfn.IFS(P5501&lt;5000,"Low",P5501&lt;=20000,"Medium",P5501&gt;20000,"High")</f>
        <v>Low</v>
      </c>
    </row>
    <row r="5502" spans="1:24" x14ac:dyDescent="0.35">
      <c r="A5502"/>
      <c r="B5502"/>
      <c r="C5502"/>
      <c r="D5502"/>
      <c r="E5502"/>
      <c r="F5502"/>
      <c r="G5502"/>
      <c r="H5502"/>
      <c r="I5502"/>
      <c r="J5502"/>
      <c r="K5502"/>
      <c r="L5502"/>
      <c r="M5502"/>
      <c r="N5502"/>
      <c r="O5502"/>
      <c r="P5502" s="5"/>
      <c r="Q5502"/>
      <c r="R5502"/>
      <c r="S5502"/>
      <c r="T5502"/>
    </row>
    <row r="5503" spans="1:24" x14ac:dyDescent="0.35">
      <c r="A5503"/>
      <c r="B5503"/>
      <c r="C5503"/>
      <c r="D5503"/>
      <c r="E5503"/>
      <c r="F5503"/>
      <c r="G5503"/>
      <c r="H5503"/>
      <c r="I5503"/>
      <c r="J5503"/>
      <c r="K5503"/>
      <c r="L5503"/>
      <c r="M5503"/>
      <c r="N5503"/>
      <c r="O5503"/>
      <c r="P5503" s="5"/>
      <c r="Q5503"/>
      <c r="R5503"/>
      <c r="S5503"/>
      <c r="T5503"/>
    </row>
    <row r="5504" spans="1:24" x14ac:dyDescent="0.35">
      <c r="A5504"/>
      <c r="B5504"/>
      <c r="C5504"/>
      <c r="D5504"/>
      <c r="E5504"/>
      <c r="F5504"/>
      <c r="G5504"/>
      <c r="H5504"/>
      <c r="I5504"/>
      <c r="J5504"/>
      <c r="K5504"/>
      <c r="L5504"/>
      <c r="M5504"/>
      <c r="N5504"/>
      <c r="O5504"/>
      <c r="P5504" s="5"/>
      <c r="Q5504"/>
      <c r="R5504"/>
      <c r="S5504"/>
      <c r="T5504"/>
    </row>
    <row r="5505" spans="1:20" x14ac:dyDescent="0.35">
      <c r="A5505"/>
      <c r="B5505"/>
      <c r="C5505"/>
      <c r="D5505"/>
      <c r="E5505"/>
      <c r="F5505"/>
      <c r="G5505"/>
      <c r="H5505"/>
      <c r="I5505"/>
      <c r="J5505"/>
      <c r="K5505"/>
      <c r="L5505"/>
      <c r="M5505"/>
      <c r="N5505"/>
      <c r="O5505"/>
      <c r="P5505" s="5"/>
      <c r="Q5505"/>
      <c r="R5505"/>
      <c r="S5505"/>
      <c r="T5505"/>
    </row>
    <row r="5506" spans="1:20" x14ac:dyDescent="0.35">
      <c r="A5506"/>
      <c r="B5506"/>
      <c r="C5506"/>
      <c r="D5506"/>
      <c r="E5506"/>
      <c r="F5506"/>
      <c r="G5506"/>
      <c r="H5506"/>
      <c r="I5506"/>
      <c r="J5506"/>
      <c r="K5506"/>
      <c r="L5506"/>
      <c r="M5506"/>
      <c r="N5506"/>
      <c r="O5506"/>
      <c r="P5506" s="5"/>
      <c r="Q5506"/>
      <c r="R5506"/>
      <c r="S5506"/>
      <c r="T5506"/>
    </row>
    <row r="5507" spans="1:20" x14ac:dyDescent="0.35">
      <c r="A5507"/>
      <c r="B5507"/>
      <c r="C5507"/>
      <c r="D5507"/>
      <c r="E5507"/>
      <c r="F5507"/>
      <c r="G5507"/>
      <c r="H5507"/>
      <c r="I5507"/>
      <c r="J5507"/>
      <c r="K5507"/>
      <c r="L5507"/>
      <c r="M5507"/>
      <c r="N5507"/>
      <c r="O5507"/>
      <c r="P5507" s="5"/>
      <c r="Q5507"/>
      <c r="R5507"/>
      <c r="S5507"/>
      <c r="T5507"/>
    </row>
    <row r="5508" spans="1:20" x14ac:dyDescent="0.35">
      <c r="A5508"/>
      <c r="B5508"/>
      <c r="C5508"/>
      <c r="D5508"/>
      <c r="E5508"/>
      <c r="F5508"/>
      <c r="G5508"/>
      <c r="H5508"/>
      <c r="I5508"/>
      <c r="J5508"/>
      <c r="K5508"/>
      <c r="L5508"/>
      <c r="M5508"/>
      <c r="N5508"/>
      <c r="O5508"/>
      <c r="P5508" s="5"/>
      <c r="Q5508"/>
      <c r="R5508"/>
      <c r="S5508"/>
      <c r="T5508"/>
    </row>
    <row r="5509" spans="1:20" x14ac:dyDescent="0.35">
      <c r="A5509"/>
      <c r="B5509"/>
      <c r="C5509"/>
      <c r="D5509"/>
      <c r="E5509"/>
      <c r="F5509"/>
      <c r="G5509"/>
      <c r="H5509"/>
      <c r="I5509"/>
      <c r="J5509"/>
      <c r="K5509"/>
      <c r="L5509"/>
      <c r="M5509"/>
      <c r="N5509"/>
      <c r="O5509"/>
      <c r="P5509" s="5"/>
      <c r="Q5509"/>
      <c r="R5509"/>
      <c r="S5509"/>
      <c r="T5509"/>
    </row>
    <row r="5510" spans="1:20" x14ac:dyDescent="0.35">
      <c r="A5510"/>
      <c r="B5510"/>
      <c r="C5510"/>
      <c r="D5510"/>
      <c r="E5510"/>
      <c r="F5510"/>
      <c r="G5510"/>
      <c r="H5510"/>
      <c r="I5510"/>
      <c r="J5510"/>
      <c r="K5510"/>
      <c r="L5510"/>
      <c r="M5510"/>
      <c r="N5510"/>
      <c r="O5510"/>
      <c r="P5510" s="5"/>
      <c r="Q5510"/>
      <c r="R5510"/>
      <c r="S5510"/>
      <c r="T5510"/>
    </row>
    <row r="5511" spans="1:20" x14ac:dyDescent="0.35">
      <c r="A5511"/>
      <c r="B5511"/>
      <c r="C5511"/>
      <c r="D5511"/>
      <c r="E5511"/>
      <c r="F5511"/>
      <c r="G5511"/>
      <c r="H5511"/>
      <c r="I5511"/>
      <c r="J5511"/>
      <c r="K5511"/>
      <c r="L5511"/>
      <c r="M5511"/>
      <c r="N5511"/>
      <c r="O5511"/>
      <c r="P5511" s="5"/>
      <c r="Q5511"/>
      <c r="R5511"/>
      <c r="S5511"/>
      <c r="T5511"/>
    </row>
    <row r="5512" spans="1:20" x14ac:dyDescent="0.35">
      <c r="A5512"/>
      <c r="B5512"/>
      <c r="C5512"/>
      <c r="D5512"/>
      <c r="E5512"/>
      <c r="F5512"/>
      <c r="G5512"/>
      <c r="H5512"/>
      <c r="I5512"/>
      <c r="J5512"/>
      <c r="K5512"/>
      <c r="L5512"/>
      <c r="M5512"/>
      <c r="N5512"/>
      <c r="O5512"/>
      <c r="P5512" s="5"/>
      <c r="Q5512"/>
      <c r="R5512"/>
      <c r="S5512"/>
      <c r="T5512"/>
    </row>
    <row r="5513" spans="1:20" x14ac:dyDescent="0.35">
      <c r="A5513"/>
      <c r="B5513"/>
      <c r="C5513"/>
      <c r="D5513"/>
      <c r="E5513"/>
      <c r="F5513"/>
      <c r="G5513"/>
      <c r="H5513"/>
      <c r="I5513"/>
      <c r="J5513"/>
      <c r="K5513"/>
      <c r="L5513"/>
      <c r="M5513"/>
      <c r="N5513"/>
      <c r="O5513"/>
      <c r="P5513" s="5"/>
      <c r="Q5513"/>
      <c r="R5513"/>
      <c r="S5513"/>
      <c r="T5513"/>
    </row>
    <row r="5514" spans="1:20" x14ac:dyDescent="0.35">
      <c r="A5514"/>
      <c r="B5514"/>
      <c r="C5514"/>
      <c r="D5514"/>
      <c r="E5514"/>
      <c r="F5514"/>
      <c r="G5514"/>
      <c r="H5514"/>
      <c r="I5514"/>
      <c r="J5514"/>
      <c r="K5514"/>
      <c r="L5514"/>
      <c r="M5514"/>
      <c r="N5514"/>
      <c r="O5514"/>
      <c r="P5514" s="5"/>
      <c r="Q5514"/>
      <c r="R5514"/>
      <c r="S5514"/>
      <c r="T5514"/>
    </row>
    <row r="5515" spans="1:20" x14ac:dyDescent="0.35">
      <c r="A5515"/>
      <c r="B5515"/>
      <c r="C5515"/>
      <c r="D5515"/>
      <c r="E5515"/>
      <c r="F5515"/>
      <c r="G5515"/>
      <c r="H5515"/>
      <c r="I5515"/>
      <c r="J5515"/>
      <c r="K5515"/>
      <c r="L5515"/>
      <c r="M5515"/>
      <c r="N5515"/>
      <c r="O5515"/>
      <c r="P5515" s="5"/>
      <c r="Q5515"/>
      <c r="R5515"/>
      <c r="S5515"/>
      <c r="T5515"/>
    </row>
    <row r="5516" spans="1:20" x14ac:dyDescent="0.35">
      <c r="A5516"/>
      <c r="B5516"/>
      <c r="C5516"/>
      <c r="D5516"/>
      <c r="E5516"/>
      <c r="F5516"/>
      <c r="G5516"/>
      <c r="H5516"/>
      <c r="I5516"/>
      <c r="J5516"/>
      <c r="K5516"/>
      <c r="L5516"/>
      <c r="M5516"/>
      <c r="N5516"/>
      <c r="O5516"/>
      <c r="P5516" s="5"/>
      <c r="Q5516"/>
      <c r="R5516"/>
      <c r="S5516"/>
      <c r="T5516"/>
    </row>
    <row r="5517" spans="1:20" x14ac:dyDescent="0.35">
      <c r="A5517"/>
      <c r="B5517"/>
      <c r="C5517"/>
      <c r="D5517"/>
      <c r="E5517"/>
      <c r="F5517"/>
      <c r="G5517"/>
      <c r="H5517"/>
      <c r="I5517"/>
      <c r="J5517"/>
      <c r="K5517"/>
      <c r="L5517"/>
      <c r="M5517"/>
      <c r="N5517"/>
      <c r="O5517"/>
      <c r="P5517" s="5"/>
      <c r="Q5517"/>
      <c r="R5517"/>
      <c r="S5517"/>
      <c r="T5517"/>
    </row>
    <row r="5518" spans="1:20" x14ac:dyDescent="0.35">
      <c r="A5518"/>
      <c r="B5518"/>
      <c r="C5518"/>
      <c r="D5518"/>
      <c r="E5518"/>
      <c r="F5518"/>
      <c r="G5518"/>
      <c r="H5518"/>
      <c r="I5518"/>
      <c r="J5518"/>
      <c r="K5518"/>
      <c r="L5518"/>
      <c r="M5518"/>
      <c r="N5518"/>
      <c r="O5518"/>
      <c r="P5518" s="5"/>
      <c r="Q5518"/>
      <c r="R5518"/>
      <c r="S5518"/>
      <c r="T5518"/>
    </row>
    <row r="5519" spans="1:20" x14ac:dyDescent="0.35">
      <c r="A5519"/>
      <c r="B5519"/>
      <c r="C5519"/>
      <c r="D5519"/>
      <c r="E5519"/>
      <c r="F5519"/>
      <c r="G5519"/>
      <c r="H5519"/>
      <c r="I5519"/>
      <c r="J5519"/>
      <c r="K5519"/>
      <c r="L5519"/>
      <c r="M5519"/>
      <c r="N5519"/>
      <c r="O5519"/>
      <c r="P5519" s="5"/>
      <c r="Q5519"/>
      <c r="R5519"/>
      <c r="S5519"/>
      <c r="T5519"/>
    </row>
    <row r="5520" spans="1:20" x14ac:dyDescent="0.35">
      <c r="A5520"/>
      <c r="B5520"/>
      <c r="C5520"/>
      <c r="D5520"/>
      <c r="E5520"/>
      <c r="F5520"/>
      <c r="G5520"/>
      <c r="H5520"/>
      <c r="I5520"/>
      <c r="J5520"/>
      <c r="K5520"/>
      <c r="L5520"/>
      <c r="M5520"/>
      <c r="N5520"/>
      <c r="O5520"/>
      <c r="P5520" s="5"/>
      <c r="Q5520"/>
      <c r="R5520"/>
      <c r="S5520"/>
      <c r="T5520"/>
    </row>
    <row r="5521" spans="1:20" x14ac:dyDescent="0.35">
      <c r="A5521"/>
      <c r="B5521"/>
      <c r="C5521"/>
      <c r="D5521"/>
      <c r="E5521"/>
      <c r="F5521"/>
      <c r="G5521"/>
      <c r="H5521"/>
      <c r="I5521"/>
      <c r="J5521"/>
      <c r="K5521"/>
      <c r="L5521"/>
      <c r="M5521"/>
      <c r="N5521"/>
      <c r="O5521"/>
      <c r="P5521" s="5"/>
      <c r="Q5521"/>
      <c r="R5521"/>
      <c r="S5521"/>
      <c r="T5521"/>
    </row>
    <row r="5522" spans="1:20" x14ac:dyDescent="0.35">
      <c r="A5522"/>
      <c r="B5522"/>
      <c r="C5522"/>
      <c r="D5522"/>
      <c r="E5522"/>
      <c r="F5522"/>
      <c r="G5522"/>
      <c r="H5522"/>
      <c r="I5522"/>
      <c r="J5522"/>
      <c r="K5522"/>
      <c r="L5522"/>
      <c r="M5522"/>
      <c r="N5522"/>
      <c r="O5522"/>
      <c r="P5522" s="5"/>
      <c r="Q5522"/>
      <c r="R5522"/>
      <c r="S5522"/>
      <c r="T5522"/>
    </row>
    <row r="5523" spans="1:20" x14ac:dyDescent="0.35">
      <c r="A5523"/>
      <c r="B5523"/>
      <c r="C5523"/>
      <c r="D5523"/>
      <c r="E5523"/>
      <c r="F5523"/>
      <c r="G5523"/>
      <c r="H5523"/>
      <c r="I5523"/>
      <c r="J5523"/>
      <c r="K5523"/>
      <c r="L5523"/>
      <c r="M5523"/>
      <c r="N5523"/>
      <c r="O5523"/>
      <c r="P5523" s="5"/>
      <c r="Q5523"/>
      <c r="R5523"/>
      <c r="S5523"/>
      <c r="T5523"/>
    </row>
    <row r="5524" spans="1:20" x14ac:dyDescent="0.35">
      <c r="A5524"/>
      <c r="B5524"/>
      <c r="C5524"/>
      <c r="D5524"/>
      <c r="E5524"/>
      <c r="F5524"/>
      <c r="G5524"/>
      <c r="H5524"/>
      <c r="I5524"/>
      <c r="J5524"/>
      <c r="K5524"/>
      <c r="L5524"/>
      <c r="M5524"/>
      <c r="N5524"/>
      <c r="O5524"/>
      <c r="P5524" s="5"/>
      <c r="Q5524"/>
      <c r="R5524"/>
      <c r="S5524"/>
      <c r="T5524"/>
    </row>
    <row r="5525" spans="1:20" x14ac:dyDescent="0.35">
      <c r="A5525"/>
      <c r="B5525"/>
      <c r="C5525"/>
      <c r="D5525"/>
      <c r="E5525"/>
      <c r="F5525"/>
      <c r="G5525"/>
      <c r="H5525"/>
      <c r="I5525"/>
      <c r="J5525"/>
      <c r="K5525"/>
      <c r="L5525"/>
      <c r="M5525"/>
      <c r="N5525"/>
      <c r="O5525"/>
      <c r="P5525" s="5"/>
      <c r="Q5525"/>
      <c r="R5525"/>
      <c r="S5525"/>
      <c r="T5525"/>
    </row>
    <row r="5526" spans="1:20" x14ac:dyDescent="0.35">
      <c r="A5526"/>
      <c r="B5526"/>
      <c r="C5526"/>
      <c r="D5526"/>
      <c r="E5526"/>
      <c r="F5526"/>
      <c r="G5526"/>
      <c r="H5526"/>
      <c r="I5526"/>
      <c r="J5526"/>
      <c r="K5526"/>
      <c r="L5526"/>
      <c r="M5526"/>
      <c r="N5526"/>
      <c r="O5526"/>
      <c r="P5526" s="5"/>
      <c r="Q5526"/>
      <c r="R5526"/>
      <c r="S5526"/>
      <c r="T5526"/>
    </row>
    <row r="5527" spans="1:20" x14ac:dyDescent="0.35">
      <c r="A5527"/>
      <c r="B5527"/>
      <c r="C5527"/>
      <c r="D5527"/>
      <c r="E5527"/>
      <c r="F5527"/>
      <c r="G5527"/>
      <c r="H5527"/>
      <c r="I5527"/>
      <c r="J5527"/>
      <c r="K5527"/>
      <c r="L5527"/>
      <c r="M5527"/>
      <c r="N5527"/>
      <c r="O5527"/>
      <c r="P5527" s="5"/>
      <c r="Q5527"/>
      <c r="R5527"/>
      <c r="S5527"/>
      <c r="T5527"/>
    </row>
    <row r="5528" spans="1:20" x14ac:dyDescent="0.35">
      <c r="A5528"/>
      <c r="B5528"/>
      <c r="C5528"/>
      <c r="D5528"/>
      <c r="E5528"/>
      <c r="F5528"/>
      <c r="G5528"/>
      <c r="H5528"/>
      <c r="I5528"/>
      <c r="J5528"/>
      <c r="K5528"/>
      <c r="L5528"/>
      <c r="M5528"/>
      <c r="N5528"/>
      <c r="O5528"/>
      <c r="P5528" s="5"/>
      <c r="Q5528"/>
      <c r="R5528"/>
      <c r="S5528"/>
      <c r="T5528"/>
    </row>
    <row r="5529" spans="1:20" x14ac:dyDescent="0.35">
      <c r="A5529"/>
      <c r="B5529"/>
      <c r="C5529"/>
      <c r="D5529"/>
      <c r="E5529"/>
      <c r="F5529"/>
      <c r="G5529"/>
      <c r="H5529"/>
      <c r="I5529"/>
      <c r="J5529"/>
      <c r="K5529"/>
      <c r="L5529"/>
      <c r="M5529"/>
      <c r="N5529"/>
      <c r="O5529"/>
      <c r="P5529" s="5"/>
      <c r="Q5529"/>
      <c r="R5529"/>
      <c r="S5529"/>
      <c r="T5529"/>
    </row>
    <row r="5530" spans="1:20" x14ac:dyDescent="0.35">
      <c r="A5530"/>
      <c r="B5530"/>
      <c r="C5530"/>
      <c r="D5530"/>
      <c r="E5530"/>
      <c r="F5530"/>
      <c r="G5530"/>
      <c r="H5530"/>
      <c r="I5530"/>
      <c r="J5530"/>
      <c r="K5530"/>
      <c r="L5530"/>
      <c r="M5530"/>
      <c r="N5530"/>
      <c r="O5530"/>
      <c r="P5530" s="5"/>
      <c r="Q5530"/>
      <c r="R5530"/>
      <c r="S5530"/>
      <c r="T5530"/>
    </row>
    <row r="5531" spans="1:20" x14ac:dyDescent="0.35">
      <c r="A5531"/>
      <c r="B5531"/>
      <c r="C5531"/>
      <c r="D5531"/>
      <c r="E5531"/>
      <c r="F5531"/>
      <c r="G5531"/>
      <c r="H5531"/>
      <c r="I5531"/>
      <c r="J5531"/>
      <c r="K5531"/>
      <c r="L5531"/>
      <c r="M5531"/>
      <c r="N5531"/>
      <c r="O5531"/>
      <c r="P5531" s="5"/>
      <c r="Q5531"/>
      <c r="R5531"/>
      <c r="S5531"/>
      <c r="T5531"/>
    </row>
    <row r="5532" spans="1:20" x14ac:dyDescent="0.35">
      <c r="A5532"/>
      <c r="B5532"/>
      <c r="C5532"/>
      <c r="D5532"/>
      <c r="E5532"/>
      <c r="F5532"/>
      <c r="G5532"/>
      <c r="H5532"/>
      <c r="I5532"/>
      <c r="J5532"/>
      <c r="K5532"/>
      <c r="L5532"/>
      <c r="M5532"/>
      <c r="N5532"/>
      <c r="O5532"/>
      <c r="P5532" s="5"/>
      <c r="Q5532"/>
      <c r="R5532"/>
      <c r="S5532"/>
      <c r="T5532"/>
    </row>
    <row r="5533" spans="1:20" x14ac:dyDescent="0.35">
      <c r="A5533"/>
      <c r="B5533"/>
      <c r="C5533"/>
      <c r="D5533"/>
      <c r="E5533"/>
      <c r="F5533"/>
      <c r="G5533"/>
      <c r="H5533"/>
      <c r="I5533"/>
      <c r="J5533"/>
      <c r="K5533"/>
      <c r="L5533"/>
      <c r="M5533"/>
      <c r="N5533"/>
      <c r="O5533"/>
      <c r="P5533" s="5"/>
      <c r="Q5533"/>
      <c r="R5533"/>
      <c r="S5533"/>
      <c r="T5533"/>
    </row>
    <row r="5534" spans="1:20" x14ac:dyDescent="0.35">
      <c r="A5534"/>
      <c r="B5534"/>
      <c r="C5534"/>
      <c r="D5534"/>
      <c r="E5534"/>
      <c r="F5534"/>
      <c r="G5534"/>
      <c r="H5534"/>
      <c r="I5534"/>
      <c r="J5534"/>
      <c r="K5534"/>
      <c r="L5534"/>
      <c r="M5534"/>
      <c r="N5534"/>
      <c r="O5534"/>
      <c r="P5534" s="5"/>
      <c r="Q5534"/>
      <c r="R5534"/>
      <c r="S5534"/>
      <c r="T5534"/>
    </row>
    <row r="5535" spans="1:20" x14ac:dyDescent="0.35">
      <c r="A5535"/>
      <c r="B5535"/>
      <c r="C5535"/>
      <c r="D5535"/>
      <c r="E5535"/>
      <c r="F5535"/>
      <c r="G5535"/>
      <c r="H5535"/>
      <c r="I5535"/>
      <c r="J5535"/>
      <c r="K5535"/>
      <c r="L5535"/>
      <c r="M5535"/>
      <c r="N5535"/>
      <c r="O5535"/>
      <c r="P5535" s="5"/>
      <c r="Q5535"/>
      <c r="R5535"/>
      <c r="S5535"/>
      <c r="T5535"/>
    </row>
    <row r="5536" spans="1:20" x14ac:dyDescent="0.35">
      <c r="A5536"/>
      <c r="B5536"/>
      <c r="C5536"/>
      <c r="D5536"/>
      <c r="E5536"/>
      <c r="F5536"/>
      <c r="G5536"/>
      <c r="H5536"/>
      <c r="I5536"/>
      <c r="J5536"/>
      <c r="K5536"/>
      <c r="L5536"/>
      <c r="M5536"/>
      <c r="N5536"/>
      <c r="O5536"/>
      <c r="P5536" s="5"/>
      <c r="Q5536"/>
      <c r="R5536"/>
      <c r="S5536"/>
      <c r="T5536"/>
    </row>
    <row r="5537" spans="1:20" x14ac:dyDescent="0.35">
      <c r="A5537"/>
      <c r="B5537"/>
      <c r="C5537"/>
      <c r="D5537"/>
      <c r="E5537"/>
      <c r="F5537"/>
      <c r="G5537"/>
      <c r="H5537"/>
      <c r="I5537"/>
      <c r="J5537"/>
      <c r="K5537"/>
      <c r="L5537"/>
      <c r="M5537"/>
      <c r="N5537"/>
      <c r="O5537"/>
      <c r="P5537" s="5"/>
      <c r="Q5537"/>
      <c r="R5537"/>
      <c r="S5537"/>
      <c r="T5537"/>
    </row>
    <row r="5538" spans="1:20" x14ac:dyDescent="0.35">
      <c r="A5538"/>
      <c r="B5538"/>
      <c r="C5538"/>
      <c r="D5538"/>
      <c r="E5538"/>
      <c r="F5538"/>
      <c r="G5538"/>
      <c r="H5538"/>
      <c r="I5538"/>
      <c r="J5538"/>
      <c r="K5538"/>
      <c r="L5538"/>
      <c r="M5538"/>
      <c r="N5538"/>
      <c r="O5538"/>
      <c r="P5538" s="5"/>
      <c r="Q5538"/>
      <c r="R5538"/>
      <c r="S5538"/>
      <c r="T5538"/>
    </row>
    <row r="5539" spans="1:20" x14ac:dyDescent="0.35">
      <c r="A5539"/>
      <c r="B5539"/>
      <c r="C5539"/>
      <c r="D5539"/>
      <c r="E5539"/>
      <c r="F5539"/>
      <c r="G5539"/>
      <c r="H5539"/>
      <c r="I5539"/>
      <c r="J5539"/>
      <c r="K5539"/>
      <c r="L5539"/>
      <c r="M5539"/>
      <c r="N5539"/>
      <c r="O5539"/>
      <c r="P5539" s="5"/>
      <c r="Q5539"/>
      <c r="R5539"/>
      <c r="S5539"/>
      <c r="T5539"/>
    </row>
    <row r="5540" spans="1:20" x14ac:dyDescent="0.35">
      <c r="A5540"/>
      <c r="B5540"/>
      <c r="C5540"/>
      <c r="D5540"/>
      <c r="E5540"/>
      <c r="F5540"/>
      <c r="G5540"/>
      <c r="H5540"/>
      <c r="I5540"/>
      <c r="J5540"/>
      <c r="K5540"/>
      <c r="L5540"/>
      <c r="M5540"/>
      <c r="N5540"/>
      <c r="O5540"/>
      <c r="P5540" s="5"/>
      <c r="Q5540"/>
      <c r="R5540"/>
      <c r="S5540"/>
      <c r="T5540"/>
    </row>
    <row r="5541" spans="1:20" x14ac:dyDescent="0.35">
      <c r="A5541"/>
      <c r="B5541"/>
      <c r="C5541"/>
      <c r="D5541"/>
      <c r="E5541"/>
      <c r="F5541"/>
      <c r="G5541"/>
      <c r="H5541"/>
      <c r="I5541"/>
      <c r="J5541"/>
      <c r="K5541"/>
      <c r="L5541"/>
      <c r="M5541"/>
      <c r="N5541"/>
      <c r="O5541"/>
      <c r="P5541" s="5"/>
      <c r="Q5541"/>
      <c r="R5541"/>
      <c r="S5541"/>
      <c r="T5541"/>
    </row>
    <row r="5542" spans="1:20" x14ac:dyDescent="0.35">
      <c r="A5542"/>
      <c r="B5542"/>
      <c r="C5542"/>
      <c r="D5542"/>
      <c r="E5542"/>
      <c r="F5542"/>
      <c r="G5542"/>
      <c r="H5542"/>
      <c r="I5542"/>
      <c r="J5542"/>
      <c r="K5542"/>
      <c r="L5542"/>
      <c r="M5542"/>
      <c r="N5542"/>
      <c r="O5542"/>
      <c r="P5542" s="5"/>
      <c r="Q5542"/>
      <c r="R5542"/>
      <c r="S5542"/>
      <c r="T5542"/>
    </row>
    <row r="5543" spans="1:20" x14ac:dyDescent="0.35">
      <c r="A5543"/>
      <c r="B5543"/>
      <c r="C5543"/>
      <c r="D5543"/>
      <c r="E5543"/>
      <c r="F5543"/>
      <c r="G5543"/>
      <c r="H5543"/>
      <c r="I5543"/>
      <c r="J5543"/>
      <c r="K5543"/>
      <c r="L5543"/>
      <c r="M5543"/>
      <c r="N5543"/>
      <c r="O5543"/>
      <c r="P5543" s="5"/>
      <c r="Q5543"/>
      <c r="R5543"/>
      <c r="S5543"/>
      <c r="T5543"/>
    </row>
    <row r="5544" spans="1:20" x14ac:dyDescent="0.35">
      <c r="A5544"/>
      <c r="B5544"/>
      <c r="C5544"/>
      <c r="D5544"/>
      <c r="E5544"/>
      <c r="F5544"/>
      <c r="G5544"/>
      <c r="H5544"/>
      <c r="I5544"/>
      <c r="J5544"/>
      <c r="K5544"/>
      <c r="L5544"/>
      <c r="M5544"/>
      <c r="N5544"/>
      <c r="O5544"/>
      <c r="P5544" s="5"/>
      <c r="Q5544"/>
      <c r="R5544"/>
      <c r="S5544"/>
      <c r="T5544"/>
    </row>
    <row r="5545" spans="1:20" x14ac:dyDescent="0.35">
      <c r="A5545"/>
      <c r="B5545"/>
      <c r="C5545"/>
      <c r="D5545"/>
      <c r="E5545"/>
      <c r="F5545"/>
      <c r="G5545"/>
      <c r="H5545"/>
      <c r="I5545"/>
      <c r="J5545"/>
      <c r="K5545"/>
      <c r="L5545"/>
      <c r="M5545"/>
      <c r="N5545"/>
      <c r="O5545"/>
      <c r="P5545" s="5"/>
      <c r="Q5545"/>
      <c r="R5545"/>
      <c r="S5545"/>
      <c r="T5545"/>
    </row>
    <row r="5546" spans="1:20" x14ac:dyDescent="0.35">
      <c r="A5546"/>
      <c r="B5546"/>
      <c r="C5546"/>
      <c r="D5546"/>
      <c r="E5546"/>
      <c r="F5546"/>
      <c r="G5546"/>
      <c r="H5546"/>
      <c r="I5546"/>
      <c r="J5546"/>
      <c r="K5546"/>
      <c r="L5546"/>
      <c r="M5546"/>
      <c r="N5546"/>
      <c r="O5546"/>
      <c r="P5546" s="5"/>
      <c r="Q5546"/>
      <c r="R5546"/>
      <c r="S5546"/>
      <c r="T5546"/>
    </row>
    <row r="5547" spans="1:20" x14ac:dyDescent="0.35">
      <c r="A5547"/>
      <c r="B5547"/>
      <c r="C5547"/>
      <c r="D5547"/>
      <c r="E5547"/>
      <c r="F5547"/>
      <c r="G5547"/>
      <c r="H5547"/>
      <c r="I5547"/>
      <c r="J5547"/>
      <c r="K5547"/>
      <c r="L5547"/>
      <c r="M5547"/>
      <c r="N5547"/>
      <c r="O5547"/>
      <c r="P5547" s="5"/>
      <c r="Q5547"/>
      <c r="R5547"/>
      <c r="S5547"/>
      <c r="T5547"/>
    </row>
    <row r="5548" spans="1:20" x14ac:dyDescent="0.35">
      <c r="A5548"/>
      <c r="B5548"/>
      <c r="C5548"/>
      <c r="D5548"/>
      <c r="E5548"/>
      <c r="F5548"/>
      <c r="G5548"/>
      <c r="H5548"/>
      <c r="I5548"/>
      <c r="J5548"/>
      <c r="K5548"/>
      <c r="L5548"/>
      <c r="M5548"/>
      <c r="N5548"/>
      <c r="O5548"/>
      <c r="P5548" s="5"/>
      <c r="Q5548"/>
      <c r="R5548"/>
      <c r="S5548"/>
      <c r="T5548"/>
    </row>
    <row r="5549" spans="1:20" x14ac:dyDescent="0.35">
      <c r="A5549"/>
      <c r="B5549"/>
      <c r="C5549"/>
      <c r="D5549"/>
      <c r="E5549"/>
      <c r="F5549"/>
      <c r="G5549"/>
      <c r="H5549"/>
      <c r="I5549"/>
      <c r="J5549"/>
      <c r="K5549"/>
      <c r="L5549"/>
      <c r="M5549"/>
      <c r="N5549"/>
      <c r="O5549"/>
      <c r="P5549" s="5"/>
      <c r="Q5549"/>
      <c r="R5549"/>
      <c r="S5549"/>
      <c r="T5549"/>
    </row>
    <row r="5550" spans="1:20" x14ac:dyDescent="0.35">
      <c r="A5550"/>
      <c r="B5550"/>
      <c r="C5550"/>
      <c r="D5550"/>
      <c r="E5550"/>
      <c r="F5550"/>
      <c r="G5550"/>
      <c r="H5550"/>
      <c r="I5550"/>
      <c r="J5550"/>
      <c r="K5550"/>
      <c r="L5550"/>
      <c r="M5550"/>
      <c r="N5550"/>
      <c r="O5550"/>
      <c r="P5550" s="5"/>
      <c r="Q5550"/>
      <c r="R5550"/>
      <c r="S5550"/>
      <c r="T5550"/>
    </row>
    <row r="5551" spans="1:20" x14ac:dyDescent="0.35">
      <c r="A5551"/>
      <c r="B5551"/>
      <c r="C5551"/>
      <c r="D5551"/>
      <c r="E5551"/>
      <c r="F5551"/>
      <c r="G5551"/>
      <c r="H5551"/>
      <c r="I5551"/>
      <c r="J5551"/>
      <c r="K5551"/>
      <c r="L5551"/>
      <c r="M5551"/>
      <c r="N5551"/>
      <c r="O5551"/>
      <c r="P5551" s="5"/>
      <c r="Q5551"/>
      <c r="R5551"/>
      <c r="S5551"/>
      <c r="T5551"/>
    </row>
    <row r="5552" spans="1:20" x14ac:dyDescent="0.35">
      <c r="A5552"/>
      <c r="B5552"/>
      <c r="C5552"/>
      <c r="D5552"/>
      <c r="E5552"/>
      <c r="F5552"/>
      <c r="G5552"/>
      <c r="H5552"/>
      <c r="I5552"/>
      <c r="J5552"/>
      <c r="K5552"/>
      <c r="L5552"/>
      <c r="M5552"/>
      <c r="N5552"/>
      <c r="O5552"/>
      <c r="P5552" s="5"/>
      <c r="Q5552"/>
      <c r="R5552"/>
      <c r="S5552"/>
      <c r="T5552"/>
    </row>
    <row r="5553" spans="1:20" x14ac:dyDescent="0.35">
      <c r="A5553"/>
      <c r="B5553"/>
      <c r="C5553"/>
      <c r="D5553"/>
      <c r="E5553"/>
      <c r="F5553"/>
      <c r="G5553"/>
      <c r="H5553"/>
      <c r="I5553"/>
      <c r="J5553"/>
      <c r="K5553"/>
      <c r="L5553"/>
      <c r="M5553"/>
      <c r="N5553"/>
      <c r="O5553"/>
      <c r="P5553" s="5"/>
      <c r="Q5553"/>
      <c r="R5553"/>
      <c r="S5553"/>
      <c r="T5553"/>
    </row>
    <row r="5554" spans="1:20" x14ac:dyDescent="0.35">
      <c r="A5554"/>
      <c r="B5554"/>
      <c r="C5554"/>
      <c r="D5554"/>
      <c r="E5554"/>
      <c r="F5554"/>
      <c r="G5554"/>
      <c r="H5554"/>
      <c r="I5554"/>
      <c r="J5554"/>
      <c r="K5554"/>
      <c r="L5554"/>
      <c r="M5554"/>
      <c r="N5554"/>
      <c r="O5554"/>
      <c r="P5554" s="5"/>
      <c r="Q5554"/>
      <c r="R5554"/>
      <c r="S5554"/>
      <c r="T5554"/>
    </row>
    <row r="5555" spans="1:20" x14ac:dyDescent="0.35">
      <c r="A5555"/>
      <c r="B5555"/>
      <c r="C5555"/>
      <c r="D5555"/>
      <c r="E5555"/>
      <c r="F5555"/>
      <c r="G5555"/>
      <c r="H5555"/>
      <c r="I5555"/>
      <c r="J5555"/>
      <c r="K5555"/>
      <c r="L5555"/>
      <c r="M5555"/>
      <c r="N5555"/>
      <c r="O5555"/>
      <c r="P5555" s="5"/>
      <c r="Q5555"/>
      <c r="R5555"/>
      <c r="S5555"/>
      <c r="T5555"/>
    </row>
    <row r="5556" spans="1:20" x14ac:dyDescent="0.35">
      <c r="A5556"/>
      <c r="B5556"/>
      <c r="C5556"/>
      <c r="D5556"/>
      <c r="E5556"/>
      <c r="F5556"/>
      <c r="G5556"/>
      <c r="H5556"/>
      <c r="I5556"/>
      <c r="J5556"/>
      <c r="K5556"/>
      <c r="L5556"/>
      <c r="M5556"/>
      <c r="N5556"/>
      <c r="O5556"/>
      <c r="P5556" s="5"/>
      <c r="Q5556"/>
      <c r="R5556"/>
      <c r="S5556"/>
      <c r="T5556"/>
    </row>
    <row r="5557" spans="1:20" x14ac:dyDescent="0.35">
      <c r="A5557"/>
      <c r="B5557"/>
      <c r="C5557"/>
      <c r="D5557"/>
      <c r="E5557"/>
      <c r="F5557"/>
      <c r="G5557"/>
      <c r="H5557"/>
      <c r="I5557"/>
      <c r="J5557"/>
      <c r="K5557"/>
      <c r="L5557"/>
      <c r="M5557"/>
      <c r="N5557"/>
      <c r="O5557"/>
      <c r="P5557" s="5"/>
      <c r="Q5557"/>
      <c r="R5557"/>
      <c r="S5557"/>
      <c r="T5557"/>
    </row>
    <row r="5558" spans="1:20" x14ac:dyDescent="0.35">
      <c r="A5558"/>
      <c r="B5558"/>
      <c r="C5558"/>
      <c r="D5558"/>
      <c r="E5558"/>
      <c r="F5558"/>
      <c r="G5558"/>
      <c r="H5558"/>
      <c r="I5558"/>
      <c r="J5558"/>
      <c r="K5558"/>
      <c r="L5558"/>
      <c r="M5558"/>
      <c r="N5558"/>
      <c r="O5558"/>
      <c r="P5558" s="5"/>
      <c r="Q5558"/>
      <c r="R5558"/>
      <c r="S5558"/>
      <c r="T5558"/>
    </row>
    <row r="5559" spans="1:20" x14ac:dyDescent="0.35">
      <c r="A5559"/>
      <c r="B5559"/>
      <c r="C5559"/>
      <c r="D5559"/>
      <c r="E5559"/>
      <c r="F5559"/>
      <c r="G5559"/>
      <c r="H5559"/>
      <c r="I5559"/>
      <c r="J5559"/>
      <c r="K5559"/>
      <c r="L5559"/>
      <c r="M5559"/>
      <c r="N5559"/>
      <c r="O5559"/>
      <c r="P5559" s="5"/>
      <c r="Q5559"/>
      <c r="R5559"/>
      <c r="S5559"/>
      <c r="T5559"/>
    </row>
    <row r="5560" spans="1:20" x14ac:dyDescent="0.35">
      <c r="A5560"/>
      <c r="B5560"/>
      <c r="C5560"/>
      <c r="D5560"/>
      <c r="E5560"/>
      <c r="F5560"/>
      <c r="G5560"/>
      <c r="H5560"/>
      <c r="I5560"/>
      <c r="J5560"/>
      <c r="K5560"/>
      <c r="L5560"/>
      <c r="M5560"/>
      <c r="N5560"/>
      <c r="O5560"/>
      <c r="P5560" s="5"/>
      <c r="Q5560"/>
      <c r="R5560"/>
      <c r="S5560"/>
      <c r="T5560"/>
    </row>
    <row r="5561" spans="1:20" x14ac:dyDescent="0.35">
      <c r="A5561"/>
      <c r="B5561"/>
      <c r="C5561"/>
      <c r="D5561"/>
      <c r="E5561"/>
      <c r="F5561"/>
      <c r="G5561"/>
      <c r="H5561"/>
      <c r="I5561"/>
      <c r="J5561"/>
      <c r="K5561"/>
      <c r="L5561"/>
      <c r="M5561"/>
      <c r="N5561"/>
      <c r="O5561"/>
      <c r="P5561" s="5"/>
      <c r="Q5561"/>
      <c r="R5561"/>
      <c r="S5561"/>
      <c r="T5561"/>
    </row>
    <row r="5562" spans="1:20" x14ac:dyDescent="0.35">
      <c r="A5562"/>
      <c r="B5562"/>
      <c r="C5562"/>
      <c r="D5562"/>
      <c r="E5562"/>
      <c r="F5562"/>
      <c r="G5562"/>
      <c r="H5562"/>
      <c r="I5562"/>
      <c r="J5562"/>
      <c r="K5562"/>
      <c r="L5562"/>
      <c r="M5562"/>
      <c r="N5562"/>
      <c r="O5562"/>
      <c r="P5562" s="5"/>
      <c r="Q5562"/>
      <c r="R5562"/>
      <c r="S5562"/>
      <c r="T5562"/>
    </row>
    <row r="5563" spans="1:20" x14ac:dyDescent="0.35">
      <c r="A5563"/>
      <c r="B5563"/>
      <c r="C5563"/>
      <c r="D5563"/>
      <c r="E5563"/>
      <c r="F5563"/>
      <c r="G5563"/>
      <c r="H5563"/>
      <c r="I5563"/>
      <c r="J5563"/>
      <c r="K5563"/>
      <c r="L5563"/>
      <c r="M5563"/>
      <c r="N5563"/>
      <c r="O5563"/>
      <c r="P5563" s="5"/>
      <c r="Q5563"/>
      <c r="R5563"/>
      <c r="S5563"/>
      <c r="T5563"/>
    </row>
    <row r="5564" spans="1:20" x14ac:dyDescent="0.35">
      <c r="A5564"/>
      <c r="B5564"/>
      <c r="C5564"/>
      <c r="D5564"/>
      <c r="E5564"/>
      <c r="F5564"/>
      <c r="G5564"/>
      <c r="H5564"/>
      <c r="I5564"/>
      <c r="J5564"/>
      <c r="K5564"/>
      <c r="L5564"/>
      <c r="M5564"/>
      <c r="N5564"/>
      <c r="O5564"/>
      <c r="P5564" s="5"/>
      <c r="Q5564"/>
      <c r="R5564"/>
      <c r="S5564"/>
      <c r="T5564"/>
    </row>
    <row r="5565" spans="1:20" x14ac:dyDescent="0.35">
      <c r="A5565"/>
      <c r="B5565"/>
      <c r="C5565"/>
      <c r="D5565"/>
      <c r="E5565"/>
      <c r="F5565"/>
      <c r="G5565"/>
      <c r="H5565"/>
      <c r="I5565"/>
      <c r="J5565"/>
      <c r="K5565"/>
      <c r="L5565"/>
      <c r="M5565"/>
      <c r="N5565"/>
      <c r="O5565"/>
      <c r="P5565" s="5"/>
      <c r="Q5565"/>
      <c r="R5565"/>
      <c r="S5565"/>
      <c r="T5565"/>
    </row>
    <row r="5566" spans="1:20" x14ac:dyDescent="0.35">
      <c r="A5566"/>
      <c r="B5566"/>
      <c r="C5566"/>
      <c r="D5566"/>
      <c r="E5566"/>
      <c r="F5566"/>
      <c r="G5566"/>
      <c r="H5566"/>
      <c r="I5566"/>
      <c r="J5566"/>
      <c r="K5566"/>
      <c r="L5566"/>
      <c r="M5566"/>
      <c r="N5566"/>
      <c r="O5566"/>
      <c r="P5566" s="5"/>
      <c r="Q5566"/>
      <c r="R5566"/>
      <c r="S5566"/>
      <c r="T5566"/>
    </row>
    <row r="5567" spans="1:20" x14ac:dyDescent="0.35">
      <c r="A5567"/>
      <c r="B5567"/>
      <c r="C5567"/>
      <c r="D5567"/>
      <c r="E5567"/>
      <c r="F5567"/>
      <c r="G5567"/>
      <c r="H5567"/>
      <c r="I5567"/>
      <c r="J5567"/>
      <c r="K5567"/>
      <c r="L5567"/>
      <c r="M5567"/>
      <c r="N5567"/>
      <c r="O5567"/>
      <c r="P5567" s="5"/>
      <c r="Q5567"/>
      <c r="R5567"/>
      <c r="S5567"/>
      <c r="T5567"/>
    </row>
    <row r="5568" spans="1:20" x14ac:dyDescent="0.35">
      <c r="A5568"/>
      <c r="B5568"/>
      <c r="C5568"/>
      <c r="D5568"/>
      <c r="E5568"/>
      <c r="F5568"/>
      <c r="G5568"/>
      <c r="H5568"/>
      <c r="I5568"/>
      <c r="J5568"/>
      <c r="K5568"/>
      <c r="L5568"/>
      <c r="M5568"/>
      <c r="N5568"/>
      <c r="O5568"/>
      <c r="P5568" s="5"/>
      <c r="Q5568"/>
      <c r="R5568"/>
      <c r="S5568"/>
      <c r="T5568"/>
    </row>
    <row r="5569" spans="1:20" x14ac:dyDescent="0.35">
      <c r="A5569"/>
      <c r="B5569"/>
      <c r="C5569"/>
      <c r="D5569"/>
      <c r="E5569"/>
      <c r="F5569"/>
      <c r="G5569"/>
      <c r="H5569"/>
      <c r="I5569"/>
      <c r="J5569"/>
      <c r="K5569"/>
      <c r="L5569"/>
      <c r="M5569"/>
      <c r="N5569"/>
      <c r="O5569"/>
      <c r="P5569" s="5"/>
      <c r="Q5569"/>
      <c r="R5569"/>
      <c r="S5569"/>
      <c r="T5569"/>
    </row>
    <row r="5570" spans="1:20" x14ac:dyDescent="0.35">
      <c r="A5570"/>
      <c r="B5570"/>
      <c r="C5570"/>
      <c r="D5570"/>
      <c r="E5570"/>
      <c r="F5570"/>
      <c r="G5570"/>
      <c r="H5570"/>
      <c r="I5570"/>
      <c r="J5570"/>
      <c r="K5570"/>
      <c r="L5570"/>
      <c r="M5570"/>
      <c r="N5570"/>
      <c r="O5570"/>
      <c r="P5570" s="5"/>
      <c r="Q5570"/>
      <c r="R5570"/>
      <c r="S5570"/>
      <c r="T5570"/>
    </row>
    <row r="5571" spans="1:20" x14ac:dyDescent="0.35">
      <c r="A5571"/>
      <c r="B5571"/>
      <c r="C5571"/>
      <c r="D5571"/>
      <c r="E5571"/>
      <c r="F5571"/>
      <c r="G5571"/>
      <c r="H5571"/>
      <c r="I5571"/>
      <c r="J5571"/>
      <c r="K5571"/>
      <c r="L5571"/>
      <c r="M5571"/>
      <c r="N5571"/>
      <c r="O5571"/>
      <c r="P5571" s="5"/>
      <c r="Q5571"/>
      <c r="R5571"/>
      <c r="S5571"/>
      <c r="T5571"/>
    </row>
    <row r="5572" spans="1:20" x14ac:dyDescent="0.35">
      <c r="A5572"/>
      <c r="B5572"/>
      <c r="C5572"/>
      <c r="D5572"/>
      <c r="E5572"/>
      <c r="F5572"/>
      <c r="G5572"/>
      <c r="H5572"/>
      <c r="I5572"/>
      <c r="J5572"/>
      <c r="K5572"/>
      <c r="L5572"/>
      <c r="M5572"/>
      <c r="N5572"/>
      <c r="O5572"/>
      <c r="P5572" s="5"/>
      <c r="Q5572"/>
      <c r="R5572"/>
      <c r="S5572"/>
      <c r="T5572"/>
    </row>
    <row r="5573" spans="1:20" x14ac:dyDescent="0.35">
      <c r="A5573"/>
      <c r="B5573"/>
      <c r="C5573"/>
      <c r="D5573"/>
      <c r="E5573"/>
      <c r="F5573"/>
      <c r="G5573"/>
      <c r="H5573"/>
      <c r="I5573"/>
      <c r="J5573"/>
      <c r="K5573"/>
      <c r="L5573"/>
      <c r="M5573"/>
      <c r="N5573"/>
      <c r="O5573"/>
      <c r="P5573" s="5"/>
      <c r="Q5573"/>
      <c r="R5573"/>
      <c r="S5573"/>
      <c r="T5573"/>
    </row>
    <row r="5574" spans="1:20" x14ac:dyDescent="0.35">
      <c r="A5574"/>
      <c r="B5574"/>
      <c r="C5574"/>
      <c r="D5574"/>
      <c r="E5574"/>
      <c r="F5574"/>
      <c r="G5574"/>
      <c r="H5574"/>
      <c r="I5574"/>
      <c r="J5574"/>
      <c r="K5574"/>
      <c r="L5574"/>
      <c r="M5574"/>
      <c r="N5574"/>
      <c r="O5574"/>
      <c r="P5574" s="5"/>
      <c r="Q5574"/>
      <c r="R5574"/>
      <c r="S5574"/>
      <c r="T5574"/>
    </row>
    <row r="5575" spans="1:20" x14ac:dyDescent="0.35">
      <c r="A5575"/>
      <c r="B5575"/>
      <c r="C5575"/>
      <c r="D5575"/>
      <c r="E5575"/>
      <c r="F5575"/>
      <c r="G5575"/>
      <c r="H5575"/>
      <c r="I5575"/>
      <c r="J5575"/>
      <c r="K5575"/>
      <c r="L5575"/>
      <c r="M5575"/>
      <c r="N5575"/>
      <c r="O5575"/>
      <c r="P5575" s="5"/>
      <c r="Q5575"/>
      <c r="R5575"/>
      <c r="S5575"/>
      <c r="T5575"/>
    </row>
    <row r="5576" spans="1:20" x14ac:dyDescent="0.35">
      <c r="A5576"/>
      <c r="B5576"/>
      <c r="C5576"/>
      <c r="D5576"/>
      <c r="E5576"/>
      <c r="F5576"/>
      <c r="G5576"/>
      <c r="H5576"/>
      <c r="I5576"/>
      <c r="J5576"/>
      <c r="K5576"/>
      <c r="L5576"/>
      <c r="M5576"/>
      <c r="N5576"/>
      <c r="O5576"/>
      <c r="P5576" s="5"/>
      <c r="Q5576"/>
      <c r="R5576"/>
      <c r="S5576"/>
      <c r="T5576"/>
    </row>
    <row r="5577" spans="1:20" x14ac:dyDescent="0.35">
      <c r="A5577"/>
      <c r="B5577"/>
      <c r="C5577"/>
      <c r="D5577"/>
      <c r="E5577"/>
      <c r="F5577"/>
      <c r="G5577"/>
      <c r="H5577"/>
      <c r="I5577"/>
      <c r="J5577"/>
      <c r="K5577"/>
      <c r="L5577"/>
      <c r="M5577"/>
      <c r="N5577"/>
      <c r="O5577"/>
      <c r="P5577" s="5"/>
      <c r="Q5577"/>
      <c r="R5577"/>
      <c r="S5577"/>
      <c r="T5577"/>
    </row>
    <row r="5578" spans="1:20" x14ac:dyDescent="0.35">
      <c r="A5578"/>
      <c r="B5578"/>
      <c r="C5578"/>
      <c r="D5578"/>
      <c r="E5578"/>
      <c r="F5578"/>
      <c r="G5578"/>
      <c r="H5578"/>
      <c r="I5578"/>
      <c r="J5578"/>
      <c r="K5578"/>
      <c r="L5578"/>
      <c r="M5578"/>
      <c r="N5578"/>
      <c r="O5578"/>
      <c r="P5578" s="5"/>
      <c r="Q5578"/>
      <c r="R5578"/>
      <c r="S5578"/>
      <c r="T5578"/>
    </row>
    <row r="5579" spans="1:20" x14ac:dyDescent="0.35">
      <c r="A5579"/>
      <c r="B5579"/>
      <c r="C5579"/>
      <c r="D5579"/>
      <c r="E5579"/>
      <c r="F5579"/>
      <c r="G5579"/>
      <c r="H5579"/>
      <c r="I5579"/>
      <c r="J5579"/>
      <c r="K5579"/>
      <c r="L5579"/>
      <c r="M5579"/>
      <c r="N5579"/>
      <c r="O5579"/>
      <c r="P5579" s="5"/>
      <c r="Q5579"/>
      <c r="R5579"/>
      <c r="S5579"/>
      <c r="T5579"/>
    </row>
    <row r="5580" spans="1:20" x14ac:dyDescent="0.35">
      <c r="A5580"/>
      <c r="B5580"/>
      <c r="C5580"/>
      <c r="D5580"/>
      <c r="E5580"/>
      <c r="F5580"/>
      <c r="G5580"/>
      <c r="H5580"/>
      <c r="I5580"/>
      <c r="J5580"/>
      <c r="K5580"/>
      <c r="L5580"/>
      <c r="M5580"/>
      <c r="N5580"/>
      <c r="O5580"/>
      <c r="P5580" s="5"/>
      <c r="Q5580"/>
      <c r="R5580"/>
      <c r="S5580"/>
      <c r="T5580"/>
    </row>
    <row r="5581" spans="1:20" x14ac:dyDescent="0.35">
      <c r="A5581"/>
      <c r="B5581"/>
      <c r="C5581"/>
      <c r="D5581"/>
      <c r="E5581"/>
      <c r="F5581"/>
      <c r="G5581"/>
      <c r="H5581"/>
      <c r="I5581"/>
      <c r="J5581"/>
      <c r="K5581"/>
      <c r="L5581"/>
      <c r="M5581"/>
      <c r="N5581"/>
      <c r="O5581"/>
      <c r="P5581" s="5"/>
      <c r="Q5581"/>
      <c r="R5581"/>
      <c r="S5581"/>
      <c r="T5581"/>
    </row>
    <row r="5582" spans="1:20" x14ac:dyDescent="0.35">
      <c r="A5582"/>
      <c r="B5582"/>
      <c r="C5582"/>
      <c r="D5582"/>
      <c r="E5582"/>
      <c r="F5582"/>
      <c r="G5582"/>
      <c r="H5582"/>
      <c r="I5582"/>
      <c r="J5582"/>
      <c r="K5582"/>
      <c r="L5582"/>
      <c r="M5582"/>
      <c r="N5582"/>
      <c r="O5582"/>
      <c r="P5582" s="5"/>
      <c r="Q5582"/>
      <c r="R5582"/>
      <c r="S5582"/>
      <c r="T5582"/>
    </row>
    <row r="5583" spans="1:20" x14ac:dyDescent="0.35">
      <c r="A5583"/>
      <c r="B5583"/>
      <c r="C5583"/>
      <c r="D5583"/>
      <c r="E5583"/>
      <c r="F5583"/>
      <c r="G5583"/>
      <c r="H5583"/>
      <c r="I5583"/>
      <c r="J5583"/>
      <c r="K5583"/>
      <c r="L5583"/>
      <c r="M5583"/>
      <c r="N5583"/>
      <c r="O5583"/>
      <c r="P5583" s="5"/>
      <c r="Q5583"/>
      <c r="R5583"/>
      <c r="S5583"/>
      <c r="T5583"/>
    </row>
    <row r="5584" spans="1:20" x14ac:dyDescent="0.35">
      <c r="A5584"/>
      <c r="B5584"/>
      <c r="C5584"/>
      <c r="D5584"/>
      <c r="E5584"/>
      <c r="F5584"/>
      <c r="G5584"/>
      <c r="H5584"/>
      <c r="I5584"/>
      <c r="J5584"/>
      <c r="K5584"/>
      <c r="L5584"/>
      <c r="M5584"/>
      <c r="N5584"/>
      <c r="O5584"/>
      <c r="P5584" s="5"/>
      <c r="Q5584"/>
      <c r="R5584"/>
      <c r="S5584"/>
      <c r="T5584"/>
    </row>
    <row r="5585" spans="1:20" x14ac:dyDescent="0.35">
      <c r="A5585"/>
      <c r="B5585"/>
      <c r="C5585"/>
      <c r="D5585"/>
      <c r="E5585"/>
      <c r="F5585"/>
      <c r="G5585"/>
      <c r="H5585"/>
      <c r="I5585"/>
      <c r="J5585"/>
      <c r="K5585"/>
      <c r="L5585"/>
      <c r="M5585"/>
      <c r="N5585"/>
      <c r="O5585"/>
      <c r="P5585" s="5"/>
      <c r="Q5585"/>
      <c r="R5585"/>
      <c r="S5585"/>
      <c r="T5585"/>
    </row>
    <row r="5586" spans="1:20" x14ac:dyDescent="0.35">
      <c r="A5586"/>
      <c r="B5586"/>
      <c r="C5586"/>
      <c r="D5586"/>
      <c r="E5586"/>
      <c r="F5586"/>
      <c r="G5586"/>
      <c r="H5586"/>
      <c r="I5586"/>
      <c r="J5586"/>
      <c r="K5586"/>
      <c r="L5586"/>
      <c r="M5586"/>
      <c r="N5586"/>
      <c r="O5586"/>
      <c r="P5586" s="5"/>
      <c r="Q5586"/>
      <c r="R5586"/>
      <c r="S5586"/>
      <c r="T5586"/>
    </row>
    <row r="5587" spans="1:20" x14ac:dyDescent="0.35">
      <c r="A5587"/>
      <c r="B5587"/>
      <c r="C5587"/>
      <c r="D5587"/>
      <c r="E5587"/>
      <c r="F5587"/>
      <c r="G5587"/>
      <c r="H5587"/>
      <c r="I5587"/>
      <c r="J5587"/>
      <c r="K5587"/>
      <c r="L5587"/>
      <c r="M5587"/>
      <c r="N5587"/>
      <c r="O5587"/>
      <c r="P5587" s="5"/>
      <c r="Q5587"/>
      <c r="R5587"/>
      <c r="S5587"/>
      <c r="T5587"/>
    </row>
    <row r="5588" spans="1:20" x14ac:dyDescent="0.35">
      <c r="A5588"/>
      <c r="B5588"/>
      <c r="C5588"/>
      <c r="D5588"/>
      <c r="E5588"/>
      <c r="F5588"/>
      <c r="G5588"/>
      <c r="H5588"/>
      <c r="I5588"/>
      <c r="J5588"/>
      <c r="K5588"/>
      <c r="L5588"/>
      <c r="M5588"/>
      <c r="N5588"/>
      <c r="O5588"/>
      <c r="P5588" s="5"/>
      <c r="Q5588"/>
      <c r="R5588"/>
      <c r="S5588"/>
      <c r="T5588"/>
    </row>
    <row r="5589" spans="1:20" x14ac:dyDescent="0.35">
      <c r="A5589"/>
      <c r="B5589"/>
      <c r="C5589"/>
      <c r="D5589"/>
      <c r="E5589"/>
      <c r="F5589"/>
      <c r="G5589"/>
      <c r="H5589"/>
      <c r="I5589"/>
      <c r="J5589"/>
      <c r="K5589"/>
      <c r="L5589"/>
      <c r="M5589"/>
      <c r="N5589"/>
      <c r="O5589"/>
      <c r="P5589" s="5"/>
      <c r="Q5589"/>
      <c r="R5589"/>
      <c r="S5589"/>
      <c r="T5589"/>
    </row>
    <row r="5590" spans="1:20" x14ac:dyDescent="0.35">
      <c r="A5590"/>
      <c r="B5590"/>
      <c r="C5590"/>
      <c r="D5590"/>
      <c r="E5590"/>
      <c r="F5590"/>
      <c r="G5590"/>
      <c r="H5590"/>
      <c r="I5590"/>
      <c r="J5590"/>
      <c r="K5590"/>
      <c r="L5590"/>
      <c r="M5590"/>
      <c r="N5590"/>
      <c r="O5590"/>
      <c r="P5590" s="5"/>
      <c r="Q5590"/>
      <c r="R5590"/>
      <c r="S5590"/>
      <c r="T5590"/>
    </row>
    <row r="5591" spans="1:20" x14ac:dyDescent="0.35">
      <c r="A5591"/>
      <c r="B5591"/>
      <c r="C5591"/>
      <c r="D5591"/>
      <c r="E5591"/>
      <c r="F5591"/>
      <c r="G5591"/>
      <c r="H5591"/>
      <c r="I5591"/>
      <c r="J5591"/>
      <c r="K5591"/>
      <c r="L5591"/>
      <c r="M5591"/>
      <c r="N5591"/>
      <c r="O5591"/>
      <c r="P5591" s="5"/>
      <c r="Q5591"/>
      <c r="R5591"/>
      <c r="S5591"/>
      <c r="T5591"/>
    </row>
    <row r="5592" spans="1:20" x14ac:dyDescent="0.35">
      <c r="A5592"/>
      <c r="B5592"/>
      <c r="C5592"/>
      <c r="D5592"/>
      <c r="E5592"/>
      <c r="F5592"/>
      <c r="G5592"/>
      <c r="H5592"/>
      <c r="I5592"/>
      <c r="J5592"/>
      <c r="K5592"/>
      <c r="L5592"/>
      <c r="M5592"/>
      <c r="N5592"/>
      <c r="O5592"/>
      <c r="P5592" s="5"/>
      <c r="Q5592"/>
      <c r="R5592"/>
      <c r="S5592"/>
      <c r="T5592"/>
    </row>
    <row r="5593" spans="1:20" x14ac:dyDescent="0.35">
      <c r="A5593"/>
      <c r="B5593"/>
      <c r="C5593"/>
      <c r="D5593"/>
      <c r="E5593"/>
      <c r="F5593"/>
      <c r="G5593"/>
      <c r="H5593"/>
      <c r="I5593"/>
      <c r="J5593"/>
      <c r="K5593"/>
      <c r="L5593"/>
      <c r="M5593"/>
      <c r="N5593"/>
      <c r="O5593"/>
      <c r="P5593" s="5"/>
      <c r="Q5593"/>
      <c r="R5593"/>
      <c r="S5593"/>
      <c r="T5593"/>
    </row>
    <row r="5594" spans="1:20" x14ac:dyDescent="0.35">
      <c r="A5594"/>
      <c r="B5594"/>
      <c r="C5594"/>
      <c r="D5594"/>
      <c r="E5594"/>
      <c r="F5594"/>
      <c r="G5594"/>
      <c r="H5594"/>
      <c r="I5594"/>
      <c r="J5594"/>
      <c r="K5594"/>
      <c r="L5594"/>
      <c r="M5594"/>
      <c r="N5594"/>
      <c r="O5594"/>
      <c r="P5594" s="5"/>
      <c r="Q5594"/>
      <c r="R5594"/>
      <c r="S5594"/>
      <c r="T5594"/>
    </row>
    <row r="5595" spans="1:20" x14ac:dyDescent="0.35">
      <c r="A5595"/>
      <c r="B5595"/>
      <c r="C5595"/>
      <c r="D5595"/>
      <c r="E5595"/>
      <c r="F5595"/>
      <c r="G5595"/>
      <c r="H5595"/>
      <c r="I5595"/>
      <c r="J5595"/>
      <c r="K5595"/>
      <c r="L5595"/>
      <c r="M5595"/>
      <c r="N5595"/>
      <c r="O5595"/>
      <c r="P5595" s="5"/>
      <c r="Q5595"/>
      <c r="R5595"/>
      <c r="S5595"/>
      <c r="T5595"/>
    </row>
    <row r="5596" spans="1:20" x14ac:dyDescent="0.35">
      <c r="A5596"/>
      <c r="B5596"/>
      <c r="C5596"/>
      <c r="D5596"/>
      <c r="E5596"/>
      <c r="F5596"/>
      <c r="G5596"/>
      <c r="H5596"/>
      <c r="I5596"/>
      <c r="J5596"/>
      <c r="K5596"/>
      <c r="L5596"/>
      <c r="M5596"/>
      <c r="N5596"/>
      <c r="O5596"/>
      <c r="P5596" s="5"/>
      <c r="Q5596"/>
      <c r="R5596"/>
      <c r="S5596"/>
      <c r="T5596"/>
    </row>
    <row r="5597" spans="1:20" x14ac:dyDescent="0.35">
      <c r="A5597"/>
      <c r="B5597"/>
      <c r="C5597"/>
      <c r="D5597"/>
      <c r="E5597"/>
      <c r="F5597"/>
      <c r="G5597"/>
      <c r="H5597"/>
      <c r="I5597"/>
      <c r="J5597"/>
      <c r="K5597"/>
      <c r="L5597"/>
      <c r="M5597"/>
      <c r="N5597"/>
      <c r="O5597"/>
      <c r="P5597" s="5"/>
      <c r="Q5597"/>
      <c r="R5597"/>
      <c r="S5597"/>
      <c r="T5597"/>
    </row>
    <row r="5598" spans="1:20" x14ac:dyDescent="0.35">
      <c r="A5598"/>
      <c r="B5598"/>
      <c r="C5598"/>
      <c r="D5598"/>
      <c r="E5598"/>
      <c r="F5598"/>
      <c r="G5598"/>
      <c r="H5598"/>
      <c r="I5598"/>
      <c r="J5598"/>
      <c r="K5598"/>
      <c r="L5598"/>
      <c r="M5598"/>
      <c r="N5598"/>
      <c r="O5598"/>
      <c r="P5598" s="5"/>
      <c r="Q5598"/>
      <c r="R5598"/>
      <c r="S5598"/>
      <c r="T5598"/>
    </row>
    <row r="5599" spans="1:20" x14ac:dyDescent="0.35">
      <c r="A5599"/>
      <c r="B5599"/>
      <c r="C5599"/>
      <c r="D5599"/>
      <c r="E5599"/>
      <c r="F5599"/>
      <c r="G5599"/>
      <c r="H5599"/>
      <c r="I5599"/>
      <c r="J5599"/>
      <c r="K5599"/>
      <c r="L5599"/>
      <c r="M5599"/>
      <c r="N5599"/>
      <c r="O5599"/>
      <c r="P5599" s="5"/>
      <c r="Q5599"/>
      <c r="R5599"/>
      <c r="S5599"/>
      <c r="T5599"/>
    </row>
    <row r="5600" spans="1:20" x14ac:dyDescent="0.35">
      <c r="A5600"/>
      <c r="B5600"/>
      <c r="C5600"/>
      <c r="D5600"/>
      <c r="E5600"/>
      <c r="F5600"/>
      <c r="G5600"/>
      <c r="H5600"/>
      <c r="I5600"/>
      <c r="J5600"/>
      <c r="K5600"/>
      <c r="L5600"/>
      <c r="M5600"/>
      <c r="N5600"/>
      <c r="O5600"/>
      <c r="P5600" s="5"/>
      <c r="Q5600"/>
      <c r="R5600"/>
      <c r="S5600"/>
      <c r="T5600"/>
    </row>
    <row r="5601" spans="1:20" x14ac:dyDescent="0.35">
      <c r="A5601"/>
      <c r="B5601"/>
      <c r="C5601"/>
      <c r="D5601"/>
      <c r="E5601"/>
      <c r="F5601"/>
      <c r="G5601"/>
      <c r="H5601"/>
      <c r="I5601"/>
      <c r="J5601"/>
      <c r="K5601"/>
      <c r="L5601"/>
      <c r="M5601"/>
      <c r="N5601"/>
      <c r="O5601"/>
      <c r="P5601" s="5"/>
      <c r="Q5601"/>
      <c r="R5601"/>
      <c r="S5601"/>
      <c r="T5601"/>
    </row>
    <row r="5602" spans="1:20" x14ac:dyDescent="0.35">
      <c r="A5602"/>
      <c r="B5602"/>
      <c r="C5602"/>
      <c r="D5602"/>
      <c r="E5602"/>
      <c r="F5602"/>
      <c r="G5602"/>
      <c r="H5602"/>
      <c r="I5602"/>
      <c r="J5602"/>
      <c r="K5602"/>
      <c r="L5602"/>
      <c r="M5602"/>
      <c r="N5602"/>
      <c r="O5602"/>
      <c r="P5602" s="5"/>
      <c r="Q5602"/>
      <c r="R5602"/>
      <c r="S5602"/>
      <c r="T5602"/>
    </row>
    <row r="5603" spans="1:20" x14ac:dyDescent="0.35">
      <c r="A5603"/>
      <c r="B5603"/>
      <c r="C5603"/>
      <c r="D5603"/>
      <c r="E5603"/>
      <c r="F5603"/>
      <c r="G5603"/>
      <c r="H5603"/>
      <c r="I5603"/>
      <c r="J5603"/>
      <c r="K5603"/>
      <c r="L5603"/>
      <c r="M5603"/>
      <c r="N5603"/>
      <c r="O5603"/>
      <c r="P5603" s="5"/>
      <c r="Q5603"/>
      <c r="R5603"/>
      <c r="S5603"/>
      <c r="T5603"/>
    </row>
    <row r="5604" spans="1:20" x14ac:dyDescent="0.35">
      <c r="A5604"/>
      <c r="B5604"/>
      <c r="C5604"/>
      <c r="D5604"/>
      <c r="E5604"/>
      <c r="F5604"/>
      <c r="G5604"/>
      <c r="H5604"/>
      <c r="I5604"/>
      <c r="J5604"/>
      <c r="K5604"/>
      <c r="L5604"/>
      <c r="M5604"/>
      <c r="N5604"/>
      <c r="O5604"/>
      <c r="P5604" s="5"/>
      <c r="Q5604"/>
      <c r="R5604"/>
      <c r="S5604"/>
      <c r="T5604"/>
    </row>
    <row r="5605" spans="1:20" x14ac:dyDescent="0.35">
      <c r="A5605"/>
      <c r="B5605"/>
      <c r="C5605"/>
      <c r="D5605"/>
      <c r="E5605"/>
      <c r="F5605"/>
      <c r="G5605"/>
      <c r="H5605"/>
      <c r="I5605"/>
      <c r="J5605"/>
      <c r="K5605"/>
      <c r="L5605"/>
      <c r="M5605"/>
      <c r="N5605"/>
      <c r="O5605"/>
      <c r="P5605" s="5"/>
      <c r="Q5605"/>
      <c r="R5605"/>
      <c r="S5605"/>
      <c r="T5605"/>
    </row>
    <row r="5606" spans="1:20" x14ac:dyDescent="0.35">
      <c r="A5606"/>
      <c r="B5606"/>
      <c r="C5606"/>
      <c r="D5606"/>
      <c r="E5606"/>
      <c r="F5606"/>
      <c r="G5606"/>
      <c r="H5606"/>
      <c r="I5606"/>
      <c r="J5606"/>
      <c r="K5606"/>
      <c r="L5606"/>
      <c r="M5606"/>
      <c r="N5606"/>
      <c r="O5606"/>
      <c r="P5606" s="5"/>
      <c r="Q5606"/>
      <c r="R5606"/>
      <c r="S5606"/>
      <c r="T5606"/>
    </row>
    <row r="5607" spans="1:20" x14ac:dyDescent="0.35">
      <c r="A5607"/>
      <c r="B5607"/>
      <c r="C5607"/>
      <c r="D5607"/>
      <c r="E5607"/>
      <c r="F5607"/>
      <c r="G5607"/>
      <c r="H5607"/>
      <c r="I5607"/>
      <c r="J5607"/>
      <c r="K5607"/>
      <c r="L5607"/>
      <c r="M5607"/>
      <c r="N5607"/>
      <c r="O5607"/>
      <c r="P5607" s="5"/>
      <c r="Q5607"/>
      <c r="R5607"/>
      <c r="S5607"/>
      <c r="T5607"/>
    </row>
    <row r="5608" spans="1:20" x14ac:dyDescent="0.35">
      <c r="A5608"/>
      <c r="B5608"/>
      <c r="C5608"/>
      <c r="D5608"/>
      <c r="E5608"/>
      <c r="F5608"/>
      <c r="G5608"/>
      <c r="H5608"/>
      <c r="I5608"/>
      <c r="J5608"/>
      <c r="K5608"/>
      <c r="L5608"/>
      <c r="M5608"/>
      <c r="N5608"/>
      <c r="O5608"/>
      <c r="P5608" s="5"/>
      <c r="Q5608"/>
      <c r="R5608"/>
      <c r="S5608"/>
      <c r="T5608"/>
    </row>
    <row r="5609" spans="1:20" x14ac:dyDescent="0.35">
      <c r="A5609"/>
      <c r="B5609"/>
      <c r="C5609"/>
      <c r="D5609"/>
      <c r="E5609"/>
      <c r="F5609"/>
      <c r="G5609"/>
      <c r="H5609"/>
      <c r="I5609"/>
      <c r="J5609"/>
      <c r="K5609"/>
      <c r="L5609"/>
      <c r="M5609"/>
      <c r="N5609"/>
      <c r="O5609"/>
      <c r="P5609" s="5"/>
      <c r="Q5609"/>
      <c r="R5609"/>
      <c r="S5609"/>
      <c r="T5609"/>
    </row>
    <row r="5610" spans="1:20" x14ac:dyDescent="0.35">
      <c r="A5610"/>
      <c r="B5610"/>
      <c r="C5610"/>
      <c r="D5610"/>
      <c r="E5610"/>
      <c r="F5610"/>
      <c r="G5610"/>
      <c r="H5610"/>
      <c r="I5610"/>
      <c r="J5610"/>
      <c r="K5610"/>
      <c r="L5610"/>
      <c r="M5610"/>
      <c r="N5610"/>
      <c r="O5610"/>
      <c r="P5610" s="5"/>
      <c r="Q5610"/>
      <c r="R5610"/>
      <c r="S5610"/>
      <c r="T5610"/>
    </row>
    <row r="5611" spans="1:20" x14ac:dyDescent="0.35">
      <c r="A5611"/>
      <c r="B5611"/>
      <c r="C5611"/>
      <c r="D5611"/>
      <c r="E5611"/>
      <c r="F5611"/>
      <c r="G5611"/>
      <c r="H5611"/>
      <c r="I5611"/>
      <c r="J5611"/>
      <c r="K5611"/>
      <c r="L5611"/>
      <c r="M5611"/>
      <c r="N5611"/>
      <c r="O5611"/>
      <c r="P5611" s="5"/>
      <c r="Q5611"/>
      <c r="R5611"/>
      <c r="S5611"/>
      <c r="T5611"/>
    </row>
    <row r="5612" spans="1:20" x14ac:dyDescent="0.35">
      <c r="A5612"/>
      <c r="B5612"/>
      <c r="C5612"/>
      <c r="D5612"/>
      <c r="E5612"/>
      <c r="F5612"/>
      <c r="G5612"/>
      <c r="H5612"/>
      <c r="I5612"/>
      <c r="J5612"/>
      <c r="K5612"/>
      <c r="L5612"/>
      <c r="M5612"/>
      <c r="N5612"/>
      <c r="O5612"/>
      <c r="P5612" s="5"/>
      <c r="Q5612"/>
      <c r="R5612"/>
      <c r="S5612"/>
      <c r="T5612"/>
    </row>
    <row r="5613" spans="1:20" x14ac:dyDescent="0.35">
      <c r="A5613"/>
      <c r="B5613"/>
      <c r="C5613"/>
      <c r="D5613"/>
      <c r="E5613"/>
      <c r="F5613"/>
      <c r="G5613"/>
      <c r="H5613"/>
      <c r="I5613"/>
      <c r="J5613"/>
      <c r="K5613"/>
      <c r="L5613"/>
      <c r="M5613"/>
      <c r="N5613"/>
      <c r="O5613"/>
      <c r="P5613" s="5"/>
      <c r="Q5613"/>
      <c r="R5613"/>
      <c r="S5613"/>
      <c r="T5613"/>
    </row>
    <row r="5614" spans="1:20" x14ac:dyDescent="0.35">
      <c r="A5614"/>
      <c r="B5614"/>
      <c r="C5614"/>
      <c r="D5614"/>
      <c r="E5614"/>
      <c r="F5614"/>
      <c r="G5614"/>
      <c r="H5614"/>
      <c r="I5614"/>
      <c r="J5614"/>
      <c r="K5614"/>
      <c r="L5614"/>
      <c r="M5614"/>
      <c r="N5614"/>
      <c r="O5614"/>
      <c r="P5614" s="5"/>
      <c r="Q5614"/>
      <c r="R5614"/>
      <c r="S5614"/>
      <c r="T5614"/>
    </row>
    <row r="5615" spans="1:20" x14ac:dyDescent="0.35">
      <c r="A5615"/>
      <c r="B5615"/>
      <c r="C5615"/>
      <c r="D5615"/>
      <c r="E5615"/>
      <c r="F5615"/>
      <c r="G5615"/>
      <c r="H5615"/>
      <c r="I5615"/>
      <c r="J5615"/>
      <c r="K5615"/>
      <c r="L5615"/>
      <c r="M5615"/>
      <c r="N5615"/>
      <c r="O5615"/>
      <c r="P5615" s="5"/>
      <c r="Q5615"/>
      <c r="R5615"/>
      <c r="S5615"/>
      <c r="T5615"/>
    </row>
    <row r="5616" spans="1:20" x14ac:dyDescent="0.35">
      <c r="A5616"/>
      <c r="B5616"/>
      <c r="C5616"/>
      <c r="D5616"/>
      <c r="E5616"/>
      <c r="F5616"/>
      <c r="G5616"/>
      <c r="H5616"/>
      <c r="I5616"/>
      <c r="J5616"/>
      <c r="K5616"/>
      <c r="L5616"/>
      <c r="M5616"/>
      <c r="N5616"/>
      <c r="O5616"/>
      <c r="P5616" s="5"/>
      <c r="Q5616"/>
      <c r="R5616"/>
      <c r="S5616"/>
      <c r="T5616"/>
    </row>
    <row r="5617" spans="1:20" x14ac:dyDescent="0.35">
      <c r="A5617"/>
      <c r="B5617"/>
      <c r="C5617"/>
      <c r="D5617"/>
      <c r="E5617"/>
      <c r="F5617"/>
      <c r="G5617"/>
      <c r="H5617"/>
      <c r="I5617"/>
      <c r="J5617"/>
      <c r="K5617"/>
      <c r="L5617"/>
      <c r="M5617"/>
      <c r="N5617"/>
      <c r="O5617"/>
      <c r="P5617" s="5"/>
      <c r="Q5617"/>
      <c r="R5617"/>
      <c r="S5617"/>
      <c r="T5617"/>
    </row>
    <row r="5618" spans="1:20" x14ac:dyDescent="0.35">
      <c r="A5618"/>
      <c r="B5618"/>
      <c r="C5618"/>
      <c r="D5618"/>
      <c r="E5618"/>
      <c r="F5618"/>
      <c r="G5618"/>
      <c r="H5618"/>
      <c r="I5618"/>
      <c r="J5618"/>
      <c r="K5618"/>
      <c r="L5618"/>
      <c r="M5618"/>
      <c r="N5618"/>
      <c r="O5618"/>
      <c r="P5618" s="5"/>
      <c r="Q5618"/>
      <c r="R5618"/>
      <c r="S5618"/>
      <c r="T5618"/>
    </row>
    <row r="5619" spans="1:20" x14ac:dyDescent="0.35">
      <c r="A5619"/>
      <c r="B5619"/>
      <c r="C5619"/>
      <c r="D5619"/>
      <c r="E5619"/>
      <c r="F5619"/>
      <c r="G5619"/>
      <c r="H5619"/>
      <c r="I5619"/>
      <c r="J5619"/>
      <c r="K5619"/>
      <c r="L5619"/>
      <c r="M5619"/>
      <c r="N5619"/>
      <c r="O5619"/>
      <c r="P5619" s="5"/>
      <c r="Q5619"/>
      <c r="R5619"/>
      <c r="S5619"/>
      <c r="T5619"/>
    </row>
    <row r="5620" spans="1:20" x14ac:dyDescent="0.35">
      <c r="A5620"/>
      <c r="B5620"/>
      <c r="C5620"/>
      <c r="D5620"/>
      <c r="E5620"/>
      <c r="F5620"/>
      <c r="G5620"/>
      <c r="H5620"/>
      <c r="I5620"/>
      <c r="J5620"/>
      <c r="K5620"/>
      <c r="L5620"/>
      <c r="M5620"/>
      <c r="N5620"/>
      <c r="O5620"/>
      <c r="P5620" s="5"/>
      <c r="Q5620"/>
      <c r="R5620"/>
      <c r="S5620"/>
      <c r="T5620"/>
    </row>
    <row r="5621" spans="1:20" x14ac:dyDescent="0.35">
      <c r="A5621"/>
      <c r="B5621"/>
      <c r="C5621"/>
      <c r="D5621"/>
      <c r="E5621"/>
      <c r="F5621"/>
      <c r="G5621"/>
      <c r="H5621"/>
      <c r="I5621"/>
      <c r="J5621"/>
      <c r="K5621"/>
      <c r="L5621"/>
      <c r="M5621"/>
      <c r="N5621"/>
      <c r="O5621"/>
      <c r="P5621" s="5"/>
      <c r="Q5621"/>
      <c r="R5621"/>
      <c r="S5621"/>
      <c r="T5621"/>
    </row>
    <row r="5622" spans="1:20" x14ac:dyDescent="0.35">
      <c r="A5622"/>
      <c r="B5622"/>
      <c r="C5622"/>
      <c r="D5622"/>
      <c r="E5622"/>
      <c r="F5622"/>
      <c r="G5622"/>
      <c r="H5622"/>
      <c r="I5622"/>
      <c r="J5622"/>
      <c r="K5622"/>
      <c r="L5622"/>
      <c r="M5622"/>
      <c r="N5622"/>
      <c r="O5622"/>
      <c r="P5622" s="5"/>
      <c r="Q5622"/>
      <c r="R5622"/>
      <c r="S5622"/>
      <c r="T5622"/>
    </row>
    <row r="5623" spans="1:20" x14ac:dyDescent="0.35">
      <c r="A5623"/>
      <c r="B5623"/>
      <c r="C5623"/>
      <c r="D5623"/>
      <c r="E5623"/>
      <c r="F5623"/>
      <c r="G5623"/>
      <c r="H5623"/>
      <c r="I5623"/>
      <c r="J5623"/>
      <c r="K5623"/>
      <c r="L5623"/>
      <c r="M5623"/>
      <c r="N5623"/>
      <c r="O5623"/>
      <c r="P5623" s="5"/>
      <c r="Q5623"/>
      <c r="R5623"/>
      <c r="S5623"/>
      <c r="T5623"/>
    </row>
    <row r="5624" spans="1:20" x14ac:dyDescent="0.35">
      <c r="A5624"/>
      <c r="B5624"/>
      <c r="C5624"/>
      <c r="D5624"/>
      <c r="E5624"/>
      <c r="F5624"/>
      <c r="G5624"/>
      <c r="H5624"/>
      <c r="I5624"/>
      <c r="J5624"/>
      <c r="K5624"/>
      <c r="L5624"/>
      <c r="M5624"/>
      <c r="N5624"/>
      <c r="O5624"/>
      <c r="P5624" s="5"/>
      <c r="Q5624"/>
      <c r="R5624"/>
      <c r="S5624"/>
      <c r="T5624"/>
    </row>
    <row r="5625" spans="1:20" x14ac:dyDescent="0.35">
      <c r="A5625"/>
      <c r="B5625"/>
      <c r="C5625"/>
      <c r="D5625"/>
      <c r="E5625"/>
      <c r="F5625"/>
      <c r="G5625"/>
      <c r="H5625"/>
      <c r="I5625"/>
      <c r="J5625"/>
      <c r="K5625"/>
      <c r="L5625"/>
      <c r="M5625"/>
      <c r="N5625"/>
      <c r="O5625"/>
      <c r="P5625" s="5"/>
      <c r="Q5625"/>
      <c r="R5625"/>
      <c r="S5625"/>
      <c r="T5625"/>
    </row>
    <row r="5626" spans="1:20" x14ac:dyDescent="0.35">
      <c r="A5626"/>
      <c r="B5626"/>
      <c r="C5626"/>
      <c r="D5626"/>
      <c r="E5626"/>
      <c r="F5626"/>
      <c r="G5626"/>
      <c r="H5626"/>
      <c r="I5626"/>
      <c r="J5626"/>
      <c r="K5626"/>
      <c r="L5626"/>
      <c r="M5626"/>
      <c r="N5626"/>
      <c r="O5626"/>
      <c r="P5626" s="5"/>
      <c r="Q5626"/>
      <c r="R5626"/>
      <c r="S5626"/>
      <c r="T5626"/>
    </row>
    <row r="5627" spans="1:20" x14ac:dyDescent="0.35">
      <c r="A5627"/>
      <c r="B5627"/>
      <c r="C5627"/>
      <c r="D5627"/>
      <c r="E5627"/>
      <c r="F5627"/>
      <c r="G5627"/>
      <c r="H5627"/>
      <c r="I5627"/>
      <c r="J5627"/>
      <c r="K5627"/>
      <c r="L5627"/>
      <c r="M5627"/>
      <c r="N5627"/>
      <c r="O5627"/>
      <c r="P5627" s="5"/>
      <c r="Q5627"/>
      <c r="R5627"/>
      <c r="S5627"/>
      <c r="T5627"/>
    </row>
    <row r="5628" spans="1:20" x14ac:dyDescent="0.35">
      <c r="A5628"/>
      <c r="B5628"/>
      <c r="C5628"/>
      <c r="D5628"/>
      <c r="E5628"/>
      <c r="F5628"/>
      <c r="G5628"/>
      <c r="H5628"/>
      <c r="I5628"/>
      <c r="J5628"/>
      <c r="K5628"/>
      <c r="L5628"/>
      <c r="M5628"/>
      <c r="N5628"/>
      <c r="O5628"/>
      <c r="P5628" s="5"/>
      <c r="Q5628"/>
      <c r="R5628"/>
      <c r="S5628"/>
      <c r="T5628"/>
    </row>
    <row r="5629" spans="1:20" x14ac:dyDescent="0.35">
      <c r="A5629"/>
      <c r="B5629"/>
      <c r="C5629"/>
      <c r="D5629"/>
      <c r="E5629"/>
      <c r="F5629"/>
      <c r="G5629"/>
      <c r="H5629"/>
      <c r="I5629"/>
      <c r="J5629"/>
      <c r="K5629"/>
      <c r="L5629"/>
      <c r="M5629"/>
      <c r="N5629"/>
      <c r="O5629"/>
      <c r="P5629" s="5"/>
      <c r="Q5629"/>
      <c r="R5629"/>
      <c r="S5629"/>
      <c r="T5629"/>
    </row>
    <row r="5630" spans="1:20" x14ac:dyDescent="0.35">
      <c r="A5630"/>
      <c r="B5630"/>
      <c r="C5630"/>
      <c r="D5630"/>
      <c r="E5630"/>
      <c r="F5630"/>
      <c r="G5630"/>
      <c r="H5630"/>
      <c r="I5630"/>
      <c r="J5630"/>
      <c r="K5630"/>
      <c r="L5630"/>
      <c r="M5630"/>
      <c r="N5630"/>
      <c r="O5630"/>
      <c r="P5630" s="5"/>
      <c r="Q5630"/>
      <c r="R5630"/>
      <c r="S5630"/>
      <c r="T5630"/>
    </row>
    <row r="5631" spans="1:20" x14ac:dyDescent="0.35">
      <c r="A5631"/>
      <c r="B5631"/>
      <c r="C5631"/>
      <c r="D5631"/>
      <c r="E5631"/>
      <c r="F5631"/>
      <c r="G5631"/>
      <c r="H5631"/>
      <c r="I5631"/>
      <c r="J5631"/>
      <c r="K5631"/>
      <c r="L5631"/>
      <c r="M5631"/>
      <c r="N5631"/>
      <c r="O5631"/>
      <c r="P5631" s="5"/>
      <c r="Q5631"/>
      <c r="R5631"/>
      <c r="S5631"/>
      <c r="T5631"/>
    </row>
    <row r="5632" spans="1:20" x14ac:dyDescent="0.35">
      <c r="A5632"/>
      <c r="B5632"/>
      <c r="C5632"/>
      <c r="D5632"/>
      <c r="E5632"/>
      <c r="F5632"/>
      <c r="G5632"/>
      <c r="H5632"/>
      <c r="I5632"/>
      <c r="J5632"/>
      <c r="K5632"/>
      <c r="L5632"/>
      <c r="M5632"/>
      <c r="N5632"/>
      <c r="O5632"/>
      <c r="P5632" s="5"/>
      <c r="Q5632"/>
      <c r="R5632"/>
      <c r="S5632"/>
      <c r="T5632"/>
    </row>
    <row r="5633" spans="1:20" x14ac:dyDescent="0.35">
      <c r="A5633"/>
      <c r="B5633"/>
      <c r="C5633"/>
      <c r="D5633"/>
      <c r="E5633"/>
      <c r="F5633"/>
      <c r="G5633"/>
      <c r="H5633"/>
      <c r="I5633"/>
      <c r="J5633"/>
      <c r="K5633"/>
      <c r="L5633"/>
      <c r="M5633"/>
      <c r="N5633"/>
      <c r="O5633"/>
      <c r="P5633" s="5"/>
      <c r="Q5633"/>
      <c r="R5633"/>
      <c r="S5633"/>
      <c r="T5633"/>
    </row>
    <row r="5634" spans="1:20" x14ac:dyDescent="0.35">
      <c r="A5634"/>
      <c r="B5634"/>
      <c r="C5634"/>
      <c r="D5634"/>
      <c r="E5634"/>
      <c r="F5634"/>
      <c r="G5634"/>
      <c r="H5634"/>
      <c r="I5634"/>
      <c r="J5634"/>
      <c r="K5634"/>
      <c r="L5634"/>
      <c r="M5634"/>
      <c r="N5634"/>
      <c r="O5634"/>
      <c r="P5634" s="5"/>
      <c r="Q5634"/>
      <c r="R5634"/>
      <c r="S5634"/>
      <c r="T5634"/>
    </row>
    <row r="5635" spans="1:20" x14ac:dyDescent="0.35">
      <c r="A5635"/>
      <c r="B5635"/>
      <c r="C5635"/>
      <c r="D5635"/>
      <c r="E5635"/>
      <c r="F5635"/>
      <c r="G5635"/>
      <c r="H5635"/>
      <c r="I5635"/>
      <c r="J5635"/>
      <c r="K5635"/>
      <c r="L5635"/>
      <c r="M5635"/>
      <c r="N5635"/>
      <c r="O5635"/>
      <c r="P5635" s="5"/>
      <c r="Q5635"/>
      <c r="R5635"/>
      <c r="S5635"/>
      <c r="T5635"/>
    </row>
    <row r="5636" spans="1:20" x14ac:dyDescent="0.35">
      <c r="A5636"/>
      <c r="B5636"/>
      <c r="C5636"/>
      <c r="D5636"/>
      <c r="E5636"/>
      <c r="F5636"/>
      <c r="G5636"/>
      <c r="H5636"/>
      <c r="I5636"/>
      <c r="J5636"/>
      <c r="K5636"/>
      <c r="L5636"/>
      <c r="M5636"/>
      <c r="N5636"/>
      <c r="O5636"/>
      <c r="P5636" s="5"/>
      <c r="Q5636"/>
      <c r="R5636"/>
      <c r="S5636"/>
      <c r="T5636"/>
    </row>
    <row r="5637" spans="1:20" x14ac:dyDescent="0.35">
      <c r="A5637"/>
      <c r="B5637"/>
      <c r="C5637"/>
      <c r="D5637"/>
      <c r="E5637"/>
      <c r="F5637"/>
      <c r="G5637"/>
      <c r="H5637"/>
      <c r="I5637"/>
      <c r="J5637"/>
      <c r="K5637"/>
      <c r="L5637"/>
      <c r="M5637"/>
      <c r="N5637"/>
      <c r="O5637"/>
      <c r="P5637" s="5"/>
      <c r="Q5637"/>
      <c r="R5637"/>
      <c r="S5637"/>
      <c r="T5637"/>
    </row>
    <row r="5638" spans="1:20" x14ac:dyDescent="0.35">
      <c r="A5638"/>
      <c r="B5638"/>
      <c r="C5638"/>
      <c r="D5638"/>
      <c r="E5638"/>
      <c r="F5638"/>
      <c r="G5638"/>
      <c r="H5638"/>
      <c r="I5638"/>
      <c r="J5638"/>
      <c r="K5638"/>
      <c r="L5638"/>
      <c r="M5638"/>
      <c r="N5638"/>
      <c r="O5638"/>
      <c r="P5638" s="5"/>
      <c r="Q5638"/>
      <c r="R5638"/>
      <c r="S5638"/>
      <c r="T5638"/>
    </row>
    <row r="5639" spans="1:20" x14ac:dyDescent="0.35">
      <c r="A5639"/>
      <c r="B5639"/>
      <c r="C5639"/>
      <c r="D5639"/>
      <c r="E5639"/>
      <c r="F5639"/>
      <c r="G5639"/>
      <c r="H5639"/>
      <c r="I5639"/>
      <c r="J5639"/>
      <c r="K5639"/>
      <c r="L5639"/>
      <c r="M5639"/>
      <c r="N5639"/>
      <c r="O5639"/>
      <c r="P5639" s="5"/>
      <c r="Q5639"/>
      <c r="R5639"/>
      <c r="S5639"/>
      <c r="T5639"/>
    </row>
    <row r="5640" spans="1:20" x14ac:dyDescent="0.35">
      <c r="A5640"/>
      <c r="B5640"/>
      <c r="C5640"/>
      <c r="D5640"/>
      <c r="E5640"/>
      <c r="F5640"/>
      <c r="G5640"/>
      <c r="H5640"/>
      <c r="I5640"/>
      <c r="J5640"/>
      <c r="K5640"/>
      <c r="L5640"/>
      <c r="M5640"/>
      <c r="N5640"/>
      <c r="O5640"/>
      <c r="P5640" s="5"/>
      <c r="Q5640"/>
      <c r="R5640"/>
      <c r="S5640"/>
      <c r="T5640"/>
    </row>
    <row r="5641" spans="1:20" x14ac:dyDescent="0.35">
      <c r="A5641"/>
      <c r="B5641"/>
      <c r="C5641"/>
      <c r="D5641"/>
      <c r="E5641"/>
      <c r="F5641"/>
      <c r="G5641"/>
      <c r="H5641"/>
      <c r="I5641"/>
      <c r="J5641"/>
      <c r="K5641"/>
      <c r="L5641"/>
      <c r="M5641"/>
      <c r="N5641"/>
      <c r="O5641"/>
      <c r="P5641" s="5"/>
      <c r="Q5641"/>
      <c r="R5641"/>
      <c r="S5641"/>
      <c r="T5641"/>
    </row>
    <row r="5642" spans="1:20" x14ac:dyDescent="0.35">
      <c r="A5642"/>
      <c r="B5642"/>
      <c r="C5642"/>
      <c r="D5642"/>
      <c r="E5642"/>
      <c r="F5642"/>
      <c r="G5642"/>
      <c r="H5642"/>
      <c r="I5642"/>
      <c r="J5642"/>
      <c r="K5642"/>
      <c r="L5642"/>
      <c r="M5642"/>
      <c r="N5642"/>
      <c r="O5642"/>
      <c r="P5642" s="5"/>
      <c r="Q5642"/>
      <c r="R5642"/>
      <c r="S5642"/>
      <c r="T5642"/>
    </row>
    <row r="5643" spans="1:20" x14ac:dyDescent="0.35">
      <c r="A5643"/>
      <c r="B5643"/>
      <c r="C5643"/>
      <c r="D5643"/>
      <c r="E5643"/>
      <c r="F5643"/>
      <c r="G5643"/>
      <c r="H5643"/>
      <c r="I5643"/>
      <c r="J5643"/>
      <c r="K5643"/>
      <c r="L5643"/>
      <c r="M5643"/>
      <c r="N5643"/>
      <c r="O5643"/>
      <c r="P5643" s="5"/>
      <c r="Q5643"/>
      <c r="R5643"/>
      <c r="S5643"/>
      <c r="T5643"/>
    </row>
    <row r="5644" spans="1:20" x14ac:dyDescent="0.35">
      <c r="A5644"/>
      <c r="B5644"/>
      <c r="C5644"/>
      <c r="D5644"/>
      <c r="E5644"/>
      <c r="F5644"/>
      <c r="G5644"/>
      <c r="H5644"/>
      <c r="I5644"/>
      <c r="J5644"/>
      <c r="K5644"/>
      <c r="L5644"/>
      <c r="M5644"/>
      <c r="N5644"/>
      <c r="O5644"/>
      <c r="P5644" s="5"/>
      <c r="Q5644"/>
      <c r="R5644"/>
      <c r="S5644"/>
      <c r="T5644"/>
    </row>
    <row r="5645" spans="1:20" x14ac:dyDescent="0.35">
      <c r="A5645"/>
      <c r="B5645"/>
      <c r="C5645"/>
      <c r="D5645"/>
      <c r="E5645"/>
      <c r="F5645"/>
      <c r="G5645"/>
      <c r="H5645"/>
      <c r="I5645"/>
      <c r="J5645"/>
      <c r="K5645"/>
      <c r="L5645"/>
      <c r="M5645"/>
      <c r="N5645"/>
      <c r="O5645"/>
      <c r="P5645" s="5"/>
      <c r="Q5645"/>
      <c r="R5645"/>
      <c r="S5645"/>
      <c r="T5645"/>
    </row>
    <row r="5646" spans="1:20" x14ac:dyDescent="0.35">
      <c r="A5646"/>
      <c r="B5646"/>
      <c r="C5646"/>
      <c r="D5646"/>
      <c r="E5646"/>
      <c r="F5646"/>
      <c r="G5646"/>
      <c r="H5646"/>
      <c r="I5646"/>
      <c r="J5646"/>
      <c r="K5646"/>
      <c r="L5646"/>
      <c r="M5646"/>
      <c r="N5646"/>
      <c r="O5646"/>
      <c r="P5646" s="5"/>
      <c r="Q5646"/>
      <c r="R5646"/>
      <c r="S5646"/>
      <c r="T5646"/>
    </row>
    <row r="5647" spans="1:20" x14ac:dyDescent="0.35">
      <c r="A5647"/>
      <c r="B5647"/>
      <c r="C5647"/>
      <c r="D5647"/>
      <c r="E5647"/>
      <c r="F5647"/>
      <c r="G5647"/>
      <c r="H5647"/>
      <c r="I5647"/>
      <c r="J5647"/>
      <c r="K5647"/>
      <c r="L5647"/>
      <c r="M5647"/>
      <c r="N5647"/>
      <c r="O5647"/>
      <c r="P5647" s="5"/>
      <c r="Q5647"/>
      <c r="R5647"/>
      <c r="S5647"/>
      <c r="T5647"/>
    </row>
    <row r="5648" spans="1:20" x14ac:dyDescent="0.35">
      <c r="A5648"/>
      <c r="B5648"/>
      <c r="C5648"/>
      <c r="D5648"/>
      <c r="E5648"/>
      <c r="F5648"/>
      <c r="G5648"/>
      <c r="H5648"/>
      <c r="I5648"/>
      <c r="J5648"/>
      <c r="K5648"/>
      <c r="L5648"/>
      <c r="M5648"/>
      <c r="N5648"/>
      <c r="O5648"/>
      <c r="P5648" s="5"/>
      <c r="Q5648"/>
      <c r="R5648"/>
      <c r="S5648"/>
      <c r="T5648"/>
    </row>
    <row r="5649" spans="1:20" x14ac:dyDescent="0.35">
      <c r="A5649"/>
      <c r="B5649"/>
      <c r="C5649"/>
      <c r="D5649"/>
      <c r="E5649"/>
      <c r="F5649"/>
      <c r="G5649"/>
      <c r="H5649"/>
      <c r="I5649"/>
      <c r="J5649"/>
      <c r="K5649"/>
      <c r="L5649"/>
      <c r="M5649"/>
      <c r="N5649"/>
      <c r="O5649"/>
      <c r="P5649" s="5"/>
      <c r="Q5649"/>
      <c r="R5649"/>
      <c r="S5649"/>
      <c r="T5649"/>
    </row>
    <row r="5650" spans="1:20" x14ac:dyDescent="0.35">
      <c r="A5650"/>
      <c r="B5650"/>
      <c r="C5650"/>
      <c r="D5650"/>
      <c r="E5650"/>
      <c r="F5650"/>
      <c r="G5650"/>
      <c r="H5650"/>
      <c r="I5650"/>
      <c r="J5650"/>
      <c r="K5650"/>
      <c r="L5650"/>
      <c r="M5650"/>
      <c r="N5650"/>
      <c r="O5650"/>
      <c r="P5650" s="5"/>
      <c r="Q5650"/>
      <c r="R5650"/>
      <c r="S5650"/>
      <c r="T5650"/>
    </row>
    <row r="5651" spans="1:20" x14ac:dyDescent="0.35">
      <c r="A5651"/>
      <c r="B5651"/>
      <c r="C5651"/>
      <c r="D5651"/>
      <c r="E5651"/>
      <c r="F5651"/>
      <c r="G5651"/>
      <c r="H5651"/>
      <c r="I5651"/>
      <c r="J5651"/>
      <c r="K5651"/>
      <c r="L5651"/>
      <c r="M5651"/>
      <c r="N5651"/>
      <c r="O5651"/>
      <c r="P5651" s="5"/>
      <c r="Q5651"/>
      <c r="R5651"/>
      <c r="S5651"/>
      <c r="T5651"/>
    </row>
    <row r="5652" spans="1:20" x14ac:dyDescent="0.35">
      <c r="A5652"/>
      <c r="B5652"/>
      <c r="C5652"/>
      <c r="D5652"/>
      <c r="E5652"/>
      <c r="F5652"/>
      <c r="G5652"/>
      <c r="H5652"/>
      <c r="I5652"/>
      <c r="J5652"/>
      <c r="K5652"/>
      <c r="L5652"/>
      <c r="M5652"/>
      <c r="N5652"/>
      <c r="O5652"/>
      <c r="P5652" s="5"/>
      <c r="Q5652"/>
      <c r="R5652"/>
      <c r="S5652"/>
      <c r="T5652"/>
    </row>
    <row r="5653" spans="1:20" x14ac:dyDescent="0.35">
      <c r="A5653"/>
      <c r="B5653"/>
      <c r="C5653"/>
      <c r="D5653"/>
      <c r="E5653"/>
      <c r="F5653"/>
      <c r="G5653"/>
      <c r="H5653"/>
      <c r="I5653"/>
      <c r="J5653"/>
      <c r="K5653"/>
      <c r="L5653"/>
      <c r="M5653"/>
      <c r="N5653"/>
      <c r="O5653"/>
      <c r="P5653" s="5"/>
      <c r="Q5653"/>
      <c r="R5653"/>
      <c r="S5653"/>
      <c r="T5653"/>
    </row>
    <row r="5654" spans="1:20" x14ac:dyDescent="0.35">
      <c r="A5654"/>
      <c r="B5654"/>
      <c r="C5654"/>
      <c r="D5654"/>
      <c r="E5654"/>
      <c r="F5654"/>
      <c r="G5654"/>
      <c r="H5654"/>
      <c r="I5654"/>
      <c r="J5654"/>
      <c r="K5654"/>
      <c r="L5654"/>
      <c r="M5654"/>
      <c r="N5654"/>
      <c r="O5654"/>
      <c r="P5654" s="5"/>
      <c r="Q5654"/>
      <c r="R5654"/>
      <c r="S5654"/>
      <c r="T5654"/>
    </row>
    <row r="5655" spans="1:20" x14ac:dyDescent="0.35">
      <c r="A5655"/>
      <c r="B5655"/>
      <c r="C5655"/>
      <c r="D5655"/>
      <c r="E5655"/>
      <c r="F5655"/>
      <c r="G5655"/>
      <c r="H5655"/>
      <c r="I5655"/>
      <c r="J5655"/>
      <c r="K5655"/>
      <c r="L5655"/>
      <c r="M5655"/>
      <c r="N5655"/>
      <c r="O5655"/>
      <c r="P5655" s="5"/>
      <c r="Q5655"/>
      <c r="R5655"/>
      <c r="S5655"/>
      <c r="T5655"/>
    </row>
    <row r="5656" spans="1:20" x14ac:dyDescent="0.35">
      <c r="A5656"/>
      <c r="B5656"/>
      <c r="C5656"/>
      <c r="D5656"/>
      <c r="E5656"/>
      <c r="F5656"/>
      <c r="G5656"/>
      <c r="H5656"/>
      <c r="I5656"/>
      <c r="J5656"/>
      <c r="K5656"/>
      <c r="L5656"/>
      <c r="M5656"/>
      <c r="N5656"/>
      <c r="O5656"/>
      <c r="P5656" s="5"/>
      <c r="Q5656"/>
      <c r="R5656"/>
      <c r="S5656"/>
      <c r="T5656"/>
    </row>
    <row r="5657" spans="1:20" x14ac:dyDescent="0.35">
      <c r="A5657"/>
      <c r="B5657"/>
      <c r="C5657"/>
      <c r="D5657"/>
      <c r="E5657"/>
      <c r="F5657"/>
      <c r="G5657"/>
      <c r="H5657"/>
      <c r="I5657"/>
      <c r="J5657"/>
      <c r="K5657"/>
      <c r="L5657"/>
      <c r="M5657"/>
      <c r="N5657"/>
      <c r="O5657"/>
      <c r="P5657" s="5"/>
      <c r="Q5657"/>
      <c r="R5657"/>
      <c r="S5657"/>
      <c r="T5657"/>
    </row>
    <row r="5658" spans="1:20" x14ac:dyDescent="0.35">
      <c r="A5658"/>
      <c r="B5658"/>
      <c r="C5658"/>
      <c r="D5658"/>
      <c r="E5658"/>
      <c r="F5658"/>
      <c r="G5658"/>
      <c r="H5658"/>
      <c r="I5658"/>
      <c r="J5658"/>
      <c r="K5658"/>
      <c r="L5658"/>
      <c r="M5658"/>
      <c r="N5658"/>
      <c r="O5658"/>
      <c r="P5658" s="5"/>
      <c r="Q5658"/>
      <c r="R5658"/>
      <c r="S5658"/>
      <c r="T5658"/>
    </row>
    <row r="5659" spans="1:20" x14ac:dyDescent="0.35">
      <c r="A5659"/>
      <c r="B5659"/>
      <c r="C5659"/>
      <c r="D5659"/>
      <c r="E5659"/>
      <c r="F5659"/>
      <c r="G5659"/>
      <c r="H5659"/>
      <c r="I5659"/>
      <c r="J5659"/>
      <c r="K5659"/>
      <c r="L5659"/>
      <c r="M5659"/>
      <c r="N5659"/>
      <c r="O5659"/>
      <c r="P5659" s="5"/>
      <c r="Q5659"/>
      <c r="R5659"/>
      <c r="S5659"/>
      <c r="T5659"/>
    </row>
    <row r="5660" spans="1:20" x14ac:dyDescent="0.35">
      <c r="A5660"/>
      <c r="B5660"/>
      <c r="C5660"/>
      <c r="D5660"/>
      <c r="E5660"/>
      <c r="F5660"/>
      <c r="G5660"/>
      <c r="H5660"/>
      <c r="I5660"/>
      <c r="J5660"/>
      <c r="K5660"/>
      <c r="L5660"/>
      <c r="M5660"/>
      <c r="N5660"/>
      <c r="O5660"/>
      <c r="P5660" s="5"/>
      <c r="Q5660"/>
      <c r="R5660"/>
      <c r="S5660"/>
      <c r="T5660"/>
    </row>
    <row r="5661" spans="1:20" x14ac:dyDescent="0.35">
      <c r="A5661"/>
      <c r="B5661"/>
      <c r="C5661"/>
      <c r="D5661"/>
      <c r="E5661"/>
      <c r="F5661"/>
      <c r="G5661"/>
      <c r="H5661"/>
      <c r="I5661"/>
      <c r="J5661"/>
      <c r="K5661"/>
      <c r="L5661"/>
      <c r="M5661"/>
      <c r="N5661"/>
      <c r="O5661"/>
      <c r="P5661" s="5"/>
      <c r="Q5661"/>
      <c r="R5661"/>
      <c r="S5661"/>
      <c r="T5661"/>
    </row>
    <row r="5662" spans="1:20" x14ac:dyDescent="0.35">
      <c r="A5662"/>
      <c r="B5662"/>
      <c r="C5662"/>
      <c r="D5662"/>
      <c r="E5662"/>
      <c r="F5662"/>
      <c r="G5662"/>
      <c r="H5662"/>
      <c r="I5662"/>
      <c r="J5662"/>
      <c r="K5662"/>
      <c r="L5662"/>
      <c r="M5662"/>
      <c r="N5662"/>
      <c r="O5662"/>
      <c r="P5662" s="5"/>
      <c r="Q5662"/>
      <c r="R5662"/>
      <c r="S5662"/>
      <c r="T5662"/>
    </row>
    <row r="5663" spans="1:20" x14ac:dyDescent="0.35">
      <c r="A5663"/>
      <c r="B5663"/>
      <c r="C5663"/>
      <c r="D5663"/>
      <c r="E5663"/>
      <c r="F5663"/>
      <c r="G5663"/>
      <c r="H5663"/>
      <c r="I5663"/>
      <c r="J5663"/>
      <c r="K5663"/>
      <c r="L5663"/>
      <c r="M5663"/>
      <c r="N5663"/>
      <c r="O5663"/>
      <c r="P5663" s="5"/>
      <c r="Q5663"/>
      <c r="R5663"/>
      <c r="S5663"/>
      <c r="T5663"/>
    </row>
    <row r="5664" spans="1:20" x14ac:dyDescent="0.35">
      <c r="A5664"/>
      <c r="B5664"/>
      <c r="C5664"/>
      <c r="D5664"/>
      <c r="E5664"/>
      <c r="F5664"/>
      <c r="G5664"/>
      <c r="H5664"/>
      <c r="I5664"/>
      <c r="J5664"/>
      <c r="K5664"/>
      <c r="L5664"/>
      <c r="M5664"/>
      <c r="N5664"/>
      <c r="O5664"/>
      <c r="P5664" s="5"/>
      <c r="Q5664"/>
      <c r="R5664"/>
      <c r="S5664"/>
      <c r="T5664"/>
    </row>
    <row r="5665" spans="1:20" x14ac:dyDescent="0.35">
      <c r="A5665"/>
      <c r="B5665"/>
      <c r="C5665"/>
      <c r="D5665"/>
      <c r="E5665"/>
      <c r="F5665"/>
      <c r="G5665"/>
      <c r="H5665"/>
      <c r="I5665"/>
      <c r="J5665"/>
      <c r="K5665"/>
      <c r="L5665"/>
      <c r="M5665"/>
      <c r="N5665"/>
      <c r="O5665"/>
      <c r="P5665" s="5"/>
      <c r="Q5665"/>
      <c r="R5665"/>
      <c r="S5665"/>
      <c r="T5665"/>
    </row>
    <row r="5666" spans="1:20" x14ac:dyDescent="0.35">
      <c r="A5666"/>
      <c r="B5666"/>
      <c r="C5666"/>
      <c r="D5666"/>
      <c r="E5666"/>
      <c r="F5666"/>
      <c r="G5666"/>
      <c r="H5666"/>
      <c r="I5666"/>
      <c r="J5666"/>
      <c r="K5666"/>
      <c r="L5666"/>
      <c r="M5666"/>
      <c r="N5666"/>
      <c r="O5666"/>
      <c r="P5666" s="5"/>
      <c r="Q5666"/>
      <c r="R5666"/>
      <c r="S5666"/>
      <c r="T5666"/>
    </row>
    <row r="5667" spans="1:20" x14ac:dyDescent="0.35">
      <c r="A5667"/>
      <c r="B5667"/>
      <c r="C5667"/>
      <c r="D5667"/>
      <c r="E5667"/>
      <c r="F5667"/>
      <c r="G5667"/>
      <c r="H5667"/>
      <c r="I5667"/>
      <c r="J5667"/>
      <c r="K5667"/>
      <c r="L5667"/>
      <c r="M5667"/>
      <c r="N5667"/>
      <c r="O5667"/>
      <c r="P5667" s="5"/>
      <c r="Q5667"/>
      <c r="R5667"/>
      <c r="S5667"/>
      <c r="T5667"/>
    </row>
    <row r="5668" spans="1:20" x14ac:dyDescent="0.35">
      <c r="A5668"/>
      <c r="B5668"/>
      <c r="C5668"/>
      <c r="D5668"/>
      <c r="E5668"/>
      <c r="F5668"/>
      <c r="G5668"/>
      <c r="H5668"/>
      <c r="I5668"/>
      <c r="J5668"/>
      <c r="K5668"/>
      <c r="L5668"/>
      <c r="M5668"/>
      <c r="N5668"/>
      <c r="O5668"/>
      <c r="P5668" s="5"/>
      <c r="Q5668"/>
      <c r="R5668"/>
      <c r="S5668"/>
      <c r="T5668"/>
    </row>
    <row r="5669" spans="1:20" x14ac:dyDescent="0.35">
      <c r="A5669"/>
      <c r="B5669"/>
      <c r="C5669"/>
      <c r="D5669"/>
      <c r="E5669"/>
      <c r="F5669"/>
      <c r="G5669"/>
      <c r="H5669"/>
      <c r="I5669"/>
      <c r="J5669"/>
      <c r="K5669"/>
      <c r="L5669"/>
      <c r="M5669"/>
      <c r="N5669"/>
      <c r="O5669"/>
      <c r="P5669" s="5"/>
      <c r="Q5669"/>
      <c r="R5669"/>
      <c r="S5669"/>
      <c r="T5669"/>
    </row>
    <row r="5670" spans="1:20" x14ac:dyDescent="0.35">
      <c r="A5670"/>
      <c r="B5670"/>
      <c r="C5670"/>
      <c r="D5670"/>
      <c r="E5670"/>
      <c r="F5670"/>
      <c r="G5670"/>
      <c r="H5670"/>
      <c r="I5670"/>
      <c r="J5670"/>
      <c r="K5670"/>
      <c r="L5670"/>
      <c r="M5670"/>
      <c r="N5670"/>
      <c r="O5670"/>
      <c r="P5670" s="5"/>
      <c r="Q5670"/>
      <c r="R5670"/>
      <c r="S5670"/>
      <c r="T5670"/>
    </row>
    <row r="5671" spans="1:20" x14ac:dyDescent="0.35">
      <c r="A5671"/>
      <c r="B5671"/>
      <c r="C5671"/>
      <c r="D5671"/>
      <c r="E5671"/>
      <c r="F5671"/>
      <c r="G5671"/>
      <c r="H5671"/>
      <c r="I5671"/>
      <c r="J5671"/>
      <c r="K5671"/>
      <c r="L5671"/>
      <c r="M5671"/>
      <c r="N5671"/>
      <c r="O5671"/>
      <c r="P5671" s="5"/>
      <c r="Q5671"/>
      <c r="R5671"/>
      <c r="S5671"/>
      <c r="T5671"/>
    </row>
    <row r="5672" spans="1:20" x14ac:dyDescent="0.35">
      <c r="A5672"/>
      <c r="B5672"/>
      <c r="C5672"/>
      <c r="D5672"/>
      <c r="E5672"/>
      <c r="F5672"/>
      <c r="G5672"/>
      <c r="H5672"/>
      <c r="I5672"/>
      <c r="J5672"/>
      <c r="K5672"/>
      <c r="L5672"/>
      <c r="M5672"/>
      <c r="N5672"/>
      <c r="O5672"/>
      <c r="P5672" s="5"/>
      <c r="Q5672"/>
      <c r="R5672"/>
      <c r="S5672"/>
      <c r="T5672"/>
    </row>
    <row r="5673" spans="1:20" x14ac:dyDescent="0.35">
      <c r="A5673"/>
      <c r="B5673"/>
      <c r="C5673"/>
      <c r="D5673"/>
      <c r="E5673"/>
      <c r="F5673"/>
      <c r="G5673"/>
      <c r="H5673"/>
      <c r="I5673"/>
      <c r="J5673"/>
      <c r="K5673"/>
      <c r="L5673"/>
      <c r="M5673"/>
      <c r="N5673"/>
      <c r="O5673"/>
      <c r="P5673" s="5"/>
      <c r="Q5673"/>
      <c r="R5673"/>
      <c r="S5673"/>
      <c r="T5673"/>
    </row>
    <row r="5674" spans="1:20" x14ac:dyDescent="0.35">
      <c r="A5674"/>
      <c r="B5674"/>
      <c r="C5674"/>
      <c r="D5674"/>
      <c r="E5674"/>
      <c r="F5674"/>
      <c r="G5674"/>
      <c r="H5674"/>
      <c r="I5674"/>
      <c r="J5674"/>
      <c r="K5674"/>
      <c r="L5674"/>
      <c r="M5674"/>
      <c r="N5674"/>
      <c r="O5674"/>
      <c r="P5674" s="5"/>
      <c r="Q5674"/>
      <c r="R5674"/>
      <c r="S5674"/>
      <c r="T5674"/>
    </row>
    <row r="5675" spans="1:20" x14ac:dyDescent="0.35">
      <c r="A5675"/>
      <c r="B5675"/>
      <c r="C5675"/>
      <c r="D5675"/>
      <c r="E5675"/>
      <c r="F5675"/>
      <c r="G5675"/>
      <c r="H5675"/>
      <c r="I5675"/>
      <c r="J5675"/>
      <c r="K5675"/>
      <c r="L5675"/>
      <c r="M5675"/>
      <c r="N5675"/>
      <c r="O5675"/>
      <c r="P5675" s="5"/>
      <c r="Q5675"/>
      <c r="R5675"/>
      <c r="S5675"/>
      <c r="T5675"/>
    </row>
    <row r="5676" spans="1:20" x14ac:dyDescent="0.35">
      <c r="A5676"/>
      <c r="B5676"/>
      <c r="C5676"/>
      <c r="D5676"/>
      <c r="E5676"/>
      <c r="F5676"/>
      <c r="G5676"/>
      <c r="H5676"/>
      <c r="I5676"/>
      <c r="J5676"/>
      <c r="K5676"/>
      <c r="L5676"/>
      <c r="M5676"/>
      <c r="N5676"/>
      <c r="O5676"/>
      <c r="P5676" s="5"/>
      <c r="Q5676"/>
      <c r="R5676"/>
      <c r="S5676"/>
      <c r="T5676"/>
    </row>
    <row r="5677" spans="1:20" x14ac:dyDescent="0.35">
      <c r="A5677"/>
      <c r="B5677"/>
      <c r="C5677"/>
      <c r="D5677"/>
      <c r="E5677"/>
      <c r="F5677"/>
      <c r="G5677"/>
      <c r="H5677"/>
      <c r="I5677"/>
      <c r="J5677"/>
      <c r="K5677"/>
      <c r="L5677"/>
      <c r="M5677"/>
      <c r="N5677"/>
      <c r="O5677"/>
      <c r="P5677" s="5"/>
      <c r="Q5677"/>
      <c r="R5677"/>
      <c r="S5677"/>
      <c r="T5677"/>
    </row>
    <row r="5678" spans="1:20" x14ac:dyDescent="0.35">
      <c r="A5678"/>
      <c r="B5678"/>
      <c r="C5678"/>
      <c r="D5678"/>
      <c r="E5678"/>
      <c r="F5678"/>
      <c r="G5678"/>
      <c r="H5678"/>
      <c r="I5678"/>
      <c r="J5678"/>
      <c r="K5678"/>
      <c r="L5678"/>
      <c r="M5678"/>
      <c r="N5678"/>
      <c r="O5678"/>
      <c r="P5678" s="5"/>
      <c r="Q5678"/>
      <c r="R5678"/>
      <c r="S5678"/>
      <c r="T5678"/>
    </row>
    <row r="5679" spans="1:20" x14ac:dyDescent="0.35">
      <c r="A5679"/>
      <c r="B5679"/>
      <c r="C5679"/>
      <c r="D5679"/>
      <c r="E5679"/>
      <c r="F5679"/>
      <c r="G5679"/>
      <c r="H5679"/>
      <c r="I5679"/>
      <c r="J5679"/>
      <c r="K5679"/>
      <c r="L5679"/>
      <c r="M5679"/>
      <c r="N5679"/>
      <c r="O5679"/>
      <c r="P5679" s="5"/>
      <c r="Q5679"/>
      <c r="R5679"/>
      <c r="S5679"/>
      <c r="T5679"/>
    </row>
    <row r="5680" spans="1:20" x14ac:dyDescent="0.35">
      <c r="A5680"/>
      <c r="B5680"/>
      <c r="C5680"/>
      <c r="D5680"/>
      <c r="E5680"/>
      <c r="F5680"/>
      <c r="G5680"/>
      <c r="H5680"/>
      <c r="I5680"/>
      <c r="J5680"/>
      <c r="K5680"/>
      <c r="L5680"/>
      <c r="M5680"/>
      <c r="N5680"/>
      <c r="O5680"/>
      <c r="P5680" s="5"/>
      <c r="Q5680"/>
      <c r="R5680"/>
      <c r="S5680"/>
      <c r="T5680"/>
    </row>
    <row r="5681" spans="1:20" x14ac:dyDescent="0.35">
      <c r="A5681"/>
      <c r="B5681"/>
      <c r="C5681"/>
      <c r="D5681"/>
      <c r="E5681"/>
      <c r="F5681"/>
      <c r="G5681"/>
      <c r="H5681"/>
      <c r="I5681"/>
      <c r="J5681"/>
      <c r="K5681"/>
      <c r="L5681"/>
      <c r="M5681"/>
      <c r="N5681"/>
      <c r="O5681"/>
      <c r="P5681" s="5"/>
      <c r="Q5681"/>
      <c r="R5681"/>
      <c r="S5681"/>
      <c r="T5681"/>
    </row>
    <row r="5682" spans="1:20" x14ac:dyDescent="0.35">
      <c r="A5682"/>
      <c r="B5682"/>
      <c r="C5682"/>
      <c r="D5682"/>
      <c r="E5682"/>
      <c r="F5682"/>
      <c r="G5682"/>
      <c r="H5682"/>
      <c r="I5682"/>
      <c r="J5682"/>
      <c r="K5682"/>
      <c r="L5682"/>
      <c r="M5682"/>
      <c r="N5682"/>
      <c r="O5682"/>
      <c r="P5682" s="5"/>
      <c r="Q5682"/>
      <c r="R5682"/>
      <c r="S5682"/>
      <c r="T5682"/>
    </row>
    <row r="5683" spans="1:20" x14ac:dyDescent="0.35">
      <c r="A5683"/>
      <c r="B5683"/>
      <c r="C5683"/>
      <c r="D5683"/>
      <c r="E5683"/>
      <c r="F5683"/>
      <c r="G5683"/>
      <c r="H5683"/>
      <c r="I5683"/>
      <c r="J5683"/>
      <c r="K5683"/>
      <c r="L5683"/>
      <c r="M5683"/>
      <c r="N5683"/>
      <c r="O5683"/>
      <c r="P5683" s="5"/>
      <c r="Q5683"/>
      <c r="R5683"/>
      <c r="S5683"/>
      <c r="T5683"/>
    </row>
    <row r="5684" spans="1:20" x14ac:dyDescent="0.35">
      <c r="A5684"/>
      <c r="B5684"/>
      <c r="C5684"/>
      <c r="D5684"/>
      <c r="E5684"/>
      <c r="F5684"/>
      <c r="G5684"/>
      <c r="H5684"/>
      <c r="I5684"/>
      <c r="J5684"/>
      <c r="K5684"/>
      <c r="L5684"/>
      <c r="M5684"/>
      <c r="N5684"/>
      <c r="O5684"/>
      <c r="P5684" s="5"/>
      <c r="Q5684"/>
      <c r="R5684"/>
      <c r="S5684"/>
      <c r="T5684"/>
    </row>
    <row r="5685" spans="1:20" x14ac:dyDescent="0.35">
      <c r="A5685"/>
      <c r="B5685"/>
      <c r="C5685"/>
      <c r="D5685"/>
      <c r="E5685"/>
      <c r="F5685"/>
      <c r="G5685"/>
      <c r="H5685"/>
      <c r="I5685"/>
      <c r="J5685"/>
      <c r="K5685"/>
      <c r="L5685"/>
      <c r="M5685"/>
      <c r="N5685"/>
      <c r="O5685"/>
      <c r="P5685" s="5"/>
      <c r="Q5685"/>
      <c r="R5685"/>
      <c r="S5685"/>
      <c r="T5685"/>
    </row>
    <row r="5686" spans="1:20" x14ac:dyDescent="0.35">
      <c r="A5686"/>
      <c r="B5686"/>
      <c r="C5686"/>
      <c r="D5686"/>
      <c r="E5686"/>
      <c r="F5686"/>
      <c r="G5686"/>
      <c r="H5686"/>
      <c r="I5686"/>
      <c r="J5686"/>
      <c r="K5686"/>
      <c r="L5686"/>
      <c r="M5686"/>
      <c r="N5686"/>
      <c r="O5686"/>
      <c r="P5686" s="5"/>
      <c r="Q5686"/>
      <c r="R5686"/>
      <c r="S5686"/>
      <c r="T5686"/>
    </row>
    <row r="5687" spans="1:20" x14ac:dyDescent="0.35">
      <c r="A5687"/>
      <c r="B5687"/>
      <c r="C5687"/>
      <c r="D5687"/>
      <c r="E5687"/>
      <c r="F5687"/>
      <c r="G5687"/>
      <c r="H5687"/>
      <c r="I5687"/>
      <c r="J5687"/>
      <c r="K5687"/>
      <c r="L5687"/>
      <c r="M5687"/>
      <c r="N5687"/>
      <c r="O5687"/>
      <c r="P5687" s="5"/>
      <c r="Q5687"/>
      <c r="R5687"/>
      <c r="S5687"/>
      <c r="T5687"/>
    </row>
    <row r="5688" spans="1:20" x14ac:dyDescent="0.35">
      <c r="A5688"/>
      <c r="B5688"/>
      <c r="C5688"/>
      <c r="D5688"/>
      <c r="E5688"/>
      <c r="F5688"/>
      <c r="G5688"/>
      <c r="H5688"/>
      <c r="I5688"/>
      <c r="J5688"/>
      <c r="K5688"/>
      <c r="L5688"/>
      <c r="M5688"/>
      <c r="N5688"/>
      <c r="O5688"/>
      <c r="P5688" s="5"/>
      <c r="Q5688"/>
      <c r="R5688"/>
      <c r="S5688"/>
      <c r="T5688"/>
    </row>
    <row r="5689" spans="1:20" x14ac:dyDescent="0.35">
      <c r="A5689"/>
      <c r="B5689"/>
      <c r="C5689"/>
      <c r="D5689"/>
      <c r="E5689"/>
      <c r="F5689"/>
      <c r="G5689"/>
      <c r="H5689"/>
      <c r="I5689"/>
      <c r="J5689"/>
      <c r="K5689"/>
      <c r="L5689"/>
      <c r="M5689"/>
      <c r="N5689"/>
      <c r="O5689"/>
      <c r="P5689" s="5"/>
      <c r="Q5689"/>
      <c r="R5689"/>
      <c r="S5689"/>
      <c r="T5689"/>
    </row>
    <row r="5690" spans="1:20" x14ac:dyDescent="0.35">
      <c r="A5690"/>
      <c r="B5690"/>
      <c r="C5690"/>
      <c r="D5690"/>
      <c r="E5690"/>
      <c r="F5690"/>
      <c r="G5690"/>
      <c r="H5690"/>
      <c r="I5690"/>
      <c r="J5690"/>
      <c r="K5690"/>
      <c r="L5690"/>
      <c r="M5690"/>
      <c r="N5690"/>
      <c r="O5690"/>
      <c r="P5690" s="5"/>
      <c r="Q5690"/>
      <c r="R5690"/>
      <c r="S5690"/>
      <c r="T5690"/>
    </row>
    <row r="5691" spans="1:20" x14ac:dyDescent="0.35">
      <c r="A5691"/>
      <c r="B5691"/>
      <c r="C5691"/>
      <c r="D5691"/>
      <c r="E5691"/>
      <c r="F5691"/>
      <c r="G5691"/>
      <c r="H5691"/>
      <c r="I5691"/>
      <c r="J5691"/>
      <c r="K5691"/>
      <c r="L5691"/>
      <c r="M5691"/>
      <c r="N5691"/>
      <c r="O5691"/>
      <c r="P5691" s="5"/>
      <c r="Q5691"/>
      <c r="R5691"/>
      <c r="S5691"/>
      <c r="T5691"/>
    </row>
    <row r="5692" spans="1:20" x14ac:dyDescent="0.35">
      <c r="A5692"/>
      <c r="B5692"/>
      <c r="C5692"/>
      <c r="D5692"/>
      <c r="E5692"/>
      <c r="F5692"/>
      <c r="G5692"/>
      <c r="H5692"/>
      <c r="I5692"/>
      <c r="J5692"/>
      <c r="K5692"/>
      <c r="L5692"/>
      <c r="M5692"/>
      <c r="N5692"/>
      <c r="O5692"/>
      <c r="P5692" s="5"/>
      <c r="Q5692"/>
      <c r="R5692"/>
      <c r="S5692"/>
      <c r="T5692"/>
    </row>
    <row r="5693" spans="1:20" x14ac:dyDescent="0.35">
      <c r="A5693"/>
      <c r="B5693"/>
      <c r="C5693"/>
      <c r="D5693"/>
      <c r="E5693"/>
      <c r="F5693"/>
      <c r="G5693"/>
      <c r="H5693"/>
      <c r="I5693"/>
      <c r="J5693"/>
      <c r="K5693"/>
      <c r="L5693"/>
      <c r="M5693"/>
      <c r="N5693"/>
      <c r="O5693"/>
      <c r="P5693" s="5"/>
      <c r="Q5693"/>
      <c r="R5693"/>
      <c r="S5693"/>
      <c r="T5693"/>
    </row>
    <row r="5694" spans="1:20" x14ac:dyDescent="0.35">
      <c r="A5694"/>
      <c r="B5694"/>
      <c r="C5694"/>
      <c r="D5694"/>
      <c r="E5694"/>
      <c r="F5694"/>
      <c r="G5694"/>
      <c r="H5694"/>
      <c r="I5694"/>
      <c r="J5694"/>
      <c r="K5694"/>
      <c r="L5694"/>
      <c r="M5694"/>
      <c r="N5694"/>
      <c r="O5694"/>
      <c r="P5694" s="5"/>
      <c r="Q5694"/>
      <c r="R5694"/>
      <c r="S5694"/>
      <c r="T5694"/>
    </row>
    <row r="5695" spans="1:20" x14ac:dyDescent="0.35">
      <c r="A5695"/>
      <c r="B5695"/>
      <c r="C5695"/>
      <c r="D5695"/>
      <c r="E5695"/>
      <c r="F5695"/>
      <c r="G5695"/>
      <c r="H5695"/>
      <c r="I5695"/>
      <c r="J5695"/>
      <c r="K5695"/>
      <c r="L5695"/>
      <c r="M5695"/>
      <c r="N5695"/>
      <c r="O5695"/>
      <c r="P5695" s="5"/>
      <c r="Q5695"/>
      <c r="R5695"/>
      <c r="S5695"/>
      <c r="T5695"/>
    </row>
    <row r="5696" spans="1:20" x14ac:dyDescent="0.35">
      <c r="A5696"/>
      <c r="B5696"/>
      <c r="C5696"/>
      <c r="D5696"/>
      <c r="E5696"/>
      <c r="F5696"/>
      <c r="G5696"/>
      <c r="H5696"/>
      <c r="I5696"/>
      <c r="J5696"/>
      <c r="K5696"/>
      <c r="L5696"/>
      <c r="M5696"/>
      <c r="N5696"/>
      <c r="O5696"/>
      <c r="P5696" s="5"/>
      <c r="Q5696"/>
      <c r="R5696"/>
      <c r="S5696"/>
      <c r="T5696"/>
    </row>
    <row r="5697" spans="1:20" x14ac:dyDescent="0.35">
      <c r="A5697"/>
      <c r="B5697"/>
      <c r="C5697"/>
      <c r="D5697"/>
      <c r="E5697"/>
      <c r="F5697"/>
      <c r="G5697"/>
      <c r="H5697"/>
      <c r="I5697"/>
      <c r="J5697"/>
      <c r="K5697"/>
      <c r="L5697"/>
      <c r="M5697"/>
      <c r="N5697"/>
      <c r="O5697"/>
      <c r="P5697" s="5"/>
      <c r="Q5697"/>
      <c r="R5697"/>
      <c r="S5697"/>
      <c r="T5697"/>
    </row>
    <row r="5698" spans="1:20" x14ac:dyDescent="0.35">
      <c r="A5698"/>
      <c r="B5698"/>
      <c r="C5698"/>
      <c r="D5698"/>
      <c r="E5698"/>
      <c r="F5698"/>
      <c r="G5698"/>
      <c r="H5698"/>
      <c r="I5698"/>
      <c r="J5698"/>
      <c r="K5698"/>
      <c r="L5698"/>
      <c r="M5698"/>
      <c r="N5698"/>
      <c r="O5698"/>
      <c r="P5698" s="5"/>
      <c r="Q5698"/>
      <c r="R5698"/>
      <c r="S5698"/>
      <c r="T5698"/>
    </row>
    <row r="5699" spans="1:20" x14ac:dyDescent="0.35">
      <c r="A5699"/>
      <c r="B5699"/>
      <c r="C5699"/>
      <c r="D5699"/>
      <c r="E5699"/>
      <c r="F5699"/>
      <c r="G5699"/>
      <c r="H5699"/>
      <c r="I5699"/>
      <c r="J5699"/>
      <c r="K5699"/>
      <c r="L5699"/>
      <c r="M5699"/>
      <c r="N5699"/>
      <c r="O5699"/>
      <c r="P5699" s="5"/>
      <c r="Q5699"/>
      <c r="R5699"/>
      <c r="S5699"/>
      <c r="T5699"/>
    </row>
    <row r="5700" spans="1:20" x14ac:dyDescent="0.35">
      <c r="A5700"/>
      <c r="B5700"/>
      <c r="C5700"/>
      <c r="D5700"/>
      <c r="E5700"/>
      <c r="F5700"/>
      <c r="G5700"/>
      <c r="H5700"/>
      <c r="I5700"/>
      <c r="J5700"/>
      <c r="K5700"/>
      <c r="L5700"/>
      <c r="M5700"/>
      <c r="N5700"/>
      <c r="O5700"/>
      <c r="P5700" s="5"/>
      <c r="Q5700"/>
      <c r="R5700"/>
      <c r="S5700"/>
      <c r="T5700"/>
    </row>
    <row r="5701" spans="1:20" x14ac:dyDescent="0.35">
      <c r="A5701"/>
      <c r="B5701"/>
      <c r="C5701"/>
      <c r="D5701"/>
      <c r="E5701"/>
      <c r="F5701"/>
      <c r="G5701"/>
      <c r="H5701"/>
      <c r="I5701"/>
      <c r="J5701"/>
      <c r="K5701"/>
      <c r="L5701"/>
      <c r="M5701"/>
      <c r="N5701"/>
      <c r="O5701"/>
      <c r="P5701" s="5"/>
      <c r="Q5701"/>
      <c r="R5701"/>
      <c r="S5701"/>
      <c r="T5701"/>
    </row>
  </sheetData>
  <sortState xmlns:xlrd2="http://schemas.microsoft.com/office/spreadsheetml/2017/richdata2" ref="A2:U5701">
    <sortCondition ref="A1:A5701"/>
  </sortState>
  <dataConsolidate/>
  <conditionalFormatting sqref="C2:C5501">
    <cfRule type="cellIs" dxfId="25" priority="8" operator="equal">
      <formula>"Invalid"</formula>
    </cfRule>
  </conditionalFormatting>
  <conditionalFormatting sqref="D2:D5501">
    <cfRule type="cellIs" dxfId="24" priority="10" operator="equal">
      <formula>"Missing"</formula>
    </cfRule>
  </conditionalFormatting>
  <conditionalFormatting sqref="F2:F5501">
    <cfRule type="cellIs" dxfId="23" priority="7" operator="equal">
      <formula>"Not-Provided"</formula>
    </cfRule>
  </conditionalFormatting>
  <conditionalFormatting sqref="J2:J5501">
    <cfRule type="cellIs" dxfId="22" priority="6" operator="equal">
      <formula>"N/A"</formula>
    </cfRule>
  </conditionalFormatting>
  <conditionalFormatting sqref="P2:P5501">
    <cfRule type="cellIs" dxfId="21" priority="5" operator="equal">
      <formula>0</formula>
    </cfRule>
  </conditionalFormatting>
  <conditionalFormatting sqref="Q2:Q5501">
    <cfRule type="cellIs" dxfId="20" priority="9" operator="equal">
      <formula>"N/A"</formula>
    </cfRule>
  </conditionalFormatting>
  <conditionalFormatting sqref="R2:T5501">
    <cfRule type="cellIs" dxfId="19" priority="4" operator="equal">
      <formula>"N/A"</formula>
    </cfRule>
  </conditionalFormatting>
  <conditionalFormatting sqref="U1:U1048576">
    <cfRule type="cellIs" dxfId="18" priority="18" operator="equal">
      <formula>"High-Bill"</formula>
    </cfRule>
    <cfRule type="cellIs" dxfId="17" priority="20" operator="equal">
      <formula>"Normal-Bill"</formula>
    </cfRule>
    <cfRule type="cellIs" dxfId="16" priority="21" operator="equal">
      <formula>"Normal"</formula>
    </cfRule>
  </conditionalFormatting>
  <conditionalFormatting sqref="U2">
    <cfRule type="containsText" dxfId="15" priority="22" operator="containsText" text="Normal">
      <formula>NOT(ISERROR(SEARCH("Normal",U2)))</formula>
    </cfRule>
  </conditionalFormatting>
  <conditionalFormatting sqref="U2:U5501">
    <cfRule type="cellIs" dxfId="14" priority="14" operator="equal">
      <formula>"Normal-Bill"</formula>
    </cfRule>
    <cfRule type="cellIs" dxfId="13" priority="15" operator="equal">
      <formula>"High-Bill"</formula>
    </cfRule>
  </conditionalFormatting>
  <conditionalFormatting sqref="U4">
    <cfRule type="cellIs" dxfId="12" priority="19" operator="equal">
      <formula>"High-Bill"</formula>
    </cfRule>
  </conditionalFormatting>
  <conditionalFormatting sqref="V2:V5501">
    <cfRule type="cellIs" dxfId="11" priority="16" operator="equal">
      <formula>"Not-Senior-Citizen"</formula>
    </cfRule>
    <cfRule type="cellIs" dxfId="10" priority="17" operator="equal">
      <formula>"Senior-Citizen"</formula>
    </cfRule>
  </conditionalFormatting>
  <conditionalFormatting sqref="W1:W1048576">
    <cfRule type="cellIs" dxfId="9" priority="1" operator="equal">
      <formula>$W$3</formula>
    </cfRule>
    <cfRule type="cellIs" dxfId="8" priority="2" operator="equal">
      <formula>"Follow-Up-required"</formula>
    </cfRule>
    <cfRule type="cellIs" dxfId="7" priority="3" operator="equal">
      <formula>"Follow-Up_required"</formula>
    </cfRule>
  </conditionalFormatting>
  <conditionalFormatting sqref="X1:X1048576">
    <cfRule type="cellIs" dxfId="6" priority="23" operator="equal">
      <formula>$X$4</formula>
    </cfRule>
    <cfRule type="cellIs" dxfId="5" priority="24" operator="equal">
      <formula>$X$6</formula>
    </cfRule>
    <cfRule type="cellIs" dxfId="4" priority="25" operator="equal">
      <formula>$X$2</formula>
    </cfRule>
  </conditionalFormatting>
  <conditionalFormatting sqref="X2">
    <cfRule type="cellIs" dxfId="3" priority="26" operator="equal">
      <formula>"Low"</formula>
    </cfRule>
    <cfRule type="colorScale" priority="27">
      <colorScale>
        <cfvo type="min"/>
        <cfvo type="percentile" val="50"/>
        <cfvo type="max"/>
        <color rgb="FFF8696B"/>
        <color rgb="FFFFEB84"/>
        <color rgb="FF63BE7B"/>
      </colorScale>
    </cfRule>
  </conditionalFormatting>
  <conditionalFormatting sqref="X2:X5501">
    <cfRule type="cellIs" dxfId="2" priority="11" operator="equal">
      <formula>"Low"</formula>
    </cfRule>
    <cfRule type="cellIs" dxfId="1" priority="12" operator="equal">
      <formula>"Medium"</formula>
    </cfRule>
    <cfRule type="cellIs" dxfId="0" priority="13" operator="equal">
      <formula>"High"</formula>
    </cfRule>
  </conditionalFormatting>
  <dataValidations count="3">
    <dataValidation type="list" allowBlank="1" showInputMessage="1" showErrorMessage="1" sqref="D7" xr:uid="{004792F9-74F6-4329-8E62-C7A5B493D72D}">
      <formula1>"Female,Male"</formula1>
    </dataValidation>
    <dataValidation type="list" allowBlank="1" showInputMessage="1" showErrorMessage="1" sqref="D5 D5499 D5496 D5494 D5491 D5483 D5480 D5476 D5465 D5460 D5455 D5453 D5451 D5449 D5445 D5442 D5436 D5430:D5432 D5419 D5415 D5405 D5395:D5396 D5382 D5377 D5356 D5352 D5346 D5337 D5319:D5320 D5317 D5308:D5309 D5295 D5281 D5274:D5275 D5269 D5257 D5253:D5254 D5247 D5244 D5240 D5229:D5230 D5226 D5220 D5215 D5213 D5210 D5190 D5172 D5164:D5167 D5162 D5149 D5144:D5145 D5138:D5139 D5135 D5130 D5128 D5122 D5118:D5120 D5105 D5094 D5092 D5088 D5086 D5080 D5074:D5075 D5058 D5056 D5054 D5040:D5041 D5038 D5028 D5015 D5009:D5011 D4997 D4995 D4986:D4988 D4975 D4969 D4966:D4967 D4957 D4948 D4945:D4946 D4943 D4939:D4940 D4932 D4927 D4919 D4914 D4904 D4897 D4892:D4893 D4889:D4890 D4881 D4870 D4866:D4867 D4851 D4845:D4846 D4843 D4840 D4835:D4836 D4831:D4832 D4825 D4816 D4812 D4802 D4800 D4788 D4784 D4782 D4779 D4775 D4773 D4754 D4752 D4748:D4750 D4746 D4743 D4738 D4736 D4729:D4730 D4720 D4718 D4706 D4697 D4690 D4684 D4675 D4668 D4665 D4663 D4649 D4645 D4639 D4632 D4616:D4617 D4612 D4606:D4607 D4603 D4589:D4590 D4583 D4581 D4572 D4564:D4565 D4561 D4555:D4556 D4542:D4544 D4532:D4533 D4525 D4522 D4520 D4514:D4517 D4509 D4506 D4504 D4501 D4488 D4484 D4479 D4454 D4446:D4447 D4437:D4438 D4430:D4431 D4420 D4417 D4410:D4412 D4405:D4406 D4402:D4403 D4399 D4396 D4393:D4394 D4390:D4391 D4388 D4358 D4351 D4338 D4326 D4324 D4307:D4309 D4305 D4298 D4294 D4285 D4276 D4268 D4258 D4256 D4241 D4239 D4235 D4232:D4233 D4226 D4220 D4214:D4215 D4204 D4202 D4192 D4190 D4187 D4181 D4174 D4171 D4164:D4165 D4161 D4155 D4150 D4148 D4135:D4136 D4132 D4123 D4116:D4117 D4106:D4108 D4099 D4090 D4086 D4079:D4080 D4074 D4069:D4070 D4059 D4047 D4028 D4006 D4003:D4004 D4001 D3995 D3992 D3982 D3979 D3975:D3976 D3973 D3970 D3964:D3965 D3953 D3950 D3944 D3936 D3920:D3922 D3918 D3906:D3907 D3904 D3900 D3895 D3884 D3877:D3879 D3872 D3869 D3866 D3861 D3856 D3848:D3849 D3837 D3831 D3826 D3815 D3807:D3808 D3805 D3801 D3795 D3787 D3784 D3781 D3776 D3774 D3772 D3768 D3765 D3763 D3757 D3753 D3745:D3746 D3732 D3725 D3719:D3720 D3714 D3710 D3699:D3700 D3696 D3682 D3675 D3669 D3667 D3665 D3656 D3647 D3636:D3637 D3621:D3622 D3619 D3617 D3615 D3610 D3605 D3602 D3599 D3597 D3594 D3592 D3571 D3568 D3565 D3558 D3555:D3556 D3551:D3552 D3547 D3545 D3536 D3532 D3530 D3517 D3515 D3511 D3506:D3507 D3500 D3497 D3495 D3486 D3479:D3480 D3475 D3473 D3470 D3468 D3465:D3466 D3463 D3460 D3457:D3458 D3443:D3444 D3435 D3416 D3414 D3411:D3412 D3407 D3404 D3396 D3390:D3391 D3387 D3382 D3378 D3373 D3368 D3341:D3342 D3334 D3330 D3318 D3301 D3297 D3287 D3285 D3280 D3273 D3269 D3263 D3261 D3247 D3244 D3241:D3242 D3232 D3229 D3226:D3227 D3220:D3221 D3216 D3214 D3206:D3207 D3200:D3201 D3195 D3192:D3193 D3187 D3183 D3178 D3168:D3169 D3163 D3159:D3160 D3143 D3141 D3138:D3139 D3128 D3123 D3108 D3101 D3098 D3091 D3085 D3077:D3078 D3072 D3063 D3061 D3056:D3057 D3044:D3045 D3040:D3041 D3038 D3033 D3027 D3021 D3006 D3004 D2989 D2984 D2974 D2959 D2956:D2957 D2954 D2949 D2944 D2928:D2929 D2919 D2913 D2911 D2907 D2892 D2888:D2889 D2886 D2880:D2881 D2877 D2870 D2862 D2847 D2840 D2832 D2829:D2830 D2813 D2804:D2805 D2798:D2799 D2792 D2790 D2786 D2782 D2771 D2768 D2763 D2759 D2757 D2755 D2749 D2747 D2741 D2734:D2735 D2732 D2724:D2725 D2714 D2708 D2706 D2693 D2687 D2677:D2678 D2668 D2659 D2653 D2651 D2648 D2644 D2641 D2635 D2632:D2633 D2617:D2618 D2611 D2602:D2603 D2599:D2600 D2593:D2594 D2588 D2585 D2581:D2583 D2578 D2573 D2567 D2560 D2556 D2551 D2543 D2537 D2530 D2527:D2528 D2524 D2522 D2515 D2506 D2501 D2496:D2497 D2494 D2484 D2471 D2468:D2469 D2461 D2457:D2458 D2441 D2439 D2436:D2437 D2432:D2433 D2423 D2419:D2421 D2417 D2413 D2410:D2411 D2404 D2399:D2400 D2389 D2386:D2387 D2374 D2372 D2369 D2356 D2348:D2350 D2343:D2344 D2340:D2341 D2330 D2327 D2310 D2304:D2305 D2301:D2302 D2299 D2297 D2295 D2291 D2285 D2277 D2267 D2262 D2260 D2252 D2247 D2243 D2234:D2236 D2231 D2227:D2228 D2220 D2211 D2209 D2204 D2191 D2175 D2168 D2162 D2159 D2154 D2143 D2140 D2135 D2132 D2127 D2121:D2122 D2116 D2112 D2110 D2106 D2104 D2095 D2093 D2076:D2079 D2074 D2072 D2067 D2060 D2057 D2048:D2049 D2046 D2032 D2028:D2029 D2019 D2010 D2006 D2000 D1996 D1992 D1984 D1974 D1972 D1964 D1955 D1953 D1938 D1924:D1925 D1915 D1901 D1899 D1889 D1887 D1876 D1869 D1863 D1857 D1853 D1840 D1836 D1832 D1830 D1822:D1823 D1818:D1819 D1816 D1810 D1798:D1799 D1794 D1788 D1779 D1777 D1772:D1773 D1767 D1760 D1756:D1757 D1754 D1748:D1749 D1734 D1721 D1719 D1717 D1714 D1707 D1700:D1701 D1696 D1694 D1680:D1681 D1677 D1672 D1660 D1657 D1625 D1623 D1621 D1615:D1616 D1612 D1609:D1610 D1601:D1602 D1599 D1596 D1594 D1592 D1579 D1574 D1572 D1568 D1559 D1550:D1551 D1548 D1544 D1542 D1529 D1527 D1520 D1517 D1515 D1509 D1505 D1502 D1500 D1496 D1485:D1486 D1480 D1476 D1457 D1448 D1445 D1442 D1440 D1429 D1424 D1419 D1414 D1410 D1404 D1393 D1390:D1391 D1388 D1385:D1386 D1380 D1370 D1368 D1355 D1353 D1330 D1322 D1318 D1316 D1314 D1298 D1293:D1295 D1286 D1283:D1284 D1276:D1277 D1266:D1267 D1255:D1259 D1253 D1246:D1247 D1242 D1237 D1225:D1227 D1220 D1212 D1209 D1200:D1201 D1193 D1187 D1185 D1178 D1175 D1170 D1168 D1165:D1166 D1158 D1155 D1148 D1137 D1131:D1132 D1124:D1125 D1120 D1113 D1109 D1100 D1093 D1082 D1077 D1060 D1047:D1048 D1036 D1030 D1021 D1015 D1004 D1000 D993 D986 D978:D980 D975 D965 D962 D960 D954 D946 D936:D937 D933:D934 D931 D929 D913 D888 D882 D878 D872:D875 D869 D864:D867 D858 D855:D856 D852 D850 D848 D846 D837:D838 D835 D828:D829 D818 D815 D806:D807 D804 D801 D795 D786 D778 D767 D759 D757 D749 D738 D734:D735 D720 D715 D710 D706 D703 D696 D694 D692 D689 D679 D667 D661:D662 D656 D653 D648:D649 D634 D631 D616:D618 D610 D596 D587 D585 D580 D567 D564 D562 D558 D553 D536:D538 D530:D532 D524:D525 D520:D521 D513 D502 D499 D494:D495 D492 D486 D482 D466:D468 D463 D452 D448 D442 D440 D435 D429 D419 D413:D415 D406 D404 D396 D393:D394 D390 D387 D382 D380 D367:D369 D360 D355:D356 D333 D327 D322 D317 D315 D303 D301 D283 D270:D271 D263 D256 D251 D247:D248 D241 D235 D232 D230 D228 D220:D221 D216 D212 D187 D183:D184 D177:D178 D175 D173 D164:D166 D152 D131 D129 D124 D114 D111 D106 D104 D95 D89 D86 D75 D66 D59 D57 D55 D53 D47 D43 D27 D22 D9" xr:uid="{0B265379-5E57-4DBC-9BF1-A36B962519F8}">
      <formula1>$D$3:$D$4</formula1>
    </dataValidation>
    <dataValidation type="list" allowBlank="1" showInputMessage="1" showErrorMessage="1" sqref="Q5 Q7 Q30 Q36 Q50:Q51 Q53:Q55 Q64 Q98 Q100:Q101 Q109 Q118 Q124 Q129 Q134 Q154 Q157 Q168 Q180 Q192 Q195 Q197 Q203 Q206 Q210 Q225 Q249 Q258:Q260 Q268 Q274 Q278 Q285 Q291:Q292 Q297 Q308 Q310 Q313 Q330:Q331 Q336:Q337 Q344 Q347 Q350 Q353 Q357 Q361 Q367:Q368 Q387 Q390 Q393:Q394 Q398 Q404 Q411 Q413 Q419:Q420 Q439 Q444 Q446 Q448 Q455 Q458 Q479 Q486 Q497 Q501 Q505 Q511:Q512 Q522 Q525 Q531 Q534:Q536 Q541 Q544 Q546 Q550 Q556 Q558 Q560 Q562 Q570 Q576 Q603 Q611 Q618 Q628 Q630 Q654 Q657 Q660 Q664 Q672 Q676 Q683 Q691 Q693 Q696 Q698 Q702 Q707 Q709 Q714 Q723 Q733:Q734 Q737 Q739 Q747 Q751 Q753 Q759:Q760 Q762 Q767 Q771 Q778 Q781 Q786:Q787 Q790 Q795 Q809:Q810 Q812 Q819 Q828 Q838 Q840 Q848 Q856 Q864:Q865 Q870 Q875 Q879 Q893 Q903:Q906 Q909 Q917 Q921 Q930 Q935 Q939 Q943 Q945 Q949 Q951 Q968 Q974 Q979 Q983 Q990 Q1006 Q1011 Q1017 Q1020 Q1031 Q1035 Q1038 Q1046:Q1047 Q1052 Q1060:Q1061 Q1074 Q1081 Q1085 Q1095:Q1096 Q1098:Q1099 Q1106 Q1114:Q1115 Q1117 Q1124:Q1125 Q1143 Q1151 Q1154:Q1155 Q1164 Q1166 Q1171 Q1173 Q1176:Q1177 Q1182 Q1188 Q1219 Q1224 Q1238 Q1240 Q1247 Q1253:Q1254 Q1259 Q1268 Q1270 Q1272:Q1273 Q1281 Q1287 Q1294 Q1296:Q1297 Q1308 Q1319 Q1322 Q1324 Q1333 Q1344 Q1349 Q1351 Q1359 Q1361 Q1366 Q1372:Q1373 Q1381:Q1382 Q1386 Q1389 Q1395 Q1406 Q1429 Q1432 Q1442:Q1443 Q1457 Q1465 Q1476 Q1478 Q1482 Q1489 Q1495 Q1524 Q1526:Q1527 Q1531 Q1548 Q1551 Q1559 Q1561 Q1565 Q1588:Q1589 Q1591:Q1592 Q1597 Q1602 Q1606 Q1611 Q1613:Q1614 Q1620 Q1628 Q1633 Q1637 Q1643 Q1645 Q1659 Q1667 Q1695 Q1703 Q1710 Q1723 Q1728 Q1730 Q1736 Q1738 Q1746 Q1749 Q1752 Q1768 Q1770 Q1792 Q1802 Q1819 Q1835 Q1854 Q1857 Q1861 Q1865 Q1868 Q1882 Q1885 Q1892 Q1896 Q1906 Q1908 Q1913 Q1921 Q1925 Q1929 Q1948 Q1954 Q1957 Q1960 Q1962 Q1969 Q1983:Q1985 Q1988 Q1990:Q1991 Q1999 Q2001 Q2008 Q2019 Q2031 Q2034 Q2039 Q2042 Q2053 Q2060 Q2064 Q2081 Q2088 Q2094:Q2095 Q2097 Q2106 Q2118:Q2120 Q2123:Q2125 Q2128 Q2130 Q2132:Q2133 Q2138 Q2154 Q2159 Q2164 Q2172 Q2174 Q2182 Q2188 Q2195 Q2197 Q2215:Q2216 Q2220 Q2226 Q2230:Q2231 Q2238 Q2242 Q2254 Q2277 Q2281 Q2286 Q2295 Q2311 Q2313 Q2315 Q2318 Q2321 Q2326 Q2328 Q2331:Q2332 Q2336 Q2343:Q2344 Q2354 Q2362:Q2363 Q2367 Q2371 Q2383 Q2387 Q2390 Q2393 Q2400 Q2402:Q2403 Q2412:Q2413 Q2417 Q2432 Q2438 Q2444 Q2450:Q2451 Q2468 Q2476 Q2479 Q2487 Q2493 Q2513 Q2516 Q2522 Q2527 Q2531 Q2533 Q2538 Q2540 Q2550:Q2551 Q2553 Q2556 Q2561 Q2563 Q2568 Q2574:Q2575 Q2583 Q2595 Q2601 Q2616 Q2618 Q2621 Q2628 Q2634 Q2637 Q2644 Q2651 Q2655 Q2659 Q2663 Q2666 Q2678:Q2679 Q2681 Q2686 Q2688 Q2695 Q2700 Q2711 Q2713 Q2719 Q2734 Q2750 Q2754 Q2756 Q2759 Q2766 Q2776 Q2790 Q2793 Q2805 Q2819 Q2821 Q2823 Q2826:Q2827 Q2843 Q2847:Q2848 Q2867 Q2870 Q2874:Q2875 Q2887 Q2893 Q2895 Q2897 Q2902 Q2904 Q2908 Q2913:Q2914 Q2917 Q2921 Q2941 Q2946 Q2955 Q2960 Q2976 Q2993 Q2998:Q2999 Q3006:Q3008 Q3017 Q3019:Q3020 Q3027 Q3037 Q3046 Q3048 Q3050:Q3052 Q3055:Q3056 Q3059 Q3068 Q3072 Q3074:Q3075 Q3083 Q3085 Q3098 Q3100 Q3102 Q3109 Q3124 Q3130 Q3138:Q3139 Q3145 Q3150 Q3153 Q3162 Q3164 Q3171:Q3173 Q3178 Q3201 Q3217 Q3219:Q3220 Q3222 Q3235 Q3249 Q3260 Q3262 Q3266 Q3269 Q3272 Q3276 Q3278:Q3279 Q3281 Q3291 Q3300 Q3318 Q3324 Q3326 Q3342 Q3345:Q3348 Q3371 Q3375 Q3377 Q3380 Q3383 Q3391 Q3396 Q3398 Q3400:Q3401 Q3408 Q3415 Q3424 Q3429 Q3434 Q3437 Q3442 Q3453 Q3455:Q3456 Q3460 Q3465 Q3468 Q3477:Q3480 Q3488 Q3495 Q3507 Q3524:Q3527 Q3530 Q3532 Q3538:Q3539 Q3545 Q3548 Q3554:Q3555 Q3561 Q3565 Q3568 Q3580 Q3592:Q3593 Q3595 Q3621 Q3625:Q3627 Q3639 Q3645 Q3648:Q3649 Q3651 Q3653 Q3655 Q3659:Q3660 Q3673 Q3687 Q3711:Q3712 Q3714:Q3715 Q3721 Q3731 Q3747:Q3748 Q3754 Q3762 Q3765 Q3768:Q3769 Q3772 Q3802 Q3806 Q3810 Q3838 Q3842 Q3845 Q3851 Q3858 Q3861 Q3885 Q3893 Q3906 Q3915 Q3917 Q3919 Q3935 Q3942 Q3951:Q3952 Q3954 Q3962 Q3964 Q3971:Q3973 Q3976 Q3992:Q3993 Q3996 Q4001 Q4004 Q4009 Q4014 Q4018 Q4021 Q4023 Q4026 Q4029 Q4031 Q4033:Q4034 Q4039 Q4044 Q4047 Q4054 Q4056 Q4063 Q4066 Q4069 Q4075 Q4080 Q4107:Q4108 Q4111:Q4112 Q4117 Q4125 Q4127 Q4131 Q4143:Q4144 Q4147 Q4155 Q4157:Q4158 Q4161 Q4174 Q4176 Q4178 Q4180 Q4183 Q4186 Q4201 Q4210 Q4215 Q4218 Q4221 Q4230:Q4231 Q4240 Q4242 Q4266 Q4268 Q4270:Q4272 Q4274 Q4295 Q4328 Q4338 Q4347:Q4348 Q4355:Q4357 Q4366 Q4380 Q4384 Q4386 Q4389 Q4400 Q4402 Q4405 Q4423 Q4429 Q4437 Q4442 Q4449 Q4459 Q4461 Q4463 Q4466 Q4470 Q4478:Q4479 Q4482 Q4490 Q4493 Q4497 Q4512 Q4516 Q4520 Q4529 Q4535 Q4539 Q4552 Q4560 Q4566 Q4572 Q4580:Q4581 Q4584 Q4591 Q4625 Q4642 Q4648:Q4650 Q4662:Q4663 Q4677 Q4685 Q4688:Q4689 Q4696:Q4697 Q4702 Q4715 Q4719 Q4737 Q4743 Q4750 Q4757:Q4758 Q4768:Q4769 Q4777 Q4790:Q4791 Q4797:Q4798 Q4800 Q4813 Q4815:Q4817 Q4821 Q4832 Q4835 Q4847 Q4852 Q4855 Q4861 Q4870 Q4874 Q4880 Q4883:Q4884 Q4890 Q4897 Q4906 Q4908 Q4910 Q4914 Q4927 Q4936 Q4940:Q4943 Q4945 Q4949 Q4959 Q4970:Q4971 Q4973 Q4975:Q4978 Q4981 Q4983 Q4987 Q4989 Q4991 Q4993 Q5000 Q5009 Q5018 Q5027 Q5029 Q5036 Q5041 Q5049 Q5060 Q5071 Q5080 Q5099 Q5116 Q5127:Q5128 Q5132 Q5141 Q5148 Q5152 Q5154 Q5156:Q5158 Q5161:Q5162 Q5167:Q5168 Q5178:Q5179 Q5187 Q5190 Q5194:Q5195 Q5203 Q5205 Q5213:Q5214 Q5218 Q5226:Q5227 Q5236 Q5243 Q5253 Q5264 Q5275:Q5276 Q5280 Q5283 Q5294 Q5306 Q5315 Q5321:Q5324 Q5327 Q5329 Q5357 Q5365:Q5367 Q5369:Q5370 Q5372 Q5375 Q5381 Q5383:Q5384 Q5397:Q5398 Q5400 Q5410 Q5416 Q5430:Q5432 Q5435:Q5436 Q5440 Q5446 Q5460 Q5474 Q5477 Q5488 Q5492 Q5499:Q5501" xr:uid="{D06FD6EF-7775-4197-8CD1-85BD69E730A8}">
      <formula1>$Q$2:$Q$4</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A6206-2FE9-448F-81A4-C5D38871D25C}">
  <dimension ref="B2:C18"/>
  <sheetViews>
    <sheetView topLeftCell="A2" workbookViewId="0">
      <selection activeCell="C25" sqref="C25"/>
    </sheetView>
  </sheetViews>
  <sheetFormatPr defaultRowHeight="14.5" x14ac:dyDescent="0.35"/>
  <cols>
    <col min="2" max="3" width="20.26953125" bestFit="1" customWidth="1"/>
    <col min="7" max="7" width="24" bestFit="1" customWidth="1"/>
    <col min="9" max="9" width="17.453125" bestFit="1" customWidth="1"/>
  </cols>
  <sheetData>
    <row r="2" spans="2:3" x14ac:dyDescent="0.35">
      <c r="B2" s="13" t="s">
        <v>14850</v>
      </c>
      <c r="C2" s="13" t="s">
        <v>14867</v>
      </c>
    </row>
    <row r="3" spans="2:3" x14ac:dyDescent="0.35">
      <c r="B3" s="8" t="s">
        <v>1</v>
      </c>
      <c r="C3" s="8" t="s">
        <v>14849</v>
      </c>
    </row>
    <row r="4" spans="2:3" x14ac:dyDescent="0.35">
      <c r="B4" s="6" t="s">
        <v>1109</v>
      </c>
      <c r="C4" s="7">
        <f>AVERAGEIF(Cleaned_Data!B2:B5501,B4,Cleaned_Data!P2:P5501)</f>
        <v>7541.6585365853662</v>
      </c>
    </row>
    <row r="5" spans="2:3" x14ac:dyDescent="0.35">
      <c r="B5" s="30"/>
      <c r="C5" s="11"/>
    </row>
    <row r="6" spans="2:3" x14ac:dyDescent="0.35">
      <c r="B6" s="8" t="s">
        <v>7</v>
      </c>
      <c r="C6" s="8" t="s">
        <v>14851</v>
      </c>
    </row>
    <row r="7" spans="2:3" x14ac:dyDescent="0.35">
      <c r="B7" s="6" t="s">
        <v>6994</v>
      </c>
      <c r="C7" s="6">
        <f>COUNTIF(Cleaned_Data!H2:H5501,B7)</f>
        <v>785</v>
      </c>
    </row>
    <row r="8" spans="2:3" x14ac:dyDescent="0.35">
      <c r="B8" s="30"/>
      <c r="C8" s="11"/>
    </row>
    <row r="9" spans="2:3" x14ac:dyDescent="0.35">
      <c r="B9" s="8" t="s">
        <v>0</v>
      </c>
      <c r="C9" s="8" t="s">
        <v>14859</v>
      </c>
    </row>
    <row r="10" spans="2:3" x14ac:dyDescent="0.35">
      <c r="B10" s="6" t="s">
        <v>719</v>
      </c>
      <c r="C10" s="6" t="str">
        <f>_xlfn.XLOOKUP($B$10,Cleaned_Data!$A$2:$A$5501,Cleaned_Data!$O$2:$O$5501)</f>
        <v>Icici Lombard</v>
      </c>
    </row>
    <row r="11" spans="2:3" x14ac:dyDescent="0.35">
      <c r="B11" s="30"/>
      <c r="C11" s="11"/>
    </row>
    <row r="12" spans="2:3" x14ac:dyDescent="0.35">
      <c r="B12" s="8" t="s">
        <v>0</v>
      </c>
      <c r="C12" s="8" t="s">
        <v>14860</v>
      </c>
    </row>
    <row r="13" spans="2:3" x14ac:dyDescent="0.35">
      <c r="B13" s="6" t="s">
        <v>739</v>
      </c>
      <c r="C13" s="6" t="str">
        <f>_xlfn.XLOOKUP($B$13,Cleaned_Data!$A$2:$A$5501,Cleaned_Data!$M$2:$M$5501)</f>
        <v>Injection</v>
      </c>
    </row>
    <row r="14" spans="2:3" x14ac:dyDescent="0.35">
      <c r="B14" s="40"/>
      <c r="C14" s="41"/>
    </row>
    <row r="15" spans="2:3" x14ac:dyDescent="0.35">
      <c r="B15" s="8" t="s">
        <v>6</v>
      </c>
      <c r="C15" s="8" t="s">
        <v>14861</v>
      </c>
    </row>
    <row r="16" spans="2:3" x14ac:dyDescent="0.35">
      <c r="B16" s="6" t="s">
        <v>6993</v>
      </c>
      <c r="C16" s="6" t="str">
        <f>_xlfn.XLOOKUP($B$16,Cleaned_Data!$G$2:$G$5501,Cleaned_Data!$H$2:$H$5501)</f>
        <v>Cardiology</v>
      </c>
    </row>
    <row r="17" spans="2:3" x14ac:dyDescent="0.35">
      <c r="B17" s="2"/>
      <c r="C17" s="2"/>
    </row>
    <row r="18" spans="2:3" x14ac:dyDescent="0.35">
      <c r="B18" s="2"/>
      <c r="C18" s="2"/>
    </row>
  </sheetData>
  <mergeCells count="1">
    <mergeCell ref="B14:C14"/>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CFF765EB-860A-49BC-A8AF-E3006E478419}">
          <x14:formula1>
            <xm:f>Cleaned_Data!$G$2:$G$5501</xm:f>
          </x14:formula1>
          <xm:sqref>B16</xm:sqref>
        </x14:dataValidation>
        <x14:dataValidation type="list" allowBlank="1" showInputMessage="1" showErrorMessage="1" xr:uid="{D3568591-2338-46EE-BEB1-8774E9D2EBD0}">
          <x14:formula1>
            <xm:f>Cleaned_Data!$H$2:$H$5501</xm:f>
          </x14:formula1>
          <xm:sqref>B7</xm:sqref>
        </x14:dataValidation>
        <x14:dataValidation type="list" allowBlank="1" showInputMessage="1" showErrorMessage="1" xr:uid="{38A80C2A-90D9-4D18-BC8D-A4A5ED4DD698}">
          <x14:formula1>
            <xm:f>Cleaned_Data!$B$2:$B$5501</xm:f>
          </x14:formula1>
          <xm:sqref>B4</xm:sqref>
        </x14:dataValidation>
        <x14:dataValidation type="list" allowBlank="1" showInputMessage="1" showErrorMessage="1" xr:uid="{AB7785C4-8654-44F6-B3C5-2735919C9AF8}">
          <x14:formula1>
            <xm:f>Cleaned_Data!$A$2:$A$5501</xm:f>
          </x14:formula1>
          <xm:sqref>B10 B13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E5AF2-D469-4B6D-B06C-FB77F88A7DF5}">
  <dimension ref="E1:H20"/>
  <sheetViews>
    <sheetView workbookViewId="0">
      <selection activeCell="H14" sqref="H14"/>
    </sheetView>
  </sheetViews>
  <sheetFormatPr defaultRowHeight="14.5" x14ac:dyDescent="0.35"/>
  <cols>
    <col min="5" max="5" width="24" bestFit="1" customWidth="1"/>
    <col min="7" max="7" width="19" bestFit="1" customWidth="1"/>
  </cols>
  <sheetData>
    <row r="1" spans="5:8" x14ac:dyDescent="0.35">
      <c r="H1" s="38"/>
    </row>
    <row r="2" spans="5:8" x14ac:dyDescent="0.35">
      <c r="E2" s="2"/>
    </row>
    <row r="3" spans="5:8" x14ac:dyDescent="0.35">
      <c r="E3" s="8" t="s">
        <v>14851</v>
      </c>
    </row>
    <row r="4" spans="5:8" x14ac:dyDescent="0.35">
      <c r="E4" s="6">
        <f>COUNTA(Cleaned_Data!B2:B5501)</f>
        <v>5500</v>
      </c>
    </row>
    <row r="5" spans="5:8" x14ac:dyDescent="0.35">
      <c r="E5" s="2"/>
    </row>
    <row r="6" spans="5:8" x14ac:dyDescent="0.35">
      <c r="E6" s="8" t="s">
        <v>14848</v>
      </c>
      <c r="G6" s="8" t="s">
        <v>14873</v>
      </c>
    </row>
    <row r="7" spans="5:8" x14ac:dyDescent="0.35">
      <c r="E7" s="36">
        <f>SUM(Cleaned_Data!P2:P5501)</f>
        <v>45644150</v>
      </c>
      <c r="G7" s="39">
        <v>45644150</v>
      </c>
    </row>
    <row r="8" spans="5:8" x14ac:dyDescent="0.35">
      <c r="E8" s="2"/>
    </row>
    <row r="9" spans="5:8" x14ac:dyDescent="0.35">
      <c r="E9" s="8" t="s">
        <v>14868</v>
      </c>
      <c r="G9" s="8" t="s">
        <v>14874</v>
      </c>
    </row>
    <row r="10" spans="5:8" x14ac:dyDescent="0.35">
      <c r="E10" s="12">
        <f>MAX(Cleaned_Data!$P$2:$P$5501)</f>
        <v>49959</v>
      </c>
      <c r="G10" s="35">
        <f>MAX(Cleaned_Data!$P$2:$P$5501)</f>
        <v>49959</v>
      </c>
    </row>
    <row r="11" spans="5:8" x14ac:dyDescent="0.35">
      <c r="E11" s="2"/>
    </row>
    <row r="12" spans="5:8" x14ac:dyDescent="0.35">
      <c r="E12" s="8" t="s">
        <v>14869</v>
      </c>
    </row>
    <row r="13" spans="5:8" x14ac:dyDescent="0.35">
      <c r="E13" s="7">
        <f>MIN(Cleaned_Data!$P$2:$P$5501)</f>
        <v>0</v>
      </c>
    </row>
    <row r="14" spans="5:8" x14ac:dyDescent="0.35">
      <c r="E14" s="2"/>
    </row>
    <row r="15" spans="5:8" x14ac:dyDescent="0.35">
      <c r="E15" s="8" t="s">
        <v>14870</v>
      </c>
    </row>
    <row r="16" spans="5:8" x14ac:dyDescent="0.35">
      <c r="E16" s="7">
        <f>AVERAGE(Cleaned_Data!$P$2:$P$5501)</f>
        <v>8298.9363636363632</v>
      </c>
    </row>
    <row r="17" spans="5:5" x14ac:dyDescent="0.35">
      <c r="E17" s="2"/>
    </row>
    <row r="18" spans="5:5" x14ac:dyDescent="0.35">
      <c r="E18" s="8" t="s">
        <v>14852</v>
      </c>
    </row>
    <row r="19" spans="5:5" x14ac:dyDescent="0.35">
      <c r="E19" s="7">
        <f>AVERAGE(Cleaned_Data!$S$2:$S$5501)</f>
        <v>3.0426187419768933</v>
      </c>
    </row>
    <row r="20" spans="5:5" x14ac:dyDescent="0.35">
      <c r="E20" s="2"/>
    </row>
  </sheetData>
  <sheetProtection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CA015-F147-411D-8307-EDDFECD2EE54}">
  <dimension ref="D2:E9"/>
  <sheetViews>
    <sheetView workbookViewId="0">
      <selection activeCell="I11" sqref="I11"/>
    </sheetView>
  </sheetViews>
  <sheetFormatPr defaultRowHeight="14.5" x14ac:dyDescent="0.35"/>
  <cols>
    <col min="4" max="4" width="13.81640625" bestFit="1" customWidth="1"/>
    <col min="5" max="5" width="20.26953125" bestFit="1" customWidth="1"/>
  </cols>
  <sheetData>
    <row r="2" spans="4:5" x14ac:dyDescent="0.35">
      <c r="D2" s="42" t="s">
        <v>14856</v>
      </c>
      <c r="E2" s="43"/>
    </row>
    <row r="3" spans="4:5" x14ac:dyDescent="0.35">
      <c r="D3" s="8" t="s">
        <v>8</v>
      </c>
      <c r="E3" s="8" t="s">
        <v>7</v>
      </c>
    </row>
    <row r="4" spans="4:5" x14ac:dyDescent="0.35">
      <c r="D4" s="6" t="s">
        <v>7005</v>
      </c>
      <c r="E4" s="6" t="str">
        <f>_xlfn.XLOOKUP(D4,Cleaned_Data!$I$2:$I$5501,Cleaned_Data!$H$2:$H$5501)</f>
        <v>Neurology</v>
      </c>
    </row>
    <row r="5" spans="4:5" x14ac:dyDescent="0.35">
      <c r="D5" s="2"/>
    </row>
    <row r="6" spans="4:5" x14ac:dyDescent="0.35">
      <c r="D6" s="2"/>
      <c r="E6" s="2"/>
    </row>
    <row r="7" spans="4:5" x14ac:dyDescent="0.35">
      <c r="D7" s="42" t="s">
        <v>14858</v>
      </c>
      <c r="E7" s="43"/>
    </row>
    <row r="8" spans="4:5" x14ac:dyDescent="0.35">
      <c r="D8" s="8" t="s">
        <v>1</v>
      </c>
      <c r="E8" s="8" t="s">
        <v>14857</v>
      </c>
    </row>
    <row r="9" spans="4:5" x14ac:dyDescent="0.35">
      <c r="D9" s="6" t="s">
        <v>1084</v>
      </c>
      <c r="E9" s="6" t="str">
        <f>_xlfn.XLOOKUP(D9,Cleaned_Data!$B$2:$B$5501,Cleaned_Data!$G$2:$G$5501)</f>
        <v>Hyderabad</v>
      </c>
    </row>
  </sheetData>
  <mergeCells count="2">
    <mergeCell ref="D7:E7"/>
    <mergeCell ref="D2:E2"/>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38A80C2A-90D9-4D18-BC8D-A4A5ED4DD698}">
          <x14:formula1>
            <xm:f>Cleaned_Data!$B$2:$B$5501</xm:f>
          </x14:formula1>
          <xm:sqref>D9</xm:sqref>
        </x14:dataValidation>
        <x14:dataValidation type="list" allowBlank="1" showInputMessage="1" showErrorMessage="1" xr:uid="{79A9E04A-D2FA-4D0E-AD46-540D635A50B9}">
          <x14:formula1>
            <xm:f>Cleaned_Data!$I$2:$I$5501</xm:f>
          </x14:formula1>
          <xm:sqref>D4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D7C44-7ED9-4E33-AEE8-F1CB7A38E055}">
  <dimension ref="A1:A31"/>
  <sheetViews>
    <sheetView workbookViewId="0">
      <selection activeCell="Q8" sqref="Q8"/>
    </sheetView>
  </sheetViews>
  <sheetFormatPr defaultRowHeight="14.5" x14ac:dyDescent="0.35"/>
  <sheetData>
    <row r="1" spans="1:1" x14ac:dyDescent="0.35">
      <c r="A1" s="3" t="s">
        <v>14846</v>
      </c>
    </row>
    <row r="2" spans="1:1" x14ac:dyDescent="0.35">
      <c r="A2" t="s">
        <v>8372</v>
      </c>
    </row>
    <row r="3" spans="1:1" x14ac:dyDescent="0.35">
      <c r="A3" t="s">
        <v>8373</v>
      </c>
    </row>
    <row r="4" spans="1:1" x14ac:dyDescent="0.35">
      <c r="A4" t="s">
        <v>8374</v>
      </c>
    </row>
    <row r="5" spans="1:1" x14ac:dyDescent="0.35">
      <c r="A5" t="s">
        <v>8375</v>
      </c>
    </row>
    <row r="6" spans="1:1" x14ac:dyDescent="0.35">
      <c r="A6" t="s">
        <v>8376</v>
      </c>
    </row>
    <row r="7" spans="1:1" x14ac:dyDescent="0.35">
      <c r="A7" t="s">
        <v>8377</v>
      </c>
    </row>
    <row r="8" spans="1:1" x14ac:dyDescent="0.35">
      <c r="A8" t="s">
        <v>8378</v>
      </c>
    </row>
    <row r="9" spans="1:1" x14ac:dyDescent="0.35">
      <c r="A9" t="s">
        <v>8379</v>
      </c>
    </row>
    <row r="10" spans="1:1" x14ac:dyDescent="0.35">
      <c r="A10" t="s">
        <v>8380</v>
      </c>
    </row>
    <row r="11" spans="1:1" x14ac:dyDescent="0.35">
      <c r="A11" t="s">
        <v>8381</v>
      </c>
    </row>
    <row r="12" spans="1:1" x14ac:dyDescent="0.35">
      <c r="A12" t="s">
        <v>8382</v>
      </c>
    </row>
    <row r="13" spans="1:1" x14ac:dyDescent="0.35">
      <c r="A13" t="s">
        <v>8383</v>
      </c>
    </row>
    <row r="14" spans="1:1" x14ac:dyDescent="0.35">
      <c r="A14" t="s">
        <v>8384</v>
      </c>
    </row>
    <row r="15" spans="1:1" x14ac:dyDescent="0.35">
      <c r="A15" t="s">
        <v>8385</v>
      </c>
    </row>
    <row r="16" spans="1:1" x14ac:dyDescent="0.35">
      <c r="A16" t="s">
        <v>8386</v>
      </c>
    </row>
    <row r="17" spans="1:1" x14ac:dyDescent="0.35">
      <c r="A17" t="s">
        <v>8387</v>
      </c>
    </row>
    <row r="18" spans="1:1" x14ac:dyDescent="0.35">
      <c r="A18" t="s">
        <v>8388</v>
      </c>
    </row>
    <row r="19" spans="1:1" x14ac:dyDescent="0.35">
      <c r="A19" t="s">
        <v>8389</v>
      </c>
    </row>
    <row r="20" spans="1:1" x14ac:dyDescent="0.35">
      <c r="A20" t="s">
        <v>8390</v>
      </c>
    </row>
    <row r="21" spans="1:1" x14ac:dyDescent="0.35">
      <c r="A21" t="s">
        <v>8391</v>
      </c>
    </row>
    <row r="22" spans="1:1" x14ac:dyDescent="0.35">
      <c r="A22" t="s">
        <v>8392</v>
      </c>
    </row>
    <row r="23" spans="1:1" x14ac:dyDescent="0.35">
      <c r="A23" t="s">
        <v>8393</v>
      </c>
    </row>
    <row r="24" spans="1:1" x14ac:dyDescent="0.35">
      <c r="A24" t="s">
        <v>8394</v>
      </c>
    </row>
    <row r="25" spans="1:1" x14ac:dyDescent="0.35">
      <c r="A25" t="s">
        <v>8395</v>
      </c>
    </row>
    <row r="26" spans="1:1" x14ac:dyDescent="0.35">
      <c r="A26" t="s">
        <v>8396</v>
      </c>
    </row>
    <row r="27" spans="1:1" x14ac:dyDescent="0.35">
      <c r="A27" t="s">
        <v>8397</v>
      </c>
    </row>
    <row r="28" spans="1:1" x14ac:dyDescent="0.35">
      <c r="A28" t="s">
        <v>8398</v>
      </c>
    </row>
    <row r="29" spans="1:1" x14ac:dyDescent="0.35">
      <c r="A29" t="s">
        <v>8399</v>
      </c>
    </row>
    <row r="30" spans="1:1" x14ac:dyDescent="0.35">
      <c r="A30" t="s">
        <v>8400</v>
      </c>
    </row>
    <row r="31" spans="1:1" x14ac:dyDescent="0.35">
      <c r="A31" t="s">
        <v>8401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Rawdata</vt:lpstr>
      <vt:lpstr>Pivot_Tables</vt:lpstr>
      <vt:lpstr>Dashboard</vt:lpstr>
      <vt:lpstr>Cleaned_Data</vt:lpstr>
      <vt:lpstr>Data_Validation</vt:lpstr>
      <vt:lpstr>Aggregate_Functions</vt:lpstr>
      <vt:lpstr>Lookups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girloncurly@outlook.com</cp:lastModifiedBy>
  <dcterms:created xsi:type="dcterms:W3CDTF">2026-03-07T06:21:45Z</dcterms:created>
  <dcterms:modified xsi:type="dcterms:W3CDTF">2026-07-11T19:35:39Z</dcterms:modified>
</cp:coreProperties>
</file>